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009ce155a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汇总" sheetId="1" r:id="R129f36fe9cca4775"/>
    <x:sheet xmlns:r="http://schemas.openxmlformats.org/officeDocument/2006/relationships" name="逐时购电与费用" sheetId="2" r:id="R39d0b8f0472140d8"/>
    <x:sheet xmlns:r="http://schemas.openxmlformats.org/officeDocument/2006/relationships" name="每日汇总" sheetId="3" r:id="R87b0e542040b4baa"/>
    <x:sheet xmlns:r="http://schemas.openxmlformats.org/officeDocument/2006/relationships" name="调减违约明细" sheetId="4" r:id="Rafa3d88723504183"/>
    <x:sheet xmlns:r="http://schemas.openxmlformats.org/officeDocument/2006/relationships" name="供电与预测核验" sheetId="5" r:id="R3e843ee97ca0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0000"/>
    <x:numFmt numFmtId="201" formatCode="yyyy-mm-dd hh:mm"/>
    <x:numFmt numFmtId="202" formatCode="yyyy-mm-dd"/>
    <x:numFmt numFmtId="203" formatCode="0"/>
    <x:numFmt numFmtId="204" formatCode="0.0000"/>
    <x:numFmt numFmtId="205" formatCode="#,##0.00"/>
    <x:numFmt numFmtId="206" formatCode="@"/>
    <x:numFmt numFmtId="207" formatCode="#,##0.000"/>
    <x:numFmt numFmtId="208" formatCode="0.0%"/>
  </x:numFmts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EF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9C5700"/>
      </x:font>
      <x:fill>
        <x:patternFill patternType="solid">
          <x:bgColor rgb="FFFFF2CC"/>
        </x:patternFill>
      </x:fill>
    </x:dxf>
    <x:dxf>
      <x:fill>
        <x:patternFill patternType="solid">
          <x:bgColor rgb="FFE2EFDA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65533c0ed4e18" /><Relationship Type="http://schemas.openxmlformats.org/officeDocument/2006/relationships/theme" Target="/xl/theme/theme1.xml" Id="R791385e264be4d07" /><Relationship Type="http://schemas.openxmlformats.org/officeDocument/2006/relationships/sharedStrings" Target="/xl/sharedStrings.xml" Id="R39d4cbbdd8a04344" /><Relationship Type="http://schemas.openxmlformats.org/officeDocument/2006/relationships/worksheet" Target="/xl/worksheets/sheet1.xml" Id="R129f36fe9cca4775" /><Relationship Type="http://schemas.openxmlformats.org/officeDocument/2006/relationships/worksheet" Target="/xl/worksheets/sheet2.xml" Id="R39d0b8f0472140d8" /><Relationship Type="http://schemas.openxmlformats.org/officeDocument/2006/relationships/worksheet" Target="/xl/worksheets/sheet3.xml" Id="R87b0e542040b4baa" /><Relationship Type="http://schemas.openxmlformats.org/officeDocument/2006/relationships/worksheet" Target="/xl/worksheets/sheet4.xml" Id="Rafa3d88723504183" /><Relationship Type="http://schemas.openxmlformats.org/officeDocument/2006/relationships/worksheet" Target="/xl/worksheets/sheet5.xml" Id="R3e843ee97ca04ebc" /></Relationships>
</file>

<file path=xl/tables/table1.xml><?xml version="1.0" encoding="utf-8"?>
<x:table xmlns:x="http://schemas.openxmlformats.org/spreadsheetml/2006/main" id="1" name="Problem3Purchase" displayName="Problem3Purchase" ref="A4:W4036" headerRowCount="1" totalsRowCount="0" totalsRowShown="0">
  <x:autoFilter ref="A4:W4036"/>
  <x:tableColumns count="23">
    <x:tableColumn id="1" name="开始时间"/>
    <x:tableColumn id="2" name="结束时间"/>
    <x:tableColumn id="3" name="归属日期"/>
    <x:tableColumn id="4" name="日内时段"/>
    <x:tableColumn id="5" name="日初计划购电&#10;(kWh)"/>
    <x:tableColumn id="6" name="保留原计划执行&#10;(kWh)"/>
    <x:tableColumn id="7" name="调整增购执行&#10;(kWh)"/>
    <x:tableColumn id="8" name="调整后普通购电&#10;(kWh)"/>
    <x:tableColumn id="9" name="相对日初净调整&#10;(kWh)"/>
    <x:tableColumn id="10" name="紧急购电&#10;(kWh)"/>
    <x:tableColumn id="11" name="实际外网总购电&#10;(kWh)"/>
    <x:tableColumn id="12" name="普通电价&#10;(元/kWh)"/>
    <x:tableColumn id="13" name="原计划执行费&#10;(元)"/>
    <x:tableColumn id="14" name="调整增购单价&#10;(元/kWh)"/>
    <x:tableColumn id="15" name="调整增购费&#10;(元)"/>
    <x:tableColumn id="16" name="紧急单价&#10;(元/kWh)"/>
    <x:tableColumn id="17" name="紧急购电费&#10;(元)"/>
    <x:tableColumn id="18" name="本时刻调减总量&#10;(kWh)"/>
    <x:tableColumn id="19" name="本时刻违约费&#10;(元)"/>
    <x:tableColumn id="20" name="本段总费用&#10;(元)"/>
    <x:tableColumn id="21" name="费用标签"/>
    <x:tableColumn id="22" name="弃购电&#10;(kWh)"/>
    <x:tableColumn id="23" name="购电利用量&#10;(kWh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roblem3Daily" displayName="Problem3Daily" ref="A4:O32" headerRowCount="1" totalsRowCount="0" totalsRowShown="0">
  <x:autoFilter ref="A4:O32"/>
  <x:tableColumns count="15">
    <x:tableColumn id="1" name="归属日期"/>
    <x:tableColumn id="2" name="日初计划&#10;(kWh)"/>
    <x:tableColumn id="3" name="保留原计划&#10;(kWh)"/>
    <x:tableColumn id="4" name="调整增购&#10;(kWh)"/>
    <x:tableColumn id="5" name="调整后普通购电&#10;(kWh)"/>
    <x:tableColumn id="6" name="紧急购电&#10;(kWh)"/>
    <x:tableColumn id="7" name="实际外网总购电&#10;(kWh)"/>
    <x:tableColumn id="8" name="原计划执行费&#10;(元)"/>
    <x:tableColumn id="9" name="调整增购费&#10;(元)"/>
    <x:tableColumn id="10" name="紧急购电费&#10;(元)"/>
    <x:tableColumn id="11" name="违约费&#10;(元)"/>
    <x:tableColumn id="12" name="总费用&#10;(元)"/>
    <x:tableColumn id="13" name="弃购电&#10;(kWh)"/>
    <x:tableColumn id="14" name="期初SOC&#10;(kWh)"/>
    <x:tableColumn id="15" name="期末SOC&#10;(kWh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blem3Penalties" displayName="Problem3Penalties" ref="A4:F1714" headerRowCount="1" totalsRowCount="0" totalsRowShown="0">
  <x:autoFilter ref="A4:F1714"/>
  <x:tableColumns count="6">
    <x:tableColumn id="1" name="调减发生时间"/>
    <x:tableColumn id="2" name="被调减的交付段起点"/>
    <x:tableColumn id="3" name="调减电量&#10;(kWh)"/>
    <x:tableColumn id="4" name="发生时电价&#10;(元/kWh)"/>
    <x:tableColumn id="5" name="违约单价&#10;(元/kWh)"/>
    <x:tableColumn id="6" name="违约费&#10;(元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roblem3Physics" displayName="Problem3Physics" ref="A4:V4036" headerRowCount="1" totalsRowCount="0" totalsRowShown="0">
  <x:autoFilter ref="A4:V4036"/>
  <x:tableColumns count="22">
    <x:tableColumn id="1" name="开始时间"/>
    <x:tableColumn id="2" name="日计划制定时间"/>
    <x:tableColumn id="3" name="计划负荷预测&#10;(kWh)"/>
    <x:tableColumn id="4" name="计划光伏预测&#10;(kWh)"/>
    <x:tableColumn id="5" name="实际负荷&#10;(kWh)"/>
    <x:tableColumn id="6" name="实际光伏&#10;(kWh)"/>
    <x:tableColumn id="7" name="实际净负荷&#10;(kWh)"/>
    <x:tableColumn id="8" name="计划净负荷误差&#10;(kWh)"/>
    <x:tableColumn id="9" name="执行时负荷预测&#10;(kWh)"/>
    <x:tableColumn id="10" name="执行时光伏预测&#10;(kWh)"/>
    <x:tableColumn id="11" name="执行时净负荷误差&#10;(kWh)"/>
    <x:tableColumn id="12" name="段初SOC&#10;(kWh)"/>
    <x:tableColumn id="13" name="段末SOC&#10;(kWh)"/>
    <x:tableColumn id="14" name="实际存入&#10;(kWh)"/>
    <x:tableColumn id="15" name="实际送达&#10;(kWh)"/>
    <x:tableColumn id="16" name="弃光&#10;(kWh)"/>
    <x:tableColumn id="17" name="弃购电&#10;(kWh)"/>
    <x:tableColumn id="18" name="当段累计备用需求_送达kWh"/>
    <x:tableColumn id="19" name="窗口最大规划备用缺口&#10;(kWh)"/>
    <x:tableColumn id="20" name="当段规划供电缺口&#10;(kWh)"/>
    <x:tableColumn id="21" name="母线平衡残差&#10;(kWh)"/>
    <x:tableColumn id="22" name="SOC递推残差&#10;(kWh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120a981c1847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5330639b1245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8bc63e54341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6eedeb408a49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2" hidden="0" customWidth="1"/>
    <x:col min="4" max="4" width="4" hidden="0" customWidth="1"/>
    <x:col min="5" max="5" width="25" hidden="0" customWidth="1"/>
    <x:col min="6" max="6" width="24" hidden="0" customWidth="1"/>
    <x:col min="7" max="7" width="58" hidden="0" customWidth="1"/>
  </x:cols>
  <x:sheetData>
    <x:row r="1" ht="28" customHeight="1">
      <x:c r="A1" s="3" t="str">
        <x:v>问题三：2025年2月检验</x:v>
      </x:c>
      <x:c r="B1" s="2"/>
      <x:c r="C1" s="2"/>
      <x:c r="D1" s="2"/>
      <x:c r="E1" s="2"/>
      <x:c r="F1" s="2"/>
      <x:c r="G1" s="2"/>
    </x:row>
    <x:row r="2" ht="20" customHeight="1">
      <x:c r="A2" s="4" t="str">
        <x:v>从年初00:10以6000 kWh连续运行；一月前置，二月检验。</x:v>
      </x:c>
      <x:c r="B2" s="2"/>
      <x:c r="C2" s="2"/>
      <x:c r="D2" s="2"/>
      <x:c r="E2" s="2"/>
      <x:c r="F2" s="2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48" customHeight="1">
      <x:c r="A4" s="9" t="str">
        <x:v>指标</x:v>
      </x:c>
      <x:c r="B4" s="10" t="str">
        <x:v>二月结果</x:v>
      </x:c>
      <x:c r="C4" s="10" t="str">
        <x:v>单位</x:v>
      </x:c>
      <x:c r="D4" s="10" t="str"/>
      <x:c r="E4" s="10" t="str">
        <x:v>参数或口径</x:v>
      </x:c>
      <x:c r="F4" s="10" t="str">
        <x:v>取值</x:v>
      </x:c>
      <x:c r="G4" s="11" t="str">
        <x:v>说明</x:v>
      </x:c>
    </x:row>
    <x:row r="5" ht="20" customHeight="1">
      <x:c r="A5" s="2" t="str">
        <x:v>日初计划购电量</x:v>
      </x:c>
      <x:c r="B5" s="20" t="n">
        <x:f>SUM('逐时购电与费用'!E5:E4036)</x:f>
        <x:v>1937307.884082419</x:v>
      </x:c>
      <x:c r="C5" s="2" t="str">
        <x:v>kWh</x:v>
      </x:c>
      <x:c r="D5" s="2"/>
      <x:c r="E5" s="2" t="str">
        <x:v>时段长度</x:v>
      </x:c>
      <x:c r="F5" s="2" t="n">
        <x:v>10</x:v>
      </x:c>
      <x:c r="G5" s="2" t="str">
        <x:v>分钟</x:v>
      </x:c>
    </x:row>
    <x:row r="6" ht="20" customHeight="1">
      <x:c r="A6" s="2" t="str">
        <x:v>保留原计划执行量</x:v>
      </x:c>
      <x:c r="B6" s="20" t="n">
        <x:f>SUM('逐时购电与费用'!F5:F4036)</x:f>
        <x:v>1886744.6274945948</x:v>
      </x:c>
      <x:c r="C6" s="2" t="str">
        <x:v>kWh</x:v>
      </x:c>
      <x:c r="D6" s="2"/>
      <x:c r="E6" s="2" t="str">
        <x:v>充电效率</x:v>
      </x:c>
      <x:c r="F6" s="21" t="n">
        <x:v>0.9</x:v>
      </x:c>
      <x:c r="G6" s="2" t="str">
        <x:v>实际存入量与母线输入量之比</x:v>
      </x:c>
    </x:row>
    <x:row r="7" ht="20" customHeight="1">
      <x:c r="A7" s="2" t="str">
        <x:v>调整增购执行量</x:v>
      </x:c>
      <x:c r="B7" s="20" t="n">
        <x:f>SUM('逐时购电与费用'!G5:G4036)</x:f>
        <x:v>41504.750964090366</x:v>
      </x:c>
      <x:c r="C7" s="2" t="str">
        <x:v>kWh</x:v>
      </x:c>
      <x:c r="D7" s="2"/>
      <x:c r="E7" s="2" t="str">
        <x:v>放电效率</x:v>
      </x:c>
      <x:c r="F7" s="21" t="n">
        <x:v>0.9</x:v>
      </x:c>
      <x:c r="G7" s="2" t="str">
        <x:v>实际送达量与电池消耗量之比</x:v>
      </x:c>
    </x:row>
    <x:row r="8" ht="20" customHeight="1">
      <x:c r="A8" s="2" t="str">
        <x:v>调整后普通购电量</x:v>
      </x:c>
      <x:c r="B8" s="20" t="n">
        <x:f>SUM('逐时购电与费用'!H5:H4036)</x:f>
        <x:v>1928249.3784586848</x:v>
      </x:c>
      <x:c r="C8" s="2" t="str">
        <x:v>kWh</x:v>
      </x:c>
      <x:c r="D8" s="2"/>
      <x:c r="E8" s="2" t="str">
        <x:v>调整增购费率</x:v>
      </x:c>
      <x:c r="F8" s="2" t="n">
        <x:v>1.5</x:v>
      </x:c>
      <x:c r="G8" s="2" t="str">
        <x:v>执行时电价乘此倍率</x:v>
      </x:c>
    </x:row>
    <x:row r="9" ht="20" customHeight="1">
      <x:c r="A9" s="2" t="str">
        <x:v>相对日初净调整量</x:v>
      </x:c>
      <x:c r="B9" s="20" t="n">
        <x:f>SUM('逐时购电与费用'!I5:I4036)</x:f>
        <x:v>-9058.505623731662</x:v>
      </x:c>
      <x:c r="C9" s="2" t="str">
        <x:v>kWh</x:v>
      </x:c>
      <x:c r="D9" s="2"/>
      <x:c r="E9" s="2" t="str">
        <x:v>调减违约费率</x:v>
      </x:c>
      <x:c r="F9" s="2" t="n">
        <x:v>0.5</x:v>
      </x:c>
      <x:c r="G9" s="2" t="str">
        <x:v>发生时电价乘此倍率</x:v>
      </x:c>
    </x:row>
    <x:row r="10" ht="20" customHeight="1">
      <x:c r="A10" s="2" t="str">
        <x:v>紧急购电量</x:v>
      </x:c>
      <x:c r="B10" s="20" t="n">
        <x:f>SUM('逐时购电与费用'!J5:J4036)</x:f>
        <x:v>27516.074000830373</x:v>
      </x:c>
      <x:c r="C10" s="2" t="str">
        <x:v>kWh</x:v>
      </x:c>
      <x:c r="D10" s="2"/>
      <x:c r="E10" s="2" t="str">
        <x:v>紧急购电费率</x:v>
      </x:c>
      <x:c r="F10" s="2" t="n">
        <x:v>5</x:v>
      </x:c>
      <x:c r="G10" s="2" t="str">
        <x:v>执行时电价乘此倍率</x:v>
      </x:c>
    </x:row>
    <x:row r="11" ht="20" customHeight="1">
      <x:c r="A11" s="2" t="str">
        <x:v>实际外网总购电量</x:v>
      </x:c>
      <x:c r="B11" s="20" t="n">
        <x:f>SUM('逐时购电与费用'!K5:K4036)</x:f>
        <x:v>1955765.452459515</x:v>
      </x:c>
      <x:c r="C11" s="2" t="str">
        <x:v>kWh</x:v>
      </x:c>
      <x:c r="D11" s="2"/>
      <x:c r="E11" s="2" t="str">
        <x:v>风险经验分位</x:v>
      </x:c>
      <x:c r="F11" s="21" t="n">
        <x:v>0.9</x:v>
      </x:c>
      <x:c r="G11" s="2" t="str">
        <x:v>依据历史预测偏差设置备用</x:v>
      </x:c>
    </x:row>
    <x:row r="12" ht="20" customHeight="1">
      <x:c r="A12" s="2" t="str">
        <x:v>原计划执行费</x:v>
      </x:c>
      <x:c r="B12" s="17" t="n">
        <x:f>SUM('逐时购电与费用'!M5:M4036)</x:f>
        <x:v>1143709.8895498042</x:v>
      </x:c>
      <x:c r="C12" s="2" t="str">
        <x:v>元</x:v>
      </x:c>
      <x:c r="D12" s="2"/>
      <x:c r="E12" s="2" t="str">
        <x:v>SOC下限</x:v>
      </x:c>
      <x:c r="F12" s="2" t="n">
        <x:v>1200</x:v>
      </x:c>
      <x:c r="G12" s="2" t="str">
        <x:v>kWh</x:v>
      </x:c>
    </x:row>
    <x:row r="13" ht="20" customHeight="1">
      <x:c r="A13" s="2" t="str">
        <x:v>调整增购费</x:v>
      </x:c>
      <x:c r="B13" s="17" t="n">
        <x:f>SUM('逐时购电与费用'!O5:O4036)</x:f>
        <x:v>45289.91122353775</x:v>
      </x:c>
      <x:c r="C13" s="2" t="str">
        <x:v>元</x:v>
      </x:c>
      <x:c r="D13" s="2"/>
      <x:c r="E13" s="2" t="str">
        <x:v>SOC上限</x:v>
      </x:c>
      <x:c r="F13" s="2" t="n">
        <x:v>10800</x:v>
      </x:c>
      <x:c r="G13" s="2" t="str">
        <x:v>kWh</x:v>
      </x:c>
    </x:row>
    <x:row r="14" ht="20" customHeight="1">
      <x:c r="A14" s="2" t="str">
        <x:v>紧急购电费</x:v>
      </x:c>
      <x:c r="B14" s="17" t="n">
        <x:f>SUM('逐时购电与费用'!Q5:Q4036)</x:f>
        <x:v>133898.424549793</x:v>
      </x:c>
      <x:c r="C14" s="2" t="str">
        <x:v>元</x:v>
      </x:c>
      <x:c r="D14" s="2"/>
      <x:c r="E14" s="2" t="str">
        <x:v>年初初始电量</x:v>
      </x:c>
      <x:c r="F14" s="2" t="n">
        <x:v>6000</x:v>
      </x:c>
      <x:c r="G14" s="2" t="str">
        <x:v>kWh；二月不重置</x:v>
      </x:c>
    </x:row>
    <x:row r="15" ht="20" customHeight="1">
      <x:c r="A15" s="2" t="str">
        <x:v>累计调减电量</x:v>
      </x:c>
      <x:c r="B15" s="20" t="n">
        <x:f>SUM('逐时购电与费用'!R5:R4036)</x:f>
        <x:v>54966.73789902829</x:v>
      </x:c>
      <x:c r="C15" s="2" t="str">
        <x:v>kWh</x:v>
      </x:c>
      <x:c r="D15" s="2"/>
      <x:c r="E15" s="2" t="str">
        <x:v>报告开始</x:v>
      </x:c>
      <x:c r="F15" s="13" t="n">
        <x:v>45689.006944444445</x:v>
      </x:c>
      <x:c r="G15" s="2" t="str">
        <x:v>含此起点</x:v>
      </x:c>
    </x:row>
    <x:row r="16" ht="20" customHeight="1">
      <x:c r="A16" s="2" t="str">
        <x:v>调减违约费</x:v>
      </x:c>
      <x:c r="B16" s="17" t="n">
        <x:f>SUM('逐时购电与费用'!S5:S4036)</x:f>
        <x:v>22029.825663723663</x:v>
      </x:c>
      <x:c r="C16" s="2" t="str">
        <x:v>元</x:v>
      </x:c>
      <x:c r="D16" s="2"/>
      <x:c r="E16" s="2" t="str">
        <x:v>报告结束</x:v>
      </x:c>
      <x:c r="F16" s="13" t="n">
        <x:v>45717.006944444445</x:v>
      </x:c>
      <x:c r="G16" s="2" t="str">
        <x:v>不含此终点</x:v>
      </x:c>
    </x:row>
    <x:row r="17" ht="20" customHeight="1">
      <x:c r="A17" s="25" t="str">
        <x:v>月度总费用</x:v>
      </x:c>
      <x:c r="B17" s="26" t="n">
        <x:f>SUM('逐时购电与费用'!T5:T4036)</x:f>
        <x:v>1344928.050986856</x:v>
      </x:c>
      <x:c r="C17" s="25" t="str">
        <x:v>元</x:v>
      </x:c>
      <x:c r="D17" s="2"/>
      <x:c r="E17" s="2" t="str">
        <x:v>检验时段数</x:v>
      </x:c>
      <x:c r="F17" s="2" t="n">
        <x:v>4032</x:v>
      </x:c>
      <x:c r="G17" s="2" t="str">
        <x:v>28日，每日144段</x:v>
      </x:c>
    </x:row>
    <x:row r="18" ht="20" customHeight="1">
      <x:c r="A18" s="2" t="str">
        <x:v>弃购电量</x:v>
      </x:c>
      <x:c r="B18" s="20" t="n">
        <x:f>SUM('逐时购电与费用'!V5:V4036)</x:f>
        <x:v>15394.264464916234</x:v>
      </x:c>
      <x:c r="C18" s="2" t="str">
        <x:v>kWh</x:v>
      </x:c>
      <x:c r="D18" s="2"/>
      <x:c r="E18" s="2"/>
      <x:c r="F18" s="2"/>
      <x:c r="G18" s="2"/>
    </x:row>
    <x:row r="19" ht="40" customHeight="1">
      <x:c r="A19" s="2" t="str">
        <x:v>月初SOC</x:v>
      </x:c>
      <x:c r="B19" s="20" t="n">
        <x:f>'供电与预测核验'!L5</x:f>
        <x:v>9413.245064631434</x:v>
      </x:c>
      <x:c r="C19" s="2" t="str">
        <x:v>kWh</x:v>
      </x:c>
      <x:c r="D19" s="2"/>
      <x:c r="E19" s="22" t="str">
        <x:v>调整节点</x:v>
      </x:c>
      <x:c r="F19" s="22" t="str">
        <x:v>06:00、12:00、18:00</x:v>
      </x:c>
      <x:c r="G19" s="22" t="str">
        <x:v>仅调整当天尚未执行的普通购电计划</x:v>
      </x:c>
    </x:row>
    <x:row r="20" ht="40" customHeight="1">
      <x:c r="A20" s="2" t="str">
        <x:v>月末SOC</x:v>
      </x:c>
      <x:c r="B20" s="20" t="n">
        <x:f>'供电与预测核验'!M4036</x:f>
        <x:v>6802.179718277211</x:v>
      </x:c>
      <x:c r="C20" s="2" t="str">
        <x:v>kWh</x:v>
      </x:c>
      <x:c r="D20" s="2"/>
      <x:c r="E20" s="22" t="str">
        <x:v>日初计划</x:v>
      </x:c>
      <x:c r="F20" s="22" t="str">
        <x:v>00:00制定</x:v>
      </x:c>
      <x:c r="G20" s="22" t="str">
        <x:v>年初缺失首段跳过，首日00:10制定</x:v>
      </x:c>
    </x:row>
    <x:row r="21" ht="40" customHeight="1">
      <x:c r="A21" s="2" t="str">
        <x:v>紧急购电时段数</x:v>
      </x:c>
      <x:c r="B21" s="15" t="n">
        <x:f>COUNTIF('逐时购电与费用'!J5:J4036,"&gt;0.000001")</x:f>
        <x:v>198</x:v>
      </x:c>
      <x:c r="C21" s="2" t="str">
        <x:v>段</x:v>
      </x:c>
      <x:c r="D21" s="2"/>
      <x:c r="E21" s="22" t="str">
        <x:v>数量口径</x:v>
      </x:c>
      <x:c r="F21" s="22" t="str">
        <x:v>普通量＝原计划执行＋增购</x:v>
      </x:c>
      <x:c r="G21" s="22" t="str">
        <x:v>外网总量＝普通量＋紧急量</x:v>
      </x:c>
    </x:row>
    <x:row r="22" ht="40" customHeight="1">
      <x:c r="A22" s="2" t="str">
        <x:v>净购电量变化时段数</x:v>
      </x:c>
      <x:c r="B22" s="15" t="n">
        <x:f>COUNTIF('逐时购电与费用'!I5:I4036,"&gt;0.000001")+COUNTIF('逐时购电与费用'!I5:I4036,"&lt;-0.000001")</x:f>
        <x:v>1542</x:v>
      </x:c>
      <x:c r="C22" s="2" t="str">
        <x:v>段</x:v>
      </x:c>
      <x:c r="D22" s="2"/>
      <x:c r="E22" s="22" t="str">
        <x:v>增购标签</x:v>
      </x:c>
      <x:c r="F22" s="22" t="str">
        <x:v>按O/A递推保留</x:v>
      </x:c>
      <x:c r="G22" s="22" t="str">
        <x:v>撤销后恢复归增购，不能只看最终净差额</x:v>
      </x:c>
    </x:row>
    <x:row r="23" ht="40" customHeight="1">
      <x:c r="A23" s="2" t="str">
        <x:v>产生违约的调整节点数</x:v>
      </x:c>
      <x:c r="B23" s="15" t="n">
        <x:f>COUNTIF('逐时购电与费用'!S5:S4036,"&gt;0")</x:f>
        <x:v>69</x:v>
      </x:c>
      <x:c r="C23" s="2" t="str">
        <x:v>次</x:v>
      </x:c>
      <x:c r="D23" s="2"/>
      <x:c r="E23" s="22" t="str">
        <x:v>违约费归属</x:v>
      </x:c>
      <x:c r="F23" s="22" t="str">
        <x:v>实际调减发生时间</x:v>
      </x:c>
      <x:c r="G23" s="22" t="str">
        <x:v>可追溯目标交付段，不转移入账时刻</x:v>
      </x:c>
    </x:row>
    <x:row r="24" ht="40" customHeight="1">
      <x:c r="A24" s="2" t="str">
        <x:v>弃购电时段数</x:v>
      </x:c>
      <x:c r="B24" s="15" t="n">
        <x:f>COUNTIF('逐时购电与费用'!V5:V4036,"&gt;0.000001")</x:f>
        <x:v>234</x:v>
      </x:c>
      <x:c r="C24" s="2" t="str">
        <x:v>段</x:v>
      </x:c>
      <x:c r="D24" s="2"/>
      <x:c r="E24" s="22" t="str">
        <x:v>购电成本</x:v>
      </x:c>
      <x:c r="F24" s="22" t="str">
        <x:v>执行费用加已发生违约费</x:v>
      </x:c>
      <x:c r="G24" s="22" t="str">
        <x:v>规划风险惩罚不作为真实电费</x:v>
      </x:c>
    </x:row>
    <x:row r="25" ht="40" customHeight="1">
      <x:c r="A25" s="2"/>
      <x:c r="B25" s="2"/>
      <x:c r="C25" s="2"/>
      <x:c r="D25" s="2"/>
      <x:c r="E25" s="22" t="str">
        <x:v>弃购电</x:v>
      </x:c>
      <x:c r="F25" s="22" t="str">
        <x:v>购入后未被利用的电量</x:v>
      </x:c>
      <x:c r="G25" s="22" t="str">
        <x:v>仍然付费，已含在相应购电费用中</x:v>
      </x:c>
    </x:row>
    <x:row r="26" ht="40" customHeight="1">
      <x:c r="A26" s="2"/>
      <x:c r="B26" s="2"/>
      <x:c r="C26" s="2"/>
      <x:c r="D26" s="2"/>
      <x:c r="E26" s="22" t="str">
        <x:v>费用精度</x:v>
      </x:c>
      <x:c r="F26" s="22" t="str">
        <x:v>原始精度求和</x:v>
      </x:c>
      <x:c r="G26" s="22" t="str">
        <x:v>标签显示2位小数，合计不先逐段舍入</x:v>
      </x:c>
    </x:row>
    <x:row r="27" ht="40" customHeight="1">
      <x:c r="A27" s="2"/>
      <x:c r="B27" s="2"/>
      <x:c r="C27" s="2"/>
      <x:c r="D27" s="2"/>
      <x:c r="E27" s="22" t="str">
        <x:v>预测来源</x:v>
      </x:c>
      <x:c r="F27" s="22" t="str">
        <x:v>附件1、2、3</x:v>
      </x:c>
      <x:c r="G27" s="22" t="str">
        <x:v>重复电价、历史实测与当时已发布光伏预报</x:v>
      </x:c>
    </x:row>
    <x:row r="28" ht="40" customHeight="1">
      <x:c r="A28" s="2"/>
      <x:c r="B28" s="2"/>
      <x:c r="C28" s="2"/>
      <x:c r="D28" s="2"/>
      <x:c r="E28" s="22" t="str">
        <x:v>备用缺口</x:v>
      </x:c>
      <x:c r="F28" s="22" t="str">
        <x:v>预测要求与能力的差额</x:v>
      </x:c>
      <x:c r="G28" s="22" t="str">
        <x:v>属于规划窗口指标，不代表实际缺电</x:v>
      </x:c>
    </x:row>
    <x:row r="29" ht="40" customHeight="1">
      <x:c r="A29" s="2"/>
      <x:c r="B29" s="2"/>
      <x:c r="C29" s="2"/>
      <x:c r="D29" s="2"/>
      <x:c r="E29" s="22" t="str">
        <x:v>累计调减量</x:v>
      </x:c>
      <x:c r="F29" s="22" t="str">
        <x:v>逐次调减电量求和</x:v>
      </x:c>
      <x:c r="G29" s="22" t="str">
        <x:v>后续恢复不抵销，区别于相对日初的净调整量</x:v>
      </x:c>
    </x:row>
    <x:row r="30" ht="28" customHeight="1">
      <x:c r="A30" s="6" t="str">
        <x:v>一月前置及衔接</x:v>
      </x:c>
      <x:c r="B30" s="6" t="str">
        <x:v>数值</x:v>
      </x:c>
      <x:c r="C30" s="6" t="str">
        <x:v>单位或口径</x:v>
      </x:c>
      <x:c r="D30" s="2"/>
      <x:c r="E30" s="2"/>
      <x:c r="F30" s="2"/>
      <x:c r="G30" s="2"/>
    </x:row>
    <x:row r="31" ht="20" customHeight="1">
      <x:c r="A31" s="2" t="str">
        <x:v>执行开始</x:v>
      </x:c>
      <x:c r="B31" s="13" t="n">
        <x:v>45658.006944444445</x:v>
      </x:c>
      <x:c r="C31" s="2" t="str">
        <x:v>含起点</x:v>
      </x:c>
      <x:c r="D31" s="2"/>
      <x:c r="E31" s="2"/>
      <x:c r="F31" s="2"/>
      <x:c r="G31" s="2"/>
    </x:row>
    <x:row r="32" ht="20" customHeight="1">
      <x:c r="A32" s="2" t="str">
        <x:v>衔接至二月报告</x:v>
      </x:c>
      <x:c r="B32" s="13" t="n">
        <x:v>45689.006944444445</x:v>
      </x:c>
      <x:c r="C32" s="2" t="str">
        <x:v>不含终点</x:v>
      </x:c>
      <x:c r="D32" s="2"/>
      <x:c r="E32" s="2"/>
      <x:c r="F32" s="2"/>
      <x:c r="G32" s="2"/>
    </x:row>
    <x:row r="33" ht="20" customHeight="1">
      <x:c r="A33" s="2" t="str">
        <x:v>前置时段数</x:v>
      </x:c>
      <x:c r="B33" s="2" t="n">
        <x:v>4464</x:v>
      </x:c>
      <x:c r="C33" s="2" t="str">
        <x:v>段</x:v>
      </x:c>
      <x:c r="D33" s="2"/>
      <x:c r="E33" s="2"/>
      <x:c r="F33" s="2"/>
      <x:c r="G33" s="2"/>
    </x:row>
    <x:row r="34" ht="20" customHeight="1">
      <x:c r="A34" s="2" t="str">
        <x:v>起始SOC</x:v>
      </x:c>
      <x:c r="B34" s="20" t="n">
        <x:v>6000</x:v>
      </x:c>
      <x:c r="C34" s="2" t="str">
        <x:v>kWh</x:v>
      </x:c>
      <x:c r="D34" s="2"/>
      <x:c r="E34" s="2"/>
      <x:c r="F34" s="2"/>
      <x:c r="G34" s="2"/>
    </x:row>
    <x:row r="35" ht="20" customHeight="1">
      <x:c r="A35" s="2" t="str">
        <x:v>衔接SOC</x:v>
      </x:c>
      <x:c r="B35" s="20" t="n">
        <x:v>9413.245064631434</x:v>
      </x:c>
      <x:c r="C35" s="2" t="str">
        <x:v>kWh</x:v>
      </x:c>
      <x:c r="D35" s="2"/>
      <x:c r="E35" s="2"/>
      <x:c r="F35" s="2"/>
      <x:c r="G35" s="2"/>
    </x:row>
    <x:row r="36" ht="20" customHeight="1">
      <x:c r="A36" s="2" t="str">
        <x:v>前置费用</x:v>
      </x:c>
      <x:c r="B36" s="17" t="n">
        <x:v>2014576.8110533236</x:v>
      </x:c>
      <x:c r="C36" s="2" t="str">
        <x:v>元</x:v>
      </x:c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4" t="str">
        <x:v>来源：主模型问题三运行记录；一月前置按result行口径含2月1日00:00—00:10衔接段。</x:v>
      </x:c>
      <x:c r="B38" s="2"/>
      <x:c r="C38" s="2"/>
      <x:c r="D38" s="2"/>
      <x:c r="E38" s="2"/>
      <x:c r="F38" s="2"/>
      <x:c r="G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6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2" hidden="0" customWidth="1"/>
    <x:col min="19" max="19" width="22" hidden="0" customWidth="1"/>
    <x:col min="20" max="20" width="22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3" t="str">
        <x:v>问题三：逐时购电与费用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0" customHeight="1">
      <x:c r="A2" s="4" t="str">
        <x:v>2月检验；调整后普通购电＝保留原计划＋调整增购，实际外网总量再加紧急购电。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48" customHeight="1">
      <x:c r="A4" s="9" t="str">
        <x:v>开始时间</x:v>
      </x:c>
      <x:c r="B4" s="10" t="str">
        <x:v>结束时间</x:v>
      </x:c>
      <x:c r="C4" s="10" t="str">
        <x:v>归属日期</x:v>
      </x:c>
      <x:c r="D4" s="10" t="str">
        <x:v>日内时段</x:v>
      </x:c>
      <x:c r="E4" s="10" t="str">
        <x:v>日初计划购电
(kWh)</x:v>
      </x:c>
      <x:c r="F4" s="10" t="str">
        <x:v>保留原计划执行
(kWh)</x:v>
      </x:c>
      <x:c r="G4" s="10" t="str">
        <x:v>调整增购执行
(kWh)</x:v>
      </x:c>
      <x:c r="H4" s="10" t="str">
        <x:v>调整后普通购电
(kWh)</x:v>
      </x:c>
      <x:c r="I4" s="10" t="str">
        <x:v>相对日初净调整
(kWh)</x:v>
      </x:c>
      <x:c r="J4" s="10" t="str">
        <x:v>紧急购电
(kWh)</x:v>
      </x:c>
      <x:c r="K4" s="10" t="str">
        <x:v>实际外网总购电
(kWh)</x:v>
      </x:c>
      <x:c r="L4" s="10" t="str">
        <x:v>普通电价
(元/kWh)</x:v>
      </x:c>
      <x:c r="M4" s="10" t="str">
        <x:v>原计划执行费
(元)</x:v>
      </x:c>
      <x:c r="N4" s="10" t="str">
        <x:v>调整增购单价
(元/kWh)</x:v>
      </x:c>
      <x:c r="O4" s="10" t="str">
        <x:v>调整增购费
(元)</x:v>
      </x:c>
      <x:c r="P4" s="10" t="str">
        <x:v>紧急单价
(元/kWh)</x:v>
      </x:c>
      <x:c r="Q4" s="10" t="str">
        <x:v>紧急购电费
(元)</x:v>
      </x:c>
      <x:c r="R4" s="10" t="str">
        <x:v>本时刻调减总量
(kWh)</x:v>
      </x:c>
      <x:c r="S4" s="10" t="str">
        <x:v>本时刻违约费
(元)</x:v>
      </x:c>
      <x:c r="T4" s="10" t="str">
        <x:v>本段总费用
(元)</x:v>
      </x:c>
      <x:c r="U4" s="10" t="str">
        <x:v>费用标签</x:v>
      </x:c>
      <x:c r="V4" s="10" t="str">
        <x:v>弃购电
(kWh)</x:v>
      </x:c>
      <x:c r="W4" s="11" t="str">
        <x:v>购电利用量
(kWh)</x:v>
      </x:c>
    </x:row>
    <x:row r="5" ht="20" customHeight="1">
      <x:c r="A5" s="13" t="n">
        <x:v>45689.006944444445</x:v>
      </x:c>
      <x:c r="B5" s="13" t="n">
        <x:v>45689.01388888889</x:v>
      </x:c>
      <x:c r="C5" s="14" t="n">
        <x:v>45689</x:v>
      </x:c>
      <x:c r="D5" s="15" t="n">
        <x:v>1</x:v>
      </x:c>
      <x:c r="E5" s="12" t="n">
        <x:v>438.81306766760304</x:v>
      </x:c>
      <x:c r="F5" s="12" t="n">
        <x:v>438.81306766760304</x:v>
      </x:c>
      <x:c r="G5" s="12" t="n">
        <x:v>0</x:v>
      </x:c>
      <x:c r="H5" s="12" t="n">
        <x:f>F5+G5</x:f>
        <x:v>438.81306766760304</x:v>
      </x:c>
      <x:c r="I5" s="12" t="n">
        <x:f>H5-E5</x:f>
        <x:v>0</x:v>
      </x:c>
      <x:c r="J5" s="12" t="n">
        <x:v>0</x:v>
      </x:c>
      <x:c r="K5" s="12" t="n">
        <x:f>H5+J5</x:f>
        <x:v>438.81306766760304</x:v>
      </x:c>
      <x:c r="L5" s="16" t="n">
        <x:v>0.4248</x:v>
      </x:c>
      <x:c r="M5" s="17" t="n">
        <x:f>F5*L5</x:f>
        <x:v>186.40779114519776</x:v>
      </x:c>
      <x:c r="N5" s="16" t="n">
        <x:f>L5*'月度汇总'!$F$8</x:f>
        <x:v>0.6372</x:v>
      </x:c>
      <x:c r="O5" s="17" t="n">
        <x:f>G5*N5</x:f>
        <x:v>0</x:v>
      </x:c>
      <x:c r="P5" s="16" t="n">
        <x:f>L5*'月度汇总'!$F$10</x:f>
        <x:v>2.124</x:v>
      </x:c>
      <x:c r="Q5" s="17" t="n">
        <x:f>J5*P5</x:f>
        <x:v>0</x:v>
      </x:c>
      <x:c r="R5" s="12" t="n">
        <x:v>0</x:v>
      </x:c>
      <x:c r="S5" s="17" t="n">
        <x:v>0</x:v>
      </x:c>
      <x:c r="T5" s="19" t="n">
        <x:f>M5+O5+Q5+S5</x:f>
        <x:v>186.40779114519776</x:v>
      </x:c>
      <x:c r="U5" s="18" t="str">
        <x:f>TEXT(T5,"0.00")&amp;"元"</x:f>
        <x:v>186.41元</x:v>
      </x:c>
      <x:c r="V5" s="12" t="n">
        <x:v>0</x:v>
      </x:c>
      <x:c r="W5" s="12" t="n">
        <x:f>K5-V5</x:f>
        <x:v>438.81306766760304</x:v>
      </x:c>
    </x:row>
    <x:row r="6" ht="20" customHeight="1">
      <x:c r="A6" s="13" t="n">
        <x:v>45689.01388888889</x:v>
      </x:c>
      <x:c r="B6" s="13" t="n">
        <x:v>45689.02083333333</x:v>
      </x:c>
      <x:c r="C6" s="14" t="n">
        <x:v>45689</x:v>
      </x:c>
      <x:c r="D6" s="15" t="n">
        <x:v>2</x:v>
      </x:c>
      <x:c r="E6" s="12" t="n">
        <x:v>1155.8324382580272</x:v>
      </x:c>
      <x:c r="F6" s="12" t="n">
        <x:v>1155.8324382580272</x:v>
      </x:c>
      <x:c r="G6" s="12" t="n">
        <x:v>0</x:v>
      </x:c>
      <x:c r="H6" s="12" t="n">
        <x:f>F6+G6</x:f>
        <x:v>1155.8324382580272</x:v>
      </x:c>
      <x:c r="I6" s="12" t="n">
        <x:f>H6-E6</x:f>
        <x:v>0</x:v>
      </x:c>
      <x:c r="J6" s="12" t="n">
        <x:v>0</x:v>
      </x:c>
      <x:c r="K6" s="12" t="n">
        <x:f>H6+J6</x:f>
        <x:v>1155.8324382580272</x:v>
      </x:c>
      <x:c r="L6" s="16" t="n">
        <x:v>0.4245</x:v>
      </x:c>
      <x:c r="M6" s="17" t="n">
        <x:f>F6*L6</x:f>
        <x:v>490.65087004053254</x:v>
      </x:c>
      <x:c r="N6" s="16" t="n">
        <x:f>L6*'月度汇总'!$F$8</x:f>
        <x:v>0.6367499999999999</x:v>
      </x:c>
      <x:c r="O6" s="17" t="n">
        <x:f>G6*N6</x:f>
        <x:v>0</x:v>
      </x:c>
      <x:c r="P6" s="16" t="n">
        <x:f>L6*'月度汇总'!$F$10</x:f>
        <x:v>2.1225</x:v>
      </x:c>
      <x:c r="Q6" s="17" t="n">
        <x:f>J6*P6</x:f>
        <x:v>0</x:v>
      </x:c>
      <x:c r="R6" s="12" t="n">
        <x:v>0</x:v>
      </x:c>
      <x:c r="S6" s="17" t="n">
        <x:v>0</x:v>
      </x:c>
      <x:c r="T6" s="19" t="n">
        <x:f>M6+O6+Q6+S6</x:f>
        <x:v>490.65087004053254</x:v>
      </x:c>
      <x:c r="U6" s="18" t="str">
        <x:f>TEXT(T6,"0.00")&amp;"元"</x:f>
        <x:v>490.65元</x:v>
      </x:c>
      <x:c r="V6" s="12" t="n">
        <x:v>0</x:v>
      </x:c>
      <x:c r="W6" s="12" t="n">
        <x:f>K6-V6</x:f>
        <x:v>1155.8324382580272</x:v>
      </x:c>
    </x:row>
    <x:row r="7" ht="20" customHeight="1">
      <x:c r="A7" s="13" t="n">
        <x:v>45689.02083333333</x:v>
      </x:c>
      <x:c r="B7" s="13" t="n">
        <x:v>45689.02777777778</x:v>
      </x:c>
      <x:c r="C7" s="14" t="n">
        <x:v>45689</x:v>
      </x:c>
      <x:c r="D7" s="15" t="n">
        <x:v>3</x:v>
      </x:c>
      <x:c r="E7" s="12" t="n">
        <x:v>436.632359048205</x:v>
      </x:c>
      <x:c r="F7" s="12" t="n">
        <x:v>436.632359048205</x:v>
      </x:c>
      <x:c r="G7" s="12" t="n">
        <x:v>0</x:v>
      </x:c>
      <x:c r="H7" s="12" t="n">
        <x:f>F7+G7</x:f>
        <x:v>436.632359048205</x:v>
      </x:c>
      <x:c r="I7" s="12" t="n">
        <x:f>H7-E7</x:f>
        <x:v>0</x:v>
      </x:c>
      <x:c r="J7" s="12" t="n">
        <x:v>0</x:v>
      </x:c>
      <x:c r="K7" s="12" t="n">
        <x:f>H7+J7</x:f>
        <x:v>436.632359048205</x:v>
      </x:c>
      <x:c r="L7" s="16" t="n">
        <x:v>0.4269</x:v>
      </x:c>
      <x:c r="M7" s="17" t="n">
        <x:f>F7*L7</x:f>
        <x:v>186.3983540776787</x:v>
      </x:c>
      <x:c r="N7" s="16" t="n">
        <x:f>L7*'月度汇总'!$F$8</x:f>
        <x:v>0.64035</x:v>
      </x:c>
      <x:c r="O7" s="17" t="n">
        <x:f>G7*N7</x:f>
        <x:v>0</x:v>
      </x:c>
      <x:c r="P7" s="16" t="n">
        <x:f>L7*'月度汇总'!$F$10</x:f>
        <x:v>2.1345</x:v>
      </x:c>
      <x:c r="Q7" s="17" t="n">
        <x:f>J7*P7</x:f>
        <x:v>0</x:v>
      </x:c>
      <x:c r="R7" s="12" t="n">
        <x:v>0</x:v>
      </x:c>
      <x:c r="S7" s="17" t="n">
        <x:v>0</x:v>
      </x:c>
      <x:c r="T7" s="19" t="n">
        <x:f>M7+O7+Q7+S7</x:f>
        <x:v>186.3983540776787</x:v>
      </x:c>
      <x:c r="U7" s="18" t="str">
        <x:f>TEXT(T7,"0.00")&amp;"元"</x:f>
        <x:v>186.40元</x:v>
      </x:c>
      <x:c r="V7" s="12" t="n">
        <x:v>0</x:v>
      </x:c>
      <x:c r="W7" s="12" t="n">
        <x:f>K7-V7</x:f>
        <x:v>436.632359048205</x:v>
      </x:c>
    </x:row>
    <x:row r="8" ht="20" customHeight="1">
      <x:c r="A8" s="13" t="n">
        <x:v>45689.02777777778</x:v>
      </x:c>
      <x:c r="B8" s="13" t="n">
        <x:v>45689.03472222222</x:v>
      </x:c>
      <x:c r="C8" s="14" t="n">
        <x:v>45689</x:v>
      </x:c>
      <x:c r="D8" s="15" t="n">
        <x:v>4</x:v>
      </x:c>
      <x:c r="E8" s="12" t="n">
        <x:v>457.5029731904826</x:v>
      </x:c>
      <x:c r="F8" s="12" t="n">
        <x:v>457.5029731904826</x:v>
      </x:c>
      <x:c r="G8" s="12" t="n">
        <x:v>0</x:v>
      </x:c>
      <x:c r="H8" s="12" t="n">
        <x:f>F8+G8</x:f>
        <x:v>457.5029731904826</x:v>
      </x:c>
      <x:c r="I8" s="12" t="n">
        <x:f>H8-E8</x:f>
        <x:v>0</x:v>
      </x:c>
      <x:c r="J8" s="12" t="n">
        <x:v>0</x:v>
      </x:c>
      <x:c r="K8" s="12" t="n">
        <x:f>H8+J8</x:f>
        <x:v>457.5029731904826</x:v>
      </x:c>
      <x:c r="L8" s="16" t="n">
        <x:v>0.4272</x:v>
      </x:c>
      <x:c r="M8" s="17" t="n">
        <x:f>F8*L8</x:f>
        <x:v>195.44527014697417</x:v>
      </x:c>
      <x:c r="N8" s="16" t="n">
        <x:f>L8*'月度汇总'!$F$8</x:f>
        <x:v>0.6408</x:v>
      </x:c>
      <x:c r="O8" s="17" t="n">
        <x:f>G8*N8</x:f>
        <x:v>0</x:v>
      </x:c>
      <x:c r="P8" s="16" t="n">
        <x:f>L8*'月度汇总'!$F$10</x:f>
        <x:v>2.136</x:v>
      </x:c>
      <x:c r="Q8" s="17" t="n">
        <x:f>J8*P8</x:f>
        <x:v>0</x:v>
      </x:c>
      <x:c r="R8" s="12" t="n">
        <x:v>0</x:v>
      </x:c>
      <x:c r="S8" s="17" t="n">
        <x:v>0</x:v>
      </x:c>
      <x:c r="T8" s="19" t="n">
        <x:f>M8+O8+Q8+S8</x:f>
        <x:v>195.44527014697417</x:v>
      </x:c>
      <x:c r="U8" s="18" t="str">
        <x:f>TEXT(T8,"0.00")&amp;"元"</x:f>
        <x:v>195.45元</x:v>
      </x:c>
      <x:c r="V8" s="12" t="n">
        <x:v>0</x:v>
      </x:c>
      <x:c r="W8" s="12" t="n">
        <x:f>K8-V8</x:f>
        <x:v>457.5029731904826</x:v>
      </x:c>
    </x:row>
    <x:row r="9" ht="20" customHeight="1">
      <x:c r="A9" s="13" t="n">
        <x:v>45689.03472222222</x:v>
      </x:c>
      <x:c r="B9" s="13" t="n">
        <x:v>45689.04166666667</x:v>
      </x:c>
      <x:c r="C9" s="14" t="n">
        <x:v>45689</x:v>
      </x:c>
      <x:c r="D9" s="15" t="n">
        <x:v>5</x:v>
      </x:c>
      <x:c r="E9" s="12" t="n">
        <x:v>466.51842341893683</x:v>
      </x:c>
      <x:c r="F9" s="12" t="n">
        <x:v>466.51842341893683</x:v>
      </x:c>
      <x:c r="G9" s="12" t="n">
        <x:v>0</x:v>
      </x:c>
      <x:c r="H9" s="12" t="n">
        <x:f>F9+G9</x:f>
        <x:v>466.51842341893683</x:v>
      </x:c>
      <x:c r="I9" s="12" t="n">
        <x:f>H9-E9</x:f>
        <x:v>0</x:v>
      </x:c>
      <x:c r="J9" s="12" t="n">
        <x:v>0</x:v>
      </x:c>
      <x:c r="K9" s="12" t="n">
        <x:f>H9+J9</x:f>
        <x:v>466.51842341893683</x:v>
      </x:c>
      <x:c r="L9" s="16" t="n">
        <x:v>0.4271</x:v>
      </x:c>
      <x:c r="M9" s="17" t="n">
        <x:f>F9*L9</x:f>
        <x:v>199.2500186422279</x:v>
      </x:c>
      <x:c r="N9" s="16" t="n">
        <x:f>L9*'月度汇总'!$F$8</x:f>
        <x:v>0.6406499999999999</x:v>
      </x:c>
      <x:c r="O9" s="17" t="n">
        <x:f>G9*N9</x:f>
        <x:v>0</x:v>
      </x:c>
      <x:c r="P9" s="16" t="n">
        <x:f>L9*'月度汇总'!$F$10</x:f>
        <x:v>2.1355</x:v>
      </x:c>
      <x:c r="Q9" s="17" t="n">
        <x:f>J9*P9</x:f>
        <x:v>0</x:v>
      </x:c>
      <x:c r="R9" s="12" t="n">
        <x:v>0</x:v>
      </x:c>
      <x:c r="S9" s="17" t="n">
        <x:v>0</x:v>
      </x:c>
      <x:c r="T9" s="19" t="n">
        <x:f>M9+O9+Q9+S9</x:f>
        <x:v>199.2500186422279</x:v>
      </x:c>
      <x:c r="U9" s="18" t="str">
        <x:f>TEXT(T9,"0.00")&amp;"元"</x:f>
        <x:v>199.25元</x:v>
      </x:c>
      <x:c r="V9" s="12" t="n">
        <x:v>0</x:v>
      </x:c>
      <x:c r="W9" s="12" t="n">
        <x:f>K9-V9</x:f>
        <x:v>466.51842341893683</x:v>
      </x:c>
    </x:row>
    <x:row r="10" ht="20" customHeight="1">
      <x:c r="A10" s="13" t="n">
        <x:v>45689.04166666667</x:v>
      </x:c>
      <x:c r="B10" s="13" t="n">
        <x:v>45689.04861111111</x:v>
      </x:c>
      <x:c r="C10" s="14" t="n">
        <x:v>45689</x:v>
      </x:c>
      <x:c r="D10" s="15" t="n">
        <x:v>6</x:v>
      </x:c>
      <x:c r="E10" s="12" t="n">
        <x:v>463.4415834096056</x:v>
      </x:c>
      <x:c r="F10" s="12" t="n">
        <x:v>463.4415834096056</x:v>
      </x:c>
      <x:c r="G10" s="12" t="n">
        <x:v>0</x:v>
      </x:c>
      <x:c r="H10" s="12" t="n">
        <x:f>F10+G10</x:f>
        <x:v>463.4415834096056</x:v>
      </x:c>
      <x:c r="I10" s="12" t="n">
        <x:f>H10-E10</x:f>
        <x:v>0</x:v>
      </x:c>
      <x:c r="J10" s="12" t="n">
        <x:v>0</x:v>
      </x:c>
      <x:c r="K10" s="12" t="n">
        <x:f>H10+J10</x:f>
        <x:v>463.4415834096056</x:v>
      </x:c>
      <x:c r="L10" s="16" t="n">
        <x:v>0.4285</x:v>
      </x:c>
      <x:c r="M10" s="17" t="n">
        <x:f>F10*L10</x:f>
        <x:v>198.584718491016</x:v>
      </x:c>
      <x:c r="N10" s="16" t="n">
        <x:f>L10*'月度汇总'!$F$8</x:f>
        <x:v>0.6427499999999999</x:v>
      </x:c>
      <x:c r="O10" s="17" t="n">
        <x:f>G10*N10</x:f>
        <x:v>0</x:v>
      </x:c>
      <x:c r="P10" s="16" t="n">
        <x:f>L10*'月度汇总'!$F$10</x:f>
        <x:v>2.1425</x:v>
      </x:c>
      <x:c r="Q10" s="17" t="n">
        <x:f>J10*P10</x:f>
        <x:v>0</x:v>
      </x:c>
      <x:c r="R10" s="12" t="n">
        <x:v>0</x:v>
      </x:c>
      <x:c r="S10" s="17" t="n">
        <x:v>0</x:v>
      </x:c>
      <x:c r="T10" s="19" t="n">
        <x:f>M10+O10+Q10+S10</x:f>
        <x:v>198.584718491016</x:v>
      </x:c>
      <x:c r="U10" s="18" t="str">
        <x:f>TEXT(T10,"0.00")&amp;"元"</x:f>
        <x:v>198.58元</x:v>
      </x:c>
      <x:c r="V10" s="12" t="n">
        <x:v>0</x:v>
      </x:c>
      <x:c r="W10" s="12" t="n">
        <x:f>K10-V10</x:f>
        <x:v>463.4415834096056</x:v>
      </x:c>
    </x:row>
    <x:row r="11" ht="20" customHeight="1">
      <x:c r="A11" s="13" t="n">
        <x:v>45689.04861111111</x:v>
      </x:c>
      <x:c r="B11" s="13" t="n">
        <x:v>45689.055555555555</x:v>
      </x:c>
      <x:c r="C11" s="14" t="n">
        <x:v>45689</x:v>
      </x:c>
      <x:c r="D11" s="15" t="n">
        <x:v>7</x:v>
      </x:c>
      <x:c r="E11" s="12" t="n">
        <x:v>476.32244757157594</x:v>
      </x:c>
      <x:c r="F11" s="12" t="n">
        <x:v>476.32244757157594</x:v>
      </x:c>
      <x:c r="G11" s="12" t="n">
        <x:v>0</x:v>
      </x:c>
      <x:c r="H11" s="12" t="n">
        <x:f>F11+G11</x:f>
        <x:v>476.32244757157594</x:v>
      </x:c>
      <x:c r="I11" s="12" t="n">
        <x:f>H11-E11</x:f>
        <x:v>0</x:v>
      </x:c>
      <x:c r="J11" s="12" t="n">
        <x:v>0</x:v>
      </x:c>
      <x:c r="K11" s="12" t="n">
        <x:f>H11+J11</x:f>
        <x:v>476.32244757157594</x:v>
      </x:c>
      <x:c r="L11" s="16" t="n">
        <x:v>0.4311</x:v>
      </x:c>
      <x:c r="M11" s="17" t="n">
        <x:f>F11*L11</x:f>
        <x:v>205.34260714810637</x:v>
      </x:c>
      <x:c r="N11" s="16" t="n">
        <x:f>L11*'月度汇总'!$F$8</x:f>
        <x:v>0.64665</x:v>
      </x:c>
      <x:c r="O11" s="17" t="n">
        <x:f>G11*N11</x:f>
        <x:v>0</x:v>
      </x:c>
      <x:c r="P11" s="16" t="n">
        <x:f>L11*'月度汇总'!$F$10</x:f>
        <x:v>2.1555</x:v>
      </x:c>
      <x:c r="Q11" s="17" t="n">
        <x:f>J11*P11</x:f>
        <x:v>0</x:v>
      </x:c>
      <x:c r="R11" s="12" t="n">
        <x:v>0</x:v>
      </x:c>
      <x:c r="S11" s="17" t="n">
        <x:v>0</x:v>
      </x:c>
      <x:c r="T11" s="19" t="n">
        <x:f>M11+O11+Q11+S11</x:f>
        <x:v>205.34260714810637</x:v>
      </x:c>
      <x:c r="U11" s="18" t="str">
        <x:f>TEXT(T11,"0.00")&amp;"元"</x:f>
        <x:v>205.34元</x:v>
      </x:c>
      <x:c r="V11" s="12" t="n">
        <x:v>0</x:v>
      </x:c>
      <x:c r="W11" s="12" t="n">
        <x:f>K11-V11</x:f>
        <x:v>476.32244757157594</x:v>
      </x:c>
    </x:row>
    <x:row r="12" ht="20" customHeight="1">
      <x:c r="A12" s="13" t="n">
        <x:v>45689.055555555555</x:v>
      </x:c>
      <x:c r="B12" s="13" t="n">
        <x:v>45689.0625</x:v>
      </x:c>
      <x:c r="C12" s="14" t="n">
        <x:v>45689</x:v>
      </x:c>
      <x:c r="D12" s="15" t="n">
        <x:v>8</x:v>
      </x:c>
      <x:c r="E12" s="12" t="n">
        <x:v>468.86709789903483</x:v>
      </x:c>
      <x:c r="F12" s="12" t="n">
        <x:v>468.86709789903483</x:v>
      </x:c>
      <x:c r="G12" s="12" t="n">
        <x:v>0</x:v>
      </x:c>
      <x:c r="H12" s="12" t="n">
        <x:f>F12+G12</x:f>
        <x:v>468.86709789903483</x:v>
      </x:c>
      <x:c r="I12" s="12" t="n">
        <x:f>H12-E12</x:f>
        <x:v>0</x:v>
      </x:c>
      <x:c r="J12" s="12" t="n">
        <x:v>0</x:v>
      </x:c>
      <x:c r="K12" s="12" t="n">
        <x:f>H12+J12</x:f>
        <x:v>468.86709789903483</x:v>
      </x:c>
      <x:c r="L12" s="16" t="n">
        <x:v>0.4302</x:v>
      </x:c>
      <x:c r="M12" s="17" t="n">
        <x:f>F12*L12</x:f>
        <x:v>201.7066255161648</x:v>
      </x:c>
      <x:c r="N12" s="16" t="n">
        <x:f>L12*'月度汇总'!$F$8</x:f>
        <x:v>0.6453</x:v>
      </x:c>
      <x:c r="O12" s="17" t="n">
        <x:f>G12*N12</x:f>
        <x:v>0</x:v>
      </x:c>
      <x:c r="P12" s="16" t="n">
        <x:f>L12*'月度汇总'!$F$10</x:f>
        <x:v>2.1510000000000002</x:v>
      </x:c>
      <x:c r="Q12" s="17" t="n">
        <x:f>J12*P12</x:f>
        <x:v>0</x:v>
      </x:c>
      <x:c r="R12" s="12" t="n">
        <x:v>0</x:v>
      </x:c>
      <x:c r="S12" s="17" t="n">
        <x:v>0</x:v>
      </x:c>
      <x:c r="T12" s="19" t="n">
        <x:f>M12+O12+Q12+S12</x:f>
        <x:v>201.7066255161648</x:v>
      </x:c>
      <x:c r="U12" s="18" t="str">
        <x:f>TEXT(T12,"0.00")&amp;"元"</x:f>
        <x:v>201.71元</x:v>
      </x:c>
      <x:c r="V12" s="12" t="n">
        <x:v>0</x:v>
      </x:c>
      <x:c r="W12" s="12" t="n">
        <x:f>K12-V12</x:f>
        <x:v>468.86709789903483</x:v>
      </x:c>
    </x:row>
    <x:row r="13" ht="20" customHeight="1">
      <x:c r="A13" s="13" t="n">
        <x:v>45689.0625</x:v>
      </x:c>
      <x:c r="B13" s="13" t="n">
        <x:v>45689.069444444445</x:v>
      </x:c>
      <x:c r="C13" s="14" t="n">
        <x:v>45689</x:v>
      </x:c>
      <x:c r="D13" s="15" t="n">
        <x:v>9</x:v>
      </x:c>
      <x:c r="E13" s="12" t="n">
        <x:v>452.5262558182414</x:v>
      </x:c>
      <x:c r="F13" s="12" t="n">
        <x:v>452.5262558182414</x:v>
      </x:c>
      <x:c r="G13" s="12" t="n">
        <x:v>0</x:v>
      </x:c>
      <x:c r="H13" s="12" t="n">
        <x:f>F13+G13</x:f>
        <x:v>452.5262558182414</x:v>
      </x:c>
      <x:c r="I13" s="12" t="n">
        <x:f>H13-E13</x:f>
        <x:v>0</x:v>
      </x:c>
      <x:c r="J13" s="12" t="n">
        <x:v>0</x:v>
      </x:c>
      <x:c r="K13" s="12" t="n">
        <x:f>H13+J13</x:f>
        <x:v>452.5262558182414</x:v>
      </x:c>
      <x:c r="L13" s="16" t="n">
        <x:v>0.4279</x:v>
      </x:c>
      <x:c r="M13" s="17" t="n">
        <x:f>F13*L13</x:f>
        <x:v>193.6359848646255</x:v>
      </x:c>
      <x:c r="N13" s="16" t="n">
        <x:f>L13*'月度汇总'!$F$8</x:f>
        <x:v>0.64185</x:v>
      </x:c>
      <x:c r="O13" s="17" t="n">
        <x:f>G13*N13</x:f>
        <x:v>0</x:v>
      </x:c>
      <x:c r="P13" s="16" t="n">
        <x:f>L13*'月度汇总'!$F$10</x:f>
        <x:v>2.1395</x:v>
      </x:c>
      <x:c r="Q13" s="17" t="n">
        <x:f>J13*P13</x:f>
        <x:v>0</x:v>
      </x:c>
      <x:c r="R13" s="12" t="n">
        <x:v>0</x:v>
      </x:c>
      <x:c r="S13" s="17" t="n">
        <x:v>0</x:v>
      </x:c>
      <x:c r="T13" s="19" t="n">
        <x:f>M13+O13+Q13+S13</x:f>
        <x:v>193.6359848646255</x:v>
      </x:c>
      <x:c r="U13" s="18" t="str">
        <x:f>TEXT(T13,"0.00")&amp;"元"</x:f>
        <x:v>193.64元</x:v>
      </x:c>
      <x:c r="V13" s="12" t="n">
        <x:v>0</x:v>
      </x:c>
      <x:c r="W13" s="12" t="n">
        <x:f>K13-V13</x:f>
        <x:v>452.5262558182414</x:v>
      </x:c>
    </x:row>
    <x:row r="14" ht="20" customHeight="1">
      <x:c r="A14" s="13" t="n">
        <x:v>45689.069444444445</x:v>
      </x:c>
      <x:c r="B14" s="13" t="n">
        <x:v>45689.07638888889</x:v>
      </x:c>
      <x:c r="C14" s="14" t="n">
        <x:v>45689</x:v>
      </x:c>
      <x:c r="D14" s="15" t="n">
        <x:v>10</x:v>
      </x:c>
      <x:c r="E14" s="12" t="n">
        <x:v>477.46070319622567</x:v>
      </x:c>
      <x:c r="F14" s="12" t="n">
        <x:v>477.46070319622567</x:v>
      </x:c>
      <x:c r="G14" s="12" t="n">
        <x:v>0</x:v>
      </x:c>
      <x:c r="H14" s="12" t="n">
        <x:f>F14+G14</x:f>
        <x:v>477.46070319622567</x:v>
      </x:c>
      <x:c r="I14" s="12" t="n">
        <x:f>H14-E14</x:f>
        <x:v>0</x:v>
      </x:c>
      <x:c r="J14" s="12" t="n">
        <x:v>0</x:v>
      </x:c>
      <x:c r="K14" s="12" t="n">
        <x:f>H14+J14</x:f>
        <x:v>477.46070319622567</x:v>
      </x:c>
      <x:c r="L14" s="16" t="n">
        <x:v>0.4312</x:v>
      </x:c>
      <x:c r="M14" s="17" t="n">
        <x:f>F14*L14</x:f>
        <x:v>205.8810552182125</x:v>
      </x:c>
      <x:c r="N14" s="16" t="n">
        <x:f>L14*'月度汇总'!$F$8</x:f>
        <x:v>0.6468</x:v>
      </x:c>
      <x:c r="O14" s="17" t="n">
        <x:f>G14*N14</x:f>
        <x:v>0</x:v>
      </x:c>
      <x:c r="P14" s="16" t="n">
        <x:f>L14*'月度汇总'!$F$10</x:f>
        <x:v>2.156</x:v>
      </x:c>
      <x:c r="Q14" s="17" t="n">
        <x:f>J14*P14</x:f>
        <x:v>0</x:v>
      </x:c>
      <x:c r="R14" s="12" t="n">
        <x:v>0</x:v>
      </x:c>
      <x:c r="S14" s="17" t="n">
        <x:v>0</x:v>
      </x:c>
      <x:c r="T14" s="19" t="n">
        <x:f>M14+O14+Q14+S14</x:f>
        <x:v>205.8810552182125</x:v>
      </x:c>
      <x:c r="U14" s="18" t="str">
        <x:f>TEXT(T14,"0.00")&amp;"元"</x:f>
        <x:v>205.88元</x:v>
      </x:c>
      <x:c r="V14" s="12" t="n">
        <x:v>0</x:v>
      </x:c>
      <x:c r="W14" s="12" t="n">
        <x:f>K14-V14</x:f>
        <x:v>477.46070319622567</x:v>
      </x:c>
    </x:row>
    <x:row r="15" ht="20" customHeight="1">
      <x:c r="A15" s="13" t="n">
        <x:v>45689.07638888889</x:v>
      </x:c>
      <x:c r="B15" s="13" t="n">
        <x:v>45689.08333333333</x:v>
      </x:c>
      <x:c r="C15" s="14" t="n">
        <x:v>45689</x:v>
      </x:c>
      <x:c r="D15" s="15" t="n">
        <x:v>11</x:v>
      </x:c>
      <x:c r="E15" s="12" t="n">
        <x:v>494.00180334468456</x:v>
      </x:c>
      <x:c r="F15" s="12" t="n">
        <x:v>494.00180334468456</x:v>
      </x:c>
      <x:c r="G15" s="12" t="n">
        <x:v>0</x:v>
      </x:c>
      <x:c r="H15" s="12" t="n">
        <x:f>F15+G15</x:f>
        <x:v>494.00180334468456</x:v>
      </x:c>
      <x:c r="I15" s="12" t="n">
        <x:f>H15-E15</x:f>
        <x:v>0</x:v>
      </x:c>
      <x:c r="J15" s="12" t="n">
        <x:v>0</x:v>
      </x:c>
      <x:c r="K15" s="12" t="n">
        <x:f>H15+J15</x:f>
        <x:v>494.00180334468456</x:v>
      </x:c>
      <x:c r="L15" s="16" t="n">
        <x:v>0.4333</x:v>
      </x:c>
      <x:c r="M15" s="17" t="n">
        <x:f>F15*L15</x:f>
        <x:v>214.05098138925183</x:v>
      </x:c>
      <x:c r="N15" s="16" t="n">
        <x:f>L15*'月度汇总'!$F$8</x:f>
        <x:v>0.64995</x:v>
      </x:c>
      <x:c r="O15" s="17" t="n">
        <x:f>G15*N15</x:f>
        <x:v>0</x:v>
      </x:c>
      <x:c r="P15" s="16" t="n">
        <x:f>L15*'月度汇总'!$F$10</x:f>
        <x:v>2.1665</x:v>
      </x:c>
      <x:c r="Q15" s="17" t="n">
        <x:f>J15*P15</x:f>
        <x:v>0</x:v>
      </x:c>
      <x:c r="R15" s="12" t="n">
        <x:v>0</x:v>
      </x:c>
      <x:c r="S15" s="17" t="n">
        <x:v>0</x:v>
      </x:c>
      <x:c r="T15" s="19" t="n">
        <x:f>M15+O15+Q15+S15</x:f>
        <x:v>214.05098138925183</x:v>
      </x:c>
      <x:c r="U15" s="18" t="str">
        <x:f>TEXT(T15,"0.00")&amp;"元"</x:f>
        <x:v>214.05元</x:v>
      </x:c>
      <x:c r="V15" s="12" t="n">
        <x:v>0</x:v>
      </x:c>
      <x:c r="W15" s="12" t="n">
        <x:f>K15-V15</x:f>
        <x:v>494.00180334468456</x:v>
      </x:c>
    </x:row>
    <x:row r="16" ht="20" customHeight="1">
      <x:c r="A16" s="13" t="n">
        <x:v>45689.08333333333</x:v>
      </x:c>
      <x:c r="B16" s="13" t="n">
        <x:v>45689.09027777778</x:v>
      </x:c>
      <x:c r="C16" s="14" t="n">
        <x:v>45689</x:v>
      </x:c>
      <x:c r="D16" s="15" t="n">
        <x:v>12</x:v>
      </x:c>
      <x:c r="E16" s="12" t="n">
        <x:v>486.73893368586994</x:v>
      </x:c>
      <x:c r="F16" s="12" t="n">
        <x:v>486.73893368586994</x:v>
      </x:c>
      <x:c r="G16" s="12" t="n">
        <x:v>0</x:v>
      </x:c>
      <x:c r="H16" s="12" t="n">
        <x:f>F16+G16</x:f>
        <x:v>486.73893368586994</x:v>
      </x:c>
      <x:c r="I16" s="12" t="n">
        <x:f>H16-E16</x:f>
        <x:v>0</x:v>
      </x:c>
      <x:c r="J16" s="12" t="n">
        <x:v>0</x:v>
      </x:c>
      <x:c r="K16" s="12" t="n">
        <x:f>H16+J16</x:f>
        <x:v>486.73893368586994</x:v>
      </x:c>
      <x:c r="L16" s="16" t="n">
        <x:v>0.4311</x:v>
      </x:c>
      <x:c r="M16" s="17" t="n">
        <x:f>F16*L16</x:f>
        <x:v>209.83315431197852</x:v>
      </x:c>
      <x:c r="N16" s="16" t="n">
        <x:f>L16*'月度汇总'!$F$8</x:f>
        <x:v>0.64665</x:v>
      </x:c>
      <x:c r="O16" s="17" t="n">
        <x:f>G16*N16</x:f>
        <x:v>0</x:v>
      </x:c>
      <x:c r="P16" s="16" t="n">
        <x:f>L16*'月度汇总'!$F$10</x:f>
        <x:v>2.1555</x:v>
      </x:c>
      <x:c r="Q16" s="17" t="n">
        <x:f>J16*P16</x:f>
        <x:v>0</x:v>
      </x:c>
      <x:c r="R16" s="12" t="n">
        <x:v>0</x:v>
      </x:c>
      <x:c r="S16" s="17" t="n">
        <x:v>0</x:v>
      </x:c>
      <x:c r="T16" s="19" t="n">
        <x:f>M16+O16+Q16+S16</x:f>
        <x:v>209.83315431197852</x:v>
      </x:c>
      <x:c r="U16" s="18" t="str">
        <x:f>TEXT(T16,"0.00")&amp;"元"</x:f>
        <x:v>209.83元</x:v>
      </x:c>
      <x:c r="V16" s="12" t="n">
        <x:v>0</x:v>
      </x:c>
      <x:c r="W16" s="12" t="n">
        <x:f>K16-V16</x:f>
        <x:v>486.73893368586994</x:v>
      </x:c>
    </x:row>
    <x:row r="17" ht="20" customHeight="1">
      <x:c r="A17" s="13" t="n">
        <x:v>45689.09027777778</x:v>
      </x:c>
      <x:c r="B17" s="13" t="n">
        <x:v>45689.09722222222</x:v>
      </x:c>
      <x:c r="C17" s="14" t="n">
        <x:v>45689</x:v>
      </x:c>
      <x:c r="D17" s="15" t="n">
        <x:v>13</x:v>
      </x:c>
      <x:c r="E17" s="12" t="n">
        <x:v>490.0645575806002</x:v>
      </x:c>
      <x:c r="F17" s="12" t="n">
        <x:v>490.0645575806002</x:v>
      </x:c>
      <x:c r="G17" s="12" t="n">
        <x:v>0</x:v>
      </x:c>
      <x:c r="H17" s="12" t="n">
        <x:f>F17+G17</x:f>
        <x:v>490.0645575806002</x:v>
      </x:c>
      <x:c r="I17" s="12" t="n">
        <x:f>H17-E17</x:f>
        <x:v>0</x:v>
      </x:c>
      <x:c r="J17" s="12" t="n">
        <x:v>0</x:v>
      </x:c>
      <x:c r="K17" s="12" t="n">
        <x:f>H17+J17</x:f>
        <x:v>490.0645575806002</x:v>
      </x:c>
      <x:c r="L17" s="16" t="n">
        <x:v>0.4293</x:v>
      </x:c>
      <x:c r="M17" s="17" t="n">
        <x:f>F17*L17</x:f>
        <x:v>210.38471456935167</x:v>
      </x:c>
      <x:c r="N17" s="16" t="n">
        <x:f>L17*'月度汇总'!$F$8</x:f>
        <x:v>0.64395</x:v>
      </x:c>
      <x:c r="O17" s="17" t="n">
        <x:f>G17*N17</x:f>
        <x:v>0</x:v>
      </x:c>
      <x:c r="P17" s="16" t="n">
        <x:f>L17*'月度汇总'!$F$10</x:f>
        <x:v>2.1465</x:v>
      </x:c>
      <x:c r="Q17" s="17" t="n">
        <x:f>J17*P17</x:f>
        <x:v>0</x:v>
      </x:c>
      <x:c r="R17" s="12" t="n">
        <x:v>0</x:v>
      </x:c>
      <x:c r="S17" s="17" t="n">
        <x:v>0</x:v>
      </x:c>
      <x:c r="T17" s="19" t="n">
        <x:f>M17+O17+Q17+S17</x:f>
        <x:v>210.38471456935167</x:v>
      </x:c>
      <x:c r="U17" s="18" t="str">
        <x:f>TEXT(T17,"0.00")&amp;"元"</x:f>
        <x:v>210.38元</x:v>
      </x:c>
      <x:c r="V17" s="12" t="n">
        <x:v>0</x:v>
      </x:c>
      <x:c r="W17" s="12" t="n">
        <x:f>K17-V17</x:f>
        <x:v>490.0645575806002</x:v>
      </x:c>
    </x:row>
    <x:row r="18" ht="20" customHeight="1">
      <x:c r="A18" s="13" t="n">
        <x:v>45689.09722222222</x:v>
      </x:c>
      <x:c r="B18" s="13" t="n">
        <x:v>45689.10416666667</x:v>
      </x:c>
      <x:c r="C18" s="14" t="n">
        <x:v>45689</x:v>
      </x:c>
      <x:c r="D18" s="15" t="n">
        <x:v>14</x:v>
      </x:c>
      <x:c r="E18" s="12" t="n">
        <x:v>498.11994281851764</x:v>
      </x:c>
      <x:c r="F18" s="12" t="n">
        <x:v>498.11994281851764</x:v>
      </x:c>
      <x:c r="G18" s="12" t="n">
        <x:v>0</x:v>
      </x:c>
      <x:c r="H18" s="12" t="n">
        <x:f>F18+G18</x:f>
        <x:v>498.11994281851764</x:v>
      </x:c>
      <x:c r="I18" s="12" t="n">
        <x:f>H18-E18</x:f>
        <x:v>0</x:v>
      </x:c>
      <x:c r="J18" s="12" t="n">
        <x:v>0</x:v>
      </x:c>
      <x:c r="K18" s="12" t="n">
        <x:f>H18+J18</x:f>
        <x:v>498.11994281851764</x:v>
      </x:c>
      <x:c r="L18" s="16" t="n">
        <x:v>0.4324</x:v>
      </x:c>
      <x:c r="M18" s="17" t="n">
        <x:f>F18*L18</x:f>
        <x:v>215.38706327472704</x:v>
      </x:c>
      <x:c r="N18" s="16" t="n">
        <x:f>L18*'月度汇总'!$F$8</x:f>
        <x:v>0.6486000000000001</x:v>
      </x:c>
      <x:c r="O18" s="17" t="n">
        <x:f>G18*N18</x:f>
        <x:v>0</x:v>
      </x:c>
      <x:c r="P18" s="16" t="n">
        <x:f>L18*'月度汇总'!$F$10</x:f>
        <x:v>2.162</x:v>
      </x:c>
      <x:c r="Q18" s="17" t="n">
        <x:f>J18*P18</x:f>
        <x:v>0</x:v>
      </x:c>
      <x:c r="R18" s="12" t="n">
        <x:v>0</x:v>
      </x:c>
      <x:c r="S18" s="17" t="n">
        <x:v>0</x:v>
      </x:c>
      <x:c r="T18" s="19" t="n">
        <x:f>M18+O18+Q18+S18</x:f>
        <x:v>215.38706327472704</x:v>
      </x:c>
      <x:c r="U18" s="18" t="str">
        <x:f>TEXT(T18,"0.00")&amp;"元"</x:f>
        <x:v>215.39元</x:v>
      </x:c>
      <x:c r="V18" s="12" t="n">
        <x:v>0</x:v>
      </x:c>
      <x:c r="W18" s="12" t="n">
        <x:f>K18-V18</x:f>
        <x:v>498.11994281851764</x:v>
      </x:c>
    </x:row>
    <x:row r="19" ht="20" customHeight="1">
      <x:c r="A19" s="13" t="n">
        <x:v>45689.10416666667</x:v>
      </x:c>
      <x:c r="B19" s="13" t="n">
        <x:v>45689.11111111111</x:v>
      </x:c>
      <x:c r="C19" s="14" t="n">
        <x:v>45689</x:v>
      </x:c>
      <x:c r="D19" s="15" t="n">
        <x:v>15</x:v>
      </x:c>
      <x:c r="E19" s="12" t="n">
        <x:v>499.4546001040474</x:v>
      </x:c>
      <x:c r="F19" s="12" t="n">
        <x:v>499.4546001040474</x:v>
      </x:c>
      <x:c r="G19" s="12" t="n">
        <x:v>0</x:v>
      </x:c>
      <x:c r="H19" s="12" t="n">
        <x:f>F19+G19</x:f>
        <x:v>499.4546001040474</x:v>
      </x:c>
      <x:c r="I19" s="12" t="n">
        <x:f>H19-E19</x:f>
        <x:v>0</x:v>
      </x:c>
      <x:c r="J19" s="12" t="n">
        <x:v>0</x:v>
      </x:c>
      <x:c r="K19" s="12" t="n">
        <x:f>H19+J19</x:f>
        <x:v>499.4546001040474</x:v>
      </x:c>
      <x:c r="L19" s="16" t="n">
        <x:v>0.4367</x:v>
      </x:c>
      <x:c r="M19" s="17" t="n">
        <x:f>F19*L19</x:f>
        <x:v>218.1118238654375</x:v>
      </x:c>
      <x:c r="N19" s="16" t="n">
        <x:f>L19*'月度汇总'!$F$8</x:f>
        <x:v>0.6550499999999999</x:v>
      </x:c>
      <x:c r="O19" s="17" t="n">
        <x:f>G19*N19</x:f>
        <x:v>0</x:v>
      </x:c>
      <x:c r="P19" s="16" t="n">
        <x:f>L19*'月度汇总'!$F$10</x:f>
        <x:v>2.1835</x:v>
      </x:c>
      <x:c r="Q19" s="17" t="n">
        <x:f>J19*P19</x:f>
        <x:v>0</x:v>
      </x:c>
      <x:c r="R19" s="12" t="n">
        <x:v>0</x:v>
      </x:c>
      <x:c r="S19" s="17" t="n">
        <x:v>0</x:v>
      </x:c>
      <x:c r="T19" s="19" t="n">
        <x:f>M19+O19+Q19+S19</x:f>
        <x:v>218.1118238654375</x:v>
      </x:c>
      <x:c r="U19" s="18" t="str">
        <x:f>TEXT(T19,"0.00")&amp;"元"</x:f>
        <x:v>218.11元</x:v>
      </x:c>
      <x:c r="V19" s="12" t="n">
        <x:v>0</x:v>
      </x:c>
      <x:c r="W19" s="12" t="n">
        <x:f>K19-V19</x:f>
        <x:v>499.4546001040474</x:v>
      </x:c>
    </x:row>
    <x:row r="20" ht="20" customHeight="1">
      <x:c r="A20" s="13" t="n">
        <x:v>45689.11111111111</x:v>
      </x:c>
      <x:c r="B20" s="13" t="n">
        <x:v>45689.118055555555</x:v>
      </x:c>
      <x:c r="C20" s="14" t="n">
        <x:v>45689</x:v>
      </x:c>
      <x:c r="D20" s="15" t="n">
        <x:v>16</x:v>
      </x:c>
      <x:c r="E20" s="12" t="n">
        <x:v>492.7778907048412</x:v>
      </x:c>
      <x:c r="F20" s="12" t="n">
        <x:v>492.7778907048412</x:v>
      </x:c>
      <x:c r="G20" s="12" t="n">
        <x:v>0</x:v>
      </x:c>
      <x:c r="H20" s="12" t="n">
        <x:f>F20+G20</x:f>
        <x:v>492.7778907048412</x:v>
      </x:c>
      <x:c r="I20" s="12" t="n">
        <x:f>H20-E20</x:f>
        <x:v>0</x:v>
      </x:c>
      <x:c r="J20" s="12" t="n">
        <x:v>0</x:v>
      </x:c>
      <x:c r="K20" s="12" t="n">
        <x:f>H20+J20</x:f>
        <x:v>492.7778907048412</x:v>
      </x:c>
      <x:c r="L20" s="16" t="n">
        <x:v>0.4348</x:v>
      </x:c>
      <x:c r="M20" s="17" t="n">
        <x:f>F20*L20</x:f>
        <x:v>214.25982687846496</x:v>
      </x:c>
      <x:c r="N20" s="16" t="n">
        <x:f>L20*'月度汇总'!$F$8</x:f>
        <x:v>0.6522</x:v>
      </x:c>
      <x:c r="O20" s="17" t="n">
        <x:f>G20*N20</x:f>
        <x:v>0</x:v>
      </x:c>
      <x:c r="P20" s="16" t="n">
        <x:f>L20*'月度汇总'!$F$10</x:f>
        <x:v>2.174</x:v>
      </x:c>
      <x:c r="Q20" s="17" t="n">
        <x:f>J20*P20</x:f>
        <x:v>0</x:v>
      </x:c>
      <x:c r="R20" s="12" t="n">
        <x:v>0</x:v>
      </x:c>
      <x:c r="S20" s="17" t="n">
        <x:v>0</x:v>
      </x:c>
      <x:c r="T20" s="19" t="n">
        <x:f>M20+O20+Q20+S20</x:f>
        <x:v>214.25982687846496</x:v>
      </x:c>
      <x:c r="U20" s="18" t="str">
        <x:f>TEXT(T20,"0.00")&amp;"元"</x:f>
        <x:v>214.26元</x:v>
      </x:c>
      <x:c r="V20" s="12" t="n">
        <x:v>0</x:v>
      </x:c>
      <x:c r="W20" s="12" t="n">
        <x:f>K20-V20</x:f>
        <x:v>492.7778907048412</x:v>
      </x:c>
    </x:row>
    <x:row r="21" ht="20" customHeight="1">
      <x:c r="A21" s="13" t="n">
        <x:v>45689.118055555555</x:v>
      </x:c>
      <x:c r="B21" s="13" t="n">
        <x:v>45689.125</x:v>
      </x:c>
      <x:c r="C21" s="14" t="n">
        <x:v>45689</x:v>
      </x:c>
      <x:c r="D21" s="15" t="n">
        <x:v>17</x:v>
      </x:c>
      <x:c r="E21" s="12" t="n">
        <x:v>495.9155132628215</x:v>
      </x:c>
      <x:c r="F21" s="12" t="n">
        <x:v>495.9155132628215</x:v>
      </x:c>
      <x:c r="G21" s="12" t="n">
        <x:v>0</x:v>
      </x:c>
      <x:c r="H21" s="12" t="n">
        <x:f>F21+G21</x:f>
        <x:v>495.9155132628215</x:v>
      </x:c>
      <x:c r="I21" s="12" t="n">
        <x:f>H21-E21</x:f>
        <x:v>0</x:v>
      </x:c>
      <x:c r="J21" s="12" t="n">
        <x:v>0</x:v>
      </x:c>
      <x:c r="K21" s="12" t="n">
        <x:f>H21+J21</x:f>
        <x:v>495.9155132628215</x:v>
      </x:c>
      <x:c r="L21" s="16" t="n">
        <x:v>0.4335</x:v>
      </x:c>
      <x:c r="M21" s="17" t="n">
        <x:f>F21*L21</x:f>
        <x:v>214.9793749994331</x:v>
      </x:c>
      <x:c r="N21" s="16" t="n">
        <x:f>L21*'月度汇总'!$F$8</x:f>
        <x:v>0.65025</x:v>
      </x:c>
      <x:c r="O21" s="17" t="n">
        <x:f>G21*N21</x:f>
        <x:v>0</x:v>
      </x:c>
      <x:c r="P21" s="16" t="n">
        <x:f>L21*'月度汇总'!$F$10</x:f>
        <x:v>2.1675</x:v>
      </x:c>
      <x:c r="Q21" s="17" t="n">
        <x:f>J21*P21</x:f>
        <x:v>0</x:v>
      </x:c>
      <x:c r="R21" s="12" t="n">
        <x:v>0</x:v>
      </x:c>
      <x:c r="S21" s="17" t="n">
        <x:v>0</x:v>
      </x:c>
      <x:c r="T21" s="19" t="n">
        <x:f>M21+O21+Q21+S21</x:f>
        <x:v>214.9793749994331</x:v>
      </x:c>
      <x:c r="U21" s="18" t="str">
        <x:f>TEXT(T21,"0.00")&amp;"元"</x:f>
        <x:v>214.98元</x:v>
      </x:c>
      <x:c r="V21" s="12" t="n">
        <x:v>0</x:v>
      </x:c>
      <x:c r="W21" s="12" t="n">
        <x:f>K21-V21</x:f>
        <x:v>495.9155132628215</x:v>
      </x:c>
    </x:row>
    <x:row r="22" ht="20" customHeight="1">
      <x:c r="A22" s="13" t="n">
        <x:v>45689.125</x:v>
      </x:c>
      <x:c r="B22" s="13" t="n">
        <x:v>45689.131944444445</x:v>
      </x:c>
      <x:c r="C22" s="14" t="n">
        <x:v>45689</x:v>
      </x:c>
      <x:c r="D22" s="15" t="n">
        <x:v>18</x:v>
      </x:c>
      <x:c r="E22" s="12" t="n">
        <x:v>508.55270310127014</x:v>
      </x:c>
      <x:c r="F22" s="12" t="n">
        <x:v>508.55270310127014</x:v>
      </x:c>
      <x:c r="G22" s="12" t="n">
        <x:v>0</x:v>
      </x:c>
      <x:c r="H22" s="12" t="n">
        <x:f>F22+G22</x:f>
        <x:v>508.55270310127014</x:v>
      </x:c>
      <x:c r="I22" s="12" t="n">
        <x:f>H22-E22</x:f>
        <x:v>0</x:v>
      </x:c>
      <x:c r="J22" s="12" t="n">
        <x:v>0</x:v>
      </x:c>
      <x:c r="K22" s="12" t="n">
        <x:f>H22+J22</x:f>
        <x:v>508.55270310127014</x:v>
      </x:c>
      <x:c r="L22" s="16" t="n">
        <x:v>0.4357</x:v>
      </x:c>
      <x:c r="M22" s="17" t="n">
        <x:f>F22*L22</x:f>
        <x:v>221.57641274122338</x:v>
      </x:c>
      <x:c r="N22" s="16" t="n">
        <x:f>L22*'月度汇总'!$F$8</x:f>
        <x:v>0.65355</x:v>
      </x:c>
      <x:c r="O22" s="17" t="n">
        <x:f>G22*N22</x:f>
        <x:v>0</x:v>
      </x:c>
      <x:c r="P22" s="16" t="n">
        <x:f>L22*'月度汇总'!$F$10</x:f>
        <x:v>2.1784999999999997</x:v>
      </x:c>
      <x:c r="Q22" s="17" t="n">
        <x:f>J22*P22</x:f>
        <x:v>0</x:v>
      </x:c>
      <x:c r="R22" s="12" t="n">
        <x:v>0</x:v>
      </x:c>
      <x:c r="S22" s="17" t="n">
        <x:v>0</x:v>
      </x:c>
      <x:c r="T22" s="19" t="n">
        <x:f>M22+O22+Q22+S22</x:f>
        <x:v>221.57641274122338</x:v>
      </x:c>
      <x:c r="U22" s="18" t="str">
        <x:f>TEXT(T22,"0.00")&amp;"元"</x:f>
        <x:v>221.58元</x:v>
      </x:c>
      <x:c r="V22" s="12" t="n">
        <x:v>0</x:v>
      </x:c>
      <x:c r="W22" s="12" t="n">
        <x:f>K22-V22</x:f>
        <x:v>508.55270310127014</x:v>
      </x:c>
    </x:row>
    <x:row r="23" ht="20" customHeight="1">
      <x:c r="A23" s="13" t="n">
        <x:v>45689.131944444445</x:v>
      </x:c>
      <x:c r="B23" s="13" t="n">
        <x:v>45689.13888888889</x:v>
      </x:c>
      <x:c r="C23" s="14" t="n">
        <x:v>45689</x:v>
      </x:c>
      <x:c r="D23" s="15" t="n">
        <x:v>19</x:v>
      </x:c>
      <x:c r="E23" s="12" t="n">
        <x:v>512.8085973614035</x:v>
      </x:c>
      <x:c r="F23" s="12" t="n">
        <x:v>512.8085973614035</x:v>
      </x:c>
      <x:c r="G23" s="12" t="n">
        <x:v>0</x:v>
      </x:c>
      <x:c r="H23" s="12" t="n">
        <x:f>F23+G23</x:f>
        <x:v>512.8085973614035</x:v>
      </x:c>
      <x:c r="I23" s="12" t="n">
        <x:f>H23-E23</x:f>
        <x:v>0</x:v>
      </x:c>
      <x:c r="J23" s="12" t="n">
        <x:v>0</x:v>
      </x:c>
      <x:c r="K23" s="12" t="n">
        <x:f>H23+J23</x:f>
        <x:v>512.8085973614035</x:v>
      </x:c>
      <x:c r="L23" s="16" t="n">
        <x:v>0.4374</x:v>
      </x:c>
      <x:c r="M23" s="17" t="n">
        <x:f>F23*L23</x:f>
        <x:v>224.30248048587788</x:v>
      </x:c>
      <x:c r="N23" s="16" t="n">
        <x:f>L23*'月度汇总'!$F$8</x:f>
        <x:v>0.6561</x:v>
      </x:c>
      <x:c r="O23" s="17" t="n">
        <x:f>G23*N23</x:f>
        <x:v>0</x:v>
      </x:c>
      <x:c r="P23" s="16" t="n">
        <x:f>L23*'月度汇总'!$F$10</x:f>
        <x:v>2.1870000000000003</x:v>
      </x:c>
      <x:c r="Q23" s="17" t="n">
        <x:f>J23*P23</x:f>
        <x:v>0</x:v>
      </x:c>
      <x:c r="R23" s="12" t="n">
        <x:v>0</x:v>
      </x:c>
      <x:c r="S23" s="17" t="n">
        <x:v>0</x:v>
      </x:c>
      <x:c r="T23" s="19" t="n">
        <x:f>M23+O23+Q23+S23</x:f>
        <x:v>224.30248048587788</x:v>
      </x:c>
      <x:c r="U23" s="18" t="str">
        <x:f>TEXT(T23,"0.00")&amp;"元"</x:f>
        <x:v>224.30元</x:v>
      </x:c>
      <x:c r="V23" s="12" t="n">
        <x:v>0</x:v>
      </x:c>
      <x:c r="W23" s="12" t="n">
        <x:f>K23-V23</x:f>
        <x:v>512.8085973614035</x:v>
      </x:c>
    </x:row>
    <x:row r="24" ht="20" customHeight="1">
      <x:c r="A24" s="13" t="n">
        <x:v>45689.13888888889</x:v>
      </x:c>
      <x:c r="B24" s="13" t="n">
        <x:v>45689.14583333333</x:v>
      </x:c>
      <x:c r="C24" s="14" t="n">
        <x:v>45689</x:v>
      </x:c>
      <x:c r="D24" s="15" t="n">
        <x:v>20</x:v>
      </x:c>
      <x:c r="E24" s="12" t="n">
        <x:v>511.69235763520555</x:v>
      </x:c>
      <x:c r="F24" s="12" t="n">
        <x:v>511.69235763520555</x:v>
      </x:c>
      <x:c r="G24" s="12" t="n">
        <x:v>0</x:v>
      </x:c>
      <x:c r="H24" s="12" t="n">
        <x:f>F24+G24</x:f>
        <x:v>511.69235763520555</x:v>
      </x:c>
      <x:c r="I24" s="12" t="n">
        <x:f>H24-E24</x:f>
        <x:v>0</x:v>
      </x:c>
      <x:c r="J24" s="12" t="n">
        <x:v>0</x:v>
      </x:c>
      <x:c r="K24" s="12" t="n">
        <x:f>H24+J24</x:f>
        <x:v>511.69235763520555</x:v>
      </x:c>
      <x:c r="L24" s="16" t="n">
        <x:v>0.4371</x:v>
      </x:c>
      <x:c r="M24" s="17" t="n">
        <x:f>F24*L24</x:f>
        <x:v>223.66072952234833</x:v>
      </x:c>
      <x:c r="N24" s="16" t="n">
        <x:f>L24*'月度汇总'!$F$8</x:f>
        <x:v>0.65565</x:v>
      </x:c>
      <x:c r="O24" s="17" t="n">
        <x:f>G24*N24</x:f>
        <x:v>0</x:v>
      </x:c>
      <x:c r="P24" s="16" t="n">
        <x:f>L24*'月度汇总'!$F$10</x:f>
        <x:v>2.1854999999999998</x:v>
      </x:c>
      <x:c r="Q24" s="17" t="n">
        <x:f>J24*P24</x:f>
        <x:v>0</x:v>
      </x:c>
      <x:c r="R24" s="12" t="n">
        <x:v>0</x:v>
      </x:c>
      <x:c r="S24" s="17" t="n">
        <x:v>0</x:v>
      </x:c>
      <x:c r="T24" s="19" t="n">
        <x:f>M24+O24+Q24+S24</x:f>
        <x:v>223.66072952234833</x:v>
      </x:c>
      <x:c r="U24" s="18" t="str">
        <x:f>TEXT(T24,"0.00")&amp;"元"</x:f>
        <x:v>223.66元</x:v>
      </x:c>
      <x:c r="V24" s="12" t="n">
        <x:v>0</x:v>
      </x:c>
      <x:c r="W24" s="12" t="n">
        <x:f>K24-V24</x:f>
        <x:v>511.69235763520555</x:v>
      </x:c>
    </x:row>
    <x:row r="25" ht="20" customHeight="1">
      <x:c r="A25" s="13" t="n">
        <x:v>45689.14583333333</x:v>
      </x:c>
      <x:c r="B25" s="13" t="n">
        <x:v>45689.15277777778</x:v>
      </x:c>
      <x:c r="C25" s="14" t="n">
        <x:v>45689</x:v>
      </x:c>
      <x:c r="D25" s="15" t="n">
        <x:v>21</x:v>
      </x:c>
      <x:c r="E25" s="12" t="n">
        <x:v>506.9093584279571</x:v>
      </x:c>
      <x:c r="F25" s="12" t="n">
        <x:v>506.9093584279571</x:v>
      </x:c>
      <x:c r="G25" s="12" t="n">
        <x:v>0</x:v>
      </x:c>
      <x:c r="H25" s="12" t="n">
        <x:f>F25+G25</x:f>
        <x:v>506.9093584279571</x:v>
      </x:c>
      <x:c r="I25" s="12" t="n">
        <x:f>H25-E25</x:f>
        <x:v>0</x:v>
      </x:c>
      <x:c r="J25" s="12" t="n">
        <x:v>0</x:v>
      </x:c>
      <x:c r="K25" s="12" t="n">
        <x:f>H25+J25</x:f>
        <x:v>506.9093584279571</x:v>
      </x:c>
      <x:c r="L25" s="16" t="n">
        <x:v>0.4356</x:v>
      </x:c>
      <x:c r="M25" s="17" t="n">
        <x:f>F25*L25</x:f>
        <x:v>220.8097165312181</x:v>
      </x:c>
      <x:c r="N25" s="16" t="n">
        <x:f>L25*'月度汇总'!$F$8</x:f>
        <x:v>0.6534</x:v>
      </x:c>
      <x:c r="O25" s="17" t="n">
        <x:f>G25*N25</x:f>
        <x:v>0</x:v>
      </x:c>
      <x:c r="P25" s="16" t="n">
        <x:f>L25*'月度汇总'!$F$10</x:f>
        <x:v>2.178</x:v>
      </x:c>
      <x:c r="Q25" s="17" t="n">
        <x:f>J25*P25</x:f>
        <x:v>0</x:v>
      </x:c>
      <x:c r="R25" s="12" t="n">
        <x:v>0</x:v>
      </x:c>
      <x:c r="S25" s="17" t="n">
        <x:v>0</x:v>
      </x:c>
      <x:c r="T25" s="19" t="n">
        <x:f>M25+O25+Q25+S25</x:f>
        <x:v>220.8097165312181</x:v>
      </x:c>
      <x:c r="U25" s="18" t="str">
        <x:f>TEXT(T25,"0.00")&amp;"元"</x:f>
        <x:v>220.81元</x:v>
      </x:c>
      <x:c r="V25" s="12" t="n">
        <x:v>0</x:v>
      </x:c>
      <x:c r="W25" s="12" t="n">
        <x:f>K25-V25</x:f>
        <x:v>506.9093584279571</x:v>
      </x:c>
    </x:row>
    <x:row r="26" ht="20" customHeight="1">
      <x:c r="A26" s="13" t="n">
        <x:v>45689.15277777778</x:v>
      </x:c>
      <x:c r="B26" s="13" t="n">
        <x:v>45689.15972222222</x:v>
      </x:c>
      <x:c r="C26" s="14" t="n">
        <x:v>45689</x:v>
      </x:c>
      <x:c r="D26" s="15" t="n">
        <x:v>22</x:v>
      </x:c>
      <x:c r="E26" s="12" t="n">
        <x:v>499.02232561722235</x:v>
      </x:c>
      <x:c r="F26" s="12" t="n">
        <x:v>499.02232561722235</x:v>
      </x:c>
      <x:c r="G26" s="12" t="n">
        <x:v>0</x:v>
      </x:c>
      <x:c r="H26" s="12" t="n">
        <x:f>F26+G26</x:f>
        <x:v>499.02232561722235</x:v>
      </x:c>
      <x:c r="I26" s="12" t="n">
        <x:f>H26-E26</x:f>
        <x:v>0</x:v>
      </x:c>
      <x:c r="J26" s="12" t="n">
        <x:v>0</x:v>
      </x:c>
      <x:c r="K26" s="12" t="n">
        <x:f>H26+J26</x:f>
        <x:v>499.02232561722235</x:v>
      </x:c>
      <x:c r="L26" s="16" t="n">
        <x:v>0.4353</x:v>
      </x:c>
      <x:c r="M26" s="17" t="n">
        <x:f>F26*L26</x:f>
        <x:v>217.2244183411769</x:v>
      </x:c>
      <x:c r="N26" s="16" t="n">
        <x:f>L26*'月度汇总'!$F$8</x:f>
        <x:v>0.65295</x:v>
      </x:c>
      <x:c r="O26" s="17" t="n">
        <x:f>G26*N26</x:f>
        <x:v>0</x:v>
      </x:c>
      <x:c r="P26" s="16" t="n">
        <x:f>L26*'月度汇总'!$F$10</x:f>
        <x:v>2.1765</x:v>
      </x:c>
      <x:c r="Q26" s="17" t="n">
        <x:f>J26*P26</x:f>
        <x:v>0</x:v>
      </x:c>
      <x:c r="R26" s="12" t="n">
        <x:v>0</x:v>
      </x:c>
      <x:c r="S26" s="17" t="n">
        <x:v>0</x:v>
      </x:c>
      <x:c r="T26" s="19" t="n">
        <x:f>M26+O26+Q26+S26</x:f>
        <x:v>217.2244183411769</x:v>
      </x:c>
      <x:c r="U26" s="18" t="str">
        <x:f>TEXT(T26,"0.00")&amp;"元"</x:f>
        <x:v>217.22元</x:v>
      </x:c>
      <x:c r="V26" s="12" t="n">
        <x:v>0</x:v>
      </x:c>
      <x:c r="W26" s="12" t="n">
        <x:f>K26-V26</x:f>
        <x:v>499.02232561722235</x:v>
      </x:c>
    </x:row>
    <x:row r="27" ht="20" customHeight="1">
      <x:c r="A27" s="13" t="n">
        <x:v>45689.15972222222</x:v>
      </x:c>
      <x:c r="B27" s="13" t="n">
        <x:v>45689.16666666667</x:v>
      </x:c>
      <x:c r="C27" s="14" t="n">
        <x:v>45689</x:v>
      </x:c>
      <x:c r="D27" s="15" t="n">
        <x:v>23</x:v>
      </x:c>
      <x:c r="E27" s="12" t="n">
        <x:v>509.47473657506293</x:v>
      </x:c>
      <x:c r="F27" s="12" t="n">
        <x:v>509.47473657506293</x:v>
      </x:c>
      <x:c r="G27" s="12" t="n">
        <x:v>0</x:v>
      </x:c>
      <x:c r="H27" s="12" t="n">
        <x:f>F27+G27</x:f>
        <x:v>509.47473657506293</x:v>
      </x:c>
      <x:c r="I27" s="12" t="n">
        <x:f>H27-E27</x:f>
        <x:v>0</x:v>
      </x:c>
      <x:c r="J27" s="12" t="n">
        <x:v>0</x:v>
      </x:c>
      <x:c r="K27" s="12" t="n">
        <x:f>H27+J27</x:f>
        <x:v>509.47473657506293</x:v>
      </x:c>
      <x:c r="L27" s="16" t="n">
        <x:v>0.436</x:v>
      </x:c>
      <x:c r="M27" s="17" t="n">
        <x:f>F27*L27</x:f>
        <x:v>222.13098514672743</x:v>
      </x:c>
      <x:c r="N27" s="16" t="n">
        <x:f>L27*'月度汇总'!$F$8</x:f>
        <x:v>0.654</x:v>
      </x:c>
      <x:c r="O27" s="17" t="n">
        <x:f>G27*N27</x:f>
        <x:v>0</x:v>
      </x:c>
      <x:c r="P27" s="16" t="n">
        <x:f>L27*'月度汇总'!$F$10</x:f>
        <x:v>2.18</x:v>
      </x:c>
      <x:c r="Q27" s="17" t="n">
        <x:f>J27*P27</x:f>
        <x:v>0</x:v>
      </x:c>
      <x:c r="R27" s="12" t="n">
        <x:v>0</x:v>
      </x:c>
      <x:c r="S27" s="17" t="n">
        <x:v>0</x:v>
      </x:c>
      <x:c r="T27" s="19" t="n">
        <x:f>M27+O27+Q27+S27</x:f>
        <x:v>222.13098514672743</x:v>
      </x:c>
      <x:c r="U27" s="18" t="str">
        <x:f>TEXT(T27,"0.00")&amp;"元"</x:f>
        <x:v>222.13元</x:v>
      </x:c>
      <x:c r="V27" s="12" t="n">
        <x:v>0</x:v>
      </x:c>
      <x:c r="W27" s="12" t="n">
        <x:f>K27-V27</x:f>
        <x:v>509.47473657506293</x:v>
      </x:c>
    </x:row>
    <x:row r="28" ht="20" customHeight="1">
      <x:c r="A28" s="13" t="n">
        <x:v>45689.16666666667</x:v>
      </x:c>
      <x:c r="B28" s="13" t="n">
        <x:v>45689.17361111111</x:v>
      </x:c>
      <x:c r="C28" s="14" t="n">
        <x:v>45689</x:v>
      </x:c>
      <x:c r="D28" s="15" t="n">
        <x:v>24</x:v>
      </x:c>
      <x:c r="E28" s="12" t="n">
        <x:v>527.2687994535693</x:v>
      </x:c>
      <x:c r="F28" s="12" t="n">
        <x:v>527.2687994535693</x:v>
      </x:c>
      <x:c r="G28" s="12" t="n">
        <x:v>0</x:v>
      </x:c>
      <x:c r="H28" s="12" t="n">
        <x:f>F28+G28</x:f>
        <x:v>527.2687994535693</x:v>
      </x:c>
      <x:c r="I28" s="12" t="n">
        <x:f>H28-E28</x:f>
        <x:v>0</x:v>
      </x:c>
      <x:c r="J28" s="12" t="n">
        <x:v>0</x:v>
      </x:c>
      <x:c r="K28" s="12" t="n">
        <x:f>H28+J28</x:f>
        <x:v>527.2687994535693</x:v>
      </x:c>
      <x:c r="L28" s="16" t="n">
        <x:v>0.4378</x:v>
      </x:c>
      <x:c r="M28" s="17" t="n">
        <x:f>F28*L28</x:f>
        <x:v>230.83828040077265</x:v>
      </x:c>
      <x:c r="N28" s="16" t="n">
        <x:f>L28*'月度汇总'!$F$8</x:f>
        <x:v>0.6567000000000001</x:v>
      </x:c>
      <x:c r="O28" s="17" t="n">
        <x:f>G28*N28</x:f>
        <x:v>0</x:v>
      </x:c>
      <x:c r="P28" s="16" t="n">
        <x:f>L28*'月度汇总'!$F$10</x:f>
        <x:v>2.189</x:v>
      </x:c>
      <x:c r="Q28" s="17" t="n">
        <x:f>J28*P28</x:f>
        <x:v>0</x:v>
      </x:c>
      <x:c r="R28" s="12" t="n">
        <x:v>0</x:v>
      </x:c>
      <x:c r="S28" s="17" t="n">
        <x:v>0</x:v>
      </x:c>
      <x:c r="T28" s="19" t="n">
        <x:f>M28+O28+Q28+S28</x:f>
        <x:v>230.83828040077265</x:v>
      </x:c>
      <x:c r="U28" s="18" t="str">
        <x:f>TEXT(T28,"0.00")&amp;"元"</x:f>
        <x:v>230.84元</x:v>
      </x:c>
      <x:c r="V28" s="12" t="n">
        <x:v>0</x:v>
      </x:c>
      <x:c r="W28" s="12" t="n">
        <x:f>K28-V28</x:f>
        <x:v>527.2687994535693</x:v>
      </x:c>
    </x:row>
    <x:row r="29" ht="20" customHeight="1">
      <x:c r="A29" s="13" t="n">
        <x:v>45689.17361111111</x:v>
      </x:c>
      <x:c r="B29" s="13" t="n">
        <x:v>45689.180555555555</x:v>
      </x:c>
      <x:c r="C29" s="14" t="n">
        <x:v>45689</x:v>
      </x:c>
      <x:c r="D29" s="15" t="n">
        <x:v>25</x:v>
      </x:c>
      <x:c r="E29" s="12" t="n">
        <x:v>519.4628758004685</x:v>
      </x:c>
      <x:c r="F29" s="12" t="n">
        <x:v>519.4628758004685</x:v>
      </x:c>
      <x:c r="G29" s="12" t="n">
        <x:v>0</x:v>
      </x:c>
      <x:c r="H29" s="12" t="n">
        <x:f>F29+G29</x:f>
        <x:v>519.4628758004685</x:v>
      </x:c>
      <x:c r="I29" s="12" t="n">
        <x:f>H29-E29</x:f>
        <x:v>0</x:v>
      </x:c>
      <x:c r="J29" s="12" t="n">
        <x:v>0</x:v>
      </x:c>
      <x:c r="K29" s="12" t="n">
        <x:f>H29+J29</x:f>
        <x:v>519.4628758004685</x:v>
      </x:c>
      <x:c r="L29" s="16" t="n">
        <x:v>0.4401</x:v>
      </x:c>
      <x:c r="M29" s="17" t="n">
        <x:f>F29*L29</x:f>
        <x:v>228.61561163978618</x:v>
      </x:c>
      <x:c r="N29" s="16" t="n">
        <x:f>L29*'月度汇总'!$F$8</x:f>
        <x:v>0.66015</x:v>
      </x:c>
      <x:c r="O29" s="17" t="n">
        <x:f>G29*N29</x:f>
        <x:v>0</x:v>
      </x:c>
      <x:c r="P29" s="16" t="n">
        <x:f>L29*'月度汇总'!$F$10</x:f>
        <x:v>2.2005</x:v>
      </x:c>
      <x:c r="Q29" s="17" t="n">
        <x:f>J29*P29</x:f>
        <x:v>0</x:v>
      </x:c>
      <x:c r="R29" s="12" t="n">
        <x:v>0</x:v>
      </x:c>
      <x:c r="S29" s="17" t="n">
        <x:v>0</x:v>
      </x:c>
      <x:c r="T29" s="19" t="n">
        <x:f>M29+O29+Q29+S29</x:f>
        <x:v>228.61561163978618</x:v>
      </x:c>
      <x:c r="U29" s="18" t="str">
        <x:f>TEXT(T29,"0.00")&amp;"元"</x:f>
        <x:v>228.62元</x:v>
      </x:c>
      <x:c r="V29" s="12" t="n">
        <x:v>0</x:v>
      </x:c>
      <x:c r="W29" s="12" t="n">
        <x:f>K29-V29</x:f>
        <x:v>519.4628758004685</x:v>
      </x:c>
    </x:row>
    <x:row r="30" ht="20" customHeight="1">
      <x:c r="A30" s="13" t="n">
        <x:v>45689.180555555555</x:v>
      </x:c>
      <x:c r="B30" s="13" t="n">
        <x:v>45689.1875</x:v>
      </x:c>
      <x:c r="C30" s="14" t="n">
        <x:v>45689</x:v>
      </x:c>
      <x:c r="D30" s="15" t="n">
        <x:v>26</x:v>
      </x:c>
      <x:c r="E30" s="12" t="n">
        <x:v>514.8992048382323</x:v>
      </x:c>
      <x:c r="F30" s="12" t="n">
        <x:v>514.8992048382323</x:v>
      </x:c>
      <x:c r="G30" s="12" t="n">
        <x:v>0</x:v>
      </x:c>
      <x:c r="H30" s="12" t="n">
        <x:f>F30+G30</x:f>
        <x:v>514.8992048382323</x:v>
      </x:c>
      <x:c r="I30" s="12" t="n">
        <x:f>H30-E30</x:f>
        <x:v>0</x:v>
      </x:c>
      <x:c r="J30" s="12" t="n">
        <x:v>0</x:v>
      </x:c>
      <x:c r="K30" s="12" t="n">
        <x:f>H30+J30</x:f>
        <x:v>514.8992048382323</x:v>
      </x:c>
      <x:c r="L30" s="16" t="n">
        <x:v>0.4389</x:v>
      </x:c>
      <x:c r="M30" s="17" t="n">
        <x:f>F30*L30</x:f>
        <x:v>225.98926100350016</x:v>
      </x:c>
      <x:c r="N30" s="16" t="n">
        <x:f>L30*'月度汇总'!$F$8</x:f>
        <x:v>0.65835</x:v>
      </x:c>
      <x:c r="O30" s="17" t="n">
        <x:f>G30*N30</x:f>
        <x:v>0</x:v>
      </x:c>
      <x:c r="P30" s="16" t="n">
        <x:f>L30*'月度汇总'!$F$10</x:f>
        <x:v>2.1945</x:v>
      </x:c>
      <x:c r="Q30" s="17" t="n">
        <x:f>J30*P30</x:f>
        <x:v>0</x:v>
      </x:c>
      <x:c r="R30" s="12" t="n">
        <x:v>0</x:v>
      </x:c>
      <x:c r="S30" s="17" t="n">
        <x:v>0</x:v>
      </x:c>
      <x:c r="T30" s="19" t="n">
        <x:f>M30+O30+Q30+S30</x:f>
        <x:v>225.98926100350016</x:v>
      </x:c>
      <x:c r="U30" s="18" t="str">
        <x:f>TEXT(T30,"0.00")&amp;"元"</x:f>
        <x:v>225.99元</x:v>
      </x:c>
      <x:c r="V30" s="12" t="n">
        <x:v>0</x:v>
      </x:c>
      <x:c r="W30" s="12" t="n">
        <x:f>K30-V30</x:f>
        <x:v>514.8992048382323</x:v>
      </x:c>
    </x:row>
    <x:row r="31" ht="20" customHeight="1">
      <x:c r="A31" s="13" t="n">
        <x:v>45689.1875</x:v>
      </x:c>
      <x:c r="B31" s="13" t="n">
        <x:v>45689.194444444445</x:v>
      </x:c>
      <x:c r="C31" s="14" t="n">
        <x:v>45689</x:v>
      </x:c>
      <x:c r="D31" s="15" t="n">
        <x:v>27</x:v>
      </x:c>
      <x:c r="E31" s="12" t="n">
        <x:v>526.7736577401041</x:v>
      </x:c>
      <x:c r="F31" s="12" t="n">
        <x:v>526.7736577401041</x:v>
      </x:c>
      <x:c r="G31" s="12" t="n">
        <x:v>0</x:v>
      </x:c>
      <x:c r="H31" s="12" t="n">
        <x:f>F31+G31</x:f>
        <x:v>526.7736577401041</x:v>
      </x:c>
      <x:c r="I31" s="12" t="n">
        <x:f>H31-E31</x:f>
        <x:v>0</x:v>
      </x:c>
      <x:c r="J31" s="12" t="n">
        <x:v>0</x:v>
      </x:c>
      <x:c r="K31" s="12" t="n">
        <x:f>H31+J31</x:f>
        <x:v>526.7736577401041</x:v>
      </x:c>
      <x:c r="L31" s="16" t="n">
        <x:v>0.4364</x:v>
      </x:c>
      <x:c r="M31" s="17" t="n">
        <x:f>F31*L31</x:f>
        <x:v>229.88402423778143</x:v>
      </x:c>
      <x:c r="N31" s="16" t="n">
        <x:f>L31*'月度汇总'!$F$8</x:f>
        <x:v>0.6546000000000001</x:v>
      </x:c>
      <x:c r="O31" s="17" t="n">
        <x:f>G31*N31</x:f>
        <x:v>0</x:v>
      </x:c>
      <x:c r="P31" s="16" t="n">
        <x:f>L31*'月度汇总'!$F$10</x:f>
        <x:v>2.182</x:v>
      </x:c>
      <x:c r="Q31" s="17" t="n">
        <x:f>J31*P31</x:f>
        <x:v>0</x:v>
      </x:c>
      <x:c r="R31" s="12" t="n">
        <x:v>0</x:v>
      </x:c>
      <x:c r="S31" s="17" t="n">
        <x:v>0</x:v>
      </x:c>
      <x:c r="T31" s="19" t="n">
        <x:f>M31+O31+Q31+S31</x:f>
        <x:v>229.88402423778143</x:v>
      </x:c>
      <x:c r="U31" s="18" t="str">
        <x:f>TEXT(T31,"0.00")&amp;"元"</x:f>
        <x:v>229.88元</x:v>
      </x:c>
      <x:c r="V31" s="12" t="n">
        <x:v>0</x:v>
      </x:c>
      <x:c r="W31" s="12" t="n">
        <x:f>K31-V31</x:f>
        <x:v>526.7736577401041</x:v>
      </x:c>
    </x:row>
    <x:row r="32" ht="20" customHeight="1">
      <x:c r="A32" s="13" t="n">
        <x:v>45689.194444444445</x:v>
      </x:c>
      <x:c r="B32" s="13" t="n">
        <x:v>45689.20138888889</x:v>
      </x:c>
      <x:c r="C32" s="14" t="n">
        <x:v>45689</x:v>
      </x:c>
      <x:c r="D32" s="15" t="n">
        <x:v>28</x:v>
      </x:c>
      <x:c r="E32" s="12" t="n">
        <x:v>539.394455236465</x:v>
      </x:c>
      <x:c r="F32" s="12" t="n">
        <x:v>539.394455236465</x:v>
      </x:c>
      <x:c r="G32" s="12" t="n">
        <x:v>0</x:v>
      </x:c>
      <x:c r="H32" s="12" t="n">
        <x:f>F32+G32</x:f>
        <x:v>539.394455236465</x:v>
      </x:c>
      <x:c r="I32" s="12" t="n">
        <x:f>H32-E32</x:f>
        <x:v>0</x:v>
      </x:c>
      <x:c r="J32" s="12" t="n">
        <x:v>0</x:v>
      </x:c>
      <x:c r="K32" s="12" t="n">
        <x:f>H32+J32</x:f>
        <x:v>539.394455236465</x:v>
      </x:c>
      <x:c r="L32" s="16" t="n">
        <x:v>0.4393</x:v>
      </x:c>
      <x:c r="M32" s="17" t="n">
        <x:f>F32*L32</x:f>
        <x:v>236.95598418537907</x:v>
      </x:c>
      <x:c r="N32" s="16" t="n">
        <x:f>L32*'月度汇总'!$F$8</x:f>
        <x:v>0.65895</x:v>
      </x:c>
      <x:c r="O32" s="17" t="n">
        <x:f>G32*N32</x:f>
        <x:v>0</x:v>
      </x:c>
      <x:c r="P32" s="16" t="n">
        <x:f>L32*'月度汇总'!$F$10</x:f>
        <x:v>2.1965000000000003</x:v>
      </x:c>
      <x:c r="Q32" s="17" t="n">
        <x:f>J32*P32</x:f>
        <x:v>0</x:v>
      </x:c>
      <x:c r="R32" s="12" t="n">
        <x:v>0</x:v>
      </x:c>
      <x:c r="S32" s="17" t="n">
        <x:v>0</x:v>
      </x:c>
      <x:c r="T32" s="19" t="n">
        <x:f>M32+O32+Q32+S32</x:f>
        <x:v>236.95598418537907</x:v>
      </x:c>
      <x:c r="U32" s="18" t="str">
        <x:f>TEXT(T32,"0.00")&amp;"元"</x:f>
        <x:v>236.96元</x:v>
      </x:c>
      <x:c r="V32" s="12" t="n">
        <x:v>0</x:v>
      </x:c>
      <x:c r="W32" s="12" t="n">
        <x:f>K32-V32</x:f>
        <x:v>539.394455236465</x:v>
      </x:c>
    </x:row>
    <x:row r="33" ht="20" customHeight="1">
      <x:c r="A33" s="13" t="n">
        <x:v>45689.20138888889</x:v>
      </x:c>
      <x:c r="B33" s="13" t="n">
        <x:v>45689.20833333333</x:v>
      </x:c>
      <x:c r="C33" s="14" t="n">
        <x:v>45689</x:v>
      </x:c>
      <x:c r="D33" s="15" t="n">
        <x:v>29</x:v>
      </x:c>
      <x:c r="E33" s="12" t="n">
        <x:v>547.4541268662202</x:v>
      </x:c>
      <x:c r="F33" s="12" t="n">
        <x:v>547.4541268662202</x:v>
      </x:c>
      <x:c r="G33" s="12" t="n">
        <x:v>0</x:v>
      </x:c>
      <x:c r="H33" s="12" t="n">
        <x:f>F33+G33</x:f>
        <x:v>547.4541268662202</x:v>
      </x:c>
      <x:c r="I33" s="12" t="n">
        <x:f>H33-E33</x:f>
        <x:v>0</x:v>
      </x:c>
      <x:c r="J33" s="12" t="n">
        <x:v>0</x:v>
      </x:c>
      <x:c r="K33" s="12" t="n">
        <x:f>H33+J33</x:f>
        <x:v>547.4541268662202</x:v>
      </x:c>
      <x:c r="L33" s="16" t="n">
        <x:v>0.4422</x:v>
      </x:c>
      <x:c r="M33" s="17" t="n">
        <x:f>F33*L33</x:f>
        <x:v>242.08421490024259</x:v>
      </x:c>
      <x:c r="N33" s="16" t="n">
        <x:f>L33*'月度汇总'!$F$8</x:f>
        <x:v>0.6633</x:v>
      </x:c>
      <x:c r="O33" s="17" t="n">
        <x:f>G33*N33</x:f>
        <x:v>0</x:v>
      </x:c>
      <x:c r="P33" s="16" t="n">
        <x:f>L33*'月度汇总'!$F$10</x:f>
        <x:v>2.211</x:v>
      </x:c>
      <x:c r="Q33" s="17" t="n">
        <x:f>J33*P33</x:f>
        <x:v>0</x:v>
      </x:c>
      <x:c r="R33" s="12" t="n">
        <x:v>0</x:v>
      </x:c>
      <x:c r="S33" s="17" t="n">
        <x:v>0</x:v>
      </x:c>
      <x:c r="T33" s="19" t="n">
        <x:f>M33+O33+Q33+S33</x:f>
        <x:v>242.08421490024259</x:v>
      </x:c>
      <x:c r="U33" s="18" t="str">
        <x:f>TEXT(T33,"0.00")&amp;"元"</x:f>
        <x:v>242.08元</x:v>
      </x:c>
      <x:c r="V33" s="12" t="n">
        <x:v>0</x:v>
      </x:c>
      <x:c r="W33" s="12" t="n">
        <x:f>K33-V33</x:f>
        <x:v>547.4541268662202</x:v>
      </x:c>
    </x:row>
    <x:row r="34" ht="20" customHeight="1">
      <x:c r="A34" s="13" t="n">
        <x:v>45689.20833333333</x:v>
      </x:c>
      <x:c r="B34" s="13" t="n">
        <x:v>45689.21527777778</x:v>
      </x:c>
      <x:c r="C34" s="14" t="n">
        <x:v>45689</x:v>
      </x:c>
      <x:c r="D34" s="15" t="n">
        <x:v>30</x:v>
      </x:c>
      <x:c r="E34" s="12" t="n">
        <x:v>546.4732411710656</x:v>
      </x:c>
      <x:c r="F34" s="12" t="n">
        <x:v>546.4732411710656</x:v>
      </x:c>
      <x:c r="G34" s="12" t="n">
        <x:v>0</x:v>
      </x:c>
      <x:c r="H34" s="12" t="n">
        <x:f>F34+G34</x:f>
        <x:v>546.4732411710656</x:v>
      </x:c>
      <x:c r="I34" s="12" t="n">
        <x:f>H34-E34</x:f>
        <x:v>0</x:v>
      </x:c>
      <x:c r="J34" s="12" t="n">
        <x:v>0</x:v>
      </x:c>
      <x:c r="K34" s="12" t="n">
        <x:f>H34+J34</x:f>
        <x:v>546.4732411710656</x:v>
      </x:c>
      <x:c r="L34" s="16" t="n">
        <x:v>0.4395</x:v>
      </x:c>
      <x:c r="M34" s="17" t="n">
        <x:f>F34*L34</x:f>
        <x:v>240.17498949468336</x:v>
      </x:c>
      <x:c r="N34" s="16" t="n">
        <x:f>L34*'月度汇总'!$F$8</x:f>
        <x:v>0.65925</x:v>
      </x:c>
      <x:c r="O34" s="17" t="n">
        <x:f>G34*N34</x:f>
        <x:v>0</x:v>
      </x:c>
      <x:c r="P34" s="16" t="n">
        <x:f>L34*'月度汇总'!$F$10</x:f>
        <x:v>2.1975</x:v>
      </x:c>
      <x:c r="Q34" s="17" t="n">
        <x:f>J34*P34</x:f>
        <x:v>0</x:v>
      </x:c>
      <x:c r="R34" s="12" t="n">
        <x:v>0</x:v>
      </x:c>
      <x:c r="S34" s="17" t="n">
        <x:v>0</x:v>
      </x:c>
      <x:c r="T34" s="19" t="n">
        <x:f>M34+O34+Q34+S34</x:f>
        <x:v>240.17498949468336</x:v>
      </x:c>
      <x:c r="U34" s="18" t="str">
        <x:f>TEXT(T34,"0.00")&amp;"元"</x:f>
        <x:v>240.17元</x:v>
      </x:c>
      <x:c r="V34" s="12" t="n">
        <x:v>0</x:v>
      </x:c>
      <x:c r="W34" s="12" t="n">
        <x:f>K34-V34</x:f>
        <x:v>546.4732411710656</x:v>
      </x:c>
    </x:row>
    <x:row r="35" ht="20" customHeight="1">
      <x:c r="A35" s="13" t="n">
        <x:v>45689.21527777778</x:v>
      </x:c>
      <x:c r="B35" s="13" t="n">
        <x:v>45689.22222222222</x:v>
      </x:c>
      <x:c r="C35" s="14" t="n">
        <x:v>45689</x:v>
      </x:c>
      <x:c r="D35" s="15" t="n">
        <x:v>31</x:v>
      </x:c>
      <x:c r="E35" s="12" t="n">
        <x:v>535.7293589393831</x:v>
      </x:c>
      <x:c r="F35" s="12" t="n">
        <x:v>535.7293589393831</x:v>
      </x:c>
      <x:c r="G35" s="12" t="n">
        <x:v>0</x:v>
      </x:c>
      <x:c r="H35" s="12" t="n">
        <x:f>F35+G35</x:f>
        <x:v>535.7293589393831</x:v>
      </x:c>
      <x:c r="I35" s="12" t="n">
        <x:f>H35-E35</x:f>
        <x:v>0</x:v>
      </x:c>
      <x:c r="J35" s="12" t="n">
        <x:v>0</x:v>
      </x:c>
      <x:c r="K35" s="12" t="n">
        <x:f>H35+J35</x:f>
        <x:v>535.7293589393831</x:v>
      </x:c>
      <x:c r="L35" s="16" t="n">
        <x:v>0.4333</x:v>
      </x:c>
      <x:c r="M35" s="17" t="n">
        <x:f>F35*L35</x:f>
        <x:v>232.1315312284347</x:v>
      </x:c>
      <x:c r="N35" s="16" t="n">
        <x:f>L35*'月度汇总'!$F$8</x:f>
        <x:v>0.64995</x:v>
      </x:c>
      <x:c r="O35" s="17" t="n">
        <x:f>G35*N35</x:f>
        <x:v>0</x:v>
      </x:c>
      <x:c r="P35" s="16" t="n">
        <x:f>L35*'月度汇总'!$F$10</x:f>
        <x:v>2.1665</x:v>
      </x:c>
      <x:c r="Q35" s="17" t="n">
        <x:f>J35*P35</x:f>
        <x:v>0</x:v>
      </x:c>
      <x:c r="R35" s="12" t="n">
        <x:v>0</x:v>
      </x:c>
      <x:c r="S35" s="17" t="n">
        <x:v>0</x:v>
      </x:c>
      <x:c r="T35" s="19" t="n">
        <x:f>M35+O35+Q35+S35</x:f>
        <x:v>232.1315312284347</x:v>
      </x:c>
      <x:c r="U35" s="18" t="str">
        <x:f>TEXT(T35,"0.00")&amp;"元"</x:f>
        <x:v>232.13元</x:v>
      </x:c>
      <x:c r="V35" s="12" t="n">
        <x:v>33.831507056774356</x:v>
      </x:c>
      <x:c r="W35" s="12" t="n">
        <x:f>K35-V35</x:f>
        <x:v>501.8978518826088</x:v>
      </x:c>
    </x:row>
    <x:row r="36" ht="20" customHeight="1">
      <x:c r="A36" s="13" t="n">
        <x:v>45689.22222222222</x:v>
      </x:c>
      <x:c r="B36" s="13" t="n">
        <x:v>45689.22916666667</x:v>
      </x:c>
      <x:c r="C36" s="14" t="n">
        <x:v>45689</x:v>
      </x:c>
      <x:c r="D36" s="15" t="n">
        <x:v>32</x:v>
      </x:c>
      <x:c r="E36" s="12" t="n">
        <x:v>536.9608188339558</x:v>
      </x:c>
      <x:c r="F36" s="12" t="n">
        <x:v>536.9608188339558</x:v>
      </x:c>
      <x:c r="G36" s="12" t="n">
        <x:v>0</x:v>
      </x:c>
      <x:c r="H36" s="12" t="n">
        <x:f>F36+G36</x:f>
        <x:v>536.9608188339558</x:v>
      </x:c>
      <x:c r="I36" s="12" t="n">
        <x:f>H36-E36</x:f>
        <x:v>0</x:v>
      </x:c>
      <x:c r="J36" s="12" t="n">
        <x:v>0</x:v>
      </x:c>
      <x:c r="K36" s="12" t="n">
        <x:f>H36+J36</x:f>
        <x:v>536.9608188339558</x:v>
      </x:c>
      <x:c r="L36" s="16" t="n">
        <x:v>0.4439</x:v>
      </x:c>
      <x:c r="M36" s="17" t="n">
        <x:f>F36*L36</x:f>
        <x:v>238.356907480393</x:v>
      </x:c>
      <x:c r="N36" s="16" t="n">
        <x:f>L36*'月度汇总'!$F$8</x:f>
        <x:v>0.66585</x:v>
      </x:c>
      <x:c r="O36" s="17" t="n">
        <x:f>G36*N36</x:f>
        <x:v>0</x:v>
      </x:c>
      <x:c r="P36" s="16" t="n">
        <x:f>L36*'月度汇总'!$F$10</x:f>
        <x:v>2.2195</x:v>
      </x:c>
      <x:c r="Q36" s="17" t="n">
        <x:f>J36*P36</x:f>
        <x:v>0</x:v>
      </x:c>
      <x:c r="R36" s="12" t="n">
        <x:v>0</x:v>
      </x:c>
      <x:c r="S36" s="17" t="n">
        <x:v>0</x:v>
      </x:c>
      <x:c r="T36" s="19" t="n">
        <x:f>M36+O36+Q36+S36</x:f>
        <x:v>238.356907480393</x:v>
      </x:c>
      <x:c r="U36" s="18" t="str">
        <x:f>TEXT(T36,"0.00")&amp;"元"</x:f>
        <x:v>238.36元</x:v>
      </x:c>
      <x:c r="V36" s="12" t="n">
        <x:v>38.44206882495514</x:v>
      </x:c>
      <x:c r="W36" s="12" t="n">
        <x:f>K36-V36</x:f>
        <x:v>498.5187500090007</x:v>
      </x:c>
    </x:row>
    <x:row r="37" ht="20" customHeight="1">
      <x:c r="A37" s="13" t="n">
        <x:v>45689.22916666667</x:v>
      </x:c>
      <x:c r="B37" s="13" t="n">
        <x:v>45689.23611111111</x:v>
      </x:c>
      <x:c r="C37" s="14" t="n">
        <x:v>45689</x:v>
      </x:c>
      <x:c r="D37" s="15" t="n">
        <x:v>33</x:v>
      </x:c>
      <x:c r="E37" s="12" t="n">
        <x:v>554.1875598313693</x:v>
      </x:c>
      <x:c r="F37" s="12" t="n">
        <x:v>554.1875598313693</x:v>
      </x:c>
      <x:c r="G37" s="12" t="n">
        <x:v>0</x:v>
      </x:c>
      <x:c r="H37" s="12" t="n">
        <x:f>F37+G37</x:f>
        <x:v>554.1875598313693</x:v>
      </x:c>
      <x:c r="I37" s="12" t="n">
        <x:f>H37-E37</x:f>
        <x:v>0</x:v>
      </x:c>
      <x:c r="J37" s="12" t="n">
        <x:v>0</x:v>
      </x:c>
      <x:c r="K37" s="12" t="n">
        <x:f>H37+J37</x:f>
        <x:v>554.1875598313693</x:v>
      </x:c>
      <x:c r="L37" s="16" t="n">
        <x:v>0.4301</x:v>
      </x:c>
      <x:c r="M37" s="17" t="n">
        <x:f>F37*L37</x:f>
        <x:v>238.3560694834719</x:v>
      </x:c>
      <x:c r="N37" s="16" t="n">
        <x:f>L37*'月度汇总'!$F$8</x:f>
        <x:v>0.64515</x:v>
      </x:c>
      <x:c r="O37" s="17" t="n">
        <x:f>G37*N37</x:f>
        <x:v>0</x:v>
      </x:c>
      <x:c r="P37" s="16" t="n">
        <x:f>L37*'月度汇总'!$F$10</x:f>
        <x:v>2.1505</x:v>
      </x:c>
      <x:c r="Q37" s="17" t="n">
        <x:f>J37*P37</x:f>
        <x:v>0</x:v>
      </x:c>
      <x:c r="R37" s="12" t="n">
        <x:v>0</x:v>
      </x:c>
      <x:c r="S37" s="17" t="n">
        <x:v>0</x:v>
      </x:c>
      <x:c r="T37" s="19" t="n">
        <x:f>M37+O37+Q37+S37</x:f>
        <x:v>238.3560694834719</x:v>
      </x:c>
      <x:c r="U37" s="18" t="str">
        <x:f>TEXT(T37,"0.00")&amp;"元"</x:f>
        <x:v>238.36元</x:v>
      </x:c>
      <x:c r="V37" s="12" t="n">
        <x:v>24.96422648903522</x:v>
      </x:c>
      <x:c r="W37" s="12" t="n">
        <x:f>K37-V37</x:f>
        <x:v>529.2233333423341</x:v>
      </x:c>
    </x:row>
    <x:row r="38" ht="20" customHeight="1">
      <x:c r="A38" s="13" t="n">
        <x:v>45689.23611111111</x:v>
      </x:c>
      <x:c r="B38" s="13" t="n">
        <x:v>45689.243055555555</x:v>
      </x:c>
      <x:c r="C38" s="14" t="n">
        <x:v>45689</x:v>
      </x:c>
      <x:c r="D38" s="15" t="n">
        <x:v>34</x:v>
      </x:c>
      <x:c r="E38" s="12" t="n">
        <x:v>1400.8541497831538</x:v>
      </x:c>
      <x:c r="F38" s="12" t="n">
        <x:v>1400.8541497831538</x:v>
      </x:c>
      <x:c r="G38" s="12" t="n">
        <x:v>0</x:v>
      </x:c>
      <x:c r="H38" s="12" t="n">
        <x:f>F38+G38</x:f>
        <x:v>1400.8541497831538</x:v>
      </x:c>
      <x:c r="I38" s="12" t="n">
        <x:f>H38-E38</x:f>
        <x:v>0</x:v>
      </x:c>
      <x:c r="J38" s="12" t="n">
        <x:v>0</x:v>
      </x:c>
      <x:c r="K38" s="12" t="n">
        <x:f>H38+J38</x:f>
        <x:v>1400.8541497831538</x:v>
      </x:c>
      <x:c r="L38" s="16" t="n">
        <x:v>0.3713</x:v>
      </x:c>
      <x:c r="M38" s="17" t="n">
        <x:f>F38*L38</x:f>
        <x:v>520.137145814485</x:v>
      </x:c>
      <x:c r="N38" s="16" t="n">
        <x:f>L38*'月度汇总'!$F$8</x:f>
        <x:v>0.5569500000000001</x:v>
      </x:c>
      <x:c r="O38" s="17" t="n">
        <x:f>G38*N38</x:f>
        <x:v>0</x:v>
      </x:c>
      <x:c r="P38" s="16" t="n">
        <x:f>L38*'月度汇总'!$F$10</x:f>
        <x:v>1.8565</x:v>
      </x:c>
      <x:c r="Q38" s="17" t="n">
        <x:f>J38*P38</x:f>
        <x:v>0</x:v>
      </x:c>
      <x:c r="R38" s="12" t="n">
        <x:v>0</x:v>
      </x:c>
      <x:c r="S38" s="17" t="n">
        <x:v>0</x:v>
      </x:c>
      <x:c r="T38" s="19" t="n">
        <x:f>M38+O38+Q38+S38</x:f>
        <x:v>520.137145814485</x:v>
      </x:c>
      <x:c r="U38" s="18" t="str">
        <x:f>TEXT(T38,"0.00")&amp;"元"</x:f>
        <x:v>520.14元</x:v>
      </x:c>
      <x:c r="V38" s="12" t="n">
        <x:v>853.4438331074865</x:v>
      </x:c>
      <x:c r="W38" s="12" t="n">
        <x:f>K38-V38</x:f>
        <x:v>547.4103166756673</x:v>
      </x:c>
    </x:row>
    <x:row r="39" ht="20" customHeight="1">
      <x:c r="A39" s="13" t="n">
        <x:v>45689.243055555555</x:v>
      </x:c>
      <x:c r="B39" s="13" t="n">
        <x:v>45689.25</x:v>
      </x:c>
      <x:c r="C39" s="14" t="n">
        <x:v>45689</x:v>
      </x:c>
      <x:c r="D39" s="15" t="n">
        <x:v>35</x:v>
      </x:c>
      <x:c r="E39" s="12" t="n">
        <x:v>556.5770580143713</x:v>
      </x:c>
      <x:c r="F39" s="12" t="n">
        <x:v>556.5770580143713</x:v>
      </x:c>
      <x:c r="G39" s="12" t="n">
        <x:v>0</x:v>
      </x:c>
      <x:c r="H39" s="12" t="n">
        <x:f>F39+G39</x:f>
        <x:v>556.5770580143713</x:v>
      </x:c>
      <x:c r="I39" s="12" t="n">
        <x:f>H39-E39</x:f>
        <x:v>0</x:v>
      </x:c>
      <x:c r="J39" s="12" t="n">
        <x:v>0</x:v>
      </x:c>
      <x:c r="K39" s="12" t="n">
        <x:f>H39+J39</x:f>
        <x:v>556.5770580143713</x:v>
      </x:c>
      <x:c r="L39" s="16" t="n">
        <x:v>0.5708</x:v>
      </x:c>
      <x:c r="M39" s="17" t="n">
        <x:f>F39*L39</x:f>
        <x:v>317.6941847146031</x:v>
      </x:c>
      <x:c r="N39" s="16" t="n">
        <x:f>L39*'月度汇总'!$F$8</x:f>
        <x:v>0.8562</x:v>
      </x:c>
      <x:c r="O39" s="17" t="n">
        <x:f>G39*N39</x:f>
        <x:v>0</x:v>
      </x:c>
      <x:c r="P39" s="16" t="n">
        <x:f>L39*'月度汇总'!$F$10</x:f>
        <x:v>2.854</x:v>
      </x:c>
      <x:c r="Q39" s="17" t="n">
        <x:f>J39*P39</x:f>
        <x:v>0</x:v>
      </x:c>
      <x:c r="R39" s="12" t="n">
        <x:v>0</x:v>
      </x:c>
      <x:c r="S39" s="17" t="n">
        <x:v>0</x:v>
      </x:c>
      <x:c r="T39" s="19" t="n">
        <x:f>M39+O39+Q39+S39</x:f>
        <x:v>317.6941847146031</x:v>
      </x:c>
      <x:c r="U39" s="18" t="str">
        <x:f>TEXT(T39,"0.00")&amp;"元"</x:f>
        <x:v>317.69元</x:v>
      </x:c>
      <x:c r="V39" s="12" t="n">
        <x:v>25.349658005370664</x:v>
      </x:c>
      <x:c r="W39" s="12" t="n">
        <x:f>K39-V39</x:f>
        <x:v>531.2274000090007</x:v>
      </x:c>
    </x:row>
    <x:row r="40" ht="20" customHeight="1">
      <x:c r="A40" s="13" t="n">
        <x:v>45689.25</x:v>
      </x:c>
      <x:c r="B40" s="13" t="n">
        <x:v>45689.256944444445</x:v>
      </x:c>
      <x:c r="C40" s="14" t="n">
        <x:v>45689</x:v>
      </x:c>
      <x:c r="D40" s="15" t="n">
        <x:v>36</x:v>
      </x:c>
      <x:c r="E40" s="12" t="n">
        <x:v>501.56499592158355</x:v>
      </x:c>
      <x:c r="F40" s="12" t="n">
        <x:v>472.3654285089505</x:v>
      </x:c>
      <x:c r="G40" s="12" t="n">
        <x:v>0</x:v>
      </x:c>
      <x:c r="H40" s="12" t="n">
        <x:f>F40+G40</x:f>
        <x:v>472.3654285089505</x:v>
      </x:c>
      <x:c r="I40" s="12" t="n">
        <x:f>H40-E40</x:f>
        <x:v>-29.19956741263303</x:v>
      </x:c>
      <x:c r="J40" s="12" t="n">
        <x:v>0</x:v>
      </x:c>
      <x:c r="K40" s="12" t="n">
        <x:f>H40+J40</x:f>
        <x:v>472.3654285089505</x:v>
      </x:c>
      <x:c r="L40" s="16" t="n">
        <x:v>0.9099</x:v>
      </x:c>
      <x:c r="M40" s="17" t="n">
        <x:f>F40*L40</x:f>
        <x:v>429.8053034002941</x:v>
      </x:c>
      <x:c r="N40" s="16" t="n">
        <x:f>L40*'月度汇总'!$F$8</x:f>
        <x:v>1.3648500000000001</x:v>
      </x:c>
      <x:c r="O40" s="17" t="n">
        <x:f>G40*N40</x:f>
        <x:v>0</x:v>
      </x:c>
      <x:c r="P40" s="16" t="n">
        <x:f>L40*'月度汇总'!$F$10</x:f>
        <x:v>4.5495</x:v>
      </x:c>
      <x:c r="Q40" s="17" t="n">
        <x:f>J40*P40</x:f>
        <x:v>0</x:v>
      </x:c>
      <x:c r="R40" s="12" t="n">
        <x:f>SUM('调减违约明细'!C5:C46)</x:f>
        <x:v>1396.9413333456669</x:v>
      </x:c>
      <x:c r="S40" s="17" t="n">
        <x:f>SUM('调减违约明细'!F5:F46)</x:f>
        <x:v>635.5384596056113</x:v>
      </x:c>
      <x:c r="T40" s="19" t="n">
        <x:f>M40+O40+Q40+S40</x:f>
        <x:v>1065.3437630059054</x:v>
      </x:c>
      <x:c r="U40" s="18" t="str">
        <x:f>TEXT(T40,"0.00")&amp;"元"</x:f>
        <x:v>1065.34元</x:v>
      </x:c>
      <x:c r="V40" s="12" t="n">
        <x:v>0</x:v>
      </x:c>
      <x:c r="W40" s="12" t="n">
        <x:f>K40-V40</x:f>
        <x:v>472.3654285089505</x:v>
      </x:c>
    </x:row>
    <x:row r="41" ht="20" customHeight="1">
      <x:c r="A41" s="13" t="n">
        <x:v>45689.256944444445</x:v>
      </x:c>
      <x:c r="B41" s="13" t="n">
        <x:v>45689.26388888889</x:v>
      </x:c>
      <x:c r="C41" s="14" t="n">
        <x:v>45689</x:v>
      </x:c>
      <x:c r="D41" s="15" t="n">
        <x:v>37</x:v>
      </x:c>
      <x:c r="E41" s="12" t="n">
        <x:v>240.90114359673294</x:v>
      </x:c>
      <x:c r="F41" s="12" t="n">
        <x:v>240.90114359673294</x:v>
      </x:c>
      <x:c r="G41" s="12" t="n">
        <x:v>108.60696137896855</x:v>
      </x:c>
      <x:c r="H41" s="12" t="n">
        <x:f>F41+G41</x:f>
        <x:v>349.5081049757015</x:v>
      </x:c>
      <x:c r="I41" s="12" t="n">
        <x:f>H41-E41</x:f>
        <x:v>108.60696137896855</x:v>
      </x:c>
      <x:c r="J41" s="12" t="n">
        <x:v>0</x:v>
      </x:c>
      <x:c r="K41" s="12" t="n">
        <x:f>H41+J41</x:f>
        <x:v>349.5081049757015</x:v>
      </x:c>
      <x:c r="L41" s="16" t="n">
        <x:v>0.9368</x:v>
      </x:c>
      <x:c r="M41" s="17" t="n">
        <x:f>F41*L41</x:f>
        <x:v>225.6761913214194</x:v>
      </x:c>
      <x:c r="N41" s="16" t="n">
        <x:f>L41*'月度汇总'!$F$8</x:f>
        <x:v>1.4052</x:v>
      </x:c>
      <x:c r="O41" s="17" t="n">
        <x:f>G41*N41</x:f>
        <x:v>152.61450212972662</x:v>
      </x:c>
      <x:c r="P41" s="16" t="n">
        <x:f>L41*'月度汇总'!$F$10</x:f>
        <x:v>4.684</x:v>
      </x:c>
      <x:c r="Q41" s="17" t="n">
        <x:f>J41*P41</x:f>
        <x:v>0</x:v>
      </x:c>
      <x:c r="R41" s="12" t="n">
        <x:v>0</x:v>
      </x:c>
      <x:c r="S41" s="17" t="n">
        <x:v>0</x:v>
      </x:c>
      <x:c r="T41" s="19" t="n">
        <x:f>M41+O41+Q41+S41</x:f>
        <x:v>378.290693451146</x:v>
      </x:c>
      <x:c r="U41" s="18" t="str">
        <x:f>TEXT(T41,"0.00")&amp;"元"</x:f>
        <x:v>378.29元</x:v>
      </x:c>
      <x:c r="V41" s="12" t="n">
        <x:v>0</x:v>
      </x:c>
      <x:c r="W41" s="12" t="n">
        <x:f>K41-V41</x:f>
        <x:v>349.5081049757015</x:v>
      </x:c>
    </x:row>
    <x:row r="42" ht="20" customHeight="1">
      <x:c r="A42" s="13" t="n">
        <x:v>45689.26388888889</x:v>
      </x:c>
      <x:c r="B42" s="13" t="n">
        <x:v>45689.27083333333</x:v>
      </x:c>
      <x:c r="C42" s="14" t="n">
        <x:v>45689</x:v>
      </x:c>
      <x:c r="D42" s="15" t="n">
        <x:v>38</x:v>
      </x:c>
      <x:c r="E42" s="12" t="n">
        <x:v>515.7784113796479</x:v>
      </x:c>
      <x:c r="F42" s="12" t="n">
        <x:v>488.2219150889144</x:v>
      </x:c>
      <x:c r="G42" s="12" t="n">
        <x:v>0</x:v>
      </x:c>
      <x:c r="H42" s="12" t="n">
        <x:f>F42+G42</x:f>
        <x:v>488.2219150889144</x:v>
      </x:c>
      <x:c r="I42" s="12" t="n">
        <x:f>H42-E42</x:f>
        <x:v>-27.55649629073349</x:v>
      </x:c>
      <x:c r="J42" s="12" t="n">
        <x:v>0</x:v>
      </x:c>
      <x:c r="K42" s="12" t="n">
        <x:f>H42+J42</x:f>
        <x:v>488.2219150889144</x:v>
      </x:c>
      <x:c r="L42" s="16" t="n">
        <x:v>0.8758</x:v>
      </x:c>
      <x:c r="M42" s="17" t="n">
        <x:f>F42*L42</x:f>
        <x:v>427.58475323487124</x:v>
      </x:c>
      <x:c r="N42" s="16" t="n">
        <x:f>L42*'月度汇总'!$F$8</x:f>
        <x:v>1.3137</x:v>
      </x:c>
      <x:c r="O42" s="17" t="n">
        <x:f>G42*N42</x:f>
        <x:v>0</x:v>
      </x:c>
      <x:c r="P42" s="16" t="n">
        <x:f>L42*'月度汇总'!$F$10</x:f>
        <x:v>4.3790000000000004</x:v>
      </x:c>
      <x:c r="Q42" s="17" t="n">
        <x:f>J42*P42</x:f>
        <x:v>0</x:v>
      </x:c>
      <x:c r="R42" s="12" t="n">
        <x:v>0</x:v>
      </x:c>
      <x:c r="S42" s="17" t="n">
        <x:v>0</x:v>
      </x:c>
      <x:c r="T42" s="19" t="n">
        <x:f>M42+O42+Q42+S42</x:f>
        <x:v>427.58475323487124</x:v>
      </x:c>
      <x:c r="U42" s="18" t="str">
        <x:f>TEXT(T42,"0.00")&amp;"元"</x:f>
        <x:v>427.58元</x:v>
      </x:c>
      <x:c r="V42" s="12" t="n">
        <x:v>0</x:v>
      </x:c>
      <x:c r="W42" s="12" t="n">
        <x:f>K42-V42</x:f>
        <x:v>488.2219150889144</x:v>
      </x:c>
    </x:row>
    <x:row r="43" ht="20" customHeight="1">
      <x:c r="A43" s="13" t="n">
        <x:v>45689.27083333333</x:v>
      </x:c>
      <x:c r="B43" s="13" t="n">
        <x:v>45689.27777777778</x:v>
      </x:c>
      <x:c r="C43" s="14" t="n">
        <x:v>45689</x:v>
      </x:c>
      <x:c r="D43" s="15" t="n">
        <x:v>39</x:v>
      </x:c>
      <x:c r="E43" s="12" t="n">
        <x:v>236.37009228675544</x:v>
      </x:c>
      <x:c r="F43" s="12" t="n">
        <x:v>209.74149411300874</x:v>
      </x:c>
      <x:c r="G43" s="12" t="n">
        <x:v>0</x:v>
      </x:c>
      <x:c r="H43" s="12" t="n">
        <x:f>F43+G43</x:f>
        <x:v>209.74149411300874</x:v>
      </x:c>
      <x:c r="I43" s="12" t="n">
        <x:f>H43-E43</x:f>
        <x:v>-26.628598173746695</x:v>
      </x:c>
      <x:c r="J43" s="12" t="n">
        <x:v>0</x:v>
      </x:c>
      <x:c r="K43" s="12" t="n">
        <x:f>H43+J43</x:f>
        <x:v>209.74149411300874</x:v>
      </x:c>
      <x:c r="L43" s="16" t="n">
        <x:v>0.8759</x:v>
      </x:c>
      <x:c r="M43" s="17" t="n">
        <x:f>F43*L43</x:f>
        <x:v>183.71257469358437</x:v>
      </x:c>
      <x:c r="N43" s="16" t="n">
        <x:f>L43*'月度汇总'!$F$8</x:f>
        <x:v>1.31385</x:v>
      </x:c>
      <x:c r="O43" s="17" t="n">
        <x:f>G43*N43</x:f>
        <x:v>0</x:v>
      </x:c>
      <x:c r="P43" s="16" t="n">
        <x:f>L43*'月度汇总'!$F$10</x:f>
        <x:v>4.3795</x:v>
      </x:c>
      <x:c r="Q43" s="17" t="n">
        <x:f>J43*P43</x:f>
        <x:v>0</x:v>
      </x:c>
      <x:c r="R43" s="12" t="n">
        <x:v>0</x:v>
      </x:c>
      <x:c r="S43" s="17" t="n">
        <x:v>0</x:v>
      </x:c>
      <x:c r="T43" s="19" t="n">
        <x:f>M43+O43+Q43+S43</x:f>
        <x:v>183.71257469358437</x:v>
      </x:c>
      <x:c r="U43" s="18" t="str">
        <x:f>TEXT(T43,"0.00")&amp;"元"</x:f>
        <x:v>183.71元</x:v>
      </x:c>
      <x:c r="V43" s="12" t="n">
        <x:v>0</x:v>
      </x:c>
      <x:c r="W43" s="12" t="n">
        <x:f>K43-V43</x:f>
        <x:v>209.74149411300874</x:v>
      </x:c>
    </x:row>
    <x:row r="44" ht="20" customHeight="1">
      <x:c r="A44" s="13" t="n">
        <x:v>45689.27777777778</x:v>
      </x:c>
      <x:c r="B44" s="13" t="n">
        <x:v>45689.28472222222</x:v>
      </x:c>
      <x:c r="C44" s="14" t="n">
        <x:v>45689</x:v>
      </x:c>
      <x:c r="D44" s="15" t="n">
        <x:v>40</x:v>
      </x:c>
      <x:c r="E44" s="12" t="n">
        <x:v>360.97538272317456</x:v>
      </x:c>
      <x:c r="F44" s="12" t="n">
        <x:v>334.96760802085396</x:v>
      </x:c>
      <x:c r="G44" s="12" t="n">
        <x:v>0</x:v>
      </x:c>
      <x:c r="H44" s="12" t="n">
        <x:f>F44+G44</x:f>
        <x:v>334.96760802085396</x:v>
      </x:c>
      <x:c r="I44" s="12" t="n">
        <x:f>H44-E44</x:f>
        <x:v>-26.007774702320603</x:v>
      </x:c>
      <x:c r="J44" s="12" t="n">
        <x:v>0</x:v>
      </x:c>
      <x:c r="K44" s="12" t="n">
        <x:f>H44+J44</x:f>
        <x:v>334.96760802085396</x:v>
      </x:c>
      <x:c r="L44" s="16" t="n">
        <x:v>0.8601</x:v>
      </x:c>
      <x:c r="M44" s="17" t="n">
        <x:f>F44*L44</x:f>
        <x:v>288.1056396587365</x:v>
      </x:c>
      <x:c r="N44" s="16" t="n">
        <x:f>L44*'月度汇总'!$F$8</x:f>
        <x:v>1.29015</x:v>
      </x:c>
      <x:c r="O44" s="17" t="n">
        <x:f>G44*N44</x:f>
        <x:v>0</x:v>
      </x:c>
      <x:c r="P44" s="16" t="n">
        <x:f>L44*'月度汇总'!$F$10</x:f>
        <x:v>4.3004999999999995</x:v>
      </x:c>
      <x:c r="Q44" s="17" t="n">
        <x:f>J44*P44</x:f>
        <x:v>0</x:v>
      </x:c>
      <x:c r="R44" s="12" t="n">
        <x:v>0</x:v>
      </x:c>
      <x:c r="S44" s="17" t="n">
        <x:v>0</x:v>
      </x:c>
      <x:c r="T44" s="19" t="n">
        <x:f>M44+O44+Q44+S44</x:f>
        <x:v>288.1056396587365</x:v>
      </x:c>
      <x:c r="U44" s="18" t="str">
        <x:f>TEXT(T44,"0.00")&amp;"元"</x:f>
        <x:v>288.11元</x:v>
      </x:c>
      <x:c r="V44" s="12" t="n">
        <x:v>0</x:v>
      </x:c>
      <x:c r="W44" s="12" t="n">
        <x:f>K44-V44</x:f>
        <x:v>334.96760802085396</x:v>
      </x:c>
    </x:row>
    <x:row r="45" ht="20" customHeight="1">
      <x:c r="A45" s="13" t="n">
        <x:v>45689.28472222222</x:v>
      </x:c>
      <x:c r="B45" s="13" t="n">
        <x:v>45689.29166666667</x:v>
      </x:c>
      <x:c r="C45" s="14" t="n">
        <x:v>45689</x:v>
      </x:c>
      <x:c r="D45" s="15" t="n">
        <x:v>41</x:v>
      </x:c>
      <x:c r="E45" s="12" t="n">
        <x:v>416.2586417810766</x:v>
      </x:c>
      <x:c r="F45" s="12" t="n">
        <x:v>391.04401808724066</x:v>
      </x:c>
      <x:c r="G45" s="12" t="n">
        <x:v>0</x:v>
      </x:c>
      <x:c r="H45" s="12" t="n">
        <x:f>F45+G45</x:f>
        <x:v>391.04401808724066</x:v>
      </x:c>
      <x:c r="I45" s="12" t="n">
        <x:f>H45-E45</x:f>
        <x:v>-25.21462369383596</x:v>
      </x:c>
      <x:c r="J45" s="12" t="n">
        <x:v>0</x:v>
      </x:c>
      <x:c r="K45" s="12" t="n">
        <x:f>H45+J45</x:f>
        <x:v>391.04401808724066</x:v>
      </x:c>
      <x:c r="L45" s="16" t="n">
        <x:v>0.8442</x:v>
      </x:c>
      <x:c r="M45" s="17" t="n">
        <x:f>F45*L45</x:f>
        <x:v>330.11936006924856</x:v>
      </x:c>
      <x:c r="N45" s="16" t="n">
        <x:f>L45*'月度汇总'!$F$8</x:f>
        <x:v>1.2663</x:v>
      </x:c>
      <x:c r="O45" s="17" t="n">
        <x:f>G45*N45</x:f>
        <x:v>0</x:v>
      </x:c>
      <x:c r="P45" s="16" t="n">
        <x:f>L45*'月度汇总'!$F$10</x:f>
        <x:v>4.221</x:v>
      </x:c>
      <x:c r="Q45" s="17" t="n">
        <x:f>J45*P45</x:f>
        <x:v>0</x:v>
      </x:c>
      <x:c r="R45" s="12" t="n">
        <x:v>0</x:v>
      </x:c>
      <x:c r="S45" s="17" t="n">
        <x:v>0</x:v>
      </x:c>
      <x:c r="T45" s="19" t="n">
        <x:f>M45+O45+Q45+S45</x:f>
        <x:v>330.11936006924856</x:v>
      </x:c>
      <x:c r="U45" s="18" t="str">
        <x:f>TEXT(T45,"0.00")&amp;"元"</x:f>
        <x:v>330.12元</x:v>
      </x:c>
      <x:c r="V45" s="12" t="n">
        <x:v>0</x:v>
      </x:c>
      <x:c r="W45" s="12" t="n">
        <x:f>K45-V45</x:f>
        <x:v>391.04401808724066</x:v>
      </x:c>
    </x:row>
    <x:row r="46" ht="20" customHeight="1">
      <x:c r="A46" s="13" t="n">
        <x:v>45689.29166666667</x:v>
      </x:c>
      <x:c r="B46" s="13" t="n">
        <x:v>45689.29861111111</x:v>
      </x:c>
      <x:c r="C46" s="14" t="n">
        <x:v>45689</x:v>
      </x:c>
      <x:c r="D46" s="15" t="n">
        <x:v>42</x:v>
      </x:c>
      <x:c r="E46" s="12" t="n">
        <x:v>62.38323753347646</x:v>
      </x:c>
      <x:c r="F46" s="12" t="n">
        <x:v>34.1499251495884</x:v>
      </x:c>
      <x:c r="G46" s="12" t="n">
        <x:v>0</x:v>
      </x:c>
      <x:c r="H46" s="12" t="n">
        <x:f>F46+G46</x:f>
        <x:v>34.1499251495884</x:v>
      </x:c>
      <x:c r="I46" s="12" t="n">
        <x:f>H46-E46</x:f>
        <x:v>-28.233312383888062</x:v>
      </x:c>
      <x:c r="J46" s="12" t="n">
        <x:v>0</x:v>
      </x:c>
      <x:c r="K46" s="12" t="n">
        <x:f>H46+J46</x:f>
        <x:v>34.1499251495884</x:v>
      </x:c>
      <x:c r="L46" s="16" t="n">
        <x:v>0.8334</x:v>
      </x:c>
      <x:c r="M46" s="17" t="n">
        <x:f>F46*L46</x:f>
        <x:v>28.460547619666972</x:v>
      </x:c>
      <x:c r="N46" s="16" t="n">
        <x:f>L46*'月度汇总'!$F$8</x:f>
        <x:v>1.2501</x:v>
      </x:c>
      <x:c r="O46" s="17" t="n">
        <x:f>G46*N46</x:f>
        <x:v>0</x:v>
      </x:c>
      <x:c r="P46" s="16" t="n">
        <x:f>L46*'月度汇总'!$F$10</x:f>
        <x:v>4.167</x:v>
      </x:c>
      <x:c r="Q46" s="17" t="n">
        <x:f>J46*P46</x:f>
        <x:v>0</x:v>
      </x:c>
      <x:c r="R46" s="12" t="n">
        <x:v>0</x:v>
      </x:c>
      <x:c r="S46" s="17" t="n">
        <x:v>0</x:v>
      </x:c>
      <x:c r="T46" s="19" t="n">
        <x:f>M46+O46+Q46+S46</x:f>
        <x:v>28.460547619666972</x:v>
      </x:c>
      <x:c r="U46" s="18" t="str">
        <x:f>TEXT(T46,"0.00")&amp;"元"</x:f>
        <x:v>28.46元</x:v>
      </x:c>
      <x:c r="V46" s="12" t="n">
        <x:v>0</x:v>
      </x:c>
      <x:c r="W46" s="12" t="n">
        <x:f>K46-V46</x:f>
        <x:v>34.1499251495884</x:v>
      </x:c>
    </x:row>
    <x:row r="47" ht="20" customHeight="1">
      <x:c r="A47" s="13" t="n">
        <x:v>45689.29861111111</x:v>
      </x:c>
      <x:c r="B47" s="13" t="n">
        <x:v>45689.305555555555</x:v>
      </x:c>
      <x:c r="C47" s="14" t="n">
        <x:v>45689</x:v>
      </x:c>
      <x:c r="D47" s="15" t="n">
        <x:v>43</x:v>
      </x:c>
      <x:c r="E47" s="12" t="n">
        <x:v>105.12498467350144</x:v>
      </x:c>
      <x:c r="F47" s="12" t="n">
        <x:v>77.92472692589047</x:v>
      </x:c>
      <x:c r="G47" s="12" t="n">
        <x:v>0</x:v>
      </x:c>
      <x:c r="H47" s="12" t="n">
        <x:f>F47+G47</x:f>
        <x:v>77.92472692589047</x:v>
      </x:c>
      <x:c r="I47" s="12" t="n">
        <x:f>H47-E47</x:f>
        <x:v>-27.200257747610976</x:v>
      </x:c>
      <x:c r="J47" s="12" t="n">
        <x:v>0</x:v>
      </x:c>
      <x:c r="K47" s="12" t="n">
        <x:f>H47+J47</x:f>
        <x:v>77.92472692589047</x:v>
      </x:c>
      <x:c r="L47" s="16" t="n">
        <x:v>0.8092</x:v>
      </x:c>
      <x:c r="M47" s="17" t="n">
        <x:f>F47*L47</x:f>
        <x:v>63.05668902843057</x:v>
      </x:c>
      <x:c r="N47" s="16" t="n">
        <x:f>L47*'月度汇总'!$F$8</x:f>
        <x:v>1.2138</x:v>
      </x:c>
      <x:c r="O47" s="17" t="n">
        <x:f>G47*N47</x:f>
        <x:v>0</x:v>
      </x:c>
      <x:c r="P47" s="16" t="n">
        <x:f>L47*'月度汇总'!$F$10</x:f>
        <x:v>4.046</x:v>
      </x:c>
      <x:c r="Q47" s="17" t="n">
        <x:f>J47*P47</x:f>
        <x:v>0</x:v>
      </x:c>
      <x:c r="R47" s="12" t="n">
        <x:v>0</x:v>
      </x:c>
      <x:c r="S47" s="17" t="n">
        <x:v>0</x:v>
      </x:c>
      <x:c r="T47" s="19" t="n">
        <x:f>M47+O47+Q47+S47</x:f>
        <x:v>63.05668902843057</x:v>
      </x:c>
      <x:c r="U47" s="18" t="str">
        <x:f>TEXT(T47,"0.00")&amp;"元"</x:f>
        <x:v>63.06元</x:v>
      </x:c>
      <x:c r="V47" s="12" t="n">
        <x:v>0</x:v>
      </x:c>
      <x:c r="W47" s="12" t="n">
        <x:f>K47-V47</x:f>
        <x:v>77.92472692589047</x:v>
      </x:c>
    </x:row>
    <x:row r="48" ht="20" customHeight="1">
      <x:c r="A48" s="13" t="n">
        <x:v>45689.305555555555</x:v>
      </x:c>
      <x:c r="B48" s="13" t="n">
        <x:v>45689.3125</x:v>
      </x:c>
      <x:c r="C48" s="14" t="n">
        <x:v>45689</x:v>
      </x:c>
      <x:c r="D48" s="15" t="n">
        <x:v>44</x:v>
      </x:c>
      <x:c r="E48" s="12" t="n">
        <x:v>131.5224640548185</x:v>
      </x:c>
      <x:c r="F48" s="12" t="n">
        <x:v>105.36287606139024</x:v>
      </x:c>
      <x:c r="G48" s="12" t="n">
        <x:v>0</x:v>
      </x:c>
      <x:c r="H48" s="12" t="n">
        <x:f>F48+G48</x:f>
        <x:v>105.36287606139024</x:v>
      </x:c>
      <x:c r="I48" s="12" t="n">
        <x:f>H48-E48</x:f>
        <x:v>-26.15958799342826</x:v>
      </x:c>
      <x:c r="J48" s="12" t="n">
        <x:v>0</x:v>
      </x:c>
      <x:c r="K48" s="12" t="n">
        <x:f>H48+J48</x:f>
        <x:v>105.36287606139024</x:v>
      </x:c>
      <x:c r="L48" s="16" t="n">
        <x:v>0.7972</x:v>
      </x:c>
      <x:c r="M48" s="17" t="n">
        <x:f>F48*L48</x:f>
        <x:v>83.9952847961403</x:v>
      </x:c>
      <x:c r="N48" s="16" t="n">
        <x:f>L48*'月度汇总'!$F$8</x:f>
        <x:v>1.1958</x:v>
      </x:c>
      <x:c r="O48" s="17" t="n">
        <x:f>G48*N48</x:f>
        <x:v>0</x:v>
      </x:c>
      <x:c r="P48" s="16" t="n">
        <x:f>L48*'月度汇总'!$F$10</x:f>
        <x:v>3.986</x:v>
      </x:c>
      <x:c r="Q48" s="17" t="n">
        <x:f>J48*P48</x:f>
        <x:v>0</x:v>
      </x:c>
      <x:c r="R48" s="12" t="n">
        <x:v>0</x:v>
      </x:c>
      <x:c r="S48" s="17" t="n">
        <x:v>0</x:v>
      </x:c>
      <x:c r="T48" s="19" t="n">
        <x:f>M48+O48+Q48+S48</x:f>
        <x:v>83.9952847961403</x:v>
      </x:c>
      <x:c r="U48" s="18" t="str">
        <x:f>TEXT(T48,"0.00")&amp;"元"</x:f>
        <x:v>84.00元</x:v>
      </x:c>
      <x:c r="V48" s="12" t="n">
        <x:v>0</x:v>
      </x:c>
      <x:c r="W48" s="12" t="n">
        <x:f>K48-V48</x:f>
        <x:v>105.36287606139024</x:v>
      </x:c>
    </x:row>
    <x:row r="49" ht="20" customHeight="1">
      <x:c r="A49" s="13" t="n">
        <x:v>45689.3125</x:v>
      </x:c>
      <x:c r="B49" s="13" t="n">
        <x:v>45689.319444444445</x:v>
      </x:c>
      <x:c r="C49" s="14" t="n">
        <x:v>45689</x:v>
      </x:c>
      <x:c r="D49" s="15" t="n">
        <x:v>45</x:v>
      </x:c>
      <x:c r="E49" s="12" t="n">
        <x:v>175.1912608968595</x:v>
      </x:c>
      <x:c r="F49" s="12" t="n">
        <x:v>142.65430482902764</x:v>
      </x:c>
      <x:c r="G49" s="12" t="n">
        <x:v>0</x:v>
      </x:c>
      <x:c r="H49" s="12" t="n">
        <x:f>F49+G49</x:f>
        <x:v>142.65430482902764</x:v>
      </x:c>
      <x:c r="I49" s="12" t="n">
        <x:f>H49-E49</x:f>
        <x:v>-32.53695606783185</x:v>
      </x:c>
      <x:c r="J49" s="12" t="n">
        <x:v>0</x:v>
      </x:c>
      <x:c r="K49" s="12" t="n">
        <x:f>H49+J49</x:f>
        <x:v>142.65430482902764</x:v>
      </x:c>
      <x:c r="L49" s="16" t="n">
        <x:v>0.7644</x:v>
      </x:c>
      <x:c r="M49" s="17" t="n">
        <x:f>F49*L49</x:f>
        <x:v>109.04495061130872</x:v>
      </x:c>
      <x:c r="N49" s="16" t="n">
        <x:f>L49*'月度汇总'!$F$8</x:f>
        <x:v>1.1465999999999998</x:v>
      </x:c>
      <x:c r="O49" s="17" t="n">
        <x:f>G49*N49</x:f>
        <x:v>0</x:v>
      </x:c>
      <x:c r="P49" s="16" t="n">
        <x:f>L49*'月度汇总'!$F$10</x:f>
        <x:v>3.822</x:v>
      </x:c>
      <x:c r="Q49" s="17" t="n">
        <x:f>J49*P49</x:f>
        <x:v>0</x:v>
      </x:c>
      <x:c r="R49" s="12" t="n">
        <x:v>0</x:v>
      </x:c>
      <x:c r="S49" s="17" t="n">
        <x:v>0</x:v>
      </x:c>
      <x:c r="T49" s="19" t="n">
        <x:f>M49+O49+Q49+S49</x:f>
        <x:v>109.04495061130872</x:v>
      </x:c>
      <x:c r="U49" s="18" t="str">
        <x:f>TEXT(T49,"0.00")&amp;"元"</x:f>
        <x:v>109.04元</x:v>
      </x:c>
      <x:c r="V49" s="12" t="n">
        <x:v>0</x:v>
      </x:c>
      <x:c r="W49" s="12" t="n">
        <x:f>K49-V49</x:f>
        <x:v>142.65430482902764</x:v>
      </x:c>
    </x:row>
    <x:row r="50" ht="20" customHeight="1">
      <x:c r="A50" s="13" t="n">
        <x:v>45689.319444444445</x:v>
      </x:c>
      <x:c r="B50" s="13" t="n">
        <x:v>45689.32638888889</x:v>
      </x:c>
      <x:c r="C50" s="14" t="n">
        <x:v>45689</x:v>
      </x:c>
      <x:c r="D50" s="15" t="n">
        <x:v>46</x:v>
      </x:c>
      <x:c r="E50" s="12" t="n">
        <x:v>352.10250884041227</x:v>
      </x:c>
      <x:c r="F50" s="12" t="n">
        <x:v>312.3755325659823</x:v>
      </x:c>
      <x:c r="G50" s="12" t="n">
        <x:v>0</x:v>
      </x:c>
      <x:c r="H50" s="12" t="n">
        <x:f>F50+G50</x:f>
        <x:v>312.3755325659823</x:v>
      </x:c>
      <x:c r="I50" s="12" t="n">
        <x:f>H50-E50</x:f>
        <x:v>-39.726976274429944</x:v>
      </x:c>
      <x:c r="J50" s="12" t="n">
        <x:v>0</x:v>
      </x:c>
      <x:c r="K50" s="12" t="n">
        <x:f>H50+J50</x:f>
        <x:v>312.3755325659823</x:v>
      </x:c>
      <x:c r="L50" s="16" t="n">
        <x:v>0.6899</x:v>
      </x:c>
      <x:c r="M50" s="17" t="n">
        <x:f>F50*L50</x:f>
        <x:v>215.5078799172712</x:v>
      </x:c>
      <x:c r="N50" s="16" t="n">
        <x:f>L50*'月度汇总'!$F$8</x:f>
        <x:v>1.03485</x:v>
      </x:c>
      <x:c r="O50" s="17" t="n">
        <x:f>G50*N50</x:f>
        <x:v>0</x:v>
      </x:c>
      <x:c r="P50" s="16" t="n">
        <x:f>L50*'月度汇总'!$F$10</x:f>
        <x:v>3.4494999999999996</x:v>
      </x:c>
      <x:c r="Q50" s="17" t="n">
        <x:f>J50*P50</x:f>
        <x:v>0</x:v>
      </x:c>
      <x:c r="R50" s="12" t="n">
        <x:v>0</x:v>
      </x:c>
      <x:c r="S50" s="17" t="n">
        <x:v>0</x:v>
      </x:c>
      <x:c r="T50" s="19" t="n">
        <x:f>M50+O50+Q50+S50</x:f>
        <x:v>215.5078799172712</x:v>
      </x:c>
      <x:c r="U50" s="18" t="str">
        <x:f>TEXT(T50,"0.00")&amp;"元"</x:f>
        <x:v>215.51元</x:v>
      </x:c>
      <x:c r="V50" s="12" t="n">
        <x:v>0</x:v>
      </x:c>
      <x:c r="W50" s="12" t="n">
        <x:f>K50-V50</x:f>
        <x:v>312.3755325659823</x:v>
      </x:c>
    </x:row>
    <x:row r="51" ht="20" customHeight="1">
      <x:c r="A51" s="13" t="n">
        <x:v>45689.32638888889</x:v>
      </x:c>
      <x:c r="B51" s="13" t="n">
        <x:v>45689.33333333333</x:v>
      </x:c>
      <x:c r="C51" s="14" t="n">
        <x:v>45689</x:v>
      </x:c>
      <x:c r="D51" s="15" t="n">
        <x:v>47</x:v>
      </x:c>
      <x:c r="E51" s="12" t="n">
        <x:v>0</x:v>
      </x:c>
      <x:c r="F51" s="12" t="n">
        <x:v>0</x:v>
      </x:c>
      <x:c r="G51" s="12" t="n">
        <x:v>0</x:v>
      </x:c>
      <x:c r="H51" s="12" t="n">
        <x:f>F51+G51</x:f>
        <x:v>0</x:v>
      </x:c>
      <x:c r="I51" s="12" t="n">
        <x:f>H51-E51</x:f>
        <x:v>0</x:v>
      </x:c>
      <x:c r="J51" s="12" t="n">
        <x:v>0</x:v>
      </x:c>
      <x:c r="K51" s="12" t="n">
        <x:f>H51+J51</x:f>
        <x:v>0</x:v>
      </x:c>
      <x:c r="L51" s="16" t="n">
        <x:v>0.86</x:v>
      </x:c>
      <x:c r="M51" s="17" t="n">
        <x:f>F51*L51</x:f>
        <x:v>0</x:v>
      </x:c>
      <x:c r="N51" s="16" t="n">
        <x:f>L51*'月度汇总'!$F$8</x:f>
        <x:v>1.29</x:v>
      </x:c>
      <x:c r="O51" s="17" t="n">
        <x:f>G51*N51</x:f>
        <x:v>0</x:v>
      </x:c>
      <x:c r="P51" s="16" t="n">
        <x:f>L51*'月度汇总'!$F$10</x:f>
        <x:v>4.3</x:v>
      </x:c>
      <x:c r="Q51" s="17" t="n">
        <x:f>J51*P51</x:f>
        <x:v>0</x:v>
      </x:c>
      <x:c r="R51" s="12" t="n">
        <x:v>0</x:v>
      </x:c>
      <x:c r="S51" s="17" t="n">
        <x:v>0</x:v>
      </x:c>
      <x:c r="T51" s="19" t="n">
        <x:f>M51+O51+Q51+S51</x:f>
        <x:v>0</x:v>
      </x:c>
      <x:c r="U51" s="18" t="str">
        <x:f>TEXT(T51,"0.00")&amp;"元"</x:f>
        <x:v>0.00元</x:v>
      </x:c>
      <x:c r="V51" s="12" t="n">
        <x:v>0</x:v>
      </x:c>
      <x:c r="W51" s="12" t="n">
        <x:f>K51-V51</x:f>
        <x:v>0</x:v>
      </x:c>
    </x:row>
    <x:row r="52" ht="20" customHeight="1">
      <x:c r="A52" s="13" t="n">
        <x:v>45689.33333333333</x:v>
      </x:c>
      <x:c r="B52" s="13" t="n">
        <x:v>45689.34027777778</x:v>
      </x:c>
      <x:c r="C52" s="14" t="n">
        <x:v>45689</x:v>
      </x:c>
      <x:c r="D52" s="15" t="n">
        <x:v>48</x:v>
      </x:c>
      <x:c r="E52" s="12" t="n">
        <x:v>0</x:v>
      </x:c>
      <x:c r="F52" s="12" t="n">
        <x:v>0</x:v>
      </x:c>
      <x:c r="G52" s="12" t="n">
        <x:v>0</x:v>
      </x:c>
      <x:c r="H52" s="12" t="n">
        <x:f>F52+G52</x:f>
        <x:v>0</x:v>
      </x:c>
      <x:c r="I52" s="12" t="n">
        <x:f>H52-E52</x:f>
        <x:v>0</x:v>
      </x:c>
      <x:c r="J52" s="12" t="n">
        <x:v>0</x:v>
      </x:c>
      <x:c r="K52" s="12" t="n">
        <x:f>H52+J52</x:f>
        <x:v>0</x:v>
      </x:c>
      <x:c r="L52" s="16" t="n">
        <x:v>1.1617</x:v>
      </x:c>
      <x:c r="M52" s="17" t="n">
        <x:f>F52*L52</x:f>
        <x:v>0</x:v>
      </x:c>
      <x:c r="N52" s="16" t="n">
        <x:f>L52*'月度汇总'!$F$8</x:f>
        <x:v>1.74255</x:v>
      </x:c>
      <x:c r="O52" s="17" t="n">
        <x:f>G52*N52</x:f>
        <x:v>0</x:v>
      </x:c>
      <x:c r="P52" s="16" t="n">
        <x:f>L52*'月度汇总'!$F$10</x:f>
        <x:v>5.8084999999999996</x:v>
      </x:c>
      <x:c r="Q52" s="17" t="n">
        <x:f>J52*P52</x:f>
        <x:v>0</x:v>
      </x:c>
      <x:c r="R52" s="12" t="n">
        <x:v>0</x:v>
      </x:c>
      <x:c r="S52" s="17" t="n">
        <x:v>0</x:v>
      </x:c>
      <x:c r="T52" s="19" t="n">
        <x:f>M52+O52+Q52+S52</x:f>
        <x:v>0</x:v>
      </x:c>
      <x:c r="U52" s="18" t="str">
        <x:f>TEXT(T52,"0.00")&amp;"元"</x:f>
        <x:v>0.00元</x:v>
      </x:c>
      <x:c r="V52" s="12" t="n">
        <x:v>0</x:v>
      </x:c>
      <x:c r="W52" s="12" t="n">
        <x:f>K52-V52</x:f>
        <x:v>0</x:v>
      </x:c>
    </x:row>
    <x:row r="53" ht="20" customHeight="1">
      <x:c r="A53" s="13" t="n">
        <x:v>45689.34027777778</x:v>
      </x:c>
      <x:c r="B53" s="13" t="n">
        <x:v>45689.34722222222</x:v>
      </x:c>
      <x:c r="C53" s="14" t="n">
        <x:v>45689</x:v>
      </x:c>
      <x:c r="D53" s="15" t="n">
        <x:v>49</x:v>
      </x:c>
      <x:c r="E53" s="12" t="n">
        <x:v>0</x:v>
      </x:c>
      <x:c r="F53" s="12" t="n">
        <x:v>0</x:v>
      </x:c>
      <x:c r="G53" s="12" t="n">
        <x:v>0</x:v>
      </x:c>
      <x:c r="H53" s="12" t="n">
        <x:f>F53+G53</x:f>
        <x:v>0</x:v>
      </x:c>
      <x:c r="I53" s="12" t="n">
        <x:f>H53-E53</x:f>
        <x:v>0</x:v>
      </x:c>
      <x:c r="J53" s="12" t="n">
        <x:v>0</x:v>
      </x:c>
      <x:c r="K53" s="12" t="n">
        <x:f>H53+J53</x:f>
        <x:v>0</x:v>
      </x:c>
      <x:c r="L53" s="16" t="n">
        <x:v>1.1683</x:v>
      </x:c>
      <x:c r="M53" s="17" t="n">
        <x:f>F53*L53</x:f>
        <x:v>0</x:v>
      </x:c>
      <x:c r="N53" s="16" t="n">
        <x:f>L53*'月度汇总'!$F$8</x:f>
        <x:v>1.7524499999999998</x:v>
      </x:c>
      <x:c r="O53" s="17" t="n">
        <x:f>G53*N53</x:f>
        <x:v>0</x:v>
      </x:c>
      <x:c r="P53" s="16" t="n">
        <x:f>L53*'月度汇总'!$F$10</x:f>
        <x:v>5.8415</x:v>
      </x:c>
      <x:c r="Q53" s="17" t="n">
        <x:f>J53*P53</x:f>
        <x:v>0</x:v>
      </x:c>
      <x:c r="R53" s="12" t="n">
        <x:v>0</x:v>
      </x:c>
      <x:c r="S53" s="17" t="n">
        <x:v>0</x:v>
      </x:c>
      <x:c r="T53" s="19" t="n">
        <x:f>M53+O53+Q53+S53</x:f>
        <x:v>0</x:v>
      </x:c>
      <x:c r="U53" s="18" t="str">
        <x:f>TEXT(T53,"0.00")&amp;"元"</x:f>
        <x:v>0.00元</x:v>
      </x:c>
      <x:c r="V53" s="12" t="n">
        <x:v>0</x:v>
      </x:c>
      <x:c r="W53" s="12" t="n">
        <x:f>K53-V53</x:f>
        <x:v>0</x:v>
      </x:c>
    </x:row>
    <x:row r="54" ht="20" customHeight="1">
      <x:c r="A54" s="13" t="n">
        <x:v>45689.34722222222</x:v>
      </x:c>
      <x:c r="B54" s="13" t="n">
        <x:v>45689.35416666667</x:v>
      </x:c>
      <x:c r="C54" s="14" t="n">
        <x:v>45689</x:v>
      </x:c>
      <x:c r="D54" s="15" t="n">
        <x:v>50</x:v>
      </x:c>
      <x:c r="E54" s="12" t="n">
        <x:v>0</x:v>
      </x:c>
      <x:c r="F54" s="12" t="n">
        <x:v>0</x:v>
      </x:c>
      <x:c r="G54" s="12" t="n">
        <x:v>0</x:v>
      </x:c>
      <x:c r="H54" s="12" t="n">
        <x:f>F54+G54</x:f>
        <x:v>0</x:v>
      </x:c>
      <x:c r="I54" s="12" t="n">
        <x:f>H54-E54</x:f>
        <x:v>0</x:v>
      </x:c>
      <x:c r="J54" s="12" t="n">
        <x:v>0</x:v>
      </x:c>
      <x:c r="K54" s="12" t="n">
        <x:f>H54+J54</x:f>
        <x:v>0</x:v>
      </x:c>
      <x:c r="L54" s="16" t="n">
        <x:v>1.0956</x:v>
      </x:c>
      <x:c r="M54" s="17" t="n">
        <x:f>F54*L54</x:f>
        <x:v>0</x:v>
      </x:c>
      <x:c r="N54" s="16" t="n">
        <x:f>L54*'月度汇总'!$F$8</x:f>
        <x:v>1.6433999999999997</x:v>
      </x:c>
      <x:c r="O54" s="17" t="n">
        <x:f>G54*N54</x:f>
        <x:v>0</x:v>
      </x:c>
      <x:c r="P54" s="16" t="n">
        <x:f>L54*'月度汇总'!$F$10</x:f>
        <x:v>5.478</x:v>
      </x:c>
      <x:c r="Q54" s="17" t="n">
        <x:f>J54*P54</x:f>
        <x:v>0</x:v>
      </x:c>
      <x:c r="R54" s="12" t="n">
        <x:v>0</x:v>
      </x:c>
      <x:c r="S54" s="17" t="n">
        <x:v>0</x:v>
      </x:c>
      <x:c r="T54" s="19" t="n">
        <x:f>M54+O54+Q54+S54</x:f>
        <x:v>0</x:v>
      </x:c>
      <x:c r="U54" s="18" t="str">
        <x:f>TEXT(T54,"0.00")&amp;"元"</x:f>
        <x:v>0.00元</x:v>
      </x:c>
      <x:c r="V54" s="12" t="n">
        <x:v>0</x:v>
      </x:c>
      <x:c r="W54" s="12" t="n">
        <x:f>K54-V54</x:f>
        <x:v>0</x:v>
      </x:c>
    </x:row>
    <x:row r="55" ht="20" customHeight="1">
      <x:c r="A55" s="13" t="n">
        <x:v>45689.35416666667</x:v>
      </x:c>
      <x:c r="B55" s="13" t="n">
        <x:v>45689.36111111111</x:v>
      </x:c>
      <x:c r="C55" s="14" t="n">
        <x:v>45689</x:v>
      </x:c>
      <x:c r="D55" s="15" t="n">
        <x:v>51</x:v>
      </x:c>
      <x:c r="E55" s="12" t="n">
        <x:v>0</x:v>
      </x:c>
      <x:c r="F55" s="12" t="n">
        <x:v>0</x:v>
      </x:c>
      <x:c r="G55" s="12" t="n">
        <x:v>0</x:v>
      </x:c>
      <x:c r="H55" s="12" t="n">
        <x:f>F55+G55</x:f>
        <x:v>0</x:v>
      </x:c>
      <x:c r="I55" s="12" t="n">
        <x:f>H55-E55</x:f>
        <x:v>0</x:v>
      </x:c>
      <x:c r="J55" s="12" t="n">
        <x:v>0</x:v>
      </x:c>
      <x:c r="K55" s="12" t="n">
        <x:f>H55+J55</x:f>
        <x:v>0</x:v>
      </x:c>
      <x:c r="L55" s="16" t="n">
        <x:v>1.0849</x:v>
      </x:c>
      <x:c r="M55" s="17" t="n">
        <x:f>F55*L55</x:f>
        <x:v>0</x:v>
      </x:c>
      <x:c r="N55" s="16" t="n">
        <x:f>L55*'月度汇总'!$F$8</x:f>
        <x:v>1.6273499999999999</x:v>
      </x:c>
      <x:c r="O55" s="17" t="n">
        <x:f>G55*N55</x:f>
        <x:v>0</x:v>
      </x:c>
      <x:c r="P55" s="16" t="n">
        <x:f>L55*'月度汇总'!$F$10</x:f>
        <x:v>5.4245</x:v>
      </x:c>
      <x:c r="Q55" s="17" t="n">
        <x:f>J55*P55</x:f>
        <x:v>0</x:v>
      </x:c>
      <x:c r="R55" s="12" t="n">
        <x:v>0</x:v>
      </x:c>
      <x:c r="S55" s="17" t="n">
        <x:v>0</x:v>
      </x:c>
      <x:c r="T55" s="19" t="n">
        <x:f>M55+O55+Q55+S55</x:f>
        <x:v>0</x:v>
      </x:c>
      <x:c r="U55" s="18" t="str">
        <x:f>TEXT(T55,"0.00")&amp;"元"</x:f>
        <x:v>0.00元</x:v>
      </x:c>
      <x:c r="V55" s="12" t="n">
        <x:v>0</x:v>
      </x:c>
      <x:c r="W55" s="12" t="n">
        <x:f>K55-V55</x:f>
        <x:v>0</x:v>
      </x:c>
    </x:row>
    <x:row r="56" ht="20" customHeight="1">
      <x:c r="A56" s="13" t="n">
        <x:v>45689.36111111111</x:v>
      </x:c>
      <x:c r="B56" s="13" t="n">
        <x:v>45689.368055555555</x:v>
      </x:c>
      <x:c r="C56" s="14" t="n">
        <x:v>45689</x:v>
      </x:c>
      <x:c r="D56" s="15" t="n">
        <x:v>52</x:v>
      </x:c>
      <x:c r="E56" s="12" t="n">
        <x:v>0</x:v>
      </x:c>
      <x:c r="F56" s="12" t="n">
        <x:v>0</x:v>
      </x:c>
      <x:c r="G56" s="12" t="n">
        <x:v>0</x:v>
      </x:c>
      <x:c r="H56" s="12" t="n">
        <x:f>F56+G56</x:f>
        <x:v>0</x:v>
      </x:c>
      <x:c r="I56" s="12" t="n">
        <x:f>H56-E56</x:f>
        <x:v>0</x:v>
      </x:c>
      <x:c r="J56" s="12" t="n">
        <x:v>0</x:v>
      </x:c>
      <x:c r="K56" s="12" t="n">
        <x:f>H56+J56</x:f>
        <x:v>0</x:v>
      </x:c>
      <x:c r="L56" s="16" t="n">
        <x:v>1.061</x:v>
      </x:c>
      <x:c r="M56" s="17" t="n">
        <x:f>F56*L56</x:f>
        <x:v>0</x:v>
      </x:c>
      <x:c r="N56" s="16" t="n">
        <x:f>L56*'月度汇总'!$F$8</x:f>
        <x:v>1.5915</x:v>
      </x:c>
      <x:c r="O56" s="17" t="n">
        <x:f>G56*N56</x:f>
        <x:v>0</x:v>
      </x:c>
      <x:c r="P56" s="16" t="n">
        <x:f>L56*'月度汇总'!$F$10</x:f>
        <x:v>5.305</x:v>
      </x:c>
      <x:c r="Q56" s="17" t="n">
        <x:f>J56*P56</x:f>
        <x:v>0</x:v>
      </x:c>
      <x:c r="R56" s="12" t="n">
        <x:v>0</x:v>
      </x:c>
      <x:c r="S56" s="17" t="n">
        <x:v>0</x:v>
      </x:c>
      <x:c r="T56" s="19" t="n">
        <x:f>M56+O56+Q56+S56</x:f>
        <x:v>0</x:v>
      </x:c>
      <x:c r="U56" s="18" t="str">
        <x:f>TEXT(T56,"0.00")&amp;"元"</x:f>
        <x:v>0.00元</x:v>
      </x:c>
      <x:c r="V56" s="12" t="n">
        <x:v>0</x:v>
      </x:c>
      <x:c r="W56" s="12" t="n">
        <x:f>K56-V56</x:f>
        <x:v>0</x:v>
      </x:c>
    </x:row>
    <x:row r="57" ht="20" customHeight="1">
      <x:c r="A57" s="13" t="n">
        <x:v>45689.368055555555</x:v>
      </x:c>
      <x:c r="B57" s="13" t="n">
        <x:v>45689.375</x:v>
      </x:c>
      <x:c r="C57" s="14" t="n">
        <x:v>45689</x:v>
      </x:c>
      <x:c r="D57" s="15" t="n">
        <x:v>53</x:v>
      </x:c>
      <x:c r="E57" s="12" t="n">
        <x:v>0</x:v>
      </x:c>
      <x:c r="F57" s="12" t="n">
        <x:v>0</x:v>
      </x:c>
      <x:c r="G57" s="12" t="n">
        <x:v>0</x:v>
      </x:c>
      <x:c r="H57" s="12" t="n">
        <x:f>F57+G57</x:f>
        <x:v>0</x:v>
      </x:c>
      <x:c r="I57" s="12" t="n">
        <x:f>H57-E57</x:f>
        <x:v>0</x:v>
      </x:c>
      <x:c r="J57" s="12" t="n">
        <x:v>0</x:v>
      </x:c>
      <x:c r="K57" s="12" t="n">
        <x:f>H57+J57</x:f>
        <x:v>0</x:v>
      </x:c>
      <x:c r="L57" s="16" t="n">
        <x:v>1.043</x:v>
      </x:c>
      <x:c r="M57" s="17" t="n">
        <x:f>F57*L57</x:f>
        <x:v>0</x:v>
      </x:c>
      <x:c r="N57" s="16" t="n">
        <x:f>L57*'月度汇总'!$F$8</x:f>
        <x:v>1.5644999999999998</x:v>
      </x:c>
      <x:c r="O57" s="17" t="n">
        <x:f>G57*N57</x:f>
        <x:v>0</x:v>
      </x:c>
      <x:c r="P57" s="16" t="n">
        <x:f>L57*'月度汇总'!$F$10</x:f>
        <x:v>5.215</x:v>
      </x:c>
      <x:c r="Q57" s="17" t="n">
        <x:f>J57*P57</x:f>
        <x:v>0</x:v>
      </x:c>
      <x:c r="R57" s="12" t="n">
        <x:v>0</x:v>
      </x:c>
      <x:c r="S57" s="17" t="n">
        <x:v>0</x:v>
      </x:c>
      <x:c r="T57" s="19" t="n">
        <x:f>M57+O57+Q57+S57</x:f>
        <x:v>0</x:v>
      </x:c>
      <x:c r="U57" s="18" t="str">
        <x:f>TEXT(T57,"0.00")&amp;"元"</x:f>
        <x:v>0.00元</x:v>
      </x:c>
      <x:c r="V57" s="12" t="n">
        <x:v>0</x:v>
      </x:c>
      <x:c r="W57" s="12" t="n">
        <x:f>K57-V57</x:f>
        <x:v>0</x:v>
      </x:c>
    </x:row>
    <x:row r="58" ht="20" customHeight="1">
      <x:c r="A58" s="13" t="n">
        <x:v>45689.375</x:v>
      </x:c>
      <x:c r="B58" s="13" t="n">
        <x:v>45689.381944444445</x:v>
      </x:c>
      <x:c r="C58" s="14" t="n">
        <x:v>45689</x:v>
      </x:c>
      <x:c r="D58" s="15" t="n">
        <x:v>54</x:v>
      </x:c>
      <x:c r="E58" s="12" t="n">
        <x:v>0</x:v>
      </x:c>
      <x:c r="F58" s="12" t="n">
        <x:v>0</x:v>
      </x:c>
      <x:c r="G58" s="12" t="n">
        <x:v>0</x:v>
      </x:c>
      <x:c r="H58" s="12" t="n">
        <x:f>F58+G58</x:f>
        <x:v>0</x:v>
      </x:c>
      <x:c r="I58" s="12" t="n">
        <x:f>H58-E58</x:f>
        <x:v>0</x:v>
      </x:c>
      <x:c r="J58" s="12" t="n">
        <x:v>0</x:v>
      </x:c>
      <x:c r="K58" s="12" t="n">
        <x:f>H58+J58</x:f>
        <x:v>0</x:v>
      </x:c>
      <x:c r="L58" s="16" t="n">
        <x:v>1.036</x:v>
      </x:c>
      <x:c r="M58" s="17" t="n">
        <x:f>F58*L58</x:f>
        <x:v>0</x:v>
      </x:c>
      <x:c r="N58" s="16" t="n">
        <x:f>L58*'月度汇总'!$F$8</x:f>
        <x:v>1.554</x:v>
      </x:c>
      <x:c r="O58" s="17" t="n">
        <x:f>G58*N58</x:f>
        <x:v>0</x:v>
      </x:c>
      <x:c r="P58" s="16" t="n">
        <x:f>L58*'月度汇总'!$F$10</x:f>
        <x:v>5.18</x:v>
      </x:c>
      <x:c r="Q58" s="17" t="n">
        <x:f>J58*P58</x:f>
        <x:v>0</x:v>
      </x:c>
      <x:c r="R58" s="12" t="n">
        <x:v>0</x:v>
      </x:c>
      <x:c r="S58" s="17" t="n">
        <x:v>0</x:v>
      </x:c>
      <x:c r="T58" s="19" t="n">
        <x:f>M58+O58+Q58+S58</x:f>
        <x:v>0</x:v>
      </x:c>
      <x:c r="U58" s="18" t="str">
        <x:f>TEXT(T58,"0.00")&amp;"元"</x:f>
        <x:v>0.00元</x:v>
      </x:c>
      <x:c r="V58" s="12" t="n">
        <x:v>0</x:v>
      </x:c>
      <x:c r="W58" s="12" t="n">
        <x:f>K58-V58</x:f>
        <x:v>0</x:v>
      </x:c>
    </x:row>
    <x:row r="59" ht="20" customHeight="1">
      <x:c r="A59" s="13" t="n">
        <x:v>45689.381944444445</x:v>
      </x:c>
      <x:c r="B59" s="13" t="n">
        <x:v>45689.38888888889</x:v>
      </x:c>
      <x:c r="C59" s="14" t="n">
        <x:v>45689</x:v>
      </x:c>
      <x:c r="D59" s="15" t="n">
        <x:v>55</x:v>
      </x:c>
      <x:c r="E59" s="12" t="n">
        <x:v>0</x:v>
      </x:c>
      <x:c r="F59" s="12" t="n">
        <x:v>0</x:v>
      </x:c>
      <x:c r="G59" s="12" t="n">
        <x:v>0</x:v>
      </x:c>
      <x:c r="H59" s="12" t="n">
        <x:f>F59+G59</x:f>
        <x:v>0</x:v>
      </x:c>
      <x:c r="I59" s="12" t="n">
        <x:f>H59-E59</x:f>
        <x:v>0</x:v>
      </x:c>
      <x:c r="J59" s="12" t="n">
        <x:v>0</x:v>
      </x:c>
      <x:c r="K59" s="12" t="n">
        <x:f>H59+J59</x:f>
        <x:v>0</x:v>
      </x:c>
      <x:c r="L59" s="16" t="n">
        <x:v>1.0147</x:v>
      </x:c>
      <x:c r="M59" s="17" t="n">
        <x:f>F59*L59</x:f>
        <x:v>0</x:v>
      </x:c>
      <x:c r="N59" s="16" t="n">
        <x:f>L59*'月度汇总'!$F$8</x:f>
        <x:v>1.52205</x:v>
      </x:c>
      <x:c r="O59" s="17" t="n">
        <x:f>G59*N59</x:f>
        <x:v>0</x:v>
      </x:c>
      <x:c r="P59" s="16" t="n">
        <x:f>L59*'月度汇总'!$F$10</x:f>
        <x:v>5.073499999999999</x:v>
      </x:c>
      <x:c r="Q59" s="17" t="n">
        <x:f>J59*P59</x:f>
        <x:v>0</x:v>
      </x:c>
      <x:c r="R59" s="12" t="n">
        <x:v>0</x:v>
      </x:c>
      <x:c r="S59" s="17" t="n">
        <x:v>0</x:v>
      </x:c>
      <x:c r="T59" s="19" t="n">
        <x:f>M59+O59+Q59+S59</x:f>
        <x:v>0</x:v>
      </x:c>
      <x:c r="U59" s="18" t="str">
        <x:f>TEXT(T59,"0.00")&amp;"元"</x:f>
        <x:v>0.00元</x:v>
      </x:c>
      <x:c r="V59" s="12" t="n">
        <x:v>0</x:v>
      </x:c>
      <x:c r="W59" s="12" t="n">
        <x:f>K59-V59</x:f>
        <x:v>0</x:v>
      </x:c>
    </x:row>
    <x:row r="60" ht="20" customHeight="1">
      <x:c r="A60" s="13" t="n">
        <x:v>45689.38888888889</x:v>
      </x:c>
      <x:c r="B60" s="13" t="n">
        <x:v>45689.39583333333</x:v>
      </x:c>
      <x:c r="C60" s="14" t="n">
        <x:v>45689</x:v>
      </x:c>
      <x:c r="D60" s="15" t="n">
        <x:v>56</x:v>
      </x:c>
      <x:c r="E60" s="12" t="n">
        <x:v>0</x:v>
      </x:c>
      <x:c r="F60" s="12" t="n">
        <x:v>0</x:v>
      </x:c>
      <x:c r="G60" s="12" t="n">
        <x:v>0</x:v>
      </x:c>
      <x:c r="H60" s="12" t="n">
        <x:f>F60+G60</x:f>
        <x:v>0</x:v>
      </x:c>
      <x:c r="I60" s="12" t="n">
        <x:f>H60-E60</x:f>
        <x:v>0</x:v>
      </x:c>
      <x:c r="J60" s="12" t="n">
        <x:v>0</x:v>
      </x:c>
      <x:c r="K60" s="12" t="n">
        <x:f>H60+J60</x:f>
        <x:v>0</x:v>
      </x:c>
      <x:c r="L60" s="16" t="n">
        <x:v>0.9922</x:v>
      </x:c>
      <x:c r="M60" s="17" t="n">
        <x:f>F60*L60</x:f>
        <x:v>0</x:v>
      </x:c>
      <x:c r="N60" s="16" t="n">
        <x:f>L60*'月度汇总'!$F$8</x:f>
        <x:v>1.4883</x:v>
      </x:c>
      <x:c r="O60" s="17" t="n">
        <x:f>G60*N60</x:f>
        <x:v>0</x:v>
      </x:c>
      <x:c r="P60" s="16" t="n">
        <x:f>L60*'月度汇总'!$F$10</x:f>
        <x:v>4.961</x:v>
      </x:c>
      <x:c r="Q60" s="17" t="n">
        <x:f>J60*P60</x:f>
        <x:v>0</x:v>
      </x:c>
      <x:c r="R60" s="12" t="n">
        <x:v>0</x:v>
      </x:c>
      <x:c r="S60" s="17" t="n">
        <x:v>0</x:v>
      </x:c>
      <x:c r="T60" s="19" t="n">
        <x:f>M60+O60+Q60+S60</x:f>
        <x:v>0</x:v>
      </x:c>
      <x:c r="U60" s="18" t="str">
        <x:f>TEXT(T60,"0.00")&amp;"元"</x:f>
        <x:v>0.00元</x:v>
      </x:c>
      <x:c r="V60" s="12" t="n">
        <x:v>0</x:v>
      </x:c>
      <x:c r="W60" s="12" t="n">
        <x:f>K60-V60</x:f>
        <x:v>0</x:v>
      </x:c>
    </x:row>
    <x:row r="61" ht="20" customHeight="1">
      <x:c r="A61" s="13" t="n">
        <x:v>45689.39583333333</x:v>
      </x:c>
      <x:c r="B61" s="13" t="n">
        <x:v>45689.40277777778</x:v>
      </x:c>
      <x:c r="C61" s="14" t="n">
        <x:v>45689</x:v>
      </x:c>
      <x:c r="D61" s="15" t="n">
        <x:v>57</x:v>
      </x:c>
      <x:c r="E61" s="12" t="n">
        <x:v>0</x:v>
      </x:c>
      <x:c r="F61" s="12" t="n">
        <x:v>0</x:v>
      </x:c>
      <x:c r="G61" s="12" t="n">
        <x:v>0</x:v>
      </x:c>
      <x:c r="H61" s="12" t="n">
        <x:f>F61+G61</x:f>
        <x:v>0</x:v>
      </x:c>
      <x:c r="I61" s="12" t="n">
        <x:f>H61-E61</x:f>
        <x:v>0</x:v>
      </x:c>
      <x:c r="J61" s="12" t="n">
        <x:v>0</x:v>
      </x:c>
      <x:c r="K61" s="12" t="n">
        <x:f>H61+J61</x:f>
        <x:v>0</x:v>
      </x:c>
      <x:c r="L61" s="16" t="n">
        <x:v>0.97</x:v>
      </x:c>
      <x:c r="M61" s="17" t="n">
        <x:f>F61*L61</x:f>
        <x:v>0</x:v>
      </x:c>
      <x:c r="N61" s="16" t="n">
        <x:f>L61*'月度汇总'!$F$8</x:f>
        <x:v>1.455</x:v>
      </x:c>
      <x:c r="O61" s="17" t="n">
        <x:f>G61*N61</x:f>
        <x:v>0</x:v>
      </x:c>
      <x:c r="P61" s="16" t="n">
        <x:f>L61*'月度汇总'!$F$10</x:f>
        <x:v>4.85</x:v>
      </x:c>
      <x:c r="Q61" s="17" t="n">
        <x:f>J61*P61</x:f>
        <x:v>0</x:v>
      </x:c>
      <x:c r="R61" s="12" t="n">
        <x:v>0</x:v>
      </x:c>
      <x:c r="S61" s="17" t="n">
        <x:v>0</x:v>
      </x:c>
      <x:c r="T61" s="19" t="n">
        <x:f>M61+O61+Q61+S61</x:f>
        <x:v>0</x:v>
      </x:c>
      <x:c r="U61" s="18" t="str">
        <x:f>TEXT(T61,"0.00")&amp;"元"</x:f>
        <x:v>0.00元</x:v>
      </x:c>
      <x:c r="V61" s="12" t="n">
        <x:v>0</x:v>
      </x:c>
      <x:c r="W61" s="12" t="n">
        <x:f>K61-V61</x:f>
        <x:v>0</x:v>
      </x:c>
    </x:row>
    <x:row r="62" ht="20" customHeight="1">
      <x:c r="A62" s="13" t="n">
        <x:v>45689.40277777778</x:v>
      </x:c>
      <x:c r="B62" s="13" t="n">
        <x:v>45689.40972222222</x:v>
      </x:c>
      <x:c r="C62" s="14" t="n">
        <x:v>45689</x:v>
      </x:c>
      <x:c r="D62" s="15" t="n">
        <x:v>58</x:v>
      </x:c>
      <x:c r="E62" s="12" t="n">
        <x:v>0</x:v>
      </x:c>
      <x:c r="F62" s="12" t="n">
        <x:v>0</x:v>
      </x:c>
      <x:c r="G62" s="12" t="n">
        <x:v>0</x:v>
      </x:c>
      <x:c r="H62" s="12" t="n">
        <x:f>F62+G62</x:f>
        <x:v>0</x:v>
      </x:c>
      <x:c r="I62" s="12" t="n">
        <x:f>H62-E62</x:f>
        <x:v>0</x:v>
      </x:c>
      <x:c r="J62" s="12" t="n">
        <x:v>0</x:v>
      </x:c>
      <x:c r="K62" s="12" t="n">
        <x:f>H62+J62</x:f>
        <x:v>0</x:v>
      </x:c>
      <x:c r="L62" s="16" t="n">
        <x:v>0.9422</x:v>
      </x:c>
      <x:c r="M62" s="17" t="n">
        <x:f>F62*L62</x:f>
        <x:v>0</x:v>
      </x:c>
      <x:c r="N62" s="16" t="n">
        <x:f>L62*'月度汇总'!$F$8</x:f>
        <x:v>1.4133</x:v>
      </x:c>
      <x:c r="O62" s="17" t="n">
        <x:f>G62*N62</x:f>
        <x:v>0</x:v>
      </x:c>
      <x:c r="P62" s="16" t="n">
        <x:f>L62*'月度汇总'!$F$10</x:f>
        <x:v>4.711</x:v>
      </x:c>
      <x:c r="Q62" s="17" t="n">
        <x:f>J62*P62</x:f>
        <x:v>0</x:v>
      </x:c>
      <x:c r="R62" s="12" t="n">
        <x:v>0</x:v>
      </x:c>
      <x:c r="S62" s="17" t="n">
        <x:v>0</x:v>
      </x:c>
      <x:c r="T62" s="19" t="n">
        <x:f>M62+O62+Q62+S62</x:f>
        <x:v>0</x:v>
      </x:c>
      <x:c r="U62" s="18" t="str">
        <x:f>TEXT(T62,"0.00")&amp;"元"</x:f>
        <x:v>0.00元</x:v>
      </x:c>
      <x:c r="V62" s="12" t="n">
        <x:v>0</x:v>
      </x:c>
      <x:c r="W62" s="12" t="n">
        <x:f>K62-V62</x:f>
        <x:v>0</x:v>
      </x:c>
    </x:row>
    <x:row r="63" ht="20" customHeight="1">
      <x:c r="A63" s="13" t="n">
        <x:v>45689.40972222222</x:v>
      </x:c>
      <x:c r="B63" s="13" t="n">
        <x:v>45689.41666666667</x:v>
      </x:c>
      <x:c r="C63" s="14" t="n">
        <x:v>45689</x:v>
      </x:c>
      <x:c r="D63" s="15" t="n">
        <x:v>59</x:v>
      </x:c>
      <x:c r="E63" s="12" t="n">
        <x:v>0</x:v>
      </x:c>
      <x:c r="F63" s="12" t="n">
        <x:v>0</x:v>
      </x:c>
      <x:c r="G63" s="12" t="n">
        <x:v>0</x:v>
      </x:c>
      <x:c r="H63" s="12" t="n">
        <x:f>F63+G63</x:f>
        <x:v>0</x:v>
      </x:c>
      <x:c r="I63" s="12" t="n">
        <x:f>H63-E63</x:f>
        <x:v>0</x:v>
      </x:c>
      <x:c r="J63" s="12" t="n">
        <x:v>0</x:v>
      </x:c>
      <x:c r="K63" s="12" t="n">
        <x:f>H63+J63</x:f>
        <x:v>0</x:v>
      </x:c>
      <x:c r="L63" s="16" t="n">
        <x:v>0.9569</x:v>
      </x:c>
      <x:c r="M63" s="17" t="n">
        <x:f>F63*L63</x:f>
        <x:v>0</x:v>
      </x:c>
      <x:c r="N63" s="16" t="n">
        <x:f>L63*'月度汇总'!$F$8</x:f>
        <x:v>1.43535</x:v>
      </x:c>
      <x:c r="O63" s="17" t="n">
        <x:f>G63*N63</x:f>
        <x:v>0</x:v>
      </x:c>
      <x:c r="P63" s="16" t="n">
        <x:f>L63*'月度汇总'!$F$10</x:f>
        <x:v>4.7844999999999995</x:v>
      </x:c>
      <x:c r="Q63" s="17" t="n">
        <x:f>J63*P63</x:f>
        <x:v>0</x:v>
      </x:c>
      <x:c r="R63" s="12" t="n">
        <x:v>0</x:v>
      </x:c>
      <x:c r="S63" s="17" t="n">
        <x:v>0</x:v>
      </x:c>
      <x:c r="T63" s="19" t="n">
        <x:f>M63+O63+Q63+S63</x:f>
        <x:v>0</x:v>
      </x:c>
      <x:c r="U63" s="18" t="str">
        <x:f>TEXT(T63,"0.00")&amp;"元"</x:f>
        <x:v>0.00元</x:v>
      </x:c>
      <x:c r="V63" s="12" t="n">
        <x:v>0</x:v>
      </x:c>
      <x:c r="W63" s="12" t="n">
        <x:f>K63-V63</x:f>
        <x:v>0</x:v>
      </x:c>
    </x:row>
    <x:row r="64" ht="20" customHeight="1">
      <x:c r="A64" s="13" t="n">
        <x:v>45689.41666666667</x:v>
      </x:c>
      <x:c r="B64" s="13" t="n">
        <x:v>45689.42361111111</x:v>
      </x:c>
      <x:c r="C64" s="14" t="n">
        <x:v>45689</x:v>
      </x:c>
      <x:c r="D64" s="15" t="n">
        <x:v>60</x:v>
      </x:c>
      <x:c r="E64" s="12" t="n">
        <x:v>0</x:v>
      </x:c>
      <x:c r="F64" s="12" t="n">
        <x:v>0</x:v>
      </x:c>
      <x:c r="G64" s="12" t="n">
        <x:v>0</x:v>
      </x:c>
      <x:c r="H64" s="12" t="n">
        <x:f>F64+G64</x:f>
        <x:v>0</x:v>
      </x:c>
      <x:c r="I64" s="12" t="n">
        <x:f>H64-E64</x:f>
        <x:v>0</x:v>
      </x:c>
      <x:c r="J64" s="12" t="n">
        <x:v>0</x:v>
      </x:c>
      <x:c r="K64" s="12" t="n">
        <x:f>H64+J64</x:f>
        <x:v>0</x:v>
      </x:c>
      <x:c r="L64" s="16" t="n">
        <x:v>0.9977</x:v>
      </x:c>
      <x:c r="M64" s="17" t="n">
        <x:f>F64*L64</x:f>
        <x:v>0</x:v>
      </x:c>
      <x:c r="N64" s="16" t="n">
        <x:f>L64*'月度汇总'!$F$8</x:f>
        <x:v>1.49655</x:v>
      </x:c>
      <x:c r="O64" s="17" t="n">
        <x:f>G64*N64</x:f>
        <x:v>0</x:v>
      </x:c>
      <x:c r="P64" s="16" t="n">
        <x:f>L64*'月度汇总'!$F$10</x:f>
        <x:v>4.9885</x:v>
      </x:c>
      <x:c r="Q64" s="17" t="n">
        <x:f>J64*P64</x:f>
        <x:v>0</x:v>
      </x:c>
      <x:c r="R64" s="12" t="n">
        <x:v>0</x:v>
      </x:c>
      <x:c r="S64" s="17" t="n">
        <x:v>0</x:v>
      </x:c>
      <x:c r="T64" s="19" t="n">
        <x:f>M64+O64+Q64+S64</x:f>
        <x:v>0</x:v>
      </x:c>
      <x:c r="U64" s="18" t="str">
        <x:f>TEXT(T64,"0.00")&amp;"元"</x:f>
        <x:v>0.00元</x:v>
      </x:c>
      <x:c r="V64" s="12" t="n">
        <x:v>0</x:v>
      </x:c>
      <x:c r="W64" s="12" t="n">
        <x:f>K64-V64</x:f>
        <x:v>0</x:v>
      </x:c>
    </x:row>
    <x:row r="65" ht="20" customHeight="1">
      <x:c r="A65" s="13" t="n">
        <x:v>45689.42361111111</x:v>
      </x:c>
      <x:c r="B65" s="13" t="n">
        <x:v>45689.430555555555</x:v>
      </x:c>
      <x:c r="C65" s="14" t="n">
        <x:v>45689</x:v>
      </x:c>
      <x:c r="D65" s="15" t="n">
        <x:v>61</x:v>
      </x:c>
      <x:c r="E65" s="12" t="n">
        <x:v>0</x:v>
      </x:c>
      <x:c r="F65" s="12" t="n">
        <x:v>0</x:v>
      </x:c>
      <x:c r="G65" s="12" t="n">
        <x:v>0</x:v>
      </x:c>
      <x:c r="H65" s="12" t="n">
        <x:f>F65+G65</x:f>
        <x:v>0</x:v>
      </x:c>
      <x:c r="I65" s="12" t="n">
        <x:f>H65-E65</x:f>
        <x:v>0</x:v>
      </x:c>
      <x:c r="J65" s="12" t="n">
        <x:v>0</x:v>
      </x:c>
      <x:c r="K65" s="12" t="n">
        <x:f>H65+J65</x:f>
        <x:v>0</x:v>
      </x:c>
      <x:c r="L65" s="16" t="n">
        <x:v>0.9919</x:v>
      </x:c>
      <x:c r="M65" s="17" t="n">
        <x:f>F65*L65</x:f>
        <x:v>0</x:v>
      </x:c>
      <x:c r="N65" s="16" t="n">
        <x:f>L65*'月度汇总'!$F$8</x:f>
        <x:v>1.48785</x:v>
      </x:c>
      <x:c r="O65" s="17" t="n">
        <x:f>G65*N65</x:f>
        <x:v>0</x:v>
      </x:c>
      <x:c r="P65" s="16" t="n">
        <x:f>L65*'月度汇总'!$F$10</x:f>
        <x:v>4.9595</x:v>
      </x:c>
      <x:c r="Q65" s="17" t="n">
        <x:f>J65*P65</x:f>
        <x:v>0</x:v>
      </x:c>
      <x:c r="R65" s="12" t="n">
        <x:v>0</x:v>
      </x:c>
      <x:c r="S65" s="17" t="n">
        <x:v>0</x:v>
      </x:c>
      <x:c r="T65" s="19" t="n">
        <x:f>M65+O65+Q65+S65</x:f>
        <x:v>0</x:v>
      </x:c>
      <x:c r="U65" s="18" t="str">
        <x:f>TEXT(T65,"0.00")&amp;"元"</x:f>
        <x:v>0.00元</x:v>
      </x:c>
      <x:c r="V65" s="12" t="n">
        <x:v>0</x:v>
      </x:c>
      <x:c r="W65" s="12" t="n">
        <x:f>K65-V65</x:f>
        <x:v>0</x:v>
      </x:c>
    </x:row>
    <x:row r="66" ht="20" customHeight="1">
      <x:c r="A66" s="13" t="n">
        <x:v>45689.430555555555</x:v>
      </x:c>
      <x:c r="B66" s="13" t="n">
        <x:v>45689.4375</x:v>
      </x:c>
      <x:c r="C66" s="14" t="n">
        <x:v>45689</x:v>
      </x:c>
      <x:c r="D66" s="15" t="n">
        <x:v>62</x:v>
      </x:c>
      <x:c r="E66" s="12" t="n">
        <x:v>0</x:v>
      </x:c>
      <x:c r="F66" s="12" t="n">
        <x:v>0</x:v>
      </x:c>
      <x:c r="G66" s="12" t="n">
        <x:v>0</x:v>
      </x:c>
      <x:c r="H66" s="12" t="n">
        <x:f>F66+G66</x:f>
        <x:v>0</x:v>
      </x:c>
      <x:c r="I66" s="12" t="n">
        <x:f>H66-E66</x:f>
        <x:v>0</x:v>
      </x:c>
      <x:c r="J66" s="12" t="n">
        <x:v>0</x:v>
      </x:c>
      <x:c r="K66" s="12" t="n">
        <x:f>H66+J66</x:f>
        <x:v>0</x:v>
      </x:c>
      <x:c r="L66" s="16" t="n">
        <x:v>0.9588</x:v>
      </x:c>
      <x:c r="M66" s="17" t="n">
        <x:f>F66*L66</x:f>
        <x:v>0</x:v>
      </x:c>
      <x:c r="N66" s="16" t="n">
        <x:f>L66*'月度汇总'!$F$8</x:f>
        <x:v>1.4382</x:v>
      </x:c>
      <x:c r="O66" s="17" t="n">
        <x:f>G66*N66</x:f>
        <x:v>0</x:v>
      </x:c>
      <x:c r="P66" s="16" t="n">
        <x:f>L66*'月度汇总'!$F$10</x:f>
        <x:v>4.794</x:v>
      </x:c>
      <x:c r="Q66" s="17" t="n">
        <x:f>J66*P66</x:f>
        <x:v>0</x:v>
      </x:c>
      <x:c r="R66" s="12" t="n">
        <x:v>0</x:v>
      </x:c>
      <x:c r="S66" s="17" t="n">
        <x:v>0</x:v>
      </x:c>
      <x:c r="T66" s="19" t="n">
        <x:f>M66+O66+Q66+S66</x:f>
        <x:v>0</x:v>
      </x:c>
      <x:c r="U66" s="18" t="str">
        <x:f>TEXT(T66,"0.00")&amp;"元"</x:f>
        <x:v>0.00元</x:v>
      </x:c>
      <x:c r="V66" s="12" t="n">
        <x:v>0</x:v>
      </x:c>
      <x:c r="W66" s="12" t="n">
        <x:f>K66-V66</x:f>
        <x:v>0</x:v>
      </x:c>
    </x:row>
    <x:row r="67" ht="20" customHeight="1">
      <x:c r="A67" s="13" t="n">
        <x:v>45689.4375</x:v>
      </x:c>
      <x:c r="B67" s="13" t="n">
        <x:v>45689.444444444445</x:v>
      </x:c>
      <x:c r="C67" s="14" t="n">
        <x:v>45689</x:v>
      </x:c>
      <x:c r="D67" s="15" t="n">
        <x:v>63</x:v>
      </x:c>
      <x:c r="E67" s="12" t="n">
        <x:v>0</x:v>
      </x:c>
      <x:c r="F67" s="12" t="n">
        <x:v>0</x:v>
      </x:c>
      <x:c r="G67" s="12" t="n">
        <x:v>0</x:v>
      </x:c>
      <x:c r="H67" s="12" t="n">
        <x:f>F67+G67</x:f>
        <x:v>0</x:v>
      </x:c>
      <x:c r="I67" s="12" t="n">
        <x:f>H67-E67</x:f>
        <x:v>0</x:v>
      </x:c>
      <x:c r="J67" s="12" t="n">
        <x:v>0</x:v>
      </x:c>
      <x:c r="K67" s="12" t="n">
        <x:f>H67+J67</x:f>
        <x:v>0</x:v>
      </x:c>
      <x:c r="L67" s="16" t="n">
        <x:v>0.9549</x:v>
      </x:c>
      <x:c r="M67" s="17" t="n">
        <x:f>F67*L67</x:f>
        <x:v>0</x:v>
      </x:c>
      <x:c r="N67" s="16" t="n">
        <x:f>L67*'月度汇总'!$F$8</x:f>
        <x:v>1.43235</x:v>
      </x:c>
      <x:c r="O67" s="17" t="n">
        <x:f>G67*N67</x:f>
        <x:v>0</x:v>
      </x:c>
      <x:c r="P67" s="16" t="n">
        <x:f>L67*'月度汇总'!$F$10</x:f>
        <x:v>4.7745</x:v>
      </x:c>
      <x:c r="Q67" s="17" t="n">
        <x:f>J67*P67</x:f>
        <x:v>0</x:v>
      </x:c>
      <x:c r="R67" s="12" t="n">
        <x:v>0</x:v>
      </x:c>
      <x:c r="S67" s="17" t="n">
        <x:v>0</x:v>
      </x:c>
      <x:c r="T67" s="19" t="n">
        <x:f>M67+O67+Q67+S67</x:f>
        <x:v>0</x:v>
      </x:c>
      <x:c r="U67" s="18" t="str">
        <x:f>TEXT(T67,"0.00")&amp;"元"</x:f>
        <x:v>0.00元</x:v>
      </x:c>
      <x:c r="V67" s="12" t="n">
        <x:v>0</x:v>
      </x:c>
      <x:c r="W67" s="12" t="n">
        <x:f>K67-V67</x:f>
        <x:v>0</x:v>
      </x:c>
    </x:row>
    <x:row r="68" ht="20" customHeight="1">
      <x:c r="A68" s="13" t="n">
        <x:v>45689.444444444445</x:v>
      </x:c>
      <x:c r="B68" s="13" t="n">
        <x:v>45689.45138888889</x:v>
      </x:c>
      <x:c r="C68" s="14" t="n">
        <x:v>45689</x:v>
      </x:c>
      <x:c r="D68" s="15" t="n">
        <x:v>64</x:v>
      </x:c>
      <x:c r="E68" s="12" t="n">
        <x:v>0</x:v>
      </x:c>
      <x:c r="F68" s="12" t="n">
        <x:v>0</x:v>
      </x:c>
      <x:c r="G68" s="12" t="n">
        <x:v>0</x:v>
      </x:c>
      <x:c r="H68" s="12" t="n">
        <x:f>F68+G68</x:f>
        <x:v>0</x:v>
      </x:c>
      <x:c r="I68" s="12" t="n">
        <x:f>H68-E68</x:f>
        <x:v>0</x:v>
      </x:c>
      <x:c r="J68" s="12" t="n">
        <x:v>0</x:v>
      </x:c>
      <x:c r="K68" s="12" t="n">
        <x:f>H68+J68</x:f>
        <x:v>0</x:v>
      </x:c>
      <x:c r="L68" s="16" t="n">
        <x:v>0.9839</x:v>
      </x:c>
      <x:c r="M68" s="17" t="n">
        <x:f>F68*L68</x:f>
        <x:v>0</x:v>
      </x:c>
      <x:c r="N68" s="16" t="n">
        <x:f>L68*'月度汇总'!$F$8</x:f>
        <x:v>1.4758499999999999</x:v>
      </x:c>
      <x:c r="O68" s="17" t="n">
        <x:f>G68*N68</x:f>
        <x:v>0</x:v>
      </x:c>
      <x:c r="P68" s="16" t="n">
        <x:f>L68*'月度汇总'!$F$10</x:f>
        <x:v>4.9195</x:v>
      </x:c>
      <x:c r="Q68" s="17" t="n">
        <x:f>J68*P68</x:f>
        <x:v>0</x:v>
      </x:c>
      <x:c r="R68" s="12" t="n">
        <x:v>0</x:v>
      </x:c>
      <x:c r="S68" s="17" t="n">
        <x:v>0</x:v>
      </x:c>
      <x:c r="T68" s="19" t="n">
        <x:f>M68+O68+Q68+S68</x:f>
        <x:v>0</x:v>
      </x:c>
      <x:c r="U68" s="18" t="str">
        <x:f>TEXT(T68,"0.00")&amp;"元"</x:f>
        <x:v>0.00元</x:v>
      </x:c>
      <x:c r="V68" s="12" t="n">
        <x:v>0</x:v>
      </x:c>
      <x:c r="W68" s="12" t="n">
        <x:f>K68-V68</x:f>
        <x:v>0</x:v>
      </x:c>
    </x:row>
    <x:row r="69" ht="20" customHeight="1">
      <x:c r="A69" s="13" t="n">
        <x:v>45689.45138888889</x:v>
      </x:c>
      <x:c r="B69" s="13" t="n">
        <x:v>45689.45833333333</x:v>
      </x:c>
      <x:c r="C69" s="14" t="n">
        <x:v>45689</x:v>
      </x:c>
      <x:c r="D69" s="15" t="n">
        <x:v>65</x:v>
      </x:c>
      <x:c r="E69" s="12" t="n">
        <x:v>0</x:v>
      </x:c>
      <x:c r="F69" s="12" t="n">
        <x:v>0</x:v>
      </x:c>
      <x:c r="G69" s="12" t="n">
        <x:v>0</x:v>
      </x:c>
      <x:c r="H69" s="12" t="n">
        <x:f>F69+G69</x:f>
        <x:v>0</x:v>
      </x:c>
      <x:c r="I69" s="12" t="n">
        <x:f>H69-E69</x:f>
        <x:v>0</x:v>
      </x:c>
      <x:c r="J69" s="12" t="n">
        <x:v>0</x:v>
      </x:c>
      <x:c r="K69" s="12" t="n">
        <x:f>H69+J69</x:f>
        <x:v>0</x:v>
      </x:c>
      <x:c r="L69" s="16" t="n">
        <x:v>0.799</x:v>
      </x:c>
      <x:c r="M69" s="17" t="n">
        <x:f>F69*L69</x:f>
        <x:v>0</x:v>
      </x:c>
      <x:c r="N69" s="16" t="n">
        <x:f>L69*'月度汇总'!$F$8</x:f>
        <x:v>1.1985000000000001</x:v>
      </x:c>
      <x:c r="O69" s="17" t="n">
        <x:f>G69*N69</x:f>
        <x:v>0</x:v>
      </x:c>
      <x:c r="P69" s="16" t="n">
        <x:f>L69*'月度汇总'!$F$10</x:f>
        <x:v>3.995</x:v>
      </x:c>
      <x:c r="Q69" s="17" t="n">
        <x:f>J69*P69</x:f>
        <x:v>0</x:v>
      </x:c>
      <x:c r="R69" s="12" t="n">
        <x:v>0</x:v>
      </x:c>
      <x:c r="S69" s="17" t="n">
        <x:v>0</x:v>
      </x:c>
      <x:c r="T69" s="19" t="n">
        <x:f>M69+O69+Q69+S69</x:f>
        <x:v>0</x:v>
      </x:c>
      <x:c r="U69" s="18" t="str">
        <x:f>TEXT(T69,"0.00")&amp;"元"</x:f>
        <x:v>0.00元</x:v>
      </x:c>
      <x:c r="V69" s="12" t="n">
        <x:v>0</x:v>
      </x:c>
      <x:c r="W69" s="12" t="n">
        <x:f>K69-V69</x:f>
        <x:v>0</x:v>
      </x:c>
    </x:row>
    <x:row r="70" ht="20" customHeight="1">
      <x:c r="A70" s="13" t="n">
        <x:v>45689.45833333333</x:v>
      </x:c>
      <x:c r="B70" s="13" t="n">
        <x:v>45689.46527777778</x:v>
      </x:c>
      <x:c r="C70" s="14" t="n">
        <x:v>45689</x:v>
      </x:c>
      <x:c r="D70" s="15" t="n">
        <x:v>66</x:v>
      </x:c>
      <x:c r="E70" s="12" t="n">
        <x:v>0</x:v>
      </x:c>
      <x:c r="F70" s="12" t="n">
        <x:v>0</x:v>
      </x:c>
      <x:c r="G70" s="12" t="n">
        <x:v>0</x:v>
      </x:c>
      <x:c r="H70" s="12" t="n">
        <x:f>F70+G70</x:f>
        <x:v>0</x:v>
      </x:c>
      <x:c r="I70" s="12" t="n">
        <x:f>H70-E70</x:f>
        <x:v>0</x:v>
      </x:c>
      <x:c r="J70" s="12" t="n">
        <x:v>0</x:v>
      </x:c>
      <x:c r="K70" s="12" t="n">
        <x:f>H70+J70</x:f>
        <x:v>0</x:v>
      </x:c>
      <x:c r="L70" s="16" t="n">
        <x:v>0.5025</x:v>
      </x:c>
      <x:c r="M70" s="17" t="n">
        <x:f>F70*L70</x:f>
        <x:v>0</x:v>
      </x:c>
      <x:c r="N70" s="16" t="n">
        <x:f>L70*'月度汇总'!$F$8</x:f>
        <x:v>0.7537499999999999</x:v>
      </x:c>
      <x:c r="O70" s="17" t="n">
        <x:f>G70*N70</x:f>
        <x:v>0</x:v>
      </x:c>
      <x:c r="P70" s="16" t="n">
        <x:f>L70*'月度汇总'!$F$10</x:f>
        <x:v>2.5124999999999997</x:v>
      </x:c>
      <x:c r="Q70" s="17" t="n">
        <x:f>J70*P70</x:f>
        <x:v>0</x:v>
      </x:c>
      <x:c r="R70" s="12" t="n">
        <x:v>0</x:v>
      </x:c>
      <x:c r="S70" s="17" t="n">
        <x:v>0</x:v>
      </x:c>
      <x:c r="T70" s="19" t="n">
        <x:f>M70+O70+Q70+S70</x:f>
        <x:v>0</x:v>
      </x:c>
      <x:c r="U70" s="18" t="str">
        <x:f>TEXT(T70,"0.00")&amp;"元"</x:f>
        <x:v>0.00元</x:v>
      </x:c>
      <x:c r="V70" s="12" t="n">
        <x:v>0</x:v>
      </x:c>
      <x:c r="W70" s="12" t="n">
        <x:f>K70-V70</x:f>
        <x:v>0</x:v>
      </x:c>
    </x:row>
    <x:row r="71" ht="20" customHeight="1">
      <x:c r="A71" s="13" t="n">
        <x:v>45689.46527777778</x:v>
      </x:c>
      <x:c r="B71" s="13" t="n">
        <x:v>45689.47222222222</x:v>
      </x:c>
      <x:c r="C71" s="14" t="n">
        <x:v>45689</x:v>
      </x:c>
      <x:c r="D71" s="15" t="n">
        <x:v>67</x:v>
      </x:c>
      <x:c r="E71" s="12" t="n">
        <x:v>0</x:v>
      </x:c>
      <x:c r="F71" s="12" t="n">
        <x:v>0</x:v>
      </x:c>
      <x:c r="G71" s="12" t="n">
        <x:v>0</x:v>
      </x:c>
      <x:c r="H71" s="12" t="n">
        <x:f>F71+G71</x:f>
        <x:v>0</x:v>
      </x:c>
      <x:c r="I71" s="12" t="n">
        <x:f>H71-E71</x:f>
        <x:v>0</x:v>
      </x:c>
      <x:c r="J71" s="12" t="n">
        <x:v>0</x:v>
      </x:c>
      <x:c r="K71" s="12" t="n">
        <x:f>H71+J71</x:f>
        <x:v>0</x:v>
      </x:c>
      <x:c r="L71" s="16" t="n">
        <x:v>0.4662</x:v>
      </x:c>
      <x:c r="M71" s="17" t="n">
        <x:f>F71*L71</x:f>
        <x:v>0</x:v>
      </x:c>
      <x:c r="N71" s="16" t="n">
        <x:f>L71*'月度汇总'!$F$8</x:f>
        <x:v>0.6993</x:v>
      </x:c>
      <x:c r="O71" s="17" t="n">
        <x:f>G71*N71</x:f>
        <x:v>0</x:v>
      </x:c>
      <x:c r="P71" s="16" t="n">
        <x:f>L71*'月度汇总'!$F$10</x:f>
        <x:v>2.331</x:v>
      </x:c>
      <x:c r="Q71" s="17" t="n">
        <x:f>J71*P71</x:f>
        <x:v>0</x:v>
      </x:c>
      <x:c r="R71" s="12" t="n">
        <x:v>0</x:v>
      </x:c>
      <x:c r="S71" s="17" t="n">
        <x:v>0</x:v>
      </x:c>
      <x:c r="T71" s="19" t="n">
        <x:f>M71+O71+Q71+S71</x:f>
        <x:v>0</x:v>
      </x:c>
      <x:c r="U71" s="18" t="str">
        <x:f>TEXT(T71,"0.00")&amp;"元"</x:f>
        <x:v>0.00元</x:v>
      </x:c>
      <x:c r="V71" s="12" t="n">
        <x:v>0</x:v>
      </x:c>
      <x:c r="W71" s="12" t="n">
        <x:f>K71-V71</x:f>
        <x:v>0</x:v>
      </x:c>
    </x:row>
    <x:row r="72" ht="20" customHeight="1">
      <x:c r="A72" s="13" t="n">
        <x:v>45689.47222222222</x:v>
      </x:c>
      <x:c r="B72" s="13" t="n">
        <x:v>45689.47916666667</x:v>
      </x:c>
      <x:c r="C72" s="14" t="n">
        <x:v>45689</x:v>
      </x:c>
      <x:c r="D72" s="15" t="n">
        <x:v>68</x:v>
      </x:c>
      <x:c r="E72" s="12" t="n">
        <x:v>0</x:v>
      </x:c>
      <x:c r="F72" s="12" t="n">
        <x:v>0</x:v>
      </x:c>
      <x:c r="G72" s="12" t="n">
        <x:v>0</x:v>
      </x:c>
      <x:c r="H72" s="12" t="n">
        <x:f>F72+G72</x:f>
        <x:v>0</x:v>
      </x:c>
      <x:c r="I72" s="12" t="n">
        <x:f>H72-E72</x:f>
        <x:v>0</x:v>
      </x:c>
      <x:c r="J72" s="12" t="n">
        <x:v>0</x:v>
      </x:c>
      <x:c r="K72" s="12" t="n">
        <x:f>H72+J72</x:f>
        <x:v>0</x:v>
      </x:c>
      <x:c r="L72" s="16" t="n">
        <x:v>0.5007</x:v>
      </x:c>
      <x:c r="M72" s="17" t="n">
        <x:f>F72*L72</x:f>
        <x:v>0</x:v>
      </x:c>
      <x:c r="N72" s="16" t="n">
        <x:f>L72*'月度汇总'!$F$8</x:f>
        <x:v>0.75105</x:v>
      </x:c>
      <x:c r="O72" s="17" t="n">
        <x:f>G72*N72</x:f>
        <x:v>0</x:v>
      </x:c>
      <x:c r="P72" s="16" t="n">
        <x:f>L72*'月度汇总'!$F$10</x:f>
        <x:v>2.5035000000000003</x:v>
      </x:c>
      <x:c r="Q72" s="17" t="n">
        <x:f>J72*P72</x:f>
        <x:v>0</x:v>
      </x:c>
      <x:c r="R72" s="12" t="n">
        <x:v>0</x:v>
      </x:c>
      <x:c r="S72" s="17" t="n">
        <x:v>0</x:v>
      </x:c>
      <x:c r="T72" s="19" t="n">
        <x:f>M72+O72+Q72+S72</x:f>
        <x:v>0</x:v>
      </x:c>
      <x:c r="U72" s="18" t="str">
        <x:f>TEXT(T72,"0.00")&amp;"元"</x:f>
        <x:v>0.00元</x:v>
      </x:c>
      <x:c r="V72" s="12" t="n">
        <x:v>0</x:v>
      </x:c>
      <x:c r="W72" s="12" t="n">
        <x:f>K72-V72</x:f>
        <x:v>0</x:v>
      </x:c>
    </x:row>
    <x:row r="73" ht="20" customHeight="1">
      <x:c r="A73" s="13" t="n">
        <x:v>45689.47916666667</x:v>
      </x:c>
      <x:c r="B73" s="13" t="n">
        <x:v>45689.48611111111</x:v>
      </x:c>
      <x:c r="C73" s="14" t="n">
        <x:v>45689</x:v>
      </x:c>
      <x:c r="D73" s="15" t="n">
        <x:v>69</x:v>
      </x:c>
      <x:c r="E73" s="12" t="n">
        <x:v>0</x:v>
      </x:c>
      <x:c r="F73" s="12" t="n">
        <x:v>0</x:v>
      </x:c>
      <x:c r="G73" s="12" t="n">
        <x:v>0</x:v>
      </x:c>
      <x:c r="H73" s="12" t="n">
        <x:f>F73+G73</x:f>
        <x:v>0</x:v>
      </x:c>
      <x:c r="I73" s="12" t="n">
        <x:f>H73-E73</x:f>
        <x:v>0</x:v>
      </x:c>
      <x:c r="J73" s="12" t="n">
        <x:v>0</x:v>
      </x:c>
      <x:c r="K73" s="12" t="n">
        <x:f>H73+J73</x:f>
        <x:v>0</x:v>
      </x:c>
      <x:c r="L73" s="16" t="n">
        <x:v>0.4827</x:v>
      </x:c>
      <x:c r="M73" s="17" t="n">
        <x:f>F73*L73</x:f>
        <x:v>0</x:v>
      </x:c>
      <x:c r="N73" s="16" t="n">
        <x:f>L73*'月度汇总'!$F$8</x:f>
        <x:v>0.7240500000000001</x:v>
      </x:c>
      <x:c r="O73" s="17" t="n">
        <x:f>G73*N73</x:f>
        <x:v>0</x:v>
      </x:c>
      <x:c r="P73" s="16" t="n">
        <x:f>L73*'月度汇总'!$F$10</x:f>
        <x:v>2.4135</x:v>
      </x:c>
      <x:c r="Q73" s="17" t="n">
        <x:f>J73*P73</x:f>
        <x:v>0</x:v>
      </x:c>
      <x:c r="R73" s="12" t="n">
        <x:v>0</x:v>
      </x:c>
      <x:c r="S73" s="17" t="n">
        <x:v>0</x:v>
      </x:c>
      <x:c r="T73" s="19" t="n">
        <x:f>M73+O73+Q73+S73</x:f>
        <x:v>0</x:v>
      </x:c>
      <x:c r="U73" s="18" t="str">
        <x:f>TEXT(T73,"0.00")&amp;"元"</x:f>
        <x:v>0.00元</x:v>
      </x:c>
      <x:c r="V73" s="12" t="n">
        <x:v>0</x:v>
      </x:c>
      <x:c r="W73" s="12" t="n">
        <x:f>K73-V73</x:f>
        <x:v>0</x:v>
      </x:c>
    </x:row>
    <x:row r="74" ht="20" customHeight="1">
      <x:c r="A74" s="13" t="n">
        <x:v>45689.48611111111</x:v>
      </x:c>
      <x:c r="B74" s="13" t="n">
        <x:v>45689.493055555555</x:v>
      </x:c>
      <x:c r="C74" s="14" t="n">
        <x:v>45689</x:v>
      </x:c>
      <x:c r="D74" s="15" t="n">
        <x:v>70</x:v>
      </x:c>
      <x:c r="E74" s="12" t="n">
        <x:v>0</x:v>
      </x:c>
      <x:c r="F74" s="12" t="n">
        <x:v>0</x:v>
      </x:c>
      <x:c r="G74" s="12" t="n">
        <x:v>0</x:v>
      </x:c>
      <x:c r="H74" s="12" t="n">
        <x:f>F74+G74</x:f>
        <x:v>0</x:v>
      </x:c>
      <x:c r="I74" s="12" t="n">
        <x:f>H74-E74</x:f>
        <x:v>0</x:v>
      </x:c>
      <x:c r="J74" s="12" t="n">
        <x:v>0</x:v>
      </x:c>
      <x:c r="K74" s="12" t="n">
        <x:f>H74+J74</x:f>
        <x:v>0</x:v>
      </x:c>
      <x:c r="L74" s="16" t="n">
        <x:v>0.4785</x:v>
      </x:c>
      <x:c r="M74" s="17" t="n">
        <x:f>F74*L74</x:f>
        <x:v>0</x:v>
      </x:c>
      <x:c r="N74" s="16" t="n">
        <x:f>L74*'月度汇总'!$F$8</x:f>
        <x:v>0.71775</x:v>
      </x:c>
      <x:c r="O74" s="17" t="n">
        <x:f>G74*N74</x:f>
        <x:v>0</x:v>
      </x:c>
      <x:c r="P74" s="16" t="n">
        <x:f>L74*'月度汇总'!$F$10</x:f>
        <x:v>2.3925</x:v>
      </x:c>
      <x:c r="Q74" s="17" t="n">
        <x:f>J74*P74</x:f>
        <x:v>0</x:v>
      </x:c>
      <x:c r="R74" s="12" t="n">
        <x:v>0</x:v>
      </x:c>
      <x:c r="S74" s="17" t="n">
        <x:v>0</x:v>
      </x:c>
      <x:c r="T74" s="19" t="n">
        <x:f>M74+O74+Q74+S74</x:f>
        <x:v>0</x:v>
      </x:c>
      <x:c r="U74" s="18" t="str">
        <x:f>TEXT(T74,"0.00")&amp;"元"</x:f>
        <x:v>0.00元</x:v>
      </x:c>
      <x:c r="V74" s="12" t="n">
        <x:v>0</x:v>
      </x:c>
      <x:c r="W74" s="12" t="n">
        <x:f>K74-V74</x:f>
        <x:v>0</x:v>
      </x:c>
    </x:row>
    <x:row r="75" ht="20" customHeight="1">
      <x:c r="A75" s="13" t="n">
        <x:v>45689.493055555555</x:v>
      </x:c>
      <x:c r="B75" s="13" t="n">
        <x:v>45689.5</x:v>
      </x:c>
      <x:c r="C75" s="14" t="n">
        <x:v>45689</x:v>
      </x:c>
      <x:c r="D75" s="15" t="n">
        <x:v>71</x:v>
      </x:c>
      <x:c r="E75" s="12" t="n">
        <x:v>0</x:v>
      </x:c>
      <x:c r="F75" s="12" t="n">
        <x:v>0</x:v>
      </x:c>
      <x:c r="G75" s="12" t="n">
        <x:v>0</x:v>
      </x:c>
      <x:c r="H75" s="12" t="n">
        <x:f>F75+G75</x:f>
        <x:v>0</x:v>
      </x:c>
      <x:c r="I75" s="12" t="n">
        <x:f>H75-E75</x:f>
        <x:v>0</x:v>
      </x:c>
      <x:c r="J75" s="12" t="n">
        <x:v>0</x:v>
      </x:c>
      <x:c r="K75" s="12" t="n">
        <x:f>H75+J75</x:f>
        <x:v>0</x:v>
      </x:c>
      <x:c r="L75" s="16" t="n">
        <x:v>0.4662</x:v>
      </x:c>
      <x:c r="M75" s="17" t="n">
        <x:f>F75*L75</x:f>
        <x:v>0</x:v>
      </x:c>
      <x:c r="N75" s="16" t="n">
        <x:f>L75*'月度汇总'!$F$8</x:f>
        <x:v>0.6993</x:v>
      </x:c>
      <x:c r="O75" s="17" t="n">
        <x:f>G75*N75</x:f>
        <x:v>0</x:v>
      </x:c>
      <x:c r="P75" s="16" t="n">
        <x:f>L75*'月度汇总'!$F$10</x:f>
        <x:v>2.331</x:v>
      </x:c>
      <x:c r="Q75" s="17" t="n">
        <x:f>J75*P75</x:f>
        <x:v>0</x:v>
      </x:c>
      <x:c r="R75" s="12" t="n">
        <x:v>0</x:v>
      </x:c>
      <x:c r="S75" s="17" t="n">
        <x:v>0</x:v>
      </x:c>
      <x:c r="T75" s="19" t="n">
        <x:f>M75+O75+Q75+S75</x:f>
        <x:v>0</x:v>
      </x:c>
      <x:c r="U75" s="18" t="str">
        <x:f>TEXT(T75,"0.00")&amp;"元"</x:f>
        <x:v>0.00元</x:v>
      </x:c>
      <x:c r="V75" s="12" t="n">
        <x:v>0</x:v>
      </x:c>
      <x:c r="W75" s="12" t="n">
        <x:f>K75-V75</x:f>
        <x:v>0</x:v>
      </x:c>
    </x:row>
    <x:row r="76" ht="20" customHeight="1">
      <x:c r="A76" s="13" t="n">
        <x:v>45689.5</x:v>
      </x:c>
      <x:c r="B76" s="13" t="n">
        <x:v>45689.506944444445</x:v>
      </x:c>
      <x:c r="C76" s="14" t="n">
        <x:v>45689</x:v>
      </x:c>
      <x:c r="D76" s="15" t="n">
        <x:v>72</x:v>
      </x:c>
      <x:c r="E76" s="12" t="n">
        <x:v>0</x:v>
      </x:c>
      <x:c r="F76" s="12" t="n">
        <x:v>0</x:v>
      </x:c>
      <x:c r="G76" s="12" t="n">
        <x:v>112.50965186885924</x:v>
      </x:c>
      <x:c r="H76" s="12" t="n">
        <x:f>F76+G76</x:f>
        <x:v>112.50965186885924</x:v>
      </x:c>
      <x:c r="I76" s="12" t="n">
        <x:f>H76-E76</x:f>
        <x:v>112.50965186885924</x:v>
      </x:c>
      <x:c r="J76" s="12" t="n">
        <x:v>0</x:v>
      </x:c>
      <x:c r="K76" s="12" t="n">
        <x:f>H76+J76</x:f>
        <x:v>112.50965186885924</x:v>
      </x:c>
      <x:c r="L76" s="16" t="n">
        <x:v>0.4432</x:v>
      </x:c>
      <x:c r="M76" s="17" t="n">
        <x:f>F76*L76</x:f>
        <x:v>0</x:v>
      </x:c>
      <x:c r="N76" s="16" t="n">
        <x:f>L76*'月度汇总'!$F$8</x:f>
        <x:v>0.6648</x:v>
      </x:c>
      <x:c r="O76" s="17" t="n">
        <x:f>G76*N76</x:f>
        <x:v>74.79641656241762</x:v>
      </x:c>
      <x:c r="P76" s="16" t="n">
        <x:f>L76*'月度汇总'!$F$10</x:f>
        <x:v>2.2159999999999997</x:v>
      </x:c>
      <x:c r="Q76" s="17" t="n">
        <x:f>J76*P76</x:f>
        <x:v>0</x:v>
      </x:c>
      <x:c r="R76" s="12" t="n">
        <x:f>SUM('调减违约明细'!C47:C66)</x:f>
        <x:v>679.414970465963</x:v>
      </x:c>
      <x:c r="S76" s="17" t="n">
        <x:f>SUM('调减违约明细'!F47:F66)</x:f>
        <x:v>150.55835745525746</x:v>
      </x:c>
      <x:c r="T76" s="19" t="n">
        <x:f>M76+O76+Q76+S76</x:f>
        <x:v>225.35477401767508</x:v>
      </x:c>
      <x:c r="U76" s="18" t="str">
        <x:f>TEXT(T76,"0.00")&amp;"元"</x:f>
        <x:v>225.35元</x:v>
      </x:c>
      <x:c r="V76" s="12" t="n">
        <x:v>0</x:v>
      </x:c>
      <x:c r="W76" s="12" t="n">
        <x:f>K76-V76</x:f>
        <x:v>112.50965186885924</x:v>
      </x:c>
    </x:row>
    <x:row r="77" ht="20" customHeight="1">
      <x:c r="A77" s="13" t="n">
        <x:v>45689.506944444445</x:v>
      </x:c>
      <x:c r="B77" s="13" t="n">
        <x:v>45689.51388888889</x:v>
      </x:c>
      <x:c r="C77" s="14" t="n">
        <x:v>45689</x:v>
      </x:c>
      <x:c r="D77" s="15" t="n">
        <x:v>73</x:v>
      </x:c>
      <x:c r="E77" s="12" t="n">
        <x:v>0</x:v>
      </x:c>
      <x:c r="F77" s="12" t="n">
        <x:v>0</x:v>
      </x:c>
      <x:c r="G77" s="12" t="n">
        <x:v>419.9959583009529</x:v>
      </x:c>
      <x:c r="H77" s="12" t="n">
        <x:f>F77+G77</x:f>
        <x:v>419.9959583009529</x:v>
      </x:c>
      <x:c r="I77" s="12" t="n">
        <x:f>H77-E77</x:f>
        <x:v>419.9959583009529</x:v>
      </x:c>
      <x:c r="J77" s="12" t="n">
        <x:v>0</x:v>
      </x:c>
      <x:c r="K77" s="12" t="n">
        <x:f>H77+J77</x:f>
        <x:v>419.9959583009529</x:v>
      </x:c>
      <x:c r="L77" s="16" t="n">
        <x:v>0.4411</x:v>
      </x:c>
      <x:c r="M77" s="17" t="n">
        <x:f>F77*L77</x:f>
        <x:v>0</x:v>
      </x:c>
      <x:c r="N77" s="16" t="n">
        <x:f>L77*'月度汇总'!$F$8</x:f>
        <x:v>0.66165</x:v>
      </x:c>
      <x:c r="O77" s="17" t="n">
        <x:f>G77*N77</x:f>
        <x:v>277.89032580982547</x:v>
      </x:c>
      <x:c r="P77" s="16" t="n">
        <x:f>L77*'月度汇总'!$F$10</x:f>
        <x:v>2.2055</x:v>
      </x:c>
      <x:c r="Q77" s="17" t="n">
        <x:f>J77*P77</x:f>
        <x:v>0</x:v>
      </x:c>
      <x:c r="R77" s="12" t="n">
        <x:v>0</x:v>
      </x:c>
      <x:c r="S77" s="17" t="n">
        <x:v>0</x:v>
      </x:c>
      <x:c r="T77" s="19" t="n">
        <x:f>M77+O77+Q77+S77</x:f>
        <x:v>277.89032580982547</x:v>
      </x:c>
      <x:c r="U77" s="18" t="str">
        <x:f>TEXT(T77,"0.00")&amp;"元"</x:f>
        <x:v>277.89元</x:v>
      </x:c>
      <x:c r="V77" s="12" t="n">
        <x:v>0</x:v>
      </x:c>
      <x:c r="W77" s="12" t="n">
        <x:f>K77-V77</x:f>
        <x:v>419.9959583009529</x:v>
      </x:c>
    </x:row>
    <x:row r="78" ht="20" customHeight="1">
      <x:c r="A78" s="13" t="n">
        <x:v>45689.51388888889</x:v>
      </x:c>
      <x:c r="B78" s="13" t="n">
        <x:v>45689.52083333333</x:v>
      </x:c>
      <x:c r="C78" s="14" t="n">
        <x:v>45689</x:v>
      </x:c>
      <x:c r="D78" s="15" t="n">
        <x:v>74</x:v>
      </x:c>
      <x:c r="E78" s="12" t="n">
        <x:v>0</x:v>
      </x:c>
      <x:c r="F78" s="12" t="n">
        <x:v>0</x:v>
      </x:c>
      <x:c r="G78" s="12" t="n">
        <x:v>0</x:v>
      </x:c>
      <x:c r="H78" s="12" t="n">
        <x:f>F78+G78</x:f>
        <x:v>0</x:v>
      </x:c>
      <x:c r="I78" s="12" t="n">
        <x:f>H78-E78</x:f>
        <x:v>0</x:v>
      </x:c>
      <x:c r="J78" s="12" t="n">
        <x:v>0</x:v>
      </x:c>
      <x:c r="K78" s="12" t="n">
        <x:f>H78+J78</x:f>
        <x:v>0</x:v>
      </x:c>
      <x:c r="L78" s="16" t="n">
        <x:v>0.4551</x:v>
      </x:c>
      <x:c r="M78" s="17" t="n">
        <x:f>F78*L78</x:f>
        <x:v>0</x:v>
      </x:c>
      <x:c r="N78" s="16" t="n">
        <x:f>L78*'月度汇总'!$F$8</x:f>
        <x:v>0.68265</x:v>
      </x:c>
      <x:c r="O78" s="17" t="n">
        <x:f>G78*N78</x:f>
        <x:v>0</x:v>
      </x:c>
      <x:c r="P78" s="16" t="n">
        <x:f>L78*'月度汇总'!$F$10</x:f>
        <x:v>2.2755</x:v>
      </x:c>
      <x:c r="Q78" s="17" t="n">
        <x:f>J78*P78</x:f>
        <x:v>0</x:v>
      </x:c>
      <x:c r="R78" s="12" t="n">
        <x:v>0</x:v>
      </x:c>
      <x:c r="S78" s="17" t="n">
        <x:v>0</x:v>
      </x:c>
      <x:c r="T78" s="19" t="n">
        <x:f>M78+O78+Q78+S78</x:f>
        <x:v>0</x:v>
      </x:c>
      <x:c r="U78" s="18" t="str">
        <x:f>TEXT(T78,"0.00")&amp;"元"</x:f>
        <x:v>0.00元</x:v>
      </x:c>
      <x:c r="V78" s="12" t="n">
        <x:v>0</x:v>
      </x:c>
      <x:c r="W78" s="12" t="n">
        <x:f>K78-V78</x:f>
        <x:v>0</x:v>
      </x:c>
    </x:row>
    <x:row r="79" ht="20" customHeight="1">
      <x:c r="A79" s="13" t="n">
        <x:v>45689.52083333333</x:v>
      </x:c>
      <x:c r="B79" s="13" t="n">
        <x:v>45689.52777777778</x:v>
      </x:c>
      <x:c r="C79" s="14" t="n">
        <x:v>45689</x:v>
      </x:c>
      <x:c r="D79" s="15" t="n">
        <x:v>75</x:v>
      </x:c>
      <x:c r="E79" s="12" t="n">
        <x:v>0</x:v>
      </x:c>
      <x:c r="F79" s="12" t="n">
        <x:v>0</x:v>
      </x:c>
      <x:c r="G79" s="12" t="n">
        <x:v>0</x:v>
      </x:c>
      <x:c r="H79" s="12" t="n">
        <x:f>F79+G79</x:f>
        <x:v>0</x:v>
      </x:c>
      <x:c r="I79" s="12" t="n">
        <x:f>H79-E79</x:f>
        <x:v>0</x:v>
      </x:c>
      <x:c r="J79" s="12" t="n">
        <x:v>0</x:v>
      </x:c>
      <x:c r="K79" s="12" t="n">
        <x:f>H79+J79</x:f>
        <x:v>0</x:v>
      </x:c>
      <x:c r="L79" s="16" t="n">
        <x:v>0.4463</x:v>
      </x:c>
      <x:c r="M79" s="17" t="n">
        <x:f>F79*L79</x:f>
        <x:v>0</x:v>
      </x:c>
      <x:c r="N79" s="16" t="n">
        <x:f>L79*'月度汇总'!$F$8</x:f>
        <x:v>0.66945</x:v>
      </x:c>
      <x:c r="O79" s="17" t="n">
        <x:f>G79*N79</x:f>
        <x:v>0</x:v>
      </x:c>
      <x:c r="P79" s="16" t="n">
        <x:f>L79*'月度汇总'!$F$10</x:f>
        <x:v>2.2315</x:v>
      </x:c>
      <x:c r="Q79" s="17" t="n">
        <x:f>J79*P79</x:f>
        <x:v>0</x:v>
      </x:c>
      <x:c r="R79" s="12" t="n">
        <x:v>0</x:v>
      </x:c>
      <x:c r="S79" s="17" t="n">
        <x:v>0</x:v>
      </x:c>
      <x:c r="T79" s="19" t="n">
        <x:f>M79+O79+Q79+S79</x:f>
        <x:v>0</x:v>
      </x:c>
      <x:c r="U79" s="18" t="str">
        <x:f>TEXT(T79,"0.00")&amp;"元"</x:f>
        <x:v>0.00元</x:v>
      </x:c>
      <x:c r="V79" s="12" t="n">
        <x:v>0</x:v>
      </x:c>
      <x:c r="W79" s="12" t="n">
        <x:f>K79-V79</x:f>
        <x:v>0</x:v>
      </x:c>
    </x:row>
    <x:row r="80" ht="20" customHeight="1">
      <x:c r="A80" s="13" t="n">
        <x:v>45689.52777777778</x:v>
      </x:c>
      <x:c r="B80" s="13" t="n">
        <x:v>45689.53472222222</x:v>
      </x:c>
      <x:c r="C80" s="14" t="n">
        <x:v>45689</x:v>
      </x:c>
      <x:c r="D80" s="15" t="n">
        <x:v>76</x:v>
      </x:c>
      <x:c r="E80" s="12" t="n">
        <x:v>0</x:v>
      </x:c>
      <x:c r="F80" s="12" t="n">
        <x:v>0</x:v>
      </x:c>
      <x:c r="G80" s="12" t="n">
        <x:v>435.3053013035899</x:v>
      </x:c>
      <x:c r="H80" s="12" t="n">
        <x:f>F80+G80</x:f>
        <x:v>435.3053013035899</x:v>
      </x:c>
      <x:c r="I80" s="12" t="n">
        <x:f>H80-E80</x:f>
        <x:v>435.3053013035899</x:v>
      </x:c>
      <x:c r="J80" s="12" t="n">
        <x:v>0</x:v>
      </x:c>
      <x:c r="K80" s="12" t="n">
        <x:f>H80+J80</x:f>
        <x:v>435.3053013035899</x:v>
      </x:c>
      <x:c r="L80" s="16" t="n">
        <x:v>0.4113</x:v>
      </x:c>
      <x:c r="M80" s="17" t="n">
        <x:f>F80*L80</x:f>
        <x:v>0</x:v>
      </x:c>
      <x:c r="N80" s="16" t="n">
        <x:f>L80*'月度汇总'!$F$8</x:f>
        <x:v>0.61695</x:v>
      </x:c>
      <x:c r="O80" s="17" t="n">
        <x:f>G80*N80</x:f>
        <x:v>268.56160563924976</x:v>
      </x:c>
      <x:c r="P80" s="16" t="n">
        <x:f>L80*'月度汇总'!$F$10</x:f>
        <x:v>2.0564999999999998</x:v>
      </x:c>
      <x:c r="Q80" s="17" t="n">
        <x:f>J80*P80</x:f>
        <x:v>0</x:v>
      </x:c>
      <x:c r="R80" s="12" t="n">
        <x:v>0</x:v>
      </x:c>
      <x:c r="S80" s="17" t="n">
        <x:v>0</x:v>
      </x:c>
      <x:c r="T80" s="19" t="n">
        <x:f>M80+O80+Q80+S80</x:f>
        <x:v>268.56160563924976</x:v>
      </x:c>
      <x:c r="U80" s="18" t="str">
        <x:f>TEXT(T80,"0.00")&amp;"元"</x:f>
        <x:v>268.56元</x:v>
      </x:c>
      <x:c r="V80" s="12" t="n">
        <x:v>0</x:v>
      </x:c>
      <x:c r="W80" s="12" t="n">
        <x:f>K80-V80</x:f>
        <x:v>435.3053013035899</x:v>
      </x:c>
    </x:row>
    <x:row r="81" ht="20" customHeight="1">
      <x:c r="A81" s="13" t="n">
        <x:v>45689.53472222222</x:v>
      </x:c>
      <x:c r="B81" s="13" t="n">
        <x:v>45689.54166666667</x:v>
      </x:c>
      <x:c r="C81" s="14" t="n">
        <x:v>45689</x:v>
      </x:c>
      <x:c r="D81" s="15" t="n">
        <x:v>77</x:v>
      </x:c>
      <x:c r="E81" s="12" t="n">
        <x:v>0</x:v>
      </x:c>
      <x:c r="F81" s="12" t="n">
        <x:v>0</x:v>
      </x:c>
      <x:c r="G81" s="12" t="n">
        <x:v>0</x:v>
      </x:c>
      <x:c r="H81" s="12" t="n">
        <x:f>F81+G81</x:f>
        <x:v>0</x:v>
      </x:c>
      <x:c r="I81" s="12" t="n">
        <x:f>H81-E81</x:f>
        <x:v>0</x:v>
      </x:c>
      <x:c r="J81" s="12" t="n">
        <x:v>0</x:v>
      </x:c>
      <x:c r="K81" s="12" t="n">
        <x:f>H81+J81</x:f>
        <x:v>0</x:v>
      </x:c>
      <x:c r="L81" s="16" t="n">
        <x:v>0.5682</x:v>
      </x:c>
      <x:c r="M81" s="17" t="n">
        <x:f>F81*L81</x:f>
        <x:v>0</x:v>
      </x:c>
      <x:c r="N81" s="16" t="n">
        <x:f>L81*'月度汇总'!$F$8</x:f>
        <x:v>0.8523000000000001</x:v>
      </x:c>
      <x:c r="O81" s="17" t="n">
        <x:f>G81*N81</x:f>
        <x:v>0</x:v>
      </x:c>
      <x:c r="P81" s="16" t="n">
        <x:f>L81*'月度汇总'!$F$10</x:f>
        <x:v>2.841</x:v>
      </x:c>
      <x:c r="Q81" s="17" t="n">
        <x:f>J81*P81</x:f>
        <x:v>0</x:v>
      </x:c>
      <x:c r="R81" s="12" t="n">
        <x:v>0</x:v>
      </x:c>
      <x:c r="S81" s="17" t="n">
        <x:v>0</x:v>
      </x:c>
      <x:c r="T81" s="19" t="n">
        <x:f>M81+O81+Q81+S81</x:f>
        <x:v>0</x:v>
      </x:c>
      <x:c r="U81" s="18" t="str">
        <x:f>TEXT(T81,"0.00")&amp;"元"</x:f>
        <x:v>0.00元</x:v>
      </x:c>
      <x:c r="V81" s="12" t="n">
        <x:v>0</x:v>
      </x:c>
      <x:c r="W81" s="12" t="n">
        <x:f>K81-V81</x:f>
        <x:v>0</x:v>
      </x:c>
    </x:row>
    <x:row r="82" ht="20" customHeight="1">
      <x:c r="A82" s="13" t="n">
        <x:v>45689.54166666667</x:v>
      </x:c>
      <x:c r="B82" s="13" t="n">
        <x:v>45689.54861111111</x:v>
      </x:c>
      <x:c r="C82" s="14" t="n">
        <x:v>45689</x:v>
      </x:c>
      <x:c r="D82" s="15" t="n">
        <x:v>78</x:v>
      </x:c>
      <x:c r="E82" s="12" t="n">
        <x:v>0</x:v>
      </x:c>
      <x:c r="F82" s="12" t="n">
        <x:v>0</x:v>
      </x:c>
      <x:c r="G82" s="12" t="n">
        <x:v>0</x:v>
      </x:c>
      <x:c r="H82" s="12" t="n">
        <x:f>F82+G82</x:f>
        <x:v>0</x:v>
      </x:c>
      <x:c r="I82" s="12" t="n">
        <x:f>H82-E82</x:f>
        <x:v>0</x:v>
      </x:c>
      <x:c r="J82" s="12" t="n">
        <x:v>0</x:v>
      </x:c>
      <x:c r="K82" s="12" t="n">
        <x:f>H82+J82</x:f>
        <x:v>0</x:v>
      </x:c>
      <x:c r="L82" s="16" t="n">
        <x:v>0.8279</x:v>
      </x:c>
      <x:c r="M82" s="17" t="n">
        <x:f>F82*L82</x:f>
        <x:v>0</x:v>
      </x:c>
      <x:c r="N82" s="16" t="n">
        <x:f>L82*'月度汇总'!$F$8</x:f>
        <x:v>1.24185</x:v>
      </x:c>
      <x:c r="O82" s="17" t="n">
        <x:f>G82*N82</x:f>
        <x:v>0</x:v>
      </x:c>
      <x:c r="P82" s="16" t="n">
        <x:f>L82*'月度汇总'!$F$10</x:f>
        <x:v>4.1395</x:v>
      </x:c>
      <x:c r="Q82" s="17" t="n">
        <x:f>J82*P82</x:f>
        <x:v>0</x:v>
      </x:c>
      <x:c r="R82" s="12" t="n">
        <x:v>0</x:v>
      </x:c>
      <x:c r="S82" s="17" t="n">
        <x:v>0</x:v>
      </x:c>
      <x:c r="T82" s="19" t="n">
        <x:f>M82+O82+Q82+S82</x:f>
        <x:v>0</x:v>
      </x:c>
      <x:c r="U82" s="18" t="str">
        <x:f>TEXT(T82,"0.00")&amp;"元"</x:f>
        <x:v>0.00元</x:v>
      </x:c>
      <x:c r="V82" s="12" t="n">
        <x:v>0</x:v>
      </x:c>
      <x:c r="W82" s="12" t="n">
        <x:f>K82-V82</x:f>
        <x:v>0</x:v>
      </x:c>
    </x:row>
    <x:row r="83" ht="20" customHeight="1">
      <x:c r="A83" s="13" t="n">
        <x:v>45689.54861111111</x:v>
      </x:c>
      <x:c r="B83" s="13" t="n">
        <x:v>45689.555555555555</x:v>
      </x:c>
      <x:c r="C83" s="14" t="n">
        <x:v>45689</x:v>
      </x:c>
      <x:c r="D83" s="15" t="n">
        <x:v>79</x:v>
      </x:c>
      <x:c r="E83" s="12" t="n">
        <x:v>0</x:v>
      </x:c>
      <x:c r="F83" s="12" t="n">
        <x:v>0</x:v>
      </x:c>
      <x:c r="G83" s="12" t="n">
        <x:v>0</x:v>
      </x:c>
      <x:c r="H83" s="12" t="n">
        <x:f>F83+G83</x:f>
        <x:v>0</x:v>
      </x:c>
      <x:c r="I83" s="12" t="n">
        <x:f>H83-E83</x:f>
        <x:v>0</x:v>
      </x:c>
      <x:c r="J83" s="12" t="n">
        <x:v>0</x:v>
      </x:c>
      <x:c r="K83" s="12" t="n">
        <x:f>H83+J83</x:f>
        <x:v>0</x:v>
      </x:c>
      <x:c r="L83" s="16" t="n">
        <x:v>0.8636</x:v>
      </x:c>
      <x:c r="M83" s="17" t="n">
        <x:f>F83*L83</x:f>
        <x:v>0</x:v>
      </x:c>
      <x:c r="N83" s="16" t="n">
        <x:f>L83*'月度汇总'!$F$8</x:f>
        <x:v>1.2954</x:v>
      </x:c>
      <x:c r="O83" s="17" t="n">
        <x:f>G83*N83</x:f>
        <x:v>0</x:v>
      </x:c>
      <x:c r="P83" s="16" t="n">
        <x:f>L83*'月度汇总'!$F$10</x:f>
        <x:v>4.3180000000000005</x:v>
      </x:c>
      <x:c r="Q83" s="17" t="n">
        <x:f>J83*P83</x:f>
        <x:v>0</x:v>
      </x:c>
      <x:c r="R83" s="12" t="n">
        <x:v>0</x:v>
      </x:c>
      <x:c r="S83" s="17" t="n">
        <x:v>0</x:v>
      </x:c>
      <x:c r="T83" s="19" t="n">
        <x:f>M83+O83+Q83+S83</x:f>
        <x:v>0</x:v>
      </x:c>
      <x:c r="U83" s="18" t="str">
        <x:f>TEXT(T83,"0.00")&amp;"元"</x:f>
        <x:v>0.00元</x:v>
      </x:c>
      <x:c r="V83" s="12" t="n">
        <x:v>0</x:v>
      </x:c>
      <x:c r="W83" s="12" t="n">
        <x:f>K83-V83</x:f>
        <x:v>0</x:v>
      </x:c>
    </x:row>
    <x:row r="84" ht="20" customHeight="1">
      <x:c r="A84" s="13" t="n">
        <x:v>45689.555555555555</x:v>
      </x:c>
      <x:c r="B84" s="13" t="n">
        <x:v>45689.5625</x:v>
      </x:c>
      <x:c r="C84" s="14" t="n">
        <x:v>45689</x:v>
      </x:c>
      <x:c r="D84" s="15" t="n">
        <x:v>80</x:v>
      </x:c>
      <x:c r="E84" s="12" t="n">
        <x:v>0</x:v>
      </x:c>
      <x:c r="F84" s="12" t="n">
        <x:v>0</x:v>
      </x:c>
      <x:c r="G84" s="12" t="n">
        <x:v>0</x:v>
      </x:c>
      <x:c r="H84" s="12" t="n">
        <x:f>F84+G84</x:f>
        <x:v>0</x:v>
      </x:c>
      <x:c r="I84" s="12" t="n">
        <x:f>H84-E84</x:f>
        <x:v>0</x:v>
      </x:c>
      <x:c r="J84" s="12" t="n">
        <x:v>0</x:v>
      </x:c>
      <x:c r="K84" s="12" t="n">
        <x:f>H84+J84</x:f>
        <x:v>0</x:v>
      </x:c>
      <x:c r="L84" s="16" t="n">
        <x:v>0.8416</x:v>
      </x:c>
      <x:c r="M84" s="17" t="n">
        <x:f>F84*L84</x:f>
        <x:v>0</x:v>
      </x:c>
      <x:c r="N84" s="16" t="n">
        <x:f>L84*'月度汇总'!$F$8</x:f>
        <x:v>1.2624</x:v>
      </x:c>
      <x:c r="O84" s="17" t="n">
        <x:f>G84*N84</x:f>
        <x:v>0</x:v>
      </x:c>
      <x:c r="P84" s="16" t="n">
        <x:f>L84*'月度汇总'!$F$10</x:f>
        <x:v>4.208</x:v>
      </x:c>
      <x:c r="Q84" s="17" t="n">
        <x:f>J84*P84</x:f>
        <x:v>0</x:v>
      </x:c>
      <x:c r="R84" s="12" t="n">
        <x:v>0</x:v>
      </x:c>
      <x:c r="S84" s="17" t="n">
        <x:v>0</x:v>
      </x:c>
      <x:c r="T84" s="19" t="n">
        <x:f>M84+O84+Q84+S84</x:f>
        <x:v>0</x:v>
      </x:c>
      <x:c r="U84" s="18" t="str">
        <x:f>TEXT(T84,"0.00")&amp;"元"</x:f>
        <x:v>0.00元</x:v>
      </x:c>
      <x:c r="V84" s="12" t="n">
        <x:v>0</x:v>
      </x:c>
      <x:c r="W84" s="12" t="n">
        <x:f>K84-V84</x:f>
        <x:v>0</x:v>
      </x:c>
    </x:row>
    <x:row r="85" ht="20" customHeight="1">
      <x:c r="A85" s="13" t="n">
        <x:v>45689.5625</x:v>
      </x:c>
      <x:c r="B85" s="13" t="n">
        <x:v>45689.569444444445</x:v>
      </x:c>
      <x:c r="C85" s="14" t="n">
        <x:v>45689</x:v>
      </x:c>
      <x:c r="D85" s="15" t="n">
        <x:v>81</x:v>
      </x:c>
      <x:c r="E85" s="12" t="n">
        <x:v>0</x:v>
      </x:c>
      <x:c r="F85" s="12" t="n">
        <x:v>0</x:v>
      </x:c>
      <x:c r="G85" s="12" t="n">
        <x:v>0</x:v>
      </x:c>
      <x:c r="H85" s="12" t="n">
        <x:f>F85+G85</x:f>
        <x:v>0</x:v>
      </x:c>
      <x:c r="I85" s="12" t="n">
        <x:f>H85-E85</x:f>
        <x:v>0</x:v>
      </x:c>
      <x:c r="J85" s="12" t="n">
        <x:v>0</x:v>
      </x:c>
      <x:c r="K85" s="12" t="n">
        <x:f>H85+J85</x:f>
        <x:v>0</x:v>
      </x:c>
      <x:c r="L85" s="16" t="n">
        <x:v>0.8618</x:v>
      </x:c>
      <x:c r="M85" s="17" t="n">
        <x:f>F85*L85</x:f>
        <x:v>0</x:v>
      </x:c>
      <x:c r="N85" s="16" t="n">
        <x:f>L85*'月度汇总'!$F$8</x:f>
        <x:v>1.2927</x:v>
      </x:c>
      <x:c r="O85" s="17" t="n">
        <x:f>G85*N85</x:f>
        <x:v>0</x:v>
      </x:c>
      <x:c r="P85" s="16" t="n">
        <x:f>L85*'月度汇总'!$F$10</x:f>
        <x:v>4.309</x:v>
      </x:c>
      <x:c r="Q85" s="17" t="n">
        <x:f>J85*P85</x:f>
        <x:v>0</x:v>
      </x:c>
      <x:c r="R85" s="12" t="n">
        <x:v>0</x:v>
      </x:c>
      <x:c r="S85" s="17" t="n">
        <x:v>0</x:v>
      </x:c>
      <x:c r="T85" s="19" t="n">
        <x:f>M85+O85+Q85+S85</x:f>
        <x:v>0</x:v>
      </x:c>
      <x:c r="U85" s="18" t="str">
        <x:f>TEXT(T85,"0.00")&amp;"元"</x:f>
        <x:v>0.00元</x:v>
      </x:c>
      <x:c r="V85" s="12" t="n">
        <x:v>0</x:v>
      </x:c>
      <x:c r="W85" s="12" t="n">
        <x:f>K85-V85</x:f>
        <x:v>0</x:v>
      </x:c>
    </x:row>
    <x:row r="86" ht="20" customHeight="1">
      <x:c r="A86" s="13" t="n">
        <x:v>45689.569444444445</x:v>
      </x:c>
      <x:c r="B86" s="13" t="n">
        <x:v>45689.57638888889</x:v>
      </x:c>
      <x:c r="C86" s="14" t="n">
        <x:v>45689</x:v>
      </x:c>
      <x:c r="D86" s="15" t="n">
        <x:v>82</x:v>
      </x:c>
      <x:c r="E86" s="12" t="n">
        <x:v>0</x:v>
      </x:c>
      <x:c r="F86" s="12" t="n">
        <x:v>0</x:v>
      </x:c>
      <x:c r="G86" s="12" t="n">
        <x:v>0</x:v>
      </x:c>
      <x:c r="H86" s="12" t="n">
        <x:f>F86+G86</x:f>
        <x:v>0</x:v>
      </x:c>
      <x:c r="I86" s="12" t="n">
        <x:f>H86-E86</x:f>
        <x:v>0</x:v>
      </x:c>
      <x:c r="J86" s="12" t="n">
        <x:v>0</x:v>
      </x:c>
      <x:c r="K86" s="12" t="n">
        <x:f>H86+J86</x:f>
        <x:v>0</x:v>
      </x:c>
      <x:c r="L86" s="16" t="n">
        <x:v>0.8623</x:v>
      </x:c>
      <x:c r="M86" s="17" t="n">
        <x:f>F86*L86</x:f>
        <x:v>0</x:v>
      </x:c>
      <x:c r="N86" s="16" t="n">
        <x:f>L86*'月度汇总'!$F$8</x:f>
        <x:v>1.29345</x:v>
      </x:c>
      <x:c r="O86" s="17" t="n">
        <x:f>G86*N86</x:f>
        <x:v>0</x:v>
      </x:c>
      <x:c r="P86" s="16" t="n">
        <x:f>L86*'月度汇总'!$F$10</x:f>
        <x:v>4.3115</x:v>
      </x:c>
      <x:c r="Q86" s="17" t="n">
        <x:f>J86*P86</x:f>
        <x:v>0</x:v>
      </x:c>
      <x:c r="R86" s="12" t="n">
        <x:v>0</x:v>
      </x:c>
      <x:c r="S86" s="17" t="n">
        <x:v>0</x:v>
      </x:c>
      <x:c r="T86" s="19" t="n">
        <x:f>M86+O86+Q86+S86</x:f>
        <x:v>0</x:v>
      </x:c>
      <x:c r="U86" s="18" t="str">
        <x:f>TEXT(T86,"0.00")&amp;"元"</x:f>
        <x:v>0.00元</x:v>
      </x:c>
      <x:c r="V86" s="12" t="n">
        <x:v>0</x:v>
      </x:c>
      <x:c r="W86" s="12" t="n">
        <x:f>K86-V86</x:f>
        <x:v>0</x:v>
      </x:c>
    </x:row>
    <x:row r="87" ht="20" customHeight="1">
      <x:c r="A87" s="13" t="n">
        <x:v>45689.57638888889</x:v>
      </x:c>
      <x:c r="B87" s="13" t="n">
        <x:v>45689.58333333333</x:v>
      </x:c>
      <x:c r="C87" s="14" t="n">
        <x:v>45689</x:v>
      </x:c>
      <x:c r="D87" s="15" t="n">
        <x:v>83</x:v>
      </x:c>
      <x:c r="E87" s="12" t="n">
        <x:v>0</x:v>
      </x:c>
      <x:c r="F87" s="12" t="n">
        <x:v>0</x:v>
      </x:c>
      <x:c r="G87" s="12" t="n">
        <x:v>0</x:v>
      </x:c>
      <x:c r="H87" s="12" t="n">
        <x:f>F87+G87</x:f>
        <x:v>0</x:v>
      </x:c>
      <x:c r="I87" s="12" t="n">
        <x:f>H87-E87</x:f>
        <x:v>0</x:v>
      </x:c>
      <x:c r="J87" s="12" t="n">
        <x:v>0</x:v>
      </x:c>
      <x:c r="K87" s="12" t="n">
        <x:f>H87+J87</x:f>
        <x:v>0</x:v>
      </x:c>
      <x:c r="L87" s="16" t="n">
        <x:v>0.9026</x:v>
      </x:c>
      <x:c r="M87" s="17" t="n">
        <x:f>F87*L87</x:f>
        <x:v>0</x:v>
      </x:c>
      <x:c r="N87" s="16" t="n">
        <x:f>L87*'月度汇总'!$F$8</x:f>
        <x:v>1.3538999999999999</x:v>
      </x:c>
      <x:c r="O87" s="17" t="n">
        <x:f>G87*N87</x:f>
        <x:v>0</x:v>
      </x:c>
      <x:c r="P87" s="16" t="n">
        <x:f>L87*'月度汇总'!$F$10</x:f>
        <x:v>4.513</x:v>
      </x:c>
      <x:c r="Q87" s="17" t="n">
        <x:f>J87*P87</x:f>
        <x:v>0</x:v>
      </x:c>
      <x:c r="R87" s="12" t="n">
        <x:v>0</x:v>
      </x:c>
      <x:c r="S87" s="17" t="n">
        <x:v>0</x:v>
      </x:c>
      <x:c r="T87" s="19" t="n">
        <x:f>M87+O87+Q87+S87</x:f>
        <x:v>0</x:v>
      </x:c>
      <x:c r="U87" s="18" t="str">
        <x:f>TEXT(T87,"0.00")&amp;"元"</x:f>
        <x:v>0.00元</x:v>
      </x:c>
      <x:c r="V87" s="12" t="n">
        <x:v>0</x:v>
      </x:c>
      <x:c r="W87" s="12" t="n">
        <x:f>K87-V87</x:f>
        <x:v>0</x:v>
      </x:c>
    </x:row>
    <x:row r="88" ht="20" customHeight="1">
      <x:c r="A88" s="13" t="n">
        <x:v>45689.58333333333</x:v>
      </x:c>
      <x:c r="B88" s="13" t="n">
        <x:v>45689.59027777778</x:v>
      </x:c>
      <x:c r="C88" s="14" t="n">
        <x:v>45689</x:v>
      </x:c>
      <x:c r="D88" s="15" t="n">
        <x:v>84</x:v>
      </x:c>
      <x:c r="E88" s="12" t="n">
        <x:v>0</x:v>
      </x:c>
      <x:c r="F88" s="12" t="n">
        <x:v>0</x:v>
      </x:c>
      <x:c r="G88" s="12" t="n">
        <x:v>0</x:v>
      </x:c>
      <x:c r="H88" s="12" t="n">
        <x:f>F88+G88</x:f>
        <x:v>0</x:v>
      </x:c>
      <x:c r="I88" s="12" t="n">
        <x:f>H88-E88</x:f>
        <x:v>0</x:v>
      </x:c>
      <x:c r="J88" s="12" t="n">
        <x:v>0</x:v>
      </x:c>
      <x:c r="K88" s="12" t="n">
        <x:f>H88+J88</x:f>
        <x:v>0</x:v>
      </x:c>
      <x:c r="L88" s="16" t="n">
        <x:v>0.9754</x:v>
      </x:c>
      <x:c r="M88" s="17" t="n">
        <x:f>F88*L88</x:f>
        <x:v>0</x:v>
      </x:c>
      <x:c r="N88" s="16" t="n">
        <x:f>L88*'月度汇总'!$F$8</x:f>
        <x:v>1.4631</x:v>
      </x:c>
      <x:c r="O88" s="17" t="n">
        <x:f>G88*N88</x:f>
        <x:v>0</x:v>
      </x:c>
      <x:c r="P88" s="16" t="n">
        <x:f>L88*'月度汇总'!$F$10</x:f>
        <x:v>4.877000000000001</x:v>
      </x:c>
      <x:c r="Q88" s="17" t="n">
        <x:f>J88*P88</x:f>
        <x:v>0</x:v>
      </x:c>
      <x:c r="R88" s="12" t="n">
        <x:v>0</x:v>
      </x:c>
      <x:c r="S88" s="17" t="n">
        <x:v>0</x:v>
      </x:c>
      <x:c r="T88" s="19" t="n">
        <x:f>M88+O88+Q88+S88</x:f>
        <x:v>0</x:v>
      </x:c>
      <x:c r="U88" s="18" t="str">
        <x:f>TEXT(T88,"0.00")&amp;"元"</x:f>
        <x:v>0.00元</x:v>
      </x:c>
      <x:c r="V88" s="12" t="n">
        <x:v>0</x:v>
      </x:c>
      <x:c r="W88" s="12" t="n">
        <x:f>K88-V88</x:f>
        <x:v>0</x:v>
      </x:c>
    </x:row>
    <x:row r="89" ht="20" customHeight="1">
      <x:c r="A89" s="13" t="n">
        <x:v>45689.59027777778</x:v>
      </x:c>
      <x:c r="B89" s="13" t="n">
        <x:v>45689.59722222222</x:v>
      </x:c>
      <x:c r="C89" s="14" t="n">
        <x:v>45689</x:v>
      </x:c>
      <x:c r="D89" s="15" t="n">
        <x:v>85</x:v>
      </x:c>
      <x:c r="E89" s="12" t="n">
        <x:v>0</x:v>
      </x:c>
      <x:c r="F89" s="12" t="n">
        <x:v>0</x:v>
      </x:c>
      <x:c r="G89" s="12" t="n">
        <x:v>0</x:v>
      </x:c>
      <x:c r="H89" s="12" t="n">
        <x:f>F89+G89</x:f>
        <x:v>0</x:v>
      </x:c>
      <x:c r="I89" s="12" t="n">
        <x:f>H89-E89</x:f>
        <x:v>0</x:v>
      </x:c>
      <x:c r="J89" s="12" t="n">
        <x:v>0</x:v>
      </x:c>
      <x:c r="K89" s="12" t="n">
        <x:f>H89+J89</x:f>
        <x:v>0</x:v>
      </x:c>
      <x:c r="L89" s="16" t="n">
        <x:v>1.0002</x:v>
      </x:c>
      <x:c r="M89" s="17" t="n">
        <x:f>F89*L89</x:f>
        <x:v>0</x:v>
      </x:c>
      <x:c r="N89" s="16" t="n">
        <x:f>L89*'月度汇总'!$F$8</x:f>
        <x:v>1.5003</x:v>
      </x:c>
      <x:c r="O89" s="17" t="n">
        <x:f>G89*N89</x:f>
        <x:v>0</x:v>
      </x:c>
      <x:c r="P89" s="16" t="n">
        <x:f>L89*'月度汇总'!$F$10</x:f>
        <x:v>5.0009999999999994</x:v>
      </x:c>
      <x:c r="Q89" s="17" t="n">
        <x:f>J89*P89</x:f>
        <x:v>0</x:v>
      </x:c>
      <x:c r="R89" s="12" t="n">
        <x:v>0</x:v>
      </x:c>
      <x:c r="S89" s="17" t="n">
        <x:v>0</x:v>
      </x:c>
      <x:c r="T89" s="19" t="n">
        <x:f>M89+O89+Q89+S89</x:f>
        <x:v>0</x:v>
      </x:c>
      <x:c r="U89" s="18" t="str">
        <x:f>TEXT(T89,"0.00")&amp;"元"</x:f>
        <x:v>0.00元</x:v>
      </x:c>
      <x:c r="V89" s="12" t="n">
        <x:v>0</x:v>
      </x:c>
      <x:c r="W89" s="12" t="n">
        <x:f>K89-V89</x:f>
        <x:v>0</x:v>
      </x:c>
    </x:row>
    <x:row r="90" ht="20" customHeight="1">
      <x:c r="A90" s="13" t="n">
        <x:v>45689.59722222222</x:v>
      </x:c>
      <x:c r="B90" s="13" t="n">
        <x:v>45689.60416666667</x:v>
      </x:c>
      <x:c r="C90" s="14" t="n">
        <x:v>45689</x:v>
      </x:c>
      <x:c r="D90" s="15" t="n">
        <x:v>86</x:v>
      </x:c>
      <x:c r="E90" s="12" t="n">
        <x:v>0</x:v>
      </x:c>
      <x:c r="F90" s="12" t="n">
        <x:v>0</x:v>
      </x:c>
      <x:c r="G90" s="12" t="n">
        <x:v>0</x:v>
      </x:c>
      <x:c r="H90" s="12" t="n">
        <x:f>F90+G90</x:f>
        <x:v>0</x:v>
      </x:c>
      <x:c r="I90" s="12" t="n">
        <x:f>H90-E90</x:f>
        <x:v>0</x:v>
      </x:c>
      <x:c r="J90" s="12" t="n">
        <x:v>0</x:v>
      </x:c>
      <x:c r="K90" s="12" t="n">
        <x:f>H90+J90</x:f>
        <x:v>0</x:v>
      </x:c>
      <x:c r="L90" s="16" t="n">
        <x:v>0.9978</x:v>
      </x:c>
      <x:c r="M90" s="17" t="n">
        <x:f>F90*L90</x:f>
        <x:v>0</x:v>
      </x:c>
      <x:c r="N90" s="16" t="n">
        <x:f>L90*'月度汇总'!$F$8</x:f>
        <x:v>1.4967000000000001</x:v>
      </x:c>
      <x:c r="O90" s="17" t="n">
        <x:f>G90*N90</x:f>
        <x:v>0</x:v>
      </x:c>
      <x:c r="P90" s="16" t="n">
        <x:f>L90*'月度汇总'!$F$10</x:f>
        <x:v>4.989</x:v>
      </x:c>
      <x:c r="Q90" s="17" t="n">
        <x:f>J90*P90</x:f>
        <x:v>0</x:v>
      </x:c>
      <x:c r="R90" s="12" t="n">
        <x:v>0</x:v>
      </x:c>
      <x:c r="S90" s="17" t="n">
        <x:v>0</x:v>
      </x:c>
      <x:c r="T90" s="19" t="n">
        <x:f>M90+O90+Q90+S90</x:f>
        <x:v>0</x:v>
      </x:c>
      <x:c r="U90" s="18" t="str">
        <x:f>TEXT(T90,"0.00")&amp;"元"</x:f>
        <x:v>0.00元</x:v>
      </x:c>
      <x:c r="V90" s="12" t="n">
        <x:v>0</x:v>
      </x:c>
      <x:c r="W90" s="12" t="n">
        <x:f>K90-V90</x:f>
        <x:v>0</x:v>
      </x:c>
    </x:row>
    <x:row r="91" ht="20" customHeight="1">
      <x:c r="A91" s="13" t="n">
        <x:v>45689.60416666667</x:v>
      </x:c>
      <x:c r="B91" s="13" t="n">
        <x:v>45689.61111111111</x:v>
      </x:c>
      <x:c r="C91" s="14" t="n">
        <x:v>45689</x:v>
      </x:c>
      <x:c r="D91" s="15" t="n">
        <x:v>87</x:v>
      </x:c>
      <x:c r="E91" s="12" t="n">
        <x:v>0</x:v>
      </x:c>
      <x:c r="F91" s="12" t="n">
        <x:v>0</x:v>
      </x:c>
      <x:c r="G91" s="12" t="n">
        <x:v>0</x:v>
      </x:c>
      <x:c r="H91" s="12" t="n">
        <x:f>F91+G91</x:f>
        <x:v>0</x:v>
      </x:c>
      <x:c r="I91" s="12" t="n">
        <x:f>H91-E91</x:f>
        <x:v>0</x:v>
      </x:c>
      <x:c r="J91" s="12" t="n">
        <x:v>0</x:v>
      </x:c>
      <x:c r="K91" s="12" t="n">
        <x:f>H91+J91</x:f>
        <x:v>0</x:v>
      </x:c>
      <x:c r="L91" s="16" t="n">
        <x:v>1.0271</x:v>
      </x:c>
      <x:c r="M91" s="17" t="n">
        <x:f>F91*L91</x:f>
        <x:v>0</x:v>
      </x:c>
      <x:c r="N91" s="16" t="n">
        <x:f>L91*'月度汇总'!$F$8</x:f>
        <x:v>1.5406499999999999</x:v>
      </x:c>
      <x:c r="O91" s="17" t="n">
        <x:f>G91*N91</x:f>
        <x:v>0</x:v>
      </x:c>
      <x:c r="P91" s="16" t="n">
        <x:f>L91*'月度汇总'!$F$10</x:f>
        <x:v>5.1354999999999995</x:v>
      </x:c>
      <x:c r="Q91" s="17" t="n">
        <x:f>J91*P91</x:f>
        <x:v>0</x:v>
      </x:c>
      <x:c r="R91" s="12" t="n">
        <x:v>0</x:v>
      </x:c>
      <x:c r="S91" s="17" t="n">
        <x:v>0</x:v>
      </x:c>
      <x:c r="T91" s="19" t="n">
        <x:f>M91+O91+Q91+S91</x:f>
        <x:v>0</x:v>
      </x:c>
      <x:c r="U91" s="18" t="str">
        <x:f>TEXT(T91,"0.00")&amp;"元"</x:f>
        <x:v>0.00元</x:v>
      </x:c>
      <x:c r="V91" s="12" t="n">
        <x:v>0</x:v>
      </x:c>
      <x:c r="W91" s="12" t="n">
        <x:f>K91-V91</x:f>
        <x:v>0</x:v>
      </x:c>
    </x:row>
    <x:row r="92" ht="20" customHeight="1">
      <x:c r="A92" s="13" t="n">
        <x:v>45689.61111111111</x:v>
      </x:c>
      <x:c r="B92" s="13" t="n">
        <x:v>45689.618055555555</x:v>
      </x:c>
      <x:c r="C92" s="14" t="n">
        <x:v>45689</x:v>
      </x:c>
      <x:c r="D92" s="15" t="n">
        <x:v>88</x:v>
      </x:c>
      <x:c r="E92" s="12" t="n">
        <x:v>0</x:v>
      </x:c>
      <x:c r="F92" s="12" t="n">
        <x:v>0</x:v>
      </x:c>
      <x:c r="G92" s="12" t="n">
        <x:v>0</x:v>
      </x:c>
      <x:c r="H92" s="12" t="n">
        <x:f>F92+G92</x:f>
        <x:v>0</x:v>
      </x:c>
      <x:c r="I92" s="12" t="n">
        <x:f>H92-E92</x:f>
        <x:v>0</x:v>
      </x:c>
      <x:c r="J92" s="12" t="n">
        <x:v>0</x:v>
      </x:c>
      <x:c r="K92" s="12" t="n">
        <x:f>H92+J92</x:f>
        <x:v>0</x:v>
      </x:c>
      <x:c r="L92" s="16" t="n">
        <x:v>1.0906</x:v>
      </x:c>
      <x:c r="M92" s="17" t="n">
        <x:f>F92*L92</x:f>
        <x:v>0</x:v>
      </x:c>
      <x:c r="N92" s="16" t="n">
        <x:f>L92*'月度汇总'!$F$8</x:f>
        <x:v>1.6359</x:v>
      </x:c>
      <x:c r="O92" s="17" t="n">
        <x:f>G92*N92</x:f>
        <x:v>0</x:v>
      </x:c>
      <x:c r="P92" s="16" t="n">
        <x:f>L92*'月度汇总'!$F$10</x:f>
        <x:v>5.453</x:v>
      </x:c>
      <x:c r="Q92" s="17" t="n">
        <x:f>J92*P92</x:f>
        <x:v>0</x:v>
      </x:c>
      <x:c r="R92" s="12" t="n">
        <x:v>0</x:v>
      </x:c>
      <x:c r="S92" s="17" t="n">
        <x:v>0</x:v>
      </x:c>
      <x:c r="T92" s="19" t="n">
        <x:f>M92+O92+Q92+S92</x:f>
        <x:v>0</x:v>
      </x:c>
      <x:c r="U92" s="18" t="str">
        <x:f>TEXT(T92,"0.00")&amp;"元"</x:f>
        <x:v>0.00元</x:v>
      </x:c>
      <x:c r="V92" s="12" t="n">
        <x:v>0</x:v>
      </x:c>
      <x:c r="W92" s="12" t="n">
        <x:f>K92-V92</x:f>
        <x:v>0</x:v>
      </x:c>
    </x:row>
    <x:row r="93" ht="20" customHeight="1">
      <x:c r="A93" s="13" t="n">
        <x:v>45689.618055555555</x:v>
      </x:c>
      <x:c r="B93" s="13" t="n">
        <x:v>45689.625</x:v>
      </x:c>
      <x:c r="C93" s="14" t="n">
        <x:v>45689</x:v>
      </x:c>
      <x:c r="D93" s="15" t="n">
        <x:v>89</x:v>
      </x:c>
      <x:c r="E93" s="12" t="n">
        <x:v>0</x:v>
      </x:c>
      <x:c r="F93" s="12" t="n">
        <x:v>0</x:v>
      </x:c>
      <x:c r="G93" s="12" t="n">
        <x:v>0</x:v>
      </x:c>
      <x:c r="H93" s="12" t="n">
        <x:f>F93+G93</x:f>
        <x:v>0</x:v>
      </x:c>
      <x:c r="I93" s="12" t="n">
        <x:f>H93-E93</x:f>
        <x:v>0</x:v>
      </x:c>
      <x:c r="J93" s="12" t="n">
        <x:v>0</x:v>
      </x:c>
      <x:c r="K93" s="12" t="n">
        <x:f>H93+J93</x:f>
        <x:v>0</x:v>
      </x:c>
      <x:c r="L93" s="16" t="n">
        <x:v>0.9376</x:v>
      </x:c>
      <x:c r="M93" s="17" t="n">
        <x:f>F93*L93</x:f>
        <x:v>0</x:v>
      </x:c>
      <x:c r="N93" s="16" t="n">
        <x:f>L93*'月度汇总'!$F$8</x:f>
        <x:v>1.4064</x:v>
      </x:c>
      <x:c r="O93" s="17" t="n">
        <x:f>G93*N93</x:f>
        <x:v>0</x:v>
      </x:c>
      <x:c r="P93" s="16" t="n">
        <x:f>L93*'月度汇总'!$F$10</x:f>
        <x:v>4.688</x:v>
      </x:c>
      <x:c r="Q93" s="17" t="n">
        <x:f>J93*P93</x:f>
        <x:v>0</x:v>
      </x:c>
      <x:c r="R93" s="12" t="n">
        <x:v>0</x:v>
      </x:c>
      <x:c r="S93" s="17" t="n">
        <x:v>0</x:v>
      </x:c>
      <x:c r="T93" s="19" t="n">
        <x:f>M93+O93+Q93+S93</x:f>
        <x:v>0</x:v>
      </x:c>
      <x:c r="U93" s="18" t="str">
        <x:f>TEXT(T93,"0.00")&amp;"元"</x:f>
        <x:v>0.00元</x:v>
      </x:c>
      <x:c r="V93" s="12" t="n">
        <x:v>0</x:v>
      </x:c>
      <x:c r="W93" s="12" t="n">
        <x:f>K93-V93</x:f>
        <x:v>0</x:v>
      </x:c>
    </x:row>
    <x:row r="94" ht="20" customHeight="1">
      <x:c r="A94" s="13" t="n">
        <x:v>45689.625</x:v>
      </x:c>
      <x:c r="B94" s="13" t="n">
        <x:v>45689.631944444445</x:v>
      </x:c>
      <x:c r="C94" s="14" t="n">
        <x:v>45689</x:v>
      </x:c>
      <x:c r="D94" s="15" t="n">
        <x:v>90</x:v>
      </x:c>
      <x:c r="E94" s="12" t="n">
        <x:v>239.3986859185162</x:v>
      </x:c>
      <x:c r="F94" s="12" t="n">
        <x:v>145.03422998699548</x:v>
      </x:c>
      <x:c r="G94" s="12" t="n">
        <x:v>0</x:v>
      </x:c>
      <x:c r="H94" s="12" t="n">
        <x:f>F94+G94</x:f>
        <x:v>145.03422998699548</x:v>
      </x:c>
      <x:c r="I94" s="12" t="n">
        <x:f>H94-E94</x:f>
        <x:v>-94.36445593152072</x:v>
      </x:c>
      <x:c r="J94" s="12" t="n">
        <x:v>0</x:v>
      </x:c>
      <x:c r="K94" s="12" t="n">
        <x:f>H94+J94</x:f>
        <x:v>145.03422998699548</x:v>
      </x:c>
      <x:c r="L94" s="16" t="n">
        <x:v>0.6694</x:v>
      </x:c>
      <x:c r="M94" s="17" t="n">
        <x:f>F94*L94</x:f>
        <x:v>97.08591355329477</x:v>
      </x:c>
      <x:c r="N94" s="16" t="n">
        <x:f>L94*'月度汇总'!$F$8</x:f>
        <x:v>1.0041</x:v>
      </x:c>
      <x:c r="O94" s="17" t="n">
        <x:f>G94*N94</x:f>
        <x:v>0</x:v>
      </x:c>
      <x:c r="P94" s="16" t="n">
        <x:f>L94*'月度汇总'!$F$10</x:f>
        <x:v>3.347</x:v>
      </x:c>
      <x:c r="Q94" s="17" t="n">
        <x:f>J94*P94</x:f>
        <x:v>0</x:v>
      </x:c>
      <x:c r="R94" s="12" t="n">
        <x:v>0</x:v>
      </x:c>
      <x:c r="S94" s="17" t="n">
        <x:v>0</x:v>
      </x:c>
      <x:c r="T94" s="19" t="n">
        <x:f>M94+O94+Q94+S94</x:f>
        <x:v>97.08591355329477</x:v>
      </x:c>
      <x:c r="U94" s="18" t="str">
        <x:f>TEXT(T94,"0.00")&amp;"元"</x:f>
        <x:v>97.09元</x:v>
      </x:c>
      <x:c r="V94" s="12" t="n">
        <x:v>0</x:v>
      </x:c>
      <x:c r="W94" s="12" t="n">
        <x:f>K94-V94</x:f>
        <x:v>145.03422998699548</x:v>
      </x:c>
    </x:row>
    <x:row r="95" ht="20" customHeight="1">
      <x:c r="A95" s="13" t="n">
        <x:v>45689.631944444445</x:v>
      </x:c>
      <x:c r="B95" s="13" t="n">
        <x:v>45689.63888888889</x:v>
      </x:c>
      <x:c r="C95" s="14" t="n">
        <x:v>45689</x:v>
      </x:c>
      <x:c r="D95" s="15" t="n">
        <x:v>91</x:v>
      </x:c>
      <x:c r="E95" s="12" t="n">
        <x:v>322.0752566457164</x:v>
      </x:c>
      <x:c r="F95" s="12" t="n">
        <x:v>187.17443881936344</x:v>
      </x:c>
      <x:c r="G95" s="12" t="n">
        <x:v>0</x:v>
      </x:c>
      <x:c r="H95" s="12" t="n">
        <x:f>F95+G95</x:f>
        <x:v>187.17443881936344</x:v>
      </x:c>
      <x:c r="I95" s="12" t="n">
        <x:f>H95-E95</x:f>
        <x:v>-134.90081782635298</x:v>
      </x:c>
      <x:c r="J95" s="12" t="n">
        <x:v>0</x:v>
      </x:c>
      <x:c r="K95" s="12" t="n">
        <x:f>H95+J95</x:f>
        <x:v>187.17443881936344</x:v>
      </x:c>
      <x:c r="L95" s="16" t="n">
        <x:v>0.66</x:v>
      </x:c>
      <x:c r="M95" s="17" t="n">
        <x:f>F95*L95</x:f>
        <x:v>123.53512962077988</x:v>
      </x:c>
      <x:c r="N95" s="16" t="n">
        <x:f>L95*'月度汇总'!$F$8</x:f>
        <x:v>0.99</x:v>
      </x:c>
      <x:c r="O95" s="17" t="n">
        <x:f>G95*N95</x:f>
        <x:v>0</x:v>
      </x:c>
      <x:c r="P95" s="16" t="n">
        <x:f>L95*'月度汇总'!$F$10</x:f>
        <x:v>3.3000000000000003</x:v>
      </x:c>
      <x:c r="Q95" s="17" t="n">
        <x:f>J95*P95</x:f>
        <x:v>0</x:v>
      </x:c>
      <x:c r="R95" s="12" t="n">
        <x:v>0</x:v>
      </x:c>
      <x:c r="S95" s="17" t="n">
        <x:v>0</x:v>
      </x:c>
      <x:c r="T95" s="19" t="n">
        <x:f>M95+O95+Q95+S95</x:f>
        <x:v>123.53512962077988</x:v>
      </x:c>
      <x:c r="U95" s="18" t="str">
        <x:f>TEXT(T95,"0.00")&amp;"元"</x:f>
        <x:v>123.54元</x:v>
      </x:c>
      <x:c r="V95" s="12" t="n">
        <x:v>0</x:v>
      </x:c>
      <x:c r="W95" s="12" t="n">
        <x:f>K95-V95</x:f>
        <x:v>187.17443881936344</x:v>
      </x:c>
    </x:row>
    <x:row r="96" ht="20" customHeight="1">
      <x:c r="A96" s="13" t="n">
        <x:v>45689.63888888889</x:v>
      </x:c>
      <x:c r="B96" s="13" t="n">
        <x:v>45689.64583333333</x:v>
      </x:c>
      <x:c r="C96" s="14" t="n">
        <x:v>45689</x:v>
      </x:c>
      <x:c r="D96" s="15" t="n">
        <x:v>92</x:v>
      </x:c>
      <x:c r="E96" s="12" t="n">
        <x:v>301.54647106275263</x:v>
      </x:c>
      <x:c r="F96" s="12" t="n">
        <x:v>206.80621065739388</x:v>
      </x:c>
      <x:c r="G96" s="12" t="n">
        <x:v>0</x:v>
      </x:c>
      <x:c r="H96" s="12" t="n">
        <x:f>F96+G96</x:f>
        <x:v>206.80621065739388</x:v>
      </x:c>
      <x:c r="I96" s="12" t="n">
        <x:f>H96-E96</x:f>
        <x:v>-94.74026040535875</x:v>
      </x:c>
      <x:c r="J96" s="12" t="n">
        <x:v>0</x:v>
      </x:c>
      <x:c r="K96" s="12" t="n">
        <x:f>H96+J96</x:f>
        <x:v>206.80621065739388</x:v>
      </x:c>
      <x:c r="L96" s="16" t="n">
        <x:v>0.7217</x:v>
      </x:c>
      <x:c r="M96" s="17" t="n">
        <x:f>F96*L96</x:f>
        <x:v>149.25204223144115</x:v>
      </x:c>
      <x:c r="N96" s="16" t="n">
        <x:f>L96*'月度汇总'!$F$8</x:f>
        <x:v>1.08255</x:v>
      </x:c>
      <x:c r="O96" s="17" t="n">
        <x:f>G96*N96</x:f>
        <x:v>0</x:v>
      </x:c>
      <x:c r="P96" s="16" t="n">
        <x:f>L96*'月度汇总'!$F$10</x:f>
        <x:v>3.6085000000000003</x:v>
      </x:c>
      <x:c r="Q96" s="17" t="n">
        <x:f>J96*P96</x:f>
        <x:v>0</x:v>
      </x:c>
      <x:c r="R96" s="12" t="n">
        <x:v>0</x:v>
      </x:c>
      <x:c r="S96" s="17" t="n">
        <x:v>0</x:v>
      </x:c>
      <x:c r="T96" s="19" t="n">
        <x:f>M96+O96+Q96+S96</x:f>
        <x:v>149.25204223144115</x:v>
      </x:c>
      <x:c r="U96" s="18" t="str">
        <x:f>TEXT(T96,"0.00")&amp;"元"</x:f>
        <x:v>149.25元</x:v>
      </x:c>
      <x:c r="V96" s="12" t="n">
        <x:v>0</x:v>
      </x:c>
      <x:c r="W96" s="12" t="n">
        <x:f>K96-V96</x:f>
        <x:v>206.80621065739388</x:v>
      </x:c>
    </x:row>
    <x:row r="97" ht="20" customHeight="1">
      <x:c r="A97" s="13" t="n">
        <x:v>45689.64583333333</x:v>
      </x:c>
      <x:c r="B97" s="13" t="n">
        <x:v>45689.65277777778</x:v>
      </x:c>
      <x:c r="C97" s="14" t="n">
        <x:v>45689</x:v>
      </x:c>
      <x:c r="D97" s="15" t="n">
        <x:v>93</x:v>
      </x:c>
      <x:c r="E97" s="12" t="n">
        <x:v>290.94808741449043</x:v>
      </x:c>
      <x:c r="F97" s="12" t="n">
        <x:v>195.93454824190508</x:v>
      </x:c>
      <x:c r="G97" s="12" t="n">
        <x:v>0</x:v>
      </x:c>
      <x:c r="H97" s="12" t="n">
        <x:f>F97+G97</x:f>
        <x:v>195.93454824190508</x:v>
      </x:c>
      <x:c r="I97" s="12" t="n">
        <x:f>H97-E97</x:f>
        <x:v>-95.01353917258535</x:v>
      </x:c>
      <x:c r="J97" s="12" t="n">
        <x:v>0</x:v>
      </x:c>
      <x:c r="K97" s="12" t="n">
        <x:f>H97+J97</x:f>
        <x:v>195.93454824190508</x:v>
      </x:c>
      <x:c r="L97" s="16" t="n">
        <x:v>0.7308</x:v>
      </x:c>
      <x:c r="M97" s="17" t="n">
        <x:f>F97*L97</x:f>
        <x:v>143.18896785518425</x:v>
      </x:c>
      <x:c r="N97" s="16" t="n">
        <x:f>L97*'月度汇总'!$F$8</x:f>
        <x:v>1.0962</x:v>
      </x:c>
      <x:c r="O97" s="17" t="n">
        <x:f>G97*N97</x:f>
        <x:v>0</x:v>
      </x:c>
      <x:c r="P97" s="16" t="n">
        <x:f>L97*'月度汇总'!$F$10</x:f>
        <x:v>3.654</x:v>
      </x:c>
      <x:c r="Q97" s="17" t="n">
        <x:f>J97*P97</x:f>
        <x:v>0</x:v>
      </x:c>
      <x:c r="R97" s="12" t="n">
        <x:v>0</x:v>
      </x:c>
      <x:c r="S97" s="17" t="n">
        <x:v>0</x:v>
      </x:c>
      <x:c r="T97" s="19" t="n">
        <x:f>M97+O97+Q97+S97</x:f>
        <x:v>143.18896785518425</x:v>
      </x:c>
      <x:c r="U97" s="18" t="str">
        <x:f>TEXT(T97,"0.00")&amp;"元"</x:f>
        <x:v>143.19元</x:v>
      </x:c>
      <x:c r="V97" s="12" t="n">
        <x:v>0</x:v>
      </x:c>
      <x:c r="W97" s="12" t="n">
        <x:f>K97-V97</x:f>
        <x:v>195.93454824190508</x:v>
      </x:c>
    </x:row>
    <x:row r="98" ht="20" customHeight="1">
      <x:c r="A98" s="13" t="n">
        <x:v>45689.65277777778</x:v>
      </x:c>
      <x:c r="B98" s="13" t="n">
        <x:v>45689.65972222222</x:v>
      </x:c>
      <x:c r="C98" s="14" t="n">
        <x:v>45689</x:v>
      </x:c>
      <x:c r="D98" s="15" t="n">
        <x:v>94</x:v>
      </x:c>
      <x:c r="E98" s="12" t="n">
        <x:v>302.57219987259805</x:v>
      </x:c>
      <x:c r="F98" s="12" t="n">
        <x:v>207.28955103717442</x:v>
      </x:c>
      <x:c r="G98" s="12" t="n">
        <x:v>0</x:v>
      </x:c>
      <x:c r="H98" s="12" t="n">
        <x:f>F98+G98</x:f>
        <x:v>207.28955103717442</x:v>
      </x:c>
      <x:c r="I98" s="12" t="n">
        <x:f>H98-E98</x:f>
        <x:v>-95.28264883542363</x:v>
      </x:c>
      <x:c r="J98" s="12" t="n">
        <x:v>0</x:v>
      </x:c>
      <x:c r="K98" s="12" t="n">
        <x:f>H98+J98</x:f>
        <x:v>207.28955103717442</x:v>
      </x:c>
      <x:c r="L98" s="16" t="n">
        <x:v>0.7534</x:v>
      </x:c>
      <x:c r="M98" s="17" t="n">
        <x:f>F98*L98</x:f>
        <x:v>156.1719477514072</x:v>
      </x:c>
      <x:c r="N98" s="16" t="n">
        <x:f>L98*'月度汇总'!$F$8</x:f>
        <x:v>1.1300999999999999</x:v>
      </x:c>
      <x:c r="O98" s="17" t="n">
        <x:f>G98*N98</x:f>
        <x:v>0</x:v>
      </x:c>
      <x:c r="P98" s="16" t="n">
        <x:f>L98*'月度汇总'!$F$10</x:f>
        <x:v>3.767</x:v>
      </x:c>
      <x:c r="Q98" s="17" t="n">
        <x:f>J98*P98</x:f>
        <x:v>0</x:v>
      </x:c>
      <x:c r="R98" s="12" t="n">
        <x:v>0</x:v>
      </x:c>
      <x:c r="S98" s="17" t="n">
        <x:v>0</x:v>
      </x:c>
      <x:c r="T98" s="19" t="n">
        <x:f>M98+O98+Q98+S98</x:f>
        <x:v>156.1719477514072</x:v>
      </x:c>
      <x:c r="U98" s="18" t="str">
        <x:f>TEXT(T98,"0.00")&amp;"元"</x:f>
        <x:v>156.17元</x:v>
      </x:c>
      <x:c r="V98" s="12" t="n">
        <x:v>0</x:v>
      </x:c>
      <x:c r="W98" s="12" t="n">
        <x:f>K98-V98</x:f>
        <x:v>207.28955103717442</x:v>
      </x:c>
    </x:row>
    <x:row r="99" ht="20" customHeight="1">
      <x:c r="A99" s="13" t="n">
        <x:v>45689.65972222222</x:v>
      </x:c>
      <x:c r="B99" s="13" t="n">
        <x:v>45689.66666666667</x:v>
      </x:c>
      <x:c r="C99" s="14" t="n">
        <x:v>45689</x:v>
      </x:c>
      <x:c r="D99" s="15" t="n">
        <x:v>95</x:v>
      </x:c>
      <x:c r="E99" s="12" t="n">
        <x:v>324.43735877849906</x:v>
      </x:c>
      <x:c r="F99" s="12" t="n">
        <x:v>228.84532981802954</x:v>
      </x:c>
      <x:c r="G99" s="12" t="n">
        <x:v>0</x:v>
      </x:c>
      <x:c r="H99" s="12" t="n">
        <x:f>F99+G99</x:f>
        <x:v>228.84532981802954</x:v>
      </x:c>
      <x:c r="I99" s="12" t="n">
        <x:f>H99-E99</x:f>
        <x:v>-95.59202896046952</x:v>
      </x:c>
      <x:c r="J99" s="12" t="n">
        <x:v>0</x:v>
      </x:c>
      <x:c r="K99" s="12" t="n">
        <x:f>H99+J99</x:f>
        <x:v>228.84532981802954</x:v>
      </x:c>
      <x:c r="L99" s="16" t="n">
        <x:v>0.7823</x:v>
      </x:c>
      <x:c r="M99" s="17" t="n">
        <x:f>F99*L99</x:f>
        <x:v>179.02570151664452</x:v>
      </x:c>
      <x:c r="N99" s="16" t="n">
        <x:f>L99*'月度汇总'!$F$8</x:f>
        <x:v>1.1734499999999999</x:v>
      </x:c>
      <x:c r="O99" s="17" t="n">
        <x:f>G99*N99</x:f>
        <x:v>0</x:v>
      </x:c>
      <x:c r="P99" s="16" t="n">
        <x:f>L99*'月度汇总'!$F$10</x:f>
        <x:v>3.9115</x:v>
      </x:c>
      <x:c r="Q99" s="17" t="n">
        <x:f>J99*P99</x:f>
        <x:v>0</x:v>
      </x:c>
      <x:c r="R99" s="12" t="n">
        <x:v>0</x:v>
      </x:c>
      <x:c r="S99" s="17" t="n">
        <x:v>0</x:v>
      </x:c>
      <x:c r="T99" s="19" t="n">
        <x:f>M99+O99+Q99+S99</x:f>
        <x:v>179.02570151664452</x:v>
      </x:c>
      <x:c r="U99" s="18" t="str">
        <x:f>TEXT(T99,"0.00")&amp;"元"</x:f>
        <x:v>179.03元</x:v>
      </x:c>
      <x:c r="V99" s="12" t="n">
        <x:v>0</x:v>
      </x:c>
      <x:c r="W99" s="12" t="n">
        <x:f>K99-V99</x:f>
        <x:v>228.84532981802954</x:v>
      </x:c>
    </x:row>
    <x:row r="100" ht="20" customHeight="1">
      <x:c r="A100" s="13" t="n">
        <x:v>45689.66666666667</x:v>
      </x:c>
      <x:c r="B100" s="13" t="n">
        <x:v>45689.67361111111</x:v>
      </x:c>
      <x:c r="C100" s="14" t="n">
        <x:v>45689</x:v>
      </x:c>
      <x:c r="D100" s="15" t="n">
        <x:v>96</x:v>
      </x:c>
      <x:c r="E100" s="12" t="n">
        <x:v>446.50061863990857</x:v>
      </x:c>
      <x:c r="F100" s="12" t="n">
        <x:v>430.6490678230037</x:v>
      </x:c>
      <x:c r="G100" s="12" t="n">
        <x:v>0</x:v>
      </x:c>
      <x:c r="H100" s="12" t="n">
        <x:f>F100+G100</x:f>
        <x:v>430.6490678230037</x:v>
      </x:c>
      <x:c r="I100" s="12" t="n">
        <x:f>H100-E100</x:f>
        <x:v>-15.851550816904876</x:v>
      </x:c>
      <x:c r="J100" s="12" t="n">
        <x:v>0</x:v>
      </x:c>
      <x:c r="K100" s="12" t="n">
        <x:f>H100+J100</x:f>
        <x:v>430.6490678230037</x:v>
      </x:c>
      <x:c r="L100" s="16" t="n">
        <x:v>0.8055</x:v>
      </x:c>
      <x:c r="M100" s="17" t="n">
        <x:f>F100*L100</x:f>
        <x:v>346.88782413142945</x:v>
      </x:c>
      <x:c r="N100" s="16" t="n">
        <x:f>L100*'月度汇总'!$F$8</x:f>
        <x:v>1.20825</x:v>
      </x:c>
      <x:c r="O100" s="17" t="n">
        <x:f>G100*N100</x:f>
        <x:v>0</x:v>
      </x:c>
      <x:c r="P100" s="16" t="n">
        <x:f>L100*'月度汇总'!$F$10</x:f>
        <x:v>4.0275</x:v>
      </x:c>
      <x:c r="Q100" s="17" t="n">
        <x:f>J100*P100</x:f>
        <x:v>0</x:v>
      </x:c>
      <x:c r="R100" s="12" t="n">
        <x:v>0</x:v>
      </x:c>
      <x:c r="S100" s="17" t="n">
        <x:v>0</x:v>
      </x:c>
      <x:c r="T100" s="19" t="n">
        <x:f>M100+O100+Q100+S100</x:f>
        <x:v>346.88782413142945</x:v>
      </x:c>
      <x:c r="U100" s="18" t="str">
        <x:f>TEXT(T100,"0.00")&amp;"元"</x:f>
        <x:v>346.89元</x:v>
      </x:c>
      <x:c r="V100" s="12" t="n">
        <x:v>0</x:v>
      </x:c>
      <x:c r="W100" s="12" t="n">
        <x:f>K100-V100</x:f>
        <x:v>430.6490678230037</x:v>
      </x:c>
    </x:row>
    <x:row r="101" ht="20" customHeight="1">
      <x:c r="A101" s="13" t="n">
        <x:v>45689.67361111111</x:v>
      </x:c>
      <x:c r="B101" s="13" t="n">
        <x:v>45689.680555555555</x:v>
      </x:c>
      <x:c r="C101" s="14" t="n">
        <x:v>45689</x:v>
      </x:c>
      <x:c r="D101" s="15" t="n">
        <x:v>97</x:v>
      </x:c>
      <x:c r="E101" s="12" t="n">
        <x:v>443.7403083297338</x:v>
      </x:c>
      <x:c r="F101" s="12" t="n">
        <x:v>427.56971248797174</x:v>
      </x:c>
      <x:c r="G101" s="12" t="n">
        <x:v>0</x:v>
      </x:c>
      <x:c r="H101" s="12" t="n">
        <x:f>F101+G101</x:f>
        <x:v>427.56971248797174</x:v>
      </x:c>
      <x:c r="I101" s="12" t="n">
        <x:f>H101-E101</x:f>
        <x:v>-16.170595841762065</x:v>
      </x:c>
      <x:c r="J101" s="12" t="n">
        <x:v>0</x:v>
      </x:c>
      <x:c r="K101" s="12" t="n">
        <x:f>H101+J101</x:f>
        <x:v>427.56971248797174</x:v>
      </x:c>
      <x:c r="L101" s="16" t="n">
        <x:v>0.8271</x:v>
      </x:c>
      <x:c r="M101" s="17" t="n">
        <x:f>F101*L101</x:f>
        <x:v>353.6429091988014</x:v>
      </x:c>
      <x:c r="N101" s="16" t="n">
        <x:f>L101*'月度汇总'!$F$8</x:f>
        <x:v>1.24065</x:v>
      </x:c>
      <x:c r="O101" s="17" t="n">
        <x:f>G101*N101</x:f>
        <x:v>0</x:v>
      </x:c>
      <x:c r="P101" s="16" t="n">
        <x:f>L101*'月度汇总'!$F$10</x:f>
        <x:v>4.1354999999999995</x:v>
      </x:c>
      <x:c r="Q101" s="17" t="n">
        <x:f>J101*P101</x:f>
        <x:v>0</x:v>
      </x:c>
      <x:c r="R101" s="12" t="n">
        <x:v>0</x:v>
      </x:c>
      <x:c r="S101" s="17" t="n">
        <x:v>0</x:v>
      </x:c>
      <x:c r="T101" s="19" t="n">
        <x:f>M101+O101+Q101+S101</x:f>
        <x:v>353.6429091988014</x:v>
      </x:c>
      <x:c r="U101" s="18" t="str">
        <x:f>TEXT(T101,"0.00")&amp;"元"</x:f>
        <x:v>353.64元</x:v>
      </x:c>
      <x:c r="V101" s="12" t="n">
        <x:v>0</x:v>
      </x:c>
      <x:c r="W101" s="12" t="n">
        <x:f>K101-V101</x:f>
        <x:v>427.56971248797174</x:v>
      </x:c>
    </x:row>
    <x:row r="102" ht="20" customHeight="1">
      <x:c r="A102" s="13" t="n">
        <x:v>45689.680555555555</x:v>
      </x:c>
      <x:c r="B102" s="13" t="n">
        <x:v>45689.6875</x:v>
      </x:c>
      <x:c r="C102" s="14" t="n">
        <x:v>45689</x:v>
      </x:c>
      <x:c r="D102" s="15" t="n">
        <x:v>98</x:v>
      </x:c>
      <x:c r="E102" s="12" t="n">
        <x:v>462.96085198633835</x:v>
      </x:c>
      <x:c r="F102" s="12" t="n">
        <x:v>446.48219899011747</x:v>
      </x:c>
      <x:c r="G102" s="12" t="n">
        <x:v>0</x:v>
      </x:c>
      <x:c r="H102" s="12" t="n">
        <x:f>F102+G102</x:f>
        <x:v>446.48219899011747</x:v>
      </x:c>
      <x:c r="I102" s="12" t="n">
        <x:f>H102-E102</x:f>
        <x:v>-16.478652996220887</x:v>
      </x:c>
      <x:c r="J102" s="12" t="n">
        <x:v>0</x:v>
      </x:c>
      <x:c r="K102" s="12" t="n">
        <x:f>H102+J102</x:f>
        <x:v>446.48219899011747</x:v>
      </x:c>
      <x:c r="L102" s="16" t="n">
        <x:v>0.8519</x:v>
      </x:c>
      <x:c r="M102" s="17" t="n">
        <x:f>F102*L102</x:f>
        <x:v>380.35818531968107</x:v>
      </x:c>
      <x:c r="N102" s="16" t="n">
        <x:f>L102*'月度汇总'!$F$8</x:f>
        <x:v>1.27785</x:v>
      </x:c>
      <x:c r="O102" s="17" t="n">
        <x:f>G102*N102</x:f>
        <x:v>0</x:v>
      </x:c>
      <x:c r="P102" s="16" t="n">
        <x:f>L102*'月度汇总'!$F$10</x:f>
        <x:v>4.2595</x:v>
      </x:c>
      <x:c r="Q102" s="17" t="n">
        <x:f>J102*P102</x:f>
        <x:v>0</x:v>
      </x:c>
      <x:c r="R102" s="12" t="n">
        <x:v>0</x:v>
      </x:c>
      <x:c r="S102" s="17" t="n">
        <x:v>0</x:v>
      </x:c>
      <x:c r="T102" s="19" t="n">
        <x:f>M102+O102+Q102+S102</x:f>
        <x:v>380.35818531968107</x:v>
      </x:c>
      <x:c r="U102" s="18" t="str">
        <x:f>TEXT(T102,"0.00")&amp;"元"</x:f>
        <x:v>380.36元</x:v>
      </x:c>
      <x:c r="V102" s="12" t="n">
        <x:v>0</x:v>
      </x:c>
      <x:c r="W102" s="12" t="n">
        <x:f>K102-V102</x:f>
        <x:v>446.48219899011747</x:v>
      </x:c>
    </x:row>
    <x:row r="103" ht="20" customHeight="1">
      <x:c r="A103" s="13" t="n">
        <x:v>45689.6875</x:v>
      </x:c>
      <x:c r="B103" s="13" t="n">
        <x:v>45689.694444444445</x:v>
      </x:c>
      <x:c r="C103" s="14" t="n">
        <x:v>45689</x:v>
      </x:c>
      <x:c r="D103" s="15" t="n">
        <x:v>99</x:v>
      </x:c>
      <x:c r="E103" s="12" t="n">
        <x:v>502.9447703445476</x:v>
      </x:c>
      <x:c r="F103" s="12" t="n">
        <x:v>486.15362801413175</x:v>
      </x:c>
      <x:c r="G103" s="12" t="n">
        <x:v>0</x:v>
      </x:c>
      <x:c r="H103" s="12" t="n">
        <x:f>F103+G103</x:f>
        <x:v>486.15362801413175</x:v>
      </x:c>
      <x:c r="I103" s="12" t="n">
        <x:f>H103-E103</x:f>
        <x:v>-16.791142330415823</x:v>
      </x:c>
      <x:c r="J103" s="12" t="n">
        <x:v>0</x:v>
      </x:c>
      <x:c r="K103" s="12" t="n">
        <x:f>H103+J103</x:f>
        <x:v>486.15362801413175</x:v>
      </x:c>
      <x:c r="L103" s="16" t="n">
        <x:v>0.8791</x:v>
      </x:c>
      <x:c r="M103" s="17" t="n">
        <x:f>F103*L103</x:f>
        <x:v>427.37765438722323</x:v>
      </x:c>
      <x:c r="N103" s="16" t="n">
        <x:f>L103*'月度汇总'!$F$8</x:f>
        <x:v>1.3186499999999999</x:v>
      </x:c>
      <x:c r="O103" s="17" t="n">
        <x:f>G103*N103</x:f>
        <x:v>0</x:v>
      </x:c>
      <x:c r="P103" s="16" t="n">
        <x:f>L103*'月度汇总'!$F$10</x:f>
        <x:v>4.3955</x:v>
      </x:c>
      <x:c r="Q103" s="17" t="n">
        <x:f>J103*P103</x:f>
        <x:v>0</x:v>
      </x:c>
      <x:c r="R103" s="12" t="n">
        <x:v>0</x:v>
      </x:c>
      <x:c r="S103" s="17" t="n">
        <x:v>0</x:v>
      </x:c>
      <x:c r="T103" s="19" t="n">
        <x:f>M103+O103+Q103+S103</x:f>
        <x:v>427.37765438722323</x:v>
      </x:c>
      <x:c r="U103" s="18" t="str">
        <x:f>TEXT(T103,"0.00")&amp;"元"</x:f>
        <x:v>427.38元</x:v>
      </x:c>
      <x:c r="V103" s="12" t="n">
        <x:v>0</x:v>
      </x:c>
      <x:c r="W103" s="12" t="n">
        <x:f>K103-V103</x:f>
        <x:v>486.15362801413175</x:v>
      </x:c>
    </x:row>
    <x:row r="104" ht="20" customHeight="1">
      <x:c r="A104" s="13" t="n">
        <x:v>45689.694444444445</x:v>
      </x:c>
      <x:c r="B104" s="13" t="n">
        <x:v>45689.70138888889</x:v>
      </x:c>
      <x:c r="C104" s="14" t="n">
        <x:v>45689</x:v>
      </x:c>
      <x:c r="D104" s="15" t="n">
        <x:v>100</x:v>
      </x:c>
      <x:c r="E104" s="12" t="n">
        <x:v>517.5999036841118</x:v>
      </x:c>
      <x:c r="F104" s="12" t="n">
        <x:v>490.6700651313708</x:v>
      </x:c>
      <x:c r="G104" s="12" t="n">
        <x:v>0</x:v>
      </x:c>
      <x:c r="H104" s="12" t="n">
        <x:f>F104+G104</x:f>
        <x:v>490.6700651313708</x:v>
      </x:c>
      <x:c r="I104" s="12" t="n">
        <x:f>H104-E104</x:f>
        <x:v>-26.929838552741046</x:v>
      </x:c>
      <x:c r="J104" s="12" t="n">
        <x:v>0</x:v>
      </x:c>
      <x:c r="K104" s="12" t="n">
        <x:f>H104+J104</x:f>
        <x:v>490.6700651313708</x:v>
      </x:c>
      <x:c r="L104" s="16" t="n">
        <x:v>0.9024</x:v>
      </x:c>
      <x:c r="M104" s="17" t="n">
        <x:f>F104*L104</x:f>
        <x:v>442.780666774549</x:v>
      </x:c>
      <x:c r="N104" s="16" t="n">
        <x:f>L104*'月度汇总'!$F$8</x:f>
        <x:v>1.3536</x:v>
      </x:c>
      <x:c r="O104" s="17" t="n">
        <x:f>G104*N104</x:f>
        <x:v>0</x:v>
      </x:c>
      <x:c r="P104" s="16" t="n">
        <x:f>L104*'月度汇总'!$F$10</x:f>
        <x:v>4.512</x:v>
      </x:c>
      <x:c r="Q104" s="17" t="n">
        <x:f>J104*P104</x:f>
        <x:v>0</x:v>
      </x:c>
      <x:c r="R104" s="12" t="n">
        <x:v>0</x:v>
      </x:c>
      <x:c r="S104" s="17" t="n">
        <x:v>0</x:v>
      </x:c>
      <x:c r="T104" s="19" t="n">
        <x:f>M104+O104+Q104+S104</x:f>
        <x:v>442.780666774549</x:v>
      </x:c>
      <x:c r="U104" s="18" t="str">
        <x:f>TEXT(T104,"0.00")&amp;"元"</x:f>
        <x:v>442.78元</x:v>
      </x:c>
      <x:c r="V104" s="12" t="n">
        <x:v>0</x:v>
      </x:c>
      <x:c r="W104" s="12" t="n">
        <x:f>K104-V104</x:f>
        <x:v>490.6700651313708</x:v>
      </x:c>
    </x:row>
    <x:row r="105" ht="20" customHeight="1">
      <x:c r="A105" s="13" t="n">
        <x:v>45689.70138888889</x:v>
      </x:c>
      <x:c r="B105" s="13" t="n">
        <x:v>45689.70833333333</x:v>
      </x:c>
      <x:c r="C105" s="14" t="n">
        <x:v>45689</x:v>
      </x:c>
      <x:c r="D105" s="15" t="n">
        <x:v>101</x:v>
      </x:c>
      <x:c r="E105" s="12" t="n">
        <x:v>471.19355013172316</x:v>
      </x:c>
      <x:c r="F105" s="12" t="n">
        <x:v>446.6964100425165</x:v>
      </x:c>
      <x:c r="G105" s="12" t="n">
        <x:v>0</x:v>
      </x:c>
      <x:c r="H105" s="12" t="n">
        <x:f>F105+G105</x:f>
        <x:v>446.6964100425165</x:v>
      </x:c>
      <x:c r="I105" s="12" t="n">
        <x:f>H105-E105</x:f>
        <x:v>-24.497140089206653</x:v>
      </x:c>
      <x:c r="J105" s="12" t="n">
        <x:v>0</x:v>
      </x:c>
      <x:c r="K105" s="12" t="n">
        <x:f>H105+J105</x:f>
        <x:v>446.6964100425165</x:v>
      </x:c>
      <x:c r="L105" s="16" t="n">
        <x:v>0.9163</x:v>
      </x:c>
      <x:c r="M105" s="17" t="n">
        <x:f>F105*L105</x:f>
        <x:v>409.3079205219579</x:v>
      </x:c>
      <x:c r="N105" s="16" t="n">
        <x:f>L105*'月度汇总'!$F$8</x:f>
        <x:v>1.37445</x:v>
      </x:c>
      <x:c r="O105" s="17" t="n">
        <x:f>G105*N105</x:f>
        <x:v>0</x:v>
      </x:c>
      <x:c r="P105" s="16" t="n">
        <x:f>L105*'月度汇总'!$F$10</x:f>
        <x:v>4.5815</x:v>
      </x:c>
      <x:c r="Q105" s="17" t="n">
        <x:f>J105*P105</x:f>
        <x:v>0</x:v>
      </x:c>
      <x:c r="R105" s="12" t="n">
        <x:v>0</x:v>
      </x:c>
      <x:c r="S105" s="17" t="n">
        <x:v>0</x:v>
      </x:c>
      <x:c r="T105" s="19" t="n">
        <x:f>M105+O105+Q105+S105</x:f>
        <x:v>409.3079205219579</x:v>
      </x:c>
      <x:c r="U105" s="18" t="str">
        <x:f>TEXT(T105,"0.00")&amp;"元"</x:f>
        <x:v>409.31元</x:v>
      </x:c>
      <x:c r="V105" s="12" t="n">
        <x:v>0</x:v>
      </x:c>
      <x:c r="W105" s="12" t="n">
        <x:f>K105-V105</x:f>
        <x:v>446.6964100425165</x:v>
      </x:c>
    </x:row>
    <x:row r="106" ht="20" customHeight="1">
      <x:c r="A106" s="13" t="n">
        <x:v>45689.70833333333</x:v>
      </x:c>
      <x:c r="B106" s="13" t="n">
        <x:v>45689.71527777778</x:v>
      </x:c>
      <x:c r="C106" s="14" t="n">
        <x:v>45689</x:v>
      </x:c>
      <x:c r="D106" s="15" t="n">
        <x:v>102</x:v>
      </x:c>
      <x:c r="E106" s="12" t="n">
        <x:v>440.2238546702489</x:v>
      </x:c>
      <x:c r="F106" s="12" t="n">
        <x:v>422.34142522523746</x:v>
      </x:c>
      <x:c r="G106" s="12" t="n">
        <x:v>0</x:v>
      </x:c>
      <x:c r="H106" s="12" t="n">
        <x:f>F106+G106</x:f>
        <x:v>422.34142522523746</x:v>
      </x:c>
      <x:c r="I106" s="12" t="n">
        <x:f>H106-E106</x:f>
        <x:v>-17.88242944501144</x:v>
      </x:c>
      <x:c r="J106" s="12" t="n">
        <x:v>0</x:v>
      </x:c>
      <x:c r="K106" s="12" t="n">
        <x:f>H106+J106</x:f>
        <x:v>422.34142522523746</x:v>
      </x:c>
      <x:c r="L106" s="16" t="n">
        <x:v>0.9264</x:v>
      </x:c>
      <x:c r="M106" s="17" t="n">
        <x:f>F106*L106</x:f>
        <x:v>391.25709632866</x:v>
      </x:c>
      <x:c r="N106" s="16" t="n">
        <x:f>L106*'月度汇总'!$F$8</x:f>
        <x:v>1.3896</x:v>
      </x:c>
      <x:c r="O106" s="17" t="n">
        <x:f>G106*N106</x:f>
        <x:v>0</x:v>
      </x:c>
      <x:c r="P106" s="16" t="n">
        <x:f>L106*'月度汇总'!$F$10</x:f>
        <x:v>4.632</x:v>
      </x:c>
      <x:c r="Q106" s="17" t="n">
        <x:f>J106*P106</x:f>
        <x:v>0</x:v>
      </x:c>
      <x:c r="R106" s="12" t="n">
        <x:v>0</x:v>
      </x:c>
      <x:c r="S106" s="17" t="n">
        <x:v>0</x:v>
      </x:c>
      <x:c r="T106" s="19" t="n">
        <x:f>M106+O106+Q106+S106</x:f>
        <x:v>391.25709632866</x:v>
      </x:c>
      <x:c r="U106" s="18" t="str">
        <x:f>TEXT(T106,"0.00")&amp;"元"</x:f>
        <x:v>391.26元</x:v>
      </x:c>
      <x:c r="V106" s="12" t="n">
        <x:v>0</x:v>
      </x:c>
      <x:c r="W106" s="12" t="n">
        <x:f>K106-V106</x:f>
        <x:v>422.34142522523746</x:v>
      </x:c>
    </x:row>
    <x:row r="107" ht="20" customHeight="1">
      <x:c r="A107" s="13" t="n">
        <x:v>45689.71527777778</x:v>
      </x:c>
      <x:c r="B107" s="13" t="n">
        <x:v>45689.72222222222</x:v>
      </x:c>
      <x:c r="C107" s="14" t="n">
        <x:v>45689</x:v>
      </x:c>
      <x:c r="D107" s="15" t="n">
        <x:v>103</x:v>
      </x:c>
      <x:c r="E107" s="12" t="n">
        <x:v>452.0830176693797</x:v>
      </x:c>
      <x:c r="F107" s="12" t="n">
        <x:v>436.1834974191547</x:v>
      </x:c>
      <x:c r="G107" s="12" t="n">
        <x:v>0</x:v>
      </x:c>
      <x:c r="H107" s="12" t="n">
        <x:f>F107+G107</x:f>
        <x:v>436.1834974191547</x:v>
      </x:c>
      <x:c r="I107" s="12" t="n">
        <x:f>H107-E107</x:f>
        <x:v>-15.899520250224953</x:v>
      </x:c>
      <x:c r="J107" s="12" t="n">
        <x:v>0</x:v>
      </x:c>
      <x:c r="K107" s="12" t="n">
        <x:f>H107+J107</x:f>
        <x:v>436.1834974191547</x:v>
      </x:c>
      <x:c r="L107" s="16" t="n">
        <x:v>0.9462</x:v>
      </x:c>
      <x:c r="M107" s="17" t="n">
        <x:f>F107*L107</x:f>
        <x:v>412.71682525800423</x:v>
      </x:c>
      <x:c r="N107" s="16" t="n">
        <x:f>L107*'月度汇总'!$F$8</x:f>
        <x:v>1.4193</x:v>
      </x:c>
      <x:c r="O107" s="17" t="n">
        <x:f>G107*N107</x:f>
        <x:v>0</x:v>
      </x:c>
      <x:c r="P107" s="16" t="n">
        <x:f>L107*'月度汇总'!$F$10</x:f>
        <x:v>4.731</x:v>
      </x:c>
      <x:c r="Q107" s="17" t="n">
        <x:f>J107*P107</x:f>
        <x:v>0</x:v>
      </x:c>
      <x:c r="R107" s="12" t="n">
        <x:v>0</x:v>
      </x:c>
      <x:c r="S107" s="17" t="n">
        <x:v>0</x:v>
      </x:c>
      <x:c r="T107" s="19" t="n">
        <x:f>M107+O107+Q107+S107</x:f>
        <x:v>412.71682525800423</x:v>
      </x:c>
      <x:c r="U107" s="18" t="str">
        <x:f>TEXT(T107,"0.00")&amp;"元"</x:f>
        <x:v>412.72元</x:v>
      </x:c>
      <x:c r="V107" s="12" t="n">
        <x:v>0</x:v>
      </x:c>
      <x:c r="W107" s="12" t="n">
        <x:f>K107-V107</x:f>
        <x:v>436.1834974191547</x:v>
      </x:c>
    </x:row>
    <x:row r="108" ht="20" customHeight="1">
      <x:c r="A108" s="13" t="n">
        <x:v>45689.72222222222</x:v>
      </x:c>
      <x:c r="B108" s="13" t="n">
        <x:v>45689.72916666667</x:v>
      </x:c>
      <x:c r="C108" s="14" t="n">
        <x:v>45689</x:v>
      </x:c>
      <x:c r="D108" s="15" t="n">
        <x:v>104</x:v>
      </x:c>
      <x:c r="E108" s="12" t="n">
        <x:v>464.7465087675033</x:v>
      </x:c>
      <x:c r="F108" s="12" t="n">
        <x:v>449.7309773393615</x:v>
      </x:c>
      <x:c r="G108" s="12" t="n">
        <x:v>0</x:v>
      </x:c>
      <x:c r="H108" s="12" t="n">
        <x:f>F108+G108</x:f>
        <x:v>449.7309773393615</x:v>
      </x:c>
      <x:c r="I108" s="12" t="n">
        <x:f>H108-E108</x:f>
        <x:v>-15.015531428141799</x:v>
      </x:c>
      <x:c r="J108" s="12" t="n">
        <x:v>0</x:v>
      </x:c>
      <x:c r="K108" s="12" t="n">
        <x:f>H108+J108</x:f>
        <x:v>449.7309773393615</x:v>
      </x:c>
      <x:c r="L108" s="16" t="n">
        <x:v>0.9742</x:v>
      </x:c>
      <x:c r="M108" s="17" t="n">
        <x:f>F108*L108</x:f>
        <x:v>438.127918124006</x:v>
      </x:c>
      <x:c r="N108" s="16" t="n">
        <x:f>L108*'月度汇总'!$F$8</x:f>
        <x:v>1.4613</x:v>
      </x:c>
      <x:c r="O108" s="17" t="n">
        <x:f>G108*N108</x:f>
        <x:v>0</x:v>
      </x:c>
      <x:c r="P108" s="16" t="n">
        <x:f>L108*'月度汇总'!$F$10</x:f>
        <x:v>4.8709999999999996</x:v>
      </x:c>
      <x:c r="Q108" s="17" t="n">
        <x:f>J108*P108</x:f>
        <x:v>0</x:v>
      </x:c>
      <x:c r="R108" s="12" t="n">
        <x:v>0</x:v>
      </x:c>
      <x:c r="S108" s="17" t="n">
        <x:v>0</x:v>
      </x:c>
      <x:c r="T108" s="19" t="n">
        <x:f>M108+O108+Q108+S108</x:f>
        <x:v>438.127918124006</x:v>
      </x:c>
      <x:c r="U108" s="18" t="str">
        <x:f>TEXT(T108,"0.00")&amp;"元"</x:f>
        <x:v>438.13元</x:v>
      </x:c>
      <x:c r="V108" s="12" t="n">
        <x:v>0</x:v>
      </x:c>
      <x:c r="W108" s="12" t="n">
        <x:f>K108-V108</x:f>
        <x:v>449.7309773393615</x:v>
      </x:c>
    </x:row>
    <x:row r="109" ht="20" customHeight="1">
      <x:c r="A109" s="13" t="n">
        <x:v>45689.72916666667</x:v>
      </x:c>
      <x:c r="B109" s="13" t="n">
        <x:v>45689.73611111111</x:v>
      </x:c>
      <x:c r="C109" s="14" t="n">
        <x:v>45689</x:v>
      </x:c>
      <x:c r="D109" s="15" t="n">
        <x:v>105</x:v>
      </x:c>
      <x:c r="E109" s="12" t="n">
        <x:v>454.87640002763646</x:v>
      </x:c>
      <x:c r="F109" s="12" t="n">
        <x:v>440.27222693434385</x:v>
      </x:c>
      <x:c r="G109" s="12" t="n">
        <x:v>0</x:v>
      </x:c>
      <x:c r="H109" s="12" t="n">
        <x:f>F109+G109</x:f>
        <x:v>440.27222693434385</x:v>
      </x:c>
      <x:c r="I109" s="12" t="n">
        <x:f>H109-E109</x:f>
        <x:v>-14.604173093292616</x:v>
      </x:c>
      <x:c r="J109" s="12" t="n">
        <x:v>0</x:v>
      </x:c>
      <x:c r="K109" s="12" t="n">
        <x:f>H109+J109</x:f>
        <x:v>440.27222693434385</x:v>
      </x:c>
      <x:c r="L109" s="16" t="n">
        <x:v>0.9862</x:v>
      </x:c>
      <x:c r="M109" s="17" t="n">
        <x:f>F109*L109</x:f>
        <x:v>434.1964702026499</x:v>
      </x:c>
      <x:c r="N109" s="16" t="n">
        <x:f>L109*'月度汇总'!$F$8</x:f>
        <x:v>1.4792999999999998</x:v>
      </x:c>
      <x:c r="O109" s="17" t="n">
        <x:f>G109*N109</x:f>
        <x:v>0</x:v>
      </x:c>
      <x:c r="P109" s="16" t="n">
        <x:f>L109*'月度汇总'!$F$10</x:f>
        <x:v>4.931</x:v>
      </x:c>
      <x:c r="Q109" s="17" t="n">
        <x:f>J109*P109</x:f>
        <x:v>0</x:v>
      </x:c>
      <x:c r="R109" s="12" t="n">
        <x:v>0</x:v>
      </x:c>
      <x:c r="S109" s="17" t="n">
        <x:v>0</x:v>
      </x:c>
      <x:c r="T109" s="19" t="n">
        <x:f>M109+O109+Q109+S109</x:f>
        <x:v>434.1964702026499</x:v>
      </x:c>
      <x:c r="U109" s="18" t="str">
        <x:f>TEXT(T109,"0.00")&amp;"元"</x:f>
        <x:v>434.20元</x:v>
      </x:c>
      <x:c r="V109" s="12" t="n">
        <x:v>0</x:v>
      </x:c>
      <x:c r="W109" s="12" t="n">
        <x:f>K109-V109</x:f>
        <x:v>440.27222693434385</x:v>
      </x:c>
    </x:row>
    <x:row r="110" ht="20" customHeight="1">
      <x:c r="A110" s="13" t="n">
        <x:v>45689.73611111111</x:v>
      </x:c>
      <x:c r="B110" s="13" t="n">
        <x:v>45689.743055555555</x:v>
      </x:c>
      <x:c r="C110" s="14" t="n">
        <x:v>45689</x:v>
      </x:c>
      <x:c r="D110" s="15" t="n">
        <x:v>106</x:v>
      </x:c>
      <x:c r="E110" s="12" t="n">
        <x:v>459.19036925154427</x:v>
      </x:c>
      <x:c r="F110" s="12" t="n">
        <x:v>444.95875301091206</x:v>
      </x:c>
      <x:c r="G110" s="12" t="n">
        <x:v>0</x:v>
      </x:c>
      <x:c r="H110" s="12" t="n">
        <x:f>F110+G110</x:f>
        <x:v>444.95875301091206</x:v>
      </x:c>
      <x:c r="I110" s="12" t="n">
        <x:f>H110-E110</x:f>
        <x:v>-14.231616240632206</x:v>
      </x:c>
      <x:c r="J110" s="12" t="n">
        <x:v>0</x:v>
      </x:c>
      <x:c r="K110" s="12" t="n">
        <x:f>H110+J110</x:f>
        <x:v>444.95875301091206</x:v>
      </x:c>
      <x:c r="L110" s="16" t="n">
        <x:v>0.976</x:v>
      </x:c>
      <x:c r="M110" s="17" t="n">
        <x:f>F110*L110</x:f>
        <x:v>434.27974293865014</x:v>
      </x:c>
      <x:c r="N110" s="16" t="n">
        <x:f>L110*'月度汇总'!$F$8</x:f>
        <x:v>1.464</x:v>
      </x:c>
      <x:c r="O110" s="17" t="n">
        <x:f>G110*N110</x:f>
        <x:v>0</x:v>
      </x:c>
      <x:c r="P110" s="16" t="n">
        <x:f>L110*'月度汇总'!$F$10</x:f>
        <x:v>4.88</x:v>
      </x:c>
      <x:c r="Q110" s="17" t="n">
        <x:f>J110*P110</x:f>
        <x:v>0</x:v>
      </x:c>
      <x:c r="R110" s="12" t="n">
        <x:v>0</x:v>
      </x:c>
      <x:c r="S110" s="17" t="n">
        <x:v>0</x:v>
      </x:c>
      <x:c r="T110" s="19" t="n">
        <x:f>M110+O110+Q110+S110</x:f>
        <x:v>434.27974293865014</x:v>
      </x:c>
      <x:c r="U110" s="18" t="str">
        <x:f>TEXT(T110,"0.00")&amp;"元"</x:f>
        <x:v>434.28元</x:v>
      </x:c>
      <x:c r="V110" s="12" t="n">
        <x:v>0</x:v>
      </x:c>
      <x:c r="W110" s="12" t="n">
        <x:f>K110-V110</x:f>
        <x:v>444.95875301091206</x:v>
      </x:c>
    </x:row>
    <x:row r="111" ht="20" customHeight="1">
      <x:c r="A111" s="13" t="n">
        <x:v>45689.743055555555</x:v>
      </x:c>
      <x:c r="B111" s="13" t="n">
        <x:v>45689.75</x:v>
      </x:c>
      <x:c r="C111" s="14" t="n">
        <x:v>45689</x:v>
      </x:c>
      <x:c r="D111" s="15" t="n">
        <x:v>107</x:v>
      </x:c>
      <x:c r="E111" s="12" t="n">
        <x:v>459.94574006541336</x:v>
      </x:c>
      <x:c r="F111" s="12" t="n">
        <x:v>446.1307842422598</x:v>
      </x:c>
      <x:c r="G111" s="12" t="n">
        <x:v>0</x:v>
      </x:c>
      <x:c r="H111" s="12" t="n">
        <x:f>F111+G111</x:f>
        <x:v>446.1307842422598</x:v>
      </x:c>
      <x:c r="I111" s="12" t="n">
        <x:f>H111-E111</x:f>
        <x:v>-13.814955823153582</x:v>
      </x:c>
      <x:c r="J111" s="12" t="n">
        <x:v>0</x:v>
      </x:c>
      <x:c r="K111" s="12" t="n">
        <x:f>H111+J111</x:f>
        <x:v>446.1307842422598</x:v>
      </x:c>
      <x:c r="L111" s="16" t="n">
        <x:v>1.0742</x:v>
      </x:c>
      <x:c r="M111" s="17" t="n">
        <x:f>F111*L111</x:f>
        <x:v>479.23368843303547</x:v>
      </x:c>
      <x:c r="N111" s="16" t="n">
        <x:f>L111*'月度汇总'!$F$8</x:f>
        <x:v>1.6113</x:v>
      </x:c>
      <x:c r="O111" s="17" t="n">
        <x:f>G111*N111</x:f>
        <x:v>0</x:v>
      </x:c>
      <x:c r="P111" s="16" t="n">
        <x:f>L111*'月度汇总'!$F$10</x:f>
        <x:v>5.371</x:v>
      </x:c>
      <x:c r="Q111" s="17" t="n">
        <x:f>J111*P111</x:f>
        <x:v>0</x:v>
      </x:c>
      <x:c r="R111" s="12" t="n">
        <x:v>0</x:v>
      </x:c>
      <x:c r="S111" s="17" t="n">
        <x:v>0</x:v>
      </x:c>
      <x:c r="T111" s="19" t="n">
        <x:f>M111+O111+Q111+S111</x:f>
        <x:v>479.23368843303547</x:v>
      </x:c>
      <x:c r="U111" s="18" t="str">
        <x:f>TEXT(T111,"0.00")&amp;"元"</x:f>
        <x:v>479.23元</x:v>
      </x:c>
      <x:c r="V111" s="12" t="n">
        <x:v>0</x:v>
      </x:c>
      <x:c r="W111" s="12" t="n">
        <x:f>K111-V111</x:f>
        <x:v>446.1307842422598</x:v>
      </x:c>
    </x:row>
    <x:row r="112" ht="20" customHeight="1">
      <x:c r="A112" s="13" t="n">
        <x:v>45689.75</x:v>
      </x:c>
      <x:c r="B112" s="13" t="n">
        <x:v>45689.756944444445</x:v>
      </x:c>
      <x:c r="C112" s="14" t="n">
        <x:v>45689</x:v>
      </x:c>
      <x:c r="D112" s="15" t="n">
        <x:v>108</x:v>
      </x:c>
      <x:c r="E112" s="12" t="n">
        <x:v>0</x:v>
      </x:c>
      <x:c r="F112" s="12" t="n">
        <x:v>0</x:v>
      </x:c>
      <x:c r="G112" s="12" t="n">
        <x:v>438.5179166666666</x:v>
      </x:c>
      <x:c r="H112" s="12" t="n">
        <x:f>F112+G112</x:f>
        <x:v>438.5179166666666</x:v>
      </x:c>
      <x:c r="I112" s="12" t="n">
        <x:f>H112-E112</x:f>
        <x:v>438.5179166666666</x:v>
      </x:c>
      <x:c r="J112" s="12" t="n">
        <x:v>0</x:v>
      </x:c>
      <x:c r="K112" s="12" t="n">
        <x:f>H112+J112</x:f>
        <x:v>438.5179166666666</x:v>
      </x:c>
      <x:c r="L112" s="16" t="n">
        <x:v>1.2313</x:v>
      </x:c>
      <x:c r="M112" s="17" t="n">
        <x:f>F112*L112</x:f>
        <x:v>0</x:v>
      </x:c>
      <x:c r="N112" s="16" t="n">
        <x:f>L112*'月度汇总'!$F$8</x:f>
        <x:v>1.84695</x:v>
      </x:c>
      <x:c r="O112" s="17" t="n">
        <x:f>G112*N112</x:f>
        <x:v>809.9206661874999</x:v>
      </x:c>
      <x:c r="P112" s="16" t="n">
        <x:f>L112*'月度汇总'!$F$10</x:f>
        <x:v>6.1565</x:v>
      </x:c>
      <x:c r="Q112" s="17" t="n">
        <x:f>J112*P112</x:f>
        <x:v>0</x:v>
      </x:c>
      <x:c r="R112" s="12" t="n">
        <x:f>SUM('调减违约明细'!C67:C76)</x:f>
        <x:v>139.26981742173666</x:v>
      </x:c>
      <x:c r="S112" s="17" t="n">
        <x:f>SUM('调减违约明细'!F67:F76)</x:f>
        <x:v>85.74146309569217</x:v>
      </x:c>
      <x:c r="T112" s="19" t="n">
        <x:f>M112+O112+Q112+S112</x:f>
        <x:v>895.6621292831921</x:v>
      </x:c>
      <x:c r="U112" s="18" t="str">
        <x:f>TEXT(T112,"0.00")&amp;"元"</x:f>
        <x:v>895.66元</x:v>
      </x:c>
      <x:c r="V112" s="12" t="n">
        <x:v>0</x:v>
      </x:c>
      <x:c r="W112" s="12" t="n">
        <x:f>K112-V112</x:f>
        <x:v>438.5179166666666</x:v>
      </x:c>
    </x:row>
    <x:row r="113" ht="20" customHeight="1">
      <x:c r="A113" s="13" t="n">
        <x:v>45689.756944444445</x:v>
      </x:c>
      <x:c r="B113" s="13" t="n">
        <x:v>45689.76388888889</x:v>
      </x:c>
      <x:c r="C113" s="14" t="n">
        <x:v>45689</x:v>
      </x:c>
      <x:c r="D113" s="15" t="n">
        <x:v>109</x:v>
      </x:c>
      <x:c r="E113" s="12" t="n">
        <x:v>0</x:v>
      </x:c>
      <x:c r="F113" s="12" t="n">
        <x:v>0</x:v>
      </x:c>
      <x:c r="G113" s="12" t="n">
        <x:v>0</x:v>
      </x:c>
      <x:c r="H113" s="12" t="n">
        <x:f>F113+G113</x:f>
        <x:v>0</x:v>
      </x:c>
      <x:c r="I113" s="12" t="n">
        <x:f>H113-E113</x:f>
        <x:v>0</x:v>
      </x:c>
      <x:c r="J113" s="12" t="n">
        <x:v>0</x:v>
      </x:c>
      <x:c r="K113" s="12" t="n">
        <x:f>H113+J113</x:f>
        <x:v>0</x:v>
      </x:c>
      <x:c r="L113" s="16" t="n">
        <x:v>1.2561</x:v>
      </x:c>
      <x:c r="M113" s="17" t="n">
        <x:f>F113*L113</x:f>
        <x:v>0</x:v>
      </x:c>
      <x:c r="N113" s="16" t="n">
        <x:f>L113*'月度汇总'!$F$8</x:f>
        <x:v>1.88415</x:v>
      </x:c>
      <x:c r="O113" s="17" t="n">
        <x:f>G113*N113</x:f>
        <x:v>0</x:v>
      </x:c>
      <x:c r="P113" s="16" t="n">
        <x:f>L113*'月度汇总'!$F$10</x:f>
        <x:v>6.2805</x:v>
      </x:c>
      <x:c r="Q113" s="17" t="n">
        <x:f>J113*P113</x:f>
        <x:v>0</x:v>
      </x:c>
      <x:c r="R113" s="12" t="n">
        <x:v>0</x:v>
      </x:c>
      <x:c r="S113" s="17" t="n">
        <x:v>0</x:v>
      </x:c>
      <x:c r="T113" s="19" t="n">
        <x:f>M113+O113+Q113+S113</x:f>
        <x:v>0</x:v>
      </x:c>
      <x:c r="U113" s="18" t="str">
        <x:f>TEXT(T113,"0.00")&amp;"元"</x:f>
        <x:v>0.00元</x:v>
      </x:c>
      <x:c r="V113" s="12" t="n">
        <x:v>0</x:v>
      </x:c>
      <x:c r="W113" s="12" t="n">
        <x:f>K113-V113</x:f>
        <x:v>0</x:v>
      </x:c>
    </x:row>
    <x:row r="114" ht="20" customHeight="1">
      <x:c r="A114" s="13" t="n">
        <x:v>45689.76388888889</x:v>
      </x:c>
      <x:c r="B114" s="13" t="n">
        <x:v>45689.77083333333</x:v>
      </x:c>
      <x:c r="C114" s="14" t="n">
        <x:v>45689</x:v>
      </x:c>
      <x:c r="D114" s="15" t="n">
        <x:v>110</x:v>
      </x:c>
      <x:c r="E114" s="12" t="n">
        <x:v>0</x:v>
      </x:c>
      <x:c r="F114" s="12" t="n">
        <x:v>0</x:v>
      </x:c>
      <x:c r="G114" s="12" t="n">
        <x:v>109.81105925411123</x:v>
      </x:c>
      <x:c r="H114" s="12" t="n">
        <x:f>F114+G114</x:f>
        <x:v>109.81105925411123</x:v>
      </x:c>
      <x:c r="I114" s="12" t="n">
        <x:f>H114-E114</x:f>
        <x:v>109.81105925411123</x:v>
      </x:c>
      <x:c r="J114" s="12" t="n">
        <x:v>0</x:v>
      </x:c>
      <x:c r="K114" s="12" t="n">
        <x:f>H114+J114</x:f>
        <x:v>109.81105925411123</x:v>
      </x:c>
      <x:c r="L114" s="16" t="n">
        <x:v>1.2447</x:v>
      </x:c>
      <x:c r="M114" s="17" t="n">
        <x:f>F114*L114</x:f>
        <x:v>0</x:v>
      </x:c>
      <x:c r="N114" s="16" t="n">
        <x:f>L114*'月度汇总'!$F$8</x:f>
        <x:v>1.8670499999999999</x:v>
      </x:c>
      <x:c r="O114" s="17" t="n">
        <x:f>G114*N114</x:f>
        <x:v>205.02273818038836</x:v>
      </x:c>
      <x:c r="P114" s="16" t="n">
        <x:f>L114*'月度汇总'!$F$10</x:f>
        <x:v>6.2235</x:v>
      </x:c>
      <x:c r="Q114" s="17" t="n">
        <x:f>J114*P114</x:f>
        <x:v>0</x:v>
      </x:c>
      <x:c r="R114" s="12" t="n">
        <x:v>0</x:v>
      </x:c>
      <x:c r="S114" s="17" t="n">
        <x:v>0</x:v>
      </x:c>
      <x:c r="T114" s="19" t="n">
        <x:f>M114+O114+Q114+S114</x:f>
        <x:v>205.02273818038836</x:v>
      </x:c>
      <x:c r="U114" s="18" t="str">
        <x:f>TEXT(T114,"0.00")&amp;"元"</x:f>
        <x:v>205.02元</x:v>
      </x:c>
      <x:c r="V114" s="12" t="n">
        <x:v>0</x:v>
      </x:c>
      <x:c r="W114" s="12" t="n">
        <x:f>K114-V114</x:f>
        <x:v>109.81105925411123</x:v>
      </x:c>
    </x:row>
    <x:row r="115" ht="20" customHeight="1">
      <x:c r="A115" s="13" t="n">
        <x:v>45689.77083333333</x:v>
      </x:c>
      <x:c r="B115" s="13" t="n">
        <x:v>45689.77777777778</x:v>
      </x:c>
      <x:c r="C115" s="14" t="n">
        <x:v>45689</x:v>
      </x:c>
      <x:c r="D115" s="15" t="n">
        <x:v>111</x:v>
      </x:c>
      <x:c r="E115" s="12" t="n">
        <x:v>0</x:v>
      </x:c>
      <x:c r="F115" s="12" t="n">
        <x:v>0</x:v>
      </x:c>
      <x:c r="G115" s="12" t="n">
        <x:v>0</x:v>
      </x:c>
      <x:c r="H115" s="12" t="n">
        <x:f>F115+G115</x:f>
        <x:v>0</x:v>
      </x:c>
      <x:c r="I115" s="12" t="n">
        <x:f>H115-E115</x:f>
        <x:v>0</x:v>
      </x:c>
      <x:c r="J115" s="12" t="n">
        <x:v>0</x:v>
      </x:c>
      <x:c r="K115" s="12" t="n">
        <x:f>H115+J115</x:f>
        <x:v>0</x:v>
      </x:c>
      <x:c r="L115" s="16" t="n">
        <x:v>1.2545</x:v>
      </x:c>
      <x:c r="M115" s="17" t="n">
        <x:f>F115*L115</x:f>
        <x:v>0</x:v>
      </x:c>
      <x:c r="N115" s="16" t="n">
        <x:f>L115*'月度汇总'!$F$8</x:f>
        <x:v>1.8817499999999998</x:v>
      </x:c>
      <x:c r="O115" s="17" t="n">
        <x:f>G115*N115</x:f>
        <x:v>0</x:v>
      </x:c>
      <x:c r="P115" s="16" t="n">
        <x:f>L115*'月度汇总'!$F$10</x:f>
        <x:v>6.2725</x:v>
      </x:c>
      <x:c r="Q115" s="17" t="n">
        <x:f>J115*P115</x:f>
        <x:v>0</x:v>
      </x:c>
      <x:c r="R115" s="12" t="n">
        <x:v>0</x:v>
      </x:c>
      <x:c r="S115" s="17" t="n">
        <x:v>0</x:v>
      </x:c>
      <x:c r="T115" s="19" t="n">
        <x:f>M115+O115+Q115+S115</x:f>
        <x:v>0</x:v>
      </x:c>
      <x:c r="U115" s="18" t="str">
        <x:f>TEXT(T115,"0.00")&amp;"元"</x:f>
        <x:v>0.00元</x:v>
      </x:c>
      <x:c r="V115" s="12" t="n">
        <x:v>0</x:v>
      </x:c>
      <x:c r="W115" s="12" t="n">
        <x:f>K115-V115</x:f>
        <x:v>0</x:v>
      </x:c>
    </x:row>
    <x:row r="116" ht="20" customHeight="1">
      <x:c r="A116" s="13" t="n">
        <x:v>45689.77777777778</x:v>
      </x:c>
      <x:c r="B116" s="13" t="n">
        <x:v>45689.78472222222</x:v>
      </x:c>
      <x:c r="C116" s="14" t="n">
        <x:v>45689</x:v>
      </x:c>
      <x:c r="D116" s="15" t="n">
        <x:v>112</x:v>
      </x:c>
      <x:c r="E116" s="12" t="n">
        <x:v>0</x:v>
      </x:c>
      <x:c r="F116" s="12" t="n">
        <x:v>0</x:v>
      </x:c>
      <x:c r="G116" s="12" t="n">
        <x:v>0</x:v>
      </x:c>
      <x:c r="H116" s="12" t="n">
        <x:f>F116+G116</x:f>
        <x:v>0</x:v>
      </x:c>
      <x:c r="I116" s="12" t="n">
        <x:f>H116-E116</x:f>
        <x:v>0</x:v>
      </x:c>
      <x:c r="J116" s="12" t="n">
        <x:v>0</x:v>
      </x:c>
      <x:c r="K116" s="12" t="n">
        <x:f>H116+J116</x:f>
        <x:v>0</x:v>
      </x:c>
      <x:c r="L116" s="16" t="n">
        <x:v>1.2522</x:v>
      </x:c>
      <x:c r="M116" s="17" t="n">
        <x:f>F116*L116</x:f>
        <x:v>0</x:v>
      </x:c>
      <x:c r="N116" s="16" t="n">
        <x:f>L116*'月度汇总'!$F$8</x:f>
        <x:v>1.8782999999999999</x:v>
      </x:c>
      <x:c r="O116" s="17" t="n">
        <x:f>G116*N116</x:f>
        <x:v>0</x:v>
      </x:c>
      <x:c r="P116" s="16" t="n">
        <x:f>L116*'月度汇总'!$F$10</x:f>
        <x:v>6.261</x:v>
      </x:c>
      <x:c r="Q116" s="17" t="n">
        <x:f>J116*P116</x:f>
        <x:v>0</x:v>
      </x:c>
      <x:c r="R116" s="12" t="n">
        <x:v>0</x:v>
      </x:c>
      <x:c r="S116" s="17" t="n">
        <x:v>0</x:v>
      </x:c>
      <x:c r="T116" s="19" t="n">
        <x:f>M116+O116+Q116+S116</x:f>
        <x:v>0</x:v>
      </x:c>
      <x:c r="U116" s="18" t="str">
        <x:f>TEXT(T116,"0.00")&amp;"元"</x:f>
        <x:v>0.00元</x:v>
      </x:c>
      <x:c r="V116" s="12" t="n">
        <x:v>0</x:v>
      </x:c>
      <x:c r="W116" s="12" t="n">
        <x:f>K116-V116</x:f>
        <x:v>0</x:v>
      </x:c>
    </x:row>
    <x:row r="117" ht="20" customHeight="1">
      <x:c r="A117" s="13" t="n">
        <x:v>45689.78472222222</x:v>
      </x:c>
      <x:c r="B117" s="13" t="n">
        <x:v>45689.79166666667</x:v>
      </x:c>
      <x:c r="C117" s="14" t="n">
        <x:v>45689</x:v>
      </x:c>
      <x:c r="D117" s="15" t="n">
        <x:v>113</x:v>
      </x:c>
      <x:c r="E117" s="12" t="n">
        <x:v>0</x:v>
      </x:c>
      <x:c r="F117" s="12" t="n">
        <x:v>0</x:v>
      </x:c>
      <x:c r="G117" s="12" t="n">
        <x:v>0</x:v>
      </x:c>
      <x:c r="H117" s="12" t="n">
        <x:f>F117+G117</x:f>
        <x:v>0</x:v>
      </x:c>
      <x:c r="I117" s="12" t="n">
        <x:f>H117-E117</x:f>
        <x:v>0</x:v>
      </x:c>
      <x:c r="J117" s="12" t="n">
        <x:v>0</x:v>
      </x:c>
      <x:c r="K117" s="12" t="n">
        <x:f>H117+J117</x:f>
        <x:v>0</x:v>
      </x:c>
      <x:c r="L117" s="16" t="n">
        <x:v>1.2881</x:v>
      </x:c>
      <x:c r="M117" s="17" t="n">
        <x:f>F117*L117</x:f>
        <x:v>0</x:v>
      </x:c>
      <x:c r="N117" s="16" t="n">
        <x:f>L117*'月度汇总'!$F$8</x:f>
        <x:v>1.93215</x:v>
      </x:c>
      <x:c r="O117" s="17" t="n">
        <x:f>G117*N117</x:f>
        <x:v>0</x:v>
      </x:c>
      <x:c r="P117" s="16" t="n">
        <x:f>L117*'月度汇总'!$F$10</x:f>
        <x:v>6.4405</x:v>
      </x:c>
      <x:c r="Q117" s="17" t="n">
        <x:f>J117*P117</x:f>
        <x:v>0</x:v>
      </x:c>
      <x:c r="R117" s="12" t="n">
        <x:v>0</x:v>
      </x:c>
      <x:c r="S117" s="17" t="n">
        <x:v>0</x:v>
      </x:c>
      <x:c r="T117" s="19" t="n">
        <x:f>M117+O117+Q117+S117</x:f>
        <x:v>0</x:v>
      </x:c>
      <x:c r="U117" s="18" t="str">
        <x:f>TEXT(T117,"0.00")&amp;"元"</x:f>
        <x:v>0.00元</x:v>
      </x:c>
      <x:c r="V117" s="12" t="n">
        <x:v>0</x:v>
      </x:c>
      <x:c r="W117" s="12" t="n">
        <x:f>K117-V117</x:f>
        <x:v>0</x:v>
      </x:c>
    </x:row>
    <x:row r="118" ht="20" customHeight="1">
      <x:c r="A118" s="13" t="n">
        <x:v>45689.79166666667</x:v>
      </x:c>
      <x:c r="B118" s="13" t="n">
        <x:v>45689.79861111111</x:v>
      </x:c>
      <x:c r="C118" s="14" t="n">
        <x:v>45689</x:v>
      </x:c>
      <x:c r="D118" s="15" t="n">
        <x:v>114</x:v>
      </x:c>
      <x:c r="E118" s="12" t="n">
        <x:v>0</x:v>
      </x:c>
      <x:c r="F118" s="12" t="n">
        <x:v>0</x:v>
      </x:c>
      <x:c r="G118" s="12" t="n">
        <x:v>0</x:v>
      </x:c>
      <x:c r="H118" s="12" t="n">
        <x:f>F118+G118</x:f>
        <x:v>0</x:v>
      </x:c>
      <x:c r="I118" s="12" t="n">
        <x:f>H118-E118</x:f>
        <x:v>0</x:v>
      </x:c>
      <x:c r="J118" s="12" t="n">
        <x:v>0</x:v>
      </x:c>
      <x:c r="K118" s="12" t="n">
        <x:f>H118+J118</x:f>
        <x:v>0</x:v>
      </x:c>
      <x:c r="L118" s="16" t="n">
        <x:v>1.3466</x:v>
      </x:c>
      <x:c r="M118" s="17" t="n">
        <x:f>F118*L118</x:f>
        <x:v>0</x:v>
      </x:c>
      <x:c r="N118" s="16" t="n">
        <x:f>L118*'月度汇总'!$F$8</x:f>
        <x:v>2.0199</x:v>
      </x:c>
      <x:c r="O118" s="17" t="n">
        <x:f>G118*N118</x:f>
        <x:v>0</x:v>
      </x:c>
      <x:c r="P118" s="16" t="n">
        <x:f>L118*'月度汇总'!$F$10</x:f>
        <x:v>6.7330000000000005</x:v>
      </x:c>
      <x:c r="Q118" s="17" t="n">
        <x:f>J118*P118</x:f>
        <x:v>0</x:v>
      </x:c>
      <x:c r="R118" s="12" t="n">
        <x:v>0</x:v>
      </x:c>
      <x:c r="S118" s="17" t="n">
        <x:v>0</x:v>
      </x:c>
      <x:c r="T118" s="19" t="n">
        <x:f>M118+O118+Q118+S118</x:f>
        <x:v>0</x:v>
      </x:c>
      <x:c r="U118" s="18" t="str">
        <x:f>TEXT(T118,"0.00")&amp;"元"</x:f>
        <x:v>0.00元</x:v>
      </x:c>
      <x:c r="V118" s="12" t="n">
        <x:v>0</x:v>
      </x:c>
      <x:c r="W118" s="12" t="n">
        <x:f>K118-V118</x:f>
        <x:v>0</x:v>
      </x:c>
    </x:row>
    <x:row r="119" ht="20" customHeight="1">
      <x:c r="A119" s="13" t="n">
        <x:v>45689.79861111111</x:v>
      </x:c>
      <x:c r="B119" s="13" t="n">
        <x:v>45689.805555555555</x:v>
      </x:c>
      <x:c r="C119" s="14" t="n">
        <x:v>45689</x:v>
      </x:c>
      <x:c r="D119" s="15" t="n">
        <x:v>115</x:v>
      </x:c>
      <x:c r="E119" s="12" t="n">
        <x:v>0</x:v>
      </x:c>
      <x:c r="F119" s="12" t="n">
        <x:v>0</x:v>
      </x:c>
      <x:c r="G119" s="12" t="n">
        <x:v>0</x:v>
      </x:c>
      <x:c r="H119" s="12" t="n">
        <x:f>F119+G119</x:f>
        <x:v>0</x:v>
      </x:c>
      <x:c r="I119" s="12" t="n">
        <x:f>H119-E119</x:f>
        <x:v>0</x:v>
      </x:c>
      <x:c r="J119" s="12" t="n">
        <x:v>0</x:v>
      </x:c>
      <x:c r="K119" s="12" t="n">
        <x:f>H119+J119</x:f>
        <x:v>0</x:v>
      </x:c>
      <x:c r="L119" s="16" t="n">
        <x:v>1.3523</x:v>
      </x:c>
      <x:c r="M119" s="17" t="n">
        <x:f>F119*L119</x:f>
        <x:v>0</x:v>
      </x:c>
      <x:c r="N119" s="16" t="n">
        <x:f>L119*'月度汇总'!$F$8</x:f>
        <x:v>2.0284500000000003</x:v>
      </x:c>
      <x:c r="O119" s="17" t="n">
        <x:f>G119*N119</x:f>
        <x:v>0</x:v>
      </x:c>
      <x:c r="P119" s="16" t="n">
        <x:f>L119*'月度汇总'!$F$10</x:f>
        <x:v>6.7615</x:v>
      </x:c>
      <x:c r="Q119" s="17" t="n">
        <x:f>J119*P119</x:f>
        <x:v>0</x:v>
      </x:c>
      <x:c r="R119" s="12" t="n">
        <x:v>0</x:v>
      </x:c>
      <x:c r="S119" s="17" t="n">
        <x:v>0</x:v>
      </x:c>
      <x:c r="T119" s="19" t="n">
        <x:f>M119+O119+Q119+S119</x:f>
        <x:v>0</x:v>
      </x:c>
      <x:c r="U119" s="18" t="str">
        <x:f>TEXT(T119,"0.00")&amp;"元"</x:f>
        <x:v>0.00元</x:v>
      </x:c>
      <x:c r="V119" s="12" t="n">
        <x:v>0</x:v>
      </x:c>
      <x:c r="W119" s="12" t="n">
        <x:f>K119-V119</x:f>
        <x:v>0</x:v>
      </x:c>
    </x:row>
    <x:row r="120" ht="20" customHeight="1">
      <x:c r="A120" s="13" t="n">
        <x:v>45689.805555555555</x:v>
      </x:c>
      <x:c r="B120" s="13" t="n">
        <x:v>45689.8125</x:v>
      </x:c>
      <x:c r="C120" s="14" t="n">
        <x:v>45689</x:v>
      </x:c>
      <x:c r="D120" s="15" t="n">
        <x:v>116</x:v>
      </x:c>
      <x:c r="E120" s="12" t="n">
        <x:v>0</x:v>
      </x:c>
      <x:c r="F120" s="12" t="n">
        <x:v>0</x:v>
      </x:c>
      <x:c r="G120" s="12" t="n">
        <x:v>0</x:v>
      </x:c>
      <x:c r="H120" s="12" t="n">
        <x:f>F120+G120</x:f>
        <x:v>0</x:v>
      </x:c>
      <x:c r="I120" s="12" t="n">
        <x:f>H120-E120</x:f>
        <x:v>0</x:v>
      </x:c>
      <x:c r="J120" s="12" t="n">
        <x:v>0</x:v>
      </x:c>
      <x:c r="K120" s="12" t="n">
        <x:f>H120+J120</x:f>
        <x:v>0</x:v>
      </x:c>
      <x:c r="L120" s="16" t="n">
        <x:v>1.3445</x:v>
      </x:c>
      <x:c r="M120" s="17" t="n">
        <x:f>F120*L120</x:f>
        <x:v>0</x:v>
      </x:c>
      <x:c r="N120" s="16" t="n">
        <x:f>L120*'月度汇总'!$F$8</x:f>
        <x:v>2.01675</x:v>
      </x:c>
      <x:c r="O120" s="17" t="n">
        <x:f>G120*N120</x:f>
        <x:v>0</x:v>
      </x:c>
      <x:c r="P120" s="16" t="n">
        <x:f>L120*'月度汇总'!$F$10</x:f>
        <x:v>6.7225</x:v>
      </x:c>
      <x:c r="Q120" s="17" t="n">
        <x:f>J120*P120</x:f>
        <x:v>0</x:v>
      </x:c>
      <x:c r="R120" s="12" t="n">
        <x:v>0</x:v>
      </x:c>
      <x:c r="S120" s="17" t="n">
        <x:v>0</x:v>
      </x:c>
      <x:c r="T120" s="19" t="n">
        <x:f>M120+O120+Q120+S120</x:f>
        <x:v>0</x:v>
      </x:c>
      <x:c r="U120" s="18" t="str">
        <x:f>TEXT(T120,"0.00")&amp;"元"</x:f>
        <x:v>0.00元</x:v>
      </x:c>
      <x:c r="V120" s="12" t="n">
        <x:v>0</x:v>
      </x:c>
      <x:c r="W120" s="12" t="n">
        <x:f>K120-V120</x:f>
        <x:v>0</x:v>
      </x:c>
    </x:row>
    <x:row r="121" ht="20" customHeight="1">
      <x:c r="A121" s="13" t="n">
        <x:v>45689.8125</x:v>
      </x:c>
      <x:c r="B121" s="13" t="n">
        <x:v>45689.819444444445</x:v>
      </x:c>
      <x:c r="C121" s="14" t="n">
        <x:v>45689</x:v>
      </x:c>
      <x:c r="D121" s="15" t="n">
        <x:v>117</x:v>
      </x:c>
      <x:c r="E121" s="12" t="n">
        <x:v>0</x:v>
      </x:c>
      <x:c r="F121" s="12" t="n">
        <x:v>0</x:v>
      </x:c>
      <x:c r="G121" s="12" t="n">
        <x:v>0</x:v>
      </x:c>
      <x:c r="H121" s="12" t="n">
        <x:f>F121+G121</x:f>
        <x:v>0</x:v>
      </x:c>
      <x:c r="I121" s="12" t="n">
        <x:f>H121-E121</x:f>
        <x:v>0</x:v>
      </x:c>
      <x:c r="J121" s="12" t="n">
        <x:v>0</x:v>
      </x:c>
      <x:c r="K121" s="12" t="n">
        <x:f>H121+J121</x:f>
        <x:v>0</x:v>
      </x:c>
      <x:c r="L121" s="16" t="n">
        <x:v>1.3483</x:v>
      </x:c>
      <x:c r="M121" s="17" t="n">
        <x:f>F121*L121</x:f>
        <x:v>0</x:v>
      </x:c>
      <x:c r="N121" s="16" t="n">
        <x:f>L121*'月度汇总'!$F$8</x:f>
        <x:v>2.02245</x:v>
      </x:c>
      <x:c r="O121" s="17" t="n">
        <x:f>G121*N121</x:f>
        <x:v>0</x:v>
      </x:c>
      <x:c r="P121" s="16" t="n">
        <x:f>L121*'月度汇总'!$F$10</x:f>
        <x:v>6.7415</x:v>
      </x:c>
      <x:c r="Q121" s="17" t="n">
        <x:f>J121*P121</x:f>
        <x:v>0</x:v>
      </x:c>
      <x:c r="R121" s="12" t="n">
        <x:v>0</x:v>
      </x:c>
      <x:c r="S121" s="17" t="n">
        <x:v>0</x:v>
      </x:c>
      <x:c r="T121" s="19" t="n">
        <x:f>M121+O121+Q121+S121</x:f>
        <x:v>0</x:v>
      </x:c>
      <x:c r="U121" s="18" t="str">
        <x:f>TEXT(T121,"0.00")&amp;"元"</x:f>
        <x:v>0.00元</x:v>
      </x:c>
      <x:c r="V121" s="12" t="n">
        <x:v>0</x:v>
      </x:c>
      <x:c r="W121" s="12" t="n">
        <x:f>K121-V121</x:f>
        <x:v>0</x:v>
      </x:c>
    </x:row>
    <x:row r="122" ht="20" customHeight="1">
      <x:c r="A122" s="13" t="n">
        <x:v>45689.819444444445</x:v>
      </x:c>
      <x:c r="B122" s="13" t="n">
        <x:v>45689.82638888889</x:v>
      </x:c>
      <x:c r="C122" s="14" t="n">
        <x:v>45689</x:v>
      </x:c>
      <x:c r="D122" s="15" t="n">
        <x:v>118</x:v>
      </x:c>
      <x:c r="E122" s="12" t="n">
        <x:v>0</x:v>
      </x:c>
      <x:c r="F122" s="12" t="n">
        <x:v>0</x:v>
      </x:c>
      <x:c r="G122" s="12" t="n">
        <x:v>0</x:v>
      </x:c>
      <x:c r="H122" s="12" t="n">
        <x:f>F122+G122</x:f>
        <x:v>0</x:v>
      </x:c>
      <x:c r="I122" s="12" t="n">
        <x:f>H122-E122</x:f>
        <x:v>0</x:v>
      </x:c>
      <x:c r="J122" s="12" t="n">
        <x:v>0</x:v>
      </x:c>
      <x:c r="K122" s="12" t="n">
        <x:f>H122+J122</x:f>
        <x:v>0</x:v>
      </x:c>
      <x:c r="L122" s="16" t="n">
        <x:v>1.349</x:v>
      </x:c>
      <x:c r="M122" s="17" t="n">
        <x:f>F122*L122</x:f>
        <x:v>0</x:v>
      </x:c>
      <x:c r="N122" s="16" t="n">
        <x:f>L122*'月度汇总'!$F$8</x:f>
        <x:v>2.0235</x:v>
      </x:c>
      <x:c r="O122" s="17" t="n">
        <x:f>G122*N122</x:f>
        <x:v>0</x:v>
      </x:c>
      <x:c r="P122" s="16" t="n">
        <x:f>L122*'月度汇总'!$F$10</x:f>
        <x:v>6.745</x:v>
      </x:c>
      <x:c r="Q122" s="17" t="n">
        <x:f>J122*P122</x:f>
        <x:v>0</x:v>
      </x:c>
      <x:c r="R122" s="12" t="n">
        <x:v>0</x:v>
      </x:c>
      <x:c r="S122" s="17" t="n">
        <x:v>0</x:v>
      </x:c>
      <x:c r="T122" s="19" t="n">
        <x:f>M122+O122+Q122+S122</x:f>
        <x:v>0</x:v>
      </x:c>
      <x:c r="U122" s="18" t="str">
        <x:f>TEXT(T122,"0.00")&amp;"元"</x:f>
        <x:v>0.00元</x:v>
      </x:c>
      <x:c r="V122" s="12" t="n">
        <x:v>0</x:v>
      </x:c>
      <x:c r="W122" s="12" t="n">
        <x:f>K122-V122</x:f>
        <x:v>0</x:v>
      </x:c>
    </x:row>
    <x:row r="123" ht="20" customHeight="1">
      <x:c r="A123" s="13" t="n">
        <x:v>45689.82638888889</x:v>
      </x:c>
      <x:c r="B123" s="13" t="n">
        <x:v>45689.83333333333</x:v>
      </x:c>
      <x:c r="C123" s="14" t="n">
        <x:v>45689</x:v>
      </x:c>
      <x:c r="D123" s="15" t="n">
        <x:v>119</x:v>
      </x:c>
      <x:c r="E123" s="12" t="n">
        <x:v>0</x:v>
      </x:c>
      <x:c r="F123" s="12" t="n">
        <x:v>0</x:v>
      </x:c>
      <x:c r="G123" s="12" t="n">
        <x:v>0</x:v>
      </x:c>
      <x:c r="H123" s="12" t="n">
        <x:f>F123+G123</x:f>
        <x:v>0</x:v>
      </x:c>
      <x:c r="I123" s="12" t="n">
        <x:f>H123-E123</x:f>
        <x:v>0</x:v>
      </x:c>
      <x:c r="J123" s="12" t="n">
        <x:v>0</x:v>
      </x:c>
      <x:c r="K123" s="12" t="n">
        <x:f>H123+J123</x:f>
        <x:v>0</x:v>
      </x:c>
      <x:c r="L123" s="16" t="n">
        <x:v>1.3473</x:v>
      </x:c>
      <x:c r="M123" s="17" t="n">
        <x:f>F123*L123</x:f>
        <x:v>0</x:v>
      </x:c>
      <x:c r="N123" s="16" t="n">
        <x:f>L123*'月度汇总'!$F$8</x:f>
        <x:v>2.02095</x:v>
      </x:c>
      <x:c r="O123" s="17" t="n">
        <x:f>G123*N123</x:f>
        <x:v>0</x:v>
      </x:c>
      <x:c r="P123" s="16" t="n">
        <x:f>L123*'月度汇总'!$F$10</x:f>
        <x:v>6.7364999999999995</x:v>
      </x:c>
      <x:c r="Q123" s="17" t="n">
        <x:f>J123*P123</x:f>
        <x:v>0</x:v>
      </x:c>
      <x:c r="R123" s="12" t="n">
        <x:v>0</x:v>
      </x:c>
      <x:c r="S123" s="17" t="n">
        <x:v>0</x:v>
      </x:c>
      <x:c r="T123" s="19" t="n">
        <x:f>M123+O123+Q123+S123</x:f>
        <x:v>0</x:v>
      </x:c>
      <x:c r="U123" s="18" t="str">
        <x:f>TEXT(T123,"0.00")&amp;"元"</x:f>
        <x:v>0.00元</x:v>
      </x:c>
      <x:c r="V123" s="12" t="n">
        <x:v>0</x:v>
      </x:c>
      <x:c r="W123" s="12" t="n">
        <x:f>K123-V123</x:f>
        <x:v>0</x:v>
      </x:c>
    </x:row>
    <x:row r="124" ht="20" customHeight="1">
      <x:c r="A124" s="13" t="n">
        <x:v>45689.83333333333</x:v>
      </x:c>
      <x:c r="B124" s="13" t="n">
        <x:v>45689.84027777778</x:v>
      </x:c>
      <x:c r="C124" s="14" t="n">
        <x:v>45689</x:v>
      </x:c>
      <x:c r="D124" s="15" t="n">
        <x:v>120</x:v>
      </x:c>
      <x:c r="E124" s="12" t="n">
        <x:v>0</x:v>
      </x:c>
      <x:c r="F124" s="12" t="n">
        <x:v>0</x:v>
      </x:c>
      <x:c r="G124" s="12" t="n">
        <x:v>0</x:v>
      </x:c>
      <x:c r="H124" s="12" t="n">
        <x:f>F124+G124</x:f>
        <x:v>0</x:v>
      </x:c>
      <x:c r="I124" s="12" t="n">
        <x:f>H124-E124</x:f>
        <x:v>0</x:v>
      </x:c>
      <x:c r="J124" s="12" t="n">
        <x:v>0</x:v>
      </x:c>
      <x:c r="K124" s="12" t="n">
        <x:f>H124+J124</x:f>
        <x:v>0</x:v>
      </x:c>
      <x:c r="L124" s="16" t="n">
        <x:v>1.3482</x:v>
      </x:c>
      <x:c r="M124" s="17" t="n">
        <x:f>F124*L124</x:f>
        <x:v>0</x:v>
      </x:c>
      <x:c r="N124" s="16" t="n">
        <x:f>L124*'月度汇总'!$F$8</x:f>
        <x:v>2.0223</x:v>
      </x:c>
      <x:c r="O124" s="17" t="n">
        <x:f>G124*N124</x:f>
        <x:v>0</x:v>
      </x:c>
      <x:c r="P124" s="16" t="n">
        <x:f>L124*'月度汇总'!$F$10</x:f>
        <x:v>6.7410000000000005</x:v>
      </x:c>
      <x:c r="Q124" s="17" t="n">
        <x:f>J124*P124</x:f>
        <x:v>0</x:v>
      </x:c>
      <x:c r="R124" s="12" t="n">
        <x:v>0</x:v>
      </x:c>
      <x:c r="S124" s="17" t="n">
        <x:v>0</x:v>
      </x:c>
      <x:c r="T124" s="19" t="n">
        <x:f>M124+O124+Q124+S124</x:f>
        <x:v>0</x:v>
      </x:c>
      <x:c r="U124" s="18" t="str">
        <x:f>TEXT(T124,"0.00")&amp;"元"</x:f>
        <x:v>0.00元</x:v>
      </x:c>
      <x:c r="V124" s="12" t="n">
        <x:v>0</x:v>
      </x:c>
      <x:c r="W124" s="12" t="n">
        <x:f>K124-V124</x:f>
        <x:v>0</x:v>
      </x:c>
    </x:row>
    <x:row r="125" ht="20" customHeight="1">
      <x:c r="A125" s="13" t="n">
        <x:v>45689.84027777778</x:v>
      </x:c>
      <x:c r="B125" s="13" t="n">
        <x:v>45689.84722222222</x:v>
      </x:c>
      <x:c r="C125" s="14" t="n">
        <x:v>45689</x:v>
      </x:c>
      <x:c r="D125" s="15" t="n">
        <x:v>121</x:v>
      </x:c>
      <x:c r="E125" s="12" t="n">
        <x:v>0</x:v>
      </x:c>
      <x:c r="F125" s="12" t="n">
        <x:v>0</x:v>
      </x:c>
      <x:c r="G125" s="12" t="n">
        <x:v>0</x:v>
      </x:c>
      <x:c r="H125" s="12" t="n">
        <x:f>F125+G125</x:f>
        <x:v>0</x:v>
      </x:c>
      <x:c r="I125" s="12" t="n">
        <x:f>H125-E125</x:f>
        <x:v>0</x:v>
      </x:c>
      <x:c r="J125" s="12" t="n">
        <x:v>0</x:v>
      </x:c>
      <x:c r="K125" s="12" t="n">
        <x:f>H125+J125</x:f>
        <x:v>0</x:v>
      </x:c>
      <x:c r="L125" s="16" t="n">
        <x:v>1.3513</x:v>
      </x:c>
      <x:c r="M125" s="17" t="n">
        <x:f>F125*L125</x:f>
        <x:v>0</x:v>
      </x:c>
      <x:c r="N125" s="16" t="n">
        <x:f>L125*'月度汇总'!$F$8</x:f>
        <x:v>2.02695</x:v>
      </x:c>
      <x:c r="O125" s="17" t="n">
        <x:f>G125*N125</x:f>
        <x:v>0</x:v>
      </x:c>
      <x:c r="P125" s="16" t="n">
        <x:f>L125*'月度汇总'!$F$10</x:f>
        <x:v>6.7565</x:v>
      </x:c>
      <x:c r="Q125" s="17" t="n">
        <x:f>J125*P125</x:f>
        <x:v>0</x:v>
      </x:c>
      <x:c r="R125" s="12" t="n">
        <x:v>0</x:v>
      </x:c>
      <x:c r="S125" s="17" t="n">
        <x:v>0</x:v>
      </x:c>
      <x:c r="T125" s="19" t="n">
        <x:f>M125+O125+Q125+S125</x:f>
        <x:v>0</x:v>
      </x:c>
      <x:c r="U125" s="18" t="str">
        <x:f>TEXT(T125,"0.00")&amp;"元"</x:f>
        <x:v>0.00元</x:v>
      </x:c>
      <x:c r="V125" s="12" t="n">
        <x:v>0</x:v>
      </x:c>
      <x:c r="W125" s="12" t="n">
        <x:f>K125-V125</x:f>
        <x:v>0</x:v>
      </x:c>
    </x:row>
    <x:row r="126" ht="20" customHeight="1">
      <x:c r="A126" s="13" t="n">
        <x:v>45689.84722222222</x:v>
      </x:c>
      <x:c r="B126" s="13" t="n">
        <x:v>45689.85416666667</x:v>
      </x:c>
      <x:c r="C126" s="14" t="n">
        <x:v>45689</x:v>
      </x:c>
      <x:c r="D126" s="15" t="n">
        <x:v>122</x:v>
      </x:c>
      <x:c r="E126" s="12" t="n">
        <x:v>0</x:v>
      </x:c>
      <x:c r="F126" s="12" t="n">
        <x:v>0</x:v>
      </x:c>
      <x:c r="G126" s="12" t="n">
        <x:v>0</x:v>
      </x:c>
      <x:c r="H126" s="12" t="n">
        <x:f>F126+G126</x:f>
        <x:v>0</x:v>
      </x:c>
      <x:c r="I126" s="12" t="n">
        <x:f>H126-E126</x:f>
        <x:v>0</x:v>
      </x:c>
      <x:c r="J126" s="12" t="n">
        <x:v>0</x:v>
      </x:c>
      <x:c r="K126" s="12" t="n">
        <x:f>H126+J126</x:f>
        <x:v>0</x:v>
      </x:c>
      <x:c r="L126" s="16" t="n">
        <x:v>1.34</x:v>
      </x:c>
      <x:c r="M126" s="17" t="n">
        <x:f>F126*L126</x:f>
        <x:v>0</x:v>
      </x:c>
      <x:c r="N126" s="16" t="n">
        <x:f>L126*'月度汇总'!$F$8</x:f>
        <x:v>2.0100000000000002</x:v>
      </x:c>
      <x:c r="O126" s="17" t="n">
        <x:f>G126*N126</x:f>
        <x:v>0</x:v>
      </x:c>
      <x:c r="P126" s="16" t="n">
        <x:f>L126*'月度汇总'!$F$10</x:f>
        <x:v>6.7</x:v>
      </x:c>
      <x:c r="Q126" s="17" t="n">
        <x:f>J126*P126</x:f>
        <x:v>0</x:v>
      </x:c>
      <x:c r="R126" s="12" t="n">
        <x:v>0</x:v>
      </x:c>
      <x:c r="S126" s="17" t="n">
        <x:v>0</x:v>
      </x:c>
      <x:c r="T126" s="19" t="n">
        <x:f>M126+O126+Q126+S126</x:f>
        <x:v>0</x:v>
      </x:c>
      <x:c r="U126" s="18" t="str">
        <x:f>TEXT(T126,"0.00")&amp;"元"</x:f>
        <x:v>0.00元</x:v>
      </x:c>
      <x:c r="V126" s="12" t="n">
        <x:v>0</x:v>
      </x:c>
      <x:c r="W126" s="12" t="n">
        <x:f>K126-V126</x:f>
        <x:v>0</x:v>
      </x:c>
    </x:row>
    <x:row r="127" ht="20" customHeight="1">
      <x:c r="A127" s="13" t="n">
        <x:v>45689.85416666667</x:v>
      </x:c>
      <x:c r="B127" s="13" t="n">
        <x:v>45689.86111111111</x:v>
      </x:c>
      <x:c r="C127" s="14" t="n">
        <x:v>45689</x:v>
      </x:c>
      <x:c r="D127" s="15" t="n">
        <x:v>123</x:v>
      </x:c>
      <x:c r="E127" s="12" t="n">
        <x:v>0</x:v>
      </x:c>
      <x:c r="F127" s="12" t="n">
        <x:v>0</x:v>
      </x:c>
      <x:c r="G127" s="12" t="n">
        <x:v>0</x:v>
      </x:c>
      <x:c r="H127" s="12" t="n">
        <x:f>F127+G127</x:f>
        <x:v>0</x:v>
      </x:c>
      <x:c r="I127" s="12" t="n">
        <x:f>H127-E127</x:f>
        <x:v>0</x:v>
      </x:c>
      <x:c r="J127" s="12" t="n">
        <x:v>0</x:v>
      </x:c>
      <x:c r="K127" s="12" t="n">
        <x:f>H127+J127</x:f>
        <x:v>0</x:v>
      </x:c>
      <x:c r="L127" s="16" t="n">
        <x:v>1.3489</x:v>
      </x:c>
      <x:c r="M127" s="17" t="n">
        <x:f>F127*L127</x:f>
        <x:v>0</x:v>
      </x:c>
      <x:c r="N127" s="16" t="n">
        <x:f>L127*'月度汇总'!$F$8</x:f>
        <x:v>2.0233499999999998</x:v>
      </x:c>
      <x:c r="O127" s="17" t="n">
        <x:f>G127*N127</x:f>
        <x:v>0</x:v>
      </x:c>
      <x:c r="P127" s="16" t="n">
        <x:f>L127*'月度汇总'!$F$10</x:f>
        <x:v>6.7445</x:v>
      </x:c>
      <x:c r="Q127" s="17" t="n">
        <x:f>J127*P127</x:f>
        <x:v>0</x:v>
      </x:c>
      <x:c r="R127" s="12" t="n">
        <x:v>0</x:v>
      </x:c>
      <x:c r="S127" s="17" t="n">
        <x:v>0</x:v>
      </x:c>
      <x:c r="T127" s="19" t="n">
        <x:f>M127+O127+Q127+S127</x:f>
        <x:v>0</x:v>
      </x:c>
      <x:c r="U127" s="18" t="str">
        <x:f>TEXT(T127,"0.00")&amp;"元"</x:f>
        <x:v>0.00元</x:v>
      </x:c>
      <x:c r="V127" s="12" t="n">
        <x:v>0</x:v>
      </x:c>
      <x:c r="W127" s="12" t="n">
        <x:f>K127-V127</x:f>
        <x:v>0</x:v>
      </x:c>
    </x:row>
    <x:row r="128" ht="20" customHeight="1">
      <x:c r="A128" s="13" t="n">
        <x:v>45689.86111111111</x:v>
      </x:c>
      <x:c r="B128" s="13" t="n">
        <x:v>45689.868055555555</x:v>
      </x:c>
      <x:c r="C128" s="14" t="n">
        <x:v>45689</x:v>
      </x:c>
      <x:c r="D128" s="15" t="n">
        <x:v>124</x:v>
      </x:c>
      <x:c r="E128" s="12" t="n">
        <x:v>0</x:v>
      </x:c>
      <x:c r="F128" s="12" t="n">
        <x:v>0</x:v>
      </x:c>
      <x:c r="G128" s="12" t="n">
        <x:v>0</x:v>
      </x:c>
      <x:c r="H128" s="12" t="n">
        <x:f>F128+G128</x:f>
        <x:v>0</x:v>
      </x:c>
      <x:c r="I128" s="12" t="n">
        <x:f>H128-E128</x:f>
        <x:v>0</x:v>
      </x:c>
      <x:c r="J128" s="12" t="n">
        <x:v>0</x:v>
      </x:c>
      <x:c r="K128" s="12" t="n">
        <x:f>H128+J128</x:f>
        <x:v>0</x:v>
      </x:c>
      <x:c r="L128" s="16" t="n">
        <x:v>1.3952</x:v>
      </x:c>
      <x:c r="M128" s="17" t="n">
        <x:f>F128*L128</x:f>
        <x:v>0</x:v>
      </x:c>
      <x:c r="N128" s="16" t="n">
        <x:f>L128*'月度汇总'!$F$8</x:f>
        <x:v>2.0928</x:v>
      </x:c>
      <x:c r="O128" s="17" t="n">
        <x:f>G128*N128</x:f>
        <x:v>0</x:v>
      </x:c>
      <x:c r="P128" s="16" t="n">
        <x:f>L128*'月度汇总'!$F$10</x:f>
        <x:v>6.976</x:v>
      </x:c>
      <x:c r="Q128" s="17" t="n">
        <x:f>J128*P128</x:f>
        <x:v>0</x:v>
      </x:c>
      <x:c r="R128" s="12" t="n">
        <x:v>0</x:v>
      </x:c>
      <x:c r="S128" s="17" t="n">
        <x:v>0</x:v>
      </x:c>
      <x:c r="T128" s="19" t="n">
        <x:f>M128+O128+Q128+S128</x:f>
        <x:v>0</x:v>
      </x:c>
      <x:c r="U128" s="18" t="str">
        <x:f>TEXT(T128,"0.00")&amp;"元"</x:f>
        <x:v>0.00元</x:v>
      </x:c>
      <x:c r="V128" s="12" t="n">
        <x:v>0</x:v>
      </x:c>
      <x:c r="W128" s="12" t="n">
        <x:f>K128-V128</x:f>
        <x:v>0</x:v>
      </x:c>
    </x:row>
    <x:row r="129" ht="20" customHeight="1">
      <x:c r="A129" s="13" t="n">
        <x:v>45689.868055555555</x:v>
      </x:c>
      <x:c r="B129" s="13" t="n">
        <x:v>45689.875</x:v>
      </x:c>
      <x:c r="C129" s="14" t="n">
        <x:v>45689</x:v>
      </x:c>
      <x:c r="D129" s="15" t="n">
        <x:v>125</x:v>
      </x:c>
      <x:c r="E129" s="12" t="n">
        <x:v>4.004232628902514</x:v>
      </x:c>
      <x:c r="F129" s="12" t="n">
        <x:v>4.004232628902514</x:v>
      </x:c>
      <x:c r="G129" s="12" t="n">
        <x:v>355.3524881964611</x:v>
      </x:c>
      <x:c r="H129" s="12" t="n">
        <x:f>F129+G129</x:f>
        <x:v>359.3567208253636</x:v>
      </x:c>
      <x:c r="I129" s="12" t="n">
        <x:f>H129-E129</x:f>
        <x:v>355.3524881964611</x:v>
      </x:c>
      <x:c r="J129" s="12" t="n">
        <x:v>0</x:v>
      </x:c>
      <x:c r="K129" s="12" t="n">
        <x:f>H129+J129</x:f>
        <x:v>359.3567208253636</x:v>
      </x:c>
      <x:c r="L129" s="16" t="n">
        <x:v>1.2226</x:v>
      </x:c>
      <x:c r="M129" s="17" t="n">
        <x:f>F129*L129</x:f>
        <x:v>4.895574812096213</x:v>
      </x:c>
      <x:c r="N129" s="16" t="n">
        <x:f>L129*'月度汇总'!$F$8</x:f>
        <x:v>1.8338999999999999</x:v>
      </x:c>
      <x:c r="O129" s="17" t="n">
        <x:f>G129*N129</x:f>
        <x:v>651.6809281034899</x:v>
      </x:c>
      <x:c r="P129" s="16" t="n">
        <x:f>L129*'月度汇总'!$F$10</x:f>
        <x:v>6.1129999999999995</x:v>
      </x:c>
      <x:c r="Q129" s="17" t="n">
        <x:f>J129*P129</x:f>
        <x:v>0</x:v>
      </x:c>
      <x:c r="R129" s="12" t="n">
        <x:v>0</x:v>
      </x:c>
      <x:c r="S129" s="17" t="n">
        <x:v>0</x:v>
      </x:c>
      <x:c r="T129" s="19" t="n">
        <x:f>M129+O129+Q129+S129</x:f>
        <x:v>656.5765029155862</x:v>
      </x:c>
      <x:c r="U129" s="18" t="str">
        <x:f>TEXT(T129,"0.00")&amp;"元"</x:f>
        <x:v>656.58元</x:v>
      </x:c>
      <x:c r="V129" s="12" t="n">
        <x:v>0</x:v>
      </x:c>
      <x:c r="W129" s="12" t="n">
        <x:f>K129-V129</x:f>
        <x:v>359.3567208253636</x:v>
      </x:c>
    </x:row>
    <x:row r="130" ht="20" customHeight="1">
      <x:c r="A130" s="13" t="n">
        <x:v>45689.875</x:v>
      </x:c>
      <x:c r="B130" s="13" t="n">
        <x:v>45689.881944444445</x:v>
      </x:c>
      <x:c r="C130" s="14" t="n">
        <x:v>45689</x:v>
      </x:c>
      <x:c r="D130" s="15" t="n">
        <x:v>126</x:v>
      </x:c>
      <x:c r="E130" s="12" t="n">
        <x:v>518.5055257147543</x:v>
      </x:c>
      <x:c r="F130" s="12" t="n">
        <x:v>516.1661839858277</x:v>
      </x:c>
      <x:c r="G130" s="12" t="n">
        <x:v>0</x:v>
      </x:c>
      <x:c r="H130" s="12" t="n">
        <x:f>F130+G130</x:f>
        <x:v>516.1661839858277</x:v>
      </x:c>
      <x:c r="I130" s="12" t="n">
        <x:f>H130-E130</x:f>
        <x:v>-2.33934172892657</x:v>
      </x:c>
      <x:c r="J130" s="12" t="n">
        <x:v>0</x:v>
      </x:c>
      <x:c r="K130" s="12" t="n">
        <x:f>H130+J130</x:f>
        <x:v>516.1661839858277</x:v>
      </x:c>
      <x:c r="L130" s="16" t="n">
        <x:v>0.9332</x:v>
      </x:c>
      <x:c r="M130" s="17" t="n">
        <x:f>F130*L130</x:f>
        <x:v>481.68628289557444</x:v>
      </x:c>
      <x:c r="N130" s="16" t="n">
        <x:f>L130*'月度汇总'!$F$8</x:f>
        <x:v>1.3998</x:v>
      </x:c>
      <x:c r="O130" s="17" t="n">
        <x:f>G130*N130</x:f>
        <x:v>0</x:v>
      </x:c>
      <x:c r="P130" s="16" t="n">
        <x:f>L130*'月度汇总'!$F$10</x:f>
        <x:v>4.666</x:v>
      </x:c>
      <x:c r="Q130" s="17" t="n">
        <x:f>J130*P130</x:f>
        <x:v>0</x:v>
      </x:c>
      <x:c r="R130" s="12" t="n">
        <x:v>0</x:v>
      </x:c>
      <x:c r="S130" s="17" t="n">
        <x:v>0</x:v>
      </x:c>
      <x:c r="T130" s="19" t="n">
        <x:f>M130+O130+Q130+S130</x:f>
        <x:v>481.68628289557444</x:v>
      </x:c>
      <x:c r="U130" s="18" t="str">
        <x:f>TEXT(T130,"0.00")&amp;"元"</x:f>
        <x:v>481.69元</x:v>
      </x:c>
      <x:c r="V130" s="12" t="n">
        <x:v>0</x:v>
      </x:c>
      <x:c r="W130" s="12" t="n">
        <x:f>K130-V130</x:f>
        <x:v>516.1661839858277</x:v>
      </x:c>
    </x:row>
    <x:row r="131" ht="20" customHeight="1">
      <x:c r="A131" s="13" t="n">
        <x:v>45689.881944444445</x:v>
      </x:c>
      <x:c r="B131" s="13" t="n">
        <x:v>45689.88888888889</x:v>
      </x:c>
      <x:c r="C131" s="14" t="n">
        <x:v>45689</x:v>
      </x:c>
      <x:c r="D131" s="15" t="n">
        <x:v>127</x:v>
      </x:c>
      <x:c r="E131" s="12" t="n">
        <x:v>501.6398179781423</x:v>
      </x:c>
      <x:c r="F131" s="12" t="n">
        <x:v>499.36456373908334</x:v>
      </x:c>
      <x:c r="G131" s="12" t="n">
        <x:v>0</x:v>
      </x:c>
      <x:c r="H131" s="12" t="n">
        <x:f>F131+G131</x:f>
        <x:v>499.36456373908334</x:v>
      </x:c>
      <x:c r="I131" s="12" t="n">
        <x:f>H131-E131</x:f>
        <x:v>-2.2752542390589383</x:v>
      </x:c>
      <x:c r="J131" s="12" t="n">
        <x:v>0</x:v>
      </x:c>
      <x:c r="K131" s="12" t="n">
        <x:f>H131+J131</x:f>
        <x:v>499.36456373908334</x:v>
      </x:c>
      <x:c r="L131" s="16" t="n">
        <x:v>0.9068</x:v>
      </x:c>
      <x:c r="M131" s="17" t="n">
        <x:f>F131*L131</x:f>
        <x:v>452.8237863986008</x:v>
      </x:c>
      <x:c r="N131" s="16" t="n">
        <x:f>L131*'月度汇总'!$F$8</x:f>
        <x:v>1.3602</x:v>
      </x:c>
      <x:c r="O131" s="17" t="n">
        <x:f>G131*N131</x:f>
        <x:v>0</x:v>
      </x:c>
      <x:c r="P131" s="16" t="n">
        <x:f>L131*'月度汇总'!$F$10</x:f>
        <x:v>4.534000000000001</x:v>
      </x:c>
      <x:c r="Q131" s="17" t="n">
        <x:f>J131*P131</x:f>
        <x:v>0</x:v>
      </x:c>
      <x:c r="R131" s="12" t="n">
        <x:v>0</x:v>
      </x:c>
      <x:c r="S131" s="17" t="n">
        <x:v>0</x:v>
      </x:c>
      <x:c r="T131" s="19" t="n">
        <x:f>M131+O131+Q131+S131</x:f>
        <x:v>452.8237863986008</x:v>
      </x:c>
      <x:c r="U131" s="18" t="str">
        <x:f>TEXT(T131,"0.00")&amp;"元"</x:f>
        <x:v>452.82元</x:v>
      </x:c>
      <x:c r="V131" s="12" t="n">
        <x:v>0</x:v>
      </x:c>
      <x:c r="W131" s="12" t="n">
        <x:f>K131-V131</x:f>
        <x:v>499.36456373908334</x:v>
      </x:c>
    </x:row>
    <x:row r="132" ht="20" customHeight="1">
      <x:c r="A132" s="13" t="n">
        <x:v>45689.88888888889</x:v>
      </x:c>
      <x:c r="B132" s="13" t="n">
        <x:v>45689.89583333333</x:v>
      </x:c>
      <x:c r="C132" s="14" t="n">
        <x:v>45689</x:v>
      </x:c>
      <x:c r="D132" s="15" t="n">
        <x:v>128</x:v>
      </x:c>
      <x:c r="E132" s="12" t="n">
        <x:v>472.37553347454303</x:v>
      </x:c>
      <x:c r="F132" s="12" t="n">
        <x:v>470.1626110150563</x:v>
      </x:c>
      <x:c r="G132" s="12" t="n">
        <x:v>0</x:v>
      </x:c>
      <x:c r="H132" s="12" t="n">
        <x:f>F132+G132</x:f>
        <x:v>470.1626110150563</x:v>
      </x:c>
      <x:c r="I132" s="12" t="n">
        <x:f>H132-E132</x:f>
        <x:v>-2.2129224594867196</x:v>
      </x:c>
      <x:c r="J132" s="12" t="n">
        <x:v>0</x:v>
      </x:c>
      <x:c r="K132" s="12" t="n">
        <x:f>H132+J132</x:f>
        <x:v>470.1626110150563</x:v>
      </x:c>
      <x:c r="L132" s="16" t="n">
        <x:v>0.9371</x:v>
      </x:c>
      <x:c r="M132" s="17" t="n">
        <x:f>F132*L132</x:f>
        <x:v>440.58938278220927</x:v>
      </x:c>
      <x:c r="N132" s="16" t="n">
        <x:f>L132*'月度汇总'!$F$8</x:f>
        <x:v>1.40565</x:v>
      </x:c>
      <x:c r="O132" s="17" t="n">
        <x:f>G132*N132</x:f>
        <x:v>0</x:v>
      </x:c>
      <x:c r="P132" s="16" t="n">
        <x:f>L132*'月度汇总'!$F$10</x:f>
        <x:v>4.6855</x:v>
      </x:c>
      <x:c r="Q132" s="17" t="n">
        <x:f>J132*P132</x:f>
        <x:v>0</x:v>
      </x:c>
      <x:c r="R132" s="12" t="n">
        <x:v>0</x:v>
      </x:c>
      <x:c r="S132" s="17" t="n">
        <x:v>0</x:v>
      </x:c>
      <x:c r="T132" s="19" t="n">
        <x:f>M132+O132+Q132+S132</x:f>
        <x:v>440.58938278220927</x:v>
      </x:c>
      <x:c r="U132" s="18" t="str">
        <x:f>TEXT(T132,"0.00")&amp;"元"</x:f>
        <x:v>440.59元</x:v>
      </x:c>
      <x:c r="V132" s="12" t="n">
        <x:v>0</x:v>
      </x:c>
      <x:c r="W132" s="12" t="n">
        <x:f>K132-V132</x:f>
        <x:v>470.1626110150563</x:v>
      </x:c>
    </x:row>
    <x:row r="133" ht="20" customHeight="1">
      <x:c r="A133" s="13" t="n">
        <x:v>45689.89583333333</x:v>
      </x:c>
      <x:c r="B133" s="13" t="n">
        <x:v>45689.90277777778</x:v>
      </x:c>
      <x:c r="C133" s="14" t="n">
        <x:v>45689</x:v>
      </x:c>
      <x:c r="D133" s="15" t="n">
        <x:v>129</x:v>
      </x:c>
      <x:c r="E133" s="12" t="n">
        <x:v>467.27871947788054</x:v>
      </x:c>
      <x:c r="F133" s="12" t="n">
        <x:v>465.1264211862724</x:v>
      </x:c>
      <x:c r="G133" s="12" t="n">
        <x:v>0</x:v>
      </x:c>
      <x:c r="H133" s="12" t="n">
        <x:f>F133+G133</x:f>
        <x:v>465.1264211862724</x:v>
      </x:c>
      <x:c r="I133" s="12" t="n">
        <x:f>H133-E133</x:f>
        <x:v>-2.1522982916081332</x:v>
      </x:c>
      <x:c r="J133" s="12" t="n">
        <x:v>0</x:v>
      </x:c>
      <x:c r="K133" s="12" t="n">
        <x:f>H133+J133</x:f>
        <x:v>465.1264211862724</x:v>
      </x:c>
      <x:c r="L133" s="16" t="n">
        <x:v>0.9371</x:v>
      </x:c>
      <x:c r="M133" s="17" t="n">
        <x:f>F133*L133</x:f>
        <x:v>435.8699692936559</x:v>
      </x:c>
      <x:c r="N133" s="16" t="n">
        <x:f>L133*'月度汇总'!$F$8</x:f>
        <x:v>1.40565</x:v>
      </x:c>
      <x:c r="O133" s="17" t="n">
        <x:f>G133*N133</x:f>
        <x:v>0</x:v>
      </x:c>
      <x:c r="P133" s="16" t="n">
        <x:f>L133*'月度汇总'!$F$10</x:f>
        <x:v>4.6855</x:v>
      </x:c>
      <x:c r="Q133" s="17" t="n">
        <x:f>J133*P133</x:f>
        <x:v>0</x:v>
      </x:c>
      <x:c r="R133" s="12" t="n">
        <x:v>0</x:v>
      </x:c>
      <x:c r="S133" s="17" t="n">
        <x:v>0</x:v>
      </x:c>
      <x:c r="T133" s="19" t="n">
        <x:f>M133+O133+Q133+S133</x:f>
        <x:v>435.8699692936559</x:v>
      </x:c>
      <x:c r="U133" s="18" t="str">
        <x:f>TEXT(T133,"0.00")&amp;"元"</x:f>
        <x:v>435.87元</x:v>
      </x:c>
      <x:c r="V133" s="12" t="n">
        <x:v>0</x:v>
      </x:c>
      <x:c r="W133" s="12" t="n">
        <x:f>K133-V133</x:f>
        <x:v>465.1264211862724</x:v>
      </x:c>
    </x:row>
    <x:row r="134" ht="20" customHeight="1">
      <x:c r="A134" s="13" t="n">
        <x:v>45689.90277777778</x:v>
      </x:c>
      <x:c r="B134" s="13" t="n">
        <x:v>45689.90972222222</x:v>
      </x:c>
      <x:c r="C134" s="14" t="n">
        <x:v>45689</x:v>
      </x:c>
      <x:c r="D134" s="15" t="n">
        <x:v>130</x:v>
      </x:c>
      <x:c r="E134" s="12" t="n">
        <x:v>349.29443303997937</x:v>
      </x:c>
      <x:c r="F134" s="12" t="n">
        <x:v>0</x:v>
      </x:c>
      <x:c r="G134" s="12" t="n">
        <x:v>0</x:v>
      </x:c>
      <x:c r="H134" s="12" t="n">
        <x:f>F134+G134</x:f>
        <x:v>0</x:v>
      </x:c>
      <x:c r="I134" s="12" t="n">
        <x:f>H134-E134</x:f>
        <x:v>-349.29443303997937</x:v>
      </x:c>
      <x:c r="J134" s="12" t="n">
        <x:v>0</x:v>
      </x:c>
      <x:c r="K134" s="12" t="n">
        <x:f>H134+J134</x:f>
        <x:v>0</x:v>
      </x:c>
      <x:c r="L134" s="16" t="n">
        <x:v>0.9871</x:v>
      </x:c>
      <x:c r="M134" s="17" t="n">
        <x:f>F134*L134</x:f>
        <x:v>0</x:v>
      </x:c>
      <x:c r="N134" s="16" t="n">
        <x:f>L134*'月度汇总'!$F$8</x:f>
        <x:v>1.48065</x:v>
      </x:c>
      <x:c r="O134" s="17" t="n">
        <x:f>G134*N134</x:f>
        <x:v>0</x:v>
      </x:c>
      <x:c r="P134" s="16" t="n">
        <x:f>L134*'月度汇总'!$F$10</x:f>
        <x:v>4.9355</x:v>
      </x:c>
      <x:c r="Q134" s="17" t="n">
        <x:f>J134*P134</x:f>
        <x:v>0</x:v>
      </x:c>
      <x:c r="R134" s="12" t="n">
        <x:v>0</x:v>
      </x:c>
      <x:c r="S134" s="17" t="n">
        <x:v>0</x:v>
      </x:c>
      <x:c r="T134" s="19" t="n">
        <x:f>M134+O134+Q134+S134</x:f>
        <x:v>0</x:v>
      </x:c>
      <x:c r="U134" s="18" t="str">
        <x:f>TEXT(T134,"0.00")&amp;"元"</x:f>
        <x:v>0.00元</x:v>
      </x:c>
      <x:c r="V134" s="12" t="n">
        <x:v>0</x:v>
      </x:c>
      <x:c r="W134" s="12" t="n">
        <x:f>K134-V134</x:f>
        <x:v>0</x:v>
      </x:c>
    </x:row>
    <x:row r="135" ht="20" customHeight="1">
      <x:c r="A135" s="13" t="n">
        <x:v>45689.90972222222</x:v>
      </x:c>
      <x:c r="B135" s="13" t="n">
        <x:v>45689.91666666667</x:v>
      </x:c>
      <x:c r="C135" s="14" t="n">
        <x:v>45689</x:v>
      </x:c>
      <x:c r="D135" s="15" t="n">
        <x:v>131</x:v>
      </x:c>
      <x:c r="E135" s="12" t="n">
        <x:v>473.3990826632996</x:v>
      </x:c>
      <x:c r="F135" s="12" t="n">
        <x:v>466.30624784501356</x:v>
      </x:c>
      <x:c r="G135" s="12" t="n">
        <x:v>0</x:v>
      </x:c>
      <x:c r="H135" s="12" t="n">
        <x:f>F135+G135</x:f>
        <x:v>466.30624784501356</x:v>
      </x:c>
      <x:c r="I135" s="12" t="n">
        <x:f>H135-E135</x:f>
        <x:v>-7.0928348182860645</x:v>
      </x:c>
      <x:c r="J135" s="12" t="n">
        <x:v>0</x:v>
      </x:c>
      <x:c r="K135" s="12" t="n">
        <x:f>H135+J135</x:f>
        <x:v>466.30624784501356</x:v>
      </x:c>
      <x:c r="L135" s="16" t="n">
        <x:v>0.7764</x:v>
      </x:c>
      <x:c r="M135" s="17" t="n">
        <x:f>F135*L135</x:f>
        <x:v>362.0401708268685</x:v>
      </x:c>
      <x:c r="N135" s="16" t="n">
        <x:f>L135*'月度汇总'!$F$8</x:f>
        <x:v>1.1646</x:v>
      </x:c>
      <x:c r="O135" s="17" t="n">
        <x:f>G135*N135</x:f>
        <x:v>0</x:v>
      </x:c>
      <x:c r="P135" s="16" t="n">
        <x:f>L135*'月度汇总'!$F$10</x:f>
        <x:v>3.8819999999999997</x:v>
      </x:c>
      <x:c r="Q135" s="17" t="n">
        <x:f>J135*P135</x:f>
        <x:v>0</x:v>
      </x:c>
      <x:c r="R135" s="12" t="n">
        <x:v>0</x:v>
      </x:c>
      <x:c r="S135" s="17" t="n">
        <x:v>0</x:v>
      </x:c>
      <x:c r="T135" s="19" t="n">
        <x:f>M135+O135+Q135+S135</x:f>
        <x:v>362.0401708268685</x:v>
      </x:c>
      <x:c r="U135" s="18" t="str">
        <x:f>TEXT(T135,"0.00")&amp;"元"</x:f>
        <x:v>362.04元</x:v>
      </x:c>
      <x:c r="V135" s="12" t="n">
        <x:v>0</x:v>
      </x:c>
      <x:c r="W135" s="12" t="n">
        <x:f>K135-V135</x:f>
        <x:v>466.30624784501356</x:v>
      </x:c>
    </x:row>
    <x:row r="136" ht="20" customHeight="1">
      <x:c r="A136" s="13" t="n">
        <x:v>45689.91666666667</x:v>
      </x:c>
      <x:c r="B136" s="13" t="n">
        <x:v>45689.92361111111</x:v>
      </x:c>
      <x:c r="C136" s="14" t="n">
        <x:v>45689</x:v>
      </x:c>
      <x:c r="D136" s="15" t="n">
        <x:v>132</x:v>
      </x:c>
      <x:c r="E136" s="12" t="n">
        <x:v>1249.1956424735545</x:v>
      </x:c>
      <x:c r="F136" s="12" t="n">
        <x:v>1241.236318297213</x:v>
      </x:c>
      <x:c r="G136" s="12" t="n">
        <x:v>0</x:v>
      </x:c>
      <x:c r="H136" s="12" t="n">
        <x:f>F136+G136</x:f>
        <x:v>1241.236318297213</x:v>
      </x:c>
      <x:c r="I136" s="12" t="n">
        <x:f>H136-E136</x:f>
        <x:v>-7.959324176341397</x:v>
      </x:c>
      <x:c r="J136" s="12" t="n">
        <x:v>0</x:v>
      </x:c>
      <x:c r="K136" s="12" t="n">
        <x:f>H136+J136</x:f>
        <x:v>1241.236318297213</x:v>
      </x:c>
      <x:c r="L136" s="16" t="n">
        <x:v>0.4209</x:v>
      </x:c>
      <x:c r="M136" s="17" t="n">
        <x:f>F136*L136</x:f>
        <x:v>522.436366371297</x:v>
      </x:c>
      <x:c r="N136" s="16" t="n">
        <x:f>L136*'月度汇总'!$F$8</x:f>
        <x:v>0.63135</x:v>
      </x:c>
      <x:c r="O136" s="17" t="n">
        <x:f>G136*N136</x:f>
        <x:v>0</x:v>
      </x:c>
      <x:c r="P136" s="16" t="n">
        <x:f>L136*'月度汇总'!$F$10</x:f>
        <x:v>2.1045</x:v>
      </x:c>
      <x:c r="Q136" s="17" t="n">
        <x:f>J136*P136</x:f>
        <x:v>0</x:v>
      </x:c>
      <x:c r="R136" s="12" t="n">
        <x:v>0</x:v>
      </x:c>
      <x:c r="S136" s="17" t="n">
        <x:v>0</x:v>
      </x:c>
      <x:c r="T136" s="19" t="n">
        <x:f>M136+O136+Q136+S136</x:f>
        <x:v>522.436366371297</x:v>
      </x:c>
      <x:c r="U136" s="18" t="str">
        <x:f>TEXT(T136,"0.00")&amp;"元"</x:f>
        <x:v>522.44元</x:v>
      </x:c>
      <x:c r="V136" s="12" t="n">
        <x:v>15.817984973879668</x:v>
      </x:c>
      <x:c r="W136" s="12" t="n">
        <x:f>K136-V136</x:f>
        <x:v>1225.4183333233334</x:v>
      </x:c>
    </x:row>
    <x:row r="137" ht="20" customHeight="1">
      <x:c r="A137" s="13" t="n">
        <x:v>45689.92361111111</x:v>
      </x:c>
      <x:c r="B137" s="13" t="n">
        <x:v>45689.930555555555</x:v>
      </x:c>
      <x:c r="C137" s="14" t="n">
        <x:v>45689</x:v>
      </x:c>
      <x:c r="D137" s="15" t="n">
        <x:v>133</x:v>
      </x:c>
      <x:c r="E137" s="12" t="n">
        <x:v>1233.3749380587665</x:v>
      </x:c>
      <x:c r="F137" s="12" t="n">
        <x:v>1225.6336637300365</x:v>
      </x:c>
      <x:c r="G137" s="12" t="n">
        <x:v>0</x:v>
      </x:c>
      <x:c r="H137" s="12" t="n">
        <x:f>F137+G137</x:f>
        <x:v>1225.6336637300365</x:v>
      </x:c>
      <x:c r="I137" s="12" t="n">
        <x:f>H137-E137</x:f>
        <x:v>-7.7412743287300145</x:v>
      </x:c>
      <x:c r="J137" s="12" t="n">
        <x:v>0</x:v>
      </x:c>
      <x:c r="K137" s="12" t="n">
        <x:f>H137+J137</x:f>
        <x:v>1225.6336637300365</x:v>
      </x:c>
      <x:c r="L137" s="16" t="n">
        <x:v>0.3859</x:v>
      </x:c>
      <x:c r="M137" s="17" t="n">
        <x:f>F137*L137</x:f>
        <x:v>472.9720308334211</x:v>
      </x:c>
      <x:c r="N137" s="16" t="n">
        <x:f>L137*'月度汇总'!$F$8</x:f>
        <x:v>0.5788500000000001</x:v>
      </x:c>
      <x:c r="O137" s="17" t="n">
        <x:f>G137*N137</x:f>
        <x:v>0</x:v>
      </x:c>
      <x:c r="P137" s="16" t="n">
        <x:f>L137*'月度汇总'!$F$10</x:f>
        <x:v>1.9295</x:v>
      </x:c>
      <x:c r="Q137" s="17" t="n">
        <x:f>J137*P137</x:f>
        <x:v>0</x:v>
      </x:c>
      <x:c r="R137" s="12" t="n">
        <x:v>0</x:v>
      </x:c>
      <x:c r="S137" s="17" t="n">
        <x:v>0</x:v>
      </x:c>
      <x:c r="T137" s="19" t="n">
        <x:f>M137+O137+Q137+S137</x:f>
        <x:v>472.9720308334211</x:v>
      </x:c>
      <x:c r="U137" s="18" t="str">
        <x:f>TEXT(T137,"0.00")&amp;"元"</x:f>
        <x:v>472.97元</x:v>
      </x:c>
      <x:c r="V137" s="12" t="n">
        <x:v>20.530513740036433</x:v>
      </x:c>
      <x:c r="W137" s="12" t="n">
        <x:f>K137-V137</x:f>
        <x:v>1205.10314999</x:v>
      </x:c>
    </x:row>
    <x:row r="138" ht="20" customHeight="1">
      <x:c r="A138" s="13" t="n">
        <x:v>45689.930555555555</x:v>
      </x:c>
      <x:c r="B138" s="13" t="n">
        <x:v>45689.9375</x:v>
      </x:c>
      <x:c r="C138" s="14" t="n">
        <x:v>45689</x:v>
      </x:c>
      <x:c r="D138" s="15" t="n">
        <x:v>134</x:v>
      </x:c>
      <x:c r="E138" s="12" t="n">
        <x:v>420.3443406415487</x:v>
      </x:c>
      <x:c r="F138" s="12" t="n">
        <x:v>420.3443406415487</x:v>
      </x:c>
      <x:c r="G138" s="12" t="n">
        <x:v>0</x:v>
      </x:c>
      <x:c r="H138" s="12" t="n">
        <x:f>F138+G138</x:f>
        <x:v>420.3443406415487</x:v>
      </x:c>
      <x:c r="I138" s="12" t="n">
        <x:f>H138-E138</x:f>
        <x:v>0</x:v>
      </x:c>
      <x:c r="J138" s="12" t="n">
        <x:v>0</x:v>
      </x:c>
      <x:c r="K138" s="12" t="n">
        <x:f>H138+J138</x:f>
        <x:v>420.3443406415487</x:v>
      </x:c>
      <x:c r="L138" s="16" t="n">
        <x:v>0.4368</x:v>
      </x:c>
      <x:c r="M138" s="17" t="n">
        <x:f>F138*L138</x:f>
        <x:v>183.60640799222847</x:v>
      </x:c>
      <x:c r="N138" s="16" t="n">
        <x:f>L138*'月度汇总'!$F$8</x:f>
        <x:v>0.6552</x:v>
      </x:c>
      <x:c r="O138" s="17" t="n">
        <x:f>G138*N138</x:f>
        <x:v>0</x:v>
      </x:c>
      <x:c r="P138" s="16" t="n">
        <x:f>L138*'月度汇总'!$F$10</x:f>
        <x:v>2.184</x:v>
      </x:c>
      <x:c r="Q138" s="17" t="n">
        <x:f>J138*P138</x:f>
        <x:v>0</x:v>
      </x:c>
      <x:c r="R138" s="12" t="n">
        <x:v>0</x:v>
      </x:c>
      <x:c r="S138" s="17" t="n">
        <x:v>0</x:v>
      </x:c>
      <x:c r="T138" s="19" t="n">
        <x:f>M138+O138+Q138+S138</x:f>
        <x:v>183.60640799222847</x:v>
      </x:c>
      <x:c r="U138" s="18" t="str">
        <x:f>TEXT(T138,"0.00")&amp;"元"</x:f>
        <x:v>183.61元</x:v>
      </x:c>
      <x:c r="V138" s="12" t="n">
        <x:v>0</x:v>
      </x:c>
      <x:c r="W138" s="12" t="n">
        <x:f>K138-V138</x:f>
        <x:v>420.3443406415487</x:v>
      </x:c>
    </x:row>
    <x:row r="139" ht="20" customHeight="1">
      <x:c r="A139" s="13" t="n">
        <x:v>45689.9375</x:v>
      </x:c>
      <x:c r="B139" s="13" t="n">
        <x:v>45689.944444444445</x:v>
      </x:c>
      <x:c r="C139" s="14" t="n">
        <x:v>45689</x:v>
      </x:c>
      <x:c r="D139" s="15" t="n">
        <x:v>135</x:v>
      </x:c>
      <x:c r="E139" s="12" t="n">
        <x:v>1276.625246251213</x:v>
      </x:c>
      <x:c r="F139" s="12" t="n">
        <x:v>1269.302314498546</x:v>
      </x:c>
      <x:c r="G139" s="12" t="n">
        <x:v>0</x:v>
      </x:c>
      <x:c r="H139" s="12" t="n">
        <x:f>F139+G139</x:f>
        <x:v>1269.302314498546</x:v>
      </x:c>
      <x:c r="I139" s="12" t="n">
        <x:f>H139-E139</x:f>
        <x:v>-7.322931752667046</x:v>
      </x:c>
      <x:c r="J139" s="12" t="n">
        <x:v>0</x:v>
      </x:c>
      <x:c r="K139" s="12" t="n">
        <x:f>H139+J139</x:f>
        <x:v>1269.302314498546</x:v>
      </x:c>
      <x:c r="L139" s="16" t="n">
        <x:v>0.4198</x:v>
      </x:c>
      <x:c r="M139" s="17" t="n">
        <x:f>F139*L139</x:f>
        <x:v>532.8531116264896</x:v>
      </x:c>
      <x:c r="N139" s="16" t="n">
        <x:f>L139*'月度汇总'!$F$8</x:f>
        <x:v>0.6297</x:v>
      </x:c>
      <x:c r="O139" s="17" t="n">
        <x:f>G139*N139</x:f>
        <x:v>0</x:v>
      </x:c>
      <x:c r="P139" s="16" t="n">
        <x:f>L139*'月度汇总'!$F$10</x:f>
        <x:v>2.099</x:v>
      </x:c>
      <x:c r="Q139" s="17" t="n">
        <x:f>J139*P139</x:f>
        <x:v>0</x:v>
      </x:c>
      <x:c r="R139" s="12" t="n">
        <x:v>0</x:v>
      </x:c>
      <x:c r="S139" s="17" t="n">
        <x:v>0</x:v>
      </x:c>
      <x:c r="T139" s="19" t="n">
        <x:f>M139+O139+Q139+S139</x:f>
        <x:v>532.8531116264896</x:v>
      </x:c>
      <x:c r="U139" s="18" t="str">
        <x:f>TEXT(T139,"0.00")&amp;"元"</x:f>
        <x:v>532.85元</x:v>
      </x:c>
      <x:c r="V139" s="12" t="n">
        <x:v>76.8123145085459</x:v>
      </x:c>
      <x:c r="W139" s="12" t="n">
        <x:f>K139-V139</x:f>
        <x:v>1192.4899999900001</x:v>
      </x:c>
    </x:row>
    <x:row r="140" ht="20" customHeight="1">
      <x:c r="A140" s="13" t="n">
        <x:v>45689.944444444445</x:v>
      </x:c>
      <x:c r="B140" s="13" t="n">
        <x:v>45689.95138888889</x:v>
      </x:c>
      <x:c r="C140" s="14" t="n">
        <x:v>45689</x:v>
      </x:c>
      <x:c r="D140" s="15" t="n">
        <x:v>136</x:v>
      </x:c>
      <x:c r="E140" s="12" t="n">
        <x:v>1267.6566090623985</x:v>
      </x:c>
      <x:c r="F140" s="12" t="n">
        <x:v>1260.534292854137</x:v>
      </x:c>
      <x:c r="G140" s="12" t="n">
        <x:v>0</x:v>
      </x:c>
      <x:c r="H140" s="12" t="n">
        <x:f>F140+G140</x:f>
        <x:v>1260.534292854137</x:v>
      </x:c>
      <x:c r="I140" s="12" t="n">
        <x:f>H140-E140</x:f>
        <x:v>-7.122316208261509</x:v>
      </x:c>
      <x:c r="J140" s="12" t="n">
        <x:v>0</x:v>
      </x:c>
      <x:c r="K140" s="12" t="n">
        <x:f>H140+J140</x:f>
        <x:v>1260.534292854137</x:v>
      </x:c>
      <x:c r="L140" s="16" t="n">
        <x:v>0.4186</x:v>
      </x:c>
      <x:c r="M140" s="17" t="n">
        <x:f>F140*L140</x:f>
        <x:v>527.6596549887417</x:v>
      </x:c>
      <x:c r="N140" s="16" t="n">
        <x:f>L140*'月度汇总'!$F$8</x:f>
        <x:v>0.6279</x:v>
      </x:c>
      <x:c r="O140" s="17" t="n">
        <x:f>G140*N140</x:f>
        <x:v>0</x:v>
      </x:c>
      <x:c r="P140" s="16" t="n">
        <x:f>L140*'月度汇总'!$F$10</x:f>
        <x:v>2.093</x:v>
      </x:c>
      <x:c r="Q140" s="17" t="n">
        <x:f>J140*P140</x:f>
        <x:v>0</x:v>
      </x:c>
      <x:c r="R140" s="12" t="n">
        <x:v>0</x:v>
      </x:c>
      <x:c r="S140" s="17" t="n">
        <x:v>0</x:v>
      </x:c>
      <x:c r="T140" s="19" t="n">
        <x:f>M140+O140+Q140+S140</x:f>
        <x:v>527.6596549887417</x:v>
      </x:c>
      <x:c r="U140" s="18" t="str">
        <x:f>TEXT(T140,"0.00")&amp;"元"</x:f>
        <x:v>527.66元</x:v>
      </x:c>
      <x:c r="V140" s="12" t="n">
        <x:v>45.15024286413699</x:v>
      </x:c>
      <x:c r="W140" s="12" t="n">
        <x:f>K140-V140</x:f>
        <x:v>1215.38404999</x:v>
      </x:c>
    </x:row>
    <x:row r="141" ht="20" customHeight="1">
      <x:c r="A141" s="13" t="n">
        <x:v>45689.95138888889</x:v>
      </x:c>
      <x:c r="B141" s="13" t="n">
        <x:v>45689.95833333333</x:v>
      </x:c>
      <x:c r="C141" s="14" t="n">
        <x:v>45689</x:v>
      </x:c>
      <x:c r="D141" s="15" t="n">
        <x:v>137</x:v>
      </x:c>
      <x:c r="E141" s="12" t="n">
        <x:v>1245.1994839002227</x:v>
      </x:c>
      <x:c r="F141" s="12" t="n">
        <x:v>1238.2722872686293</x:v>
      </x:c>
      <x:c r="G141" s="12" t="n">
        <x:v>0</x:v>
      </x:c>
      <x:c r="H141" s="12" t="n">
        <x:f>F141+G141</x:f>
        <x:v>1238.2722872686293</x:v>
      </x:c>
      <x:c r="I141" s="12" t="n">
        <x:f>H141-E141</x:f>
        <x:v>-6.9271966315934606</x:v>
      </x:c>
      <x:c r="J141" s="12" t="n">
        <x:v>0</x:v>
      </x:c>
      <x:c r="K141" s="12" t="n">
        <x:f>H141+J141</x:f>
        <x:v>1238.2722872686293</x:v>
      </x:c>
      <x:c r="L141" s="16" t="n">
        <x:v>0.4241</x:v>
      </x:c>
      <x:c r="M141" s="17" t="n">
        <x:f>F141*L141</x:f>
        <x:v>525.1512770306257</x:v>
      </x:c>
      <x:c r="N141" s="16" t="n">
        <x:f>L141*'月度汇总'!$F$8</x:f>
        <x:v>0.63615</x:v>
      </x:c>
      <x:c r="O141" s="17" t="n">
        <x:f>G141*N141</x:f>
        <x:v>0</x:v>
      </x:c>
      <x:c r="P141" s="16" t="n">
        <x:f>L141*'月度汇总'!$F$10</x:f>
        <x:v>2.1205</x:v>
      </x:c>
      <x:c r="Q141" s="17" t="n">
        <x:f>J141*P141</x:f>
        <x:v>0</x:v>
      </x:c>
      <x:c r="R141" s="12" t="n">
        <x:v>0</x:v>
      </x:c>
      <x:c r="S141" s="17" t="n">
        <x:v>0</x:v>
      </x:c>
      <x:c r="T141" s="19" t="n">
        <x:f>M141+O141+Q141+S141</x:f>
        <x:v>525.1512770306257</x:v>
      </x:c>
      <x:c r="U141" s="18" t="str">
        <x:f>TEXT(T141,"0.00")&amp;"元"</x:f>
        <x:v>525.15元</x:v>
      </x:c>
      <x:c r="V141" s="12" t="n">
        <x:v>0</x:v>
      </x:c>
      <x:c r="W141" s="12" t="n">
        <x:f>K141-V141</x:f>
        <x:v>1238.2722872686293</x:v>
      </x:c>
    </x:row>
    <x:row r="142" ht="20" customHeight="1">
      <x:c r="A142" s="13" t="n">
        <x:v>45689.95833333333</x:v>
      </x:c>
      <x:c r="B142" s="13" t="n">
        <x:v>45689.96527777778</x:v>
      </x:c>
      <x:c r="C142" s="14" t="n">
        <x:v>45689</x:v>
      </x:c>
      <x:c r="D142" s="15" t="n">
        <x:v>138</x:v>
      </x:c>
      <x:c r="E142" s="12" t="n">
        <x:v>1231.724382911957</x:v>
      </x:c>
      <x:c r="F142" s="12" t="n">
        <x:v>1224.9869604542039</x:v>
      </x:c>
      <x:c r="G142" s="12" t="n">
        <x:v>0</x:v>
      </x:c>
      <x:c r="H142" s="12" t="n">
        <x:f>F142+G142</x:f>
        <x:v>1224.9869604542039</x:v>
      </x:c>
      <x:c r="I142" s="12" t="n">
        <x:f>H142-E142</x:f>
        <x:v>-6.737422457753155</x:v>
      </x:c>
      <x:c r="J142" s="12" t="n">
        <x:v>0</x:v>
      </x:c>
      <x:c r="K142" s="12" t="n">
        <x:f>H142+J142</x:f>
        <x:v>1224.9869604542039</x:v>
      </x:c>
      <x:c r="L142" s="16" t="n">
        <x:v>0.4237</x:v>
      </x:c>
      <x:c r="M142" s="17" t="n">
        <x:f>F142*L142</x:f>
        <x:v>519.0269751444462</x:v>
      </x:c>
      <x:c r="N142" s="16" t="n">
        <x:f>L142*'月度汇总'!$F$8</x:f>
        <x:v>0.6355500000000001</x:v>
      </x:c>
      <x:c r="O142" s="17" t="n">
        <x:f>G142*N142</x:f>
        <x:v>0</x:v>
      </x:c>
      <x:c r="P142" s="16" t="n">
        <x:f>L142*'月度汇总'!$F$10</x:f>
        <x:v>2.1185</x:v>
      </x:c>
      <x:c r="Q142" s="17" t="n">
        <x:f>J142*P142</x:f>
        <x:v>0</x:v>
      </x:c>
      <x:c r="R142" s="12" t="n">
        <x:v>0</x:v>
      </x:c>
      <x:c r="S142" s="17" t="n">
        <x:v>0</x:v>
      </x:c>
      <x:c r="T142" s="19" t="n">
        <x:f>M142+O142+Q142+S142</x:f>
        <x:v>519.0269751444462</x:v>
      </x:c>
      <x:c r="U142" s="18" t="str">
        <x:f>TEXT(T142,"0.00")&amp;"元"</x:f>
        <x:v>519.03元</x:v>
      </x:c>
      <x:c r="V142" s="12" t="n">
        <x:v>0</x:v>
      </x:c>
      <x:c r="W142" s="12" t="n">
        <x:f>K142-V142</x:f>
        <x:v>1224.9869604542039</x:v>
      </x:c>
    </x:row>
    <x:row r="143" ht="20" customHeight="1">
      <x:c r="A143" s="13" t="n">
        <x:v>45689.96527777778</x:v>
      </x:c>
      <x:c r="B143" s="13" t="n">
        <x:v>45689.97222222222</x:v>
      </x:c>
      <x:c r="C143" s="14" t="n">
        <x:v>45689</x:v>
      </x:c>
      <x:c r="D143" s="15" t="n">
        <x:v>139</x:v>
      </x:c>
      <x:c r="E143" s="12" t="n">
        <x:v>938.2399960451505</x:v>
      </x:c>
      <x:c r="F143" s="12" t="n">
        <x:v>938.2399960451505</x:v>
      </x:c>
      <x:c r="G143" s="12" t="n">
        <x:v>0</x:v>
      </x:c>
      <x:c r="H143" s="12" t="n">
        <x:f>F143+G143</x:f>
        <x:v>938.2399960451505</x:v>
      </x:c>
      <x:c r="I143" s="12" t="n">
        <x:f>H143-E143</x:f>
        <x:v>0</x:v>
      </x:c>
      <x:c r="J143" s="12" t="n">
        <x:v>0</x:v>
      </x:c>
      <x:c r="K143" s="12" t="n">
        <x:f>H143+J143</x:f>
        <x:v>938.2399960451505</x:v>
      </x:c>
      <x:c r="L143" s="16" t="n">
        <x:v>0.4248</x:v>
      </x:c>
      <x:c r="M143" s="17" t="n">
        <x:f>F143*L143</x:f>
        <x:v>398.56435031997995</x:v>
      </x:c>
      <x:c r="N143" s="16" t="n">
        <x:f>L143*'月度汇总'!$F$8</x:f>
        <x:v>0.6372</x:v>
      </x:c>
      <x:c r="O143" s="17" t="n">
        <x:f>G143*N143</x:f>
        <x:v>0</x:v>
      </x:c>
      <x:c r="P143" s="16" t="n">
        <x:f>L143*'月度汇总'!$F$10</x:f>
        <x:v>2.124</x:v>
      </x:c>
      <x:c r="Q143" s="17" t="n">
        <x:f>J143*P143</x:f>
        <x:v>0</x:v>
      </x:c>
      <x:c r="R143" s="12" t="n">
        <x:v>0</x:v>
      </x:c>
      <x:c r="S143" s="17" t="n">
        <x:v>0</x:v>
      </x:c>
      <x:c r="T143" s="19" t="n">
        <x:f>M143+O143+Q143+S143</x:f>
        <x:v>398.56435031997995</x:v>
      </x:c>
      <x:c r="U143" s="18" t="str">
        <x:f>TEXT(T143,"0.00")&amp;"元"</x:f>
        <x:v>398.56元</x:v>
      </x:c>
      <x:c r="V143" s="12" t="n">
        <x:v>0</x:v>
      </x:c>
      <x:c r="W143" s="12" t="n">
        <x:f>K143-V143</x:f>
        <x:v>938.2399960451505</x:v>
      </x:c>
    </x:row>
    <x:row r="144" ht="20" customHeight="1">
      <x:c r="A144" s="13" t="n">
        <x:v>45689.97222222222</x:v>
      </x:c>
      <x:c r="B144" s="13" t="n">
        <x:v>45689.97916666667</x:v>
      </x:c>
      <x:c r="C144" s="14" t="n">
        <x:v>45689</x:v>
      </x:c>
      <x:c r="D144" s="15" t="n">
        <x:v>140</x:v>
      </x:c>
      <x:c r="E144" s="12" t="n">
        <x:v>1250.16645035278</x:v>
      </x:c>
      <x:c r="F144" s="12" t="n">
        <x:v>1243.7931217828434</x:v>
      </x:c>
      <x:c r="G144" s="12" t="n">
        <x:v>0</x:v>
      </x:c>
      <x:c r="H144" s="12" t="n">
        <x:f>F144+G144</x:f>
        <x:v>1243.7931217828434</x:v>
      </x:c>
      <x:c r="I144" s="12" t="n">
        <x:f>H144-E144</x:f>
        <x:v>-6.373328569936575</x:v>
      </x:c>
      <x:c r="J144" s="12" t="n">
        <x:v>0</x:v>
      </x:c>
      <x:c r="K144" s="12" t="n">
        <x:f>H144+J144</x:f>
        <x:v>1243.7931217828434</x:v>
      </x:c>
      <x:c r="L144" s="16" t="n">
        <x:v>0.424</x:v>
      </x:c>
      <x:c r="M144" s="17" t="n">
        <x:f>F144*L144</x:f>
        <x:v>527.3682836359255</x:v>
      </x:c>
      <x:c r="N144" s="16" t="n">
        <x:f>L144*'月度汇总'!$F$8</x:f>
        <x:v>0.636</x:v>
      </x:c>
      <x:c r="O144" s="17" t="n">
        <x:f>G144*N144</x:f>
        <x:v>0</x:v>
      </x:c>
      <x:c r="P144" s="16" t="n">
        <x:f>L144*'月度汇总'!$F$10</x:f>
        <x:v>2.12</x:v>
      </x:c>
      <x:c r="Q144" s="17" t="n">
        <x:f>J144*P144</x:f>
        <x:v>0</x:v>
      </x:c>
      <x:c r="R144" s="12" t="n">
        <x:v>0</x:v>
      </x:c>
      <x:c r="S144" s="17" t="n">
        <x:v>0</x:v>
      </x:c>
      <x:c r="T144" s="19" t="n">
        <x:f>M144+O144+Q144+S144</x:f>
        <x:v>527.3682836359255</x:v>
      </x:c>
      <x:c r="U144" s="18" t="str">
        <x:f>TEXT(T144,"0.00")&amp;"元"</x:f>
        <x:v>527.37元</x:v>
      </x:c>
      <x:c r="V144" s="12" t="n">
        <x:v>9.499921792843445</x:v>
      </x:c>
      <x:c r="W144" s="12" t="n">
        <x:f>K144-V144</x:f>
        <x:v>1234.29319999</x:v>
      </x:c>
    </x:row>
    <x:row r="145" ht="20" customHeight="1">
      <x:c r="A145" s="13" t="n">
        <x:v>45689.97916666667</x:v>
      </x:c>
      <x:c r="B145" s="13" t="n">
        <x:v>45689.98611111111</x:v>
      </x:c>
      <x:c r="C145" s="14" t="n">
        <x:v>45689</x:v>
      </x:c>
      <x:c r="D145" s="15" t="n">
        <x:v>141</x:v>
      </x:c>
      <x:c r="E145" s="12" t="n">
        <x:v>1258.6108063970353</x:v>
      </x:c>
      <x:c r="F145" s="12" t="n">
        <x:v>1252.4120784957813</x:v>
      </x:c>
      <x:c r="G145" s="12" t="n">
        <x:v>0</x:v>
      </x:c>
      <x:c r="H145" s="12" t="n">
        <x:f>F145+G145</x:f>
        <x:v>1252.4120784957813</x:v>
      </x:c>
      <x:c r="I145" s="12" t="n">
        <x:f>H145-E145</x:f>
        <x:v>-6.19872790125396</x:v>
      </x:c>
      <x:c r="J145" s="12" t="n">
        <x:v>0</x:v>
      </x:c>
      <x:c r="K145" s="12" t="n">
        <x:f>H145+J145</x:f>
        <x:v>1252.4120784957813</x:v>
      </x:c>
      <x:c r="L145" s="16" t="n">
        <x:v>0.422</x:v>
      </x:c>
      <x:c r="M145" s="17" t="n">
        <x:f>F145*L145</x:f>
        <x:v>528.5178971252197</x:v>
      </x:c>
      <x:c r="N145" s="16" t="n">
        <x:f>L145*'月度汇总'!$F$8</x:f>
        <x:v>0.633</x:v>
      </x:c>
      <x:c r="O145" s="17" t="n">
        <x:f>G145*N145</x:f>
        <x:v>0</x:v>
      </x:c>
      <x:c r="P145" s="16" t="n">
        <x:f>L145*'月度汇总'!$F$10</x:f>
        <x:v>2.11</x:v>
      </x:c>
      <x:c r="Q145" s="17" t="n">
        <x:f>J145*P145</x:f>
        <x:v>0</x:v>
      </x:c>
      <x:c r="R145" s="12" t="n">
        <x:v>0</x:v>
      </x:c>
      <x:c r="S145" s="17" t="n">
        <x:v>0</x:v>
      </x:c>
      <x:c r="T145" s="19" t="n">
        <x:f>M145+O145+Q145+S145</x:f>
        <x:v>528.5178971252197</x:v>
      </x:c>
      <x:c r="U145" s="18" t="str">
        <x:f>TEXT(T145,"0.00")&amp;"元"</x:f>
        <x:v>528.52元</x:v>
      </x:c>
      <x:c r="V145" s="12" t="n">
        <x:v>9.133745172448009</x:v>
      </x:c>
      <x:c r="W145" s="12" t="n">
        <x:f>K145-V145</x:f>
        <x:v>1243.2783333233333</x:v>
      </x:c>
    </x:row>
    <x:row r="146" ht="20" customHeight="1">
      <x:c r="A146" s="13" t="n">
        <x:v>45689.98611111111</x:v>
      </x:c>
      <x:c r="B146" s="13" t="n">
        <x:v>45689.993055555555</x:v>
      </x:c>
      <x:c r="C146" s="14" t="n">
        <x:v>45689</x:v>
      </x:c>
      <x:c r="D146" s="15" t="n">
        <x:v>142</x:v>
      </x:c>
      <x:c r="E146" s="12" t="n">
        <x:v>1261.1756101879587</x:v>
      </x:c>
      <x:c r="F146" s="12" t="n">
        <x:v>1255.146699678773</x:v>
      </x:c>
      <x:c r="G146" s="12" t="n">
        <x:v>0</x:v>
      </x:c>
      <x:c r="H146" s="12" t="n">
        <x:f>F146+G146</x:f>
        <x:v>1255.146699678773</x:v>
      </x:c>
      <x:c r="I146" s="12" t="n">
        <x:f>H146-E146</x:f>
        <x:v>-6.028910509185607</x:v>
      </x:c>
      <x:c r="J146" s="12" t="n">
        <x:v>0</x:v>
      </x:c>
      <x:c r="K146" s="12" t="n">
        <x:f>H146+J146</x:f>
        <x:v>1255.146699678773</x:v>
      </x:c>
      <x:c r="L146" s="16" t="n">
        <x:v>0.424</x:v>
      </x:c>
      <x:c r="M146" s="17" t="n">
        <x:f>F146*L146</x:f>
        <x:v>532.1822006637998</x:v>
      </x:c>
      <x:c r="N146" s="16" t="n">
        <x:f>L146*'月度汇总'!$F$8</x:f>
        <x:v>0.636</x:v>
      </x:c>
      <x:c r="O146" s="17" t="n">
        <x:f>G146*N146</x:f>
        <x:v>0</x:v>
      </x:c>
      <x:c r="P146" s="16" t="n">
        <x:f>L146*'月度汇总'!$F$10</x:f>
        <x:v>2.12</x:v>
      </x:c>
      <x:c r="Q146" s="17" t="n">
        <x:f>J146*P146</x:f>
        <x:v>0</x:v>
      </x:c>
      <x:c r="R146" s="12" t="n">
        <x:v>0</x:v>
      </x:c>
      <x:c r="S146" s="17" t="n">
        <x:v>0</x:v>
      </x:c>
      <x:c r="T146" s="19" t="n">
        <x:f>M146+O146+Q146+S146</x:f>
        <x:v>532.1822006637998</x:v>
      </x:c>
      <x:c r="U146" s="18" t="str">
        <x:f>TEXT(T146,"0.00")&amp;"元"</x:f>
        <x:v>532.18元</x:v>
      </x:c>
      <x:c r="V146" s="12" t="n">
        <x:v>34.57666635543978</x:v>
      </x:c>
      <x:c r="W146" s="12" t="n">
        <x:f>K146-V146</x:f>
        <x:v>1220.5700333233333</x:v>
      </x:c>
    </x:row>
    <x:row r="147" ht="20" customHeight="1">
      <x:c r="A147" s="13" t="n">
        <x:v>45689.993055555555</x:v>
      </x:c>
      <x:c r="B147" s="13" t="n">
        <x:v>45690</x:v>
      </x:c>
      <x:c r="C147" s="14" t="n">
        <x:v>45689</x:v>
      </x:c>
      <x:c r="D147" s="15" t="n">
        <x:v>143</x:v>
      </x:c>
      <x:c r="E147" s="12" t="n">
        <x:v>491.2817030540603</x:v>
      </x:c>
      <x:c r="F147" s="12" t="n">
        <x:v>491.2817030540603</x:v>
      </x:c>
      <x:c r="G147" s="12" t="n">
        <x:v>0</x:v>
      </x:c>
      <x:c r="H147" s="12" t="n">
        <x:f>F147+G147</x:f>
        <x:v>491.2817030540603</x:v>
      </x:c>
      <x:c r="I147" s="12" t="n">
        <x:f>H147-E147</x:f>
        <x:v>0</x:v>
      </x:c>
      <x:c r="J147" s="12" t="n">
        <x:v>0</x:v>
      </x:c>
      <x:c r="K147" s="12" t="n">
        <x:f>H147+J147</x:f>
        <x:v>491.2817030540603</x:v>
      </x:c>
      <x:c r="L147" s="16" t="n">
        <x:v>0.4271</x:v>
      </x:c>
      <x:c r="M147" s="17" t="n">
        <x:f>F147*L147</x:f>
        <x:v>209.82641537438914</x:v>
      </x:c>
      <x:c r="N147" s="16" t="n">
        <x:f>L147*'月度汇总'!$F$8</x:f>
        <x:v>0.6406499999999999</x:v>
      </x:c>
      <x:c r="O147" s="17" t="n">
        <x:f>G147*N147</x:f>
        <x:v>0</x:v>
      </x:c>
      <x:c r="P147" s="16" t="n">
        <x:f>L147*'月度汇总'!$F$10</x:f>
        <x:v>2.1355</x:v>
      </x:c>
      <x:c r="Q147" s="17" t="n">
        <x:f>J147*P147</x:f>
        <x:v>0</x:v>
      </x:c>
      <x:c r="R147" s="12" t="n">
        <x:v>0</x:v>
      </x:c>
      <x:c r="S147" s="17" t="n">
        <x:v>0</x:v>
      </x:c>
      <x:c r="T147" s="19" t="n">
        <x:f>M147+O147+Q147+S147</x:f>
        <x:v>209.82641537438914</x:v>
      </x:c>
      <x:c r="U147" s="18" t="str">
        <x:f>TEXT(T147,"0.00")&amp;"元"</x:f>
        <x:v>209.83元</x:v>
      </x:c>
      <x:c r="V147" s="12" t="n">
        <x:v>0</x:v>
      </x:c>
      <x:c r="W147" s="12" t="n">
        <x:f>K147-V147</x:f>
        <x:v>491.2817030540603</x:v>
      </x:c>
    </x:row>
    <x:row r="148" ht="20" customHeight="1">
      <x:c r="A148" s="13" t="n">
        <x:v>45690</x:v>
      </x:c>
      <x:c r="B148" s="13" t="n">
        <x:v>45690.006944444445</x:v>
      </x:c>
      <x:c r="C148" s="14" t="n">
        <x:v>45689</x:v>
      </x:c>
      <x:c r="D148" s="15" t="n">
        <x:v>144</x:v>
      </x:c>
      <x:c r="E148" s="12" t="n">
        <x:v>571.0104583333333</x:v>
      </x:c>
      <x:c r="F148" s="12" t="n">
        <x:v>571.0104583333333</x:v>
      </x:c>
      <x:c r="G148" s="12" t="n">
        <x:v>0</x:v>
      </x:c>
      <x:c r="H148" s="12" t="n">
        <x:f>F148+G148</x:f>
        <x:v>571.0104583333333</x:v>
      </x:c>
      <x:c r="I148" s="12" t="n">
        <x:f>H148-E148</x:f>
        <x:v>0</x:v>
      </x:c>
      <x:c r="J148" s="12" t="n">
        <x:v>0</x:v>
      </x:c>
      <x:c r="K148" s="12" t="n">
        <x:f>H148+J148</x:f>
        <x:v>571.0104583333333</x:v>
      </x:c>
      <x:c r="L148" s="16" t="n">
        <x:v>0.4276</x:v>
      </x:c>
      <x:c r="M148" s="17" t="n">
        <x:f>F148*L148</x:f>
        <x:v>244.16407198333332</x:v>
      </x:c>
      <x:c r="N148" s="16" t="n">
        <x:f>L148*'月度汇总'!$F$8</x:f>
        <x:v>0.6414</x:v>
      </x:c>
      <x:c r="O148" s="17" t="n">
        <x:f>G148*N148</x:f>
        <x:v>0</x:v>
      </x:c>
      <x:c r="P148" s="16" t="n">
        <x:f>L148*'月度汇总'!$F$10</x:f>
        <x:v>2.138</x:v>
      </x:c>
      <x:c r="Q148" s="17" t="n">
        <x:f>J148*P148</x:f>
        <x:v>0</x:v>
      </x:c>
      <x:c r="R148" s="12" t="n">
        <x:v>0</x:v>
      </x:c>
      <x:c r="S148" s="17" t="n">
        <x:v>0</x:v>
      </x:c>
      <x:c r="T148" s="19" t="n">
        <x:f>M148+O148+Q148+S148</x:f>
        <x:v>244.16407198333332</x:v>
      </x:c>
      <x:c r="U148" s="18" t="str">
        <x:f>TEXT(T148,"0.00")&amp;"元"</x:f>
        <x:v>244.16元</x:v>
      </x:c>
      <x:c r="V148" s="12" t="n">
        <x:v>0</x:v>
      </x:c>
      <x:c r="W148" s="12" t="n">
        <x:f>K148-V148</x:f>
        <x:v>571.0104583333333</x:v>
      </x:c>
    </x:row>
    <x:row r="149" ht="20" customHeight="1">
      <x:c r="A149" s="13" t="n">
        <x:v>45690.006944444445</x:v>
      </x:c>
      <x:c r="B149" s="13" t="n">
        <x:v>45690.01388888889</x:v>
      </x:c>
      <x:c r="C149" s="14" t="n">
        <x:v>45690</x:v>
      </x:c>
      <x:c r="D149" s="15" t="n">
        <x:v>1</x:v>
      </x:c>
      <x:c r="E149" s="12" t="n">
        <x:v>597.9495166941613</x:v>
      </x:c>
      <x:c r="F149" s="12" t="n">
        <x:v>597.9495166941613</x:v>
      </x:c>
      <x:c r="G149" s="12" t="n">
        <x:v>0</x:v>
      </x:c>
      <x:c r="H149" s="12" t="n">
        <x:f>F149+G149</x:f>
        <x:v>597.9495166941613</x:v>
      </x:c>
      <x:c r="I149" s="12" t="n">
        <x:f>H149-E149</x:f>
        <x:v>0</x:v>
      </x:c>
      <x:c r="J149" s="12" t="n">
        <x:v>0</x:v>
      </x:c>
      <x:c r="K149" s="12" t="n">
        <x:f>H149+J149</x:f>
        <x:v>597.9495166941613</x:v>
      </x:c>
      <x:c r="L149" s="16" t="n">
        <x:v>0.4248</x:v>
      </x:c>
      <x:c r="M149" s="17" t="n">
        <x:f>F149*L149</x:f>
        <x:v>254.00895469167972</x:v>
      </x:c>
      <x:c r="N149" s="16" t="n">
        <x:f>L149*'月度汇总'!$F$8</x:f>
        <x:v>0.6372</x:v>
      </x:c>
      <x:c r="O149" s="17" t="n">
        <x:f>G149*N149</x:f>
        <x:v>0</x:v>
      </x:c>
      <x:c r="P149" s="16" t="n">
        <x:f>L149*'月度汇总'!$F$10</x:f>
        <x:v>2.124</x:v>
      </x:c>
      <x:c r="Q149" s="17" t="n">
        <x:f>J149*P149</x:f>
        <x:v>0</x:v>
      </x:c>
      <x:c r="R149" s="12" t="n">
        <x:v>0</x:v>
      </x:c>
      <x:c r="S149" s="17" t="n">
        <x:v>0</x:v>
      </x:c>
      <x:c r="T149" s="19" t="n">
        <x:f>M149+O149+Q149+S149</x:f>
        <x:v>254.00895469167972</x:v>
      </x:c>
      <x:c r="U149" s="18" t="str">
        <x:f>TEXT(T149,"0.00")&amp;"元"</x:f>
        <x:v>254.01元</x:v>
      </x:c>
      <x:c r="V149" s="12" t="n">
        <x:v>0</x:v>
      </x:c>
      <x:c r="W149" s="12" t="n">
        <x:f>K149-V149</x:f>
        <x:v>597.9495166941613</x:v>
      </x:c>
    </x:row>
    <x:row r="150" ht="20" customHeight="1">
      <x:c r="A150" s="13" t="n">
        <x:v>45690.01388888889</x:v>
      </x:c>
      <x:c r="B150" s="13" t="n">
        <x:v>45690.02083333333</x:v>
      </x:c>
      <x:c r="C150" s="14" t="n">
        <x:v>45690</x:v>
      </x:c>
      <x:c r="D150" s="15" t="n">
        <x:v>2</x:v>
      </x:c>
      <x:c r="E150" s="12" t="n">
        <x:v>1146.6968202624778</x:v>
      </x:c>
      <x:c r="F150" s="12" t="n">
        <x:v>1146.6968202624778</x:v>
      </x:c>
      <x:c r="G150" s="12" t="n">
        <x:v>0</x:v>
      </x:c>
      <x:c r="H150" s="12" t="n">
        <x:f>F150+G150</x:f>
        <x:v>1146.6968202624778</x:v>
      </x:c>
      <x:c r="I150" s="12" t="n">
        <x:f>H150-E150</x:f>
        <x:v>0</x:v>
      </x:c>
      <x:c r="J150" s="12" t="n">
        <x:v>0</x:v>
      </x:c>
      <x:c r="K150" s="12" t="n">
        <x:f>H150+J150</x:f>
        <x:v>1146.6968202624778</x:v>
      </x:c>
      <x:c r="L150" s="16" t="n">
        <x:v>0.4245</x:v>
      </x:c>
      <x:c r="M150" s="17" t="n">
        <x:f>F150*L150</x:f>
        <x:v>486.77280020142183</x:v>
      </x:c>
      <x:c r="N150" s="16" t="n">
        <x:f>L150*'月度汇总'!$F$8</x:f>
        <x:v>0.6367499999999999</x:v>
      </x:c>
      <x:c r="O150" s="17" t="n">
        <x:f>G150*N150</x:f>
        <x:v>0</x:v>
      </x:c>
      <x:c r="P150" s="16" t="n">
        <x:f>L150*'月度汇总'!$F$10</x:f>
        <x:v>2.1225</x:v>
      </x:c>
      <x:c r="Q150" s="17" t="n">
        <x:f>J150*P150</x:f>
        <x:v>0</x:v>
      </x:c>
      <x:c r="R150" s="12" t="n">
        <x:v>0</x:v>
      </x:c>
      <x:c r="S150" s="17" t="n">
        <x:v>0</x:v>
      </x:c>
      <x:c r="T150" s="19" t="n">
        <x:f>M150+O150+Q150+S150</x:f>
        <x:v>486.77280020142183</x:v>
      </x:c>
      <x:c r="U150" s="18" t="str">
        <x:f>TEXT(T150,"0.00")&amp;"元"</x:f>
        <x:v>486.77元</x:v>
      </x:c>
      <x:c r="V150" s="12" t="n">
        <x:v>0</x:v>
      </x:c>
      <x:c r="W150" s="12" t="n">
        <x:f>K150-V150</x:f>
        <x:v>1146.6968202624778</x:v>
      </x:c>
    </x:row>
    <x:row r="151" ht="20" customHeight="1">
      <x:c r="A151" s="13" t="n">
        <x:v>45690.02083333333</x:v>
      </x:c>
      <x:c r="B151" s="13" t="n">
        <x:v>45690.02777777778</x:v>
      </x:c>
      <x:c r="C151" s="14" t="n">
        <x:v>45690</x:v>
      </x:c>
      <x:c r="D151" s="15" t="n">
        <x:v>3</x:v>
      </x:c>
      <x:c r="E151" s="12" t="n">
        <x:v>585.4590474926123</x:v>
      </x:c>
      <x:c r="F151" s="12" t="n">
        <x:v>585.4590474926123</x:v>
      </x:c>
      <x:c r="G151" s="12" t="n">
        <x:v>0</x:v>
      </x:c>
      <x:c r="H151" s="12" t="n">
        <x:f>F151+G151</x:f>
        <x:v>585.4590474926123</x:v>
      </x:c>
      <x:c r="I151" s="12" t="n">
        <x:f>H151-E151</x:f>
        <x:v>0</x:v>
      </x:c>
      <x:c r="J151" s="12" t="n">
        <x:v>0</x:v>
      </x:c>
      <x:c r="K151" s="12" t="n">
        <x:f>H151+J151</x:f>
        <x:v>585.4590474926123</x:v>
      </x:c>
      <x:c r="L151" s="16" t="n">
        <x:v>0.4269</x:v>
      </x:c>
      <x:c r="M151" s="17" t="n">
        <x:f>F151*L151</x:f>
        <x:v>249.93246737459617</x:v>
      </x:c>
      <x:c r="N151" s="16" t="n">
        <x:f>L151*'月度汇总'!$F$8</x:f>
        <x:v>0.64035</x:v>
      </x:c>
      <x:c r="O151" s="17" t="n">
        <x:f>G151*N151</x:f>
        <x:v>0</x:v>
      </x:c>
      <x:c r="P151" s="16" t="n">
        <x:f>L151*'月度汇总'!$F$10</x:f>
        <x:v>2.1345</x:v>
      </x:c>
      <x:c r="Q151" s="17" t="n">
        <x:f>J151*P151</x:f>
        <x:v>0</x:v>
      </x:c>
      <x:c r="R151" s="12" t="n">
        <x:v>0</x:v>
      </x:c>
      <x:c r="S151" s="17" t="n">
        <x:v>0</x:v>
      </x:c>
      <x:c r="T151" s="19" t="n">
        <x:f>M151+O151+Q151+S151</x:f>
        <x:v>249.93246737459617</x:v>
      </x:c>
      <x:c r="U151" s="18" t="str">
        <x:f>TEXT(T151,"0.00")&amp;"元"</x:f>
        <x:v>249.93元</x:v>
      </x:c>
      <x:c r="V151" s="12" t="n">
        <x:v>0</x:v>
      </x:c>
      <x:c r="W151" s="12" t="n">
        <x:f>K151-V151</x:f>
        <x:v>585.4590474926123</x:v>
      </x:c>
    </x:row>
    <x:row r="152" ht="20" customHeight="1">
      <x:c r="A152" s="13" t="n">
        <x:v>45690.02777777778</x:v>
      </x:c>
      <x:c r="B152" s="13" t="n">
        <x:v>45690.03472222222</x:v>
      </x:c>
      <x:c r="C152" s="14" t="n">
        <x:v>45690</x:v>
      </x:c>
      <x:c r="D152" s="15" t="n">
        <x:v>4</x:v>
      </x:c>
      <x:c r="E152" s="12" t="n">
        <x:v>583.4192477528553</x:v>
      </x:c>
      <x:c r="F152" s="12" t="n">
        <x:v>583.4192477528553</x:v>
      </x:c>
      <x:c r="G152" s="12" t="n">
        <x:v>0</x:v>
      </x:c>
      <x:c r="H152" s="12" t="n">
        <x:f>F152+G152</x:f>
        <x:v>583.4192477528553</x:v>
      </x:c>
      <x:c r="I152" s="12" t="n">
        <x:f>H152-E152</x:f>
        <x:v>0</x:v>
      </x:c>
      <x:c r="J152" s="12" t="n">
        <x:v>0</x:v>
      </x:c>
      <x:c r="K152" s="12" t="n">
        <x:f>H152+J152</x:f>
        <x:v>583.4192477528553</x:v>
      </x:c>
      <x:c r="L152" s="16" t="n">
        <x:v>0.4272</x:v>
      </x:c>
      <x:c r="M152" s="17" t="n">
        <x:f>F152*L152</x:f>
        <x:v>249.23670264001981</x:v>
      </x:c>
      <x:c r="N152" s="16" t="n">
        <x:f>L152*'月度汇总'!$F$8</x:f>
        <x:v>0.6408</x:v>
      </x:c>
      <x:c r="O152" s="17" t="n">
        <x:f>G152*N152</x:f>
        <x:v>0</x:v>
      </x:c>
      <x:c r="P152" s="16" t="n">
        <x:f>L152*'月度汇总'!$F$10</x:f>
        <x:v>2.136</x:v>
      </x:c>
      <x:c r="Q152" s="17" t="n">
        <x:f>J152*P152</x:f>
        <x:v>0</x:v>
      </x:c>
      <x:c r="R152" s="12" t="n">
        <x:v>0</x:v>
      </x:c>
      <x:c r="S152" s="17" t="n">
        <x:v>0</x:v>
      </x:c>
      <x:c r="T152" s="19" t="n">
        <x:f>M152+O152+Q152+S152</x:f>
        <x:v>249.23670264001981</x:v>
      </x:c>
      <x:c r="U152" s="18" t="str">
        <x:f>TEXT(T152,"0.00")&amp;"元"</x:f>
        <x:v>249.24元</x:v>
      </x:c>
      <x:c r="V152" s="12" t="n">
        <x:v>0</x:v>
      </x:c>
      <x:c r="W152" s="12" t="n">
        <x:f>K152-V152</x:f>
        <x:v>583.4192477528553</x:v>
      </x:c>
    </x:row>
    <x:row r="153" ht="20" customHeight="1">
      <x:c r="A153" s="13" t="n">
        <x:v>45690.03472222222</x:v>
      </x:c>
      <x:c r="B153" s="13" t="n">
        <x:v>45690.04166666667</x:v>
      </x:c>
      <x:c r="C153" s="14" t="n">
        <x:v>45690</x:v>
      </x:c>
      <x:c r="D153" s="15" t="n">
        <x:v>5</x:v>
      </x:c>
      <x:c r="E153" s="12" t="n">
        <x:v>593.0409633598704</x:v>
      </x:c>
      <x:c r="F153" s="12" t="n">
        <x:v>593.0409633598704</x:v>
      </x:c>
      <x:c r="G153" s="12" t="n">
        <x:v>0</x:v>
      </x:c>
      <x:c r="H153" s="12" t="n">
        <x:f>F153+G153</x:f>
        <x:v>593.0409633598704</x:v>
      </x:c>
      <x:c r="I153" s="12" t="n">
        <x:f>H153-E153</x:f>
        <x:v>0</x:v>
      </x:c>
      <x:c r="J153" s="12" t="n">
        <x:v>0</x:v>
      </x:c>
      <x:c r="K153" s="12" t="n">
        <x:f>H153+J153</x:f>
        <x:v>593.0409633598704</x:v>
      </x:c>
      <x:c r="L153" s="16" t="n">
        <x:v>0.4271</x:v>
      </x:c>
      <x:c r="M153" s="17" t="n">
        <x:f>F153*L153</x:f>
        <x:v>253.28779545100062</x:v>
      </x:c>
      <x:c r="N153" s="16" t="n">
        <x:f>L153*'月度汇总'!$F$8</x:f>
        <x:v>0.6406499999999999</x:v>
      </x:c>
      <x:c r="O153" s="17" t="n">
        <x:f>G153*N153</x:f>
        <x:v>0</x:v>
      </x:c>
      <x:c r="P153" s="16" t="n">
        <x:f>L153*'月度汇总'!$F$10</x:f>
        <x:v>2.1355</x:v>
      </x:c>
      <x:c r="Q153" s="17" t="n">
        <x:f>J153*P153</x:f>
        <x:v>0</x:v>
      </x:c>
      <x:c r="R153" s="12" t="n">
        <x:v>0</x:v>
      </x:c>
      <x:c r="S153" s="17" t="n">
        <x:v>0</x:v>
      </x:c>
      <x:c r="T153" s="19" t="n">
        <x:f>M153+O153+Q153+S153</x:f>
        <x:v>253.28779545100062</x:v>
      </x:c>
      <x:c r="U153" s="18" t="str">
        <x:f>TEXT(T153,"0.00")&amp;"元"</x:f>
        <x:v>253.29元</x:v>
      </x:c>
      <x:c r="V153" s="12" t="n">
        <x:v>0</x:v>
      </x:c>
      <x:c r="W153" s="12" t="n">
        <x:f>K153-V153</x:f>
        <x:v>593.0409633598704</x:v>
      </x:c>
    </x:row>
    <x:row r="154" ht="20" customHeight="1">
      <x:c r="A154" s="13" t="n">
        <x:v>45690.04166666667</x:v>
      </x:c>
      <x:c r="B154" s="13" t="n">
        <x:v>45690.04861111111</x:v>
      </x:c>
      <x:c r="C154" s="14" t="n">
        <x:v>45690</x:v>
      </x:c>
      <x:c r="D154" s="15" t="n">
        <x:v>6</x:v>
      </x:c>
      <x:c r="E154" s="12" t="n">
        <x:v>609.5997272857996</x:v>
      </x:c>
      <x:c r="F154" s="12" t="n">
        <x:v>609.5997272857996</x:v>
      </x:c>
      <x:c r="G154" s="12" t="n">
        <x:v>0</x:v>
      </x:c>
      <x:c r="H154" s="12" t="n">
        <x:f>F154+G154</x:f>
        <x:v>609.5997272857996</x:v>
      </x:c>
      <x:c r="I154" s="12" t="n">
        <x:f>H154-E154</x:f>
        <x:v>0</x:v>
      </x:c>
      <x:c r="J154" s="12" t="n">
        <x:v>0</x:v>
      </x:c>
      <x:c r="K154" s="12" t="n">
        <x:f>H154+J154</x:f>
        <x:v>609.5997272857996</x:v>
      </x:c>
      <x:c r="L154" s="16" t="n">
        <x:v>0.4285</x:v>
      </x:c>
      <x:c r="M154" s="17" t="n">
        <x:f>F154*L154</x:f>
        <x:v>261.2134831419651</x:v>
      </x:c>
      <x:c r="N154" s="16" t="n">
        <x:f>L154*'月度汇总'!$F$8</x:f>
        <x:v>0.6427499999999999</x:v>
      </x:c>
      <x:c r="O154" s="17" t="n">
        <x:f>G154*N154</x:f>
        <x:v>0</x:v>
      </x:c>
      <x:c r="P154" s="16" t="n">
        <x:f>L154*'月度汇总'!$F$10</x:f>
        <x:v>2.1425</x:v>
      </x:c>
      <x:c r="Q154" s="17" t="n">
        <x:f>J154*P154</x:f>
        <x:v>0</x:v>
      </x:c>
      <x:c r="R154" s="12" t="n">
        <x:v>0</x:v>
      </x:c>
      <x:c r="S154" s="17" t="n">
        <x:v>0</x:v>
      </x:c>
      <x:c r="T154" s="19" t="n">
        <x:f>M154+O154+Q154+S154</x:f>
        <x:v>261.2134831419651</x:v>
      </x:c>
      <x:c r="U154" s="18" t="str">
        <x:f>TEXT(T154,"0.00")&amp;"元"</x:f>
        <x:v>261.21元</x:v>
      </x:c>
      <x:c r="V154" s="12" t="n">
        <x:v>0</x:v>
      </x:c>
      <x:c r="W154" s="12" t="n">
        <x:f>K154-V154</x:f>
        <x:v>609.5997272857996</x:v>
      </x:c>
    </x:row>
    <x:row r="155" ht="20" customHeight="1">
      <x:c r="A155" s="13" t="n">
        <x:v>45690.04861111111</x:v>
      </x:c>
      <x:c r="B155" s="13" t="n">
        <x:v>45690.055555555555</x:v>
      </x:c>
      <x:c r="C155" s="14" t="n">
        <x:v>45690</x:v>
      </x:c>
      <x:c r="D155" s="15" t="n">
        <x:v>7</x:v>
      </x:c>
      <x:c r="E155" s="12" t="n">
        <x:v>618.3919294196381</x:v>
      </x:c>
      <x:c r="F155" s="12" t="n">
        <x:v>618.3919294196381</x:v>
      </x:c>
      <x:c r="G155" s="12" t="n">
        <x:v>0</x:v>
      </x:c>
      <x:c r="H155" s="12" t="n">
        <x:f>F155+G155</x:f>
        <x:v>618.3919294196381</x:v>
      </x:c>
      <x:c r="I155" s="12" t="n">
        <x:f>H155-E155</x:f>
        <x:v>0</x:v>
      </x:c>
      <x:c r="J155" s="12" t="n">
        <x:v>0</x:v>
      </x:c>
      <x:c r="K155" s="12" t="n">
        <x:f>H155+J155</x:f>
        <x:v>618.3919294196381</x:v>
      </x:c>
      <x:c r="L155" s="16" t="n">
        <x:v>0.4311</x:v>
      </x:c>
      <x:c r="M155" s="17" t="n">
        <x:f>F155*L155</x:f>
        <x:v>266.588760772806</x:v>
      </x:c>
      <x:c r="N155" s="16" t="n">
        <x:f>L155*'月度汇总'!$F$8</x:f>
        <x:v>0.64665</x:v>
      </x:c>
      <x:c r="O155" s="17" t="n">
        <x:f>G155*N155</x:f>
        <x:v>0</x:v>
      </x:c>
      <x:c r="P155" s="16" t="n">
        <x:f>L155*'月度汇总'!$F$10</x:f>
        <x:v>2.1555</x:v>
      </x:c>
      <x:c r="Q155" s="17" t="n">
        <x:f>J155*P155</x:f>
        <x:v>0</x:v>
      </x:c>
      <x:c r="R155" s="12" t="n">
        <x:v>0</x:v>
      </x:c>
      <x:c r="S155" s="17" t="n">
        <x:v>0</x:v>
      </x:c>
      <x:c r="T155" s="19" t="n">
        <x:f>M155+O155+Q155+S155</x:f>
        <x:v>266.588760772806</x:v>
      </x:c>
      <x:c r="U155" s="18" t="str">
        <x:f>TEXT(T155,"0.00")&amp;"元"</x:f>
        <x:v>266.59元</x:v>
      </x:c>
      <x:c r="V155" s="12" t="n">
        <x:v>0</x:v>
      </x:c>
      <x:c r="W155" s="12" t="n">
        <x:f>K155-V155</x:f>
        <x:v>618.3919294196381</x:v>
      </x:c>
    </x:row>
    <x:row r="156" ht="20" customHeight="1">
      <x:c r="A156" s="13" t="n">
        <x:v>45690.055555555555</x:v>
      </x:c>
      <x:c r="B156" s="13" t="n">
        <x:v>45690.0625</x:v>
      </x:c>
      <x:c r="C156" s="14" t="n">
        <x:v>45690</x:v>
      </x:c>
      <x:c r="D156" s="15" t="n">
        <x:v>8</x:v>
      </x:c>
      <x:c r="E156" s="12" t="n">
        <x:v>625.0253926448399</x:v>
      </x:c>
      <x:c r="F156" s="12" t="n">
        <x:v>625.0253926448399</x:v>
      </x:c>
      <x:c r="G156" s="12" t="n">
        <x:v>0</x:v>
      </x:c>
      <x:c r="H156" s="12" t="n">
        <x:f>F156+G156</x:f>
        <x:v>625.0253926448399</x:v>
      </x:c>
      <x:c r="I156" s="12" t="n">
        <x:f>H156-E156</x:f>
        <x:v>0</x:v>
      </x:c>
      <x:c r="J156" s="12" t="n">
        <x:v>0</x:v>
      </x:c>
      <x:c r="K156" s="12" t="n">
        <x:f>H156+J156</x:f>
        <x:v>625.0253926448399</x:v>
      </x:c>
      <x:c r="L156" s="16" t="n">
        <x:v>0.4302</x:v>
      </x:c>
      <x:c r="M156" s="17" t="n">
        <x:f>F156*L156</x:f>
        <x:v>268.88592391581017</x:v>
      </x:c>
      <x:c r="N156" s="16" t="n">
        <x:f>L156*'月度汇总'!$F$8</x:f>
        <x:v>0.6453</x:v>
      </x:c>
      <x:c r="O156" s="17" t="n">
        <x:f>G156*N156</x:f>
        <x:v>0</x:v>
      </x:c>
      <x:c r="P156" s="16" t="n">
        <x:f>L156*'月度汇总'!$F$10</x:f>
        <x:v>2.1510000000000002</x:v>
      </x:c>
      <x:c r="Q156" s="17" t="n">
        <x:f>J156*P156</x:f>
        <x:v>0</x:v>
      </x:c>
      <x:c r="R156" s="12" t="n">
        <x:v>0</x:v>
      </x:c>
      <x:c r="S156" s="17" t="n">
        <x:v>0</x:v>
      </x:c>
      <x:c r="T156" s="19" t="n">
        <x:f>M156+O156+Q156+S156</x:f>
        <x:v>268.88592391581017</x:v>
      </x:c>
      <x:c r="U156" s="18" t="str">
        <x:f>TEXT(T156,"0.00")&amp;"元"</x:f>
        <x:v>268.89元</x:v>
      </x:c>
      <x:c r="V156" s="12" t="n">
        <x:v>0</x:v>
      </x:c>
      <x:c r="W156" s="12" t="n">
        <x:f>K156-V156</x:f>
        <x:v>625.0253926448399</x:v>
      </x:c>
    </x:row>
    <x:row r="157" ht="20" customHeight="1">
      <x:c r="A157" s="13" t="n">
        <x:v>45690.0625</x:v>
      </x:c>
      <x:c r="B157" s="13" t="n">
        <x:v>45690.069444444445</x:v>
      </x:c>
      <x:c r="C157" s="14" t="n">
        <x:v>45690</x:v>
      </x:c>
      <x:c r="D157" s="15" t="n">
        <x:v>9</x:v>
      </x:c>
      <x:c r="E157" s="12" t="n">
        <x:v>625.8452089102309</x:v>
      </x:c>
      <x:c r="F157" s="12" t="n">
        <x:v>625.8452089102309</x:v>
      </x:c>
      <x:c r="G157" s="12" t="n">
        <x:v>0</x:v>
      </x:c>
      <x:c r="H157" s="12" t="n">
        <x:f>F157+G157</x:f>
        <x:v>625.8452089102309</x:v>
      </x:c>
      <x:c r="I157" s="12" t="n">
        <x:f>H157-E157</x:f>
        <x:v>0</x:v>
      </x:c>
      <x:c r="J157" s="12" t="n">
        <x:v>0</x:v>
      </x:c>
      <x:c r="K157" s="12" t="n">
        <x:f>H157+J157</x:f>
        <x:v>625.8452089102309</x:v>
      </x:c>
      <x:c r="L157" s="16" t="n">
        <x:v>0.4279</x:v>
      </x:c>
      <x:c r="M157" s="17" t="n">
        <x:f>F157*L157</x:f>
        <x:v>267.7991648926878</x:v>
      </x:c>
      <x:c r="N157" s="16" t="n">
        <x:f>L157*'月度汇总'!$F$8</x:f>
        <x:v>0.64185</x:v>
      </x:c>
      <x:c r="O157" s="17" t="n">
        <x:f>G157*N157</x:f>
        <x:v>0</x:v>
      </x:c>
      <x:c r="P157" s="16" t="n">
        <x:f>L157*'月度汇总'!$F$10</x:f>
        <x:v>2.1395</x:v>
      </x:c>
      <x:c r="Q157" s="17" t="n">
        <x:f>J157*P157</x:f>
        <x:v>0</x:v>
      </x:c>
      <x:c r="R157" s="12" t="n">
        <x:v>0</x:v>
      </x:c>
      <x:c r="S157" s="17" t="n">
        <x:v>0</x:v>
      </x:c>
      <x:c r="T157" s="19" t="n">
        <x:f>M157+O157+Q157+S157</x:f>
        <x:v>267.7991648926878</x:v>
      </x:c>
      <x:c r="U157" s="18" t="str">
        <x:f>TEXT(T157,"0.00")&amp;"元"</x:f>
        <x:v>267.80元</x:v>
      </x:c>
      <x:c r="V157" s="12" t="n">
        <x:v>0</x:v>
      </x:c>
      <x:c r="W157" s="12" t="n">
        <x:f>K157-V157</x:f>
        <x:v>625.8452089102309</x:v>
      </x:c>
    </x:row>
    <x:row r="158" ht="20" customHeight="1">
      <x:c r="A158" s="13" t="n">
        <x:v>45690.069444444445</x:v>
      </x:c>
      <x:c r="B158" s="13" t="n">
        <x:v>45690.07638888889</x:v>
      </x:c>
      <x:c r="C158" s="14" t="n">
        <x:v>45690</x:v>
      </x:c>
      <x:c r="D158" s="15" t="n">
        <x:v>10</x:v>
      </x:c>
      <x:c r="E158" s="12" t="n">
        <x:v>610.9646011277463</x:v>
      </x:c>
      <x:c r="F158" s="12" t="n">
        <x:v>610.9646011277463</x:v>
      </x:c>
      <x:c r="G158" s="12" t="n">
        <x:v>0</x:v>
      </x:c>
      <x:c r="H158" s="12" t="n">
        <x:f>F158+G158</x:f>
        <x:v>610.9646011277463</x:v>
      </x:c>
      <x:c r="I158" s="12" t="n">
        <x:f>H158-E158</x:f>
        <x:v>0</x:v>
      </x:c>
      <x:c r="J158" s="12" t="n">
        <x:v>0</x:v>
      </x:c>
      <x:c r="K158" s="12" t="n">
        <x:f>H158+J158</x:f>
        <x:v>610.9646011277463</x:v>
      </x:c>
      <x:c r="L158" s="16" t="n">
        <x:v>0.4312</x:v>
      </x:c>
      <x:c r="M158" s="17" t="n">
        <x:f>F158*L158</x:f>
        <x:v>263.44793600628424</x:v>
      </x:c>
      <x:c r="N158" s="16" t="n">
        <x:f>L158*'月度汇总'!$F$8</x:f>
        <x:v>0.6468</x:v>
      </x:c>
      <x:c r="O158" s="17" t="n">
        <x:f>G158*N158</x:f>
        <x:v>0</x:v>
      </x:c>
      <x:c r="P158" s="16" t="n">
        <x:f>L158*'月度汇总'!$F$10</x:f>
        <x:v>2.156</x:v>
      </x:c>
      <x:c r="Q158" s="17" t="n">
        <x:f>J158*P158</x:f>
        <x:v>0</x:v>
      </x:c>
      <x:c r="R158" s="12" t="n">
        <x:v>0</x:v>
      </x:c>
      <x:c r="S158" s="17" t="n">
        <x:v>0</x:v>
      </x:c>
      <x:c r="T158" s="19" t="n">
        <x:f>M158+O158+Q158+S158</x:f>
        <x:v>263.44793600628424</x:v>
      </x:c>
      <x:c r="U158" s="18" t="str">
        <x:f>TEXT(T158,"0.00")&amp;"元"</x:f>
        <x:v>263.45元</x:v>
      </x:c>
      <x:c r="V158" s="12" t="n">
        <x:v>0</x:v>
      </x:c>
      <x:c r="W158" s="12" t="n">
        <x:f>K158-V158</x:f>
        <x:v>610.9646011277463</x:v>
      </x:c>
    </x:row>
    <x:row r="159" ht="20" customHeight="1">
      <x:c r="A159" s="13" t="n">
        <x:v>45690.07638888889</x:v>
      </x:c>
      <x:c r="B159" s="13" t="n">
        <x:v>45690.08333333333</x:v>
      </x:c>
      <x:c r="C159" s="14" t="n">
        <x:v>45690</x:v>
      </x:c>
      <x:c r="D159" s="15" t="n">
        <x:v>11</x:v>
      </x:c>
      <x:c r="E159" s="12" t="n">
        <x:v>602.9834892305054</x:v>
      </x:c>
      <x:c r="F159" s="12" t="n">
        <x:v>602.9834892305054</x:v>
      </x:c>
      <x:c r="G159" s="12" t="n">
        <x:v>0</x:v>
      </x:c>
      <x:c r="H159" s="12" t="n">
        <x:f>F159+G159</x:f>
        <x:v>602.9834892305054</x:v>
      </x:c>
      <x:c r="I159" s="12" t="n">
        <x:f>H159-E159</x:f>
        <x:v>0</x:v>
      </x:c>
      <x:c r="J159" s="12" t="n">
        <x:v>0</x:v>
      </x:c>
      <x:c r="K159" s="12" t="n">
        <x:f>H159+J159</x:f>
        <x:v>602.9834892305054</x:v>
      </x:c>
      <x:c r="L159" s="16" t="n">
        <x:v>0.4333</x:v>
      </x:c>
      <x:c r="M159" s="17" t="n">
        <x:f>F159*L159</x:f>
        <x:v>261.272745883578</x:v>
      </x:c>
      <x:c r="N159" s="16" t="n">
        <x:f>L159*'月度汇总'!$F$8</x:f>
        <x:v>0.64995</x:v>
      </x:c>
      <x:c r="O159" s="17" t="n">
        <x:f>G159*N159</x:f>
        <x:v>0</x:v>
      </x:c>
      <x:c r="P159" s="16" t="n">
        <x:f>L159*'月度汇总'!$F$10</x:f>
        <x:v>2.1665</x:v>
      </x:c>
      <x:c r="Q159" s="17" t="n">
        <x:f>J159*P159</x:f>
        <x:v>0</x:v>
      </x:c>
      <x:c r="R159" s="12" t="n">
        <x:v>0</x:v>
      </x:c>
      <x:c r="S159" s="17" t="n">
        <x:v>0</x:v>
      </x:c>
      <x:c r="T159" s="19" t="n">
        <x:f>M159+O159+Q159+S159</x:f>
        <x:v>261.272745883578</x:v>
      </x:c>
      <x:c r="U159" s="18" t="str">
        <x:f>TEXT(T159,"0.00")&amp;"元"</x:f>
        <x:v>261.27元</x:v>
      </x:c>
      <x:c r="V159" s="12" t="n">
        <x:v>0</x:v>
      </x:c>
      <x:c r="W159" s="12" t="n">
        <x:f>K159-V159</x:f>
        <x:v>602.9834892305054</x:v>
      </x:c>
    </x:row>
    <x:row r="160" ht="20" customHeight="1">
      <x:c r="A160" s="13" t="n">
        <x:v>45690.08333333333</x:v>
      </x:c>
      <x:c r="B160" s="13" t="n">
        <x:v>45690.09027777778</x:v>
      </x:c>
      <x:c r="C160" s="14" t="n">
        <x:v>45690</x:v>
      </x:c>
      <x:c r="D160" s="15" t="n">
        <x:v>12</x:v>
      </x:c>
      <x:c r="E160" s="12" t="n">
        <x:v>618.7397503913941</x:v>
      </x:c>
      <x:c r="F160" s="12" t="n">
        <x:v>618.7397503913941</x:v>
      </x:c>
      <x:c r="G160" s="12" t="n">
        <x:v>0</x:v>
      </x:c>
      <x:c r="H160" s="12" t="n">
        <x:f>F160+G160</x:f>
        <x:v>618.7397503913941</x:v>
      </x:c>
      <x:c r="I160" s="12" t="n">
        <x:f>H160-E160</x:f>
        <x:v>0</x:v>
      </x:c>
      <x:c r="J160" s="12" t="n">
        <x:v>0</x:v>
      </x:c>
      <x:c r="K160" s="12" t="n">
        <x:f>H160+J160</x:f>
        <x:v>618.7397503913941</x:v>
      </x:c>
      <x:c r="L160" s="16" t="n">
        <x:v>0.4311</x:v>
      </x:c>
      <x:c r="M160" s="17" t="n">
        <x:f>F160*L160</x:f>
        <x:v>266.73870639372996</x:v>
      </x:c>
      <x:c r="N160" s="16" t="n">
        <x:f>L160*'月度汇总'!$F$8</x:f>
        <x:v>0.64665</x:v>
      </x:c>
      <x:c r="O160" s="17" t="n">
        <x:f>G160*N160</x:f>
        <x:v>0</x:v>
      </x:c>
      <x:c r="P160" s="16" t="n">
        <x:f>L160*'月度汇总'!$F$10</x:f>
        <x:v>2.1555</x:v>
      </x:c>
      <x:c r="Q160" s="17" t="n">
        <x:f>J160*P160</x:f>
        <x:v>0</x:v>
      </x:c>
      <x:c r="R160" s="12" t="n">
        <x:v>0</x:v>
      </x:c>
      <x:c r="S160" s="17" t="n">
        <x:v>0</x:v>
      </x:c>
      <x:c r="T160" s="19" t="n">
        <x:f>M160+O160+Q160+S160</x:f>
        <x:v>266.73870639372996</x:v>
      </x:c>
      <x:c r="U160" s="18" t="str">
        <x:f>TEXT(T160,"0.00")&amp;"元"</x:f>
        <x:v>266.74元</x:v>
      </x:c>
      <x:c r="V160" s="12" t="n">
        <x:v>0</x:v>
      </x:c>
      <x:c r="W160" s="12" t="n">
        <x:f>K160-V160</x:f>
        <x:v>618.7397503913941</x:v>
      </x:c>
    </x:row>
    <x:row r="161" ht="20" customHeight="1">
      <x:c r="A161" s="13" t="n">
        <x:v>45690.09027777778</x:v>
      </x:c>
      <x:c r="B161" s="13" t="n">
        <x:v>45690.09722222222</x:v>
      </x:c>
      <x:c r="C161" s="14" t="n">
        <x:v>45690</x:v>
      </x:c>
      <x:c r="D161" s="15" t="n">
        <x:v>13</x:v>
      </x:c>
      <x:c r="E161" s="12" t="n">
        <x:v>653.0813875689952</x:v>
      </x:c>
      <x:c r="F161" s="12" t="n">
        <x:v>653.0813875689952</x:v>
      </x:c>
      <x:c r="G161" s="12" t="n">
        <x:v>0</x:v>
      </x:c>
      <x:c r="H161" s="12" t="n">
        <x:f>F161+G161</x:f>
        <x:v>653.0813875689952</x:v>
      </x:c>
      <x:c r="I161" s="12" t="n">
        <x:f>H161-E161</x:f>
        <x:v>0</x:v>
      </x:c>
      <x:c r="J161" s="12" t="n">
        <x:v>0</x:v>
      </x:c>
      <x:c r="K161" s="12" t="n">
        <x:f>H161+J161</x:f>
        <x:v>653.0813875689952</x:v>
      </x:c>
      <x:c r="L161" s="16" t="n">
        <x:v>0.4293</x:v>
      </x:c>
      <x:c r="M161" s="17" t="n">
        <x:f>F161*L161</x:f>
        <x:v>280.36783968336965</x:v>
      </x:c>
      <x:c r="N161" s="16" t="n">
        <x:f>L161*'月度汇总'!$F$8</x:f>
        <x:v>0.64395</x:v>
      </x:c>
      <x:c r="O161" s="17" t="n">
        <x:f>G161*N161</x:f>
        <x:v>0</x:v>
      </x:c>
      <x:c r="P161" s="16" t="n">
        <x:f>L161*'月度汇总'!$F$10</x:f>
        <x:v>2.1465</x:v>
      </x:c>
      <x:c r="Q161" s="17" t="n">
        <x:f>J161*P161</x:f>
        <x:v>0</x:v>
      </x:c>
      <x:c r="R161" s="12" t="n">
        <x:v>0</x:v>
      </x:c>
      <x:c r="S161" s="17" t="n">
        <x:v>0</x:v>
      </x:c>
      <x:c r="T161" s="19" t="n">
        <x:f>M161+O161+Q161+S161</x:f>
        <x:v>280.36783968336965</x:v>
      </x:c>
      <x:c r="U161" s="18" t="str">
        <x:f>TEXT(T161,"0.00")&amp;"元"</x:f>
        <x:v>280.37元</x:v>
      </x:c>
      <x:c r="V161" s="12" t="n">
        <x:v>0</x:v>
      </x:c>
      <x:c r="W161" s="12" t="n">
        <x:f>K161-V161</x:f>
        <x:v>653.0813875689952</x:v>
      </x:c>
    </x:row>
    <x:row r="162" ht="20" customHeight="1">
      <x:c r="A162" s="13" t="n">
        <x:v>45690.09722222222</x:v>
      </x:c>
      <x:c r="B162" s="13" t="n">
        <x:v>45690.10416666667</x:v>
      </x:c>
      <x:c r="C162" s="14" t="n">
        <x:v>45690</x:v>
      </x:c>
      <x:c r="D162" s="15" t="n">
        <x:v>14</x:v>
      </x:c>
      <x:c r="E162" s="12" t="n">
        <x:v>670.5799572143596</x:v>
      </x:c>
      <x:c r="F162" s="12" t="n">
        <x:v>670.5799572143596</x:v>
      </x:c>
      <x:c r="G162" s="12" t="n">
        <x:v>0</x:v>
      </x:c>
      <x:c r="H162" s="12" t="n">
        <x:f>F162+G162</x:f>
        <x:v>670.5799572143596</x:v>
      </x:c>
      <x:c r="I162" s="12" t="n">
        <x:f>H162-E162</x:f>
        <x:v>0</x:v>
      </x:c>
      <x:c r="J162" s="12" t="n">
        <x:v>0</x:v>
      </x:c>
      <x:c r="K162" s="12" t="n">
        <x:f>H162+J162</x:f>
        <x:v>670.5799572143596</x:v>
      </x:c>
      <x:c r="L162" s="16" t="n">
        <x:v>0.4324</x:v>
      </x:c>
      <x:c r="M162" s="17" t="n">
        <x:f>F162*L162</x:f>
        <x:v>289.9587734994891</x:v>
      </x:c>
      <x:c r="N162" s="16" t="n">
        <x:f>L162*'月度汇总'!$F$8</x:f>
        <x:v>0.6486000000000001</x:v>
      </x:c>
      <x:c r="O162" s="17" t="n">
        <x:f>G162*N162</x:f>
        <x:v>0</x:v>
      </x:c>
      <x:c r="P162" s="16" t="n">
        <x:f>L162*'月度汇总'!$F$10</x:f>
        <x:v>2.162</x:v>
      </x:c>
      <x:c r="Q162" s="17" t="n">
        <x:f>J162*P162</x:f>
        <x:v>0</x:v>
      </x:c>
      <x:c r="R162" s="12" t="n">
        <x:v>0</x:v>
      </x:c>
      <x:c r="S162" s="17" t="n">
        <x:v>0</x:v>
      </x:c>
      <x:c r="T162" s="19" t="n">
        <x:f>M162+O162+Q162+S162</x:f>
        <x:v>289.9587734994891</x:v>
      </x:c>
      <x:c r="U162" s="18" t="str">
        <x:f>TEXT(T162,"0.00")&amp;"元"</x:f>
        <x:v>289.96元</x:v>
      </x:c>
      <x:c r="V162" s="12" t="n">
        <x:v>0</x:v>
      </x:c>
      <x:c r="W162" s="12" t="n">
        <x:f>K162-V162</x:f>
        <x:v>670.5799572143596</x:v>
      </x:c>
    </x:row>
    <x:row r="163" ht="20" customHeight="1">
      <x:c r="A163" s="13" t="n">
        <x:v>45690.10416666667</x:v>
      </x:c>
      <x:c r="B163" s="13" t="n">
        <x:v>45690.11111111111</x:v>
      </x:c>
      <x:c r="C163" s="14" t="n">
        <x:v>45690</x:v>
      </x:c>
      <x:c r="D163" s="15" t="n">
        <x:v>15</x:v>
      </x:c>
      <x:c r="E163" s="12" t="n">
        <x:v>662.7525461387792</x:v>
      </x:c>
      <x:c r="F163" s="12" t="n">
        <x:v>662.7525461387792</x:v>
      </x:c>
      <x:c r="G163" s="12" t="n">
        <x:v>0</x:v>
      </x:c>
      <x:c r="H163" s="12" t="n">
        <x:f>F163+G163</x:f>
        <x:v>662.7525461387792</x:v>
      </x:c>
      <x:c r="I163" s="12" t="n">
        <x:f>H163-E163</x:f>
        <x:v>0</x:v>
      </x:c>
      <x:c r="J163" s="12" t="n">
        <x:v>0</x:v>
      </x:c>
      <x:c r="K163" s="12" t="n">
        <x:f>H163+J163</x:f>
        <x:v>662.7525461387792</x:v>
      </x:c>
      <x:c r="L163" s="16" t="n">
        <x:v>0.4367</x:v>
      </x:c>
      <x:c r="M163" s="17" t="n">
        <x:f>F163*L163</x:f>
        <x:v>289.42403689880484</x:v>
      </x:c>
      <x:c r="N163" s="16" t="n">
        <x:f>L163*'月度汇总'!$F$8</x:f>
        <x:v>0.6550499999999999</x:v>
      </x:c>
      <x:c r="O163" s="17" t="n">
        <x:f>G163*N163</x:f>
        <x:v>0</x:v>
      </x:c>
      <x:c r="P163" s="16" t="n">
        <x:f>L163*'月度汇总'!$F$10</x:f>
        <x:v>2.1835</x:v>
      </x:c>
      <x:c r="Q163" s="17" t="n">
        <x:f>J163*P163</x:f>
        <x:v>0</x:v>
      </x:c>
      <x:c r="R163" s="12" t="n">
        <x:v>0</x:v>
      </x:c>
      <x:c r="S163" s="17" t="n">
        <x:v>0</x:v>
      </x:c>
      <x:c r="T163" s="19" t="n">
        <x:f>M163+O163+Q163+S163</x:f>
        <x:v>289.42403689880484</x:v>
      </x:c>
      <x:c r="U163" s="18" t="str">
        <x:f>TEXT(T163,"0.00")&amp;"元"</x:f>
        <x:v>289.42元</x:v>
      </x:c>
      <x:c r="V163" s="12" t="n">
        <x:v>0</x:v>
      </x:c>
      <x:c r="W163" s="12" t="n">
        <x:f>K163-V163</x:f>
        <x:v>662.7525461387792</x:v>
      </x:c>
    </x:row>
    <x:row r="164" ht="20" customHeight="1">
      <x:c r="A164" s="13" t="n">
        <x:v>45690.11111111111</x:v>
      </x:c>
      <x:c r="B164" s="13" t="n">
        <x:v>45690.118055555555</x:v>
      </x:c>
      <x:c r="C164" s="14" t="n">
        <x:v>45690</x:v>
      </x:c>
      <x:c r="D164" s="15" t="n">
        <x:v>16</x:v>
      </x:c>
      <x:c r="E164" s="12" t="n">
        <x:v>650.1222433760513</x:v>
      </x:c>
      <x:c r="F164" s="12" t="n">
        <x:v>650.1222433760513</x:v>
      </x:c>
      <x:c r="G164" s="12" t="n">
        <x:v>0</x:v>
      </x:c>
      <x:c r="H164" s="12" t="n">
        <x:f>F164+G164</x:f>
        <x:v>650.1222433760513</x:v>
      </x:c>
      <x:c r="I164" s="12" t="n">
        <x:f>H164-E164</x:f>
        <x:v>0</x:v>
      </x:c>
      <x:c r="J164" s="12" t="n">
        <x:v>0</x:v>
      </x:c>
      <x:c r="K164" s="12" t="n">
        <x:f>H164+J164</x:f>
        <x:v>650.1222433760513</x:v>
      </x:c>
      <x:c r="L164" s="16" t="n">
        <x:v>0.4348</x:v>
      </x:c>
      <x:c r="M164" s="17" t="n">
        <x:f>F164*L164</x:f>
        <x:v>282.67315141990713</x:v>
      </x:c>
      <x:c r="N164" s="16" t="n">
        <x:f>L164*'月度汇总'!$F$8</x:f>
        <x:v>0.6522</x:v>
      </x:c>
      <x:c r="O164" s="17" t="n">
        <x:f>G164*N164</x:f>
        <x:v>0</x:v>
      </x:c>
      <x:c r="P164" s="16" t="n">
        <x:f>L164*'月度汇总'!$F$10</x:f>
        <x:v>2.174</x:v>
      </x:c>
      <x:c r="Q164" s="17" t="n">
        <x:f>J164*P164</x:f>
        <x:v>0</x:v>
      </x:c>
      <x:c r="R164" s="12" t="n">
        <x:v>0</x:v>
      </x:c>
      <x:c r="S164" s="17" t="n">
        <x:v>0</x:v>
      </x:c>
      <x:c r="T164" s="19" t="n">
        <x:f>M164+O164+Q164+S164</x:f>
        <x:v>282.67315141990713</x:v>
      </x:c>
      <x:c r="U164" s="18" t="str">
        <x:f>TEXT(T164,"0.00")&amp;"元"</x:f>
        <x:v>282.67元</x:v>
      </x:c>
      <x:c r="V164" s="12" t="n">
        <x:v>0</x:v>
      </x:c>
      <x:c r="W164" s="12" t="n">
        <x:f>K164-V164</x:f>
        <x:v>650.1222433760513</x:v>
      </x:c>
    </x:row>
    <x:row r="165" ht="20" customHeight="1">
      <x:c r="A165" s="13" t="n">
        <x:v>45690.118055555555</x:v>
      </x:c>
      <x:c r="B165" s="13" t="n">
        <x:v>45690.125</x:v>
      </x:c>
      <x:c r="C165" s="14" t="n">
        <x:v>45690</x:v>
      </x:c>
      <x:c r="D165" s="15" t="n">
        <x:v>17</x:v>
      </x:c>
      <x:c r="E165" s="12" t="n">
        <x:v>632.5646045393844</x:v>
      </x:c>
      <x:c r="F165" s="12" t="n">
        <x:v>632.5646045393844</x:v>
      </x:c>
      <x:c r="G165" s="12" t="n">
        <x:v>0</x:v>
      </x:c>
      <x:c r="H165" s="12" t="n">
        <x:f>F165+G165</x:f>
        <x:v>632.5646045393844</x:v>
      </x:c>
      <x:c r="I165" s="12" t="n">
        <x:f>H165-E165</x:f>
        <x:v>0</x:v>
      </x:c>
      <x:c r="J165" s="12" t="n">
        <x:v>0</x:v>
      </x:c>
      <x:c r="K165" s="12" t="n">
        <x:f>H165+J165</x:f>
        <x:v>632.5646045393844</x:v>
      </x:c>
      <x:c r="L165" s="16" t="n">
        <x:v>0.4335</x:v>
      </x:c>
      <x:c r="M165" s="17" t="n">
        <x:f>F165*L165</x:f>
        <x:v>274.21675606782316</x:v>
      </x:c>
      <x:c r="N165" s="16" t="n">
        <x:f>L165*'月度汇总'!$F$8</x:f>
        <x:v>0.65025</x:v>
      </x:c>
      <x:c r="O165" s="17" t="n">
        <x:f>G165*N165</x:f>
        <x:v>0</x:v>
      </x:c>
      <x:c r="P165" s="16" t="n">
        <x:f>L165*'月度汇总'!$F$10</x:f>
        <x:v>2.1675</x:v>
      </x:c>
      <x:c r="Q165" s="17" t="n">
        <x:f>J165*P165</x:f>
        <x:v>0</x:v>
      </x:c>
      <x:c r="R165" s="12" t="n">
        <x:v>0</x:v>
      </x:c>
      <x:c r="S165" s="17" t="n">
        <x:v>0</x:v>
      </x:c>
      <x:c r="T165" s="19" t="n">
        <x:f>M165+O165+Q165+S165</x:f>
        <x:v>274.21675606782316</x:v>
      </x:c>
      <x:c r="U165" s="18" t="str">
        <x:f>TEXT(T165,"0.00")&amp;"元"</x:f>
        <x:v>274.22元</x:v>
      </x:c>
      <x:c r="V165" s="12" t="n">
        <x:v>0</x:v>
      </x:c>
      <x:c r="W165" s="12" t="n">
        <x:f>K165-V165</x:f>
        <x:v>632.5646045393844</x:v>
      </x:c>
    </x:row>
    <x:row r="166" ht="20" customHeight="1">
      <x:c r="A166" s="13" t="n">
        <x:v>45690.125</x:v>
      </x:c>
      <x:c r="B166" s="13" t="n">
        <x:v>45690.131944444445</x:v>
      </x:c>
      <x:c r="C166" s="14" t="n">
        <x:v>45690</x:v>
      </x:c>
      <x:c r="D166" s="15" t="n">
        <x:v>18</x:v>
      </x:c>
      <x:c r="E166" s="12" t="n">
        <x:v>621.9309453397584</x:v>
      </x:c>
      <x:c r="F166" s="12" t="n">
        <x:v>621.9309453397584</x:v>
      </x:c>
      <x:c r="G166" s="12" t="n">
        <x:v>0</x:v>
      </x:c>
      <x:c r="H166" s="12" t="n">
        <x:f>F166+G166</x:f>
        <x:v>621.9309453397584</x:v>
      </x:c>
      <x:c r="I166" s="12" t="n">
        <x:f>H166-E166</x:f>
        <x:v>0</x:v>
      </x:c>
      <x:c r="J166" s="12" t="n">
        <x:v>0</x:v>
      </x:c>
      <x:c r="K166" s="12" t="n">
        <x:f>H166+J166</x:f>
        <x:v>621.9309453397584</x:v>
      </x:c>
      <x:c r="L166" s="16" t="n">
        <x:v>0.4357</x:v>
      </x:c>
      <x:c r="M166" s="17" t="n">
        <x:f>F166*L166</x:f>
        <x:v>270.97531288453274</x:v>
      </x:c>
      <x:c r="N166" s="16" t="n">
        <x:f>L166*'月度汇总'!$F$8</x:f>
        <x:v>0.65355</x:v>
      </x:c>
      <x:c r="O166" s="17" t="n">
        <x:f>G166*N166</x:f>
        <x:v>0</x:v>
      </x:c>
      <x:c r="P166" s="16" t="n">
        <x:f>L166*'月度汇总'!$F$10</x:f>
        <x:v>2.1784999999999997</x:v>
      </x:c>
      <x:c r="Q166" s="17" t="n">
        <x:f>J166*P166</x:f>
        <x:v>0</x:v>
      </x:c>
      <x:c r="R166" s="12" t="n">
        <x:v>0</x:v>
      </x:c>
      <x:c r="S166" s="17" t="n">
        <x:v>0</x:v>
      </x:c>
      <x:c r="T166" s="19" t="n">
        <x:f>M166+O166+Q166+S166</x:f>
        <x:v>270.97531288453274</x:v>
      </x:c>
      <x:c r="U166" s="18" t="str">
        <x:f>TEXT(T166,"0.00")&amp;"元"</x:f>
        <x:v>270.98元</x:v>
      </x:c>
      <x:c r="V166" s="12" t="n">
        <x:v>0</x:v>
      </x:c>
      <x:c r="W166" s="12" t="n">
        <x:f>K166-V166</x:f>
        <x:v>621.9309453397584</x:v>
      </x:c>
    </x:row>
    <x:row r="167" ht="20" customHeight="1">
      <x:c r="A167" s="13" t="n">
        <x:v>45690.131944444445</x:v>
      </x:c>
      <x:c r="B167" s="13" t="n">
        <x:v>45690.13888888889</x:v>
      </x:c>
      <x:c r="C167" s="14" t="n">
        <x:v>45690</x:v>
      </x:c>
      <x:c r="D167" s="15" t="n">
        <x:v>19</x:v>
      </x:c>
      <x:c r="E167" s="12" t="n">
        <x:v>639.3963967658835</x:v>
      </x:c>
      <x:c r="F167" s="12" t="n">
        <x:v>639.3963967658835</x:v>
      </x:c>
      <x:c r="G167" s="12" t="n">
        <x:v>0</x:v>
      </x:c>
      <x:c r="H167" s="12" t="n">
        <x:f>F167+G167</x:f>
        <x:v>639.3963967658835</x:v>
      </x:c>
      <x:c r="I167" s="12" t="n">
        <x:f>H167-E167</x:f>
        <x:v>0</x:v>
      </x:c>
      <x:c r="J167" s="12" t="n">
        <x:v>0</x:v>
      </x:c>
      <x:c r="K167" s="12" t="n">
        <x:f>H167+J167</x:f>
        <x:v>639.3963967658835</x:v>
      </x:c>
      <x:c r="L167" s="16" t="n">
        <x:v>0.4374</x:v>
      </x:c>
      <x:c r="M167" s="17" t="n">
        <x:f>F167*L167</x:f>
        <x:v>279.67198394539747</x:v>
      </x:c>
      <x:c r="N167" s="16" t="n">
        <x:f>L167*'月度汇总'!$F$8</x:f>
        <x:v>0.6561</x:v>
      </x:c>
      <x:c r="O167" s="17" t="n">
        <x:f>G167*N167</x:f>
        <x:v>0</x:v>
      </x:c>
      <x:c r="P167" s="16" t="n">
        <x:f>L167*'月度汇总'!$F$10</x:f>
        <x:v>2.1870000000000003</x:v>
      </x:c>
      <x:c r="Q167" s="17" t="n">
        <x:f>J167*P167</x:f>
        <x:v>0</x:v>
      </x:c>
      <x:c r="R167" s="12" t="n">
        <x:v>0</x:v>
      </x:c>
      <x:c r="S167" s="17" t="n">
        <x:v>0</x:v>
      </x:c>
      <x:c r="T167" s="19" t="n">
        <x:f>M167+O167+Q167+S167</x:f>
        <x:v>279.67198394539747</x:v>
      </x:c>
      <x:c r="U167" s="18" t="str">
        <x:f>TEXT(T167,"0.00")&amp;"元"</x:f>
        <x:v>279.67元</x:v>
      </x:c>
      <x:c r="V167" s="12" t="n">
        <x:v>0</x:v>
      </x:c>
      <x:c r="W167" s="12" t="n">
        <x:f>K167-V167</x:f>
        <x:v>639.3963967658835</x:v>
      </x:c>
    </x:row>
    <x:row r="168" ht="20" customHeight="1">
      <x:c r="A168" s="13" t="n">
        <x:v>45690.13888888889</x:v>
      </x:c>
      <x:c r="B168" s="13" t="n">
        <x:v>45690.14583333333</x:v>
      </x:c>
      <x:c r="C168" s="14" t="n">
        <x:v>45690</x:v>
      </x:c>
      <x:c r="D168" s="15" t="n">
        <x:v>20</x:v>
      </x:c>
      <x:c r="E168" s="12" t="n">
        <x:v>672.8428419258946</x:v>
      </x:c>
      <x:c r="F168" s="12" t="n">
        <x:v>672.8428419258946</x:v>
      </x:c>
      <x:c r="G168" s="12" t="n">
        <x:v>0</x:v>
      </x:c>
      <x:c r="H168" s="12" t="n">
        <x:f>F168+G168</x:f>
        <x:v>672.8428419258946</x:v>
      </x:c>
      <x:c r="I168" s="12" t="n">
        <x:f>H168-E168</x:f>
        <x:v>0</x:v>
      </x:c>
      <x:c r="J168" s="12" t="n">
        <x:v>0</x:v>
      </x:c>
      <x:c r="K168" s="12" t="n">
        <x:f>H168+J168</x:f>
        <x:v>672.8428419258946</x:v>
      </x:c>
      <x:c r="L168" s="16" t="n">
        <x:v>0.4371</x:v>
      </x:c>
      <x:c r="M168" s="17" t="n">
        <x:f>F168*L168</x:f>
        <x:v>294.0996062058085</x:v>
      </x:c>
      <x:c r="N168" s="16" t="n">
        <x:f>L168*'月度汇总'!$F$8</x:f>
        <x:v>0.65565</x:v>
      </x:c>
      <x:c r="O168" s="17" t="n">
        <x:f>G168*N168</x:f>
        <x:v>0</x:v>
      </x:c>
      <x:c r="P168" s="16" t="n">
        <x:f>L168*'月度汇总'!$F$10</x:f>
        <x:v>2.1854999999999998</x:v>
      </x:c>
      <x:c r="Q168" s="17" t="n">
        <x:f>J168*P168</x:f>
        <x:v>0</x:v>
      </x:c>
      <x:c r="R168" s="12" t="n">
        <x:v>0</x:v>
      </x:c>
      <x:c r="S168" s="17" t="n">
        <x:v>0</x:v>
      </x:c>
      <x:c r="T168" s="19" t="n">
        <x:f>M168+O168+Q168+S168</x:f>
        <x:v>294.0996062058085</x:v>
      </x:c>
      <x:c r="U168" s="18" t="str">
        <x:f>TEXT(T168,"0.00")&amp;"元"</x:f>
        <x:v>294.10元</x:v>
      </x:c>
      <x:c r="V168" s="12" t="n">
        <x:v>0</x:v>
      </x:c>
      <x:c r="W168" s="12" t="n">
        <x:f>K168-V168</x:f>
        <x:v>672.8428419258946</x:v>
      </x:c>
    </x:row>
    <x:row r="169" ht="20" customHeight="1">
      <x:c r="A169" s="13" t="n">
        <x:v>45690.14583333333</x:v>
      </x:c>
      <x:c r="B169" s="13" t="n">
        <x:v>45690.15277777778</x:v>
      </x:c>
      <x:c r="C169" s="14" t="n">
        <x:v>45690</x:v>
      </x:c>
      <x:c r="D169" s="15" t="n">
        <x:v>21</x:v>
      </x:c>
      <x:c r="E169" s="12" t="n">
        <x:v>689.6458328842511</x:v>
      </x:c>
      <x:c r="F169" s="12" t="n">
        <x:v>689.6458328842511</x:v>
      </x:c>
      <x:c r="G169" s="12" t="n">
        <x:v>0</x:v>
      </x:c>
      <x:c r="H169" s="12" t="n">
        <x:f>F169+G169</x:f>
        <x:v>689.6458328842511</x:v>
      </x:c>
      <x:c r="I169" s="12" t="n">
        <x:f>H169-E169</x:f>
        <x:v>0</x:v>
      </x:c>
      <x:c r="J169" s="12" t="n">
        <x:v>0</x:v>
      </x:c>
      <x:c r="K169" s="12" t="n">
        <x:f>H169+J169</x:f>
        <x:v>689.6458328842511</x:v>
      </x:c>
      <x:c r="L169" s="16" t="n">
        <x:v>0.4356</x:v>
      </x:c>
      <x:c r="M169" s="17" t="n">
        <x:f>F169*L169</x:f>
        <x:v>300.4097248043798</x:v>
      </x:c>
      <x:c r="N169" s="16" t="n">
        <x:f>L169*'月度汇总'!$F$8</x:f>
        <x:v>0.6534</x:v>
      </x:c>
      <x:c r="O169" s="17" t="n">
        <x:f>G169*N169</x:f>
        <x:v>0</x:v>
      </x:c>
      <x:c r="P169" s="16" t="n">
        <x:f>L169*'月度汇总'!$F$10</x:f>
        <x:v>2.178</x:v>
      </x:c>
      <x:c r="Q169" s="17" t="n">
        <x:f>J169*P169</x:f>
        <x:v>0</x:v>
      </x:c>
      <x:c r="R169" s="12" t="n">
        <x:v>0</x:v>
      </x:c>
      <x:c r="S169" s="17" t="n">
        <x:v>0</x:v>
      </x:c>
      <x:c r="T169" s="19" t="n">
        <x:f>M169+O169+Q169+S169</x:f>
        <x:v>300.4097248043798</x:v>
      </x:c>
      <x:c r="U169" s="18" t="str">
        <x:f>TEXT(T169,"0.00")&amp;"元"</x:f>
        <x:v>300.41元</x:v>
      </x:c>
      <x:c r="V169" s="12" t="n">
        <x:v>0</x:v>
      </x:c>
      <x:c r="W169" s="12" t="n">
        <x:f>K169-V169</x:f>
        <x:v>689.6458328842511</x:v>
      </x:c>
    </x:row>
    <x:row r="170" ht="20" customHeight="1">
      <x:c r="A170" s="13" t="n">
        <x:v>45690.15277777778</x:v>
      </x:c>
      <x:c r="B170" s="13" t="n">
        <x:v>45690.15972222222</x:v>
      </x:c>
      <x:c r="C170" s="14" t="n">
        <x:v>45690</x:v>
      </x:c>
      <x:c r="D170" s="15" t="n">
        <x:v>22</x:v>
      </x:c>
      <x:c r="E170" s="12" t="n">
        <x:v>666.3563333273073</x:v>
      </x:c>
      <x:c r="F170" s="12" t="n">
        <x:v>666.3563333273073</x:v>
      </x:c>
      <x:c r="G170" s="12" t="n">
        <x:v>0</x:v>
      </x:c>
      <x:c r="H170" s="12" t="n">
        <x:f>F170+G170</x:f>
        <x:v>666.3563333273073</x:v>
      </x:c>
      <x:c r="I170" s="12" t="n">
        <x:f>H170-E170</x:f>
        <x:v>0</x:v>
      </x:c>
      <x:c r="J170" s="12" t="n">
        <x:v>0</x:v>
      </x:c>
      <x:c r="K170" s="12" t="n">
        <x:f>H170+J170</x:f>
        <x:v>666.3563333273073</x:v>
      </x:c>
      <x:c r="L170" s="16" t="n">
        <x:v>0.4353</x:v>
      </x:c>
      <x:c r="M170" s="17" t="n">
        <x:f>F170*L170</x:f>
        <x:v>290.0649118973769</x:v>
      </x:c>
      <x:c r="N170" s="16" t="n">
        <x:f>L170*'月度汇总'!$F$8</x:f>
        <x:v>0.65295</x:v>
      </x:c>
      <x:c r="O170" s="17" t="n">
        <x:f>G170*N170</x:f>
        <x:v>0</x:v>
      </x:c>
      <x:c r="P170" s="16" t="n">
        <x:f>L170*'月度汇总'!$F$10</x:f>
        <x:v>2.1765</x:v>
      </x:c>
      <x:c r="Q170" s="17" t="n">
        <x:f>J170*P170</x:f>
        <x:v>0</x:v>
      </x:c>
      <x:c r="R170" s="12" t="n">
        <x:v>0</x:v>
      </x:c>
      <x:c r="S170" s="17" t="n">
        <x:v>0</x:v>
      </x:c>
      <x:c r="T170" s="19" t="n">
        <x:f>M170+O170+Q170+S170</x:f>
        <x:v>290.0649118973769</x:v>
      </x:c>
      <x:c r="U170" s="18" t="str">
        <x:f>TEXT(T170,"0.00")&amp;"元"</x:f>
        <x:v>290.06元</x:v>
      </x:c>
      <x:c r="V170" s="12" t="n">
        <x:v>0</x:v>
      </x:c>
      <x:c r="W170" s="12" t="n">
        <x:f>K170-V170</x:f>
        <x:v>666.3563333273073</x:v>
      </x:c>
    </x:row>
    <x:row r="171" ht="20" customHeight="1">
      <x:c r="A171" s="13" t="n">
        <x:v>45690.15972222222</x:v>
      </x:c>
      <x:c r="B171" s="13" t="n">
        <x:v>45690.16666666667</x:v>
      </x:c>
      <x:c r="C171" s="14" t="n">
        <x:v>45690</x:v>
      </x:c>
      <x:c r="D171" s="15" t="n">
        <x:v>23</x:v>
      </x:c>
      <x:c r="E171" s="12" t="n">
        <x:v>661.1977437243454</x:v>
      </x:c>
      <x:c r="F171" s="12" t="n">
        <x:v>661.1977437243454</x:v>
      </x:c>
      <x:c r="G171" s="12" t="n">
        <x:v>0</x:v>
      </x:c>
      <x:c r="H171" s="12" t="n">
        <x:f>F171+G171</x:f>
        <x:v>661.1977437243454</x:v>
      </x:c>
      <x:c r="I171" s="12" t="n">
        <x:f>H171-E171</x:f>
        <x:v>0</x:v>
      </x:c>
      <x:c r="J171" s="12" t="n">
        <x:v>0</x:v>
      </x:c>
      <x:c r="K171" s="12" t="n">
        <x:f>H171+J171</x:f>
        <x:v>661.1977437243454</x:v>
      </x:c>
      <x:c r="L171" s="16" t="n">
        <x:v>0.436</x:v>
      </x:c>
      <x:c r="M171" s="17" t="n">
        <x:f>F171*L171</x:f>
        <x:v>288.2822162638146</x:v>
      </x:c>
      <x:c r="N171" s="16" t="n">
        <x:f>L171*'月度汇总'!$F$8</x:f>
        <x:v>0.654</x:v>
      </x:c>
      <x:c r="O171" s="17" t="n">
        <x:f>G171*N171</x:f>
        <x:v>0</x:v>
      </x:c>
      <x:c r="P171" s="16" t="n">
        <x:f>L171*'月度汇总'!$F$10</x:f>
        <x:v>2.18</x:v>
      </x:c>
      <x:c r="Q171" s="17" t="n">
        <x:f>J171*P171</x:f>
        <x:v>0</x:v>
      </x:c>
      <x:c r="R171" s="12" t="n">
        <x:v>0</x:v>
      </x:c>
      <x:c r="S171" s="17" t="n">
        <x:v>0</x:v>
      </x:c>
      <x:c r="T171" s="19" t="n">
        <x:f>M171+O171+Q171+S171</x:f>
        <x:v>288.2822162638146</x:v>
      </x:c>
      <x:c r="U171" s="18" t="str">
        <x:f>TEXT(T171,"0.00")&amp;"元"</x:f>
        <x:v>288.28元</x:v>
      </x:c>
      <x:c r="V171" s="12" t="n">
        <x:v>0</x:v>
      </x:c>
      <x:c r="W171" s="12" t="n">
        <x:f>K171-V171</x:f>
        <x:v>661.1977437243454</x:v>
      </x:c>
    </x:row>
    <x:row r="172" ht="20" customHeight="1">
      <x:c r="A172" s="13" t="n">
        <x:v>45690.16666666667</x:v>
      </x:c>
      <x:c r="B172" s="13" t="n">
        <x:v>45690.17361111111</x:v>
      </x:c>
      <x:c r="C172" s="14" t="n">
        <x:v>45690</x:v>
      </x:c>
      <x:c r="D172" s="15" t="n">
        <x:v>24</x:v>
      </x:c>
      <x:c r="E172" s="12" t="n">
        <x:v>684.8764231508648</x:v>
      </x:c>
      <x:c r="F172" s="12" t="n">
        <x:v>684.8764231508648</x:v>
      </x:c>
      <x:c r="G172" s="12" t="n">
        <x:v>0</x:v>
      </x:c>
      <x:c r="H172" s="12" t="n">
        <x:f>F172+G172</x:f>
        <x:v>684.8764231508648</x:v>
      </x:c>
      <x:c r="I172" s="12" t="n">
        <x:f>H172-E172</x:f>
        <x:v>0</x:v>
      </x:c>
      <x:c r="J172" s="12" t="n">
        <x:v>0</x:v>
      </x:c>
      <x:c r="K172" s="12" t="n">
        <x:f>H172+J172</x:f>
        <x:v>684.8764231508648</x:v>
      </x:c>
      <x:c r="L172" s="16" t="n">
        <x:v>0.4378</x:v>
      </x:c>
      <x:c r="M172" s="17" t="n">
        <x:f>F172*L172</x:f>
        <x:v>299.8388980554486</x:v>
      </x:c>
      <x:c r="N172" s="16" t="n">
        <x:f>L172*'月度汇总'!$F$8</x:f>
        <x:v>0.6567000000000001</x:v>
      </x:c>
      <x:c r="O172" s="17" t="n">
        <x:f>G172*N172</x:f>
        <x:v>0</x:v>
      </x:c>
      <x:c r="P172" s="16" t="n">
        <x:f>L172*'月度汇总'!$F$10</x:f>
        <x:v>2.189</x:v>
      </x:c>
      <x:c r="Q172" s="17" t="n">
        <x:f>J172*P172</x:f>
        <x:v>0</x:v>
      </x:c>
      <x:c r="R172" s="12" t="n">
        <x:v>0</x:v>
      </x:c>
      <x:c r="S172" s="17" t="n">
        <x:v>0</x:v>
      </x:c>
      <x:c r="T172" s="19" t="n">
        <x:f>M172+O172+Q172+S172</x:f>
        <x:v>299.8388980554486</x:v>
      </x:c>
      <x:c r="U172" s="18" t="str">
        <x:f>TEXT(T172,"0.00")&amp;"元"</x:f>
        <x:v>299.84元</x:v>
      </x:c>
      <x:c r="V172" s="12" t="n">
        <x:v>0</x:v>
      </x:c>
      <x:c r="W172" s="12" t="n">
        <x:f>K172-V172</x:f>
        <x:v>684.8764231508648</x:v>
      </x:c>
    </x:row>
    <x:row r="173" ht="20" customHeight="1">
      <x:c r="A173" s="13" t="n">
        <x:v>45690.17361111111</x:v>
      </x:c>
      <x:c r="B173" s="13" t="n">
        <x:v>45690.180555555555</x:v>
      </x:c>
      <x:c r="C173" s="14" t="n">
        <x:v>45690</x:v>
      </x:c>
      <x:c r="D173" s="15" t="n">
        <x:v>25</x:v>
      </x:c>
      <x:c r="E173" s="12" t="n">
        <x:v>691.722076940913</x:v>
      </x:c>
      <x:c r="F173" s="12" t="n">
        <x:v>691.722076940913</x:v>
      </x:c>
      <x:c r="G173" s="12" t="n">
        <x:v>0</x:v>
      </x:c>
      <x:c r="H173" s="12" t="n">
        <x:f>F173+G173</x:f>
        <x:v>691.722076940913</x:v>
      </x:c>
      <x:c r="I173" s="12" t="n">
        <x:f>H173-E173</x:f>
        <x:v>0</x:v>
      </x:c>
      <x:c r="J173" s="12" t="n">
        <x:v>0</x:v>
      </x:c>
      <x:c r="K173" s="12" t="n">
        <x:f>H173+J173</x:f>
        <x:v>691.722076940913</x:v>
      </x:c>
      <x:c r="L173" s="16" t="n">
        <x:v>0.4401</x:v>
      </x:c>
      <x:c r="M173" s="17" t="n">
        <x:f>F173*L173</x:f>
        <x:v>304.4268860616958</x:v>
      </x:c>
      <x:c r="N173" s="16" t="n">
        <x:f>L173*'月度汇总'!$F$8</x:f>
        <x:v>0.66015</x:v>
      </x:c>
      <x:c r="O173" s="17" t="n">
        <x:f>G173*N173</x:f>
        <x:v>0</x:v>
      </x:c>
      <x:c r="P173" s="16" t="n">
        <x:f>L173*'月度汇总'!$F$10</x:f>
        <x:v>2.2005</x:v>
      </x:c>
      <x:c r="Q173" s="17" t="n">
        <x:f>J173*P173</x:f>
        <x:v>0</x:v>
      </x:c>
      <x:c r="R173" s="12" t="n">
        <x:v>0</x:v>
      </x:c>
      <x:c r="S173" s="17" t="n">
        <x:v>0</x:v>
      </x:c>
      <x:c r="T173" s="19" t="n">
        <x:f>M173+O173+Q173+S173</x:f>
        <x:v>304.4268860616958</x:v>
      </x:c>
      <x:c r="U173" s="18" t="str">
        <x:f>TEXT(T173,"0.00")&amp;"元"</x:f>
        <x:v>304.43元</x:v>
      </x:c>
      <x:c r="V173" s="12" t="n">
        <x:v>0</x:v>
      </x:c>
      <x:c r="W173" s="12" t="n">
        <x:f>K173-V173</x:f>
        <x:v>691.722076940913</x:v>
      </x:c>
    </x:row>
    <x:row r="174" ht="20" customHeight="1">
      <x:c r="A174" s="13" t="n">
        <x:v>45690.180555555555</x:v>
      </x:c>
      <x:c r="B174" s="13" t="n">
        <x:v>45690.1875</x:v>
      </x:c>
      <x:c r="C174" s="14" t="n">
        <x:v>45690</x:v>
      </x:c>
      <x:c r="D174" s="15" t="n">
        <x:v>26</x:v>
      </x:c>
      <x:c r="E174" s="12" t="n">
        <x:v>683.207869335245</x:v>
      </x:c>
      <x:c r="F174" s="12" t="n">
        <x:v>683.207869335245</x:v>
      </x:c>
      <x:c r="G174" s="12" t="n">
        <x:v>0</x:v>
      </x:c>
      <x:c r="H174" s="12" t="n">
        <x:f>F174+G174</x:f>
        <x:v>683.207869335245</x:v>
      </x:c>
      <x:c r="I174" s="12" t="n">
        <x:f>H174-E174</x:f>
        <x:v>0</x:v>
      </x:c>
      <x:c r="J174" s="12" t="n">
        <x:v>0</x:v>
      </x:c>
      <x:c r="K174" s="12" t="n">
        <x:f>H174+J174</x:f>
        <x:v>683.207869335245</x:v>
      </x:c>
      <x:c r="L174" s="16" t="n">
        <x:v>0.4389</x:v>
      </x:c>
      <x:c r="M174" s="17" t="n">
        <x:f>F174*L174</x:f>
        <x:v>299.8599338512391</x:v>
      </x:c>
      <x:c r="N174" s="16" t="n">
        <x:f>L174*'月度汇总'!$F$8</x:f>
        <x:v>0.65835</x:v>
      </x:c>
      <x:c r="O174" s="17" t="n">
        <x:f>G174*N174</x:f>
        <x:v>0</x:v>
      </x:c>
      <x:c r="P174" s="16" t="n">
        <x:f>L174*'月度汇总'!$F$10</x:f>
        <x:v>2.1945</x:v>
      </x:c>
      <x:c r="Q174" s="17" t="n">
        <x:f>J174*P174</x:f>
        <x:v>0</x:v>
      </x:c>
      <x:c r="R174" s="12" t="n">
        <x:v>0</x:v>
      </x:c>
      <x:c r="S174" s="17" t="n">
        <x:v>0</x:v>
      </x:c>
      <x:c r="T174" s="19" t="n">
        <x:f>M174+O174+Q174+S174</x:f>
        <x:v>299.8599338512391</x:v>
      </x:c>
      <x:c r="U174" s="18" t="str">
        <x:f>TEXT(T174,"0.00")&amp;"元"</x:f>
        <x:v>299.86元</x:v>
      </x:c>
      <x:c r="V174" s="12" t="n">
        <x:v>0</x:v>
      </x:c>
      <x:c r="W174" s="12" t="n">
        <x:f>K174-V174</x:f>
        <x:v>683.207869335245</x:v>
      </x:c>
    </x:row>
    <x:row r="175" ht="20" customHeight="1">
      <x:c r="A175" s="13" t="n">
        <x:v>45690.1875</x:v>
      </x:c>
      <x:c r="B175" s="13" t="n">
        <x:v>45690.194444444445</x:v>
      </x:c>
      <x:c r="C175" s="14" t="n">
        <x:v>45690</x:v>
      </x:c>
      <x:c r="D175" s="15" t="n">
        <x:v>27</x:v>
      </x:c>
      <x:c r="E175" s="12" t="n">
        <x:v>682.0517169587541</x:v>
      </x:c>
      <x:c r="F175" s="12" t="n">
        <x:v>682.0517169587541</x:v>
      </x:c>
      <x:c r="G175" s="12" t="n">
        <x:v>0</x:v>
      </x:c>
      <x:c r="H175" s="12" t="n">
        <x:f>F175+G175</x:f>
        <x:v>682.0517169587541</x:v>
      </x:c>
      <x:c r="I175" s="12" t="n">
        <x:f>H175-E175</x:f>
        <x:v>0</x:v>
      </x:c>
      <x:c r="J175" s="12" t="n">
        <x:v>0</x:v>
      </x:c>
      <x:c r="K175" s="12" t="n">
        <x:f>H175+J175</x:f>
        <x:v>682.0517169587541</x:v>
      </x:c>
      <x:c r="L175" s="16" t="n">
        <x:v>0.4364</x:v>
      </x:c>
      <x:c r="M175" s="17" t="n">
        <x:f>F175*L175</x:f>
        <x:v>297.6473692808003</x:v>
      </x:c>
      <x:c r="N175" s="16" t="n">
        <x:f>L175*'月度汇总'!$F$8</x:f>
        <x:v>0.6546000000000001</x:v>
      </x:c>
      <x:c r="O175" s="17" t="n">
        <x:f>G175*N175</x:f>
        <x:v>0</x:v>
      </x:c>
      <x:c r="P175" s="16" t="n">
        <x:f>L175*'月度汇总'!$F$10</x:f>
        <x:v>2.182</x:v>
      </x:c>
      <x:c r="Q175" s="17" t="n">
        <x:f>J175*P175</x:f>
        <x:v>0</x:v>
      </x:c>
      <x:c r="R175" s="12" t="n">
        <x:v>0</x:v>
      </x:c>
      <x:c r="S175" s="17" t="n">
        <x:v>0</x:v>
      </x:c>
      <x:c r="T175" s="19" t="n">
        <x:f>M175+O175+Q175+S175</x:f>
        <x:v>297.6473692808003</x:v>
      </x:c>
      <x:c r="U175" s="18" t="str">
        <x:f>TEXT(T175,"0.00")&amp;"元"</x:f>
        <x:v>297.65元</x:v>
      </x:c>
      <x:c r="V175" s="12" t="n">
        <x:v>0</x:v>
      </x:c>
      <x:c r="W175" s="12" t="n">
        <x:f>K175-V175</x:f>
        <x:v>682.0517169587541</x:v>
      </x:c>
    </x:row>
    <x:row r="176" ht="20" customHeight="1">
      <x:c r="A176" s="13" t="n">
        <x:v>45690.194444444445</x:v>
      </x:c>
      <x:c r="B176" s="13" t="n">
        <x:v>45690.20138888889</x:v>
      </x:c>
      <x:c r="C176" s="14" t="n">
        <x:v>45690</x:v>
      </x:c>
      <x:c r="D176" s="15" t="n">
        <x:v>28</x:v>
      </x:c>
      <x:c r="E176" s="12" t="n">
        <x:v>703.4884931272926</x:v>
      </x:c>
      <x:c r="F176" s="12" t="n">
        <x:v>703.4884931272926</x:v>
      </x:c>
      <x:c r="G176" s="12" t="n">
        <x:v>0</x:v>
      </x:c>
      <x:c r="H176" s="12" t="n">
        <x:f>F176+G176</x:f>
        <x:v>703.4884931272926</x:v>
      </x:c>
      <x:c r="I176" s="12" t="n">
        <x:f>H176-E176</x:f>
        <x:v>0</x:v>
      </x:c>
      <x:c r="J176" s="12" t="n">
        <x:v>0</x:v>
      </x:c>
      <x:c r="K176" s="12" t="n">
        <x:f>H176+J176</x:f>
        <x:v>703.4884931272926</x:v>
      </x:c>
      <x:c r="L176" s="16" t="n">
        <x:v>0.4393</x:v>
      </x:c>
      <x:c r="M176" s="17" t="n">
        <x:f>F176*L176</x:f>
        <x:v>309.0424950308197</x:v>
      </x:c>
      <x:c r="N176" s="16" t="n">
        <x:f>L176*'月度汇总'!$F$8</x:f>
        <x:v>0.65895</x:v>
      </x:c>
      <x:c r="O176" s="17" t="n">
        <x:f>G176*N176</x:f>
        <x:v>0</x:v>
      </x:c>
      <x:c r="P176" s="16" t="n">
        <x:f>L176*'月度汇总'!$F$10</x:f>
        <x:v>2.1965000000000003</x:v>
      </x:c>
      <x:c r="Q176" s="17" t="n">
        <x:f>J176*P176</x:f>
        <x:v>0</x:v>
      </x:c>
      <x:c r="R176" s="12" t="n">
        <x:v>0</x:v>
      </x:c>
      <x:c r="S176" s="17" t="n">
        <x:v>0</x:v>
      </x:c>
      <x:c r="T176" s="19" t="n">
        <x:f>M176+O176+Q176+S176</x:f>
        <x:v>309.0424950308197</x:v>
      </x:c>
      <x:c r="U176" s="18" t="str">
        <x:f>TEXT(T176,"0.00")&amp;"元"</x:f>
        <x:v>309.04元</x:v>
      </x:c>
      <x:c r="V176" s="12" t="n">
        <x:v>0</x:v>
      </x:c>
      <x:c r="W176" s="12" t="n">
        <x:f>K176-V176</x:f>
        <x:v>703.4884931272926</x:v>
      </x:c>
    </x:row>
    <x:row r="177" ht="20" customHeight="1">
      <x:c r="A177" s="13" t="n">
        <x:v>45690.20138888889</x:v>
      </x:c>
      <x:c r="B177" s="13" t="n">
        <x:v>45690.20833333333</x:v>
      </x:c>
      <x:c r="C177" s="14" t="n">
        <x:v>45690</x:v>
      </x:c>
      <x:c r="D177" s="15" t="n">
        <x:v>29</x:v>
      </x:c>
      <x:c r="E177" s="12" t="n">
        <x:v>701.0525299475023</x:v>
      </x:c>
      <x:c r="F177" s="12" t="n">
        <x:v>701.0525299475023</x:v>
      </x:c>
      <x:c r="G177" s="12" t="n">
        <x:v>0</x:v>
      </x:c>
      <x:c r="H177" s="12" t="n">
        <x:f>F177+G177</x:f>
        <x:v>701.0525299475023</x:v>
      </x:c>
      <x:c r="I177" s="12" t="n">
        <x:f>H177-E177</x:f>
        <x:v>0</x:v>
      </x:c>
      <x:c r="J177" s="12" t="n">
        <x:v>0</x:v>
      </x:c>
      <x:c r="K177" s="12" t="n">
        <x:f>H177+J177</x:f>
        <x:v>701.0525299475023</x:v>
      </x:c>
      <x:c r="L177" s="16" t="n">
        <x:v>0.4422</x:v>
      </x:c>
      <x:c r="M177" s="17" t="n">
        <x:f>F177*L177</x:f>
        <x:v>310.0054287427855</x:v>
      </x:c>
      <x:c r="N177" s="16" t="n">
        <x:f>L177*'月度汇总'!$F$8</x:f>
        <x:v>0.6633</x:v>
      </x:c>
      <x:c r="O177" s="17" t="n">
        <x:f>G177*N177</x:f>
        <x:v>0</x:v>
      </x:c>
      <x:c r="P177" s="16" t="n">
        <x:f>L177*'月度汇总'!$F$10</x:f>
        <x:v>2.211</x:v>
      </x:c>
      <x:c r="Q177" s="17" t="n">
        <x:f>J177*P177</x:f>
        <x:v>0</x:v>
      </x:c>
      <x:c r="R177" s="12" t="n">
        <x:v>0</x:v>
      </x:c>
      <x:c r="S177" s="17" t="n">
        <x:v>0</x:v>
      </x:c>
      <x:c r="T177" s="19" t="n">
        <x:f>M177+O177+Q177+S177</x:f>
        <x:v>310.0054287427855</x:v>
      </x:c>
      <x:c r="U177" s="18" t="str">
        <x:f>TEXT(T177,"0.00")&amp;"元"</x:f>
        <x:v>310.01元</x:v>
      </x:c>
      <x:c r="V177" s="12" t="n">
        <x:v>0</x:v>
      </x:c>
      <x:c r="W177" s="12" t="n">
        <x:f>K177-V177</x:f>
        <x:v>701.0525299475023</x:v>
      </x:c>
    </x:row>
    <x:row r="178" ht="20" customHeight="1">
      <x:c r="A178" s="13" t="n">
        <x:v>45690.20833333333</x:v>
      </x:c>
      <x:c r="B178" s="13" t="n">
        <x:v>45690.21527777778</x:v>
      </x:c>
      <x:c r="C178" s="14" t="n">
        <x:v>45690</x:v>
      </x:c>
      <x:c r="D178" s="15" t="n">
        <x:v>30</x:v>
      </x:c>
      <x:c r="E178" s="12" t="n">
        <x:v>682.7137886317902</x:v>
      </x:c>
      <x:c r="F178" s="12" t="n">
        <x:v>682.7137886317902</x:v>
      </x:c>
      <x:c r="G178" s="12" t="n">
        <x:v>0</x:v>
      </x:c>
      <x:c r="H178" s="12" t="n">
        <x:f>F178+G178</x:f>
        <x:v>682.7137886317902</x:v>
      </x:c>
      <x:c r="I178" s="12" t="n">
        <x:f>H178-E178</x:f>
        <x:v>0</x:v>
      </x:c>
      <x:c r="J178" s="12" t="n">
        <x:v>0</x:v>
      </x:c>
      <x:c r="K178" s="12" t="n">
        <x:f>H178+J178</x:f>
        <x:v>682.7137886317902</x:v>
      </x:c>
      <x:c r="L178" s="16" t="n">
        <x:v>0.4395</x:v>
      </x:c>
      <x:c r="M178" s="17" t="n">
        <x:f>F178*L178</x:f>
        <x:v>300.0527101036718</x:v>
      </x:c>
      <x:c r="N178" s="16" t="n">
        <x:f>L178*'月度汇总'!$F$8</x:f>
        <x:v>0.65925</x:v>
      </x:c>
      <x:c r="O178" s="17" t="n">
        <x:f>G178*N178</x:f>
        <x:v>0</x:v>
      </x:c>
      <x:c r="P178" s="16" t="n">
        <x:f>L178*'月度汇总'!$F$10</x:f>
        <x:v>2.1975</x:v>
      </x:c>
      <x:c r="Q178" s="17" t="n">
        <x:f>J178*P178</x:f>
        <x:v>0</x:v>
      </x:c>
      <x:c r="R178" s="12" t="n">
        <x:v>0</x:v>
      </x:c>
      <x:c r="S178" s="17" t="n">
        <x:v>0</x:v>
      </x:c>
      <x:c r="T178" s="19" t="n">
        <x:f>M178+O178+Q178+S178</x:f>
        <x:v>300.0527101036718</x:v>
      </x:c>
      <x:c r="U178" s="18" t="str">
        <x:f>TEXT(T178,"0.00")&amp;"元"</x:f>
        <x:v>300.05元</x:v>
      </x:c>
      <x:c r="V178" s="12" t="n">
        <x:v>0</x:v>
      </x:c>
      <x:c r="W178" s="12" t="n">
        <x:f>K178-V178</x:f>
        <x:v>682.7137886317902</x:v>
      </x:c>
    </x:row>
    <x:row r="179" ht="20" customHeight="1">
      <x:c r="A179" s="13" t="n">
        <x:v>45690.21527777778</x:v>
      </x:c>
      <x:c r="B179" s="13" t="n">
        <x:v>45690.22222222222</x:v>
      </x:c>
      <x:c r="C179" s="14" t="n">
        <x:v>45690</x:v>
      </x:c>
      <x:c r="D179" s="15" t="n">
        <x:v>31</x:v>
      </x:c>
      <x:c r="E179" s="12" t="n">
        <x:v>701.6553167624812</x:v>
      </x:c>
      <x:c r="F179" s="12" t="n">
        <x:v>701.6553167624812</x:v>
      </x:c>
      <x:c r="G179" s="12" t="n">
        <x:v>0</x:v>
      </x:c>
      <x:c r="H179" s="12" t="n">
        <x:f>F179+G179</x:f>
        <x:v>701.6553167624812</x:v>
      </x:c>
      <x:c r="I179" s="12" t="n">
        <x:f>H179-E179</x:f>
        <x:v>0</x:v>
      </x:c>
      <x:c r="J179" s="12" t="n">
        <x:v>0</x:v>
      </x:c>
      <x:c r="K179" s="12" t="n">
        <x:f>H179+J179</x:f>
        <x:v>701.6553167624812</x:v>
      </x:c>
      <x:c r="L179" s="16" t="n">
        <x:v>0.4333</x:v>
      </x:c>
      <x:c r="M179" s="17" t="n">
        <x:f>F179*L179</x:f>
        <x:v>304.02724875318313</x:v>
      </x:c>
      <x:c r="N179" s="16" t="n">
        <x:f>L179*'月度汇总'!$F$8</x:f>
        <x:v>0.64995</x:v>
      </x:c>
      <x:c r="O179" s="17" t="n">
        <x:f>G179*N179</x:f>
        <x:v>0</x:v>
      </x:c>
      <x:c r="P179" s="16" t="n">
        <x:f>L179*'月度汇总'!$F$10</x:f>
        <x:v>2.1665</x:v>
      </x:c>
      <x:c r="Q179" s="17" t="n">
        <x:f>J179*P179</x:f>
        <x:v>0</x:v>
      </x:c>
      <x:c r="R179" s="12" t="n">
        <x:v>0</x:v>
      </x:c>
      <x:c r="S179" s="17" t="n">
        <x:v>0</x:v>
      </x:c>
      <x:c r="T179" s="19" t="n">
        <x:f>M179+O179+Q179+S179</x:f>
        <x:v>304.02724875318313</x:v>
      </x:c>
      <x:c r="U179" s="18" t="str">
        <x:f>TEXT(T179,"0.00")&amp;"元"</x:f>
        <x:v>304.03元</x:v>
      </x:c>
      <x:c r="V179" s="12" t="n">
        <x:v>0</x:v>
      </x:c>
      <x:c r="W179" s="12" t="n">
        <x:f>K179-V179</x:f>
        <x:v>701.6553167624812</x:v>
      </x:c>
    </x:row>
    <x:row r="180" ht="20" customHeight="1">
      <x:c r="A180" s="13" t="n">
        <x:v>45690.22222222222</x:v>
      </x:c>
      <x:c r="B180" s="13" t="n">
        <x:v>45690.22916666667</x:v>
      </x:c>
      <x:c r="C180" s="14" t="n">
        <x:v>45690</x:v>
      </x:c>
      <x:c r="D180" s="15" t="n">
        <x:v>32</x:v>
      </x:c>
      <x:c r="E180" s="12" t="n">
        <x:v>714.1827493428877</x:v>
      </x:c>
      <x:c r="F180" s="12" t="n">
        <x:v>714.1827493428877</x:v>
      </x:c>
      <x:c r="G180" s="12" t="n">
        <x:v>0</x:v>
      </x:c>
      <x:c r="H180" s="12" t="n">
        <x:f>F180+G180</x:f>
        <x:v>714.1827493428877</x:v>
      </x:c>
      <x:c r="I180" s="12" t="n">
        <x:f>H180-E180</x:f>
        <x:v>0</x:v>
      </x:c>
      <x:c r="J180" s="12" t="n">
        <x:v>0</x:v>
      </x:c>
      <x:c r="K180" s="12" t="n">
        <x:f>H180+J180</x:f>
        <x:v>714.1827493428877</x:v>
      </x:c>
      <x:c r="L180" s="16" t="n">
        <x:v>0.4439</x:v>
      </x:c>
      <x:c r="M180" s="17" t="n">
        <x:f>F180*L180</x:f>
        <x:v>317.02572243330786</x:v>
      </x:c>
      <x:c r="N180" s="16" t="n">
        <x:f>L180*'月度汇总'!$F$8</x:f>
        <x:v>0.66585</x:v>
      </x:c>
      <x:c r="O180" s="17" t="n">
        <x:f>G180*N180</x:f>
        <x:v>0</x:v>
      </x:c>
      <x:c r="P180" s="16" t="n">
        <x:f>L180*'月度汇总'!$F$10</x:f>
        <x:v>2.2195</x:v>
      </x:c>
      <x:c r="Q180" s="17" t="n">
        <x:f>J180*P180</x:f>
        <x:v>0</x:v>
      </x:c>
      <x:c r="R180" s="12" t="n">
        <x:v>0</x:v>
      </x:c>
      <x:c r="S180" s="17" t="n">
        <x:v>0</x:v>
      </x:c>
      <x:c r="T180" s="19" t="n">
        <x:f>M180+O180+Q180+S180</x:f>
        <x:v>317.02572243330786</x:v>
      </x:c>
      <x:c r="U180" s="18" t="str">
        <x:f>TEXT(T180,"0.00")&amp;"元"</x:f>
        <x:v>317.03元</x:v>
      </x:c>
      <x:c r="V180" s="12" t="n">
        <x:v>0</x:v>
      </x:c>
      <x:c r="W180" s="12" t="n">
        <x:f>K180-V180</x:f>
        <x:v>714.1827493428877</x:v>
      </x:c>
    </x:row>
    <x:row r="181" ht="20" customHeight="1">
      <x:c r="A181" s="13" t="n">
        <x:v>45690.22916666667</x:v>
      </x:c>
      <x:c r="B181" s="13" t="n">
        <x:v>45690.23611111111</x:v>
      </x:c>
      <x:c r="C181" s="14" t="n">
        <x:v>45690</x:v>
      </x:c>
      <x:c r="D181" s="15" t="n">
        <x:v>33</x:v>
      </x:c>
      <x:c r="E181" s="12" t="n">
        <x:v>699.2482367659053</x:v>
      </x:c>
      <x:c r="F181" s="12" t="n">
        <x:v>699.2482367659053</x:v>
      </x:c>
      <x:c r="G181" s="12" t="n">
        <x:v>0</x:v>
      </x:c>
      <x:c r="H181" s="12" t="n">
        <x:f>F181+G181</x:f>
        <x:v>699.2482367659053</x:v>
      </x:c>
      <x:c r="I181" s="12" t="n">
        <x:f>H181-E181</x:f>
        <x:v>0</x:v>
      </x:c>
      <x:c r="J181" s="12" t="n">
        <x:v>0</x:v>
      </x:c>
      <x:c r="K181" s="12" t="n">
        <x:f>H181+J181</x:f>
        <x:v>699.2482367659053</x:v>
      </x:c>
      <x:c r="L181" s="16" t="n">
        <x:v>0.4301</x:v>
      </x:c>
      <x:c r="M181" s="17" t="n">
        <x:f>F181*L181</x:f>
        <x:v>300.7466666330159</x:v>
      </x:c>
      <x:c r="N181" s="16" t="n">
        <x:f>L181*'月度汇总'!$F$8</x:f>
        <x:v>0.64515</x:v>
      </x:c>
      <x:c r="O181" s="17" t="n">
        <x:f>G181*N181</x:f>
        <x:v>0</x:v>
      </x:c>
      <x:c r="P181" s="16" t="n">
        <x:f>L181*'月度汇总'!$F$10</x:f>
        <x:v>2.1505</x:v>
      </x:c>
      <x:c r="Q181" s="17" t="n">
        <x:f>J181*P181</x:f>
        <x:v>0</x:v>
      </x:c>
      <x:c r="R181" s="12" t="n">
        <x:v>0</x:v>
      </x:c>
      <x:c r="S181" s="17" t="n">
        <x:v>0</x:v>
      </x:c>
      <x:c r="T181" s="19" t="n">
        <x:f>M181+O181+Q181+S181</x:f>
        <x:v>300.7466666330159</x:v>
      </x:c>
      <x:c r="U181" s="18" t="str">
        <x:f>TEXT(T181,"0.00")&amp;"元"</x:f>
        <x:v>300.75元</x:v>
      </x:c>
      <x:c r="V181" s="12" t="n">
        <x:v>0</x:v>
      </x:c>
      <x:c r="W181" s="12" t="n">
        <x:f>K181-V181</x:f>
        <x:v>699.2482367659053</x:v>
      </x:c>
    </x:row>
    <x:row r="182" ht="20" customHeight="1">
      <x:c r="A182" s="13" t="n">
        <x:v>45690.23611111111</x:v>
      </x:c>
      <x:c r="B182" s="13" t="n">
        <x:v>45690.243055555555</x:v>
      </x:c>
      <x:c r="C182" s="14" t="n">
        <x:v>45690</x:v>
      </x:c>
      <x:c r="D182" s="15" t="n">
        <x:v>34</x:v>
      </x:c>
      <x:c r="E182" s="12" t="n">
        <x:v>1528.1934019110986</x:v>
      </x:c>
      <x:c r="F182" s="12" t="n">
        <x:v>1528.1934019110986</x:v>
      </x:c>
      <x:c r="G182" s="12" t="n">
        <x:v>0</x:v>
      </x:c>
      <x:c r="H182" s="12" t="n">
        <x:f>F182+G182</x:f>
        <x:v>1528.1934019110986</x:v>
      </x:c>
      <x:c r="I182" s="12" t="n">
        <x:f>H182-E182</x:f>
        <x:v>0</x:v>
      </x:c>
      <x:c r="J182" s="12" t="n">
        <x:v>0</x:v>
      </x:c>
      <x:c r="K182" s="12" t="n">
        <x:f>H182+J182</x:f>
        <x:v>1528.1934019110986</x:v>
      </x:c>
      <x:c r="L182" s="16" t="n">
        <x:v>0.3713</x:v>
      </x:c>
      <x:c r="M182" s="17" t="n">
        <x:f>F182*L182</x:f>
        <x:v>567.418210129591</x:v>
      </x:c>
      <x:c r="N182" s="16" t="n">
        <x:f>L182*'月度汇总'!$F$8</x:f>
        <x:v>0.5569500000000001</x:v>
      </x:c>
      <x:c r="O182" s="17" t="n">
        <x:f>G182*N182</x:f>
        <x:v>0</x:v>
      </x:c>
      <x:c r="P182" s="16" t="n">
        <x:f>L182*'月度汇总'!$F$10</x:f>
        <x:v>1.8565</x:v>
      </x:c>
      <x:c r="Q182" s="17" t="n">
        <x:f>J182*P182</x:f>
        <x:v>0</x:v>
      </x:c>
      <x:c r="R182" s="12" t="n">
        <x:v>0</x:v>
      </x:c>
      <x:c r="S182" s="17" t="n">
        <x:v>0</x:v>
      </x:c>
      <x:c r="T182" s="19" t="n">
        <x:f>M182+O182+Q182+S182</x:f>
        <x:v>567.418210129591</x:v>
      </x:c>
      <x:c r="U182" s="18" t="str">
        <x:f>TEXT(T182,"0.00")&amp;"元"</x:f>
        <x:v>567.42元</x:v>
      </x:c>
      <x:c r="V182" s="12" t="n">
        <x:v>652.8906342324775</x:v>
      </x:c>
      <x:c r="W182" s="12" t="n">
        <x:f>K182-V182</x:f>
        <x:v>875.3027676786211</x:v>
      </x:c>
    </x:row>
    <x:row r="183" ht="20" customHeight="1">
      <x:c r="A183" s="13" t="n">
        <x:v>45690.243055555555</x:v>
      </x:c>
      <x:c r="B183" s="13" t="n">
        <x:v>45690.25</x:v>
      </x:c>
      <x:c r="C183" s="14" t="n">
        <x:v>45690</x:v>
      </x:c>
      <x:c r="D183" s="15" t="n">
        <x:v>35</x:v>
      </x:c>
      <x:c r="E183" s="12" t="n">
        <x:v>778.4979574684473</x:v>
      </x:c>
      <x:c r="F183" s="12" t="n">
        <x:v>778.4979574684473</x:v>
      </x:c>
      <x:c r="G183" s="12" t="n">
        <x:v>0</x:v>
      </x:c>
      <x:c r="H183" s="12" t="n">
        <x:f>F183+G183</x:f>
        <x:v>778.4979574684473</x:v>
      </x:c>
      <x:c r="I183" s="12" t="n">
        <x:f>H183-E183</x:f>
        <x:v>0</x:v>
      </x:c>
      <x:c r="J183" s="12" t="n">
        <x:v>0</x:v>
      </x:c>
      <x:c r="K183" s="12" t="n">
        <x:f>H183+J183</x:f>
        <x:v>778.4979574684473</x:v>
      </x:c>
      <x:c r="L183" s="16" t="n">
        <x:v>0.5708</x:v>
      </x:c>
      <x:c r="M183" s="17" t="n">
        <x:f>F183*L183</x:f>
        <x:v>444.3666341229897</x:v>
      </x:c>
      <x:c r="N183" s="16" t="n">
        <x:f>L183*'月度汇总'!$F$8</x:f>
        <x:v>0.8562</x:v>
      </x:c>
      <x:c r="O183" s="17" t="n">
        <x:f>G183*N183</x:f>
        <x:v>0</x:v>
      </x:c>
      <x:c r="P183" s="16" t="n">
        <x:f>L183*'月度汇总'!$F$10</x:f>
        <x:v>2.854</x:v>
      </x:c>
      <x:c r="Q183" s="17" t="n">
        <x:f>J183*P183</x:f>
        <x:v>0</x:v>
      </x:c>
      <x:c r="R183" s="12" t="n">
        <x:v>0</x:v>
      </x:c>
      <x:c r="S183" s="17" t="n">
        <x:v>0</x:v>
      </x:c>
      <x:c r="T183" s="19" t="n">
        <x:f>M183+O183+Q183+S183</x:f>
        <x:v>444.3666341229897</x:v>
      </x:c>
      <x:c r="U183" s="18" t="str">
        <x:f>TEXT(T183,"0.00")&amp;"元"</x:f>
        <x:v>444.37元</x:v>
      </x:c>
      <x:c r="V183" s="12" t="n">
        <x:v>54.715907459446726</x:v>
      </x:c>
      <x:c r="W183" s="12" t="n">
        <x:f>K183-V183</x:f>
        <x:v>723.7820500090006</x:v>
      </x:c>
    </x:row>
    <x:row r="184" ht="20" customHeight="1">
      <x:c r="A184" s="13" t="n">
        <x:v>45690.25</x:v>
      </x:c>
      <x:c r="B184" s="13" t="n">
        <x:v>45690.256944444445</x:v>
      </x:c>
      <x:c r="C184" s="14" t="n">
        <x:v>45690</x:v>
      </x:c>
      <x:c r="D184" s="15" t="n">
        <x:v>36</x:v>
      </x:c>
      <x:c r="E184" s="12" t="n">
        <x:v>854.6760555429604</x:v>
      </x:c>
      <x:c r="F184" s="12" t="n">
        <x:v>808.5418686555704</x:v>
      </x:c>
      <x:c r="G184" s="12" t="n">
        <x:v>0</x:v>
      </x:c>
      <x:c r="H184" s="12" t="n">
        <x:f>F184+G184</x:f>
        <x:v>808.5418686555704</x:v>
      </x:c>
      <x:c r="I184" s="12" t="n">
        <x:f>H184-E184</x:f>
        <x:v>-46.13418688739</x:v>
      </x:c>
      <x:c r="J184" s="12" t="n">
        <x:v>0</x:v>
      </x:c>
      <x:c r="K184" s="12" t="n">
        <x:f>H184+J184</x:f>
        <x:v>808.5418686555704</x:v>
      </x:c>
      <x:c r="L184" s="16" t="n">
        <x:v>0.9099</x:v>
      </x:c>
      <x:c r="M184" s="17" t="n">
        <x:f>F184*L184</x:f>
        <x:v>735.6922462897036</x:v>
      </x:c>
      <x:c r="N184" s="16" t="n">
        <x:f>L184*'月度汇总'!$F$8</x:f>
        <x:v>1.3648500000000001</x:v>
      </x:c>
      <x:c r="O184" s="17" t="n">
        <x:f>G184*N184</x:f>
        <x:v>0</x:v>
      </x:c>
      <x:c r="P184" s="16" t="n">
        <x:f>L184*'月度汇总'!$F$10</x:f>
        <x:v>4.5495</x:v>
      </x:c>
      <x:c r="Q184" s="17" t="n">
        <x:f>J184*P184</x:f>
        <x:v>0</x:v>
      </x:c>
      <x:c r="R184" s="12" t="n">
        <x:f>SUM('调减违约明细'!C77:C134)</x:f>
        <x:v>3365.8824725928753</x:v>
      </x:c>
      <x:c r="S184" s="17" t="n">
        <x:f>SUM('调减违约明细'!F77:F134)</x:f>
        <x:v>1531.3082309061276</x:v>
      </x:c>
      <x:c r="T184" s="19" t="n">
        <x:f>M184+O184+Q184+S184</x:f>
        <x:v>2267.000477195831</x:v>
      </x:c>
      <x:c r="U184" s="18" t="str">
        <x:f>TEXT(T184,"0.00")&amp;"元"</x:f>
        <x:v>2267.00元</x:v>
      </x:c>
      <x:c r="V184" s="12" t="n">
        <x:v>0</x:v>
      </x:c>
      <x:c r="W184" s="12" t="n">
        <x:f>K184-V184</x:f>
        <x:v>808.5418686555704</x:v>
      </x:c>
    </x:row>
    <x:row r="185" ht="20" customHeight="1">
      <x:c r="A185" s="13" t="n">
        <x:v>45690.256944444445</x:v>
      </x:c>
      <x:c r="B185" s="13" t="n">
        <x:v>45690.26388888889</x:v>
      </x:c>
      <x:c r="C185" s="14" t="n">
        <x:v>45690</x:v>
      </x:c>
      <x:c r="D185" s="15" t="n">
        <x:v>37</x:v>
      </x:c>
      <x:c r="E185" s="12" t="n">
        <x:v>591.1443439473665</x:v>
      </x:c>
      <x:c r="F185" s="12" t="n">
        <x:v>591.1443439473665</x:v>
      </x:c>
      <x:c r="G185" s="12" t="n">
        <x:v>92.09570703989971</x:v>
      </x:c>
      <x:c r="H185" s="12" t="n">
        <x:f>F185+G185</x:f>
        <x:v>683.2400509872662</x:v>
      </x:c>
      <x:c r="I185" s="12" t="n">
        <x:f>H185-E185</x:f>
        <x:v>92.09570703989971</x:v>
      </x:c>
      <x:c r="J185" s="12" t="n">
        <x:v>0</x:v>
      </x:c>
      <x:c r="K185" s="12" t="n">
        <x:f>H185+J185</x:f>
        <x:v>683.2400509872662</x:v>
      </x:c>
      <x:c r="L185" s="16" t="n">
        <x:v>0.9368</x:v>
      </x:c>
      <x:c r="M185" s="17" t="n">
        <x:f>F185*L185</x:f>
        <x:v>553.7840214098928</x:v>
      </x:c>
      <x:c r="N185" s="16" t="n">
        <x:f>L185*'月度汇总'!$F$8</x:f>
        <x:v>1.4052</x:v>
      </x:c>
      <x:c r="O185" s="17" t="n">
        <x:f>G185*N185</x:f>
        <x:v>129.41288753246707</x:v>
      </x:c>
      <x:c r="P185" s="16" t="n">
        <x:f>L185*'月度汇总'!$F$10</x:f>
        <x:v>4.684</x:v>
      </x:c>
      <x:c r="Q185" s="17" t="n">
        <x:f>J185*P185</x:f>
        <x:v>0</x:v>
      </x:c>
      <x:c r="R185" s="12" t="n">
        <x:v>0</x:v>
      </x:c>
      <x:c r="S185" s="17" t="n">
        <x:v>0</x:v>
      </x:c>
      <x:c r="T185" s="19" t="n">
        <x:f>M185+O185+Q185+S185</x:f>
        <x:v>683.1969089423599</x:v>
      </x:c>
      <x:c r="U185" s="18" t="str">
        <x:f>TEXT(T185,"0.00")&amp;"元"</x:f>
        <x:v>683.20元</x:v>
      </x:c>
      <x:c r="V185" s="12" t="n">
        <x:v>0</x:v>
      </x:c>
      <x:c r="W185" s="12" t="n">
        <x:f>K185-V185</x:f>
        <x:v>683.2400509872662</x:v>
      </x:c>
    </x:row>
    <x:row r="186" ht="20" customHeight="1">
      <x:c r="A186" s="13" t="n">
        <x:v>45690.26388888889</x:v>
      </x:c>
      <x:c r="B186" s="13" t="n">
        <x:v>45690.27083333333</x:v>
      </x:c>
      <x:c r="C186" s="14" t="n">
        <x:v>45690</x:v>
      </x:c>
      <x:c r="D186" s="15" t="n">
        <x:v>38</x:v>
      </x:c>
      <x:c r="E186" s="12" t="n">
        <x:v>857.7393288483845</x:v>
      </x:c>
      <x:c r="F186" s="12" t="n">
        <x:v>813.986485707855</x:v>
      </x:c>
      <x:c r="G186" s="12" t="n">
        <x:v>0</x:v>
      </x:c>
      <x:c r="H186" s="12" t="n">
        <x:f>F186+G186</x:f>
        <x:v>813.986485707855</x:v>
      </x:c>
      <x:c r="I186" s="12" t="n">
        <x:f>H186-E186</x:f>
        <x:v>-43.752843140529535</x:v>
      </x:c>
      <x:c r="J186" s="12" t="n">
        <x:v>0</x:v>
      </x:c>
      <x:c r="K186" s="12" t="n">
        <x:f>H186+J186</x:f>
        <x:v>813.986485707855</x:v>
      </x:c>
      <x:c r="L186" s="16" t="n">
        <x:v>0.8758</x:v>
      </x:c>
      <x:c r="M186" s="17" t="n">
        <x:f>F186*L186</x:f>
        <x:v>712.8893641829394</x:v>
      </x:c>
      <x:c r="N186" s="16" t="n">
        <x:f>L186*'月度汇总'!$F$8</x:f>
        <x:v>1.3137</x:v>
      </x:c>
      <x:c r="O186" s="17" t="n">
        <x:f>G186*N186</x:f>
        <x:v>0</x:v>
      </x:c>
      <x:c r="P186" s="16" t="n">
        <x:f>L186*'月度汇总'!$F$10</x:f>
        <x:v>4.3790000000000004</x:v>
      </x:c>
      <x:c r="Q186" s="17" t="n">
        <x:f>J186*P186</x:f>
        <x:v>0</x:v>
      </x:c>
      <x:c r="R186" s="12" t="n">
        <x:v>0</x:v>
      </x:c>
      <x:c r="S186" s="17" t="n">
        <x:v>0</x:v>
      </x:c>
      <x:c r="T186" s="19" t="n">
        <x:f>M186+O186+Q186+S186</x:f>
        <x:v>712.8893641829394</x:v>
      </x:c>
      <x:c r="U186" s="18" t="str">
        <x:f>TEXT(T186,"0.00")&amp;"元"</x:f>
        <x:v>712.89元</x:v>
      </x:c>
      <x:c r="V186" s="12" t="n">
        <x:v>0</x:v>
      </x:c>
      <x:c r="W186" s="12" t="n">
        <x:f>K186-V186</x:f>
        <x:v>813.986485707855</x:v>
      </x:c>
    </x:row>
    <x:row r="187" ht="20" customHeight="1">
      <x:c r="A187" s="13" t="n">
        <x:v>45690.27083333333</x:v>
      </x:c>
      <x:c r="B187" s="13" t="n">
        <x:v>45690.27777777778</x:v>
      </x:c>
      <x:c r="C187" s="14" t="n">
        <x:v>45690</x:v>
      </x:c>
      <x:c r="D187" s="15" t="n">
        <x:v>39</x:v>
      </x:c>
      <x:c r="E187" s="12" t="n">
        <x:v>601.6959338374445</x:v>
      </x:c>
      <x:c r="F187" s="12" t="n">
        <x:v>559.4656540499309</x:v>
      </x:c>
      <x:c r="G187" s="12" t="n">
        <x:v>0</x:v>
      </x:c>
      <x:c r="H187" s="12" t="n">
        <x:f>F187+G187</x:f>
        <x:v>559.4656540499309</x:v>
      </x:c>
      <x:c r="I187" s="12" t="n">
        <x:f>H187-E187</x:f>
        <x:v>-42.23027978751361</x:v>
      </x:c>
      <x:c r="J187" s="12" t="n">
        <x:v>0</x:v>
      </x:c>
      <x:c r="K187" s="12" t="n">
        <x:f>H187+J187</x:f>
        <x:v>559.4656540499309</x:v>
      </x:c>
      <x:c r="L187" s="16" t="n">
        <x:v>0.8759</x:v>
      </x:c>
      <x:c r="M187" s="17" t="n">
        <x:f>F187*L187</x:f>
        <x:v>490.0359663823345</x:v>
      </x:c>
      <x:c r="N187" s="16" t="n">
        <x:f>L187*'月度汇总'!$F$8</x:f>
        <x:v>1.31385</x:v>
      </x:c>
      <x:c r="O187" s="17" t="n">
        <x:f>G187*N187</x:f>
        <x:v>0</x:v>
      </x:c>
      <x:c r="P187" s="16" t="n">
        <x:f>L187*'月度汇总'!$F$10</x:f>
        <x:v>4.3795</x:v>
      </x:c>
      <x:c r="Q187" s="17" t="n">
        <x:f>J187*P187</x:f>
        <x:v>0</x:v>
      </x:c>
      <x:c r="R187" s="12" t="n">
        <x:v>0</x:v>
      </x:c>
      <x:c r="S187" s="17" t="n">
        <x:v>0</x:v>
      </x:c>
      <x:c r="T187" s="19" t="n">
        <x:f>M187+O187+Q187+S187</x:f>
        <x:v>490.0359663823345</x:v>
      </x:c>
      <x:c r="U187" s="18" t="str">
        <x:f>TEXT(T187,"0.00")&amp;"元"</x:f>
        <x:v>490.04元</x:v>
      </x:c>
      <x:c r="V187" s="12" t="n">
        <x:v>0</x:v>
      </x:c>
      <x:c r="W187" s="12" t="n">
        <x:f>K187-V187</x:f>
        <x:v>559.4656540499309</x:v>
      </x:c>
    </x:row>
    <x:row r="188" ht="20" customHeight="1">
      <x:c r="A188" s="13" t="n">
        <x:v>45690.27777777778</x:v>
      </x:c>
      <x:c r="B188" s="13" t="n">
        <x:v>45690.28472222222</x:v>
      </x:c>
      <x:c r="C188" s="14" t="n">
        <x:v>45690</x:v>
      </x:c>
      <x:c r="D188" s="15" t="n">
        <x:v>40</x:v>
      </x:c>
      <x:c r="E188" s="12" t="n">
        <x:v>693.437287037705</x:v>
      </x:c>
      <x:c r="F188" s="12" t="n">
        <x:v>652.1200258100884</x:v>
      </x:c>
      <x:c r="G188" s="12" t="n">
        <x:v>0</x:v>
      </x:c>
      <x:c r="H188" s="12" t="n">
        <x:f>F188+G188</x:f>
        <x:v>652.1200258100884</x:v>
      </x:c>
      <x:c r="I188" s="12" t="n">
        <x:f>H188-E188</x:f>
        <x:v>-41.317261227616655</x:v>
      </x:c>
      <x:c r="J188" s="12" t="n">
        <x:v>0</x:v>
      </x:c>
      <x:c r="K188" s="12" t="n">
        <x:f>H188+J188</x:f>
        <x:v>652.1200258100884</x:v>
      </x:c>
      <x:c r="L188" s="16" t="n">
        <x:v>0.8601</x:v>
      </x:c>
      <x:c r="M188" s="17" t="n">
        <x:f>F188*L188</x:f>
        <x:v>560.888434199257</x:v>
      </x:c>
      <x:c r="N188" s="16" t="n">
        <x:f>L188*'月度汇总'!$F$8</x:f>
        <x:v>1.29015</x:v>
      </x:c>
      <x:c r="O188" s="17" t="n">
        <x:f>G188*N188</x:f>
        <x:v>0</x:v>
      </x:c>
      <x:c r="P188" s="16" t="n">
        <x:f>L188*'月度汇总'!$F$10</x:f>
        <x:v>4.3004999999999995</x:v>
      </x:c>
      <x:c r="Q188" s="17" t="n">
        <x:f>J188*P188</x:f>
        <x:v>0</x:v>
      </x:c>
      <x:c r="R188" s="12" t="n">
        <x:v>0</x:v>
      </x:c>
      <x:c r="S188" s="17" t="n">
        <x:v>0</x:v>
      </x:c>
      <x:c r="T188" s="19" t="n">
        <x:f>M188+O188+Q188+S188</x:f>
        <x:v>560.888434199257</x:v>
      </x:c>
      <x:c r="U188" s="18" t="str">
        <x:f>TEXT(T188,"0.00")&amp;"元"</x:f>
        <x:v>560.89元</x:v>
      </x:c>
      <x:c r="V188" s="12" t="n">
        <x:v>0</x:v>
      </x:c>
      <x:c r="W188" s="12" t="n">
        <x:f>K188-V188</x:f>
        <x:v>652.1200258100884</x:v>
      </x:c>
    </x:row>
    <x:row r="189" ht="20" customHeight="1">
      <x:c r="A189" s="13" t="n">
        <x:v>45690.28472222222</x:v>
      </x:c>
      <x:c r="B189" s="13" t="n">
        <x:v>45690.29166666667</x:v>
      </x:c>
      <x:c r="C189" s="14" t="n">
        <x:v>45690</x:v>
      </x:c>
      <x:c r="D189" s="15" t="n">
        <x:v>41</x:v>
      </x:c>
      <x:c r="E189" s="12" t="n">
        <x:v>701.4629685418963</x:v>
      </x:c>
      <x:c r="F189" s="12" t="n">
        <x:v>661.3308928868878</x:v>
      </x:c>
      <x:c r="G189" s="12" t="n">
        <x:v>0</x:v>
      </x:c>
      <x:c r="H189" s="12" t="n">
        <x:f>F189+G189</x:f>
        <x:v>661.3308928868878</x:v>
      </x:c>
      <x:c r="I189" s="12" t="n">
        <x:f>H189-E189</x:f>
        <x:v>-40.13207565500852</x:v>
      </x:c>
      <x:c r="J189" s="12" t="n">
        <x:v>0</x:v>
      </x:c>
      <x:c r="K189" s="12" t="n">
        <x:f>H189+J189</x:f>
        <x:v>661.3308928868878</x:v>
      </x:c>
      <x:c r="L189" s="16" t="n">
        <x:v>0.8442</x:v>
      </x:c>
      <x:c r="M189" s="17" t="n">
        <x:f>F189*L189</x:f>
        <x:v>558.2955397751107</x:v>
      </x:c>
      <x:c r="N189" s="16" t="n">
        <x:f>L189*'月度汇总'!$F$8</x:f>
        <x:v>1.2663</x:v>
      </x:c>
      <x:c r="O189" s="17" t="n">
        <x:f>G189*N189</x:f>
        <x:v>0</x:v>
      </x:c>
      <x:c r="P189" s="16" t="n">
        <x:f>L189*'月度汇总'!$F$10</x:f>
        <x:v>4.221</x:v>
      </x:c>
      <x:c r="Q189" s="17" t="n">
        <x:f>J189*P189</x:f>
        <x:v>0</x:v>
      </x:c>
      <x:c r="R189" s="12" t="n">
        <x:v>0</x:v>
      </x:c>
      <x:c r="S189" s="17" t="n">
        <x:v>0</x:v>
      </x:c>
      <x:c r="T189" s="19" t="n">
        <x:f>M189+O189+Q189+S189</x:f>
        <x:v>558.2955397751107</x:v>
      </x:c>
      <x:c r="U189" s="18" t="str">
        <x:f>TEXT(T189,"0.00")&amp;"元"</x:f>
        <x:v>558.30元</x:v>
      </x:c>
      <x:c r="V189" s="12" t="n">
        <x:v>0</x:v>
      </x:c>
      <x:c r="W189" s="12" t="n">
        <x:f>K189-V189</x:f>
        <x:v>661.3308928868878</x:v>
      </x:c>
    </x:row>
    <x:row r="190" ht="20" customHeight="1">
      <x:c r="A190" s="13" t="n">
        <x:v>45690.29166666667</x:v>
      </x:c>
      <x:c r="B190" s="13" t="n">
        <x:v>45690.29861111111</x:v>
      </x:c>
      <x:c r="C190" s="14" t="n">
        <x:v>45690</x:v>
      </x:c>
      <x:c r="D190" s="15" t="n">
        <x:v>42</x:v>
      </x:c>
      <x:c r="E190" s="12" t="n">
        <x:v>333.58513613873976</x:v>
      </x:c>
      <x:c r="F190" s="12" t="n">
        <x:v>304.501910050934</x:v>
      </x:c>
      <x:c r="G190" s="12" t="n">
        <x:v>0</x:v>
      </x:c>
      <x:c r="H190" s="12" t="n">
        <x:f>F190+G190</x:f>
        <x:v>304.501910050934</x:v>
      </x:c>
      <x:c r="I190" s="12" t="n">
        <x:f>H190-E190</x:f>
        <x:v>-29.08322608780577</x:v>
      </x:c>
      <x:c r="J190" s="12" t="n">
        <x:v>0</x:v>
      </x:c>
      <x:c r="K190" s="12" t="n">
        <x:f>H190+J190</x:f>
        <x:v>304.501910050934</x:v>
      </x:c>
      <x:c r="L190" s="16" t="n">
        <x:v>0.8334</x:v>
      </x:c>
      <x:c r="M190" s="17" t="n">
        <x:f>F190*L190</x:f>
        <x:v>253.7718918364484</x:v>
      </x:c>
      <x:c r="N190" s="16" t="n">
        <x:f>L190*'月度汇总'!$F$8</x:f>
        <x:v>1.2501</x:v>
      </x:c>
      <x:c r="O190" s="17" t="n">
        <x:f>G190*N190</x:f>
        <x:v>0</x:v>
      </x:c>
      <x:c r="P190" s="16" t="n">
        <x:f>L190*'月度汇总'!$F$10</x:f>
        <x:v>4.167</x:v>
      </x:c>
      <x:c r="Q190" s="17" t="n">
        <x:f>J190*P190</x:f>
        <x:v>0</x:v>
      </x:c>
      <x:c r="R190" s="12" t="n">
        <x:v>0</x:v>
      </x:c>
      <x:c r="S190" s="17" t="n">
        <x:v>0</x:v>
      </x:c>
      <x:c r="T190" s="19" t="n">
        <x:f>M190+O190+Q190+S190</x:f>
        <x:v>253.7718918364484</x:v>
      </x:c>
      <x:c r="U190" s="18" t="str">
        <x:f>TEXT(T190,"0.00")&amp;"元"</x:f>
        <x:v>253.77元</x:v>
      </x:c>
      <x:c r="V190" s="12" t="n">
        <x:v>0</x:v>
      </x:c>
      <x:c r="W190" s="12" t="n">
        <x:f>K190-V190</x:f>
        <x:v>304.501910050934</x:v>
      </x:c>
    </x:row>
    <x:row r="191" ht="20" customHeight="1">
      <x:c r="A191" s="13" t="n">
        <x:v>45690.29861111111</x:v>
      </x:c>
      <x:c r="B191" s="13" t="n">
        <x:v>45690.305555555555</x:v>
      </x:c>
      <x:c r="C191" s="14" t="n">
        <x:v>45690</x:v>
      </x:c>
      <x:c r="D191" s="15" t="n">
        <x:v>43</x:v>
      </x:c>
      <x:c r="E191" s="12" t="n">
        <x:v>391.5155378256712</x:v>
      </x:c>
      <x:c r="F191" s="12" t="n">
        <x:v>391.5155378256712</x:v>
      </x:c>
      <x:c r="G191" s="12" t="n">
        <x:v>0</x:v>
      </x:c>
      <x:c r="H191" s="12" t="n">
        <x:f>F191+G191</x:f>
        <x:v>391.5155378256712</x:v>
      </x:c>
      <x:c r="I191" s="12" t="n">
        <x:f>H191-E191</x:f>
        <x:v>0</x:v>
      </x:c>
      <x:c r="J191" s="12" t="n">
        <x:v>0</x:v>
      </x:c>
      <x:c r="K191" s="12" t="n">
        <x:f>H191+J191</x:f>
        <x:v>391.5155378256712</x:v>
      </x:c>
      <x:c r="L191" s="16" t="n">
        <x:v>0.8092</x:v>
      </x:c>
      <x:c r="M191" s="17" t="n">
        <x:f>F191*L191</x:f>
        <x:v>316.81437320853314</x:v>
      </x:c>
      <x:c r="N191" s="16" t="n">
        <x:f>L191*'月度汇总'!$F$8</x:f>
        <x:v>1.2138</x:v>
      </x:c>
      <x:c r="O191" s="17" t="n">
        <x:f>G191*N191</x:f>
        <x:v>0</x:v>
      </x:c>
      <x:c r="P191" s="16" t="n">
        <x:f>L191*'月度汇总'!$F$10</x:f>
        <x:v>4.046</x:v>
      </x:c>
      <x:c r="Q191" s="17" t="n">
        <x:f>J191*P191</x:f>
        <x:v>0</x:v>
      </x:c>
      <x:c r="R191" s="12" t="n">
        <x:v>0</x:v>
      </x:c>
      <x:c r="S191" s="17" t="n">
        <x:v>0</x:v>
      </x:c>
      <x:c r="T191" s="19" t="n">
        <x:f>M191+O191+Q191+S191</x:f>
        <x:v>316.81437320853314</x:v>
      </x:c>
      <x:c r="U191" s="18" t="str">
        <x:f>TEXT(T191,"0.00")&amp;"元"</x:f>
        <x:v>316.81元</x:v>
      </x:c>
      <x:c r="V191" s="12" t="n">
        <x:v>0</x:v>
      </x:c>
      <x:c r="W191" s="12" t="n">
        <x:f>K191-V191</x:f>
        <x:v>391.5155378256712</x:v>
      </x:c>
    </x:row>
    <x:row r="192" ht="20" customHeight="1">
      <x:c r="A192" s="13" t="n">
        <x:v>45690.305555555555</x:v>
      </x:c>
      <x:c r="B192" s="13" t="n">
        <x:v>45690.3125</x:v>
      </x:c>
      <x:c r="C192" s="14" t="n">
        <x:v>45690</x:v>
      </x:c>
      <x:c r="D192" s="15" t="n">
        <x:v>44</x:v>
      </x:c>
      <x:c r="E192" s="12" t="n">
        <x:v>479.11422383764875</x:v>
      </x:c>
      <x:c r="F192" s="12" t="n">
        <x:v>479.11422383764875</x:v>
      </x:c>
      <x:c r="G192" s="12" t="n">
        <x:v>0</x:v>
      </x:c>
      <x:c r="H192" s="12" t="n">
        <x:f>F192+G192</x:f>
        <x:v>479.11422383764875</x:v>
      </x:c>
      <x:c r="I192" s="12" t="n">
        <x:f>H192-E192</x:f>
        <x:v>0</x:v>
      </x:c>
      <x:c r="J192" s="12" t="n">
        <x:v>0</x:v>
      </x:c>
      <x:c r="K192" s="12" t="n">
        <x:f>H192+J192</x:f>
        <x:v>479.11422383764875</x:v>
      </x:c>
      <x:c r="L192" s="16" t="n">
        <x:v>0.7972</x:v>
      </x:c>
      <x:c r="M192" s="17" t="n">
        <x:f>F192*L192</x:f>
        <x:v>381.94985924337357</x:v>
      </x:c>
      <x:c r="N192" s="16" t="n">
        <x:f>L192*'月度汇总'!$F$8</x:f>
        <x:v>1.1958</x:v>
      </x:c>
      <x:c r="O192" s="17" t="n">
        <x:f>G192*N192</x:f>
        <x:v>0</x:v>
      </x:c>
      <x:c r="P192" s="16" t="n">
        <x:f>L192*'月度汇总'!$F$10</x:f>
        <x:v>3.986</x:v>
      </x:c>
      <x:c r="Q192" s="17" t="n">
        <x:f>J192*P192</x:f>
        <x:v>0</x:v>
      </x:c>
      <x:c r="R192" s="12" t="n">
        <x:v>0</x:v>
      </x:c>
      <x:c r="S192" s="17" t="n">
        <x:v>0</x:v>
      </x:c>
      <x:c r="T192" s="19" t="n">
        <x:f>M192+O192+Q192+S192</x:f>
        <x:v>381.94985924337357</x:v>
      </x:c>
      <x:c r="U192" s="18" t="str">
        <x:f>TEXT(T192,"0.00")&amp;"元"</x:f>
        <x:v>381.95元</x:v>
      </x:c>
      <x:c r="V192" s="12" t="n">
        <x:v>0</x:v>
      </x:c>
      <x:c r="W192" s="12" t="n">
        <x:f>K192-V192</x:f>
        <x:v>479.11422383764875</x:v>
      </x:c>
    </x:row>
    <x:row r="193" ht="20" customHeight="1">
      <x:c r="A193" s="13" t="n">
        <x:v>45690.3125</x:v>
      </x:c>
      <x:c r="B193" s="13" t="n">
        <x:v>45690.319444444445</x:v>
      </x:c>
      <x:c r="C193" s="14" t="n">
        <x:v>45690</x:v>
      </x:c>
      <x:c r="D193" s="15" t="n">
        <x:v>45</x:v>
      </x:c>
      <x:c r="E193" s="12" t="n">
        <x:v>631.965962342995</x:v>
      </x:c>
      <x:c r="F193" s="12" t="n">
        <x:v>600.8634263194117</x:v>
      </x:c>
      <x:c r="G193" s="12" t="n">
        <x:v>0</x:v>
      </x:c>
      <x:c r="H193" s="12" t="n">
        <x:f>F193+G193</x:f>
        <x:v>600.8634263194117</x:v>
      </x:c>
      <x:c r="I193" s="12" t="n">
        <x:f>H193-E193</x:f>
        <x:v>-31.102536023583298</x:v>
      </x:c>
      <x:c r="J193" s="12" t="n">
        <x:v>0</x:v>
      </x:c>
      <x:c r="K193" s="12" t="n">
        <x:f>H193+J193</x:f>
        <x:v>600.8634263194117</x:v>
      </x:c>
      <x:c r="L193" s="16" t="n">
        <x:v>0.7644</x:v>
      </x:c>
      <x:c r="M193" s="17" t="n">
        <x:f>F193*L193</x:f>
        <x:v>459.3000030785583</x:v>
      </x:c>
      <x:c r="N193" s="16" t="n">
        <x:f>L193*'月度汇总'!$F$8</x:f>
        <x:v>1.1465999999999998</x:v>
      </x:c>
      <x:c r="O193" s="17" t="n">
        <x:f>G193*N193</x:f>
        <x:v>0</x:v>
      </x:c>
      <x:c r="P193" s="16" t="n">
        <x:f>L193*'月度汇总'!$F$10</x:f>
        <x:v>3.822</x:v>
      </x:c>
      <x:c r="Q193" s="17" t="n">
        <x:f>J193*P193</x:f>
        <x:v>0</x:v>
      </x:c>
      <x:c r="R193" s="12" t="n">
        <x:v>0</x:v>
      </x:c>
      <x:c r="S193" s="17" t="n">
        <x:v>0</x:v>
      </x:c>
      <x:c r="T193" s="19" t="n">
        <x:f>M193+O193+Q193+S193</x:f>
        <x:v>459.3000030785583</x:v>
      </x:c>
      <x:c r="U193" s="18" t="str">
        <x:f>TEXT(T193,"0.00")&amp;"元"</x:f>
        <x:v>459.30元</x:v>
      </x:c>
      <x:c r="V193" s="12" t="n">
        <x:v>0</x:v>
      </x:c>
      <x:c r="W193" s="12" t="n">
        <x:f>K193-V193</x:f>
        <x:v>600.8634263194117</x:v>
      </x:c>
    </x:row>
    <x:row r="194" ht="20" customHeight="1">
      <x:c r="A194" s="13" t="n">
        <x:v>45690.319444444445</x:v>
      </x:c>
      <x:c r="B194" s="13" t="n">
        <x:v>45690.32638888889</x:v>
      </x:c>
      <x:c r="C194" s="14" t="n">
        <x:v>45690</x:v>
      </x:c>
      <x:c r="D194" s="15" t="n">
        <x:v>46</x:v>
      </x:c>
      <x:c r="E194" s="12" t="n">
        <x:v>564.9304415378494</x:v>
      </x:c>
      <x:c r="F194" s="12" t="n">
        <x:v>564.9304415378494</x:v>
      </x:c>
      <x:c r="G194" s="12" t="n">
        <x:v>0</x:v>
      </x:c>
      <x:c r="H194" s="12" t="n">
        <x:f>F194+G194</x:f>
        <x:v>564.9304415378494</x:v>
      </x:c>
      <x:c r="I194" s="12" t="n">
        <x:f>H194-E194</x:f>
        <x:v>0</x:v>
      </x:c>
      <x:c r="J194" s="12" t="n">
        <x:v>0</x:v>
      </x:c>
      <x:c r="K194" s="12" t="n">
        <x:f>H194+J194</x:f>
        <x:v>564.9304415378494</x:v>
      </x:c>
      <x:c r="L194" s="16" t="n">
        <x:v>0.6899</x:v>
      </x:c>
      <x:c r="M194" s="17" t="n">
        <x:f>F194*L194</x:f>
        <x:v>389.7455116169623</x:v>
      </x:c>
      <x:c r="N194" s="16" t="n">
        <x:f>L194*'月度汇总'!$F$8</x:f>
        <x:v>1.03485</x:v>
      </x:c>
      <x:c r="O194" s="17" t="n">
        <x:f>G194*N194</x:f>
        <x:v>0</x:v>
      </x:c>
      <x:c r="P194" s="16" t="n">
        <x:f>L194*'月度汇总'!$F$10</x:f>
        <x:v>3.4494999999999996</x:v>
      </x:c>
      <x:c r="Q194" s="17" t="n">
        <x:f>J194*P194</x:f>
        <x:v>0</x:v>
      </x:c>
      <x:c r="R194" s="12" t="n">
        <x:v>0</x:v>
      </x:c>
      <x:c r="S194" s="17" t="n">
        <x:v>0</x:v>
      </x:c>
      <x:c r="T194" s="19" t="n">
        <x:f>M194+O194+Q194+S194</x:f>
        <x:v>389.7455116169623</x:v>
      </x:c>
      <x:c r="U194" s="18" t="str">
        <x:f>TEXT(T194,"0.00")&amp;"元"</x:f>
        <x:v>389.75元</x:v>
      </x:c>
      <x:c r="V194" s="12" t="n">
        <x:v>0</x:v>
      </x:c>
      <x:c r="W194" s="12" t="n">
        <x:f>K194-V194</x:f>
        <x:v>564.9304415378494</x:v>
      </x:c>
    </x:row>
    <x:row r="195" ht="20" customHeight="1">
      <x:c r="A195" s="13" t="n">
        <x:v>45690.32638888889</x:v>
      </x:c>
      <x:c r="B195" s="13" t="n">
        <x:v>45690.33333333333</x:v>
      </x:c>
      <x:c r="C195" s="14" t="n">
        <x:v>45690</x:v>
      </x:c>
      <x:c r="D195" s="15" t="n">
        <x:v>47</x:v>
      </x:c>
      <x:c r="E195" s="12" t="n">
        <x:v>106.62212303909132</x:v>
      </x:c>
      <x:c r="F195" s="12" t="n">
        <x:v>78.68737462802972</x:v>
      </x:c>
      <x:c r="G195" s="12" t="n">
        <x:v>0</x:v>
      </x:c>
      <x:c r="H195" s="12" t="n">
        <x:f>F195+G195</x:f>
        <x:v>78.68737462802972</x:v>
      </x:c>
      <x:c r="I195" s="12" t="n">
        <x:f>H195-E195</x:f>
        <x:v>-27.934748411061605</x:v>
      </x:c>
      <x:c r="J195" s="12" t="n">
        <x:v>0</x:v>
      </x:c>
      <x:c r="K195" s="12" t="n">
        <x:f>H195+J195</x:f>
        <x:v>78.68737462802972</x:v>
      </x:c>
      <x:c r="L195" s="16" t="n">
        <x:v>0.86</x:v>
      </x:c>
      <x:c r="M195" s="17" t="n">
        <x:f>F195*L195</x:f>
        <x:v>67.67114218010555</x:v>
      </x:c>
      <x:c r="N195" s="16" t="n">
        <x:f>L195*'月度汇总'!$F$8</x:f>
        <x:v>1.29</x:v>
      </x:c>
      <x:c r="O195" s="17" t="n">
        <x:f>G195*N195</x:f>
        <x:v>0</x:v>
      </x:c>
      <x:c r="P195" s="16" t="n">
        <x:f>L195*'月度汇总'!$F$10</x:f>
        <x:v>4.3</x:v>
      </x:c>
      <x:c r="Q195" s="17" t="n">
        <x:f>J195*P195</x:f>
        <x:v>0</x:v>
      </x:c>
      <x:c r="R195" s="12" t="n">
        <x:v>0</x:v>
      </x:c>
      <x:c r="S195" s="17" t="n">
        <x:v>0</x:v>
      </x:c>
      <x:c r="T195" s="19" t="n">
        <x:f>M195+O195+Q195+S195</x:f>
        <x:v>67.67114218010555</x:v>
      </x:c>
      <x:c r="U195" s="18" t="str">
        <x:f>TEXT(T195,"0.00")&amp;"元"</x:f>
        <x:v>67.67元</x:v>
      </x:c>
      <x:c r="V195" s="12" t="n">
        <x:v>0</x:v>
      </x:c>
      <x:c r="W195" s="12" t="n">
        <x:f>K195-V195</x:f>
        <x:v>78.68737462802972</x:v>
      </x:c>
    </x:row>
    <x:row r="196" ht="20" customHeight="1">
      <x:c r="A196" s="13" t="n">
        <x:v>45690.33333333333</x:v>
      </x:c>
      <x:c r="B196" s="13" t="n">
        <x:v>45690.34027777778</x:v>
      </x:c>
      <x:c r="C196" s="14" t="n">
        <x:v>45690</x:v>
      </x:c>
      <x:c r="D196" s="15" t="n">
        <x:v>48</x:v>
      </x:c>
      <x:c r="E196" s="12" t="n">
        <x:v>399.66219499211456</x:v>
      </x:c>
      <x:c r="F196" s="12" t="n">
        <x:v>385.71330262282163</x:v>
      </x:c>
      <x:c r="G196" s="12" t="n">
        <x:v>0</x:v>
      </x:c>
      <x:c r="H196" s="12" t="n">
        <x:f>F196+G196</x:f>
        <x:v>385.71330262282163</x:v>
      </x:c>
      <x:c r="I196" s="12" t="n">
        <x:f>H196-E196</x:f>
        <x:v>-13.948892369292935</x:v>
      </x:c>
      <x:c r="J196" s="12" t="n">
        <x:v>0</x:v>
      </x:c>
      <x:c r="K196" s="12" t="n">
        <x:f>H196+J196</x:f>
        <x:v>385.71330262282163</x:v>
      </x:c>
      <x:c r="L196" s="16" t="n">
        <x:v>1.1617</x:v>
      </x:c>
      <x:c r="M196" s="17" t="n">
        <x:f>F196*L196</x:f>
        <x:v>448.0831436569319</x:v>
      </x:c>
      <x:c r="N196" s="16" t="n">
        <x:f>L196*'月度汇总'!$F$8</x:f>
        <x:v>1.74255</x:v>
      </x:c>
      <x:c r="O196" s="17" t="n">
        <x:f>G196*N196</x:f>
        <x:v>0</x:v>
      </x:c>
      <x:c r="P196" s="16" t="n">
        <x:f>L196*'月度汇总'!$F$10</x:f>
        <x:v>5.8084999999999996</x:v>
      </x:c>
      <x:c r="Q196" s="17" t="n">
        <x:f>J196*P196</x:f>
        <x:v>0</x:v>
      </x:c>
      <x:c r="R196" s="12" t="n">
        <x:v>0</x:v>
      </x:c>
      <x:c r="S196" s="17" t="n">
        <x:v>0</x:v>
      </x:c>
      <x:c r="T196" s="19" t="n">
        <x:f>M196+O196+Q196+S196</x:f>
        <x:v>448.0831436569319</x:v>
      </x:c>
      <x:c r="U196" s="18" t="str">
        <x:f>TEXT(T196,"0.00")&amp;"元"</x:f>
        <x:v>448.08元</x:v>
      </x:c>
      <x:c r="V196" s="12" t="n">
        <x:v>0</x:v>
      </x:c>
      <x:c r="W196" s="12" t="n">
        <x:f>K196-V196</x:f>
        <x:v>385.71330262282163</x:v>
      </x:c>
    </x:row>
    <x:row r="197" ht="20" customHeight="1">
      <x:c r="A197" s="13" t="n">
        <x:v>45690.34027777778</x:v>
      </x:c>
      <x:c r="B197" s="13" t="n">
        <x:v>45690.34722222222</x:v>
      </x:c>
      <x:c r="C197" s="14" t="n">
        <x:v>45690</x:v>
      </x:c>
      <x:c r="D197" s="15" t="n">
        <x:v>49</x:v>
      </x:c>
      <x:c r="E197" s="12" t="n">
        <x:v>328.54589266174366</x:v>
      </x:c>
      <x:c r="F197" s="12" t="n">
        <x:v>304.8161050847589</x:v>
      </x:c>
      <x:c r="G197" s="12" t="n">
        <x:v>0</x:v>
      </x:c>
      <x:c r="H197" s="12" t="n">
        <x:f>F197+G197</x:f>
        <x:v>304.8161050847589</x:v>
      </x:c>
      <x:c r="I197" s="12" t="n">
        <x:f>H197-E197</x:f>
        <x:v>-23.72978757698479</x:v>
      </x:c>
      <x:c r="J197" s="12" t="n">
        <x:v>0</x:v>
      </x:c>
      <x:c r="K197" s="12" t="n">
        <x:f>H197+J197</x:f>
        <x:v>304.8161050847589</x:v>
      </x:c>
      <x:c r="L197" s="16" t="n">
        <x:v>1.1683</x:v>
      </x:c>
      <x:c r="M197" s="17" t="n">
        <x:f>F197*L197</x:f>
        <x:v>356.11665557052373</x:v>
      </x:c>
      <x:c r="N197" s="16" t="n">
        <x:f>L197*'月度汇总'!$F$8</x:f>
        <x:v>1.7524499999999998</x:v>
      </x:c>
      <x:c r="O197" s="17" t="n">
        <x:f>G197*N197</x:f>
        <x:v>0</x:v>
      </x:c>
      <x:c r="P197" s="16" t="n">
        <x:f>L197*'月度汇总'!$F$10</x:f>
        <x:v>5.8415</x:v>
      </x:c>
      <x:c r="Q197" s="17" t="n">
        <x:f>J197*P197</x:f>
        <x:v>0</x:v>
      </x:c>
      <x:c r="R197" s="12" t="n">
        <x:v>0</x:v>
      </x:c>
      <x:c r="S197" s="17" t="n">
        <x:v>0</x:v>
      </x:c>
      <x:c r="T197" s="19" t="n">
        <x:f>M197+O197+Q197+S197</x:f>
        <x:v>356.11665557052373</x:v>
      </x:c>
      <x:c r="U197" s="18" t="str">
        <x:f>TEXT(T197,"0.00")&amp;"元"</x:f>
        <x:v>356.12元</x:v>
      </x:c>
      <x:c r="V197" s="12" t="n">
        <x:v>0</x:v>
      </x:c>
      <x:c r="W197" s="12" t="n">
        <x:f>K197-V197</x:f>
        <x:v>304.8161050847589</x:v>
      </x:c>
    </x:row>
    <x:row r="198" ht="20" customHeight="1">
      <x:c r="A198" s="13" t="n">
        <x:v>45690.34722222222</x:v>
      </x:c>
      <x:c r="B198" s="13" t="n">
        <x:v>45690.35416666667</x:v>
      </x:c>
      <x:c r="C198" s="14" t="n">
        <x:v>45690</x:v>
      </x:c>
      <x:c r="D198" s="15" t="n">
        <x:v>50</x:v>
      </x:c>
      <x:c r="E198" s="12" t="n">
        <x:v>250.08688694094087</x:v>
      </x:c>
      <x:c r="F198" s="12" t="n">
        <x:v>227.65159658548464</x:v>
      </x:c>
      <x:c r="G198" s="12" t="n">
        <x:v>0</x:v>
      </x:c>
      <x:c r="H198" s="12" t="n">
        <x:f>F198+G198</x:f>
        <x:v>227.65159658548464</x:v>
      </x:c>
      <x:c r="I198" s="12" t="n">
        <x:f>H198-E198</x:f>
        <x:v>-22.43529035545623</x:v>
      </x:c>
      <x:c r="J198" s="12" t="n">
        <x:v>0</x:v>
      </x:c>
      <x:c r="K198" s="12" t="n">
        <x:f>H198+J198</x:f>
        <x:v>227.65159658548464</x:v>
      </x:c>
      <x:c r="L198" s="16" t="n">
        <x:v>1.0956</x:v>
      </x:c>
      <x:c r="M198" s="17" t="n">
        <x:f>F198*L198</x:f>
        <x:v>249.41508921905694</x:v>
      </x:c>
      <x:c r="N198" s="16" t="n">
        <x:f>L198*'月度汇总'!$F$8</x:f>
        <x:v>1.6433999999999997</x:v>
      </x:c>
      <x:c r="O198" s="17" t="n">
        <x:f>G198*N198</x:f>
        <x:v>0</x:v>
      </x:c>
      <x:c r="P198" s="16" t="n">
        <x:f>L198*'月度汇总'!$F$10</x:f>
        <x:v>5.478</x:v>
      </x:c>
      <x:c r="Q198" s="17" t="n">
        <x:f>J198*P198</x:f>
        <x:v>0</x:v>
      </x:c>
      <x:c r="R198" s="12" t="n">
        <x:v>0</x:v>
      </x:c>
      <x:c r="S198" s="17" t="n">
        <x:v>0</x:v>
      </x:c>
      <x:c r="T198" s="19" t="n">
        <x:f>M198+O198+Q198+S198</x:f>
        <x:v>249.41508921905694</x:v>
      </x:c>
      <x:c r="U198" s="18" t="str">
        <x:f>TEXT(T198,"0.00")&amp;"元"</x:f>
        <x:v>249.42元</x:v>
      </x:c>
      <x:c r="V198" s="12" t="n">
        <x:v>0</x:v>
      </x:c>
      <x:c r="W198" s="12" t="n">
        <x:f>K198-V198</x:f>
        <x:v>227.65159658548464</x:v>
      </x:c>
    </x:row>
    <x:row r="199" ht="20" customHeight="1">
      <x:c r="A199" s="13" t="n">
        <x:v>45690.35416666667</x:v>
      </x:c>
      <x:c r="B199" s="13" t="n">
        <x:v>45690.36111111111</x:v>
      </x:c>
      <x:c r="C199" s="14" t="n">
        <x:v>45690</x:v>
      </x:c>
      <x:c r="D199" s="15" t="n">
        <x:v>51</x:v>
      </x:c>
      <x:c r="E199" s="12" t="n">
        <x:v>273.1747231202372</x:v>
      </x:c>
      <x:c r="F199" s="12" t="n">
        <x:v>252.00919205871514</x:v>
      </x:c>
      <x:c r="G199" s="12" t="n">
        <x:v>0</x:v>
      </x:c>
      <x:c r="H199" s="12" t="n">
        <x:f>F199+G199</x:f>
        <x:v>252.00919205871514</x:v>
      </x:c>
      <x:c r="I199" s="12" t="n">
        <x:f>H199-E199</x:f>
        <x:v>-21.165531061522074</x:v>
      </x:c>
      <x:c r="J199" s="12" t="n">
        <x:v>0</x:v>
      </x:c>
      <x:c r="K199" s="12" t="n">
        <x:f>H199+J199</x:f>
        <x:v>252.00919205871514</x:v>
      </x:c>
      <x:c r="L199" s="16" t="n">
        <x:v>1.0849</x:v>
      </x:c>
      <x:c r="M199" s="17" t="n">
        <x:f>F199*L199</x:f>
        <x:v>273.40477246450007</x:v>
      </x:c>
      <x:c r="N199" s="16" t="n">
        <x:f>L199*'月度汇总'!$F$8</x:f>
        <x:v>1.6273499999999999</x:v>
      </x:c>
      <x:c r="O199" s="17" t="n">
        <x:f>G199*N199</x:f>
        <x:v>0</x:v>
      </x:c>
      <x:c r="P199" s="16" t="n">
        <x:f>L199*'月度汇总'!$F$10</x:f>
        <x:v>5.4245</x:v>
      </x:c>
      <x:c r="Q199" s="17" t="n">
        <x:f>J199*P199</x:f>
        <x:v>0</x:v>
      </x:c>
      <x:c r="R199" s="12" t="n">
        <x:v>0</x:v>
      </x:c>
      <x:c r="S199" s="17" t="n">
        <x:v>0</x:v>
      </x:c>
      <x:c r="T199" s="19" t="n">
        <x:f>M199+O199+Q199+S199</x:f>
        <x:v>273.40477246450007</x:v>
      </x:c>
      <x:c r="U199" s="18" t="str">
        <x:f>TEXT(T199,"0.00")&amp;"元"</x:f>
        <x:v>273.40元</x:v>
      </x:c>
      <x:c r="V199" s="12" t="n">
        <x:v>0</x:v>
      </x:c>
      <x:c r="W199" s="12" t="n">
        <x:f>K199-V199</x:f>
        <x:v>252.00919205871514</x:v>
      </x:c>
    </x:row>
    <x:row r="200" ht="20" customHeight="1">
      <x:c r="A200" s="13" t="n">
        <x:v>45690.36111111111</x:v>
      </x:c>
      <x:c r="B200" s="13" t="n">
        <x:v>45690.368055555555</x:v>
      </x:c>
      <x:c r="C200" s="14" t="n">
        <x:v>45690</x:v>
      </x:c>
      <x:c r="D200" s="15" t="n">
        <x:v>52</x:v>
      </x:c>
      <x:c r="E200" s="12" t="n">
        <x:v>181.24430969909304</x:v>
      </x:c>
      <x:c r="F200" s="12" t="n">
        <x:v>161.38715911600684</x:v>
      </x:c>
      <x:c r="G200" s="12" t="n">
        <x:v>0</x:v>
      </x:c>
      <x:c r="H200" s="12" t="n">
        <x:f>F200+G200</x:f>
        <x:v>161.38715911600684</x:v>
      </x:c>
      <x:c r="I200" s="12" t="n">
        <x:f>H200-E200</x:f>
        <x:v>-19.857150583086195</x:v>
      </x:c>
      <x:c r="J200" s="12" t="n">
        <x:v>0</x:v>
      </x:c>
      <x:c r="K200" s="12" t="n">
        <x:f>H200+J200</x:f>
        <x:v>161.38715911600684</x:v>
      </x:c>
      <x:c r="L200" s="16" t="n">
        <x:v>1.061</x:v>
      </x:c>
      <x:c r="M200" s="17" t="n">
        <x:f>F200*L200</x:f>
        <x:v>171.23177582208325</x:v>
      </x:c>
      <x:c r="N200" s="16" t="n">
        <x:f>L200*'月度汇总'!$F$8</x:f>
        <x:v>1.5915</x:v>
      </x:c>
      <x:c r="O200" s="17" t="n">
        <x:f>G200*N200</x:f>
        <x:v>0</x:v>
      </x:c>
      <x:c r="P200" s="16" t="n">
        <x:f>L200*'月度汇总'!$F$10</x:f>
        <x:v>5.305</x:v>
      </x:c>
      <x:c r="Q200" s="17" t="n">
        <x:f>J200*P200</x:f>
        <x:v>0</x:v>
      </x:c>
      <x:c r="R200" s="12" t="n">
        <x:v>0</x:v>
      </x:c>
      <x:c r="S200" s="17" t="n">
        <x:v>0</x:v>
      </x:c>
      <x:c r="T200" s="19" t="n">
        <x:f>M200+O200+Q200+S200</x:f>
        <x:v>171.23177582208325</x:v>
      </x:c>
      <x:c r="U200" s="18" t="str">
        <x:f>TEXT(T200,"0.00")&amp;"元"</x:f>
        <x:v>171.23元</x:v>
      </x:c>
      <x:c r="V200" s="12" t="n">
        <x:v>0</x:v>
      </x:c>
      <x:c r="W200" s="12" t="n">
        <x:f>K200-V200</x:f>
        <x:v>161.38715911600684</x:v>
      </x:c>
    </x:row>
    <x:row r="201" ht="20" customHeight="1">
      <x:c r="A201" s="13" t="n">
        <x:v>45690.368055555555</x:v>
      </x:c>
      <x:c r="B201" s="13" t="n">
        <x:v>45690.375</x:v>
      </x:c>
      <x:c r="C201" s="14" t="n">
        <x:v>45690</x:v>
      </x:c>
      <x:c r="D201" s="15" t="n">
        <x:v>53</x:v>
      </x:c>
      <x:c r="E201" s="12" t="n">
        <x:v>36.510454912514206</x:v>
      </x:c>
      <x:c r="F201" s="12" t="n">
        <x:v>17.88505145272802</x:v>
      </x:c>
      <x:c r="G201" s="12" t="n">
        <x:v>0</x:v>
      </x:c>
      <x:c r="H201" s="12" t="n">
        <x:f>F201+G201</x:f>
        <x:v>17.88505145272802</x:v>
      </x:c>
      <x:c r="I201" s="12" t="n">
        <x:f>H201-E201</x:f>
        <x:v>-18.625403459786185</x:v>
      </x:c>
      <x:c r="J201" s="12" t="n">
        <x:v>0</x:v>
      </x:c>
      <x:c r="K201" s="12" t="n">
        <x:f>H201+J201</x:f>
        <x:v>17.88505145272802</x:v>
      </x:c>
      <x:c r="L201" s="16" t="n">
        <x:v>1.043</x:v>
      </x:c>
      <x:c r="M201" s="17" t="n">
        <x:f>F201*L201</x:f>
        <x:v>18.654108665195324</x:v>
      </x:c>
      <x:c r="N201" s="16" t="n">
        <x:f>L201*'月度汇总'!$F$8</x:f>
        <x:v>1.5644999999999998</x:v>
      </x:c>
      <x:c r="O201" s="17" t="n">
        <x:f>G201*N201</x:f>
        <x:v>0</x:v>
      </x:c>
      <x:c r="P201" s="16" t="n">
        <x:f>L201*'月度汇总'!$F$10</x:f>
        <x:v>5.215</x:v>
      </x:c>
      <x:c r="Q201" s="17" t="n">
        <x:f>J201*P201</x:f>
        <x:v>0</x:v>
      </x:c>
      <x:c r="R201" s="12" t="n">
        <x:v>0</x:v>
      </x:c>
      <x:c r="S201" s="17" t="n">
        <x:v>0</x:v>
      </x:c>
      <x:c r="T201" s="19" t="n">
        <x:f>M201+O201+Q201+S201</x:f>
        <x:v>18.654108665195324</x:v>
      </x:c>
      <x:c r="U201" s="18" t="str">
        <x:f>TEXT(T201,"0.00")&amp;"元"</x:f>
        <x:v>18.65元</x:v>
      </x:c>
      <x:c r="V201" s="12" t="n">
        <x:v>0</x:v>
      </x:c>
      <x:c r="W201" s="12" t="n">
        <x:f>K201-V201</x:f>
        <x:v>17.88505145272802</x:v>
      </x:c>
    </x:row>
    <x:row r="202" ht="20" customHeight="1">
      <x:c r="A202" s="13" t="n">
        <x:v>45690.375</x:v>
      </x:c>
      <x:c r="B202" s="13" t="n">
        <x:v>45690.381944444445</x:v>
      </x:c>
      <x:c r="C202" s="14" t="n">
        <x:v>45690</x:v>
      </x:c>
      <x:c r="D202" s="15" t="n">
        <x:v>54</x:v>
      </x:c>
      <x:c r="E202" s="12" t="n">
        <x:v>101.35643287999665</x:v>
      </x:c>
      <x:c r="F202" s="12" t="n">
        <x:v>0</x:v>
      </x:c>
      <x:c r="G202" s="12" t="n">
        <x:v>0</x:v>
      </x:c>
      <x:c r="H202" s="12" t="n">
        <x:f>F202+G202</x:f>
        <x:v>0</x:v>
      </x:c>
      <x:c r="I202" s="12" t="n">
        <x:f>H202-E202</x:f>
        <x:v>-101.35643287999665</x:v>
      </x:c>
      <x:c r="J202" s="12" t="n">
        <x:v>0</x:v>
      </x:c>
      <x:c r="K202" s="12" t="n">
        <x:f>H202+J202</x:f>
        <x:v>0</x:v>
      </x:c>
      <x:c r="L202" s="16" t="n">
        <x:v>1.036</x:v>
      </x:c>
      <x:c r="M202" s="17" t="n">
        <x:f>F202*L202</x:f>
        <x:v>0</x:v>
      </x:c>
      <x:c r="N202" s="16" t="n">
        <x:f>L202*'月度汇总'!$F$8</x:f>
        <x:v>1.554</x:v>
      </x:c>
      <x:c r="O202" s="17" t="n">
        <x:f>G202*N202</x:f>
        <x:v>0</x:v>
      </x:c>
      <x:c r="P202" s="16" t="n">
        <x:f>L202*'月度汇总'!$F$10</x:f>
        <x:v>5.18</x:v>
      </x:c>
      <x:c r="Q202" s="17" t="n">
        <x:f>J202*P202</x:f>
        <x:v>0</x:v>
      </x:c>
      <x:c r="R202" s="12" t="n">
        <x:v>0</x:v>
      </x:c>
      <x:c r="S202" s="17" t="n">
        <x:v>0</x:v>
      </x:c>
      <x:c r="T202" s="19" t="n">
        <x:f>M202+O202+Q202+S202</x:f>
        <x:v>0</x:v>
      </x:c>
      <x:c r="U202" s="18" t="str">
        <x:f>TEXT(T202,"0.00")&amp;"元"</x:f>
        <x:v>0.00元</x:v>
      </x:c>
      <x:c r="V202" s="12" t="n">
        <x:v>0</x:v>
      </x:c>
      <x:c r="W202" s="12" t="n">
        <x:f>K202-V202</x:f>
        <x:v>0</x:v>
      </x:c>
    </x:row>
    <x:row r="203" ht="20" customHeight="1">
      <x:c r="A203" s="13" t="n">
        <x:v>45690.381944444445</x:v>
      </x:c>
      <x:c r="B203" s="13" t="n">
        <x:v>45690.38888888889</x:v>
      </x:c>
      <x:c r="C203" s="14" t="n">
        <x:v>45690</x:v>
      </x:c>
      <x:c r="D203" s="15" t="n">
        <x:v>55</x:v>
      </x:c>
      <x:c r="E203" s="12" t="n">
        <x:v>78.40280897884873</x:v>
      </x:c>
      <x:c r="F203" s="12" t="n">
        <x:v>0</x:v>
      </x:c>
      <x:c r="G203" s="12" t="n">
        <x:v>0</x:v>
      </x:c>
      <x:c r="H203" s="12" t="n">
        <x:f>F203+G203</x:f>
        <x:v>0</x:v>
      </x:c>
      <x:c r="I203" s="12" t="n">
        <x:f>H203-E203</x:f>
        <x:v>-78.40280897884873</x:v>
      </x:c>
      <x:c r="J203" s="12" t="n">
        <x:v>0</x:v>
      </x:c>
      <x:c r="K203" s="12" t="n">
        <x:f>H203+J203</x:f>
        <x:v>0</x:v>
      </x:c>
      <x:c r="L203" s="16" t="n">
        <x:v>1.0147</x:v>
      </x:c>
      <x:c r="M203" s="17" t="n">
        <x:f>F203*L203</x:f>
        <x:v>0</x:v>
      </x:c>
      <x:c r="N203" s="16" t="n">
        <x:f>L203*'月度汇总'!$F$8</x:f>
        <x:v>1.52205</x:v>
      </x:c>
      <x:c r="O203" s="17" t="n">
        <x:f>G203*N203</x:f>
        <x:v>0</x:v>
      </x:c>
      <x:c r="P203" s="16" t="n">
        <x:f>L203*'月度汇总'!$F$10</x:f>
        <x:v>5.073499999999999</x:v>
      </x:c>
      <x:c r="Q203" s="17" t="n">
        <x:f>J203*P203</x:f>
        <x:v>0</x:v>
      </x:c>
      <x:c r="R203" s="12" t="n">
        <x:v>0</x:v>
      </x:c>
      <x:c r="S203" s="17" t="n">
        <x:v>0</x:v>
      </x:c>
      <x:c r="T203" s="19" t="n">
        <x:f>M203+O203+Q203+S203</x:f>
        <x:v>0</x:v>
      </x:c>
      <x:c r="U203" s="18" t="str">
        <x:f>TEXT(T203,"0.00")&amp;"元"</x:f>
        <x:v>0.00元</x:v>
      </x:c>
      <x:c r="V203" s="12" t="n">
        <x:v>0</x:v>
      </x:c>
      <x:c r="W203" s="12" t="n">
        <x:f>K203-V203</x:f>
        <x:v>0</x:v>
      </x:c>
    </x:row>
    <x:row r="204" ht="20" customHeight="1">
      <x:c r="A204" s="13" t="n">
        <x:v>45690.38888888889</x:v>
      </x:c>
      <x:c r="B204" s="13" t="n">
        <x:v>45690.39583333333</x:v>
      </x:c>
      <x:c r="C204" s="14" t="n">
        <x:v>45690</x:v>
      </x:c>
      <x:c r="D204" s="15" t="n">
        <x:v>56</x:v>
      </x:c>
      <x:c r="E204" s="12" t="n">
        <x:v>39.517845533108925</x:v>
      </x:c>
      <x:c r="F204" s="12" t="n">
        <x:v>0</x:v>
      </x:c>
      <x:c r="G204" s="12" t="n">
        <x:v>0</x:v>
      </x:c>
      <x:c r="H204" s="12" t="n">
        <x:f>F204+G204</x:f>
        <x:v>0</x:v>
      </x:c>
      <x:c r="I204" s="12" t="n">
        <x:f>H204-E204</x:f>
        <x:v>-39.517845533108925</x:v>
      </x:c>
      <x:c r="J204" s="12" t="n">
        <x:v>0</x:v>
      </x:c>
      <x:c r="K204" s="12" t="n">
        <x:f>H204+J204</x:f>
        <x:v>0</x:v>
      </x:c>
      <x:c r="L204" s="16" t="n">
        <x:v>0.9922</x:v>
      </x:c>
      <x:c r="M204" s="17" t="n">
        <x:f>F204*L204</x:f>
        <x:v>0</x:v>
      </x:c>
      <x:c r="N204" s="16" t="n">
        <x:f>L204*'月度汇总'!$F$8</x:f>
        <x:v>1.4883</x:v>
      </x:c>
      <x:c r="O204" s="17" t="n">
        <x:f>G204*N204</x:f>
        <x:v>0</x:v>
      </x:c>
      <x:c r="P204" s="16" t="n">
        <x:f>L204*'月度汇总'!$F$10</x:f>
        <x:v>4.961</x:v>
      </x:c>
      <x:c r="Q204" s="17" t="n">
        <x:f>J204*P204</x:f>
        <x:v>0</x:v>
      </x:c>
      <x:c r="R204" s="12" t="n">
        <x:v>0</x:v>
      </x:c>
      <x:c r="S204" s="17" t="n">
        <x:v>0</x:v>
      </x:c>
      <x:c r="T204" s="19" t="n">
        <x:f>M204+O204+Q204+S204</x:f>
        <x:v>0</x:v>
      </x:c>
      <x:c r="U204" s="18" t="str">
        <x:f>TEXT(T204,"0.00")&amp;"元"</x:f>
        <x:v>0.00元</x:v>
      </x:c>
      <x:c r="V204" s="12" t="n">
        <x:v>0</x:v>
      </x:c>
      <x:c r="W204" s="12" t="n">
        <x:f>K204-V204</x:f>
        <x:v>0</x:v>
      </x:c>
    </x:row>
    <x:row r="205" ht="20" customHeight="1">
      <x:c r="A205" s="13" t="n">
        <x:v>45690.39583333333</x:v>
      </x:c>
      <x:c r="B205" s="13" t="n">
        <x:v>45690.40277777778</x:v>
      </x:c>
      <x:c r="C205" s="14" t="n">
        <x:v>45690</x:v>
      </x:c>
      <x:c r="D205" s="15" t="n">
        <x:v>57</x:v>
      </x:c>
      <x:c r="E205" s="12" t="n">
        <x:v>0</x:v>
      </x:c>
      <x:c r="F205" s="12" t="n">
        <x:v>0</x:v>
      </x:c>
      <x:c r="G205" s="12" t="n">
        <x:v>0</x:v>
      </x:c>
      <x:c r="H205" s="12" t="n">
        <x:f>F205+G205</x:f>
        <x:v>0</x:v>
      </x:c>
      <x:c r="I205" s="12" t="n">
        <x:f>H205-E205</x:f>
        <x:v>0</x:v>
      </x:c>
      <x:c r="J205" s="12" t="n">
        <x:v>0</x:v>
      </x:c>
      <x:c r="K205" s="12" t="n">
        <x:f>H205+J205</x:f>
        <x:v>0</x:v>
      </x:c>
      <x:c r="L205" s="16" t="n">
        <x:v>0.97</x:v>
      </x:c>
      <x:c r="M205" s="17" t="n">
        <x:f>F205*L205</x:f>
        <x:v>0</x:v>
      </x:c>
      <x:c r="N205" s="16" t="n">
        <x:f>L205*'月度汇总'!$F$8</x:f>
        <x:v>1.455</x:v>
      </x:c>
      <x:c r="O205" s="17" t="n">
        <x:f>G205*N205</x:f>
        <x:v>0</x:v>
      </x:c>
      <x:c r="P205" s="16" t="n">
        <x:f>L205*'月度汇总'!$F$10</x:f>
        <x:v>4.85</x:v>
      </x:c>
      <x:c r="Q205" s="17" t="n">
        <x:f>J205*P205</x:f>
        <x:v>0</x:v>
      </x:c>
      <x:c r="R205" s="12" t="n">
        <x:v>0</x:v>
      </x:c>
      <x:c r="S205" s="17" t="n">
        <x:v>0</x:v>
      </x:c>
      <x:c r="T205" s="19" t="n">
        <x:f>M205+O205+Q205+S205</x:f>
        <x:v>0</x:v>
      </x:c>
      <x:c r="U205" s="18" t="str">
        <x:f>TEXT(T205,"0.00")&amp;"元"</x:f>
        <x:v>0.00元</x:v>
      </x:c>
      <x:c r="V205" s="12" t="n">
        <x:v>0</x:v>
      </x:c>
      <x:c r="W205" s="12" t="n">
        <x:f>K205-V205</x:f>
        <x:v>0</x:v>
      </x:c>
    </x:row>
    <x:row r="206" ht="20" customHeight="1">
      <x:c r="A206" s="13" t="n">
        <x:v>45690.40277777778</x:v>
      </x:c>
      <x:c r="B206" s="13" t="n">
        <x:v>45690.40972222222</x:v>
      </x:c>
      <x:c r="C206" s="14" t="n">
        <x:v>45690</x:v>
      </x:c>
      <x:c r="D206" s="15" t="n">
        <x:v>58</x:v>
      </x:c>
      <x:c r="E206" s="12" t="n">
        <x:v>0</x:v>
      </x:c>
      <x:c r="F206" s="12" t="n">
        <x:v>0</x:v>
      </x:c>
      <x:c r="G206" s="12" t="n">
        <x:v>0</x:v>
      </x:c>
      <x:c r="H206" s="12" t="n">
        <x:f>F206+G206</x:f>
        <x:v>0</x:v>
      </x:c>
      <x:c r="I206" s="12" t="n">
        <x:f>H206-E206</x:f>
        <x:v>0</x:v>
      </x:c>
      <x:c r="J206" s="12" t="n">
        <x:v>0</x:v>
      </x:c>
      <x:c r="K206" s="12" t="n">
        <x:f>H206+J206</x:f>
        <x:v>0</x:v>
      </x:c>
      <x:c r="L206" s="16" t="n">
        <x:v>0.9422</x:v>
      </x:c>
      <x:c r="M206" s="17" t="n">
        <x:f>F206*L206</x:f>
        <x:v>0</x:v>
      </x:c>
      <x:c r="N206" s="16" t="n">
        <x:f>L206*'月度汇总'!$F$8</x:f>
        <x:v>1.4133</x:v>
      </x:c>
      <x:c r="O206" s="17" t="n">
        <x:f>G206*N206</x:f>
        <x:v>0</x:v>
      </x:c>
      <x:c r="P206" s="16" t="n">
        <x:f>L206*'月度汇总'!$F$10</x:f>
        <x:v>4.711</x:v>
      </x:c>
      <x:c r="Q206" s="17" t="n">
        <x:f>J206*P206</x:f>
        <x:v>0</x:v>
      </x:c>
      <x:c r="R206" s="12" t="n">
        <x:v>0</x:v>
      </x:c>
      <x:c r="S206" s="17" t="n">
        <x:v>0</x:v>
      </x:c>
      <x:c r="T206" s="19" t="n">
        <x:f>M206+O206+Q206+S206</x:f>
        <x:v>0</x:v>
      </x:c>
      <x:c r="U206" s="18" t="str">
        <x:f>TEXT(T206,"0.00")&amp;"元"</x:f>
        <x:v>0.00元</x:v>
      </x:c>
      <x:c r="V206" s="12" t="n">
        <x:v>0</x:v>
      </x:c>
      <x:c r="W206" s="12" t="n">
        <x:f>K206-V206</x:f>
        <x:v>0</x:v>
      </x:c>
    </x:row>
    <x:row r="207" ht="20" customHeight="1">
      <x:c r="A207" s="13" t="n">
        <x:v>45690.40972222222</x:v>
      </x:c>
      <x:c r="B207" s="13" t="n">
        <x:v>45690.41666666667</x:v>
      </x:c>
      <x:c r="C207" s="14" t="n">
        <x:v>45690</x:v>
      </x:c>
      <x:c r="D207" s="15" t="n">
        <x:v>59</x:v>
      </x:c>
      <x:c r="E207" s="12" t="n">
        <x:v>0</x:v>
      </x:c>
      <x:c r="F207" s="12" t="n">
        <x:v>0</x:v>
      </x:c>
      <x:c r="G207" s="12" t="n">
        <x:v>0</x:v>
      </x:c>
      <x:c r="H207" s="12" t="n">
        <x:f>F207+G207</x:f>
        <x:v>0</x:v>
      </x:c>
      <x:c r="I207" s="12" t="n">
        <x:f>H207-E207</x:f>
        <x:v>0</x:v>
      </x:c>
      <x:c r="J207" s="12" t="n">
        <x:v>0</x:v>
      </x:c>
      <x:c r="K207" s="12" t="n">
        <x:f>H207+J207</x:f>
        <x:v>0</x:v>
      </x:c>
      <x:c r="L207" s="16" t="n">
        <x:v>0.9569</x:v>
      </x:c>
      <x:c r="M207" s="17" t="n">
        <x:f>F207*L207</x:f>
        <x:v>0</x:v>
      </x:c>
      <x:c r="N207" s="16" t="n">
        <x:f>L207*'月度汇总'!$F$8</x:f>
        <x:v>1.43535</x:v>
      </x:c>
      <x:c r="O207" s="17" t="n">
        <x:f>G207*N207</x:f>
        <x:v>0</x:v>
      </x:c>
      <x:c r="P207" s="16" t="n">
        <x:f>L207*'月度汇总'!$F$10</x:f>
        <x:v>4.7844999999999995</x:v>
      </x:c>
      <x:c r="Q207" s="17" t="n">
        <x:f>J207*P207</x:f>
        <x:v>0</x:v>
      </x:c>
      <x:c r="R207" s="12" t="n">
        <x:v>0</x:v>
      </x:c>
      <x:c r="S207" s="17" t="n">
        <x:v>0</x:v>
      </x:c>
      <x:c r="T207" s="19" t="n">
        <x:f>M207+O207+Q207+S207</x:f>
        <x:v>0</x:v>
      </x:c>
      <x:c r="U207" s="18" t="str">
        <x:f>TEXT(T207,"0.00")&amp;"元"</x:f>
        <x:v>0.00元</x:v>
      </x:c>
      <x:c r="V207" s="12" t="n">
        <x:v>0</x:v>
      </x:c>
      <x:c r="W207" s="12" t="n">
        <x:f>K207-V207</x:f>
        <x:v>0</x:v>
      </x:c>
    </x:row>
    <x:row r="208" ht="20" customHeight="1">
      <x:c r="A208" s="13" t="n">
        <x:v>45690.41666666667</x:v>
      </x:c>
      <x:c r="B208" s="13" t="n">
        <x:v>45690.42361111111</x:v>
      </x:c>
      <x:c r="C208" s="14" t="n">
        <x:v>45690</x:v>
      </x:c>
      <x:c r="D208" s="15" t="n">
        <x:v>60</x:v>
      </x:c>
      <x:c r="E208" s="12" t="n">
        <x:v>0</x:v>
      </x:c>
      <x:c r="F208" s="12" t="n">
        <x:v>0</x:v>
      </x:c>
      <x:c r="G208" s="12" t="n">
        <x:v>0</x:v>
      </x:c>
      <x:c r="H208" s="12" t="n">
        <x:f>F208+G208</x:f>
        <x:v>0</x:v>
      </x:c>
      <x:c r="I208" s="12" t="n">
        <x:f>H208-E208</x:f>
        <x:v>0</x:v>
      </x:c>
      <x:c r="J208" s="12" t="n">
        <x:v>0</x:v>
      </x:c>
      <x:c r="K208" s="12" t="n">
        <x:f>H208+J208</x:f>
        <x:v>0</x:v>
      </x:c>
      <x:c r="L208" s="16" t="n">
        <x:v>0.9977</x:v>
      </x:c>
      <x:c r="M208" s="17" t="n">
        <x:f>F208*L208</x:f>
        <x:v>0</x:v>
      </x:c>
      <x:c r="N208" s="16" t="n">
        <x:f>L208*'月度汇总'!$F$8</x:f>
        <x:v>1.49655</x:v>
      </x:c>
      <x:c r="O208" s="17" t="n">
        <x:f>G208*N208</x:f>
        <x:v>0</x:v>
      </x:c>
      <x:c r="P208" s="16" t="n">
        <x:f>L208*'月度汇总'!$F$10</x:f>
        <x:v>4.9885</x:v>
      </x:c>
      <x:c r="Q208" s="17" t="n">
        <x:f>J208*P208</x:f>
        <x:v>0</x:v>
      </x:c>
      <x:c r="R208" s="12" t="n">
        <x:v>0</x:v>
      </x:c>
      <x:c r="S208" s="17" t="n">
        <x:v>0</x:v>
      </x:c>
      <x:c r="T208" s="19" t="n">
        <x:f>M208+O208+Q208+S208</x:f>
        <x:v>0</x:v>
      </x:c>
      <x:c r="U208" s="18" t="str">
        <x:f>TEXT(T208,"0.00")&amp;"元"</x:f>
        <x:v>0.00元</x:v>
      </x:c>
      <x:c r="V208" s="12" t="n">
        <x:v>0</x:v>
      </x:c>
      <x:c r="W208" s="12" t="n">
        <x:f>K208-V208</x:f>
        <x:v>0</x:v>
      </x:c>
    </x:row>
    <x:row r="209" ht="20" customHeight="1">
      <x:c r="A209" s="13" t="n">
        <x:v>45690.42361111111</x:v>
      </x:c>
      <x:c r="B209" s="13" t="n">
        <x:v>45690.430555555555</x:v>
      </x:c>
      <x:c r="C209" s="14" t="n">
        <x:v>45690</x:v>
      </x:c>
      <x:c r="D209" s="15" t="n">
        <x:v>61</x:v>
      </x:c>
      <x:c r="E209" s="12" t="n">
        <x:v>0</x:v>
      </x:c>
      <x:c r="F209" s="12" t="n">
        <x:v>0</x:v>
      </x:c>
      <x:c r="G209" s="12" t="n">
        <x:v>0</x:v>
      </x:c>
      <x:c r="H209" s="12" t="n">
        <x:f>F209+G209</x:f>
        <x:v>0</x:v>
      </x:c>
      <x:c r="I209" s="12" t="n">
        <x:f>H209-E209</x:f>
        <x:v>0</x:v>
      </x:c>
      <x:c r="J209" s="12" t="n">
        <x:v>0</x:v>
      </x:c>
      <x:c r="K209" s="12" t="n">
        <x:f>H209+J209</x:f>
        <x:v>0</x:v>
      </x:c>
      <x:c r="L209" s="16" t="n">
        <x:v>0.9919</x:v>
      </x:c>
      <x:c r="M209" s="17" t="n">
        <x:f>F209*L209</x:f>
        <x:v>0</x:v>
      </x:c>
      <x:c r="N209" s="16" t="n">
        <x:f>L209*'月度汇总'!$F$8</x:f>
        <x:v>1.48785</x:v>
      </x:c>
      <x:c r="O209" s="17" t="n">
        <x:f>G209*N209</x:f>
        <x:v>0</x:v>
      </x:c>
      <x:c r="P209" s="16" t="n">
        <x:f>L209*'月度汇总'!$F$10</x:f>
        <x:v>4.9595</x:v>
      </x:c>
      <x:c r="Q209" s="17" t="n">
        <x:f>J209*P209</x:f>
        <x:v>0</x:v>
      </x:c>
      <x:c r="R209" s="12" t="n">
        <x:v>0</x:v>
      </x:c>
      <x:c r="S209" s="17" t="n">
        <x:v>0</x:v>
      </x:c>
      <x:c r="T209" s="19" t="n">
        <x:f>M209+O209+Q209+S209</x:f>
        <x:v>0</x:v>
      </x:c>
      <x:c r="U209" s="18" t="str">
        <x:f>TEXT(T209,"0.00")&amp;"元"</x:f>
        <x:v>0.00元</x:v>
      </x:c>
      <x:c r="V209" s="12" t="n">
        <x:v>0</x:v>
      </x:c>
      <x:c r="W209" s="12" t="n">
        <x:f>K209-V209</x:f>
        <x:v>0</x:v>
      </x:c>
    </x:row>
    <x:row r="210" ht="20" customHeight="1">
      <x:c r="A210" s="13" t="n">
        <x:v>45690.430555555555</x:v>
      </x:c>
      <x:c r="B210" s="13" t="n">
        <x:v>45690.4375</x:v>
      </x:c>
      <x:c r="C210" s="14" t="n">
        <x:v>45690</x:v>
      </x:c>
      <x:c r="D210" s="15" t="n">
        <x:v>62</x:v>
      </x:c>
      <x:c r="E210" s="12" t="n">
        <x:v>0</x:v>
      </x:c>
      <x:c r="F210" s="12" t="n">
        <x:v>0</x:v>
      </x:c>
      <x:c r="G210" s="12" t="n">
        <x:v>0</x:v>
      </x:c>
      <x:c r="H210" s="12" t="n">
        <x:f>F210+G210</x:f>
        <x:v>0</x:v>
      </x:c>
      <x:c r="I210" s="12" t="n">
        <x:f>H210-E210</x:f>
        <x:v>0</x:v>
      </x:c>
      <x:c r="J210" s="12" t="n">
        <x:v>0</x:v>
      </x:c>
      <x:c r="K210" s="12" t="n">
        <x:f>H210+J210</x:f>
        <x:v>0</x:v>
      </x:c>
      <x:c r="L210" s="16" t="n">
        <x:v>0.9588</x:v>
      </x:c>
      <x:c r="M210" s="17" t="n">
        <x:f>F210*L210</x:f>
        <x:v>0</x:v>
      </x:c>
      <x:c r="N210" s="16" t="n">
        <x:f>L210*'月度汇总'!$F$8</x:f>
        <x:v>1.4382</x:v>
      </x:c>
      <x:c r="O210" s="17" t="n">
        <x:f>G210*N210</x:f>
        <x:v>0</x:v>
      </x:c>
      <x:c r="P210" s="16" t="n">
        <x:f>L210*'月度汇总'!$F$10</x:f>
        <x:v>4.794</x:v>
      </x:c>
      <x:c r="Q210" s="17" t="n">
        <x:f>J210*P210</x:f>
        <x:v>0</x:v>
      </x:c>
      <x:c r="R210" s="12" t="n">
        <x:v>0</x:v>
      </x:c>
      <x:c r="S210" s="17" t="n">
        <x:v>0</x:v>
      </x:c>
      <x:c r="T210" s="19" t="n">
        <x:f>M210+O210+Q210+S210</x:f>
        <x:v>0</x:v>
      </x:c>
      <x:c r="U210" s="18" t="str">
        <x:f>TEXT(T210,"0.00")&amp;"元"</x:f>
        <x:v>0.00元</x:v>
      </x:c>
      <x:c r="V210" s="12" t="n">
        <x:v>0</x:v>
      </x:c>
      <x:c r="W210" s="12" t="n">
        <x:f>K210-V210</x:f>
        <x:v>0</x:v>
      </x:c>
    </x:row>
    <x:row r="211" ht="20" customHeight="1">
      <x:c r="A211" s="13" t="n">
        <x:v>45690.4375</x:v>
      </x:c>
      <x:c r="B211" s="13" t="n">
        <x:v>45690.444444444445</x:v>
      </x:c>
      <x:c r="C211" s="14" t="n">
        <x:v>45690</x:v>
      </x:c>
      <x:c r="D211" s="15" t="n">
        <x:v>63</x:v>
      </x:c>
      <x:c r="E211" s="12" t="n">
        <x:v>0</x:v>
      </x:c>
      <x:c r="F211" s="12" t="n">
        <x:v>0</x:v>
      </x:c>
      <x:c r="G211" s="12" t="n">
        <x:v>0</x:v>
      </x:c>
      <x:c r="H211" s="12" t="n">
        <x:f>F211+G211</x:f>
        <x:v>0</x:v>
      </x:c>
      <x:c r="I211" s="12" t="n">
        <x:f>H211-E211</x:f>
        <x:v>0</x:v>
      </x:c>
      <x:c r="J211" s="12" t="n">
        <x:v>96.6729838646763</x:v>
      </x:c>
      <x:c r="K211" s="12" t="n">
        <x:f>H211+J211</x:f>
        <x:v>96.6729838646763</x:v>
      </x:c>
      <x:c r="L211" s="16" t="n">
        <x:v>0.9549</x:v>
      </x:c>
      <x:c r="M211" s="17" t="n">
        <x:f>F211*L211</x:f>
        <x:v>0</x:v>
      </x:c>
      <x:c r="N211" s="16" t="n">
        <x:f>L211*'月度汇总'!$F$8</x:f>
        <x:v>1.43235</x:v>
      </x:c>
      <x:c r="O211" s="17" t="n">
        <x:f>G211*N211</x:f>
        <x:v>0</x:v>
      </x:c>
      <x:c r="P211" s="16" t="n">
        <x:f>L211*'月度汇总'!$F$10</x:f>
        <x:v>4.7745</x:v>
      </x:c>
      <x:c r="Q211" s="17" t="n">
        <x:f>J211*P211</x:f>
        <x:v>461.56516146189693</x:v>
      </x:c>
      <x:c r="R211" s="12" t="n">
        <x:v>0</x:v>
      </x:c>
      <x:c r="S211" s="17" t="n">
        <x:v>0</x:v>
      </x:c>
      <x:c r="T211" s="19" t="n">
        <x:f>M211+O211+Q211+S211</x:f>
        <x:v>461.56516146189693</x:v>
      </x:c>
      <x:c r="U211" s="18" t="str">
        <x:f>TEXT(T211,"0.00")&amp;"元"</x:f>
        <x:v>461.57元</x:v>
      </x:c>
      <x:c r="V211" s="12" t="n">
        <x:v>0</x:v>
      </x:c>
      <x:c r="W211" s="12" t="n">
        <x:f>K211-V211</x:f>
        <x:v>96.6729838646763</x:v>
      </x:c>
    </x:row>
    <x:row r="212" ht="20" customHeight="1">
      <x:c r="A212" s="13" t="n">
        <x:v>45690.444444444445</x:v>
      </x:c>
      <x:c r="B212" s="13" t="n">
        <x:v>45690.45138888889</x:v>
      </x:c>
      <x:c r="C212" s="14" t="n">
        <x:v>45690</x:v>
      </x:c>
      <x:c r="D212" s="15" t="n">
        <x:v>64</x:v>
      </x:c>
      <x:c r="E212" s="12" t="n">
        <x:v>0</x:v>
      </x:c>
      <x:c r="F212" s="12" t="n">
        <x:v>0</x:v>
      </x:c>
      <x:c r="G212" s="12" t="n">
        <x:v>0</x:v>
      </x:c>
      <x:c r="H212" s="12" t="n">
        <x:f>F212+G212</x:f>
        <x:v>0</x:v>
      </x:c>
      <x:c r="I212" s="12" t="n">
        <x:f>H212-E212</x:f>
        <x:v>0</x:v>
      </x:c>
      <x:c r="J212" s="12" t="n">
        <x:v>126.60864999999993</x:v>
      </x:c>
      <x:c r="K212" s="12" t="n">
        <x:f>H212+J212</x:f>
        <x:v>126.60864999999993</x:v>
      </x:c>
      <x:c r="L212" s="16" t="n">
        <x:v>0.9839</x:v>
      </x:c>
      <x:c r="M212" s="17" t="n">
        <x:f>F212*L212</x:f>
        <x:v>0</x:v>
      </x:c>
      <x:c r="N212" s="16" t="n">
        <x:f>L212*'月度汇总'!$F$8</x:f>
        <x:v>1.4758499999999999</x:v>
      </x:c>
      <x:c r="O212" s="17" t="n">
        <x:f>G212*N212</x:f>
        <x:v>0</x:v>
      </x:c>
      <x:c r="P212" s="16" t="n">
        <x:f>L212*'月度汇总'!$F$10</x:f>
        <x:v>4.9195</x:v>
      </x:c>
      <x:c r="Q212" s="17" t="n">
        <x:f>J212*P212</x:f>
        <x:v>622.8512536749996</x:v>
      </x:c>
      <x:c r="R212" s="12" t="n">
        <x:v>0</x:v>
      </x:c>
      <x:c r="S212" s="17" t="n">
        <x:v>0</x:v>
      </x:c>
      <x:c r="T212" s="19" t="n">
        <x:f>M212+O212+Q212+S212</x:f>
        <x:v>622.8512536749996</x:v>
      </x:c>
      <x:c r="U212" s="18" t="str">
        <x:f>TEXT(T212,"0.00")&amp;"元"</x:f>
        <x:v>622.85元</x:v>
      </x:c>
      <x:c r="V212" s="12" t="n">
        <x:v>0</x:v>
      </x:c>
      <x:c r="W212" s="12" t="n">
        <x:f>K212-V212</x:f>
        <x:v>126.60864999999993</x:v>
      </x:c>
    </x:row>
    <x:row r="213" ht="20" customHeight="1">
      <x:c r="A213" s="13" t="n">
        <x:v>45690.45138888889</x:v>
      </x:c>
      <x:c r="B213" s="13" t="n">
        <x:v>45690.45833333333</x:v>
      </x:c>
      <x:c r="C213" s="14" t="n">
        <x:v>45690</x:v>
      </x:c>
      <x:c r="D213" s="15" t="n">
        <x:v>65</x:v>
      </x:c>
      <x:c r="E213" s="12" t="n">
        <x:v>0</x:v>
      </x:c>
      <x:c r="F213" s="12" t="n">
        <x:v>0</x:v>
      </x:c>
      <x:c r="G213" s="12" t="n">
        <x:v>0</x:v>
      </x:c>
      <x:c r="H213" s="12" t="n">
        <x:f>F213+G213</x:f>
        <x:v>0</x:v>
      </x:c>
      <x:c r="I213" s="12" t="n">
        <x:f>H213-E213</x:f>
        <x:v>0</x:v>
      </x:c>
      <x:c r="J213" s="12" t="n">
        <x:v>99.80025000000003</x:v>
      </x:c>
      <x:c r="K213" s="12" t="n">
        <x:f>H213+J213</x:f>
        <x:v>99.80025000000003</x:v>
      </x:c>
      <x:c r="L213" s="16" t="n">
        <x:v>0.799</x:v>
      </x:c>
      <x:c r="M213" s="17" t="n">
        <x:f>F213*L213</x:f>
        <x:v>0</x:v>
      </x:c>
      <x:c r="N213" s="16" t="n">
        <x:f>L213*'月度汇总'!$F$8</x:f>
        <x:v>1.1985000000000001</x:v>
      </x:c>
      <x:c r="O213" s="17" t="n">
        <x:f>G213*N213</x:f>
        <x:v>0</x:v>
      </x:c>
      <x:c r="P213" s="16" t="n">
        <x:f>L213*'月度汇总'!$F$10</x:f>
        <x:v>3.995</x:v>
      </x:c>
      <x:c r="Q213" s="17" t="n">
        <x:f>J213*P213</x:f>
        <x:v>398.70199875000014</x:v>
      </x:c>
      <x:c r="R213" s="12" t="n">
        <x:v>0</x:v>
      </x:c>
      <x:c r="S213" s="17" t="n">
        <x:v>0</x:v>
      </x:c>
      <x:c r="T213" s="19" t="n">
        <x:f>M213+O213+Q213+S213</x:f>
        <x:v>398.70199875000014</x:v>
      </x:c>
      <x:c r="U213" s="18" t="str">
        <x:f>TEXT(T213,"0.00")&amp;"元"</x:f>
        <x:v>398.70元</x:v>
      </x:c>
      <x:c r="V213" s="12" t="n">
        <x:v>0</x:v>
      </x:c>
      <x:c r="W213" s="12" t="n">
        <x:f>K213-V213</x:f>
        <x:v>99.80025000000003</x:v>
      </x:c>
    </x:row>
    <x:row r="214" ht="20" customHeight="1">
      <x:c r="A214" s="13" t="n">
        <x:v>45690.45833333333</x:v>
      </x:c>
      <x:c r="B214" s="13" t="n">
        <x:v>45690.46527777778</x:v>
      </x:c>
      <x:c r="C214" s="14" t="n">
        <x:v>45690</x:v>
      </x:c>
      <x:c r="D214" s="15" t="n">
        <x:v>66</x:v>
      </x:c>
      <x:c r="E214" s="12" t="n">
        <x:v>923.5064835245893</x:v>
      </x:c>
      <x:c r="F214" s="12" t="n">
        <x:v>0</x:v>
      </x:c>
      <x:c r="G214" s="12" t="n">
        <x:v>0</x:v>
      </x:c>
      <x:c r="H214" s="12" t="n">
        <x:f>F214+G214</x:f>
        <x:v>0</x:v>
      </x:c>
      <x:c r="I214" s="12" t="n">
        <x:f>H214-E214</x:f>
        <x:v>-923.5064835245893</x:v>
      </x:c>
      <x:c r="J214" s="12" t="n">
        <x:v>85.46375000000015</x:v>
      </x:c>
      <x:c r="K214" s="12" t="n">
        <x:f>H214+J214</x:f>
        <x:v>85.46375000000015</x:v>
      </x:c>
      <x:c r="L214" s="16" t="n">
        <x:v>0.5025</x:v>
      </x:c>
      <x:c r="M214" s="17" t="n">
        <x:f>F214*L214</x:f>
        <x:v>0</x:v>
      </x:c>
      <x:c r="N214" s="16" t="n">
        <x:f>L214*'月度汇总'!$F$8</x:f>
        <x:v>0.7537499999999999</x:v>
      </x:c>
      <x:c r="O214" s="17" t="n">
        <x:f>G214*N214</x:f>
        <x:v>0</x:v>
      </x:c>
      <x:c r="P214" s="16" t="n">
        <x:f>L214*'月度汇总'!$F$10</x:f>
        <x:v>2.5124999999999997</x:v>
      </x:c>
      <x:c r="Q214" s="17" t="n">
        <x:f>J214*P214</x:f>
        <x:v>214.72767187500034</x:v>
      </x:c>
      <x:c r="R214" s="12" t="n">
        <x:v>0</x:v>
      </x:c>
      <x:c r="S214" s="17" t="n">
        <x:v>0</x:v>
      </x:c>
      <x:c r="T214" s="19" t="n">
        <x:f>M214+O214+Q214+S214</x:f>
        <x:v>214.72767187500034</x:v>
      </x:c>
      <x:c r="U214" s="18" t="str">
        <x:f>TEXT(T214,"0.00")&amp;"元"</x:f>
        <x:v>214.73元</x:v>
      </x:c>
      <x:c r="V214" s="12" t="n">
        <x:v>0</x:v>
      </x:c>
      <x:c r="W214" s="12" t="n">
        <x:f>K214-V214</x:f>
        <x:v>85.46375000000015</x:v>
      </x:c>
    </x:row>
    <x:row r="215" ht="20" customHeight="1">
      <x:c r="A215" s="13" t="n">
        <x:v>45690.46527777778</x:v>
      </x:c>
      <x:c r="B215" s="13" t="n">
        <x:v>45690.47222222222</x:v>
      </x:c>
      <x:c r="C215" s="14" t="n">
        <x:v>45690</x:v>
      </x:c>
      <x:c r="D215" s="15" t="n">
        <x:v>67</x:v>
      </x:c>
      <x:c r="E215" s="12" t="n">
        <x:v>927.7564142162099</x:v>
      </x:c>
      <x:c r="F215" s="12" t="n">
        <x:v>819.8399307609342</x:v>
      </x:c>
      <x:c r="G215" s="12" t="n">
        <x:v>0</x:v>
      </x:c>
      <x:c r="H215" s="12" t="n">
        <x:f>F215+G215</x:f>
        <x:v>819.8399307609342</x:v>
      </x:c>
      <x:c r="I215" s="12" t="n">
        <x:f>H215-E215</x:f>
        <x:v>-107.91648345527574</x:v>
      </x:c>
      <x:c r="J215" s="12" t="n">
        <x:v>0</x:v>
      </x:c>
      <x:c r="K215" s="12" t="n">
        <x:f>H215+J215</x:f>
        <x:v>819.8399307609342</x:v>
      </x:c>
      <x:c r="L215" s="16" t="n">
        <x:v>0.4662</x:v>
      </x:c>
      <x:c r="M215" s="17" t="n">
        <x:f>F215*L215</x:f>
        <x:v>382.2093757207475</x:v>
      </x:c>
      <x:c r="N215" s="16" t="n">
        <x:f>L215*'月度汇总'!$F$8</x:f>
        <x:v>0.6993</x:v>
      </x:c>
      <x:c r="O215" s="17" t="n">
        <x:f>G215*N215</x:f>
        <x:v>0</x:v>
      </x:c>
      <x:c r="P215" s="16" t="n">
        <x:f>L215*'月度汇总'!$F$10</x:f>
        <x:v>2.331</x:v>
      </x:c>
      <x:c r="Q215" s="17" t="n">
        <x:f>J215*P215</x:f>
        <x:v>0</x:v>
      </x:c>
      <x:c r="R215" s="12" t="n">
        <x:v>0</x:v>
      </x:c>
      <x:c r="S215" s="17" t="n">
        <x:v>0</x:v>
      </x:c>
      <x:c r="T215" s="19" t="n">
        <x:f>M215+O215+Q215+S215</x:f>
        <x:v>382.2093757207475</x:v>
      </x:c>
      <x:c r="U215" s="18" t="str">
        <x:f>TEXT(T215,"0.00")&amp;"元"</x:f>
        <x:v>382.21元</x:v>
      </x:c>
      <x:c r="V215" s="12" t="n">
        <x:v>0</x:v>
      </x:c>
      <x:c r="W215" s="12" t="n">
        <x:f>K215-V215</x:f>
        <x:v>819.8399307609342</x:v>
      </x:c>
    </x:row>
    <x:row r="216" ht="20" customHeight="1">
      <x:c r="A216" s="13" t="n">
        <x:v>45690.47222222222</x:v>
      </x:c>
      <x:c r="B216" s="13" t="n">
        <x:v>45690.47916666667</x:v>
      </x:c>
      <x:c r="C216" s="14" t="n">
        <x:v>45690</x:v>
      </x:c>
      <x:c r="D216" s="15" t="n">
        <x:v>68</x:v>
      </x:c>
      <x:c r="E216" s="12" t="n">
        <x:v>947.6247059178758</x:v>
      </x:c>
      <x:c r="F216" s="12" t="n">
        <x:v>774.498259258669</x:v>
      </x:c>
      <x:c r="G216" s="12" t="n">
        <x:v>0</x:v>
      </x:c>
      <x:c r="H216" s="12" t="n">
        <x:f>F216+G216</x:f>
        <x:v>774.498259258669</x:v>
      </x:c>
      <x:c r="I216" s="12" t="n">
        <x:f>H216-E216</x:f>
        <x:v>-173.12644665920675</x:v>
      </x:c>
      <x:c r="J216" s="12" t="n">
        <x:v>0</x:v>
      </x:c>
      <x:c r="K216" s="12" t="n">
        <x:f>H216+J216</x:f>
        <x:v>774.498259258669</x:v>
      </x:c>
      <x:c r="L216" s="16" t="n">
        <x:v>0.5007</x:v>
      </x:c>
      <x:c r="M216" s="17" t="n">
        <x:f>F216*L216</x:f>
        <x:v>387.7912784108156</x:v>
      </x:c>
      <x:c r="N216" s="16" t="n">
        <x:f>L216*'月度汇总'!$F$8</x:f>
        <x:v>0.75105</x:v>
      </x:c>
      <x:c r="O216" s="17" t="n">
        <x:f>G216*N216</x:f>
        <x:v>0</x:v>
      </x:c>
      <x:c r="P216" s="16" t="n">
        <x:f>L216*'月度汇总'!$F$10</x:f>
        <x:v>2.5035000000000003</x:v>
      </x:c>
      <x:c r="Q216" s="17" t="n">
        <x:f>J216*P216</x:f>
        <x:v>0</x:v>
      </x:c>
      <x:c r="R216" s="12" t="n">
        <x:v>0</x:v>
      </x:c>
      <x:c r="S216" s="17" t="n">
        <x:v>0</x:v>
      </x:c>
      <x:c r="T216" s="19" t="n">
        <x:f>M216+O216+Q216+S216</x:f>
        <x:v>387.7912784108156</x:v>
      </x:c>
      <x:c r="U216" s="18" t="str">
        <x:f>TEXT(T216,"0.00")&amp;"元"</x:f>
        <x:v>387.79元</x:v>
      </x:c>
      <x:c r="V216" s="12" t="n">
        <x:v>0</x:v>
      </x:c>
      <x:c r="W216" s="12" t="n">
        <x:f>K216-V216</x:f>
        <x:v>774.498259258669</x:v>
      </x:c>
    </x:row>
    <x:row r="217" ht="20" customHeight="1">
      <x:c r="A217" s="13" t="n">
        <x:v>45690.47916666667</x:v>
      </x:c>
      <x:c r="B217" s="13" t="n">
        <x:v>45690.48611111111</x:v>
      </x:c>
      <x:c r="C217" s="14" t="n">
        <x:v>45690</x:v>
      </x:c>
      <x:c r="D217" s="15" t="n">
        <x:v>69</x:v>
      </x:c>
      <x:c r="E217" s="12" t="n">
        <x:v>944.533212877917</x:v>
      </x:c>
      <x:c r="F217" s="12" t="n">
        <x:v>837.6972425046409</x:v>
      </x:c>
      <x:c r="G217" s="12" t="n">
        <x:v>0</x:v>
      </x:c>
      <x:c r="H217" s="12" t="n">
        <x:f>F217+G217</x:f>
        <x:v>837.6972425046409</x:v>
      </x:c>
      <x:c r="I217" s="12" t="n">
        <x:f>H217-E217</x:f>
        <x:v>-106.83597037327604</x:v>
      </x:c>
      <x:c r="J217" s="12" t="n">
        <x:v>0</x:v>
      </x:c>
      <x:c r="K217" s="12" t="n">
        <x:f>H217+J217</x:f>
        <x:v>837.6972425046409</x:v>
      </x:c>
      <x:c r="L217" s="16" t="n">
        <x:v>0.4827</x:v>
      </x:c>
      <x:c r="M217" s="17" t="n">
        <x:f>F217*L217</x:f>
        <x:v>404.3564589569902</x:v>
      </x:c>
      <x:c r="N217" s="16" t="n">
        <x:f>L217*'月度汇总'!$F$8</x:f>
        <x:v>0.7240500000000001</x:v>
      </x:c>
      <x:c r="O217" s="17" t="n">
        <x:f>G217*N217</x:f>
        <x:v>0</x:v>
      </x:c>
      <x:c r="P217" s="16" t="n">
        <x:f>L217*'月度汇总'!$F$10</x:f>
        <x:v>2.4135</x:v>
      </x:c>
      <x:c r="Q217" s="17" t="n">
        <x:f>J217*P217</x:f>
        <x:v>0</x:v>
      </x:c>
      <x:c r="R217" s="12" t="n">
        <x:v>0</x:v>
      </x:c>
      <x:c r="S217" s="17" t="n">
        <x:v>0</x:v>
      </x:c>
      <x:c r="T217" s="19" t="n">
        <x:f>M217+O217+Q217+S217</x:f>
        <x:v>404.3564589569902</x:v>
      </x:c>
      <x:c r="U217" s="18" t="str">
        <x:f>TEXT(T217,"0.00")&amp;"元"</x:f>
        <x:v>404.36元</x:v>
      </x:c>
      <x:c r="V217" s="12" t="n">
        <x:v>0</x:v>
      </x:c>
      <x:c r="W217" s="12" t="n">
        <x:f>K217-V217</x:f>
        <x:v>837.6972425046409</x:v>
      </x:c>
    </x:row>
    <x:row r="218" ht="20" customHeight="1">
      <x:c r="A218" s="13" t="n">
        <x:v>45690.48611111111</x:v>
      </x:c>
      <x:c r="B218" s="13" t="n">
        <x:v>45690.493055555555</x:v>
      </x:c>
      <x:c r="C218" s="14" t="n">
        <x:v>45690</x:v>
      </x:c>
      <x:c r="D218" s="15" t="n">
        <x:v>70</x:v>
      </x:c>
      <x:c r="E218" s="12" t="n">
        <x:v>919.9698825001852</x:v>
      </x:c>
      <x:c r="F218" s="12" t="n">
        <x:v>813.7930912182688</x:v>
      </x:c>
      <x:c r="G218" s="12" t="n">
        <x:v>0</x:v>
      </x:c>
      <x:c r="H218" s="12" t="n">
        <x:f>F218+G218</x:f>
        <x:v>813.7930912182688</x:v>
      </x:c>
      <x:c r="I218" s="12" t="n">
        <x:f>H218-E218</x:f>
        <x:v>-106.1767912819164</x:v>
      </x:c>
      <x:c r="J218" s="12" t="n">
        <x:v>0</x:v>
      </x:c>
      <x:c r="K218" s="12" t="n">
        <x:f>H218+J218</x:f>
        <x:v>813.7930912182688</x:v>
      </x:c>
      <x:c r="L218" s="16" t="n">
        <x:v>0.4785</x:v>
      </x:c>
      <x:c r="M218" s="17" t="n">
        <x:f>F218*L218</x:f>
        <x:v>389.39999414794164</x:v>
      </x:c>
      <x:c r="N218" s="16" t="n">
        <x:f>L218*'月度汇总'!$F$8</x:f>
        <x:v>0.71775</x:v>
      </x:c>
      <x:c r="O218" s="17" t="n">
        <x:f>G218*N218</x:f>
        <x:v>0</x:v>
      </x:c>
      <x:c r="P218" s="16" t="n">
        <x:f>L218*'月度汇总'!$F$10</x:f>
        <x:v>2.3925</x:v>
      </x:c>
      <x:c r="Q218" s="17" t="n">
        <x:f>J218*P218</x:f>
        <x:v>0</x:v>
      </x:c>
      <x:c r="R218" s="12" t="n">
        <x:v>0</x:v>
      </x:c>
      <x:c r="S218" s="17" t="n">
        <x:v>0</x:v>
      </x:c>
      <x:c r="T218" s="19" t="n">
        <x:f>M218+O218+Q218+S218</x:f>
        <x:v>389.39999414794164</x:v>
      </x:c>
      <x:c r="U218" s="18" t="str">
        <x:f>TEXT(T218,"0.00")&amp;"元"</x:f>
        <x:v>389.40元</x:v>
      </x:c>
      <x:c r="V218" s="12" t="n">
        <x:v>0</x:v>
      </x:c>
      <x:c r="W218" s="12" t="n">
        <x:f>K218-V218</x:f>
        <x:v>813.7930912182688</x:v>
      </x:c>
    </x:row>
    <x:row r="219" ht="20" customHeight="1">
      <x:c r="A219" s="13" t="n">
        <x:v>45690.493055555555</x:v>
      </x:c>
      <x:c r="B219" s="13" t="n">
        <x:v>45690.5</x:v>
      </x:c>
      <x:c r="C219" s="14" t="n">
        <x:v>45690</x:v>
      </x:c>
      <x:c r="D219" s="15" t="n">
        <x:v>71</x:v>
      </x:c>
      <x:c r="E219" s="12" t="n">
        <x:v>889.7792948431144</x:v>
      </x:c>
      <x:c r="F219" s="12" t="n">
        <x:v>784.1440052928782</x:v>
      </x:c>
      <x:c r="G219" s="12" t="n">
        <x:v>0</x:v>
      </x:c>
      <x:c r="H219" s="12" t="n">
        <x:f>F219+G219</x:f>
        <x:v>784.1440052928782</x:v>
      </x:c>
      <x:c r="I219" s="12" t="n">
        <x:f>H219-E219</x:f>
        <x:v>-105.63528955023617</x:v>
      </x:c>
      <x:c r="J219" s="12" t="n">
        <x:v>0</x:v>
      </x:c>
      <x:c r="K219" s="12" t="n">
        <x:f>H219+J219</x:f>
        <x:v>784.1440052928782</x:v>
      </x:c>
      <x:c r="L219" s="16" t="n">
        <x:v>0.4662</x:v>
      </x:c>
      <x:c r="M219" s="17" t="n">
        <x:f>F219*L219</x:f>
        <x:v>365.56793526753984</x:v>
      </x:c>
      <x:c r="N219" s="16" t="n">
        <x:f>L219*'月度汇总'!$F$8</x:f>
        <x:v>0.6993</x:v>
      </x:c>
      <x:c r="O219" s="17" t="n">
        <x:f>G219*N219</x:f>
        <x:v>0</x:v>
      </x:c>
      <x:c r="P219" s="16" t="n">
        <x:f>L219*'月度汇总'!$F$10</x:f>
        <x:v>2.331</x:v>
      </x:c>
      <x:c r="Q219" s="17" t="n">
        <x:f>J219*P219</x:f>
        <x:v>0</x:v>
      </x:c>
      <x:c r="R219" s="12" t="n">
        <x:v>0</x:v>
      </x:c>
      <x:c r="S219" s="17" t="n">
        <x:v>0</x:v>
      </x:c>
      <x:c r="T219" s="19" t="n">
        <x:f>M219+O219+Q219+S219</x:f>
        <x:v>365.56793526753984</x:v>
      </x:c>
      <x:c r="U219" s="18" t="str">
        <x:f>TEXT(T219,"0.00")&amp;"元"</x:f>
        <x:v>365.57元</x:v>
      </x:c>
      <x:c r="V219" s="12" t="n">
        <x:v>0</x:v>
      </x:c>
      <x:c r="W219" s="12" t="n">
        <x:f>K219-V219</x:f>
        <x:v>784.1440052928782</x:v>
      </x:c>
    </x:row>
    <x:row r="220" ht="20" customHeight="1">
      <x:c r="A220" s="13" t="n">
        <x:v>45690.5</x:v>
      </x:c>
      <x:c r="B220" s="13" t="n">
        <x:v>45690.506944444445</x:v>
      </x:c>
      <x:c r="C220" s="14" t="n">
        <x:v>45690</x:v>
      </x:c>
      <x:c r="D220" s="15" t="n">
        <x:v>72</x:v>
      </x:c>
      <x:c r="E220" s="12" t="n">
        <x:v>903.472137758495</x:v>
      </x:c>
      <x:c r="F220" s="12" t="n">
        <x:v>819.9615234954694</x:v>
      </x:c>
      <x:c r="G220" s="12" t="n">
        <x:v>0</x:v>
      </x:c>
      <x:c r="H220" s="12" t="n">
        <x:f>F220+G220</x:f>
        <x:v>819.9615234954694</x:v>
      </x:c>
      <x:c r="I220" s="12" t="n">
        <x:f>H220-E220</x:f>
        <x:v>-83.51061426302567</x:v>
      </x:c>
      <x:c r="J220" s="12" t="n">
        <x:v>0</x:v>
      </x:c>
      <x:c r="K220" s="12" t="n">
        <x:f>H220+J220</x:f>
        <x:v>819.9615234954694</x:v>
      </x:c>
      <x:c r="L220" s="16" t="n">
        <x:v>0.4432</x:v>
      </x:c>
      <x:c r="M220" s="17" t="n">
        <x:f>F220*L220</x:f>
        <x:v>363.406947213192</x:v>
      </x:c>
      <x:c r="N220" s="16" t="n">
        <x:f>L220*'月度汇总'!$F$8</x:f>
        <x:v>0.6648</x:v>
      </x:c>
      <x:c r="O220" s="17" t="n">
        <x:f>G220*N220</x:f>
        <x:v>0</x:v>
      </x:c>
      <x:c r="P220" s="16" t="n">
        <x:f>L220*'月度汇总'!$F$10</x:f>
        <x:v>2.2159999999999997</x:v>
      </x:c>
      <x:c r="Q220" s="17" t="n">
        <x:f>J220*P220</x:f>
        <x:v>0</x:v>
      </x:c>
      <x:c r="R220" s="12" t="n">
        <x:f>SUM('调减违约明细'!C135:C159)</x:f>
        <x:v>613.6380756424433</x:v>
      </x:c>
      <x:c r="S220" s="17" t="n">
        <x:f>SUM('调减违约明细'!F135:F159)</x:f>
        <x:v>135.98219756236543</x:v>
      </x:c>
      <x:c r="T220" s="19" t="n">
        <x:f>M220+O220+Q220+S220</x:f>
        <x:v>499.3891447755574</x:v>
      </x:c>
      <x:c r="U220" s="18" t="str">
        <x:f>TEXT(T220,"0.00")&amp;"元"</x:f>
        <x:v>499.39元</x:v>
      </x:c>
      <x:c r="V220" s="12" t="n">
        <x:v>0</x:v>
      </x:c>
      <x:c r="W220" s="12" t="n">
        <x:f>K220-V220</x:f>
        <x:v>819.9615234954694</x:v>
      </x:c>
    </x:row>
    <x:row r="221" ht="20" customHeight="1">
      <x:c r="A221" s="13" t="n">
        <x:v>45690.506944444445</x:v>
      </x:c>
      <x:c r="B221" s="13" t="n">
        <x:v>45690.51388888889</x:v>
      </x:c>
      <x:c r="C221" s="14" t="n">
        <x:v>45690</x:v>
      </x:c>
      <x:c r="D221" s="15" t="n">
        <x:v>73</x:v>
      </x:c>
      <x:c r="E221" s="12" t="n">
        <x:v>900.7051416131436</x:v>
      </x:c>
      <x:c r="F221" s="12" t="n">
        <x:v>818.9916445496423</x:v>
      </x:c>
      <x:c r="G221" s="12" t="n">
        <x:v>0</x:v>
      </x:c>
      <x:c r="H221" s="12" t="n">
        <x:f>F221+G221</x:f>
        <x:v>818.9916445496423</x:v>
      </x:c>
      <x:c r="I221" s="12" t="n">
        <x:f>H221-E221</x:f>
        <x:v>-81.71349706350134</x:v>
      </x:c>
      <x:c r="J221" s="12" t="n">
        <x:v>0</x:v>
      </x:c>
      <x:c r="K221" s="12" t="n">
        <x:f>H221+J221</x:f>
        <x:v>818.9916445496423</x:v>
      </x:c>
      <x:c r="L221" s="16" t="n">
        <x:v>0.4411</x:v>
      </x:c>
      <x:c r="M221" s="17" t="n">
        <x:f>F221*L221</x:f>
        <x:v>361.2572144108472</x:v>
      </x:c>
      <x:c r="N221" s="16" t="n">
        <x:f>L221*'月度汇总'!$F$8</x:f>
        <x:v>0.66165</x:v>
      </x:c>
      <x:c r="O221" s="17" t="n">
        <x:f>G221*N221</x:f>
        <x:v>0</x:v>
      </x:c>
      <x:c r="P221" s="16" t="n">
        <x:f>L221*'月度汇总'!$F$10</x:f>
        <x:v>2.2055</x:v>
      </x:c>
      <x:c r="Q221" s="17" t="n">
        <x:f>J221*P221</x:f>
        <x:v>0</x:v>
      </x:c>
      <x:c r="R221" s="12" t="n">
        <x:v>0</x:v>
      </x:c>
      <x:c r="S221" s="17" t="n">
        <x:v>0</x:v>
      </x:c>
      <x:c r="T221" s="19" t="n">
        <x:f>M221+O221+Q221+S221</x:f>
        <x:v>361.2572144108472</x:v>
      </x:c>
      <x:c r="U221" s="18" t="str">
        <x:f>TEXT(T221,"0.00")&amp;"元"</x:f>
        <x:v>361.26元</x:v>
      </x:c>
      <x:c r="V221" s="12" t="n">
        <x:v>0</x:v>
      </x:c>
      <x:c r="W221" s="12" t="n">
        <x:f>K221-V221</x:f>
        <x:v>818.9916445496423</x:v>
      </x:c>
    </x:row>
    <x:row r="222" ht="20" customHeight="1">
      <x:c r="A222" s="13" t="n">
        <x:v>45690.51388888889</x:v>
      </x:c>
      <x:c r="B222" s="13" t="n">
        <x:v>45690.52083333333</x:v>
      </x:c>
      <x:c r="C222" s="14" t="n">
        <x:v>45690</x:v>
      </x:c>
      <x:c r="D222" s="15" t="n">
        <x:v>74</x:v>
      </x:c>
      <x:c r="E222" s="12" t="n">
        <x:v>902.4179884116483</x:v>
      </x:c>
      <x:c r="F222" s="12" t="n">
        <x:v>822.3516030657162</x:v>
      </x:c>
      <x:c r="G222" s="12" t="n">
        <x:v>0</x:v>
      </x:c>
      <x:c r="H222" s="12" t="n">
        <x:f>F222+G222</x:f>
        <x:v>822.3516030657162</x:v>
      </x:c>
      <x:c r="I222" s="12" t="n">
        <x:f>H222-E222</x:f>
        <x:v>-80.06638534593208</x:v>
      </x:c>
      <x:c r="J222" s="12" t="n">
        <x:v>0</x:v>
      </x:c>
      <x:c r="K222" s="12" t="n">
        <x:f>H222+J222</x:f>
        <x:v>822.3516030657162</x:v>
      </x:c>
      <x:c r="L222" s="16" t="n">
        <x:v>0.4551</x:v>
      </x:c>
      <x:c r="M222" s="17" t="n">
        <x:f>F222*L222</x:f>
        <x:v>374.25221455520744</x:v>
      </x:c>
      <x:c r="N222" s="16" t="n">
        <x:f>L222*'月度汇总'!$F$8</x:f>
        <x:v>0.68265</x:v>
      </x:c>
      <x:c r="O222" s="17" t="n">
        <x:f>G222*N222</x:f>
        <x:v>0</x:v>
      </x:c>
      <x:c r="P222" s="16" t="n">
        <x:f>L222*'月度汇总'!$F$10</x:f>
        <x:v>2.2755</x:v>
      </x:c>
      <x:c r="Q222" s="17" t="n">
        <x:f>J222*P222</x:f>
        <x:v>0</x:v>
      </x:c>
      <x:c r="R222" s="12" t="n">
        <x:v>0</x:v>
      </x:c>
      <x:c r="S222" s="17" t="n">
        <x:v>0</x:v>
      </x:c>
      <x:c r="T222" s="19" t="n">
        <x:f>M222+O222+Q222+S222</x:f>
        <x:v>374.25221455520744</x:v>
      </x:c>
      <x:c r="U222" s="18" t="str">
        <x:f>TEXT(T222,"0.00")&amp;"元"</x:f>
        <x:v>374.25元</x:v>
      </x:c>
      <x:c r="V222" s="12" t="n">
        <x:v>0</x:v>
      </x:c>
      <x:c r="W222" s="12" t="n">
        <x:f>K222-V222</x:f>
        <x:v>822.3516030657162</x:v>
      </x:c>
    </x:row>
    <x:row r="223" ht="20" customHeight="1">
      <x:c r="A223" s="13" t="n">
        <x:v>45690.52083333333</x:v>
      </x:c>
      <x:c r="B223" s="13" t="n">
        <x:v>45690.52777777778</x:v>
      </x:c>
      <x:c r="C223" s="14" t="n">
        <x:v>45690</x:v>
      </x:c>
      <x:c r="D223" s="15" t="n">
        <x:v>75</x:v>
      </x:c>
      <x:c r="E223" s="12" t="n">
        <x:v>897.7257251622094</x:v>
      </x:c>
      <x:c r="F223" s="12" t="n">
        <x:v>819.1870442729852</x:v>
      </x:c>
      <x:c r="G223" s="12" t="n">
        <x:v>0</x:v>
      </x:c>
      <x:c r="H223" s="12" t="n">
        <x:f>F223+G223</x:f>
        <x:v>819.1870442729852</x:v>
      </x:c>
      <x:c r="I223" s="12" t="n">
        <x:f>H223-E223</x:f>
        <x:v>-78.53868088922422</x:v>
      </x:c>
      <x:c r="J223" s="12" t="n">
        <x:v>0</x:v>
      </x:c>
      <x:c r="K223" s="12" t="n">
        <x:f>H223+J223</x:f>
        <x:v>819.1870442729852</x:v>
      </x:c>
      <x:c r="L223" s="16" t="n">
        <x:v>0.4463</x:v>
      </x:c>
      <x:c r="M223" s="17" t="n">
        <x:f>F223*L223</x:f>
        <x:v>365.6031778590333</x:v>
      </x:c>
      <x:c r="N223" s="16" t="n">
        <x:f>L223*'月度汇总'!$F$8</x:f>
        <x:v>0.66945</x:v>
      </x:c>
      <x:c r="O223" s="17" t="n">
        <x:f>G223*N223</x:f>
        <x:v>0</x:v>
      </x:c>
      <x:c r="P223" s="16" t="n">
        <x:f>L223*'月度汇总'!$F$10</x:f>
        <x:v>2.2315</x:v>
      </x:c>
      <x:c r="Q223" s="17" t="n">
        <x:f>J223*P223</x:f>
        <x:v>0</x:v>
      </x:c>
      <x:c r="R223" s="12" t="n">
        <x:v>0</x:v>
      </x:c>
      <x:c r="S223" s="17" t="n">
        <x:v>0</x:v>
      </x:c>
      <x:c r="T223" s="19" t="n">
        <x:f>M223+O223+Q223+S223</x:f>
        <x:v>365.6031778590333</x:v>
      </x:c>
      <x:c r="U223" s="18" t="str">
        <x:f>TEXT(T223,"0.00")&amp;"元"</x:f>
        <x:v>365.60元</x:v>
      </x:c>
      <x:c r="V223" s="12" t="n">
        <x:v>0</x:v>
      </x:c>
      <x:c r="W223" s="12" t="n">
        <x:f>K223-V223</x:f>
        <x:v>819.1870442729852</x:v>
      </x:c>
    </x:row>
    <x:row r="224" ht="20" customHeight="1">
      <x:c r="A224" s="13" t="n">
        <x:v>45690.52777777778</x:v>
      </x:c>
      <x:c r="B224" s="13" t="n">
        <x:v>45690.53472222222</x:v>
      </x:c>
      <x:c r="C224" s="14" t="n">
        <x:v>45690</x:v>
      </x:c>
      <x:c r="D224" s="15" t="n">
        <x:v>76</x:v>
      </x:c>
      <x:c r="E224" s="12" t="n">
        <x:v>890.1737290584814</x:v>
      </x:c>
      <x:c r="F224" s="12" t="n">
        <x:v>813.1718901986766</x:v>
      </x:c>
      <x:c r="G224" s="12" t="n">
        <x:v>0</x:v>
      </x:c>
      <x:c r="H224" s="12" t="n">
        <x:f>F224+G224</x:f>
        <x:v>813.1718901986766</x:v>
      </x:c>
      <x:c r="I224" s="12" t="n">
        <x:f>H224-E224</x:f>
        <x:v>-77.00183885980482</x:v>
      </x:c>
      <x:c r="J224" s="12" t="n">
        <x:v>0</x:v>
      </x:c>
      <x:c r="K224" s="12" t="n">
        <x:f>H224+J224</x:f>
        <x:v>813.1718901986766</x:v>
      </x:c>
      <x:c r="L224" s="16" t="n">
        <x:v>0.4113</x:v>
      </x:c>
      <x:c r="M224" s="17" t="n">
        <x:f>F224*L224</x:f>
        <x:v>334.45759843871565</x:v>
      </x:c>
      <x:c r="N224" s="16" t="n">
        <x:f>L224*'月度汇总'!$F$8</x:f>
        <x:v>0.61695</x:v>
      </x:c>
      <x:c r="O224" s="17" t="n">
        <x:f>G224*N224</x:f>
        <x:v>0</x:v>
      </x:c>
      <x:c r="P224" s="16" t="n">
        <x:f>L224*'月度汇总'!$F$10</x:f>
        <x:v>2.0564999999999998</x:v>
      </x:c>
      <x:c r="Q224" s="17" t="n">
        <x:f>J224*P224</x:f>
        <x:v>0</x:v>
      </x:c>
      <x:c r="R224" s="12" t="n">
        <x:v>0</x:v>
      </x:c>
      <x:c r="S224" s="17" t="n">
        <x:v>0</x:v>
      </x:c>
      <x:c r="T224" s="19" t="n">
        <x:f>M224+O224+Q224+S224</x:f>
        <x:v>334.45759843871565</x:v>
      </x:c>
      <x:c r="U224" s="18" t="str">
        <x:f>TEXT(T224,"0.00")&amp;"元"</x:f>
        <x:v>334.46元</x:v>
      </x:c>
      <x:c r="V224" s="12" t="n">
        <x:v>0</x:v>
      </x:c>
      <x:c r="W224" s="12" t="n">
        <x:f>K224-V224</x:f>
        <x:v>813.1718901986766</x:v>
      </x:c>
    </x:row>
    <x:row r="225" ht="20" customHeight="1">
      <x:c r="A225" s="13" t="n">
        <x:v>45690.53472222222</x:v>
      </x:c>
      <x:c r="B225" s="13" t="n">
        <x:v>45690.54166666667</x:v>
      </x:c>
      <x:c r="C225" s="14" t="n">
        <x:v>45690</x:v>
      </x:c>
      <x:c r="D225" s="15" t="n">
        <x:v>77</x:v>
      </x:c>
      <x:c r="E225" s="12" t="n">
        <x:v>390.0746145685019</x:v>
      </x:c>
      <x:c r="F225" s="12" t="n">
        <x:v>33.23713481339473</x:v>
      </x:c>
      <x:c r="G225" s="12" t="n">
        <x:v>802.2256861634497</x:v>
      </x:c>
      <x:c r="H225" s="12" t="n">
        <x:f>F225+G225</x:f>
        <x:v>835.4628209768445</x:v>
      </x:c>
      <x:c r="I225" s="12" t="n">
        <x:f>H225-E225</x:f>
        <x:v>445.38820640834257</x:v>
      </x:c>
      <x:c r="J225" s="12" t="n">
        <x:v>0</x:v>
      </x:c>
      <x:c r="K225" s="12" t="n">
        <x:f>H225+J225</x:f>
        <x:v>835.4628209768445</x:v>
      </x:c>
      <x:c r="L225" s="16" t="n">
        <x:v>0.5682</x:v>
      </x:c>
      <x:c r="M225" s="17" t="n">
        <x:f>F225*L225</x:f>
        <x:v>18.88534000097089</x:v>
      </x:c>
      <x:c r="N225" s="16" t="n">
        <x:f>L225*'月度汇总'!$F$8</x:f>
        <x:v>0.8523000000000001</x:v>
      </x:c>
      <x:c r="O225" s="17" t="n">
        <x:f>G225*N225</x:f>
        <x:v>683.7369523171083</x:v>
      </x:c>
      <x:c r="P225" s="16" t="n">
        <x:f>L225*'月度汇总'!$F$10</x:f>
        <x:v>2.841</x:v>
      </x:c>
      <x:c r="Q225" s="17" t="n">
        <x:f>J225*P225</x:f>
        <x:v>0</x:v>
      </x:c>
      <x:c r="R225" s="12" t="n">
        <x:v>0</x:v>
      </x:c>
      <x:c r="S225" s="17" t="n">
        <x:v>0</x:v>
      </x:c>
      <x:c r="T225" s="19" t="n">
        <x:f>M225+O225+Q225+S225</x:f>
        <x:v>702.6222923180792</x:v>
      </x:c>
      <x:c r="U225" s="18" t="str">
        <x:f>TEXT(T225,"0.00")&amp;"元"</x:f>
        <x:v>702.62元</x:v>
      </x:c>
      <x:c r="V225" s="12" t="n">
        <x:v>0</x:v>
      </x:c>
      <x:c r="W225" s="12" t="n">
        <x:f>K225-V225</x:f>
        <x:v>835.4628209768445</x:v>
      </x:c>
    </x:row>
    <x:row r="226" ht="20" customHeight="1">
      <x:c r="A226" s="13" t="n">
        <x:v>45690.54166666667</x:v>
      </x:c>
      <x:c r="B226" s="13" t="n">
        <x:v>45690.54861111111</x:v>
      </x:c>
      <x:c r="C226" s="14" t="n">
        <x:v>45690</x:v>
      </x:c>
      <x:c r="D226" s="15" t="n">
        <x:v>78</x:v>
      </x:c>
      <x:c r="E226" s="12" t="n">
        <x:v>189.62846877956918</x:v>
      </x:c>
      <x:c r="F226" s="12" t="n">
        <x:v>124.49757859280908</x:v>
      </x:c>
      <x:c r="G226" s="12" t="n">
        <x:v>0</x:v>
      </x:c>
      <x:c r="H226" s="12" t="n">
        <x:f>F226+G226</x:f>
        <x:v>124.49757859280908</x:v>
      </x:c>
      <x:c r="I226" s="12" t="n">
        <x:f>H226-E226</x:f>
        <x:v>-65.1308901867601</x:v>
      </x:c>
      <x:c r="J226" s="12" t="n">
        <x:v>0</x:v>
      </x:c>
      <x:c r="K226" s="12" t="n">
        <x:f>H226+J226</x:f>
        <x:v>124.49757859280908</x:v>
      </x:c>
      <x:c r="L226" s="16" t="n">
        <x:v>0.8279</x:v>
      </x:c>
      <x:c r="M226" s="17" t="n">
        <x:f>F226*L226</x:f>
        <x:v>103.07154531698663</x:v>
      </x:c>
      <x:c r="N226" s="16" t="n">
        <x:f>L226*'月度汇总'!$F$8</x:f>
        <x:v>1.24185</x:v>
      </x:c>
      <x:c r="O226" s="17" t="n">
        <x:f>G226*N226</x:f>
        <x:v>0</x:v>
      </x:c>
      <x:c r="P226" s="16" t="n">
        <x:f>L226*'月度汇总'!$F$10</x:f>
        <x:v>4.1395</x:v>
      </x:c>
      <x:c r="Q226" s="17" t="n">
        <x:f>J226*P226</x:f>
        <x:v>0</x:v>
      </x:c>
      <x:c r="R226" s="12" t="n">
        <x:v>0</x:v>
      </x:c>
      <x:c r="S226" s="17" t="n">
        <x:v>0</x:v>
      </x:c>
      <x:c r="T226" s="19" t="n">
        <x:f>M226+O226+Q226+S226</x:f>
        <x:v>103.07154531698663</x:v>
      </x:c>
      <x:c r="U226" s="18" t="str">
        <x:f>TEXT(T226,"0.00")&amp;"元"</x:f>
        <x:v>103.07元</x:v>
      </x:c>
      <x:c r="V226" s="12" t="n">
        <x:v>0</x:v>
      </x:c>
      <x:c r="W226" s="12" t="n">
        <x:f>K226-V226</x:f>
        <x:v>124.49757859280908</x:v>
      </x:c>
    </x:row>
    <x:row r="227" ht="20" customHeight="1">
      <x:c r="A227" s="13" t="n">
        <x:v>45690.54861111111</x:v>
      </x:c>
      <x:c r="B227" s="13" t="n">
        <x:v>45690.555555555555</x:v>
      </x:c>
      <x:c r="C227" s="14" t="n">
        <x:v>45690</x:v>
      </x:c>
      <x:c r="D227" s="15" t="n">
        <x:v>79</x:v>
      </x:c>
      <x:c r="E227" s="12" t="n">
        <x:v>179.24633620555676</x:v>
      </x:c>
      <x:c r="F227" s="12" t="n">
        <x:v>114.50043453253318</x:v>
      </x:c>
      <x:c r="G227" s="12" t="n">
        <x:v>0</x:v>
      </x:c>
      <x:c r="H227" s="12" t="n">
        <x:f>F227+G227</x:f>
        <x:v>114.50043453253318</x:v>
      </x:c>
      <x:c r="I227" s="12" t="n">
        <x:f>H227-E227</x:f>
        <x:v>-64.74590167302358</x:v>
      </x:c>
      <x:c r="J227" s="12" t="n">
        <x:v>0</x:v>
      </x:c>
      <x:c r="K227" s="12" t="n">
        <x:f>H227+J227</x:f>
        <x:v>114.50043453253318</x:v>
      </x:c>
      <x:c r="L227" s="16" t="n">
        <x:v>0.8636</x:v>
      </x:c>
      <x:c r="M227" s="17" t="n">
        <x:f>F227*L227</x:f>
        <x:v>98.88257526229566</x:v>
      </x:c>
      <x:c r="N227" s="16" t="n">
        <x:f>L227*'月度汇总'!$F$8</x:f>
        <x:v>1.2954</x:v>
      </x:c>
      <x:c r="O227" s="17" t="n">
        <x:f>G227*N227</x:f>
        <x:v>0</x:v>
      </x:c>
      <x:c r="P227" s="16" t="n">
        <x:f>L227*'月度汇总'!$F$10</x:f>
        <x:v>4.3180000000000005</x:v>
      </x:c>
      <x:c r="Q227" s="17" t="n">
        <x:f>J227*P227</x:f>
        <x:v>0</x:v>
      </x:c>
      <x:c r="R227" s="12" t="n">
        <x:v>0</x:v>
      </x:c>
      <x:c r="S227" s="17" t="n">
        <x:v>0</x:v>
      </x:c>
      <x:c r="T227" s="19" t="n">
        <x:f>M227+O227+Q227+S227</x:f>
        <x:v>98.88257526229566</x:v>
      </x:c>
      <x:c r="U227" s="18" t="str">
        <x:f>TEXT(T227,"0.00")&amp;"元"</x:f>
        <x:v>98.88元</x:v>
      </x:c>
      <x:c r="V227" s="12" t="n">
        <x:v>0</x:v>
      </x:c>
      <x:c r="W227" s="12" t="n">
        <x:f>K227-V227</x:f>
        <x:v>114.50043453253318</x:v>
      </x:c>
    </x:row>
    <x:row r="228" ht="20" customHeight="1">
      <x:c r="A228" s="13" t="n">
        <x:v>45690.555555555555</x:v>
      </x:c>
      <x:c r="B228" s="13" t="n">
        <x:v>45690.5625</x:v>
      </x:c>
      <x:c r="C228" s="14" t="n">
        <x:v>45690</x:v>
      </x:c>
      <x:c r="D228" s="15" t="n">
        <x:v>80</x:v>
      </x:c>
      <x:c r="E228" s="12" t="n">
        <x:v>182.81190568237173</x:v>
      </x:c>
      <x:c r="F228" s="12" t="n">
        <x:v>118.33867154216023</x:v>
      </x:c>
      <x:c r="G228" s="12" t="n">
        <x:v>0</x:v>
      </x:c>
      <x:c r="H228" s="12" t="n">
        <x:f>F228+G228</x:f>
        <x:v>118.33867154216023</x:v>
      </x:c>
      <x:c r="I228" s="12" t="n">
        <x:f>H228-E228</x:f>
        <x:v>-64.4732341402115</x:v>
      </x:c>
      <x:c r="J228" s="12" t="n">
        <x:v>0</x:v>
      </x:c>
      <x:c r="K228" s="12" t="n">
        <x:f>H228+J228</x:f>
        <x:v>118.33867154216023</x:v>
      </x:c>
      <x:c r="L228" s="16" t="n">
        <x:v>0.8416</x:v>
      </x:c>
      <x:c r="M228" s="17" t="n">
        <x:f>F228*L228</x:f>
        <x:v>99.59382596988205</x:v>
      </x:c>
      <x:c r="N228" s="16" t="n">
        <x:f>L228*'月度汇总'!$F$8</x:f>
        <x:v>1.2624</x:v>
      </x:c>
      <x:c r="O228" s="17" t="n">
        <x:f>G228*N228</x:f>
        <x:v>0</x:v>
      </x:c>
      <x:c r="P228" s="16" t="n">
        <x:f>L228*'月度汇总'!$F$10</x:f>
        <x:v>4.208</x:v>
      </x:c>
      <x:c r="Q228" s="17" t="n">
        <x:f>J228*P228</x:f>
        <x:v>0</x:v>
      </x:c>
      <x:c r="R228" s="12" t="n">
        <x:v>0</x:v>
      </x:c>
      <x:c r="S228" s="17" t="n">
        <x:v>0</x:v>
      </x:c>
      <x:c r="T228" s="19" t="n">
        <x:f>M228+O228+Q228+S228</x:f>
        <x:v>99.59382596988205</x:v>
      </x:c>
      <x:c r="U228" s="18" t="str">
        <x:f>TEXT(T228,"0.00")&amp;"元"</x:f>
        <x:v>99.59元</x:v>
      </x:c>
      <x:c r="V228" s="12" t="n">
        <x:v>0</x:v>
      </x:c>
      <x:c r="W228" s="12" t="n">
        <x:f>K228-V228</x:f>
        <x:v>118.33867154216023</x:v>
      </x:c>
    </x:row>
    <x:row r="229" ht="20" customHeight="1">
      <x:c r="A229" s="13" t="n">
        <x:v>45690.5625</x:v>
      </x:c>
      <x:c r="B229" s="13" t="n">
        <x:v>45690.569444444445</x:v>
      </x:c>
      <x:c r="C229" s="14" t="n">
        <x:v>45690</x:v>
      </x:c>
      <x:c r="D229" s="15" t="n">
        <x:v>81</x:v>
      </x:c>
      <x:c r="E229" s="12" t="n">
        <x:v>208.11447760329997</x:v>
      </x:c>
      <x:c r="F229" s="12" t="n">
        <x:v>143.79405547550414</x:v>
      </x:c>
      <x:c r="G229" s="12" t="n">
        <x:v>0</x:v>
      </x:c>
      <x:c r="H229" s="12" t="n">
        <x:f>F229+G229</x:f>
        <x:v>143.79405547550414</x:v>
      </x:c>
      <x:c r="I229" s="12" t="n">
        <x:f>H229-E229</x:f>
        <x:v>-64.32042212779584</x:v>
      </x:c>
      <x:c r="J229" s="12" t="n">
        <x:v>0</x:v>
      </x:c>
      <x:c r="K229" s="12" t="n">
        <x:f>H229+J229</x:f>
        <x:v>143.79405547550414</x:v>
      </x:c>
      <x:c r="L229" s="16" t="n">
        <x:v>0.8618</x:v>
      </x:c>
      <x:c r="M229" s="17" t="n">
        <x:f>F229*L229</x:f>
        <x:v>123.92171700878947</x:v>
      </x:c>
      <x:c r="N229" s="16" t="n">
        <x:f>L229*'月度汇总'!$F$8</x:f>
        <x:v>1.2927</x:v>
      </x:c>
      <x:c r="O229" s="17" t="n">
        <x:f>G229*N229</x:f>
        <x:v>0</x:v>
      </x:c>
      <x:c r="P229" s="16" t="n">
        <x:f>L229*'月度汇总'!$F$10</x:f>
        <x:v>4.309</x:v>
      </x:c>
      <x:c r="Q229" s="17" t="n">
        <x:f>J229*P229</x:f>
        <x:v>0</x:v>
      </x:c>
      <x:c r="R229" s="12" t="n">
        <x:v>0</x:v>
      </x:c>
      <x:c r="S229" s="17" t="n">
        <x:v>0</x:v>
      </x:c>
      <x:c r="T229" s="19" t="n">
        <x:f>M229+O229+Q229+S229</x:f>
        <x:v>123.92171700878947</x:v>
      </x:c>
      <x:c r="U229" s="18" t="str">
        <x:f>TEXT(T229,"0.00")&amp;"元"</x:f>
        <x:v>123.92元</x:v>
      </x:c>
      <x:c r="V229" s="12" t="n">
        <x:v>0</x:v>
      </x:c>
      <x:c r="W229" s="12" t="n">
        <x:f>K229-V229</x:f>
        <x:v>143.79405547550414</x:v>
      </x:c>
    </x:row>
    <x:row r="230" ht="20" customHeight="1">
      <x:c r="A230" s="13" t="n">
        <x:v>45690.569444444445</x:v>
      </x:c>
      <x:c r="B230" s="13" t="n">
        <x:v>45690.57638888889</x:v>
      </x:c>
      <x:c r="C230" s="14" t="n">
        <x:v>45690</x:v>
      </x:c>
      <x:c r="D230" s="15" t="n">
        <x:v>82</x:v>
      </x:c>
      <x:c r="E230" s="12" t="n">
        <x:v>207.74453352487615</x:v>
      </x:c>
      <x:c r="F230" s="12" t="n">
        <x:v>143.65842794330274</x:v>
      </x:c>
      <x:c r="G230" s="12" t="n">
        <x:v>0</x:v>
      </x:c>
      <x:c r="H230" s="12" t="n">
        <x:f>F230+G230</x:f>
        <x:v>143.65842794330274</x:v>
      </x:c>
      <x:c r="I230" s="12" t="n">
        <x:f>H230-E230</x:f>
        <x:v>-64.0861055815734</x:v>
      </x:c>
      <x:c r="J230" s="12" t="n">
        <x:v>0</x:v>
      </x:c>
      <x:c r="K230" s="12" t="n">
        <x:f>H230+J230</x:f>
        <x:v>143.65842794330274</x:v>
      </x:c>
      <x:c r="L230" s="16" t="n">
        <x:v>0.8623</x:v>
      </x:c>
      <x:c r="M230" s="17" t="n">
        <x:f>F230*L230</x:f>
        <x:v>123.87666241550994</x:v>
      </x:c>
      <x:c r="N230" s="16" t="n">
        <x:f>L230*'月度汇总'!$F$8</x:f>
        <x:v>1.29345</x:v>
      </x:c>
      <x:c r="O230" s="17" t="n">
        <x:f>G230*N230</x:f>
        <x:v>0</x:v>
      </x:c>
      <x:c r="P230" s="16" t="n">
        <x:f>L230*'月度汇总'!$F$10</x:f>
        <x:v>4.3115</x:v>
      </x:c>
      <x:c r="Q230" s="17" t="n">
        <x:f>J230*P230</x:f>
        <x:v>0</x:v>
      </x:c>
      <x:c r="R230" s="12" t="n">
        <x:v>0</x:v>
      </x:c>
      <x:c r="S230" s="17" t="n">
        <x:v>0</x:v>
      </x:c>
      <x:c r="T230" s="19" t="n">
        <x:f>M230+O230+Q230+S230</x:f>
        <x:v>123.87666241550994</x:v>
      </x:c>
      <x:c r="U230" s="18" t="str">
        <x:f>TEXT(T230,"0.00")&amp;"元"</x:f>
        <x:v>123.88元</x:v>
      </x:c>
      <x:c r="V230" s="12" t="n">
        <x:v>0</x:v>
      </x:c>
      <x:c r="W230" s="12" t="n">
        <x:f>K230-V230</x:f>
        <x:v>143.65842794330274</x:v>
      </x:c>
    </x:row>
    <x:row r="231" ht="20" customHeight="1">
      <x:c r="A231" s="13" t="n">
        <x:v>45690.57638888889</x:v>
      </x:c>
      <x:c r="B231" s="13" t="n">
        <x:v>45690.58333333333</x:v>
      </x:c>
      <x:c r="C231" s="14" t="n">
        <x:v>45690</x:v>
      </x:c>
      <x:c r="D231" s="15" t="n">
        <x:v>83</x:v>
      </x:c>
      <x:c r="E231" s="12" t="n">
        <x:v>0.3004817949943373</x:v>
      </x:c>
      <x:c r="F231" s="12" t="n">
        <x:v>0.3004817949943373</x:v>
      </x:c>
      <x:c r="G231" s="12" t="n">
        <x:v>128.26540200002952</x:v>
      </x:c>
      <x:c r="H231" s="12" t="n">
        <x:f>F231+G231</x:f>
        <x:v>128.56588379502386</x:v>
      </x:c>
      <x:c r="I231" s="12" t="n">
        <x:f>H231-E231</x:f>
        <x:v>128.26540200002952</x:v>
      </x:c>
      <x:c r="J231" s="12" t="n">
        <x:v>0</x:v>
      </x:c>
      <x:c r="K231" s="12" t="n">
        <x:f>H231+J231</x:f>
        <x:v>128.56588379502386</x:v>
      </x:c>
      <x:c r="L231" s="16" t="n">
        <x:v>0.9026</x:v>
      </x:c>
      <x:c r="M231" s="17" t="n">
        <x:f>F231*L231</x:f>
        <x:v>0.27121486816188883</x:v>
      </x:c>
      <x:c r="N231" s="16" t="n">
        <x:f>L231*'月度汇总'!$F$8</x:f>
        <x:v>1.3538999999999999</x:v>
      </x:c>
      <x:c r="O231" s="17" t="n">
        <x:f>G231*N231</x:f>
        <x:v>173.65852776783996</x:v>
      </x:c>
      <x:c r="P231" s="16" t="n">
        <x:f>L231*'月度汇总'!$F$10</x:f>
        <x:v>4.513</x:v>
      </x:c>
      <x:c r="Q231" s="17" t="n">
        <x:f>J231*P231</x:f>
        <x:v>0</x:v>
      </x:c>
      <x:c r="R231" s="12" t="n">
        <x:v>0</x:v>
      </x:c>
      <x:c r="S231" s="17" t="n">
        <x:v>0</x:v>
      </x:c>
      <x:c r="T231" s="19" t="n">
        <x:f>M231+O231+Q231+S231</x:f>
        <x:v>173.92974263600183</x:v>
      </x:c>
      <x:c r="U231" s="18" t="str">
        <x:f>TEXT(T231,"0.00")&amp;"元"</x:f>
        <x:v>173.93元</x:v>
      </x:c>
      <x:c r="V231" s="12" t="n">
        <x:v>0</x:v>
      </x:c>
      <x:c r="W231" s="12" t="n">
        <x:f>K231-V231</x:f>
        <x:v>128.56588379502386</x:v>
      </x:c>
    </x:row>
    <x:row r="232" ht="20" customHeight="1">
      <x:c r="A232" s="13" t="n">
        <x:v>45690.58333333333</x:v>
      </x:c>
      <x:c r="B232" s="13" t="n">
        <x:v>45690.59027777778</x:v>
      </x:c>
      <x:c r="C232" s="14" t="n">
        <x:v>45690</x:v>
      </x:c>
      <x:c r="D232" s="15" t="n">
        <x:v>84</x:v>
      </x:c>
      <x:c r="E232" s="12" t="n">
        <x:v>0</x:v>
      </x:c>
      <x:c r="F232" s="12" t="n">
        <x:v>0</x:v>
      </x:c>
      <x:c r="G232" s="12" t="n">
        <x:v>0</x:v>
      </x:c>
      <x:c r="H232" s="12" t="n">
        <x:f>F232+G232</x:f>
        <x:v>0</x:v>
      </x:c>
      <x:c r="I232" s="12" t="n">
        <x:f>H232-E232</x:f>
        <x:v>0</x:v>
      </x:c>
      <x:c r="J232" s="12" t="n">
        <x:v>0</x:v>
      </x:c>
      <x:c r="K232" s="12" t="n">
        <x:f>H232+J232</x:f>
        <x:v>0</x:v>
      </x:c>
      <x:c r="L232" s="16" t="n">
        <x:v>0.9754</x:v>
      </x:c>
      <x:c r="M232" s="17" t="n">
        <x:f>F232*L232</x:f>
        <x:v>0</x:v>
      </x:c>
      <x:c r="N232" s="16" t="n">
        <x:f>L232*'月度汇总'!$F$8</x:f>
        <x:v>1.4631</x:v>
      </x:c>
      <x:c r="O232" s="17" t="n">
        <x:f>G232*N232</x:f>
        <x:v>0</x:v>
      </x:c>
      <x:c r="P232" s="16" t="n">
        <x:f>L232*'月度汇总'!$F$10</x:f>
        <x:v>4.877000000000001</x:v>
      </x:c>
      <x:c r="Q232" s="17" t="n">
        <x:f>J232*P232</x:f>
        <x:v>0</x:v>
      </x:c>
      <x:c r="R232" s="12" t="n">
        <x:v>0</x:v>
      </x:c>
      <x:c r="S232" s="17" t="n">
        <x:v>0</x:v>
      </x:c>
      <x:c r="T232" s="19" t="n">
        <x:f>M232+O232+Q232+S232</x:f>
        <x:v>0</x:v>
      </x:c>
      <x:c r="U232" s="18" t="str">
        <x:f>TEXT(T232,"0.00")&amp;"元"</x:f>
        <x:v>0.00元</x:v>
      </x:c>
      <x:c r="V232" s="12" t="n">
        <x:v>0</x:v>
      </x:c>
      <x:c r="W232" s="12" t="n">
        <x:f>K232-V232</x:f>
        <x:v>0</x:v>
      </x:c>
    </x:row>
    <x:row r="233" ht="20" customHeight="1">
      <x:c r="A233" s="13" t="n">
        <x:v>45690.59027777778</x:v>
      </x:c>
      <x:c r="B233" s="13" t="n">
        <x:v>45690.59722222222</x:v>
      </x:c>
      <x:c r="C233" s="14" t="n">
        <x:v>45690</x:v>
      </x:c>
      <x:c r="D233" s="15" t="n">
        <x:v>85</x:v>
      </x:c>
      <x:c r="E233" s="12" t="n">
        <x:v>0</x:v>
      </x:c>
      <x:c r="F233" s="12" t="n">
        <x:v>0</x:v>
      </x:c>
      <x:c r="G233" s="12" t="n">
        <x:v>0</x:v>
      </x:c>
      <x:c r="H233" s="12" t="n">
        <x:f>F233+G233</x:f>
        <x:v>0</x:v>
      </x:c>
      <x:c r="I233" s="12" t="n">
        <x:f>H233-E233</x:f>
        <x:v>0</x:v>
      </x:c>
      <x:c r="J233" s="12" t="n">
        <x:v>0</x:v>
      </x:c>
      <x:c r="K233" s="12" t="n">
        <x:f>H233+J233</x:f>
        <x:v>0</x:v>
      </x:c>
      <x:c r="L233" s="16" t="n">
        <x:v>1.0002</x:v>
      </x:c>
      <x:c r="M233" s="17" t="n">
        <x:f>F233*L233</x:f>
        <x:v>0</x:v>
      </x:c>
      <x:c r="N233" s="16" t="n">
        <x:f>L233*'月度汇总'!$F$8</x:f>
        <x:v>1.5003</x:v>
      </x:c>
      <x:c r="O233" s="17" t="n">
        <x:f>G233*N233</x:f>
        <x:v>0</x:v>
      </x:c>
      <x:c r="P233" s="16" t="n">
        <x:f>L233*'月度汇总'!$F$10</x:f>
        <x:v>5.0009999999999994</x:v>
      </x:c>
      <x:c r="Q233" s="17" t="n">
        <x:f>J233*P233</x:f>
        <x:v>0</x:v>
      </x:c>
      <x:c r="R233" s="12" t="n">
        <x:v>0</x:v>
      </x:c>
      <x:c r="S233" s="17" t="n">
        <x:v>0</x:v>
      </x:c>
      <x:c r="T233" s="19" t="n">
        <x:f>M233+O233+Q233+S233</x:f>
        <x:v>0</x:v>
      </x:c>
      <x:c r="U233" s="18" t="str">
        <x:f>TEXT(T233,"0.00")&amp;"元"</x:f>
        <x:v>0.00元</x:v>
      </x:c>
      <x:c r="V233" s="12" t="n">
        <x:v>0</x:v>
      </x:c>
      <x:c r="W233" s="12" t="n">
        <x:f>K233-V233</x:f>
        <x:v>0</x:v>
      </x:c>
    </x:row>
    <x:row r="234" ht="20" customHeight="1">
      <x:c r="A234" s="13" t="n">
        <x:v>45690.59722222222</x:v>
      </x:c>
      <x:c r="B234" s="13" t="n">
        <x:v>45690.60416666667</x:v>
      </x:c>
      <x:c r="C234" s="14" t="n">
        <x:v>45690</x:v>
      </x:c>
      <x:c r="D234" s="15" t="n">
        <x:v>86</x:v>
      </x:c>
      <x:c r="E234" s="12" t="n">
        <x:v>0</x:v>
      </x:c>
      <x:c r="F234" s="12" t="n">
        <x:v>0</x:v>
      </x:c>
      <x:c r="G234" s="12" t="n">
        <x:v>0</x:v>
      </x:c>
      <x:c r="H234" s="12" t="n">
        <x:f>F234+G234</x:f>
        <x:v>0</x:v>
      </x:c>
      <x:c r="I234" s="12" t="n">
        <x:f>H234-E234</x:f>
        <x:v>0</x:v>
      </x:c>
      <x:c r="J234" s="12" t="n">
        <x:v>0</x:v>
      </x:c>
      <x:c r="K234" s="12" t="n">
        <x:f>H234+J234</x:f>
        <x:v>0</x:v>
      </x:c>
      <x:c r="L234" s="16" t="n">
        <x:v>0.9978</x:v>
      </x:c>
      <x:c r="M234" s="17" t="n">
        <x:f>F234*L234</x:f>
        <x:v>0</x:v>
      </x:c>
      <x:c r="N234" s="16" t="n">
        <x:f>L234*'月度汇总'!$F$8</x:f>
        <x:v>1.4967000000000001</x:v>
      </x:c>
      <x:c r="O234" s="17" t="n">
        <x:f>G234*N234</x:f>
        <x:v>0</x:v>
      </x:c>
      <x:c r="P234" s="16" t="n">
        <x:f>L234*'月度汇总'!$F$10</x:f>
        <x:v>4.989</x:v>
      </x:c>
      <x:c r="Q234" s="17" t="n">
        <x:f>J234*P234</x:f>
        <x:v>0</x:v>
      </x:c>
      <x:c r="R234" s="12" t="n">
        <x:v>0</x:v>
      </x:c>
      <x:c r="S234" s="17" t="n">
        <x:v>0</x:v>
      </x:c>
      <x:c r="T234" s="19" t="n">
        <x:f>M234+O234+Q234+S234</x:f>
        <x:v>0</x:v>
      </x:c>
      <x:c r="U234" s="18" t="str">
        <x:f>TEXT(T234,"0.00")&amp;"元"</x:f>
        <x:v>0.00元</x:v>
      </x:c>
      <x:c r="V234" s="12" t="n">
        <x:v>0</x:v>
      </x:c>
      <x:c r="W234" s="12" t="n">
        <x:f>K234-V234</x:f>
        <x:v>0</x:v>
      </x:c>
    </x:row>
    <x:row r="235" ht="20" customHeight="1">
      <x:c r="A235" s="13" t="n">
        <x:v>45690.60416666667</x:v>
      </x:c>
      <x:c r="B235" s="13" t="n">
        <x:v>45690.61111111111</x:v>
      </x:c>
      <x:c r="C235" s="14" t="n">
        <x:v>45690</x:v>
      </x:c>
      <x:c r="D235" s="15" t="n">
        <x:v>87</x:v>
      </x:c>
      <x:c r="E235" s="12" t="n">
        <x:v>0</x:v>
      </x:c>
      <x:c r="F235" s="12" t="n">
        <x:v>0</x:v>
      </x:c>
      <x:c r="G235" s="12" t="n">
        <x:v>0</x:v>
      </x:c>
      <x:c r="H235" s="12" t="n">
        <x:f>F235+G235</x:f>
        <x:v>0</x:v>
      </x:c>
      <x:c r="I235" s="12" t="n">
        <x:f>H235-E235</x:f>
        <x:v>0</x:v>
      </x:c>
      <x:c r="J235" s="12" t="n">
        <x:v>0</x:v>
      </x:c>
      <x:c r="K235" s="12" t="n">
        <x:f>H235+J235</x:f>
        <x:v>0</x:v>
      </x:c>
      <x:c r="L235" s="16" t="n">
        <x:v>1.0271</x:v>
      </x:c>
      <x:c r="M235" s="17" t="n">
        <x:f>F235*L235</x:f>
        <x:v>0</x:v>
      </x:c>
      <x:c r="N235" s="16" t="n">
        <x:f>L235*'月度汇总'!$F$8</x:f>
        <x:v>1.5406499999999999</x:v>
      </x:c>
      <x:c r="O235" s="17" t="n">
        <x:f>G235*N235</x:f>
        <x:v>0</x:v>
      </x:c>
      <x:c r="P235" s="16" t="n">
        <x:f>L235*'月度汇总'!$F$10</x:f>
        <x:v>5.1354999999999995</x:v>
      </x:c>
      <x:c r="Q235" s="17" t="n">
        <x:f>J235*P235</x:f>
        <x:v>0</x:v>
      </x:c>
      <x:c r="R235" s="12" t="n">
        <x:v>0</x:v>
      </x:c>
      <x:c r="S235" s="17" t="n">
        <x:v>0</x:v>
      </x:c>
      <x:c r="T235" s="19" t="n">
        <x:f>M235+O235+Q235+S235</x:f>
        <x:v>0</x:v>
      </x:c>
      <x:c r="U235" s="18" t="str">
        <x:f>TEXT(T235,"0.00")&amp;"元"</x:f>
        <x:v>0.00元</x:v>
      </x:c>
      <x:c r="V235" s="12" t="n">
        <x:v>0</x:v>
      </x:c>
      <x:c r="W235" s="12" t="n">
        <x:f>K235-V235</x:f>
        <x:v>0</x:v>
      </x:c>
    </x:row>
    <x:row r="236" ht="20" customHeight="1">
      <x:c r="A236" s="13" t="n">
        <x:v>45690.61111111111</x:v>
      </x:c>
      <x:c r="B236" s="13" t="n">
        <x:v>45690.618055555555</x:v>
      </x:c>
      <x:c r="C236" s="14" t="n">
        <x:v>45690</x:v>
      </x:c>
      <x:c r="D236" s="15" t="n">
        <x:v>88</x:v>
      </x:c>
      <x:c r="E236" s="12" t="n">
        <x:v>0</x:v>
      </x:c>
      <x:c r="F236" s="12" t="n">
        <x:v>0</x:v>
      </x:c>
      <x:c r="G236" s="12" t="n">
        <x:v>0</x:v>
      </x:c>
      <x:c r="H236" s="12" t="n">
        <x:f>F236+G236</x:f>
        <x:v>0</x:v>
      </x:c>
      <x:c r="I236" s="12" t="n">
        <x:f>H236-E236</x:f>
        <x:v>0</x:v>
      </x:c>
      <x:c r="J236" s="12" t="n">
        <x:v>0</x:v>
      </x:c>
      <x:c r="K236" s="12" t="n">
        <x:f>H236+J236</x:f>
        <x:v>0</x:v>
      </x:c>
      <x:c r="L236" s="16" t="n">
        <x:v>1.0906</x:v>
      </x:c>
      <x:c r="M236" s="17" t="n">
        <x:f>F236*L236</x:f>
        <x:v>0</x:v>
      </x:c>
      <x:c r="N236" s="16" t="n">
        <x:f>L236*'月度汇总'!$F$8</x:f>
        <x:v>1.6359</x:v>
      </x:c>
      <x:c r="O236" s="17" t="n">
        <x:f>G236*N236</x:f>
        <x:v>0</x:v>
      </x:c>
      <x:c r="P236" s="16" t="n">
        <x:f>L236*'月度汇总'!$F$10</x:f>
        <x:v>5.453</x:v>
      </x:c>
      <x:c r="Q236" s="17" t="n">
        <x:f>J236*P236</x:f>
        <x:v>0</x:v>
      </x:c>
      <x:c r="R236" s="12" t="n">
        <x:v>0</x:v>
      </x:c>
      <x:c r="S236" s="17" t="n">
        <x:v>0</x:v>
      </x:c>
      <x:c r="T236" s="19" t="n">
        <x:f>M236+O236+Q236+S236</x:f>
        <x:v>0</x:v>
      </x:c>
      <x:c r="U236" s="18" t="str">
        <x:f>TEXT(T236,"0.00")&amp;"元"</x:f>
        <x:v>0.00元</x:v>
      </x:c>
      <x:c r="V236" s="12" t="n">
        <x:v>0</x:v>
      </x:c>
      <x:c r="W236" s="12" t="n">
        <x:f>K236-V236</x:f>
        <x:v>0</x:v>
      </x:c>
    </x:row>
    <x:row r="237" ht="20" customHeight="1">
      <x:c r="A237" s="13" t="n">
        <x:v>45690.618055555555</x:v>
      </x:c>
      <x:c r="B237" s="13" t="n">
        <x:v>45690.625</x:v>
      </x:c>
      <x:c r="C237" s="14" t="n">
        <x:v>45690</x:v>
      </x:c>
      <x:c r="D237" s="15" t="n">
        <x:v>89</x:v>
      </x:c>
      <x:c r="E237" s="12" t="n">
        <x:v>0</x:v>
      </x:c>
      <x:c r="F237" s="12" t="n">
        <x:v>0</x:v>
      </x:c>
      <x:c r="G237" s="12" t="n">
        <x:v>0</x:v>
      </x:c>
      <x:c r="H237" s="12" t="n">
        <x:f>F237+G237</x:f>
        <x:v>0</x:v>
      </x:c>
      <x:c r="I237" s="12" t="n">
        <x:f>H237-E237</x:f>
        <x:v>0</x:v>
      </x:c>
      <x:c r="J237" s="12" t="n">
        <x:v>0</x:v>
      </x:c>
      <x:c r="K237" s="12" t="n">
        <x:f>H237+J237</x:f>
        <x:v>0</x:v>
      </x:c>
      <x:c r="L237" s="16" t="n">
        <x:v>0.9376</x:v>
      </x:c>
      <x:c r="M237" s="17" t="n">
        <x:f>F237*L237</x:f>
        <x:v>0</x:v>
      </x:c>
      <x:c r="N237" s="16" t="n">
        <x:f>L237*'月度汇总'!$F$8</x:f>
        <x:v>1.4064</x:v>
      </x:c>
      <x:c r="O237" s="17" t="n">
        <x:f>G237*N237</x:f>
        <x:v>0</x:v>
      </x:c>
      <x:c r="P237" s="16" t="n">
        <x:f>L237*'月度汇总'!$F$10</x:f>
        <x:v>4.688</x:v>
      </x:c>
      <x:c r="Q237" s="17" t="n">
        <x:f>J237*P237</x:f>
        <x:v>0</x:v>
      </x:c>
      <x:c r="R237" s="12" t="n">
        <x:v>0</x:v>
      </x:c>
      <x:c r="S237" s="17" t="n">
        <x:v>0</x:v>
      </x:c>
      <x:c r="T237" s="19" t="n">
        <x:f>M237+O237+Q237+S237</x:f>
        <x:v>0</x:v>
      </x:c>
      <x:c r="U237" s="18" t="str">
        <x:f>TEXT(T237,"0.00")&amp;"元"</x:f>
        <x:v>0.00元</x:v>
      </x:c>
      <x:c r="V237" s="12" t="n">
        <x:v>0</x:v>
      </x:c>
      <x:c r="W237" s="12" t="n">
        <x:f>K237-V237</x:f>
        <x:v>0</x:v>
      </x:c>
    </x:row>
    <x:row r="238" ht="20" customHeight="1">
      <x:c r="A238" s="13" t="n">
        <x:v>45690.625</x:v>
      </x:c>
      <x:c r="B238" s="13" t="n">
        <x:v>45690.631944444445</x:v>
      </x:c>
      <x:c r="C238" s="14" t="n">
        <x:v>45690</x:v>
      </x:c>
      <x:c r="D238" s="15" t="n">
        <x:v>90</x:v>
      </x:c>
      <x:c r="E238" s="12" t="n">
        <x:v>1443.253104166669</x:v>
      </x:c>
      <x:c r="F238" s="12" t="n">
        <x:v>1414.5575707003413</x:v>
      </x:c>
      <x:c r="G238" s="12" t="n">
        <x:v>0</x:v>
      </x:c>
      <x:c r="H238" s="12" t="n">
        <x:f>F238+G238</x:f>
        <x:v>1414.5575707003413</x:v>
      </x:c>
      <x:c r="I238" s="12" t="n">
        <x:f>H238-E238</x:f>
        <x:v>-28.69553346632756</x:v>
      </x:c>
      <x:c r="J238" s="12" t="n">
        <x:v>0</x:v>
      </x:c>
      <x:c r="K238" s="12" t="n">
        <x:f>H238+J238</x:f>
        <x:v>1414.5575707003413</x:v>
      </x:c>
      <x:c r="L238" s="16" t="n">
        <x:v>0.6694</x:v>
      </x:c>
      <x:c r="M238" s="17" t="n">
        <x:f>F238*L238</x:f>
        <x:v>946.9048378268085</x:v>
      </x:c>
      <x:c r="N238" s="16" t="n">
        <x:f>L238*'月度汇总'!$F$8</x:f>
        <x:v>1.0041</x:v>
      </x:c>
      <x:c r="O238" s="17" t="n">
        <x:f>G238*N238</x:f>
        <x:v>0</x:v>
      </x:c>
      <x:c r="P238" s="16" t="n">
        <x:f>L238*'月度汇总'!$F$10</x:f>
        <x:v>3.347</x:v>
      </x:c>
      <x:c r="Q238" s="17" t="n">
        <x:f>J238*P238</x:f>
        <x:v>0</x:v>
      </x:c>
      <x:c r="R238" s="12" t="n">
        <x:v>0</x:v>
      </x:c>
      <x:c r="S238" s="17" t="n">
        <x:v>0</x:v>
      </x:c>
      <x:c r="T238" s="19" t="n">
        <x:f>M238+O238+Q238+S238</x:f>
        <x:v>946.9048378268085</x:v>
      </x:c>
      <x:c r="U238" s="18" t="str">
        <x:f>TEXT(T238,"0.00")&amp;"元"</x:f>
        <x:v>946.90元</x:v>
      </x:c>
      <x:c r="V238" s="12" t="n">
        <x:v>0</x:v>
      </x:c>
      <x:c r="W238" s="12" t="n">
        <x:f>K238-V238</x:f>
        <x:v>1414.5575707003413</x:v>
      </x:c>
    </x:row>
    <x:row r="239" ht="20" customHeight="1">
      <x:c r="A239" s="13" t="n">
        <x:v>45690.631944444445</x:v>
      </x:c>
      <x:c r="B239" s="13" t="n">
        <x:v>45690.63888888889</x:v>
      </x:c>
      <x:c r="C239" s="14" t="n">
        <x:v>45690</x:v>
      </x:c>
      <x:c r="D239" s="15" t="n">
        <x:v>91</x:v>
      </x:c>
      <x:c r="E239" s="12" t="n">
        <x:v>1459.4441888399797</x:v>
      </x:c>
      <x:c r="F239" s="12" t="n">
        <x:v>1433.4634664718951</x:v>
      </x:c>
      <x:c r="G239" s="12" t="n">
        <x:v>0</x:v>
      </x:c>
      <x:c r="H239" s="12" t="n">
        <x:f>F239+G239</x:f>
        <x:v>1433.4634664718951</x:v>
      </x:c>
      <x:c r="I239" s="12" t="n">
        <x:f>H239-E239</x:f>
        <x:v>-25.98072236808457</x:v>
      </x:c>
      <x:c r="J239" s="12" t="n">
        <x:v>0</x:v>
      </x:c>
      <x:c r="K239" s="12" t="n">
        <x:f>H239+J239</x:f>
        <x:v>1433.4634664718951</x:v>
      </x:c>
      <x:c r="L239" s="16" t="n">
        <x:v>0.66</x:v>
      </x:c>
      <x:c r="M239" s="17" t="n">
        <x:f>F239*L239</x:f>
        <x:v>946.0858878714508</x:v>
      </x:c>
      <x:c r="N239" s="16" t="n">
        <x:f>L239*'月度汇总'!$F$8</x:f>
        <x:v>0.99</x:v>
      </x:c>
      <x:c r="O239" s="17" t="n">
        <x:f>G239*N239</x:f>
        <x:v>0</x:v>
      </x:c>
      <x:c r="P239" s="16" t="n">
        <x:f>L239*'月度汇总'!$F$10</x:f>
        <x:v>3.3000000000000003</x:v>
      </x:c>
      <x:c r="Q239" s="17" t="n">
        <x:f>J239*P239</x:f>
        <x:v>0</x:v>
      </x:c>
      <x:c r="R239" s="12" t="n">
        <x:v>0</x:v>
      </x:c>
      <x:c r="S239" s="17" t="n">
        <x:v>0</x:v>
      </x:c>
      <x:c r="T239" s="19" t="n">
        <x:f>M239+O239+Q239+S239</x:f>
        <x:v>946.0858878714508</x:v>
      </x:c>
      <x:c r="U239" s="18" t="str">
        <x:f>TEXT(T239,"0.00")&amp;"元"</x:f>
        <x:v>946.09元</x:v>
      </x:c>
      <x:c r="V239" s="12" t="n">
        <x:v>0</x:v>
      </x:c>
      <x:c r="W239" s="12" t="n">
        <x:f>K239-V239</x:f>
        <x:v>1433.4634664718951</x:v>
      </x:c>
    </x:row>
    <x:row r="240" ht="20" customHeight="1">
      <x:c r="A240" s="13" t="n">
        <x:v>45690.63888888889</x:v>
      </x:c>
      <x:c r="B240" s="13" t="n">
        <x:v>45690.64583333333</x:v>
      </x:c>
      <x:c r="C240" s="14" t="n">
        <x:v>45690</x:v>
      </x:c>
      <x:c r="D240" s="15" t="n">
        <x:v>92</x:v>
      </x:c>
      <x:c r="E240" s="12" t="n">
        <x:v>1475.9815601106002</x:v>
      </x:c>
      <x:c r="F240" s="12" t="n">
        <x:v>1452.862129266283</x:v>
      </x:c>
      <x:c r="G240" s="12" t="n">
        <x:v>0</x:v>
      </x:c>
      <x:c r="H240" s="12" t="n">
        <x:f>F240+G240</x:f>
        <x:v>1452.862129266283</x:v>
      </x:c>
      <x:c r="I240" s="12" t="n">
        <x:f>H240-E240</x:f>
        <x:v>-23.119430844317094</x:v>
      </x:c>
      <x:c r="J240" s="12" t="n">
        <x:v>0</x:v>
      </x:c>
      <x:c r="K240" s="12" t="n">
        <x:f>H240+J240</x:f>
        <x:v>1452.862129266283</x:v>
      </x:c>
      <x:c r="L240" s="16" t="n">
        <x:v>0.7217</x:v>
      </x:c>
      <x:c r="M240" s="17" t="n">
        <x:f>F240*L240</x:f>
        <x:v>1048.5305986914766</x:v>
      </x:c>
      <x:c r="N240" s="16" t="n">
        <x:f>L240*'月度汇总'!$F$8</x:f>
        <x:v>1.08255</x:v>
      </x:c>
      <x:c r="O240" s="17" t="n">
        <x:f>G240*N240</x:f>
        <x:v>0</x:v>
      </x:c>
      <x:c r="P240" s="16" t="n">
        <x:f>L240*'月度汇总'!$F$10</x:f>
        <x:v>3.6085000000000003</x:v>
      </x:c>
      <x:c r="Q240" s="17" t="n">
        <x:f>J240*P240</x:f>
        <x:v>0</x:v>
      </x:c>
      <x:c r="R240" s="12" t="n">
        <x:v>0</x:v>
      </x:c>
      <x:c r="S240" s="17" t="n">
        <x:v>0</x:v>
      </x:c>
      <x:c r="T240" s="19" t="n">
        <x:f>M240+O240+Q240+S240</x:f>
        <x:v>1048.5305986914766</x:v>
      </x:c>
      <x:c r="U240" s="18" t="str">
        <x:f>TEXT(T240,"0.00")&amp;"元"</x:f>
        <x:v>1048.53元</x:v>
      </x:c>
      <x:c r="V240" s="12" t="n">
        <x:v>0</x:v>
      </x:c>
      <x:c r="W240" s="12" t="n">
        <x:f>K240-V240</x:f>
        <x:v>1452.862129266283</x:v>
      </x:c>
    </x:row>
    <x:row r="241" ht="20" customHeight="1">
      <x:c r="A241" s="13" t="n">
        <x:v>45690.64583333333</x:v>
      </x:c>
      <x:c r="B241" s="13" t="n">
        <x:v>45690.65277777778</x:v>
      </x:c>
      <x:c r="C241" s="14" t="n">
        <x:v>45690</x:v>
      </x:c>
      <x:c r="D241" s="15" t="n">
        <x:v>93</x:v>
      </x:c>
      <x:c r="E241" s="12" t="n">
        <x:v>1068.1281802746328</x:v>
      </x:c>
      <x:c r="F241" s="12" t="n">
        <x:v>1068.1281802746328</x:v>
      </x:c>
      <x:c r="G241" s="12" t="n">
        <x:v>413.0525677651524</x:v>
      </x:c>
      <x:c r="H241" s="12" t="n">
        <x:f>F241+G241</x:f>
        <x:v>1481.1807480397852</x:v>
      </x:c>
      <x:c r="I241" s="12" t="n">
        <x:f>H241-E241</x:f>
        <x:v>413.0525677651524</x:v>
      </x:c>
      <x:c r="J241" s="12" t="n">
        <x:v>0</x:v>
      </x:c>
      <x:c r="K241" s="12" t="n">
        <x:f>H241+J241</x:f>
        <x:v>1481.1807480397852</x:v>
      </x:c>
      <x:c r="L241" s="16" t="n">
        <x:v>0.7308</x:v>
      </x:c>
      <x:c r="M241" s="17" t="n">
        <x:f>F241*L241</x:f>
        <x:v>780.5880741447016</x:v>
      </x:c>
      <x:c r="N241" s="16" t="n">
        <x:f>L241*'月度汇总'!$F$8</x:f>
        <x:v>1.0962</x:v>
      </x:c>
      <x:c r="O241" s="17" t="n">
        <x:f>G241*N241</x:f>
        <x:v>452.7882247841601</x:v>
      </x:c>
      <x:c r="P241" s="16" t="n">
        <x:f>L241*'月度汇总'!$F$10</x:f>
        <x:v>3.654</x:v>
      </x:c>
      <x:c r="Q241" s="17" t="n">
        <x:f>J241*P241</x:f>
        <x:v>0</x:v>
      </x:c>
      <x:c r="R241" s="12" t="n">
        <x:v>0</x:v>
      </x:c>
      <x:c r="S241" s="17" t="n">
        <x:v>0</x:v>
      </x:c>
      <x:c r="T241" s="19" t="n">
        <x:f>M241+O241+Q241+S241</x:f>
        <x:v>1233.3762989288616</x:v>
      </x:c>
      <x:c r="U241" s="18" t="str">
        <x:f>TEXT(T241,"0.00")&amp;"元"</x:f>
        <x:v>1233.38元</x:v>
      </x:c>
      <x:c r="V241" s="12" t="n">
        <x:v>0</x:v>
      </x:c>
      <x:c r="W241" s="12" t="n">
        <x:f>K241-V241</x:f>
        <x:v>1481.1807480397852</x:v>
      </x:c>
    </x:row>
    <x:row r="242" ht="20" customHeight="1">
      <x:c r="A242" s="13" t="n">
        <x:v>45690.65277777778</x:v>
      </x:c>
      <x:c r="B242" s="13" t="n">
        <x:v>45690.65972222222</x:v>
      </x:c>
      <x:c r="C242" s="14" t="n">
        <x:v>45690</x:v>
      </x:c>
      <x:c r="D242" s="15" t="n">
        <x:v>94</x:v>
      </x:c>
      <x:c r="E242" s="12" t="n">
        <x:v>688.6381727014973</x:v>
      </x:c>
      <x:c r="F242" s="12" t="n">
        <x:v>688.6381727014973</x:v>
      </x:c>
      <x:c r="G242" s="12" t="n">
        <x:v>709.8284175457889</x:v>
      </x:c>
      <x:c r="H242" s="12" t="n">
        <x:f>F242+G242</x:f>
        <x:v>1398.4665902472861</x:v>
      </x:c>
      <x:c r="I242" s="12" t="n">
        <x:f>H242-E242</x:f>
        <x:v>709.8284175457889</x:v>
      </x:c>
      <x:c r="J242" s="12" t="n">
        <x:v>0</x:v>
      </x:c>
      <x:c r="K242" s="12" t="n">
        <x:f>H242+J242</x:f>
        <x:v>1398.4665902472861</x:v>
      </x:c>
      <x:c r="L242" s="16" t="n">
        <x:v>0.7534</x:v>
      </x:c>
      <x:c r="M242" s="17" t="n">
        <x:f>F242*L242</x:f>
        <x:v>518.819999313308</x:v>
      </x:c>
      <x:c r="N242" s="16" t="n">
        <x:f>L242*'月度汇总'!$F$8</x:f>
        <x:v>1.1300999999999999</x:v>
      </x:c>
      <x:c r="O242" s="17" t="n">
        <x:f>G242*N242</x:f>
        <x:v>802.1770946684959</x:v>
      </x:c>
      <x:c r="P242" s="16" t="n">
        <x:f>L242*'月度汇总'!$F$10</x:f>
        <x:v>3.767</x:v>
      </x:c>
      <x:c r="Q242" s="17" t="n">
        <x:f>J242*P242</x:f>
        <x:v>0</x:v>
      </x:c>
      <x:c r="R242" s="12" t="n">
        <x:v>0</x:v>
      </x:c>
      <x:c r="S242" s="17" t="n">
        <x:v>0</x:v>
      </x:c>
      <x:c r="T242" s="19" t="n">
        <x:f>M242+O242+Q242+S242</x:f>
        <x:v>1320.997093981804</x:v>
      </x:c>
      <x:c r="U242" s="18" t="str">
        <x:f>TEXT(T242,"0.00")&amp;"元"</x:f>
        <x:v>1321.00元</x:v>
      </x:c>
      <x:c r="V242" s="12" t="n">
        <x:v>0</x:v>
      </x:c>
      <x:c r="W242" s="12" t="n">
        <x:f>K242-V242</x:f>
        <x:v>1398.4665902472861</x:v>
      </x:c>
    </x:row>
    <x:row r="243" ht="20" customHeight="1">
      <x:c r="A243" s="13" t="n">
        <x:v>45690.65972222222</x:v>
      </x:c>
      <x:c r="B243" s="13" t="n">
        <x:v>45690.66666666667</x:v>
      </x:c>
      <x:c r="C243" s="14" t="n">
        <x:v>45690</x:v>
      </x:c>
      <x:c r="D243" s="15" t="n">
        <x:v>95</x:v>
      </x:c>
      <x:c r="E243" s="12" t="n">
        <x:v>701.2600300407968</x:v>
      </x:c>
      <x:c r="F243" s="12" t="n">
        <x:v>701.2600300407968</x:v>
      </x:c>
      <x:c r="G243" s="12" t="n">
        <x:v>0</x:v>
      </x:c>
      <x:c r="H243" s="12" t="n">
        <x:f>F243+G243</x:f>
        <x:v>701.2600300407968</x:v>
      </x:c>
      <x:c r="I243" s="12" t="n">
        <x:f>H243-E243</x:f>
        <x:v>0</x:v>
      </x:c>
      <x:c r="J243" s="12" t="n">
        <x:v>0</x:v>
      </x:c>
      <x:c r="K243" s="12" t="n">
        <x:f>H243+J243</x:f>
        <x:v>701.2600300407968</x:v>
      </x:c>
      <x:c r="L243" s="16" t="n">
        <x:v>0.7823</x:v>
      </x:c>
      <x:c r="M243" s="17" t="n">
        <x:f>F243*L243</x:f>
        <x:v>548.5957215009153</x:v>
      </x:c>
      <x:c r="N243" s="16" t="n">
        <x:f>L243*'月度汇总'!$F$8</x:f>
        <x:v>1.1734499999999999</x:v>
      </x:c>
      <x:c r="O243" s="17" t="n">
        <x:f>G243*N243</x:f>
        <x:v>0</x:v>
      </x:c>
      <x:c r="P243" s="16" t="n">
        <x:f>L243*'月度汇总'!$F$10</x:f>
        <x:v>3.9115</x:v>
      </x:c>
      <x:c r="Q243" s="17" t="n">
        <x:f>J243*P243</x:f>
        <x:v>0</x:v>
      </x:c>
      <x:c r="R243" s="12" t="n">
        <x:v>0</x:v>
      </x:c>
      <x:c r="S243" s="17" t="n">
        <x:v>0</x:v>
      </x:c>
      <x:c r="T243" s="19" t="n">
        <x:f>M243+O243+Q243+S243</x:f>
        <x:v>548.5957215009153</x:v>
      </x:c>
      <x:c r="U243" s="18" t="str">
        <x:f>TEXT(T243,"0.00")&amp;"元"</x:f>
        <x:v>548.60元</x:v>
      </x:c>
      <x:c r="V243" s="12" t="n">
        <x:v>0</x:v>
      </x:c>
      <x:c r="W243" s="12" t="n">
        <x:f>K243-V243</x:f>
        <x:v>701.2600300407968</x:v>
      </x:c>
    </x:row>
    <x:row r="244" ht="20" customHeight="1">
      <x:c r="A244" s="13" t="n">
        <x:v>45690.66666666667</x:v>
      </x:c>
      <x:c r="B244" s="13" t="n">
        <x:v>45690.67361111111</x:v>
      </x:c>
      <x:c r="C244" s="14" t="n">
        <x:v>45690</x:v>
      </x:c>
      <x:c r="D244" s="15" t="n">
        <x:v>96</x:v>
      </x:c>
      <x:c r="E244" s="12" t="n">
        <x:v>896.3542036681426</x:v>
      </x:c>
      <x:c r="F244" s="12" t="n">
        <x:v>896.3542036681426</x:v>
      </x:c>
      <x:c r="G244" s="12" t="n">
        <x:v>0</x:v>
      </x:c>
      <x:c r="H244" s="12" t="n">
        <x:f>F244+G244</x:f>
        <x:v>896.3542036681426</x:v>
      </x:c>
      <x:c r="I244" s="12" t="n">
        <x:f>H244-E244</x:f>
        <x:v>0</x:v>
      </x:c>
      <x:c r="J244" s="12" t="n">
        <x:v>0</x:v>
      </x:c>
      <x:c r="K244" s="12" t="n">
        <x:f>H244+J244</x:f>
        <x:v>896.3542036681426</x:v>
      </x:c>
      <x:c r="L244" s="16" t="n">
        <x:v>0.8055</x:v>
      </x:c>
      <x:c r="M244" s="17" t="n">
        <x:f>F244*L244</x:f>
        <x:v>722.0133110546889</x:v>
      </x:c>
      <x:c r="N244" s="16" t="n">
        <x:f>L244*'月度汇总'!$F$8</x:f>
        <x:v>1.20825</x:v>
      </x:c>
      <x:c r="O244" s="17" t="n">
        <x:f>G244*N244</x:f>
        <x:v>0</x:v>
      </x:c>
      <x:c r="P244" s="16" t="n">
        <x:f>L244*'月度汇总'!$F$10</x:f>
        <x:v>4.0275</x:v>
      </x:c>
      <x:c r="Q244" s="17" t="n">
        <x:f>J244*P244</x:f>
        <x:v>0</x:v>
      </x:c>
      <x:c r="R244" s="12" t="n">
        <x:v>0</x:v>
      </x:c>
      <x:c r="S244" s="17" t="n">
        <x:v>0</x:v>
      </x:c>
      <x:c r="T244" s="19" t="n">
        <x:f>M244+O244+Q244+S244</x:f>
        <x:v>722.0133110546889</x:v>
      </x:c>
      <x:c r="U244" s="18" t="str">
        <x:f>TEXT(T244,"0.00")&amp;"元"</x:f>
        <x:v>722.01元</x:v>
      </x:c>
      <x:c r="V244" s="12" t="n">
        <x:v>0</x:v>
      </x:c>
      <x:c r="W244" s="12" t="n">
        <x:f>K244-V244</x:f>
        <x:v>896.3542036681426</x:v>
      </x:c>
    </x:row>
    <x:row r="245" ht="20" customHeight="1">
      <x:c r="A245" s="13" t="n">
        <x:v>45690.67361111111</x:v>
      </x:c>
      <x:c r="B245" s="13" t="n">
        <x:v>45690.680555555555</x:v>
      </x:c>
      <x:c r="C245" s="14" t="n">
        <x:v>45690</x:v>
      </x:c>
      <x:c r="D245" s="15" t="n">
        <x:v>97</x:v>
      </x:c>
      <x:c r="E245" s="12" t="n">
        <x:v>911.4094767764275</x:v>
      </x:c>
      <x:c r="F245" s="12" t="n">
        <x:v>911.4094767764275</x:v>
      </x:c>
      <x:c r="G245" s="12" t="n">
        <x:v>0</x:v>
      </x:c>
      <x:c r="H245" s="12" t="n">
        <x:f>F245+G245</x:f>
        <x:v>911.4094767764275</x:v>
      </x:c>
      <x:c r="I245" s="12" t="n">
        <x:f>H245-E245</x:f>
        <x:v>0</x:v>
      </x:c>
      <x:c r="J245" s="12" t="n">
        <x:v>0</x:v>
      </x:c>
      <x:c r="K245" s="12" t="n">
        <x:f>H245+J245</x:f>
        <x:v>911.4094767764275</x:v>
      </x:c>
      <x:c r="L245" s="16" t="n">
        <x:v>0.8271</x:v>
      </x:c>
      <x:c r="M245" s="17" t="n">
        <x:f>F245*L245</x:f>
        <x:v>753.8267782417831</x:v>
      </x:c>
      <x:c r="N245" s="16" t="n">
        <x:f>L245*'月度汇总'!$F$8</x:f>
        <x:v>1.24065</x:v>
      </x:c>
      <x:c r="O245" s="17" t="n">
        <x:f>G245*N245</x:f>
        <x:v>0</x:v>
      </x:c>
      <x:c r="P245" s="16" t="n">
        <x:f>L245*'月度汇总'!$F$10</x:f>
        <x:v>4.1354999999999995</x:v>
      </x:c>
      <x:c r="Q245" s="17" t="n">
        <x:f>J245*P245</x:f>
        <x:v>0</x:v>
      </x:c>
      <x:c r="R245" s="12" t="n">
        <x:v>0</x:v>
      </x:c>
      <x:c r="S245" s="17" t="n">
        <x:v>0</x:v>
      </x:c>
      <x:c r="T245" s="19" t="n">
        <x:f>M245+O245+Q245+S245</x:f>
        <x:v>753.8267782417831</x:v>
      </x:c>
      <x:c r="U245" s="18" t="str">
        <x:f>TEXT(T245,"0.00")&amp;"元"</x:f>
        <x:v>753.83元</x:v>
      </x:c>
      <x:c r="V245" s="12" t="n">
        <x:v>0</x:v>
      </x:c>
      <x:c r="W245" s="12" t="n">
        <x:f>K245-V245</x:f>
        <x:v>911.4094767764275</x:v>
      </x:c>
    </x:row>
    <x:row r="246" ht="20" customHeight="1">
      <x:c r="A246" s="13" t="n">
        <x:v>45690.680555555555</x:v>
      </x:c>
      <x:c r="B246" s="13" t="n">
        <x:v>45690.6875</x:v>
      </x:c>
      <x:c r="C246" s="14" t="n">
        <x:v>45690</x:v>
      </x:c>
      <x:c r="D246" s="15" t="n">
        <x:v>98</x:v>
      </x:c>
      <x:c r="E246" s="12" t="n">
        <x:v>919.5361719589878</x:v>
      </x:c>
      <x:c r="F246" s="12" t="n">
        <x:v>919.5361719589878</x:v>
      </x:c>
      <x:c r="G246" s="12" t="n">
        <x:v>0</x:v>
      </x:c>
      <x:c r="H246" s="12" t="n">
        <x:f>F246+G246</x:f>
        <x:v>919.5361719589878</x:v>
      </x:c>
      <x:c r="I246" s="12" t="n">
        <x:f>H246-E246</x:f>
        <x:v>0</x:v>
      </x:c>
      <x:c r="J246" s="12" t="n">
        <x:v>0</x:v>
      </x:c>
      <x:c r="K246" s="12" t="n">
        <x:f>H246+J246</x:f>
        <x:v>919.5361719589878</x:v>
      </x:c>
      <x:c r="L246" s="16" t="n">
        <x:v>0.8519</x:v>
      </x:c>
      <x:c r="M246" s="17" t="n">
        <x:f>F246*L246</x:f>
        <x:v>783.3528648918617</x:v>
      </x:c>
      <x:c r="N246" s="16" t="n">
        <x:f>L246*'月度汇总'!$F$8</x:f>
        <x:v>1.27785</x:v>
      </x:c>
      <x:c r="O246" s="17" t="n">
        <x:f>G246*N246</x:f>
        <x:v>0</x:v>
      </x:c>
      <x:c r="P246" s="16" t="n">
        <x:f>L246*'月度汇总'!$F$10</x:f>
        <x:v>4.2595</x:v>
      </x:c>
      <x:c r="Q246" s="17" t="n">
        <x:f>J246*P246</x:f>
        <x:v>0</x:v>
      </x:c>
      <x:c r="R246" s="12" t="n">
        <x:v>0</x:v>
      </x:c>
      <x:c r="S246" s="17" t="n">
        <x:v>0</x:v>
      </x:c>
      <x:c r="T246" s="19" t="n">
        <x:f>M246+O246+Q246+S246</x:f>
        <x:v>783.3528648918617</x:v>
      </x:c>
      <x:c r="U246" s="18" t="str">
        <x:f>TEXT(T246,"0.00")&amp;"元"</x:f>
        <x:v>783.35元</x:v>
      </x:c>
      <x:c r="V246" s="12" t="n">
        <x:v>0</x:v>
      </x:c>
      <x:c r="W246" s="12" t="n">
        <x:f>K246-V246</x:f>
        <x:v>919.5361719589878</x:v>
      </x:c>
    </x:row>
    <x:row r="247" ht="20" customHeight="1">
      <x:c r="A247" s="13" t="n">
        <x:v>45690.6875</x:v>
      </x:c>
      <x:c r="B247" s="13" t="n">
        <x:v>45690.694444444445</x:v>
      </x:c>
      <x:c r="C247" s="14" t="n">
        <x:v>45690</x:v>
      </x:c>
      <x:c r="D247" s="15" t="n">
        <x:v>99</x:v>
      </x:c>
      <x:c r="E247" s="12" t="n">
        <x:v>929.6459375356227</x:v>
      </x:c>
      <x:c r="F247" s="12" t="n">
        <x:v>929.6459375356227</x:v>
      </x:c>
      <x:c r="G247" s="12" t="n">
        <x:v>0</x:v>
      </x:c>
      <x:c r="H247" s="12" t="n">
        <x:f>F247+G247</x:f>
        <x:v>929.6459375356227</x:v>
      </x:c>
      <x:c r="I247" s="12" t="n">
        <x:f>H247-E247</x:f>
        <x:v>0</x:v>
      </x:c>
      <x:c r="J247" s="12" t="n">
        <x:v>0</x:v>
      </x:c>
      <x:c r="K247" s="12" t="n">
        <x:f>H247+J247</x:f>
        <x:v>929.6459375356227</x:v>
      </x:c>
      <x:c r="L247" s="16" t="n">
        <x:v>0.8791</x:v>
      </x:c>
      <x:c r="M247" s="17" t="n">
        <x:f>F247*L247</x:f>
        <x:v>817.2517436875659</x:v>
      </x:c>
      <x:c r="N247" s="16" t="n">
        <x:f>L247*'月度汇总'!$F$8</x:f>
        <x:v>1.3186499999999999</x:v>
      </x:c>
      <x:c r="O247" s="17" t="n">
        <x:f>G247*N247</x:f>
        <x:v>0</x:v>
      </x:c>
      <x:c r="P247" s="16" t="n">
        <x:f>L247*'月度汇总'!$F$10</x:f>
        <x:v>4.3955</x:v>
      </x:c>
      <x:c r="Q247" s="17" t="n">
        <x:f>J247*P247</x:f>
        <x:v>0</x:v>
      </x:c>
      <x:c r="R247" s="12" t="n">
        <x:v>0</x:v>
      </x:c>
      <x:c r="S247" s="17" t="n">
        <x:v>0</x:v>
      </x:c>
      <x:c r="T247" s="19" t="n">
        <x:f>M247+O247+Q247+S247</x:f>
        <x:v>817.2517436875659</x:v>
      </x:c>
      <x:c r="U247" s="18" t="str">
        <x:f>TEXT(T247,"0.00")&amp;"元"</x:f>
        <x:v>817.25元</x:v>
      </x:c>
      <x:c r="V247" s="12" t="n">
        <x:v>0</x:v>
      </x:c>
      <x:c r="W247" s="12" t="n">
        <x:f>K247-V247</x:f>
        <x:v>929.6459375356227</x:v>
      </x:c>
    </x:row>
    <x:row r="248" ht="20" customHeight="1">
      <x:c r="A248" s="13" t="n">
        <x:v>45690.694444444445</x:v>
      </x:c>
      <x:c r="B248" s="13" t="n">
        <x:v>45690.70138888889</x:v>
      </x:c>
      <x:c r="C248" s="14" t="n">
        <x:v>45690</x:v>
      </x:c>
      <x:c r="D248" s="15" t="n">
        <x:v>100</x:v>
      </x:c>
      <x:c r="E248" s="12" t="n">
        <x:v>961.8059725364698</x:v>
      </x:c>
      <x:c r="F248" s="12" t="n">
        <x:v>961.641993688032</x:v>
      </x:c>
      <x:c r="G248" s="12" t="n">
        <x:v>0</x:v>
      </x:c>
      <x:c r="H248" s="12" t="n">
        <x:f>F248+G248</x:f>
        <x:v>961.641993688032</x:v>
      </x:c>
      <x:c r="I248" s="12" t="n">
        <x:f>H248-E248</x:f>
        <x:v>-0.16397884843775046</x:v>
      </x:c>
      <x:c r="J248" s="12" t="n">
        <x:v>0</x:v>
      </x:c>
      <x:c r="K248" s="12" t="n">
        <x:f>H248+J248</x:f>
        <x:v>961.641993688032</x:v>
      </x:c>
      <x:c r="L248" s="16" t="n">
        <x:v>0.9024</x:v>
      </x:c>
      <x:c r="M248" s="17" t="n">
        <x:f>F248*L248</x:f>
        <x:v>867.7857351040801</x:v>
      </x:c>
      <x:c r="N248" s="16" t="n">
        <x:f>L248*'月度汇总'!$F$8</x:f>
        <x:v>1.3536</x:v>
      </x:c>
      <x:c r="O248" s="17" t="n">
        <x:f>G248*N248</x:f>
        <x:v>0</x:v>
      </x:c>
      <x:c r="P248" s="16" t="n">
        <x:f>L248*'月度汇总'!$F$10</x:f>
        <x:v>4.512</x:v>
      </x:c>
      <x:c r="Q248" s="17" t="n">
        <x:f>J248*P248</x:f>
        <x:v>0</x:v>
      </x:c>
      <x:c r="R248" s="12" t="n">
        <x:v>0</x:v>
      </x:c>
      <x:c r="S248" s="17" t="n">
        <x:v>0</x:v>
      </x:c>
      <x:c r="T248" s="19" t="n">
        <x:f>M248+O248+Q248+S248</x:f>
        <x:v>867.7857351040801</x:v>
      </x:c>
      <x:c r="U248" s="18" t="str">
        <x:f>TEXT(T248,"0.00")&amp;"元"</x:f>
        <x:v>867.79元</x:v>
      </x:c>
      <x:c r="V248" s="12" t="n">
        <x:v>0</x:v>
      </x:c>
      <x:c r="W248" s="12" t="n">
        <x:f>K248-V248</x:f>
        <x:v>961.641993688032</x:v>
      </x:c>
    </x:row>
    <x:row r="249" ht="20" customHeight="1">
      <x:c r="A249" s="13" t="n">
        <x:v>45690.70138888889</x:v>
      </x:c>
      <x:c r="B249" s="13" t="n">
        <x:v>45690.70833333333</x:v>
      </x:c>
      <x:c r="C249" s="14" t="n">
        <x:v>45690</x:v>
      </x:c>
      <x:c r="D249" s="15" t="n">
        <x:v>101</x:v>
      </x:c>
      <x:c r="E249" s="12" t="n">
        <x:v>980.026701178119</x:v>
      </x:c>
      <x:c r="F249" s="12" t="n">
        <x:v>969.8632495616148</x:v>
      </x:c>
      <x:c r="G249" s="12" t="n">
        <x:v>0</x:v>
      </x:c>
      <x:c r="H249" s="12" t="n">
        <x:f>F249+G249</x:f>
        <x:v>969.8632495616148</x:v>
      </x:c>
      <x:c r="I249" s="12" t="n">
        <x:f>H249-E249</x:f>
        <x:v>-10.163451616504176</x:v>
      </x:c>
      <x:c r="J249" s="12" t="n">
        <x:v>0</x:v>
      </x:c>
      <x:c r="K249" s="12" t="n">
        <x:f>H249+J249</x:f>
        <x:v>969.8632495616148</x:v>
      </x:c>
      <x:c r="L249" s="16" t="n">
        <x:v>0.9163</x:v>
      </x:c>
      <x:c r="M249" s="17" t="n">
        <x:f>F249*L249</x:f>
        <x:v>888.6856955733076</x:v>
      </x:c>
      <x:c r="N249" s="16" t="n">
        <x:f>L249*'月度汇总'!$F$8</x:f>
        <x:v>1.37445</x:v>
      </x:c>
      <x:c r="O249" s="17" t="n">
        <x:f>G249*N249</x:f>
        <x:v>0</x:v>
      </x:c>
      <x:c r="P249" s="16" t="n">
        <x:f>L249*'月度汇总'!$F$10</x:f>
        <x:v>4.5815</x:v>
      </x:c>
      <x:c r="Q249" s="17" t="n">
        <x:f>J249*P249</x:f>
        <x:v>0</x:v>
      </x:c>
      <x:c r="R249" s="12" t="n">
        <x:v>0</x:v>
      </x:c>
      <x:c r="S249" s="17" t="n">
        <x:v>0</x:v>
      </x:c>
      <x:c r="T249" s="19" t="n">
        <x:f>M249+O249+Q249+S249</x:f>
        <x:v>888.6856955733076</x:v>
      </x:c>
      <x:c r="U249" s="18" t="str">
        <x:f>TEXT(T249,"0.00")&amp;"元"</x:f>
        <x:v>888.69元</x:v>
      </x:c>
      <x:c r="V249" s="12" t="n">
        <x:v>0</x:v>
      </x:c>
      <x:c r="W249" s="12" t="n">
        <x:f>K249-V249</x:f>
        <x:v>969.8632495616148</x:v>
      </x:c>
    </x:row>
    <x:row r="250" ht="20" customHeight="1">
      <x:c r="A250" s="13" t="n">
        <x:v>45690.70833333333</x:v>
      </x:c>
      <x:c r="B250" s="13" t="n">
        <x:v>45690.71527777778</x:v>
      </x:c>
      <x:c r="C250" s="14" t="n">
        <x:v>45690</x:v>
      </x:c>
      <x:c r="D250" s="15" t="n">
        <x:v>102</x:v>
      </x:c>
      <x:c r="E250" s="12" t="n">
        <x:v>1021.5920386976173</x:v>
      </x:c>
      <x:c r="F250" s="12" t="n">
        <x:v>1015.0403642552119</x:v>
      </x:c>
      <x:c r="G250" s="12" t="n">
        <x:v>0</x:v>
      </x:c>
      <x:c r="H250" s="12" t="n">
        <x:f>F250+G250</x:f>
        <x:v>1015.0403642552119</x:v>
      </x:c>
      <x:c r="I250" s="12" t="n">
        <x:f>H250-E250</x:f>
        <x:v>-6.551674442405442</x:v>
      </x:c>
      <x:c r="J250" s="12" t="n">
        <x:v>0</x:v>
      </x:c>
      <x:c r="K250" s="12" t="n">
        <x:f>H250+J250</x:f>
        <x:v>1015.0403642552119</x:v>
      </x:c>
      <x:c r="L250" s="16" t="n">
        <x:v>0.9264</x:v>
      </x:c>
      <x:c r="M250" s="17" t="n">
        <x:f>F250*L250</x:f>
        <x:v>940.3333934460283</x:v>
      </x:c>
      <x:c r="N250" s="16" t="n">
        <x:f>L250*'月度汇总'!$F$8</x:f>
        <x:v>1.3896</x:v>
      </x:c>
      <x:c r="O250" s="17" t="n">
        <x:f>G250*N250</x:f>
        <x:v>0</x:v>
      </x:c>
      <x:c r="P250" s="16" t="n">
        <x:f>L250*'月度汇总'!$F$10</x:f>
        <x:v>4.632</x:v>
      </x:c>
      <x:c r="Q250" s="17" t="n">
        <x:f>J250*P250</x:f>
        <x:v>0</x:v>
      </x:c>
      <x:c r="R250" s="12" t="n">
        <x:v>0</x:v>
      </x:c>
      <x:c r="S250" s="17" t="n">
        <x:v>0</x:v>
      </x:c>
      <x:c r="T250" s="19" t="n">
        <x:f>M250+O250+Q250+S250</x:f>
        <x:v>940.3333934460283</x:v>
      </x:c>
      <x:c r="U250" s="18" t="str">
        <x:f>TEXT(T250,"0.00")&amp;"元"</x:f>
        <x:v>940.33元</x:v>
      </x:c>
      <x:c r="V250" s="12" t="n">
        <x:v>0</x:v>
      </x:c>
      <x:c r="W250" s="12" t="n">
        <x:f>K250-V250</x:f>
        <x:v>1015.0403642552119</x:v>
      </x:c>
    </x:row>
    <x:row r="251" ht="20" customHeight="1">
      <x:c r="A251" s="13" t="n">
        <x:v>45690.71527777778</x:v>
      </x:c>
      <x:c r="B251" s="13" t="n">
        <x:v>45690.72222222222</x:v>
      </x:c>
      <x:c r="C251" s="14" t="n">
        <x:v>45690</x:v>
      </x:c>
      <x:c r="D251" s="15" t="n">
        <x:v>103</x:v>
      </x:c>
      <x:c r="E251" s="12" t="n">
        <x:v>1026.8293923381239</x:v>
      </x:c>
      <x:c r="F251" s="12" t="n">
        <x:v>1020.107424247095</x:v>
      </x:c>
      <x:c r="G251" s="12" t="n">
        <x:v>0</x:v>
      </x:c>
      <x:c r="H251" s="12" t="n">
        <x:f>F251+G251</x:f>
        <x:v>1020.107424247095</x:v>
      </x:c>
      <x:c r="I251" s="12" t="n">
        <x:f>H251-E251</x:f>
        <x:v>-6.721968091028884</x:v>
      </x:c>
      <x:c r="J251" s="12" t="n">
        <x:v>0</x:v>
      </x:c>
      <x:c r="K251" s="12" t="n">
        <x:f>H251+J251</x:f>
        <x:v>1020.107424247095</x:v>
      </x:c>
      <x:c r="L251" s="16" t="n">
        <x:v>0.9462</x:v>
      </x:c>
      <x:c r="M251" s="17" t="n">
        <x:f>F251*L251</x:f>
        <x:v>965.2256448226013</x:v>
      </x:c>
      <x:c r="N251" s="16" t="n">
        <x:f>L251*'月度汇总'!$F$8</x:f>
        <x:v>1.4193</x:v>
      </x:c>
      <x:c r="O251" s="17" t="n">
        <x:f>G251*N251</x:f>
        <x:v>0</x:v>
      </x:c>
      <x:c r="P251" s="16" t="n">
        <x:f>L251*'月度汇总'!$F$10</x:f>
        <x:v>4.731</x:v>
      </x:c>
      <x:c r="Q251" s="17" t="n">
        <x:f>J251*P251</x:f>
        <x:v>0</x:v>
      </x:c>
      <x:c r="R251" s="12" t="n">
        <x:v>0</x:v>
      </x:c>
      <x:c r="S251" s="17" t="n">
        <x:v>0</x:v>
      </x:c>
      <x:c r="T251" s="19" t="n">
        <x:f>M251+O251+Q251+S251</x:f>
        <x:v>965.2256448226013</x:v>
      </x:c>
      <x:c r="U251" s="18" t="str">
        <x:f>TEXT(T251,"0.00")&amp;"元"</x:f>
        <x:v>965.23元</x:v>
      </x:c>
      <x:c r="V251" s="12" t="n">
        <x:v>0</x:v>
      </x:c>
      <x:c r="W251" s="12" t="n">
        <x:f>K251-V251</x:f>
        <x:v>1020.107424247095</x:v>
      </x:c>
    </x:row>
    <x:row r="252" ht="20" customHeight="1">
      <x:c r="A252" s="13" t="n">
        <x:v>45690.72222222222</x:v>
      </x:c>
      <x:c r="B252" s="13" t="n">
        <x:v>45690.72916666667</x:v>
      </x:c>
      <x:c r="C252" s="14" t="n">
        <x:v>45690</x:v>
      </x:c>
      <x:c r="D252" s="15" t="n">
        <x:v>104</x:v>
      </x:c>
      <x:c r="E252" s="12" t="n">
        <x:v>1033.3185135722138</x:v>
      </x:c>
      <x:c r="F252" s="12" t="n">
        <x:v>1026.671099042329</x:v>
      </x:c>
      <x:c r="G252" s="12" t="n">
        <x:v>0</x:v>
      </x:c>
      <x:c r="H252" s="12" t="n">
        <x:f>F252+G252</x:f>
        <x:v>1026.671099042329</x:v>
      </x:c>
      <x:c r="I252" s="12" t="n">
        <x:f>H252-E252</x:f>
        <x:v>-6.647414529884827</x:v>
      </x:c>
      <x:c r="J252" s="12" t="n">
        <x:v>0</x:v>
      </x:c>
      <x:c r="K252" s="12" t="n">
        <x:f>H252+J252</x:f>
        <x:v>1026.671099042329</x:v>
      </x:c>
      <x:c r="L252" s="16" t="n">
        <x:v>0.9742</x:v>
      </x:c>
      <x:c r="M252" s="17" t="n">
        <x:f>F252*L252</x:f>
        <x:v>1000.1829846870368</x:v>
      </x:c>
      <x:c r="N252" s="16" t="n">
        <x:f>L252*'月度汇总'!$F$8</x:f>
        <x:v>1.4613</x:v>
      </x:c>
      <x:c r="O252" s="17" t="n">
        <x:f>G252*N252</x:f>
        <x:v>0</x:v>
      </x:c>
      <x:c r="P252" s="16" t="n">
        <x:f>L252*'月度汇总'!$F$10</x:f>
        <x:v>4.8709999999999996</x:v>
      </x:c>
      <x:c r="Q252" s="17" t="n">
        <x:f>J252*P252</x:f>
        <x:v>0</x:v>
      </x:c>
      <x:c r="R252" s="12" t="n">
        <x:v>0</x:v>
      </x:c>
      <x:c r="S252" s="17" t="n">
        <x:v>0</x:v>
      </x:c>
      <x:c r="T252" s="19" t="n">
        <x:f>M252+O252+Q252+S252</x:f>
        <x:v>1000.1829846870368</x:v>
      </x:c>
      <x:c r="U252" s="18" t="str">
        <x:f>TEXT(T252,"0.00")&amp;"元"</x:f>
        <x:v>1000.18元</x:v>
      </x:c>
      <x:c r="V252" s="12" t="n">
        <x:v>0</x:v>
      </x:c>
      <x:c r="W252" s="12" t="n">
        <x:f>K252-V252</x:f>
        <x:v>1026.671099042329</x:v>
      </x:c>
    </x:row>
    <x:row r="253" ht="20" customHeight="1">
      <x:c r="A253" s="13" t="n">
        <x:v>45690.72916666667</x:v>
      </x:c>
      <x:c r="B253" s="13" t="n">
        <x:v>45690.73611111111</x:v>
      </x:c>
      <x:c r="C253" s="14" t="n">
        <x:v>45690</x:v>
      </x:c>
      <x:c r="D253" s="15" t="n">
        <x:v>105</x:v>
      </x:c>
      <x:c r="E253" s="12" t="n">
        <x:v>1055.1812811833267</x:v>
      </x:c>
      <x:c r="F253" s="12" t="n">
        <x:v>1048.715976050312</x:v>
      </x:c>
      <x:c r="G253" s="12" t="n">
        <x:v>0</x:v>
      </x:c>
      <x:c r="H253" s="12" t="n">
        <x:f>F253+G253</x:f>
        <x:v>1048.715976050312</x:v>
      </x:c>
      <x:c r="I253" s="12" t="n">
        <x:f>H253-E253</x:f>
        <x:v>-6.465305133014681</x:v>
      </x:c>
      <x:c r="J253" s="12" t="n">
        <x:v>0</x:v>
      </x:c>
      <x:c r="K253" s="12" t="n">
        <x:f>H253+J253</x:f>
        <x:v>1048.715976050312</x:v>
      </x:c>
      <x:c r="L253" s="16" t="n">
        <x:v>0.9862</x:v>
      </x:c>
      <x:c r="M253" s="17" t="n">
        <x:f>F253*L253</x:f>
        <x:v>1034.2436955808178</x:v>
      </x:c>
      <x:c r="N253" s="16" t="n">
        <x:f>L253*'月度汇总'!$F$8</x:f>
        <x:v>1.4792999999999998</x:v>
      </x:c>
      <x:c r="O253" s="17" t="n">
        <x:f>G253*N253</x:f>
        <x:v>0</x:v>
      </x:c>
      <x:c r="P253" s="16" t="n">
        <x:f>L253*'月度汇总'!$F$10</x:f>
        <x:v>4.931</x:v>
      </x:c>
      <x:c r="Q253" s="17" t="n">
        <x:f>J253*P253</x:f>
        <x:v>0</x:v>
      </x:c>
      <x:c r="R253" s="12" t="n">
        <x:v>0</x:v>
      </x:c>
      <x:c r="S253" s="17" t="n">
        <x:v>0</x:v>
      </x:c>
      <x:c r="T253" s="19" t="n">
        <x:f>M253+O253+Q253+S253</x:f>
        <x:v>1034.2436955808178</x:v>
      </x:c>
      <x:c r="U253" s="18" t="str">
        <x:f>TEXT(T253,"0.00")&amp;"元"</x:f>
        <x:v>1034.24元</x:v>
      </x:c>
      <x:c r="V253" s="12" t="n">
        <x:v>0</x:v>
      </x:c>
      <x:c r="W253" s="12" t="n">
        <x:f>K253-V253</x:f>
        <x:v>1048.715976050312</x:v>
      </x:c>
    </x:row>
    <x:row r="254" ht="20" customHeight="1">
      <x:c r="A254" s="13" t="n">
        <x:v>45690.73611111111</x:v>
      </x:c>
      <x:c r="B254" s="13" t="n">
        <x:v>45690.743055555555</x:v>
      </x:c>
      <x:c r="C254" s="14" t="n">
        <x:v>45690</x:v>
      </x:c>
      <x:c r="D254" s="15" t="n">
        <x:v>106</x:v>
      </x:c>
      <x:c r="E254" s="12" t="n">
        <x:v>1079.6749613406296</x:v>
      </x:c>
      <x:c r="F254" s="12" t="n">
        <x:v>1073.3931633814045</x:v>
      </x:c>
      <x:c r="G254" s="12" t="n">
        <x:v>0</x:v>
      </x:c>
      <x:c r="H254" s="12" t="n">
        <x:f>F254+G254</x:f>
        <x:v>1073.3931633814045</x:v>
      </x:c>
      <x:c r="I254" s="12" t="n">
        <x:f>H254-E254</x:f>
        <x:v>-6.2817979592250595</x:v>
      </x:c>
      <x:c r="J254" s="12" t="n">
        <x:v>0</x:v>
      </x:c>
      <x:c r="K254" s="12" t="n">
        <x:f>H254+J254</x:f>
        <x:v>1073.3931633814045</x:v>
      </x:c>
      <x:c r="L254" s="16" t="n">
        <x:v>0.976</x:v>
      </x:c>
      <x:c r="M254" s="17" t="n">
        <x:f>F254*L254</x:f>
        <x:v>1047.6317274602509</x:v>
      </x:c>
      <x:c r="N254" s="16" t="n">
        <x:f>L254*'月度汇总'!$F$8</x:f>
        <x:v>1.464</x:v>
      </x:c>
      <x:c r="O254" s="17" t="n">
        <x:f>G254*N254</x:f>
        <x:v>0</x:v>
      </x:c>
      <x:c r="P254" s="16" t="n">
        <x:f>L254*'月度汇总'!$F$10</x:f>
        <x:v>4.88</x:v>
      </x:c>
      <x:c r="Q254" s="17" t="n">
        <x:f>J254*P254</x:f>
        <x:v>0</x:v>
      </x:c>
      <x:c r="R254" s="12" t="n">
        <x:v>0</x:v>
      </x:c>
      <x:c r="S254" s="17" t="n">
        <x:v>0</x:v>
      </x:c>
      <x:c r="T254" s="19" t="n">
        <x:f>M254+O254+Q254+S254</x:f>
        <x:v>1047.6317274602509</x:v>
      </x:c>
      <x:c r="U254" s="18" t="str">
        <x:f>TEXT(T254,"0.00")&amp;"元"</x:f>
        <x:v>1047.63元</x:v>
      </x:c>
      <x:c r="V254" s="12" t="n">
        <x:v>0</x:v>
      </x:c>
      <x:c r="W254" s="12" t="n">
        <x:f>K254-V254</x:f>
        <x:v>1073.3931633814045</x:v>
      </x:c>
    </x:row>
    <x:row r="255" ht="20" customHeight="1">
      <x:c r="A255" s="13" t="n">
        <x:v>45690.743055555555</x:v>
      </x:c>
      <x:c r="B255" s="13" t="n">
        <x:v>45690.75</x:v>
      </x:c>
      <x:c r="C255" s="14" t="n">
        <x:v>45690</x:v>
      </x:c>
      <x:c r="D255" s="15" t="n">
        <x:v>107</x:v>
      </x:c>
      <x:c r="E255" s="12" t="n">
        <x:v>940.6365265693221</x:v>
      </x:c>
      <x:c r="F255" s="12" t="n">
        <x:v>934.5206099593753</x:v>
      </x:c>
      <x:c r="G255" s="12" t="n">
        <x:v>0</x:v>
      </x:c>
      <x:c r="H255" s="12" t="n">
        <x:f>F255+G255</x:f>
        <x:v>934.5206099593753</x:v>
      </x:c>
      <x:c r="I255" s="12" t="n">
        <x:f>H255-E255</x:f>
        <x:v>-6.115916609946794</x:v>
      </x:c>
      <x:c r="J255" s="12" t="n">
        <x:v>0</x:v>
      </x:c>
      <x:c r="K255" s="12" t="n">
        <x:f>H255+J255</x:f>
        <x:v>934.5206099593753</x:v>
      </x:c>
      <x:c r="L255" s="16" t="n">
        <x:v>1.0742</x:v>
      </x:c>
      <x:c r="M255" s="17" t="n">
        <x:f>F255*L255</x:f>
        <x:v>1003.862039218361</x:v>
      </x:c>
      <x:c r="N255" s="16" t="n">
        <x:f>L255*'月度汇总'!$F$8</x:f>
        <x:v>1.6113</x:v>
      </x:c>
      <x:c r="O255" s="17" t="n">
        <x:f>G255*N255</x:f>
        <x:v>0</x:v>
      </x:c>
      <x:c r="P255" s="16" t="n">
        <x:f>L255*'月度汇总'!$F$10</x:f>
        <x:v>5.371</x:v>
      </x:c>
      <x:c r="Q255" s="17" t="n">
        <x:f>J255*P255</x:f>
        <x:v>0</x:v>
      </x:c>
      <x:c r="R255" s="12" t="n">
        <x:v>0</x:v>
      </x:c>
      <x:c r="S255" s="17" t="n">
        <x:v>0</x:v>
      </x:c>
      <x:c r="T255" s="19" t="n">
        <x:f>M255+O255+Q255+S255</x:f>
        <x:v>1003.862039218361</x:v>
      </x:c>
      <x:c r="U255" s="18" t="str">
        <x:f>TEXT(T255,"0.00")&amp;"元"</x:f>
        <x:v>1003.86元</x:v>
      </x:c>
      <x:c r="V255" s="12" t="n">
        <x:v>0</x:v>
      </x:c>
      <x:c r="W255" s="12" t="n">
        <x:f>K255-V255</x:f>
        <x:v>934.5206099593753</x:v>
      </x:c>
    </x:row>
    <x:row r="256" ht="20" customHeight="1">
      <x:c r="A256" s="13" t="n">
        <x:v>45690.75</x:v>
      </x:c>
      <x:c r="B256" s="13" t="n">
        <x:v>45690.756944444445</x:v>
      </x:c>
      <x:c r="C256" s="14" t="n">
        <x:v>45690</x:v>
      </x:c>
      <x:c r="D256" s="15" t="n">
        <x:v>108</x:v>
      </x:c>
      <x:c r="E256" s="12" t="n">
        <x:v>728.1256406696579</x:v>
      </x:c>
      <x:c r="F256" s="12" t="n">
        <x:v>722.1772727931534</x:v>
      </x:c>
      <x:c r="G256" s="12" t="n">
        <x:v>0</x:v>
      </x:c>
      <x:c r="H256" s="12" t="n">
        <x:f>F256+G256</x:f>
        <x:v>722.1772727931534</x:v>
      </x:c>
      <x:c r="I256" s="12" t="n">
        <x:f>H256-E256</x:f>
        <x:v>-5.948367876504449</x:v>
      </x:c>
      <x:c r="J256" s="12" t="n">
        <x:v>0</x:v>
      </x:c>
      <x:c r="K256" s="12" t="n">
        <x:f>H256+J256</x:f>
        <x:v>722.1772727931534</x:v>
      </x:c>
      <x:c r="L256" s="16" t="n">
        <x:v>1.2313</x:v>
      </x:c>
      <x:c r="M256" s="17" t="n">
        <x:f>F256*L256</x:f>
        <x:v>889.2168759902098</x:v>
      </x:c>
      <x:c r="N256" s="16" t="n">
        <x:f>L256*'月度汇总'!$F$8</x:f>
        <x:v>1.84695</x:v>
      </x:c>
      <x:c r="O256" s="17" t="n">
        <x:f>G256*N256</x:f>
        <x:v>0</x:v>
      </x:c>
      <x:c r="P256" s="16" t="n">
        <x:f>L256*'月度汇总'!$F$10</x:f>
        <x:v>6.1565</x:v>
      </x:c>
      <x:c r="Q256" s="17" t="n">
        <x:f>J256*P256</x:f>
        <x:v>0</x:v>
      </x:c>
      <x:c r="R256" s="12" t="n">
        <x:f>SUM('调减违约明细'!C160:C170)</x:f>
        <x:v>201.02052404606638</x:v>
      </x:c>
      <x:c r="S256" s="17" t="n">
        <x:f>SUM('调减违约明细'!F160:F170)</x:f>
        <x:v>123.75828562896078</x:v>
      </x:c>
      <x:c r="T256" s="19" t="n">
        <x:f>M256+O256+Q256+S256</x:f>
        <x:v>1012.9751616191706</x:v>
      </x:c>
      <x:c r="U256" s="18" t="str">
        <x:f>TEXT(T256,"0.00")&amp;"元"</x:f>
        <x:v>1012.98元</x:v>
      </x:c>
      <x:c r="V256" s="12" t="n">
        <x:v>0</x:v>
      </x:c>
      <x:c r="W256" s="12" t="n">
        <x:f>K256-V256</x:f>
        <x:v>722.1772727931534</x:v>
      </x:c>
    </x:row>
    <x:row r="257" ht="20" customHeight="1">
      <x:c r="A257" s="13" t="n">
        <x:v>45690.756944444445</x:v>
      </x:c>
      <x:c r="B257" s="13" t="n">
        <x:v>45690.76388888889</x:v>
      </x:c>
      <x:c r="C257" s="14" t="n">
        <x:v>45690</x:v>
      </x:c>
      <x:c r="D257" s="15" t="n">
        <x:v>109</x:v>
      </x:c>
      <x:c r="E257" s="12" t="n">
        <x:v>133.62859667072576</x:v>
      </x:c>
      <x:c r="F257" s="12" t="n">
        <x:v>133.62859667072576</x:v>
      </x:c>
      <x:c r="G257" s="12" t="n">
        <x:v>532.0181638464896</x:v>
      </x:c>
      <x:c r="H257" s="12" t="n">
        <x:f>F257+G257</x:f>
        <x:v>665.6467605172154</x:v>
      </x:c>
      <x:c r="I257" s="12" t="n">
        <x:f>H257-E257</x:f>
        <x:v>532.0181638464896</x:v>
      </x:c>
      <x:c r="J257" s="12" t="n">
        <x:v>0</x:v>
      </x:c>
      <x:c r="K257" s="12" t="n">
        <x:f>H257+J257</x:f>
        <x:v>665.6467605172154</x:v>
      </x:c>
      <x:c r="L257" s="16" t="n">
        <x:v>1.2561</x:v>
      </x:c>
      <x:c r="M257" s="17" t="n">
        <x:f>F257*L257</x:f>
        <x:v>167.85088027809863</x:v>
      </x:c>
      <x:c r="N257" s="16" t="n">
        <x:f>L257*'月度汇总'!$F$8</x:f>
        <x:v>1.88415</x:v>
      </x:c>
      <x:c r="O257" s="17" t="n">
        <x:f>G257*N257</x:f>
        <x:v>1002.4020234113634</x:v>
      </x:c>
      <x:c r="P257" s="16" t="n">
        <x:f>L257*'月度汇总'!$F$10</x:f>
        <x:v>6.2805</x:v>
      </x:c>
      <x:c r="Q257" s="17" t="n">
        <x:f>J257*P257</x:f>
        <x:v>0</x:v>
      </x:c>
      <x:c r="R257" s="12" t="n">
        <x:v>0</x:v>
      </x:c>
      <x:c r="S257" s="17" t="n">
        <x:v>0</x:v>
      </x:c>
      <x:c r="T257" s="19" t="n">
        <x:f>M257+O257+Q257+S257</x:f>
        <x:v>1170.252903689462</x:v>
      </x:c>
      <x:c r="U257" s="18" t="str">
        <x:f>TEXT(T257,"0.00")&amp;"元"</x:f>
        <x:v>1170.25元</x:v>
      </x:c>
      <x:c r="V257" s="12" t="n">
        <x:v>0</x:v>
      </x:c>
      <x:c r="W257" s="12" t="n">
        <x:f>K257-V257</x:f>
        <x:v>665.6467605172154</x:v>
      </x:c>
    </x:row>
    <x:row r="258" ht="20" customHeight="1">
      <x:c r="A258" s="13" t="n">
        <x:v>45690.76388888889</x:v>
      </x:c>
      <x:c r="B258" s="13" t="n">
        <x:v>45690.77083333333</x:v>
      </x:c>
      <x:c r="C258" s="14" t="n">
        <x:v>45690</x:v>
      </x:c>
      <x:c r="D258" s="15" t="n">
        <x:v>110</x:v>
      </x:c>
      <x:c r="E258" s="12" t="n">
        <x:v>745.1931706261423</x:v>
      </x:c>
      <x:c r="F258" s="12" t="n">
        <x:v>745.1931706261423</x:v>
      </x:c>
      <x:c r="G258" s="12" t="n">
        <x:v>0</x:v>
      </x:c>
      <x:c r="H258" s="12" t="n">
        <x:f>F258+G258</x:f>
        <x:v>745.1931706261423</x:v>
      </x:c>
      <x:c r="I258" s="12" t="n">
        <x:f>H258-E258</x:f>
        <x:v>0</x:v>
      </x:c>
      <x:c r="J258" s="12" t="n">
        <x:v>0</x:v>
      </x:c>
      <x:c r="K258" s="12" t="n">
        <x:f>H258+J258</x:f>
        <x:v>745.1931706261423</x:v>
      </x:c>
      <x:c r="L258" s="16" t="n">
        <x:v>1.2447</x:v>
      </x:c>
      <x:c r="M258" s="17" t="n">
        <x:f>F258*L258</x:f>
        <x:v>927.5419394783593</x:v>
      </x:c>
      <x:c r="N258" s="16" t="n">
        <x:f>L258*'月度汇总'!$F$8</x:f>
        <x:v>1.8670499999999999</x:v>
      </x:c>
      <x:c r="O258" s="17" t="n">
        <x:f>G258*N258</x:f>
        <x:v>0</x:v>
      </x:c>
      <x:c r="P258" s="16" t="n">
        <x:f>L258*'月度汇总'!$F$10</x:f>
        <x:v>6.2235</x:v>
      </x:c>
      <x:c r="Q258" s="17" t="n">
        <x:f>J258*P258</x:f>
        <x:v>0</x:v>
      </x:c>
      <x:c r="R258" s="12" t="n">
        <x:v>0</x:v>
      </x:c>
      <x:c r="S258" s="17" t="n">
        <x:v>0</x:v>
      </x:c>
      <x:c r="T258" s="19" t="n">
        <x:f>M258+O258+Q258+S258</x:f>
        <x:v>927.5419394783593</x:v>
      </x:c>
      <x:c r="U258" s="18" t="str">
        <x:f>TEXT(T258,"0.00")&amp;"元"</x:f>
        <x:v>927.54元</x:v>
      </x:c>
      <x:c r="V258" s="12" t="n">
        <x:v>0</x:v>
      </x:c>
      <x:c r="W258" s="12" t="n">
        <x:f>K258-V258</x:f>
        <x:v>745.1931706261423</x:v>
      </x:c>
    </x:row>
    <x:row r="259" ht="20" customHeight="1">
      <x:c r="A259" s="13" t="n">
        <x:v>45690.77083333333</x:v>
      </x:c>
      <x:c r="B259" s="13" t="n">
        <x:v>45690.77777777778</x:v>
      </x:c>
      <x:c r="C259" s="14" t="n">
        <x:v>45690</x:v>
      </x:c>
      <x:c r="D259" s="15" t="n">
        <x:v>111</x:v>
      </x:c>
      <x:c r="E259" s="12" t="n">
        <x:v>728.0683813700994</x:v>
      </x:c>
      <x:c r="F259" s="12" t="n">
        <x:v>728.0683813700994</x:v>
      </x:c>
      <x:c r="G259" s="12" t="n">
        <x:v>0</x:v>
      </x:c>
      <x:c r="H259" s="12" t="n">
        <x:f>F259+G259</x:f>
        <x:v>728.0683813700994</x:v>
      </x:c>
      <x:c r="I259" s="12" t="n">
        <x:f>H259-E259</x:f>
        <x:v>0</x:v>
      </x:c>
      <x:c r="J259" s="12" t="n">
        <x:v>0</x:v>
      </x:c>
      <x:c r="K259" s="12" t="n">
        <x:f>H259+J259</x:f>
        <x:v>728.0683813700994</x:v>
      </x:c>
      <x:c r="L259" s="16" t="n">
        <x:v>1.2545</x:v>
      </x:c>
      <x:c r="M259" s="17" t="n">
        <x:f>F259*L259</x:f>
        <x:v>913.3617844287896</x:v>
      </x:c>
      <x:c r="N259" s="16" t="n">
        <x:f>L259*'月度汇总'!$F$8</x:f>
        <x:v>1.8817499999999998</x:v>
      </x:c>
      <x:c r="O259" s="17" t="n">
        <x:f>G259*N259</x:f>
        <x:v>0</x:v>
      </x:c>
      <x:c r="P259" s="16" t="n">
        <x:f>L259*'月度汇总'!$F$10</x:f>
        <x:v>6.2725</x:v>
      </x:c>
      <x:c r="Q259" s="17" t="n">
        <x:f>J259*P259</x:f>
        <x:v>0</x:v>
      </x:c>
      <x:c r="R259" s="12" t="n">
        <x:v>0</x:v>
      </x:c>
      <x:c r="S259" s="17" t="n">
        <x:v>0</x:v>
      </x:c>
      <x:c r="T259" s="19" t="n">
        <x:f>M259+O259+Q259+S259</x:f>
        <x:v>913.3617844287896</x:v>
      </x:c>
      <x:c r="U259" s="18" t="str">
        <x:f>TEXT(T259,"0.00")&amp;"元"</x:f>
        <x:v>913.36元</x:v>
      </x:c>
      <x:c r="V259" s="12" t="n">
        <x:v>0</x:v>
      </x:c>
      <x:c r="W259" s="12" t="n">
        <x:f>K259-V259</x:f>
        <x:v>728.0683813700994</x:v>
      </x:c>
    </x:row>
    <x:row r="260" ht="20" customHeight="1">
      <x:c r="A260" s="13" t="n">
        <x:v>45690.77777777778</x:v>
      </x:c>
      <x:c r="B260" s="13" t="n">
        <x:v>45690.78472222222</x:v>
      </x:c>
      <x:c r="C260" s="14" t="n">
        <x:v>45690</x:v>
      </x:c>
      <x:c r="D260" s="15" t="n">
        <x:v>112</x:v>
      </x:c>
      <x:c r="E260" s="12" t="n">
        <x:v>743.3442406235374</x:v>
      </x:c>
      <x:c r="F260" s="12" t="n">
        <x:v>743.3442406235374</x:v>
      </x:c>
      <x:c r="G260" s="12" t="n">
        <x:v>0</x:v>
      </x:c>
      <x:c r="H260" s="12" t="n">
        <x:f>F260+G260</x:f>
        <x:v>743.3442406235374</x:v>
      </x:c>
      <x:c r="I260" s="12" t="n">
        <x:f>H260-E260</x:f>
        <x:v>0</x:v>
      </x:c>
      <x:c r="J260" s="12" t="n">
        <x:v>0</x:v>
      </x:c>
      <x:c r="K260" s="12" t="n">
        <x:f>H260+J260</x:f>
        <x:v>743.3442406235374</x:v>
      </x:c>
      <x:c r="L260" s="16" t="n">
        <x:v>1.2522</x:v>
      </x:c>
      <x:c r="M260" s="17" t="n">
        <x:f>F260*L260</x:f>
        <x:v>930.8156581087935</x:v>
      </x:c>
      <x:c r="N260" s="16" t="n">
        <x:f>L260*'月度汇总'!$F$8</x:f>
        <x:v>1.8782999999999999</x:v>
      </x:c>
      <x:c r="O260" s="17" t="n">
        <x:f>G260*N260</x:f>
        <x:v>0</x:v>
      </x:c>
      <x:c r="P260" s="16" t="n">
        <x:f>L260*'月度汇总'!$F$10</x:f>
        <x:v>6.261</x:v>
      </x:c>
      <x:c r="Q260" s="17" t="n">
        <x:f>J260*P260</x:f>
        <x:v>0</x:v>
      </x:c>
      <x:c r="R260" s="12" t="n">
        <x:v>0</x:v>
      </x:c>
      <x:c r="S260" s="17" t="n">
        <x:v>0</x:v>
      </x:c>
      <x:c r="T260" s="19" t="n">
        <x:f>M260+O260+Q260+S260</x:f>
        <x:v>930.8156581087935</x:v>
      </x:c>
      <x:c r="U260" s="18" t="str">
        <x:f>TEXT(T260,"0.00")&amp;"元"</x:f>
        <x:v>930.82元</x:v>
      </x:c>
      <x:c r="V260" s="12" t="n">
        <x:v>0</x:v>
      </x:c>
      <x:c r="W260" s="12" t="n">
        <x:f>K260-V260</x:f>
        <x:v>743.3442406235374</x:v>
      </x:c>
    </x:row>
    <x:row r="261" ht="20" customHeight="1">
      <x:c r="A261" s="13" t="n">
        <x:v>45690.78472222222</x:v>
      </x:c>
      <x:c r="B261" s="13" t="n">
        <x:v>45690.79166666667</x:v>
      </x:c>
      <x:c r="C261" s="14" t="n">
        <x:v>45690</x:v>
      </x:c>
      <x:c r="D261" s="15" t="n">
        <x:v>113</x:v>
      </x:c>
      <x:c r="E261" s="12" t="n">
        <x:v>142.27383838609046</x:v>
      </x:c>
      <x:c r="F261" s="12" t="n">
        <x:v>142.27383838609046</x:v>
      </x:c>
      <x:c r="G261" s="12" t="n">
        <x:v>191.04007769560144</x:v>
      </x:c>
      <x:c r="H261" s="12" t="n">
        <x:f>F261+G261</x:f>
        <x:v>333.3139160816919</x:v>
      </x:c>
      <x:c r="I261" s="12" t="n">
        <x:f>H261-E261</x:f>
        <x:v>191.04007769560144</x:v>
      </x:c>
      <x:c r="J261" s="12" t="n">
        <x:v>0</x:v>
      </x:c>
      <x:c r="K261" s="12" t="n">
        <x:f>H261+J261</x:f>
        <x:v>333.3139160816919</x:v>
      </x:c>
      <x:c r="L261" s="16" t="n">
        <x:v>1.2881</x:v>
      </x:c>
      <x:c r="M261" s="17" t="n">
        <x:f>F261*L261</x:f>
        <x:v>183.2629312251231</x:v>
      </x:c>
      <x:c r="N261" s="16" t="n">
        <x:f>L261*'月度汇总'!$F$8</x:f>
        <x:v>1.93215</x:v>
      </x:c>
      <x:c r="O261" s="17" t="n">
        <x:f>G261*N261</x:f>
        <x:v>369.1180861195563</x:v>
      </x:c>
      <x:c r="P261" s="16" t="n">
        <x:f>L261*'月度汇总'!$F$10</x:f>
        <x:v>6.4405</x:v>
      </x:c>
      <x:c r="Q261" s="17" t="n">
        <x:f>J261*P261</x:f>
        <x:v>0</x:v>
      </x:c>
      <x:c r="R261" s="12" t="n">
        <x:v>0</x:v>
      </x:c>
      <x:c r="S261" s="17" t="n">
        <x:v>0</x:v>
      </x:c>
      <x:c r="T261" s="19" t="n">
        <x:f>M261+O261+Q261+S261</x:f>
        <x:v>552.3810173446794</x:v>
      </x:c>
      <x:c r="U261" s="18" t="str">
        <x:f>TEXT(T261,"0.00")&amp;"元"</x:f>
        <x:v>552.38元</x:v>
      </x:c>
      <x:c r="V261" s="12" t="n">
        <x:v>0</x:v>
      </x:c>
      <x:c r="W261" s="12" t="n">
        <x:f>K261-V261</x:f>
        <x:v>333.3139160816919</x:v>
      </x:c>
    </x:row>
    <x:row r="262" ht="20" customHeight="1">
      <x:c r="A262" s="13" t="n">
        <x:v>45690.79166666667</x:v>
      </x:c>
      <x:c r="B262" s="13" t="n">
        <x:v>45690.79861111111</x:v>
      </x:c>
      <x:c r="C262" s="14" t="n">
        <x:v>45690</x:v>
      </x:c>
      <x:c r="D262" s="15" t="n">
        <x:v>114</x:v>
      </x:c>
      <x:c r="E262" s="12" t="n">
        <x:v>82.82125696760568</x:v>
      </x:c>
      <x:c r="F262" s="12" t="n">
        <x:v>82.82125696760568</x:v>
      </x:c>
      <x:c r="G262" s="12" t="n">
        <x:v>0</x:v>
      </x:c>
      <x:c r="H262" s="12" t="n">
        <x:f>F262+G262</x:f>
        <x:v>82.82125696760568</x:v>
      </x:c>
      <x:c r="I262" s="12" t="n">
        <x:f>H262-E262</x:f>
        <x:v>0</x:v>
      </x:c>
      <x:c r="J262" s="12" t="n">
        <x:v>0</x:v>
      </x:c>
      <x:c r="K262" s="12" t="n">
        <x:f>H262+J262</x:f>
        <x:v>82.82125696760568</x:v>
      </x:c>
      <x:c r="L262" s="16" t="n">
        <x:v>1.3466</x:v>
      </x:c>
      <x:c r="M262" s="17" t="n">
        <x:f>F262*L262</x:f>
        <x:v>111.5271046325778</x:v>
      </x:c>
      <x:c r="N262" s="16" t="n">
        <x:f>L262*'月度汇总'!$F$8</x:f>
        <x:v>2.0199</x:v>
      </x:c>
      <x:c r="O262" s="17" t="n">
        <x:f>G262*N262</x:f>
        <x:v>0</x:v>
      </x:c>
      <x:c r="P262" s="16" t="n">
        <x:f>L262*'月度汇总'!$F$10</x:f>
        <x:v>6.7330000000000005</x:v>
      </x:c>
      <x:c r="Q262" s="17" t="n">
        <x:f>J262*P262</x:f>
        <x:v>0</x:v>
      </x:c>
      <x:c r="R262" s="12" t="n">
        <x:v>0</x:v>
      </x:c>
      <x:c r="S262" s="17" t="n">
        <x:v>0</x:v>
      </x:c>
      <x:c r="T262" s="19" t="n">
        <x:f>M262+O262+Q262+S262</x:f>
        <x:v>111.5271046325778</x:v>
      </x:c>
      <x:c r="U262" s="18" t="str">
        <x:f>TEXT(T262,"0.00")&amp;"元"</x:f>
        <x:v>111.53元</x:v>
      </x:c>
      <x:c r="V262" s="12" t="n">
        <x:v>0</x:v>
      </x:c>
      <x:c r="W262" s="12" t="n">
        <x:f>K262-V262</x:f>
        <x:v>82.82125696760568</x:v>
      </x:c>
    </x:row>
    <x:row r="263" ht="20" customHeight="1">
      <x:c r="A263" s="13" t="n">
        <x:v>45690.79861111111</x:v>
      </x:c>
      <x:c r="B263" s="13" t="n">
        <x:v>45690.805555555555</x:v>
      </x:c>
      <x:c r="C263" s="14" t="n">
        <x:v>45690</x:v>
      </x:c>
      <x:c r="D263" s="15" t="n">
        <x:v>115</x:v>
      </x:c>
      <x:c r="E263" s="12" t="n">
        <x:v>77.82854398477184</x:v>
      </x:c>
      <x:c r="F263" s="12" t="n">
        <x:v>77.82854398477184</x:v>
      </x:c>
      <x:c r="G263" s="12" t="n">
        <x:v>0</x:v>
      </x:c>
      <x:c r="H263" s="12" t="n">
        <x:f>F263+G263</x:f>
        <x:v>77.82854398477184</x:v>
      </x:c>
      <x:c r="I263" s="12" t="n">
        <x:f>H263-E263</x:f>
        <x:v>0</x:v>
      </x:c>
      <x:c r="J263" s="12" t="n">
        <x:v>0</x:v>
      </x:c>
      <x:c r="K263" s="12" t="n">
        <x:f>H263+J263</x:f>
        <x:v>77.82854398477184</x:v>
      </x:c>
      <x:c r="L263" s="16" t="n">
        <x:v>1.3523</x:v>
      </x:c>
      <x:c r="M263" s="17" t="n">
        <x:f>F263*L263</x:f>
        <x:v>105.24754003060697</x:v>
      </x:c>
      <x:c r="N263" s="16" t="n">
        <x:f>L263*'月度汇总'!$F$8</x:f>
        <x:v>2.0284500000000003</x:v>
      </x:c>
      <x:c r="O263" s="17" t="n">
        <x:f>G263*N263</x:f>
        <x:v>0</x:v>
      </x:c>
      <x:c r="P263" s="16" t="n">
        <x:f>L263*'月度汇总'!$F$10</x:f>
        <x:v>6.7615</x:v>
      </x:c>
      <x:c r="Q263" s="17" t="n">
        <x:f>J263*P263</x:f>
        <x:v>0</x:v>
      </x:c>
      <x:c r="R263" s="12" t="n">
        <x:v>0</x:v>
      </x:c>
      <x:c r="S263" s="17" t="n">
        <x:v>0</x:v>
      </x:c>
      <x:c r="T263" s="19" t="n">
        <x:f>M263+O263+Q263+S263</x:f>
        <x:v>105.24754003060697</x:v>
      </x:c>
      <x:c r="U263" s="18" t="str">
        <x:f>TEXT(T263,"0.00")&amp;"元"</x:f>
        <x:v>105.25元</x:v>
      </x:c>
      <x:c r="V263" s="12" t="n">
        <x:v>0</x:v>
      </x:c>
      <x:c r="W263" s="12" t="n">
        <x:f>K263-V263</x:f>
        <x:v>77.82854398477184</x:v>
      </x:c>
    </x:row>
    <x:row r="264" ht="20" customHeight="1">
      <x:c r="A264" s="13" t="n">
        <x:v>45690.805555555555</x:v>
      </x:c>
      <x:c r="B264" s="13" t="n">
        <x:v>45690.8125</x:v>
      </x:c>
      <x:c r="C264" s="14" t="n">
        <x:v>45690</x:v>
      </x:c>
      <x:c r="D264" s="15" t="n">
        <x:v>116</x:v>
      </x:c>
      <x:c r="E264" s="12" t="n">
        <x:v>71.88025781395197</x:v>
      </x:c>
      <x:c r="F264" s="12" t="n">
        <x:v>71.88025781395197</x:v>
      </x:c>
      <x:c r="G264" s="12" t="n">
        <x:v>0</x:v>
      </x:c>
      <x:c r="H264" s="12" t="n">
        <x:f>F264+G264</x:f>
        <x:v>71.88025781395197</x:v>
      </x:c>
      <x:c r="I264" s="12" t="n">
        <x:f>H264-E264</x:f>
        <x:v>0</x:v>
      </x:c>
      <x:c r="J264" s="12" t="n">
        <x:v>0</x:v>
      </x:c>
      <x:c r="K264" s="12" t="n">
        <x:f>H264+J264</x:f>
        <x:v>71.88025781395197</x:v>
      </x:c>
      <x:c r="L264" s="16" t="n">
        <x:v>1.3445</x:v>
      </x:c>
      <x:c r="M264" s="17" t="n">
        <x:f>F264*L264</x:f>
        <x:v>96.64300663085842</x:v>
      </x:c>
      <x:c r="N264" s="16" t="n">
        <x:f>L264*'月度汇总'!$F$8</x:f>
        <x:v>2.01675</x:v>
      </x:c>
      <x:c r="O264" s="17" t="n">
        <x:f>G264*N264</x:f>
        <x:v>0</x:v>
      </x:c>
      <x:c r="P264" s="16" t="n">
        <x:f>L264*'月度汇总'!$F$10</x:f>
        <x:v>6.7225</x:v>
      </x:c>
      <x:c r="Q264" s="17" t="n">
        <x:f>J264*P264</x:f>
        <x:v>0</x:v>
      </x:c>
      <x:c r="R264" s="12" t="n">
        <x:v>0</x:v>
      </x:c>
      <x:c r="S264" s="17" t="n">
        <x:v>0</x:v>
      </x:c>
      <x:c r="T264" s="19" t="n">
        <x:f>M264+O264+Q264+S264</x:f>
        <x:v>96.64300663085842</x:v>
      </x:c>
      <x:c r="U264" s="18" t="str">
        <x:f>TEXT(T264,"0.00")&amp;"元"</x:f>
        <x:v>96.64元</x:v>
      </x:c>
      <x:c r="V264" s="12" t="n">
        <x:v>0</x:v>
      </x:c>
      <x:c r="W264" s="12" t="n">
        <x:f>K264-V264</x:f>
        <x:v>71.88025781395197</x:v>
      </x:c>
    </x:row>
    <x:row r="265" ht="20" customHeight="1">
      <x:c r="A265" s="13" t="n">
        <x:v>45690.8125</x:v>
      </x:c>
      <x:c r="B265" s="13" t="n">
        <x:v>45690.819444444445</x:v>
      </x:c>
      <x:c r="C265" s="14" t="n">
        <x:v>45690</x:v>
      </x:c>
      <x:c r="D265" s="15" t="n">
        <x:v>117</x:v>
      </x:c>
      <x:c r="E265" s="12" t="n">
        <x:v>82.06520531607691</x:v>
      </x:c>
      <x:c r="F265" s="12" t="n">
        <x:v>82.06520531607691</x:v>
      </x:c>
      <x:c r="G265" s="12" t="n">
        <x:v>0</x:v>
      </x:c>
      <x:c r="H265" s="12" t="n">
        <x:f>F265+G265</x:f>
        <x:v>82.06520531607691</x:v>
      </x:c>
      <x:c r="I265" s="12" t="n">
        <x:f>H265-E265</x:f>
        <x:v>0</x:v>
      </x:c>
      <x:c r="J265" s="12" t="n">
        <x:v>0</x:v>
      </x:c>
      <x:c r="K265" s="12" t="n">
        <x:f>H265+J265</x:f>
        <x:v>82.06520531607691</x:v>
      </x:c>
      <x:c r="L265" s="16" t="n">
        <x:v>1.3483</x:v>
      </x:c>
      <x:c r="M265" s="17" t="n">
        <x:f>F265*L265</x:f>
        <x:v>110.6485163276665</x:v>
      </x:c>
      <x:c r="N265" s="16" t="n">
        <x:f>L265*'月度汇总'!$F$8</x:f>
        <x:v>2.02245</x:v>
      </x:c>
      <x:c r="O265" s="17" t="n">
        <x:f>G265*N265</x:f>
        <x:v>0</x:v>
      </x:c>
      <x:c r="P265" s="16" t="n">
        <x:f>L265*'月度汇总'!$F$10</x:f>
        <x:v>6.7415</x:v>
      </x:c>
      <x:c r="Q265" s="17" t="n">
        <x:f>J265*P265</x:f>
        <x:v>0</x:v>
      </x:c>
      <x:c r="R265" s="12" t="n">
        <x:v>0</x:v>
      </x:c>
      <x:c r="S265" s="17" t="n">
        <x:v>0</x:v>
      </x:c>
      <x:c r="T265" s="19" t="n">
        <x:f>M265+O265+Q265+S265</x:f>
        <x:v>110.6485163276665</x:v>
      </x:c>
      <x:c r="U265" s="18" t="str">
        <x:f>TEXT(T265,"0.00")&amp;"元"</x:f>
        <x:v>110.65元</x:v>
      </x:c>
      <x:c r="V265" s="12" t="n">
        <x:v>0</x:v>
      </x:c>
      <x:c r="W265" s="12" t="n">
        <x:f>K265-V265</x:f>
        <x:v>82.06520531607691</x:v>
      </x:c>
    </x:row>
    <x:row r="266" ht="20" customHeight="1">
      <x:c r="A266" s="13" t="n">
        <x:v>45690.819444444445</x:v>
      </x:c>
      <x:c r="B266" s="13" t="n">
        <x:v>45690.82638888889</x:v>
      </x:c>
      <x:c r="C266" s="14" t="n">
        <x:v>45690</x:v>
      </x:c>
      <x:c r="D266" s="15" t="n">
        <x:v>118</x:v>
      </x:c>
      <x:c r="E266" s="12" t="n">
        <x:v>104.66380163693952</x:v>
      </x:c>
      <x:c r="F266" s="12" t="n">
        <x:v>104.66380163693952</x:v>
      </x:c>
      <x:c r="G266" s="12" t="n">
        <x:v>0</x:v>
      </x:c>
      <x:c r="H266" s="12" t="n">
        <x:f>F266+G266</x:f>
        <x:v>104.66380163693952</x:v>
      </x:c>
      <x:c r="I266" s="12" t="n">
        <x:f>H266-E266</x:f>
        <x:v>0</x:v>
      </x:c>
      <x:c r="J266" s="12" t="n">
        <x:v>0</x:v>
      </x:c>
      <x:c r="K266" s="12" t="n">
        <x:f>H266+J266</x:f>
        <x:v>104.66380163693952</x:v>
      </x:c>
      <x:c r="L266" s="16" t="n">
        <x:v>1.349</x:v>
      </x:c>
      <x:c r="M266" s="17" t="n">
        <x:f>F266*L266</x:f>
        <x:v>141.19146840823143</x:v>
      </x:c>
      <x:c r="N266" s="16" t="n">
        <x:f>L266*'月度汇总'!$F$8</x:f>
        <x:v>2.0235</x:v>
      </x:c>
      <x:c r="O266" s="17" t="n">
        <x:f>G266*N266</x:f>
        <x:v>0</x:v>
      </x:c>
      <x:c r="P266" s="16" t="n">
        <x:f>L266*'月度汇总'!$F$10</x:f>
        <x:v>6.745</x:v>
      </x:c>
      <x:c r="Q266" s="17" t="n">
        <x:f>J266*P266</x:f>
        <x:v>0</x:v>
      </x:c>
      <x:c r="R266" s="12" t="n">
        <x:v>0</x:v>
      </x:c>
      <x:c r="S266" s="17" t="n">
        <x:v>0</x:v>
      </x:c>
      <x:c r="T266" s="19" t="n">
        <x:f>M266+O266+Q266+S266</x:f>
        <x:v>141.19146840823143</x:v>
      </x:c>
      <x:c r="U266" s="18" t="str">
        <x:f>TEXT(T266,"0.00")&amp;"元"</x:f>
        <x:v>141.19元</x:v>
      </x:c>
      <x:c r="V266" s="12" t="n">
        <x:v>0</x:v>
      </x:c>
      <x:c r="W266" s="12" t="n">
        <x:f>K266-V266</x:f>
        <x:v>104.66380163693952</x:v>
      </x:c>
    </x:row>
    <x:row r="267" ht="20" customHeight="1">
      <x:c r="A267" s="13" t="n">
        <x:v>45690.82638888889</x:v>
      </x:c>
      <x:c r="B267" s="13" t="n">
        <x:v>45690.83333333333</x:v>
      </x:c>
      <x:c r="C267" s="14" t="n">
        <x:v>45690</x:v>
      </x:c>
      <x:c r="D267" s="15" t="n">
        <x:v>119</x:v>
      </x:c>
      <x:c r="E267" s="12" t="n">
        <x:v>104.22453393510295</x:v>
      </x:c>
      <x:c r="F267" s="12" t="n">
        <x:v>104.22453393510295</x:v>
      </x:c>
      <x:c r="G267" s="12" t="n">
        <x:v>0</x:v>
      </x:c>
      <x:c r="H267" s="12" t="n">
        <x:f>F267+G267</x:f>
        <x:v>104.22453393510295</x:v>
      </x:c>
      <x:c r="I267" s="12" t="n">
        <x:f>H267-E267</x:f>
        <x:v>0</x:v>
      </x:c>
      <x:c r="J267" s="12" t="n">
        <x:v>0</x:v>
      </x:c>
      <x:c r="K267" s="12" t="n">
        <x:f>H267+J267</x:f>
        <x:v>104.22453393510295</x:v>
      </x:c>
      <x:c r="L267" s="16" t="n">
        <x:v>1.3473</x:v>
      </x:c>
      <x:c r="M267" s="17" t="n">
        <x:f>F267*L267</x:f>
        <x:v>140.4217145707642</x:v>
      </x:c>
      <x:c r="N267" s="16" t="n">
        <x:f>L267*'月度汇总'!$F$8</x:f>
        <x:v>2.02095</x:v>
      </x:c>
      <x:c r="O267" s="17" t="n">
        <x:f>G267*N267</x:f>
        <x:v>0</x:v>
      </x:c>
      <x:c r="P267" s="16" t="n">
        <x:f>L267*'月度汇总'!$F$10</x:f>
        <x:v>6.7364999999999995</x:v>
      </x:c>
      <x:c r="Q267" s="17" t="n">
        <x:f>J267*P267</x:f>
        <x:v>0</x:v>
      </x:c>
      <x:c r="R267" s="12" t="n">
        <x:v>0</x:v>
      </x:c>
      <x:c r="S267" s="17" t="n">
        <x:v>0</x:v>
      </x:c>
      <x:c r="T267" s="19" t="n">
        <x:f>M267+O267+Q267+S267</x:f>
        <x:v>140.4217145707642</x:v>
      </x:c>
      <x:c r="U267" s="18" t="str">
        <x:f>TEXT(T267,"0.00")&amp;"元"</x:f>
        <x:v>140.42元</x:v>
      </x:c>
      <x:c r="V267" s="12" t="n">
        <x:v>0</x:v>
      </x:c>
      <x:c r="W267" s="12" t="n">
        <x:f>K267-V267</x:f>
        <x:v>104.22453393510295</x:v>
      </x:c>
    </x:row>
    <x:row r="268" ht="20" customHeight="1">
      <x:c r="A268" s="13" t="n">
        <x:v>45690.83333333333</x:v>
      </x:c>
      <x:c r="B268" s="13" t="n">
        <x:v>45690.84027777778</x:v>
      </x:c>
      <x:c r="C268" s="14" t="n">
        <x:v>45690</x:v>
      </x:c>
      <x:c r="D268" s="15" t="n">
        <x:v>120</x:v>
      </x:c>
      <x:c r="E268" s="12" t="n">
        <x:v>79.96462926054676</x:v>
      </x:c>
      <x:c r="F268" s="12" t="n">
        <x:v>79.96462926054676</x:v>
      </x:c>
      <x:c r="G268" s="12" t="n">
        <x:v>0</x:v>
      </x:c>
      <x:c r="H268" s="12" t="n">
        <x:f>F268+G268</x:f>
        <x:v>79.96462926054676</x:v>
      </x:c>
      <x:c r="I268" s="12" t="n">
        <x:f>H268-E268</x:f>
        <x:v>0</x:v>
      </x:c>
      <x:c r="J268" s="12" t="n">
        <x:v>0</x:v>
      </x:c>
      <x:c r="K268" s="12" t="n">
        <x:f>H268+J268</x:f>
        <x:v>79.96462926054676</x:v>
      </x:c>
      <x:c r="L268" s="16" t="n">
        <x:v>1.3482</x:v>
      </x:c>
      <x:c r="M268" s="17" t="n">
        <x:f>F268*L268</x:f>
        <x:v>107.80831316906914</x:v>
      </x:c>
      <x:c r="N268" s="16" t="n">
        <x:f>L268*'月度汇总'!$F$8</x:f>
        <x:v>2.0223</x:v>
      </x:c>
      <x:c r="O268" s="17" t="n">
        <x:f>G268*N268</x:f>
        <x:v>0</x:v>
      </x:c>
      <x:c r="P268" s="16" t="n">
        <x:f>L268*'月度汇总'!$F$10</x:f>
        <x:v>6.7410000000000005</x:v>
      </x:c>
      <x:c r="Q268" s="17" t="n">
        <x:f>J268*P268</x:f>
        <x:v>0</x:v>
      </x:c>
      <x:c r="R268" s="12" t="n">
        <x:v>0</x:v>
      </x:c>
      <x:c r="S268" s="17" t="n">
        <x:v>0</x:v>
      </x:c>
      <x:c r="T268" s="19" t="n">
        <x:f>M268+O268+Q268+S268</x:f>
        <x:v>107.80831316906914</x:v>
      </x:c>
      <x:c r="U268" s="18" t="str">
        <x:f>TEXT(T268,"0.00")&amp;"元"</x:f>
        <x:v>107.81元</x:v>
      </x:c>
      <x:c r="V268" s="12" t="n">
        <x:v>0</x:v>
      </x:c>
      <x:c r="W268" s="12" t="n">
        <x:f>K268-V268</x:f>
        <x:v>79.96462926054676</x:v>
      </x:c>
    </x:row>
    <x:row r="269" ht="20" customHeight="1">
      <x:c r="A269" s="13" t="n">
        <x:v>45690.84027777778</x:v>
      </x:c>
      <x:c r="B269" s="13" t="n">
        <x:v>45690.84722222222</x:v>
      </x:c>
      <x:c r="C269" s="14" t="n">
        <x:v>45690</x:v>
      </x:c>
      <x:c r="D269" s="15" t="n">
        <x:v>121</x:v>
      </x:c>
      <x:c r="E269" s="12" t="n">
        <x:v>47.542373731921316</x:v>
      </x:c>
      <x:c r="F269" s="12" t="n">
        <x:v>47.542373731921316</x:v>
      </x:c>
      <x:c r="G269" s="12" t="n">
        <x:v>0</x:v>
      </x:c>
      <x:c r="H269" s="12" t="n">
        <x:f>F269+G269</x:f>
        <x:v>47.542373731921316</x:v>
      </x:c>
      <x:c r="I269" s="12" t="n">
        <x:f>H269-E269</x:f>
        <x:v>0</x:v>
      </x:c>
      <x:c r="J269" s="12" t="n">
        <x:v>0</x:v>
      </x:c>
      <x:c r="K269" s="12" t="n">
        <x:f>H269+J269</x:f>
        <x:v>47.542373731921316</x:v>
      </x:c>
      <x:c r="L269" s="16" t="n">
        <x:v>1.3513</x:v>
      </x:c>
      <x:c r="M269" s="17" t="n">
        <x:f>F269*L269</x:f>
        <x:v>64.24400962394527</x:v>
      </x:c>
      <x:c r="N269" s="16" t="n">
        <x:f>L269*'月度汇总'!$F$8</x:f>
        <x:v>2.02695</x:v>
      </x:c>
      <x:c r="O269" s="17" t="n">
        <x:f>G269*N269</x:f>
        <x:v>0</x:v>
      </x:c>
      <x:c r="P269" s="16" t="n">
        <x:f>L269*'月度汇总'!$F$10</x:f>
        <x:v>6.7565</x:v>
      </x:c>
      <x:c r="Q269" s="17" t="n">
        <x:f>J269*P269</x:f>
        <x:v>0</x:v>
      </x:c>
      <x:c r="R269" s="12" t="n">
        <x:v>0</x:v>
      </x:c>
      <x:c r="S269" s="17" t="n">
        <x:v>0</x:v>
      </x:c>
      <x:c r="T269" s="19" t="n">
        <x:f>M269+O269+Q269+S269</x:f>
        <x:v>64.24400962394527</x:v>
      </x:c>
      <x:c r="U269" s="18" t="str">
        <x:f>TEXT(T269,"0.00")&amp;"元"</x:f>
        <x:v>64.24元</x:v>
      </x:c>
      <x:c r="V269" s="12" t="n">
        <x:v>0</x:v>
      </x:c>
      <x:c r="W269" s="12" t="n">
        <x:f>K269-V269</x:f>
        <x:v>47.542373731921316</x:v>
      </x:c>
    </x:row>
    <x:row r="270" ht="20" customHeight="1">
      <x:c r="A270" s="13" t="n">
        <x:v>45690.84722222222</x:v>
      </x:c>
      <x:c r="B270" s="13" t="n">
        <x:v>45690.85416666667</x:v>
      </x:c>
      <x:c r="C270" s="14" t="n">
        <x:v>45690</x:v>
      </x:c>
      <x:c r="D270" s="15" t="n">
        <x:v>122</x:v>
      </x:c>
      <x:c r="E270" s="12" t="n">
        <x:v>80.29269449128515</x:v>
      </x:c>
      <x:c r="F270" s="12" t="n">
        <x:v>80.29269449128515</x:v>
      </x:c>
      <x:c r="G270" s="12" t="n">
        <x:v>0</x:v>
      </x:c>
      <x:c r="H270" s="12" t="n">
        <x:f>F270+G270</x:f>
        <x:v>80.29269449128515</x:v>
      </x:c>
      <x:c r="I270" s="12" t="n">
        <x:f>H270-E270</x:f>
        <x:v>0</x:v>
      </x:c>
      <x:c r="J270" s="12" t="n">
        <x:v>0</x:v>
      </x:c>
      <x:c r="K270" s="12" t="n">
        <x:f>H270+J270</x:f>
        <x:v>80.29269449128515</x:v>
      </x:c>
      <x:c r="L270" s="16" t="n">
        <x:v>1.34</x:v>
      </x:c>
      <x:c r="M270" s="17" t="n">
        <x:f>F270*L270</x:f>
        <x:v>107.5922106183221</x:v>
      </x:c>
      <x:c r="N270" s="16" t="n">
        <x:f>L270*'月度汇总'!$F$8</x:f>
        <x:v>2.0100000000000002</x:v>
      </x:c>
      <x:c r="O270" s="17" t="n">
        <x:f>G270*N270</x:f>
        <x:v>0</x:v>
      </x:c>
      <x:c r="P270" s="16" t="n">
        <x:f>L270*'月度汇总'!$F$10</x:f>
        <x:v>6.7</x:v>
      </x:c>
      <x:c r="Q270" s="17" t="n">
        <x:f>J270*P270</x:f>
        <x:v>0</x:v>
      </x:c>
      <x:c r="R270" s="12" t="n">
        <x:v>0</x:v>
      </x:c>
      <x:c r="S270" s="17" t="n">
        <x:v>0</x:v>
      </x:c>
      <x:c r="T270" s="19" t="n">
        <x:f>M270+O270+Q270+S270</x:f>
        <x:v>107.5922106183221</x:v>
      </x:c>
      <x:c r="U270" s="18" t="str">
        <x:f>TEXT(T270,"0.00")&amp;"元"</x:f>
        <x:v>107.59元</x:v>
      </x:c>
      <x:c r="V270" s="12" t="n">
        <x:v>0</x:v>
      </x:c>
      <x:c r="W270" s="12" t="n">
        <x:f>K270-V270</x:f>
        <x:v>80.29269449128515</x:v>
      </x:c>
    </x:row>
    <x:row r="271" ht="20" customHeight="1">
      <x:c r="A271" s="13" t="n">
        <x:v>45690.85416666667</x:v>
      </x:c>
      <x:c r="B271" s="13" t="n">
        <x:v>45690.86111111111</x:v>
      </x:c>
      <x:c r="C271" s="14" t="n">
        <x:v>45690</x:v>
      </x:c>
      <x:c r="D271" s="15" t="n">
        <x:v>123</x:v>
      </x:c>
      <x:c r="E271" s="12" t="n">
        <x:v>81.67264943634098</x:v>
      </x:c>
      <x:c r="F271" s="12" t="n">
        <x:v>81.67264943634098</x:v>
      </x:c>
      <x:c r="G271" s="12" t="n">
        <x:v>0</x:v>
      </x:c>
      <x:c r="H271" s="12" t="n">
        <x:f>F271+G271</x:f>
        <x:v>81.67264943634098</x:v>
      </x:c>
      <x:c r="I271" s="12" t="n">
        <x:f>H271-E271</x:f>
        <x:v>0</x:v>
      </x:c>
      <x:c r="J271" s="12" t="n">
        <x:v>0</x:v>
      </x:c>
      <x:c r="K271" s="12" t="n">
        <x:f>H271+J271</x:f>
        <x:v>81.67264943634098</x:v>
      </x:c>
      <x:c r="L271" s="16" t="n">
        <x:v>1.3489</x:v>
      </x:c>
      <x:c r="M271" s="17" t="n">
        <x:f>F271*L271</x:f>
        <x:v>110.16823682468033</x:v>
      </x:c>
      <x:c r="N271" s="16" t="n">
        <x:f>L271*'月度汇总'!$F$8</x:f>
        <x:v>2.0233499999999998</x:v>
      </x:c>
      <x:c r="O271" s="17" t="n">
        <x:f>G271*N271</x:f>
        <x:v>0</x:v>
      </x:c>
      <x:c r="P271" s="16" t="n">
        <x:f>L271*'月度汇总'!$F$10</x:f>
        <x:v>6.7445</x:v>
      </x:c>
      <x:c r="Q271" s="17" t="n">
        <x:f>J271*P271</x:f>
        <x:v>0</x:v>
      </x:c>
      <x:c r="R271" s="12" t="n">
        <x:v>0</x:v>
      </x:c>
      <x:c r="S271" s="17" t="n">
        <x:v>0</x:v>
      </x:c>
      <x:c r="T271" s="19" t="n">
        <x:f>M271+O271+Q271+S271</x:f>
        <x:v>110.16823682468033</x:v>
      </x:c>
      <x:c r="U271" s="18" t="str">
        <x:f>TEXT(T271,"0.00")&amp;"元"</x:f>
        <x:v>110.17元</x:v>
      </x:c>
      <x:c r="V271" s="12" t="n">
        <x:v>0</x:v>
      </x:c>
      <x:c r="W271" s="12" t="n">
        <x:f>K271-V271</x:f>
        <x:v>81.67264943634098</x:v>
      </x:c>
    </x:row>
    <x:row r="272" ht="20" customHeight="1">
      <x:c r="A272" s="13" t="n">
        <x:v>45690.86111111111</x:v>
      </x:c>
      <x:c r="B272" s="13" t="n">
        <x:v>45690.868055555555</x:v>
      </x:c>
      <x:c r="C272" s="14" t="n">
        <x:v>45690</x:v>
      </x:c>
      <x:c r="D272" s="15" t="n">
        <x:v>124</x:v>
      </x:c>
      <x:c r="E272" s="12" t="n">
        <x:v>105.6149722301717</x:v>
      </x:c>
      <x:c r="F272" s="12" t="n">
        <x:v>105.6149722301717</x:v>
      </x:c>
      <x:c r="G272" s="12" t="n">
        <x:v>0</x:v>
      </x:c>
      <x:c r="H272" s="12" t="n">
        <x:f>F272+G272</x:f>
        <x:v>105.6149722301717</x:v>
      </x:c>
      <x:c r="I272" s="12" t="n">
        <x:f>H272-E272</x:f>
        <x:v>0</x:v>
      </x:c>
      <x:c r="J272" s="12" t="n">
        <x:v>0</x:v>
      </x:c>
      <x:c r="K272" s="12" t="n">
        <x:f>H272+J272</x:f>
        <x:v>105.6149722301717</x:v>
      </x:c>
      <x:c r="L272" s="16" t="n">
        <x:v>1.3952</x:v>
      </x:c>
      <x:c r="M272" s="17" t="n">
        <x:f>F272*L272</x:f>
        <x:v>147.35400925553554</x:v>
      </x:c>
      <x:c r="N272" s="16" t="n">
        <x:f>L272*'月度汇总'!$F$8</x:f>
        <x:v>2.0928</x:v>
      </x:c>
      <x:c r="O272" s="17" t="n">
        <x:f>G272*N272</x:f>
        <x:v>0</x:v>
      </x:c>
      <x:c r="P272" s="16" t="n">
        <x:f>L272*'月度汇总'!$F$10</x:f>
        <x:v>6.976</x:v>
      </x:c>
      <x:c r="Q272" s="17" t="n">
        <x:f>J272*P272</x:f>
        <x:v>0</x:v>
      </x:c>
      <x:c r="R272" s="12" t="n">
        <x:v>0</x:v>
      </x:c>
      <x:c r="S272" s="17" t="n">
        <x:v>0</x:v>
      </x:c>
      <x:c r="T272" s="19" t="n">
        <x:f>M272+O272+Q272+S272</x:f>
        <x:v>147.35400925553554</x:v>
      </x:c>
      <x:c r="U272" s="18" t="str">
        <x:f>TEXT(T272,"0.00")&amp;"元"</x:f>
        <x:v>147.35元</x:v>
      </x:c>
      <x:c r="V272" s="12" t="n">
        <x:v>0</x:v>
      </x:c>
      <x:c r="W272" s="12" t="n">
        <x:f>K272-V272</x:f>
        <x:v>105.6149722301717</x:v>
      </x:c>
    </x:row>
    <x:row r="273" ht="20" customHeight="1">
      <x:c r="A273" s="13" t="n">
        <x:v>45690.868055555555</x:v>
      </x:c>
      <x:c r="B273" s="13" t="n">
        <x:v>45690.875</x:v>
      </x:c>
      <x:c r="C273" s="14" t="n">
        <x:v>45690</x:v>
      </x:c>
      <x:c r="D273" s="15" t="n">
        <x:v>125</x:v>
      </x:c>
      <x:c r="E273" s="12" t="n">
        <x:v>622.584643977382</x:v>
      </x:c>
      <x:c r="F273" s="12" t="n">
        <x:v>601.4110005705949</x:v>
      </x:c>
      <x:c r="G273" s="12" t="n">
        <x:v>0</x:v>
      </x:c>
      <x:c r="H273" s="12" t="n">
        <x:f>F273+G273</x:f>
        <x:v>601.4110005705949</x:v>
      </x:c>
      <x:c r="I273" s="12" t="n">
        <x:f>H273-E273</x:f>
        <x:v>-21.173643406787164</x:v>
      </x:c>
      <x:c r="J273" s="12" t="n">
        <x:v>0</x:v>
      </x:c>
      <x:c r="K273" s="12" t="n">
        <x:f>H273+J273</x:f>
        <x:v>601.4110005705949</x:v>
      </x:c>
      <x:c r="L273" s="16" t="n">
        <x:v>1.2226</x:v>
      </x:c>
      <x:c r="M273" s="17" t="n">
        <x:f>F273*L273</x:f>
        <x:v>735.2850892976093</x:v>
      </x:c>
      <x:c r="N273" s="16" t="n">
        <x:f>L273*'月度汇总'!$F$8</x:f>
        <x:v>1.8338999999999999</x:v>
      </x:c>
      <x:c r="O273" s="17" t="n">
        <x:f>G273*N273</x:f>
        <x:v>0</x:v>
      </x:c>
      <x:c r="P273" s="16" t="n">
        <x:f>L273*'月度汇总'!$F$10</x:f>
        <x:v>6.1129999999999995</x:v>
      </x:c>
      <x:c r="Q273" s="17" t="n">
        <x:f>J273*P273</x:f>
        <x:v>0</x:v>
      </x:c>
      <x:c r="R273" s="12" t="n">
        <x:v>0</x:v>
      </x:c>
      <x:c r="S273" s="17" t="n">
        <x:v>0</x:v>
      </x:c>
      <x:c r="T273" s="19" t="n">
        <x:f>M273+O273+Q273+S273</x:f>
        <x:v>735.2850892976093</x:v>
      </x:c>
      <x:c r="U273" s="18" t="str">
        <x:f>TEXT(T273,"0.00")&amp;"元"</x:f>
        <x:v>735.29元</x:v>
      </x:c>
      <x:c r="V273" s="12" t="n">
        <x:v>0</x:v>
      </x:c>
      <x:c r="W273" s="12" t="n">
        <x:f>K273-V273</x:f>
        <x:v>601.4110005705949</x:v>
      </x:c>
    </x:row>
    <x:row r="274" ht="20" customHeight="1">
      <x:c r="A274" s="13" t="n">
        <x:v>45690.875</x:v>
      </x:c>
      <x:c r="B274" s="13" t="n">
        <x:v>45690.881944444445</x:v>
      </x:c>
      <x:c r="C274" s="14" t="n">
        <x:v>45690</x:v>
      </x:c>
      <x:c r="D274" s="15" t="n">
        <x:v>126</x:v>
      </x:c>
      <x:c r="E274" s="12" t="n">
        <x:v>730.1111068444181</x:v>
      </x:c>
      <x:c r="F274" s="12" t="n">
        <x:v>720.3793735465332</x:v>
      </x:c>
      <x:c r="G274" s="12" t="n">
        <x:v>0</x:v>
      </x:c>
      <x:c r="H274" s="12" t="n">
        <x:f>F274+G274</x:f>
        <x:v>720.3793735465332</x:v>
      </x:c>
      <x:c r="I274" s="12" t="n">
        <x:f>H274-E274</x:f>
        <x:v>-9.731733297884944</x:v>
      </x:c>
      <x:c r="J274" s="12" t="n">
        <x:v>0</x:v>
      </x:c>
      <x:c r="K274" s="12" t="n">
        <x:f>H274+J274</x:f>
        <x:v>720.3793735465332</x:v>
      </x:c>
      <x:c r="L274" s="16" t="n">
        <x:v>0.9332</x:v>
      </x:c>
      <x:c r="M274" s="17" t="n">
        <x:f>F274*L274</x:f>
        <x:v>672.2580313936248</x:v>
      </x:c>
      <x:c r="N274" s="16" t="n">
        <x:f>L274*'月度汇总'!$F$8</x:f>
        <x:v>1.3998</x:v>
      </x:c>
      <x:c r="O274" s="17" t="n">
        <x:f>G274*N274</x:f>
        <x:v>0</x:v>
      </x:c>
      <x:c r="P274" s="16" t="n">
        <x:f>L274*'月度汇总'!$F$10</x:f>
        <x:v>4.666</x:v>
      </x:c>
      <x:c r="Q274" s="17" t="n">
        <x:f>J274*P274</x:f>
        <x:v>0</x:v>
      </x:c>
      <x:c r="R274" s="12" t="n">
        <x:v>0</x:v>
      </x:c>
      <x:c r="S274" s="17" t="n">
        <x:v>0</x:v>
      </x:c>
      <x:c r="T274" s="19" t="n">
        <x:f>M274+O274+Q274+S274</x:f>
        <x:v>672.2580313936248</x:v>
      </x:c>
      <x:c r="U274" s="18" t="str">
        <x:f>TEXT(T274,"0.00")&amp;"元"</x:f>
        <x:v>672.26元</x:v>
      </x:c>
      <x:c r="V274" s="12" t="n">
        <x:v>0</x:v>
      </x:c>
      <x:c r="W274" s="12" t="n">
        <x:f>K274-V274</x:f>
        <x:v>720.3793735465332</x:v>
      </x:c>
    </x:row>
    <x:row r="275" ht="20" customHeight="1">
      <x:c r="A275" s="13" t="n">
        <x:v>45690.881944444445</x:v>
      </x:c>
      <x:c r="B275" s="13" t="n">
        <x:v>45690.88888888889</x:v>
      </x:c>
      <x:c r="C275" s="14" t="n">
        <x:v>45690</x:v>
      </x:c>
      <x:c r="D275" s="15" t="n">
        <x:v>127</x:v>
      </x:c>
      <x:c r="E275" s="12" t="n">
        <x:v>733.8968146240848</x:v>
      </x:c>
      <x:c r="F275" s="12" t="n">
        <x:v>724.4316872484596</x:v>
      </x:c>
      <x:c r="G275" s="12" t="n">
        <x:v>0</x:v>
      </x:c>
      <x:c r="H275" s="12" t="n">
        <x:f>F275+G275</x:f>
        <x:v>724.4316872484596</x:v>
      </x:c>
      <x:c r="I275" s="12" t="n">
        <x:f>H275-E275</x:f>
        <x:v>-9.465127375625116</x:v>
      </x:c>
      <x:c r="J275" s="12" t="n">
        <x:v>0</x:v>
      </x:c>
      <x:c r="K275" s="12" t="n">
        <x:f>H275+J275</x:f>
        <x:v>724.4316872484596</x:v>
      </x:c>
      <x:c r="L275" s="16" t="n">
        <x:v>0.9068</x:v>
      </x:c>
      <x:c r="M275" s="17" t="n">
        <x:f>F275*L275</x:f>
        <x:v>656.9146539969032</x:v>
      </x:c>
      <x:c r="N275" s="16" t="n">
        <x:f>L275*'月度汇总'!$F$8</x:f>
        <x:v>1.3602</x:v>
      </x:c>
      <x:c r="O275" s="17" t="n">
        <x:f>G275*N275</x:f>
        <x:v>0</x:v>
      </x:c>
      <x:c r="P275" s="16" t="n">
        <x:f>L275*'月度汇总'!$F$10</x:f>
        <x:v>4.534000000000001</x:v>
      </x:c>
      <x:c r="Q275" s="17" t="n">
        <x:f>J275*P275</x:f>
        <x:v>0</x:v>
      </x:c>
      <x:c r="R275" s="12" t="n">
        <x:v>0</x:v>
      </x:c>
      <x:c r="S275" s="17" t="n">
        <x:v>0</x:v>
      </x:c>
      <x:c r="T275" s="19" t="n">
        <x:f>M275+O275+Q275+S275</x:f>
        <x:v>656.9146539969032</x:v>
      </x:c>
      <x:c r="U275" s="18" t="str">
        <x:f>TEXT(T275,"0.00")&amp;"元"</x:f>
        <x:v>656.91元</x:v>
      </x:c>
      <x:c r="V275" s="12" t="n">
        <x:v>0</x:v>
      </x:c>
      <x:c r="W275" s="12" t="n">
        <x:f>K275-V275</x:f>
        <x:v>724.4316872484596</x:v>
      </x:c>
    </x:row>
    <x:row r="276" ht="20" customHeight="1">
      <x:c r="A276" s="13" t="n">
        <x:v>45690.88888888889</x:v>
      </x:c>
      <x:c r="B276" s="13" t="n">
        <x:v>45690.89583333333</x:v>
      </x:c>
      <x:c r="C276" s="14" t="n">
        <x:v>45690</x:v>
      </x:c>
      <x:c r="D276" s="15" t="n">
        <x:v>128</x:v>
      </x:c>
      <x:c r="E276" s="12" t="n">
        <x:v>729.2896307998141</x:v>
      </x:c>
      <x:c r="F276" s="12" t="n">
        <x:v>720.0838055378046</x:v>
      </x:c>
      <x:c r="G276" s="12" t="n">
        <x:v>0</x:v>
      </x:c>
      <x:c r="H276" s="12" t="n">
        <x:f>F276+G276</x:f>
        <x:v>720.0838055378046</x:v>
      </x:c>
      <x:c r="I276" s="12" t="n">
        <x:f>H276-E276</x:f>
        <x:v>-9.205825262009512</x:v>
      </x:c>
      <x:c r="J276" s="12" t="n">
        <x:v>0</x:v>
      </x:c>
      <x:c r="K276" s="12" t="n">
        <x:f>H276+J276</x:f>
        <x:v>720.0838055378046</x:v>
      </x:c>
      <x:c r="L276" s="16" t="n">
        <x:v>0.9371</x:v>
      </x:c>
      <x:c r="M276" s="17" t="n">
        <x:f>F276*L276</x:f>
        <x:v>674.7905341694767</x:v>
      </x:c>
      <x:c r="N276" s="16" t="n">
        <x:f>L276*'月度汇总'!$F$8</x:f>
        <x:v>1.40565</x:v>
      </x:c>
      <x:c r="O276" s="17" t="n">
        <x:f>G276*N276</x:f>
        <x:v>0</x:v>
      </x:c>
      <x:c r="P276" s="16" t="n">
        <x:f>L276*'月度汇总'!$F$10</x:f>
        <x:v>4.6855</x:v>
      </x:c>
      <x:c r="Q276" s="17" t="n">
        <x:f>J276*P276</x:f>
        <x:v>0</x:v>
      </x:c>
      <x:c r="R276" s="12" t="n">
        <x:v>0</x:v>
      </x:c>
      <x:c r="S276" s="17" t="n">
        <x:v>0</x:v>
      </x:c>
      <x:c r="T276" s="19" t="n">
        <x:f>M276+O276+Q276+S276</x:f>
        <x:v>674.7905341694767</x:v>
      </x:c>
      <x:c r="U276" s="18" t="str">
        <x:f>TEXT(T276,"0.00")&amp;"元"</x:f>
        <x:v>674.79元</x:v>
      </x:c>
      <x:c r="V276" s="12" t="n">
        <x:v>0</x:v>
      </x:c>
      <x:c r="W276" s="12" t="n">
        <x:f>K276-V276</x:f>
        <x:v>720.0838055378046</x:v>
      </x:c>
    </x:row>
    <x:row r="277" ht="20" customHeight="1">
      <x:c r="A277" s="13" t="n">
        <x:v>45690.89583333333</x:v>
      </x:c>
      <x:c r="B277" s="13" t="n">
        <x:v>45690.90277777778</x:v>
      </x:c>
      <x:c r="C277" s="14" t="n">
        <x:v>45690</x:v>
      </x:c>
      <x:c r="D277" s="15" t="n">
        <x:v>129</x:v>
      </x:c>
      <x:c r="E277" s="12" t="n">
        <x:v>724.8999818874746</x:v>
      </x:c>
      <x:c r="F277" s="12" t="n">
        <x:v>715.9463550220934</x:v>
      </x:c>
      <x:c r="G277" s="12" t="n">
        <x:v>0</x:v>
      </x:c>
      <x:c r="H277" s="12" t="n">
        <x:f>F277+G277</x:f>
        <x:v>715.9463550220934</x:v>
      </x:c>
      <x:c r="I277" s="12" t="n">
        <x:f>H277-E277</x:f>
        <x:v>-8.953626865381239</x:v>
      </x:c>
      <x:c r="J277" s="12" t="n">
        <x:v>0</x:v>
      </x:c>
      <x:c r="K277" s="12" t="n">
        <x:f>H277+J277</x:f>
        <x:v>715.9463550220934</x:v>
      </x:c>
      <x:c r="L277" s="16" t="n">
        <x:v>0.9371</x:v>
      </x:c>
      <x:c r="M277" s="17" t="n">
        <x:f>F277*L277</x:f>
        <x:v>670.9133292912037</x:v>
      </x:c>
      <x:c r="N277" s="16" t="n">
        <x:f>L277*'月度汇总'!$F$8</x:f>
        <x:v>1.40565</x:v>
      </x:c>
      <x:c r="O277" s="17" t="n">
        <x:f>G277*N277</x:f>
        <x:v>0</x:v>
      </x:c>
      <x:c r="P277" s="16" t="n">
        <x:f>L277*'月度汇总'!$F$10</x:f>
        <x:v>4.6855</x:v>
      </x:c>
      <x:c r="Q277" s="17" t="n">
        <x:f>J277*P277</x:f>
        <x:v>0</x:v>
      </x:c>
      <x:c r="R277" s="12" t="n">
        <x:v>0</x:v>
      </x:c>
      <x:c r="S277" s="17" t="n">
        <x:v>0</x:v>
      </x:c>
      <x:c r="T277" s="19" t="n">
        <x:f>M277+O277+Q277+S277</x:f>
        <x:v>670.9133292912037</x:v>
      </x:c>
      <x:c r="U277" s="18" t="str">
        <x:f>TEXT(T277,"0.00")&amp;"元"</x:f>
        <x:v>670.91元</x:v>
      </x:c>
      <x:c r="V277" s="12" t="n">
        <x:v>0</x:v>
      </x:c>
      <x:c r="W277" s="12" t="n">
        <x:f>K277-V277</x:f>
        <x:v>715.9463550220934</x:v>
      </x:c>
    </x:row>
    <x:row r="278" ht="20" customHeight="1">
      <x:c r="A278" s="13" t="n">
        <x:v>45690.90277777778</x:v>
      </x:c>
      <x:c r="B278" s="13" t="n">
        <x:v>45690.90972222222</x:v>
      </x:c>
      <x:c r="C278" s="14" t="n">
        <x:v>45690</x:v>
      </x:c>
      <x:c r="D278" s="15" t="n">
        <x:v>130</x:v>
      </x:c>
      <x:c r="E278" s="12" t="n">
        <x:v>604.8618116102853</x:v>
      </x:c>
      <x:c r="F278" s="12" t="n">
        <x:v>236.46225403458288</x:v>
      </x:c>
      <x:c r="G278" s="12" t="n">
        <x:v>0</x:v>
      </x:c>
      <x:c r="H278" s="12" t="n">
        <x:f>F278+G278</x:f>
        <x:v>236.46225403458288</x:v>
      </x:c>
      <x:c r="I278" s="12" t="n">
        <x:f>H278-E278</x:f>
        <x:v>-368.3995575757024</x:v>
      </x:c>
      <x:c r="J278" s="12" t="n">
        <x:v>0</x:v>
      </x:c>
      <x:c r="K278" s="12" t="n">
        <x:f>H278+J278</x:f>
        <x:v>236.46225403458288</x:v>
      </x:c>
      <x:c r="L278" s="16" t="n">
        <x:v>0.9871</x:v>
      </x:c>
      <x:c r="M278" s="17" t="n">
        <x:f>F278*L278</x:f>
        <x:v>233.41189095753677</x:v>
      </x:c>
      <x:c r="N278" s="16" t="n">
        <x:f>L278*'月度汇总'!$F$8</x:f>
        <x:v>1.48065</x:v>
      </x:c>
      <x:c r="O278" s="17" t="n">
        <x:f>G278*N278</x:f>
        <x:v>0</x:v>
      </x:c>
      <x:c r="P278" s="16" t="n">
        <x:f>L278*'月度汇总'!$F$10</x:f>
        <x:v>4.9355</x:v>
      </x:c>
      <x:c r="Q278" s="17" t="n">
        <x:f>J278*P278</x:f>
        <x:v>0</x:v>
      </x:c>
      <x:c r="R278" s="12" t="n">
        <x:v>0</x:v>
      </x:c>
      <x:c r="S278" s="17" t="n">
        <x:v>0</x:v>
      </x:c>
      <x:c r="T278" s="19" t="n">
        <x:f>M278+O278+Q278+S278</x:f>
        <x:v>233.41189095753677</x:v>
      </x:c>
      <x:c r="U278" s="18" t="str">
        <x:f>TEXT(T278,"0.00")&amp;"元"</x:f>
        <x:v>233.41元</x:v>
      </x:c>
      <x:c r="V278" s="12" t="n">
        <x:v>0</x:v>
      </x:c>
      <x:c r="W278" s="12" t="n">
        <x:f>K278-V278</x:f>
        <x:v>236.46225403458288</x:v>
      </x:c>
    </x:row>
    <x:row r="279" ht="20" customHeight="1">
      <x:c r="A279" s="13" t="n">
        <x:v>45690.90972222222</x:v>
      </x:c>
      <x:c r="B279" s="13" t="n">
        <x:v>45690.91666666667</x:v>
      </x:c>
      <x:c r="C279" s="14" t="n">
        <x:v>45690</x:v>
      </x:c>
      <x:c r="D279" s="15" t="n">
        <x:v>131</x:v>
      </x:c>
      <x:c r="E279" s="12" t="n">
        <x:v>682.103715073481</x:v>
      </x:c>
      <x:c r="F279" s="12" t="n">
        <x:v>561.2361202924492</x:v>
      </x:c>
      <x:c r="G279" s="12" t="n">
        <x:v>0</x:v>
      </x:c>
      <x:c r="H279" s="12" t="n">
        <x:f>F279+G279</x:f>
        <x:v>561.2361202924492</x:v>
      </x:c>
      <x:c r="I279" s="12" t="n">
        <x:f>H279-E279</x:f>
        <x:v>-120.86759478103181</x:v>
      </x:c>
      <x:c r="J279" s="12" t="n">
        <x:v>0</x:v>
      </x:c>
      <x:c r="K279" s="12" t="n">
        <x:f>H279+J279</x:f>
        <x:v>561.2361202924492</x:v>
      </x:c>
      <x:c r="L279" s="16" t="n">
        <x:v>0.7764</x:v>
      </x:c>
      <x:c r="M279" s="17" t="n">
        <x:f>F279*L279</x:f>
        <x:v>435.7437237950575</x:v>
      </x:c>
      <x:c r="N279" s="16" t="n">
        <x:f>L279*'月度汇总'!$F$8</x:f>
        <x:v>1.1646</x:v>
      </x:c>
      <x:c r="O279" s="17" t="n">
        <x:f>G279*N279</x:f>
        <x:v>0</x:v>
      </x:c>
      <x:c r="P279" s="16" t="n">
        <x:f>L279*'月度汇总'!$F$10</x:f>
        <x:v>3.8819999999999997</x:v>
      </x:c>
      <x:c r="Q279" s="17" t="n">
        <x:f>J279*P279</x:f>
        <x:v>0</x:v>
      </x:c>
      <x:c r="R279" s="12" t="n">
        <x:v>0</x:v>
      </x:c>
      <x:c r="S279" s="17" t="n">
        <x:v>0</x:v>
      </x:c>
      <x:c r="T279" s="19" t="n">
        <x:f>M279+O279+Q279+S279</x:f>
        <x:v>435.7437237950575</x:v>
      </x:c>
      <x:c r="U279" s="18" t="str">
        <x:f>TEXT(T279,"0.00")&amp;"元"</x:f>
        <x:v>435.74元</x:v>
      </x:c>
      <x:c r="V279" s="12" t="n">
        <x:v>0</x:v>
      </x:c>
      <x:c r="W279" s="12" t="n">
        <x:f>K279-V279</x:f>
        <x:v>561.2361202924492</x:v>
      </x:c>
    </x:row>
    <x:row r="280" ht="20" customHeight="1">
      <x:c r="A280" s="13" t="n">
        <x:v>45690.91666666667</x:v>
      </x:c>
      <x:c r="B280" s="13" t="n">
        <x:v>45690.92361111111</x:v>
      </x:c>
      <x:c r="C280" s="14" t="n">
        <x:v>45690</x:v>
      </x:c>
      <x:c r="D280" s="15" t="n">
        <x:v>132</x:v>
      </x:c>
      <x:c r="E280" s="12" t="n">
        <x:v>1395.1527854388128</x:v>
      </x:c>
      <x:c r="F280" s="12" t="n">
        <x:v>1377.7206960018966</x:v>
      </x:c>
      <x:c r="G280" s="12" t="n">
        <x:v>0</x:v>
      </x:c>
      <x:c r="H280" s="12" t="n">
        <x:f>F280+G280</x:f>
        <x:v>1377.7206960018966</x:v>
      </x:c>
      <x:c r="I280" s="12" t="n">
        <x:f>H280-E280</x:f>
        <x:v>-17.432089436916158</x:v>
      </x:c>
      <x:c r="J280" s="12" t="n">
        <x:v>0</x:v>
      </x:c>
      <x:c r="K280" s="12" t="n">
        <x:f>H280+J280</x:f>
        <x:v>1377.7206960018966</x:v>
      </x:c>
      <x:c r="L280" s="16" t="n">
        <x:v>0.4209</x:v>
      </x:c>
      <x:c r="M280" s="17" t="n">
        <x:f>F280*L280</x:f>
        <x:v>579.8826409471983</x:v>
      </x:c>
      <x:c r="N280" s="16" t="n">
        <x:f>L280*'月度汇总'!$F$8</x:f>
        <x:v>0.63135</x:v>
      </x:c>
      <x:c r="O280" s="17" t="n">
        <x:f>G280*N280</x:f>
        <x:v>0</x:v>
      </x:c>
      <x:c r="P280" s="16" t="n">
        <x:f>L280*'月度汇总'!$F$10</x:f>
        <x:v>2.1045</x:v>
      </x:c>
      <x:c r="Q280" s="17" t="n">
        <x:f>J280*P280</x:f>
        <x:v>0</x:v>
      </x:c>
      <x:c r="R280" s="12" t="n">
        <x:v>0</x:v>
      </x:c>
      <x:c r="S280" s="17" t="n">
        <x:v>0</x:v>
      </x:c>
      <x:c r="T280" s="19" t="n">
        <x:f>M280+O280+Q280+S280</x:f>
        <x:v>579.8826409471983</x:v>
      </x:c>
      <x:c r="U280" s="18" t="str">
        <x:f>TEXT(T280,"0.00")&amp;"元"</x:f>
        <x:v>579.88元</x:v>
      </x:c>
      <x:c r="V280" s="12" t="n">
        <x:v>0</x:v>
      </x:c>
      <x:c r="W280" s="12" t="n">
        <x:f>K280-V280</x:f>
        <x:v>1377.7206960018966</x:v>
      </x:c>
    </x:row>
    <x:row r="281" ht="20" customHeight="1">
      <x:c r="A281" s="13" t="n">
        <x:v>45690.92361111111</x:v>
      </x:c>
      <x:c r="B281" s="13" t="n">
        <x:v>45690.930555555555</x:v>
      </x:c>
      <x:c r="C281" s="14" t="n">
        <x:v>45690</x:v>
      </x:c>
      <x:c r="D281" s="15" t="n">
        <x:v>133</x:v>
      </x:c>
      <x:c r="E281" s="12" t="n">
        <x:v>1379.9364655987629</x:v>
      </x:c>
      <x:c r="F281" s="12" t="n">
        <x:v>1362.9819373669256</x:v>
      </x:c>
      <x:c r="G281" s="12" t="n">
        <x:v>0</x:v>
      </x:c>
      <x:c r="H281" s="12" t="n">
        <x:f>F281+G281</x:f>
        <x:v>1362.9819373669256</x:v>
      </x:c>
      <x:c r="I281" s="12" t="n">
        <x:f>H281-E281</x:f>
        <x:v>-16.95452823183723</x:v>
      </x:c>
      <x:c r="J281" s="12" t="n">
        <x:v>0</x:v>
      </x:c>
      <x:c r="K281" s="12" t="n">
        <x:f>H281+J281</x:f>
        <x:v>1362.9819373669256</x:v>
      </x:c>
      <x:c r="L281" s="16" t="n">
        <x:v>0.3859</x:v>
      </x:c>
      <x:c r="M281" s="17" t="n">
        <x:f>F281*L281</x:f>
        <x:v>525.9747296298966</x:v>
      </x:c>
      <x:c r="N281" s="16" t="n">
        <x:f>L281*'月度汇总'!$F$8</x:f>
        <x:v>0.5788500000000001</x:v>
      </x:c>
      <x:c r="O281" s="17" t="n">
        <x:f>G281*N281</x:f>
        <x:v>0</x:v>
      </x:c>
      <x:c r="P281" s="16" t="n">
        <x:f>L281*'月度汇总'!$F$10</x:f>
        <x:v>1.9295</x:v>
      </x:c>
      <x:c r="Q281" s="17" t="n">
        <x:f>J281*P281</x:f>
        <x:v>0</x:v>
      </x:c>
      <x:c r="R281" s="12" t="n">
        <x:v>0</x:v>
      </x:c>
      <x:c r="S281" s="17" t="n">
        <x:v>0</x:v>
      </x:c>
      <x:c r="T281" s="19" t="n">
        <x:f>M281+O281+Q281+S281</x:f>
        <x:v>525.9747296298966</x:v>
      </x:c>
      <x:c r="U281" s="18" t="str">
        <x:f>TEXT(T281,"0.00")&amp;"元"</x:f>
        <x:v>525.97元</x:v>
      </x:c>
      <x:c r="V281" s="12" t="n">
        <x:v>0</x:v>
      </x:c>
      <x:c r="W281" s="12" t="n">
        <x:f>K281-V281</x:f>
        <x:v>1362.9819373669256</x:v>
      </x:c>
    </x:row>
    <x:row r="282" ht="20" customHeight="1">
      <x:c r="A282" s="13" t="n">
        <x:v>45690.930555555555</x:v>
      </x:c>
      <x:c r="B282" s="13" t="n">
        <x:v>45690.9375</x:v>
      </x:c>
      <x:c r="C282" s="14" t="n">
        <x:v>45690</x:v>
      </x:c>
      <x:c r="D282" s="15" t="n">
        <x:v>134</x:v>
      </x:c>
      <x:c r="E282" s="12" t="n">
        <x:v>565.2123423506063</x:v>
      </x:c>
      <x:c r="F282" s="12" t="n">
        <x:v>565.2123423506063</x:v>
      </x:c>
      <x:c r="G282" s="12" t="n">
        <x:v>0</x:v>
      </x:c>
      <x:c r="H282" s="12" t="n">
        <x:f>F282+G282</x:f>
        <x:v>565.2123423506063</x:v>
      </x:c>
      <x:c r="I282" s="12" t="n">
        <x:f>H282-E282</x:f>
        <x:v>0</x:v>
      </x:c>
      <x:c r="J282" s="12" t="n">
        <x:v>0</x:v>
      </x:c>
      <x:c r="K282" s="12" t="n">
        <x:f>H282+J282</x:f>
        <x:v>565.2123423506063</x:v>
      </x:c>
      <x:c r="L282" s="16" t="n">
        <x:v>0.4368</x:v>
      </x:c>
      <x:c r="M282" s="17" t="n">
        <x:f>F282*L282</x:f>
        <x:v>246.88475113874483</x:v>
      </x:c>
      <x:c r="N282" s="16" t="n">
        <x:f>L282*'月度汇总'!$F$8</x:f>
        <x:v>0.6552</x:v>
      </x:c>
      <x:c r="O282" s="17" t="n">
        <x:f>G282*N282</x:f>
        <x:v>0</x:v>
      </x:c>
      <x:c r="P282" s="16" t="n">
        <x:f>L282*'月度汇总'!$F$10</x:f>
        <x:v>2.184</x:v>
      </x:c>
      <x:c r="Q282" s="17" t="n">
        <x:f>J282*P282</x:f>
        <x:v>0</x:v>
      </x:c>
      <x:c r="R282" s="12" t="n">
        <x:v>0</x:v>
      </x:c>
      <x:c r="S282" s="17" t="n">
        <x:v>0</x:v>
      </x:c>
      <x:c r="T282" s="19" t="n">
        <x:f>M282+O282+Q282+S282</x:f>
        <x:v>246.88475113874483</x:v>
      </x:c>
      <x:c r="U282" s="18" t="str">
        <x:f>TEXT(T282,"0.00")&amp;"元"</x:f>
        <x:v>246.88元</x:v>
      </x:c>
      <x:c r="V282" s="12" t="n">
        <x:v>0</x:v>
      </x:c>
      <x:c r="W282" s="12" t="n">
        <x:f>K282-V282</x:f>
        <x:v>565.2123423506063</x:v>
      </x:c>
    </x:row>
    <x:row r="283" ht="20" customHeight="1">
      <x:c r="A283" s="13" t="n">
        <x:v>45690.9375</x:v>
      </x:c>
      <x:c r="B283" s="13" t="n">
        <x:v>45690.944444444445</x:v>
      </x:c>
      <x:c r="C283" s="14" t="n">
        <x:v>45690</x:v>
      </x:c>
      <x:c r="D283" s="15" t="n">
        <x:v>135</x:v>
      </x:c>
      <x:c r="E283" s="12" t="n">
        <x:v>1403.0578664035806</x:v>
      </x:c>
      <x:c r="F283" s="12" t="n">
        <x:v>1387.019569881827</x:v>
      </x:c>
      <x:c r="G283" s="12" t="n">
        <x:v>0</x:v>
      </x:c>
      <x:c r="H283" s="12" t="n">
        <x:f>F283+G283</x:f>
        <x:v>1387.019569881827</x:v>
      </x:c>
      <x:c r="I283" s="12" t="n">
        <x:f>H283-E283</x:f>
        <x:v>-16.038296521753637</x:v>
      </x:c>
      <x:c r="J283" s="12" t="n">
        <x:v>0</x:v>
      </x:c>
      <x:c r="K283" s="12" t="n">
        <x:f>H283+J283</x:f>
        <x:v>1387.019569881827</x:v>
      </x:c>
      <x:c r="L283" s="16" t="n">
        <x:v>0.4198</x:v>
      </x:c>
      <x:c r="M283" s="17" t="n">
        <x:f>F283*L283</x:f>
        <x:v>582.270815436391</x:v>
      </x:c>
      <x:c r="N283" s="16" t="n">
        <x:f>L283*'月度汇总'!$F$8</x:f>
        <x:v>0.6297</x:v>
      </x:c>
      <x:c r="O283" s="17" t="n">
        <x:f>G283*N283</x:f>
        <x:v>0</x:v>
      </x:c>
      <x:c r="P283" s="16" t="n">
        <x:f>L283*'月度汇总'!$F$10</x:f>
        <x:v>2.099</x:v>
      </x:c>
      <x:c r="Q283" s="17" t="n">
        <x:f>J283*P283</x:f>
        <x:v>0</x:v>
      </x:c>
      <x:c r="R283" s="12" t="n">
        <x:v>0</x:v>
      </x:c>
      <x:c r="S283" s="17" t="n">
        <x:v>0</x:v>
      </x:c>
      <x:c r="T283" s="19" t="n">
        <x:f>M283+O283+Q283+S283</x:f>
        <x:v>582.270815436391</x:v>
      </x:c>
      <x:c r="U283" s="18" t="str">
        <x:f>TEXT(T283,"0.00")&amp;"元"</x:f>
        <x:v>582.27元</x:v>
      </x:c>
      <x:c r="V283" s="12" t="n">
        <x:v>12.089569891827061</x:v>
      </x:c>
      <x:c r="W283" s="12" t="n">
        <x:f>K283-V283</x:f>
        <x:v>1374.92999999</x:v>
      </x:c>
    </x:row>
    <x:row r="284" ht="20" customHeight="1">
      <x:c r="A284" s="13" t="n">
        <x:v>45690.944444444445</x:v>
      </x:c>
      <x:c r="B284" s="13" t="n">
        <x:v>45690.95138888889</x:v>
      </x:c>
      <x:c r="C284" s="14" t="n">
        <x:v>45690</x:v>
      </x:c>
      <x:c r="D284" s="15" t="n">
        <x:v>136</x:v>
      </x:c>
      <x:c r="E284" s="12" t="n">
        <x:v>1412.2890382191974</x:v>
      </x:c>
      <x:c r="F284" s="12" t="n">
        <x:v>1396.6901192168202</x:v>
      </x:c>
      <x:c r="G284" s="12" t="n">
        <x:v>0</x:v>
      </x:c>
      <x:c r="H284" s="12" t="n">
        <x:f>F284+G284</x:f>
        <x:v>1396.6901192168202</x:v>
      </x:c>
      <x:c r="I284" s="12" t="n">
        <x:f>H284-E284</x:f>
        <x:v>-15.598919002377215</x:v>
      </x:c>
      <x:c r="J284" s="12" t="n">
        <x:v>0</x:v>
      </x:c>
      <x:c r="K284" s="12" t="n">
        <x:f>H284+J284</x:f>
        <x:v>1396.6901192168202</x:v>
      </x:c>
      <x:c r="L284" s="16" t="n">
        <x:v>0.4186</x:v>
      </x:c>
      <x:c r="M284" s="17" t="n">
        <x:f>F284*L284</x:f>
        <x:v>584.654483904161</x:v>
      </x:c>
      <x:c r="N284" s="16" t="n">
        <x:f>L284*'月度汇总'!$F$8</x:f>
        <x:v>0.6279</x:v>
      </x:c>
      <x:c r="O284" s="17" t="n">
        <x:f>G284*N284</x:f>
        <x:v>0</x:v>
      </x:c>
      <x:c r="P284" s="16" t="n">
        <x:f>L284*'月度汇总'!$F$10</x:f>
        <x:v>2.093</x:v>
      </x:c>
      <x:c r="Q284" s="17" t="n">
        <x:f>J284*P284</x:f>
        <x:v>0</x:v>
      </x:c>
      <x:c r="R284" s="12" t="n">
        <x:v>0</x:v>
      </x:c>
      <x:c r="S284" s="17" t="n">
        <x:v>0</x:v>
      </x:c>
      <x:c r="T284" s="19" t="n">
        <x:f>M284+O284+Q284+S284</x:f>
        <x:v>584.654483904161</x:v>
      </x:c>
      <x:c r="U284" s="18" t="str">
        <x:f>TEXT(T284,"0.00")&amp;"元"</x:f>
        <x:v>584.65元</x:v>
      </x:c>
      <x:c r="V284" s="12" t="n">
        <x:v>16.806119226820208</x:v>
      </x:c>
      <x:c r="W284" s="12" t="n">
        <x:f>K284-V284</x:f>
        <x:v>1379.8839999900001</x:v>
      </x:c>
    </x:row>
    <x:row r="285" ht="20" customHeight="1">
      <x:c r="A285" s="13" t="n">
        <x:v>45690.95138888889</x:v>
      </x:c>
      <x:c r="B285" s="13" t="n">
        <x:v>45690.95833333333</x:v>
      </x:c>
      <x:c r="C285" s="14" t="n">
        <x:v>45690</x:v>
      </x:c>
      <x:c r="D285" s="15" t="n">
        <x:v>137</x:v>
      </x:c>
      <x:c r="E285" s="12" t="n">
        <x:v>1416.8157588513625</x:v>
      </x:c>
      <x:c r="F285" s="12" t="n">
        <x:v>1401.6441803914754</x:v>
      </x:c>
      <x:c r="G285" s="12" t="n">
        <x:v>0</x:v>
      </x:c>
      <x:c r="H285" s="12" t="n">
        <x:f>F285+G285</x:f>
        <x:v>1401.6441803914754</x:v>
      </x:c>
      <x:c r="I285" s="12" t="n">
        <x:f>H285-E285</x:f>
        <x:v>-15.171578459887087</x:v>
      </x:c>
      <x:c r="J285" s="12" t="n">
        <x:v>0</x:v>
      </x:c>
      <x:c r="K285" s="12" t="n">
        <x:f>H285+J285</x:f>
        <x:v>1401.6441803914754</x:v>
      </x:c>
      <x:c r="L285" s="16" t="n">
        <x:v>0.4241</x:v>
      </x:c>
      <x:c r="M285" s="17" t="n">
        <x:f>F285*L285</x:f>
        <x:v>594.4372969040247</x:v>
      </x:c>
      <x:c r="N285" s="16" t="n">
        <x:f>L285*'月度汇总'!$F$8</x:f>
        <x:v>0.63615</x:v>
      </x:c>
      <x:c r="O285" s="17" t="n">
        <x:f>G285*N285</x:f>
        <x:v>0</x:v>
      </x:c>
      <x:c r="P285" s="16" t="n">
        <x:f>L285*'月度汇总'!$F$10</x:f>
        <x:v>2.1205</x:v>
      </x:c>
      <x:c r="Q285" s="17" t="n">
        <x:f>J285*P285</x:f>
        <x:v>0</x:v>
      </x:c>
      <x:c r="R285" s="12" t="n">
        <x:v>0</x:v>
      </x:c>
      <x:c r="S285" s="17" t="n">
        <x:v>0</x:v>
      </x:c>
      <x:c r="T285" s="19" t="n">
        <x:f>M285+O285+Q285+S285</x:f>
        <x:v>594.4372969040247</x:v>
      </x:c>
      <x:c r="U285" s="18" t="str">
        <x:f>TEXT(T285,"0.00")&amp;"元"</x:f>
        <x:v>594.44元</x:v>
      </x:c>
      <x:c r="V285" s="12" t="n">
        <x:v>24.37014706814204</x:v>
      </x:c>
      <x:c r="W285" s="12" t="n">
        <x:f>K285-V285</x:f>
        <x:v>1377.2740333233335</x:v>
      </x:c>
    </x:row>
    <x:row r="286" ht="20" customHeight="1">
      <x:c r="A286" s="13" t="n">
        <x:v>45690.95833333333</x:v>
      </x:c>
      <x:c r="B286" s="13" t="n">
        <x:v>45690.96527777778</x:v>
      </x:c>
      <x:c r="C286" s="14" t="n">
        <x:v>45690</x:v>
      </x:c>
      <x:c r="D286" s="15" t="n">
        <x:v>138</x:v>
      </x:c>
      <x:c r="E286" s="12" t="n">
        <x:v>1413.741552452976</x:v>
      </x:c>
      <x:c r="F286" s="12" t="n">
        <x:v>1398.985607317968</x:v>
      </x:c>
      <x:c r="G286" s="12" t="n">
        <x:v>0</x:v>
      </x:c>
      <x:c r="H286" s="12" t="n">
        <x:f>F286+G286</x:f>
        <x:v>1398.985607317968</x:v>
      </x:c>
      <x:c r="I286" s="12" t="n">
        <x:f>H286-E286</x:f>
        <x:v>-14.755945135008005</x:v>
      </x:c>
      <x:c r="J286" s="12" t="n">
        <x:v>0</x:v>
      </x:c>
      <x:c r="K286" s="12" t="n">
        <x:f>H286+J286</x:f>
        <x:v>1398.985607317968</x:v>
      </x:c>
      <x:c r="L286" s="16" t="n">
        <x:v>0.4237</x:v>
      </x:c>
      <x:c r="M286" s="17" t="n">
        <x:f>F286*L286</x:f>
        <x:v>592.7502018206231</x:v>
      </x:c>
      <x:c r="N286" s="16" t="n">
        <x:f>L286*'月度汇总'!$F$8</x:f>
        <x:v>0.6355500000000001</x:v>
      </x:c>
      <x:c r="O286" s="17" t="n">
        <x:f>G286*N286</x:f>
        <x:v>0</x:v>
      </x:c>
      <x:c r="P286" s="16" t="n">
        <x:f>L286*'月度汇总'!$F$10</x:f>
        <x:v>2.1185</x:v>
      </x:c>
      <x:c r="Q286" s="17" t="n">
        <x:f>J286*P286</x:f>
        <x:v>0</x:v>
      </x:c>
      <x:c r="R286" s="12" t="n">
        <x:v>0</x:v>
      </x:c>
      <x:c r="S286" s="17" t="n">
        <x:v>0</x:v>
      </x:c>
      <x:c r="T286" s="19" t="n">
        <x:f>M286+O286+Q286+S286</x:f>
        <x:v>592.7502018206231</x:v>
      </x:c>
      <x:c r="U286" s="18" t="str">
        <x:f>TEXT(T286,"0.00")&amp;"元"</x:f>
        <x:v>592.75元</x:v>
      </x:c>
      <x:c r="V286" s="12" t="n">
        <x:v>24.11060732796806</x:v>
      </x:c>
      <x:c r="W286" s="12" t="n">
        <x:f>K286-V286</x:f>
        <x:v>1374.87499999</x:v>
      </x:c>
    </x:row>
    <x:row r="287" ht="20" customHeight="1">
      <x:c r="A287" s="13" t="n">
        <x:v>45690.96527777778</x:v>
      </x:c>
      <x:c r="B287" s="13" t="n">
        <x:v>45690.97222222222</x:v>
      </x:c>
      <x:c r="C287" s="14" t="n">
        <x:v>45690</x:v>
      </x:c>
      <x:c r="D287" s="15" t="n">
        <x:v>139</x:v>
      </x:c>
      <x:c r="E287" s="12" t="n">
        <x:v>1116.3655859222708</x:v>
      </x:c>
      <x:c r="F287" s="12" t="n">
        <x:v>1116.3655859222708</x:v>
      </x:c>
      <x:c r="G287" s="12" t="n">
        <x:v>0</x:v>
      </x:c>
      <x:c r="H287" s="12" t="n">
        <x:f>F287+G287</x:f>
        <x:v>1116.3655859222708</x:v>
      </x:c>
      <x:c r="I287" s="12" t="n">
        <x:f>H287-E287</x:f>
        <x:v>0</x:v>
      </x:c>
      <x:c r="J287" s="12" t="n">
        <x:v>0</x:v>
      </x:c>
      <x:c r="K287" s="12" t="n">
        <x:f>H287+J287</x:f>
        <x:v>1116.3655859222708</x:v>
      </x:c>
      <x:c r="L287" s="16" t="n">
        <x:v>0.4248</x:v>
      </x:c>
      <x:c r="M287" s="17" t="n">
        <x:f>F287*L287</x:f>
        <x:v>474.2321008997807</x:v>
      </x:c>
      <x:c r="N287" s="16" t="n">
        <x:f>L287*'月度汇总'!$F$8</x:f>
        <x:v>0.6372</x:v>
      </x:c>
      <x:c r="O287" s="17" t="n">
        <x:f>G287*N287</x:f>
        <x:v>0</x:v>
      </x:c>
      <x:c r="P287" s="16" t="n">
        <x:f>L287*'月度汇总'!$F$10</x:f>
        <x:v>2.124</x:v>
      </x:c>
      <x:c r="Q287" s="17" t="n">
        <x:f>J287*P287</x:f>
        <x:v>0</x:v>
      </x:c>
      <x:c r="R287" s="12" t="n">
        <x:v>0</x:v>
      </x:c>
      <x:c r="S287" s="17" t="n">
        <x:v>0</x:v>
      </x:c>
      <x:c r="T287" s="19" t="n">
        <x:f>M287+O287+Q287+S287</x:f>
        <x:v>474.2321008997807</x:v>
      </x:c>
      <x:c r="U287" s="18" t="str">
        <x:f>TEXT(T287,"0.00")&amp;"元"</x:f>
        <x:v>474.23元</x:v>
      </x:c>
      <x:c r="V287" s="12" t="n">
        <x:v>0</x:v>
      </x:c>
      <x:c r="W287" s="12" t="n">
        <x:f>K287-V287</x:f>
        <x:v>1116.3655859222708</x:v>
      </x:c>
    </x:row>
    <x:row r="288" ht="20" customHeight="1">
      <x:c r="A288" s="13" t="n">
        <x:v>45690.97222222222</x:v>
      </x:c>
      <x:c r="B288" s="13" t="n">
        <x:v>45690.97916666667</x:v>
      </x:c>
      <x:c r="C288" s="14" t="n">
        <x:v>45690</x:v>
      </x:c>
      <x:c r="D288" s="15" t="n">
        <x:v>140</x:v>
      </x:c>
      <x:c r="E288" s="12" t="n">
        <x:v>1427.0780123761333</x:v>
      </x:c>
      <x:c r="F288" s="12" t="n">
        <x:v>1413.1194863530036</x:v>
      </x:c>
      <x:c r="G288" s="12" t="n">
        <x:v>0</x:v>
      </x:c>
      <x:c r="H288" s="12" t="n">
        <x:f>F288+G288</x:f>
        <x:v>1413.1194863530036</x:v>
      </x:c>
      <x:c r="I288" s="12" t="n">
        <x:f>H288-E288</x:f>
        <x:v>-13.958526023129707</x:v>
      </x:c>
      <x:c r="J288" s="12" t="n">
        <x:v>0</x:v>
      </x:c>
      <x:c r="K288" s="12" t="n">
        <x:f>H288+J288</x:f>
        <x:v>1413.1194863530036</x:v>
      </x:c>
      <x:c r="L288" s="16" t="n">
        <x:v>0.424</x:v>
      </x:c>
      <x:c r="M288" s="17" t="n">
        <x:f>F288*L288</x:f>
        <x:v>599.1626622136735</x:v>
      </x:c>
      <x:c r="N288" s="16" t="n">
        <x:f>L288*'月度汇总'!$F$8</x:f>
        <x:v>0.636</x:v>
      </x:c>
      <x:c r="O288" s="17" t="n">
        <x:f>G288*N288</x:f>
        <x:v>0</x:v>
      </x:c>
      <x:c r="P288" s="16" t="n">
        <x:f>L288*'月度汇总'!$F$10</x:f>
        <x:v>2.12</x:v>
      </x:c>
      <x:c r="Q288" s="17" t="n">
        <x:f>J288*P288</x:f>
        <x:v>0</x:v>
      </x:c>
      <x:c r="R288" s="12" t="n">
        <x:v>0</x:v>
      </x:c>
      <x:c r="S288" s="17" t="n">
        <x:v>0</x:v>
      </x:c>
      <x:c r="T288" s="19" t="n">
        <x:f>M288+O288+Q288+S288</x:f>
        <x:v>599.1626622136735</x:v>
      </x:c>
      <x:c r="U288" s="18" t="str">
        <x:f>TEXT(T288,"0.00")&amp;"元"</x:f>
        <x:v>599.16元</x:v>
      </x:c>
      <x:c r="V288" s="12" t="n">
        <x:v>17.35761969633699</x:v>
      </x:c>
      <x:c r="W288" s="12" t="n">
        <x:f>K288-V288</x:f>
        <x:v>1395.7618666566666</x:v>
      </x:c>
    </x:row>
    <x:row r="289" ht="20" customHeight="1">
      <x:c r="A289" s="13" t="n">
        <x:v>45690.97916666667</x:v>
      </x:c>
      <x:c r="B289" s="13" t="n">
        <x:v>45690.98611111111</x:v>
      </x:c>
      <x:c r="C289" s="14" t="n">
        <x:v>45690</x:v>
      </x:c>
      <x:c r="D289" s="15" t="n">
        <x:v>141</x:v>
      </x:c>
      <x:c r="E289" s="12" t="n">
        <x:v>1436.8757350553542</x:v>
      </x:c>
      <x:c r="F289" s="12" t="n">
        <x:v>1423.2996101513131</x:v>
      </x:c>
      <x:c r="G289" s="12" t="n">
        <x:v>0</x:v>
      </x:c>
      <x:c r="H289" s="12" t="n">
        <x:f>F289+G289</x:f>
        <x:v>1423.2996101513131</x:v>
      </x:c>
      <x:c r="I289" s="12" t="n">
        <x:f>H289-E289</x:f>
        <x:v>-13.57612490404108</x:v>
      </x:c>
      <x:c r="J289" s="12" t="n">
        <x:v>0</x:v>
      </x:c>
      <x:c r="K289" s="12" t="n">
        <x:f>H289+J289</x:f>
        <x:v>1423.2996101513131</x:v>
      </x:c>
      <x:c r="L289" s="16" t="n">
        <x:v>0.422</x:v>
      </x:c>
      <x:c r="M289" s="17" t="n">
        <x:f>F289*L289</x:f>
        <x:v>600.6324354838541</x:v>
      </x:c>
      <x:c r="N289" s="16" t="n">
        <x:f>L289*'月度汇总'!$F$8</x:f>
        <x:v>0.633</x:v>
      </x:c>
      <x:c r="O289" s="17" t="n">
        <x:f>G289*N289</x:f>
        <x:v>0</x:v>
      </x:c>
      <x:c r="P289" s="16" t="n">
        <x:f>L289*'月度汇总'!$F$10</x:f>
        <x:v>2.11</x:v>
      </x:c>
      <x:c r="Q289" s="17" t="n">
        <x:f>J289*P289</x:f>
        <x:v>0</x:v>
      </x:c>
      <x:c r="R289" s="12" t="n">
        <x:v>0</x:v>
      </x:c>
      <x:c r="S289" s="17" t="n">
        <x:v>0</x:v>
      </x:c>
      <x:c r="T289" s="19" t="n">
        <x:f>M289+O289+Q289+S289</x:f>
        <x:v>600.6324354838541</x:v>
      </x:c>
      <x:c r="U289" s="18" t="str">
        <x:f>TEXT(T289,"0.00")&amp;"元"</x:f>
        <x:v>600.63元</x:v>
      </x:c>
      <x:c r="V289" s="12" t="n">
        <x:v>41.50794349464649</x:v>
      </x:c>
      <x:c r="W289" s="12" t="n">
        <x:f>K289-V289</x:f>
        <x:v>1381.7916666566666</x:v>
      </x:c>
    </x:row>
    <x:row r="290" ht="20" customHeight="1">
      <x:c r="A290" s="13" t="n">
        <x:v>45690.98611111111</x:v>
      </x:c>
      <x:c r="B290" s="13" t="n">
        <x:v>45690.993055555555</x:v>
      </x:c>
      <x:c r="C290" s="14" t="n">
        <x:v>45690</x:v>
      </x:c>
      <x:c r="D290" s="15" t="n">
        <x:v>142</x:v>
      </x:c>
      <x:c r="E290" s="12" t="n">
        <x:v>1422.181325931358</x:v>
      </x:c>
      <x:c r="F290" s="12" t="n">
        <x:v>1408.9771260677971</x:v>
      </x:c>
      <x:c r="G290" s="12" t="n">
        <x:v>0</x:v>
      </x:c>
      <x:c r="H290" s="12" t="n">
        <x:f>F290+G290</x:f>
        <x:v>1408.9771260677971</x:v>
      </x:c>
      <x:c r="I290" s="12" t="n">
        <x:f>H290-E290</x:f>
        <x:v>-13.204199863560916</x:v>
      </x:c>
      <x:c r="J290" s="12" t="n">
        <x:v>0</x:v>
      </x:c>
      <x:c r="K290" s="12" t="n">
        <x:f>H290+J290</x:f>
        <x:v>1408.9771260677971</x:v>
      </x:c>
      <x:c r="L290" s="16" t="n">
        <x:v>0.424</x:v>
      </x:c>
      <x:c r="M290" s="17" t="n">
        <x:f>F290*L290</x:f>
        <x:v>597.406301452746</x:v>
      </x:c>
      <x:c r="N290" s="16" t="n">
        <x:f>L290*'月度汇总'!$F$8</x:f>
        <x:v>0.636</x:v>
      </x:c>
      <x:c r="O290" s="17" t="n">
        <x:f>G290*N290</x:f>
        <x:v>0</x:v>
      </x:c>
      <x:c r="P290" s="16" t="n">
        <x:f>L290*'月度汇总'!$F$10</x:f>
        <x:v>2.12</x:v>
      </x:c>
      <x:c r="Q290" s="17" t="n">
        <x:f>J290*P290</x:f>
        <x:v>0</x:v>
      </x:c>
      <x:c r="R290" s="12" t="n">
        <x:v>0</x:v>
      </x:c>
      <x:c r="S290" s="17" t="n">
        <x:v>0</x:v>
      </x:c>
      <x:c r="T290" s="19" t="n">
        <x:f>M290+O290+Q290+S290</x:f>
        <x:v>597.406301452746</x:v>
      </x:c>
      <x:c r="U290" s="18" t="str">
        <x:f>TEXT(T290,"0.00")&amp;"元"</x:f>
        <x:v>597.41元</x:v>
      </x:c>
      <x:c r="V290" s="12" t="n">
        <x:v>38.49587607779721</x:v>
      </x:c>
      <x:c r="W290" s="12" t="n">
        <x:f>K290-V290</x:f>
        <x:v>1370.48124999</x:v>
      </x:c>
    </x:row>
    <x:row r="291" ht="20" customHeight="1">
      <x:c r="A291" s="13" t="n">
        <x:v>45690.993055555555</x:v>
      </x:c>
      <x:c r="B291" s="13" t="n">
        <x:v>45691</x:v>
      </x:c>
      <x:c r="C291" s="14" t="n">
        <x:v>45690</x:v>
      </x:c>
      <x:c r="D291" s="15" t="n">
        <x:v>143</x:v>
      </x:c>
      <x:c r="E291" s="12" t="n">
        <x:v>594.7124972448702</x:v>
      </x:c>
      <x:c r="F291" s="12" t="n">
        <x:v>594.7124972448702</x:v>
      </x:c>
      <x:c r="G291" s="12" t="n">
        <x:v>0</x:v>
      </x:c>
      <x:c r="H291" s="12" t="n">
        <x:f>F291+G291</x:f>
        <x:v>594.7124972448702</x:v>
      </x:c>
      <x:c r="I291" s="12" t="n">
        <x:f>H291-E291</x:f>
        <x:v>0</x:v>
      </x:c>
      <x:c r="J291" s="12" t="n">
        <x:v>0</x:v>
      </x:c>
      <x:c r="K291" s="12" t="n">
        <x:f>H291+J291</x:f>
        <x:v>594.7124972448702</x:v>
      </x:c>
      <x:c r="L291" s="16" t="n">
        <x:v>0.4271</x:v>
      </x:c>
      <x:c r="M291" s="17" t="n">
        <x:f>F291*L291</x:f>
        <x:v>254.00170757328405</x:v>
      </x:c>
      <x:c r="N291" s="16" t="n">
        <x:f>L291*'月度汇总'!$F$8</x:f>
        <x:v>0.6406499999999999</x:v>
      </x:c>
      <x:c r="O291" s="17" t="n">
        <x:f>G291*N291</x:f>
        <x:v>0</x:v>
      </x:c>
      <x:c r="P291" s="16" t="n">
        <x:f>L291*'月度汇总'!$F$10</x:f>
        <x:v>2.1355</x:v>
      </x:c>
      <x:c r="Q291" s="17" t="n">
        <x:f>J291*P291</x:f>
        <x:v>0</x:v>
      </x:c>
      <x:c r="R291" s="12" t="n">
        <x:v>0</x:v>
      </x:c>
      <x:c r="S291" s="17" t="n">
        <x:v>0</x:v>
      </x:c>
      <x:c r="T291" s="19" t="n">
        <x:f>M291+O291+Q291+S291</x:f>
        <x:v>254.00170757328405</x:v>
      </x:c>
      <x:c r="U291" s="18" t="str">
        <x:f>TEXT(T291,"0.00")&amp;"元"</x:f>
        <x:v>254.00元</x:v>
      </x:c>
      <x:c r="V291" s="12" t="n">
        <x:v>0</x:v>
      </x:c>
      <x:c r="W291" s="12" t="n">
        <x:f>K291-V291</x:f>
        <x:v>594.7124972448702</x:v>
      </x:c>
    </x:row>
    <x:row r="292" ht="20" customHeight="1">
      <x:c r="A292" s="13" t="n">
        <x:v>45691</x:v>
      </x:c>
      <x:c r="B292" s="13" t="n">
        <x:v>45691.006944444445</x:v>
      </x:c>
      <x:c r="C292" s="14" t="n">
        <x:v>45690</x:v>
      </x:c>
      <x:c r="D292" s="15" t="n">
        <x:v>144</x:v>
      </x:c>
      <x:c r="E292" s="12" t="n">
        <x:v>587.9167249999999</x:v>
      </x:c>
      <x:c r="F292" s="12" t="n">
        <x:v>587.9167249999999</x:v>
      </x:c>
      <x:c r="G292" s="12" t="n">
        <x:v>0</x:v>
      </x:c>
      <x:c r="H292" s="12" t="n">
        <x:f>F292+G292</x:f>
        <x:v>587.9167249999999</x:v>
      </x:c>
      <x:c r="I292" s="12" t="n">
        <x:f>H292-E292</x:f>
        <x:v>0</x:v>
      </x:c>
      <x:c r="J292" s="12" t="n">
        <x:v>0</x:v>
      </x:c>
      <x:c r="K292" s="12" t="n">
        <x:f>H292+J292</x:f>
        <x:v>587.9167249999999</x:v>
      </x:c>
      <x:c r="L292" s="16" t="n">
        <x:v>0.4276</x:v>
      </x:c>
      <x:c r="M292" s="17" t="n">
        <x:f>F292*L292</x:f>
        <x:v>251.39319160999995</x:v>
      </x:c>
      <x:c r="N292" s="16" t="n">
        <x:f>L292*'月度汇总'!$F$8</x:f>
        <x:v>0.6414</x:v>
      </x:c>
      <x:c r="O292" s="17" t="n">
        <x:f>G292*N292</x:f>
        <x:v>0</x:v>
      </x:c>
      <x:c r="P292" s="16" t="n">
        <x:f>L292*'月度汇总'!$F$10</x:f>
        <x:v>2.138</x:v>
      </x:c>
      <x:c r="Q292" s="17" t="n">
        <x:f>J292*P292</x:f>
        <x:v>0</x:v>
      </x:c>
      <x:c r="R292" s="12" t="n">
        <x:v>0</x:v>
      </x:c>
      <x:c r="S292" s="17" t="n">
        <x:v>0</x:v>
      </x:c>
      <x:c r="T292" s="19" t="n">
        <x:f>M292+O292+Q292+S292</x:f>
        <x:v>251.39319160999995</x:v>
      </x:c>
      <x:c r="U292" s="18" t="str">
        <x:f>TEXT(T292,"0.00")&amp;"元"</x:f>
        <x:v>251.39元</x:v>
      </x:c>
      <x:c r="V292" s="12" t="n">
        <x:v>0</x:v>
      </x:c>
      <x:c r="W292" s="12" t="n">
        <x:f>K292-V292</x:f>
        <x:v>587.9167249999999</x:v>
      </x:c>
    </x:row>
    <x:row r="293" ht="20" customHeight="1">
      <x:c r="A293" s="13" t="n">
        <x:v>45691.006944444445</x:v>
      </x:c>
      <x:c r="B293" s="13" t="n">
        <x:v>45691.01388888889</x:v>
      </x:c>
      <x:c r="C293" s="14" t="n">
        <x:v>45691</x:v>
      </x:c>
      <x:c r="D293" s="15" t="n">
        <x:v>1</x:v>
      </x:c>
      <x:c r="E293" s="12" t="n">
        <x:v>827.1724941223027</x:v>
      </x:c>
      <x:c r="F293" s="12" t="n">
        <x:v>827.1724941223027</x:v>
      </x:c>
      <x:c r="G293" s="12" t="n">
        <x:v>0</x:v>
      </x:c>
      <x:c r="H293" s="12" t="n">
        <x:f>F293+G293</x:f>
        <x:v>827.1724941223027</x:v>
      </x:c>
      <x:c r="I293" s="12" t="n">
        <x:f>H293-E293</x:f>
        <x:v>0</x:v>
      </x:c>
      <x:c r="J293" s="12" t="n">
        <x:v>0</x:v>
      </x:c>
      <x:c r="K293" s="12" t="n">
        <x:f>H293+J293</x:f>
        <x:v>827.1724941223027</x:v>
      </x:c>
      <x:c r="L293" s="16" t="n">
        <x:v>0.4248</x:v>
      </x:c>
      <x:c r="M293" s="17" t="n">
        <x:f>F293*L293</x:f>
        <x:v>351.3828755031542</x:v>
      </x:c>
      <x:c r="N293" s="16" t="n">
        <x:f>L293*'月度汇总'!$F$8</x:f>
        <x:v>0.6372</x:v>
      </x:c>
      <x:c r="O293" s="17" t="n">
        <x:f>G293*N293</x:f>
        <x:v>0</x:v>
      </x:c>
      <x:c r="P293" s="16" t="n">
        <x:f>L293*'月度汇总'!$F$10</x:f>
        <x:v>2.124</x:v>
      </x:c>
      <x:c r="Q293" s="17" t="n">
        <x:f>J293*P293</x:f>
        <x:v>0</x:v>
      </x:c>
      <x:c r="R293" s="12" t="n">
        <x:v>0</x:v>
      </x:c>
      <x:c r="S293" s="17" t="n">
        <x:v>0</x:v>
      </x:c>
      <x:c r="T293" s="19" t="n">
        <x:f>M293+O293+Q293+S293</x:f>
        <x:v>351.3828755031542</x:v>
      </x:c>
      <x:c r="U293" s="18" t="str">
        <x:f>TEXT(T293,"0.00")&amp;"元"</x:f>
        <x:v>351.38元</x:v>
      </x:c>
      <x:c r="V293" s="12" t="n">
        <x:v>0</x:v>
      </x:c>
      <x:c r="W293" s="12" t="n">
        <x:f>K293-V293</x:f>
        <x:v>827.1724941223027</x:v>
      </x:c>
    </x:row>
    <x:row r="294" ht="20" customHeight="1">
      <x:c r="A294" s="13" t="n">
        <x:v>45691.01388888889</x:v>
      </x:c>
      <x:c r="B294" s="13" t="n">
        <x:v>45691.02083333333</x:v>
      </x:c>
      <x:c r="C294" s="14" t="n">
        <x:v>45691</x:v>
      </x:c>
      <x:c r="D294" s="15" t="n">
        <x:v>2</x:v>
      </x:c>
      <x:c r="E294" s="12" t="n">
        <x:v>1398.6514580548514</x:v>
      </x:c>
      <x:c r="F294" s="12" t="n">
        <x:v>1398.6514580548514</x:v>
      </x:c>
      <x:c r="G294" s="12" t="n">
        <x:v>0</x:v>
      </x:c>
      <x:c r="H294" s="12" t="n">
        <x:f>F294+G294</x:f>
        <x:v>1398.6514580548514</x:v>
      </x:c>
      <x:c r="I294" s="12" t="n">
        <x:f>H294-E294</x:f>
        <x:v>0</x:v>
      </x:c>
      <x:c r="J294" s="12" t="n">
        <x:v>0</x:v>
      </x:c>
      <x:c r="K294" s="12" t="n">
        <x:f>H294+J294</x:f>
        <x:v>1398.6514580548514</x:v>
      </x:c>
      <x:c r="L294" s="16" t="n">
        <x:v>0.4245</x:v>
      </x:c>
      <x:c r="M294" s="17" t="n">
        <x:f>F294*L294</x:f>
        <x:v>593.7275439442844</x:v>
      </x:c>
      <x:c r="N294" s="16" t="n">
        <x:f>L294*'月度汇总'!$F$8</x:f>
        <x:v>0.6367499999999999</x:v>
      </x:c>
      <x:c r="O294" s="17" t="n">
        <x:f>G294*N294</x:f>
        <x:v>0</x:v>
      </x:c>
      <x:c r="P294" s="16" t="n">
        <x:f>L294*'月度汇总'!$F$10</x:f>
        <x:v>2.1225</x:v>
      </x:c>
      <x:c r="Q294" s="17" t="n">
        <x:f>J294*P294</x:f>
        <x:v>0</x:v>
      </x:c>
      <x:c r="R294" s="12" t="n">
        <x:v>0</x:v>
      </x:c>
      <x:c r="S294" s="17" t="n">
        <x:v>0</x:v>
      </x:c>
      <x:c r="T294" s="19" t="n">
        <x:f>M294+O294+Q294+S294</x:f>
        <x:v>593.7275439442844</x:v>
      </x:c>
      <x:c r="U294" s="18" t="str">
        <x:f>TEXT(T294,"0.00")&amp;"元"</x:f>
        <x:v>593.73元</x:v>
      </x:c>
      <x:c r="V294" s="12" t="n">
        <x:v>5.7870580648514</x:v>
      </x:c>
      <x:c r="W294" s="12" t="n">
        <x:f>K294-V294</x:f>
        <x:v>1392.86439999</x:v>
      </x:c>
    </x:row>
    <x:row r="295" ht="20" customHeight="1">
      <x:c r="A295" s="13" t="n">
        <x:v>45691.02083333333</x:v>
      </x:c>
      <x:c r="B295" s="13" t="n">
        <x:v>45691.02777777778</x:v>
      </x:c>
      <x:c r="C295" s="14" t="n">
        <x:v>45691</x:v>
      </x:c>
      <x:c r="D295" s="15" t="n">
        <x:v>3</x:v>
      </x:c>
      <x:c r="E295" s="12" t="n">
        <x:v>583.2984213263794</x:v>
      </x:c>
      <x:c r="F295" s="12" t="n">
        <x:v>583.2984213263794</x:v>
      </x:c>
      <x:c r="G295" s="12" t="n">
        <x:v>0</x:v>
      </x:c>
      <x:c r="H295" s="12" t="n">
        <x:f>F295+G295</x:f>
        <x:v>583.2984213263794</x:v>
      </x:c>
      <x:c r="I295" s="12" t="n">
        <x:f>H295-E295</x:f>
        <x:v>0</x:v>
      </x:c>
      <x:c r="J295" s="12" t="n">
        <x:v>0</x:v>
      </x:c>
      <x:c r="K295" s="12" t="n">
        <x:f>H295+J295</x:f>
        <x:v>583.2984213263794</x:v>
      </x:c>
      <x:c r="L295" s="16" t="n">
        <x:v>0.4269</x:v>
      </x:c>
      <x:c r="M295" s="17" t="n">
        <x:f>F295*L295</x:f>
        <x:v>249.01009606423136</x:v>
      </x:c>
      <x:c r="N295" s="16" t="n">
        <x:f>L295*'月度汇总'!$F$8</x:f>
        <x:v>0.64035</x:v>
      </x:c>
      <x:c r="O295" s="17" t="n">
        <x:f>G295*N295</x:f>
        <x:v>0</x:v>
      </x:c>
      <x:c r="P295" s="16" t="n">
        <x:f>L295*'月度汇总'!$F$10</x:f>
        <x:v>2.1345</x:v>
      </x:c>
      <x:c r="Q295" s="17" t="n">
        <x:f>J295*P295</x:f>
        <x:v>0</x:v>
      </x:c>
      <x:c r="R295" s="12" t="n">
        <x:v>0</x:v>
      </x:c>
      <x:c r="S295" s="17" t="n">
        <x:v>0</x:v>
      </x:c>
      <x:c r="T295" s="19" t="n">
        <x:f>M295+O295+Q295+S295</x:f>
        <x:v>249.01009606423136</x:v>
      </x:c>
      <x:c r="U295" s="18" t="str">
        <x:f>TEXT(T295,"0.00")&amp;"元"</x:f>
        <x:v>249.01元</x:v>
      </x:c>
      <x:c r="V295" s="12" t="n">
        <x:v>0</x:v>
      </x:c>
      <x:c r="W295" s="12" t="n">
        <x:f>K295-V295</x:f>
        <x:v>583.2984213263794</x:v>
      </x:c>
    </x:row>
    <x:row r="296" ht="20" customHeight="1">
      <x:c r="A296" s="13" t="n">
        <x:v>45691.02777777778</x:v>
      </x:c>
      <x:c r="B296" s="13" t="n">
        <x:v>45691.03472222222</x:v>
      </x:c>
      <x:c r="C296" s="14" t="n">
        <x:v>45691</x:v>
      </x:c>
      <x:c r="D296" s="15" t="n">
        <x:v>4</x:v>
      </x:c>
      <x:c r="E296" s="12" t="n">
        <x:v>570.5770501095</x:v>
      </x:c>
      <x:c r="F296" s="12" t="n">
        <x:v>570.5770501095</x:v>
      </x:c>
      <x:c r="G296" s="12" t="n">
        <x:v>0</x:v>
      </x:c>
      <x:c r="H296" s="12" t="n">
        <x:f>F296+G296</x:f>
        <x:v>570.5770501095</x:v>
      </x:c>
      <x:c r="I296" s="12" t="n">
        <x:f>H296-E296</x:f>
        <x:v>0</x:v>
      </x:c>
      <x:c r="J296" s="12" t="n">
        <x:v>0</x:v>
      </x:c>
      <x:c r="K296" s="12" t="n">
        <x:f>H296+J296</x:f>
        <x:v>570.5770501095</x:v>
      </x:c>
      <x:c r="L296" s="16" t="n">
        <x:v>0.4272</x:v>
      </x:c>
      <x:c r="M296" s="17" t="n">
        <x:f>F296*L296</x:f>
        <x:v>243.7505158067784</x:v>
      </x:c>
      <x:c r="N296" s="16" t="n">
        <x:f>L296*'月度汇总'!$F$8</x:f>
        <x:v>0.6408</x:v>
      </x:c>
      <x:c r="O296" s="17" t="n">
        <x:f>G296*N296</x:f>
        <x:v>0</x:v>
      </x:c>
      <x:c r="P296" s="16" t="n">
        <x:f>L296*'月度汇总'!$F$10</x:f>
        <x:v>2.136</x:v>
      </x:c>
      <x:c r="Q296" s="17" t="n">
        <x:f>J296*P296</x:f>
        <x:v>0</x:v>
      </x:c>
      <x:c r="R296" s="12" t="n">
        <x:v>0</x:v>
      </x:c>
      <x:c r="S296" s="17" t="n">
        <x:v>0</x:v>
      </x:c>
      <x:c r="T296" s="19" t="n">
        <x:f>M296+O296+Q296+S296</x:f>
        <x:v>243.7505158067784</x:v>
      </x:c>
      <x:c r="U296" s="18" t="str">
        <x:f>TEXT(T296,"0.00")&amp;"元"</x:f>
        <x:v>243.75元</x:v>
      </x:c>
      <x:c r="V296" s="12" t="n">
        <x:v>0</x:v>
      </x:c>
      <x:c r="W296" s="12" t="n">
        <x:f>K296-V296</x:f>
        <x:v>570.5770501095</x:v>
      </x:c>
    </x:row>
    <x:row r="297" ht="20" customHeight="1">
      <x:c r="A297" s="13" t="n">
        <x:v>45691.03472222222</x:v>
      </x:c>
      <x:c r="B297" s="13" t="n">
        <x:v>45691.04166666667</x:v>
      </x:c>
      <x:c r="C297" s="14" t="n">
        <x:v>45691</x:v>
      </x:c>
      <x:c r="D297" s="15" t="n">
        <x:v>5</x:v>
      </x:c>
      <x:c r="E297" s="12" t="n">
        <x:v>569.5748633887079</x:v>
      </x:c>
      <x:c r="F297" s="12" t="n">
        <x:v>569.5748633887079</x:v>
      </x:c>
      <x:c r="G297" s="12" t="n">
        <x:v>0</x:v>
      </x:c>
      <x:c r="H297" s="12" t="n">
        <x:f>F297+G297</x:f>
        <x:v>569.5748633887079</x:v>
      </x:c>
      <x:c r="I297" s="12" t="n">
        <x:f>H297-E297</x:f>
        <x:v>0</x:v>
      </x:c>
      <x:c r="J297" s="12" t="n">
        <x:v>0</x:v>
      </x:c>
      <x:c r="K297" s="12" t="n">
        <x:f>H297+J297</x:f>
        <x:v>569.5748633887079</x:v>
      </x:c>
      <x:c r="L297" s="16" t="n">
        <x:v>0.4271</x:v>
      </x:c>
      <x:c r="M297" s="17" t="n">
        <x:f>F297*L297</x:f>
        <x:v>243.2654241533171</x:v>
      </x:c>
      <x:c r="N297" s="16" t="n">
        <x:f>L297*'月度汇总'!$F$8</x:f>
        <x:v>0.6406499999999999</x:v>
      </x:c>
      <x:c r="O297" s="17" t="n">
        <x:f>G297*N297</x:f>
        <x:v>0</x:v>
      </x:c>
      <x:c r="P297" s="16" t="n">
        <x:f>L297*'月度汇总'!$F$10</x:f>
        <x:v>2.1355</x:v>
      </x:c>
      <x:c r="Q297" s="17" t="n">
        <x:f>J297*P297</x:f>
        <x:v>0</x:v>
      </x:c>
      <x:c r="R297" s="12" t="n">
        <x:v>0</x:v>
      </x:c>
      <x:c r="S297" s="17" t="n">
        <x:v>0</x:v>
      </x:c>
      <x:c r="T297" s="19" t="n">
        <x:f>M297+O297+Q297+S297</x:f>
        <x:v>243.2654241533171</x:v>
      </x:c>
      <x:c r="U297" s="18" t="str">
        <x:f>TEXT(T297,"0.00")&amp;"元"</x:f>
        <x:v>243.27元</x:v>
      </x:c>
      <x:c r="V297" s="12" t="n">
        <x:v>0</x:v>
      </x:c>
      <x:c r="W297" s="12" t="n">
        <x:f>K297-V297</x:f>
        <x:v>569.5748633887079</x:v>
      </x:c>
    </x:row>
    <x:row r="298" ht="20" customHeight="1">
      <x:c r="A298" s="13" t="n">
        <x:v>45691.04166666667</x:v>
      </x:c>
      <x:c r="B298" s="13" t="n">
        <x:v>45691.04861111111</x:v>
      </x:c>
      <x:c r="C298" s="14" t="n">
        <x:v>45691</x:v>
      </x:c>
      <x:c r="D298" s="15" t="n">
        <x:v>6</x:v>
      </x:c>
      <x:c r="E298" s="12" t="n">
        <x:v>592.8384883506897</x:v>
      </x:c>
      <x:c r="F298" s="12" t="n">
        <x:v>592.8384883506897</x:v>
      </x:c>
      <x:c r="G298" s="12" t="n">
        <x:v>0</x:v>
      </x:c>
      <x:c r="H298" s="12" t="n">
        <x:f>F298+G298</x:f>
        <x:v>592.8384883506897</x:v>
      </x:c>
      <x:c r="I298" s="12" t="n">
        <x:f>H298-E298</x:f>
        <x:v>0</x:v>
      </x:c>
      <x:c r="J298" s="12" t="n">
        <x:v>0</x:v>
      </x:c>
      <x:c r="K298" s="12" t="n">
        <x:f>H298+J298</x:f>
        <x:v>592.8384883506897</x:v>
      </x:c>
      <x:c r="L298" s="16" t="n">
        <x:v>0.4285</x:v>
      </x:c>
      <x:c r="M298" s="17" t="n">
        <x:f>F298*L298</x:f>
        <x:v>254.03129225827053</x:v>
      </x:c>
      <x:c r="N298" s="16" t="n">
        <x:f>L298*'月度汇总'!$F$8</x:f>
        <x:v>0.6427499999999999</x:v>
      </x:c>
      <x:c r="O298" s="17" t="n">
        <x:f>G298*N298</x:f>
        <x:v>0</x:v>
      </x:c>
      <x:c r="P298" s="16" t="n">
        <x:f>L298*'月度汇总'!$F$10</x:f>
        <x:v>2.1425</x:v>
      </x:c>
      <x:c r="Q298" s="17" t="n">
        <x:f>J298*P298</x:f>
        <x:v>0</x:v>
      </x:c>
      <x:c r="R298" s="12" t="n">
        <x:v>0</x:v>
      </x:c>
      <x:c r="S298" s="17" t="n">
        <x:v>0</x:v>
      </x:c>
      <x:c r="T298" s="19" t="n">
        <x:f>M298+O298+Q298+S298</x:f>
        <x:v>254.03129225827053</x:v>
      </x:c>
      <x:c r="U298" s="18" t="str">
        <x:f>TEXT(T298,"0.00")&amp;"元"</x:f>
        <x:v>254.03元</x:v>
      </x:c>
      <x:c r="V298" s="12" t="n">
        <x:v>0</x:v>
      </x:c>
      <x:c r="W298" s="12" t="n">
        <x:f>K298-V298</x:f>
        <x:v>592.8384883506897</x:v>
      </x:c>
    </x:row>
    <x:row r="299" ht="20" customHeight="1">
      <x:c r="A299" s="13" t="n">
        <x:v>45691.04861111111</x:v>
      </x:c>
      <x:c r="B299" s="13" t="n">
        <x:v>45691.055555555555</x:v>
      </x:c>
      <x:c r="C299" s="14" t="n">
        <x:v>45691</x:v>
      </x:c>
      <x:c r="D299" s="15" t="n">
        <x:v>7</x:v>
      </x:c>
      <x:c r="E299" s="12" t="n">
        <x:v>607.3901599198574</x:v>
      </x:c>
      <x:c r="F299" s="12" t="n">
        <x:v>607.3901599198574</x:v>
      </x:c>
      <x:c r="G299" s="12" t="n">
        <x:v>0</x:v>
      </x:c>
      <x:c r="H299" s="12" t="n">
        <x:f>F299+G299</x:f>
        <x:v>607.3901599198574</x:v>
      </x:c>
      <x:c r="I299" s="12" t="n">
        <x:f>H299-E299</x:f>
        <x:v>0</x:v>
      </x:c>
      <x:c r="J299" s="12" t="n">
        <x:v>0</x:v>
      </x:c>
      <x:c r="K299" s="12" t="n">
        <x:f>H299+J299</x:f>
        <x:v>607.3901599198574</x:v>
      </x:c>
      <x:c r="L299" s="16" t="n">
        <x:v>0.4311</x:v>
      </x:c>
      <x:c r="M299" s="17" t="n">
        <x:f>F299*L299</x:f>
        <x:v>261.8458979414505</x:v>
      </x:c>
      <x:c r="N299" s="16" t="n">
        <x:f>L299*'月度汇总'!$F$8</x:f>
        <x:v>0.64665</x:v>
      </x:c>
      <x:c r="O299" s="17" t="n">
        <x:f>G299*N299</x:f>
        <x:v>0</x:v>
      </x:c>
      <x:c r="P299" s="16" t="n">
        <x:f>L299*'月度汇总'!$F$10</x:f>
        <x:v>2.1555</x:v>
      </x:c>
      <x:c r="Q299" s="17" t="n">
        <x:f>J299*P299</x:f>
        <x:v>0</x:v>
      </x:c>
      <x:c r="R299" s="12" t="n">
        <x:v>0</x:v>
      </x:c>
      <x:c r="S299" s="17" t="n">
        <x:v>0</x:v>
      </x:c>
      <x:c r="T299" s="19" t="n">
        <x:f>M299+O299+Q299+S299</x:f>
        <x:v>261.8458979414505</x:v>
      </x:c>
      <x:c r="U299" s="18" t="str">
        <x:f>TEXT(T299,"0.00")&amp;"元"</x:f>
        <x:v>261.85元</x:v>
      </x:c>
      <x:c r="V299" s="12" t="n">
        <x:v>0</x:v>
      </x:c>
      <x:c r="W299" s="12" t="n">
        <x:f>K299-V299</x:f>
        <x:v>607.3901599198574</x:v>
      </x:c>
    </x:row>
    <x:row r="300" ht="20" customHeight="1">
      <x:c r="A300" s="13" t="n">
        <x:v>45691.055555555555</x:v>
      </x:c>
      <x:c r="B300" s="13" t="n">
        <x:v>45691.0625</x:v>
      </x:c>
      <x:c r="C300" s="14" t="n">
        <x:v>45691</x:v>
      </x:c>
      <x:c r="D300" s="15" t="n">
        <x:v>8</x:v>
      </x:c>
      <x:c r="E300" s="12" t="n">
        <x:v>614.8819986171084</x:v>
      </x:c>
      <x:c r="F300" s="12" t="n">
        <x:v>614.8819986171084</x:v>
      </x:c>
      <x:c r="G300" s="12" t="n">
        <x:v>0</x:v>
      </x:c>
      <x:c r="H300" s="12" t="n">
        <x:f>F300+G300</x:f>
        <x:v>614.8819986171084</x:v>
      </x:c>
      <x:c r="I300" s="12" t="n">
        <x:f>H300-E300</x:f>
        <x:v>0</x:v>
      </x:c>
      <x:c r="J300" s="12" t="n">
        <x:v>0</x:v>
      </x:c>
      <x:c r="K300" s="12" t="n">
        <x:f>H300+J300</x:f>
        <x:v>614.8819986171084</x:v>
      </x:c>
      <x:c r="L300" s="16" t="n">
        <x:v>0.4302</x:v>
      </x:c>
      <x:c r="M300" s="17" t="n">
        <x:f>F300*L300</x:f>
        <x:v>264.52223580508</x:v>
      </x:c>
      <x:c r="N300" s="16" t="n">
        <x:f>L300*'月度汇总'!$F$8</x:f>
        <x:v>0.6453</x:v>
      </x:c>
      <x:c r="O300" s="17" t="n">
        <x:f>G300*N300</x:f>
        <x:v>0</x:v>
      </x:c>
      <x:c r="P300" s="16" t="n">
        <x:f>L300*'月度汇总'!$F$10</x:f>
        <x:v>2.1510000000000002</x:v>
      </x:c>
      <x:c r="Q300" s="17" t="n">
        <x:f>J300*P300</x:f>
        <x:v>0</x:v>
      </x:c>
      <x:c r="R300" s="12" t="n">
        <x:v>0</x:v>
      </x:c>
      <x:c r="S300" s="17" t="n">
        <x:v>0</x:v>
      </x:c>
      <x:c r="T300" s="19" t="n">
        <x:f>M300+O300+Q300+S300</x:f>
        <x:v>264.52223580508</x:v>
      </x:c>
      <x:c r="U300" s="18" t="str">
        <x:f>TEXT(T300,"0.00")&amp;"元"</x:f>
        <x:v>264.52元</x:v>
      </x:c>
      <x:c r="V300" s="12" t="n">
        <x:v>0</x:v>
      </x:c>
      <x:c r="W300" s="12" t="n">
        <x:f>K300-V300</x:f>
        <x:v>614.8819986171084</x:v>
      </x:c>
    </x:row>
    <x:row r="301" ht="20" customHeight="1">
      <x:c r="A301" s="13" t="n">
        <x:v>45691.0625</x:v>
      </x:c>
      <x:c r="B301" s="13" t="n">
        <x:v>45691.069444444445</x:v>
      </x:c>
      <x:c r="C301" s="14" t="n">
        <x:v>45691</x:v>
      </x:c>
      <x:c r="D301" s="15" t="n">
        <x:v>9</x:v>
      </x:c>
      <x:c r="E301" s="12" t="n">
        <x:v>622.6776759087589</x:v>
      </x:c>
      <x:c r="F301" s="12" t="n">
        <x:v>622.6776759087589</x:v>
      </x:c>
      <x:c r="G301" s="12" t="n">
        <x:v>0</x:v>
      </x:c>
      <x:c r="H301" s="12" t="n">
        <x:f>F301+G301</x:f>
        <x:v>622.6776759087589</x:v>
      </x:c>
      <x:c r="I301" s="12" t="n">
        <x:f>H301-E301</x:f>
        <x:v>0</x:v>
      </x:c>
      <x:c r="J301" s="12" t="n">
        <x:v>0</x:v>
      </x:c>
      <x:c r="K301" s="12" t="n">
        <x:f>H301+J301</x:f>
        <x:v>622.6776759087589</x:v>
      </x:c>
      <x:c r="L301" s="16" t="n">
        <x:v>0.4279</x:v>
      </x:c>
      <x:c r="M301" s="17" t="n">
        <x:f>F301*L301</x:f>
        <x:v>266.44377752135796</x:v>
      </x:c>
      <x:c r="N301" s="16" t="n">
        <x:f>L301*'月度汇总'!$F$8</x:f>
        <x:v>0.64185</x:v>
      </x:c>
      <x:c r="O301" s="17" t="n">
        <x:f>G301*N301</x:f>
        <x:v>0</x:v>
      </x:c>
      <x:c r="P301" s="16" t="n">
        <x:f>L301*'月度汇总'!$F$10</x:f>
        <x:v>2.1395</x:v>
      </x:c>
      <x:c r="Q301" s="17" t="n">
        <x:f>J301*P301</x:f>
        <x:v>0</x:v>
      </x:c>
      <x:c r="R301" s="12" t="n">
        <x:v>0</x:v>
      </x:c>
      <x:c r="S301" s="17" t="n">
        <x:v>0</x:v>
      </x:c>
      <x:c r="T301" s="19" t="n">
        <x:f>M301+O301+Q301+S301</x:f>
        <x:v>266.44377752135796</x:v>
      </x:c>
      <x:c r="U301" s="18" t="str">
        <x:f>TEXT(T301,"0.00")&amp;"元"</x:f>
        <x:v>266.44元</x:v>
      </x:c>
      <x:c r="V301" s="12" t="n">
        <x:v>0</x:v>
      </x:c>
      <x:c r="W301" s="12" t="n">
        <x:f>K301-V301</x:f>
        <x:v>622.6776759087589</x:v>
      </x:c>
    </x:row>
    <x:row r="302" ht="20" customHeight="1">
      <x:c r="A302" s="13" t="n">
        <x:v>45691.069444444445</x:v>
      </x:c>
      <x:c r="B302" s="13" t="n">
        <x:v>45691.07638888889</x:v>
      </x:c>
      <x:c r="C302" s="14" t="n">
        <x:v>45691</x:v>
      </x:c>
      <x:c r="D302" s="15" t="n">
        <x:v>10</x:v>
      </x:c>
      <x:c r="E302" s="12" t="n">
        <x:v>631.1304820459173</x:v>
      </x:c>
      <x:c r="F302" s="12" t="n">
        <x:v>631.1304820459173</x:v>
      </x:c>
      <x:c r="G302" s="12" t="n">
        <x:v>0</x:v>
      </x:c>
      <x:c r="H302" s="12" t="n">
        <x:f>F302+G302</x:f>
        <x:v>631.1304820459173</x:v>
      </x:c>
      <x:c r="I302" s="12" t="n">
        <x:f>H302-E302</x:f>
        <x:v>0</x:v>
      </x:c>
      <x:c r="J302" s="12" t="n">
        <x:v>0</x:v>
      </x:c>
      <x:c r="K302" s="12" t="n">
        <x:f>H302+J302</x:f>
        <x:v>631.1304820459173</x:v>
      </x:c>
      <x:c r="L302" s="16" t="n">
        <x:v>0.4312</x:v>
      </x:c>
      <x:c r="M302" s="17" t="n">
        <x:f>F302*L302</x:f>
        <x:v>272.1434638581996</x:v>
      </x:c>
      <x:c r="N302" s="16" t="n">
        <x:f>L302*'月度汇总'!$F$8</x:f>
        <x:v>0.6468</x:v>
      </x:c>
      <x:c r="O302" s="17" t="n">
        <x:f>G302*N302</x:f>
        <x:v>0</x:v>
      </x:c>
      <x:c r="P302" s="16" t="n">
        <x:f>L302*'月度汇总'!$F$10</x:f>
        <x:v>2.156</x:v>
      </x:c>
      <x:c r="Q302" s="17" t="n">
        <x:f>J302*P302</x:f>
        <x:v>0</x:v>
      </x:c>
      <x:c r="R302" s="12" t="n">
        <x:v>0</x:v>
      </x:c>
      <x:c r="S302" s="17" t="n">
        <x:v>0</x:v>
      </x:c>
      <x:c r="T302" s="19" t="n">
        <x:f>M302+O302+Q302+S302</x:f>
        <x:v>272.1434638581996</x:v>
      </x:c>
      <x:c r="U302" s="18" t="str">
        <x:f>TEXT(T302,"0.00")&amp;"元"</x:f>
        <x:v>272.14元</x:v>
      </x:c>
      <x:c r="V302" s="12" t="n">
        <x:v>0</x:v>
      </x:c>
      <x:c r="W302" s="12" t="n">
        <x:f>K302-V302</x:f>
        <x:v>631.1304820459173</x:v>
      </x:c>
    </x:row>
    <x:row r="303" ht="20" customHeight="1">
      <x:c r="A303" s="13" t="n">
        <x:v>45691.07638888889</x:v>
      </x:c>
      <x:c r="B303" s="13" t="n">
        <x:v>45691.08333333333</x:v>
      </x:c>
      <x:c r="C303" s="14" t="n">
        <x:v>45691</x:v>
      </x:c>
      <x:c r="D303" s="15" t="n">
        <x:v>11</x:v>
      </x:c>
      <x:c r="E303" s="12" t="n">
        <x:v>627.7265438945595</x:v>
      </x:c>
      <x:c r="F303" s="12" t="n">
        <x:v>627.7265438945595</x:v>
      </x:c>
      <x:c r="G303" s="12" t="n">
        <x:v>0</x:v>
      </x:c>
      <x:c r="H303" s="12" t="n">
        <x:f>F303+G303</x:f>
        <x:v>627.7265438945595</x:v>
      </x:c>
      <x:c r="I303" s="12" t="n">
        <x:f>H303-E303</x:f>
        <x:v>0</x:v>
      </x:c>
      <x:c r="J303" s="12" t="n">
        <x:v>0</x:v>
      </x:c>
      <x:c r="K303" s="12" t="n">
        <x:f>H303+J303</x:f>
        <x:v>627.7265438945595</x:v>
      </x:c>
      <x:c r="L303" s="16" t="n">
        <x:v>0.4333</x:v>
      </x:c>
      <x:c r="M303" s="17" t="n">
        <x:f>F303*L303</x:f>
        <x:v>271.9939114695127</x:v>
      </x:c>
      <x:c r="N303" s="16" t="n">
        <x:f>L303*'月度汇总'!$F$8</x:f>
        <x:v>0.64995</x:v>
      </x:c>
      <x:c r="O303" s="17" t="n">
        <x:f>G303*N303</x:f>
        <x:v>0</x:v>
      </x:c>
      <x:c r="P303" s="16" t="n">
        <x:f>L303*'月度汇总'!$F$10</x:f>
        <x:v>2.1665</x:v>
      </x:c>
      <x:c r="Q303" s="17" t="n">
        <x:f>J303*P303</x:f>
        <x:v>0</x:v>
      </x:c>
      <x:c r="R303" s="12" t="n">
        <x:v>0</x:v>
      </x:c>
      <x:c r="S303" s="17" t="n">
        <x:v>0</x:v>
      </x:c>
      <x:c r="T303" s="19" t="n">
        <x:f>M303+O303+Q303+S303</x:f>
        <x:v>271.9939114695127</x:v>
      </x:c>
      <x:c r="U303" s="18" t="str">
        <x:f>TEXT(T303,"0.00")&amp;"元"</x:f>
        <x:v>271.99元</x:v>
      </x:c>
      <x:c r="V303" s="12" t="n">
        <x:v>0</x:v>
      </x:c>
      <x:c r="W303" s="12" t="n">
        <x:f>K303-V303</x:f>
        <x:v>627.7265438945595</x:v>
      </x:c>
    </x:row>
    <x:row r="304" ht="20" customHeight="1">
      <x:c r="A304" s="13" t="n">
        <x:v>45691.08333333333</x:v>
      </x:c>
      <x:c r="B304" s="13" t="n">
        <x:v>45691.09027777778</x:v>
      </x:c>
      <x:c r="C304" s="14" t="n">
        <x:v>45691</x:v>
      </x:c>
      <x:c r="D304" s="15" t="n">
        <x:v>12</x:v>
      </x:c>
      <x:c r="E304" s="12" t="n">
        <x:v>619.6885344232302</x:v>
      </x:c>
      <x:c r="F304" s="12" t="n">
        <x:v>619.6885344232302</x:v>
      </x:c>
      <x:c r="G304" s="12" t="n">
        <x:v>0</x:v>
      </x:c>
      <x:c r="H304" s="12" t="n">
        <x:f>F304+G304</x:f>
        <x:v>619.6885344232302</x:v>
      </x:c>
      <x:c r="I304" s="12" t="n">
        <x:f>H304-E304</x:f>
        <x:v>0</x:v>
      </x:c>
      <x:c r="J304" s="12" t="n">
        <x:v>0</x:v>
      </x:c>
      <x:c r="K304" s="12" t="n">
        <x:f>H304+J304</x:f>
        <x:v>619.6885344232302</x:v>
      </x:c>
      <x:c r="L304" s="16" t="n">
        <x:v>0.4311</x:v>
      </x:c>
      <x:c r="M304" s="17" t="n">
        <x:f>F304*L304</x:f>
        <x:v>267.1477271898545</x:v>
      </x:c>
      <x:c r="N304" s="16" t="n">
        <x:f>L304*'月度汇总'!$F$8</x:f>
        <x:v>0.64665</x:v>
      </x:c>
      <x:c r="O304" s="17" t="n">
        <x:f>G304*N304</x:f>
        <x:v>0</x:v>
      </x:c>
      <x:c r="P304" s="16" t="n">
        <x:f>L304*'月度汇总'!$F$10</x:f>
        <x:v>2.1555</x:v>
      </x:c>
      <x:c r="Q304" s="17" t="n">
        <x:f>J304*P304</x:f>
        <x:v>0</x:v>
      </x:c>
      <x:c r="R304" s="12" t="n">
        <x:v>0</x:v>
      </x:c>
      <x:c r="S304" s="17" t="n">
        <x:v>0</x:v>
      </x:c>
      <x:c r="T304" s="19" t="n">
        <x:f>M304+O304+Q304+S304</x:f>
        <x:v>267.1477271898545</x:v>
      </x:c>
      <x:c r="U304" s="18" t="str">
        <x:f>TEXT(T304,"0.00")&amp;"元"</x:f>
        <x:v>267.15元</x:v>
      </x:c>
      <x:c r="V304" s="12" t="n">
        <x:v>0</x:v>
      </x:c>
      <x:c r="W304" s="12" t="n">
        <x:f>K304-V304</x:f>
        <x:v>619.6885344232302</x:v>
      </x:c>
    </x:row>
    <x:row r="305" ht="20" customHeight="1">
      <x:c r="A305" s="13" t="n">
        <x:v>45691.09027777778</x:v>
      </x:c>
      <x:c r="B305" s="13" t="n">
        <x:v>45691.09722222222</x:v>
      </x:c>
      <x:c r="C305" s="14" t="n">
        <x:v>45691</x:v>
      </x:c>
      <x:c r="D305" s="15" t="n">
        <x:v>13</x:v>
      </x:c>
      <x:c r="E305" s="12" t="n">
        <x:v>626.3768121819473</x:v>
      </x:c>
      <x:c r="F305" s="12" t="n">
        <x:v>626.3768121819473</x:v>
      </x:c>
      <x:c r="G305" s="12" t="n">
        <x:v>0</x:v>
      </x:c>
      <x:c r="H305" s="12" t="n">
        <x:f>F305+G305</x:f>
        <x:v>626.3768121819473</x:v>
      </x:c>
      <x:c r="I305" s="12" t="n">
        <x:f>H305-E305</x:f>
        <x:v>0</x:v>
      </x:c>
      <x:c r="J305" s="12" t="n">
        <x:v>0</x:v>
      </x:c>
      <x:c r="K305" s="12" t="n">
        <x:f>H305+J305</x:f>
        <x:v>626.3768121819473</x:v>
      </x:c>
      <x:c r="L305" s="16" t="n">
        <x:v>0.4293</x:v>
      </x:c>
      <x:c r="M305" s="17" t="n">
        <x:f>F305*L305</x:f>
        <x:v>268.90356546971003</x:v>
      </x:c>
      <x:c r="N305" s="16" t="n">
        <x:f>L305*'月度汇总'!$F$8</x:f>
        <x:v>0.64395</x:v>
      </x:c>
      <x:c r="O305" s="17" t="n">
        <x:f>G305*N305</x:f>
        <x:v>0</x:v>
      </x:c>
      <x:c r="P305" s="16" t="n">
        <x:f>L305*'月度汇总'!$F$10</x:f>
        <x:v>2.1465</x:v>
      </x:c>
      <x:c r="Q305" s="17" t="n">
        <x:f>J305*P305</x:f>
        <x:v>0</x:v>
      </x:c>
      <x:c r="R305" s="12" t="n">
        <x:v>0</x:v>
      </x:c>
      <x:c r="S305" s="17" t="n">
        <x:v>0</x:v>
      </x:c>
      <x:c r="T305" s="19" t="n">
        <x:f>M305+O305+Q305+S305</x:f>
        <x:v>268.90356546971003</x:v>
      </x:c>
      <x:c r="U305" s="18" t="str">
        <x:f>TEXT(T305,"0.00")&amp;"元"</x:f>
        <x:v>268.90元</x:v>
      </x:c>
      <x:c r="V305" s="12" t="n">
        <x:v>0</x:v>
      </x:c>
      <x:c r="W305" s="12" t="n">
        <x:f>K305-V305</x:f>
        <x:v>626.3768121819473</x:v>
      </x:c>
    </x:row>
    <x:row r="306" ht="20" customHeight="1">
      <x:c r="A306" s="13" t="n">
        <x:v>45691.09722222222</x:v>
      </x:c>
      <x:c r="B306" s="13" t="n">
        <x:v>45691.10416666667</x:v>
      </x:c>
      <x:c r="C306" s="14" t="n">
        <x:v>45691</x:v>
      </x:c>
      <x:c r="D306" s="15" t="n">
        <x:v>14</x:v>
      </x:c>
      <x:c r="E306" s="12" t="n">
        <x:v>625.9397624392203</x:v>
      </x:c>
      <x:c r="F306" s="12" t="n">
        <x:v>625.9397624392203</x:v>
      </x:c>
      <x:c r="G306" s="12" t="n">
        <x:v>0</x:v>
      </x:c>
      <x:c r="H306" s="12" t="n">
        <x:f>F306+G306</x:f>
        <x:v>625.9397624392203</x:v>
      </x:c>
      <x:c r="I306" s="12" t="n">
        <x:f>H306-E306</x:f>
        <x:v>0</x:v>
      </x:c>
      <x:c r="J306" s="12" t="n">
        <x:v>0</x:v>
      </x:c>
      <x:c r="K306" s="12" t="n">
        <x:f>H306+J306</x:f>
        <x:v>625.9397624392203</x:v>
      </x:c>
      <x:c r="L306" s="16" t="n">
        <x:v>0.4324</x:v>
      </x:c>
      <x:c r="M306" s="17" t="n">
        <x:f>F306*L306</x:f>
        <x:v>270.6563532787189</x:v>
      </x:c>
      <x:c r="N306" s="16" t="n">
        <x:f>L306*'月度汇总'!$F$8</x:f>
        <x:v>0.6486000000000001</x:v>
      </x:c>
      <x:c r="O306" s="17" t="n">
        <x:f>G306*N306</x:f>
        <x:v>0</x:v>
      </x:c>
      <x:c r="P306" s="16" t="n">
        <x:f>L306*'月度汇总'!$F$10</x:f>
        <x:v>2.162</x:v>
      </x:c>
      <x:c r="Q306" s="17" t="n">
        <x:f>J306*P306</x:f>
        <x:v>0</x:v>
      </x:c>
      <x:c r="R306" s="12" t="n">
        <x:v>0</x:v>
      </x:c>
      <x:c r="S306" s="17" t="n">
        <x:v>0</x:v>
      </x:c>
      <x:c r="T306" s="19" t="n">
        <x:f>M306+O306+Q306+S306</x:f>
        <x:v>270.6563532787189</x:v>
      </x:c>
      <x:c r="U306" s="18" t="str">
        <x:f>TEXT(T306,"0.00")&amp;"元"</x:f>
        <x:v>270.66元</x:v>
      </x:c>
      <x:c r="V306" s="12" t="n">
        <x:v>0</x:v>
      </x:c>
      <x:c r="W306" s="12" t="n">
        <x:f>K306-V306</x:f>
        <x:v>625.9397624392203</x:v>
      </x:c>
    </x:row>
    <x:row r="307" ht="20" customHeight="1">
      <x:c r="A307" s="13" t="n">
        <x:v>45691.10416666667</x:v>
      </x:c>
      <x:c r="B307" s="13" t="n">
        <x:v>45691.11111111111</x:v>
      </x:c>
      <x:c r="C307" s="14" t="n">
        <x:v>45691</x:v>
      </x:c>
      <x:c r="D307" s="15" t="n">
        <x:v>15</x:v>
      </x:c>
      <x:c r="E307" s="12" t="n">
        <x:v>629.0805808107483</x:v>
      </x:c>
      <x:c r="F307" s="12" t="n">
        <x:v>629.0805808107483</x:v>
      </x:c>
      <x:c r="G307" s="12" t="n">
        <x:v>0</x:v>
      </x:c>
      <x:c r="H307" s="12" t="n">
        <x:f>F307+G307</x:f>
        <x:v>629.0805808107483</x:v>
      </x:c>
      <x:c r="I307" s="12" t="n">
        <x:f>H307-E307</x:f>
        <x:v>0</x:v>
      </x:c>
      <x:c r="J307" s="12" t="n">
        <x:v>0</x:v>
      </x:c>
      <x:c r="K307" s="12" t="n">
        <x:f>H307+J307</x:f>
        <x:v>629.0805808107483</x:v>
      </x:c>
      <x:c r="L307" s="16" t="n">
        <x:v>0.4367</x:v>
      </x:c>
      <x:c r="M307" s="17" t="n">
        <x:f>F307*L307</x:f>
        <x:v>274.7194896400538</x:v>
      </x:c>
      <x:c r="N307" s="16" t="n">
        <x:f>L307*'月度汇总'!$F$8</x:f>
        <x:v>0.6550499999999999</x:v>
      </x:c>
      <x:c r="O307" s="17" t="n">
        <x:f>G307*N307</x:f>
        <x:v>0</x:v>
      </x:c>
      <x:c r="P307" s="16" t="n">
        <x:f>L307*'月度汇总'!$F$10</x:f>
        <x:v>2.1835</x:v>
      </x:c>
      <x:c r="Q307" s="17" t="n">
        <x:f>J307*P307</x:f>
        <x:v>0</x:v>
      </x:c>
      <x:c r="R307" s="12" t="n">
        <x:v>0</x:v>
      </x:c>
      <x:c r="S307" s="17" t="n">
        <x:v>0</x:v>
      </x:c>
      <x:c r="T307" s="19" t="n">
        <x:f>M307+O307+Q307+S307</x:f>
        <x:v>274.7194896400538</x:v>
      </x:c>
      <x:c r="U307" s="18" t="str">
        <x:f>TEXT(T307,"0.00")&amp;"元"</x:f>
        <x:v>274.72元</x:v>
      </x:c>
      <x:c r="V307" s="12" t="n">
        <x:v>0</x:v>
      </x:c>
      <x:c r="W307" s="12" t="n">
        <x:f>K307-V307</x:f>
        <x:v>629.0805808107483</x:v>
      </x:c>
    </x:row>
    <x:row r="308" ht="20" customHeight="1">
      <x:c r="A308" s="13" t="n">
        <x:v>45691.11111111111</x:v>
      </x:c>
      <x:c r="B308" s="13" t="n">
        <x:v>45691.118055555555</x:v>
      </x:c>
      <x:c r="C308" s="14" t="n">
        <x:v>45691</x:v>
      </x:c>
      <x:c r="D308" s="15" t="n">
        <x:v>16</x:v>
      </x:c>
      <x:c r="E308" s="12" t="n">
        <x:v>666.5854593800273</x:v>
      </x:c>
      <x:c r="F308" s="12" t="n">
        <x:v>666.5854593800273</x:v>
      </x:c>
      <x:c r="G308" s="12" t="n">
        <x:v>0</x:v>
      </x:c>
      <x:c r="H308" s="12" t="n">
        <x:f>F308+G308</x:f>
        <x:v>666.5854593800273</x:v>
      </x:c>
      <x:c r="I308" s="12" t="n">
        <x:f>H308-E308</x:f>
        <x:v>0</x:v>
      </x:c>
      <x:c r="J308" s="12" t="n">
        <x:v>0</x:v>
      </x:c>
      <x:c r="K308" s="12" t="n">
        <x:f>H308+J308</x:f>
        <x:v>666.5854593800273</x:v>
      </x:c>
      <x:c r="L308" s="16" t="n">
        <x:v>0.4348</x:v>
      </x:c>
      <x:c r="M308" s="17" t="n">
        <x:f>F308*L308</x:f>
        <x:v>289.8313577384359</x:v>
      </x:c>
      <x:c r="N308" s="16" t="n">
        <x:f>L308*'月度汇总'!$F$8</x:f>
        <x:v>0.6522</x:v>
      </x:c>
      <x:c r="O308" s="17" t="n">
        <x:f>G308*N308</x:f>
        <x:v>0</x:v>
      </x:c>
      <x:c r="P308" s="16" t="n">
        <x:f>L308*'月度汇总'!$F$10</x:f>
        <x:v>2.174</x:v>
      </x:c>
      <x:c r="Q308" s="17" t="n">
        <x:f>J308*P308</x:f>
        <x:v>0</x:v>
      </x:c>
      <x:c r="R308" s="12" t="n">
        <x:v>0</x:v>
      </x:c>
      <x:c r="S308" s="17" t="n">
        <x:v>0</x:v>
      </x:c>
      <x:c r="T308" s="19" t="n">
        <x:f>M308+O308+Q308+S308</x:f>
        <x:v>289.8313577384359</x:v>
      </x:c>
      <x:c r="U308" s="18" t="str">
        <x:f>TEXT(T308,"0.00")&amp;"元"</x:f>
        <x:v>289.83元</x:v>
      </x:c>
      <x:c r="V308" s="12" t="n">
        <x:v>0</x:v>
      </x:c>
      <x:c r="W308" s="12" t="n">
        <x:f>K308-V308</x:f>
        <x:v>666.5854593800273</x:v>
      </x:c>
    </x:row>
    <x:row r="309" ht="20" customHeight="1">
      <x:c r="A309" s="13" t="n">
        <x:v>45691.118055555555</x:v>
      </x:c>
      <x:c r="B309" s="13" t="n">
        <x:v>45691.125</x:v>
      </x:c>
      <x:c r="C309" s="14" t="n">
        <x:v>45691</x:v>
      </x:c>
      <x:c r="D309" s="15" t="n">
        <x:v>17</x:v>
      </x:c>
      <x:c r="E309" s="12" t="n">
        <x:v>680.1512719777529</x:v>
      </x:c>
      <x:c r="F309" s="12" t="n">
        <x:v>680.1512719777529</x:v>
      </x:c>
      <x:c r="G309" s="12" t="n">
        <x:v>0</x:v>
      </x:c>
      <x:c r="H309" s="12" t="n">
        <x:f>F309+G309</x:f>
        <x:v>680.1512719777529</x:v>
      </x:c>
      <x:c r="I309" s="12" t="n">
        <x:f>H309-E309</x:f>
        <x:v>0</x:v>
      </x:c>
      <x:c r="J309" s="12" t="n">
        <x:v>0</x:v>
      </x:c>
      <x:c r="K309" s="12" t="n">
        <x:f>H309+J309</x:f>
        <x:v>680.1512719777529</x:v>
      </x:c>
      <x:c r="L309" s="16" t="n">
        <x:v>0.4335</x:v>
      </x:c>
      <x:c r="M309" s="17" t="n">
        <x:f>F309*L309</x:f>
        <x:v>294.8455764023559</x:v>
      </x:c>
      <x:c r="N309" s="16" t="n">
        <x:f>L309*'月度汇总'!$F$8</x:f>
        <x:v>0.65025</x:v>
      </x:c>
      <x:c r="O309" s="17" t="n">
        <x:f>G309*N309</x:f>
        <x:v>0</x:v>
      </x:c>
      <x:c r="P309" s="16" t="n">
        <x:f>L309*'月度汇总'!$F$10</x:f>
        <x:v>2.1675</x:v>
      </x:c>
      <x:c r="Q309" s="17" t="n">
        <x:f>J309*P309</x:f>
        <x:v>0</x:v>
      </x:c>
      <x:c r="R309" s="12" t="n">
        <x:v>0</x:v>
      </x:c>
      <x:c r="S309" s="17" t="n">
        <x:v>0</x:v>
      </x:c>
      <x:c r="T309" s="19" t="n">
        <x:f>M309+O309+Q309+S309</x:f>
        <x:v>294.8455764023559</x:v>
      </x:c>
      <x:c r="U309" s="18" t="str">
        <x:f>TEXT(T309,"0.00")&amp;"元"</x:f>
        <x:v>294.85元</x:v>
      </x:c>
      <x:c r="V309" s="12" t="n">
        <x:v>0</x:v>
      </x:c>
      <x:c r="W309" s="12" t="n">
        <x:f>K309-V309</x:f>
        <x:v>680.1512719777529</x:v>
      </x:c>
    </x:row>
    <x:row r="310" ht="20" customHeight="1">
      <x:c r="A310" s="13" t="n">
        <x:v>45691.125</x:v>
      </x:c>
      <x:c r="B310" s="13" t="n">
        <x:v>45691.131944444445</x:v>
      </x:c>
      <x:c r="C310" s="14" t="n">
        <x:v>45691</x:v>
      </x:c>
      <x:c r="D310" s="15" t="n">
        <x:v>18</x:v>
      </x:c>
      <x:c r="E310" s="12" t="n">
        <x:v>657.3759577869034</x:v>
      </x:c>
      <x:c r="F310" s="12" t="n">
        <x:v>657.3759577869034</x:v>
      </x:c>
      <x:c r="G310" s="12" t="n">
        <x:v>0</x:v>
      </x:c>
      <x:c r="H310" s="12" t="n">
        <x:f>F310+G310</x:f>
        <x:v>657.3759577869034</x:v>
      </x:c>
      <x:c r="I310" s="12" t="n">
        <x:f>H310-E310</x:f>
        <x:v>0</x:v>
      </x:c>
      <x:c r="J310" s="12" t="n">
        <x:v>0</x:v>
      </x:c>
      <x:c r="K310" s="12" t="n">
        <x:f>H310+J310</x:f>
        <x:v>657.3759577869034</x:v>
      </x:c>
      <x:c r="L310" s="16" t="n">
        <x:v>0.4357</x:v>
      </x:c>
      <x:c r="M310" s="17" t="n">
        <x:f>F310*L310</x:f>
        <x:v>286.4187048077538</x:v>
      </x:c>
      <x:c r="N310" s="16" t="n">
        <x:f>L310*'月度汇总'!$F$8</x:f>
        <x:v>0.65355</x:v>
      </x:c>
      <x:c r="O310" s="17" t="n">
        <x:f>G310*N310</x:f>
        <x:v>0</x:v>
      </x:c>
      <x:c r="P310" s="16" t="n">
        <x:f>L310*'月度汇总'!$F$10</x:f>
        <x:v>2.1784999999999997</x:v>
      </x:c>
      <x:c r="Q310" s="17" t="n">
        <x:f>J310*P310</x:f>
        <x:v>0</x:v>
      </x:c>
      <x:c r="R310" s="12" t="n">
        <x:v>0</x:v>
      </x:c>
      <x:c r="S310" s="17" t="n">
        <x:v>0</x:v>
      </x:c>
      <x:c r="T310" s="19" t="n">
        <x:f>M310+O310+Q310+S310</x:f>
        <x:v>286.4187048077538</x:v>
      </x:c>
      <x:c r="U310" s="18" t="str">
        <x:f>TEXT(T310,"0.00")&amp;"元"</x:f>
        <x:v>286.42元</x:v>
      </x:c>
      <x:c r="V310" s="12" t="n">
        <x:v>0</x:v>
      </x:c>
      <x:c r="W310" s="12" t="n">
        <x:f>K310-V310</x:f>
        <x:v>657.3759577869034</x:v>
      </x:c>
    </x:row>
    <x:row r="311" ht="20" customHeight="1">
      <x:c r="A311" s="13" t="n">
        <x:v>45691.131944444445</x:v>
      </x:c>
      <x:c r="B311" s="13" t="n">
        <x:v>45691.13888888889</x:v>
      </x:c>
      <x:c r="C311" s="14" t="n">
        <x:v>45691</x:v>
      </x:c>
      <x:c r="D311" s="15" t="n">
        <x:v>19</x:v>
      </x:c>
      <x:c r="E311" s="12" t="n">
        <x:v>643.4669382737103</x:v>
      </x:c>
      <x:c r="F311" s="12" t="n">
        <x:v>643.4669382737103</x:v>
      </x:c>
      <x:c r="G311" s="12" t="n">
        <x:v>0</x:v>
      </x:c>
      <x:c r="H311" s="12" t="n">
        <x:f>F311+G311</x:f>
        <x:v>643.4669382737103</x:v>
      </x:c>
      <x:c r="I311" s="12" t="n">
        <x:f>H311-E311</x:f>
        <x:v>0</x:v>
      </x:c>
      <x:c r="J311" s="12" t="n">
        <x:v>0</x:v>
      </x:c>
      <x:c r="K311" s="12" t="n">
        <x:f>H311+J311</x:f>
        <x:v>643.4669382737103</x:v>
      </x:c>
      <x:c r="L311" s="16" t="n">
        <x:v>0.4374</x:v>
      </x:c>
      <x:c r="M311" s="17" t="n">
        <x:f>F311*L311</x:f>
        <x:v>281.4524388009209</x:v>
      </x:c>
      <x:c r="N311" s="16" t="n">
        <x:f>L311*'月度汇总'!$F$8</x:f>
        <x:v>0.6561</x:v>
      </x:c>
      <x:c r="O311" s="17" t="n">
        <x:f>G311*N311</x:f>
        <x:v>0</x:v>
      </x:c>
      <x:c r="P311" s="16" t="n">
        <x:f>L311*'月度汇总'!$F$10</x:f>
        <x:v>2.1870000000000003</x:v>
      </x:c>
      <x:c r="Q311" s="17" t="n">
        <x:f>J311*P311</x:f>
        <x:v>0</x:v>
      </x:c>
      <x:c r="R311" s="12" t="n">
        <x:v>0</x:v>
      </x:c>
      <x:c r="S311" s="17" t="n">
        <x:v>0</x:v>
      </x:c>
      <x:c r="T311" s="19" t="n">
        <x:f>M311+O311+Q311+S311</x:f>
        <x:v>281.4524388009209</x:v>
      </x:c>
      <x:c r="U311" s="18" t="str">
        <x:f>TEXT(T311,"0.00")&amp;"元"</x:f>
        <x:v>281.45元</x:v>
      </x:c>
      <x:c r="V311" s="12" t="n">
        <x:v>0</x:v>
      </x:c>
      <x:c r="W311" s="12" t="n">
        <x:f>K311-V311</x:f>
        <x:v>643.4669382737103</x:v>
      </x:c>
    </x:row>
    <x:row r="312" ht="20" customHeight="1">
      <x:c r="A312" s="13" t="n">
        <x:v>45691.13888888889</x:v>
      </x:c>
      <x:c r="B312" s="13" t="n">
        <x:v>45691.14583333333</x:v>
      </x:c>
      <x:c r="C312" s="14" t="n">
        <x:v>45691</x:v>
      </x:c>
      <x:c r="D312" s="15" t="n">
        <x:v>20</x:v>
      </x:c>
      <x:c r="E312" s="12" t="n">
        <x:v>639.6655924447216</x:v>
      </x:c>
      <x:c r="F312" s="12" t="n">
        <x:v>639.6655924447216</x:v>
      </x:c>
      <x:c r="G312" s="12" t="n">
        <x:v>0</x:v>
      </x:c>
      <x:c r="H312" s="12" t="n">
        <x:f>F312+G312</x:f>
        <x:v>639.6655924447216</x:v>
      </x:c>
      <x:c r="I312" s="12" t="n">
        <x:f>H312-E312</x:f>
        <x:v>0</x:v>
      </x:c>
      <x:c r="J312" s="12" t="n">
        <x:v>0</x:v>
      </x:c>
      <x:c r="K312" s="12" t="n">
        <x:f>H312+J312</x:f>
        <x:v>639.6655924447216</x:v>
      </x:c>
      <x:c r="L312" s="16" t="n">
        <x:v>0.4371</x:v>
      </x:c>
      <x:c r="M312" s="17" t="n">
        <x:f>F312*L312</x:f>
        <x:v>279.5978304575878</x:v>
      </x:c>
      <x:c r="N312" s="16" t="n">
        <x:f>L312*'月度汇总'!$F$8</x:f>
        <x:v>0.65565</x:v>
      </x:c>
      <x:c r="O312" s="17" t="n">
        <x:f>G312*N312</x:f>
        <x:v>0</x:v>
      </x:c>
      <x:c r="P312" s="16" t="n">
        <x:f>L312*'月度汇总'!$F$10</x:f>
        <x:v>2.1854999999999998</x:v>
      </x:c>
      <x:c r="Q312" s="17" t="n">
        <x:f>J312*P312</x:f>
        <x:v>0</x:v>
      </x:c>
      <x:c r="R312" s="12" t="n">
        <x:v>0</x:v>
      </x:c>
      <x:c r="S312" s="17" t="n">
        <x:v>0</x:v>
      </x:c>
      <x:c r="T312" s="19" t="n">
        <x:f>M312+O312+Q312+S312</x:f>
        <x:v>279.5978304575878</x:v>
      </x:c>
      <x:c r="U312" s="18" t="str">
        <x:f>TEXT(T312,"0.00")&amp;"元"</x:f>
        <x:v>279.60元</x:v>
      </x:c>
      <x:c r="V312" s="12" t="n">
        <x:v>0</x:v>
      </x:c>
      <x:c r="W312" s="12" t="n">
        <x:f>K312-V312</x:f>
        <x:v>639.6655924447216</x:v>
      </x:c>
    </x:row>
    <x:row r="313" ht="20" customHeight="1">
      <x:c r="A313" s="13" t="n">
        <x:v>45691.14583333333</x:v>
      </x:c>
      <x:c r="B313" s="13" t="n">
        <x:v>45691.15277777778</x:v>
      </x:c>
      <x:c r="C313" s="14" t="n">
        <x:v>45691</x:v>
      </x:c>
      <x:c r="D313" s="15" t="n">
        <x:v>21</x:v>
      </x:c>
      <x:c r="E313" s="12" t="n">
        <x:v>639.6666704301563</x:v>
      </x:c>
      <x:c r="F313" s="12" t="n">
        <x:v>639.6666704301563</x:v>
      </x:c>
      <x:c r="G313" s="12" t="n">
        <x:v>0</x:v>
      </x:c>
      <x:c r="H313" s="12" t="n">
        <x:f>F313+G313</x:f>
        <x:v>639.6666704301563</x:v>
      </x:c>
      <x:c r="I313" s="12" t="n">
        <x:f>H313-E313</x:f>
        <x:v>0</x:v>
      </x:c>
      <x:c r="J313" s="12" t="n">
        <x:v>0</x:v>
      </x:c>
      <x:c r="K313" s="12" t="n">
        <x:f>H313+J313</x:f>
        <x:v>639.6666704301563</x:v>
      </x:c>
      <x:c r="L313" s="16" t="n">
        <x:v>0.4356</x:v>
      </x:c>
      <x:c r="M313" s="17" t="n">
        <x:f>F313*L313</x:f>
        <x:v>278.6388016393761</x:v>
      </x:c>
      <x:c r="N313" s="16" t="n">
        <x:f>L313*'月度汇总'!$F$8</x:f>
        <x:v>0.6534</x:v>
      </x:c>
      <x:c r="O313" s="17" t="n">
        <x:f>G313*N313</x:f>
        <x:v>0</x:v>
      </x:c>
      <x:c r="P313" s="16" t="n">
        <x:f>L313*'月度汇总'!$F$10</x:f>
        <x:v>2.178</x:v>
      </x:c>
      <x:c r="Q313" s="17" t="n">
        <x:f>J313*P313</x:f>
        <x:v>0</x:v>
      </x:c>
      <x:c r="R313" s="12" t="n">
        <x:v>0</x:v>
      </x:c>
      <x:c r="S313" s="17" t="n">
        <x:v>0</x:v>
      </x:c>
      <x:c r="T313" s="19" t="n">
        <x:f>M313+O313+Q313+S313</x:f>
        <x:v>278.6388016393761</x:v>
      </x:c>
      <x:c r="U313" s="18" t="str">
        <x:f>TEXT(T313,"0.00")&amp;"元"</x:f>
        <x:v>278.64元</x:v>
      </x:c>
      <x:c r="V313" s="12" t="n">
        <x:v>0</x:v>
      </x:c>
      <x:c r="W313" s="12" t="n">
        <x:f>K313-V313</x:f>
        <x:v>639.6666704301563</x:v>
      </x:c>
    </x:row>
    <x:row r="314" ht="20" customHeight="1">
      <x:c r="A314" s="13" t="n">
        <x:v>45691.15277777778</x:v>
      </x:c>
      <x:c r="B314" s="13" t="n">
        <x:v>45691.15972222222</x:v>
      </x:c>
      <x:c r="C314" s="14" t="n">
        <x:v>45691</x:v>
      </x:c>
      <x:c r="D314" s="15" t="n">
        <x:v>22</x:v>
      </x:c>
      <x:c r="E314" s="12" t="n">
        <x:v>645.3865245604102</x:v>
      </x:c>
      <x:c r="F314" s="12" t="n">
        <x:v>645.3865245604102</x:v>
      </x:c>
      <x:c r="G314" s="12" t="n">
        <x:v>0</x:v>
      </x:c>
      <x:c r="H314" s="12" t="n">
        <x:f>F314+G314</x:f>
        <x:v>645.3865245604102</x:v>
      </x:c>
      <x:c r="I314" s="12" t="n">
        <x:f>H314-E314</x:f>
        <x:v>0</x:v>
      </x:c>
      <x:c r="J314" s="12" t="n">
        <x:v>0</x:v>
      </x:c>
      <x:c r="K314" s="12" t="n">
        <x:f>H314+J314</x:f>
        <x:v>645.3865245604102</x:v>
      </x:c>
      <x:c r="L314" s="16" t="n">
        <x:v>0.4353</x:v>
      </x:c>
      <x:c r="M314" s="17" t="n">
        <x:f>F314*L314</x:f>
        <x:v>280.93675414114654</x:v>
      </x:c>
      <x:c r="N314" s="16" t="n">
        <x:f>L314*'月度汇总'!$F$8</x:f>
        <x:v>0.65295</x:v>
      </x:c>
      <x:c r="O314" s="17" t="n">
        <x:f>G314*N314</x:f>
        <x:v>0</x:v>
      </x:c>
      <x:c r="P314" s="16" t="n">
        <x:f>L314*'月度汇总'!$F$10</x:f>
        <x:v>2.1765</x:v>
      </x:c>
      <x:c r="Q314" s="17" t="n">
        <x:f>J314*P314</x:f>
        <x:v>0</x:v>
      </x:c>
      <x:c r="R314" s="12" t="n">
        <x:v>0</x:v>
      </x:c>
      <x:c r="S314" s="17" t="n">
        <x:v>0</x:v>
      </x:c>
      <x:c r="T314" s="19" t="n">
        <x:f>M314+O314+Q314+S314</x:f>
        <x:v>280.93675414114654</x:v>
      </x:c>
      <x:c r="U314" s="18" t="str">
        <x:f>TEXT(T314,"0.00")&amp;"元"</x:f>
        <x:v>280.94元</x:v>
      </x:c>
      <x:c r="V314" s="12" t="n">
        <x:v>0</x:v>
      </x:c>
      <x:c r="W314" s="12" t="n">
        <x:f>K314-V314</x:f>
        <x:v>645.3865245604102</x:v>
      </x:c>
    </x:row>
    <x:row r="315" ht="20" customHeight="1">
      <x:c r="A315" s="13" t="n">
        <x:v>45691.15972222222</x:v>
      </x:c>
      <x:c r="B315" s="13" t="n">
        <x:v>45691.16666666667</x:v>
      </x:c>
      <x:c r="C315" s="14" t="n">
        <x:v>45691</x:v>
      </x:c>
      <x:c r="D315" s="15" t="n">
        <x:v>23</x:v>
      </x:c>
      <x:c r="E315" s="12" t="n">
        <x:v>672.9371737692314</x:v>
      </x:c>
      <x:c r="F315" s="12" t="n">
        <x:v>672.9371737692314</x:v>
      </x:c>
      <x:c r="G315" s="12" t="n">
        <x:v>0</x:v>
      </x:c>
      <x:c r="H315" s="12" t="n">
        <x:f>F315+G315</x:f>
        <x:v>672.9371737692314</x:v>
      </x:c>
      <x:c r="I315" s="12" t="n">
        <x:f>H315-E315</x:f>
        <x:v>0</x:v>
      </x:c>
      <x:c r="J315" s="12" t="n">
        <x:v>0</x:v>
      </x:c>
      <x:c r="K315" s="12" t="n">
        <x:f>H315+J315</x:f>
        <x:v>672.9371737692314</x:v>
      </x:c>
      <x:c r="L315" s="16" t="n">
        <x:v>0.436</x:v>
      </x:c>
      <x:c r="M315" s="17" t="n">
        <x:f>F315*L315</x:f>
        <x:v>293.4006077633849</x:v>
      </x:c>
      <x:c r="N315" s="16" t="n">
        <x:f>L315*'月度汇总'!$F$8</x:f>
        <x:v>0.654</x:v>
      </x:c>
      <x:c r="O315" s="17" t="n">
        <x:f>G315*N315</x:f>
        <x:v>0</x:v>
      </x:c>
      <x:c r="P315" s="16" t="n">
        <x:f>L315*'月度汇总'!$F$10</x:f>
        <x:v>2.18</x:v>
      </x:c>
      <x:c r="Q315" s="17" t="n">
        <x:f>J315*P315</x:f>
        <x:v>0</x:v>
      </x:c>
      <x:c r="R315" s="12" t="n">
        <x:v>0</x:v>
      </x:c>
      <x:c r="S315" s="17" t="n">
        <x:v>0</x:v>
      </x:c>
      <x:c r="T315" s="19" t="n">
        <x:f>M315+O315+Q315+S315</x:f>
        <x:v>293.4006077633849</x:v>
      </x:c>
      <x:c r="U315" s="18" t="str">
        <x:f>TEXT(T315,"0.00")&amp;"元"</x:f>
        <x:v>293.40元</x:v>
      </x:c>
      <x:c r="V315" s="12" t="n">
        <x:v>0</x:v>
      </x:c>
      <x:c r="W315" s="12" t="n">
        <x:f>K315-V315</x:f>
        <x:v>672.9371737692314</x:v>
      </x:c>
    </x:row>
    <x:row r="316" ht="20" customHeight="1">
      <x:c r="A316" s="13" t="n">
        <x:v>45691.16666666667</x:v>
      </x:c>
      <x:c r="B316" s="13" t="n">
        <x:v>45691.17361111111</x:v>
      </x:c>
      <x:c r="C316" s="14" t="n">
        <x:v>45691</x:v>
      </x:c>
      <x:c r="D316" s="15" t="n">
        <x:v>24</x:v>
      </x:c>
      <x:c r="E316" s="12" t="n">
        <x:v>698.8538171570847</x:v>
      </x:c>
      <x:c r="F316" s="12" t="n">
        <x:v>698.8538171570847</x:v>
      </x:c>
      <x:c r="G316" s="12" t="n">
        <x:v>0</x:v>
      </x:c>
      <x:c r="H316" s="12" t="n">
        <x:f>F316+G316</x:f>
        <x:v>698.8538171570847</x:v>
      </x:c>
      <x:c r="I316" s="12" t="n">
        <x:f>H316-E316</x:f>
        <x:v>0</x:v>
      </x:c>
      <x:c r="J316" s="12" t="n">
        <x:v>0</x:v>
      </x:c>
      <x:c r="K316" s="12" t="n">
        <x:f>H316+J316</x:f>
        <x:v>698.8538171570847</x:v>
      </x:c>
      <x:c r="L316" s="16" t="n">
        <x:v>0.4378</x:v>
      </x:c>
      <x:c r="M316" s="17" t="n">
        <x:f>F316*L316</x:f>
        <x:v>305.95820115137167</x:v>
      </x:c>
      <x:c r="N316" s="16" t="n">
        <x:f>L316*'月度汇总'!$F$8</x:f>
        <x:v>0.6567000000000001</x:v>
      </x:c>
      <x:c r="O316" s="17" t="n">
        <x:f>G316*N316</x:f>
        <x:v>0</x:v>
      </x:c>
      <x:c r="P316" s="16" t="n">
        <x:f>L316*'月度汇总'!$F$10</x:f>
        <x:v>2.189</x:v>
      </x:c>
      <x:c r="Q316" s="17" t="n">
        <x:f>J316*P316</x:f>
        <x:v>0</x:v>
      </x:c>
      <x:c r="R316" s="12" t="n">
        <x:v>0</x:v>
      </x:c>
      <x:c r="S316" s="17" t="n">
        <x:v>0</x:v>
      </x:c>
      <x:c r="T316" s="19" t="n">
        <x:f>M316+O316+Q316+S316</x:f>
        <x:v>305.95820115137167</x:v>
      </x:c>
      <x:c r="U316" s="18" t="str">
        <x:f>TEXT(T316,"0.00")&amp;"元"</x:f>
        <x:v>305.96元</x:v>
      </x:c>
      <x:c r="V316" s="12" t="n">
        <x:v>0</x:v>
      </x:c>
      <x:c r="W316" s="12" t="n">
        <x:f>K316-V316</x:f>
        <x:v>698.8538171570847</x:v>
      </x:c>
    </x:row>
    <x:row r="317" ht="20" customHeight="1">
      <x:c r="A317" s="13" t="n">
        <x:v>45691.17361111111</x:v>
      </x:c>
      <x:c r="B317" s="13" t="n">
        <x:v>45691.180555555555</x:v>
      </x:c>
      <x:c r="C317" s="14" t="n">
        <x:v>45691</x:v>
      </x:c>
      <x:c r="D317" s="15" t="n">
        <x:v>25</x:v>
      </x:c>
      <x:c r="E317" s="12" t="n">
        <x:v>683.0482733815468</x:v>
      </x:c>
      <x:c r="F317" s="12" t="n">
        <x:v>683.0482733815468</x:v>
      </x:c>
      <x:c r="G317" s="12" t="n">
        <x:v>0</x:v>
      </x:c>
      <x:c r="H317" s="12" t="n">
        <x:f>F317+G317</x:f>
        <x:v>683.0482733815468</x:v>
      </x:c>
      <x:c r="I317" s="12" t="n">
        <x:f>H317-E317</x:f>
        <x:v>0</x:v>
      </x:c>
      <x:c r="J317" s="12" t="n">
        <x:v>0</x:v>
      </x:c>
      <x:c r="K317" s="12" t="n">
        <x:f>H317+J317</x:f>
        <x:v>683.0482733815468</x:v>
      </x:c>
      <x:c r="L317" s="16" t="n">
        <x:v>0.4401</x:v>
      </x:c>
      <x:c r="M317" s="17" t="n">
        <x:f>F317*L317</x:f>
        <x:v>300.60954511521874</x:v>
      </x:c>
      <x:c r="N317" s="16" t="n">
        <x:f>L317*'月度汇总'!$F$8</x:f>
        <x:v>0.66015</x:v>
      </x:c>
      <x:c r="O317" s="17" t="n">
        <x:f>G317*N317</x:f>
        <x:v>0</x:v>
      </x:c>
      <x:c r="P317" s="16" t="n">
        <x:f>L317*'月度汇总'!$F$10</x:f>
        <x:v>2.2005</x:v>
      </x:c>
      <x:c r="Q317" s="17" t="n">
        <x:f>J317*P317</x:f>
        <x:v>0</x:v>
      </x:c>
      <x:c r="R317" s="12" t="n">
        <x:v>0</x:v>
      </x:c>
      <x:c r="S317" s="17" t="n">
        <x:v>0</x:v>
      </x:c>
      <x:c r="T317" s="19" t="n">
        <x:f>M317+O317+Q317+S317</x:f>
        <x:v>300.60954511521874</x:v>
      </x:c>
      <x:c r="U317" s="18" t="str">
        <x:f>TEXT(T317,"0.00")&amp;"元"</x:f>
        <x:v>300.61元</x:v>
      </x:c>
      <x:c r="V317" s="12" t="n">
        <x:v>0</x:v>
      </x:c>
      <x:c r="W317" s="12" t="n">
        <x:f>K317-V317</x:f>
        <x:v>683.0482733815468</x:v>
      </x:c>
    </x:row>
    <x:row r="318" ht="20" customHeight="1">
      <x:c r="A318" s="13" t="n">
        <x:v>45691.180555555555</x:v>
      </x:c>
      <x:c r="B318" s="13" t="n">
        <x:v>45691.1875</x:v>
      </x:c>
      <x:c r="C318" s="14" t="n">
        <x:v>45691</x:v>
      </x:c>
      <x:c r="D318" s="15" t="n">
        <x:v>26</x:v>
      </x:c>
      <x:c r="E318" s="12" t="n">
        <x:v>687.3946900415729</x:v>
      </x:c>
      <x:c r="F318" s="12" t="n">
        <x:v>687.3946900415729</x:v>
      </x:c>
      <x:c r="G318" s="12" t="n">
        <x:v>0</x:v>
      </x:c>
      <x:c r="H318" s="12" t="n">
        <x:f>F318+G318</x:f>
        <x:v>687.3946900415729</x:v>
      </x:c>
      <x:c r="I318" s="12" t="n">
        <x:f>H318-E318</x:f>
        <x:v>0</x:v>
      </x:c>
      <x:c r="J318" s="12" t="n">
        <x:v>0</x:v>
      </x:c>
      <x:c r="K318" s="12" t="n">
        <x:f>H318+J318</x:f>
        <x:v>687.3946900415729</x:v>
      </x:c>
      <x:c r="L318" s="16" t="n">
        <x:v>0.4389</x:v>
      </x:c>
      <x:c r="M318" s="17" t="n">
        <x:f>F318*L318</x:f>
        <x:v>301.6975294592463</x:v>
      </x:c>
      <x:c r="N318" s="16" t="n">
        <x:f>L318*'月度汇总'!$F$8</x:f>
        <x:v>0.65835</x:v>
      </x:c>
      <x:c r="O318" s="17" t="n">
        <x:f>G318*N318</x:f>
        <x:v>0</x:v>
      </x:c>
      <x:c r="P318" s="16" t="n">
        <x:f>L318*'月度汇总'!$F$10</x:f>
        <x:v>2.1945</x:v>
      </x:c>
      <x:c r="Q318" s="17" t="n">
        <x:f>J318*P318</x:f>
        <x:v>0</x:v>
      </x:c>
      <x:c r="R318" s="12" t="n">
        <x:v>0</x:v>
      </x:c>
      <x:c r="S318" s="17" t="n">
        <x:v>0</x:v>
      </x:c>
      <x:c r="T318" s="19" t="n">
        <x:f>M318+O318+Q318+S318</x:f>
        <x:v>301.6975294592463</x:v>
      </x:c>
      <x:c r="U318" s="18" t="str">
        <x:f>TEXT(T318,"0.00")&amp;"元"</x:f>
        <x:v>301.70元</x:v>
      </x:c>
      <x:c r="V318" s="12" t="n">
        <x:v>0</x:v>
      </x:c>
      <x:c r="W318" s="12" t="n">
        <x:f>K318-V318</x:f>
        <x:v>687.3946900415729</x:v>
      </x:c>
    </x:row>
    <x:row r="319" ht="20" customHeight="1">
      <x:c r="A319" s="13" t="n">
        <x:v>45691.1875</x:v>
      </x:c>
      <x:c r="B319" s="13" t="n">
        <x:v>45691.194444444445</x:v>
      </x:c>
      <x:c r="C319" s="14" t="n">
        <x:v>45691</x:v>
      </x:c>
      <x:c r="D319" s="15" t="n">
        <x:v>27</x:v>
      </x:c>
      <x:c r="E319" s="12" t="n">
        <x:v>711.8593988891342</x:v>
      </x:c>
      <x:c r="F319" s="12" t="n">
        <x:v>711.8593988891342</x:v>
      </x:c>
      <x:c r="G319" s="12" t="n">
        <x:v>0</x:v>
      </x:c>
      <x:c r="H319" s="12" t="n">
        <x:f>F319+G319</x:f>
        <x:v>711.8593988891342</x:v>
      </x:c>
      <x:c r="I319" s="12" t="n">
        <x:f>H319-E319</x:f>
        <x:v>0</x:v>
      </x:c>
      <x:c r="J319" s="12" t="n">
        <x:v>0</x:v>
      </x:c>
      <x:c r="K319" s="12" t="n">
        <x:f>H319+J319</x:f>
        <x:v>711.8593988891342</x:v>
      </x:c>
      <x:c r="L319" s="16" t="n">
        <x:v>0.4364</x:v>
      </x:c>
      <x:c r="M319" s="17" t="n">
        <x:f>F319*L319</x:f>
        <x:v>310.6554416752182</x:v>
      </x:c>
      <x:c r="N319" s="16" t="n">
        <x:f>L319*'月度汇总'!$F$8</x:f>
        <x:v>0.6546000000000001</x:v>
      </x:c>
      <x:c r="O319" s="17" t="n">
        <x:f>G319*N319</x:f>
        <x:v>0</x:v>
      </x:c>
      <x:c r="P319" s="16" t="n">
        <x:f>L319*'月度汇总'!$F$10</x:f>
        <x:v>2.182</x:v>
      </x:c>
      <x:c r="Q319" s="17" t="n">
        <x:f>J319*P319</x:f>
        <x:v>0</x:v>
      </x:c>
      <x:c r="R319" s="12" t="n">
        <x:v>0</x:v>
      </x:c>
      <x:c r="S319" s="17" t="n">
        <x:v>0</x:v>
      </x:c>
      <x:c r="T319" s="19" t="n">
        <x:f>M319+O319+Q319+S319</x:f>
        <x:v>310.6554416752182</x:v>
      </x:c>
      <x:c r="U319" s="18" t="str">
        <x:f>TEXT(T319,"0.00")&amp;"元"</x:f>
        <x:v>310.66元</x:v>
      </x:c>
      <x:c r="V319" s="12" t="n">
        <x:v>0</x:v>
      </x:c>
      <x:c r="W319" s="12" t="n">
        <x:f>K319-V319</x:f>
        <x:v>711.8593988891342</x:v>
      </x:c>
    </x:row>
    <x:row r="320" ht="20" customHeight="1">
      <x:c r="A320" s="13" t="n">
        <x:v>45691.194444444445</x:v>
      </x:c>
      <x:c r="B320" s="13" t="n">
        <x:v>45691.20138888889</x:v>
      </x:c>
      <x:c r="C320" s="14" t="n">
        <x:v>45691</x:v>
      </x:c>
      <x:c r="D320" s="15" t="n">
        <x:v>28</x:v>
      </x:c>
      <x:c r="E320" s="12" t="n">
        <x:v>696.3634568683931</x:v>
      </x:c>
      <x:c r="F320" s="12" t="n">
        <x:v>696.3634568683931</x:v>
      </x:c>
      <x:c r="G320" s="12" t="n">
        <x:v>0</x:v>
      </x:c>
      <x:c r="H320" s="12" t="n">
        <x:f>F320+G320</x:f>
        <x:v>696.3634568683931</x:v>
      </x:c>
      <x:c r="I320" s="12" t="n">
        <x:f>H320-E320</x:f>
        <x:v>0</x:v>
      </x:c>
      <x:c r="J320" s="12" t="n">
        <x:v>0</x:v>
      </x:c>
      <x:c r="K320" s="12" t="n">
        <x:f>H320+J320</x:f>
        <x:v>696.3634568683931</x:v>
      </x:c>
      <x:c r="L320" s="16" t="n">
        <x:v>0.4393</x:v>
      </x:c>
      <x:c r="M320" s="17" t="n">
        <x:f>F320*L320</x:f>
        <x:v>305.9124666022851</x:v>
      </x:c>
      <x:c r="N320" s="16" t="n">
        <x:f>L320*'月度汇总'!$F$8</x:f>
        <x:v>0.65895</x:v>
      </x:c>
      <x:c r="O320" s="17" t="n">
        <x:f>G320*N320</x:f>
        <x:v>0</x:v>
      </x:c>
      <x:c r="P320" s="16" t="n">
        <x:f>L320*'月度汇总'!$F$10</x:f>
        <x:v>2.1965000000000003</x:v>
      </x:c>
      <x:c r="Q320" s="17" t="n">
        <x:f>J320*P320</x:f>
        <x:v>0</x:v>
      </x:c>
      <x:c r="R320" s="12" t="n">
        <x:v>0</x:v>
      </x:c>
      <x:c r="S320" s="17" t="n">
        <x:v>0</x:v>
      </x:c>
      <x:c r="T320" s="19" t="n">
        <x:f>M320+O320+Q320+S320</x:f>
        <x:v>305.9124666022851</x:v>
      </x:c>
      <x:c r="U320" s="18" t="str">
        <x:f>TEXT(T320,"0.00")&amp;"元"</x:f>
        <x:v>305.91元</x:v>
      </x:c>
      <x:c r="V320" s="12" t="n">
        <x:v>0</x:v>
      </x:c>
      <x:c r="W320" s="12" t="n">
        <x:f>K320-V320</x:f>
        <x:v>696.3634568683931</x:v>
      </x:c>
    </x:row>
    <x:row r="321" ht="20" customHeight="1">
      <x:c r="A321" s="13" t="n">
        <x:v>45691.20138888889</x:v>
      </x:c>
      <x:c r="B321" s="13" t="n">
        <x:v>45691.20833333333</x:v>
      </x:c>
      <x:c r="C321" s="14" t="n">
        <x:v>45691</x:v>
      </x:c>
      <x:c r="D321" s="15" t="n">
        <x:v>29</x:v>
      </x:c>
      <x:c r="E321" s="12" t="n">
        <x:v>689.2925835019022</x:v>
      </x:c>
      <x:c r="F321" s="12" t="n">
        <x:v>689.2925835019022</x:v>
      </x:c>
      <x:c r="G321" s="12" t="n">
        <x:v>0</x:v>
      </x:c>
      <x:c r="H321" s="12" t="n">
        <x:f>F321+G321</x:f>
        <x:v>689.2925835019022</x:v>
      </x:c>
      <x:c r="I321" s="12" t="n">
        <x:f>H321-E321</x:f>
        <x:v>0</x:v>
      </x:c>
      <x:c r="J321" s="12" t="n">
        <x:v>0</x:v>
      </x:c>
      <x:c r="K321" s="12" t="n">
        <x:f>H321+J321</x:f>
        <x:v>689.2925835019022</x:v>
      </x:c>
      <x:c r="L321" s="16" t="n">
        <x:v>0.4422</x:v>
      </x:c>
      <x:c r="M321" s="17" t="n">
        <x:f>F321*L321</x:f>
        <x:v>304.8051804245411</x:v>
      </x:c>
      <x:c r="N321" s="16" t="n">
        <x:f>L321*'月度汇总'!$F$8</x:f>
        <x:v>0.6633</x:v>
      </x:c>
      <x:c r="O321" s="17" t="n">
        <x:f>G321*N321</x:f>
        <x:v>0</x:v>
      </x:c>
      <x:c r="P321" s="16" t="n">
        <x:f>L321*'月度汇总'!$F$10</x:f>
        <x:v>2.211</x:v>
      </x:c>
      <x:c r="Q321" s="17" t="n">
        <x:f>J321*P321</x:f>
        <x:v>0</x:v>
      </x:c>
      <x:c r="R321" s="12" t="n">
        <x:v>0</x:v>
      </x:c>
      <x:c r="S321" s="17" t="n">
        <x:v>0</x:v>
      </x:c>
      <x:c r="T321" s="19" t="n">
        <x:f>M321+O321+Q321+S321</x:f>
        <x:v>304.8051804245411</x:v>
      </x:c>
      <x:c r="U321" s="18" t="str">
        <x:f>TEXT(T321,"0.00")&amp;"元"</x:f>
        <x:v>304.81元</x:v>
      </x:c>
      <x:c r="V321" s="12" t="n">
        <x:v>0</x:v>
      </x:c>
      <x:c r="W321" s="12" t="n">
        <x:f>K321-V321</x:f>
        <x:v>689.2925835019022</x:v>
      </x:c>
    </x:row>
    <x:row r="322" ht="20" customHeight="1">
      <x:c r="A322" s="13" t="n">
        <x:v>45691.20833333333</x:v>
      </x:c>
      <x:c r="B322" s="13" t="n">
        <x:v>45691.21527777778</x:v>
      </x:c>
      <x:c r="C322" s="14" t="n">
        <x:v>45691</x:v>
      </x:c>
      <x:c r="D322" s="15" t="n">
        <x:v>30</x:v>
      </x:c>
      <x:c r="E322" s="12" t="n">
        <x:v>702.4753734886577</x:v>
      </x:c>
      <x:c r="F322" s="12" t="n">
        <x:v>702.4753734886577</x:v>
      </x:c>
      <x:c r="G322" s="12" t="n">
        <x:v>0</x:v>
      </x:c>
      <x:c r="H322" s="12" t="n">
        <x:f>F322+G322</x:f>
        <x:v>702.4753734886577</x:v>
      </x:c>
      <x:c r="I322" s="12" t="n">
        <x:f>H322-E322</x:f>
        <x:v>0</x:v>
      </x:c>
      <x:c r="J322" s="12" t="n">
        <x:v>0</x:v>
      </x:c>
      <x:c r="K322" s="12" t="n">
        <x:f>H322+J322</x:f>
        <x:v>702.4753734886577</x:v>
      </x:c>
      <x:c r="L322" s="16" t="n">
        <x:v>0.4395</x:v>
      </x:c>
      <x:c r="M322" s="17" t="n">
        <x:f>F322*L322</x:f>
        <x:v>308.7379266482651</x:v>
      </x:c>
      <x:c r="N322" s="16" t="n">
        <x:f>L322*'月度汇总'!$F$8</x:f>
        <x:v>0.65925</x:v>
      </x:c>
      <x:c r="O322" s="17" t="n">
        <x:f>G322*N322</x:f>
        <x:v>0</x:v>
      </x:c>
      <x:c r="P322" s="16" t="n">
        <x:f>L322*'月度汇总'!$F$10</x:f>
        <x:v>2.1975</x:v>
      </x:c>
      <x:c r="Q322" s="17" t="n">
        <x:f>J322*P322</x:f>
        <x:v>0</x:v>
      </x:c>
      <x:c r="R322" s="12" t="n">
        <x:v>0</x:v>
      </x:c>
      <x:c r="S322" s="17" t="n">
        <x:v>0</x:v>
      </x:c>
      <x:c r="T322" s="19" t="n">
        <x:f>M322+O322+Q322+S322</x:f>
        <x:v>308.7379266482651</x:v>
      </x:c>
      <x:c r="U322" s="18" t="str">
        <x:f>TEXT(T322,"0.00")&amp;"元"</x:f>
        <x:v>308.74元</x:v>
      </x:c>
      <x:c r="V322" s="12" t="n">
        <x:v>0</x:v>
      </x:c>
      <x:c r="W322" s="12" t="n">
        <x:f>K322-V322</x:f>
        <x:v>702.4753734886577</x:v>
      </x:c>
    </x:row>
    <x:row r="323" ht="20" customHeight="1">
      <x:c r="A323" s="13" t="n">
        <x:v>45691.21527777778</x:v>
      </x:c>
      <x:c r="B323" s="13" t="n">
        <x:v>45691.22222222222</x:v>
      </x:c>
      <x:c r="C323" s="14" t="n">
        <x:v>45691</x:v>
      </x:c>
      <x:c r="D323" s="15" t="n">
        <x:v>31</x:v>
      </x:c>
      <x:c r="E323" s="12" t="n">
        <x:v>698.5719254201435</x:v>
      </x:c>
      <x:c r="F323" s="12" t="n">
        <x:v>698.5719254201435</x:v>
      </x:c>
      <x:c r="G323" s="12" t="n">
        <x:v>0</x:v>
      </x:c>
      <x:c r="H323" s="12" t="n">
        <x:f>F323+G323</x:f>
        <x:v>698.5719254201435</x:v>
      </x:c>
      <x:c r="I323" s="12" t="n">
        <x:f>H323-E323</x:f>
        <x:v>0</x:v>
      </x:c>
      <x:c r="J323" s="12" t="n">
        <x:v>0</x:v>
      </x:c>
      <x:c r="K323" s="12" t="n">
        <x:f>H323+J323</x:f>
        <x:v>698.5719254201435</x:v>
      </x:c>
      <x:c r="L323" s="16" t="n">
        <x:v>0.4333</x:v>
      </x:c>
      <x:c r="M323" s="17" t="n">
        <x:f>F323*L323</x:f>
        <x:v>302.6912152845482</x:v>
      </x:c>
      <x:c r="N323" s="16" t="n">
        <x:f>L323*'月度汇总'!$F$8</x:f>
        <x:v>0.64995</x:v>
      </x:c>
      <x:c r="O323" s="17" t="n">
        <x:f>G323*N323</x:f>
        <x:v>0</x:v>
      </x:c>
      <x:c r="P323" s="16" t="n">
        <x:f>L323*'月度汇总'!$F$10</x:f>
        <x:v>2.1665</x:v>
      </x:c>
      <x:c r="Q323" s="17" t="n">
        <x:f>J323*P323</x:f>
        <x:v>0</x:v>
      </x:c>
      <x:c r="R323" s="12" t="n">
        <x:v>0</x:v>
      </x:c>
      <x:c r="S323" s="17" t="n">
        <x:v>0</x:v>
      </x:c>
      <x:c r="T323" s="19" t="n">
        <x:f>M323+O323+Q323+S323</x:f>
        <x:v>302.6912152845482</x:v>
      </x:c>
      <x:c r="U323" s="18" t="str">
        <x:f>TEXT(T323,"0.00")&amp;"元"</x:f>
        <x:v>302.69元</x:v>
      </x:c>
      <x:c r="V323" s="12" t="n">
        <x:v>0</x:v>
      </x:c>
      <x:c r="W323" s="12" t="n">
        <x:f>K323-V323</x:f>
        <x:v>698.5719254201435</x:v>
      </x:c>
    </x:row>
    <x:row r="324" ht="20" customHeight="1">
      <x:c r="A324" s="13" t="n">
        <x:v>45691.22222222222</x:v>
      </x:c>
      <x:c r="B324" s="13" t="n">
        <x:v>45691.22916666667</x:v>
      </x:c>
      <x:c r="C324" s="14" t="n">
        <x:v>45691</x:v>
      </x:c>
      <x:c r="D324" s="15" t="n">
        <x:v>32</x:v>
      </x:c>
      <x:c r="E324" s="12" t="n">
        <x:v>700.1511939656781</x:v>
      </x:c>
      <x:c r="F324" s="12" t="n">
        <x:v>700.1511939656781</x:v>
      </x:c>
      <x:c r="G324" s="12" t="n">
        <x:v>0</x:v>
      </x:c>
      <x:c r="H324" s="12" t="n">
        <x:f>F324+G324</x:f>
        <x:v>700.1511939656781</x:v>
      </x:c>
      <x:c r="I324" s="12" t="n">
        <x:f>H324-E324</x:f>
        <x:v>0</x:v>
      </x:c>
      <x:c r="J324" s="12" t="n">
        <x:v>0</x:v>
      </x:c>
      <x:c r="K324" s="12" t="n">
        <x:f>H324+J324</x:f>
        <x:v>700.1511939656781</x:v>
      </x:c>
      <x:c r="L324" s="16" t="n">
        <x:v>0.4439</x:v>
      </x:c>
      <x:c r="M324" s="17" t="n">
        <x:f>F324*L324</x:f>
        <x:v>310.7971150013645</x:v>
      </x:c>
      <x:c r="N324" s="16" t="n">
        <x:f>L324*'月度汇总'!$F$8</x:f>
        <x:v>0.66585</x:v>
      </x:c>
      <x:c r="O324" s="17" t="n">
        <x:f>G324*N324</x:f>
        <x:v>0</x:v>
      </x:c>
      <x:c r="P324" s="16" t="n">
        <x:f>L324*'月度汇总'!$F$10</x:f>
        <x:v>2.2195</x:v>
      </x:c>
      <x:c r="Q324" s="17" t="n">
        <x:f>J324*P324</x:f>
        <x:v>0</x:v>
      </x:c>
      <x:c r="R324" s="12" t="n">
        <x:v>0</x:v>
      </x:c>
      <x:c r="S324" s="17" t="n">
        <x:v>0</x:v>
      </x:c>
      <x:c r="T324" s="19" t="n">
        <x:f>M324+O324+Q324+S324</x:f>
        <x:v>310.7971150013645</x:v>
      </x:c>
      <x:c r="U324" s="18" t="str">
        <x:f>TEXT(T324,"0.00")&amp;"元"</x:f>
        <x:v>310.80元</x:v>
      </x:c>
      <x:c r="V324" s="12" t="n">
        <x:v>0</x:v>
      </x:c>
      <x:c r="W324" s="12" t="n">
        <x:f>K324-V324</x:f>
        <x:v>700.1511939656781</x:v>
      </x:c>
    </x:row>
    <x:row r="325" ht="20" customHeight="1">
      <x:c r="A325" s="13" t="n">
        <x:v>45691.22916666667</x:v>
      </x:c>
      <x:c r="B325" s="13" t="n">
        <x:v>45691.23611111111</x:v>
      </x:c>
      <x:c r="C325" s="14" t="n">
        <x:v>45691</x:v>
      </x:c>
      <x:c r="D325" s="15" t="n">
        <x:v>33</x:v>
      </x:c>
      <x:c r="E325" s="12" t="n">
        <x:v>700.524955842487</x:v>
      </x:c>
      <x:c r="F325" s="12" t="n">
        <x:v>700.524955842487</x:v>
      </x:c>
      <x:c r="G325" s="12" t="n">
        <x:v>0</x:v>
      </x:c>
      <x:c r="H325" s="12" t="n">
        <x:f>F325+G325</x:f>
        <x:v>700.524955842487</x:v>
      </x:c>
      <x:c r="I325" s="12" t="n">
        <x:f>H325-E325</x:f>
        <x:v>0</x:v>
      </x:c>
      <x:c r="J325" s="12" t="n">
        <x:v>0</x:v>
      </x:c>
      <x:c r="K325" s="12" t="n">
        <x:f>H325+J325</x:f>
        <x:v>700.524955842487</x:v>
      </x:c>
      <x:c r="L325" s="16" t="n">
        <x:v>0.4301</x:v>
      </x:c>
      <x:c r="M325" s="17" t="n">
        <x:f>F325*L325</x:f>
        <x:v>301.2957835078536</x:v>
      </x:c>
      <x:c r="N325" s="16" t="n">
        <x:f>L325*'月度汇总'!$F$8</x:f>
        <x:v>0.64515</x:v>
      </x:c>
      <x:c r="O325" s="17" t="n">
        <x:f>G325*N325</x:f>
        <x:v>0</x:v>
      </x:c>
      <x:c r="P325" s="16" t="n">
        <x:f>L325*'月度汇总'!$F$10</x:f>
        <x:v>2.1505</x:v>
      </x:c>
      <x:c r="Q325" s="17" t="n">
        <x:f>J325*P325</x:f>
        <x:v>0</x:v>
      </x:c>
      <x:c r="R325" s="12" t="n">
        <x:v>0</x:v>
      </x:c>
      <x:c r="S325" s="17" t="n">
        <x:v>0</x:v>
      </x:c>
      <x:c r="T325" s="19" t="n">
        <x:f>M325+O325+Q325+S325</x:f>
        <x:v>301.2957835078536</x:v>
      </x:c>
      <x:c r="U325" s="18" t="str">
        <x:f>TEXT(T325,"0.00")&amp;"元"</x:f>
        <x:v>301.30元</x:v>
      </x:c>
      <x:c r="V325" s="12" t="n">
        <x:v>0</x:v>
      </x:c>
      <x:c r="W325" s="12" t="n">
        <x:f>K325-V325</x:f>
        <x:v>700.524955842487</x:v>
      </x:c>
    </x:row>
    <x:row r="326" ht="20" customHeight="1">
      <x:c r="A326" s="13" t="n">
        <x:v>45691.23611111111</x:v>
      </x:c>
      <x:c r="B326" s="13" t="n">
        <x:v>45691.243055555555</x:v>
      </x:c>
      <x:c r="C326" s="14" t="n">
        <x:v>45691</x:v>
      </x:c>
      <x:c r="D326" s="15" t="n">
        <x:v>34</x:v>
      </x:c>
      <x:c r="E326" s="12" t="n">
        <x:v>1515.687184748755</x:v>
      </x:c>
      <x:c r="F326" s="12" t="n">
        <x:v>1515.687184748755</x:v>
      </x:c>
      <x:c r="G326" s="12" t="n">
        <x:v>0</x:v>
      </x:c>
      <x:c r="H326" s="12" t="n">
        <x:f>F326+G326</x:f>
        <x:v>1515.687184748755</x:v>
      </x:c>
      <x:c r="I326" s="12" t="n">
        <x:f>H326-E326</x:f>
        <x:v>0</x:v>
      </x:c>
      <x:c r="J326" s="12" t="n">
        <x:v>0</x:v>
      </x:c>
      <x:c r="K326" s="12" t="n">
        <x:f>H326+J326</x:f>
        <x:v>1515.687184748755</x:v>
      </x:c>
      <x:c r="L326" s="16" t="n">
        <x:v>0.3713</x:v>
      </x:c>
      <x:c r="M326" s="17" t="n">
        <x:f>F326*L326</x:f>
        <x:v>562.7746516972128</x:v>
      </x:c>
      <x:c r="N326" s="16" t="n">
        <x:f>L326*'月度汇总'!$F$8</x:f>
        <x:v>0.5569500000000001</x:v>
      </x:c>
      <x:c r="O326" s="17" t="n">
        <x:f>G326*N326</x:f>
        <x:v>0</x:v>
      </x:c>
      <x:c r="P326" s="16" t="n">
        <x:f>L326*'月度汇总'!$F$10</x:f>
        <x:v>1.8565</x:v>
      </x:c>
      <x:c r="Q326" s="17" t="n">
        <x:f>J326*P326</x:f>
        <x:v>0</x:v>
      </x:c>
      <x:c r="R326" s="12" t="n">
        <x:v>0</x:v>
      </x:c>
      <x:c r="S326" s="17" t="n">
        <x:v>0</x:v>
      </x:c>
      <x:c r="T326" s="19" t="n">
        <x:f>M326+O326+Q326+S326</x:f>
        <x:v>562.7746516972128</x:v>
      </x:c>
      <x:c r="U326" s="18" t="str">
        <x:f>TEXT(T326,"0.00")&amp;"元"</x:f>
        <x:v>562.77元</x:v>
      </x:c>
      <x:c r="V326" s="12" t="n">
        <x:v>317.3695083470328</x:v>
      </x:c>
      <x:c r="W326" s="12" t="n">
        <x:f>K326-V326</x:f>
        <x:v>1198.317676401722</x:v>
      </x:c>
    </x:row>
    <x:row r="327" ht="20" customHeight="1">
      <x:c r="A327" s="13" t="n">
        <x:v>45691.243055555555</x:v>
      </x:c>
      <x:c r="B327" s="13" t="n">
        <x:v>45691.25</x:v>
      </x:c>
      <x:c r="C327" s="14" t="n">
        <x:v>45691</x:v>
      </x:c>
      <x:c r="D327" s="15" t="n">
        <x:v>35</x:v>
      </x:c>
      <x:c r="E327" s="12" t="n">
        <x:v>757.4160398678633</x:v>
      </x:c>
      <x:c r="F327" s="12" t="n">
        <x:v>757.4160398678633</x:v>
      </x:c>
      <x:c r="G327" s="12" t="n">
        <x:v>0</x:v>
      </x:c>
      <x:c r="H327" s="12" t="n">
        <x:f>F327+G327</x:f>
        <x:v>757.4160398678633</x:v>
      </x:c>
      <x:c r="I327" s="12" t="n">
        <x:f>H327-E327</x:f>
        <x:v>0</x:v>
      </x:c>
      <x:c r="J327" s="12" t="n">
        <x:v>0</x:v>
      </x:c>
      <x:c r="K327" s="12" t="n">
        <x:f>H327+J327</x:f>
        <x:v>757.4160398678633</x:v>
      </x:c>
      <x:c r="L327" s="16" t="n">
        <x:v>0.5708</x:v>
      </x:c>
      <x:c r="M327" s="17" t="n">
        <x:f>F327*L327</x:f>
        <x:v>432.3330755565764</x:v>
      </x:c>
      <x:c r="N327" s="16" t="n">
        <x:f>L327*'月度汇总'!$F$8</x:f>
        <x:v>0.8562</x:v>
      </x:c>
      <x:c r="O327" s="17" t="n">
        <x:f>G327*N327</x:f>
        <x:v>0</x:v>
      </x:c>
      <x:c r="P327" s="16" t="n">
        <x:f>L327*'月度汇总'!$F$10</x:f>
        <x:v>2.854</x:v>
      </x:c>
      <x:c r="Q327" s="17" t="n">
        <x:f>J327*P327</x:f>
        <x:v>0</x:v>
      </x:c>
      <x:c r="R327" s="12" t="n">
        <x:v>0</x:v>
      </x:c>
      <x:c r="S327" s="17" t="n">
        <x:v>0</x:v>
      </x:c>
      <x:c r="T327" s="19" t="n">
        <x:f>M327+O327+Q327+S327</x:f>
        <x:v>432.3330755565764</x:v>
      </x:c>
      <x:c r="U327" s="18" t="str">
        <x:f>TEXT(T327,"0.00")&amp;"元"</x:f>
        <x:v>432.33元</x:v>
      </x:c>
      <x:c r="V327" s="12" t="n">
        <x:v>7.489773192195961</x:v>
      </x:c>
      <x:c r="W327" s="12" t="n">
        <x:f>K327-V327</x:f>
        <x:v>749.9262666756674</x:v>
      </x:c>
    </x:row>
    <x:row r="328" ht="20" customHeight="1">
      <x:c r="A328" s="13" t="n">
        <x:v>45691.25</x:v>
      </x:c>
      <x:c r="B328" s="13" t="n">
        <x:v>45691.256944444445</x:v>
      </x:c>
      <x:c r="C328" s="14" t="n">
        <x:v>45691</x:v>
      </x:c>
      <x:c r="D328" s="15" t="n">
        <x:v>36</x:v>
      </x:c>
      <x:c r="E328" s="12" t="n">
        <x:v>842.3263669271512</x:v>
      </x:c>
      <x:c r="F328" s="12" t="n">
        <x:v>534.6193095969006</x:v>
      </x:c>
      <x:c r="G328" s="12" t="n">
        <x:v>0</x:v>
      </x:c>
      <x:c r="H328" s="12" t="n">
        <x:f>F328+G328</x:f>
        <x:v>534.6193095969006</x:v>
      </x:c>
      <x:c r="I328" s="12" t="n">
        <x:f>H328-E328</x:f>
        <x:v>-307.70705733025056</x:v>
      </x:c>
      <x:c r="J328" s="12" t="n">
        <x:v>0</x:v>
      </x:c>
      <x:c r="K328" s="12" t="n">
        <x:f>H328+J328</x:f>
        <x:v>534.6193095969006</x:v>
      </x:c>
      <x:c r="L328" s="16" t="n">
        <x:v>0.9099</x:v>
      </x:c>
      <x:c r="M328" s="17" t="n">
        <x:f>F328*L328</x:f>
        <x:v>486.4501098022199</x:v>
      </x:c>
      <x:c r="N328" s="16" t="n">
        <x:f>L328*'月度汇总'!$F$8</x:f>
        <x:v>1.3648500000000001</x:v>
      </x:c>
      <x:c r="O328" s="17" t="n">
        <x:f>G328*N328</x:f>
        <x:v>0</x:v>
      </x:c>
      <x:c r="P328" s="16" t="n">
        <x:f>L328*'月度汇总'!$F$10</x:f>
        <x:v>4.5495</x:v>
      </x:c>
      <x:c r="Q328" s="17" t="n">
        <x:f>J328*P328</x:f>
        <x:v>0</x:v>
      </x:c>
      <x:c r="R328" s="12" t="n">
        <x:f>SUM('调减违约明细'!C171:C238)</x:f>
        <x:v>3121.624244938582</x:v>
      </x:c>
      <x:c r="S328" s="17" t="n">
        <x:f>SUM('调减违约明细'!F171:F238)</x:f>
        <x:v>1420.1829502348078</x:v>
      </x:c>
      <x:c r="T328" s="19" t="n">
        <x:f>M328+O328+Q328+S328</x:f>
        <x:v>1906.6330600370277</x:v>
      </x:c>
      <x:c r="U328" s="18" t="str">
        <x:f>TEXT(T328,"0.00")&amp;"元"</x:f>
        <x:v>1906.63元</x:v>
      </x:c>
      <x:c r="V328" s="12" t="n">
        <x:v>0</x:v>
      </x:c>
      <x:c r="W328" s="12" t="n">
        <x:f>K328-V328</x:f>
        <x:v>534.6193095969006</x:v>
      </x:c>
    </x:row>
    <x:row r="329" ht="20" customHeight="1">
      <x:c r="A329" s="13" t="n">
        <x:v>45691.256944444445</x:v>
      </x:c>
      <x:c r="B329" s="13" t="n">
        <x:v>45691.26388888889</x:v>
      </x:c>
      <x:c r="C329" s="14" t="n">
        <x:v>45691</x:v>
      </x:c>
      <x:c r="D329" s="15" t="n">
        <x:v>37</x:v>
      </x:c>
      <x:c r="E329" s="12" t="n">
        <x:v>670.1742620151333</x:v>
      </x:c>
      <x:c r="F329" s="12" t="n">
        <x:v>166.4030144884748</x:v>
      </x:c>
      <x:c r="G329" s="12" t="n">
        <x:v>0</x:v>
      </x:c>
      <x:c r="H329" s="12" t="n">
        <x:f>F329+G329</x:f>
        <x:v>166.4030144884748</x:v>
      </x:c>
      <x:c r="I329" s="12" t="n">
        <x:f>H329-E329</x:f>
        <x:v>-503.7712475266585</x:v>
      </x:c>
      <x:c r="J329" s="12" t="n">
        <x:v>0</x:v>
      </x:c>
      <x:c r="K329" s="12" t="n">
        <x:f>H329+J329</x:f>
        <x:v>166.4030144884748</x:v>
      </x:c>
      <x:c r="L329" s="16" t="n">
        <x:v>0.9368</x:v>
      </x:c>
      <x:c r="M329" s="17" t="n">
        <x:f>F329*L329</x:f>
        <x:v>155.8863439728032</x:v>
      </x:c>
      <x:c r="N329" s="16" t="n">
        <x:f>L329*'月度汇总'!$F$8</x:f>
        <x:v>1.4052</x:v>
      </x:c>
      <x:c r="O329" s="17" t="n">
        <x:f>G329*N329</x:f>
        <x:v>0</x:v>
      </x:c>
      <x:c r="P329" s="16" t="n">
        <x:f>L329*'月度汇总'!$F$10</x:f>
        <x:v>4.684</x:v>
      </x:c>
      <x:c r="Q329" s="17" t="n">
        <x:f>J329*P329</x:f>
        <x:v>0</x:v>
      </x:c>
      <x:c r="R329" s="12" t="n">
        <x:v>0</x:v>
      </x:c>
      <x:c r="S329" s="17" t="n">
        <x:v>0</x:v>
      </x:c>
      <x:c r="T329" s="19" t="n">
        <x:f>M329+O329+Q329+S329</x:f>
        <x:v>155.8863439728032</x:v>
      </x:c>
      <x:c r="U329" s="18" t="str">
        <x:f>TEXT(T329,"0.00")&amp;"元"</x:f>
        <x:v>155.89元</x:v>
      </x:c>
      <x:c r="V329" s="12" t="n">
        <x:v>0</x:v>
      </x:c>
      <x:c r="W329" s="12" t="n">
        <x:f>K329-V329</x:f>
        <x:v>166.4030144884748</x:v>
      </x:c>
    </x:row>
    <x:row r="330" ht="20" customHeight="1">
      <x:c r="A330" s="13" t="n">
        <x:v>45691.26388888889</x:v>
      </x:c>
      <x:c r="B330" s="13" t="n">
        <x:v>45691.27083333333</x:v>
      </x:c>
      <x:c r="C330" s="14" t="n">
        <x:v>45691</x:v>
      </x:c>
      <x:c r="D330" s="15" t="n">
        <x:v>38</x:v>
      </x:c>
      <x:c r="E330" s="12" t="n">
        <x:v>868.0760798255836</x:v>
      </x:c>
      <x:c r="F330" s="12" t="n">
        <x:v>839.1431569538644</x:v>
      </x:c>
      <x:c r="G330" s="12" t="n">
        <x:v>0</x:v>
      </x:c>
      <x:c r="H330" s="12" t="n">
        <x:f>F330+G330</x:f>
        <x:v>839.1431569538644</x:v>
      </x:c>
      <x:c r="I330" s="12" t="n">
        <x:f>H330-E330</x:f>
        <x:v>-28.932922871719256</x:v>
      </x:c>
      <x:c r="J330" s="12" t="n">
        <x:v>0</x:v>
      </x:c>
      <x:c r="K330" s="12" t="n">
        <x:f>H330+J330</x:f>
        <x:v>839.1431569538644</x:v>
      </x:c>
      <x:c r="L330" s="16" t="n">
        <x:v>0.8758</x:v>
      </x:c>
      <x:c r="M330" s="17" t="n">
        <x:f>F330*L330</x:f>
        <x:v>734.9215768601945</x:v>
      </x:c>
      <x:c r="N330" s="16" t="n">
        <x:f>L330*'月度汇总'!$F$8</x:f>
        <x:v>1.3137</x:v>
      </x:c>
      <x:c r="O330" s="17" t="n">
        <x:f>G330*N330</x:f>
        <x:v>0</x:v>
      </x:c>
      <x:c r="P330" s="16" t="n">
        <x:f>L330*'月度汇总'!$F$10</x:f>
        <x:v>4.3790000000000004</x:v>
      </x:c>
      <x:c r="Q330" s="17" t="n">
        <x:f>J330*P330</x:f>
        <x:v>0</x:v>
      </x:c>
      <x:c r="R330" s="12" t="n">
        <x:v>0</x:v>
      </x:c>
      <x:c r="S330" s="17" t="n">
        <x:v>0</x:v>
      </x:c>
      <x:c r="T330" s="19" t="n">
        <x:f>M330+O330+Q330+S330</x:f>
        <x:v>734.9215768601945</x:v>
      </x:c>
      <x:c r="U330" s="18" t="str">
        <x:f>TEXT(T330,"0.00")&amp;"元"</x:f>
        <x:v>734.92元</x:v>
      </x:c>
      <x:c r="V330" s="12" t="n">
        <x:v>0</x:v>
      </x:c>
      <x:c r="W330" s="12" t="n">
        <x:f>K330-V330</x:f>
        <x:v>839.1431569538644</x:v>
      </x:c>
    </x:row>
    <x:row r="331" ht="20" customHeight="1">
      <x:c r="A331" s="13" t="n">
        <x:v>45691.27083333333</x:v>
      </x:c>
      <x:c r="B331" s="13" t="n">
        <x:v>45691.27777777778</x:v>
      </x:c>
      <x:c r="C331" s="14" t="n">
        <x:v>45691</x:v>
      </x:c>
      <x:c r="D331" s="15" t="n">
        <x:v>39</x:v>
      </x:c>
      <x:c r="E331" s="12" t="n">
        <x:v>648.0485837037279</x:v>
      </x:c>
      <x:c r="F331" s="12" t="n">
        <x:v>620.3025124114009</x:v>
      </x:c>
      <x:c r="G331" s="12" t="n">
        <x:v>0</x:v>
      </x:c>
      <x:c r="H331" s="12" t="n">
        <x:f>F331+G331</x:f>
        <x:v>620.3025124114009</x:v>
      </x:c>
      <x:c r="I331" s="12" t="n">
        <x:f>H331-E331</x:f>
        <x:v>-27.746071292326974</x:v>
      </x:c>
      <x:c r="J331" s="12" t="n">
        <x:v>0</x:v>
      </x:c>
      <x:c r="K331" s="12" t="n">
        <x:f>H331+J331</x:f>
        <x:v>620.3025124114009</x:v>
      </x:c>
      <x:c r="L331" s="16" t="n">
        <x:v>0.8759</x:v>
      </x:c>
      <x:c r="M331" s="17" t="n">
        <x:f>F331*L331</x:f>
        <x:v>543.322970621146</x:v>
      </x:c>
      <x:c r="N331" s="16" t="n">
        <x:f>L331*'月度汇总'!$F$8</x:f>
        <x:v>1.31385</x:v>
      </x:c>
      <x:c r="O331" s="17" t="n">
        <x:f>G331*N331</x:f>
        <x:v>0</x:v>
      </x:c>
      <x:c r="P331" s="16" t="n">
        <x:f>L331*'月度汇总'!$F$10</x:f>
        <x:v>4.3795</x:v>
      </x:c>
      <x:c r="Q331" s="17" t="n">
        <x:f>J331*P331</x:f>
        <x:v>0</x:v>
      </x:c>
      <x:c r="R331" s="12" t="n">
        <x:v>0</x:v>
      </x:c>
      <x:c r="S331" s="17" t="n">
        <x:v>0</x:v>
      </x:c>
      <x:c r="T331" s="19" t="n">
        <x:f>M331+O331+Q331+S331</x:f>
        <x:v>543.322970621146</x:v>
      </x:c>
      <x:c r="U331" s="18" t="str">
        <x:f>TEXT(T331,"0.00")&amp;"元"</x:f>
        <x:v>543.32元</x:v>
      </x:c>
      <x:c r="V331" s="12" t="n">
        <x:v>0</x:v>
      </x:c>
      <x:c r="W331" s="12" t="n">
        <x:f>K331-V331</x:f>
        <x:v>620.3025124114009</x:v>
      </x:c>
    </x:row>
    <x:row r="332" ht="20" customHeight="1">
      <x:c r="A332" s="13" t="n">
        <x:v>45691.27777777778</x:v>
      </x:c>
      <x:c r="B332" s="13" t="n">
        <x:v>45691.28472222222</x:v>
      </x:c>
      <x:c r="C332" s="14" t="n">
        <x:v>45691</x:v>
      </x:c>
      <x:c r="D332" s="15" t="n">
        <x:v>40</x:v>
      </x:c>
      <x:c r="E332" s="12" t="n">
        <x:v>714.1239592847865</x:v>
      </x:c>
      <x:c r="F332" s="12" t="n">
        <x:v>686.7761951792968</x:v>
      </x:c>
      <x:c r="G332" s="12" t="n">
        <x:v>0</x:v>
      </x:c>
      <x:c r="H332" s="12" t="n">
        <x:f>F332+G332</x:f>
        <x:v>686.7761951792968</x:v>
      </x:c>
      <x:c r="I332" s="12" t="n">
        <x:f>H332-E332</x:f>
        <x:v>-27.34776410548966</x:v>
      </x:c>
      <x:c r="J332" s="12" t="n">
        <x:v>0</x:v>
      </x:c>
      <x:c r="K332" s="12" t="n">
        <x:f>H332+J332</x:f>
        <x:v>686.7761951792968</x:v>
      </x:c>
      <x:c r="L332" s="16" t="n">
        <x:v>0.8601</x:v>
      </x:c>
      <x:c r="M332" s="17" t="n">
        <x:f>F332*L332</x:f>
        <x:v>590.6962054737131</x:v>
      </x:c>
      <x:c r="N332" s="16" t="n">
        <x:f>L332*'月度汇总'!$F$8</x:f>
        <x:v>1.29015</x:v>
      </x:c>
      <x:c r="O332" s="17" t="n">
        <x:f>G332*N332</x:f>
        <x:v>0</x:v>
      </x:c>
      <x:c r="P332" s="16" t="n">
        <x:f>L332*'月度汇总'!$F$10</x:f>
        <x:v>4.3004999999999995</x:v>
      </x:c>
      <x:c r="Q332" s="17" t="n">
        <x:f>J332*P332</x:f>
        <x:v>0</x:v>
      </x:c>
      <x:c r="R332" s="12" t="n">
        <x:v>0</x:v>
      </x:c>
      <x:c r="S332" s="17" t="n">
        <x:v>0</x:v>
      </x:c>
      <x:c r="T332" s="19" t="n">
        <x:f>M332+O332+Q332+S332</x:f>
        <x:v>590.6962054737131</x:v>
      </x:c>
      <x:c r="U332" s="18" t="str">
        <x:f>TEXT(T332,"0.00")&amp;"元"</x:f>
        <x:v>590.70元</x:v>
      </x:c>
      <x:c r="V332" s="12" t="n">
        <x:v>0</x:v>
      </x:c>
      <x:c r="W332" s="12" t="n">
        <x:f>K332-V332</x:f>
        <x:v>686.7761951792968</x:v>
      </x:c>
    </x:row>
    <x:row r="333" ht="20" customHeight="1">
      <x:c r="A333" s="13" t="n">
        <x:v>45691.28472222222</x:v>
      </x:c>
      <x:c r="B333" s="13" t="n">
        <x:v>45691.29166666667</x:v>
      </x:c>
      <x:c r="C333" s="14" t="n">
        <x:v>45691</x:v>
      </x:c>
      <x:c r="D333" s="15" t="n">
        <x:v>41</x:v>
      </x:c>
      <x:c r="E333" s="12" t="n">
        <x:v>728.1213654645322</x:v>
      </x:c>
      <x:c r="F333" s="12" t="n">
        <x:v>701.5386631587149</x:v>
      </x:c>
      <x:c r="G333" s="12" t="n">
        <x:v>0</x:v>
      </x:c>
      <x:c r="H333" s="12" t="n">
        <x:f>F333+G333</x:f>
        <x:v>701.5386631587149</x:v>
      </x:c>
      <x:c r="I333" s="12" t="n">
        <x:f>H333-E333</x:f>
        <x:v>-26.582702305817293</x:v>
      </x:c>
      <x:c r="J333" s="12" t="n">
        <x:v>0</x:v>
      </x:c>
      <x:c r="K333" s="12" t="n">
        <x:f>H333+J333</x:f>
        <x:v>701.5386631587149</x:v>
      </x:c>
      <x:c r="L333" s="16" t="n">
        <x:v>0.8442</x:v>
      </x:c>
      <x:c r="M333" s="17" t="n">
        <x:f>F333*L333</x:f>
        <x:v>592.2389394385871</x:v>
      </x:c>
      <x:c r="N333" s="16" t="n">
        <x:f>L333*'月度汇总'!$F$8</x:f>
        <x:v>1.2663</x:v>
      </x:c>
      <x:c r="O333" s="17" t="n">
        <x:f>G333*N333</x:f>
        <x:v>0</x:v>
      </x:c>
      <x:c r="P333" s="16" t="n">
        <x:f>L333*'月度汇总'!$F$10</x:f>
        <x:v>4.221</x:v>
      </x:c>
      <x:c r="Q333" s="17" t="n">
        <x:f>J333*P333</x:f>
        <x:v>0</x:v>
      </x:c>
      <x:c r="R333" s="12" t="n">
        <x:v>0</x:v>
      </x:c>
      <x:c r="S333" s="17" t="n">
        <x:v>0</x:v>
      </x:c>
      <x:c r="T333" s="19" t="n">
        <x:f>M333+O333+Q333+S333</x:f>
        <x:v>592.2389394385871</x:v>
      </x:c>
      <x:c r="U333" s="18" t="str">
        <x:f>TEXT(T333,"0.00")&amp;"元"</x:f>
        <x:v>592.24元</x:v>
      </x:c>
      <x:c r="V333" s="12" t="n">
        <x:v>0</x:v>
      </x:c>
      <x:c r="W333" s="12" t="n">
        <x:f>K333-V333</x:f>
        <x:v>701.5386631587149</x:v>
      </x:c>
    </x:row>
    <x:row r="334" ht="20" customHeight="1">
      <x:c r="A334" s="13" t="n">
        <x:v>45691.29166666667</x:v>
      </x:c>
      <x:c r="B334" s="13" t="n">
        <x:v>45691.29861111111</x:v>
      </x:c>
      <x:c r="C334" s="14" t="n">
        <x:v>45691</x:v>
      </x:c>
      <x:c r="D334" s="15" t="n">
        <x:v>42</x:v>
      </x:c>
      <x:c r="E334" s="12" t="n">
        <x:v>544.1382562276776</x:v>
      </x:c>
      <x:c r="F334" s="12" t="n">
        <x:v>251.29750115346405</x:v>
      </x:c>
      <x:c r="G334" s="12" t="n">
        <x:v>0</x:v>
      </x:c>
      <x:c r="H334" s="12" t="n">
        <x:f>F334+G334</x:f>
        <x:v>251.29750115346405</x:v>
      </x:c>
      <x:c r="I334" s="12" t="n">
        <x:f>H334-E334</x:f>
        <x:v>-292.8407550742136</x:v>
      </x:c>
      <x:c r="J334" s="12" t="n">
        <x:v>0</x:v>
      </x:c>
      <x:c r="K334" s="12" t="n">
        <x:f>H334+J334</x:f>
        <x:v>251.29750115346405</x:v>
      </x:c>
      <x:c r="L334" s="16" t="n">
        <x:v>0.8334</x:v>
      </x:c>
      <x:c r="M334" s="17" t="n">
        <x:f>F334*L334</x:f>
        <x:v>209.43133746129695</x:v>
      </x:c>
      <x:c r="N334" s="16" t="n">
        <x:f>L334*'月度汇总'!$F$8</x:f>
        <x:v>1.2501</x:v>
      </x:c>
      <x:c r="O334" s="17" t="n">
        <x:f>G334*N334</x:f>
        <x:v>0</x:v>
      </x:c>
      <x:c r="P334" s="16" t="n">
        <x:f>L334*'月度汇总'!$F$10</x:f>
        <x:v>4.167</x:v>
      </x:c>
      <x:c r="Q334" s="17" t="n">
        <x:f>J334*P334</x:f>
        <x:v>0</x:v>
      </x:c>
      <x:c r="R334" s="12" t="n">
        <x:v>0</x:v>
      </x:c>
      <x:c r="S334" s="17" t="n">
        <x:v>0</x:v>
      </x:c>
      <x:c r="T334" s="19" t="n">
        <x:f>M334+O334+Q334+S334</x:f>
        <x:v>209.43133746129695</x:v>
      </x:c>
      <x:c r="U334" s="18" t="str">
        <x:f>TEXT(T334,"0.00")&amp;"元"</x:f>
        <x:v>209.43元</x:v>
      </x:c>
      <x:c r="V334" s="12" t="n">
        <x:v>0</x:v>
      </x:c>
      <x:c r="W334" s="12" t="n">
        <x:f>K334-V334</x:f>
        <x:v>251.29750115346405</x:v>
      </x:c>
    </x:row>
    <x:row r="335" ht="20" customHeight="1">
      <x:c r="A335" s="13" t="n">
        <x:v>45691.29861111111</x:v>
      </x:c>
      <x:c r="B335" s="13" t="n">
        <x:v>45691.305555555555</x:v>
      </x:c>
      <x:c r="C335" s="14" t="n">
        <x:v>45691</x:v>
      </x:c>
      <x:c r="D335" s="15" t="n">
        <x:v>43</x:v>
      </x:c>
      <x:c r="E335" s="12" t="n">
        <x:v>646.2376234928317</x:v>
      </x:c>
      <x:c r="F335" s="12" t="n">
        <x:v>570.2404925366492</x:v>
      </x:c>
      <x:c r="G335" s="12" t="n">
        <x:v>0</x:v>
      </x:c>
      <x:c r="H335" s="12" t="n">
        <x:f>F335+G335</x:f>
        <x:v>570.2404925366492</x:v>
      </x:c>
      <x:c r="I335" s="12" t="n">
        <x:f>H335-E335</x:f>
        <x:v>-75.99713095618256</x:v>
      </x:c>
      <x:c r="J335" s="12" t="n">
        <x:v>0</x:v>
      </x:c>
      <x:c r="K335" s="12" t="n">
        <x:f>H335+J335</x:f>
        <x:v>570.2404925366492</x:v>
      </x:c>
      <x:c r="L335" s="16" t="n">
        <x:v>0.8092</x:v>
      </x:c>
      <x:c r="M335" s="17" t="n">
        <x:f>F335*L335</x:f>
        <x:v>461.4386065606565</x:v>
      </x:c>
      <x:c r="N335" s="16" t="n">
        <x:f>L335*'月度汇总'!$F$8</x:f>
        <x:v>1.2138</x:v>
      </x:c>
      <x:c r="O335" s="17" t="n">
        <x:f>G335*N335</x:f>
        <x:v>0</x:v>
      </x:c>
      <x:c r="P335" s="16" t="n">
        <x:f>L335*'月度汇总'!$F$10</x:f>
        <x:v>4.046</x:v>
      </x:c>
      <x:c r="Q335" s="17" t="n">
        <x:f>J335*P335</x:f>
        <x:v>0</x:v>
      </x:c>
      <x:c r="R335" s="12" t="n">
        <x:v>0</x:v>
      </x:c>
      <x:c r="S335" s="17" t="n">
        <x:v>0</x:v>
      </x:c>
      <x:c r="T335" s="19" t="n">
        <x:f>M335+O335+Q335+S335</x:f>
        <x:v>461.4386065606565</x:v>
      </x:c>
      <x:c r="U335" s="18" t="str">
        <x:f>TEXT(T335,"0.00")&amp;"元"</x:f>
        <x:v>461.44元</x:v>
      </x:c>
      <x:c r="V335" s="12" t="n">
        <x:v>0</x:v>
      </x:c>
      <x:c r="W335" s="12" t="n">
        <x:f>K335-V335</x:f>
        <x:v>570.2404925366492</x:v>
      </x:c>
    </x:row>
    <x:row r="336" ht="20" customHeight="1">
      <x:c r="A336" s="13" t="n">
        <x:v>45691.305555555555</x:v>
      </x:c>
      <x:c r="B336" s="13" t="n">
        <x:v>45691.3125</x:v>
      </x:c>
      <x:c r="C336" s="14" t="n">
        <x:v>45691</x:v>
      </x:c>
      <x:c r="D336" s="15" t="n">
        <x:v>44</x:v>
      </x:c>
      <x:c r="E336" s="12" t="n">
        <x:v>628.1147788352432</x:v>
      </x:c>
      <x:c r="F336" s="12" t="n">
        <x:v>569.1497417145777</x:v>
      </x:c>
      <x:c r="G336" s="12" t="n">
        <x:v>0</x:v>
      </x:c>
      <x:c r="H336" s="12" t="n">
        <x:f>F336+G336</x:f>
        <x:v>569.1497417145777</x:v>
      </x:c>
      <x:c r="I336" s="12" t="n">
        <x:f>H336-E336</x:f>
        <x:v>-58.965037120665556</x:v>
      </x:c>
      <x:c r="J336" s="12" t="n">
        <x:v>0</x:v>
      </x:c>
      <x:c r="K336" s="12" t="n">
        <x:f>H336+J336</x:f>
        <x:v>569.1497417145777</x:v>
      </x:c>
      <x:c r="L336" s="16" t="n">
        <x:v>0.7972</x:v>
      </x:c>
      <x:c r="M336" s="17" t="n">
        <x:f>F336*L336</x:f>
        <x:v>453.72617409486134</x:v>
      </x:c>
      <x:c r="N336" s="16" t="n">
        <x:f>L336*'月度汇总'!$F$8</x:f>
        <x:v>1.1958</x:v>
      </x:c>
      <x:c r="O336" s="17" t="n">
        <x:f>G336*N336</x:f>
        <x:v>0</x:v>
      </x:c>
      <x:c r="P336" s="16" t="n">
        <x:f>L336*'月度汇总'!$F$10</x:f>
        <x:v>3.986</x:v>
      </x:c>
      <x:c r="Q336" s="17" t="n">
        <x:f>J336*P336</x:f>
        <x:v>0</x:v>
      </x:c>
      <x:c r="R336" s="12" t="n">
        <x:v>0</x:v>
      </x:c>
      <x:c r="S336" s="17" t="n">
        <x:v>0</x:v>
      </x:c>
      <x:c r="T336" s="19" t="n">
        <x:f>M336+O336+Q336+S336</x:f>
        <x:v>453.72617409486134</x:v>
      </x:c>
      <x:c r="U336" s="18" t="str">
        <x:f>TEXT(T336,"0.00")&amp;"元"</x:f>
        <x:v>453.73元</x:v>
      </x:c>
      <x:c r="V336" s="12" t="n">
        <x:v>0</x:v>
      </x:c>
      <x:c r="W336" s="12" t="n">
        <x:f>K336-V336</x:f>
        <x:v>569.1497417145777</x:v>
      </x:c>
    </x:row>
    <x:row r="337" ht="20" customHeight="1">
      <x:c r="A337" s="13" t="n">
        <x:v>45691.3125</x:v>
      </x:c>
      <x:c r="B337" s="13" t="n">
        <x:v>45691.319444444445</x:v>
      </x:c>
      <x:c r="C337" s="14" t="n">
        <x:v>45691</x:v>
      </x:c>
      <x:c r="D337" s="15" t="n">
        <x:v>45</x:v>
      </x:c>
      <x:c r="E337" s="12" t="n">
        <x:v>591.0659482774952</x:v>
      </x:c>
      <x:c r="F337" s="12" t="n">
        <x:v>533.1265573985838</x:v>
      </x:c>
      <x:c r="G337" s="12" t="n">
        <x:v>0</x:v>
      </x:c>
      <x:c r="H337" s="12" t="n">
        <x:f>F337+G337</x:f>
        <x:v>533.1265573985838</x:v>
      </x:c>
      <x:c r="I337" s="12" t="n">
        <x:f>H337-E337</x:f>
        <x:v>-57.939390878911354</x:v>
      </x:c>
      <x:c r="J337" s="12" t="n">
        <x:v>0</x:v>
      </x:c>
      <x:c r="K337" s="12" t="n">
        <x:f>H337+J337</x:f>
        <x:v>533.1265573985838</x:v>
      </x:c>
      <x:c r="L337" s="16" t="n">
        <x:v>0.7644</x:v>
      </x:c>
      <x:c r="M337" s="17" t="n">
        <x:f>F337*L337</x:f>
        <x:v>407.52194047547744</x:v>
      </x:c>
      <x:c r="N337" s="16" t="n">
        <x:f>L337*'月度汇总'!$F$8</x:f>
        <x:v>1.1465999999999998</x:v>
      </x:c>
      <x:c r="O337" s="17" t="n">
        <x:f>G337*N337</x:f>
        <x:v>0</x:v>
      </x:c>
      <x:c r="P337" s="16" t="n">
        <x:f>L337*'月度汇总'!$F$10</x:f>
        <x:v>3.822</x:v>
      </x:c>
      <x:c r="Q337" s="17" t="n">
        <x:f>J337*P337</x:f>
        <x:v>0</x:v>
      </x:c>
      <x:c r="R337" s="12" t="n">
        <x:v>0</x:v>
      </x:c>
      <x:c r="S337" s="17" t="n">
        <x:v>0</x:v>
      </x:c>
      <x:c r="T337" s="19" t="n">
        <x:f>M337+O337+Q337+S337</x:f>
        <x:v>407.52194047547744</x:v>
      </x:c>
      <x:c r="U337" s="18" t="str">
        <x:f>TEXT(T337,"0.00")&amp;"元"</x:f>
        <x:v>407.52元</x:v>
      </x:c>
      <x:c r="V337" s="12" t="n">
        <x:v>0</x:v>
      </x:c>
      <x:c r="W337" s="12" t="n">
        <x:f>K337-V337</x:f>
        <x:v>533.1265573985838</x:v>
      </x:c>
    </x:row>
    <x:row r="338" ht="20" customHeight="1">
      <x:c r="A338" s="13" t="n">
        <x:v>45691.319444444445</x:v>
      </x:c>
      <x:c r="B338" s="13" t="n">
        <x:v>45691.32638888889</x:v>
      </x:c>
      <x:c r="C338" s="14" t="n">
        <x:v>45691</x:v>
      </x:c>
      <x:c r="D338" s="15" t="n">
        <x:v>46</x:v>
      </x:c>
      <x:c r="E338" s="12" t="n">
        <x:v>523.2889953295737</x:v>
      </x:c>
      <x:c r="F338" s="12" t="n">
        <x:v>523.2889953295737</x:v>
      </x:c>
      <x:c r="G338" s="12" t="n">
        <x:v>0</x:v>
      </x:c>
      <x:c r="H338" s="12" t="n">
        <x:f>F338+G338</x:f>
        <x:v>523.2889953295737</x:v>
      </x:c>
      <x:c r="I338" s="12" t="n">
        <x:f>H338-E338</x:f>
        <x:v>0</x:v>
      </x:c>
      <x:c r="J338" s="12" t="n">
        <x:v>0</x:v>
      </x:c>
      <x:c r="K338" s="12" t="n">
        <x:f>H338+J338</x:f>
        <x:v>523.2889953295737</x:v>
      </x:c>
      <x:c r="L338" s="16" t="n">
        <x:v>0.6899</x:v>
      </x:c>
      <x:c r="M338" s="17" t="n">
        <x:f>F338*L338</x:f>
        <x:v>361.0170778778729</x:v>
      </x:c>
      <x:c r="N338" s="16" t="n">
        <x:f>L338*'月度汇总'!$F$8</x:f>
        <x:v>1.03485</x:v>
      </x:c>
      <x:c r="O338" s="17" t="n">
        <x:f>G338*N338</x:f>
        <x:v>0</x:v>
      </x:c>
      <x:c r="P338" s="16" t="n">
        <x:f>L338*'月度汇总'!$F$10</x:f>
        <x:v>3.4494999999999996</x:v>
      </x:c>
      <x:c r="Q338" s="17" t="n">
        <x:f>J338*P338</x:f>
        <x:v>0</x:v>
      </x:c>
      <x:c r="R338" s="12" t="n">
        <x:v>0</x:v>
      </x:c>
      <x:c r="S338" s="17" t="n">
        <x:v>0</x:v>
      </x:c>
      <x:c r="T338" s="19" t="n">
        <x:f>M338+O338+Q338+S338</x:f>
        <x:v>361.0170778778729</x:v>
      </x:c>
      <x:c r="U338" s="18" t="str">
        <x:f>TEXT(T338,"0.00")&amp;"元"</x:f>
        <x:v>361.02元</x:v>
      </x:c>
      <x:c r="V338" s="12" t="n">
        <x:v>0</x:v>
      </x:c>
      <x:c r="W338" s="12" t="n">
        <x:f>K338-V338</x:f>
        <x:v>523.2889953295737</x:v>
      </x:c>
    </x:row>
    <x:row r="339" ht="20" customHeight="1">
      <x:c r="A339" s="13" t="n">
        <x:v>45691.32638888889</x:v>
      </x:c>
      <x:c r="B339" s="13" t="n">
        <x:v>45691.33333333333</x:v>
      </x:c>
      <x:c r="C339" s="14" t="n">
        <x:v>45691</x:v>
      </x:c>
      <x:c r="D339" s="15" t="n">
        <x:v>47</x:v>
      </x:c>
      <x:c r="E339" s="12" t="n">
        <x:v>47.01998646211723</x:v>
      </x:c>
      <x:c r="F339" s="12" t="n">
        <x:v>0</x:v>
      </x:c>
      <x:c r="G339" s="12" t="n">
        <x:v>0</x:v>
      </x:c>
      <x:c r="H339" s="12" t="n">
        <x:f>F339+G339</x:f>
        <x:v>0</x:v>
      </x:c>
      <x:c r="I339" s="12" t="n">
        <x:f>H339-E339</x:f>
        <x:v>-47.01998646211723</x:v>
      </x:c>
      <x:c r="J339" s="12" t="n">
        <x:v>0</x:v>
      </x:c>
      <x:c r="K339" s="12" t="n">
        <x:f>H339+J339</x:f>
        <x:v>0</x:v>
      </x:c>
      <x:c r="L339" s="16" t="n">
        <x:v>0.86</x:v>
      </x:c>
      <x:c r="M339" s="17" t="n">
        <x:f>F339*L339</x:f>
        <x:v>0</x:v>
      </x:c>
      <x:c r="N339" s="16" t="n">
        <x:f>L339*'月度汇总'!$F$8</x:f>
        <x:v>1.29</x:v>
      </x:c>
      <x:c r="O339" s="17" t="n">
        <x:f>G339*N339</x:f>
        <x:v>0</x:v>
      </x:c>
      <x:c r="P339" s="16" t="n">
        <x:f>L339*'月度汇总'!$F$10</x:f>
        <x:v>4.3</x:v>
      </x:c>
      <x:c r="Q339" s="17" t="n">
        <x:f>J339*P339</x:f>
        <x:v>0</x:v>
      </x:c>
      <x:c r="R339" s="12" t="n">
        <x:v>0</x:v>
      </x:c>
      <x:c r="S339" s="17" t="n">
        <x:v>0</x:v>
      </x:c>
      <x:c r="T339" s="19" t="n">
        <x:f>M339+O339+Q339+S339</x:f>
        <x:v>0</x:v>
      </x:c>
      <x:c r="U339" s="18" t="str">
        <x:f>TEXT(T339,"0.00")&amp;"元"</x:f>
        <x:v>0.00元</x:v>
      </x:c>
      <x:c r="V339" s="12" t="n">
        <x:v>0</x:v>
      </x:c>
      <x:c r="W339" s="12" t="n">
        <x:f>K339-V339</x:f>
        <x:v>0</x:v>
      </x:c>
    </x:row>
    <x:row r="340" ht="20" customHeight="1">
      <x:c r="A340" s="13" t="n">
        <x:v>45691.33333333333</x:v>
      </x:c>
      <x:c r="B340" s="13" t="n">
        <x:v>45691.34027777778</x:v>
      </x:c>
      <x:c r="C340" s="14" t="n">
        <x:v>45691</x:v>
      </x:c>
      <x:c r="D340" s="15" t="n">
        <x:v>48</x:v>
      </x:c>
      <x:c r="E340" s="12" t="n">
        <x:v>390.27556247597477</x:v>
      </x:c>
      <x:c r="F340" s="12" t="n">
        <x:v>332.3160452599118</x:v>
      </x:c>
      <x:c r="G340" s="12" t="n">
        <x:v>0</x:v>
      </x:c>
      <x:c r="H340" s="12" t="n">
        <x:f>F340+G340</x:f>
        <x:v>332.3160452599118</x:v>
      </x:c>
      <x:c r="I340" s="12" t="n">
        <x:f>H340-E340</x:f>
        <x:v>-57.95951721606298</x:v>
      </x:c>
      <x:c r="J340" s="12" t="n">
        <x:v>0</x:v>
      </x:c>
      <x:c r="K340" s="12" t="n">
        <x:f>H340+J340</x:f>
        <x:v>332.3160452599118</x:v>
      </x:c>
      <x:c r="L340" s="16" t="n">
        <x:v>1.1617</x:v>
      </x:c>
      <x:c r="M340" s="17" t="n">
        <x:f>F340*L340</x:f>
        <x:v>386.0515497784395</x:v>
      </x:c>
      <x:c r="N340" s="16" t="n">
        <x:f>L340*'月度汇总'!$F$8</x:f>
        <x:v>1.74255</x:v>
      </x:c>
      <x:c r="O340" s="17" t="n">
        <x:f>G340*N340</x:f>
        <x:v>0</x:v>
      </x:c>
      <x:c r="P340" s="16" t="n">
        <x:f>L340*'月度汇总'!$F$10</x:f>
        <x:v>5.8084999999999996</x:v>
      </x:c>
      <x:c r="Q340" s="17" t="n">
        <x:f>J340*P340</x:f>
        <x:v>0</x:v>
      </x:c>
      <x:c r="R340" s="12" t="n">
        <x:v>0</x:v>
      </x:c>
      <x:c r="S340" s="17" t="n">
        <x:v>0</x:v>
      </x:c>
      <x:c r="T340" s="19" t="n">
        <x:f>M340+O340+Q340+S340</x:f>
        <x:v>386.0515497784395</x:v>
      </x:c>
      <x:c r="U340" s="18" t="str">
        <x:f>TEXT(T340,"0.00")&amp;"元"</x:f>
        <x:v>386.05元</x:v>
      </x:c>
      <x:c r="V340" s="12" t="n">
        <x:v>0</x:v>
      </x:c>
      <x:c r="W340" s="12" t="n">
        <x:f>K340-V340</x:f>
        <x:v>332.3160452599118</x:v>
      </x:c>
    </x:row>
    <x:row r="341" ht="20" customHeight="1">
      <x:c r="A341" s="13" t="n">
        <x:v>45691.34027777778</x:v>
      </x:c>
      <x:c r="B341" s="13" t="n">
        <x:v>45691.34722222222</x:v>
      </x:c>
      <x:c r="C341" s="14" t="n">
        <x:v>45691</x:v>
      </x:c>
      <x:c r="D341" s="15" t="n">
        <x:v>49</x:v>
      </x:c>
      <x:c r="E341" s="12" t="n">
        <x:v>311.94266484050786</x:v>
      </x:c>
      <x:c r="F341" s="12" t="n">
        <x:v>266.0910142584206</x:v>
      </x:c>
      <x:c r="G341" s="12" t="n">
        <x:v>0</x:v>
      </x:c>
      <x:c r="H341" s="12" t="n">
        <x:f>F341+G341</x:f>
        <x:v>266.0910142584206</x:v>
      </x:c>
      <x:c r="I341" s="12" t="n">
        <x:f>H341-E341</x:f>
        <x:v>-45.851650582087245</x:v>
      </x:c>
      <x:c r="J341" s="12" t="n">
        <x:v>0</x:v>
      </x:c>
      <x:c r="K341" s="12" t="n">
        <x:f>H341+J341</x:f>
        <x:v>266.0910142584206</x:v>
      </x:c>
      <x:c r="L341" s="16" t="n">
        <x:v>1.1683</x:v>
      </x:c>
      <x:c r="M341" s="17" t="n">
        <x:f>F341*L341</x:f>
        <x:v>310.8741319581128</x:v>
      </x:c>
      <x:c r="N341" s="16" t="n">
        <x:f>L341*'月度汇总'!$F$8</x:f>
        <x:v>1.7524499999999998</x:v>
      </x:c>
      <x:c r="O341" s="17" t="n">
        <x:f>G341*N341</x:f>
        <x:v>0</x:v>
      </x:c>
      <x:c r="P341" s="16" t="n">
        <x:f>L341*'月度汇总'!$F$10</x:f>
        <x:v>5.8415</x:v>
      </x:c>
      <x:c r="Q341" s="17" t="n">
        <x:f>J341*P341</x:f>
        <x:v>0</x:v>
      </x:c>
      <x:c r="R341" s="12" t="n">
        <x:v>0</x:v>
      </x:c>
      <x:c r="S341" s="17" t="n">
        <x:v>0</x:v>
      </x:c>
      <x:c r="T341" s="19" t="n">
        <x:f>M341+O341+Q341+S341</x:f>
        <x:v>310.8741319581128</x:v>
      </x:c>
      <x:c r="U341" s="18" t="str">
        <x:f>TEXT(T341,"0.00")&amp;"元"</x:f>
        <x:v>310.87元</x:v>
      </x:c>
      <x:c r="V341" s="12" t="n">
        <x:v>0</x:v>
      </x:c>
      <x:c r="W341" s="12" t="n">
        <x:f>K341-V341</x:f>
        <x:v>266.0910142584206</x:v>
      </x:c>
    </x:row>
    <x:row r="342" ht="20" customHeight="1">
      <x:c r="A342" s="13" t="n">
        <x:v>45691.34722222222</x:v>
      </x:c>
      <x:c r="B342" s="13" t="n">
        <x:v>45691.35416666667</x:v>
      </x:c>
      <x:c r="C342" s="14" t="n">
        <x:v>45691</x:v>
      </x:c>
      <x:c r="D342" s="15" t="n">
        <x:v>50</x:v>
      </x:c>
      <x:c r="E342" s="12" t="n">
        <x:v>203.90497300935465</x:v>
      </x:c>
      <x:c r="F342" s="12" t="n">
        <x:v>159.01714440736407</x:v>
      </x:c>
      <x:c r="G342" s="12" t="n">
        <x:v>0</x:v>
      </x:c>
      <x:c r="H342" s="12" t="n">
        <x:f>F342+G342</x:f>
        <x:v>159.01714440736407</x:v>
      </x:c>
      <x:c r="I342" s="12" t="n">
        <x:f>H342-E342</x:f>
        <x:v>-44.88782860199058</x:v>
      </x:c>
      <x:c r="J342" s="12" t="n">
        <x:v>0</x:v>
      </x:c>
      <x:c r="K342" s="12" t="n">
        <x:f>H342+J342</x:f>
        <x:v>159.01714440736407</x:v>
      </x:c>
      <x:c r="L342" s="16" t="n">
        <x:v>1.0956</x:v>
      </x:c>
      <x:c r="M342" s="17" t="n">
        <x:f>F342*L342</x:f>
        <x:v>174.21918341270805</x:v>
      </x:c>
      <x:c r="N342" s="16" t="n">
        <x:f>L342*'月度汇总'!$F$8</x:f>
        <x:v>1.6433999999999997</x:v>
      </x:c>
      <x:c r="O342" s="17" t="n">
        <x:f>G342*N342</x:f>
        <x:v>0</x:v>
      </x:c>
      <x:c r="P342" s="16" t="n">
        <x:f>L342*'月度汇总'!$F$10</x:f>
        <x:v>5.478</x:v>
      </x:c>
      <x:c r="Q342" s="17" t="n">
        <x:f>J342*P342</x:f>
        <x:v>0</x:v>
      </x:c>
      <x:c r="R342" s="12" t="n">
        <x:v>0</x:v>
      </x:c>
      <x:c r="S342" s="17" t="n">
        <x:v>0</x:v>
      </x:c>
      <x:c r="T342" s="19" t="n">
        <x:f>M342+O342+Q342+S342</x:f>
        <x:v>174.21918341270805</x:v>
      </x:c>
      <x:c r="U342" s="18" t="str">
        <x:f>TEXT(T342,"0.00")&amp;"元"</x:f>
        <x:v>174.22元</x:v>
      </x:c>
      <x:c r="V342" s="12" t="n">
        <x:v>0</x:v>
      </x:c>
      <x:c r="W342" s="12" t="n">
        <x:f>K342-V342</x:f>
        <x:v>159.01714440736407</x:v>
      </x:c>
    </x:row>
    <x:row r="343" ht="20" customHeight="1">
      <x:c r="A343" s="13" t="n">
        <x:v>45691.35416666667</x:v>
      </x:c>
      <x:c r="B343" s="13" t="n">
        <x:v>45691.36111111111</x:v>
      </x:c>
      <x:c r="C343" s="14" t="n">
        <x:v>45691</x:v>
      </x:c>
      <x:c r="D343" s="15" t="n">
        <x:v>51</x:v>
      </x:c>
      <x:c r="E343" s="12" t="n">
        <x:v>199.78946781853836</x:v>
      </x:c>
      <x:c r="F343" s="12" t="n">
        <x:v>155.86684945103968</x:v>
      </x:c>
      <x:c r="G343" s="12" t="n">
        <x:v>0</x:v>
      </x:c>
      <x:c r="H343" s="12" t="n">
        <x:f>F343+G343</x:f>
        <x:v>155.86684945103968</x:v>
      </x:c>
      <x:c r="I343" s="12" t="n">
        <x:f>H343-E343</x:f>
        <x:v>-43.92261836749867</x:v>
      </x:c>
      <x:c r="J343" s="12" t="n">
        <x:v>0</x:v>
      </x:c>
      <x:c r="K343" s="12" t="n">
        <x:f>H343+J343</x:f>
        <x:v>155.86684945103968</x:v>
      </x:c>
      <x:c r="L343" s="16" t="n">
        <x:v>1.0849</x:v>
      </x:c>
      <x:c r="M343" s="17" t="n">
        <x:f>F343*L343</x:f>
        <x:v>169.09994496943295</x:v>
      </x:c>
      <x:c r="N343" s="16" t="n">
        <x:f>L343*'月度汇总'!$F$8</x:f>
        <x:v>1.6273499999999999</x:v>
      </x:c>
      <x:c r="O343" s="17" t="n">
        <x:f>G343*N343</x:f>
        <x:v>0</x:v>
      </x:c>
      <x:c r="P343" s="16" t="n">
        <x:f>L343*'月度汇总'!$F$10</x:f>
        <x:v>5.4245</x:v>
      </x:c>
      <x:c r="Q343" s="17" t="n">
        <x:f>J343*P343</x:f>
        <x:v>0</x:v>
      </x:c>
      <x:c r="R343" s="12" t="n">
        <x:v>0</x:v>
      </x:c>
      <x:c r="S343" s="17" t="n">
        <x:v>0</x:v>
      </x:c>
      <x:c r="T343" s="19" t="n">
        <x:f>M343+O343+Q343+S343</x:f>
        <x:v>169.09994496943295</x:v>
      </x:c>
      <x:c r="U343" s="18" t="str">
        <x:f>TEXT(T343,"0.00")&amp;"元"</x:f>
        <x:v>169.10元</x:v>
      </x:c>
      <x:c r="V343" s="12" t="n">
        <x:v>0</x:v>
      </x:c>
      <x:c r="W343" s="12" t="n">
        <x:f>K343-V343</x:f>
        <x:v>155.86684945103968</x:v>
      </x:c>
    </x:row>
    <x:row r="344" ht="20" customHeight="1">
      <x:c r="A344" s="13" t="n">
        <x:v>45691.36111111111</x:v>
      </x:c>
      <x:c r="B344" s="13" t="n">
        <x:v>45691.368055555555</x:v>
      </x:c>
      <x:c r="C344" s="14" t="n">
        <x:v>45691</x:v>
      </x:c>
      <x:c r="D344" s="15" t="n">
        <x:v>52</x:v>
      </x:c>
      <x:c r="E344" s="12" t="n">
        <x:v>140.6391978244875</x:v>
      </x:c>
      <x:c r="F344" s="12" t="n">
        <x:v>97.70419396118575</x:v>
      </x:c>
      <x:c r="G344" s="12" t="n">
        <x:v>0</x:v>
      </x:c>
      <x:c r="H344" s="12" t="n">
        <x:f>F344+G344</x:f>
        <x:v>97.70419396118575</x:v>
      </x:c>
      <x:c r="I344" s="12" t="n">
        <x:f>H344-E344</x:f>
        <x:v>-42.935003863301745</x:v>
      </x:c>
      <x:c r="J344" s="12" t="n">
        <x:v>0</x:v>
      </x:c>
      <x:c r="K344" s="12" t="n">
        <x:f>H344+J344</x:f>
        <x:v>97.70419396118575</x:v>
      </x:c>
      <x:c r="L344" s="16" t="n">
        <x:v>1.061</x:v>
      </x:c>
      <x:c r="M344" s="17" t="n">
        <x:f>F344*L344</x:f>
        <x:v>103.66414979281808</x:v>
      </x:c>
      <x:c r="N344" s="16" t="n">
        <x:f>L344*'月度汇总'!$F$8</x:f>
        <x:v>1.5915</x:v>
      </x:c>
      <x:c r="O344" s="17" t="n">
        <x:f>G344*N344</x:f>
        <x:v>0</x:v>
      </x:c>
      <x:c r="P344" s="16" t="n">
        <x:f>L344*'月度汇总'!$F$10</x:f>
        <x:v>5.305</x:v>
      </x:c>
      <x:c r="Q344" s="17" t="n">
        <x:f>J344*P344</x:f>
        <x:v>0</x:v>
      </x:c>
      <x:c r="R344" s="12" t="n">
        <x:v>0</x:v>
      </x:c>
      <x:c r="S344" s="17" t="n">
        <x:v>0</x:v>
      </x:c>
      <x:c r="T344" s="19" t="n">
        <x:f>M344+O344+Q344+S344</x:f>
        <x:v>103.66414979281808</x:v>
      </x:c>
      <x:c r="U344" s="18" t="str">
        <x:f>TEXT(T344,"0.00")&amp;"元"</x:f>
        <x:v>103.66元</x:v>
      </x:c>
      <x:c r="V344" s="12" t="n">
        <x:v>0</x:v>
      </x:c>
      <x:c r="W344" s="12" t="n">
        <x:f>K344-V344</x:f>
        <x:v>97.70419396118575</x:v>
      </x:c>
    </x:row>
    <x:row r="345" ht="20" customHeight="1">
      <x:c r="A345" s="13" t="n">
        <x:v>45691.368055555555</x:v>
      </x:c>
      <x:c r="B345" s="13" t="n">
        <x:v>45691.375</x:v>
      </x:c>
      <x:c r="C345" s="14" t="n">
        <x:v>45691</x:v>
      </x:c>
      <x:c r="D345" s="15" t="n">
        <x:v>53</x:v>
      </x:c>
      <x:c r="E345" s="12" t="n">
        <x:v>15.711848872163614</x:v>
      </x:c>
      <x:c r="F345" s="12" t="n">
        <x:v>0</x:v>
      </x:c>
      <x:c r="G345" s="12" t="n">
        <x:v>0</x:v>
      </x:c>
      <x:c r="H345" s="12" t="n">
        <x:f>F345+G345</x:f>
        <x:v>0</x:v>
      </x:c>
      <x:c r="I345" s="12" t="n">
        <x:f>H345-E345</x:f>
        <x:v>-15.711848872163614</x:v>
      </x:c>
      <x:c r="J345" s="12" t="n">
        <x:v>0</x:v>
      </x:c>
      <x:c r="K345" s="12" t="n">
        <x:f>H345+J345</x:f>
        <x:v>0</x:v>
      </x:c>
      <x:c r="L345" s="16" t="n">
        <x:v>1.043</x:v>
      </x:c>
      <x:c r="M345" s="17" t="n">
        <x:f>F345*L345</x:f>
        <x:v>0</x:v>
      </x:c>
      <x:c r="N345" s="16" t="n">
        <x:f>L345*'月度汇总'!$F$8</x:f>
        <x:v>1.5644999999999998</x:v>
      </x:c>
      <x:c r="O345" s="17" t="n">
        <x:f>G345*N345</x:f>
        <x:v>0</x:v>
      </x:c>
      <x:c r="P345" s="16" t="n">
        <x:f>L345*'月度汇总'!$F$10</x:f>
        <x:v>5.215</x:v>
      </x:c>
      <x:c r="Q345" s="17" t="n">
        <x:f>J345*P345</x:f>
        <x:v>0</x:v>
      </x:c>
      <x:c r="R345" s="12" t="n">
        <x:v>0</x:v>
      </x:c>
      <x:c r="S345" s="17" t="n">
        <x:v>0</x:v>
      </x:c>
      <x:c r="T345" s="19" t="n">
        <x:f>M345+O345+Q345+S345</x:f>
        <x:v>0</x:v>
      </x:c>
      <x:c r="U345" s="18" t="str">
        <x:f>TEXT(T345,"0.00")&amp;"元"</x:f>
        <x:v>0.00元</x:v>
      </x:c>
      <x:c r="V345" s="12" t="n">
        <x:v>0</x:v>
      </x:c>
      <x:c r="W345" s="12" t="n">
        <x:f>K345-V345</x:f>
        <x:v>0</x:v>
      </x:c>
    </x:row>
    <x:row r="346" ht="20" customHeight="1">
      <x:c r="A346" s="13" t="n">
        <x:v>45691.375</x:v>
      </x:c>
      <x:c r="B346" s="13" t="n">
        <x:v>45691.381944444445</x:v>
      </x:c>
      <x:c r="C346" s="14" t="n">
        <x:v>45691</x:v>
      </x:c>
      <x:c r="D346" s="15" t="n">
        <x:v>54</x:v>
      </x:c>
      <x:c r="E346" s="12" t="n">
        <x:v>0</x:v>
      </x:c>
      <x:c r="F346" s="12" t="n">
        <x:v>0</x:v>
      </x:c>
      <x:c r="G346" s="12" t="n">
        <x:v>0</x:v>
      </x:c>
      <x:c r="H346" s="12" t="n">
        <x:f>F346+G346</x:f>
        <x:v>0</x:v>
      </x:c>
      <x:c r="I346" s="12" t="n">
        <x:f>H346-E346</x:f>
        <x:v>0</x:v>
      </x:c>
      <x:c r="J346" s="12" t="n">
        <x:v>0</x:v>
      </x:c>
      <x:c r="K346" s="12" t="n">
        <x:f>H346+J346</x:f>
        <x:v>0</x:v>
      </x:c>
      <x:c r="L346" s="16" t="n">
        <x:v>1.036</x:v>
      </x:c>
      <x:c r="M346" s="17" t="n">
        <x:f>F346*L346</x:f>
        <x:v>0</x:v>
      </x:c>
      <x:c r="N346" s="16" t="n">
        <x:f>L346*'月度汇总'!$F$8</x:f>
        <x:v>1.554</x:v>
      </x:c>
      <x:c r="O346" s="17" t="n">
        <x:f>G346*N346</x:f>
        <x:v>0</x:v>
      </x:c>
      <x:c r="P346" s="16" t="n">
        <x:f>L346*'月度汇总'!$F$10</x:f>
        <x:v>5.18</x:v>
      </x:c>
      <x:c r="Q346" s="17" t="n">
        <x:f>J346*P346</x:f>
        <x:v>0</x:v>
      </x:c>
      <x:c r="R346" s="12" t="n">
        <x:v>0</x:v>
      </x:c>
      <x:c r="S346" s="17" t="n">
        <x:v>0</x:v>
      </x:c>
      <x:c r="T346" s="19" t="n">
        <x:f>M346+O346+Q346+S346</x:f>
        <x:v>0</x:v>
      </x:c>
      <x:c r="U346" s="18" t="str">
        <x:f>TEXT(T346,"0.00")&amp;"元"</x:f>
        <x:v>0.00元</x:v>
      </x:c>
      <x:c r="V346" s="12" t="n">
        <x:v>0</x:v>
      </x:c>
      <x:c r="W346" s="12" t="n">
        <x:f>K346-V346</x:f>
        <x:v>0</x:v>
      </x:c>
    </x:row>
    <x:row r="347" ht="20" customHeight="1">
      <x:c r="A347" s="13" t="n">
        <x:v>45691.381944444445</x:v>
      </x:c>
      <x:c r="B347" s="13" t="n">
        <x:v>45691.38888888889</x:v>
      </x:c>
      <x:c r="C347" s="14" t="n">
        <x:v>45691</x:v>
      </x:c>
      <x:c r="D347" s="15" t="n">
        <x:v>55</x:v>
      </x:c>
      <x:c r="E347" s="12" t="n">
        <x:v>0</x:v>
      </x:c>
      <x:c r="F347" s="12" t="n">
        <x:v>0</x:v>
      </x:c>
      <x:c r="G347" s="12" t="n">
        <x:v>0</x:v>
      </x:c>
      <x:c r="H347" s="12" t="n">
        <x:f>F347+G347</x:f>
        <x:v>0</x:v>
      </x:c>
      <x:c r="I347" s="12" t="n">
        <x:f>H347-E347</x:f>
        <x:v>0</x:v>
      </x:c>
      <x:c r="J347" s="12" t="n">
        <x:v>0</x:v>
      </x:c>
      <x:c r="K347" s="12" t="n">
        <x:f>H347+J347</x:f>
        <x:v>0</x:v>
      </x:c>
      <x:c r="L347" s="16" t="n">
        <x:v>1.0147</x:v>
      </x:c>
      <x:c r="M347" s="17" t="n">
        <x:f>F347*L347</x:f>
        <x:v>0</x:v>
      </x:c>
      <x:c r="N347" s="16" t="n">
        <x:f>L347*'月度汇总'!$F$8</x:f>
        <x:v>1.52205</x:v>
      </x:c>
      <x:c r="O347" s="17" t="n">
        <x:f>G347*N347</x:f>
        <x:v>0</x:v>
      </x:c>
      <x:c r="P347" s="16" t="n">
        <x:f>L347*'月度汇总'!$F$10</x:f>
        <x:v>5.073499999999999</x:v>
      </x:c>
      <x:c r="Q347" s="17" t="n">
        <x:f>J347*P347</x:f>
        <x:v>0</x:v>
      </x:c>
      <x:c r="R347" s="12" t="n">
        <x:v>0</x:v>
      </x:c>
      <x:c r="S347" s="17" t="n">
        <x:v>0</x:v>
      </x:c>
      <x:c r="T347" s="19" t="n">
        <x:f>M347+O347+Q347+S347</x:f>
        <x:v>0</x:v>
      </x:c>
      <x:c r="U347" s="18" t="str">
        <x:f>TEXT(T347,"0.00")&amp;"元"</x:f>
        <x:v>0.00元</x:v>
      </x:c>
      <x:c r="V347" s="12" t="n">
        <x:v>0</x:v>
      </x:c>
      <x:c r="W347" s="12" t="n">
        <x:f>K347-V347</x:f>
        <x:v>0</x:v>
      </x:c>
    </x:row>
    <x:row r="348" ht="20" customHeight="1">
      <x:c r="A348" s="13" t="n">
        <x:v>45691.38888888889</x:v>
      </x:c>
      <x:c r="B348" s="13" t="n">
        <x:v>45691.39583333333</x:v>
      </x:c>
      <x:c r="C348" s="14" t="n">
        <x:v>45691</x:v>
      </x:c>
      <x:c r="D348" s="15" t="n">
        <x:v>56</x:v>
      </x:c>
      <x:c r="E348" s="12" t="n">
        <x:v>0</x:v>
      </x:c>
      <x:c r="F348" s="12" t="n">
        <x:v>0</x:v>
      </x:c>
      <x:c r="G348" s="12" t="n">
        <x:v>0</x:v>
      </x:c>
      <x:c r="H348" s="12" t="n">
        <x:f>F348+G348</x:f>
        <x:v>0</x:v>
      </x:c>
      <x:c r="I348" s="12" t="n">
        <x:f>H348-E348</x:f>
        <x:v>0</x:v>
      </x:c>
      <x:c r="J348" s="12" t="n">
        <x:v>0</x:v>
      </x:c>
      <x:c r="K348" s="12" t="n">
        <x:f>H348+J348</x:f>
        <x:v>0</x:v>
      </x:c>
      <x:c r="L348" s="16" t="n">
        <x:v>0.9922</x:v>
      </x:c>
      <x:c r="M348" s="17" t="n">
        <x:f>F348*L348</x:f>
        <x:v>0</x:v>
      </x:c>
      <x:c r="N348" s="16" t="n">
        <x:f>L348*'月度汇总'!$F$8</x:f>
        <x:v>1.4883</x:v>
      </x:c>
      <x:c r="O348" s="17" t="n">
        <x:f>G348*N348</x:f>
        <x:v>0</x:v>
      </x:c>
      <x:c r="P348" s="16" t="n">
        <x:f>L348*'月度汇总'!$F$10</x:f>
        <x:v>4.961</x:v>
      </x:c>
      <x:c r="Q348" s="17" t="n">
        <x:f>J348*P348</x:f>
        <x:v>0</x:v>
      </x:c>
      <x:c r="R348" s="12" t="n">
        <x:v>0</x:v>
      </x:c>
      <x:c r="S348" s="17" t="n">
        <x:v>0</x:v>
      </x:c>
      <x:c r="T348" s="19" t="n">
        <x:f>M348+O348+Q348+S348</x:f>
        <x:v>0</x:v>
      </x:c>
      <x:c r="U348" s="18" t="str">
        <x:f>TEXT(T348,"0.00")&amp;"元"</x:f>
        <x:v>0.00元</x:v>
      </x:c>
      <x:c r="V348" s="12" t="n">
        <x:v>0</x:v>
      </x:c>
      <x:c r="W348" s="12" t="n">
        <x:f>K348-V348</x:f>
        <x:v>0</x:v>
      </x:c>
    </x:row>
    <x:row r="349" ht="20" customHeight="1">
      <x:c r="A349" s="13" t="n">
        <x:v>45691.39583333333</x:v>
      </x:c>
      <x:c r="B349" s="13" t="n">
        <x:v>45691.40277777778</x:v>
      </x:c>
      <x:c r="C349" s="14" t="n">
        <x:v>45691</x:v>
      </x:c>
      <x:c r="D349" s="15" t="n">
        <x:v>57</x:v>
      </x:c>
      <x:c r="E349" s="12" t="n">
        <x:v>0</x:v>
      </x:c>
      <x:c r="F349" s="12" t="n">
        <x:v>0</x:v>
      </x:c>
      <x:c r="G349" s="12" t="n">
        <x:v>0</x:v>
      </x:c>
      <x:c r="H349" s="12" t="n">
        <x:f>F349+G349</x:f>
        <x:v>0</x:v>
      </x:c>
      <x:c r="I349" s="12" t="n">
        <x:f>H349-E349</x:f>
        <x:v>0</x:v>
      </x:c>
      <x:c r="J349" s="12" t="n">
        <x:v>0</x:v>
      </x:c>
      <x:c r="K349" s="12" t="n">
        <x:f>H349+J349</x:f>
        <x:v>0</x:v>
      </x:c>
      <x:c r="L349" s="16" t="n">
        <x:v>0.97</x:v>
      </x:c>
      <x:c r="M349" s="17" t="n">
        <x:f>F349*L349</x:f>
        <x:v>0</x:v>
      </x:c>
      <x:c r="N349" s="16" t="n">
        <x:f>L349*'月度汇总'!$F$8</x:f>
        <x:v>1.455</x:v>
      </x:c>
      <x:c r="O349" s="17" t="n">
        <x:f>G349*N349</x:f>
        <x:v>0</x:v>
      </x:c>
      <x:c r="P349" s="16" t="n">
        <x:f>L349*'月度汇总'!$F$10</x:f>
        <x:v>4.85</x:v>
      </x:c>
      <x:c r="Q349" s="17" t="n">
        <x:f>J349*P349</x:f>
        <x:v>0</x:v>
      </x:c>
      <x:c r="R349" s="12" t="n">
        <x:v>0</x:v>
      </x:c>
      <x:c r="S349" s="17" t="n">
        <x:v>0</x:v>
      </x:c>
      <x:c r="T349" s="19" t="n">
        <x:f>M349+O349+Q349+S349</x:f>
        <x:v>0</x:v>
      </x:c>
      <x:c r="U349" s="18" t="str">
        <x:f>TEXT(T349,"0.00")&amp;"元"</x:f>
        <x:v>0.00元</x:v>
      </x:c>
      <x:c r="V349" s="12" t="n">
        <x:v>0</x:v>
      </x:c>
      <x:c r="W349" s="12" t="n">
        <x:f>K349-V349</x:f>
        <x:v>0</x:v>
      </x:c>
    </x:row>
    <x:row r="350" ht="20" customHeight="1">
      <x:c r="A350" s="13" t="n">
        <x:v>45691.40277777778</x:v>
      </x:c>
      <x:c r="B350" s="13" t="n">
        <x:v>45691.40972222222</x:v>
      </x:c>
      <x:c r="C350" s="14" t="n">
        <x:v>45691</x:v>
      </x:c>
      <x:c r="D350" s="15" t="n">
        <x:v>58</x:v>
      </x:c>
      <x:c r="E350" s="12" t="n">
        <x:v>0</x:v>
      </x:c>
      <x:c r="F350" s="12" t="n">
        <x:v>0</x:v>
      </x:c>
      <x:c r="G350" s="12" t="n">
        <x:v>0</x:v>
      </x:c>
      <x:c r="H350" s="12" t="n">
        <x:f>F350+G350</x:f>
        <x:v>0</x:v>
      </x:c>
      <x:c r="I350" s="12" t="n">
        <x:f>H350-E350</x:f>
        <x:v>0</x:v>
      </x:c>
      <x:c r="J350" s="12" t="n">
        <x:v>0</x:v>
      </x:c>
      <x:c r="K350" s="12" t="n">
        <x:f>H350+J350</x:f>
        <x:v>0</x:v>
      </x:c>
      <x:c r="L350" s="16" t="n">
        <x:v>0.9422</x:v>
      </x:c>
      <x:c r="M350" s="17" t="n">
        <x:f>F350*L350</x:f>
        <x:v>0</x:v>
      </x:c>
      <x:c r="N350" s="16" t="n">
        <x:f>L350*'月度汇总'!$F$8</x:f>
        <x:v>1.4133</x:v>
      </x:c>
      <x:c r="O350" s="17" t="n">
        <x:f>G350*N350</x:f>
        <x:v>0</x:v>
      </x:c>
      <x:c r="P350" s="16" t="n">
        <x:f>L350*'月度汇总'!$F$10</x:f>
        <x:v>4.711</x:v>
      </x:c>
      <x:c r="Q350" s="17" t="n">
        <x:f>J350*P350</x:f>
        <x:v>0</x:v>
      </x:c>
      <x:c r="R350" s="12" t="n">
        <x:v>0</x:v>
      </x:c>
      <x:c r="S350" s="17" t="n">
        <x:v>0</x:v>
      </x:c>
      <x:c r="T350" s="19" t="n">
        <x:f>M350+O350+Q350+S350</x:f>
        <x:v>0</x:v>
      </x:c>
      <x:c r="U350" s="18" t="str">
        <x:f>TEXT(T350,"0.00")&amp;"元"</x:f>
        <x:v>0.00元</x:v>
      </x:c>
      <x:c r="V350" s="12" t="n">
        <x:v>0</x:v>
      </x:c>
      <x:c r="W350" s="12" t="n">
        <x:f>K350-V350</x:f>
        <x:v>0</x:v>
      </x:c>
    </x:row>
    <x:row r="351" ht="20" customHeight="1">
      <x:c r="A351" s="13" t="n">
        <x:v>45691.40972222222</x:v>
      </x:c>
      <x:c r="B351" s="13" t="n">
        <x:v>45691.41666666667</x:v>
      </x:c>
      <x:c r="C351" s="14" t="n">
        <x:v>45691</x:v>
      </x:c>
      <x:c r="D351" s="15" t="n">
        <x:v>59</x:v>
      </x:c>
      <x:c r="E351" s="12" t="n">
        <x:v>0</x:v>
      </x:c>
      <x:c r="F351" s="12" t="n">
        <x:v>0</x:v>
      </x:c>
      <x:c r="G351" s="12" t="n">
        <x:v>0</x:v>
      </x:c>
      <x:c r="H351" s="12" t="n">
        <x:f>F351+G351</x:f>
        <x:v>0</x:v>
      </x:c>
      <x:c r="I351" s="12" t="n">
        <x:f>H351-E351</x:f>
        <x:v>0</x:v>
      </x:c>
      <x:c r="J351" s="12" t="n">
        <x:v>231.91536252957692</x:v>
      </x:c>
      <x:c r="K351" s="12" t="n">
        <x:f>H351+J351</x:f>
        <x:v>231.91536252957692</x:v>
      </x:c>
      <x:c r="L351" s="16" t="n">
        <x:v>0.9569</x:v>
      </x:c>
      <x:c r="M351" s="17" t="n">
        <x:f>F351*L351</x:f>
        <x:v>0</x:v>
      </x:c>
      <x:c r="N351" s="16" t="n">
        <x:f>L351*'月度汇总'!$F$8</x:f>
        <x:v>1.43535</x:v>
      </x:c>
      <x:c r="O351" s="17" t="n">
        <x:f>G351*N351</x:f>
        <x:v>0</x:v>
      </x:c>
      <x:c r="P351" s="16" t="n">
        <x:f>L351*'月度汇总'!$F$10</x:f>
        <x:v>4.7844999999999995</x:v>
      </x:c>
      <x:c r="Q351" s="17" t="n">
        <x:f>J351*P351</x:f>
        <x:v>1109.5990520227606</x:v>
      </x:c>
      <x:c r="R351" s="12" t="n">
        <x:v>0</x:v>
      </x:c>
      <x:c r="S351" s="17" t="n">
        <x:v>0</x:v>
      </x:c>
      <x:c r="T351" s="19" t="n">
        <x:f>M351+O351+Q351+S351</x:f>
        <x:v>1109.5990520227606</x:v>
      </x:c>
      <x:c r="U351" s="18" t="str">
        <x:f>TEXT(T351,"0.00")&amp;"元"</x:f>
        <x:v>1109.60元</x:v>
      </x:c>
      <x:c r="V351" s="12" t="n">
        <x:v>0</x:v>
      </x:c>
      <x:c r="W351" s="12" t="n">
        <x:f>K351-V351</x:f>
        <x:v>231.91536252957692</x:v>
      </x:c>
    </x:row>
    <x:row r="352" ht="20" customHeight="1">
      <x:c r="A352" s="13" t="n">
        <x:v>45691.41666666667</x:v>
      </x:c>
      <x:c r="B352" s="13" t="n">
        <x:v>45691.42361111111</x:v>
      </x:c>
      <x:c r="C352" s="14" t="n">
        <x:v>45691</x:v>
      </x:c>
      <x:c r="D352" s="15" t="n">
        <x:v>60</x:v>
      </x:c>
      <x:c r="E352" s="12" t="n">
        <x:v>0</x:v>
      </x:c>
      <x:c r="F352" s="12" t="n">
        <x:v>0</x:v>
      </x:c>
      <x:c r="G352" s="12" t="n">
        <x:v>0</x:v>
      </x:c>
      <x:c r="H352" s="12" t="n">
        <x:f>F352+G352</x:f>
        <x:v>0</x:v>
      </x:c>
      <x:c r="I352" s="12" t="n">
        <x:f>H352-E352</x:f>
        <x:v>0</x:v>
      </x:c>
      <x:c r="J352" s="12" t="n">
        <x:v>236.78916666666686</x:v>
      </x:c>
      <x:c r="K352" s="12" t="n">
        <x:f>H352+J352</x:f>
        <x:v>236.78916666666686</x:v>
      </x:c>
      <x:c r="L352" s="16" t="n">
        <x:v>0.9977</x:v>
      </x:c>
      <x:c r="M352" s="17" t="n">
        <x:f>F352*L352</x:f>
        <x:v>0</x:v>
      </x:c>
      <x:c r="N352" s="16" t="n">
        <x:f>L352*'月度汇总'!$F$8</x:f>
        <x:v>1.49655</x:v>
      </x:c>
      <x:c r="O352" s="17" t="n">
        <x:f>G352*N352</x:f>
        <x:v>0</x:v>
      </x:c>
      <x:c r="P352" s="16" t="n">
        <x:f>L352*'月度汇总'!$F$10</x:f>
        <x:v>4.9885</x:v>
      </x:c>
      <x:c r="Q352" s="17" t="n">
        <x:f>J352*P352</x:f>
        <x:v>1181.2227579166677</x:v>
      </x:c>
      <x:c r="R352" s="12" t="n">
        <x:v>0</x:v>
      </x:c>
      <x:c r="S352" s="17" t="n">
        <x:v>0</x:v>
      </x:c>
      <x:c r="T352" s="19" t="n">
        <x:f>M352+O352+Q352+S352</x:f>
        <x:v>1181.2227579166677</x:v>
      </x:c>
      <x:c r="U352" s="18" t="str">
        <x:f>TEXT(T352,"0.00")&amp;"元"</x:f>
        <x:v>1181.22元</x:v>
      </x:c>
      <x:c r="V352" s="12" t="n">
        <x:v>0</x:v>
      </x:c>
      <x:c r="W352" s="12" t="n">
        <x:f>K352-V352</x:f>
        <x:v>236.78916666666686</x:v>
      </x:c>
    </x:row>
    <x:row r="353" ht="20" customHeight="1">
      <x:c r="A353" s="13" t="n">
        <x:v>45691.42361111111</x:v>
      </x:c>
      <x:c r="B353" s="13" t="n">
        <x:v>45691.430555555555</x:v>
      </x:c>
      <x:c r="C353" s="14" t="n">
        <x:v>45691</x:v>
      </x:c>
      <x:c r="D353" s="15" t="n">
        <x:v>61</x:v>
      </x:c>
      <x:c r="E353" s="12" t="n">
        <x:v>0</x:v>
      </x:c>
      <x:c r="F353" s="12" t="n">
        <x:v>0</x:v>
      </x:c>
      <x:c r="G353" s="12" t="n">
        <x:v>0</x:v>
      </x:c>
      <x:c r="H353" s="12" t="n">
        <x:f>F353+G353</x:f>
        <x:v>0</x:v>
      </x:c>
      <x:c r="I353" s="12" t="n">
        <x:f>H353-E353</x:f>
        <x:v>0</x:v>
      </x:c>
      <x:c r="J353" s="12" t="n">
        <x:v>196.02129999999994</x:v>
      </x:c>
      <x:c r="K353" s="12" t="n">
        <x:f>H353+J353</x:f>
        <x:v>196.02129999999994</x:v>
      </x:c>
      <x:c r="L353" s="16" t="n">
        <x:v>0.9919</x:v>
      </x:c>
      <x:c r="M353" s="17" t="n">
        <x:f>F353*L353</x:f>
        <x:v>0</x:v>
      </x:c>
      <x:c r="N353" s="16" t="n">
        <x:f>L353*'月度汇总'!$F$8</x:f>
        <x:v>1.48785</x:v>
      </x:c>
      <x:c r="O353" s="17" t="n">
        <x:f>G353*N353</x:f>
        <x:v>0</x:v>
      </x:c>
      <x:c r="P353" s="16" t="n">
        <x:f>L353*'月度汇总'!$F$10</x:f>
        <x:v>4.9595</x:v>
      </x:c>
      <x:c r="Q353" s="17" t="n">
        <x:f>J353*P353</x:f>
        <x:v>972.1676373499997</x:v>
      </x:c>
      <x:c r="R353" s="12" t="n">
        <x:v>0</x:v>
      </x:c>
      <x:c r="S353" s="17" t="n">
        <x:v>0</x:v>
      </x:c>
      <x:c r="T353" s="19" t="n">
        <x:f>M353+O353+Q353+S353</x:f>
        <x:v>972.1676373499997</x:v>
      </x:c>
      <x:c r="U353" s="18" t="str">
        <x:f>TEXT(T353,"0.00")&amp;"元"</x:f>
        <x:v>972.17元</x:v>
      </x:c>
      <x:c r="V353" s="12" t="n">
        <x:v>0</x:v>
      </x:c>
      <x:c r="W353" s="12" t="n">
        <x:f>K353-V353</x:f>
        <x:v>196.02129999999994</x:v>
      </x:c>
    </x:row>
    <x:row r="354" ht="20" customHeight="1">
      <x:c r="A354" s="13" t="n">
        <x:v>45691.430555555555</x:v>
      </x:c>
      <x:c r="B354" s="13" t="n">
        <x:v>45691.4375</x:v>
      </x:c>
      <x:c r="C354" s="14" t="n">
        <x:v>45691</x:v>
      </x:c>
      <x:c r="D354" s="15" t="n">
        <x:v>62</x:v>
      </x:c>
      <x:c r="E354" s="12" t="n">
        <x:v>0</x:v>
      </x:c>
      <x:c r="F354" s="12" t="n">
        <x:v>0</x:v>
      </x:c>
      <x:c r="G354" s="12" t="n">
        <x:v>0</x:v>
      </x:c>
      <x:c r="H354" s="12" t="n">
        <x:f>F354+G354</x:f>
        <x:v>0</x:v>
      </x:c>
      <x:c r="I354" s="12" t="n">
        <x:f>H354-E354</x:f>
        <x:v>0</x:v>
      </x:c>
      <x:c r="J354" s="12" t="n">
        <x:v>199.09936666666675</x:v>
      </x:c>
      <x:c r="K354" s="12" t="n">
        <x:f>H354+J354</x:f>
        <x:v>199.09936666666675</x:v>
      </x:c>
      <x:c r="L354" s="16" t="n">
        <x:v>0.9588</x:v>
      </x:c>
      <x:c r="M354" s="17" t="n">
        <x:f>F354*L354</x:f>
        <x:v>0</x:v>
      </x:c>
      <x:c r="N354" s="16" t="n">
        <x:f>L354*'月度汇总'!$F$8</x:f>
        <x:v>1.4382</x:v>
      </x:c>
      <x:c r="O354" s="17" t="n">
        <x:f>G354*N354</x:f>
        <x:v>0</x:v>
      </x:c>
      <x:c r="P354" s="16" t="n">
        <x:f>L354*'月度汇总'!$F$10</x:f>
        <x:v>4.794</x:v>
      </x:c>
      <x:c r="Q354" s="17" t="n">
        <x:f>J354*P354</x:f>
        <x:v>954.4823638000004</x:v>
      </x:c>
      <x:c r="R354" s="12" t="n">
        <x:v>0</x:v>
      </x:c>
      <x:c r="S354" s="17" t="n">
        <x:v>0</x:v>
      </x:c>
      <x:c r="T354" s="19" t="n">
        <x:f>M354+O354+Q354+S354</x:f>
        <x:v>954.4823638000004</x:v>
      </x:c>
      <x:c r="U354" s="18" t="str">
        <x:f>TEXT(T354,"0.00")&amp;"元"</x:f>
        <x:v>954.48元</x:v>
      </x:c>
      <x:c r="V354" s="12" t="n">
        <x:v>0</x:v>
      </x:c>
      <x:c r="W354" s="12" t="n">
        <x:f>K354-V354</x:f>
        <x:v>199.09936666666675</x:v>
      </x:c>
    </x:row>
    <x:row r="355" ht="20" customHeight="1">
      <x:c r="A355" s="13" t="n">
        <x:v>45691.4375</x:v>
      </x:c>
      <x:c r="B355" s="13" t="n">
        <x:v>45691.444444444445</x:v>
      </x:c>
      <x:c r="C355" s="14" t="n">
        <x:v>45691</x:v>
      </x:c>
      <x:c r="D355" s="15" t="n">
        <x:v>63</x:v>
      </x:c>
      <x:c r="E355" s="12" t="n">
        <x:v>0</x:v>
      </x:c>
      <x:c r="F355" s="12" t="n">
        <x:v>0</x:v>
      </x:c>
      <x:c r="G355" s="12" t="n">
        <x:v>0</x:v>
      </x:c>
      <x:c r="H355" s="12" t="n">
        <x:f>F355+G355</x:f>
        <x:v>0</x:v>
      </x:c>
      <x:c r="I355" s="12" t="n">
        <x:f>H355-E355</x:f>
        <x:v>0</x:v>
      </x:c>
      <x:c r="J355" s="12" t="n">
        <x:v>225.44750000000005</x:v>
      </x:c>
      <x:c r="K355" s="12" t="n">
        <x:f>H355+J355</x:f>
        <x:v>225.44750000000005</x:v>
      </x:c>
      <x:c r="L355" s="16" t="n">
        <x:v>0.9549</x:v>
      </x:c>
      <x:c r="M355" s="17" t="n">
        <x:f>F355*L355</x:f>
        <x:v>0</x:v>
      </x:c>
      <x:c r="N355" s="16" t="n">
        <x:f>L355*'月度汇总'!$F$8</x:f>
        <x:v>1.43235</x:v>
      </x:c>
      <x:c r="O355" s="17" t="n">
        <x:f>G355*N355</x:f>
        <x:v>0</x:v>
      </x:c>
      <x:c r="P355" s="16" t="n">
        <x:f>L355*'月度汇总'!$F$10</x:f>
        <x:v>4.7745</x:v>
      </x:c>
      <x:c r="Q355" s="17" t="n">
        <x:f>J355*P355</x:f>
        <x:v>1076.3990887500001</x:v>
      </x:c>
      <x:c r="R355" s="12" t="n">
        <x:v>0</x:v>
      </x:c>
      <x:c r="S355" s="17" t="n">
        <x:v>0</x:v>
      </x:c>
      <x:c r="T355" s="19" t="n">
        <x:f>M355+O355+Q355+S355</x:f>
        <x:v>1076.3990887500001</x:v>
      </x:c>
      <x:c r="U355" s="18" t="str">
        <x:f>TEXT(T355,"0.00")&amp;"元"</x:f>
        <x:v>1076.40元</x:v>
      </x:c>
      <x:c r="V355" s="12" t="n">
        <x:v>0</x:v>
      </x:c>
      <x:c r="W355" s="12" t="n">
        <x:f>K355-V355</x:f>
        <x:v>225.44750000000005</x:v>
      </x:c>
    </x:row>
    <x:row r="356" ht="20" customHeight="1">
      <x:c r="A356" s="13" t="n">
        <x:v>45691.444444444445</x:v>
      </x:c>
      <x:c r="B356" s="13" t="n">
        <x:v>45691.45138888889</x:v>
      </x:c>
      <x:c r="C356" s="14" t="n">
        <x:v>45691</x:v>
      </x:c>
      <x:c r="D356" s="15" t="n">
        <x:v>64</x:v>
      </x:c>
      <x:c r="E356" s="12" t="n">
        <x:v>0</x:v>
      </x:c>
      <x:c r="F356" s="12" t="n">
        <x:v>0</x:v>
      </x:c>
      <x:c r="G356" s="12" t="n">
        <x:v>0</x:v>
      </x:c>
      <x:c r="H356" s="12" t="n">
        <x:f>F356+G356</x:f>
        <x:v>0</x:v>
      </x:c>
      <x:c r="I356" s="12" t="n">
        <x:f>H356-E356</x:f>
        <x:v>0</x:v>
      </x:c>
      <x:c r="J356" s="12" t="n">
        <x:v>237.37681666666668</x:v>
      </x:c>
      <x:c r="K356" s="12" t="n">
        <x:f>H356+J356</x:f>
        <x:v>237.37681666666668</x:v>
      </x:c>
      <x:c r="L356" s="16" t="n">
        <x:v>0.9839</x:v>
      </x:c>
      <x:c r="M356" s="17" t="n">
        <x:f>F356*L356</x:f>
        <x:v>0</x:v>
      </x:c>
      <x:c r="N356" s="16" t="n">
        <x:f>L356*'月度汇总'!$F$8</x:f>
        <x:v>1.4758499999999999</x:v>
      </x:c>
      <x:c r="O356" s="17" t="n">
        <x:f>G356*N356</x:f>
        <x:v>0</x:v>
      </x:c>
      <x:c r="P356" s="16" t="n">
        <x:f>L356*'月度汇总'!$F$10</x:f>
        <x:v>4.9195</x:v>
      </x:c>
      <x:c r="Q356" s="17" t="n">
        <x:f>J356*P356</x:f>
        <x:v>1167.7752495916668</x:v>
      </x:c>
      <x:c r="R356" s="12" t="n">
        <x:v>0</x:v>
      </x:c>
      <x:c r="S356" s="17" t="n">
        <x:v>0</x:v>
      </x:c>
      <x:c r="T356" s="19" t="n">
        <x:f>M356+O356+Q356+S356</x:f>
        <x:v>1167.7752495916668</x:v>
      </x:c>
      <x:c r="U356" s="18" t="str">
        <x:f>TEXT(T356,"0.00")&amp;"元"</x:f>
        <x:v>1167.78元</x:v>
      </x:c>
      <x:c r="V356" s="12" t="n">
        <x:v>0</x:v>
      </x:c>
      <x:c r="W356" s="12" t="n">
        <x:f>K356-V356</x:f>
        <x:v>237.37681666666668</x:v>
      </x:c>
    </x:row>
    <x:row r="357" ht="20" customHeight="1">
      <x:c r="A357" s="13" t="n">
        <x:v>45691.45138888889</x:v>
      </x:c>
      <x:c r="B357" s="13" t="n">
        <x:v>45691.45833333333</x:v>
      </x:c>
      <x:c r="C357" s="14" t="n">
        <x:v>45691</x:v>
      </x:c>
      <x:c r="D357" s="15" t="n">
        <x:v>65</x:v>
      </x:c>
      <x:c r="E357" s="12" t="n">
        <x:v>0</x:v>
      </x:c>
      <x:c r="F357" s="12" t="n">
        <x:v>0</x:v>
      </x:c>
      <x:c r="G357" s="12" t="n">
        <x:v>0</x:v>
      </x:c>
      <x:c r="H357" s="12" t="n">
        <x:f>F357+G357</x:f>
        <x:v>0</x:v>
      </x:c>
      <x:c r="I357" s="12" t="n">
        <x:f>H357-E357</x:f>
        <x:v>0</x:v>
      </x:c>
      <x:c r="J357" s="12" t="n">
        <x:v>163.51271666666668</x:v>
      </x:c>
      <x:c r="K357" s="12" t="n">
        <x:f>H357+J357</x:f>
        <x:v>163.51271666666668</x:v>
      </x:c>
      <x:c r="L357" s="16" t="n">
        <x:v>0.799</x:v>
      </x:c>
      <x:c r="M357" s="17" t="n">
        <x:f>F357*L357</x:f>
        <x:v>0</x:v>
      </x:c>
      <x:c r="N357" s="16" t="n">
        <x:f>L357*'月度汇总'!$F$8</x:f>
        <x:v>1.1985000000000001</x:v>
      </x:c>
      <x:c r="O357" s="17" t="n">
        <x:f>G357*N357</x:f>
        <x:v>0</x:v>
      </x:c>
      <x:c r="P357" s="16" t="n">
        <x:f>L357*'月度汇总'!$F$10</x:f>
        <x:v>3.995</x:v>
      </x:c>
      <x:c r="Q357" s="17" t="n">
        <x:f>J357*P357</x:f>
        <x:v>653.2333030833333</x:v>
      </x:c>
      <x:c r="R357" s="12" t="n">
        <x:v>0</x:v>
      </x:c>
      <x:c r="S357" s="17" t="n">
        <x:v>0</x:v>
      </x:c>
      <x:c r="T357" s="19" t="n">
        <x:f>M357+O357+Q357+S357</x:f>
        <x:v>653.2333030833333</x:v>
      </x:c>
      <x:c r="U357" s="18" t="str">
        <x:f>TEXT(T357,"0.00")&amp;"元"</x:f>
        <x:v>653.23元</x:v>
      </x:c>
      <x:c r="V357" s="12" t="n">
        <x:v>0</x:v>
      </x:c>
      <x:c r="W357" s="12" t="n">
        <x:f>K357-V357</x:f>
        <x:v>163.51271666666668</x:v>
      </x:c>
    </x:row>
    <x:row r="358" ht="20" customHeight="1">
      <x:c r="A358" s="13" t="n">
        <x:v>45691.45833333333</x:v>
      </x:c>
      <x:c r="B358" s="13" t="n">
        <x:v>45691.46527777778</x:v>
      </x:c>
      <x:c r="C358" s="14" t="n">
        <x:v>45691</x:v>
      </x:c>
      <x:c r="D358" s="15" t="n">
        <x:v>66</x:v>
      </x:c>
      <x:c r="E358" s="12" t="n">
        <x:v>900.2688738951841</x:v>
      </x:c>
      <x:c r="F358" s="12" t="n">
        <x:v>853.7713293556436</x:v>
      </x:c>
      <x:c r="G358" s="12" t="n">
        <x:v>0</x:v>
      </x:c>
      <x:c r="H358" s="12" t="n">
        <x:f>F358+G358</x:f>
        <x:v>853.7713293556436</x:v>
      </x:c>
      <x:c r="I358" s="12" t="n">
        <x:f>H358-E358</x:f>
        <x:v>-46.49754453954051</x:v>
      </x:c>
      <x:c r="J358" s="12" t="n">
        <x:v>0</x:v>
      </x:c>
      <x:c r="K358" s="12" t="n">
        <x:f>H358+J358</x:f>
        <x:v>853.7713293556436</x:v>
      </x:c>
      <x:c r="L358" s="16" t="n">
        <x:v>0.5025</x:v>
      </x:c>
      <x:c r="M358" s="17" t="n">
        <x:f>F358*L358</x:f>
        <x:v>429.02009300121085</x:v>
      </x:c>
      <x:c r="N358" s="16" t="n">
        <x:f>L358*'月度汇总'!$F$8</x:f>
        <x:v>0.7537499999999999</x:v>
      </x:c>
      <x:c r="O358" s="17" t="n">
        <x:f>G358*N358</x:f>
        <x:v>0</x:v>
      </x:c>
      <x:c r="P358" s="16" t="n">
        <x:f>L358*'月度汇总'!$F$10</x:f>
        <x:v>2.5124999999999997</x:v>
      </x:c>
      <x:c r="Q358" s="17" t="n">
        <x:f>J358*P358</x:f>
        <x:v>0</x:v>
      </x:c>
      <x:c r="R358" s="12" t="n">
        <x:v>0</x:v>
      </x:c>
      <x:c r="S358" s="17" t="n">
        <x:v>0</x:v>
      </x:c>
      <x:c r="T358" s="19" t="n">
        <x:f>M358+O358+Q358+S358</x:f>
        <x:v>429.02009300121085</x:v>
      </x:c>
      <x:c r="U358" s="18" t="str">
        <x:f>TEXT(T358,"0.00")&amp;"元"</x:f>
        <x:v>429.02元</x:v>
      </x:c>
      <x:c r="V358" s="12" t="n">
        <x:v>0</x:v>
      </x:c>
      <x:c r="W358" s="12" t="n">
        <x:f>K358-V358</x:f>
        <x:v>853.7713293556436</x:v>
      </x:c>
    </x:row>
    <x:row r="359" ht="20" customHeight="1">
      <x:c r="A359" s="13" t="n">
        <x:v>45691.46527777778</x:v>
      </x:c>
      <x:c r="B359" s="13" t="n">
        <x:v>45691.47222222222</x:v>
      </x:c>
      <x:c r="C359" s="14" t="n">
        <x:v>45691</x:v>
      </x:c>
      <x:c r="D359" s="15" t="n">
        <x:v>67</x:v>
      </x:c>
      <x:c r="E359" s="12" t="n">
        <x:v>994.3215444225128</x:v>
      </x:c>
      <x:c r="F359" s="12" t="n">
        <x:v>898.9555148970527</x:v>
      </x:c>
      <x:c r="G359" s="12" t="n">
        <x:v>0</x:v>
      </x:c>
      <x:c r="H359" s="12" t="n">
        <x:f>F359+G359</x:f>
        <x:v>898.9555148970527</x:v>
      </x:c>
      <x:c r="I359" s="12" t="n">
        <x:f>H359-E359</x:f>
        <x:v>-95.36602952546014</x:v>
      </x:c>
      <x:c r="J359" s="12" t="n">
        <x:v>0</x:v>
      </x:c>
      <x:c r="K359" s="12" t="n">
        <x:f>H359+J359</x:f>
        <x:v>898.9555148970527</x:v>
      </x:c>
      <x:c r="L359" s="16" t="n">
        <x:v>0.4662</x:v>
      </x:c>
      <x:c r="M359" s="17" t="n">
        <x:f>F359*L359</x:f>
        <x:v>419.093061045006</x:v>
      </x:c>
      <x:c r="N359" s="16" t="n">
        <x:f>L359*'月度汇总'!$F$8</x:f>
        <x:v>0.6993</x:v>
      </x:c>
      <x:c r="O359" s="17" t="n">
        <x:f>G359*N359</x:f>
        <x:v>0</x:v>
      </x:c>
      <x:c r="P359" s="16" t="n">
        <x:f>L359*'月度汇总'!$F$10</x:f>
        <x:v>2.331</x:v>
      </x:c>
      <x:c r="Q359" s="17" t="n">
        <x:f>J359*P359</x:f>
        <x:v>0</x:v>
      </x:c>
      <x:c r="R359" s="12" t="n">
        <x:v>0</x:v>
      </x:c>
      <x:c r="S359" s="17" t="n">
        <x:v>0</x:v>
      </x:c>
      <x:c r="T359" s="19" t="n">
        <x:f>M359+O359+Q359+S359</x:f>
        <x:v>419.093061045006</x:v>
      </x:c>
      <x:c r="U359" s="18" t="str">
        <x:f>TEXT(T359,"0.00")&amp;"元"</x:f>
        <x:v>419.09元</x:v>
      </x:c>
      <x:c r="V359" s="12" t="n">
        <x:v>0</x:v>
      </x:c>
      <x:c r="W359" s="12" t="n">
        <x:f>K359-V359</x:f>
        <x:v>898.9555148970527</x:v>
      </x:c>
    </x:row>
    <x:row r="360" ht="20" customHeight="1">
      <x:c r="A360" s="13" t="n">
        <x:v>45691.47222222222</x:v>
      </x:c>
      <x:c r="B360" s="13" t="n">
        <x:v>45691.47916666667</x:v>
      </x:c>
      <x:c r="C360" s="14" t="n">
        <x:v>45691</x:v>
      </x:c>
      <x:c r="D360" s="15" t="n">
        <x:v>68</x:v>
      </x:c>
      <x:c r="E360" s="12" t="n">
        <x:v>1009.1589636323118</x:v>
      </x:c>
      <x:c r="F360" s="12" t="n">
        <x:v>914.1709157183819</x:v>
      </x:c>
      <x:c r="G360" s="12" t="n">
        <x:v>0</x:v>
      </x:c>
      <x:c r="H360" s="12" t="n">
        <x:f>F360+G360</x:f>
        <x:v>914.1709157183819</x:v>
      </x:c>
      <x:c r="I360" s="12" t="n">
        <x:f>H360-E360</x:f>
        <x:v>-94.9880479139299</x:v>
      </x:c>
      <x:c r="J360" s="12" t="n">
        <x:v>0</x:v>
      </x:c>
      <x:c r="K360" s="12" t="n">
        <x:f>H360+J360</x:f>
        <x:v>914.1709157183819</x:v>
      </x:c>
      <x:c r="L360" s="16" t="n">
        <x:v>0.5007</x:v>
      </x:c>
      <x:c r="M360" s="17" t="n">
        <x:f>F360*L360</x:f>
        <x:v>457.7253775001939</x:v>
      </x:c>
      <x:c r="N360" s="16" t="n">
        <x:f>L360*'月度汇总'!$F$8</x:f>
        <x:v>0.75105</x:v>
      </x:c>
      <x:c r="O360" s="17" t="n">
        <x:f>G360*N360</x:f>
        <x:v>0</x:v>
      </x:c>
      <x:c r="P360" s="16" t="n">
        <x:f>L360*'月度汇总'!$F$10</x:f>
        <x:v>2.5035000000000003</x:v>
      </x:c>
      <x:c r="Q360" s="17" t="n">
        <x:f>J360*P360</x:f>
        <x:v>0</x:v>
      </x:c>
      <x:c r="R360" s="12" t="n">
        <x:v>0</x:v>
      </x:c>
      <x:c r="S360" s="17" t="n">
        <x:v>0</x:v>
      </x:c>
      <x:c r="T360" s="19" t="n">
        <x:f>M360+O360+Q360+S360</x:f>
        <x:v>457.7253775001939</x:v>
      </x:c>
      <x:c r="U360" s="18" t="str">
        <x:f>TEXT(T360,"0.00")&amp;"元"</x:f>
        <x:v>457.73元</x:v>
      </x:c>
      <x:c r="V360" s="12" t="n">
        <x:v>0</x:v>
      </x:c>
      <x:c r="W360" s="12" t="n">
        <x:f>K360-V360</x:f>
        <x:v>914.1709157183819</x:v>
      </x:c>
    </x:row>
    <x:row r="361" ht="20" customHeight="1">
      <x:c r="A361" s="13" t="n">
        <x:v>45691.47916666667</x:v>
      </x:c>
      <x:c r="B361" s="13" t="n">
        <x:v>45691.48611111111</x:v>
      </x:c>
      <x:c r="C361" s="14" t="n">
        <x:v>45691</x:v>
      </x:c>
      <x:c r="D361" s="15" t="n">
        <x:v>69</x:v>
      </x:c>
      <x:c r="E361" s="12" t="n">
        <x:v>997.4003732538484</x:v>
      </x:c>
      <x:c r="F361" s="12" t="n">
        <x:v>902.85188460955</x:v>
      </x:c>
      <x:c r="G361" s="12" t="n">
        <x:v>0</x:v>
      </x:c>
      <x:c r="H361" s="12" t="n">
        <x:f>F361+G361</x:f>
        <x:v>902.85188460955</x:v>
      </x:c>
      <x:c r="I361" s="12" t="n">
        <x:f>H361-E361</x:f>
        <x:v>-94.54848864429846</x:v>
      </x:c>
      <x:c r="J361" s="12" t="n">
        <x:v>0</x:v>
      </x:c>
      <x:c r="K361" s="12" t="n">
        <x:f>H361+J361</x:f>
        <x:v>902.85188460955</x:v>
      </x:c>
      <x:c r="L361" s="16" t="n">
        <x:v>0.4827</x:v>
      </x:c>
      <x:c r="M361" s="17" t="n">
        <x:f>F361*L361</x:f>
        <x:v>435.8066047010298</x:v>
      </x:c>
      <x:c r="N361" s="16" t="n">
        <x:f>L361*'月度汇总'!$F$8</x:f>
        <x:v>0.7240500000000001</x:v>
      </x:c>
      <x:c r="O361" s="17" t="n">
        <x:f>G361*N361</x:f>
        <x:v>0</x:v>
      </x:c>
      <x:c r="P361" s="16" t="n">
        <x:f>L361*'月度汇总'!$F$10</x:f>
        <x:v>2.4135</x:v>
      </x:c>
      <x:c r="Q361" s="17" t="n">
        <x:f>J361*P361</x:f>
        <x:v>0</x:v>
      </x:c>
      <x:c r="R361" s="12" t="n">
        <x:v>0</x:v>
      </x:c>
      <x:c r="S361" s="17" t="n">
        <x:v>0</x:v>
      </x:c>
      <x:c r="T361" s="19" t="n">
        <x:f>M361+O361+Q361+S361</x:f>
        <x:v>435.8066047010298</x:v>
      </x:c>
      <x:c r="U361" s="18" t="str">
        <x:f>TEXT(T361,"0.00")&amp;"元"</x:f>
        <x:v>435.81元</x:v>
      </x:c>
      <x:c r="V361" s="12" t="n">
        <x:v>0</x:v>
      </x:c>
      <x:c r="W361" s="12" t="n">
        <x:f>K361-V361</x:f>
        <x:v>902.85188460955</x:v>
      </x:c>
    </x:row>
    <x:row r="362" ht="20" customHeight="1">
      <x:c r="A362" s="13" t="n">
        <x:v>45691.48611111111</x:v>
      </x:c>
      <x:c r="B362" s="13" t="n">
        <x:v>45691.493055555555</x:v>
      </x:c>
      <x:c r="C362" s="14" t="n">
        <x:v>45691</x:v>
      </x:c>
      <x:c r="D362" s="15" t="n">
        <x:v>70</x:v>
      </x:c>
      <x:c r="E362" s="12" t="n">
        <x:v>959.8419901908679</x:v>
      </x:c>
      <x:c r="F362" s="12" t="n">
        <x:v>865.7263642943773</x:v>
      </x:c>
      <x:c r="G362" s="12" t="n">
        <x:v>0</x:v>
      </x:c>
      <x:c r="H362" s="12" t="n">
        <x:f>F362+G362</x:f>
        <x:v>865.7263642943773</x:v>
      </x:c>
      <x:c r="I362" s="12" t="n">
        <x:f>H362-E362</x:f>
        <x:v>-94.11562589649066</x:v>
      </x:c>
      <x:c r="J362" s="12" t="n">
        <x:v>0</x:v>
      </x:c>
      <x:c r="K362" s="12" t="n">
        <x:f>H362+J362</x:f>
        <x:v>865.7263642943773</x:v>
      </x:c>
      <x:c r="L362" s="16" t="n">
        <x:v>0.4785</x:v>
      </x:c>
      <x:c r="M362" s="17" t="n">
        <x:f>F362*L362</x:f>
        <x:v>414.2500653148595</x:v>
      </x:c>
      <x:c r="N362" s="16" t="n">
        <x:f>L362*'月度汇总'!$F$8</x:f>
        <x:v>0.71775</x:v>
      </x:c>
      <x:c r="O362" s="17" t="n">
        <x:f>G362*N362</x:f>
        <x:v>0</x:v>
      </x:c>
      <x:c r="P362" s="16" t="n">
        <x:f>L362*'月度汇总'!$F$10</x:f>
        <x:v>2.3925</x:v>
      </x:c>
      <x:c r="Q362" s="17" t="n">
        <x:f>J362*P362</x:f>
        <x:v>0</x:v>
      </x:c>
      <x:c r="R362" s="12" t="n">
        <x:v>0</x:v>
      </x:c>
      <x:c r="S362" s="17" t="n">
        <x:v>0</x:v>
      </x:c>
      <x:c r="T362" s="19" t="n">
        <x:f>M362+O362+Q362+S362</x:f>
        <x:v>414.2500653148595</x:v>
      </x:c>
      <x:c r="U362" s="18" t="str">
        <x:f>TEXT(T362,"0.00")&amp;"元"</x:f>
        <x:v>414.25元</x:v>
      </x:c>
      <x:c r="V362" s="12" t="n">
        <x:v>0</x:v>
      </x:c>
      <x:c r="W362" s="12" t="n">
        <x:f>K362-V362</x:f>
        <x:v>865.7263642943773</x:v>
      </x:c>
    </x:row>
    <x:row r="363" ht="20" customHeight="1">
      <x:c r="A363" s="13" t="n">
        <x:v>45691.493055555555</x:v>
      </x:c>
      <x:c r="B363" s="13" t="n">
        <x:v>45691.5</x:v>
      </x:c>
      <x:c r="C363" s="14" t="n">
        <x:v>45691</x:v>
      </x:c>
      <x:c r="D363" s="15" t="n">
        <x:v>71</x:v>
      </x:c>
      <x:c r="E363" s="12" t="n">
        <x:v>920.0906760723876</x:v>
      </x:c>
      <x:c r="F363" s="12" t="n">
        <x:v>826.3241422609002</x:v>
      </x:c>
      <x:c r="G363" s="12" t="n">
        <x:v>0</x:v>
      </x:c>
      <x:c r="H363" s="12" t="n">
        <x:f>F363+G363</x:f>
        <x:v>826.3241422609002</x:v>
      </x:c>
      <x:c r="I363" s="12" t="n">
        <x:f>H363-E363</x:f>
        <x:v>-93.76653381148742</x:v>
      </x:c>
      <x:c r="J363" s="12" t="n">
        <x:v>0</x:v>
      </x:c>
      <x:c r="K363" s="12" t="n">
        <x:f>H363+J363</x:f>
        <x:v>826.3241422609002</x:v>
      </x:c>
      <x:c r="L363" s="16" t="n">
        <x:v>0.4662</x:v>
      </x:c>
      <x:c r="M363" s="17" t="n">
        <x:f>F363*L363</x:f>
        <x:v>385.23231512203165</x:v>
      </x:c>
      <x:c r="N363" s="16" t="n">
        <x:f>L363*'月度汇总'!$F$8</x:f>
        <x:v>0.6993</x:v>
      </x:c>
      <x:c r="O363" s="17" t="n">
        <x:f>G363*N363</x:f>
        <x:v>0</x:v>
      </x:c>
      <x:c r="P363" s="16" t="n">
        <x:f>L363*'月度汇总'!$F$10</x:f>
        <x:v>2.331</x:v>
      </x:c>
      <x:c r="Q363" s="17" t="n">
        <x:f>J363*P363</x:f>
        <x:v>0</x:v>
      </x:c>
      <x:c r="R363" s="12" t="n">
        <x:v>0</x:v>
      </x:c>
      <x:c r="S363" s="17" t="n">
        <x:v>0</x:v>
      </x:c>
      <x:c r="T363" s="19" t="n">
        <x:f>M363+O363+Q363+S363</x:f>
        <x:v>385.23231512203165</x:v>
      </x:c>
      <x:c r="U363" s="18" t="str">
        <x:f>TEXT(T363,"0.00")&amp;"元"</x:f>
        <x:v>385.23元</x:v>
      </x:c>
      <x:c r="V363" s="12" t="n">
        <x:v>0</x:v>
      </x:c>
      <x:c r="W363" s="12" t="n">
        <x:f>K363-V363</x:f>
        <x:v>826.3241422609002</x:v>
      </x:c>
    </x:row>
    <x:row r="364" ht="20" customHeight="1">
      <x:c r="A364" s="13" t="n">
        <x:v>45691.5</x:v>
      </x:c>
      <x:c r="B364" s="13" t="n">
        <x:v>45691.506944444445</x:v>
      </x:c>
      <x:c r="C364" s="14" t="n">
        <x:v>45691</x:v>
      </x:c>
      <x:c r="D364" s="15" t="n">
        <x:v>72</x:v>
      </x:c>
      <x:c r="E364" s="12" t="n">
        <x:v>915.2601887967411</x:v>
      </x:c>
      <x:c r="F364" s="12" t="n">
        <x:v>844.616448762724</x:v>
      </x:c>
      <x:c r="G364" s="12" t="n">
        <x:v>0</x:v>
      </x:c>
      <x:c r="H364" s="12" t="n">
        <x:f>F364+G364</x:f>
        <x:v>844.616448762724</x:v>
      </x:c>
      <x:c r="I364" s="12" t="n">
        <x:f>H364-E364</x:f>
        <x:v>-70.64374003401713</x:v>
      </x:c>
      <x:c r="J364" s="12" t="n">
        <x:v>0</x:v>
      </x:c>
      <x:c r="K364" s="12" t="n">
        <x:f>H364+J364</x:f>
        <x:v>844.616448762724</x:v>
      </x:c>
      <x:c r="L364" s="16" t="n">
        <x:v>0.4432</x:v>
      </x:c>
      <x:c r="M364" s="17" t="n">
        <x:f>F364*L364</x:f>
        <x:v>374.33401009163924</x:v>
      </x:c>
      <x:c r="N364" s="16" t="n">
        <x:f>L364*'月度汇总'!$F$8</x:f>
        <x:v>0.6648</x:v>
      </x:c>
      <x:c r="O364" s="17" t="n">
        <x:f>G364*N364</x:f>
        <x:v>0</x:v>
      </x:c>
      <x:c r="P364" s="16" t="n">
        <x:f>L364*'月度汇总'!$F$10</x:f>
        <x:v>2.2159999999999997</x:v>
      </x:c>
      <x:c r="Q364" s="17" t="n">
        <x:f>J364*P364</x:f>
        <x:v>0</x:v>
      </x:c>
      <x:c r="R364" s="12" t="n">
        <x:f>SUM('调减违约明细'!C239:C246)</x:f>
        <x:v>337.7180362810434</x:v>
      </x:c>
      <x:c r="S364" s="17" t="n">
        <x:f>SUM('调减违约明细'!F239:F246)</x:f>
        <x:v>74.8383168398792</x:v>
      </x:c>
      <x:c r="T364" s="19" t="n">
        <x:f>M364+O364+Q364+S364</x:f>
        <x:v>449.17232693151846</x:v>
      </x:c>
      <x:c r="U364" s="18" t="str">
        <x:f>TEXT(T364,"0.00")&amp;"元"</x:f>
        <x:v>449.17元</x:v>
      </x:c>
      <x:c r="V364" s="12" t="n">
        <x:v>0</x:v>
      </x:c>
      <x:c r="W364" s="12" t="n">
        <x:f>K364-V364</x:f>
        <x:v>844.616448762724</x:v>
      </x:c>
    </x:row>
    <x:row r="365" ht="20" customHeight="1">
      <x:c r="A365" s="13" t="n">
        <x:v>45691.506944444445</x:v>
      </x:c>
      <x:c r="B365" s="13" t="n">
        <x:v>45691.51388888889</x:v>
      </x:c>
      <x:c r="C365" s="14" t="n">
        <x:v>45691</x:v>
      </x:c>
      <x:c r="D365" s="15" t="n">
        <x:v>73</x:v>
      </x:c>
      <x:c r="E365" s="12" t="n">
        <x:v>913.564939388072</x:v>
      </x:c>
      <x:c r="F365" s="12" t="n">
        <x:v>843.7612249151749</x:v>
      </x:c>
      <x:c r="G365" s="12" t="n">
        <x:v>0</x:v>
      </x:c>
      <x:c r="H365" s="12" t="n">
        <x:f>F365+G365</x:f>
        <x:v>843.7612249151749</x:v>
      </x:c>
      <x:c r="I365" s="12" t="n">
        <x:f>H365-E365</x:f>
        <x:v>-69.80371447289713</x:v>
      </x:c>
      <x:c r="J365" s="12" t="n">
        <x:v>0</x:v>
      </x:c>
      <x:c r="K365" s="12" t="n">
        <x:f>H365+J365</x:f>
        <x:v>843.7612249151749</x:v>
      </x:c>
      <x:c r="L365" s="16" t="n">
        <x:v>0.4411</x:v>
      </x:c>
      <x:c r="M365" s="17" t="n">
        <x:f>F365*L365</x:f>
        <x:v>372.18307631008366</x:v>
      </x:c>
      <x:c r="N365" s="16" t="n">
        <x:f>L365*'月度汇总'!$F$8</x:f>
        <x:v>0.66165</x:v>
      </x:c>
      <x:c r="O365" s="17" t="n">
        <x:f>G365*N365</x:f>
        <x:v>0</x:v>
      </x:c>
      <x:c r="P365" s="16" t="n">
        <x:f>L365*'月度汇总'!$F$10</x:f>
        <x:v>2.2055</x:v>
      </x:c>
      <x:c r="Q365" s="17" t="n">
        <x:f>J365*P365</x:f>
        <x:v>0</x:v>
      </x:c>
      <x:c r="R365" s="12" t="n">
        <x:v>0</x:v>
      </x:c>
      <x:c r="S365" s="17" t="n">
        <x:v>0</x:v>
      </x:c>
      <x:c r="T365" s="19" t="n">
        <x:f>M365+O365+Q365+S365</x:f>
        <x:v>372.18307631008366</x:v>
      </x:c>
      <x:c r="U365" s="18" t="str">
        <x:f>TEXT(T365,"0.00")&amp;"元"</x:f>
        <x:v>372.18元</x:v>
      </x:c>
      <x:c r="V365" s="12" t="n">
        <x:v>0</x:v>
      </x:c>
      <x:c r="W365" s="12" t="n">
        <x:f>K365-V365</x:f>
        <x:v>843.7612249151749</x:v>
      </x:c>
    </x:row>
    <x:row r="366" ht="20" customHeight="1">
      <x:c r="A366" s="13" t="n">
        <x:v>45691.51388888889</x:v>
      </x:c>
      <x:c r="B366" s="13" t="n">
        <x:v>45691.52083333333</x:v>
      </x:c>
      <x:c r="C366" s="14" t="n">
        <x:v>45691</x:v>
      </x:c>
      <x:c r="D366" s="15" t="n">
        <x:v>74</x:v>
      </x:c>
      <x:c r="E366" s="12" t="n">
        <x:v>906.0799675724039</x:v>
      </x:c>
      <x:c r="F366" s="12" t="n">
        <x:v>836.9451728827077</x:v>
      </x:c>
      <x:c r="G366" s="12" t="n">
        <x:v>0</x:v>
      </x:c>
      <x:c r="H366" s="12" t="n">
        <x:f>F366+G366</x:f>
        <x:v>836.9451728827077</x:v>
      </x:c>
      <x:c r="I366" s="12" t="n">
        <x:f>H366-E366</x:f>
        <x:v>-69.13479468969626</x:v>
      </x:c>
      <x:c r="J366" s="12" t="n">
        <x:v>0</x:v>
      </x:c>
      <x:c r="K366" s="12" t="n">
        <x:f>H366+J366</x:f>
        <x:v>836.9451728827077</x:v>
      </x:c>
      <x:c r="L366" s="16" t="n">
        <x:v>0.4551</x:v>
      </x:c>
      <x:c r="M366" s="17" t="n">
        <x:f>F366*L366</x:f>
        <x:v>380.89374817892025</x:v>
      </x:c>
      <x:c r="N366" s="16" t="n">
        <x:f>L366*'月度汇总'!$F$8</x:f>
        <x:v>0.68265</x:v>
      </x:c>
      <x:c r="O366" s="17" t="n">
        <x:f>G366*N366</x:f>
        <x:v>0</x:v>
      </x:c>
      <x:c r="P366" s="16" t="n">
        <x:f>L366*'月度汇总'!$F$10</x:f>
        <x:v>2.2755</x:v>
      </x:c>
      <x:c r="Q366" s="17" t="n">
        <x:f>J366*P366</x:f>
        <x:v>0</x:v>
      </x:c>
      <x:c r="R366" s="12" t="n">
        <x:v>0</x:v>
      </x:c>
      <x:c r="S366" s="17" t="n">
        <x:v>0</x:v>
      </x:c>
      <x:c r="T366" s="19" t="n">
        <x:f>M366+O366+Q366+S366</x:f>
        <x:v>380.89374817892025</x:v>
      </x:c>
      <x:c r="U366" s="18" t="str">
        <x:f>TEXT(T366,"0.00")&amp;"元"</x:f>
        <x:v>380.89元</x:v>
      </x:c>
      <x:c r="V366" s="12" t="n">
        <x:v>0</x:v>
      </x:c>
      <x:c r="W366" s="12" t="n">
        <x:f>K366-V366</x:f>
        <x:v>836.9451728827077</x:v>
      </x:c>
    </x:row>
    <x:row r="367" ht="20" customHeight="1">
      <x:c r="A367" s="13" t="n">
        <x:v>45691.52083333333</x:v>
      </x:c>
      <x:c r="B367" s="13" t="n">
        <x:v>45691.52777777778</x:v>
      </x:c>
      <x:c r="C367" s="14" t="n">
        <x:v>45691</x:v>
      </x:c>
      <x:c r="D367" s="15" t="n">
        <x:v>75</x:v>
      </x:c>
      <x:c r="E367" s="12" t="n">
        <x:v>893.0939139269725</x:v>
      </x:c>
      <x:c r="F367" s="12" t="n">
        <x:v>824.3434540754748</x:v>
      </x:c>
      <x:c r="G367" s="12" t="n">
        <x:v>0</x:v>
      </x:c>
      <x:c r="H367" s="12" t="n">
        <x:f>F367+G367</x:f>
        <x:v>824.3434540754748</x:v>
      </x:c>
      <x:c r="I367" s="12" t="n">
        <x:f>H367-E367</x:f>
        <x:v>-68.75045985149768</x:v>
      </x:c>
      <x:c r="J367" s="12" t="n">
        <x:v>0</x:v>
      </x:c>
      <x:c r="K367" s="12" t="n">
        <x:f>H367+J367</x:f>
        <x:v>824.3434540754748</x:v>
      </x:c>
      <x:c r="L367" s="16" t="n">
        <x:v>0.4463</x:v>
      </x:c>
      <x:c r="M367" s="17" t="n">
        <x:f>F367*L367</x:f>
        <x:v>367.9044835538844</x:v>
      </x:c>
      <x:c r="N367" s="16" t="n">
        <x:f>L367*'月度汇总'!$F$8</x:f>
        <x:v>0.66945</x:v>
      </x:c>
      <x:c r="O367" s="17" t="n">
        <x:f>G367*N367</x:f>
        <x:v>0</x:v>
      </x:c>
      <x:c r="P367" s="16" t="n">
        <x:f>L367*'月度汇总'!$F$10</x:f>
        <x:v>2.2315</x:v>
      </x:c>
      <x:c r="Q367" s="17" t="n">
        <x:f>J367*P367</x:f>
        <x:v>0</x:v>
      </x:c>
      <x:c r="R367" s="12" t="n">
        <x:v>0</x:v>
      </x:c>
      <x:c r="S367" s="17" t="n">
        <x:v>0</x:v>
      </x:c>
      <x:c r="T367" s="19" t="n">
        <x:f>M367+O367+Q367+S367</x:f>
        <x:v>367.9044835538844</x:v>
      </x:c>
      <x:c r="U367" s="18" t="str">
        <x:f>TEXT(T367,"0.00")&amp;"元"</x:f>
        <x:v>367.90元</x:v>
      </x:c>
      <x:c r="V367" s="12" t="n">
        <x:v>0</x:v>
      </x:c>
      <x:c r="W367" s="12" t="n">
        <x:f>K367-V367</x:f>
        <x:v>824.3434540754748</x:v>
      </x:c>
    </x:row>
    <x:row r="368" ht="20" customHeight="1">
      <x:c r="A368" s="13" t="n">
        <x:v>45691.52777777778</x:v>
      </x:c>
      <x:c r="B368" s="13" t="n">
        <x:v>45691.53472222222</x:v>
      </x:c>
      <x:c r="C368" s="14" t="n">
        <x:v>45691</x:v>
      </x:c>
      <x:c r="D368" s="15" t="n">
        <x:v>76</x:v>
      </x:c>
      <x:c r="E368" s="12" t="n">
        <x:v>902.9617239812839</x:v>
      </x:c>
      <x:c r="F368" s="12" t="n">
        <x:v>834.7323527895138</x:v>
      </x:c>
      <x:c r="G368" s="12" t="n">
        <x:v>0</x:v>
      </x:c>
      <x:c r="H368" s="12" t="n">
        <x:f>F368+G368</x:f>
        <x:v>834.7323527895138</x:v>
      </x:c>
      <x:c r="I368" s="12" t="n">
        <x:f>H368-E368</x:f>
        <x:v>-68.22937119177004</x:v>
      </x:c>
      <x:c r="J368" s="12" t="n">
        <x:v>0</x:v>
      </x:c>
      <x:c r="K368" s="12" t="n">
        <x:f>H368+J368</x:f>
        <x:v>834.7323527895138</x:v>
      </x:c>
      <x:c r="L368" s="16" t="n">
        <x:v>0.4113</x:v>
      </x:c>
      <x:c r="M368" s="17" t="n">
        <x:f>F368*L368</x:f>
        <x:v>343.325416702327</x:v>
      </x:c>
      <x:c r="N368" s="16" t="n">
        <x:f>L368*'月度汇总'!$F$8</x:f>
        <x:v>0.61695</x:v>
      </x:c>
      <x:c r="O368" s="17" t="n">
        <x:f>G368*N368</x:f>
        <x:v>0</x:v>
      </x:c>
      <x:c r="P368" s="16" t="n">
        <x:f>L368*'月度汇总'!$F$10</x:f>
        <x:v>2.0564999999999998</x:v>
      </x:c>
      <x:c r="Q368" s="17" t="n">
        <x:f>J368*P368</x:f>
        <x:v>0</x:v>
      </x:c>
      <x:c r="R368" s="12" t="n">
        <x:v>0</x:v>
      </x:c>
      <x:c r="S368" s="17" t="n">
        <x:v>0</x:v>
      </x:c>
      <x:c r="T368" s="19" t="n">
        <x:f>M368+O368+Q368+S368</x:f>
        <x:v>343.325416702327</x:v>
      </x:c>
      <x:c r="U368" s="18" t="str">
        <x:f>TEXT(T368,"0.00")&amp;"元"</x:f>
        <x:v>343.33元</x:v>
      </x:c>
      <x:c r="V368" s="12" t="n">
        <x:v>0</x:v>
      </x:c>
      <x:c r="W368" s="12" t="n">
        <x:f>K368-V368</x:f>
        <x:v>834.7323527895138</x:v>
      </x:c>
    </x:row>
    <x:row r="369" ht="20" customHeight="1">
      <x:c r="A369" s="13" t="n">
        <x:v>45691.53472222222</x:v>
      </x:c>
      <x:c r="B369" s="13" t="n">
        <x:v>45691.54166666667</x:v>
      </x:c>
      <x:c r="C369" s="14" t="n">
        <x:v>45691</x:v>
      </x:c>
      <x:c r="D369" s="15" t="n">
        <x:v>77</x:v>
      </x:c>
      <x:c r="E369" s="12" t="n">
        <x:v>106.94160808568995</x:v>
      </x:c>
      <x:c r="F369" s="12" t="n">
        <x:v>88.77909662986872</x:v>
      </x:c>
      <x:c r="G369" s="12" t="n">
        <x:v>784.2331283736938</x:v>
      </x:c>
      <x:c r="H369" s="12" t="n">
        <x:f>F369+G369</x:f>
        <x:v>873.0122250035625</x:v>
      </x:c>
      <x:c r="I369" s="12" t="n">
        <x:f>H369-E369</x:f>
        <x:v>766.0706169178726</x:v>
      </x:c>
      <x:c r="J369" s="12" t="n">
        <x:v>0</x:v>
      </x:c>
      <x:c r="K369" s="12" t="n">
        <x:f>H369+J369</x:f>
        <x:v>873.0122250035625</x:v>
      </x:c>
      <x:c r="L369" s="16" t="n">
        <x:v>0.5682</x:v>
      </x:c>
      <x:c r="M369" s="17" t="n">
        <x:f>F369*L369</x:f>
        <x:v>50.44428270509141</x:v>
      </x:c>
      <x:c r="N369" s="16" t="n">
        <x:f>L369*'月度汇总'!$F$8</x:f>
        <x:v>0.8523000000000001</x:v>
      </x:c>
      <x:c r="O369" s="17" t="n">
        <x:f>G369*N369</x:f>
        <x:v>668.4018953128993</x:v>
      </x:c>
      <x:c r="P369" s="16" t="n">
        <x:f>L369*'月度汇总'!$F$10</x:f>
        <x:v>2.841</x:v>
      </x:c>
      <x:c r="Q369" s="17" t="n">
        <x:f>J369*P369</x:f>
        <x:v>0</x:v>
      </x:c>
      <x:c r="R369" s="12" t="n">
        <x:v>0</x:v>
      </x:c>
      <x:c r="S369" s="17" t="n">
        <x:v>0</x:v>
      </x:c>
      <x:c r="T369" s="19" t="n">
        <x:f>M369+O369+Q369+S369</x:f>
        <x:v>718.8461780179907</x:v>
      </x:c>
      <x:c r="U369" s="18" t="str">
        <x:f>TEXT(T369,"0.00")&amp;"元"</x:f>
        <x:v>718.85元</x:v>
      </x:c>
      <x:c r="V369" s="12" t="n">
        <x:v>0</x:v>
      </x:c>
      <x:c r="W369" s="12" t="n">
        <x:f>K369-V369</x:f>
        <x:v>873.0122250035625</x:v>
      </x:c>
    </x:row>
    <x:row r="370" ht="20" customHeight="1">
      <x:c r="A370" s="13" t="n">
        <x:v>45691.54166666667</x:v>
      </x:c>
      <x:c r="B370" s="13" t="n">
        <x:v>45691.54861111111</x:v>
      </x:c>
      <x:c r="C370" s="14" t="n">
        <x:v>45691</x:v>
      </x:c>
      <x:c r="D370" s="15" t="n">
        <x:v>78</x:v>
      </x:c>
      <x:c r="E370" s="12" t="n">
        <x:v>242.6910273887895</x:v>
      </x:c>
      <x:c r="F370" s="12" t="n">
        <x:v>172.8650900156979</x:v>
      </x:c>
      <x:c r="G370" s="12" t="n">
        <x:v>0</x:v>
      </x:c>
      <x:c r="H370" s="12" t="n">
        <x:f>F370+G370</x:f>
        <x:v>172.8650900156979</x:v>
      </x:c>
      <x:c r="I370" s="12" t="n">
        <x:f>H370-E370</x:f>
        <x:v>-69.82593737309162</x:v>
      </x:c>
      <x:c r="J370" s="12" t="n">
        <x:v>0</x:v>
      </x:c>
      <x:c r="K370" s="12" t="n">
        <x:f>H370+J370</x:f>
        <x:v>172.8650900156979</x:v>
      </x:c>
      <x:c r="L370" s="16" t="n">
        <x:v>0.8279</x:v>
      </x:c>
      <x:c r="M370" s="17" t="n">
        <x:f>F370*L370</x:f>
        <x:v>143.11500802399627</x:v>
      </x:c>
      <x:c r="N370" s="16" t="n">
        <x:f>L370*'月度汇总'!$F$8</x:f>
        <x:v>1.24185</x:v>
      </x:c>
      <x:c r="O370" s="17" t="n">
        <x:f>G370*N370</x:f>
        <x:v>0</x:v>
      </x:c>
      <x:c r="P370" s="16" t="n">
        <x:f>L370*'月度汇总'!$F$10</x:f>
        <x:v>4.1395</x:v>
      </x:c>
      <x:c r="Q370" s="17" t="n">
        <x:f>J370*P370</x:f>
        <x:v>0</x:v>
      </x:c>
      <x:c r="R370" s="12" t="n">
        <x:v>0</x:v>
      </x:c>
      <x:c r="S370" s="17" t="n">
        <x:v>0</x:v>
      </x:c>
      <x:c r="T370" s="19" t="n">
        <x:f>M370+O370+Q370+S370</x:f>
        <x:v>143.11500802399627</x:v>
      </x:c>
      <x:c r="U370" s="18" t="str">
        <x:f>TEXT(T370,"0.00")&amp;"元"</x:f>
        <x:v>143.12元</x:v>
      </x:c>
      <x:c r="V370" s="12" t="n">
        <x:v>0</x:v>
      </x:c>
      <x:c r="W370" s="12" t="n">
        <x:f>K370-V370</x:f>
        <x:v>172.8650900156979</x:v>
      </x:c>
    </x:row>
    <x:row r="371" ht="20" customHeight="1">
      <x:c r="A371" s="13" t="n">
        <x:v>45691.54861111111</x:v>
      </x:c>
      <x:c r="B371" s="13" t="n">
        <x:v>45691.555555555555</x:v>
      </x:c>
      <x:c r="C371" s="14" t="n">
        <x:v>45691</x:v>
      </x:c>
      <x:c r="D371" s="15" t="n">
        <x:v>79</x:v>
      </x:c>
      <x:c r="E371" s="12" t="n">
        <x:v>240.05849914563532</x:v>
      </x:c>
      <x:c r="F371" s="12" t="n">
        <x:v>0</x:v>
      </x:c>
      <x:c r="G371" s="12" t="n">
        <x:v>140.92192313930173</x:v>
      </x:c>
      <x:c r="H371" s="12" t="n">
        <x:f>F371+G371</x:f>
        <x:v>140.92192313930173</x:v>
      </x:c>
      <x:c r="I371" s="12" t="n">
        <x:f>H371-E371</x:f>
        <x:v>-99.1365760063336</x:v>
      </x:c>
      <x:c r="J371" s="12" t="n">
        <x:v>0</x:v>
      </x:c>
      <x:c r="K371" s="12" t="n">
        <x:f>H371+J371</x:f>
        <x:v>140.92192313930173</x:v>
      </x:c>
      <x:c r="L371" s="16" t="n">
        <x:v>0.8636</x:v>
      </x:c>
      <x:c r="M371" s="17" t="n">
        <x:f>F371*L371</x:f>
        <x:v>0</x:v>
      </x:c>
      <x:c r="N371" s="16" t="n">
        <x:f>L371*'月度汇总'!$F$8</x:f>
        <x:v>1.2954</x:v>
      </x:c>
      <x:c r="O371" s="17" t="n">
        <x:f>G371*N371</x:f>
        <x:v>182.55025923465146</x:v>
      </x:c>
      <x:c r="P371" s="16" t="n">
        <x:f>L371*'月度汇总'!$F$10</x:f>
        <x:v>4.3180000000000005</x:v>
      </x:c>
      <x:c r="Q371" s="17" t="n">
        <x:f>J371*P371</x:f>
        <x:v>0</x:v>
      </x:c>
      <x:c r="R371" s="12" t="n">
        <x:v>0</x:v>
      </x:c>
      <x:c r="S371" s="17" t="n">
        <x:v>0</x:v>
      </x:c>
      <x:c r="T371" s="19" t="n">
        <x:f>M371+O371+Q371+S371</x:f>
        <x:v>182.55025923465146</x:v>
      </x:c>
      <x:c r="U371" s="18" t="str">
        <x:f>TEXT(T371,"0.00")&amp;"元"</x:f>
        <x:v>182.55元</x:v>
      </x:c>
      <x:c r="V371" s="12" t="n">
        <x:v>0</x:v>
      </x:c>
      <x:c r="W371" s="12" t="n">
        <x:f>K371-V371</x:f>
        <x:v>140.92192313930173</x:v>
      </x:c>
    </x:row>
    <x:row r="372" ht="20" customHeight="1">
      <x:c r="A372" s="13" t="n">
        <x:v>45691.555555555555</x:v>
      </x:c>
      <x:c r="B372" s="13" t="n">
        <x:v>45691.5625</x:v>
      </x:c>
      <x:c r="C372" s="14" t="n">
        <x:v>45691</x:v>
      </x:c>
      <x:c r="D372" s="15" t="n">
        <x:v>80</x:v>
      </x:c>
      <x:c r="E372" s="12" t="n">
        <x:v>226.6275653908849</x:v>
      </x:c>
      <x:c r="F372" s="12" t="n">
        <x:v>157.09290987732936</x:v>
      </x:c>
      <x:c r="G372" s="12" t="n">
        <x:v>0</x:v>
      </x:c>
      <x:c r="H372" s="12" t="n">
        <x:f>F372+G372</x:f>
        <x:v>157.09290987732936</x:v>
      </x:c>
      <x:c r="I372" s="12" t="n">
        <x:f>H372-E372</x:f>
        <x:v>-69.53465551355555</x:v>
      </x:c>
      <x:c r="J372" s="12" t="n">
        <x:v>0</x:v>
      </x:c>
      <x:c r="K372" s="12" t="n">
        <x:f>H372+J372</x:f>
        <x:v>157.09290987732936</x:v>
      </x:c>
      <x:c r="L372" s="16" t="n">
        <x:v>0.8416</x:v>
      </x:c>
      <x:c r="M372" s="17" t="n">
        <x:f>F372*L372</x:f>
        <x:v>132.2093929527604</x:v>
      </x:c>
      <x:c r="N372" s="16" t="n">
        <x:f>L372*'月度汇总'!$F$8</x:f>
        <x:v>1.2624</x:v>
      </x:c>
      <x:c r="O372" s="17" t="n">
        <x:f>G372*N372</x:f>
        <x:v>0</x:v>
      </x:c>
      <x:c r="P372" s="16" t="n">
        <x:f>L372*'月度汇总'!$F$10</x:f>
        <x:v>4.208</x:v>
      </x:c>
      <x:c r="Q372" s="17" t="n">
        <x:f>J372*P372</x:f>
        <x:v>0</x:v>
      </x:c>
      <x:c r="R372" s="12" t="n">
        <x:v>0</x:v>
      </x:c>
      <x:c r="S372" s="17" t="n">
        <x:v>0</x:v>
      </x:c>
      <x:c r="T372" s="19" t="n">
        <x:f>M372+O372+Q372+S372</x:f>
        <x:v>132.2093929527604</x:v>
      </x:c>
      <x:c r="U372" s="18" t="str">
        <x:f>TEXT(T372,"0.00")&amp;"元"</x:f>
        <x:v>132.21元</x:v>
      </x:c>
      <x:c r="V372" s="12" t="n">
        <x:v>0</x:v>
      </x:c>
      <x:c r="W372" s="12" t="n">
        <x:f>K372-V372</x:f>
        <x:v>157.09290987732936</x:v>
      </x:c>
    </x:row>
    <x:row r="373" ht="20" customHeight="1">
      <x:c r="A373" s="13" t="n">
        <x:v>45691.5625</x:v>
      </x:c>
      <x:c r="B373" s="13" t="n">
        <x:v>45691.569444444445</x:v>
      </x:c>
      <x:c r="C373" s="14" t="n">
        <x:v>45691</x:v>
      </x:c>
      <x:c r="D373" s="15" t="n">
        <x:v>81</x:v>
      </x:c>
      <x:c r="E373" s="12" t="n">
        <x:v>229.14135515822454</x:v>
      </x:c>
      <x:c r="F373" s="12" t="n">
        <x:v>159.60224095567537</x:v>
      </x:c>
      <x:c r="G373" s="12" t="n">
        <x:v>0</x:v>
      </x:c>
      <x:c r="H373" s="12" t="n">
        <x:f>F373+G373</x:f>
        <x:v>159.60224095567537</x:v>
      </x:c>
      <x:c r="I373" s="12" t="n">
        <x:f>H373-E373</x:f>
        <x:v>-69.53911420254917</x:v>
      </x:c>
      <x:c r="J373" s="12" t="n">
        <x:v>0</x:v>
      </x:c>
      <x:c r="K373" s="12" t="n">
        <x:f>H373+J373</x:f>
        <x:v>159.60224095567537</x:v>
      </x:c>
      <x:c r="L373" s="16" t="n">
        <x:v>0.8618</x:v>
      </x:c>
      <x:c r="M373" s="17" t="n">
        <x:f>F373*L373</x:f>
        <x:v>137.54521125560103</x:v>
      </x:c>
      <x:c r="N373" s="16" t="n">
        <x:f>L373*'月度汇总'!$F$8</x:f>
        <x:v>1.2927</x:v>
      </x:c>
      <x:c r="O373" s="17" t="n">
        <x:f>G373*N373</x:f>
        <x:v>0</x:v>
      </x:c>
      <x:c r="P373" s="16" t="n">
        <x:f>L373*'月度汇总'!$F$10</x:f>
        <x:v>4.309</x:v>
      </x:c>
      <x:c r="Q373" s="17" t="n">
        <x:f>J373*P373</x:f>
        <x:v>0</x:v>
      </x:c>
      <x:c r="R373" s="12" t="n">
        <x:v>0</x:v>
      </x:c>
      <x:c r="S373" s="17" t="n">
        <x:v>0</x:v>
      </x:c>
      <x:c r="T373" s="19" t="n">
        <x:f>M373+O373+Q373+S373</x:f>
        <x:v>137.54521125560103</x:v>
      </x:c>
      <x:c r="U373" s="18" t="str">
        <x:f>TEXT(T373,"0.00")&amp;"元"</x:f>
        <x:v>137.55元</x:v>
      </x:c>
      <x:c r="V373" s="12" t="n">
        <x:v>0</x:v>
      </x:c>
      <x:c r="W373" s="12" t="n">
        <x:f>K373-V373</x:f>
        <x:v>159.60224095567537</x:v>
      </x:c>
    </x:row>
    <x:row r="374" ht="20" customHeight="1">
      <x:c r="A374" s="13" t="n">
        <x:v>45691.569444444445</x:v>
      </x:c>
      <x:c r="B374" s="13" t="n">
        <x:v>45691.57638888889</x:v>
      </x:c>
      <x:c r="C374" s="14" t="n">
        <x:v>45691</x:v>
      </x:c>
      <x:c r="D374" s="15" t="n">
        <x:v>82</x:v>
      </x:c>
      <x:c r="E374" s="12" t="n">
        <x:v>250.23378445319486</x:v>
      </x:c>
      <x:c r="F374" s="12" t="n">
        <x:v>52.60367601408757</x:v>
      </x:c>
      <x:c r="G374" s="12" t="n">
        <x:v>101.72302286910781</x:v>
      </x:c>
      <x:c r="H374" s="12" t="n">
        <x:f>F374+G374</x:f>
        <x:v>154.32669888319538</x:v>
      </x:c>
      <x:c r="I374" s="12" t="n">
        <x:f>H374-E374</x:f>
        <x:v>-95.90708556999948</x:v>
      </x:c>
      <x:c r="J374" s="12" t="n">
        <x:v>0</x:v>
      </x:c>
      <x:c r="K374" s="12" t="n">
        <x:f>H374+J374</x:f>
        <x:v>154.32669888319538</x:v>
      </x:c>
      <x:c r="L374" s="16" t="n">
        <x:v>0.8623</x:v>
      </x:c>
      <x:c r="M374" s="17" t="n">
        <x:f>F374*L374</x:f>
        <x:v>45.360149826947705</x:v>
      </x:c>
      <x:c r="N374" s="16" t="n">
        <x:f>L374*'月度汇总'!$F$8</x:f>
        <x:v>1.29345</x:v>
      </x:c>
      <x:c r="O374" s="17" t="n">
        <x:f>G374*N374</x:f>
        <x:v>131.5736439300475</x:v>
      </x:c>
      <x:c r="P374" s="16" t="n">
        <x:f>L374*'月度汇总'!$F$10</x:f>
        <x:v>4.3115</x:v>
      </x:c>
      <x:c r="Q374" s="17" t="n">
        <x:f>J374*P374</x:f>
        <x:v>0</x:v>
      </x:c>
      <x:c r="R374" s="12" t="n">
        <x:v>0</x:v>
      </x:c>
      <x:c r="S374" s="17" t="n">
        <x:v>0</x:v>
      </x:c>
      <x:c r="T374" s="19" t="n">
        <x:f>M374+O374+Q374+S374</x:f>
        <x:v>176.93379375699521</x:v>
      </x:c>
      <x:c r="U374" s="18" t="str">
        <x:f>TEXT(T374,"0.00")&amp;"元"</x:f>
        <x:v>176.93元</x:v>
      </x:c>
      <x:c r="V374" s="12" t="n">
        <x:v>0</x:v>
      </x:c>
      <x:c r="W374" s="12" t="n">
        <x:f>K374-V374</x:f>
        <x:v>154.32669888319538</x:v>
      </x:c>
    </x:row>
    <x:row r="375" ht="20" customHeight="1">
      <x:c r="A375" s="13" t="n">
        <x:v>45691.57638888889</x:v>
      </x:c>
      <x:c r="B375" s="13" t="n">
        <x:v>45691.58333333333</x:v>
      </x:c>
      <x:c r="C375" s="14" t="n">
        <x:v>45691</x:v>
      </x:c>
      <x:c r="D375" s="15" t="n">
        <x:v>83</x:v>
      </x:c>
      <x:c r="E375" s="12" t="n">
        <x:v>46.893426224284575</x:v>
      </x:c>
      <x:c r="F375" s="12" t="n">
        <x:v>0</x:v>
      </x:c>
      <x:c r="G375" s="12" t="n">
        <x:v>134.06013808473153</x:v>
      </x:c>
      <x:c r="H375" s="12" t="n">
        <x:f>F375+G375</x:f>
        <x:v>134.06013808473153</x:v>
      </x:c>
      <x:c r="I375" s="12" t="n">
        <x:f>H375-E375</x:f>
        <x:v>87.16671186044695</x:v>
      </x:c>
      <x:c r="J375" s="12" t="n">
        <x:v>0</x:v>
      </x:c>
      <x:c r="K375" s="12" t="n">
        <x:f>H375+J375</x:f>
        <x:v>134.06013808473153</x:v>
      </x:c>
      <x:c r="L375" s="16" t="n">
        <x:v>0.9026</x:v>
      </x:c>
      <x:c r="M375" s="17" t="n">
        <x:f>F375*L375</x:f>
        <x:v>0</x:v>
      </x:c>
      <x:c r="N375" s="16" t="n">
        <x:f>L375*'月度汇总'!$F$8</x:f>
        <x:v>1.3538999999999999</x:v>
      </x:c>
      <x:c r="O375" s="17" t="n">
        <x:f>G375*N375</x:f>
        <x:v>181.504020952918</x:v>
      </x:c>
      <x:c r="P375" s="16" t="n">
        <x:f>L375*'月度汇总'!$F$10</x:f>
        <x:v>4.513</x:v>
      </x:c>
      <x:c r="Q375" s="17" t="n">
        <x:f>J375*P375</x:f>
        <x:v>0</x:v>
      </x:c>
      <x:c r="R375" s="12" t="n">
        <x:v>0</x:v>
      </x:c>
      <x:c r="S375" s="17" t="n">
        <x:v>0</x:v>
      </x:c>
      <x:c r="T375" s="19" t="n">
        <x:f>M375+O375+Q375+S375</x:f>
        <x:v>181.504020952918</x:v>
      </x:c>
      <x:c r="U375" s="18" t="str">
        <x:f>TEXT(T375,"0.00")&amp;"元"</x:f>
        <x:v>181.50元</x:v>
      </x:c>
      <x:c r="V375" s="12" t="n">
        <x:v>0</x:v>
      </x:c>
      <x:c r="W375" s="12" t="n">
        <x:f>K375-V375</x:f>
        <x:v>134.06013808473153</x:v>
      </x:c>
    </x:row>
    <x:row r="376" ht="20" customHeight="1">
      <x:c r="A376" s="13" t="n">
        <x:v>45691.58333333333</x:v>
      </x:c>
      <x:c r="B376" s="13" t="n">
        <x:v>45691.59027777778</x:v>
      </x:c>
      <x:c r="C376" s="14" t="n">
        <x:v>45691</x:v>
      </x:c>
      <x:c r="D376" s="15" t="n">
        <x:v>84</x:v>
      </x:c>
      <x:c r="E376" s="12" t="n">
        <x:v>0</x:v>
      </x:c>
      <x:c r="F376" s="12" t="n">
        <x:v>0</x:v>
      </x:c>
      <x:c r="G376" s="12" t="n">
        <x:v>0</x:v>
      </x:c>
      <x:c r="H376" s="12" t="n">
        <x:f>F376+G376</x:f>
        <x:v>0</x:v>
      </x:c>
      <x:c r="I376" s="12" t="n">
        <x:f>H376-E376</x:f>
        <x:v>0</x:v>
      </x:c>
      <x:c r="J376" s="12" t="n">
        <x:v>0</x:v>
      </x:c>
      <x:c r="K376" s="12" t="n">
        <x:f>H376+J376</x:f>
        <x:v>0</x:v>
      </x:c>
      <x:c r="L376" s="16" t="n">
        <x:v>0.9754</x:v>
      </x:c>
      <x:c r="M376" s="17" t="n">
        <x:f>F376*L376</x:f>
        <x:v>0</x:v>
      </x:c>
      <x:c r="N376" s="16" t="n">
        <x:f>L376*'月度汇总'!$F$8</x:f>
        <x:v>1.4631</x:v>
      </x:c>
      <x:c r="O376" s="17" t="n">
        <x:f>G376*N376</x:f>
        <x:v>0</x:v>
      </x:c>
      <x:c r="P376" s="16" t="n">
        <x:f>L376*'月度汇总'!$F$10</x:f>
        <x:v>4.877000000000001</x:v>
      </x:c>
      <x:c r="Q376" s="17" t="n">
        <x:f>J376*P376</x:f>
        <x:v>0</x:v>
      </x:c>
      <x:c r="R376" s="12" t="n">
        <x:v>0</x:v>
      </x:c>
      <x:c r="S376" s="17" t="n">
        <x:v>0</x:v>
      </x:c>
      <x:c r="T376" s="19" t="n">
        <x:f>M376+O376+Q376+S376</x:f>
        <x:v>0</x:v>
      </x:c>
      <x:c r="U376" s="18" t="str">
        <x:f>TEXT(T376,"0.00")&amp;"元"</x:f>
        <x:v>0.00元</x:v>
      </x:c>
      <x:c r="V376" s="12" t="n">
        <x:v>0</x:v>
      </x:c>
      <x:c r="W376" s="12" t="n">
        <x:f>K376-V376</x:f>
        <x:v>0</x:v>
      </x:c>
    </x:row>
    <x:row r="377" ht="20" customHeight="1">
      <x:c r="A377" s="13" t="n">
        <x:v>45691.59027777778</x:v>
      </x:c>
      <x:c r="B377" s="13" t="n">
        <x:v>45691.59722222222</x:v>
      </x:c>
      <x:c r="C377" s="14" t="n">
        <x:v>45691</x:v>
      </x:c>
      <x:c r="D377" s="15" t="n">
        <x:v>85</x:v>
      </x:c>
      <x:c r="E377" s="12" t="n">
        <x:v>0</x:v>
      </x:c>
      <x:c r="F377" s="12" t="n">
        <x:v>0</x:v>
      </x:c>
      <x:c r="G377" s="12" t="n">
        <x:v>0</x:v>
      </x:c>
      <x:c r="H377" s="12" t="n">
        <x:f>F377+G377</x:f>
        <x:v>0</x:v>
      </x:c>
      <x:c r="I377" s="12" t="n">
        <x:f>H377-E377</x:f>
        <x:v>0</x:v>
      </x:c>
      <x:c r="J377" s="12" t="n">
        <x:v>0</x:v>
      </x:c>
      <x:c r="K377" s="12" t="n">
        <x:f>H377+J377</x:f>
        <x:v>0</x:v>
      </x:c>
      <x:c r="L377" s="16" t="n">
        <x:v>1.0002</x:v>
      </x:c>
      <x:c r="M377" s="17" t="n">
        <x:f>F377*L377</x:f>
        <x:v>0</x:v>
      </x:c>
      <x:c r="N377" s="16" t="n">
        <x:f>L377*'月度汇总'!$F$8</x:f>
        <x:v>1.5003</x:v>
      </x:c>
      <x:c r="O377" s="17" t="n">
        <x:f>G377*N377</x:f>
        <x:v>0</x:v>
      </x:c>
      <x:c r="P377" s="16" t="n">
        <x:f>L377*'月度汇总'!$F$10</x:f>
        <x:v>5.0009999999999994</x:v>
      </x:c>
      <x:c r="Q377" s="17" t="n">
        <x:f>J377*P377</x:f>
        <x:v>0</x:v>
      </x:c>
      <x:c r="R377" s="12" t="n">
        <x:v>0</x:v>
      </x:c>
      <x:c r="S377" s="17" t="n">
        <x:v>0</x:v>
      </x:c>
      <x:c r="T377" s="19" t="n">
        <x:f>M377+O377+Q377+S377</x:f>
        <x:v>0</x:v>
      </x:c>
      <x:c r="U377" s="18" t="str">
        <x:f>TEXT(T377,"0.00")&amp;"元"</x:f>
        <x:v>0.00元</x:v>
      </x:c>
      <x:c r="V377" s="12" t="n">
        <x:v>0</x:v>
      </x:c>
      <x:c r="W377" s="12" t="n">
        <x:f>K377-V377</x:f>
        <x:v>0</x:v>
      </x:c>
    </x:row>
    <x:row r="378" ht="20" customHeight="1">
      <x:c r="A378" s="13" t="n">
        <x:v>45691.59722222222</x:v>
      </x:c>
      <x:c r="B378" s="13" t="n">
        <x:v>45691.60416666667</x:v>
      </x:c>
      <x:c r="C378" s="14" t="n">
        <x:v>45691</x:v>
      </x:c>
      <x:c r="D378" s="15" t="n">
        <x:v>86</x:v>
      </x:c>
      <x:c r="E378" s="12" t="n">
        <x:v>0</x:v>
      </x:c>
      <x:c r="F378" s="12" t="n">
        <x:v>0</x:v>
      </x:c>
      <x:c r="G378" s="12" t="n">
        <x:v>0</x:v>
      </x:c>
      <x:c r="H378" s="12" t="n">
        <x:f>F378+G378</x:f>
        <x:v>0</x:v>
      </x:c>
      <x:c r="I378" s="12" t="n">
        <x:f>H378-E378</x:f>
        <x:v>0</x:v>
      </x:c>
      <x:c r="J378" s="12" t="n">
        <x:v>0</x:v>
      </x:c>
      <x:c r="K378" s="12" t="n">
        <x:f>H378+J378</x:f>
        <x:v>0</x:v>
      </x:c>
      <x:c r="L378" s="16" t="n">
        <x:v>0.9978</x:v>
      </x:c>
      <x:c r="M378" s="17" t="n">
        <x:f>F378*L378</x:f>
        <x:v>0</x:v>
      </x:c>
      <x:c r="N378" s="16" t="n">
        <x:f>L378*'月度汇总'!$F$8</x:f>
        <x:v>1.4967000000000001</x:v>
      </x:c>
      <x:c r="O378" s="17" t="n">
        <x:f>G378*N378</x:f>
        <x:v>0</x:v>
      </x:c>
      <x:c r="P378" s="16" t="n">
        <x:f>L378*'月度汇总'!$F$10</x:f>
        <x:v>4.989</x:v>
      </x:c>
      <x:c r="Q378" s="17" t="n">
        <x:f>J378*P378</x:f>
        <x:v>0</x:v>
      </x:c>
      <x:c r="R378" s="12" t="n">
        <x:v>0</x:v>
      </x:c>
      <x:c r="S378" s="17" t="n">
        <x:v>0</x:v>
      </x:c>
      <x:c r="T378" s="19" t="n">
        <x:f>M378+O378+Q378+S378</x:f>
        <x:v>0</x:v>
      </x:c>
      <x:c r="U378" s="18" t="str">
        <x:f>TEXT(T378,"0.00")&amp;"元"</x:f>
        <x:v>0.00元</x:v>
      </x:c>
      <x:c r="V378" s="12" t="n">
        <x:v>0</x:v>
      </x:c>
      <x:c r="W378" s="12" t="n">
        <x:f>K378-V378</x:f>
        <x:v>0</x:v>
      </x:c>
    </x:row>
    <x:row r="379" ht="20" customHeight="1">
      <x:c r="A379" s="13" t="n">
        <x:v>45691.60416666667</x:v>
      </x:c>
      <x:c r="B379" s="13" t="n">
        <x:v>45691.61111111111</x:v>
      </x:c>
      <x:c r="C379" s="14" t="n">
        <x:v>45691</x:v>
      </x:c>
      <x:c r="D379" s="15" t="n">
        <x:v>87</x:v>
      </x:c>
      <x:c r="E379" s="12" t="n">
        <x:v>0</x:v>
      </x:c>
      <x:c r="F379" s="12" t="n">
        <x:v>0</x:v>
      </x:c>
      <x:c r="G379" s="12" t="n">
        <x:v>0</x:v>
      </x:c>
      <x:c r="H379" s="12" t="n">
        <x:f>F379+G379</x:f>
        <x:v>0</x:v>
      </x:c>
      <x:c r="I379" s="12" t="n">
        <x:f>H379-E379</x:f>
        <x:v>0</x:v>
      </x:c>
      <x:c r="J379" s="12" t="n">
        <x:v>0</x:v>
      </x:c>
      <x:c r="K379" s="12" t="n">
        <x:f>H379+J379</x:f>
        <x:v>0</x:v>
      </x:c>
      <x:c r="L379" s="16" t="n">
        <x:v>1.0271</x:v>
      </x:c>
      <x:c r="M379" s="17" t="n">
        <x:f>F379*L379</x:f>
        <x:v>0</x:v>
      </x:c>
      <x:c r="N379" s="16" t="n">
        <x:f>L379*'月度汇总'!$F$8</x:f>
        <x:v>1.5406499999999999</x:v>
      </x:c>
      <x:c r="O379" s="17" t="n">
        <x:f>G379*N379</x:f>
        <x:v>0</x:v>
      </x:c>
      <x:c r="P379" s="16" t="n">
        <x:f>L379*'月度汇总'!$F$10</x:f>
        <x:v>5.1354999999999995</x:v>
      </x:c>
      <x:c r="Q379" s="17" t="n">
        <x:f>J379*P379</x:f>
        <x:v>0</x:v>
      </x:c>
      <x:c r="R379" s="12" t="n">
        <x:v>0</x:v>
      </x:c>
      <x:c r="S379" s="17" t="n">
        <x:v>0</x:v>
      </x:c>
      <x:c r="T379" s="19" t="n">
        <x:f>M379+O379+Q379+S379</x:f>
        <x:v>0</x:v>
      </x:c>
      <x:c r="U379" s="18" t="str">
        <x:f>TEXT(T379,"0.00")&amp;"元"</x:f>
        <x:v>0.00元</x:v>
      </x:c>
      <x:c r="V379" s="12" t="n">
        <x:v>0</x:v>
      </x:c>
      <x:c r="W379" s="12" t="n">
        <x:f>K379-V379</x:f>
        <x:v>0</x:v>
      </x:c>
    </x:row>
    <x:row r="380" ht="20" customHeight="1">
      <x:c r="A380" s="13" t="n">
        <x:v>45691.61111111111</x:v>
      </x:c>
      <x:c r="B380" s="13" t="n">
        <x:v>45691.618055555555</x:v>
      </x:c>
      <x:c r="C380" s="14" t="n">
        <x:v>45691</x:v>
      </x:c>
      <x:c r="D380" s="15" t="n">
        <x:v>88</x:v>
      </x:c>
      <x:c r="E380" s="12" t="n">
        <x:v>0</x:v>
      </x:c>
      <x:c r="F380" s="12" t="n">
        <x:v>0</x:v>
      </x:c>
      <x:c r="G380" s="12" t="n">
        <x:v>0</x:v>
      </x:c>
      <x:c r="H380" s="12" t="n">
        <x:f>F380+G380</x:f>
        <x:v>0</x:v>
      </x:c>
      <x:c r="I380" s="12" t="n">
        <x:f>H380-E380</x:f>
        <x:v>0</x:v>
      </x:c>
      <x:c r="J380" s="12" t="n">
        <x:v>0</x:v>
      </x:c>
      <x:c r="K380" s="12" t="n">
        <x:f>H380+J380</x:f>
        <x:v>0</x:v>
      </x:c>
      <x:c r="L380" s="16" t="n">
        <x:v>1.0906</x:v>
      </x:c>
      <x:c r="M380" s="17" t="n">
        <x:f>F380*L380</x:f>
        <x:v>0</x:v>
      </x:c>
      <x:c r="N380" s="16" t="n">
        <x:f>L380*'月度汇总'!$F$8</x:f>
        <x:v>1.6359</x:v>
      </x:c>
      <x:c r="O380" s="17" t="n">
        <x:f>G380*N380</x:f>
        <x:v>0</x:v>
      </x:c>
      <x:c r="P380" s="16" t="n">
        <x:f>L380*'月度汇总'!$F$10</x:f>
        <x:v>5.453</x:v>
      </x:c>
      <x:c r="Q380" s="17" t="n">
        <x:f>J380*P380</x:f>
        <x:v>0</x:v>
      </x:c>
      <x:c r="R380" s="12" t="n">
        <x:v>0</x:v>
      </x:c>
      <x:c r="S380" s="17" t="n">
        <x:v>0</x:v>
      </x:c>
      <x:c r="T380" s="19" t="n">
        <x:f>M380+O380+Q380+S380</x:f>
        <x:v>0</x:v>
      </x:c>
      <x:c r="U380" s="18" t="str">
        <x:f>TEXT(T380,"0.00")&amp;"元"</x:f>
        <x:v>0.00元</x:v>
      </x:c>
      <x:c r="V380" s="12" t="n">
        <x:v>0</x:v>
      </x:c>
      <x:c r="W380" s="12" t="n">
        <x:f>K380-V380</x:f>
        <x:v>0</x:v>
      </x:c>
    </x:row>
    <x:row r="381" ht="20" customHeight="1">
      <x:c r="A381" s="13" t="n">
        <x:v>45691.618055555555</x:v>
      </x:c>
      <x:c r="B381" s="13" t="n">
        <x:v>45691.625</x:v>
      </x:c>
      <x:c r="C381" s="14" t="n">
        <x:v>45691</x:v>
      </x:c>
      <x:c r="D381" s="15" t="n">
        <x:v>89</x:v>
      </x:c>
      <x:c r="E381" s="12" t="n">
        <x:v>0</x:v>
      </x:c>
      <x:c r="F381" s="12" t="n">
        <x:v>0</x:v>
      </x:c>
      <x:c r="G381" s="12" t="n">
        <x:v>0</x:v>
      </x:c>
      <x:c r="H381" s="12" t="n">
        <x:f>F381+G381</x:f>
        <x:v>0</x:v>
      </x:c>
      <x:c r="I381" s="12" t="n">
        <x:f>H381-E381</x:f>
        <x:v>0</x:v>
      </x:c>
      <x:c r="J381" s="12" t="n">
        <x:v>0</x:v>
      </x:c>
      <x:c r="K381" s="12" t="n">
        <x:f>H381+J381</x:f>
        <x:v>0</x:v>
      </x:c>
      <x:c r="L381" s="16" t="n">
        <x:v>0.9376</x:v>
      </x:c>
      <x:c r="M381" s="17" t="n">
        <x:f>F381*L381</x:f>
        <x:v>0</x:v>
      </x:c>
      <x:c r="N381" s="16" t="n">
        <x:f>L381*'月度汇总'!$F$8</x:f>
        <x:v>1.4064</x:v>
      </x:c>
      <x:c r="O381" s="17" t="n">
        <x:f>G381*N381</x:f>
        <x:v>0</x:v>
      </x:c>
      <x:c r="P381" s="16" t="n">
        <x:f>L381*'月度汇总'!$F$10</x:f>
        <x:v>4.688</x:v>
      </x:c>
      <x:c r="Q381" s="17" t="n">
        <x:f>J381*P381</x:f>
        <x:v>0</x:v>
      </x:c>
      <x:c r="R381" s="12" t="n">
        <x:v>0</x:v>
      </x:c>
      <x:c r="S381" s="17" t="n">
        <x:v>0</x:v>
      </x:c>
      <x:c r="T381" s="19" t="n">
        <x:f>M381+O381+Q381+S381</x:f>
        <x:v>0</x:v>
      </x:c>
      <x:c r="U381" s="18" t="str">
        <x:f>TEXT(T381,"0.00")&amp;"元"</x:f>
        <x:v>0.00元</x:v>
      </x:c>
      <x:c r="V381" s="12" t="n">
        <x:v>0</x:v>
      </x:c>
      <x:c r="W381" s="12" t="n">
        <x:f>K381-V381</x:f>
        <x:v>0</x:v>
      </x:c>
    </x:row>
    <x:row r="382" ht="20" customHeight="1">
      <x:c r="A382" s="13" t="n">
        <x:v>45691.625</x:v>
      </x:c>
      <x:c r="B382" s="13" t="n">
        <x:v>45691.631944444445</x:v>
      </x:c>
      <x:c r="C382" s="14" t="n">
        <x:v>45691</x:v>
      </x:c>
      <x:c r="D382" s="15" t="n">
        <x:v>90</x:v>
      </x:c>
      <x:c r="E382" s="12" t="n">
        <x:v>1471.2682656361872</x:v>
      </x:c>
      <x:c r="F382" s="12" t="n">
        <x:v>1445.3128211631783</x:v>
      </x:c>
      <x:c r="G382" s="12" t="n">
        <x:v>0</x:v>
      </x:c>
      <x:c r="H382" s="12" t="n">
        <x:f>F382+G382</x:f>
        <x:v>1445.3128211631783</x:v>
      </x:c>
      <x:c r="I382" s="12" t="n">
        <x:f>H382-E382</x:f>
        <x:v>-25.95544447300881</x:v>
      </x:c>
      <x:c r="J382" s="12" t="n">
        <x:v>0</x:v>
      </x:c>
      <x:c r="K382" s="12" t="n">
        <x:f>H382+J382</x:f>
        <x:v>1445.3128211631783</x:v>
      </x:c>
      <x:c r="L382" s="16" t="n">
        <x:v>0.6694</x:v>
      </x:c>
      <x:c r="M382" s="17" t="n">
        <x:f>F382*L382</x:f>
        <x:v>967.4924024866316</x:v>
      </x:c>
      <x:c r="N382" s="16" t="n">
        <x:f>L382*'月度汇总'!$F$8</x:f>
        <x:v>1.0041</x:v>
      </x:c>
      <x:c r="O382" s="17" t="n">
        <x:f>G382*N382</x:f>
        <x:v>0</x:v>
      </x:c>
      <x:c r="P382" s="16" t="n">
        <x:f>L382*'月度汇总'!$F$10</x:f>
        <x:v>3.347</x:v>
      </x:c>
      <x:c r="Q382" s="17" t="n">
        <x:f>J382*P382</x:f>
        <x:v>0</x:v>
      </x:c>
      <x:c r="R382" s="12" t="n">
        <x:v>0</x:v>
      </x:c>
      <x:c r="S382" s="17" t="n">
        <x:v>0</x:v>
      </x:c>
      <x:c r="T382" s="19" t="n">
        <x:f>M382+O382+Q382+S382</x:f>
        <x:v>967.4924024866316</x:v>
      </x:c>
      <x:c r="U382" s="18" t="str">
        <x:f>TEXT(T382,"0.00")&amp;"元"</x:f>
        <x:v>967.49元</x:v>
      </x:c>
      <x:c r="V382" s="12" t="n">
        <x:v>0</x:v>
      </x:c>
      <x:c r="W382" s="12" t="n">
        <x:f>K382-V382</x:f>
        <x:v>1445.3128211631783</x:v>
      </x:c>
    </x:row>
    <x:row r="383" ht="20" customHeight="1">
      <x:c r="A383" s="13" t="n">
        <x:v>45691.631944444445</x:v>
      </x:c>
      <x:c r="B383" s="13" t="n">
        <x:v>45691.63888888889</x:v>
      </x:c>
      <x:c r="C383" s="14" t="n">
        <x:v>45691</x:v>
      </x:c>
      <x:c r="D383" s="15" t="n">
        <x:v>91</x:v>
      </x:c>
      <x:c r="E383" s="12" t="n">
        <x:v>1447.1671114628666</x:v>
      </x:c>
      <x:c r="F383" s="12" t="n">
        <x:v>1423.7435330095418</x:v>
      </x:c>
      <x:c r="G383" s="12" t="n">
        <x:v>0</x:v>
      </x:c>
      <x:c r="H383" s="12" t="n">
        <x:f>F383+G383</x:f>
        <x:v>1423.7435330095418</x:v>
      </x:c>
      <x:c r="I383" s="12" t="n">
        <x:f>H383-E383</x:f>
        <x:v>-23.423578453324808</x:v>
      </x:c>
      <x:c r="J383" s="12" t="n">
        <x:v>0</x:v>
      </x:c>
      <x:c r="K383" s="12" t="n">
        <x:f>H383+J383</x:f>
        <x:v>1423.7435330095418</x:v>
      </x:c>
      <x:c r="L383" s="16" t="n">
        <x:v>0.66</x:v>
      </x:c>
      <x:c r="M383" s="17" t="n">
        <x:f>F383*L383</x:f>
        <x:v>939.6707317862977</x:v>
      </x:c>
      <x:c r="N383" s="16" t="n">
        <x:f>L383*'月度汇总'!$F$8</x:f>
        <x:v>0.99</x:v>
      </x:c>
      <x:c r="O383" s="17" t="n">
        <x:f>G383*N383</x:f>
        <x:v>0</x:v>
      </x:c>
      <x:c r="P383" s="16" t="n">
        <x:f>L383*'月度汇总'!$F$10</x:f>
        <x:v>3.3000000000000003</x:v>
      </x:c>
      <x:c r="Q383" s="17" t="n">
        <x:f>J383*P383</x:f>
        <x:v>0</x:v>
      </x:c>
      <x:c r="R383" s="12" t="n">
        <x:v>0</x:v>
      </x:c>
      <x:c r="S383" s="17" t="n">
        <x:v>0</x:v>
      </x:c>
      <x:c r="T383" s="19" t="n">
        <x:f>M383+O383+Q383+S383</x:f>
        <x:v>939.6707317862977</x:v>
      </x:c>
      <x:c r="U383" s="18" t="str">
        <x:f>TEXT(T383,"0.00")&amp;"元"</x:f>
        <x:v>939.67元</x:v>
      </x:c>
      <x:c r="V383" s="12" t="n">
        <x:v>0</x:v>
      </x:c>
      <x:c r="W383" s="12" t="n">
        <x:f>K383-V383</x:f>
        <x:v>1423.7435330095418</x:v>
      </x:c>
    </x:row>
    <x:row r="384" ht="20" customHeight="1">
      <x:c r="A384" s="13" t="n">
        <x:v>45691.63888888889</x:v>
      </x:c>
      <x:c r="B384" s="13" t="n">
        <x:v>45691.64583333333</x:v>
      </x:c>
      <x:c r="C384" s="14" t="n">
        <x:v>45691</x:v>
      </x:c>
      <x:c r="D384" s="15" t="n">
        <x:v>92</x:v>
      </x:c>
      <x:c r="E384" s="12" t="n">
        <x:v>1448.1081723503012</x:v>
      </x:c>
      <x:c r="F384" s="12" t="n">
        <x:v>1427.0890811557856</x:v>
      </x:c>
      <x:c r="G384" s="12" t="n">
        <x:v>0.12326456226401206</x:v>
      </x:c>
      <x:c r="H384" s="12" t="n">
        <x:f>F384+G384</x:f>
        <x:v>1427.2123457180496</x:v>
      </x:c>
      <x:c r="I384" s="12" t="n">
        <x:f>H384-E384</x:f>
        <x:v>-20.895826632251556</x:v>
      </x:c>
      <x:c r="J384" s="12" t="n">
        <x:v>0</x:v>
      </x:c>
      <x:c r="K384" s="12" t="n">
        <x:f>H384+J384</x:f>
        <x:v>1427.2123457180496</x:v>
      </x:c>
      <x:c r="L384" s="16" t="n">
        <x:v>0.7217</x:v>
      </x:c>
      <x:c r="M384" s="17" t="n">
        <x:f>F384*L384</x:f>
        <x:v>1029.9301898701306</x:v>
      </x:c>
      <x:c r="N384" s="16" t="n">
        <x:f>L384*'月度汇总'!$F$8</x:f>
        <x:v>1.08255</x:v>
      </x:c>
      <x:c r="O384" s="17" t="n">
        <x:f>G384*N384</x:f>
        <x:v>0.13344005187890623</x:v>
      </x:c>
      <x:c r="P384" s="16" t="n">
        <x:f>L384*'月度汇总'!$F$10</x:f>
        <x:v>3.6085000000000003</x:v>
      </x:c>
      <x:c r="Q384" s="17" t="n">
        <x:f>J384*P384</x:f>
        <x:v>0</x:v>
      </x:c>
      <x:c r="R384" s="12" t="n">
        <x:v>0</x:v>
      </x:c>
      <x:c r="S384" s="17" t="n">
        <x:v>0</x:v>
      </x:c>
      <x:c r="T384" s="19" t="n">
        <x:f>M384+O384+Q384+S384</x:f>
        <x:v>1030.0636299220096</x:v>
      </x:c>
      <x:c r="U384" s="18" t="str">
        <x:f>TEXT(T384,"0.00")&amp;"元"</x:f>
        <x:v>1030.06元</x:v>
      </x:c>
      <x:c r="V384" s="12" t="n">
        <x:v>0</x:v>
      </x:c>
      <x:c r="W384" s="12" t="n">
        <x:f>K384-V384</x:f>
        <x:v>1427.2123457180496</x:v>
      </x:c>
    </x:row>
    <x:row r="385" ht="20" customHeight="1">
      <x:c r="A385" s="13" t="n">
        <x:v>45691.64583333333</x:v>
      </x:c>
      <x:c r="B385" s="13" t="n">
        <x:v>45691.65277777778</x:v>
      </x:c>
      <x:c r="C385" s="14" t="n">
        <x:v>45691</x:v>
      </x:c>
      <x:c r="D385" s="15" t="n">
        <x:v>93</x:v>
      </x:c>
      <x:c r="E385" s="12" t="n">
        <x:v>1490.7651281140027</x:v>
      </x:c>
      <x:c r="F385" s="12" t="n">
        <x:v>1469.8065392969236</x:v>
      </x:c>
      <x:c r="G385" s="12" t="n">
        <x:v>2.8257479794244773</x:v>
      </x:c>
      <x:c r="H385" s="12" t="n">
        <x:f>F385+G385</x:f>
        <x:v>1472.632287276348</x:v>
      </x:c>
      <x:c r="I385" s="12" t="n">
        <x:f>H385-E385</x:f>
        <x:v>-18.132840837654612</x:v>
      </x:c>
      <x:c r="J385" s="12" t="n">
        <x:v>0</x:v>
      </x:c>
      <x:c r="K385" s="12" t="n">
        <x:f>H385+J385</x:f>
        <x:v>1472.632287276348</x:v>
      </x:c>
      <x:c r="L385" s="16" t="n">
        <x:v>0.7308</x:v>
      </x:c>
      <x:c r="M385" s="17" t="n">
        <x:f>F385*L385</x:f>
        <x:v>1074.1346189181918</x:v>
      </x:c>
      <x:c r="N385" s="16" t="n">
        <x:f>L385*'月度汇总'!$F$8</x:f>
        <x:v>1.0962</x:v>
      </x:c>
      <x:c r="O385" s="17" t="n">
        <x:f>G385*N385</x:f>
        <x:v>3.0975849350451123</x:v>
      </x:c>
      <x:c r="P385" s="16" t="n">
        <x:f>L385*'月度汇总'!$F$10</x:f>
        <x:v>3.654</x:v>
      </x:c>
      <x:c r="Q385" s="17" t="n">
        <x:f>J385*P385</x:f>
        <x:v>0</x:v>
      </x:c>
      <x:c r="R385" s="12" t="n">
        <x:v>0</x:v>
      </x:c>
      <x:c r="S385" s="17" t="n">
        <x:v>0</x:v>
      </x:c>
      <x:c r="T385" s="19" t="n">
        <x:f>M385+O385+Q385+S385</x:f>
        <x:v>1077.2322038532368</x:v>
      </x:c>
      <x:c r="U385" s="18" t="str">
        <x:f>TEXT(T385,"0.00")&amp;"元"</x:f>
        <x:v>1077.23元</x:v>
      </x:c>
      <x:c r="V385" s="12" t="n">
        <x:v>0</x:v>
      </x:c>
      <x:c r="W385" s="12" t="n">
        <x:f>K385-V385</x:f>
        <x:v>1472.632287276348</x:v>
      </x:c>
    </x:row>
    <x:row r="386" ht="20" customHeight="1">
      <x:c r="A386" s="13" t="n">
        <x:v>45691.65277777778</x:v>
      </x:c>
      <x:c r="B386" s="13" t="n">
        <x:v>45691.65972222222</x:v>
      </x:c>
      <x:c r="C386" s="14" t="n">
        <x:v>45691</x:v>
      </x:c>
      <x:c r="D386" s="15" t="n">
        <x:v>94</x:v>
      </x:c>
      <x:c r="E386" s="12" t="n">
        <x:v>694.4655566529888</x:v>
      </x:c>
      <x:c r="F386" s="12" t="n">
        <x:v>694.4655566529888</x:v>
      </x:c>
      <x:c r="G386" s="12" t="n">
        <x:v>0</x:v>
      </x:c>
      <x:c r="H386" s="12" t="n">
        <x:f>F386+G386</x:f>
        <x:v>694.4655566529888</x:v>
      </x:c>
      <x:c r="I386" s="12" t="n">
        <x:f>H386-E386</x:f>
        <x:v>0</x:v>
      </x:c>
      <x:c r="J386" s="12" t="n">
        <x:v>0</x:v>
      </x:c>
      <x:c r="K386" s="12" t="n">
        <x:f>H386+J386</x:f>
        <x:v>694.4655566529888</x:v>
      </x:c>
      <x:c r="L386" s="16" t="n">
        <x:v>0.7534</x:v>
      </x:c>
      <x:c r="M386" s="17" t="n">
        <x:f>F386*L386</x:f>
        <x:v>523.2103503823618</x:v>
      </x:c>
      <x:c r="N386" s="16" t="n">
        <x:f>L386*'月度汇总'!$F$8</x:f>
        <x:v>1.1300999999999999</x:v>
      </x:c>
      <x:c r="O386" s="17" t="n">
        <x:f>G386*N386</x:f>
        <x:v>0</x:v>
      </x:c>
      <x:c r="P386" s="16" t="n">
        <x:f>L386*'月度汇总'!$F$10</x:f>
        <x:v>3.767</x:v>
      </x:c>
      <x:c r="Q386" s="17" t="n">
        <x:f>J386*P386</x:f>
        <x:v>0</x:v>
      </x:c>
      <x:c r="R386" s="12" t="n">
        <x:v>0</x:v>
      </x:c>
      <x:c r="S386" s="17" t="n">
        <x:v>0</x:v>
      </x:c>
      <x:c r="T386" s="19" t="n">
        <x:f>M386+O386+Q386+S386</x:f>
        <x:v>523.2103503823618</x:v>
      </x:c>
      <x:c r="U386" s="18" t="str">
        <x:f>TEXT(T386,"0.00")&amp;"元"</x:f>
        <x:v>523.21元</x:v>
      </x:c>
      <x:c r="V386" s="12" t="n">
        <x:v>0</x:v>
      </x:c>
      <x:c r="W386" s="12" t="n">
        <x:f>K386-V386</x:f>
        <x:v>694.4655566529888</x:v>
      </x:c>
    </x:row>
    <x:row r="387" ht="20" customHeight="1">
      <x:c r="A387" s="13" t="n">
        <x:v>45691.65972222222</x:v>
      </x:c>
      <x:c r="B387" s="13" t="n">
        <x:v>45691.66666666667</x:v>
      </x:c>
      <x:c r="C387" s="14" t="n">
        <x:v>45691</x:v>
      </x:c>
      <x:c r="D387" s="15" t="n">
        <x:v>95</x:v>
      </x:c>
      <x:c r="E387" s="12" t="n">
        <x:v>713.914343624639</x:v>
      </x:c>
      <x:c r="F387" s="12" t="n">
        <x:v>713.914343624639</x:v>
      </x:c>
      <x:c r="G387" s="12" t="n">
        <x:v>0</x:v>
      </x:c>
      <x:c r="H387" s="12" t="n">
        <x:f>F387+G387</x:f>
        <x:v>713.914343624639</x:v>
      </x:c>
      <x:c r="I387" s="12" t="n">
        <x:f>H387-E387</x:f>
        <x:v>0</x:v>
      </x:c>
      <x:c r="J387" s="12" t="n">
        <x:v>0</x:v>
      </x:c>
      <x:c r="K387" s="12" t="n">
        <x:f>H387+J387</x:f>
        <x:v>713.914343624639</x:v>
      </x:c>
      <x:c r="L387" s="16" t="n">
        <x:v>0.7823</x:v>
      </x:c>
      <x:c r="M387" s="17" t="n">
        <x:f>F387*L387</x:f>
        <x:v>558.495191017555</x:v>
      </x:c>
      <x:c r="N387" s="16" t="n">
        <x:f>L387*'月度汇总'!$F$8</x:f>
        <x:v>1.1734499999999999</x:v>
      </x:c>
      <x:c r="O387" s="17" t="n">
        <x:f>G387*N387</x:f>
        <x:v>0</x:v>
      </x:c>
      <x:c r="P387" s="16" t="n">
        <x:f>L387*'月度汇总'!$F$10</x:f>
        <x:v>3.9115</x:v>
      </x:c>
      <x:c r="Q387" s="17" t="n">
        <x:f>J387*P387</x:f>
        <x:v>0</x:v>
      </x:c>
      <x:c r="R387" s="12" t="n">
        <x:v>0</x:v>
      </x:c>
      <x:c r="S387" s="17" t="n">
        <x:v>0</x:v>
      </x:c>
      <x:c r="T387" s="19" t="n">
        <x:f>M387+O387+Q387+S387</x:f>
        <x:v>558.495191017555</x:v>
      </x:c>
      <x:c r="U387" s="18" t="str">
        <x:f>TEXT(T387,"0.00")&amp;"元"</x:f>
        <x:v>558.50元</x:v>
      </x:c>
      <x:c r="V387" s="12" t="n">
        <x:v>0</x:v>
      </x:c>
      <x:c r="W387" s="12" t="n">
        <x:f>K387-V387</x:f>
        <x:v>713.914343624639</x:v>
      </x:c>
    </x:row>
    <x:row r="388" ht="20" customHeight="1">
      <x:c r="A388" s="13" t="n">
        <x:v>45691.66666666667</x:v>
      </x:c>
      <x:c r="B388" s="13" t="n">
        <x:v>45691.67361111111</x:v>
      </x:c>
      <x:c r="C388" s="14" t="n">
        <x:v>45691</x:v>
      </x:c>
      <x:c r="D388" s="15" t="n">
        <x:v>96</x:v>
      </x:c>
      <x:c r="E388" s="12" t="n">
        <x:v>907.638035980413</x:v>
      </x:c>
      <x:c r="F388" s="12" t="n">
        <x:v>905.716840561885</x:v>
      </x:c>
      <x:c r="G388" s="12" t="n">
        <x:v>0</x:v>
      </x:c>
      <x:c r="H388" s="12" t="n">
        <x:f>F388+G388</x:f>
        <x:v>905.716840561885</x:v>
      </x:c>
      <x:c r="I388" s="12" t="n">
        <x:f>H388-E388</x:f>
        <x:v>-1.9211954185279865</x:v>
      </x:c>
      <x:c r="J388" s="12" t="n">
        <x:v>0</x:v>
      </x:c>
      <x:c r="K388" s="12" t="n">
        <x:f>H388+J388</x:f>
        <x:v>905.716840561885</x:v>
      </x:c>
      <x:c r="L388" s="16" t="n">
        <x:v>0.8055</x:v>
      </x:c>
      <x:c r="M388" s="17" t="n">
        <x:f>F388*L388</x:f>
        <x:v>729.5549150725983</x:v>
      </x:c>
      <x:c r="N388" s="16" t="n">
        <x:f>L388*'月度汇总'!$F$8</x:f>
        <x:v>1.20825</x:v>
      </x:c>
      <x:c r="O388" s="17" t="n">
        <x:f>G388*N388</x:f>
        <x:v>0</x:v>
      </x:c>
      <x:c r="P388" s="16" t="n">
        <x:f>L388*'月度汇总'!$F$10</x:f>
        <x:v>4.0275</x:v>
      </x:c>
      <x:c r="Q388" s="17" t="n">
        <x:f>J388*P388</x:f>
        <x:v>0</x:v>
      </x:c>
      <x:c r="R388" s="12" t="n">
        <x:v>0</x:v>
      </x:c>
      <x:c r="S388" s="17" t="n">
        <x:v>0</x:v>
      </x:c>
      <x:c r="T388" s="19" t="n">
        <x:f>M388+O388+Q388+S388</x:f>
        <x:v>729.5549150725983</x:v>
      </x:c>
      <x:c r="U388" s="18" t="str">
        <x:f>TEXT(T388,"0.00")&amp;"元"</x:f>
        <x:v>729.55元</x:v>
      </x:c>
      <x:c r="V388" s="12" t="n">
        <x:v>0</x:v>
      </x:c>
      <x:c r="W388" s="12" t="n">
        <x:f>K388-V388</x:f>
        <x:v>905.716840561885</x:v>
      </x:c>
    </x:row>
    <x:row r="389" ht="20" customHeight="1">
      <x:c r="A389" s="13" t="n">
        <x:v>45691.67361111111</x:v>
      </x:c>
      <x:c r="B389" s="13" t="n">
        <x:v>45691.680555555555</x:v>
      </x:c>
      <x:c r="C389" s="14" t="n">
        <x:v>45691</x:v>
      </x:c>
      <x:c r="D389" s="15" t="n">
        <x:v>97</x:v>
      </x:c>
      <x:c r="E389" s="12" t="n">
        <x:v>915.9588361794698</x:v>
      </x:c>
      <x:c r="F389" s="12" t="n">
        <x:v>913.6775444374514</x:v>
      </x:c>
      <x:c r="G389" s="12" t="n">
        <x:v>0</x:v>
      </x:c>
      <x:c r="H389" s="12" t="n">
        <x:f>F389+G389</x:f>
        <x:v>913.6775444374514</x:v>
      </x:c>
      <x:c r="I389" s="12" t="n">
        <x:f>H389-E389</x:f>
        <x:v>-2.281291742018425</x:v>
      </x:c>
      <x:c r="J389" s="12" t="n">
        <x:v>0</x:v>
      </x:c>
      <x:c r="K389" s="12" t="n">
        <x:f>H389+J389</x:f>
        <x:v>913.6775444374514</x:v>
      </x:c>
      <x:c r="L389" s="16" t="n">
        <x:v>0.8271</x:v>
      </x:c>
      <x:c r="M389" s="17" t="n">
        <x:f>F389*L389</x:f>
        <x:v>755.702697004216</x:v>
      </x:c>
      <x:c r="N389" s="16" t="n">
        <x:f>L389*'月度汇总'!$F$8</x:f>
        <x:v>1.24065</x:v>
      </x:c>
      <x:c r="O389" s="17" t="n">
        <x:f>G389*N389</x:f>
        <x:v>0</x:v>
      </x:c>
      <x:c r="P389" s="16" t="n">
        <x:f>L389*'月度汇总'!$F$10</x:f>
        <x:v>4.1354999999999995</x:v>
      </x:c>
      <x:c r="Q389" s="17" t="n">
        <x:f>J389*P389</x:f>
        <x:v>0</x:v>
      </x:c>
      <x:c r="R389" s="12" t="n">
        <x:v>0</x:v>
      </x:c>
      <x:c r="S389" s="17" t="n">
        <x:v>0</x:v>
      </x:c>
      <x:c r="T389" s="19" t="n">
        <x:f>M389+O389+Q389+S389</x:f>
        <x:v>755.702697004216</x:v>
      </x:c>
      <x:c r="U389" s="18" t="str">
        <x:f>TEXT(T389,"0.00")&amp;"元"</x:f>
        <x:v>755.70元</x:v>
      </x:c>
      <x:c r="V389" s="12" t="n">
        <x:v>0</x:v>
      </x:c>
      <x:c r="W389" s="12" t="n">
        <x:f>K389-V389</x:f>
        <x:v>913.6775444374514</x:v>
      </x:c>
    </x:row>
    <x:row r="390" ht="20" customHeight="1">
      <x:c r="A390" s="13" t="n">
        <x:v>45691.680555555555</x:v>
      </x:c>
      <x:c r="B390" s="13" t="n">
        <x:v>45691.6875</x:v>
      </x:c>
      <x:c r="C390" s="14" t="n">
        <x:v>45691</x:v>
      </x:c>
      <x:c r="D390" s="15" t="n">
        <x:v>98</x:v>
      </x:c>
      <x:c r="E390" s="12" t="n">
        <x:v>919.8664592198579</x:v>
      </x:c>
      <x:c r="F390" s="12" t="n">
        <x:v>917.2386558417422</x:v>
      </x:c>
      <x:c r="G390" s="12" t="n">
        <x:v>0</x:v>
      </x:c>
      <x:c r="H390" s="12" t="n">
        <x:f>F390+G390</x:f>
        <x:v>917.2386558417422</x:v>
      </x:c>
      <x:c r="I390" s="12" t="n">
        <x:f>H390-E390</x:f>
        <x:v>-2.6278033781156864</x:v>
      </x:c>
      <x:c r="J390" s="12" t="n">
        <x:v>0</x:v>
      </x:c>
      <x:c r="K390" s="12" t="n">
        <x:f>H390+J390</x:f>
        <x:v>917.2386558417422</x:v>
      </x:c>
      <x:c r="L390" s="16" t="n">
        <x:v>0.8519</x:v>
      </x:c>
      <x:c r="M390" s="17" t="n">
        <x:f>F390*L390</x:f>
        <x:v>781.3956109115802</x:v>
      </x:c>
      <x:c r="N390" s="16" t="n">
        <x:f>L390*'月度汇总'!$F$8</x:f>
        <x:v>1.27785</x:v>
      </x:c>
      <x:c r="O390" s="17" t="n">
        <x:f>G390*N390</x:f>
        <x:v>0</x:v>
      </x:c>
      <x:c r="P390" s="16" t="n">
        <x:f>L390*'月度汇总'!$F$10</x:f>
        <x:v>4.2595</x:v>
      </x:c>
      <x:c r="Q390" s="17" t="n">
        <x:f>J390*P390</x:f>
        <x:v>0</x:v>
      </x:c>
      <x:c r="R390" s="12" t="n">
        <x:v>0</x:v>
      </x:c>
      <x:c r="S390" s="17" t="n">
        <x:v>0</x:v>
      </x:c>
      <x:c r="T390" s="19" t="n">
        <x:f>M390+O390+Q390+S390</x:f>
        <x:v>781.3956109115802</x:v>
      </x:c>
      <x:c r="U390" s="18" t="str">
        <x:f>TEXT(T390,"0.00")&amp;"元"</x:f>
        <x:v>781.40元</x:v>
      </x:c>
      <x:c r="V390" s="12" t="n">
        <x:v>0</x:v>
      </x:c>
      <x:c r="W390" s="12" t="n">
        <x:f>K390-V390</x:f>
        <x:v>917.2386558417422</x:v>
      </x:c>
    </x:row>
    <x:row r="391" ht="20" customHeight="1">
      <x:c r="A391" s="13" t="n">
        <x:v>45691.6875</x:v>
      </x:c>
      <x:c r="B391" s="13" t="n">
        <x:v>45691.694444444445</x:v>
      </x:c>
      <x:c r="C391" s="14" t="n">
        <x:v>45691</x:v>
      </x:c>
      <x:c r="D391" s="15" t="n">
        <x:v>99</x:v>
      </x:c>
      <x:c r="E391" s="12" t="n">
        <x:v>922.348514906598</x:v>
      </x:c>
      <x:c r="F391" s="12" t="n">
        <x:v>919.3767834682549</x:v>
      </x:c>
      <x:c r="G391" s="12" t="n">
        <x:v>0</x:v>
      </x:c>
      <x:c r="H391" s="12" t="n">
        <x:f>F391+G391</x:f>
        <x:v>919.3767834682549</x:v>
      </x:c>
      <x:c r="I391" s="12" t="n">
        <x:f>H391-E391</x:f>
        <x:v>-2.971731438343113</x:v>
      </x:c>
      <x:c r="J391" s="12" t="n">
        <x:v>0</x:v>
      </x:c>
      <x:c r="K391" s="12" t="n">
        <x:f>H391+J391</x:f>
        <x:v>919.3767834682549</x:v>
      </x:c>
      <x:c r="L391" s="16" t="n">
        <x:v>0.8791</x:v>
      </x:c>
      <x:c r="M391" s="17" t="n">
        <x:f>F391*L391</x:f>
        <x:v>808.2241303469428</x:v>
      </x:c>
      <x:c r="N391" s="16" t="n">
        <x:f>L391*'月度汇总'!$F$8</x:f>
        <x:v>1.3186499999999999</x:v>
      </x:c>
      <x:c r="O391" s="17" t="n">
        <x:f>G391*N391</x:f>
        <x:v>0</x:v>
      </x:c>
      <x:c r="P391" s="16" t="n">
        <x:f>L391*'月度汇总'!$F$10</x:f>
        <x:v>4.3955</x:v>
      </x:c>
      <x:c r="Q391" s="17" t="n">
        <x:f>J391*P391</x:f>
        <x:v>0</x:v>
      </x:c>
      <x:c r="R391" s="12" t="n">
        <x:v>0</x:v>
      </x:c>
      <x:c r="S391" s="17" t="n">
        <x:v>0</x:v>
      </x:c>
      <x:c r="T391" s="19" t="n">
        <x:f>M391+O391+Q391+S391</x:f>
        <x:v>808.2241303469428</x:v>
      </x:c>
      <x:c r="U391" s="18" t="str">
        <x:f>TEXT(T391,"0.00")&amp;"元"</x:f>
        <x:v>808.22元</x:v>
      </x:c>
      <x:c r="V391" s="12" t="n">
        <x:v>0</x:v>
      </x:c>
      <x:c r="W391" s="12" t="n">
        <x:f>K391-V391</x:f>
        <x:v>919.3767834682549</x:v>
      </x:c>
    </x:row>
    <x:row r="392" ht="20" customHeight="1">
      <x:c r="A392" s="13" t="n">
        <x:v>45691.694444444445</x:v>
      </x:c>
      <x:c r="B392" s="13" t="n">
        <x:v>45691.70138888889</x:v>
      </x:c>
      <x:c r="C392" s="14" t="n">
        <x:v>45691</x:v>
      </x:c>
      <x:c r="D392" s="15" t="n">
        <x:v>100</x:v>
      </x:c>
      <x:c r="E392" s="12" t="n">
        <x:v>933.8594262202594</x:v>
      </x:c>
      <x:c r="F392" s="12" t="n">
        <x:v>930.5294238620145</x:v>
      </x:c>
      <x:c r="G392" s="12" t="n">
        <x:v>0</x:v>
      </x:c>
      <x:c r="H392" s="12" t="n">
        <x:f>F392+G392</x:f>
        <x:v>930.5294238620145</x:v>
      </x:c>
      <x:c r="I392" s="12" t="n">
        <x:f>H392-E392</x:f>
        <x:v>-3.330002358244883</x:v>
      </x:c>
      <x:c r="J392" s="12" t="n">
        <x:v>0</x:v>
      </x:c>
      <x:c r="K392" s="12" t="n">
        <x:f>H392+J392</x:f>
        <x:v>930.5294238620145</x:v>
      </x:c>
      <x:c r="L392" s="16" t="n">
        <x:v>0.9024</x:v>
      </x:c>
      <x:c r="M392" s="17" t="n">
        <x:f>F392*L392</x:f>
        <x:v>839.7097520930819</x:v>
      </x:c>
      <x:c r="N392" s="16" t="n">
        <x:f>L392*'月度汇总'!$F$8</x:f>
        <x:v>1.3536</x:v>
      </x:c>
      <x:c r="O392" s="17" t="n">
        <x:f>G392*N392</x:f>
        <x:v>0</x:v>
      </x:c>
      <x:c r="P392" s="16" t="n">
        <x:f>L392*'月度汇总'!$F$10</x:f>
        <x:v>4.512</x:v>
      </x:c>
      <x:c r="Q392" s="17" t="n">
        <x:f>J392*P392</x:f>
        <x:v>0</x:v>
      </x:c>
      <x:c r="R392" s="12" t="n">
        <x:v>0</x:v>
      </x:c>
      <x:c r="S392" s="17" t="n">
        <x:v>0</x:v>
      </x:c>
      <x:c r="T392" s="19" t="n">
        <x:f>M392+O392+Q392+S392</x:f>
        <x:v>839.7097520930819</x:v>
      </x:c>
      <x:c r="U392" s="18" t="str">
        <x:f>TEXT(T392,"0.00")&amp;"元"</x:f>
        <x:v>839.71元</x:v>
      </x:c>
      <x:c r="V392" s="12" t="n">
        <x:v>0</x:v>
      </x:c>
      <x:c r="W392" s="12" t="n">
        <x:f>K392-V392</x:f>
        <x:v>930.5294238620145</x:v>
      </x:c>
    </x:row>
    <x:row r="393" ht="20" customHeight="1">
      <x:c r="A393" s="13" t="n">
        <x:v>45691.70138888889</x:v>
      </x:c>
      <x:c r="B393" s="13" t="n">
        <x:v>45691.70833333333</x:v>
      </x:c>
      <x:c r="C393" s="14" t="n">
        <x:v>45691</x:v>
      </x:c>
      <x:c r="D393" s="15" t="n">
        <x:v>101</x:v>
      </x:c>
      <x:c r="E393" s="12" t="n">
        <x:v>952.3531400044311</x:v>
      </x:c>
      <x:c r="F393" s="12" t="n">
        <x:v>948.6850049792193</x:v>
      </x:c>
      <x:c r="G393" s="12" t="n">
        <x:v>0</x:v>
      </x:c>
      <x:c r="H393" s="12" t="n">
        <x:f>F393+G393</x:f>
        <x:v>948.6850049792193</x:v>
      </x:c>
      <x:c r="I393" s="12" t="n">
        <x:f>H393-E393</x:f>
        <x:v>-3.668135025211768</x:v>
      </x:c>
      <x:c r="J393" s="12" t="n">
        <x:v>0</x:v>
      </x:c>
      <x:c r="K393" s="12" t="n">
        <x:f>H393+J393</x:f>
        <x:v>948.6850049792193</x:v>
      </x:c>
      <x:c r="L393" s="16" t="n">
        <x:v>0.9163</x:v>
      </x:c>
      <x:c r="M393" s="17" t="n">
        <x:f>F393*L393</x:f>
        <x:v>869.2800700624587</x:v>
      </x:c>
      <x:c r="N393" s="16" t="n">
        <x:f>L393*'月度汇总'!$F$8</x:f>
        <x:v>1.37445</x:v>
      </x:c>
      <x:c r="O393" s="17" t="n">
        <x:f>G393*N393</x:f>
        <x:v>0</x:v>
      </x:c>
      <x:c r="P393" s="16" t="n">
        <x:f>L393*'月度汇总'!$F$10</x:f>
        <x:v>4.5815</x:v>
      </x:c>
      <x:c r="Q393" s="17" t="n">
        <x:f>J393*P393</x:f>
        <x:v>0</x:v>
      </x:c>
      <x:c r="R393" s="12" t="n">
        <x:v>0</x:v>
      </x:c>
      <x:c r="S393" s="17" t="n">
        <x:v>0</x:v>
      </x:c>
      <x:c r="T393" s="19" t="n">
        <x:f>M393+O393+Q393+S393</x:f>
        <x:v>869.2800700624587</x:v>
      </x:c>
      <x:c r="U393" s="18" t="str">
        <x:f>TEXT(T393,"0.00")&amp;"元"</x:f>
        <x:v>869.28元</x:v>
      </x:c>
      <x:c r="V393" s="12" t="n">
        <x:v>0</x:v>
      </x:c>
      <x:c r="W393" s="12" t="n">
        <x:f>K393-V393</x:f>
        <x:v>948.6850049792193</x:v>
      </x:c>
    </x:row>
    <x:row r="394" ht="20" customHeight="1">
      <x:c r="A394" s="13" t="n">
        <x:v>45691.70833333333</x:v>
      </x:c>
      <x:c r="B394" s="13" t="n">
        <x:v>45691.71527777778</x:v>
      </x:c>
      <x:c r="C394" s="14" t="n">
        <x:v>45691</x:v>
      </x:c>
      <x:c r="D394" s="15" t="n">
        <x:v>102</x:v>
      </x:c>
      <x:c r="E394" s="12" t="n">
        <x:v>1005.9748470245963</x:v>
      </x:c>
      <x:c r="F394" s="12" t="n">
        <x:v>1002.3279482507805</x:v>
      </x:c>
      <x:c r="G394" s="12" t="n">
        <x:v>0</x:v>
      </x:c>
      <x:c r="H394" s="12" t="n">
        <x:f>F394+G394</x:f>
        <x:v>1002.3279482507805</x:v>
      </x:c>
      <x:c r="I394" s="12" t="n">
        <x:f>H394-E394</x:f>
        <x:v>-3.646898773815792</x:v>
      </x:c>
      <x:c r="J394" s="12" t="n">
        <x:v>0</x:v>
      </x:c>
      <x:c r="K394" s="12" t="n">
        <x:f>H394+J394</x:f>
        <x:v>1002.3279482507805</x:v>
      </x:c>
      <x:c r="L394" s="16" t="n">
        <x:v>0.9264</x:v>
      </x:c>
      <x:c r="M394" s="17" t="n">
        <x:f>F394*L394</x:f>
        <x:v>928.556611259523</x:v>
      </x:c>
      <x:c r="N394" s="16" t="n">
        <x:f>L394*'月度汇总'!$F$8</x:f>
        <x:v>1.3896</x:v>
      </x:c>
      <x:c r="O394" s="17" t="n">
        <x:f>G394*N394</x:f>
        <x:v>0</x:v>
      </x:c>
      <x:c r="P394" s="16" t="n">
        <x:f>L394*'月度汇总'!$F$10</x:f>
        <x:v>4.632</x:v>
      </x:c>
      <x:c r="Q394" s="17" t="n">
        <x:f>J394*P394</x:f>
        <x:v>0</x:v>
      </x:c>
      <x:c r="R394" s="12" t="n">
        <x:v>0</x:v>
      </x:c>
      <x:c r="S394" s="17" t="n">
        <x:v>0</x:v>
      </x:c>
      <x:c r="T394" s="19" t="n">
        <x:f>M394+O394+Q394+S394</x:f>
        <x:v>928.556611259523</x:v>
      </x:c>
      <x:c r="U394" s="18" t="str">
        <x:f>TEXT(T394,"0.00")&amp;"元"</x:f>
        <x:v>928.56元</x:v>
      </x:c>
      <x:c r="V394" s="12" t="n">
        <x:v>0</x:v>
      </x:c>
      <x:c r="W394" s="12" t="n">
        <x:f>K394-V394</x:f>
        <x:v>1002.3279482507805</x:v>
      </x:c>
    </x:row>
    <x:row r="395" ht="20" customHeight="1">
      <x:c r="A395" s="13" t="n">
        <x:v>45691.71527777778</x:v>
      </x:c>
      <x:c r="B395" s="13" t="n">
        <x:v>45691.72222222222</x:v>
      </x:c>
      <x:c r="C395" s="14" t="n">
        <x:v>45691</x:v>
      </x:c>
      <x:c r="D395" s="15" t="n">
        <x:v>103</x:v>
      </x:c>
      <x:c r="E395" s="12" t="n">
        <x:v>1007.1173641491775</x:v>
      </x:c>
      <x:c r="F395" s="12" t="n">
        <x:v>1003.1934081800655</x:v>
      </x:c>
      <x:c r="G395" s="12" t="n">
        <x:v>0</x:v>
      </x:c>
      <x:c r="H395" s="12" t="n">
        <x:f>F395+G395</x:f>
        <x:v>1003.1934081800655</x:v>
      </x:c>
      <x:c r="I395" s="12" t="n">
        <x:f>H395-E395</x:f>
        <x:v>-3.9239559691120576</x:v>
      </x:c>
      <x:c r="J395" s="12" t="n">
        <x:v>0</x:v>
      </x:c>
      <x:c r="K395" s="12" t="n">
        <x:f>H395+J395</x:f>
        <x:v>1003.1934081800655</x:v>
      </x:c>
      <x:c r="L395" s="16" t="n">
        <x:v>0.9462</x:v>
      </x:c>
      <x:c r="M395" s="17" t="n">
        <x:f>F395*L395</x:f>
        <x:v>949.221602819978</x:v>
      </x:c>
      <x:c r="N395" s="16" t="n">
        <x:f>L395*'月度汇总'!$F$8</x:f>
        <x:v>1.4193</x:v>
      </x:c>
      <x:c r="O395" s="17" t="n">
        <x:f>G395*N395</x:f>
        <x:v>0</x:v>
      </x:c>
      <x:c r="P395" s="16" t="n">
        <x:f>L395*'月度汇总'!$F$10</x:f>
        <x:v>4.731</x:v>
      </x:c>
      <x:c r="Q395" s="17" t="n">
        <x:f>J395*P395</x:f>
        <x:v>0</x:v>
      </x:c>
      <x:c r="R395" s="12" t="n">
        <x:v>0</x:v>
      </x:c>
      <x:c r="S395" s="17" t="n">
        <x:v>0</x:v>
      </x:c>
      <x:c r="T395" s="19" t="n">
        <x:f>M395+O395+Q395+S395</x:f>
        <x:v>949.221602819978</x:v>
      </x:c>
      <x:c r="U395" s="18" t="str">
        <x:f>TEXT(T395,"0.00")&amp;"元"</x:f>
        <x:v>949.22元</x:v>
      </x:c>
      <x:c r="V395" s="12" t="n">
        <x:v>0</x:v>
      </x:c>
      <x:c r="W395" s="12" t="n">
        <x:f>K395-V395</x:f>
        <x:v>1003.1934081800655</x:v>
      </x:c>
    </x:row>
    <x:row r="396" ht="20" customHeight="1">
      <x:c r="A396" s="13" t="n">
        <x:v>45691.72222222222</x:v>
      </x:c>
      <x:c r="B396" s="13" t="n">
        <x:v>45691.72916666667</x:v>
      </x:c>
      <x:c r="C396" s="14" t="n">
        <x:v>45691</x:v>
      </x:c>
      <x:c r="D396" s="15" t="n">
        <x:v>104</x:v>
      </x:c>
      <x:c r="E396" s="12" t="n">
        <x:v>1011.0176120750682</x:v>
      </x:c>
      <x:c r="F396" s="12" t="n">
        <x:v>1007.0745298032425</x:v>
      </x:c>
      <x:c r="G396" s="12" t="n">
        <x:v>0.4675196186327639</x:v>
      </x:c>
      <x:c r="H396" s="12" t="n">
        <x:f>F396+G396</x:f>
        <x:v>1007.5420494218753</x:v>
      </x:c>
      <x:c r="I396" s="12" t="n">
        <x:f>H396-E396</x:f>
        <x:v>-3.475562653192924</x:v>
      </x:c>
      <x:c r="J396" s="12" t="n">
        <x:v>0</x:v>
      </x:c>
      <x:c r="K396" s="12" t="n">
        <x:f>H396+J396</x:f>
        <x:v>1007.5420494218753</x:v>
      </x:c>
      <x:c r="L396" s="16" t="n">
        <x:v>0.9742</x:v>
      </x:c>
      <x:c r="M396" s="17" t="n">
        <x:f>F396*L396</x:f>
        <x:v>981.0920069343188</x:v>
      </x:c>
      <x:c r="N396" s="16" t="n">
        <x:f>L396*'月度汇总'!$F$8</x:f>
        <x:v>1.4613</x:v>
      </x:c>
      <x:c r="O396" s="17" t="n">
        <x:f>G396*N396</x:f>
        <x:v>0.683186418708058</x:v>
      </x:c>
      <x:c r="P396" s="16" t="n">
        <x:f>L396*'月度汇总'!$F$10</x:f>
        <x:v>4.8709999999999996</x:v>
      </x:c>
      <x:c r="Q396" s="17" t="n">
        <x:f>J396*P396</x:f>
        <x:v>0</x:v>
      </x:c>
      <x:c r="R396" s="12" t="n">
        <x:v>0</x:v>
      </x:c>
      <x:c r="S396" s="17" t="n">
        <x:v>0</x:v>
      </x:c>
      <x:c r="T396" s="19" t="n">
        <x:f>M396+O396+Q396+S396</x:f>
        <x:v>981.7751933530268</x:v>
      </x:c>
      <x:c r="U396" s="18" t="str">
        <x:f>TEXT(T396,"0.00")&amp;"元"</x:f>
        <x:v>981.78元</x:v>
      </x:c>
      <x:c r="V396" s="12" t="n">
        <x:v>0</x:v>
      </x:c>
      <x:c r="W396" s="12" t="n">
        <x:f>K396-V396</x:f>
        <x:v>1007.5420494218753</x:v>
      </x:c>
    </x:row>
    <x:row r="397" ht="20" customHeight="1">
      <x:c r="A397" s="13" t="n">
        <x:v>45691.72916666667</x:v>
      </x:c>
      <x:c r="B397" s="13" t="n">
        <x:v>45691.73611111111</x:v>
      </x:c>
      <x:c r="C397" s="14" t="n">
        <x:v>45691</x:v>
      </x:c>
      <x:c r="D397" s="15" t="n">
        <x:v>105</x:v>
      </x:c>
      <x:c r="E397" s="12" t="n">
        <x:v>1042.2417329887744</x:v>
      </x:c>
      <x:c r="F397" s="12" t="n">
        <x:v>1038.406673517557</x:v>
      </x:c>
      <x:c r="G397" s="12" t="n">
        <x:v>0.45471167422351755</x:v>
      </x:c>
      <x:c r="H397" s="12" t="n">
        <x:f>F397+G397</x:f>
        <x:v>1038.8613851917805</x:v>
      </x:c>
      <x:c r="I397" s="12" t="n">
        <x:f>H397-E397</x:f>
        <x:v>-3.380347796993874</x:v>
      </x:c>
      <x:c r="J397" s="12" t="n">
        <x:v>0</x:v>
      </x:c>
      <x:c r="K397" s="12" t="n">
        <x:f>H397+J397</x:f>
        <x:v>1038.8613851917805</x:v>
      </x:c>
      <x:c r="L397" s="16" t="n">
        <x:v>0.9862</x:v>
      </x:c>
      <x:c r="M397" s="17" t="n">
        <x:f>F397*L397</x:f>
        <x:v>1024.0766614230147</x:v>
      </x:c>
      <x:c r="N397" s="16" t="n">
        <x:f>L397*'月度汇总'!$F$8</x:f>
        <x:v>1.4792999999999998</x:v>
      </x:c>
      <x:c r="O397" s="17" t="n">
        <x:f>G397*N397</x:f>
        <x:v>0.6726549796788495</x:v>
      </x:c>
      <x:c r="P397" s="16" t="n">
        <x:f>L397*'月度汇总'!$F$10</x:f>
        <x:v>4.931</x:v>
      </x:c>
      <x:c r="Q397" s="17" t="n">
        <x:f>J397*P397</x:f>
        <x:v>0</x:v>
      </x:c>
      <x:c r="R397" s="12" t="n">
        <x:v>0</x:v>
      </x:c>
      <x:c r="S397" s="17" t="n">
        <x:v>0</x:v>
      </x:c>
      <x:c r="T397" s="19" t="n">
        <x:f>M397+O397+Q397+S397</x:f>
        <x:v>1024.7493164026935</x:v>
      </x:c>
      <x:c r="U397" s="18" t="str">
        <x:f>TEXT(T397,"0.00")&amp;"元"</x:f>
        <x:v>1024.75元</x:v>
      </x:c>
      <x:c r="V397" s="12" t="n">
        <x:v>0</x:v>
      </x:c>
      <x:c r="W397" s="12" t="n">
        <x:f>K397-V397</x:f>
        <x:v>1038.8613851917805</x:v>
      </x:c>
    </x:row>
    <x:row r="398" ht="20" customHeight="1">
      <x:c r="A398" s="13" t="n">
        <x:v>45691.73611111111</x:v>
      </x:c>
      <x:c r="B398" s="13" t="n">
        <x:v>45691.743055555555</x:v>
      </x:c>
      <x:c r="C398" s="14" t="n">
        <x:v>45691</x:v>
      </x:c>
      <x:c r="D398" s="15" t="n">
        <x:v>106</x:v>
      </x:c>
      <x:c r="E398" s="12" t="n">
        <x:v>1075.0556495369215</x:v>
      </x:c>
      <x:c r="F398" s="12" t="n">
        <x:v>1071.3323662328485</x:v>
      </x:c>
      <x:c r="G398" s="12" t="n">
        <x:v>0.3989475229063828</x:v>
      </x:c>
      <x:c r="H398" s="12" t="n">
        <x:f>F398+G398</x:f>
        <x:v>1071.7313137557549</x:v>
      </x:c>
      <x:c r="I398" s="12" t="n">
        <x:f>H398-E398</x:f>
        <x:v>-3.32433578116661</x:v>
      </x:c>
      <x:c r="J398" s="12" t="n">
        <x:v>0</x:v>
      </x:c>
      <x:c r="K398" s="12" t="n">
        <x:f>H398+J398</x:f>
        <x:v>1071.7313137557549</x:v>
      </x:c>
      <x:c r="L398" s="16" t="n">
        <x:v>0.976</x:v>
      </x:c>
      <x:c r="M398" s="17" t="n">
        <x:f>F398*L398</x:f>
        <x:v>1045.6203894432601</x:v>
      </x:c>
      <x:c r="N398" s="16" t="n">
        <x:f>L398*'月度汇总'!$F$8</x:f>
        <x:v>1.464</x:v>
      </x:c>
      <x:c r="O398" s="17" t="n">
        <x:f>G398*N398</x:f>
        <x:v>0.5840591735349444</x:v>
      </x:c>
      <x:c r="P398" s="16" t="n">
        <x:f>L398*'月度汇总'!$F$10</x:f>
        <x:v>4.88</x:v>
      </x:c>
      <x:c r="Q398" s="17" t="n">
        <x:f>J398*P398</x:f>
        <x:v>0</x:v>
      </x:c>
      <x:c r="R398" s="12" t="n">
        <x:v>0</x:v>
      </x:c>
      <x:c r="S398" s="17" t="n">
        <x:v>0</x:v>
      </x:c>
      <x:c r="T398" s="19" t="n">
        <x:f>M398+O398+Q398+S398</x:f>
        <x:v>1046.2044486167952</x:v>
      </x:c>
      <x:c r="U398" s="18" t="str">
        <x:f>TEXT(T398,"0.00")&amp;"元"</x:f>
        <x:v>1046.20元</x:v>
      </x:c>
      <x:c r="V398" s="12" t="n">
        <x:v>0</x:v>
      </x:c>
      <x:c r="W398" s="12" t="n">
        <x:f>K398-V398</x:f>
        <x:v>1071.7313137557549</x:v>
      </x:c>
    </x:row>
    <x:row r="399" ht="20" customHeight="1">
      <x:c r="A399" s="13" t="n">
        <x:v>45691.743055555555</x:v>
      </x:c>
      <x:c r="B399" s="13" t="n">
        <x:v>45691.75</x:v>
      </x:c>
      <x:c r="C399" s="14" t="n">
        <x:v>45691</x:v>
      </x:c>
      <x:c r="D399" s="15" t="n">
        <x:v>107</x:v>
      </x:c>
      <x:c r="E399" s="12" t="n">
        <x:v>945.634098997629</x:v>
      </x:c>
      <x:c r="F399" s="12" t="n">
        <x:v>942.0062881770133</x:v>
      </x:c>
      <x:c r="G399" s="12" t="n">
        <x:v>0.43013881385127206</x:v>
      </x:c>
      <x:c r="H399" s="12" t="n">
        <x:f>F399+G399</x:f>
        <x:v>942.4364269908646</x:v>
      </x:c>
      <x:c r="I399" s="12" t="n">
        <x:f>H399-E399</x:f>
        <x:v>-3.197672006764492</x:v>
      </x:c>
      <x:c r="J399" s="12" t="n">
        <x:v>0</x:v>
      </x:c>
      <x:c r="K399" s="12" t="n">
        <x:f>H399+J399</x:f>
        <x:v>942.4364269908646</x:v>
      </x:c>
      <x:c r="L399" s="16" t="n">
        <x:v>1.0742</x:v>
      </x:c>
      <x:c r="M399" s="17" t="n">
        <x:f>F399*L399</x:f>
        <x:v>1011.9031547597477</x:v>
      </x:c>
      <x:c r="N399" s="16" t="n">
        <x:f>L399*'月度汇总'!$F$8</x:f>
        <x:v>1.6113</x:v>
      </x:c>
      <x:c r="O399" s="17" t="n">
        <x:f>G399*N399</x:f>
        <x:v>0.6930826707585547</x:v>
      </x:c>
      <x:c r="P399" s="16" t="n">
        <x:f>L399*'月度汇总'!$F$10</x:f>
        <x:v>5.371</x:v>
      </x:c>
      <x:c r="Q399" s="17" t="n">
        <x:f>J399*P399</x:f>
        <x:v>0</x:v>
      </x:c>
      <x:c r="R399" s="12" t="n">
        <x:v>0</x:v>
      </x:c>
      <x:c r="S399" s="17" t="n">
        <x:v>0</x:v>
      </x:c>
      <x:c r="T399" s="19" t="n">
        <x:f>M399+O399+Q399+S399</x:f>
        <x:v>1012.5962374305063</x:v>
      </x:c>
      <x:c r="U399" s="18" t="str">
        <x:f>TEXT(T399,"0.00")&amp;"元"</x:f>
        <x:v>1012.60元</x:v>
      </x:c>
      <x:c r="V399" s="12" t="n">
        <x:v>0</x:v>
      </x:c>
      <x:c r="W399" s="12" t="n">
        <x:f>K399-V399</x:f>
        <x:v>942.4364269908646</x:v>
      </x:c>
    </x:row>
    <x:row r="400" ht="20" customHeight="1">
      <x:c r="A400" s="13" t="n">
        <x:v>45691.75</x:v>
      </x:c>
      <x:c r="B400" s="13" t="n">
        <x:v>45691.756944444445</x:v>
      </x:c>
      <x:c r="C400" s="14" t="n">
        <x:v>45691</x:v>
      </x:c>
      <x:c r="D400" s="15" t="n">
        <x:v>108</x:v>
      </x:c>
      <x:c r="E400" s="12" t="n">
        <x:v>737.1146502822792</x:v>
      </x:c>
      <x:c r="F400" s="12" t="n">
        <x:v>733.5862252360158</x:v>
      </x:c>
      <x:c r="G400" s="12" t="n">
        <x:v>0.4183549361346195</x:v>
      </x:c>
      <x:c r="H400" s="12" t="n">
        <x:f>F400+G400</x:f>
        <x:v>734.0045801721504</x:v>
      </x:c>
      <x:c r="I400" s="12" t="n">
        <x:f>H400-E400</x:f>
        <x:v>-3.1100701101287314</x:v>
      </x:c>
      <x:c r="J400" s="12" t="n">
        <x:v>0</x:v>
      </x:c>
      <x:c r="K400" s="12" t="n">
        <x:f>H400+J400</x:f>
        <x:v>734.0045801721504</x:v>
      </x:c>
      <x:c r="L400" s="16" t="n">
        <x:v>1.2313</x:v>
      </x:c>
      <x:c r="M400" s="17" t="n">
        <x:f>F400*L400</x:f>
        <x:v>903.2647191331063</x:v>
      </x:c>
      <x:c r="N400" s="16" t="n">
        <x:f>L400*'月度汇总'!$F$8</x:f>
        <x:v>1.84695</x:v>
      </x:c>
      <x:c r="O400" s="17" t="n">
        <x:f>G400*N400</x:f>
        <x:v>0.7726806492938355</x:v>
      </x:c>
      <x:c r="P400" s="16" t="n">
        <x:f>L400*'月度汇总'!$F$10</x:f>
        <x:v>6.1565</x:v>
      </x:c>
      <x:c r="Q400" s="17" t="n">
        <x:f>J400*P400</x:f>
        <x:v>0</x:v>
      </x:c>
      <x:c r="R400" s="12" t="n">
        <x:f>SUM('调减违约明细'!C247:C261)</x:f>
        <x:v>3.101076305662559</x:v>
      </x:c>
      <x:c r="S400" s="17" t="n">
        <x:f>SUM('调减违约明细'!F247:F261)</x:f>
        <x:v>1.9091776275811545</x:v>
      </x:c>
      <x:c r="T400" s="19" t="n">
        <x:f>M400+O400+Q400+S400</x:f>
        <x:v>905.9465774099813</x:v>
      </x:c>
      <x:c r="U400" s="18" t="str">
        <x:f>TEXT(T400,"0.00")&amp;"元"</x:f>
        <x:v>905.95元</x:v>
      </x:c>
      <x:c r="V400" s="12" t="n">
        <x:v>0</x:v>
      </x:c>
      <x:c r="W400" s="12" t="n">
        <x:f>K400-V400</x:f>
        <x:v>734.0045801721504</x:v>
      </x:c>
    </x:row>
    <x:row r="401" ht="20" customHeight="1">
      <x:c r="A401" s="13" t="n">
        <x:v>45691.756944444445</x:v>
      </x:c>
      <x:c r="B401" s="13" t="n">
        <x:v>45691.76388888889</x:v>
      </x:c>
      <x:c r="C401" s="14" t="n">
        <x:v>45691</x:v>
      </x:c>
      <x:c r="D401" s="15" t="n">
        <x:v>109</x:v>
      </x:c>
      <x:c r="E401" s="12" t="n">
        <x:v>712.1917687112206</x:v>
      </x:c>
      <x:c r="F401" s="12" t="n">
        <x:v>708.7604886342433</x:v>
      </x:c>
      <x:c r="G401" s="12" t="n">
        <x:v>0.40378477193769413</x:v>
      </x:c>
      <x:c r="H401" s="12" t="n">
        <x:f>F401+G401</x:f>
        <x:v>709.164273406181</x:v>
      </x:c>
      <x:c r="I401" s="12" t="n">
        <x:f>H401-E401</x:f>
        <x:v>-3.027495305039565</x:v>
      </x:c>
      <x:c r="J401" s="12" t="n">
        <x:v>0</x:v>
      </x:c>
      <x:c r="K401" s="12" t="n">
        <x:f>H401+J401</x:f>
        <x:v>709.164273406181</x:v>
      </x:c>
      <x:c r="L401" s="16" t="n">
        <x:v>1.2561</x:v>
      </x:c>
      <x:c r="M401" s="17" t="n">
        <x:f>F401*L401</x:f>
        <x:v>890.274049773473</x:v>
      </x:c>
      <x:c r="N401" s="16" t="n">
        <x:f>L401*'月度汇总'!$F$8</x:f>
        <x:v>1.88415</x:v>
      </x:c>
      <x:c r="O401" s="17" t="n">
        <x:f>G401*N401</x:f>
        <x:v>0.7607910780464064</x:v>
      </x:c>
      <x:c r="P401" s="16" t="n">
        <x:f>L401*'月度汇总'!$F$10</x:f>
        <x:v>6.2805</x:v>
      </x:c>
      <x:c r="Q401" s="17" t="n">
        <x:f>J401*P401</x:f>
        <x:v>0</x:v>
      </x:c>
      <x:c r="R401" s="12" t="n">
        <x:v>0</x:v>
      </x:c>
      <x:c r="S401" s="17" t="n">
        <x:v>0</x:v>
      </x:c>
      <x:c r="T401" s="19" t="n">
        <x:f>M401+O401+Q401+S401</x:f>
        <x:v>891.0348408515194</x:v>
      </x:c>
      <x:c r="U401" s="18" t="str">
        <x:f>TEXT(T401,"0.00")&amp;"元"</x:f>
        <x:v>891.03元</x:v>
      </x:c>
      <x:c r="V401" s="12" t="n">
        <x:v>0</x:v>
      </x:c>
      <x:c r="W401" s="12" t="n">
        <x:f>K401-V401</x:f>
        <x:v>709.164273406181</x:v>
      </x:c>
    </x:row>
    <x:row r="402" ht="20" customHeight="1">
      <x:c r="A402" s="13" t="n">
        <x:v>45691.76388888889</x:v>
      </x:c>
      <x:c r="B402" s="13" t="n">
        <x:v>45691.77083333333</x:v>
      </x:c>
      <x:c r="C402" s="14" t="n">
        <x:v>45691</x:v>
      </x:c>
      <x:c r="D402" s="15" t="n">
        <x:v>110</x:v>
      </x:c>
      <x:c r="E402" s="12" t="n">
        <x:v>727.651548659193</x:v>
      </x:c>
      <x:c r="F402" s="12" t="n">
        <x:v>724.3138015763524</x:v>
      </x:c>
      <x:c r="G402" s="12" t="n">
        <x:v>0.3957468132003896</x:v>
      </x:c>
      <x:c r="H402" s="12" t="n">
        <x:f>F402+G402</x:f>
        <x:v>724.7095483895528</x:v>
      </x:c>
      <x:c r="I402" s="12" t="n">
        <x:f>H402-E402</x:f>
        <x:v>-2.942000269640289</x:v>
      </x:c>
      <x:c r="J402" s="12" t="n">
        <x:v>0</x:v>
      </x:c>
      <x:c r="K402" s="12" t="n">
        <x:f>H402+J402</x:f>
        <x:v>724.7095483895528</x:v>
      </x:c>
      <x:c r="L402" s="16" t="n">
        <x:v>1.2447</x:v>
      </x:c>
      <x:c r="M402" s="17" t="n">
        <x:f>F402*L402</x:f>
        <x:v>901.5533888220857</x:v>
      </x:c>
      <x:c r="N402" s="16" t="n">
        <x:f>L402*'月度汇总'!$F$8</x:f>
        <x:v>1.8670499999999999</x:v>
      </x:c>
      <x:c r="O402" s="17" t="n">
        <x:f>G402*N402</x:f>
        <x:v>0.7388790875857874</x:v>
      </x:c>
      <x:c r="P402" s="16" t="n">
        <x:f>L402*'月度汇总'!$F$10</x:f>
        <x:v>6.2235</x:v>
      </x:c>
      <x:c r="Q402" s="17" t="n">
        <x:f>J402*P402</x:f>
        <x:v>0</x:v>
      </x:c>
      <x:c r="R402" s="12" t="n">
        <x:v>0</x:v>
      </x:c>
      <x:c r="S402" s="17" t="n">
        <x:v>0</x:v>
      </x:c>
      <x:c r="T402" s="19" t="n">
        <x:f>M402+O402+Q402+S402</x:f>
        <x:v>902.2922679096715</x:v>
      </x:c>
      <x:c r="U402" s="18" t="str">
        <x:f>TEXT(T402,"0.00")&amp;"元"</x:f>
        <x:v>902.29元</x:v>
      </x:c>
      <x:c r="V402" s="12" t="n">
        <x:v>0</x:v>
      </x:c>
      <x:c r="W402" s="12" t="n">
        <x:f>K402-V402</x:f>
        <x:v>724.7095483895528</x:v>
      </x:c>
    </x:row>
    <x:row r="403" ht="20" customHeight="1">
      <x:c r="A403" s="13" t="n">
        <x:v>45691.77083333333</x:v>
      </x:c>
      <x:c r="B403" s="13" t="n">
        <x:v>45691.77777777778</x:v>
      </x:c>
      <x:c r="C403" s="14" t="n">
        <x:v>45691</x:v>
      </x:c>
      <x:c r="D403" s="15" t="n">
        <x:v>111</x:v>
      </x:c>
      <x:c r="E403" s="12" t="n">
        <x:v>706.0987423816642</x:v>
      </x:c>
      <x:c r="F403" s="12" t="n">
        <x:v>702.8524346254114</x:v>
      </x:c>
      <x:c r="G403" s="12" t="n">
        <x:v>0.3849051223232891</x:v>
      </x:c>
      <x:c r="H403" s="12" t="n">
        <x:f>F403+G403</x:f>
        <x:v>703.2373397477347</x:v>
      </x:c>
      <x:c r="I403" s="12" t="n">
        <x:f>H403-E403</x:f>
        <x:v>-2.861402633929515</x:v>
      </x:c>
      <x:c r="J403" s="12" t="n">
        <x:v>0</x:v>
      </x:c>
      <x:c r="K403" s="12" t="n">
        <x:f>H403+J403</x:f>
        <x:v>703.2373397477347</x:v>
      </x:c>
      <x:c r="L403" s="16" t="n">
        <x:v>1.2545</x:v>
      </x:c>
      <x:c r="M403" s="17" t="n">
        <x:f>F403*L403</x:f>
        <x:v>881.7283792375786</x:v>
      </x:c>
      <x:c r="N403" s="16" t="n">
        <x:f>L403*'月度汇总'!$F$8</x:f>
        <x:v>1.8817499999999998</x:v>
      </x:c>
      <x:c r="O403" s="17" t="n">
        <x:f>G403*N403</x:f>
        <x:v>0.7242952139318493</x:v>
      </x:c>
      <x:c r="P403" s="16" t="n">
        <x:f>L403*'月度汇总'!$F$10</x:f>
        <x:v>6.2725</x:v>
      </x:c>
      <x:c r="Q403" s="17" t="n">
        <x:f>J403*P403</x:f>
        <x:v>0</x:v>
      </x:c>
      <x:c r="R403" s="12" t="n">
        <x:v>0</x:v>
      </x:c>
      <x:c r="S403" s="17" t="n">
        <x:v>0</x:v>
      </x:c>
      <x:c r="T403" s="19" t="n">
        <x:f>M403+O403+Q403+S403</x:f>
        <x:v>882.4526744515105</x:v>
      </x:c>
      <x:c r="U403" s="18" t="str">
        <x:f>TEXT(T403,"0.00")&amp;"元"</x:f>
        <x:v>882.45元</x:v>
      </x:c>
      <x:c r="V403" s="12" t="n">
        <x:v>0</x:v>
      </x:c>
      <x:c r="W403" s="12" t="n">
        <x:f>K403-V403</x:f>
        <x:v>703.2373397477347</x:v>
      </x:c>
    </x:row>
    <x:row r="404" ht="20" customHeight="1">
      <x:c r="A404" s="13" t="n">
        <x:v>45691.77777777778</x:v>
      </x:c>
      <x:c r="B404" s="13" t="n">
        <x:v>45691.78472222222</x:v>
      </x:c>
      <x:c r="C404" s="14" t="n">
        <x:v>45691</x:v>
      </x:c>
      <x:c r="D404" s="15" t="n">
        <x:v>112</x:v>
      </x:c>
      <x:c r="E404" s="12" t="n">
        <x:v>714.1212423884564</x:v>
      </x:c>
      <x:c r="F404" s="12" t="n">
        <x:v>710.9639035165644</x:v>
      </x:c>
      <x:c r="G404" s="12" t="n">
        <x:v>0.3741373137974051</x:v>
      </x:c>
      <x:c r="H404" s="12" t="n">
        <x:f>F404+G404</x:f>
        <x:v>711.3380408303618</x:v>
      </x:c>
      <x:c r="I404" s="12" t="n">
        <x:f>H404-E404</x:f>
        <x:v>-2.783201558094561</x:v>
      </x:c>
      <x:c r="J404" s="12" t="n">
        <x:v>0</x:v>
      </x:c>
      <x:c r="K404" s="12" t="n">
        <x:f>H404+J404</x:f>
        <x:v>711.3380408303618</x:v>
      </x:c>
      <x:c r="L404" s="16" t="n">
        <x:v>1.2522</x:v>
      </x:c>
      <x:c r="M404" s="17" t="n">
        <x:f>F404*L404</x:f>
        <x:v>890.268999983442</x:v>
      </x:c>
      <x:c r="N404" s="16" t="n">
        <x:f>L404*'月度汇总'!$F$8</x:f>
        <x:v>1.8782999999999999</x:v>
      </x:c>
      <x:c r="O404" s="17" t="n">
        <x:f>G404*N404</x:f>
        <x:v>0.702742116505666</x:v>
      </x:c>
      <x:c r="P404" s="16" t="n">
        <x:f>L404*'月度汇总'!$F$10</x:f>
        <x:v>6.261</x:v>
      </x:c>
      <x:c r="Q404" s="17" t="n">
        <x:f>J404*P404</x:f>
        <x:v>0</x:v>
      </x:c>
      <x:c r="R404" s="12" t="n">
        <x:v>0</x:v>
      </x:c>
      <x:c r="S404" s="17" t="n">
        <x:v>0</x:v>
      </x:c>
      <x:c r="T404" s="19" t="n">
        <x:f>M404+O404+Q404+S404</x:f>
        <x:v>890.9717420999476</x:v>
      </x:c>
      <x:c r="U404" s="18" t="str">
        <x:f>TEXT(T404,"0.00")&amp;"元"</x:f>
        <x:v>890.97元</x:v>
      </x:c>
      <x:c r="V404" s="12" t="n">
        <x:v>0</x:v>
      </x:c>
      <x:c r="W404" s="12" t="n">
        <x:f>K404-V404</x:f>
        <x:v>711.3380408303618</x:v>
      </x:c>
    </x:row>
    <x:row r="405" ht="20" customHeight="1">
      <x:c r="A405" s="13" t="n">
        <x:v>45691.78472222222</x:v>
      </x:c>
      <x:c r="B405" s="13" t="n">
        <x:v>45691.79166666667</x:v>
      </x:c>
      <x:c r="C405" s="14" t="n">
        <x:v>45691</x:v>
      </x:c>
      <x:c r="D405" s="15" t="n">
        <x:v>113</x:v>
      </x:c>
      <x:c r="E405" s="12" t="n">
        <x:v>181.4475248376192</x:v>
      </x:c>
      <x:c r="F405" s="12" t="n">
        <x:v>181.4475248376192</x:v>
      </x:c>
      <x:c r="G405" s="12" t="n">
        <x:v>403.65126899359745</x:v>
      </x:c>
      <x:c r="H405" s="12" t="n">
        <x:f>F405+G405</x:f>
        <x:v>585.0987938312167</x:v>
      </x:c>
      <x:c r="I405" s="12" t="n">
        <x:f>H405-E405</x:f>
        <x:v>403.65126899359745</x:v>
      </x:c>
      <x:c r="J405" s="12" t="n">
        <x:v>0</x:v>
      </x:c>
      <x:c r="K405" s="12" t="n">
        <x:f>H405+J405</x:f>
        <x:v>585.0987938312167</x:v>
      </x:c>
      <x:c r="L405" s="16" t="n">
        <x:v>1.2881</x:v>
      </x:c>
      <x:c r="M405" s="17" t="n">
        <x:f>F405*L405</x:f>
        <x:v>233.7225567433373</x:v>
      </x:c>
      <x:c r="N405" s="16" t="n">
        <x:f>L405*'月度汇总'!$F$8</x:f>
        <x:v>1.93215</x:v>
      </x:c>
      <x:c r="O405" s="17" t="n">
        <x:f>G405*N405</x:f>
        <x:v>779.9147993859793</x:v>
      </x:c>
      <x:c r="P405" s="16" t="n">
        <x:f>L405*'月度汇总'!$F$10</x:f>
        <x:v>6.4405</x:v>
      </x:c>
      <x:c r="Q405" s="17" t="n">
        <x:f>J405*P405</x:f>
        <x:v>0</x:v>
      </x:c>
      <x:c r="R405" s="12" t="n">
        <x:v>0</x:v>
      </x:c>
      <x:c r="S405" s="17" t="n">
        <x:v>0</x:v>
      </x:c>
      <x:c r="T405" s="19" t="n">
        <x:f>M405+O405+Q405+S405</x:f>
        <x:v>1013.6373561293167</x:v>
      </x:c>
      <x:c r="U405" s="18" t="str">
        <x:f>TEXT(T405,"0.00")&amp;"元"</x:f>
        <x:v>1013.64元</x:v>
      </x:c>
      <x:c r="V405" s="12" t="n">
        <x:v>0</x:v>
      </x:c>
      <x:c r="W405" s="12" t="n">
        <x:f>K405-V405</x:f>
        <x:v>585.0987938312167</x:v>
      </x:c>
    </x:row>
    <x:row r="406" ht="20" customHeight="1">
      <x:c r="A406" s="13" t="n">
        <x:v>45691.79166666667</x:v>
      </x:c>
      <x:c r="B406" s="13" t="n">
        <x:v>45691.79861111111</x:v>
      </x:c>
      <x:c r="C406" s="14" t="n">
        <x:v>45691</x:v>
      </x:c>
      <x:c r="D406" s="15" t="n">
        <x:v>114</x:v>
      </x:c>
      <x:c r="E406" s="12" t="n">
        <x:v>38.88220824752602</x:v>
      </x:c>
      <x:c r="F406" s="12" t="n">
        <x:v>38.88220824752602</x:v>
      </x:c>
      <x:c r="G406" s="12" t="n">
        <x:v>0</x:v>
      </x:c>
      <x:c r="H406" s="12" t="n">
        <x:f>F406+G406</x:f>
        <x:v>38.88220824752602</x:v>
      </x:c>
      <x:c r="I406" s="12" t="n">
        <x:f>H406-E406</x:f>
        <x:v>0</x:v>
      </x:c>
      <x:c r="J406" s="12" t="n">
        <x:v>0</x:v>
      </x:c>
      <x:c r="K406" s="12" t="n">
        <x:f>H406+J406</x:f>
        <x:v>38.88220824752602</x:v>
      </x:c>
      <x:c r="L406" s="16" t="n">
        <x:v>1.3466</x:v>
      </x:c>
      <x:c r="M406" s="17" t="n">
        <x:f>F406*L406</x:f>
        <x:v>52.35878162611854</x:v>
      </x:c>
      <x:c r="N406" s="16" t="n">
        <x:f>L406*'月度汇总'!$F$8</x:f>
        <x:v>2.0199</x:v>
      </x:c>
      <x:c r="O406" s="17" t="n">
        <x:f>G406*N406</x:f>
        <x:v>0</x:v>
      </x:c>
      <x:c r="P406" s="16" t="n">
        <x:f>L406*'月度汇总'!$F$10</x:f>
        <x:v>6.7330000000000005</x:v>
      </x:c>
      <x:c r="Q406" s="17" t="n">
        <x:f>J406*P406</x:f>
        <x:v>0</x:v>
      </x:c>
      <x:c r="R406" s="12" t="n">
        <x:v>0</x:v>
      </x:c>
      <x:c r="S406" s="17" t="n">
        <x:v>0</x:v>
      </x:c>
      <x:c r="T406" s="19" t="n">
        <x:f>M406+O406+Q406+S406</x:f>
        <x:v>52.35878162611854</x:v>
      </x:c>
      <x:c r="U406" s="18" t="str">
        <x:f>TEXT(T406,"0.00")&amp;"元"</x:f>
        <x:v>52.36元</x:v>
      </x:c>
      <x:c r="V406" s="12" t="n">
        <x:v>0</x:v>
      </x:c>
      <x:c r="W406" s="12" t="n">
        <x:f>K406-V406</x:f>
        <x:v>38.88220824752602</x:v>
      </x:c>
    </x:row>
    <x:row r="407" ht="20" customHeight="1">
      <x:c r="A407" s="13" t="n">
        <x:v>45691.79861111111</x:v>
      </x:c>
      <x:c r="B407" s="13" t="n">
        <x:v>45691.805555555555</x:v>
      </x:c>
      <x:c r="C407" s="14" t="n">
        <x:v>45691</x:v>
      </x:c>
      <x:c r="D407" s="15" t="n">
        <x:v>115</x:v>
      </x:c>
      <x:c r="E407" s="12" t="n">
        <x:v>50.10851545008779</x:v>
      </x:c>
      <x:c r="F407" s="12" t="n">
        <x:v>50.10851545008779</x:v>
      </x:c>
      <x:c r="G407" s="12" t="n">
        <x:v>0</x:v>
      </x:c>
      <x:c r="H407" s="12" t="n">
        <x:f>F407+G407</x:f>
        <x:v>50.10851545008779</x:v>
      </x:c>
      <x:c r="I407" s="12" t="n">
        <x:f>H407-E407</x:f>
        <x:v>0</x:v>
      </x:c>
      <x:c r="J407" s="12" t="n">
        <x:v>0</x:v>
      </x:c>
      <x:c r="K407" s="12" t="n">
        <x:f>H407+J407</x:f>
        <x:v>50.10851545008779</x:v>
      </x:c>
      <x:c r="L407" s="16" t="n">
        <x:v>1.3523</x:v>
      </x:c>
      <x:c r="M407" s="17" t="n">
        <x:f>F407*L407</x:f>
        <x:v>67.76174544315373</x:v>
      </x:c>
      <x:c r="N407" s="16" t="n">
        <x:f>L407*'月度汇总'!$F$8</x:f>
        <x:v>2.0284500000000003</x:v>
      </x:c>
      <x:c r="O407" s="17" t="n">
        <x:f>G407*N407</x:f>
        <x:v>0</x:v>
      </x:c>
      <x:c r="P407" s="16" t="n">
        <x:f>L407*'月度汇总'!$F$10</x:f>
        <x:v>6.7615</x:v>
      </x:c>
      <x:c r="Q407" s="17" t="n">
        <x:f>J407*P407</x:f>
        <x:v>0</x:v>
      </x:c>
      <x:c r="R407" s="12" t="n">
        <x:v>0</x:v>
      </x:c>
      <x:c r="S407" s="17" t="n">
        <x:v>0</x:v>
      </x:c>
      <x:c r="T407" s="19" t="n">
        <x:f>M407+O407+Q407+S407</x:f>
        <x:v>67.76174544315373</x:v>
      </x:c>
      <x:c r="U407" s="18" t="str">
        <x:f>TEXT(T407,"0.00")&amp;"元"</x:f>
        <x:v>67.76元</x:v>
      </x:c>
      <x:c r="V407" s="12" t="n">
        <x:v>0</x:v>
      </x:c>
      <x:c r="W407" s="12" t="n">
        <x:f>K407-V407</x:f>
        <x:v>50.10851545008779</x:v>
      </x:c>
    </x:row>
    <x:row r="408" ht="20" customHeight="1">
      <x:c r="A408" s="13" t="n">
        <x:v>45691.805555555555</x:v>
      </x:c>
      <x:c r="B408" s="13" t="n">
        <x:v>45691.8125</x:v>
      </x:c>
      <x:c r="C408" s="14" t="n">
        <x:v>45691</x:v>
      </x:c>
      <x:c r="D408" s="15" t="n">
        <x:v>116</x:v>
      </x:c>
      <x:c r="E408" s="12" t="n">
        <x:v>90.27832249942185</x:v>
      </x:c>
      <x:c r="F408" s="12" t="n">
        <x:v>90.27832249942185</x:v>
      </x:c>
      <x:c r="G408" s="12" t="n">
        <x:v>0</x:v>
      </x:c>
      <x:c r="H408" s="12" t="n">
        <x:f>F408+G408</x:f>
        <x:v>90.27832249942185</x:v>
      </x:c>
      <x:c r="I408" s="12" t="n">
        <x:f>H408-E408</x:f>
        <x:v>0</x:v>
      </x:c>
      <x:c r="J408" s="12" t="n">
        <x:v>0</x:v>
      </x:c>
      <x:c r="K408" s="12" t="n">
        <x:f>H408+J408</x:f>
        <x:v>90.27832249942185</x:v>
      </x:c>
      <x:c r="L408" s="16" t="n">
        <x:v>1.3445</x:v>
      </x:c>
      <x:c r="M408" s="17" t="n">
        <x:f>F408*L408</x:f>
        <x:v>121.37920460047268</x:v>
      </x:c>
      <x:c r="N408" s="16" t="n">
        <x:f>L408*'月度汇总'!$F$8</x:f>
        <x:v>2.01675</x:v>
      </x:c>
      <x:c r="O408" s="17" t="n">
        <x:f>G408*N408</x:f>
        <x:v>0</x:v>
      </x:c>
      <x:c r="P408" s="16" t="n">
        <x:f>L408*'月度汇总'!$F$10</x:f>
        <x:v>6.7225</x:v>
      </x:c>
      <x:c r="Q408" s="17" t="n">
        <x:f>J408*P408</x:f>
        <x:v>0</x:v>
      </x:c>
      <x:c r="R408" s="12" t="n">
        <x:v>0</x:v>
      </x:c>
      <x:c r="S408" s="17" t="n">
        <x:v>0</x:v>
      </x:c>
      <x:c r="T408" s="19" t="n">
        <x:f>M408+O408+Q408+S408</x:f>
        <x:v>121.37920460047268</x:v>
      </x:c>
      <x:c r="U408" s="18" t="str">
        <x:f>TEXT(T408,"0.00")&amp;"元"</x:f>
        <x:v>121.38元</x:v>
      </x:c>
      <x:c r="V408" s="12" t="n">
        <x:v>0</x:v>
      </x:c>
      <x:c r="W408" s="12" t="n">
        <x:f>K408-V408</x:f>
        <x:v>90.27832249942185</x:v>
      </x:c>
    </x:row>
    <x:row r="409" ht="20" customHeight="1">
      <x:c r="A409" s="13" t="n">
        <x:v>45691.8125</x:v>
      </x:c>
      <x:c r="B409" s="13" t="n">
        <x:v>45691.819444444445</x:v>
      </x:c>
      <x:c r="C409" s="14" t="n">
        <x:v>45691</x:v>
      </x:c>
      <x:c r="D409" s="15" t="n">
        <x:v>117</x:v>
      </x:c>
      <x:c r="E409" s="12" t="n">
        <x:v>77.55938539910164</x:v>
      </x:c>
      <x:c r="F409" s="12" t="n">
        <x:v>77.55938539910164</x:v>
      </x:c>
      <x:c r="G409" s="12" t="n">
        <x:v>0</x:v>
      </x:c>
      <x:c r="H409" s="12" t="n">
        <x:f>F409+G409</x:f>
        <x:v>77.55938539910164</x:v>
      </x:c>
      <x:c r="I409" s="12" t="n">
        <x:f>H409-E409</x:f>
        <x:v>0</x:v>
      </x:c>
      <x:c r="J409" s="12" t="n">
        <x:v>0</x:v>
      </x:c>
      <x:c r="K409" s="12" t="n">
        <x:f>H409+J409</x:f>
        <x:v>77.55938539910164</x:v>
      </x:c>
      <x:c r="L409" s="16" t="n">
        <x:v>1.3483</x:v>
      </x:c>
      <x:c r="M409" s="17" t="n">
        <x:f>F409*L409</x:f>
        <x:v>104.57331933360875</x:v>
      </x:c>
      <x:c r="N409" s="16" t="n">
        <x:f>L409*'月度汇总'!$F$8</x:f>
        <x:v>2.02245</x:v>
      </x:c>
      <x:c r="O409" s="17" t="n">
        <x:f>G409*N409</x:f>
        <x:v>0</x:v>
      </x:c>
      <x:c r="P409" s="16" t="n">
        <x:f>L409*'月度汇总'!$F$10</x:f>
        <x:v>6.7415</x:v>
      </x:c>
      <x:c r="Q409" s="17" t="n">
        <x:f>J409*P409</x:f>
        <x:v>0</x:v>
      </x:c>
      <x:c r="R409" s="12" t="n">
        <x:v>0</x:v>
      </x:c>
      <x:c r="S409" s="17" t="n">
        <x:v>0</x:v>
      </x:c>
      <x:c r="T409" s="19" t="n">
        <x:f>M409+O409+Q409+S409</x:f>
        <x:v>104.57331933360875</x:v>
      </x:c>
      <x:c r="U409" s="18" t="str">
        <x:f>TEXT(T409,"0.00")&amp;"元"</x:f>
        <x:v>104.57元</x:v>
      </x:c>
      <x:c r="V409" s="12" t="n">
        <x:v>0</x:v>
      </x:c>
      <x:c r="W409" s="12" t="n">
        <x:f>K409-V409</x:f>
        <x:v>77.55938539910164</x:v>
      </x:c>
    </x:row>
    <x:row r="410" ht="20" customHeight="1">
      <x:c r="A410" s="13" t="n">
        <x:v>45691.819444444445</x:v>
      </x:c>
      <x:c r="B410" s="13" t="n">
        <x:v>45691.82638888889</x:v>
      </x:c>
      <x:c r="C410" s="14" t="n">
        <x:v>45691</x:v>
      </x:c>
      <x:c r="D410" s="15" t="n">
        <x:v>118</x:v>
      </x:c>
      <x:c r="E410" s="12" t="n">
        <x:v>56.21369944689138</x:v>
      </x:c>
      <x:c r="F410" s="12" t="n">
        <x:v>56.21369944689138</x:v>
      </x:c>
      <x:c r="G410" s="12" t="n">
        <x:v>0</x:v>
      </x:c>
      <x:c r="H410" s="12" t="n">
        <x:f>F410+G410</x:f>
        <x:v>56.21369944689138</x:v>
      </x:c>
      <x:c r="I410" s="12" t="n">
        <x:f>H410-E410</x:f>
        <x:v>0</x:v>
      </x:c>
      <x:c r="J410" s="12" t="n">
        <x:v>0</x:v>
      </x:c>
      <x:c r="K410" s="12" t="n">
        <x:f>H410+J410</x:f>
        <x:v>56.21369944689138</x:v>
      </x:c>
      <x:c r="L410" s="16" t="n">
        <x:v>1.349</x:v>
      </x:c>
      <x:c r="M410" s="17" t="n">
        <x:f>F410*L410</x:f>
        <x:v>75.83228055385648</x:v>
      </x:c>
      <x:c r="N410" s="16" t="n">
        <x:f>L410*'月度汇总'!$F$8</x:f>
        <x:v>2.0235</x:v>
      </x:c>
      <x:c r="O410" s="17" t="n">
        <x:f>G410*N410</x:f>
        <x:v>0</x:v>
      </x:c>
      <x:c r="P410" s="16" t="n">
        <x:f>L410*'月度汇总'!$F$10</x:f>
        <x:v>6.745</x:v>
      </x:c>
      <x:c r="Q410" s="17" t="n">
        <x:f>J410*P410</x:f>
        <x:v>0</x:v>
      </x:c>
      <x:c r="R410" s="12" t="n">
        <x:v>0</x:v>
      </x:c>
      <x:c r="S410" s="17" t="n">
        <x:v>0</x:v>
      </x:c>
      <x:c r="T410" s="19" t="n">
        <x:f>M410+O410+Q410+S410</x:f>
        <x:v>75.83228055385648</x:v>
      </x:c>
      <x:c r="U410" s="18" t="str">
        <x:f>TEXT(T410,"0.00")&amp;"元"</x:f>
        <x:v>75.83元</x:v>
      </x:c>
      <x:c r="V410" s="12" t="n">
        <x:v>0</x:v>
      </x:c>
      <x:c r="W410" s="12" t="n">
        <x:f>K410-V410</x:f>
        <x:v>56.21369944689138</x:v>
      </x:c>
    </x:row>
    <x:row r="411" ht="20" customHeight="1">
      <x:c r="A411" s="13" t="n">
        <x:v>45691.82638888889</x:v>
      </x:c>
      <x:c r="B411" s="13" t="n">
        <x:v>45691.83333333333</x:v>
      </x:c>
      <x:c r="C411" s="14" t="n">
        <x:v>45691</x:v>
      </x:c>
      <x:c r="D411" s="15" t="n">
        <x:v>119</x:v>
      </x:c>
      <x:c r="E411" s="12" t="n">
        <x:v>41.9568585596553</x:v>
      </x:c>
      <x:c r="F411" s="12" t="n">
        <x:v>41.9568585596553</x:v>
      </x:c>
      <x:c r="G411" s="12" t="n">
        <x:v>12.39347768172081</x:v>
      </x:c>
      <x:c r="H411" s="12" t="n">
        <x:f>F411+G411</x:f>
        <x:v>54.35033624137611</x:v>
      </x:c>
      <x:c r="I411" s="12" t="n">
        <x:f>H411-E411</x:f>
        <x:v>12.39347768172081</x:v>
      </x:c>
      <x:c r="J411" s="12" t="n">
        <x:v>0</x:v>
      </x:c>
      <x:c r="K411" s="12" t="n">
        <x:f>H411+J411</x:f>
        <x:v>54.35033624137611</x:v>
      </x:c>
      <x:c r="L411" s="16" t="n">
        <x:v>1.3473</x:v>
      </x:c>
      <x:c r="M411" s="17" t="n">
        <x:f>F411*L411</x:f>
        <x:v>56.52847553742359</x:v>
      </x:c>
      <x:c r="N411" s="16" t="n">
        <x:f>L411*'月度汇总'!$F$8</x:f>
        <x:v>2.02095</x:v>
      </x:c>
      <x:c r="O411" s="17" t="n">
        <x:f>G411*N411</x:f>
        <x:v>25.04659872087367</x:v>
      </x:c>
      <x:c r="P411" s="16" t="n">
        <x:f>L411*'月度汇总'!$F$10</x:f>
        <x:v>6.7364999999999995</x:v>
      </x:c>
      <x:c r="Q411" s="17" t="n">
        <x:f>J411*P411</x:f>
        <x:v>0</x:v>
      </x:c>
      <x:c r="R411" s="12" t="n">
        <x:v>0</x:v>
      </x:c>
      <x:c r="S411" s="17" t="n">
        <x:v>0</x:v>
      </x:c>
      <x:c r="T411" s="19" t="n">
        <x:f>M411+O411+Q411+S411</x:f>
        <x:v>81.57507425829726</x:v>
      </x:c>
      <x:c r="U411" s="18" t="str">
        <x:f>TEXT(T411,"0.00")&amp;"元"</x:f>
        <x:v>81.58元</x:v>
      </x:c>
      <x:c r="V411" s="12" t="n">
        <x:v>0</x:v>
      </x:c>
      <x:c r="W411" s="12" t="n">
        <x:f>K411-V411</x:f>
        <x:v>54.35033624137611</x:v>
      </x:c>
    </x:row>
    <x:row r="412" ht="20" customHeight="1">
      <x:c r="A412" s="13" t="n">
        <x:v>45691.83333333333</x:v>
      </x:c>
      <x:c r="B412" s="13" t="n">
        <x:v>45691.84027777778</x:v>
      </x:c>
      <x:c r="C412" s="14" t="n">
        <x:v>45691</x:v>
      </x:c>
      <x:c r="D412" s="15" t="n">
        <x:v>120</x:v>
      </x:c>
      <x:c r="E412" s="12" t="n">
        <x:v>24.406282160429214</x:v>
      </x:c>
      <x:c r="F412" s="12" t="n">
        <x:v>24.406282160429214</x:v>
      </x:c>
      <x:c r="G412" s="12" t="n">
        <x:v>6.650108977890568</x:v>
      </x:c>
      <x:c r="H412" s="12" t="n">
        <x:f>F412+G412</x:f>
        <x:v>31.056391138319782</x:v>
      </x:c>
      <x:c r="I412" s="12" t="n">
        <x:f>H412-E412</x:f>
        <x:v>6.650108977890568</x:v>
      </x:c>
      <x:c r="J412" s="12" t="n">
        <x:v>0</x:v>
      </x:c>
      <x:c r="K412" s="12" t="n">
        <x:f>H412+J412</x:f>
        <x:v>31.056391138319782</x:v>
      </x:c>
      <x:c r="L412" s="16" t="n">
        <x:v>1.3482</x:v>
      </x:c>
      <x:c r="M412" s="17" t="n">
        <x:f>F412*L412</x:f>
        <x:v>32.904549608690665</x:v>
      </x:c>
      <x:c r="N412" s="16" t="n">
        <x:f>L412*'月度汇总'!$F$8</x:f>
        <x:v>2.0223</x:v>
      </x:c>
      <x:c r="O412" s="17" t="n">
        <x:f>G412*N412</x:f>
        <x:v>13.448515385988095</x:v>
      </x:c>
      <x:c r="P412" s="16" t="n">
        <x:f>L412*'月度汇总'!$F$10</x:f>
        <x:v>6.7410000000000005</x:v>
      </x:c>
      <x:c r="Q412" s="17" t="n">
        <x:f>J412*P412</x:f>
        <x:v>0</x:v>
      </x:c>
      <x:c r="R412" s="12" t="n">
        <x:v>0</x:v>
      </x:c>
      <x:c r="S412" s="17" t="n">
        <x:v>0</x:v>
      </x:c>
      <x:c r="T412" s="19" t="n">
        <x:f>M412+O412+Q412+S412</x:f>
        <x:v>46.35306499467876</x:v>
      </x:c>
      <x:c r="U412" s="18" t="str">
        <x:f>TEXT(T412,"0.00")&amp;"元"</x:f>
        <x:v>46.35元</x:v>
      </x:c>
      <x:c r="V412" s="12" t="n">
        <x:v>0</x:v>
      </x:c>
      <x:c r="W412" s="12" t="n">
        <x:f>K412-V412</x:f>
        <x:v>31.056391138319782</x:v>
      </x:c>
    </x:row>
    <x:row r="413" ht="20" customHeight="1">
      <x:c r="A413" s="13" t="n">
        <x:v>45691.84027777778</x:v>
      </x:c>
      <x:c r="B413" s="13" t="n">
        <x:v>45691.84722222222</x:v>
      </x:c>
      <x:c r="C413" s="14" t="n">
        <x:v>45691</x:v>
      </x:c>
      <x:c r="D413" s="15" t="n">
        <x:v>121</x:v>
      </x:c>
      <x:c r="E413" s="12" t="n">
        <x:v>61.43768945436773</x:v>
      </x:c>
      <x:c r="F413" s="12" t="n">
        <x:v>61.43768945436773</x:v>
      </x:c>
      <x:c r="G413" s="12" t="n">
        <x:v>0</x:v>
      </x:c>
      <x:c r="H413" s="12" t="n">
        <x:f>F413+G413</x:f>
        <x:v>61.43768945436773</x:v>
      </x:c>
      <x:c r="I413" s="12" t="n">
        <x:f>H413-E413</x:f>
        <x:v>0</x:v>
      </x:c>
      <x:c r="J413" s="12" t="n">
        <x:v>0</x:v>
      </x:c>
      <x:c r="K413" s="12" t="n">
        <x:f>H413+J413</x:f>
        <x:v>61.43768945436773</x:v>
      </x:c>
      <x:c r="L413" s="16" t="n">
        <x:v>1.3513</x:v>
      </x:c>
      <x:c r="M413" s="17" t="n">
        <x:f>F413*L413</x:f>
        <x:v>83.0207497596871</x:v>
      </x:c>
      <x:c r="N413" s="16" t="n">
        <x:f>L413*'月度汇总'!$F$8</x:f>
        <x:v>2.02695</x:v>
      </x:c>
      <x:c r="O413" s="17" t="n">
        <x:f>G413*N413</x:f>
        <x:v>0</x:v>
      </x:c>
      <x:c r="P413" s="16" t="n">
        <x:f>L413*'月度汇总'!$F$10</x:f>
        <x:v>6.7565</x:v>
      </x:c>
      <x:c r="Q413" s="17" t="n">
        <x:f>J413*P413</x:f>
        <x:v>0</x:v>
      </x:c>
      <x:c r="R413" s="12" t="n">
        <x:v>0</x:v>
      </x:c>
      <x:c r="S413" s="17" t="n">
        <x:v>0</x:v>
      </x:c>
      <x:c r="T413" s="19" t="n">
        <x:f>M413+O413+Q413+S413</x:f>
        <x:v>83.0207497596871</x:v>
      </x:c>
      <x:c r="U413" s="18" t="str">
        <x:f>TEXT(T413,"0.00")&amp;"元"</x:f>
        <x:v>83.02元</x:v>
      </x:c>
      <x:c r="V413" s="12" t="n">
        <x:v>0</x:v>
      </x:c>
      <x:c r="W413" s="12" t="n">
        <x:f>K413-V413</x:f>
        <x:v>61.43768945436773</x:v>
      </x:c>
    </x:row>
    <x:row r="414" ht="20" customHeight="1">
      <x:c r="A414" s="13" t="n">
        <x:v>45691.84722222222</x:v>
      </x:c>
      <x:c r="B414" s="13" t="n">
        <x:v>45691.85416666667</x:v>
      </x:c>
      <x:c r="C414" s="14" t="n">
        <x:v>45691</x:v>
      </x:c>
      <x:c r="D414" s="15" t="n">
        <x:v>122</x:v>
      </x:c>
      <x:c r="E414" s="12" t="n">
        <x:v>69.47621212790966</x:v>
      </x:c>
      <x:c r="F414" s="12" t="n">
        <x:v>69.47621212790966</x:v>
      </x:c>
      <x:c r="G414" s="12" t="n">
        <x:v>0</x:v>
      </x:c>
      <x:c r="H414" s="12" t="n">
        <x:f>F414+G414</x:f>
        <x:v>69.47621212790966</x:v>
      </x:c>
      <x:c r="I414" s="12" t="n">
        <x:f>H414-E414</x:f>
        <x:v>0</x:v>
      </x:c>
      <x:c r="J414" s="12" t="n">
        <x:v>0</x:v>
      </x:c>
      <x:c r="K414" s="12" t="n">
        <x:f>H414+J414</x:f>
        <x:v>69.47621212790966</x:v>
      </x:c>
      <x:c r="L414" s="16" t="n">
        <x:v>1.34</x:v>
      </x:c>
      <x:c r="M414" s="17" t="n">
        <x:f>F414*L414</x:f>
        <x:v>93.09812425139896</x:v>
      </x:c>
      <x:c r="N414" s="16" t="n">
        <x:f>L414*'月度汇总'!$F$8</x:f>
        <x:v>2.0100000000000002</x:v>
      </x:c>
      <x:c r="O414" s="17" t="n">
        <x:f>G414*N414</x:f>
        <x:v>0</x:v>
      </x:c>
      <x:c r="P414" s="16" t="n">
        <x:f>L414*'月度汇总'!$F$10</x:f>
        <x:v>6.7</x:v>
      </x:c>
      <x:c r="Q414" s="17" t="n">
        <x:f>J414*P414</x:f>
        <x:v>0</x:v>
      </x:c>
      <x:c r="R414" s="12" t="n">
        <x:v>0</x:v>
      </x:c>
      <x:c r="S414" s="17" t="n">
        <x:v>0</x:v>
      </x:c>
      <x:c r="T414" s="19" t="n">
        <x:f>M414+O414+Q414+S414</x:f>
        <x:v>93.09812425139896</x:v>
      </x:c>
      <x:c r="U414" s="18" t="str">
        <x:f>TEXT(T414,"0.00")&amp;"元"</x:f>
        <x:v>93.10元</x:v>
      </x:c>
      <x:c r="V414" s="12" t="n">
        <x:v>0</x:v>
      </x:c>
      <x:c r="W414" s="12" t="n">
        <x:f>K414-V414</x:f>
        <x:v>69.47621212790966</x:v>
      </x:c>
    </x:row>
    <x:row r="415" ht="20" customHeight="1">
      <x:c r="A415" s="13" t="n">
        <x:v>45691.85416666667</x:v>
      </x:c>
      <x:c r="B415" s="13" t="n">
        <x:v>45691.86111111111</x:v>
      </x:c>
      <x:c r="C415" s="14" t="n">
        <x:v>45691</x:v>
      </x:c>
      <x:c r="D415" s="15" t="n">
        <x:v>123</x:v>
      </x:c>
      <x:c r="E415" s="12" t="n">
        <x:v>49.93477621590171</x:v>
      </x:c>
      <x:c r="F415" s="12" t="n">
        <x:v>49.93477621590171</x:v>
      </x:c>
      <x:c r="G415" s="12" t="n">
        <x:v>0</x:v>
      </x:c>
      <x:c r="H415" s="12" t="n">
        <x:f>F415+G415</x:f>
        <x:v>49.93477621590171</x:v>
      </x:c>
      <x:c r="I415" s="12" t="n">
        <x:f>H415-E415</x:f>
        <x:v>0</x:v>
      </x:c>
      <x:c r="J415" s="12" t="n">
        <x:v>0</x:v>
      </x:c>
      <x:c r="K415" s="12" t="n">
        <x:f>H415+J415</x:f>
        <x:v>49.93477621590171</x:v>
      </x:c>
      <x:c r="L415" s="16" t="n">
        <x:v>1.3489</x:v>
      </x:c>
      <x:c r="M415" s="17" t="n">
        <x:f>F415*L415</x:f>
        <x:v>67.35701963762982</x:v>
      </x:c>
      <x:c r="N415" s="16" t="n">
        <x:f>L415*'月度汇总'!$F$8</x:f>
        <x:v>2.0233499999999998</x:v>
      </x:c>
      <x:c r="O415" s="17" t="n">
        <x:f>G415*N415</x:f>
        <x:v>0</x:v>
      </x:c>
      <x:c r="P415" s="16" t="n">
        <x:f>L415*'月度汇总'!$F$10</x:f>
        <x:v>6.7445</x:v>
      </x:c>
      <x:c r="Q415" s="17" t="n">
        <x:f>J415*P415</x:f>
        <x:v>0</x:v>
      </x:c>
      <x:c r="R415" s="12" t="n">
        <x:v>0</x:v>
      </x:c>
      <x:c r="S415" s="17" t="n">
        <x:v>0</x:v>
      </x:c>
      <x:c r="T415" s="19" t="n">
        <x:f>M415+O415+Q415+S415</x:f>
        <x:v>67.35701963762982</x:v>
      </x:c>
      <x:c r="U415" s="18" t="str">
        <x:f>TEXT(T415,"0.00")&amp;"元"</x:f>
        <x:v>67.36元</x:v>
      </x:c>
      <x:c r="V415" s="12" t="n">
        <x:v>0</x:v>
      </x:c>
      <x:c r="W415" s="12" t="n">
        <x:f>K415-V415</x:f>
        <x:v>49.93477621590171</x:v>
      </x:c>
    </x:row>
    <x:row r="416" ht="20" customHeight="1">
      <x:c r="A416" s="13" t="n">
        <x:v>45691.86111111111</x:v>
      </x:c>
      <x:c r="B416" s="13" t="n">
        <x:v>45691.868055555555</x:v>
      </x:c>
      <x:c r="C416" s="14" t="n">
        <x:v>45691</x:v>
      </x:c>
      <x:c r="D416" s="15" t="n">
        <x:v>124</x:v>
      </x:c>
      <x:c r="E416" s="12" t="n">
        <x:v>78.50994113430818</x:v>
      </x:c>
      <x:c r="F416" s="12" t="n">
        <x:v>78.50994113430818</x:v>
      </x:c>
      <x:c r="G416" s="12" t="n">
        <x:v>0</x:v>
      </x:c>
      <x:c r="H416" s="12" t="n">
        <x:f>F416+G416</x:f>
        <x:v>78.50994113430818</x:v>
      </x:c>
      <x:c r="I416" s="12" t="n">
        <x:f>H416-E416</x:f>
        <x:v>0</x:v>
      </x:c>
      <x:c r="J416" s="12" t="n">
        <x:v>0</x:v>
      </x:c>
      <x:c r="K416" s="12" t="n">
        <x:f>H416+J416</x:f>
        <x:v>78.50994113430818</x:v>
      </x:c>
      <x:c r="L416" s="16" t="n">
        <x:v>1.3952</x:v>
      </x:c>
      <x:c r="M416" s="17" t="n">
        <x:f>F416*L416</x:f>
        <x:v>109.53706987058678</x:v>
      </x:c>
      <x:c r="N416" s="16" t="n">
        <x:f>L416*'月度汇总'!$F$8</x:f>
        <x:v>2.0928</x:v>
      </x:c>
      <x:c r="O416" s="17" t="n">
        <x:f>G416*N416</x:f>
        <x:v>0</x:v>
      </x:c>
      <x:c r="P416" s="16" t="n">
        <x:f>L416*'月度汇总'!$F$10</x:f>
        <x:v>6.976</x:v>
      </x:c>
      <x:c r="Q416" s="17" t="n">
        <x:f>J416*P416</x:f>
        <x:v>0</x:v>
      </x:c>
      <x:c r="R416" s="12" t="n">
        <x:v>0</x:v>
      </x:c>
      <x:c r="S416" s="17" t="n">
        <x:v>0</x:v>
      </x:c>
      <x:c r="T416" s="19" t="n">
        <x:f>M416+O416+Q416+S416</x:f>
        <x:v>109.53706987058678</x:v>
      </x:c>
      <x:c r="U416" s="18" t="str">
        <x:f>TEXT(T416,"0.00")&amp;"元"</x:f>
        <x:v>109.54元</x:v>
      </x:c>
      <x:c r="V416" s="12" t="n">
        <x:v>0</x:v>
      </x:c>
      <x:c r="W416" s="12" t="n">
        <x:f>K416-V416</x:f>
        <x:v>78.50994113430818</x:v>
      </x:c>
    </x:row>
    <x:row r="417" ht="20" customHeight="1">
      <x:c r="A417" s="13" t="n">
        <x:v>45691.868055555555</x:v>
      </x:c>
      <x:c r="B417" s="13" t="n">
        <x:v>45691.875</x:v>
      </x:c>
      <x:c r="C417" s="14" t="n">
        <x:v>45691</x:v>
      </x:c>
      <x:c r="D417" s="15" t="n">
        <x:v>125</x:v>
      </x:c>
      <x:c r="E417" s="12" t="n">
        <x:v>643.6254819163448</x:v>
      </x:c>
      <x:c r="F417" s="12" t="n">
        <x:v>641.2052582336161</x:v>
      </x:c>
      <x:c r="G417" s="12" t="n">
        <x:v>0</x:v>
      </x:c>
      <x:c r="H417" s="12" t="n">
        <x:f>F417+G417</x:f>
        <x:v>641.2052582336161</x:v>
      </x:c>
      <x:c r="I417" s="12" t="n">
        <x:f>H417-E417</x:f>
        <x:v>-2.4202236827287607</x:v>
      </x:c>
      <x:c r="J417" s="12" t="n">
        <x:v>0</x:v>
      </x:c>
      <x:c r="K417" s="12" t="n">
        <x:f>H417+J417</x:f>
        <x:v>641.2052582336161</x:v>
      </x:c>
      <x:c r="L417" s="16" t="n">
        <x:v>1.2226</x:v>
      </x:c>
      <x:c r="M417" s="17" t="n">
        <x:f>F417*L417</x:f>
        <x:v>783.937548716419</x:v>
      </x:c>
      <x:c r="N417" s="16" t="n">
        <x:f>L417*'月度汇总'!$F$8</x:f>
        <x:v>1.8338999999999999</x:v>
      </x:c>
      <x:c r="O417" s="17" t="n">
        <x:f>G417*N417</x:f>
        <x:v>0</x:v>
      </x:c>
      <x:c r="P417" s="16" t="n">
        <x:f>L417*'月度汇总'!$F$10</x:f>
        <x:v>6.1129999999999995</x:v>
      </x:c>
      <x:c r="Q417" s="17" t="n">
        <x:f>J417*P417</x:f>
        <x:v>0</x:v>
      </x:c>
      <x:c r="R417" s="12" t="n">
        <x:v>0</x:v>
      </x:c>
      <x:c r="S417" s="17" t="n">
        <x:v>0</x:v>
      </x:c>
      <x:c r="T417" s="19" t="n">
        <x:f>M417+O417+Q417+S417</x:f>
        <x:v>783.937548716419</x:v>
      </x:c>
      <x:c r="U417" s="18" t="str">
        <x:f>TEXT(T417,"0.00")&amp;"元"</x:f>
        <x:v>783.94元</x:v>
      </x:c>
      <x:c r="V417" s="12" t="n">
        <x:v>0</x:v>
      </x:c>
      <x:c r="W417" s="12" t="n">
        <x:f>K417-V417</x:f>
        <x:v>641.2052582336161</x:v>
      </x:c>
    </x:row>
    <x:row r="418" ht="20" customHeight="1">
      <x:c r="A418" s="13" t="n">
        <x:v>45691.875</x:v>
      </x:c>
      <x:c r="B418" s="13" t="n">
        <x:v>45691.881944444445</x:v>
      </x:c>
      <x:c r="C418" s="14" t="n">
        <x:v>45691</x:v>
      </x:c>
      <x:c r="D418" s="15" t="n">
        <x:v>126</x:v>
      </x:c>
      <x:c r="E418" s="12" t="n">
        <x:v>726.4378406148932</x:v>
      </x:c>
      <x:c r="F418" s="12" t="n">
        <x:v>724.2977426438365</x:v>
      </x:c>
      <x:c r="G418" s="12" t="n">
        <x:v>0</x:v>
      </x:c>
      <x:c r="H418" s="12" t="n">
        <x:f>F418+G418</x:f>
        <x:v>724.2977426438365</x:v>
      </x:c>
      <x:c r="I418" s="12" t="n">
        <x:f>H418-E418</x:f>
        <x:v>-2.1400979710566617</x:v>
      </x:c>
      <x:c r="J418" s="12" t="n">
        <x:v>0</x:v>
      </x:c>
      <x:c r="K418" s="12" t="n">
        <x:f>H418+J418</x:f>
        <x:v>724.2977426438365</x:v>
      </x:c>
      <x:c r="L418" s="16" t="n">
        <x:v>0.9332</x:v>
      </x:c>
      <x:c r="M418" s="17" t="n">
        <x:f>F418*L418</x:f>
        <x:v>675.9146534352283</x:v>
      </x:c>
      <x:c r="N418" s="16" t="n">
        <x:f>L418*'月度汇总'!$F$8</x:f>
        <x:v>1.3998</x:v>
      </x:c>
      <x:c r="O418" s="17" t="n">
        <x:f>G418*N418</x:f>
        <x:v>0</x:v>
      </x:c>
      <x:c r="P418" s="16" t="n">
        <x:f>L418*'月度汇总'!$F$10</x:f>
        <x:v>4.666</x:v>
      </x:c>
      <x:c r="Q418" s="17" t="n">
        <x:f>J418*P418</x:f>
        <x:v>0</x:v>
      </x:c>
      <x:c r="R418" s="12" t="n">
        <x:v>0</x:v>
      </x:c>
      <x:c r="S418" s="17" t="n">
        <x:v>0</x:v>
      </x:c>
      <x:c r="T418" s="19" t="n">
        <x:f>M418+O418+Q418+S418</x:f>
        <x:v>675.9146534352283</x:v>
      </x:c>
      <x:c r="U418" s="18" t="str">
        <x:f>TEXT(T418,"0.00")&amp;"元"</x:f>
        <x:v>675.91元</x:v>
      </x:c>
      <x:c r="V418" s="12" t="n">
        <x:v>0</x:v>
      </x:c>
      <x:c r="W418" s="12" t="n">
        <x:f>K418-V418</x:f>
        <x:v>724.2977426438365</x:v>
      </x:c>
    </x:row>
    <x:row r="419" ht="20" customHeight="1">
      <x:c r="A419" s="13" t="n">
        <x:v>45691.881944444445</x:v>
      </x:c>
      <x:c r="B419" s="13" t="n">
        <x:v>45691.88888888889</x:v>
      </x:c>
      <x:c r="C419" s="14" t="n">
        <x:v>45691</x:v>
      </x:c>
      <x:c r="D419" s="15" t="n">
        <x:v>127</x:v>
      </x:c>
      <x:c r="E419" s="12" t="n">
        <x:v>744.1189804823314</x:v>
      </x:c>
      <x:c r="F419" s="12" t="n">
        <x:v>742.0375116142139</x:v>
      </x:c>
      <x:c r="G419" s="12" t="n">
        <x:v>0</x:v>
      </x:c>
      <x:c r="H419" s="12" t="n">
        <x:f>F419+G419</x:f>
        <x:v>742.0375116142139</x:v>
      </x:c>
      <x:c r="I419" s="12" t="n">
        <x:f>H419-E419</x:f>
        <x:v>-2.0814688681174403</x:v>
      </x:c>
      <x:c r="J419" s="12" t="n">
        <x:v>0</x:v>
      </x:c>
      <x:c r="K419" s="12" t="n">
        <x:f>H419+J419</x:f>
        <x:v>742.0375116142139</x:v>
      </x:c>
      <x:c r="L419" s="16" t="n">
        <x:v>0.9068</x:v>
      </x:c>
      <x:c r="M419" s="17" t="n">
        <x:f>F419*L419</x:f>
        <x:v>672.8796155317692</x:v>
      </x:c>
      <x:c r="N419" s="16" t="n">
        <x:f>L419*'月度汇总'!$F$8</x:f>
        <x:v>1.3602</x:v>
      </x:c>
      <x:c r="O419" s="17" t="n">
        <x:f>G419*N419</x:f>
        <x:v>0</x:v>
      </x:c>
      <x:c r="P419" s="16" t="n">
        <x:f>L419*'月度汇总'!$F$10</x:f>
        <x:v>4.534000000000001</x:v>
      </x:c>
      <x:c r="Q419" s="17" t="n">
        <x:f>J419*P419</x:f>
        <x:v>0</x:v>
      </x:c>
      <x:c r="R419" s="12" t="n">
        <x:v>0</x:v>
      </x:c>
      <x:c r="S419" s="17" t="n">
        <x:v>0</x:v>
      </x:c>
      <x:c r="T419" s="19" t="n">
        <x:f>M419+O419+Q419+S419</x:f>
        <x:v>672.8796155317692</x:v>
      </x:c>
      <x:c r="U419" s="18" t="str">
        <x:f>TEXT(T419,"0.00")&amp;"元"</x:f>
        <x:v>672.88元</x:v>
      </x:c>
      <x:c r="V419" s="12" t="n">
        <x:v>0</x:v>
      </x:c>
      <x:c r="W419" s="12" t="n">
        <x:f>K419-V419</x:f>
        <x:v>742.0375116142139</x:v>
      </x:c>
    </x:row>
    <x:row r="420" ht="20" customHeight="1">
      <x:c r="A420" s="13" t="n">
        <x:v>45691.88888888889</x:v>
      </x:c>
      <x:c r="B420" s="13" t="n">
        <x:v>45691.89583333333</x:v>
      </x:c>
      <x:c r="C420" s="14" t="n">
        <x:v>45691</x:v>
      </x:c>
      <x:c r="D420" s="15" t="n">
        <x:v>128</x:v>
      </x:c>
      <x:c r="E420" s="12" t="n">
        <x:v>748.5357309833288</x:v>
      </x:c>
      <x:c r="F420" s="12" t="n">
        <x:v>746.5112850432195</x:v>
      </x:c>
      <x:c r="G420" s="12" t="n">
        <x:v>0</x:v>
      </x:c>
      <x:c r="H420" s="12" t="n">
        <x:f>F420+G420</x:f>
        <x:v>746.5112850432195</x:v>
      </x:c>
      <x:c r="I420" s="12" t="n">
        <x:f>H420-E420</x:f>
        <x:v>-2.024445940109331</x:v>
      </x:c>
      <x:c r="J420" s="12" t="n">
        <x:v>0</x:v>
      </x:c>
      <x:c r="K420" s="12" t="n">
        <x:f>H420+J420</x:f>
        <x:v>746.5112850432195</x:v>
      </x:c>
      <x:c r="L420" s="16" t="n">
        <x:v>0.9371</x:v>
      </x:c>
      <x:c r="M420" s="17" t="n">
        <x:f>F420*L420</x:f>
        <x:v>699.555725214001</x:v>
      </x:c>
      <x:c r="N420" s="16" t="n">
        <x:f>L420*'月度汇总'!$F$8</x:f>
        <x:v>1.40565</x:v>
      </x:c>
      <x:c r="O420" s="17" t="n">
        <x:f>G420*N420</x:f>
        <x:v>0</x:v>
      </x:c>
      <x:c r="P420" s="16" t="n">
        <x:f>L420*'月度汇总'!$F$10</x:f>
        <x:v>4.6855</x:v>
      </x:c>
      <x:c r="Q420" s="17" t="n">
        <x:f>J420*P420</x:f>
        <x:v>0</x:v>
      </x:c>
      <x:c r="R420" s="12" t="n">
        <x:v>0</x:v>
      </x:c>
      <x:c r="S420" s="17" t="n">
        <x:v>0</x:v>
      </x:c>
      <x:c r="T420" s="19" t="n">
        <x:f>M420+O420+Q420+S420</x:f>
        <x:v>699.555725214001</x:v>
      </x:c>
      <x:c r="U420" s="18" t="str">
        <x:f>TEXT(T420,"0.00")&amp;"元"</x:f>
        <x:v>699.56元</x:v>
      </x:c>
      <x:c r="V420" s="12" t="n">
        <x:v>0</x:v>
      </x:c>
      <x:c r="W420" s="12" t="n">
        <x:f>K420-V420</x:f>
        <x:v>746.5112850432195</x:v>
      </x:c>
    </x:row>
    <x:row r="421" ht="20" customHeight="1">
      <x:c r="A421" s="13" t="n">
        <x:v>45691.89583333333</x:v>
      </x:c>
      <x:c r="B421" s="13" t="n">
        <x:v>45691.90277777778</x:v>
      </x:c>
      <x:c r="C421" s="14" t="n">
        <x:v>45691</x:v>
      </x:c>
      <x:c r="D421" s="15" t="n">
        <x:v>129</x:v>
      </x:c>
      <x:c r="E421" s="12" t="n">
        <x:v>751.8046861406284</x:v>
      </x:c>
      <x:c r="F421" s="12" t="n">
        <x:v>749.8357009555981</x:v>
      </x:c>
      <x:c r="G421" s="12" t="n">
        <x:v>0</x:v>
      </x:c>
      <x:c r="H421" s="12" t="n">
        <x:f>F421+G421</x:f>
        <x:v>749.8357009555981</x:v>
      </x:c>
      <x:c r="I421" s="12" t="n">
        <x:f>H421-E421</x:f>
        <x:v>-1.9689851850303057</x:v>
      </x:c>
      <x:c r="J421" s="12" t="n">
        <x:v>0</x:v>
      </x:c>
      <x:c r="K421" s="12" t="n">
        <x:f>H421+J421</x:f>
        <x:v>749.8357009555981</x:v>
      </x:c>
      <x:c r="L421" s="16" t="n">
        <x:v>0.9371</x:v>
      </x:c>
      <x:c r="M421" s="17" t="n">
        <x:f>F421*L421</x:f>
        <x:v>702.671035365491</x:v>
      </x:c>
      <x:c r="N421" s="16" t="n">
        <x:f>L421*'月度汇总'!$F$8</x:f>
        <x:v>1.40565</x:v>
      </x:c>
      <x:c r="O421" s="17" t="n">
        <x:f>G421*N421</x:f>
        <x:v>0</x:v>
      </x:c>
      <x:c r="P421" s="16" t="n">
        <x:f>L421*'月度汇总'!$F$10</x:f>
        <x:v>4.6855</x:v>
      </x:c>
      <x:c r="Q421" s="17" t="n">
        <x:f>J421*P421</x:f>
        <x:v>0</x:v>
      </x:c>
      <x:c r="R421" s="12" t="n">
        <x:v>0</x:v>
      </x:c>
      <x:c r="S421" s="17" t="n">
        <x:v>0</x:v>
      </x:c>
      <x:c r="T421" s="19" t="n">
        <x:f>M421+O421+Q421+S421</x:f>
        <x:v>702.671035365491</x:v>
      </x:c>
      <x:c r="U421" s="18" t="str">
        <x:f>TEXT(T421,"0.00")&amp;"元"</x:f>
        <x:v>702.67元</x:v>
      </x:c>
      <x:c r="V421" s="12" t="n">
        <x:v>0</x:v>
      </x:c>
      <x:c r="W421" s="12" t="n">
        <x:f>K421-V421</x:f>
        <x:v>749.8357009555981</x:v>
      </x:c>
    </x:row>
    <x:row r="422" ht="20" customHeight="1">
      <x:c r="A422" s="13" t="n">
        <x:v>45691.90277777778</x:v>
      </x:c>
      <x:c r="B422" s="13" t="n">
        <x:v>45691.90972222222</x:v>
      </x:c>
      <x:c r="C422" s="14" t="n">
        <x:v>45691</x:v>
      </x:c>
      <x:c r="D422" s="15" t="n">
        <x:v>130</x:v>
      </x:c>
      <x:c r="E422" s="12" t="n">
        <x:v>450.066715102709</x:v>
      </x:c>
      <x:c r="F422" s="12" t="n">
        <x:v>448.15167129637274</x:v>
      </x:c>
      <x:c r="G422" s="12" t="n">
        <x:v>0</x:v>
      </x:c>
      <x:c r="H422" s="12" t="n">
        <x:f>F422+G422</x:f>
        <x:v>448.15167129637274</x:v>
      </x:c>
      <x:c r="I422" s="12" t="n">
        <x:f>H422-E422</x:f>
        <x:v>-1.9150438063362571</x:v>
      </x:c>
      <x:c r="J422" s="12" t="n">
        <x:v>0</x:v>
      </x:c>
      <x:c r="K422" s="12" t="n">
        <x:f>H422+J422</x:f>
        <x:v>448.15167129637274</x:v>
      </x:c>
      <x:c r="L422" s="16" t="n">
        <x:v>0.9871</x:v>
      </x:c>
      <x:c r="M422" s="17" t="n">
        <x:f>F422*L422</x:f>
        <x:v>442.3705147366495</x:v>
      </x:c>
      <x:c r="N422" s="16" t="n">
        <x:f>L422*'月度汇总'!$F$8</x:f>
        <x:v>1.48065</x:v>
      </x:c>
      <x:c r="O422" s="17" t="n">
        <x:f>G422*N422</x:f>
        <x:v>0</x:v>
      </x:c>
      <x:c r="P422" s="16" t="n">
        <x:f>L422*'月度汇总'!$F$10</x:f>
        <x:v>4.9355</x:v>
      </x:c>
      <x:c r="Q422" s="17" t="n">
        <x:f>J422*P422</x:f>
        <x:v>0</x:v>
      </x:c>
      <x:c r="R422" s="12" t="n">
        <x:v>0</x:v>
      </x:c>
      <x:c r="S422" s="17" t="n">
        <x:v>0</x:v>
      </x:c>
      <x:c r="T422" s="19" t="n">
        <x:f>M422+O422+Q422+S422</x:f>
        <x:v>442.3705147366495</x:v>
      </x:c>
      <x:c r="U422" s="18" t="str">
        <x:f>TEXT(T422,"0.00")&amp;"元"</x:f>
        <x:v>442.37元</x:v>
      </x:c>
      <x:c r="V422" s="12" t="n">
        <x:v>0</x:v>
      </x:c>
      <x:c r="W422" s="12" t="n">
        <x:f>K422-V422</x:f>
        <x:v>448.15167129637274</x:v>
      </x:c>
    </x:row>
    <x:row r="423" ht="20" customHeight="1">
      <x:c r="A423" s="13" t="n">
        <x:v>45691.90972222222</x:v>
      </x:c>
      <x:c r="B423" s="13" t="n">
        <x:v>45691.91666666667</x:v>
      </x:c>
      <x:c r="C423" s="14" t="n">
        <x:v>45691</x:v>
      </x:c>
      <x:c r="D423" s="15" t="n">
        <x:v>131</x:v>
      </x:c>
      <x:c r="E423" s="12" t="n">
        <x:v>616.4173363222277</x:v>
      </x:c>
      <x:c r="F423" s="12" t="n">
        <x:v>614.7755967729036</x:v>
      </x:c>
      <x:c r="G423" s="12" t="n">
        <x:v>0</x:v>
      </x:c>
      <x:c r="H423" s="12" t="n">
        <x:f>F423+G423</x:f>
        <x:v>614.7755967729036</x:v>
      </x:c>
      <x:c r="I423" s="12" t="n">
        <x:f>H423-E423</x:f>
        <x:v>-1.641739549324143</x:v>
      </x:c>
      <x:c r="J423" s="12" t="n">
        <x:v>0</x:v>
      </x:c>
      <x:c r="K423" s="12" t="n">
        <x:f>H423+J423</x:f>
        <x:v>614.7755967729036</x:v>
      </x:c>
      <x:c r="L423" s="16" t="n">
        <x:v>0.7764</x:v>
      </x:c>
      <x:c r="M423" s="17" t="n">
        <x:f>F423*L423</x:f>
        <x:v>477.3117733344823</x:v>
      </x:c>
      <x:c r="N423" s="16" t="n">
        <x:f>L423*'月度汇总'!$F$8</x:f>
        <x:v>1.1646</x:v>
      </x:c>
      <x:c r="O423" s="17" t="n">
        <x:f>G423*N423</x:f>
        <x:v>0</x:v>
      </x:c>
      <x:c r="P423" s="16" t="n">
        <x:f>L423*'月度汇总'!$F$10</x:f>
        <x:v>3.8819999999999997</x:v>
      </x:c>
      <x:c r="Q423" s="17" t="n">
        <x:f>J423*P423</x:f>
        <x:v>0</x:v>
      </x:c>
      <x:c r="R423" s="12" t="n">
        <x:v>0</x:v>
      </x:c>
      <x:c r="S423" s="17" t="n">
        <x:v>0</x:v>
      </x:c>
      <x:c r="T423" s="19" t="n">
        <x:f>M423+O423+Q423+S423</x:f>
        <x:v>477.3117733344823</x:v>
      </x:c>
      <x:c r="U423" s="18" t="str">
        <x:f>TEXT(T423,"0.00")&amp;"元"</x:f>
        <x:v>477.31元</x:v>
      </x:c>
      <x:c r="V423" s="12" t="n">
        <x:v>0</x:v>
      </x:c>
      <x:c r="W423" s="12" t="n">
        <x:f>K423-V423</x:f>
        <x:v>614.7755967729036</x:v>
      </x:c>
    </x:row>
    <x:row r="424" ht="20" customHeight="1">
      <x:c r="A424" s="13" t="n">
        <x:v>45691.91666666667</x:v>
      </x:c>
      <x:c r="B424" s="13" t="n">
        <x:v>45691.92361111111</x:v>
      </x:c>
      <x:c r="C424" s="14" t="n">
        <x:v>45691</x:v>
      </x:c>
      <x:c r="D424" s="15" t="n">
        <x:v>132</x:v>
      </x:c>
      <x:c r="E424" s="12" t="n">
        <x:v>1403.7442367341387</x:v>
      </x:c>
      <x:c r="F424" s="12" t="n">
        <x:v>1401.7516861426263</x:v>
      </x:c>
      <x:c r="G424" s="12" t="n">
        <x:v>0</x:v>
      </x:c>
      <x:c r="H424" s="12" t="n">
        <x:f>F424+G424</x:f>
        <x:v>1401.7516861426263</x:v>
      </x:c>
      <x:c r="I424" s="12" t="n">
        <x:f>H424-E424</x:f>
        <x:v>-1.9925505915123267</x:v>
      </x:c>
      <x:c r="J424" s="12" t="n">
        <x:v>0</x:v>
      </x:c>
      <x:c r="K424" s="12" t="n">
        <x:f>H424+J424</x:f>
        <x:v>1401.7516861426263</x:v>
      </x:c>
      <x:c r="L424" s="16" t="n">
        <x:v>0.4209</x:v>
      </x:c>
      <x:c r="M424" s="17" t="n">
        <x:f>F424*L424</x:f>
        <x:v>589.9972846974314</x:v>
      </x:c>
      <x:c r="N424" s="16" t="n">
        <x:f>L424*'月度汇总'!$F$8</x:f>
        <x:v>0.63135</x:v>
      </x:c>
      <x:c r="O424" s="17" t="n">
        <x:f>G424*N424</x:f>
        <x:v>0</x:v>
      </x:c>
      <x:c r="P424" s="16" t="n">
        <x:f>L424*'月度汇总'!$F$10</x:f>
        <x:v>2.1045</x:v>
      </x:c>
      <x:c r="Q424" s="17" t="n">
        <x:f>J424*P424</x:f>
        <x:v>0</x:v>
      </x:c>
      <x:c r="R424" s="12" t="n">
        <x:v>0</x:v>
      </x:c>
      <x:c r="S424" s="17" t="n">
        <x:v>0</x:v>
      </x:c>
      <x:c r="T424" s="19" t="n">
        <x:f>M424+O424+Q424+S424</x:f>
        <x:v>589.9972846974314</x:v>
      </x:c>
      <x:c r="U424" s="18" t="str">
        <x:f>TEXT(T424,"0.00")&amp;"元"</x:f>
        <x:v>590.00元</x:v>
      </x:c>
      <x:c r="V424" s="12" t="n">
        <x:v>19.523352819292988</x:v>
      </x:c>
      <x:c r="W424" s="12" t="n">
        <x:f>K424-V424</x:f>
        <x:v>1382.2283333233333</x:v>
      </x:c>
    </x:row>
    <x:row r="425" ht="20" customHeight="1">
      <x:c r="A425" s="13" t="n">
        <x:v>45691.92361111111</x:v>
      </x:c>
      <x:c r="B425" s="13" t="n">
        <x:v>45691.930555555555</x:v>
      </x:c>
      <x:c r="C425" s="14" t="n">
        <x:v>45691</x:v>
      </x:c>
      <x:c r="D425" s="15" t="n">
        <x:v>133</x:v>
      </x:c>
      <x:c r="E425" s="12" t="n">
        <x:v>1400.5797356557198</x:v>
      </x:c>
      <x:c r="F425" s="12" t="n">
        <x:v>1398.641772029534</x:v>
      </x:c>
      <x:c r="G425" s="12" t="n">
        <x:v>0</x:v>
      </x:c>
      <x:c r="H425" s="12" t="n">
        <x:f>F425+G425</x:f>
        <x:v>1398.641772029534</x:v>
      </x:c>
      <x:c r="I425" s="12" t="n">
        <x:f>H425-E425</x:f>
        <x:v>-1.9379636261858195</x:v>
      </x:c>
      <x:c r="J425" s="12" t="n">
        <x:v>0</x:v>
      </x:c>
      <x:c r="K425" s="12" t="n">
        <x:f>H425+J425</x:f>
        <x:v>1398.641772029534</x:v>
      </x:c>
      <x:c r="L425" s="16" t="n">
        <x:v>0.3859</x:v>
      </x:c>
      <x:c r="M425" s="17" t="n">
        <x:f>F425*L425</x:f>
        <x:v>539.7358598261972</x:v>
      </x:c>
      <x:c r="N425" s="16" t="n">
        <x:f>L425*'月度汇总'!$F$8</x:f>
        <x:v>0.5788500000000001</x:v>
      </x:c>
      <x:c r="O425" s="17" t="n">
        <x:f>G425*N425</x:f>
        <x:v>0</x:v>
      </x:c>
      <x:c r="P425" s="16" t="n">
        <x:f>L425*'月度汇总'!$F$10</x:f>
        <x:v>1.9295</x:v>
      </x:c>
      <x:c r="Q425" s="17" t="n">
        <x:f>J425*P425</x:f>
        <x:v>0</x:v>
      </x:c>
      <x:c r="R425" s="12" t="n">
        <x:v>0</x:v>
      </x:c>
      <x:c r="S425" s="17" t="n">
        <x:v>0</x:v>
      </x:c>
      <x:c r="T425" s="19" t="n">
        <x:f>M425+O425+Q425+S425</x:f>
        <x:v>539.7358598261972</x:v>
      </x:c>
      <x:c r="U425" s="18" t="str">
        <x:f>TEXT(T425,"0.00")&amp;"元"</x:f>
        <x:v>539.74元</x:v>
      </x:c>
      <x:c r="V425" s="12" t="n">
        <x:v>47.78887203953399</x:v>
      </x:c>
      <x:c r="W425" s="12" t="n">
        <x:f>K425-V425</x:f>
        <x:v>1350.85289999</x:v>
      </x:c>
    </x:row>
    <x:row r="426" ht="20" customHeight="1">
      <x:c r="A426" s="13" t="n">
        <x:v>45691.930555555555</x:v>
      </x:c>
      <x:c r="B426" s="13" t="n">
        <x:v>45691.9375</x:v>
      </x:c>
      <x:c r="C426" s="14" t="n">
        <x:v>45691</x:v>
      </x:c>
      <x:c r="D426" s="15" t="n">
        <x:v>134</x:v>
      </x:c>
      <x:c r="E426" s="12" t="n">
        <x:v>585.1241056307416</x:v>
      </x:c>
      <x:c r="F426" s="12" t="n">
        <x:v>585.1241056307416</x:v>
      </x:c>
      <x:c r="G426" s="12" t="n">
        <x:v>0</x:v>
      </x:c>
      <x:c r="H426" s="12" t="n">
        <x:f>F426+G426</x:f>
        <x:v>585.1241056307416</x:v>
      </x:c>
      <x:c r="I426" s="12" t="n">
        <x:f>H426-E426</x:f>
        <x:v>0</x:v>
      </x:c>
      <x:c r="J426" s="12" t="n">
        <x:v>0</x:v>
      </x:c>
      <x:c r="K426" s="12" t="n">
        <x:f>H426+J426</x:f>
        <x:v>585.1241056307416</x:v>
      </x:c>
      <x:c r="L426" s="16" t="n">
        <x:v>0.4368</x:v>
      </x:c>
      <x:c r="M426" s="17" t="n">
        <x:f>F426*L426</x:f>
        <x:v>255.58220933950795</x:v>
      </x:c>
      <x:c r="N426" s="16" t="n">
        <x:f>L426*'月度汇总'!$F$8</x:f>
        <x:v>0.6552</x:v>
      </x:c>
      <x:c r="O426" s="17" t="n">
        <x:f>G426*N426</x:f>
        <x:v>0</x:v>
      </x:c>
      <x:c r="P426" s="16" t="n">
        <x:f>L426*'月度汇总'!$F$10</x:f>
        <x:v>2.184</x:v>
      </x:c>
      <x:c r="Q426" s="17" t="n">
        <x:f>J426*P426</x:f>
        <x:v>0</x:v>
      </x:c>
      <x:c r="R426" s="12" t="n">
        <x:v>0</x:v>
      </x:c>
      <x:c r="S426" s="17" t="n">
        <x:v>0</x:v>
      </x:c>
      <x:c r="T426" s="19" t="n">
        <x:f>M426+O426+Q426+S426</x:f>
        <x:v>255.58220933950795</x:v>
      </x:c>
      <x:c r="U426" s="18" t="str">
        <x:f>TEXT(T426,"0.00")&amp;"元"</x:f>
        <x:v>255.58元</x:v>
      </x:c>
      <x:c r="V426" s="12" t="n">
        <x:v>0</x:v>
      </x:c>
      <x:c r="W426" s="12" t="n">
        <x:f>K426-V426</x:f>
        <x:v>585.1241056307416</x:v>
      </x:c>
    </x:row>
    <x:row r="427" ht="20" customHeight="1">
      <x:c r="A427" s="13" t="n">
        <x:v>45691.9375</x:v>
      </x:c>
      <x:c r="B427" s="13" t="n">
        <x:v>45691.944444444445</x:v>
      </x:c>
      <x:c r="C427" s="14" t="n">
        <x:v>45691</x:v>
      </x:c>
      <x:c r="D427" s="15" t="n">
        <x:v>135</x:v>
      </x:c>
      <x:c r="E427" s="12" t="n">
        <x:v>1403.7740491066693</x:v>
      </x:c>
      <x:c r="F427" s="12" t="n">
        <x:v>1401.9408140640817</x:v>
      </x:c>
      <x:c r="G427" s="12" t="n">
        <x:v>0</x:v>
      </x:c>
      <x:c r="H427" s="12" t="n">
        <x:f>F427+G427</x:f>
        <x:v>1401.9408140640817</x:v>
      </x:c>
      <x:c r="I427" s="12" t="n">
        <x:f>H427-E427</x:f>
        <x:v>-1.833235042587603</x:v>
      </x:c>
      <x:c r="J427" s="12" t="n">
        <x:v>0</x:v>
      </x:c>
      <x:c r="K427" s="12" t="n">
        <x:f>H427+J427</x:f>
        <x:v>1401.9408140640817</x:v>
      </x:c>
      <x:c r="L427" s="16" t="n">
        <x:v>0.4198</x:v>
      </x:c>
      <x:c r="M427" s="17" t="n">
        <x:f>F427*L427</x:f>
        <x:v>588.5347537441015</x:v>
      </x:c>
      <x:c r="N427" s="16" t="n">
        <x:f>L427*'月度汇总'!$F$8</x:f>
        <x:v>0.6297</x:v>
      </x:c>
      <x:c r="O427" s="17" t="n">
        <x:f>G427*N427</x:f>
        <x:v>0</x:v>
      </x:c>
      <x:c r="P427" s="16" t="n">
        <x:f>L427*'月度汇总'!$F$10</x:f>
        <x:v>2.099</x:v>
      </x:c>
      <x:c r="Q427" s="17" t="n">
        <x:f>J427*P427</x:f>
        <x:v>0</x:v>
      </x:c>
      <x:c r="R427" s="12" t="n">
        <x:v>0</x:v>
      </x:c>
      <x:c r="S427" s="17" t="n">
        <x:v>0</x:v>
      </x:c>
      <x:c r="T427" s="19" t="n">
        <x:f>M427+O427+Q427+S427</x:f>
        <x:v>588.5347537441015</x:v>
      </x:c>
      <x:c r="U427" s="18" t="str">
        <x:f>TEXT(T427,"0.00")&amp;"元"</x:f>
        <x:v>588.53元</x:v>
      </x:c>
      <x:c r="V427" s="12" t="n">
        <x:v>8.997480740748408</x:v>
      </x:c>
      <x:c r="W427" s="12" t="n">
        <x:f>K427-V427</x:f>
        <x:v>1392.9433333233333</x:v>
      </x:c>
    </x:row>
    <x:row r="428" ht="20" customHeight="1">
      <x:c r="A428" s="13" t="n">
        <x:v>45691.944444444445</x:v>
      </x:c>
      <x:c r="B428" s="13" t="n">
        <x:v>45691.95138888889</x:v>
      </x:c>
      <x:c r="C428" s="14" t="n">
        <x:v>45691</x:v>
      </x:c>
      <x:c r="D428" s="15" t="n">
        <x:v>136</x:v>
      </x:c>
      <x:c r="E428" s="12" t="n">
        <x:v>1409.9916790004668</x:v>
      </x:c>
      <x:c r="F428" s="12" t="n">
        <x:v>1408.2086663904397</x:v>
      </x:c>
      <x:c r="G428" s="12" t="n">
        <x:v>0</x:v>
      </x:c>
      <x:c r="H428" s="12" t="n">
        <x:f>F428+G428</x:f>
        <x:v>1408.2086663904397</x:v>
      </x:c>
      <x:c r="I428" s="12" t="n">
        <x:f>H428-E428</x:f>
        <x:v>-1.7830126100270718</x:v>
      </x:c>
      <x:c r="J428" s="12" t="n">
        <x:v>0</x:v>
      </x:c>
      <x:c r="K428" s="12" t="n">
        <x:f>H428+J428</x:f>
        <x:v>1408.2086663904397</x:v>
      </x:c>
      <x:c r="L428" s="16" t="n">
        <x:v>0.4186</x:v>
      </x:c>
      <x:c r="M428" s="17" t="n">
        <x:f>F428*L428</x:f>
        <x:v>589.4761477510381</x:v>
      </x:c>
      <x:c r="N428" s="16" t="n">
        <x:f>L428*'月度汇总'!$F$8</x:f>
        <x:v>0.6279</x:v>
      </x:c>
      <x:c r="O428" s="17" t="n">
        <x:f>G428*N428</x:f>
        <x:v>0</x:v>
      </x:c>
      <x:c r="P428" s="16" t="n">
        <x:f>L428*'月度汇总'!$F$10</x:f>
        <x:v>2.093</x:v>
      </x:c>
      <x:c r="Q428" s="17" t="n">
        <x:f>J428*P428</x:f>
        <x:v>0</x:v>
      </x:c>
      <x:c r="R428" s="12" t="n">
        <x:v>0</x:v>
      </x:c>
      <x:c r="S428" s="17" t="n">
        <x:v>0</x:v>
      </x:c>
      <x:c r="T428" s="19" t="n">
        <x:f>M428+O428+Q428+S428</x:f>
        <x:v>589.4761477510381</x:v>
      </x:c>
      <x:c r="U428" s="18" t="str">
        <x:f>TEXT(T428,"0.00")&amp;"元"</x:f>
        <x:v>589.48元</x:v>
      </x:c>
      <x:c r="V428" s="12" t="n">
        <x:v>0</x:v>
      </x:c>
      <x:c r="W428" s="12" t="n">
        <x:f>K428-V428</x:f>
        <x:v>1408.2086663904397</x:v>
      </x:c>
    </x:row>
    <x:row r="429" ht="20" customHeight="1">
      <x:c r="A429" s="13" t="n">
        <x:v>45691.95138888889</x:v>
      </x:c>
      <x:c r="B429" s="13" t="n">
        <x:v>45691.95833333333</x:v>
      </x:c>
      <x:c r="C429" s="14" t="n">
        <x:v>45691</x:v>
      </x:c>
      <x:c r="D429" s="15" t="n">
        <x:v>137</x:v>
      </x:c>
      <x:c r="E429" s="12" t="n">
        <x:v>1405.1728745418982</x:v>
      </x:c>
      <x:c r="F429" s="12" t="n">
        <x:v>1403.438708494631</x:v>
      </x:c>
      <x:c r="G429" s="12" t="n">
        <x:v>0</x:v>
      </x:c>
      <x:c r="H429" s="12" t="n">
        <x:f>F429+G429</x:f>
        <x:v>1403.438708494631</x:v>
      </x:c>
      <x:c r="I429" s="12" t="n">
        <x:f>H429-E429</x:f>
        <x:v>-1.734166047267081</x:v>
      </x:c>
      <x:c r="J429" s="12" t="n">
        <x:v>0</x:v>
      </x:c>
      <x:c r="K429" s="12" t="n">
        <x:f>H429+J429</x:f>
        <x:v>1403.438708494631</x:v>
      </x:c>
      <x:c r="L429" s="16" t="n">
        <x:v>0.4241</x:v>
      </x:c>
      <x:c r="M429" s="17" t="n">
        <x:f>F429*L429</x:f>
        <x:v>595.198356272573</x:v>
      </x:c>
      <x:c r="N429" s="16" t="n">
        <x:f>L429*'月度汇总'!$F$8</x:f>
        <x:v>0.63615</x:v>
      </x:c>
      <x:c r="O429" s="17" t="n">
        <x:f>G429*N429</x:f>
        <x:v>0</x:v>
      </x:c>
      <x:c r="P429" s="16" t="n">
        <x:f>L429*'月度汇总'!$F$10</x:f>
        <x:v>2.1205</x:v>
      </x:c>
      <x:c r="Q429" s="17" t="n">
        <x:f>J429*P429</x:f>
        <x:v>0</x:v>
      </x:c>
      <x:c r="R429" s="12" t="n">
        <x:v>0</x:v>
      </x:c>
      <x:c r="S429" s="17" t="n">
        <x:v>0</x:v>
      </x:c>
      <x:c r="T429" s="19" t="n">
        <x:f>M429+O429+Q429+S429</x:f>
        <x:v>595.198356272573</x:v>
      </x:c>
      <x:c r="U429" s="18" t="str">
        <x:f>TEXT(T429,"0.00")&amp;"元"</x:f>
        <x:v>595.20元</x:v>
      </x:c>
      <x:c r="V429" s="12" t="n">
        <x:v>2.18409183796438</x:v>
      </x:c>
      <x:c r="W429" s="12" t="n">
        <x:f>K429-V429</x:f>
        <x:v>1401.2546166566667</x:v>
      </x:c>
    </x:row>
    <x:row r="430" ht="20" customHeight="1">
      <x:c r="A430" s="13" t="n">
        <x:v>45691.95833333333</x:v>
      </x:c>
      <x:c r="B430" s="13" t="n">
        <x:v>45691.96527777778</x:v>
      </x:c>
      <x:c r="C430" s="14" t="n">
        <x:v>45691</x:v>
      </x:c>
      <x:c r="D430" s="15" t="n">
        <x:v>138</x:v>
      </x:c>
      <x:c r="E430" s="12" t="n">
        <x:v>1391.4178154498886</x:v>
      </x:c>
      <x:c r="F430" s="12" t="n">
        <x:v>1389.7311577882533</x:v>
      </x:c>
      <x:c r="G430" s="12" t="n">
        <x:v>0</x:v>
      </x:c>
      <x:c r="H430" s="12" t="n">
        <x:f>F430+G430</x:f>
        <x:v>1389.7311577882533</x:v>
      </x:c>
      <x:c r="I430" s="12" t="n">
        <x:f>H430-E430</x:f>
        <x:v>-1.6866576616353086</x:v>
      </x:c>
      <x:c r="J430" s="12" t="n">
        <x:v>0</x:v>
      </x:c>
      <x:c r="K430" s="12" t="n">
        <x:f>H430+J430</x:f>
        <x:v>1389.7311577882533</x:v>
      </x:c>
      <x:c r="L430" s="16" t="n">
        <x:v>0.4237</x:v>
      </x:c>
      <x:c r="M430" s="17" t="n">
        <x:f>F430*L430</x:f>
        <x:v>588.829091554883</x:v>
      </x:c>
      <x:c r="N430" s="16" t="n">
        <x:f>L430*'月度汇总'!$F$8</x:f>
        <x:v>0.6355500000000001</x:v>
      </x:c>
      <x:c r="O430" s="17" t="n">
        <x:f>G430*N430</x:f>
        <x:v>0</x:v>
      </x:c>
      <x:c r="P430" s="16" t="n">
        <x:f>L430*'月度汇总'!$F$10</x:f>
        <x:v>2.1185</x:v>
      </x:c>
      <x:c r="Q430" s="17" t="n">
        <x:f>J430*P430</x:f>
        <x:v>0</x:v>
      </x:c>
      <x:c r="R430" s="12" t="n">
        <x:v>0</x:v>
      </x:c>
      <x:c r="S430" s="17" t="n">
        <x:v>0</x:v>
      </x:c>
      <x:c r="T430" s="19" t="n">
        <x:f>M430+O430+Q430+S430</x:f>
        <x:v>588.829091554883</x:v>
      </x:c>
      <x:c r="U430" s="18" t="str">
        <x:f>TEXT(T430,"0.00")&amp;"元"</x:f>
        <x:v>588.83元</x:v>
      </x:c>
      <x:c r="V430" s="12" t="n">
        <x:v>13.777824464920052</x:v>
      </x:c>
      <x:c r="W430" s="12" t="n">
        <x:f>K430-V430</x:f>
        <x:v>1375.9533333233333</x:v>
      </x:c>
    </x:row>
    <x:row r="431" ht="20" customHeight="1">
      <x:c r="A431" s="13" t="n">
        <x:v>45691.96527777778</x:v>
      </x:c>
      <x:c r="B431" s="13" t="n">
        <x:v>45691.97222222222</x:v>
      </x:c>
      <x:c r="C431" s="14" t="n">
        <x:v>45691</x:v>
      </x:c>
      <x:c r="D431" s="15" t="n">
        <x:v>139</x:v>
      </x:c>
      <x:c r="E431" s="12" t="n">
        <x:v>958.627666252653</x:v>
      </x:c>
      <x:c r="F431" s="12" t="n">
        <x:v>958.627666252653</x:v>
      </x:c>
      <x:c r="G431" s="12" t="n">
        <x:v>0</x:v>
      </x:c>
      <x:c r="H431" s="12" t="n">
        <x:f>F431+G431</x:f>
        <x:v>958.627666252653</x:v>
      </x:c>
      <x:c r="I431" s="12" t="n">
        <x:f>H431-E431</x:f>
        <x:v>0</x:v>
      </x:c>
      <x:c r="J431" s="12" t="n">
        <x:v>0</x:v>
      </x:c>
      <x:c r="K431" s="12" t="n">
        <x:f>H431+J431</x:f>
        <x:v>958.627666252653</x:v>
      </x:c>
      <x:c r="L431" s="16" t="n">
        <x:v>0.4248</x:v>
      </x:c>
      <x:c r="M431" s="17" t="n">
        <x:f>F431*L431</x:f>
        <x:v>407.225032624127</x:v>
      </x:c>
      <x:c r="N431" s="16" t="n">
        <x:f>L431*'月度汇总'!$F$8</x:f>
        <x:v>0.6372</x:v>
      </x:c>
      <x:c r="O431" s="17" t="n">
        <x:f>G431*N431</x:f>
        <x:v>0</x:v>
      </x:c>
      <x:c r="P431" s="16" t="n">
        <x:f>L431*'月度汇总'!$F$10</x:f>
        <x:v>2.124</x:v>
      </x:c>
      <x:c r="Q431" s="17" t="n">
        <x:f>J431*P431</x:f>
        <x:v>0</x:v>
      </x:c>
      <x:c r="R431" s="12" t="n">
        <x:v>0</x:v>
      </x:c>
      <x:c r="S431" s="17" t="n">
        <x:v>0</x:v>
      </x:c>
      <x:c r="T431" s="19" t="n">
        <x:f>M431+O431+Q431+S431</x:f>
        <x:v>407.225032624127</x:v>
      </x:c>
      <x:c r="U431" s="18" t="str">
        <x:f>TEXT(T431,"0.00")&amp;"元"</x:f>
        <x:v>407.23元</x:v>
      </x:c>
      <x:c r="V431" s="12" t="n">
        <x:v>0</x:v>
      </x:c>
      <x:c r="W431" s="12" t="n">
        <x:f>K431-V431</x:f>
        <x:v>958.627666252653</x:v>
      </x:c>
    </x:row>
    <x:row r="432" ht="20" customHeight="1">
      <x:c r="A432" s="13" t="n">
        <x:v>45691.97222222222</x:v>
      </x:c>
      <x:c r="B432" s="13" t="n">
        <x:v>45691.97916666667</x:v>
      </x:c>
      <x:c r="C432" s="14" t="n">
        <x:v>45691</x:v>
      </x:c>
      <x:c r="D432" s="15" t="n">
        <x:v>140</x:v>
      </x:c>
      <x:c r="E432" s="12" t="n">
        <x:v>1433.3286505766946</x:v>
      </x:c>
      <x:c r="F432" s="12" t="n">
        <x:v>1431.7331407908666</x:v>
      </x:c>
      <x:c r="G432" s="12" t="n">
        <x:v>0</x:v>
      </x:c>
      <x:c r="H432" s="12" t="n">
        <x:f>F432+G432</x:f>
        <x:v>1431.7331407908666</x:v>
      </x:c>
      <x:c r="I432" s="12" t="n">
        <x:f>H432-E432</x:f>
        <x:v>-1.5955097858279714</x:v>
      </x:c>
      <x:c r="J432" s="12" t="n">
        <x:v>0</x:v>
      </x:c>
      <x:c r="K432" s="12" t="n">
        <x:f>H432+J432</x:f>
        <x:v>1431.7331407908666</x:v>
      </x:c>
      <x:c r="L432" s="16" t="n">
        <x:v>0.424</x:v>
      </x:c>
      <x:c r="M432" s="17" t="n">
        <x:f>F432*L432</x:f>
        <x:v>607.0548516953274</x:v>
      </x:c>
      <x:c r="N432" s="16" t="n">
        <x:f>L432*'月度汇总'!$F$8</x:f>
        <x:v>0.636</x:v>
      </x:c>
      <x:c r="O432" s="17" t="n">
        <x:f>G432*N432</x:f>
        <x:v>0</x:v>
      </x:c>
      <x:c r="P432" s="16" t="n">
        <x:f>L432*'月度汇总'!$F$10</x:f>
        <x:v>2.12</x:v>
      </x:c>
      <x:c r="Q432" s="17" t="n">
        <x:f>J432*P432</x:f>
        <x:v>0</x:v>
      </x:c>
      <x:c r="R432" s="12" t="n">
        <x:v>0</x:v>
      </x:c>
      <x:c r="S432" s="17" t="n">
        <x:v>0</x:v>
      </x:c>
      <x:c r="T432" s="19" t="n">
        <x:f>M432+O432+Q432+S432</x:f>
        <x:v>607.0548516953274</x:v>
      </x:c>
      <x:c r="U432" s="18" t="str">
        <x:f>TEXT(T432,"0.00")&amp;"元"</x:f>
        <x:v>607.05元</x:v>
      </x:c>
      <x:c r="V432" s="12" t="n">
        <x:v>30.830107467533246</x:v>
      </x:c>
      <x:c r="W432" s="12" t="n">
        <x:f>K432-V432</x:f>
        <x:v>1400.9030333233334</x:v>
      </x:c>
    </x:row>
    <x:row r="433" ht="20" customHeight="1">
      <x:c r="A433" s="13" t="n">
        <x:v>45691.97916666667</x:v>
      </x:c>
      <x:c r="B433" s="13" t="n">
        <x:v>45691.98611111111</x:v>
      </x:c>
      <x:c r="C433" s="14" t="n">
        <x:v>45691</x:v>
      </x:c>
      <x:c r="D433" s="15" t="n">
        <x:v>141</x:v>
      </x:c>
      <x:c r="E433" s="12" t="n">
        <x:v>1446.9696159294047</x:v>
      </x:c>
      <x:c r="F433" s="12" t="n">
        <x:v>1445.4178159684252</x:v>
      </x:c>
      <x:c r="G433" s="12" t="n">
        <x:v>0</x:v>
      </x:c>
      <x:c r="H433" s="12" t="n">
        <x:f>F433+G433</x:f>
        <x:v>1445.4178159684252</x:v>
      </x:c>
      <x:c r="I433" s="12" t="n">
        <x:f>H433-E433</x:f>
        <x:v>-1.5517999609794515</x:v>
      </x:c>
      <x:c r="J433" s="12" t="n">
        <x:v>0</x:v>
      </x:c>
      <x:c r="K433" s="12" t="n">
        <x:f>H433+J433</x:f>
        <x:v>1445.4178159684252</x:v>
      </x:c>
      <x:c r="L433" s="16" t="n">
        <x:v>0.422</x:v>
      </x:c>
      <x:c r="M433" s="17" t="n">
        <x:f>F433*L433</x:f>
        <x:v>609.9663183386754</x:v>
      </x:c>
      <x:c r="N433" s="16" t="n">
        <x:f>L433*'月度汇总'!$F$8</x:f>
        <x:v>0.633</x:v>
      </x:c>
      <x:c r="O433" s="17" t="n">
        <x:f>G433*N433</x:f>
        <x:v>0</x:v>
      </x:c>
      <x:c r="P433" s="16" t="n">
        <x:f>L433*'月度汇总'!$F$10</x:f>
        <x:v>2.11</x:v>
      </x:c>
      <x:c r="Q433" s="17" t="n">
        <x:f>J433*P433</x:f>
        <x:v>0</x:v>
      </x:c>
      <x:c r="R433" s="12" t="n">
        <x:v>0</x:v>
      </x:c>
      <x:c r="S433" s="17" t="n">
        <x:v>0</x:v>
      </x:c>
      <x:c r="T433" s="19" t="n">
        <x:f>M433+O433+Q433+S433</x:f>
        <x:v>609.9663183386754</x:v>
      </x:c>
      <x:c r="U433" s="18" t="str">
        <x:f>TEXT(T433,"0.00")&amp;"元"</x:f>
        <x:v>609.97元</x:v>
      </x:c>
      <x:c r="V433" s="12" t="n">
        <x:v>96.46781597842526</x:v>
      </x:c>
      <x:c r="W433" s="12" t="n">
        <x:f>K433-V433</x:f>
        <x:v>1348.94999999</x:v>
      </x:c>
    </x:row>
    <x:row r="434" ht="20" customHeight="1">
      <x:c r="A434" s="13" t="n">
        <x:v>45691.98611111111</x:v>
      </x:c>
      <x:c r="B434" s="13" t="n">
        <x:v>45691.993055555555</x:v>
      </x:c>
      <x:c r="C434" s="14" t="n">
        <x:v>45691</x:v>
      </x:c>
      <x:c r="D434" s="15" t="n">
        <x:v>142</x:v>
      </x:c>
      <x:c r="E434" s="12" t="n">
        <x:v>1458.335644767389</x:v>
      </x:c>
      <x:c r="F434" s="12" t="n">
        <x:v>1456.8263571777516</x:v>
      </x:c>
      <x:c r="G434" s="12" t="n">
        <x:v>0</x:v>
      </x:c>
      <x:c r="H434" s="12" t="n">
        <x:f>F434+G434</x:f>
        <x:v>1456.8263571777516</x:v>
      </x:c>
      <x:c r="I434" s="12" t="n">
        <x:f>H434-E434</x:f>
        <x:v>-1.5092875896375517</x:v>
      </x:c>
      <x:c r="J434" s="12" t="n">
        <x:v>0</x:v>
      </x:c>
      <x:c r="K434" s="12" t="n">
        <x:f>H434+J434</x:f>
        <x:v>1456.8263571777516</x:v>
      </x:c>
      <x:c r="L434" s="16" t="n">
        <x:v>0.424</x:v>
      </x:c>
      <x:c r="M434" s="17" t="n">
        <x:f>F434*L434</x:f>
        <x:v>617.6943754433667</x:v>
      </x:c>
      <x:c r="N434" s="16" t="n">
        <x:f>L434*'月度汇总'!$F$8</x:f>
        <x:v>0.636</x:v>
      </x:c>
      <x:c r="O434" s="17" t="n">
        <x:f>G434*N434</x:f>
        <x:v>0</x:v>
      </x:c>
      <x:c r="P434" s="16" t="n">
        <x:f>L434*'月度汇总'!$F$10</x:f>
        <x:v>2.12</x:v>
      </x:c>
      <x:c r="Q434" s="17" t="n">
        <x:f>J434*P434</x:f>
        <x:v>0</x:v>
      </x:c>
      <x:c r="R434" s="12" t="n">
        <x:v>0</x:v>
      </x:c>
      <x:c r="S434" s="17" t="n">
        <x:v>0</x:v>
      </x:c>
      <x:c r="T434" s="19" t="n">
        <x:f>M434+O434+Q434+S434</x:f>
        <x:v>617.6943754433667</x:v>
      </x:c>
      <x:c r="U434" s="18" t="str">
        <x:f>TEXT(T434,"0.00")&amp;"元"</x:f>
        <x:v>617.69元</x:v>
      </x:c>
      <x:c r="V434" s="12" t="n">
        <x:v>90.3432405210849</x:v>
      </x:c>
      <x:c r="W434" s="12" t="n">
        <x:f>K434-V434</x:f>
        <x:v>1366.4831166566667</x:v>
      </x:c>
    </x:row>
    <x:row r="435" ht="20" customHeight="1">
      <x:c r="A435" s="13" t="n">
        <x:v>45691.993055555555</x:v>
      </x:c>
      <x:c r="B435" s="13" t="n">
        <x:v>45692</x:v>
      </x:c>
      <x:c r="C435" s="14" t="n">
        <x:v>45691</x:v>
      </x:c>
      <x:c r="D435" s="15" t="n">
        <x:v>143</x:v>
      </x:c>
      <x:c r="E435" s="12" t="n">
        <x:v>606.0768502250797</x:v>
      </x:c>
      <x:c r="F435" s="12" t="n">
        <x:v>606.0768502250797</x:v>
      </x:c>
      <x:c r="G435" s="12" t="n">
        <x:v>0</x:v>
      </x:c>
      <x:c r="H435" s="12" t="n">
        <x:f>F435+G435</x:f>
        <x:v>606.0768502250797</x:v>
      </x:c>
      <x:c r="I435" s="12" t="n">
        <x:f>H435-E435</x:f>
        <x:v>0</x:v>
      </x:c>
      <x:c r="J435" s="12" t="n">
        <x:v>0</x:v>
      </x:c>
      <x:c r="K435" s="12" t="n">
        <x:f>H435+J435</x:f>
        <x:v>606.0768502250797</x:v>
      </x:c>
      <x:c r="L435" s="16" t="n">
        <x:v>0.4271</x:v>
      </x:c>
      <x:c r="M435" s="17" t="n">
        <x:f>F435*L435</x:f>
        <x:v>258.85542273113157</x:v>
      </x:c>
      <x:c r="N435" s="16" t="n">
        <x:f>L435*'月度汇总'!$F$8</x:f>
        <x:v>0.6406499999999999</x:v>
      </x:c>
      <x:c r="O435" s="17" t="n">
        <x:f>G435*N435</x:f>
        <x:v>0</x:v>
      </x:c>
      <x:c r="P435" s="16" t="n">
        <x:f>L435*'月度汇总'!$F$10</x:f>
        <x:v>2.1355</x:v>
      </x:c>
      <x:c r="Q435" s="17" t="n">
        <x:f>J435*P435</x:f>
        <x:v>0</x:v>
      </x:c>
      <x:c r="R435" s="12" t="n">
        <x:v>0</x:v>
      </x:c>
      <x:c r="S435" s="17" t="n">
        <x:v>0</x:v>
      </x:c>
      <x:c r="T435" s="19" t="n">
        <x:f>M435+O435+Q435+S435</x:f>
        <x:v>258.85542273113157</x:v>
      </x:c>
      <x:c r="U435" s="18" t="str">
        <x:f>TEXT(T435,"0.00")&amp;"元"</x:f>
        <x:v>258.86元</x:v>
      </x:c>
      <x:c r="V435" s="12" t="n">
        <x:v>0</x:v>
      </x:c>
      <x:c r="W435" s="12" t="n">
        <x:f>K435-V435</x:f>
        <x:v>606.0768502250797</x:v>
      </x:c>
    </x:row>
    <x:row r="436" ht="20" customHeight="1">
      <x:c r="A436" s="13" t="n">
        <x:v>45692</x:v>
      </x:c>
      <x:c r="B436" s="13" t="n">
        <x:v>45692.006944444445</x:v>
      </x:c>
      <x:c r="C436" s="14" t="n">
        <x:v>45691</x:v>
      </x:c>
      <x:c r="D436" s="15" t="n">
        <x:v>144</x:v>
      </x:c>
      <x:c r="E436" s="12" t="n">
        <x:v>558.2781666666666</x:v>
      </x:c>
      <x:c r="F436" s="12" t="n">
        <x:v>558.2781666666666</x:v>
      </x:c>
      <x:c r="G436" s="12" t="n">
        <x:v>0</x:v>
      </x:c>
      <x:c r="H436" s="12" t="n">
        <x:f>F436+G436</x:f>
        <x:v>558.2781666666666</x:v>
      </x:c>
      <x:c r="I436" s="12" t="n">
        <x:f>H436-E436</x:f>
        <x:v>0</x:v>
      </x:c>
      <x:c r="J436" s="12" t="n">
        <x:v>0</x:v>
      </x:c>
      <x:c r="K436" s="12" t="n">
        <x:f>H436+J436</x:f>
        <x:v>558.2781666666666</x:v>
      </x:c>
      <x:c r="L436" s="16" t="n">
        <x:v>0.4276</x:v>
      </x:c>
      <x:c r="M436" s="17" t="n">
        <x:f>F436*L436</x:f>
        <x:v>238.71974406666664</x:v>
      </x:c>
      <x:c r="N436" s="16" t="n">
        <x:f>L436*'月度汇总'!$F$8</x:f>
        <x:v>0.6414</x:v>
      </x:c>
      <x:c r="O436" s="17" t="n">
        <x:f>G436*N436</x:f>
        <x:v>0</x:v>
      </x:c>
      <x:c r="P436" s="16" t="n">
        <x:f>L436*'月度汇总'!$F$10</x:f>
        <x:v>2.138</x:v>
      </x:c>
      <x:c r="Q436" s="17" t="n">
        <x:f>J436*P436</x:f>
        <x:v>0</x:v>
      </x:c>
      <x:c r="R436" s="12" t="n">
        <x:v>0</x:v>
      </x:c>
      <x:c r="S436" s="17" t="n">
        <x:v>0</x:v>
      </x:c>
      <x:c r="T436" s="19" t="n">
        <x:f>M436+O436+Q436+S436</x:f>
        <x:v>238.71974406666664</x:v>
      </x:c>
      <x:c r="U436" s="18" t="str">
        <x:f>TEXT(T436,"0.00")&amp;"元"</x:f>
        <x:v>238.72元</x:v>
      </x:c>
      <x:c r="V436" s="12" t="n">
        <x:v>0</x:v>
      </x:c>
      <x:c r="W436" s="12" t="n">
        <x:f>K436-V436</x:f>
        <x:v>558.2781666666666</x:v>
      </x:c>
    </x:row>
    <x:row r="437" ht="20" customHeight="1">
      <x:c r="A437" s="13" t="n">
        <x:v>45692.006944444445</x:v>
      </x:c>
      <x:c r="B437" s="13" t="n">
        <x:v>45692.01388888889</x:v>
      </x:c>
      <x:c r="C437" s="14" t="n">
        <x:v>45692</x:v>
      </x:c>
      <x:c r="D437" s="15" t="n">
        <x:v>1</x:v>
      </x:c>
      <x:c r="E437" s="12" t="n">
        <x:v>818.7985751545216</x:v>
      </x:c>
      <x:c r="F437" s="12" t="n">
        <x:v>818.7985751545216</x:v>
      </x:c>
      <x:c r="G437" s="12" t="n">
        <x:v>0</x:v>
      </x:c>
      <x:c r="H437" s="12" t="n">
        <x:f>F437+G437</x:f>
        <x:v>818.7985751545216</x:v>
      </x:c>
      <x:c r="I437" s="12" t="n">
        <x:f>H437-E437</x:f>
        <x:v>0</x:v>
      </x:c>
      <x:c r="J437" s="12" t="n">
        <x:v>0</x:v>
      </x:c>
      <x:c r="K437" s="12" t="n">
        <x:f>H437+J437</x:f>
        <x:v>818.7985751545216</x:v>
      </x:c>
      <x:c r="L437" s="16" t="n">
        <x:v>0.4248</x:v>
      </x:c>
      <x:c r="M437" s="17" t="n">
        <x:f>F437*L437</x:f>
        <x:v>347.8256347256408</x:v>
      </x:c>
      <x:c r="N437" s="16" t="n">
        <x:f>L437*'月度汇总'!$F$8</x:f>
        <x:v>0.6372</x:v>
      </x:c>
      <x:c r="O437" s="17" t="n">
        <x:f>G437*N437</x:f>
        <x:v>0</x:v>
      </x:c>
      <x:c r="P437" s="16" t="n">
        <x:f>L437*'月度汇总'!$F$10</x:f>
        <x:v>2.124</x:v>
      </x:c>
      <x:c r="Q437" s="17" t="n">
        <x:f>J437*P437</x:f>
        <x:v>0</x:v>
      </x:c>
      <x:c r="R437" s="12" t="n">
        <x:v>0</x:v>
      </x:c>
      <x:c r="S437" s="17" t="n">
        <x:v>0</x:v>
      </x:c>
      <x:c r="T437" s="19" t="n">
        <x:f>M437+O437+Q437+S437</x:f>
        <x:v>347.8256347256408</x:v>
      </x:c>
      <x:c r="U437" s="18" t="str">
        <x:f>TEXT(T437,"0.00")&amp;"元"</x:f>
        <x:v>347.83元</x:v>
      </x:c>
      <x:c r="V437" s="12" t="n">
        <x:v>0</x:v>
      </x:c>
      <x:c r="W437" s="12" t="n">
        <x:f>K437-V437</x:f>
        <x:v>818.7985751545216</x:v>
      </x:c>
    </x:row>
    <x:row r="438" ht="20" customHeight="1">
      <x:c r="A438" s="13" t="n">
        <x:v>45692.01388888889</x:v>
      </x:c>
      <x:c r="B438" s="13" t="n">
        <x:v>45692.02083333333</x:v>
      </x:c>
      <x:c r="C438" s="14" t="n">
        <x:v>45692</x:v>
      </x:c>
      <x:c r="D438" s="15" t="n">
        <x:v>2</x:v>
      </x:c>
      <x:c r="E438" s="12" t="n">
        <x:v>1430.5631367725528</x:v>
      </x:c>
      <x:c r="F438" s="12" t="n">
        <x:v>1430.5631367725528</x:v>
      </x:c>
      <x:c r="G438" s="12" t="n">
        <x:v>0</x:v>
      </x:c>
      <x:c r="H438" s="12" t="n">
        <x:f>F438+G438</x:f>
        <x:v>1430.5631367725528</x:v>
      </x:c>
      <x:c r="I438" s="12" t="n">
        <x:f>H438-E438</x:f>
        <x:v>0</x:v>
      </x:c>
      <x:c r="J438" s="12" t="n">
        <x:v>0</x:v>
      </x:c>
      <x:c r="K438" s="12" t="n">
        <x:f>H438+J438</x:f>
        <x:v>1430.5631367725528</x:v>
      </x:c>
      <x:c r="L438" s="16" t="n">
        <x:v>0.4245</x:v>
      </x:c>
      <x:c r="M438" s="17" t="n">
        <x:f>F438*L438</x:f>
        <x:v>607.2740515599486</x:v>
      </x:c>
      <x:c r="N438" s="16" t="n">
        <x:f>L438*'月度汇总'!$F$8</x:f>
        <x:v>0.6367499999999999</x:v>
      </x:c>
      <x:c r="O438" s="17" t="n">
        <x:f>G438*N438</x:f>
        <x:v>0</x:v>
      </x:c>
      <x:c r="P438" s="16" t="n">
        <x:f>L438*'月度汇总'!$F$10</x:f>
        <x:v>2.1225</x:v>
      </x:c>
      <x:c r="Q438" s="17" t="n">
        <x:f>J438*P438</x:f>
        <x:v>0</x:v>
      </x:c>
      <x:c r="R438" s="12" t="n">
        <x:v>0</x:v>
      </x:c>
      <x:c r="S438" s="17" t="n">
        <x:v>0</x:v>
      </x:c>
      <x:c r="T438" s="19" t="n">
        <x:f>M438+O438+Q438+S438</x:f>
        <x:v>607.2740515599486</x:v>
      </x:c>
      <x:c r="U438" s="18" t="str">
        <x:f>TEXT(T438,"0.00")&amp;"元"</x:f>
        <x:v>607.27元</x:v>
      </x:c>
      <x:c r="V438" s="12" t="n">
        <x:v>29.079870115886017</x:v>
      </x:c>
      <x:c r="W438" s="12" t="n">
        <x:f>K438-V438</x:f>
        <x:v>1401.4832666566667</x:v>
      </x:c>
    </x:row>
    <x:row r="439" ht="20" customHeight="1">
      <x:c r="A439" s="13" t="n">
        <x:v>45692.02083333333</x:v>
      </x:c>
      <x:c r="B439" s="13" t="n">
        <x:v>45692.02777777778</x:v>
      </x:c>
      <x:c r="C439" s="14" t="n">
        <x:v>45692</x:v>
      </x:c>
      <x:c r="D439" s="15" t="n">
        <x:v>3</x:v>
      </x:c>
      <x:c r="E439" s="12" t="n">
        <x:v>570.137723249047</x:v>
      </x:c>
      <x:c r="F439" s="12" t="n">
        <x:v>570.137723249047</x:v>
      </x:c>
      <x:c r="G439" s="12" t="n">
        <x:v>0</x:v>
      </x:c>
      <x:c r="H439" s="12" t="n">
        <x:f>F439+G439</x:f>
        <x:v>570.137723249047</x:v>
      </x:c>
      <x:c r="I439" s="12" t="n">
        <x:f>H439-E439</x:f>
        <x:v>0</x:v>
      </x:c>
      <x:c r="J439" s="12" t="n">
        <x:v>0</x:v>
      </x:c>
      <x:c r="K439" s="12" t="n">
        <x:f>H439+J439</x:f>
        <x:v>570.137723249047</x:v>
      </x:c>
      <x:c r="L439" s="16" t="n">
        <x:v>0.4269</x:v>
      </x:c>
      <x:c r="M439" s="17" t="n">
        <x:f>F439*L439</x:f>
        <x:v>243.39179405501815</x:v>
      </x:c>
      <x:c r="N439" s="16" t="n">
        <x:f>L439*'月度汇总'!$F$8</x:f>
        <x:v>0.64035</x:v>
      </x:c>
      <x:c r="O439" s="17" t="n">
        <x:f>G439*N439</x:f>
        <x:v>0</x:v>
      </x:c>
      <x:c r="P439" s="16" t="n">
        <x:f>L439*'月度汇总'!$F$10</x:f>
        <x:v>2.1345</x:v>
      </x:c>
      <x:c r="Q439" s="17" t="n">
        <x:f>J439*P439</x:f>
        <x:v>0</x:v>
      </x:c>
      <x:c r="R439" s="12" t="n">
        <x:v>0</x:v>
      </x:c>
      <x:c r="S439" s="17" t="n">
        <x:v>0</x:v>
      </x:c>
      <x:c r="T439" s="19" t="n">
        <x:f>M439+O439+Q439+S439</x:f>
        <x:v>243.39179405501815</x:v>
      </x:c>
      <x:c r="U439" s="18" t="str">
        <x:f>TEXT(T439,"0.00")&amp;"元"</x:f>
        <x:v>243.39元</x:v>
      </x:c>
      <x:c r="V439" s="12" t="n">
        <x:v>0</x:v>
      </x:c>
      <x:c r="W439" s="12" t="n">
        <x:f>K439-V439</x:f>
        <x:v>570.137723249047</x:v>
      </x:c>
    </x:row>
    <x:row r="440" ht="20" customHeight="1">
      <x:c r="A440" s="13" t="n">
        <x:v>45692.02777777778</x:v>
      </x:c>
      <x:c r="B440" s="13" t="n">
        <x:v>45692.03472222222</x:v>
      </x:c>
      <x:c r="C440" s="14" t="n">
        <x:v>45692</x:v>
      </x:c>
      <x:c r="D440" s="15" t="n">
        <x:v>4</x:v>
      </x:c>
      <x:c r="E440" s="12" t="n">
        <x:v>574.182870821378</x:v>
      </x:c>
      <x:c r="F440" s="12" t="n">
        <x:v>574.182870821378</x:v>
      </x:c>
      <x:c r="G440" s="12" t="n">
        <x:v>0</x:v>
      </x:c>
      <x:c r="H440" s="12" t="n">
        <x:f>F440+G440</x:f>
        <x:v>574.182870821378</x:v>
      </x:c>
      <x:c r="I440" s="12" t="n">
        <x:f>H440-E440</x:f>
        <x:v>0</x:v>
      </x:c>
      <x:c r="J440" s="12" t="n">
        <x:v>0</x:v>
      </x:c>
      <x:c r="K440" s="12" t="n">
        <x:f>H440+J440</x:f>
        <x:v>574.182870821378</x:v>
      </x:c>
      <x:c r="L440" s="16" t="n">
        <x:v>0.4272</x:v>
      </x:c>
      <x:c r="M440" s="17" t="n">
        <x:f>F440*L440</x:f>
        <x:v>245.29092241489266</x:v>
      </x:c>
      <x:c r="N440" s="16" t="n">
        <x:f>L440*'月度汇总'!$F$8</x:f>
        <x:v>0.6408</x:v>
      </x:c>
      <x:c r="O440" s="17" t="n">
        <x:f>G440*N440</x:f>
        <x:v>0</x:v>
      </x:c>
      <x:c r="P440" s="16" t="n">
        <x:f>L440*'月度汇总'!$F$10</x:f>
        <x:v>2.136</x:v>
      </x:c>
      <x:c r="Q440" s="17" t="n">
        <x:f>J440*P440</x:f>
        <x:v>0</x:v>
      </x:c>
      <x:c r="R440" s="12" t="n">
        <x:v>0</x:v>
      </x:c>
      <x:c r="S440" s="17" t="n">
        <x:v>0</x:v>
      </x:c>
      <x:c r="T440" s="19" t="n">
        <x:f>M440+O440+Q440+S440</x:f>
        <x:v>245.29092241489266</x:v>
      </x:c>
      <x:c r="U440" s="18" t="str">
        <x:f>TEXT(T440,"0.00")&amp;"元"</x:f>
        <x:v>245.29元</x:v>
      </x:c>
      <x:c r="V440" s="12" t="n">
        <x:v>0</x:v>
      </x:c>
      <x:c r="W440" s="12" t="n">
        <x:f>K440-V440</x:f>
        <x:v>574.182870821378</x:v>
      </x:c>
    </x:row>
    <x:row r="441" ht="20" customHeight="1">
      <x:c r="A441" s="13" t="n">
        <x:v>45692.03472222222</x:v>
      </x:c>
      <x:c r="B441" s="13" t="n">
        <x:v>45692.04166666667</x:v>
      </x:c>
      <x:c r="C441" s="14" t="n">
        <x:v>45692</x:v>
      </x:c>
      <x:c r="D441" s="15" t="n">
        <x:v>5</x:v>
      </x:c>
      <x:c r="E441" s="12" t="n">
        <x:v>597.2598968706908</x:v>
      </x:c>
      <x:c r="F441" s="12" t="n">
        <x:v>597.2598968706908</x:v>
      </x:c>
      <x:c r="G441" s="12" t="n">
        <x:v>0</x:v>
      </x:c>
      <x:c r="H441" s="12" t="n">
        <x:f>F441+G441</x:f>
        <x:v>597.2598968706908</x:v>
      </x:c>
      <x:c r="I441" s="12" t="n">
        <x:f>H441-E441</x:f>
        <x:v>0</x:v>
      </x:c>
      <x:c r="J441" s="12" t="n">
        <x:v>0</x:v>
      </x:c>
      <x:c r="K441" s="12" t="n">
        <x:f>H441+J441</x:f>
        <x:v>597.2598968706908</x:v>
      </x:c>
      <x:c r="L441" s="16" t="n">
        <x:v>0.4271</x:v>
      </x:c>
      <x:c r="M441" s="17" t="n">
        <x:f>F441*L441</x:f>
        <x:v>255.08970195347203</x:v>
      </x:c>
      <x:c r="N441" s="16" t="n">
        <x:f>L441*'月度汇总'!$F$8</x:f>
        <x:v>0.6406499999999999</x:v>
      </x:c>
      <x:c r="O441" s="17" t="n">
        <x:f>G441*N441</x:f>
        <x:v>0</x:v>
      </x:c>
      <x:c r="P441" s="16" t="n">
        <x:f>L441*'月度汇总'!$F$10</x:f>
        <x:v>2.1355</x:v>
      </x:c>
      <x:c r="Q441" s="17" t="n">
        <x:f>J441*P441</x:f>
        <x:v>0</x:v>
      </x:c>
      <x:c r="R441" s="12" t="n">
        <x:v>0</x:v>
      </x:c>
      <x:c r="S441" s="17" t="n">
        <x:v>0</x:v>
      </x:c>
      <x:c r="T441" s="19" t="n">
        <x:f>M441+O441+Q441+S441</x:f>
        <x:v>255.08970195347203</x:v>
      </x:c>
      <x:c r="U441" s="18" t="str">
        <x:f>TEXT(T441,"0.00")&amp;"元"</x:f>
        <x:v>255.09元</x:v>
      </x:c>
      <x:c r="V441" s="12" t="n">
        <x:v>0</x:v>
      </x:c>
      <x:c r="W441" s="12" t="n">
        <x:f>K441-V441</x:f>
        <x:v>597.2598968706908</x:v>
      </x:c>
    </x:row>
    <x:row r="442" ht="20" customHeight="1">
      <x:c r="A442" s="13" t="n">
        <x:v>45692.04166666667</x:v>
      </x:c>
      <x:c r="B442" s="13" t="n">
        <x:v>45692.04861111111</x:v>
      </x:c>
      <x:c r="C442" s="14" t="n">
        <x:v>45692</x:v>
      </x:c>
      <x:c r="D442" s="15" t="n">
        <x:v>6</x:v>
      </x:c>
      <x:c r="E442" s="12" t="n">
        <x:v>620.4792000607952</x:v>
      </x:c>
      <x:c r="F442" s="12" t="n">
        <x:v>620.4792000607952</x:v>
      </x:c>
      <x:c r="G442" s="12" t="n">
        <x:v>0</x:v>
      </x:c>
      <x:c r="H442" s="12" t="n">
        <x:f>F442+G442</x:f>
        <x:v>620.4792000607952</x:v>
      </x:c>
      <x:c r="I442" s="12" t="n">
        <x:f>H442-E442</x:f>
        <x:v>0</x:v>
      </x:c>
      <x:c r="J442" s="12" t="n">
        <x:v>0</x:v>
      </x:c>
      <x:c r="K442" s="12" t="n">
        <x:f>H442+J442</x:f>
        <x:v>620.4792000607952</x:v>
      </x:c>
      <x:c r="L442" s="16" t="n">
        <x:v>0.4285</x:v>
      </x:c>
      <x:c r="M442" s="17" t="n">
        <x:f>F442*L442</x:f>
        <x:v>265.8753372260507</x:v>
      </x:c>
      <x:c r="N442" s="16" t="n">
        <x:f>L442*'月度汇总'!$F$8</x:f>
        <x:v>0.6427499999999999</x:v>
      </x:c>
      <x:c r="O442" s="17" t="n">
        <x:f>G442*N442</x:f>
        <x:v>0</x:v>
      </x:c>
      <x:c r="P442" s="16" t="n">
        <x:f>L442*'月度汇总'!$F$10</x:f>
        <x:v>2.1425</x:v>
      </x:c>
      <x:c r="Q442" s="17" t="n">
        <x:f>J442*P442</x:f>
        <x:v>0</x:v>
      </x:c>
      <x:c r="R442" s="12" t="n">
        <x:v>0</x:v>
      </x:c>
      <x:c r="S442" s="17" t="n">
        <x:v>0</x:v>
      </x:c>
      <x:c r="T442" s="19" t="n">
        <x:f>M442+O442+Q442+S442</x:f>
        <x:v>265.8753372260507</x:v>
      </x:c>
      <x:c r="U442" s="18" t="str">
        <x:f>TEXT(T442,"0.00")&amp;"元"</x:f>
        <x:v>265.88元</x:v>
      </x:c>
      <x:c r="V442" s="12" t="n">
        <x:v>0</x:v>
      </x:c>
      <x:c r="W442" s="12" t="n">
        <x:f>K442-V442</x:f>
        <x:v>620.4792000607952</x:v>
      </x:c>
    </x:row>
    <x:row r="443" ht="20" customHeight="1">
      <x:c r="A443" s="13" t="n">
        <x:v>45692.04861111111</x:v>
      </x:c>
      <x:c r="B443" s="13" t="n">
        <x:v>45692.055555555555</x:v>
      </x:c>
      <x:c r="C443" s="14" t="n">
        <x:v>45692</x:v>
      </x:c>
      <x:c r="D443" s="15" t="n">
        <x:v>7</x:v>
      </x:c>
      <x:c r="E443" s="12" t="n">
        <x:v>638.1256015472927</x:v>
      </x:c>
      <x:c r="F443" s="12" t="n">
        <x:v>638.1256015472927</x:v>
      </x:c>
      <x:c r="G443" s="12" t="n">
        <x:v>0</x:v>
      </x:c>
      <x:c r="H443" s="12" t="n">
        <x:f>F443+G443</x:f>
        <x:v>638.1256015472927</x:v>
      </x:c>
      <x:c r="I443" s="12" t="n">
        <x:f>H443-E443</x:f>
        <x:v>0</x:v>
      </x:c>
      <x:c r="J443" s="12" t="n">
        <x:v>0</x:v>
      </x:c>
      <x:c r="K443" s="12" t="n">
        <x:f>H443+J443</x:f>
        <x:v>638.1256015472927</x:v>
      </x:c>
      <x:c r="L443" s="16" t="n">
        <x:v>0.4311</x:v>
      </x:c>
      <x:c r="M443" s="17" t="n">
        <x:f>F443*L443</x:f>
        <x:v>275.0959468270379</x:v>
      </x:c>
      <x:c r="N443" s="16" t="n">
        <x:f>L443*'月度汇总'!$F$8</x:f>
        <x:v>0.64665</x:v>
      </x:c>
      <x:c r="O443" s="17" t="n">
        <x:f>G443*N443</x:f>
        <x:v>0</x:v>
      </x:c>
      <x:c r="P443" s="16" t="n">
        <x:f>L443*'月度汇总'!$F$10</x:f>
        <x:v>2.1555</x:v>
      </x:c>
      <x:c r="Q443" s="17" t="n">
        <x:f>J443*P443</x:f>
        <x:v>0</x:v>
      </x:c>
      <x:c r="R443" s="12" t="n">
        <x:v>0</x:v>
      </x:c>
      <x:c r="S443" s="17" t="n">
        <x:v>0</x:v>
      </x:c>
      <x:c r="T443" s="19" t="n">
        <x:f>M443+O443+Q443+S443</x:f>
        <x:v>275.0959468270379</x:v>
      </x:c>
      <x:c r="U443" s="18" t="str">
        <x:f>TEXT(T443,"0.00")&amp;"元"</x:f>
        <x:v>275.10元</x:v>
      </x:c>
      <x:c r="V443" s="12" t="n">
        <x:v>0</x:v>
      </x:c>
      <x:c r="W443" s="12" t="n">
        <x:f>K443-V443</x:f>
        <x:v>638.1256015472927</x:v>
      </x:c>
    </x:row>
    <x:row r="444" ht="20" customHeight="1">
      <x:c r="A444" s="13" t="n">
        <x:v>45692.055555555555</x:v>
      </x:c>
      <x:c r="B444" s="13" t="n">
        <x:v>45692.0625</x:v>
      </x:c>
      <x:c r="C444" s="14" t="n">
        <x:v>45692</x:v>
      </x:c>
      <x:c r="D444" s="15" t="n">
        <x:v>8</x:v>
      </x:c>
      <x:c r="E444" s="12" t="n">
        <x:v>642.1306961764092</x:v>
      </x:c>
      <x:c r="F444" s="12" t="n">
        <x:v>642.1306961764092</x:v>
      </x:c>
      <x:c r="G444" s="12" t="n">
        <x:v>0</x:v>
      </x:c>
      <x:c r="H444" s="12" t="n">
        <x:f>F444+G444</x:f>
        <x:v>642.1306961764092</x:v>
      </x:c>
      <x:c r="I444" s="12" t="n">
        <x:f>H444-E444</x:f>
        <x:v>0</x:v>
      </x:c>
      <x:c r="J444" s="12" t="n">
        <x:v>0</x:v>
      </x:c>
      <x:c r="K444" s="12" t="n">
        <x:f>H444+J444</x:f>
        <x:v>642.1306961764092</x:v>
      </x:c>
      <x:c r="L444" s="16" t="n">
        <x:v>0.4302</x:v>
      </x:c>
      <x:c r="M444" s="17" t="n">
        <x:f>F444*L444</x:f>
        <x:v>276.24462549509127</x:v>
      </x:c>
      <x:c r="N444" s="16" t="n">
        <x:f>L444*'月度汇总'!$F$8</x:f>
        <x:v>0.6453</x:v>
      </x:c>
      <x:c r="O444" s="17" t="n">
        <x:f>G444*N444</x:f>
        <x:v>0</x:v>
      </x:c>
      <x:c r="P444" s="16" t="n">
        <x:f>L444*'月度汇总'!$F$10</x:f>
        <x:v>2.1510000000000002</x:v>
      </x:c>
      <x:c r="Q444" s="17" t="n">
        <x:f>J444*P444</x:f>
        <x:v>0</x:v>
      </x:c>
      <x:c r="R444" s="12" t="n">
        <x:v>0</x:v>
      </x:c>
      <x:c r="S444" s="17" t="n">
        <x:v>0</x:v>
      </x:c>
      <x:c r="T444" s="19" t="n">
        <x:f>M444+O444+Q444+S444</x:f>
        <x:v>276.24462549509127</x:v>
      </x:c>
      <x:c r="U444" s="18" t="str">
        <x:f>TEXT(T444,"0.00")&amp;"元"</x:f>
        <x:v>276.24元</x:v>
      </x:c>
      <x:c r="V444" s="12" t="n">
        <x:v>0</x:v>
      </x:c>
      <x:c r="W444" s="12" t="n">
        <x:f>K444-V444</x:f>
        <x:v>642.1306961764092</x:v>
      </x:c>
    </x:row>
    <x:row r="445" ht="20" customHeight="1">
      <x:c r="A445" s="13" t="n">
        <x:v>45692.0625</x:v>
      </x:c>
      <x:c r="B445" s="13" t="n">
        <x:v>45692.069444444445</x:v>
      </x:c>
      <x:c r="C445" s="14" t="n">
        <x:v>45692</x:v>
      </x:c>
      <x:c r="D445" s="15" t="n">
        <x:v>9</x:v>
      </x:c>
      <x:c r="E445" s="12" t="n">
        <x:v>632.1660061738125</x:v>
      </x:c>
      <x:c r="F445" s="12" t="n">
        <x:v>632.1660061738125</x:v>
      </x:c>
      <x:c r="G445" s="12" t="n">
        <x:v>0</x:v>
      </x:c>
      <x:c r="H445" s="12" t="n">
        <x:f>F445+G445</x:f>
        <x:v>632.1660061738125</x:v>
      </x:c>
      <x:c r="I445" s="12" t="n">
        <x:f>H445-E445</x:f>
        <x:v>0</x:v>
      </x:c>
      <x:c r="J445" s="12" t="n">
        <x:v>0</x:v>
      </x:c>
      <x:c r="K445" s="12" t="n">
        <x:f>H445+J445</x:f>
        <x:v>632.1660061738125</x:v>
      </x:c>
      <x:c r="L445" s="16" t="n">
        <x:v>0.4279</x:v>
      </x:c>
      <x:c r="M445" s="17" t="n">
        <x:f>F445*L445</x:f>
        <x:v>270.5038340417744</x:v>
      </x:c>
      <x:c r="N445" s="16" t="n">
        <x:f>L445*'月度汇总'!$F$8</x:f>
        <x:v>0.64185</x:v>
      </x:c>
      <x:c r="O445" s="17" t="n">
        <x:f>G445*N445</x:f>
        <x:v>0</x:v>
      </x:c>
      <x:c r="P445" s="16" t="n">
        <x:f>L445*'月度汇总'!$F$10</x:f>
        <x:v>2.1395</x:v>
      </x:c>
      <x:c r="Q445" s="17" t="n">
        <x:f>J445*P445</x:f>
        <x:v>0</x:v>
      </x:c>
      <x:c r="R445" s="12" t="n">
        <x:v>0</x:v>
      </x:c>
      <x:c r="S445" s="17" t="n">
        <x:v>0</x:v>
      </x:c>
      <x:c r="T445" s="19" t="n">
        <x:f>M445+O445+Q445+S445</x:f>
        <x:v>270.5038340417744</x:v>
      </x:c>
      <x:c r="U445" s="18" t="str">
        <x:f>TEXT(T445,"0.00")&amp;"元"</x:f>
        <x:v>270.50元</x:v>
      </x:c>
      <x:c r="V445" s="12" t="n">
        <x:v>0</x:v>
      </x:c>
      <x:c r="W445" s="12" t="n">
        <x:f>K445-V445</x:f>
        <x:v>632.1660061738125</x:v>
      </x:c>
    </x:row>
    <x:row r="446" ht="20" customHeight="1">
      <x:c r="A446" s="13" t="n">
        <x:v>45692.069444444445</x:v>
      </x:c>
      <x:c r="B446" s="13" t="n">
        <x:v>45692.07638888889</x:v>
      </x:c>
      <x:c r="C446" s="14" t="n">
        <x:v>45692</x:v>
      </x:c>
      <x:c r="D446" s="15" t="n">
        <x:v>10</x:v>
      </x:c>
      <x:c r="E446" s="12" t="n">
        <x:v>620.9664748236937</x:v>
      </x:c>
      <x:c r="F446" s="12" t="n">
        <x:v>620.9664748236937</x:v>
      </x:c>
      <x:c r="G446" s="12" t="n">
        <x:v>0</x:v>
      </x:c>
      <x:c r="H446" s="12" t="n">
        <x:f>F446+G446</x:f>
        <x:v>620.9664748236937</x:v>
      </x:c>
      <x:c r="I446" s="12" t="n">
        <x:f>H446-E446</x:f>
        <x:v>0</x:v>
      </x:c>
      <x:c r="J446" s="12" t="n">
        <x:v>0</x:v>
      </x:c>
      <x:c r="K446" s="12" t="n">
        <x:f>H446+J446</x:f>
        <x:v>620.9664748236937</x:v>
      </x:c>
      <x:c r="L446" s="16" t="n">
        <x:v>0.4312</x:v>
      </x:c>
      <x:c r="M446" s="17" t="n">
        <x:f>F446*L446</x:f>
        <x:v>267.76074394397676</x:v>
      </x:c>
      <x:c r="N446" s="16" t="n">
        <x:f>L446*'月度汇总'!$F$8</x:f>
        <x:v>0.6468</x:v>
      </x:c>
      <x:c r="O446" s="17" t="n">
        <x:f>G446*N446</x:f>
        <x:v>0</x:v>
      </x:c>
      <x:c r="P446" s="16" t="n">
        <x:f>L446*'月度汇总'!$F$10</x:f>
        <x:v>2.156</x:v>
      </x:c>
      <x:c r="Q446" s="17" t="n">
        <x:f>J446*P446</x:f>
        <x:v>0</x:v>
      </x:c>
      <x:c r="R446" s="12" t="n">
        <x:v>0</x:v>
      </x:c>
      <x:c r="S446" s="17" t="n">
        <x:v>0</x:v>
      </x:c>
      <x:c r="T446" s="19" t="n">
        <x:f>M446+O446+Q446+S446</x:f>
        <x:v>267.76074394397676</x:v>
      </x:c>
      <x:c r="U446" s="18" t="str">
        <x:f>TEXT(T446,"0.00")&amp;"元"</x:f>
        <x:v>267.76元</x:v>
      </x:c>
      <x:c r="V446" s="12" t="n">
        <x:v>0</x:v>
      </x:c>
      <x:c r="W446" s="12" t="n">
        <x:f>K446-V446</x:f>
        <x:v>620.9664748236937</x:v>
      </x:c>
    </x:row>
    <x:row r="447" ht="20" customHeight="1">
      <x:c r="A447" s="13" t="n">
        <x:v>45692.07638888889</x:v>
      </x:c>
      <x:c r="B447" s="13" t="n">
        <x:v>45692.08333333333</x:v>
      </x:c>
      <x:c r="C447" s="14" t="n">
        <x:v>45692</x:v>
      </x:c>
      <x:c r="D447" s="15" t="n">
        <x:v>11</x:v>
      </x:c>
      <x:c r="E447" s="12" t="n">
        <x:v>636.9918851383745</x:v>
      </x:c>
      <x:c r="F447" s="12" t="n">
        <x:v>636.9918851383745</x:v>
      </x:c>
      <x:c r="G447" s="12" t="n">
        <x:v>0</x:v>
      </x:c>
      <x:c r="H447" s="12" t="n">
        <x:f>F447+G447</x:f>
        <x:v>636.9918851383745</x:v>
      </x:c>
      <x:c r="I447" s="12" t="n">
        <x:f>H447-E447</x:f>
        <x:v>0</x:v>
      </x:c>
      <x:c r="J447" s="12" t="n">
        <x:v>0</x:v>
      </x:c>
      <x:c r="K447" s="12" t="n">
        <x:f>H447+J447</x:f>
        <x:v>636.9918851383745</x:v>
      </x:c>
      <x:c r="L447" s="16" t="n">
        <x:v>0.4333</x:v>
      </x:c>
      <x:c r="M447" s="17" t="n">
        <x:f>F447*L447</x:f>
        <x:v>276.00858383045767</x:v>
      </x:c>
      <x:c r="N447" s="16" t="n">
        <x:f>L447*'月度汇总'!$F$8</x:f>
        <x:v>0.64995</x:v>
      </x:c>
      <x:c r="O447" s="17" t="n">
        <x:f>G447*N447</x:f>
        <x:v>0</x:v>
      </x:c>
      <x:c r="P447" s="16" t="n">
        <x:f>L447*'月度汇总'!$F$10</x:f>
        <x:v>2.1665</x:v>
      </x:c>
      <x:c r="Q447" s="17" t="n">
        <x:f>J447*P447</x:f>
        <x:v>0</x:v>
      </x:c>
      <x:c r="R447" s="12" t="n">
        <x:v>0</x:v>
      </x:c>
      <x:c r="S447" s="17" t="n">
        <x:v>0</x:v>
      </x:c>
      <x:c r="T447" s="19" t="n">
        <x:f>M447+O447+Q447+S447</x:f>
        <x:v>276.00858383045767</x:v>
      </x:c>
      <x:c r="U447" s="18" t="str">
        <x:f>TEXT(T447,"0.00")&amp;"元"</x:f>
        <x:v>276.01元</x:v>
      </x:c>
      <x:c r="V447" s="12" t="n">
        <x:v>0</x:v>
      </x:c>
      <x:c r="W447" s="12" t="n">
        <x:f>K447-V447</x:f>
        <x:v>636.9918851383745</x:v>
      </x:c>
    </x:row>
    <x:row r="448" ht="20" customHeight="1">
      <x:c r="A448" s="13" t="n">
        <x:v>45692.08333333333</x:v>
      </x:c>
      <x:c r="B448" s="13" t="n">
        <x:v>45692.09027777778</x:v>
      </x:c>
      <x:c r="C448" s="14" t="n">
        <x:v>45692</x:v>
      </x:c>
      <x:c r="D448" s="15" t="n">
        <x:v>12</x:v>
      </x:c>
      <x:c r="E448" s="12" t="n">
        <x:v>653.2364151853699</x:v>
      </x:c>
      <x:c r="F448" s="12" t="n">
        <x:v>653.2364151853699</x:v>
      </x:c>
      <x:c r="G448" s="12" t="n">
        <x:v>0</x:v>
      </x:c>
      <x:c r="H448" s="12" t="n">
        <x:f>F448+G448</x:f>
        <x:v>653.2364151853699</x:v>
      </x:c>
      <x:c r="I448" s="12" t="n">
        <x:f>H448-E448</x:f>
        <x:v>0</x:v>
      </x:c>
      <x:c r="J448" s="12" t="n">
        <x:v>0</x:v>
      </x:c>
      <x:c r="K448" s="12" t="n">
        <x:f>H448+J448</x:f>
        <x:v>653.2364151853699</x:v>
      </x:c>
      <x:c r="L448" s="16" t="n">
        <x:v>0.4311</x:v>
      </x:c>
      <x:c r="M448" s="17" t="n">
        <x:f>F448*L448</x:f>
        <x:v>281.61021858641294</x:v>
      </x:c>
      <x:c r="N448" s="16" t="n">
        <x:f>L448*'月度汇总'!$F$8</x:f>
        <x:v>0.64665</x:v>
      </x:c>
      <x:c r="O448" s="17" t="n">
        <x:f>G448*N448</x:f>
        <x:v>0</x:v>
      </x:c>
      <x:c r="P448" s="16" t="n">
        <x:f>L448*'月度汇总'!$F$10</x:f>
        <x:v>2.1555</x:v>
      </x:c>
      <x:c r="Q448" s="17" t="n">
        <x:f>J448*P448</x:f>
        <x:v>0</x:v>
      </x:c>
      <x:c r="R448" s="12" t="n">
        <x:v>0</x:v>
      </x:c>
      <x:c r="S448" s="17" t="n">
        <x:v>0</x:v>
      </x:c>
      <x:c r="T448" s="19" t="n">
        <x:f>M448+O448+Q448+S448</x:f>
        <x:v>281.61021858641294</x:v>
      </x:c>
      <x:c r="U448" s="18" t="str">
        <x:f>TEXT(T448,"0.00")&amp;"元"</x:f>
        <x:v>281.61元</x:v>
      </x:c>
      <x:c r="V448" s="12" t="n">
        <x:v>0</x:v>
      </x:c>
      <x:c r="W448" s="12" t="n">
        <x:f>K448-V448</x:f>
        <x:v>653.2364151853699</x:v>
      </x:c>
    </x:row>
    <x:row r="449" ht="20" customHeight="1">
      <x:c r="A449" s="13" t="n">
        <x:v>45692.09027777778</x:v>
      </x:c>
      <x:c r="B449" s="13" t="n">
        <x:v>45692.09722222222</x:v>
      </x:c>
      <x:c r="C449" s="14" t="n">
        <x:v>45692</x:v>
      </x:c>
      <x:c r="D449" s="15" t="n">
        <x:v>13</x:v>
      </x:c>
      <x:c r="E449" s="12" t="n">
        <x:v>618.7441259054907</x:v>
      </x:c>
      <x:c r="F449" s="12" t="n">
        <x:v>618.7441259054907</x:v>
      </x:c>
      <x:c r="G449" s="12" t="n">
        <x:v>0</x:v>
      </x:c>
      <x:c r="H449" s="12" t="n">
        <x:f>F449+G449</x:f>
        <x:v>618.7441259054907</x:v>
      </x:c>
      <x:c r="I449" s="12" t="n">
        <x:f>H449-E449</x:f>
        <x:v>0</x:v>
      </x:c>
      <x:c r="J449" s="12" t="n">
        <x:v>0</x:v>
      </x:c>
      <x:c r="K449" s="12" t="n">
        <x:f>H449+J449</x:f>
        <x:v>618.7441259054907</x:v>
      </x:c>
      <x:c r="L449" s="16" t="n">
        <x:v>0.4293</x:v>
      </x:c>
      <x:c r="M449" s="17" t="n">
        <x:f>F449*L449</x:f>
        <x:v>265.62685325122715</x:v>
      </x:c>
      <x:c r="N449" s="16" t="n">
        <x:f>L449*'月度汇总'!$F$8</x:f>
        <x:v>0.64395</x:v>
      </x:c>
      <x:c r="O449" s="17" t="n">
        <x:f>G449*N449</x:f>
        <x:v>0</x:v>
      </x:c>
      <x:c r="P449" s="16" t="n">
        <x:f>L449*'月度汇总'!$F$10</x:f>
        <x:v>2.1465</x:v>
      </x:c>
      <x:c r="Q449" s="17" t="n">
        <x:f>J449*P449</x:f>
        <x:v>0</x:v>
      </x:c>
      <x:c r="R449" s="12" t="n">
        <x:v>0</x:v>
      </x:c>
      <x:c r="S449" s="17" t="n">
        <x:v>0</x:v>
      </x:c>
      <x:c r="T449" s="19" t="n">
        <x:f>M449+O449+Q449+S449</x:f>
        <x:v>265.62685325122715</x:v>
      </x:c>
      <x:c r="U449" s="18" t="str">
        <x:f>TEXT(T449,"0.00")&amp;"元"</x:f>
        <x:v>265.63元</x:v>
      </x:c>
      <x:c r="V449" s="12" t="n">
        <x:v>0</x:v>
      </x:c>
      <x:c r="W449" s="12" t="n">
        <x:f>K449-V449</x:f>
        <x:v>618.7441259054907</x:v>
      </x:c>
    </x:row>
    <x:row r="450" ht="20" customHeight="1">
      <x:c r="A450" s="13" t="n">
        <x:v>45692.09722222222</x:v>
      </x:c>
      <x:c r="B450" s="13" t="n">
        <x:v>45692.10416666667</x:v>
      </x:c>
      <x:c r="C450" s="14" t="n">
        <x:v>45692</x:v>
      </x:c>
      <x:c r="D450" s="15" t="n">
        <x:v>14</x:v>
      </x:c>
      <x:c r="E450" s="12" t="n">
        <x:v>618.8530072555646</x:v>
      </x:c>
      <x:c r="F450" s="12" t="n">
        <x:v>618.8530072555646</x:v>
      </x:c>
      <x:c r="G450" s="12" t="n">
        <x:v>0</x:v>
      </x:c>
      <x:c r="H450" s="12" t="n">
        <x:f>F450+G450</x:f>
        <x:v>618.8530072555646</x:v>
      </x:c>
      <x:c r="I450" s="12" t="n">
        <x:f>H450-E450</x:f>
        <x:v>0</x:v>
      </x:c>
      <x:c r="J450" s="12" t="n">
        <x:v>0</x:v>
      </x:c>
      <x:c r="K450" s="12" t="n">
        <x:f>H450+J450</x:f>
        <x:v>618.8530072555646</x:v>
      </x:c>
      <x:c r="L450" s="16" t="n">
        <x:v>0.4324</x:v>
      </x:c>
      <x:c r="M450" s="17" t="n">
        <x:f>F450*L450</x:f>
        <x:v>267.5920403373062</x:v>
      </x:c>
      <x:c r="N450" s="16" t="n">
        <x:f>L450*'月度汇总'!$F$8</x:f>
        <x:v>0.6486000000000001</x:v>
      </x:c>
      <x:c r="O450" s="17" t="n">
        <x:f>G450*N450</x:f>
        <x:v>0</x:v>
      </x:c>
      <x:c r="P450" s="16" t="n">
        <x:f>L450*'月度汇总'!$F$10</x:f>
        <x:v>2.162</x:v>
      </x:c>
      <x:c r="Q450" s="17" t="n">
        <x:f>J450*P450</x:f>
        <x:v>0</x:v>
      </x:c>
      <x:c r="R450" s="12" t="n">
        <x:v>0</x:v>
      </x:c>
      <x:c r="S450" s="17" t="n">
        <x:v>0</x:v>
      </x:c>
      <x:c r="T450" s="19" t="n">
        <x:f>M450+O450+Q450+S450</x:f>
        <x:v>267.5920403373062</x:v>
      </x:c>
      <x:c r="U450" s="18" t="str">
        <x:f>TEXT(T450,"0.00")&amp;"元"</x:f>
        <x:v>267.59元</x:v>
      </x:c>
      <x:c r="V450" s="12" t="n">
        <x:v>0</x:v>
      </x:c>
      <x:c r="W450" s="12" t="n">
        <x:f>K450-V450</x:f>
        <x:v>618.8530072555646</x:v>
      </x:c>
    </x:row>
    <x:row r="451" ht="20" customHeight="1">
      <x:c r="A451" s="13" t="n">
        <x:v>45692.10416666667</x:v>
      </x:c>
      <x:c r="B451" s="13" t="n">
        <x:v>45692.11111111111</x:v>
      </x:c>
      <x:c r="C451" s="14" t="n">
        <x:v>45692</x:v>
      </x:c>
      <x:c r="D451" s="15" t="n">
        <x:v>15</x:v>
      </x:c>
      <x:c r="E451" s="12" t="n">
        <x:v>657.1457326760146</x:v>
      </x:c>
      <x:c r="F451" s="12" t="n">
        <x:v>657.1457326760146</x:v>
      </x:c>
      <x:c r="G451" s="12" t="n">
        <x:v>0</x:v>
      </x:c>
      <x:c r="H451" s="12" t="n">
        <x:f>F451+G451</x:f>
        <x:v>657.1457326760146</x:v>
      </x:c>
      <x:c r="I451" s="12" t="n">
        <x:f>H451-E451</x:f>
        <x:v>0</x:v>
      </x:c>
      <x:c r="J451" s="12" t="n">
        <x:v>0</x:v>
      </x:c>
      <x:c r="K451" s="12" t="n">
        <x:f>H451+J451</x:f>
        <x:v>657.1457326760146</x:v>
      </x:c>
      <x:c r="L451" s="16" t="n">
        <x:v>0.4367</x:v>
      </x:c>
      <x:c r="M451" s="17" t="n">
        <x:f>F451*L451</x:f>
        <x:v>286.97554145961556</x:v>
      </x:c>
      <x:c r="N451" s="16" t="n">
        <x:f>L451*'月度汇总'!$F$8</x:f>
        <x:v>0.6550499999999999</x:v>
      </x:c>
      <x:c r="O451" s="17" t="n">
        <x:f>G451*N451</x:f>
        <x:v>0</x:v>
      </x:c>
      <x:c r="P451" s="16" t="n">
        <x:f>L451*'月度汇总'!$F$10</x:f>
        <x:v>2.1835</x:v>
      </x:c>
      <x:c r="Q451" s="17" t="n">
        <x:f>J451*P451</x:f>
        <x:v>0</x:v>
      </x:c>
      <x:c r="R451" s="12" t="n">
        <x:v>0</x:v>
      </x:c>
      <x:c r="S451" s="17" t="n">
        <x:v>0</x:v>
      </x:c>
      <x:c r="T451" s="19" t="n">
        <x:f>M451+O451+Q451+S451</x:f>
        <x:v>286.97554145961556</x:v>
      </x:c>
      <x:c r="U451" s="18" t="str">
        <x:f>TEXT(T451,"0.00")&amp;"元"</x:f>
        <x:v>286.98元</x:v>
      </x:c>
      <x:c r="V451" s="12" t="n">
        <x:v>0</x:v>
      </x:c>
      <x:c r="W451" s="12" t="n">
        <x:f>K451-V451</x:f>
        <x:v>657.1457326760146</x:v>
      </x:c>
    </x:row>
    <x:row r="452" ht="20" customHeight="1">
      <x:c r="A452" s="13" t="n">
        <x:v>45692.11111111111</x:v>
      </x:c>
      <x:c r="B452" s="13" t="n">
        <x:v>45692.118055555555</x:v>
      </x:c>
      <x:c r="C452" s="14" t="n">
        <x:v>45692</x:v>
      </x:c>
      <x:c r="D452" s="15" t="n">
        <x:v>16</x:v>
      </x:c>
      <x:c r="E452" s="12" t="n">
        <x:v>653.4000752168611</x:v>
      </x:c>
      <x:c r="F452" s="12" t="n">
        <x:v>653.4000752168611</x:v>
      </x:c>
      <x:c r="G452" s="12" t="n">
        <x:v>0</x:v>
      </x:c>
      <x:c r="H452" s="12" t="n">
        <x:f>F452+G452</x:f>
        <x:v>653.4000752168611</x:v>
      </x:c>
      <x:c r="I452" s="12" t="n">
        <x:f>H452-E452</x:f>
        <x:v>0</x:v>
      </x:c>
      <x:c r="J452" s="12" t="n">
        <x:v>0</x:v>
      </x:c>
      <x:c r="K452" s="12" t="n">
        <x:f>H452+J452</x:f>
        <x:v>653.4000752168611</x:v>
      </x:c>
      <x:c r="L452" s="16" t="n">
        <x:v>0.4348</x:v>
      </x:c>
      <x:c r="M452" s="17" t="n">
        <x:f>F452*L452</x:f>
        <x:v>284.0983527042912</x:v>
      </x:c>
      <x:c r="N452" s="16" t="n">
        <x:f>L452*'月度汇总'!$F$8</x:f>
        <x:v>0.6522</x:v>
      </x:c>
      <x:c r="O452" s="17" t="n">
        <x:f>G452*N452</x:f>
        <x:v>0</x:v>
      </x:c>
      <x:c r="P452" s="16" t="n">
        <x:f>L452*'月度汇总'!$F$10</x:f>
        <x:v>2.174</x:v>
      </x:c>
      <x:c r="Q452" s="17" t="n">
        <x:f>J452*P452</x:f>
        <x:v>0</x:v>
      </x:c>
      <x:c r="R452" s="12" t="n">
        <x:v>0</x:v>
      </x:c>
      <x:c r="S452" s="17" t="n">
        <x:v>0</x:v>
      </x:c>
      <x:c r="T452" s="19" t="n">
        <x:f>M452+O452+Q452+S452</x:f>
        <x:v>284.0983527042912</x:v>
      </x:c>
      <x:c r="U452" s="18" t="str">
        <x:f>TEXT(T452,"0.00")&amp;"元"</x:f>
        <x:v>284.10元</x:v>
      </x:c>
      <x:c r="V452" s="12" t="n">
        <x:v>0</x:v>
      </x:c>
      <x:c r="W452" s="12" t="n">
        <x:f>K452-V452</x:f>
        <x:v>653.4000752168611</x:v>
      </x:c>
    </x:row>
    <x:row r="453" ht="20" customHeight="1">
      <x:c r="A453" s="13" t="n">
        <x:v>45692.118055555555</x:v>
      </x:c>
      <x:c r="B453" s="13" t="n">
        <x:v>45692.125</x:v>
      </x:c>
      <x:c r="C453" s="14" t="n">
        <x:v>45692</x:v>
      </x:c>
      <x:c r="D453" s="15" t="n">
        <x:v>17</x:v>
      </x:c>
      <x:c r="E453" s="12" t="n">
        <x:v>654.8680328223719</x:v>
      </x:c>
      <x:c r="F453" s="12" t="n">
        <x:v>654.8680328223719</x:v>
      </x:c>
      <x:c r="G453" s="12" t="n">
        <x:v>0</x:v>
      </x:c>
      <x:c r="H453" s="12" t="n">
        <x:f>F453+G453</x:f>
        <x:v>654.8680328223719</x:v>
      </x:c>
      <x:c r="I453" s="12" t="n">
        <x:f>H453-E453</x:f>
        <x:v>0</x:v>
      </x:c>
      <x:c r="J453" s="12" t="n">
        <x:v>0</x:v>
      </x:c>
      <x:c r="K453" s="12" t="n">
        <x:f>H453+J453</x:f>
        <x:v>654.8680328223719</x:v>
      </x:c>
      <x:c r="L453" s="16" t="n">
        <x:v>0.4335</x:v>
      </x:c>
      <x:c r="M453" s="17" t="n">
        <x:f>F453*L453</x:f>
        <x:v>283.8852922284982</x:v>
      </x:c>
      <x:c r="N453" s="16" t="n">
        <x:f>L453*'月度汇总'!$F$8</x:f>
        <x:v>0.65025</x:v>
      </x:c>
      <x:c r="O453" s="17" t="n">
        <x:f>G453*N453</x:f>
        <x:v>0</x:v>
      </x:c>
      <x:c r="P453" s="16" t="n">
        <x:f>L453*'月度汇总'!$F$10</x:f>
        <x:v>2.1675</x:v>
      </x:c>
      <x:c r="Q453" s="17" t="n">
        <x:f>J453*P453</x:f>
        <x:v>0</x:v>
      </x:c>
      <x:c r="R453" s="12" t="n">
        <x:v>0</x:v>
      </x:c>
      <x:c r="S453" s="17" t="n">
        <x:v>0</x:v>
      </x:c>
      <x:c r="T453" s="19" t="n">
        <x:f>M453+O453+Q453+S453</x:f>
        <x:v>283.8852922284982</x:v>
      </x:c>
      <x:c r="U453" s="18" t="str">
        <x:f>TEXT(T453,"0.00")&amp;"元"</x:f>
        <x:v>283.89元</x:v>
      </x:c>
      <x:c r="V453" s="12" t="n">
        <x:v>0</x:v>
      </x:c>
      <x:c r="W453" s="12" t="n">
        <x:f>K453-V453</x:f>
        <x:v>654.8680328223719</x:v>
      </x:c>
    </x:row>
    <x:row r="454" ht="20" customHeight="1">
      <x:c r="A454" s="13" t="n">
        <x:v>45692.125</x:v>
      </x:c>
      <x:c r="B454" s="13" t="n">
        <x:v>45692.131944444445</x:v>
      </x:c>
      <x:c r="C454" s="14" t="n">
        <x:v>45692</x:v>
      </x:c>
      <x:c r="D454" s="15" t="n">
        <x:v>18</x:v>
      </x:c>
      <x:c r="E454" s="12" t="n">
        <x:v>668.5027902745812</x:v>
      </x:c>
      <x:c r="F454" s="12" t="n">
        <x:v>668.5027902745812</x:v>
      </x:c>
      <x:c r="G454" s="12" t="n">
        <x:v>0</x:v>
      </x:c>
      <x:c r="H454" s="12" t="n">
        <x:f>F454+G454</x:f>
        <x:v>668.5027902745812</x:v>
      </x:c>
      <x:c r="I454" s="12" t="n">
        <x:f>H454-E454</x:f>
        <x:v>0</x:v>
      </x:c>
      <x:c r="J454" s="12" t="n">
        <x:v>0</x:v>
      </x:c>
      <x:c r="K454" s="12" t="n">
        <x:f>H454+J454</x:f>
        <x:v>668.5027902745812</x:v>
      </x:c>
      <x:c r="L454" s="16" t="n">
        <x:v>0.4357</x:v>
      </x:c>
      <x:c r="M454" s="17" t="n">
        <x:f>F454*L454</x:f>
        <x:v>291.266665722635</x:v>
      </x:c>
      <x:c r="N454" s="16" t="n">
        <x:f>L454*'月度汇总'!$F$8</x:f>
        <x:v>0.65355</x:v>
      </x:c>
      <x:c r="O454" s="17" t="n">
        <x:f>G454*N454</x:f>
        <x:v>0</x:v>
      </x:c>
      <x:c r="P454" s="16" t="n">
        <x:f>L454*'月度汇总'!$F$10</x:f>
        <x:v>2.1784999999999997</x:v>
      </x:c>
      <x:c r="Q454" s="17" t="n">
        <x:f>J454*P454</x:f>
        <x:v>0</x:v>
      </x:c>
      <x:c r="R454" s="12" t="n">
        <x:v>0</x:v>
      </x:c>
      <x:c r="S454" s="17" t="n">
        <x:v>0</x:v>
      </x:c>
      <x:c r="T454" s="19" t="n">
        <x:f>M454+O454+Q454+S454</x:f>
        <x:v>291.266665722635</x:v>
      </x:c>
      <x:c r="U454" s="18" t="str">
        <x:f>TEXT(T454,"0.00")&amp;"元"</x:f>
        <x:v>291.27元</x:v>
      </x:c>
      <x:c r="V454" s="12" t="n">
        <x:v>0</x:v>
      </x:c>
      <x:c r="W454" s="12" t="n">
        <x:f>K454-V454</x:f>
        <x:v>668.5027902745812</x:v>
      </x:c>
    </x:row>
    <x:row r="455" ht="20" customHeight="1">
      <x:c r="A455" s="13" t="n">
        <x:v>45692.131944444445</x:v>
      </x:c>
      <x:c r="B455" s="13" t="n">
        <x:v>45692.13888888889</x:v>
      </x:c>
      <x:c r="C455" s="14" t="n">
        <x:v>45692</x:v>
      </x:c>
      <x:c r="D455" s="15" t="n">
        <x:v>19</x:v>
      </x:c>
      <x:c r="E455" s="12" t="n">
        <x:v>652.5954836292253</x:v>
      </x:c>
      <x:c r="F455" s="12" t="n">
        <x:v>652.5954836292253</x:v>
      </x:c>
      <x:c r="G455" s="12" t="n">
        <x:v>0</x:v>
      </x:c>
      <x:c r="H455" s="12" t="n">
        <x:f>F455+G455</x:f>
        <x:v>652.5954836292253</x:v>
      </x:c>
      <x:c r="I455" s="12" t="n">
        <x:f>H455-E455</x:f>
        <x:v>0</x:v>
      </x:c>
      <x:c r="J455" s="12" t="n">
        <x:v>0</x:v>
      </x:c>
      <x:c r="K455" s="12" t="n">
        <x:f>H455+J455</x:f>
        <x:v>652.5954836292253</x:v>
      </x:c>
      <x:c r="L455" s="16" t="n">
        <x:v>0.4374</x:v>
      </x:c>
      <x:c r="M455" s="17" t="n">
        <x:f>F455*L455</x:f>
        <x:v>285.4452645394232</x:v>
      </x:c>
      <x:c r="N455" s="16" t="n">
        <x:f>L455*'月度汇总'!$F$8</x:f>
        <x:v>0.6561</x:v>
      </x:c>
      <x:c r="O455" s="17" t="n">
        <x:f>G455*N455</x:f>
        <x:v>0</x:v>
      </x:c>
      <x:c r="P455" s="16" t="n">
        <x:f>L455*'月度汇总'!$F$10</x:f>
        <x:v>2.1870000000000003</x:v>
      </x:c>
      <x:c r="Q455" s="17" t="n">
        <x:f>J455*P455</x:f>
        <x:v>0</x:v>
      </x:c>
      <x:c r="R455" s="12" t="n">
        <x:v>0</x:v>
      </x:c>
      <x:c r="S455" s="17" t="n">
        <x:v>0</x:v>
      </x:c>
      <x:c r="T455" s="19" t="n">
        <x:f>M455+O455+Q455+S455</x:f>
        <x:v>285.4452645394232</x:v>
      </x:c>
      <x:c r="U455" s="18" t="str">
        <x:f>TEXT(T455,"0.00")&amp;"元"</x:f>
        <x:v>285.45元</x:v>
      </x:c>
      <x:c r="V455" s="12" t="n">
        <x:v>0</x:v>
      </x:c>
      <x:c r="W455" s="12" t="n">
        <x:f>K455-V455</x:f>
        <x:v>652.5954836292253</x:v>
      </x:c>
    </x:row>
    <x:row r="456" ht="20" customHeight="1">
      <x:c r="A456" s="13" t="n">
        <x:v>45692.13888888889</x:v>
      </x:c>
      <x:c r="B456" s="13" t="n">
        <x:v>45692.14583333333</x:v>
      </x:c>
      <x:c r="C456" s="14" t="n">
        <x:v>45692</x:v>
      </x:c>
      <x:c r="D456" s="15" t="n">
        <x:v>20</x:v>
      </x:c>
      <x:c r="E456" s="12" t="n">
        <x:v>660.9301929776321</x:v>
      </x:c>
      <x:c r="F456" s="12" t="n">
        <x:v>660.9301929776321</x:v>
      </x:c>
      <x:c r="G456" s="12" t="n">
        <x:v>0</x:v>
      </x:c>
      <x:c r="H456" s="12" t="n">
        <x:f>F456+G456</x:f>
        <x:v>660.9301929776321</x:v>
      </x:c>
      <x:c r="I456" s="12" t="n">
        <x:f>H456-E456</x:f>
        <x:v>0</x:v>
      </x:c>
      <x:c r="J456" s="12" t="n">
        <x:v>0</x:v>
      </x:c>
      <x:c r="K456" s="12" t="n">
        <x:f>H456+J456</x:f>
        <x:v>660.9301929776321</x:v>
      </x:c>
      <x:c r="L456" s="16" t="n">
        <x:v>0.4371</x:v>
      </x:c>
      <x:c r="M456" s="17" t="n">
        <x:f>F456*L456</x:f>
        <x:v>288.892587350523</x:v>
      </x:c>
      <x:c r="N456" s="16" t="n">
        <x:f>L456*'月度汇总'!$F$8</x:f>
        <x:v>0.65565</x:v>
      </x:c>
      <x:c r="O456" s="17" t="n">
        <x:f>G456*N456</x:f>
        <x:v>0</x:v>
      </x:c>
      <x:c r="P456" s="16" t="n">
        <x:f>L456*'月度汇总'!$F$10</x:f>
        <x:v>2.1854999999999998</x:v>
      </x:c>
      <x:c r="Q456" s="17" t="n">
        <x:f>J456*P456</x:f>
        <x:v>0</x:v>
      </x:c>
      <x:c r="R456" s="12" t="n">
        <x:v>0</x:v>
      </x:c>
      <x:c r="S456" s="17" t="n">
        <x:v>0</x:v>
      </x:c>
      <x:c r="T456" s="19" t="n">
        <x:f>M456+O456+Q456+S456</x:f>
        <x:v>288.892587350523</x:v>
      </x:c>
      <x:c r="U456" s="18" t="str">
        <x:f>TEXT(T456,"0.00")&amp;"元"</x:f>
        <x:v>288.89元</x:v>
      </x:c>
      <x:c r="V456" s="12" t="n">
        <x:v>0</x:v>
      </x:c>
      <x:c r="W456" s="12" t="n">
        <x:f>K456-V456</x:f>
        <x:v>660.9301929776321</x:v>
      </x:c>
    </x:row>
    <x:row r="457" ht="20" customHeight="1">
      <x:c r="A457" s="13" t="n">
        <x:v>45692.14583333333</x:v>
      </x:c>
      <x:c r="B457" s="13" t="n">
        <x:v>45692.15277777778</x:v>
      </x:c>
      <x:c r="C457" s="14" t="n">
        <x:v>45692</x:v>
      </x:c>
      <x:c r="D457" s="15" t="n">
        <x:v>21</x:v>
      </x:c>
      <x:c r="E457" s="12" t="n">
        <x:v>688.9753502014382</x:v>
      </x:c>
      <x:c r="F457" s="12" t="n">
        <x:v>688.9753502014382</x:v>
      </x:c>
      <x:c r="G457" s="12" t="n">
        <x:v>0</x:v>
      </x:c>
      <x:c r="H457" s="12" t="n">
        <x:f>F457+G457</x:f>
        <x:v>688.9753502014382</x:v>
      </x:c>
      <x:c r="I457" s="12" t="n">
        <x:f>H457-E457</x:f>
        <x:v>0</x:v>
      </x:c>
      <x:c r="J457" s="12" t="n">
        <x:v>0</x:v>
      </x:c>
      <x:c r="K457" s="12" t="n">
        <x:f>H457+J457</x:f>
        <x:v>688.9753502014382</x:v>
      </x:c>
      <x:c r="L457" s="16" t="n">
        <x:v>0.4356</x:v>
      </x:c>
      <x:c r="M457" s="17" t="n">
        <x:f>F457*L457</x:f>
        <x:v>300.1176625477465</x:v>
      </x:c>
      <x:c r="N457" s="16" t="n">
        <x:f>L457*'月度汇总'!$F$8</x:f>
        <x:v>0.6534</x:v>
      </x:c>
      <x:c r="O457" s="17" t="n">
        <x:f>G457*N457</x:f>
        <x:v>0</x:v>
      </x:c>
      <x:c r="P457" s="16" t="n">
        <x:f>L457*'月度汇总'!$F$10</x:f>
        <x:v>2.178</x:v>
      </x:c>
      <x:c r="Q457" s="17" t="n">
        <x:f>J457*P457</x:f>
        <x:v>0</x:v>
      </x:c>
      <x:c r="R457" s="12" t="n">
        <x:v>0</x:v>
      </x:c>
      <x:c r="S457" s="17" t="n">
        <x:v>0</x:v>
      </x:c>
      <x:c r="T457" s="19" t="n">
        <x:f>M457+O457+Q457+S457</x:f>
        <x:v>300.1176625477465</x:v>
      </x:c>
      <x:c r="U457" s="18" t="str">
        <x:f>TEXT(T457,"0.00")&amp;"元"</x:f>
        <x:v>300.12元</x:v>
      </x:c>
      <x:c r="V457" s="12" t="n">
        <x:v>0</x:v>
      </x:c>
      <x:c r="W457" s="12" t="n">
        <x:f>K457-V457</x:f>
        <x:v>688.9753502014382</x:v>
      </x:c>
    </x:row>
    <x:row r="458" ht="20" customHeight="1">
      <x:c r="A458" s="13" t="n">
        <x:v>45692.15277777778</x:v>
      </x:c>
      <x:c r="B458" s="13" t="n">
        <x:v>45692.15972222222</x:v>
      </x:c>
      <x:c r="C458" s="14" t="n">
        <x:v>45692</x:v>
      </x:c>
      <x:c r="D458" s="15" t="n">
        <x:v>22</x:v>
      </x:c>
      <x:c r="E458" s="12" t="n">
        <x:v>674.7564508869948</x:v>
      </x:c>
      <x:c r="F458" s="12" t="n">
        <x:v>674.7564508869948</x:v>
      </x:c>
      <x:c r="G458" s="12" t="n">
        <x:v>0</x:v>
      </x:c>
      <x:c r="H458" s="12" t="n">
        <x:f>F458+G458</x:f>
        <x:v>674.7564508869948</x:v>
      </x:c>
      <x:c r="I458" s="12" t="n">
        <x:f>H458-E458</x:f>
        <x:v>0</x:v>
      </x:c>
      <x:c r="J458" s="12" t="n">
        <x:v>0</x:v>
      </x:c>
      <x:c r="K458" s="12" t="n">
        <x:f>H458+J458</x:f>
        <x:v>674.7564508869948</x:v>
      </x:c>
      <x:c r="L458" s="16" t="n">
        <x:v>0.4353</x:v>
      </x:c>
      <x:c r="M458" s="17" t="n">
        <x:f>F458*L458</x:f>
        <x:v>293.7214830711088</x:v>
      </x:c>
      <x:c r="N458" s="16" t="n">
        <x:f>L458*'月度汇总'!$F$8</x:f>
        <x:v>0.65295</x:v>
      </x:c>
      <x:c r="O458" s="17" t="n">
        <x:f>G458*N458</x:f>
        <x:v>0</x:v>
      </x:c>
      <x:c r="P458" s="16" t="n">
        <x:f>L458*'月度汇总'!$F$10</x:f>
        <x:v>2.1765</x:v>
      </x:c>
      <x:c r="Q458" s="17" t="n">
        <x:f>J458*P458</x:f>
        <x:v>0</x:v>
      </x:c>
      <x:c r="R458" s="12" t="n">
        <x:v>0</x:v>
      </x:c>
      <x:c r="S458" s="17" t="n">
        <x:v>0</x:v>
      </x:c>
      <x:c r="T458" s="19" t="n">
        <x:f>M458+O458+Q458+S458</x:f>
        <x:v>293.7214830711088</x:v>
      </x:c>
      <x:c r="U458" s="18" t="str">
        <x:f>TEXT(T458,"0.00")&amp;"元"</x:f>
        <x:v>293.72元</x:v>
      </x:c>
      <x:c r="V458" s="12" t="n">
        <x:v>0</x:v>
      </x:c>
      <x:c r="W458" s="12" t="n">
        <x:f>K458-V458</x:f>
        <x:v>674.7564508869948</x:v>
      </x:c>
    </x:row>
    <x:row r="459" ht="20" customHeight="1">
      <x:c r="A459" s="13" t="n">
        <x:v>45692.15972222222</x:v>
      </x:c>
      <x:c r="B459" s="13" t="n">
        <x:v>45692.16666666667</x:v>
      </x:c>
      <x:c r="C459" s="14" t="n">
        <x:v>45692</x:v>
      </x:c>
      <x:c r="D459" s="15" t="n">
        <x:v>23</x:v>
      </x:c>
      <x:c r="E459" s="12" t="n">
        <x:v>656.859626232984</x:v>
      </x:c>
      <x:c r="F459" s="12" t="n">
        <x:v>656.859626232984</x:v>
      </x:c>
      <x:c r="G459" s="12" t="n">
        <x:v>0</x:v>
      </x:c>
      <x:c r="H459" s="12" t="n">
        <x:f>F459+G459</x:f>
        <x:v>656.859626232984</x:v>
      </x:c>
      <x:c r="I459" s="12" t="n">
        <x:f>H459-E459</x:f>
        <x:v>0</x:v>
      </x:c>
      <x:c r="J459" s="12" t="n">
        <x:v>0</x:v>
      </x:c>
      <x:c r="K459" s="12" t="n">
        <x:f>H459+J459</x:f>
        <x:v>656.859626232984</x:v>
      </x:c>
      <x:c r="L459" s="16" t="n">
        <x:v>0.436</x:v>
      </x:c>
      <x:c r="M459" s="17" t="n">
        <x:f>F459*L459</x:f>
        <x:v>286.390797037581</x:v>
      </x:c>
      <x:c r="N459" s="16" t="n">
        <x:f>L459*'月度汇总'!$F$8</x:f>
        <x:v>0.654</x:v>
      </x:c>
      <x:c r="O459" s="17" t="n">
        <x:f>G459*N459</x:f>
        <x:v>0</x:v>
      </x:c>
      <x:c r="P459" s="16" t="n">
        <x:f>L459*'月度汇总'!$F$10</x:f>
        <x:v>2.18</x:v>
      </x:c>
      <x:c r="Q459" s="17" t="n">
        <x:f>J459*P459</x:f>
        <x:v>0</x:v>
      </x:c>
      <x:c r="R459" s="12" t="n">
        <x:v>0</x:v>
      </x:c>
      <x:c r="S459" s="17" t="n">
        <x:v>0</x:v>
      </x:c>
      <x:c r="T459" s="19" t="n">
        <x:f>M459+O459+Q459+S459</x:f>
        <x:v>286.390797037581</x:v>
      </x:c>
      <x:c r="U459" s="18" t="str">
        <x:f>TEXT(T459,"0.00")&amp;"元"</x:f>
        <x:v>286.39元</x:v>
      </x:c>
      <x:c r="V459" s="12" t="n">
        <x:v>0</x:v>
      </x:c>
      <x:c r="W459" s="12" t="n">
        <x:f>K459-V459</x:f>
        <x:v>656.859626232984</x:v>
      </x:c>
    </x:row>
    <x:row r="460" ht="20" customHeight="1">
      <x:c r="A460" s="13" t="n">
        <x:v>45692.16666666667</x:v>
      </x:c>
      <x:c r="B460" s="13" t="n">
        <x:v>45692.17361111111</x:v>
      </x:c>
      <x:c r="C460" s="14" t="n">
        <x:v>45692</x:v>
      </x:c>
      <x:c r="D460" s="15" t="n">
        <x:v>24</x:v>
      </x:c>
      <x:c r="E460" s="12" t="n">
        <x:v>662.3472541181051</x:v>
      </x:c>
      <x:c r="F460" s="12" t="n">
        <x:v>662.3472541181051</x:v>
      </x:c>
      <x:c r="G460" s="12" t="n">
        <x:v>0</x:v>
      </x:c>
      <x:c r="H460" s="12" t="n">
        <x:f>F460+G460</x:f>
        <x:v>662.3472541181051</x:v>
      </x:c>
      <x:c r="I460" s="12" t="n">
        <x:f>H460-E460</x:f>
        <x:v>0</x:v>
      </x:c>
      <x:c r="J460" s="12" t="n">
        <x:v>0</x:v>
      </x:c>
      <x:c r="K460" s="12" t="n">
        <x:f>H460+J460</x:f>
        <x:v>662.3472541181051</x:v>
      </x:c>
      <x:c r="L460" s="16" t="n">
        <x:v>0.4378</x:v>
      </x:c>
      <x:c r="M460" s="17" t="n">
        <x:f>F460*L460</x:f>
        <x:v>289.9756278529064</x:v>
      </x:c>
      <x:c r="N460" s="16" t="n">
        <x:f>L460*'月度汇总'!$F$8</x:f>
        <x:v>0.6567000000000001</x:v>
      </x:c>
      <x:c r="O460" s="17" t="n">
        <x:f>G460*N460</x:f>
        <x:v>0</x:v>
      </x:c>
      <x:c r="P460" s="16" t="n">
        <x:f>L460*'月度汇总'!$F$10</x:f>
        <x:v>2.189</x:v>
      </x:c>
      <x:c r="Q460" s="17" t="n">
        <x:f>J460*P460</x:f>
        <x:v>0</x:v>
      </x:c>
      <x:c r="R460" s="12" t="n">
        <x:v>0</x:v>
      </x:c>
      <x:c r="S460" s="17" t="n">
        <x:v>0</x:v>
      </x:c>
      <x:c r="T460" s="19" t="n">
        <x:f>M460+O460+Q460+S460</x:f>
        <x:v>289.9756278529064</x:v>
      </x:c>
      <x:c r="U460" s="18" t="str">
        <x:f>TEXT(T460,"0.00")&amp;"元"</x:f>
        <x:v>289.98元</x:v>
      </x:c>
      <x:c r="V460" s="12" t="n">
        <x:v>0</x:v>
      </x:c>
      <x:c r="W460" s="12" t="n">
        <x:f>K460-V460</x:f>
        <x:v>662.3472541181051</x:v>
      </x:c>
    </x:row>
    <x:row r="461" ht="20" customHeight="1">
      <x:c r="A461" s="13" t="n">
        <x:v>45692.17361111111</x:v>
      </x:c>
      <x:c r="B461" s="13" t="n">
        <x:v>45692.180555555555</x:v>
      </x:c>
      <x:c r="C461" s="14" t="n">
        <x:v>45692</x:v>
      </x:c>
      <x:c r="D461" s="15" t="n">
        <x:v>25</x:v>
      </x:c>
      <x:c r="E461" s="12" t="n">
        <x:v>680.9891184956688</x:v>
      </x:c>
      <x:c r="F461" s="12" t="n">
        <x:v>680.9891184956688</x:v>
      </x:c>
      <x:c r="G461" s="12" t="n">
        <x:v>0</x:v>
      </x:c>
      <x:c r="H461" s="12" t="n">
        <x:f>F461+G461</x:f>
        <x:v>680.9891184956688</x:v>
      </x:c>
      <x:c r="I461" s="12" t="n">
        <x:f>H461-E461</x:f>
        <x:v>0</x:v>
      </x:c>
      <x:c r="J461" s="12" t="n">
        <x:v>0</x:v>
      </x:c>
      <x:c r="K461" s="12" t="n">
        <x:f>H461+J461</x:f>
        <x:v>680.9891184956688</x:v>
      </x:c>
      <x:c r="L461" s="16" t="n">
        <x:v>0.4401</x:v>
      </x:c>
      <x:c r="M461" s="17" t="n">
        <x:f>F461*L461</x:f>
        <x:v>299.7033110499438</x:v>
      </x:c>
      <x:c r="N461" s="16" t="n">
        <x:f>L461*'月度汇总'!$F$8</x:f>
        <x:v>0.66015</x:v>
      </x:c>
      <x:c r="O461" s="17" t="n">
        <x:f>G461*N461</x:f>
        <x:v>0</x:v>
      </x:c>
      <x:c r="P461" s="16" t="n">
        <x:f>L461*'月度汇总'!$F$10</x:f>
        <x:v>2.2005</x:v>
      </x:c>
      <x:c r="Q461" s="17" t="n">
        <x:f>J461*P461</x:f>
        <x:v>0</x:v>
      </x:c>
      <x:c r="R461" s="12" t="n">
        <x:v>0</x:v>
      </x:c>
      <x:c r="S461" s="17" t="n">
        <x:v>0</x:v>
      </x:c>
      <x:c r="T461" s="19" t="n">
        <x:f>M461+O461+Q461+S461</x:f>
        <x:v>299.7033110499438</x:v>
      </x:c>
      <x:c r="U461" s="18" t="str">
        <x:f>TEXT(T461,"0.00")&amp;"元"</x:f>
        <x:v>299.70元</x:v>
      </x:c>
      <x:c r="V461" s="12" t="n">
        <x:v>0</x:v>
      </x:c>
      <x:c r="W461" s="12" t="n">
        <x:f>K461-V461</x:f>
        <x:v>680.9891184956688</x:v>
      </x:c>
    </x:row>
    <x:row r="462" ht="20" customHeight="1">
      <x:c r="A462" s="13" t="n">
        <x:v>45692.180555555555</x:v>
      </x:c>
      <x:c r="B462" s="13" t="n">
        <x:v>45692.1875</x:v>
      </x:c>
      <x:c r="C462" s="14" t="n">
        <x:v>45692</x:v>
      </x:c>
      <x:c r="D462" s="15" t="n">
        <x:v>26</x:v>
      </x:c>
      <x:c r="E462" s="12" t="n">
        <x:v>703.3095162819519</x:v>
      </x:c>
      <x:c r="F462" s="12" t="n">
        <x:v>703.3095162819519</x:v>
      </x:c>
      <x:c r="G462" s="12" t="n">
        <x:v>0</x:v>
      </x:c>
      <x:c r="H462" s="12" t="n">
        <x:f>F462+G462</x:f>
        <x:v>703.3095162819519</x:v>
      </x:c>
      <x:c r="I462" s="12" t="n">
        <x:f>H462-E462</x:f>
        <x:v>0</x:v>
      </x:c>
      <x:c r="J462" s="12" t="n">
        <x:v>0</x:v>
      </x:c>
      <x:c r="K462" s="12" t="n">
        <x:f>H462+J462</x:f>
        <x:v>703.3095162819519</x:v>
      </x:c>
      <x:c r="L462" s="16" t="n">
        <x:v>0.4389</x:v>
      </x:c>
      <x:c r="M462" s="17" t="n">
        <x:f>F462*L462</x:f>
        <x:v>308.6825466961487</x:v>
      </x:c>
      <x:c r="N462" s="16" t="n">
        <x:f>L462*'月度汇总'!$F$8</x:f>
        <x:v>0.65835</x:v>
      </x:c>
      <x:c r="O462" s="17" t="n">
        <x:f>G462*N462</x:f>
        <x:v>0</x:v>
      </x:c>
      <x:c r="P462" s="16" t="n">
        <x:f>L462*'月度汇总'!$F$10</x:f>
        <x:v>2.1945</x:v>
      </x:c>
      <x:c r="Q462" s="17" t="n">
        <x:f>J462*P462</x:f>
        <x:v>0</x:v>
      </x:c>
      <x:c r="R462" s="12" t="n">
        <x:v>0</x:v>
      </x:c>
      <x:c r="S462" s="17" t="n">
        <x:v>0</x:v>
      </x:c>
      <x:c r="T462" s="19" t="n">
        <x:f>M462+O462+Q462+S462</x:f>
        <x:v>308.6825466961487</x:v>
      </x:c>
      <x:c r="U462" s="18" t="str">
        <x:f>TEXT(T462,"0.00")&amp;"元"</x:f>
        <x:v>308.68元</x:v>
      </x:c>
      <x:c r="V462" s="12" t="n">
        <x:v>0</x:v>
      </x:c>
      <x:c r="W462" s="12" t="n">
        <x:f>K462-V462</x:f>
        <x:v>703.3095162819519</x:v>
      </x:c>
    </x:row>
    <x:row r="463" ht="20" customHeight="1">
      <x:c r="A463" s="13" t="n">
        <x:v>45692.1875</x:v>
      </x:c>
      <x:c r="B463" s="13" t="n">
        <x:v>45692.194444444445</x:v>
      </x:c>
      <x:c r="C463" s="14" t="n">
        <x:v>45692</x:v>
      </x:c>
      <x:c r="D463" s="15" t="n">
        <x:v>27</x:v>
      </x:c>
      <x:c r="E463" s="12" t="n">
        <x:v>711.8169000718099</x:v>
      </x:c>
      <x:c r="F463" s="12" t="n">
        <x:v>711.8169000718099</x:v>
      </x:c>
      <x:c r="G463" s="12" t="n">
        <x:v>0</x:v>
      </x:c>
      <x:c r="H463" s="12" t="n">
        <x:f>F463+G463</x:f>
        <x:v>711.8169000718099</x:v>
      </x:c>
      <x:c r="I463" s="12" t="n">
        <x:f>H463-E463</x:f>
        <x:v>0</x:v>
      </x:c>
      <x:c r="J463" s="12" t="n">
        <x:v>0</x:v>
      </x:c>
      <x:c r="K463" s="12" t="n">
        <x:f>H463+J463</x:f>
        <x:v>711.8169000718099</x:v>
      </x:c>
      <x:c r="L463" s="16" t="n">
        <x:v>0.4364</x:v>
      </x:c>
      <x:c r="M463" s="17" t="n">
        <x:f>F463*L463</x:f>
        <x:v>310.6368951913378</x:v>
      </x:c>
      <x:c r="N463" s="16" t="n">
        <x:f>L463*'月度汇总'!$F$8</x:f>
        <x:v>0.6546000000000001</x:v>
      </x:c>
      <x:c r="O463" s="17" t="n">
        <x:f>G463*N463</x:f>
        <x:v>0</x:v>
      </x:c>
      <x:c r="P463" s="16" t="n">
        <x:f>L463*'月度汇总'!$F$10</x:f>
        <x:v>2.182</x:v>
      </x:c>
      <x:c r="Q463" s="17" t="n">
        <x:f>J463*P463</x:f>
        <x:v>0</x:v>
      </x:c>
      <x:c r="R463" s="12" t="n">
        <x:v>0</x:v>
      </x:c>
      <x:c r="S463" s="17" t="n">
        <x:v>0</x:v>
      </x:c>
      <x:c r="T463" s="19" t="n">
        <x:f>M463+O463+Q463+S463</x:f>
        <x:v>310.6368951913378</x:v>
      </x:c>
      <x:c r="U463" s="18" t="str">
        <x:f>TEXT(T463,"0.00")&amp;"元"</x:f>
        <x:v>310.64元</x:v>
      </x:c>
      <x:c r="V463" s="12" t="n">
        <x:v>0</x:v>
      </x:c>
      <x:c r="W463" s="12" t="n">
        <x:f>K463-V463</x:f>
        <x:v>711.8169000718099</x:v>
      </x:c>
    </x:row>
    <x:row r="464" ht="20" customHeight="1">
      <x:c r="A464" s="13" t="n">
        <x:v>45692.194444444445</x:v>
      </x:c>
      <x:c r="B464" s="13" t="n">
        <x:v>45692.20138888889</x:v>
      </x:c>
      <x:c r="C464" s="14" t="n">
        <x:v>45692</x:v>
      </x:c>
      <x:c r="D464" s="15" t="n">
        <x:v>28</x:v>
      </x:c>
      <x:c r="E464" s="12" t="n">
        <x:v>692.3397650150483</x:v>
      </x:c>
      <x:c r="F464" s="12" t="n">
        <x:v>692.3397650150483</x:v>
      </x:c>
      <x:c r="G464" s="12" t="n">
        <x:v>0</x:v>
      </x:c>
      <x:c r="H464" s="12" t="n">
        <x:f>F464+G464</x:f>
        <x:v>692.3397650150483</x:v>
      </x:c>
      <x:c r="I464" s="12" t="n">
        <x:f>H464-E464</x:f>
        <x:v>0</x:v>
      </x:c>
      <x:c r="J464" s="12" t="n">
        <x:v>0</x:v>
      </x:c>
      <x:c r="K464" s="12" t="n">
        <x:f>H464+J464</x:f>
        <x:v>692.3397650150483</x:v>
      </x:c>
      <x:c r="L464" s="16" t="n">
        <x:v>0.4393</x:v>
      </x:c>
      <x:c r="M464" s="17" t="n">
        <x:f>F464*L464</x:f>
        <x:v>304.14485877111076</x:v>
      </x:c>
      <x:c r="N464" s="16" t="n">
        <x:f>L464*'月度汇总'!$F$8</x:f>
        <x:v>0.65895</x:v>
      </x:c>
      <x:c r="O464" s="17" t="n">
        <x:f>G464*N464</x:f>
        <x:v>0</x:v>
      </x:c>
      <x:c r="P464" s="16" t="n">
        <x:f>L464*'月度汇总'!$F$10</x:f>
        <x:v>2.1965000000000003</x:v>
      </x:c>
      <x:c r="Q464" s="17" t="n">
        <x:f>J464*P464</x:f>
        <x:v>0</x:v>
      </x:c>
      <x:c r="R464" s="12" t="n">
        <x:v>0</x:v>
      </x:c>
      <x:c r="S464" s="17" t="n">
        <x:v>0</x:v>
      </x:c>
      <x:c r="T464" s="19" t="n">
        <x:f>M464+O464+Q464+S464</x:f>
        <x:v>304.14485877111076</x:v>
      </x:c>
      <x:c r="U464" s="18" t="str">
        <x:f>TEXT(T464,"0.00")&amp;"元"</x:f>
        <x:v>304.14元</x:v>
      </x:c>
      <x:c r="V464" s="12" t="n">
        <x:v>0</x:v>
      </x:c>
      <x:c r="W464" s="12" t="n">
        <x:f>K464-V464</x:f>
        <x:v>692.3397650150483</x:v>
      </x:c>
    </x:row>
    <x:row r="465" ht="20" customHeight="1">
      <x:c r="A465" s="13" t="n">
        <x:v>45692.20138888889</x:v>
      </x:c>
      <x:c r="B465" s="13" t="n">
        <x:v>45692.20833333333</x:v>
      </x:c>
      <x:c r="C465" s="14" t="n">
        <x:v>45692</x:v>
      </x:c>
      <x:c r="D465" s="15" t="n">
        <x:v>29</x:v>
      </x:c>
      <x:c r="E465" s="12" t="n">
        <x:v>677.3234528425717</x:v>
      </x:c>
      <x:c r="F465" s="12" t="n">
        <x:v>677.3234528425717</x:v>
      </x:c>
      <x:c r="G465" s="12" t="n">
        <x:v>0</x:v>
      </x:c>
      <x:c r="H465" s="12" t="n">
        <x:f>F465+G465</x:f>
        <x:v>677.3234528425717</x:v>
      </x:c>
      <x:c r="I465" s="12" t="n">
        <x:f>H465-E465</x:f>
        <x:v>0</x:v>
      </x:c>
      <x:c r="J465" s="12" t="n">
        <x:v>0</x:v>
      </x:c>
      <x:c r="K465" s="12" t="n">
        <x:f>H465+J465</x:f>
        <x:v>677.3234528425717</x:v>
      </x:c>
      <x:c r="L465" s="16" t="n">
        <x:v>0.4422</x:v>
      </x:c>
      <x:c r="M465" s="17" t="n">
        <x:f>F465*L465</x:f>
        <x:v>299.5124308469852</x:v>
      </x:c>
      <x:c r="N465" s="16" t="n">
        <x:f>L465*'月度汇总'!$F$8</x:f>
        <x:v>0.6633</x:v>
      </x:c>
      <x:c r="O465" s="17" t="n">
        <x:f>G465*N465</x:f>
        <x:v>0</x:v>
      </x:c>
      <x:c r="P465" s="16" t="n">
        <x:f>L465*'月度汇总'!$F$10</x:f>
        <x:v>2.211</x:v>
      </x:c>
      <x:c r="Q465" s="17" t="n">
        <x:f>J465*P465</x:f>
        <x:v>0</x:v>
      </x:c>
      <x:c r="R465" s="12" t="n">
        <x:v>0</x:v>
      </x:c>
      <x:c r="S465" s="17" t="n">
        <x:v>0</x:v>
      </x:c>
      <x:c r="T465" s="19" t="n">
        <x:f>M465+O465+Q465+S465</x:f>
        <x:v>299.5124308469852</x:v>
      </x:c>
      <x:c r="U465" s="18" t="str">
        <x:f>TEXT(T465,"0.00")&amp;"元"</x:f>
        <x:v>299.51元</x:v>
      </x:c>
      <x:c r="V465" s="12" t="n">
        <x:v>0</x:v>
      </x:c>
      <x:c r="W465" s="12" t="n">
        <x:f>K465-V465</x:f>
        <x:v>677.3234528425717</x:v>
      </x:c>
    </x:row>
    <x:row r="466" ht="20" customHeight="1">
      <x:c r="A466" s="13" t="n">
        <x:v>45692.20833333333</x:v>
      </x:c>
      <x:c r="B466" s="13" t="n">
        <x:v>45692.21527777778</x:v>
      </x:c>
      <x:c r="C466" s="14" t="n">
        <x:v>45692</x:v>
      </x:c>
      <x:c r="D466" s="15" t="n">
        <x:v>30</x:v>
      </x:c>
      <x:c r="E466" s="12" t="n">
        <x:v>685.184881287159</x:v>
      </x:c>
      <x:c r="F466" s="12" t="n">
        <x:v>685.184881287159</x:v>
      </x:c>
      <x:c r="G466" s="12" t="n">
        <x:v>0</x:v>
      </x:c>
      <x:c r="H466" s="12" t="n">
        <x:f>F466+G466</x:f>
        <x:v>685.184881287159</x:v>
      </x:c>
      <x:c r="I466" s="12" t="n">
        <x:f>H466-E466</x:f>
        <x:v>0</x:v>
      </x:c>
      <x:c r="J466" s="12" t="n">
        <x:v>0</x:v>
      </x:c>
      <x:c r="K466" s="12" t="n">
        <x:f>H466+J466</x:f>
        <x:v>685.184881287159</x:v>
      </x:c>
      <x:c r="L466" s="16" t="n">
        <x:v>0.4395</x:v>
      </x:c>
      <x:c r="M466" s="17" t="n">
        <x:f>F466*L466</x:f>
        <x:v>301.13875532570637</x:v>
      </x:c>
      <x:c r="N466" s="16" t="n">
        <x:f>L466*'月度汇总'!$F$8</x:f>
        <x:v>0.65925</x:v>
      </x:c>
      <x:c r="O466" s="17" t="n">
        <x:f>G466*N466</x:f>
        <x:v>0</x:v>
      </x:c>
      <x:c r="P466" s="16" t="n">
        <x:f>L466*'月度汇总'!$F$10</x:f>
        <x:v>2.1975</x:v>
      </x:c>
      <x:c r="Q466" s="17" t="n">
        <x:f>J466*P466</x:f>
        <x:v>0</x:v>
      </x:c>
      <x:c r="R466" s="12" t="n">
        <x:v>0</x:v>
      </x:c>
      <x:c r="S466" s="17" t="n">
        <x:v>0</x:v>
      </x:c>
      <x:c r="T466" s="19" t="n">
        <x:f>M466+O466+Q466+S466</x:f>
        <x:v>301.13875532570637</x:v>
      </x:c>
      <x:c r="U466" s="18" t="str">
        <x:f>TEXT(T466,"0.00")&amp;"元"</x:f>
        <x:v>301.14元</x:v>
      </x:c>
      <x:c r="V466" s="12" t="n">
        <x:v>0</x:v>
      </x:c>
      <x:c r="W466" s="12" t="n">
        <x:f>K466-V466</x:f>
        <x:v>685.184881287159</x:v>
      </x:c>
    </x:row>
    <x:row r="467" ht="20" customHeight="1">
      <x:c r="A467" s="13" t="n">
        <x:v>45692.21527777778</x:v>
      </x:c>
      <x:c r="B467" s="13" t="n">
        <x:v>45692.22222222222</x:v>
      </x:c>
      <x:c r="C467" s="14" t="n">
        <x:v>45692</x:v>
      </x:c>
      <x:c r="D467" s="15" t="n">
        <x:v>31</x:v>
      </x:c>
      <x:c r="E467" s="12" t="n">
        <x:v>708.3251641649291</x:v>
      </x:c>
      <x:c r="F467" s="12" t="n">
        <x:v>708.3251641649291</x:v>
      </x:c>
      <x:c r="G467" s="12" t="n">
        <x:v>0</x:v>
      </x:c>
      <x:c r="H467" s="12" t="n">
        <x:f>F467+G467</x:f>
        <x:v>708.3251641649291</x:v>
      </x:c>
      <x:c r="I467" s="12" t="n">
        <x:f>H467-E467</x:f>
        <x:v>0</x:v>
      </x:c>
      <x:c r="J467" s="12" t="n">
        <x:v>0</x:v>
      </x:c>
      <x:c r="K467" s="12" t="n">
        <x:f>H467+J467</x:f>
        <x:v>708.3251641649291</x:v>
      </x:c>
      <x:c r="L467" s="16" t="n">
        <x:v>0.4333</x:v>
      </x:c>
      <x:c r="M467" s="17" t="n">
        <x:f>F467*L467</x:f>
        <x:v>306.9172936326638</x:v>
      </x:c>
      <x:c r="N467" s="16" t="n">
        <x:f>L467*'月度汇总'!$F$8</x:f>
        <x:v>0.64995</x:v>
      </x:c>
      <x:c r="O467" s="17" t="n">
        <x:f>G467*N467</x:f>
        <x:v>0</x:v>
      </x:c>
      <x:c r="P467" s="16" t="n">
        <x:f>L467*'月度汇总'!$F$10</x:f>
        <x:v>2.1665</x:v>
      </x:c>
      <x:c r="Q467" s="17" t="n">
        <x:f>J467*P467</x:f>
        <x:v>0</x:v>
      </x:c>
      <x:c r="R467" s="12" t="n">
        <x:v>0</x:v>
      </x:c>
      <x:c r="S467" s="17" t="n">
        <x:v>0</x:v>
      </x:c>
      <x:c r="T467" s="19" t="n">
        <x:f>M467+O467+Q467+S467</x:f>
        <x:v>306.9172936326638</x:v>
      </x:c>
      <x:c r="U467" s="18" t="str">
        <x:f>TEXT(T467,"0.00")&amp;"元"</x:f>
        <x:v>306.92元</x:v>
      </x:c>
      <x:c r="V467" s="12" t="n">
        <x:v>0</x:v>
      </x:c>
      <x:c r="W467" s="12" t="n">
        <x:f>K467-V467</x:f>
        <x:v>708.3251641649291</x:v>
      </x:c>
    </x:row>
    <x:row r="468" ht="20" customHeight="1">
      <x:c r="A468" s="13" t="n">
        <x:v>45692.22222222222</x:v>
      </x:c>
      <x:c r="B468" s="13" t="n">
        <x:v>45692.22916666667</x:v>
      </x:c>
      <x:c r="C468" s="14" t="n">
        <x:v>45692</x:v>
      </x:c>
      <x:c r="D468" s="15" t="n">
        <x:v>32</x:v>
      </x:c>
      <x:c r="E468" s="12" t="n">
        <x:v>736.8674888568763</x:v>
      </x:c>
      <x:c r="F468" s="12" t="n">
        <x:v>736.8674888568763</x:v>
      </x:c>
      <x:c r="G468" s="12" t="n">
        <x:v>0</x:v>
      </x:c>
      <x:c r="H468" s="12" t="n">
        <x:f>F468+G468</x:f>
        <x:v>736.8674888568763</x:v>
      </x:c>
      <x:c r="I468" s="12" t="n">
        <x:f>H468-E468</x:f>
        <x:v>0</x:v>
      </x:c>
      <x:c r="J468" s="12" t="n">
        <x:v>0</x:v>
      </x:c>
      <x:c r="K468" s="12" t="n">
        <x:f>H468+J468</x:f>
        <x:v>736.8674888568763</x:v>
      </x:c>
      <x:c r="L468" s="16" t="n">
        <x:v>0.4439</x:v>
      </x:c>
      <x:c r="M468" s="17" t="n">
        <x:f>F468*L468</x:f>
        <x:v>327.0954783035674</x:v>
      </x:c>
      <x:c r="N468" s="16" t="n">
        <x:f>L468*'月度汇总'!$F$8</x:f>
        <x:v>0.66585</x:v>
      </x:c>
      <x:c r="O468" s="17" t="n">
        <x:f>G468*N468</x:f>
        <x:v>0</x:v>
      </x:c>
      <x:c r="P468" s="16" t="n">
        <x:f>L468*'月度汇总'!$F$10</x:f>
        <x:v>2.2195</x:v>
      </x:c>
      <x:c r="Q468" s="17" t="n">
        <x:f>J468*P468</x:f>
        <x:v>0</x:v>
      </x:c>
      <x:c r="R468" s="12" t="n">
        <x:v>0</x:v>
      </x:c>
      <x:c r="S468" s="17" t="n">
        <x:v>0</x:v>
      </x:c>
      <x:c r="T468" s="19" t="n">
        <x:f>M468+O468+Q468+S468</x:f>
        <x:v>327.0954783035674</x:v>
      </x:c>
      <x:c r="U468" s="18" t="str">
        <x:f>TEXT(T468,"0.00")&amp;"元"</x:f>
        <x:v>327.10元</x:v>
      </x:c>
      <x:c r="V468" s="12" t="n">
        <x:v>0</x:v>
      </x:c>
      <x:c r="W468" s="12" t="n">
        <x:f>K468-V468</x:f>
        <x:v>736.8674888568763</x:v>
      </x:c>
    </x:row>
    <x:row r="469" ht="20" customHeight="1">
      <x:c r="A469" s="13" t="n">
        <x:v>45692.22916666667</x:v>
      </x:c>
      <x:c r="B469" s="13" t="n">
        <x:v>45692.23611111111</x:v>
      </x:c>
      <x:c r="C469" s="14" t="n">
        <x:v>45692</x:v>
      </x:c>
      <x:c r="D469" s="15" t="n">
        <x:v>33</x:v>
      </x:c>
      <x:c r="E469" s="12" t="n">
        <x:v>730.4787038569372</x:v>
      </x:c>
      <x:c r="F469" s="12" t="n">
        <x:v>730.4787038569372</x:v>
      </x:c>
      <x:c r="G469" s="12" t="n">
        <x:v>0</x:v>
      </x:c>
      <x:c r="H469" s="12" t="n">
        <x:f>F469+G469</x:f>
        <x:v>730.4787038569372</x:v>
      </x:c>
      <x:c r="I469" s="12" t="n">
        <x:f>H469-E469</x:f>
        <x:v>0</x:v>
      </x:c>
      <x:c r="J469" s="12" t="n">
        <x:v>0</x:v>
      </x:c>
      <x:c r="K469" s="12" t="n">
        <x:f>H469+J469</x:f>
        <x:v>730.4787038569372</x:v>
      </x:c>
      <x:c r="L469" s="16" t="n">
        <x:v>0.4301</x:v>
      </x:c>
      <x:c r="M469" s="17" t="n">
        <x:f>F469*L469</x:f>
        <x:v>314.17889052886864</x:v>
      </x:c>
      <x:c r="N469" s="16" t="n">
        <x:f>L469*'月度汇总'!$F$8</x:f>
        <x:v>0.64515</x:v>
      </x:c>
      <x:c r="O469" s="17" t="n">
        <x:f>G469*N469</x:f>
        <x:v>0</x:v>
      </x:c>
      <x:c r="P469" s="16" t="n">
        <x:f>L469*'月度汇总'!$F$10</x:f>
        <x:v>2.1505</x:v>
      </x:c>
      <x:c r="Q469" s="17" t="n">
        <x:f>J469*P469</x:f>
        <x:v>0</x:v>
      </x:c>
      <x:c r="R469" s="12" t="n">
        <x:v>0</x:v>
      </x:c>
      <x:c r="S469" s="17" t="n">
        <x:v>0</x:v>
      </x:c>
      <x:c r="T469" s="19" t="n">
        <x:f>M469+O469+Q469+S469</x:f>
        <x:v>314.17889052886864</x:v>
      </x:c>
      <x:c r="U469" s="18" t="str">
        <x:f>TEXT(T469,"0.00")&amp;"元"</x:f>
        <x:v>314.18元</x:v>
      </x:c>
      <x:c r="V469" s="12" t="n">
        <x:v>31.996517356106267</x:v>
      </x:c>
      <x:c r="W469" s="12" t="n">
        <x:f>K469-V469</x:f>
        <x:v>698.482186500831</x:v>
      </x:c>
    </x:row>
    <x:row r="470" ht="20" customHeight="1">
      <x:c r="A470" s="13" t="n">
        <x:v>45692.23611111111</x:v>
      </x:c>
      <x:c r="B470" s="13" t="n">
        <x:v>45692.243055555555</x:v>
      </x:c>
      <x:c r="C470" s="14" t="n">
        <x:v>45692</x:v>
      </x:c>
      <x:c r="D470" s="15" t="n">
        <x:v>34</x:v>
      </x:c>
      <x:c r="E470" s="12" t="n">
        <x:v>1503.4799944514007</x:v>
      </x:c>
      <x:c r="F470" s="12" t="n">
        <x:v>1503.4799944514007</x:v>
      </x:c>
      <x:c r="G470" s="12" t="n">
        <x:v>0</x:v>
      </x:c>
      <x:c r="H470" s="12" t="n">
        <x:f>F470+G470</x:f>
        <x:v>1503.4799944514007</x:v>
      </x:c>
      <x:c r="I470" s="12" t="n">
        <x:f>H470-E470</x:f>
        <x:v>0</x:v>
      </x:c>
      <x:c r="J470" s="12" t="n">
        <x:v>0</x:v>
      </x:c>
      <x:c r="K470" s="12" t="n">
        <x:f>H470+J470</x:f>
        <x:v>1503.4799944514007</x:v>
      </x:c>
      <x:c r="L470" s="16" t="n">
        <x:v>0.3713</x:v>
      </x:c>
      <x:c r="M470" s="17" t="n">
        <x:f>F470*L470</x:f>
        <x:v>558.2421219398051</x:v>
      </x:c>
      <x:c r="N470" s="16" t="n">
        <x:f>L470*'月度汇总'!$F$8</x:f>
        <x:v>0.5569500000000001</x:v>
      </x:c>
      <x:c r="O470" s="17" t="n">
        <x:f>G470*N470</x:f>
        <x:v>0</x:v>
      </x:c>
      <x:c r="P470" s="16" t="n">
        <x:f>L470*'月度汇总'!$F$10</x:f>
        <x:v>1.8565</x:v>
      </x:c>
      <x:c r="Q470" s="17" t="n">
        <x:f>J470*P470</x:f>
        <x:v>0</x:v>
      </x:c>
      <x:c r="R470" s="12" t="n">
        <x:v>0</x:v>
      </x:c>
      <x:c r="S470" s="17" t="n">
        <x:v>0</x:v>
      </x:c>
      <x:c r="T470" s="19" t="n">
        <x:f>M470+O470+Q470+S470</x:f>
        <x:v>558.2421219398051</x:v>
      </x:c>
      <x:c r="U470" s="18" t="str">
        <x:f>TEXT(T470,"0.00")&amp;"元"</x:f>
        <x:v>558.24元</x:v>
      </x:c>
      <x:c r="V470" s="12" t="n">
        <x:v>848.1159944433003</x:v>
      </x:c>
      <x:c r="W470" s="12" t="n">
        <x:f>K470-V470</x:f>
        <x:v>655.3640000081003</x:v>
      </x:c>
    </x:row>
    <x:row r="471" ht="20" customHeight="1">
      <x:c r="A471" s="13" t="n">
        <x:v>45692.243055555555</x:v>
      </x:c>
      <x:c r="B471" s="13" t="n">
        <x:v>45692.25</x:v>
      </x:c>
      <x:c r="C471" s="14" t="n">
        <x:v>45692</x:v>
      </x:c>
      <x:c r="D471" s="15" t="n">
        <x:v>35</x:v>
      </x:c>
      <x:c r="E471" s="12" t="n">
        <x:v>731.6199549466</x:v>
      </x:c>
      <x:c r="F471" s="12" t="n">
        <x:v>731.6199549466</x:v>
      </x:c>
      <x:c r="G471" s="12" t="n">
        <x:v>0</x:v>
      </x:c>
      <x:c r="H471" s="12" t="n">
        <x:f>F471+G471</x:f>
        <x:v>731.6199549466</x:v>
      </x:c>
      <x:c r="I471" s="12" t="n">
        <x:f>H471-E471</x:f>
        <x:v>0</x:v>
      </x:c>
      <x:c r="J471" s="12" t="n">
        <x:v>0</x:v>
      </x:c>
      <x:c r="K471" s="12" t="n">
        <x:f>H471+J471</x:f>
        <x:v>731.6199549466</x:v>
      </x:c>
      <x:c r="L471" s="16" t="n">
        <x:v>0.5708</x:v>
      </x:c>
      <x:c r="M471" s="17" t="n">
        <x:f>F471*L471</x:f>
        <x:v>417.6086702835193</x:v>
      </x:c>
      <x:c r="N471" s="16" t="n">
        <x:f>L471*'月度汇总'!$F$8</x:f>
        <x:v>0.8562</x:v>
      </x:c>
      <x:c r="O471" s="17" t="n">
        <x:f>G471*N471</x:f>
        <x:v>0</x:v>
      </x:c>
      <x:c r="P471" s="16" t="n">
        <x:f>L471*'月度汇总'!$F$10</x:f>
        <x:v>2.854</x:v>
      </x:c>
      <x:c r="Q471" s="17" t="n">
        <x:f>J471*P471</x:f>
        <x:v>0</x:v>
      </x:c>
      <x:c r="R471" s="12" t="n">
        <x:v>0</x:v>
      </x:c>
      <x:c r="S471" s="17" t="n">
        <x:v>0</x:v>
      </x:c>
      <x:c r="T471" s="19" t="n">
        <x:f>M471+O471+Q471+S471</x:f>
        <x:v>417.6086702835193</x:v>
      </x:c>
      <x:c r="U471" s="18" t="str">
        <x:f>TEXT(T471,"0.00")&amp;"元"</x:f>
        <x:v>417.61元</x:v>
      </x:c>
      <x:c r="V471" s="12" t="n">
        <x:v>20.552804938499744</x:v>
      </x:c>
      <x:c r="W471" s="12" t="n">
        <x:f>K471-V471</x:f>
        <x:v>711.0671500081003</x:v>
      </x:c>
    </x:row>
    <x:row r="472" ht="20" customHeight="1">
      <x:c r="A472" s="13" t="n">
        <x:v>45692.25</x:v>
      </x:c>
      <x:c r="B472" s="13" t="n">
        <x:v>45692.256944444445</x:v>
      </x:c>
      <x:c r="C472" s="14" t="n">
        <x:v>45692</x:v>
      </x:c>
      <x:c r="D472" s="15" t="n">
        <x:v>36</x:v>
      </x:c>
      <x:c r="E472" s="12" t="n">
        <x:v>162.77282036567408</x:v>
      </x:c>
      <x:c r="F472" s="12" t="n">
        <x:v>124.44470302510729</x:v>
      </x:c>
      <x:c r="G472" s="12" t="n">
        <x:v>0</x:v>
      </x:c>
      <x:c r="H472" s="12" t="n">
        <x:f>F472+G472</x:f>
        <x:v>124.44470302510729</x:v>
      </x:c>
      <x:c r="I472" s="12" t="n">
        <x:f>H472-E472</x:f>
        <x:v>-38.32811734056679</x:v>
      </x:c>
      <x:c r="J472" s="12" t="n">
        <x:v>0</x:v>
      </x:c>
      <x:c r="K472" s="12" t="n">
        <x:f>H472+J472</x:f>
        <x:v>124.44470302510729</x:v>
      </x:c>
      <x:c r="L472" s="16" t="n">
        <x:v>0.9099</x:v>
      </x:c>
      <x:c r="M472" s="17" t="n">
        <x:f>F472*L472</x:f>
        <x:v>113.23223528254512</x:v>
      </x:c>
      <x:c r="N472" s="16" t="n">
        <x:f>L472*'月度汇总'!$F$8</x:f>
        <x:v>1.3648500000000001</x:v>
      </x:c>
      <x:c r="O472" s="17" t="n">
        <x:f>G472*N472</x:f>
        <x:v>0</x:v>
      </x:c>
      <x:c r="P472" s="16" t="n">
        <x:f>L472*'月度汇总'!$F$10</x:f>
        <x:v>4.5495</x:v>
      </x:c>
      <x:c r="Q472" s="17" t="n">
        <x:f>J472*P472</x:f>
        <x:v>0</x:v>
      </x:c>
      <x:c r="R472" s="12" t="n">
        <x:f>SUM('调减违约明细'!C262:C339)</x:f>
        <x:v>2868.049501909518</x:v>
      </x:c>
      <x:c r="S472" s="17" t="n">
        <x:f>SUM('调减违约明细'!F262:F339)</x:f>
        <x:v>1304.8191208937353</x:v>
      </x:c>
      <x:c r="T472" s="19" t="n">
        <x:f>M472+O472+Q472+S472</x:f>
        <x:v>1418.0513561762805</x:v>
      </x:c>
      <x:c r="U472" s="18" t="str">
        <x:f>TEXT(T472,"0.00")&amp;"元"</x:f>
        <x:v>1418.05元</x:v>
      </x:c>
      <x:c r="V472" s="12" t="n">
        <x:v>0</x:v>
      </x:c>
      <x:c r="W472" s="12" t="n">
        <x:f>K472-V472</x:f>
        <x:v>124.44470302510729</x:v>
      </x:c>
    </x:row>
    <x:row r="473" ht="20" customHeight="1">
      <x:c r="A473" s="13" t="n">
        <x:v>45692.256944444445</x:v>
      </x:c>
      <x:c r="B473" s="13" t="n">
        <x:v>45692.26388888889</x:v>
      </x:c>
      <x:c r="C473" s="14" t="n">
        <x:v>45692</x:v>
      </x:c>
      <x:c r="D473" s="15" t="n">
        <x:v>37</x:v>
      </x:c>
      <x:c r="E473" s="12" t="n">
        <x:v>173.92256471031135</x:v>
      </x:c>
      <x:c r="F473" s="12" t="n">
        <x:v>132.31437315946243</x:v>
      </x:c>
      <x:c r="G473" s="12" t="n">
        <x:v>0</x:v>
      </x:c>
      <x:c r="H473" s="12" t="n">
        <x:f>F473+G473</x:f>
        <x:v>132.31437315946243</x:v>
      </x:c>
      <x:c r="I473" s="12" t="n">
        <x:f>H473-E473</x:f>
        <x:v>-41.608191550848915</x:v>
      </x:c>
      <x:c r="J473" s="12" t="n">
        <x:v>0</x:v>
      </x:c>
      <x:c r="K473" s="12" t="n">
        <x:f>H473+J473</x:f>
        <x:v>132.31437315946243</x:v>
      </x:c>
      <x:c r="L473" s="16" t="n">
        <x:v>0.9368</x:v>
      </x:c>
      <x:c r="M473" s="17" t="n">
        <x:f>F473*L473</x:f>
        <x:v>123.9521047757844</x:v>
      </x:c>
      <x:c r="N473" s="16" t="n">
        <x:f>L473*'月度汇总'!$F$8</x:f>
        <x:v>1.4052</x:v>
      </x:c>
      <x:c r="O473" s="17" t="n">
        <x:f>G473*N473</x:f>
        <x:v>0</x:v>
      </x:c>
      <x:c r="P473" s="16" t="n">
        <x:f>L473*'月度汇总'!$F$10</x:f>
        <x:v>4.684</x:v>
      </x:c>
      <x:c r="Q473" s="17" t="n">
        <x:f>J473*P473</x:f>
        <x:v>0</x:v>
      </x:c>
      <x:c r="R473" s="12" t="n">
        <x:v>0</x:v>
      </x:c>
      <x:c r="S473" s="17" t="n">
        <x:v>0</x:v>
      </x:c>
      <x:c r="T473" s="19" t="n">
        <x:f>M473+O473+Q473+S473</x:f>
        <x:v>123.9521047757844</x:v>
      </x:c>
      <x:c r="U473" s="18" t="str">
        <x:f>TEXT(T473,"0.00")&amp;"元"</x:f>
        <x:v>123.95元</x:v>
      </x:c>
      <x:c r="V473" s="12" t="n">
        <x:v>0</x:v>
      </x:c>
      <x:c r="W473" s="12" t="n">
        <x:f>K473-V473</x:f>
        <x:v>132.31437315946243</x:v>
      </x:c>
    </x:row>
    <x:row r="474" ht="20" customHeight="1">
      <x:c r="A474" s="13" t="n">
        <x:v>45692.26388888889</x:v>
      </x:c>
      <x:c r="B474" s="13" t="n">
        <x:v>45692.27083333333</x:v>
      </x:c>
      <x:c r="C474" s="14" t="n">
        <x:v>45692</x:v>
      </x:c>
      <x:c r="D474" s="15" t="n">
        <x:v>38</x:v>
      </x:c>
      <x:c r="E474" s="12" t="n">
        <x:v>845.0768861546828</x:v>
      </x:c>
      <x:c r="F474" s="12" t="n">
        <x:v>753.6531132310622</x:v>
      </x:c>
      <x:c r="G474" s="12" t="n">
        <x:v>0</x:v>
      </x:c>
      <x:c r="H474" s="12" t="n">
        <x:f>F474+G474</x:f>
        <x:v>753.6531132310622</x:v>
      </x:c>
      <x:c r="I474" s="12" t="n">
        <x:f>H474-E474</x:f>
        <x:v>-91.42377292362062</x:v>
      </x:c>
      <x:c r="J474" s="12" t="n">
        <x:v>0</x:v>
      </x:c>
      <x:c r="K474" s="12" t="n">
        <x:f>H474+J474</x:f>
        <x:v>753.6531132310622</x:v>
      </x:c>
      <x:c r="L474" s="16" t="n">
        <x:v>0.8758</x:v>
      </x:c>
      <x:c r="M474" s="17" t="n">
        <x:f>F474*L474</x:f>
        <x:v>660.0493965677643</x:v>
      </x:c>
      <x:c r="N474" s="16" t="n">
        <x:f>L474*'月度汇总'!$F$8</x:f>
        <x:v>1.3137</x:v>
      </x:c>
      <x:c r="O474" s="17" t="n">
        <x:f>G474*N474</x:f>
        <x:v>0</x:v>
      </x:c>
      <x:c r="P474" s="16" t="n">
        <x:f>L474*'月度汇总'!$F$10</x:f>
        <x:v>4.3790000000000004</x:v>
      </x:c>
      <x:c r="Q474" s="17" t="n">
        <x:f>J474*P474</x:f>
        <x:v>0</x:v>
      </x:c>
      <x:c r="R474" s="12" t="n">
        <x:v>0</x:v>
      </x:c>
      <x:c r="S474" s="17" t="n">
        <x:v>0</x:v>
      </x:c>
      <x:c r="T474" s="19" t="n">
        <x:f>M474+O474+Q474+S474</x:f>
        <x:v>660.0493965677643</x:v>
      </x:c>
      <x:c r="U474" s="18" t="str">
        <x:f>TEXT(T474,"0.00")&amp;"元"</x:f>
        <x:v>660.05元</x:v>
      </x:c>
      <x:c r="V474" s="12" t="n">
        <x:v>0</x:v>
      </x:c>
      <x:c r="W474" s="12" t="n">
        <x:f>K474-V474</x:f>
        <x:v>753.6531132310622</x:v>
      </x:c>
    </x:row>
    <x:row r="475" ht="20" customHeight="1">
      <x:c r="A475" s="13" t="n">
        <x:v>45692.27083333333</x:v>
      </x:c>
      <x:c r="B475" s="13" t="n">
        <x:v>45692.27777777778</x:v>
      </x:c>
      <x:c r="C475" s="14" t="n">
        <x:v>45692</x:v>
      </x:c>
      <x:c r="D475" s="15" t="n">
        <x:v>39</x:v>
      </x:c>
      <x:c r="E475" s="12" t="n">
        <x:v>403.181759231027</x:v>
      </x:c>
      <x:c r="F475" s="12" t="n">
        <x:v>118.90181396249227</x:v>
      </x:c>
      <x:c r="G475" s="12" t="n">
        <x:v>0</x:v>
      </x:c>
      <x:c r="H475" s="12" t="n">
        <x:f>F475+G475</x:f>
        <x:v>118.90181396249227</x:v>
      </x:c>
      <x:c r="I475" s="12" t="n">
        <x:f>H475-E475</x:f>
        <x:v>-284.27994526853473</x:v>
      </x:c>
      <x:c r="J475" s="12" t="n">
        <x:v>0</x:v>
      </x:c>
      <x:c r="K475" s="12" t="n">
        <x:f>H475+J475</x:f>
        <x:v>118.90181396249227</x:v>
      </x:c>
      <x:c r="L475" s="16" t="n">
        <x:v>0.8759</x:v>
      </x:c>
      <x:c r="M475" s="17" t="n">
        <x:f>F475*L475</x:f>
        <x:v>104.14609884974698</x:v>
      </x:c>
      <x:c r="N475" s="16" t="n">
        <x:f>L475*'月度汇总'!$F$8</x:f>
        <x:v>1.31385</x:v>
      </x:c>
      <x:c r="O475" s="17" t="n">
        <x:f>G475*N475</x:f>
        <x:v>0</x:v>
      </x:c>
      <x:c r="P475" s="16" t="n">
        <x:f>L475*'月度汇总'!$F$10</x:f>
        <x:v>4.3795</x:v>
      </x:c>
      <x:c r="Q475" s="17" t="n">
        <x:f>J475*P475</x:f>
        <x:v>0</x:v>
      </x:c>
      <x:c r="R475" s="12" t="n">
        <x:v>0</x:v>
      </x:c>
      <x:c r="S475" s="17" t="n">
        <x:v>0</x:v>
      </x:c>
      <x:c r="T475" s="19" t="n">
        <x:f>M475+O475+Q475+S475</x:f>
        <x:v>104.14609884974698</x:v>
      </x:c>
      <x:c r="U475" s="18" t="str">
        <x:f>TEXT(T475,"0.00")&amp;"元"</x:f>
        <x:v>104.15元</x:v>
      </x:c>
      <x:c r="V475" s="12" t="n">
        <x:v>0</x:v>
      </x:c>
      <x:c r="W475" s="12" t="n">
        <x:f>K475-V475</x:f>
        <x:v>118.90181396249227</x:v>
      </x:c>
    </x:row>
    <x:row r="476" ht="20" customHeight="1">
      <x:c r="A476" s="13" t="n">
        <x:v>45692.27777777778</x:v>
      </x:c>
      <x:c r="B476" s="13" t="n">
        <x:v>45692.28472222222</x:v>
      </x:c>
      <x:c r="C476" s="14" t="n">
        <x:v>45692</x:v>
      </x:c>
      <x:c r="D476" s="15" t="n">
        <x:v>40</x:v>
      </x:c>
      <x:c r="E476" s="12" t="n">
        <x:v>865.7549076427771</x:v>
      </x:c>
      <x:c r="F476" s="12" t="n">
        <x:v>824.7902248787367</x:v>
      </x:c>
      <x:c r="G476" s="12" t="n">
        <x:v>0</x:v>
      </x:c>
      <x:c r="H476" s="12" t="n">
        <x:f>F476+G476</x:f>
        <x:v>824.7902248787367</x:v>
      </x:c>
      <x:c r="I476" s="12" t="n">
        <x:f>H476-E476</x:f>
        <x:v>-40.96468276404039</x:v>
      </x:c>
      <x:c r="J476" s="12" t="n">
        <x:v>0</x:v>
      </x:c>
      <x:c r="K476" s="12" t="n">
        <x:f>H476+J476</x:f>
        <x:v>824.7902248787367</x:v>
      </x:c>
      <x:c r="L476" s="16" t="n">
        <x:v>0.8601</x:v>
      </x:c>
      <x:c r="M476" s="17" t="n">
        <x:f>F476*L476</x:f>
        <x:v>709.4020724182014</x:v>
      </x:c>
      <x:c r="N476" s="16" t="n">
        <x:f>L476*'月度汇总'!$F$8</x:f>
        <x:v>1.29015</x:v>
      </x:c>
      <x:c r="O476" s="17" t="n">
        <x:f>G476*N476</x:f>
        <x:v>0</x:v>
      </x:c>
      <x:c r="P476" s="16" t="n">
        <x:f>L476*'月度汇总'!$F$10</x:f>
        <x:v>4.3004999999999995</x:v>
      </x:c>
      <x:c r="Q476" s="17" t="n">
        <x:f>J476*P476</x:f>
        <x:v>0</x:v>
      </x:c>
      <x:c r="R476" s="12" t="n">
        <x:v>0</x:v>
      </x:c>
      <x:c r="S476" s="17" t="n">
        <x:v>0</x:v>
      </x:c>
      <x:c r="T476" s="19" t="n">
        <x:f>M476+O476+Q476+S476</x:f>
        <x:v>709.4020724182014</x:v>
      </x:c>
      <x:c r="U476" s="18" t="str">
        <x:f>TEXT(T476,"0.00")&amp;"元"</x:f>
        <x:v>709.40元</x:v>
      </x:c>
      <x:c r="V476" s="12" t="n">
        <x:v>0</x:v>
      </x:c>
      <x:c r="W476" s="12" t="n">
        <x:f>K476-V476</x:f>
        <x:v>824.7902248787367</x:v>
      </x:c>
    </x:row>
    <x:row r="477" ht="20" customHeight="1">
      <x:c r="A477" s="13" t="n">
        <x:v>45692.28472222222</x:v>
      </x:c>
      <x:c r="B477" s="13" t="n">
        <x:v>45692.29166666667</x:v>
      </x:c>
      <x:c r="C477" s="14" t="n">
        <x:v>45692</x:v>
      </x:c>
      <x:c r="D477" s="15" t="n">
        <x:v>41</x:v>
      </x:c>
      <x:c r="E477" s="12" t="n">
        <x:v>865.5510750046136</x:v>
      </x:c>
      <x:c r="F477" s="12" t="n">
        <x:v>825.7566237062907</x:v>
      </x:c>
      <x:c r="G477" s="12" t="n">
        <x:v>0</x:v>
      </x:c>
      <x:c r="H477" s="12" t="n">
        <x:f>F477+G477</x:f>
        <x:v>825.7566237062907</x:v>
      </x:c>
      <x:c r="I477" s="12" t="n">
        <x:f>H477-E477</x:f>
        <x:v>-39.79445129832288</x:v>
      </x:c>
      <x:c r="J477" s="12" t="n">
        <x:v>0</x:v>
      </x:c>
      <x:c r="K477" s="12" t="n">
        <x:f>H477+J477</x:f>
        <x:v>825.7566237062907</x:v>
      </x:c>
      <x:c r="L477" s="16" t="n">
        <x:v>0.8442</x:v>
      </x:c>
      <x:c r="M477" s="17" t="n">
        <x:f>F477*L477</x:f>
        <x:v>697.1037417328506</x:v>
      </x:c>
      <x:c r="N477" s="16" t="n">
        <x:f>L477*'月度汇总'!$F$8</x:f>
        <x:v>1.2663</x:v>
      </x:c>
      <x:c r="O477" s="17" t="n">
        <x:f>G477*N477</x:f>
        <x:v>0</x:v>
      </x:c>
      <x:c r="P477" s="16" t="n">
        <x:f>L477*'月度汇总'!$F$10</x:f>
        <x:v>4.221</x:v>
      </x:c>
      <x:c r="Q477" s="17" t="n">
        <x:f>J477*P477</x:f>
        <x:v>0</x:v>
      </x:c>
      <x:c r="R477" s="12" t="n">
        <x:v>0</x:v>
      </x:c>
      <x:c r="S477" s="17" t="n">
        <x:v>0</x:v>
      </x:c>
      <x:c r="T477" s="19" t="n">
        <x:f>M477+O477+Q477+S477</x:f>
        <x:v>697.1037417328506</x:v>
      </x:c>
      <x:c r="U477" s="18" t="str">
        <x:f>TEXT(T477,"0.00")&amp;"元"</x:f>
        <x:v>697.10元</x:v>
      </x:c>
      <x:c r="V477" s="12" t="n">
        <x:v>0</x:v>
      </x:c>
      <x:c r="W477" s="12" t="n">
        <x:f>K477-V477</x:f>
        <x:v>825.7566237062907</x:v>
      </x:c>
    </x:row>
    <x:row r="478" ht="20" customHeight="1">
      <x:c r="A478" s="13" t="n">
        <x:v>45692.29166666667</x:v>
      </x:c>
      <x:c r="B478" s="13" t="n">
        <x:v>45692.29861111111</x:v>
      </x:c>
      <x:c r="C478" s="14" t="n">
        <x:v>45692</x:v>
      </x:c>
      <x:c r="D478" s="15" t="n">
        <x:v>42</x:v>
      </x:c>
      <x:c r="E478" s="12" t="n">
        <x:v>646.1886594490962</x:v>
      </x:c>
      <x:c r="F478" s="12" t="n">
        <x:v>605.1648077085188</x:v>
      </x:c>
      <x:c r="G478" s="12" t="n">
        <x:v>0</x:v>
      </x:c>
      <x:c r="H478" s="12" t="n">
        <x:f>F478+G478</x:f>
        <x:v>605.1648077085188</x:v>
      </x:c>
      <x:c r="I478" s="12" t="n">
        <x:f>H478-E478</x:f>
        <x:v>-41.02385174057747</x:v>
      </x:c>
      <x:c r="J478" s="12" t="n">
        <x:v>0</x:v>
      </x:c>
      <x:c r="K478" s="12" t="n">
        <x:f>H478+J478</x:f>
        <x:v>605.1648077085188</x:v>
      </x:c>
      <x:c r="L478" s="16" t="n">
        <x:v>0.8334</x:v>
      </x:c>
      <x:c r="M478" s="17" t="n">
        <x:f>F478*L478</x:f>
        <x:v>504.34435074427955</x:v>
      </x:c>
      <x:c r="N478" s="16" t="n">
        <x:f>L478*'月度汇总'!$F$8</x:f>
        <x:v>1.2501</x:v>
      </x:c>
      <x:c r="O478" s="17" t="n">
        <x:f>G478*N478</x:f>
        <x:v>0</x:v>
      </x:c>
      <x:c r="P478" s="16" t="n">
        <x:f>L478*'月度汇总'!$F$10</x:f>
        <x:v>4.167</x:v>
      </x:c>
      <x:c r="Q478" s="17" t="n">
        <x:f>J478*P478</x:f>
        <x:v>0</x:v>
      </x:c>
      <x:c r="R478" s="12" t="n">
        <x:v>0</x:v>
      </x:c>
      <x:c r="S478" s="17" t="n">
        <x:v>0</x:v>
      </x:c>
      <x:c r="T478" s="19" t="n">
        <x:f>M478+O478+Q478+S478</x:f>
        <x:v>504.34435074427955</x:v>
      </x:c>
      <x:c r="U478" s="18" t="str">
        <x:f>TEXT(T478,"0.00")&amp;"元"</x:f>
        <x:v>504.34元</x:v>
      </x:c>
      <x:c r="V478" s="12" t="n">
        <x:v>0</x:v>
      </x:c>
      <x:c r="W478" s="12" t="n">
        <x:f>K478-V478</x:f>
        <x:v>605.1648077085188</x:v>
      </x:c>
    </x:row>
    <x:row r="479" ht="20" customHeight="1">
      <x:c r="A479" s="13" t="n">
        <x:v>45692.29861111111</x:v>
      </x:c>
      <x:c r="B479" s="13" t="n">
        <x:v>45692.305555555555</x:v>
      </x:c>
      <x:c r="C479" s="14" t="n">
        <x:v>45692</x:v>
      </x:c>
      <x:c r="D479" s="15" t="n">
        <x:v>43</x:v>
      </x:c>
      <x:c r="E479" s="12" t="n">
        <x:v>638.1037697139698</x:v>
      </x:c>
      <x:c r="F479" s="12" t="n">
        <x:v>598.4557533517572</x:v>
      </x:c>
      <x:c r="G479" s="12" t="n">
        <x:v>0</x:v>
      </x:c>
      <x:c r="H479" s="12" t="n">
        <x:f>F479+G479</x:f>
        <x:v>598.4557533517572</x:v>
      </x:c>
      <x:c r="I479" s="12" t="n">
        <x:f>H479-E479</x:f>
        <x:v>-39.648016362212616</x:v>
      </x:c>
      <x:c r="J479" s="12" t="n">
        <x:v>0</x:v>
      </x:c>
      <x:c r="K479" s="12" t="n">
        <x:f>H479+J479</x:f>
        <x:v>598.4557533517572</x:v>
      </x:c>
      <x:c r="L479" s="16" t="n">
        <x:v>0.8092</x:v>
      </x:c>
      <x:c r="M479" s="17" t="n">
        <x:f>F479*L479</x:f>
        <x:v>484.2703956122419</x:v>
      </x:c>
      <x:c r="N479" s="16" t="n">
        <x:f>L479*'月度汇总'!$F$8</x:f>
        <x:v>1.2138</x:v>
      </x:c>
      <x:c r="O479" s="17" t="n">
        <x:f>G479*N479</x:f>
        <x:v>0</x:v>
      </x:c>
      <x:c r="P479" s="16" t="n">
        <x:f>L479*'月度汇总'!$F$10</x:f>
        <x:v>4.046</x:v>
      </x:c>
      <x:c r="Q479" s="17" t="n">
        <x:f>J479*P479</x:f>
        <x:v>0</x:v>
      </x:c>
      <x:c r="R479" s="12" t="n">
        <x:v>0</x:v>
      </x:c>
      <x:c r="S479" s="17" t="n">
        <x:v>0</x:v>
      </x:c>
      <x:c r="T479" s="19" t="n">
        <x:f>M479+O479+Q479+S479</x:f>
        <x:v>484.2703956122419</x:v>
      </x:c>
      <x:c r="U479" s="18" t="str">
        <x:f>TEXT(T479,"0.00")&amp;"元"</x:f>
        <x:v>484.27元</x:v>
      </x:c>
      <x:c r="V479" s="12" t="n">
        <x:v>0</x:v>
      </x:c>
      <x:c r="W479" s="12" t="n">
        <x:f>K479-V479</x:f>
        <x:v>598.4557533517572</x:v>
      </x:c>
    </x:row>
    <x:row r="480" ht="20" customHeight="1">
      <x:c r="A480" s="13" t="n">
        <x:v>45692.305555555555</x:v>
      </x:c>
      <x:c r="B480" s="13" t="n">
        <x:v>45692.3125</x:v>
      </x:c>
      <x:c r="C480" s="14" t="n">
        <x:v>45692</x:v>
      </x:c>
      <x:c r="D480" s="15" t="n">
        <x:v>44</x:v>
      </x:c>
      <x:c r="E480" s="12" t="n">
        <x:v>639.6474410503276</x:v>
      </x:c>
      <x:c r="F480" s="12" t="n">
        <x:v>601.3600395581896</x:v>
      </x:c>
      <x:c r="G480" s="12" t="n">
        <x:v>0</x:v>
      </x:c>
      <x:c r="H480" s="12" t="n">
        <x:f>F480+G480</x:f>
        <x:v>601.3600395581896</x:v>
      </x:c>
      <x:c r="I480" s="12" t="n">
        <x:f>H480-E480</x:f>
        <x:v>-38.28740149213809</x:v>
      </x:c>
      <x:c r="J480" s="12" t="n">
        <x:v>0</x:v>
      </x:c>
      <x:c r="K480" s="12" t="n">
        <x:f>H480+J480</x:f>
        <x:v>601.3600395581896</x:v>
      </x:c>
      <x:c r="L480" s="16" t="n">
        <x:v>0.7972</x:v>
      </x:c>
      <x:c r="M480" s="17" t="n">
        <x:f>F480*L480</x:f>
        <x:v>479.40422353578873</x:v>
      </x:c>
      <x:c r="N480" s="16" t="n">
        <x:f>L480*'月度汇总'!$F$8</x:f>
        <x:v>1.1958</x:v>
      </x:c>
      <x:c r="O480" s="17" t="n">
        <x:f>G480*N480</x:f>
        <x:v>0</x:v>
      </x:c>
      <x:c r="P480" s="16" t="n">
        <x:f>L480*'月度汇总'!$F$10</x:f>
        <x:v>3.986</x:v>
      </x:c>
      <x:c r="Q480" s="17" t="n">
        <x:f>J480*P480</x:f>
        <x:v>0</x:v>
      </x:c>
      <x:c r="R480" s="12" t="n">
        <x:v>0</x:v>
      </x:c>
      <x:c r="S480" s="17" t="n">
        <x:v>0</x:v>
      </x:c>
      <x:c r="T480" s="19" t="n">
        <x:f>M480+O480+Q480+S480</x:f>
        <x:v>479.40422353578873</x:v>
      </x:c>
      <x:c r="U480" s="18" t="str">
        <x:f>TEXT(T480,"0.00")&amp;"元"</x:f>
        <x:v>479.40元</x:v>
      </x:c>
      <x:c r="V480" s="12" t="n">
        <x:v>0</x:v>
      </x:c>
      <x:c r="W480" s="12" t="n">
        <x:f>K480-V480</x:f>
        <x:v>601.3600395581896</x:v>
      </x:c>
    </x:row>
    <x:row r="481" ht="20" customHeight="1">
      <x:c r="A481" s="13" t="n">
        <x:v>45692.3125</x:v>
      </x:c>
      <x:c r="B481" s="13" t="n">
        <x:v>45692.319444444445</x:v>
      </x:c>
      <x:c r="C481" s="14" t="n">
        <x:v>45692</x:v>
      </x:c>
      <x:c r="D481" s="15" t="n">
        <x:v>45</x:v>
      </x:c>
      <x:c r="E481" s="12" t="n">
        <x:v>609.071020571056</x:v>
      </x:c>
      <x:c r="F481" s="12" t="n">
        <x:v>609.071020571056</x:v>
      </x:c>
      <x:c r="G481" s="12" t="n">
        <x:v>0</x:v>
      </x:c>
      <x:c r="H481" s="12" t="n">
        <x:f>F481+G481</x:f>
        <x:v>609.071020571056</x:v>
      </x:c>
      <x:c r="I481" s="12" t="n">
        <x:f>H481-E481</x:f>
        <x:v>0</x:v>
      </x:c>
      <x:c r="J481" s="12" t="n">
        <x:v>0</x:v>
      </x:c>
      <x:c r="K481" s="12" t="n">
        <x:f>H481+J481</x:f>
        <x:v>609.071020571056</x:v>
      </x:c>
      <x:c r="L481" s="16" t="n">
        <x:v>0.7644</x:v>
      </x:c>
      <x:c r="M481" s="17" t="n">
        <x:f>F481*L481</x:f>
        <x:v>465.5738881245152</x:v>
      </x:c>
      <x:c r="N481" s="16" t="n">
        <x:f>L481*'月度汇总'!$F$8</x:f>
        <x:v>1.1465999999999998</x:v>
      </x:c>
      <x:c r="O481" s="17" t="n">
        <x:f>G481*N481</x:f>
        <x:v>0</x:v>
      </x:c>
      <x:c r="P481" s="16" t="n">
        <x:f>L481*'月度汇总'!$F$10</x:f>
        <x:v>3.822</x:v>
      </x:c>
      <x:c r="Q481" s="17" t="n">
        <x:f>J481*P481</x:f>
        <x:v>0</x:v>
      </x:c>
      <x:c r="R481" s="12" t="n">
        <x:v>0</x:v>
      </x:c>
      <x:c r="S481" s="17" t="n">
        <x:v>0</x:v>
      </x:c>
      <x:c r="T481" s="19" t="n">
        <x:f>M481+O481+Q481+S481</x:f>
        <x:v>465.5738881245152</x:v>
      </x:c>
      <x:c r="U481" s="18" t="str">
        <x:f>TEXT(T481,"0.00")&amp;"元"</x:f>
        <x:v>465.57元</x:v>
      </x:c>
      <x:c r="V481" s="12" t="n">
        <x:v>0</x:v>
      </x:c>
      <x:c r="W481" s="12" t="n">
        <x:f>K481-V481</x:f>
        <x:v>609.071020571056</x:v>
      </x:c>
    </x:row>
    <x:row r="482" ht="20" customHeight="1">
      <x:c r="A482" s="13" t="n">
        <x:v>45692.319444444445</x:v>
      </x:c>
      <x:c r="B482" s="13" t="n">
        <x:v>45692.32638888889</x:v>
      </x:c>
      <x:c r="C482" s="14" t="n">
        <x:v>45692</x:v>
      </x:c>
      <x:c r="D482" s="15" t="n">
        <x:v>46</x:v>
      </x:c>
      <x:c r="E482" s="12" t="n">
        <x:v>1382.1427730011278</x:v>
      </x:c>
      <x:c r="F482" s="12" t="n">
        <x:v>1346.519228680363</x:v>
      </x:c>
      <x:c r="G482" s="12" t="n">
        <x:v>0</x:v>
      </x:c>
      <x:c r="H482" s="12" t="n">
        <x:f>F482+G482</x:f>
        <x:v>1346.519228680363</x:v>
      </x:c>
      <x:c r="I482" s="12" t="n">
        <x:f>H482-E482</x:f>
        <x:v>-35.62354432076472</x:v>
      </x:c>
      <x:c r="J482" s="12" t="n">
        <x:v>0</x:v>
      </x:c>
      <x:c r="K482" s="12" t="n">
        <x:f>H482+J482</x:f>
        <x:v>1346.519228680363</x:v>
      </x:c>
      <x:c r="L482" s="16" t="n">
        <x:v>0.6899</x:v>
      </x:c>
      <x:c r="M482" s="17" t="n">
        <x:f>F482*L482</x:f>
        <x:v>928.9636158665825</x:v>
      </x:c>
      <x:c r="N482" s="16" t="n">
        <x:f>L482*'月度汇总'!$F$8</x:f>
        <x:v>1.03485</x:v>
      </x:c>
      <x:c r="O482" s="17" t="n">
        <x:f>G482*N482</x:f>
        <x:v>0</x:v>
      </x:c>
      <x:c r="P482" s="16" t="n">
        <x:f>L482*'月度汇总'!$F$10</x:f>
        <x:v>3.4494999999999996</x:v>
      </x:c>
      <x:c r="Q482" s="17" t="n">
        <x:f>J482*P482</x:f>
        <x:v>0</x:v>
      </x:c>
      <x:c r="R482" s="12" t="n">
        <x:v>0</x:v>
      </x:c>
      <x:c r="S482" s="17" t="n">
        <x:v>0</x:v>
      </x:c>
      <x:c r="T482" s="19" t="n">
        <x:f>M482+O482+Q482+S482</x:f>
        <x:v>928.9636158665825</x:v>
      </x:c>
      <x:c r="U482" s="18" t="str">
        <x:f>TEXT(T482,"0.00")&amp;"元"</x:f>
        <x:v>928.96元</x:v>
      </x:c>
      <x:c r="V482" s="12" t="n">
        <x:v>0</x:v>
      </x:c>
      <x:c r="W482" s="12" t="n">
        <x:f>K482-V482</x:f>
        <x:v>1346.519228680363</x:v>
      </x:c>
    </x:row>
    <x:row r="483" ht="20" customHeight="1">
      <x:c r="A483" s="13" t="n">
        <x:v>45692.32638888889</x:v>
      </x:c>
      <x:c r="B483" s="13" t="n">
        <x:v>45692.33333333333</x:v>
      </x:c>
      <x:c r="C483" s="14" t="n">
        <x:v>45692</x:v>
      </x:c>
      <x:c r="D483" s="15" t="n">
        <x:v>47</x:v>
      </x:c>
      <x:c r="E483" s="12" t="n">
        <x:v>669.8147359929249</x:v>
      </x:c>
      <x:c r="F483" s="12" t="n">
        <x:v>635.494186923336</x:v>
      </x:c>
      <x:c r="G483" s="12" t="n">
        <x:v>0</x:v>
      </x:c>
      <x:c r="H483" s="12" t="n">
        <x:f>F483+G483</x:f>
        <x:v>635.494186923336</x:v>
      </x:c>
      <x:c r="I483" s="12" t="n">
        <x:f>H483-E483</x:f>
        <x:v>-34.32054906958888</x:v>
      </x:c>
      <x:c r="J483" s="12" t="n">
        <x:v>0</x:v>
      </x:c>
      <x:c r="K483" s="12" t="n">
        <x:f>H483+J483</x:f>
        <x:v>635.494186923336</x:v>
      </x:c>
      <x:c r="L483" s="16" t="n">
        <x:v>0.86</x:v>
      </x:c>
      <x:c r="M483" s="17" t="n">
        <x:f>F483*L483</x:f>
        <x:v>546.525000754069</x:v>
      </x:c>
      <x:c r="N483" s="16" t="n">
        <x:f>L483*'月度汇总'!$F$8</x:f>
        <x:v>1.29</x:v>
      </x:c>
      <x:c r="O483" s="17" t="n">
        <x:f>G483*N483</x:f>
        <x:v>0</x:v>
      </x:c>
      <x:c r="P483" s="16" t="n">
        <x:f>L483*'月度汇总'!$F$10</x:f>
        <x:v>4.3</x:v>
      </x:c>
      <x:c r="Q483" s="17" t="n">
        <x:f>J483*P483</x:f>
        <x:v>0</x:v>
      </x:c>
      <x:c r="R483" s="12" t="n">
        <x:v>0</x:v>
      </x:c>
      <x:c r="S483" s="17" t="n">
        <x:v>0</x:v>
      </x:c>
      <x:c r="T483" s="19" t="n">
        <x:f>M483+O483+Q483+S483</x:f>
        <x:v>546.525000754069</x:v>
      </x:c>
      <x:c r="U483" s="18" t="str">
        <x:f>TEXT(T483,"0.00")&amp;"元"</x:f>
        <x:v>546.53元</x:v>
      </x:c>
      <x:c r="V483" s="12" t="n">
        <x:v>0</x:v>
      </x:c>
      <x:c r="W483" s="12" t="n">
        <x:f>K483-V483</x:f>
        <x:v>635.494186923336</x:v>
      </x:c>
    </x:row>
    <x:row r="484" ht="20" customHeight="1">
      <x:c r="A484" s="13" t="n">
        <x:v>45692.33333333333</x:v>
      </x:c>
      <x:c r="B484" s="13" t="n">
        <x:v>45692.34027777778</x:v>
      </x:c>
      <x:c r="C484" s="14" t="n">
        <x:v>45692</x:v>
      </x:c>
      <x:c r="D484" s="15" t="n">
        <x:v>48</x:v>
      </x:c>
      <x:c r="E484" s="12" t="n">
        <x:v>270.6264916320341</x:v>
      </x:c>
      <x:c r="F484" s="12" t="n">
        <x:v>204.75623910643606</x:v>
      </x:c>
      <x:c r="G484" s="12" t="n">
        <x:v>0</x:v>
      </x:c>
      <x:c r="H484" s="12" t="n">
        <x:f>F484+G484</x:f>
        <x:v>204.75623910643606</x:v>
      </x:c>
      <x:c r="I484" s="12" t="n">
        <x:f>H484-E484</x:f>
        <x:v>-65.87025252559806</x:v>
      </x:c>
      <x:c r="J484" s="12" t="n">
        <x:v>0</x:v>
      </x:c>
      <x:c r="K484" s="12" t="n">
        <x:f>H484+J484</x:f>
        <x:v>204.75623910643606</x:v>
      </x:c>
      <x:c r="L484" s="16" t="n">
        <x:v>1.1617</x:v>
      </x:c>
      <x:c r="M484" s="17" t="n">
        <x:f>F484*L484</x:f>
        <x:v>237.86532296994676</x:v>
      </x:c>
      <x:c r="N484" s="16" t="n">
        <x:f>L484*'月度汇总'!$F$8</x:f>
        <x:v>1.74255</x:v>
      </x:c>
      <x:c r="O484" s="17" t="n">
        <x:f>G484*N484</x:f>
        <x:v>0</x:v>
      </x:c>
      <x:c r="P484" s="16" t="n">
        <x:f>L484*'月度汇总'!$F$10</x:f>
        <x:v>5.8084999999999996</x:v>
      </x:c>
      <x:c r="Q484" s="17" t="n">
        <x:f>J484*P484</x:f>
        <x:v>0</x:v>
      </x:c>
      <x:c r="R484" s="12" t="n">
        <x:v>0</x:v>
      </x:c>
      <x:c r="S484" s="17" t="n">
        <x:v>0</x:v>
      </x:c>
      <x:c r="T484" s="19" t="n">
        <x:f>M484+O484+Q484+S484</x:f>
        <x:v>237.86532296994676</x:v>
      </x:c>
      <x:c r="U484" s="18" t="str">
        <x:f>TEXT(T484,"0.00")&amp;"元"</x:f>
        <x:v>237.87元</x:v>
      </x:c>
      <x:c r="V484" s="12" t="n">
        <x:v>0</x:v>
      </x:c>
      <x:c r="W484" s="12" t="n">
        <x:f>K484-V484</x:f>
        <x:v>204.75623910643606</x:v>
      </x:c>
    </x:row>
    <x:row r="485" ht="20" customHeight="1">
      <x:c r="A485" s="13" t="n">
        <x:v>45692.34027777778</x:v>
      </x:c>
      <x:c r="B485" s="13" t="n">
        <x:v>45692.34722222222</x:v>
      </x:c>
      <x:c r="C485" s="14" t="n">
        <x:v>45692</x:v>
      </x:c>
      <x:c r="D485" s="15" t="n">
        <x:v>49</x:v>
      </x:c>
      <x:c r="E485" s="12" t="n">
        <x:v>205.3914664218437</x:v>
      </x:c>
      <x:c r="F485" s="12" t="n">
        <x:v>137.10459306427606</x:v>
      </x:c>
      <x:c r="G485" s="12" t="n">
        <x:v>0</x:v>
      </x:c>
      <x:c r="H485" s="12" t="n">
        <x:f>F485+G485</x:f>
        <x:v>137.10459306427606</x:v>
      </x:c>
      <x:c r="I485" s="12" t="n">
        <x:f>H485-E485</x:f>
        <x:v>-68.28687335756763</x:v>
      </x:c>
      <x:c r="J485" s="12" t="n">
        <x:v>0</x:v>
      </x:c>
      <x:c r="K485" s="12" t="n">
        <x:f>H485+J485</x:f>
        <x:v>137.10459306427606</x:v>
      </x:c>
      <x:c r="L485" s="16" t="n">
        <x:v>1.1683</x:v>
      </x:c>
      <x:c r="M485" s="17" t="n">
        <x:f>F485*L485</x:f>
        <x:v>160.1792960769937</x:v>
      </x:c>
      <x:c r="N485" s="16" t="n">
        <x:f>L485*'月度汇总'!$F$8</x:f>
        <x:v>1.7524499999999998</x:v>
      </x:c>
      <x:c r="O485" s="17" t="n">
        <x:f>G485*N485</x:f>
        <x:v>0</x:v>
      </x:c>
      <x:c r="P485" s="16" t="n">
        <x:f>L485*'月度汇总'!$F$10</x:f>
        <x:v>5.8415</x:v>
      </x:c>
      <x:c r="Q485" s="17" t="n">
        <x:f>J485*P485</x:f>
        <x:v>0</x:v>
      </x:c>
      <x:c r="R485" s="12" t="n">
        <x:v>0</x:v>
      </x:c>
      <x:c r="S485" s="17" t="n">
        <x:v>0</x:v>
      </x:c>
      <x:c r="T485" s="19" t="n">
        <x:f>M485+O485+Q485+S485</x:f>
        <x:v>160.1792960769937</x:v>
      </x:c>
      <x:c r="U485" s="18" t="str">
        <x:f>TEXT(T485,"0.00")&amp;"元"</x:f>
        <x:v>160.18元</x:v>
      </x:c>
      <x:c r="V485" s="12" t="n">
        <x:v>0</x:v>
      </x:c>
      <x:c r="W485" s="12" t="n">
        <x:f>K485-V485</x:f>
        <x:v>137.10459306427606</x:v>
      </x:c>
    </x:row>
    <x:row r="486" ht="20" customHeight="1">
      <x:c r="A486" s="13" t="n">
        <x:v>45692.34722222222</x:v>
      </x:c>
      <x:c r="B486" s="13" t="n">
        <x:v>45692.35416666667</x:v>
      </x:c>
      <x:c r="C486" s="14" t="n">
        <x:v>45692</x:v>
      </x:c>
      <x:c r="D486" s="15" t="n">
        <x:v>50</x:v>
      </x:c>
      <x:c r="E486" s="12" t="n">
        <x:v>113.24759979428086</x:v>
      </x:c>
      <x:c r="F486" s="12" t="n">
        <x:v>33.95334124105341</x:v>
      </x:c>
      <x:c r="G486" s="12" t="n">
        <x:v>0</x:v>
      </x:c>
      <x:c r="H486" s="12" t="n">
        <x:f>F486+G486</x:f>
        <x:v>33.95334124105341</x:v>
      </x:c>
      <x:c r="I486" s="12" t="n">
        <x:f>H486-E486</x:f>
        <x:v>-79.29425855322745</x:v>
      </x:c>
      <x:c r="J486" s="12" t="n">
        <x:v>0</x:v>
      </x:c>
      <x:c r="K486" s="12" t="n">
        <x:f>H486+J486</x:f>
        <x:v>33.95334124105341</x:v>
      </x:c>
      <x:c r="L486" s="16" t="n">
        <x:v>1.0956</x:v>
      </x:c>
      <x:c r="M486" s="17" t="n">
        <x:f>F486*L486</x:f>
        <x:v>37.19928066369811</x:v>
      </x:c>
      <x:c r="N486" s="16" t="n">
        <x:f>L486*'月度汇总'!$F$8</x:f>
        <x:v>1.6433999999999997</x:v>
      </x:c>
      <x:c r="O486" s="17" t="n">
        <x:f>G486*N486</x:f>
        <x:v>0</x:v>
      </x:c>
      <x:c r="P486" s="16" t="n">
        <x:f>L486*'月度汇总'!$F$10</x:f>
        <x:v>5.478</x:v>
      </x:c>
      <x:c r="Q486" s="17" t="n">
        <x:f>J486*P486</x:f>
        <x:v>0</x:v>
      </x:c>
      <x:c r="R486" s="12" t="n">
        <x:v>0</x:v>
      </x:c>
      <x:c r="S486" s="17" t="n">
        <x:v>0</x:v>
      </x:c>
      <x:c r="T486" s="19" t="n">
        <x:f>M486+O486+Q486+S486</x:f>
        <x:v>37.19928066369811</x:v>
      </x:c>
      <x:c r="U486" s="18" t="str">
        <x:f>TEXT(T486,"0.00")&amp;"元"</x:f>
        <x:v>37.20元</x:v>
      </x:c>
      <x:c r="V486" s="12" t="n">
        <x:v>0</x:v>
      </x:c>
      <x:c r="W486" s="12" t="n">
        <x:f>K486-V486</x:f>
        <x:v>33.95334124105341</x:v>
      </x:c>
    </x:row>
    <x:row r="487" ht="20" customHeight="1">
      <x:c r="A487" s="13" t="n">
        <x:v>45692.35416666667</x:v>
      </x:c>
      <x:c r="B487" s="13" t="n">
        <x:v>45692.36111111111</x:v>
      </x:c>
      <x:c r="C487" s="14" t="n">
        <x:v>45692</x:v>
      </x:c>
      <x:c r="D487" s="15" t="n">
        <x:v>51</x:v>
      </x:c>
      <x:c r="E487" s="12" t="n">
        <x:v>33.37714123272838</x:v>
      </x:c>
      <x:c r="F487" s="12" t="n">
        <x:v>12.217694708074305</x:v>
      </x:c>
      <x:c r="G487" s="12" t="n">
        <x:v>0</x:v>
      </x:c>
      <x:c r="H487" s="12" t="n">
        <x:f>F487+G487</x:f>
        <x:v>12.217694708074305</x:v>
      </x:c>
      <x:c r="I487" s="12" t="n">
        <x:f>H487-E487</x:f>
        <x:v>-21.159446524654072</x:v>
      </x:c>
      <x:c r="J487" s="12" t="n">
        <x:v>0</x:v>
      </x:c>
      <x:c r="K487" s="12" t="n">
        <x:f>H487+J487</x:f>
        <x:v>12.217694708074305</x:v>
      </x:c>
      <x:c r="L487" s="16" t="n">
        <x:v>1.0849</x:v>
      </x:c>
      <x:c r="M487" s="17" t="n">
        <x:f>F487*L487</x:f>
        <x:v>13.254976988789814</x:v>
      </x:c>
      <x:c r="N487" s="16" t="n">
        <x:f>L487*'月度汇总'!$F$8</x:f>
        <x:v>1.6273499999999999</x:v>
      </x:c>
      <x:c r="O487" s="17" t="n">
        <x:f>G487*N487</x:f>
        <x:v>0</x:v>
      </x:c>
      <x:c r="P487" s="16" t="n">
        <x:f>L487*'月度汇总'!$F$10</x:f>
        <x:v>5.4245</x:v>
      </x:c>
      <x:c r="Q487" s="17" t="n">
        <x:f>J487*P487</x:f>
        <x:v>0</x:v>
      </x:c>
      <x:c r="R487" s="12" t="n">
        <x:v>0</x:v>
      </x:c>
      <x:c r="S487" s="17" t="n">
        <x:v>0</x:v>
      </x:c>
      <x:c r="T487" s="19" t="n">
        <x:f>M487+O487+Q487+S487</x:f>
        <x:v>13.254976988789814</x:v>
      </x:c>
      <x:c r="U487" s="18" t="str">
        <x:f>TEXT(T487,"0.00")&amp;"元"</x:f>
        <x:v>13.25元</x:v>
      </x:c>
      <x:c r="V487" s="12" t="n">
        <x:v>0</x:v>
      </x:c>
      <x:c r="W487" s="12" t="n">
        <x:f>K487-V487</x:f>
        <x:v>12.217694708074305</x:v>
      </x:c>
    </x:row>
    <x:row r="488" ht="20" customHeight="1">
      <x:c r="A488" s="13" t="n">
        <x:v>45692.36111111111</x:v>
      </x:c>
      <x:c r="B488" s="13" t="n">
        <x:v>45692.368055555555</x:v>
      </x:c>
      <x:c r="C488" s="14" t="n">
        <x:v>45692</x:v>
      </x:c>
      <x:c r="D488" s="15" t="n">
        <x:v>52</x:v>
      </x:c>
      <x:c r="E488" s="12" t="n">
        <x:v>25.365315768257005</x:v>
      </x:c>
      <x:c r="F488" s="12" t="n">
        <x:v>0</x:v>
      </x:c>
      <x:c r="G488" s="12" t="n">
        <x:v>0</x:v>
      </x:c>
      <x:c r="H488" s="12" t="n">
        <x:f>F488+G488</x:f>
        <x:v>0</x:v>
      </x:c>
      <x:c r="I488" s="12" t="n">
        <x:f>H488-E488</x:f>
        <x:v>-25.365315768257005</x:v>
      </x:c>
      <x:c r="J488" s="12" t="n">
        <x:v>0</x:v>
      </x:c>
      <x:c r="K488" s="12" t="n">
        <x:f>H488+J488</x:f>
        <x:v>0</x:v>
      </x:c>
      <x:c r="L488" s="16" t="n">
        <x:v>1.061</x:v>
      </x:c>
      <x:c r="M488" s="17" t="n">
        <x:f>F488*L488</x:f>
        <x:v>0</x:v>
      </x:c>
      <x:c r="N488" s="16" t="n">
        <x:f>L488*'月度汇总'!$F$8</x:f>
        <x:v>1.5915</x:v>
      </x:c>
      <x:c r="O488" s="17" t="n">
        <x:f>G488*N488</x:f>
        <x:v>0</x:v>
      </x:c>
      <x:c r="P488" s="16" t="n">
        <x:f>L488*'月度汇总'!$F$10</x:f>
        <x:v>5.305</x:v>
      </x:c>
      <x:c r="Q488" s="17" t="n">
        <x:f>J488*P488</x:f>
        <x:v>0</x:v>
      </x:c>
      <x:c r="R488" s="12" t="n">
        <x:v>0</x:v>
      </x:c>
      <x:c r="S488" s="17" t="n">
        <x:v>0</x:v>
      </x:c>
      <x:c r="T488" s="19" t="n">
        <x:f>M488+O488+Q488+S488</x:f>
        <x:v>0</x:v>
      </x:c>
      <x:c r="U488" s="18" t="str">
        <x:f>TEXT(T488,"0.00")&amp;"元"</x:f>
        <x:v>0.00元</x:v>
      </x:c>
      <x:c r="V488" s="12" t="n">
        <x:v>0</x:v>
      </x:c>
      <x:c r="W488" s="12" t="n">
        <x:f>K488-V488</x:f>
        <x:v>0</x:v>
      </x:c>
    </x:row>
    <x:row r="489" ht="20" customHeight="1">
      <x:c r="A489" s="13" t="n">
        <x:v>45692.368055555555</x:v>
      </x:c>
      <x:c r="B489" s="13" t="n">
        <x:v>45692.375</x:v>
      </x:c>
      <x:c r="C489" s="14" t="n">
        <x:v>45692</x:v>
      </x:c>
      <x:c r="D489" s="15" t="n">
        <x:v>53</x:v>
      </x:c>
      <x:c r="E489" s="12" t="n">
        <x:v>0</x:v>
      </x:c>
      <x:c r="F489" s="12" t="n">
        <x:v>0</x:v>
      </x:c>
      <x:c r="G489" s="12" t="n">
        <x:v>0</x:v>
      </x:c>
      <x:c r="H489" s="12" t="n">
        <x:f>F489+G489</x:f>
        <x:v>0</x:v>
      </x:c>
      <x:c r="I489" s="12" t="n">
        <x:f>H489-E489</x:f>
        <x:v>0</x:v>
      </x:c>
      <x:c r="J489" s="12" t="n">
        <x:v>0</x:v>
      </x:c>
      <x:c r="K489" s="12" t="n">
        <x:f>H489+J489</x:f>
        <x:v>0</x:v>
      </x:c>
      <x:c r="L489" s="16" t="n">
        <x:v>1.043</x:v>
      </x:c>
      <x:c r="M489" s="17" t="n">
        <x:f>F489*L489</x:f>
        <x:v>0</x:v>
      </x:c>
      <x:c r="N489" s="16" t="n">
        <x:f>L489*'月度汇总'!$F$8</x:f>
        <x:v>1.5644999999999998</x:v>
      </x:c>
      <x:c r="O489" s="17" t="n">
        <x:f>G489*N489</x:f>
        <x:v>0</x:v>
      </x:c>
      <x:c r="P489" s="16" t="n">
        <x:f>L489*'月度汇总'!$F$10</x:f>
        <x:v>5.215</x:v>
      </x:c>
      <x:c r="Q489" s="17" t="n">
        <x:f>J489*P489</x:f>
        <x:v>0</x:v>
      </x:c>
      <x:c r="R489" s="12" t="n">
        <x:v>0</x:v>
      </x:c>
      <x:c r="S489" s="17" t="n">
        <x:v>0</x:v>
      </x:c>
      <x:c r="T489" s="19" t="n">
        <x:f>M489+O489+Q489+S489</x:f>
        <x:v>0</x:v>
      </x:c>
      <x:c r="U489" s="18" t="str">
        <x:f>TEXT(T489,"0.00")&amp;"元"</x:f>
        <x:v>0.00元</x:v>
      </x:c>
      <x:c r="V489" s="12" t="n">
        <x:v>0</x:v>
      </x:c>
      <x:c r="W489" s="12" t="n">
        <x:f>K489-V489</x:f>
        <x:v>0</x:v>
      </x:c>
    </x:row>
    <x:row r="490" ht="20" customHeight="1">
      <x:c r="A490" s="13" t="n">
        <x:v>45692.375</x:v>
      </x:c>
      <x:c r="B490" s="13" t="n">
        <x:v>45692.381944444445</x:v>
      </x:c>
      <x:c r="C490" s="14" t="n">
        <x:v>45692</x:v>
      </x:c>
      <x:c r="D490" s="15" t="n">
        <x:v>54</x:v>
      </x:c>
      <x:c r="E490" s="12" t="n">
        <x:v>0</x:v>
      </x:c>
      <x:c r="F490" s="12" t="n">
        <x:v>0</x:v>
      </x:c>
      <x:c r="G490" s="12" t="n">
        <x:v>0</x:v>
      </x:c>
      <x:c r="H490" s="12" t="n">
        <x:f>F490+G490</x:f>
        <x:v>0</x:v>
      </x:c>
      <x:c r="I490" s="12" t="n">
        <x:f>H490-E490</x:f>
        <x:v>0</x:v>
      </x:c>
      <x:c r="J490" s="12" t="n">
        <x:v>0</x:v>
      </x:c>
      <x:c r="K490" s="12" t="n">
        <x:f>H490+J490</x:f>
        <x:v>0</x:v>
      </x:c>
      <x:c r="L490" s="16" t="n">
        <x:v>1.036</x:v>
      </x:c>
      <x:c r="M490" s="17" t="n">
        <x:f>F490*L490</x:f>
        <x:v>0</x:v>
      </x:c>
      <x:c r="N490" s="16" t="n">
        <x:f>L490*'月度汇总'!$F$8</x:f>
        <x:v>1.554</x:v>
      </x:c>
      <x:c r="O490" s="17" t="n">
        <x:f>G490*N490</x:f>
        <x:v>0</x:v>
      </x:c>
      <x:c r="P490" s="16" t="n">
        <x:f>L490*'月度汇总'!$F$10</x:f>
        <x:v>5.18</x:v>
      </x:c>
      <x:c r="Q490" s="17" t="n">
        <x:f>J490*P490</x:f>
        <x:v>0</x:v>
      </x:c>
      <x:c r="R490" s="12" t="n">
        <x:v>0</x:v>
      </x:c>
      <x:c r="S490" s="17" t="n">
        <x:v>0</x:v>
      </x:c>
      <x:c r="T490" s="19" t="n">
        <x:f>M490+O490+Q490+S490</x:f>
        <x:v>0</x:v>
      </x:c>
      <x:c r="U490" s="18" t="str">
        <x:f>TEXT(T490,"0.00")&amp;"元"</x:f>
        <x:v>0.00元</x:v>
      </x:c>
      <x:c r="V490" s="12" t="n">
        <x:v>0</x:v>
      </x:c>
      <x:c r="W490" s="12" t="n">
        <x:f>K490-V490</x:f>
        <x:v>0</x:v>
      </x:c>
    </x:row>
    <x:row r="491" ht="20" customHeight="1">
      <x:c r="A491" s="13" t="n">
        <x:v>45692.381944444445</x:v>
      </x:c>
      <x:c r="B491" s="13" t="n">
        <x:v>45692.38888888889</x:v>
      </x:c>
      <x:c r="C491" s="14" t="n">
        <x:v>45692</x:v>
      </x:c>
      <x:c r="D491" s="15" t="n">
        <x:v>55</x:v>
      </x:c>
      <x:c r="E491" s="12" t="n">
        <x:v>0</x:v>
      </x:c>
      <x:c r="F491" s="12" t="n">
        <x:v>0</x:v>
      </x:c>
      <x:c r="G491" s="12" t="n">
        <x:v>0</x:v>
      </x:c>
      <x:c r="H491" s="12" t="n">
        <x:f>F491+G491</x:f>
        <x:v>0</x:v>
      </x:c>
      <x:c r="I491" s="12" t="n">
        <x:f>H491-E491</x:f>
        <x:v>0</x:v>
      </x:c>
      <x:c r="J491" s="12" t="n">
        <x:v>0</x:v>
      </x:c>
      <x:c r="K491" s="12" t="n">
        <x:f>H491+J491</x:f>
        <x:v>0</x:v>
      </x:c>
      <x:c r="L491" s="16" t="n">
        <x:v>1.0147</x:v>
      </x:c>
      <x:c r="M491" s="17" t="n">
        <x:f>F491*L491</x:f>
        <x:v>0</x:v>
      </x:c>
      <x:c r="N491" s="16" t="n">
        <x:f>L491*'月度汇总'!$F$8</x:f>
        <x:v>1.52205</x:v>
      </x:c>
      <x:c r="O491" s="17" t="n">
        <x:f>G491*N491</x:f>
        <x:v>0</x:v>
      </x:c>
      <x:c r="P491" s="16" t="n">
        <x:f>L491*'月度汇总'!$F$10</x:f>
        <x:v>5.073499999999999</x:v>
      </x:c>
      <x:c r="Q491" s="17" t="n">
        <x:f>J491*P491</x:f>
        <x:v>0</x:v>
      </x:c>
      <x:c r="R491" s="12" t="n">
        <x:v>0</x:v>
      </x:c>
      <x:c r="S491" s="17" t="n">
        <x:v>0</x:v>
      </x:c>
      <x:c r="T491" s="19" t="n">
        <x:f>M491+O491+Q491+S491</x:f>
        <x:v>0</x:v>
      </x:c>
      <x:c r="U491" s="18" t="str">
        <x:f>TEXT(T491,"0.00")&amp;"元"</x:f>
        <x:v>0.00元</x:v>
      </x:c>
      <x:c r="V491" s="12" t="n">
        <x:v>0</x:v>
      </x:c>
      <x:c r="W491" s="12" t="n">
        <x:f>K491-V491</x:f>
        <x:v>0</x:v>
      </x:c>
    </x:row>
    <x:row r="492" ht="20" customHeight="1">
      <x:c r="A492" s="13" t="n">
        <x:v>45692.38888888889</x:v>
      </x:c>
      <x:c r="B492" s="13" t="n">
        <x:v>45692.39583333333</x:v>
      </x:c>
      <x:c r="C492" s="14" t="n">
        <x:v>45692</x:v>
      </x:c>
      <x:c r="D492" s="15" t="n">
        <x:v>56</x:v>
      </x:c>
      <x:c r="E492" s="12" t="n">
        <x:v>0</x:v>
      </x:c>
      <x:c r="F492" s="12" t="n">
        <x:v>0</x:v>
      </x:c>
      <x:c r="G492" s="12" t="n">
        <x:v>0</x:v>
      </x:c>
      <x:c r="H492" s="12" t="n">
        <x:f>F492+G492</x:f>
        <x:v>0</x:v>
      </x:c>
      <x:c r="I492" s="12" t="n">
        <x:f>H492-E492</x:f>
        <x:v>0</x:v>
      </x:c>
      <x:c r="J492" s="12" t="n">
        <x:v>0</x:v>
      </x:c>
      <x:c r="K492" s="12" t="n">
        <x:f>H492+J492</x:f>
        <x:v>0</x:v>
      </x:c>
      <x:c r="L492" s="16" t="n">
        <x:v>0.9922</x:v>
      </x:c>
      <x:c r="M492" s="17" t="n">
        <x:f>F492*L492</x:f>
        <x:v>0</x:v>
      </x:c>
      <x:c r="N492" s="16" t="n">
        <x:f>L492*'月度汇总'!$F$8</x:f>
        <x:v>1.4883</x:v>
      </x:c>
      <x:c r="O492" s="17" t="n">
        <x:f>G492*N492</x:f>
        <x:v>0</x:v>
      </x:c>
      <x:c r="P492" s="16" t="n">
        <x:f>L492*'月度汇总'!$F$10</x:f>
        <x:v>4.961</x:v>
      </x:c>
      <x:c r="Q492" s="17" t="n">
        <x:f>J492*P492</x:f>
        <x:v>0</x:v>
      </x:c>
      <x:c r="R492" s="12" t="n">
        <x:v>0</x:v>
      </x:c>
      <x:c r="S492" s="17" t="n">
        <x:v>0</x:v>
      </x:c>
      <x:c r="T492" s="19" t="n">
        <x:f>M492+O492+Q492+S492</x:f>
        <x:v>0</x:v>
      </x:c>
      <x:c r="U492" s="18" t="str">
        <x:f>TEXT(T492,"0.00")&amp;"元"</x:f>
        <x:v>0.00元</x:v>
      </x:c>
      <x:c r="V492" s="12" t="n">
        <x:v>0</x:v>
      </x:c>
      <x:c r="W492" s="12" t="n">
        <x:f>K492-V492</x:f>
        <x:v>0</x:v>
      </x:c>
    </x:row>
    <x:row r="493" ht="20" customHeight="1">
      <x:c r="A493" s="13" t="n">
        <x:v>45692.39583333333</x:v>
      </x:c>
      <x:c r="B493" s="13" t="n">
        <x:v>45692.40277777778</x:v>
      </x:c>
      <x:c r="C493" s="14" t="n">
        <x:v>45692</x:v>
      </x:c>
      <x:c r="D493" s="15" t="n">
        <x:v>57</x:v>
      </x:c>
      <x:c r="E493" s="12" t="n">
        <x:v>0</x:v>
      </x:c>
      <x:c r="F493" s="12" t="n">
        <x:v>0</x:v>
      </x:c>
      <x:c r="G493" s="12" t="n">
        <x:v>0</x:v>
      </x:c>
      <x:c r="H493" s="12" t="n">
        <x:f>F493+G493</x:f>
        <x:v>0</x:v>
      </x:c>
      <x:c r="I493" s="12" t="n">
        <x:f>H493-E493</x:f>
        <x:v>0</x:v>
      </x:c>
      <x:c r="J493" s="12" t="n">
        <x:v>0</x:v>
      </x:c>
      <x:c r="K493" s="12" t="n">
        <x:f>H493+J493</x:f>
        <x:v>0</x:v>
      </x:c>
      <x:c r="L493" s="16" t="n">
        <x:v>0.97</x:v>
      </x:c>
      <x:c r="M493" s="17" t="n">
        <x:f>F493*L493</x:f>
        <x:v>0</x:v>
      </x:c>
      <x:c r="N493" s="16" t="n">
        <x:f>L493*'月度汇总'!$F$8</x:f>
        <x:v>1.455</x:v>
      </x:c>
      <x:c r="O493" s="17" t="n">
        <x:f>G493*N493</x:f>
        <x:v>0</x:v>
      </x:c>
      <x:c r="P493" s="16" t="n">
        <x:f>L493*'月度汇总'!$F$10</x:f>
        <x:v>4.85</x:v>
      </x:c>
      <x:c r="Q493" s="17" t="n">
        <x:f>J493*P493</x:f>
        <x:v>0</x:v>
      </x:c>
      <x:c r="R493" s="12" t="n">
        <x:v>0</x:v>
      </x:c>
      <x:c r="S493" s="17" t="n">
        <x:v>0</x:v>
      </x:c>
      <x:c r="T493" s="19" t="n">
        <x:f>M493+O493+Q493+S493</x:f>
        <x:v>0</x:v>
      </x:c>
      <x:c r="U493" s="18" t="str">
        <x:f>TEXT(T493,"0.00")&amp;"元"</x:f>
        <x:v>0.00元</x:v>
      </x:c>
      <x:c r="V493" s="12" t="n">
        <x:v>0</x:v>
      </x:c>
      <x:c r="W493" s="12" t="n">
        <x:f>K493-V493</x:f>
        <x:v>0</x:v>
      </x:c>
    </x:row>
    <x:row r="494" ht="20" customHeight="1">
      <x:c r="A494" s="13" t="n">
        <x:v>45692.40277777778</x:v>
      </x:c>
      <x:c r="B494" s="13" t="n">
        <x:v>45692.40972222222</x:v>
      </x:c>
      <x:c r="C494" s="14" t="n">
        <x:v>45692</x:v>
      </x:c>
      <x:c r="D494" s="15" t="n">
        <x:v>58</x:v>
      </x:c>
      <x:c r="E494" s="12" t="n">
        <x:v>0</x:v>
      </x:c>
      <x:c r="F494" s="12" t="n">
        <x:v>0</x:v>
      </x:c>
      <x:c r="G494" s="12" t="n">
        <x:v>0</x:v>
      </x:c>
      <x:c r="H494" s="12" t="n">
        <x:f>F494+G494</x:f>
        <x:v>0</x:v>
      </x:c>
      <x:c r="I494" s="12" t="n">
        <x:f>H494-E494</x:f>
        <x:v>0</x:v>
      </x:c>
      <x:c r="J494" s="12" t="n">
        <x:v>31.85470870258876</x:v>
      </x:c>
      <x:c r="K494" s="12" t="n">
        <x:f>H494+J494</x:f>
        <x:v>31.85470870258876</x:v>
      </x:c>
      <x:c r="L494" s="16" t="n">
        <x:v>0.9422</x:v>
      </x:c>
      <x:c r="M494" s="17" t="n">
        <x:f>F494*L494</x:f>
        <x:v>0</x:v>
      </x:c>
      <x:c r="N494" s="16" t="n">
        <x:f>L494*'月度汇总'!$F$8</x:f>
        <x:v>1.4133</x:v>
      </x:c>
      <x:c r="O494" s="17" t="n">
        <x:f>G494*N494</x:f>
        <x:v>0</x:v>
      </x:c>
      <x:c r="P494" s="16" t="n">
        <x:f>L494*'月度汇总'!$F$10</x:f>
        <x:v>4.711</x:v>
      </x:c>
      <x:c r="Q494" s="17" t="n">
        <x:f>J494*P494</x:f>
        <x:v>150.06753269789564</x:v>
      </x:c>
      <x:c r="R494" s="12" t="n">
        <x:v>0</x:v>
      </x:c>
      <x:c r="S494" s="17" t="n">
        <x:v>0</x:v>
      </x:c>
      <x:c r="T494" s="19" t="n">
        <x:f>M494+O494+Q494+S494</x:f>
        <x:v>150.06753269789564</x:v>
      </x:c>
      <x:c r="U494" s="18" t="str">
        <x:f>TEXT(T494,"0.00")&amp;"元"</x:f>
        <x:v>150.07元</x:v>
      </x:c>
      <x:c r="V494" s="12" t="n">
        <x:v>0</x:v>
      </x:c>
      <x:c r="W494" s="12" t="n">
        <x:f>K494-V494</x:f>
        <x:v>31.85470870258876</x:v>
      </x:c>
    </x:row>
    <x:row r="495" ht="20" customHeight="1">
      <x:c r="A495" s="13" t="n">
        <x:v>45692.40972222222</x:v>
      </x:c>
      <x:c r="B495" s="13" t="n">
        <x:v>45692.41666666667</x:v>
      </x:c>
      <x:c r="C495" s="14" t="n">
        <x:v>45692</x:v>
      </x:c>
      <x:c r="D495" s="15" t="n">
        <x:v>59</x:v>
      </x:c>
      <x:c r="E495" s="12" t="n">
        <x:v>0</x:v>
      </x:c>
      <x:c r="F495" s="12" t="n">
        <x:v>0</x:v>
      </x:c>
      <x:c r="G495" s="12" t="n">
        <x:v>0</x:v>
      </x:c>
      <x:c r="H495" s="12" t="n">
        <x:f>F495+G495</x:f>
        <x:v>0</x:v>
      </x:c>
      <x:c r="I495" s="12" t="n">
        <x:f>H495-E495</x:f>
        <x:v>0</x:v>
      </x:c>
      <x:c r="J495" s="12" t="n">
        <x:v>342.74894999999975</x:v>
      </x:c>
      <x:c r="K495" s="12" t="n">
        <x:f>H495+J495</x:f>
        <x:v>342.74894999999975</x:v>
      </x:c>
      <x:c r="L495" s="16" t="n">
        <x:v>0.9569</x:v>
      </x:c>
      <x:c r="M495" s="17" t="n">
        <x:f>F495*L495</x:f>
        <x:v>0</x:v>
      </x:c>
      <x:c r="N495" s="16" t="n">
        <x:f>L495*'月度汇总'!$F$8</x:f>
        <x:v>1.43535</x:v>
      </x:c>
      <x:c r="O495" s="17" t="n">
        <x:f>G495*N495</x:f>
        <x:v>0</x:v>
      </x:c>
      <x:c r="P495" s="16" t="n">
        <x:f>L495*'月度汇总'!$F$10</x:f>
        <x:v>4.7844999999999995</x:v>
      </x:c>
      <x:c r="Q495" s="17" t="n">
        <x:f>J495*P495</x:f>
        <x:v>1639.8823512749987</x:v>
      </x:c>
      <x:c r="R495" s="12" t="n">
        <x:v>0</x:v>
      </x:c>
      <x:c r="S495" s="17" t="n">
        <x:v>0</x:v>
      </x:c>
      <x:c r="T495" s="19" t="n">
        <x:f>M495+O495+Q495+S495</x:f>
        <x:v>1639.8823512749987</x:v>
      </x:c>
      <x:c r="U495" s="18" t="str">
        <x:f>TEXT(T495,"0.00")&amp;"元"</x:f>
        <x:v>1639.88元</x:v>
      </x:c>
      <x:c r="V495" s="12" t="n">
        <x:v>0</x:v>
      </x:c>
      <x:c r="W495" s="12" t="n">
        <x:f>K495-V495</x:f>
        <x:v>342.74894999999975</x:v>
      </x:c>
    </x:row>
    <x:row r="496" ht="20" customHeight="1">
      <x:c r="A496" s="13" t="n">
        <x:v>45692.41666666667</x:v>
      </x:c>
      <x:c r="B496" s="13" t="n">
        <x:v>45692.42361111111</x:v>
      </x:c>
      <x:c r="C496" s="14" t="n">
        <x:v>45692</x:v>
      </x:c>
      <x:c r="D496" s="15" t="n">
        <x:v>60</x:v>
      </x:c>
      <x:c r="E496" s="12" t="n">
        <x:v>0</x:v>
      </x:c>
      <x:c r="F496" s="12" t="n">
        <x:v>0</x:v>
      </x:c>
      <x:c r="G496" s="12" t="n">
        <x:v>0</x:v>
      </x:c>
      <x:c r="H496" s="12" t="n">
        <x:f>F496+G496</x:f>
        <x:v>0</x:v>
      </x:c>
      <x:c r="I496" s="12" t="n">
        <x:f>H496-E496</x:f>
        <x:v>0</x:v>
      </x:c>
      <x:c r="J496" s="12" t="n">
        <x:v>306.05958333333325</x:v>
      </x:c>
      <x:c r="K496" s="12" t="n">
        <x:f>H496+J496</x:f>
        <x:v>306.05958333333325</x:v>
      </x:c>
      <x:c r="L496" s="16" t="n">
        <x:v>0.9977</x:v>
      </x:c>
      <x:c r="M496" s="17" t="n">
        <x:f>F496*L496</x:f>
        <x:v>0</x:v>
      </x:c>
      <x:c r="N496" s="16" t="n">
        <x:f>L496*'月度汇总'!$F$8</x:f>
        <x:v>1.49655</x:v>
      </x:c>
      <x:c r="O496" s="17" t="n">
        <x:f>G496*N496</x:f>
        <x:v>0</x:v>
      </x:c>
      <x:c r="P496" s="16" t="n">
        <x:f>L496*'月度汇总'!$F$10</x:f>
        <x:v>4.9885</x:v>
      </x:c>
      <x:c r="Q496" s="17" t="n">
        <x:f>J496*P496</x:f>
        <x:v>1526.778231458333</x:v>
      </x:c>
      <x:c r="R496" s="12" t="n">
        <x:v>0</x:v>
      </x:c>
      <x:c r="S496" s="17" t="n">
        <x:v>0</x:v>
      </x:c>
      <x:c r="T496" s="19" t="n">
        <x:f>M496+O496+Q496+S496</x:f>
        <x:v>1526.778231458333</x:v>
      </x:c>
      <x:c r="U496" s="18" t="str">
        <x:f>TEXT(T496,"0.00")&amp;"元"</x:f>
        <x:v>1526.78元</x:v>
      </x:c>
      <x:c r="V496" s="12" t="n">
        <x:v>0</x:v>
      </x:c>
      <x:c r="W496" s="12" t="n">
        <x:f>K496-V496</x:f>
        <x:v>306.05958333333325</x:v>
      </x:c>
    </x:row>
    <x:row r="497" ht="20" customHeight="1">
      <x:c r="A497" s="13" t="n">
        <x:v>45692.42361111111</x:v>
      </x:c>
      <x:c r="B497" s="13" t="n">
        <x:v>45692.430555555555</x:v>
      </x:c>
      <x:c r="C497" s="14" t="n">
        <x:v>45692</x:v>
      </x:c>
      <x:c r="D497" s="15" t="n">
        <x:v>61</x:v>
      </x:c>
      <x:c r="E497" s="12" t="n">
        <x:v>0</x:v>
      </x:c>
      <x:c r="F497" s="12" t="n">
        <x:v>0</x:v>
      </x:c>
      <x:c r="G497" s="12" t="n">
        <x:v>0</x:v>
      </x:c>
      <x:c r="H497" s="12" t="n">
        <x:f>F497+G497</x:f>
        <x:v>0</x:v>
      </x:c>
      <x:c r="I497" s="12" t="n">
        <x:f>H497-E497</x:f>
        <x:v>0</x:v>
      </x:c>
      <x:c r="J497" s="12" t="n">
        <x:v>264.70471666666646</x:v>
      </x:c>
      <x:c r="K497" s="12" t="n">
        <x:f>H497+J497</x:f>
        <x:v>264.70471666666646</x:v>
      </x:c>
      <x:c r="L497" s="16" t="n">
        <x:v>0.9919</x:v>
      </x:c>
      <x:c r="M497" s="17" t="n">
        <x:f>F497*L497</x:f>
        <x:v>0</x:v>
      </x:c>
      <x:c r="N497" s="16" t="n">
        <x:f>L497*'月度汇总'!$F$8</x:f>
        <x:v>1.48785</x:v>
      </x:c>
      <x:c r="O497" s="17" t="n">
        <x:f>G497*N497</x:f>
        <x:v>0</x:v>
      </x:c>
      <x:c r="P497" s="16" t="n">
        <x:f>L497*'月度汇总'!$F$10</x:f>
        <x:v>4.9595</x:v>
      </x:c>
      <x:c r="Q497" s="17" t="n">
        <x:f>J497*P497</x:f>
        <x:v>1312.8030423083324</x:v>
      </x:c>
      <x:c r="R497" s="12" t="n">
        <x:v>0</x:v>
      </x:c>
      <x:c r="S497" s="17" t="n">
        <x:v>0</x:v>
      </x:c>
      <x:c r="T497" s="19" t="n">
        <x:f>M497+O497+Q497+S497</x:f>
        <x:v>1312.8030423083324</x:v>
      </x:c>
      <x:c r="U497" s="18" t="str">
        <x:f>TEXT(T497,"0.00")&amp;"元"</x:f>
        <x:v>1312.80元</x:v>
      </x:c>
      <x:c r="V497" s="12" t="n">
        <x:v>0</x:v>
      </x:c>
      <x:c r="W497" s="12" t="n">
        <x:f>K497-V497</x:f>
        <x:v>264.70471666666646</x:v>
      </x:c>
    </x:row>
    <x:row r="498" ht="20" customHeight="1">
      <x:c r="A498" s="13" t="n">
        <x:v>45692.430555555555</x:v>
      </x:c>
      <x:c r="B498" s="13" t="n">
        <x:v>45692.4375</x:v>
      </x:c>
      <x:c r="C498" s="14" t="n">
        <x:v>45692</x:v>
      </x:c>
      <x:c r="D498" s="15" t="n">
        <x:v>62</x:v>
      </x:c>
      <x:c r="E498" s="12" t="n">
        <x:v>0</x:v>
      </x:c>
      <x:c r="F498" s="12" t="n">
        <x:v>0</x:v>
      </x:c>
      <x:c r="G498" s="12" t="n">
        <x:v>0</x:v>
      </x:c>
      <x:c r="H498" s="12" t="n">
        <x:f>F498+G498</x:f>
        <x:v>0</x:v>
      </x:c>
      <x:c r="I498" s="12" t="n">
        <x:f>H498-E498</x:f>
        <x:v>0</x:v>
      </x:c>
      <x:c r="J498" s="12" t="n">
        <x:v>219.8678499999997</x:v>
      </x:c>
      <x:c r="K498" s="12" t="n">
        <x:f>H498+J498</x:f>
        <x:v>219.8678499999997</x:v>
      </x:c>
      <x:c r="L498" s="16" t="n">
        <x:v>0.9588</x:v>
      </x:c>
      <x:c r="M498" s="17" t="n">
        <x:f>F498*L498</x:f>
        <x:v>0</x:v>
      </x:c>
      <x:c r="N498" s="16" t="n">
        <x:f>L498*'月度汇总'!$F$8</x:f>
        <x:v>1.4382</x:v>
      </x:c>
      <x:c r="O498" s="17" t="n">
        <x:f>G498*N498</x:f>
        <x:v>0</x:v>
      </x:c>
      <x:c r="P498" s="16" t="n">
        <x:f>L498*'月度汇总'!$F$10</x:f>
        <x:v>4.794</x:v>
      </x:c>
      <x:c r="Q498" s="17" t="n">
        <x:f>J498*P498</x:f>
        <x:v>1054.0464728999984</x:v>
      </x:c>
      <x:c r="R498" s="12" t="n">
        <x:v>0</x:v>
      </x:c>
      <x:c r="S498" s="17" t="n">
        <x:v>0</x:v>
      </x:c>
      <x:c r="T498" s="19" t="n">
        <x:f>M498+O498+Q498+S498</x:f>
        <x:v>1054.0464728999984</x:v>
      </x:c>
      <x:c r="U498" s="18" t="str">
        <x:f>TEXT(T498,"0.00")&amp;"元"</x:f>
        <x:v>1054.05元</x:v>
      </x:c>
      <x:c r="V498" s="12" t="n">
        <x:v>0</x:v>
      </x:c>
      <x:c r="W498" s="12" t="n">
        <x:f>K498-V498</x:f>
        <x:v>219.8678499999997</x:v>
      </x:c>
    </x:row>
    <x:row r="499" ht="20" customHeight="1">
      <x:c r="A499" s="13" t="n">
        <x:v>45692.4375</x:v>
      </x:c>
      <x:c r="B499" s="13" t="n">
        <x:v>45692.444444444445</x:v>
      </x:c>
      <x:c r="C499" s="14" t="n">
        <x:v>45692</x:v>
      </x:c>
      <x:c r="D499" s="15" t="n">
        <x:v>63</x:v>
      </x:c>
      <x:c r="E499" s="12" t="n">
        <x:v>0</x:v>
      </x:c>
      <x:c r="F499" s="12" t="n">
        <x:v>0</x:v>
      </x:c>
      <x:c r="G499" s="12" t="n">
        <x:v>0</x:v>
      </x:c>
      <x:c r="H499" s="12" t="n">
        <x:f>F499+G499</x:f>
        <x:v>0</x:v>
      </x:c>
      <x:c r="I499" s="12" t="n">
        <x:f>H499-E499</x:f>
        <x:v>0</x:v>
      </x:c>
      <x:c r="J499" s="12" t="n">
        <x:v>187.62541666666647</x:v>
      </x:c>
      <x:c r="K499" s="12" t="n">
        <x:f>H499+J499</x:f>
        <x:v>187.62541666666647</x:v>
      </x:c>
      <x:c r="L499" s="16" t="n">
        <x:v>0.9549</x:v>
      </x:c>
      <x:c r="M499" s="17" t="n">
        <x:f>F499*L499</x:f>
        <x:v>0</x:v>
      </x:c>
      <x:c r="N499" s="16" t="n">
        <x:f>L499*'月度汇总'!$F$8</x:f>
        <x:v>1.43235</x:v>
      </x:c>
      <x:c r="O499" s="17" t="n">
        <x:f>G499*N499</x:f>
        <x:v>0</x:v>
      </x:c>
      <x:c r="P499" s="16" t="n">
        <x:f>L499*'月度汇总'!$F$10</x:f>
        <x:v>4.7745</x:v>
      </x:c>
      <x:c r="Q499" s="17" t="n">
        <x:f>J499*P499</x:f>
        <x:v>895.817551874999</x:v>
      </x:c>
      <x:c r="R499" s="12" t="n">
        <x:v>0</x:v>
      </x:c>
      <x:c r="S499" s="17" t="n">
        <x:v>0</x:v>
      </x:c>
      <x:c r="T499" s="19" t="n">
        <x:f>M499+O499+Q499+S499</x:f>
        <x:v>895.817551874999</x:v>
      </x:c>
      <x:c r="U499" s="18" t="str">
        <x:f>TEXT(T499,"0.00")&amp;"元"</x:f>
        <x:v>895.82元</x:v>
      </x:c>
      <x:c r="V499" s="12" t="n">
        <x:v>0</x:v>
      </x:c>
      <x:c r="W499" s="12" t="n">
        <x:f>K499-V499</x:f>
        <x:v>187.62541666666647</x:v>
      </x:c>
    </x:row>
    <x:row r="500" ht="20" customHeight="1">
      <x:c r="A500" s="13" t="n">
        <x:v>45692.444444444445</x:v>
      </x:c>
      <x:c r="B500" s="13" t="n">
        <x:v>45692.45138888889</x:v>
      </x:c>
      <x:c r="C500" s="14" t="n">
        <x:v>45692</x:v>
      </x:c>
      <x:c r="D500" s="15" t="n">
        <x:v>64</x:v>
      </x:c>
      <x:c r="E500" s="12" t="n">
        <x:v>0</x:v>
      </x:c>
      <x:c r="F500" s="12" t="n">
        <x:v>0</x:v>
      </x:c>
      <x:c r="G500" s="12" t="n">
        <x:v>0</x:v>
      </x:c>
      <x:c r="H500" s="12" t="n">
        <x:f>F500+G500</x:f>
        <x:v>0</x:v>
      </x:c>
      <x:c r="I500" s="12" t="n">
        <x:f>H500-E500</x:f>
        <x:v>0</x:v>
      </x:c>
      <x:c r="J500" s="12" t="n">
        <x:v>176.51319999999959</x:v>
      </x:c>
      <x:c r="K500" s="12" t="n">
        <x:f>H500+J500</x:f>
        <x:v>176.51319999999959</x:v>
      </x:c>
      <x:c r="L500" s="16" t="n">
        <x:v>0.9839</x:v>
      </x:c>
      <x:c r="M500" s="17" t="n">
        <x:f>F500*L500</x:f>
        <x:v>0</x:v>
      </x:c>
      <x:c r="N500" s="16" t="n">
        <x:f>L500*'月度汇总'!$F$8</x:f>
        <x:v>1.4758499999999999</x:v>
      </x:c>
      <x:c r="O500" s="17" t="n">
        <x:f>G500*N500</x:f>
        <x:v>0</x:v>
      </x:c>
      <x:c r="P500" s="16" t="n">
        <x:f>L500*'月度汇总'!$F$10</x:f>
        <x:v>4.9195</x:v>
      </x:c>
      <x:c r="Q500" s="17" t="n">
        <x:f>J500*P500</x:f>
        <x:v>868.356687399998</x:v>
      </x:c>
      <x:c r="R500" s="12" t="n">
        <x:v>0</x:v>
      </x:c>
      <x:c r="S500" s="17" t="n">
        <x:v>0</x:v>
      </x:c>
      <x:c r="T500" s="19" t="n">
        <x:f>M500+O500+Q500+S500</x:f>
        <x:v>868.356687399998</x:v>
      </x:c>
      <x:c r="U500" s="18" t="str">
        <x:f>TEXT(T500,"0.00")&amp;"元"</x:f>
        <x:v>868.36元</x:v>
      </x:c>
      <x:c r="V500" s="12" t="n">
        <x:v>0</x:v>
      </x:c>
      <x:c r="W500" s="12" t="n">
        <x:f>K500-V500</x:f>
        <x:v>176.51319999999959</x:v>
      </x:c>
    </x:row>
    <x:row r="501" ht="20" customHeight="1">
      <x:c r="A501" s="13" t="n">
        <x:v>45692.45138888889</x:v>
      </x:c>
      <x:c r="B501" s="13" t="n">
        <x:v>45692.45833333333</x:v>
      </x:c>
      <x:c r="C501" s="14" t="n">
        <x:v>45692</x:v>
      </x:c>
      <x:c r="D501" s="15" t="n">
        <x:v>65</x:v>
      </x:c>
      <x:c r="E501" s="12" t="n">
        <x:v>171.73485511951333</x:v>
      </x:c>
      <x:c r="F501" s="12" t="n">
        <x:v>171.73485511951333</x:v>
      </x:c>
      <x:c r="G501" s="12" t="n">
        <x:v>0</x:v>
      </x:c>
      <x:c r="H501" s="12" t="n">
        <x:f>F501+G501</x:f>
        <x:v>171.73485511951333</x:v>
      </x:c>
      <x:c r="I501" s="12" t="n">
        <x:f>H501-E501</x:f>
        <x:v>0</x:v>
      </x:c>
      <x:c r="J501" s="12" t="n">
        <x:v>0</x:v>
      </x:c>
      <x:c r="K501" s="12" t="n">
        <x:f>H501+J501</x:f>
        <x:v>171.73485511951333</x:v>
      </x:c>
      <x:c r="L501" s="16" t="n">
        <x:v>0.799</x:v>
      </x:c>
      <x:c r="M501" s="17" t="n">
        <x:f>F501*L501</x:f>
        <x:v>137.21614924049115</x:v>
      </x:c>
      <x:c r="N501" s="16" t="n">
        <x:f>L501*'月度汇总'!$F$8</x:f>
        <x:v>1.1985000000000001</x:v>
      </x:c>
      <x:c r="O501" s="17" t="n">
        <x:f>G501*N501</x:f>
        <x:v>0</x:v>
      </x:c>
      <x:c r="P501" s="16" t="n">
        <x:f>L501*'月度汇总'!$F$10</x:f>
        <x:v>3.995</x:v>
      </x:c>
      <x:c r="Q501" s="17" t="n">
        <x:f>J501*P501</x:f>
        <x:v>0</x:v>
      </x:c>
      <x:c r="R501" s="12" t="n">
        <x:v>0</x:v>
      </x:c>
      <x:c r="S501" s="17" t="n">
        <x:v>0</x:v>
      </x:c>
      <x:c r="T501" s="19" t="n">
        <x:f>M501+O501+Q501+S501</x:f>
        <x:v>137.21614924049115</x:v>
      </x:c>
      <x:c r="U501" s="18" t="str">
        <x:f>TEXT(T501,"0.00")&amp;"元"</x:f>
        <x:v>137.22元</x:v>
      </x:c>
      <x:c r="V501" s="12" t="n">
        <x:v>0</x:v>
      </x:c>
      <x:c r="W501" s="12" t="n">
        <x:f>K501-V501</x:f>
        <x:v>171.73485511951333</x:v>
      </x:c>
    </x:row>
    <x:row r="502" ht="20" customHeight="1">
      <x:c r="A502" s="13" t="n">
        <x:v>45692.45833333333</x:v>
      </x:c>
      <x:c r="B502" s="13" t="n">
        <x:v>45692.46527777778</x:v>
      </x:c>
      <x:c r="C502" s="14" t="n">
        <x:v>45692</x:v>
      </x:c>
      <x:c r="D502" s="15" t="n">
        <x:v>66</x:v>
      </x:c>
      <x:c r="E502" s="12" t="n">
        <x:v>975.2242190784633</x:v>
      </x:c>
      <x:c r="F502" s="12" t="n">
        <x:v>923.725619025042</x:v>
      </x:c>
      <x:c r="G502" s="12" t="n">
        <x:v>0</x:v>
      </x:c>
      <x:c r="H502" s="12" t="n">
        <x:f>F502+G502</x:f>
        <x:v>923.725619025042</x:v>
      </x:c>
      <x:c r="I502" s="12" t="n">
        <x:f>H502-E502</x:f>
        <x:v>-51.49860005342134</x:v>
      </x:c>
      <x:c r="J502" s="12" t="n">
        <x:v>0</x:v>
      </x:c>
      <x:c r="K502" s="12" t="n">
        <x:f>H502+J502</x:f>
        <x:v>923.725619025042</x:v>
      </x:c>
      <x:c r="L502" s="16" t="n">
        <x:v>0.5025</x:v>
      </x:c>
      <x:c r="M502" s="17" t="n">
        <x:f>F502*L502</x:f>
        <x:v>464.17212356008355</x:v>
      </x:c>
      <x:c r="N502" s="16" t="n">
        <x:f>L502*'月度汇总'!$F$8</x:f>
        <x:v>0.7537499999999999</x:v>
      </x:c>
      <x:c r="O502" s="17" t="n">
        <x:f>G502*N502</x:f>
        <x:v>0</x:v>
      </x:c>
      <x:c r="P502" s="16" t="n">
        <x:f>L502*'月度汇总'!$F$10</x:f>
        <x:v>2.5124999999999997</x:v>
      </x:c>
      <x:c r="Q502" s="17" t="n">
        <x:f>J502*P502</x:f>
        <x:v>0</x:v>
      </x:c>
      <x:c r="R502" s="12" t="n">
        <x:v>0</x:v>
      </x:c>
      <x:c r="S502" s="17" t="n">
        <x:v>0</x:v>
      </x:c>
      <x:c r="T502" s="19" t="n">
        <x:f>M502+O502+Q502+S502</x:f>
        <x:v>464.17212356008355</x:v>
      </x:c>
      <x:c r="U502" s="18" t="str">
        <x:f>TEXT(T502,"0.00")&amp;"元"</x:f>
        <x:v>464.17元</x:v>
      </x:c>
      <x:c r="V502" s="12" t="n">
        <x:v>0</x:v>
      </x:c>
      <x:c r="W502" s="12" t="n">
        <x:f>K502-V502</x:f>
        <x:v>923.725619025042</x:v>
      </x:c>
    </x:row>
    <x:row r="503" ht="20" customHeight="1">
      <x:c r="A503" s="13" t="n">
        <x:v>45692.46527777778</x:v>
      </x:c>
      <x:c r="B503" s="13" t="n">
        <x:v>45692.47222222222</x:v>
      </x:c>
      <x:c r="C503" s="14" t="n">
        <x:v>45692</x:v>
      </x:c>
      <x:c r="D503" s="15" t="n">
        <x:v>67</x:v>
      </x:c>
      <x:c r="E503" s="12" t="n">
        <x:v>968.216437460883</x:v>
      </x:c>
      <x:c r="F503" s="12" t="n">
        <x:v>917.3098395268452</x:v>
      </x:c>
      <x:c r="G503" s="12" t="n">
        <x:v>0</x:v>
      </x:c>
      <x:c r="H503" s="12" t="n">
        <x:f>F503+G503</x:f>
        <x:v>917.3098395268452</x:v>
      </x:c>
      <x:c r="I503" s="12" t="n">
        <x:f>H503-E503</x:f>
        <x:v>-50.90659793403779</x:v>
      </x:c>
      <x:c r="J503" s="12" t="n">
        <x:v>0</x:v>
      </x:c>
      <x:c r="K503" s="12" t="n">
        <x:f>H503+J503</x:f>
        <x:v>917.3098395268452</x:v>
      </x:c>
      <x:c r="L503" s="16" t="n">
        <x:v>0.4662</x:v>
      </x:c>
      <x:c r="M503" s="17" t="n">
        <x:f>F503*L503</x:f>
        <x:v>427.6498471874152</x:v>
      </x:c>
      <x:c r="N503" s="16" t="n">
        <x:f>L503*'月度汇总'!$F$8</x:f>
        <x:v>0.6993</x:v>
      </x:c>
      <x:c r="O503" s="17" t="n">
        <x:f>G503*N503</x:f>
        <x:v>0</x:v>
      </x:c>
      <x:c r="P503" s="16" t="n">
        <x:f>L503*'月度汇总'!$F$10</x:f>
        <x:v>2.331</x:v>
      </x:c>
      <x:c r="Q503" s="17" t="n">
        <x:f>J503*P503</x:f>
        <x:v>0</x:v>
      </x:c>
      <x:c r="R503" s="12" t="n">
        <x:v>0</x:v>
      </x:c>
      <x:c r="S503" s="17" t="n">
        <x:v>0</x:v>
      </x:c>
      <x:c r="T503" s="19" t="n">
        <x:f>M503+O503+Q503+S503</x:f>
        <x:v>427.6498471874152</x:v>
      </x:c>
      <x:c r="U503" s="18" t="str">
        <x:f>TEXT(T503,"0.00")&amp;"元"</x:f>
        <x:v>427.65元</x:v>
      </x:c>
      <x:c r="V503" s="12" t="n">
        <x:v>0</x:v>
      </x:c>
      <x:c r="W503" s="12" t="n">
        <x:f>K503-V503</x:f>
        <x:v>917.3098395268452</x:v>
      </x:c>
    </x:row>
    <x:row r="504" ht="20" customHeight="1">
      <x:c r="A504" s="13" t="n">
        <x:v>45692.47222222222</x:v>
      </x:c>
      <x:c r="B504" s="13" t="n">
        <x:v>45692.47916666667</x:v>
      </x:c>
      <x:c r="C504" s="14" t="n">
        <x:v>45692</x:v>
      </x:c>
      <x:c r="D504" s="15" t="n">
        <x:v>68</x:v>
      </x:c>
      <x:c r="E504" s="12" t="n">
        <x:v>952.7606266699707</x:v>
      </x:c>
      <x:c r="F504" s="12" t="n">
        <x:v>902.3487003590609</x:v>
      </x:c>
      <x:c r="G504" s="12" t="n">
        <x:v>0</x:v>
      </x:c>
      <x:c r="H504" s="12" t="n">
        <x:f>F504+G504</x:f>
        <x:v>902.3487003590609</x:v>
      </x:c>
      <x:c r="I504" s="12" t="n">
        <x:f>H504-E504</x:f>
        <x:v>-50.41192631090985</x:v>
      </x:c>
      <x:c r="J504" s="12" t="n">
        <x:v>0</x:v>
      </x:c>
      <x:c r="K504" s="12" t="n">
        <x:f>H504+J504</x:f>
        <x:v>902.3487003590609</x:v>
      </x:c>
      <x:c r="L504" s="16" t="n">
        <x:v>0.5007</x:v>
      </x:c>
      <x:c r="M504" s="17" t="n">
        <x:f>F504*L504</x:f>
        <x:v>451.8059942697818</x:v>
      </x:c>
      <x:c r="N504" s="16" t="n">
        <x:f>L504*'月度汇总'!$F$8</x:f>
        <x:v>0.75105</x:v>
      </x:c>
      <x:c r="O504" s="17" t="n">
        <x:f>G504*N504</x:f>
        <x:v>0</x:v>
      </x:c>
      <x:c r="P504" s="16" t="n">
        <x:f>L504*'月度汇总'!$F$10</x:f>
        <x:v>2.5035000000000003</x:v>
      </x:c>
      <x:c r="Q504" s="17" t="n">
        <x:f>J504*P504</x:f>
        <x:v>0</x:v>
      </x:c>
      <x:c r="R504" s="12" t="n">
        <x:v>0</x:v>
      </x:c>
      <x:c r="S504" s="17" t="n">
        <x:v>0</x:v>
      </x:c>
      <x:c r="T504" s="19" t="n">
        <x:f>M504+O504+Q504+S504</x:f>
        <x:v>451.8059942697818</x:v>
      </x:c>
      <x:c r="U504" s="18" t="str">
        <x:f>TEXT(T504,"0.00")&amp;"元"</x:f>
        <x:v>451.81元</x:v>
      </x:c>
      <x:c r="V504" s="12" t="n">
        <x:v>0</x:v>
      </x:c>
      <x:c r="W504" s="12" t="n">
        <x:f>K504-V504</x:f>
        <x:v>902.3487003590609</x:v>
      </x:c>
    </x:row>
    <x:row r="505" ht="20" customHeight="1">
      <x:c r="A505" s="13" t="n">
        <x:v>45692.47916666667</x:v>
      </x:c>
      <x:c r="B505" s="13" t="n">
        <x:v>45692.48611111111</x:v>
      </x:c>
      <x:c r="C505" s="14" t="n">
        <x:v>45692</x:v>
      </x:c>
      <x:c r="D505" s="15" t="n">
        <x:v>69</x:v>
      </x:c>
      <x:c r="E505" s="12" t="n">
        <x:v>945.6266966730715</x:v>
      </x:c>
      <x:c r="F505" s="12" t="n">
        <x:v>895.7856026328949</x:v>
      </x:c>
      <x:c r="G505" s="12" t="n">
        <x:v>0</x:v>
      </x:c>
      <x:c r="H505" s="12" t="n">
        <x:f>F505+G505</x:f>
        <x:v>895.7856026328949</x:v>
      </x:c>
      <x:c r="I505" s="12" t="n">
        <x:f>H505-E505</x:f>
        <x:v>-49.841094040176586</x:v>
      </x:c>
      <x:c r="J505" s="12" t="n">
        <x:v>0</x:v>
      </x:c>
      <x:c r="K505" s="12" t="n">
        <x:f>H505+J505</x:f>
        <x:v>895.7856026328949</x:v>
      </x:c>
      <x:c r="L505" s="16" t="n">
        <x:v>0.4827</x:v>
      </x:c>
      <x:c r="M505" s="17" t="n">
        <x:f>F505*L505</x:f>
        <x:v>432.3957103908984</x:v>
      </x:c>
      <x:c r="N505" s="16" t="n">
        <x:f>L505*'月度汇总'!$F$8</x:f>
        <x:v>0.7240500000000001</x:v>
      </x:c>
      <x:c r="O505" s="17" t="n">
        <x:f>G505*N505</x:f>
        <x:v>0</x:v>
      </x:c>
      <x:c r="P505" s="16" t="n">
        <x:f>L505*'月度汇总'!$F$10</x:f>
        <x:v>2.4135</x:v>
      </x:c>
      <x:c r="Q505" s="17" t="n">
        <x:f>J505*P505</x:f>
        <x:v>0</x:v>
      </x:c>
      <x:c r="R505" s="12" t="n">
        <x:v>0</x:v>
      </x:c>
      <x:c r="S505" s="17" t="n">
        <x:v>0</x:v>
      </x:c>
      <x:c r="T505" s="19" t="n">
        <x:f>M505+O505+Q505+S505</x:f>
        <x:v>432.3957103908984</x:v>
      </x:c>
      <x:c r="U505" s="18" t="str">
        <x:f>TEXT(T505,"0.00")&amp;"元"</x:f>
        <x:v>432.40元</x:v>
      </x:c>
      <x:c r="V505" s="12" t="n">
        <x:v>0</x:v>
      </x:c>
      <x:c r="W505" s="12" t="n">
        <x:f>K505-V505</x:f>
        <x:v>895.7856026328949</x:v>
      </x:c>
    </x:row>
    <x:row r="506" ht="20" customHeight="1">
      <x:c r="A506" s="13" t="n">
        <x:v>45692.48611111111</x:v>
      </x:c>
      <x:c r="B506" s="13" t="n">
        <x:v>45692.493055555555</x:v>
      </x:c>
      <x:c r="C506" s="14" t="n">
        <x:v>45692</x:v>
      </x:c>
      <x:c r="D506" s="15" t="n">
        <x:v>70</x:v>
      </x:c>
      <x:c r="E506" s="12" t="n">
        <x:v>969.8249381116187</x:v>
      </x:c>
      <x:c r="F506" s="12" t="n">
        <x:v>920.6487101072913</x:v>
      </x:c>
      <x:c r="G506" s="12" t="n">
        <x:v>0</x:v>
      </x:c>
      <x:c r="H506" s="12" t="n">
        <x:f>F506+G506</x:f>
        <x:v>920.6487101072913</x:v>
      </x:c>
      <x:c r="I506" s="12" t="n">
        <x:f>H506-E506</x:f>
        <x:v>-49.17622800432741</x:v>
      </x:c>
      <x:c r="J506" s="12" t="n">
        <x:v>0</x:v>
      </x:c>
      <x:c r="K506" s="12" t="n">
        <x:f>H506+J506</x:f>
        <x:v>920.6487101072913</x:v>
      </x:c>
      <x:c r="L506" s="16" t="n">
        <x:v>0.4785</x:v>
      </x:c>
      <x:c r="M506" s="17" t="n">
        <x:f>F506*L506</x:f>
        <x:v>440.53040778633886</x:v>
      </x:c>
      <x:c r="N506" s="16" t="n">
        <x:f>L506*'月度汇总'!$F$8</x:f>
        <x:v>0.71775</x:v>
      </x:c>
      <x:c r="O506" s="17" t="n">
        <x:f>G506*N506</x:f>
        <x:v>0</x:v>
      </x:c>
      <x:c r="P506" s="16" t="n">
        <x:f>L506*'月度汇总'!$F$10</x:f>
        <x:v>2.3925</x:v>
      </x:c>
      <x:c r="Q506" s="17" t="n">
        <x:f>J506*P506</x:f>
        <x:v>0</x:v>
      </x:c>
      <x:c r="R506" s="12" t="n">
        <x:v>0</x:v>
      </x:c>
      <x:c r="S506" s="17" t="n">
        <x:v>0</x:v>
      </x:c>
      <x:c r="T506" s="19" t="n">
        <x:f>M506+O506+Q506+S506</x:f>
        <x:v>440.53040778633886</x:v>
      </x:c>
      <x:c r="U506" s="18" t="str">
        <x:f>TEXT(T506,"0.00")&amp;"元"</x:f>
        <x:v>440.53元</x:v>
      </x:c>
      <x:c r="V506" s="12" t="n">
        <x:v>0</x:v>
      </x:c>
      <x:c r="W506" s="12" t="n">
        <x:f>K506-V506</x:f>
        <x:v>920.6487101072913</x:v>
      </x:c>
    </x:row>
    <x:row r="507" ht="20" customHeight="1">
      <x:c r="A507" s="13" t="n">
        <x:v>45692.493055555555</x:v>
      </x:c>
      <x:c r="B507" s="13" t="n">
        <x:v>45692.5</x:v>
      </x:c>
      <x:c r="C507" s="14" t="n">
        <x:v>45692</x:v>
      </x:c>
      <x:c r="D507" s="15" t="n">
        <x:v>71</x:v>
      </x:c>
      <x:c r="E507" s="12" t="n">
        <x:v>929.2456461426881</x:v>
      </x:c>
      <x:c r="F507" s="12" t="n">
        <x:v>880.5642887474145</x:v>
      </x:c>
      <x:c r="G507" s="12" t="n">
        <x:v>0</x:v>
      </x:c>
      <x:c r="H507" s="12" t="n">
        <x:f>F507+G507</x:f>
        <x:v>880.5642887474145</x:v>
      </x:c>
      <x:c r="I507" s="12" t="n">
        <x:f>H507-E507</x:f>
        <x:v>-48.68135739527361</x:v>
      </x:c>
      <x:c r="J507" s="12" t="n">
        <x:v>0</x:v>
      </x:c>
      <x:c r="K507" s="12" t="n">
        <x:f>H507+J507</x:f>
        <x:v>880.5642887474145</x:v>
      </x:c>
      <x:c r="L507" s="16" t="n">
        <x:v>0.4662</x:v>
      </x:c>
      <x:c r="M507" s="17" t="n">
        <x:f>F507*L507</x:f>
        <x:v>410.5190714140446</x:v>
      </x:c>
      <x:c r="N507" s="16" t="n">
        <x:f>L507*'月度汇总'!$F$8</x:f>
        <x:v>0.6993</x:v>
      </x:c>
      <x:c r="O507" s="17" t="n">
        <x:f>G507*N507</x:f>
        <x:v>0</x:v>
      </x:c>
      <x:c r="P507" s="16" t="n">
        <x:f>L507*'月度汇总'!$F$10</x:f>
        <x:v>2.331</x:v>
      </x:c>
      <x:c r="Q507" s="17" t="n">
        <x:f>J507*P507</x:f>
        <x:v>0</x:v>
      </x:c>
      <x:c r="R507" s="12" t="n">
        <x:v>0</x:v>
      </x:c>
      <x:c r="S507" s="17" t="n">
        <x:v>0</x:v>
      </x:c>
      <x:c r="T507" s="19" t="n">
        <x:f>M507+O507+Q507+S507</x:f>
        <x:v>410.5190714140446</x:v>
      </x:c>
      <x:c r="U507" s="18" t="str">
        <x:f>TEXT(T507,"0.00")&amp;"元"</x:f>
        <x:v>410.52元</x:v>
      </x:c>
      <x:c r="V507" s="12" t="n">
        <x:v>0</x:v>
      </x:c>
      <x:c r="W507" s="12" t="n">
        <x:f>K507-V507</x:f>
        <x:v>880.5642887474145</x:v>
      </x:c>
    </x:row>
    <x:row r="508" ht="20" customHeight="1">
      <x:c r="A508" s="13" t="n">
        <x:v>45692.5</x:v>
      </x:c>
      <x:c r="B508" s="13" t="n">
        <x:v>45692.506944444445</x:v>
      </x:c>
      <x:c r="C508" s="14" t="n">
        <x:v>45692</x:v>
      </x:c>
      <x:c r="D508" s="15" t="n">
        <x:v>72</x:v>
      </x:c>
      <x:c r="E508" s="12" t="n">
        <x:v>920.6653004339802</x:v>
      </x:c>
      <x:c r="F508" s="12" t="n">
        <x:v>792.9719834962274</x:v>
      </x:c>
      <x:c r="G508" s="12" t="n">
        <x:v>0</x:v>
      </x:c>
      <x:c r="H508" s="12" t="n">
        <x:f>F508+G508</x:f>
        <x:v>792.9719834962274</x:v>
      </x:c>
      <x:c r="I508" s="12" t="n">
        <x:f>H508-E508</x:f>
        <x:v>-127.6933169377528</x:v>
      </x:c>
      <x:c r="J508" s="12" t="n">
        <x:v>0</x:v>
      </x:c>
      <x:c r="K508" s="12" t="n">
        <x:f>H508+J508</x:f>
        <x:v>792.9719834962274</x:v>
      </x:c>
      <x:c r="L508" s="16" t="n">
        <x:v>0.4432</x:v>
      </x:c>
      <x:c r="M508" s="17" t="n">
        <x:f>F508*L508</x:f>
        <x:v>351.44518308552796</x:v>
      </x:c>
      <x:c r="N508" s="16" t="n">
        <x:f>L508*'月度汇总'!$F$8</x:f>
        <x:v>0.6648</x:v>
      </x:c>
      <x:c r="O508" s="17" t="n">
        <x:f>G508*N508</x:f>
        <x:v>0</x:v>
      </x:c>
      <x:c r="P508" s="16" t="n">
        <x:f>L508*'月度汇总'!$F$10</x:f>
        <x:v>2.2159999999999997</x:v>
      </x:c>
      <x:c r="Q508" s="17" t="n">
        <x:f>J508*P508</x:f>
        <x:v>0</x:v>
      </x:c>
      <x:c r="R508" s="12" t="n">
        <x:f>SUM('调减违约明细'!C340:C391)</x:f>
        <x:v>1244.105128552004</x:v>
      </x:c>
      <x:c r="S508" s="17" t="n">
        <x:f>SUM('调减违约明细'!F340:F391)</x:f>
        <x:v>275.6936964871241</x:v>
      </x:c>
      <x:c r="T508" s="19" t="n">
        <x:f>M508+O508+Q508+S508</x:f>
        <x:v>627.1388795726521</x:v>
      </x:c>
      <x:c r="U508" s="18" t="str">
        <x:f>TEXT(T508,"0.00")&amp;"元"</x:f>
        <x:v>627.14元</x:v>
      </x:c>
      <x:c r="V508" s="12" t="n">
        <x:v>0</x:v>
      </x:c>
      <x:c r="W508" s="12" t="n">
        <x:f>K508-V508</x:f>
        <x:v>792.9719834962274</x:v>
      </x:c>
    </x:row>
    <x:row r="509" ht="20" customHeight="1">
      <x:c r="A509" s="13" t="n">
        <x:v>45692.506944444445</x:v>
      </x:c>
      <x:c r="B509" s="13" t="n">
        <x:v>45692.51388888889</x:v>
      </x:c>
      <x:c r="C509" s="14" t="n">
        <x:v>45692</x:v>
      </x:c>
      <x:c r="D509" s="15" t="n">
        <x:v>73</x:v>
      </x:c>
      <x:c r="E509" s="12" t="n">
        <x:v>933.5245764668925</x:v>
      </x:c>
      <x:c r="F509" s="12" t="n">
        <x:v>807.9416837337161</x:v>
      </x:c>
      <x:c r="G509" s="12" t="n">
        <x:v>0</x:v>
      </x:c>
      <x:c r="H509" s="12" t="n">
        <x:f>F509+G509</x:f>
        <x:v>807.9416837337161</x:v>
      </x:c>
      <x:c r="I509" s="12" t="n">
        <x:f>H509-E509</x:f>
        <x:v>-125.58289273317644</x:v>
      </x:c>
      <x:c r="J509" s="12" t="n">
        <x:v>0</x:v>
      </x:c>
      <x:c r="K509" s="12" t="n">
        <x:f>H509+J509</x:f>
        <x:v>807.9416837337161</x:v>
      </x:c>
      <x:c r="L509" s="16" t="n">
        <x:v>0.4411</x:v>
      </x:c>
      <x:c r="M509" s="17" t="n">
        <x:f>F509*L509</x:f>
        <x:v>356.3830766949422</x:v>
      </x:c>
      <x:c r="N509" s="16" t="n">
        <x:f>L509*'月度汇总'!$F$8</x:f>
        <x:v>0.66165</x:v>
      </x:c>
      <x:c r="O509" s="17" t="n">
        <x:f>G509*N509</x:f>
        <x:v>0</x:v>
      </x:c>
      <x:c r="P509" s="16" t="n">
        <x:f>L509*'月度汇总'!$F$10</x:f>
        <x:v>2.2055</x:v>
      </x:c>
      <x:c r="Q509" s="17" t="n">
        <x:f>J509*P509</x:f>
        <x:v>0</x:v>
      </x:c>
      <x:c r="R509" s="12" t="n">
        <x:v>0</x:v>
      </x:c>
      <x:c r="S509" s="17" t="n">
        <x:v>0</x:v>
      </x:c>
      <x:c r="T509" s="19" t="n">
        <x:f>M509+O509+Q509+S509</x:f>
        <x:v>356.3830766949422</x:v>
      </x:c>
      <x:c r="U509" s="18" t="str">
        <x:f>TEXT(T509,"0.00")&amp;"元"</x:f>
        <x:v>356.38元</x:v>
      </x:c>
      <x:c r="V509" s="12" t="n">
        <x:v>0</x:v>
      </x:c>
      <x:c r="W509" s="12" t="n">
        <x:f>K509-V509</x:f>
        <x:v>807.9416837337161</x:v>
      </x:c>
    </x:row>
    <x:row r="510" ht="20" customHeight="1">
      <x:c r="A510" s="13" t="n">
        <x:v>45692.51388888889</x:v>
      </x:c>
      <x:c r="B510" s="13" t="n">
        <x:v>45692.52083333333</x:v>
      </x:c>
      <x:c r="C510" s="14" t="n">
        <x:v>45692</x:v>
      </x:c>
      <x:c r="D510" s="15" t="n">
        <x:v>74</x:v>
      </x:c>
      <x:c r="E510" s="12" t="n">
        <x:v>954.5406313473762</x:v>
      </x:c>
      <x:c r="F510" s="12" t="n">
        <x:v>830.4897459382668</x:v>
      </x:c>
      <x:c r="G510" s="12" t="n">
        <x:v>0</x:v>
      </x:c>
      <x:c r="H510" s="12" t="n">
        <x:f>F510+G510</x:f>
        <x:v>830.4897459382668</x:v>
      </x:c>
      <x:c r="I510" s="12" t="n">
        <x:f>H510-E510</x:f>
        <x:v>-124.05088540910947</x:v>
      </x:c>
      <x:c r="J510" s="12" t="n">
        <x:v>0</x:v>
      </x:c>
      <x:c r="K510" s="12" t="n">
        <x:f>H510+J510</x:f>
        <x:v>830.4897459382668</x:v>
      </x:c>
      <x:c r="L510" s="16" t="n">
        <x:v>0.4551</x:v>
      </x:c>
      <x:c r="M510" s="17" t="n">
        <x:f>F510*L510</x:f>
        <x:v>377.9558833765052</x:v>
      </x:c>
      <x:c r="N510" s="16" t="n">
        <x:f>L510*'月度汇总'!$F$8</x:f>
        <x:v>0.68265</x:v>
      </x:c>
      <x:c r="O510" s="17" t="n">
        <x:f>G510*N510</x:f>
        <x:v>0</x:v>
      </x:c>
      <x:c r="P510" s="16" t="n">
        <x:f>L510*'月度汇总'!$F$10</x:f>
        <x:v>2.2755</x:v>
      </x:c>
      <x:c r="Q510" s="17" t="n">
        <x:f>J510*P510</x:f>
        <x:v>0</x:v>
      </x:c>
      <x:c r="R510" s="12" t="n">
        <x:v>0</x:v>
      </x:c>
      <x:c r="S510" s="17" t="n">
        <x:v>0</x:v>
      </x:c>
      <x:c r="T510" s="19" t="n">
        <x:f>M510+O510+Q510+S510</x:f>
        <x:v>377.9558833765052</x:v>
      </x:c>
      <x:c r="U510" s="18" t="str">
        <x:f>TEXT(T510,"0.00")&amp;"元"</x:f>
        <x:v>377.96元</x:v>
      </x:c>
      <x:c r="V510" s="12" t="n">
        <x:v>0</x:v>
      </x:c>
      <x:c r="W510" s="12" t="n">
        <x:f>K510-V510</x:f>
        <x:v>830.4897459382668</x:v>
      </x:c>
    </x:row>
    <x:row r="511" ht="20" customHeight="1">
      <x:c r="A511" s="13" t="n">
        <x:v>45692.52083333333</x:v>
      </x:c>
      <x:c r="B511" s="13" t="n">
        <x:v>45692.52777777778</x:v>
      </x:c>
      <x:c r="C511" s="14" t="n">
        <x:v>45692</x:v>
      </x:c>
      <x:c r="D511" s="15" t="n">
        <x:v>75</x:v>
      </x:c>
      <x:c r="E511" s="12" t="n">
        <x:v>936.9531342455165</x:v>
      </x:c>
      <x:c r="F511" s="12" t="n">
        <x:v>814.2433551096518</x:v>
      </x:c>
      <x:c r="G511" s="12" t="n">
        <x:v>0</x:v>
      </x:c>
      <x:c r="H511" s="12" t="n">
        <x:f>F511+G511</x:f>
        <x:v>814.2433551096518</x:v>
      </x:c>
      <x:c r="I511" s="12" t="n">
        <x:f>H511-E511</x:f>
        <x:v>-122.70977913586466</x:v>
      </x:c>
      <x:c r="J511" s="12" t="n">
        <x:v>0</x:v>
      </x:c>
      <x:c r="K511" s="12" t="n">
        <x:f>H511+J511</x:f>
        <x:v>814.2433551096518</x:v>
      </x:c>
      <x:c r="L511" s="16" t="n">
        <x:v>0.4463</x:v>
      </x:c>
      <x:c r="M511" s="17" t="n">
        <x:f>F511*L511</x:f>
        <x:v>363.39680938543756</x:v>
      </x:c>
      <x:c r="N511" s="16" t="n">
        <x:f>L511*'月度汇总'!$F$8</x:f>
        <x:v>0.66945</x:v>
      </x:c>
      <x:c r="O511" s="17" t="n">
        <x:f>G511*N511</x:f>
        <x:v>0</x:v>
      </x:c>
      <x:c r="P511" s="16" t="n">
        <x:f>L511*'月度汇总'!$F$10</x:f>
        <x:v>2.2315</x:v>
      </x:c>
      <x:c r="Q511" s="17" t="n">
        <x:f>J511*P511</x:f>
        <x:v>0</x:v>
      </x:c>
      <x:c r="R511" s="12" t="n">
        <x:v>0</x:v>
      </x:c>
      <x:c r="S511" s="17" t="n">
        <x:v>0</x:v>
      </x:c>
      <x:c r="T511" s="19" t="n">
        <x:f>M511+O511+Q511+S511</x:f>
        <x:v>363.39680938543756</x:v>
      </x:c>
      <x:c r="U511" s="18" t="str">
        <x:f>TEXT(T511,"0.00")&amp;"元"</x:f>
        <x:v>363.40元</x:v>
      </x:c>
      <x:c r="V511" s="12" t="n">
        <x:v>0</x:v>
      </x:c>
      <x:c r="W511" s="12" t="n">
        <x:f>K511-V511</x:f>
        <x:v>814.2433551096518</x:v>
      </x:c>
    </x:row>
    <x:row r="512" ht="20" customHeight="1">
      <x:c r="A512" s="13" t="n">
        <x:v>45692.52777777778</x:v>
      </x:c>
      <x:c r="B512" s="13" t="n">
        <x:v>45692.53472222222</x:v>
      </x:c>
      <x:c r="C512" s="14" t="n">
        <x:v>45692</x:v>
      </x:c>
      <x:c r="D512" s="15" t="n">
        <x:v>76</x:v>
      </x:c>
      <x:c r="E512" s="12" t="n">
        <x:v>923.9427480370533</x:v>
      </x:c>
      <x:c r="F512" s="12" t="n">
        <x:v>803.0037805048216</x:v>
      </x:c>
      <x:c r="G512" s="12" t="n">
        <x:v>0</x:v>
      </x:c>
      <x:c r="H512" s="12" t="n">
        <x:f>F512+G512</x:f>
        <x:v>803.0037805048216</x:v>
      </x:c>
      <x:c r="I512" s="12" t="n">
        <x:f>H512-E512</x:f>
        <x:v>-120.93896753223169</x:v>
      </x:c>
      <x:c r="J512" s="12" t="n">
        <x:v>0</x:v>
      </x:c>
      <x:c r="K512" s="12" t="n">
        <x:f>H512+J512</x:f>
        <x:v>803.0037805048216</x:v>
      </x:c>
      <x:c r="L512" s="16" t="n">
        <x:v>0.4113</x:v>
      </x:c>
      <x:c r="M512" s="17" t="n">
        <x:f>F512*L512</x:f>
        <x:v>330.2754549216331</x:v>
      </x:c>
      <x:c r="N512" s="16" t="n">
        <x:f>L512*'月度汇总'!$F$8</x:f>
        <x:v>0.61695</x:v>
      </x:c>
      <x:c r="O512" s="17" t="n">
        <x:f>G512*N512</x:f>
        <x:v>0</x:v>
      </x:c>
      <x:c r="P512" s="16" t="n">
        <x:f>L512*'月度汇总'!$F$10</x:f>
        <x:v>2.0564999999999998</x:v>
      </x:c>
      <x:c r="Q512" s="17" t="n">
        <x:f>J512*P512</x:f>
        <x:v>0</x:v>
      </x:c>
      <x:c r="R512" s="12" t="n">
        <x:v>0</x:v>
      </x:c>
      <x:c r="S512" s="17" t="n">
        <x:v>0</x:v>
      </x:c>
      <x:c r="T512" s="19" t="n">
        <x:f>M512+O512+Q512+S512</x:f>
        <x:v>330.2754549216331</x:v>
      </x:c>
      <x:c r="U512" s="18" t="str">
        <x:f>TEXT(T512,"0.00")&amp;"元"</x:f>
        <x:v>330.28元</x:v>
      </x:c>
      <x:c r="V512" s="12" t="n">
        <x:v>0</x:v>
      </x:c>
      <x:c r="W512" s="12" t="n">
        <x:f>K512-V512</x:f>
        <x:v>803.0037805048216</x:v>
      </x:c>
    </x:row>
    <x:row r="513" ht="20" customHeight="1">
      <x:c r="A513" s="13" t="n">
        <x:v>45692.53472222222</x:v>
      </x:c>
      <x:c r="B513" s="13" t="n">
        <x:v>45692.54166666667</x:v>
      </x:c>
      <x:c r="C513" s="14" t="n">
        <x:v>45692</x:v>
      </x:c>
      <x:c r="D513" s="15" t="n">
        <x:v>77</x:v>
      </x:c>
      <x:c r="E513" s="12" t="n">
        <x:v>561.4283109399403</x:v>
      </x:c>
      <x:c r="F513" s="12" t="n">
        <x:v>561.4283109399403</x:v>
      </x:c>
      <x:c r="G513" s="12" t="n">
        <x:v>0</x:v>
      </x:c>
      <x:c r="H513" s="12" t="n">
        <x:f>F513+G513</x:f>
        <x:v>561.4283109399403</x:v>
      </x:c>
      <x:c r="I513" s="12" t="n">
        <x:f>H513-E513</x:f>
        <x:v>0</x:v>
      </x:c>
      <x:c r="J513" s="12" t="n">
        <x:v>0</x:v>
      </x:c>
      <x:c r="K513" s="12" t="n">
        <x:f>H513+J513</x:f>
        <x:v>561.4283109399403</x:v>
      </x:c>
      <x:c r="L513" s="16" t="n">
        <x:v>0.5682</x:v>
      </x:c>
      <x:c r="M513" s="17" t="n">
        <x:f>F513*L513</x:f>
        <x:v>319.0035662760741</x:v>
      </x:c>
      <x:c r="N513" s="16" t="n">
        <x:f>L513*'月度汇总'!$F$8</x:f>
        <x:v>0.8523000000000001</x:v>
      </x:c>
      <x:c r="O513" s="17" t="n">
        <x:f>G513*N513</x:f>
        <x:v>0</x:v>
      </x:c>
      <x:c r="P513" s="16" t="n">
        <x:f>L513*'月度汇总'!$F$10</x:f>
        <x:v>2.841</x:v>
      </x:c>
      <x:c r="Q513" s="17" t="n">
        <x:f>J513*P513</x:f>
        <x:v>0</x:v>
      </x:c>
      <x:c r="R513" s="12" t="n">
        <x:v>0</x:v>
      </x:c>
      <x:c r="S513" s="17" t="n">
        <x:v>0</x:v>
      </x:c>
      <x:c r="T513" s="19" t="n">
        <x:f>M513+O513+Q513+S513</x:f>
        <x:v>319.0035662760741</x:v>
      </x:c>
      <x:c r="U513" s="18" t="str">
        <x:f>TEXT(T513,"0.00")&amp;"元"</x:f>
        <x:v>319.00元</x:v>
      </x:c>
      <x:c r="V513" s="12" t="n">
        <x:v>0</x:v>
      </x:c>
      <x:c r="W513" s="12" t="n">
        <x:f>K513-V513</x:f>
        <x:v>561.4283109399403</x:v>
      </x:c>
    </x:row>
    <x:row r="514" ht="20" customHeight="1">
      <x:c r="A514" s="13" t="n">
        <x:v>45692.54166666667</x:v>
      </x:c>
      <x:c r="B514" s="13" t="n">
        <x:v>45692.54861111111</x:v>
      </x:c>
      <x:c r="C514" s="14" t="n">
        <x:v>45692</x:v>
      </x:c>
      <x:c r="D514" s="15" t="n">
        <x:v>78</x:v>
      </x:c>
      <x:c r="E514" s="12" t="n">
        <x:v>249.91671871621838</x:v>
      </x:c>
      <x:c r="F514" s="12" t="n">
        <x:v>220.8891719139849</x:v>
      </x:c>
      <x:c r="G514" s="12" t="n">
        <x:v>0</x:v>
      </x:c>
      <x:c r="H514" s="12" t="n">
        <x:f>F514+G514</x:f>
        <x:v>220.8891719139849</x:v>
      </x:c>
      <x:c r="I514" s="12" t="n">
        <x:f>H514-E514</x:f>
        <x:v>-29.027546802233473</x:v>
      </x:c>
      <x:c r="J514" s="12" t="n">
        <x:v>0</x:v>
      </x:c>
      <x:c r="K514" s="12" t="n">
        <x:f>H514+J514</x:f>
        <x:v>220.8891719139849</x:v>
      </x:c>
      <x:c r="L514" s="16" t="n">
        <x:v>0.8279</x:v>
      </x:c>
      <x:c r="M514" s="17" t="n">
        <x:f>F514*L514</x:f>
        <x:v>182.8741454275881</x:v>
      </x:c>
      <x:c r="N514" s="16" t="n">
        <x:f>L514*'月度汇总'!$F$8</x:f>
        <x:v>1.24185</x:v>
      </x:c>
      <x:c r="O514" s="17" t="n">
        <x:f>G514*N514</x:f>
        <x:v>0</x:v>
      </x:c>
      <x:c r="P514" s="16" t="n">
        <x:f>L514*'月度汇总'!$F$10</x:f>
        <x:v>4.1395</x:v>
      </x:c>
      <x:c r="Q514" s="17" t="n">
        <x:f>J514*P514</x:f>
        <x:v>0</x:v>
      </x:c>
      <x:c r="R514" s="12" t="n">
        <x:v>0</x:v>
      </x:c>
      <x:c r="S514" s="17" t="n">
        <x:v>0</x:v>
      </x:c>
      <x:c r="T514" s="19" t="n">
        <x:f>M514+O514+Q514+S514</x:f>
        <x:v>182.8741454275881</x:v>
      </x:c>
      <x:c r="U514" s="18" t="str">
        <x:f>TEXT(T514,"0.00")&amp;"元"</x:f>
        <x:v>182.87元</x:v>
      </x:c>
      <x:c r="V514" s="12" t="n">
        <x:v>0</x:v>
      </x:c>
      <x:c r="W514" s="12" t="n">
        <x:f>K514-V514</x:f>
        <x:v>220.8891719139849</x:v>
      </x:c>
    </x:row>
    <x:row r="515" ht="20" customHeight="1">
      <x:c r="A515" s="13" t="n">
        <x:v>45692.54861111111</x:v>
      </x:c>
      <x:c r="B515" s="13" t="n">
        <x:v>45692.555555555555</x:v>
      </x:c>
      <x:c r="C515" s="14" t="n">
        <x:v>45692</x:v>
      </x:c>
      <x:c r="D515" s="15" t="n">
        <x:v>79</x:v>
      </x:c>
      <x:c r="E515" s="12" t="n">
        <x:v>240.50282794398754</x:v>
      </x:c>
      <x:c r="F515" s="12" t="n">
        <x:v>0</x:v>
      </x:c>
      <x:c r="G515" s="12" t="n">
        <x:v>0</x:v>
      </x:c>
      <x:c r="H515" s="12" t="n">
        <x:f>F515+G515</x:f>
        <x:v>0</x:v>
      </x:c>
      <x:c r="I515" s="12" t="n">
        <x:f>H515-E515</x:f>
        <x:v>-240.50282794398754</x:v>
      </x:c>
      <x:c r="J515" s="12" t="n">
        <x:v>0</x:v>
      </x:c>
      <x:c r="K515" s="12" t="n">
        <x:f>H515+J515</x:f>
        <x:v>0</x:v>
      </x:c>
      <x:c r="L515" s="16" t="n">
        <x:v>0.8636</x:v>
      </x:c>
      <x:c r="M515" s="17" t="n">
        <x:f>F515*L515</x:f>
        <x:v>0</x:v>
      </x:c>
      <x:c r="N515" s="16" t="n">
        <x:f>L515*'月度汇总'!$F$8</x:f>
        <x:v>1.2954</x:v>
      </x:c>
      <x:c r="O515" s="17" t="n">
        <x:f>G515*N515</x:f>
        <x:v>0</x:v>
      </x:c>
      <x:c r="P515" s="16" t="n">
        <x:f>L515*'月度汇总'!$F$10</x:f>
        <x:v>4.3180000000000005</x:v>
      </x:c>
      <x:c r="Q515" s="17" t="n">
        <x:f>J515*P515</x:f>
        <x:v>0</x:v>
      </x:c>
      <x:c r="R515" s="12" t="n">
        <x:v>0</x:v>
      </x:c>
      <x:c r="S515" s="17" t="n">
        <x:v>0</x:v>
      </x:c>
      <x:c r="T515" s="19" t="n">
        <x:f>M515+O515+Q515+S515</x:f>
        <x:v>0</x:v>
      </x:c>
      <x:c r="U515" s="18" t="str">
        <x:f>TEXT(T515,"0.00")&amp;"元"</x:f>
        <x:v>0.00元</x:v>
      </x:c>
      <x:c r="V515" s="12" t="n">
        <x:v>0</x:v>
      </x:c>
      <x:c r="W515" s="12" t="n">
        <x:f>K515-V515</x:f>
        <x:v>0</x:v>
      </x:c>
    </x:row>
    <x:row r="516" ht="20" customHeight="1">
      <x:c r="A516" s="13" t="n">
        <x:v>45692.555555555555</x:v>
      </x:c>
      <x:c r="B516" s="13" t="n">
        <x:v>45692.5625</x:v>
      </x:c>
      <x:c r="C516" s="14" t="n">
        <x:v>45692</x:v>
      </x:c>
      <x:c r="D516" s="15" t="n">
        <x:v>80</x:v>
      </x:c>
      <x:c r="E516" s="12" t="n">
        <x:v>245.74037568039853</x:v>
      </x:c>
      <x:c r="F516" s="12" t="n">
        <x:v>216.57813452173832</x:v>
      </x:c>
      <x:c r="G516" s="12" t="n">
        <x:v>0</x:v>
      </x:c>
      <x:c r="H516" s="12" t="n">
        <x:f>F516+G516</x:f>
        <x:v>216.57813452173832</x:v>
      </x:c>
      <x:c r="I516" s="12" t="n">
        <x:f>H516-E516</x:f>
        <x:v>-29.16224115866021</x:v>
      </x:c>
      <x:c r="J516" s="12" t="n">
        <x:v>0</x:v>
      </x:c>
      <x:c r="K516" s="12" t="n">
        <x:f>H516+J516</x:f>
        <x:v>216.57813452173832</x:v>
      </x:c>
      <x:c r="L516" s="16" t="n">
        <x:v>0.8416</x:v>
      </x:c>
      <x:c r="M516" s="17" t="n">
        <x:f>F516*L516</x:f>
        <x:v>182.272158013495</x:v>
      </x:c>
      <x:c r="N516" s="16" t="n">
        <x:f>L516*'月度汇总'!$F$8</x:f>
        <x:v>1.2624</x:v>
      </x:c>
      <x:c r="O516" s="17" t="n">
        <x:f>G516*N516</x:f>
        <x:v>0</x:v>
      </x:c>
      <x:c r="P516" s="16" t="n">
        <x:f>L516*'月度汇总'!$F$10</x:f>
        <x:v>4.208</x:v>
      </x:c>
      <x:c r="Q516" s="17" t="n">
        <x:f>J516*P516</x:f>
        <x:v>0</x:v>
      </x:c>
      <x:c r="R516" s="12" t="n">
        <x:v>0</x:v>
      </x:c>
      <x:c r="S516" s="17" t="n">
        <x:v>0</x:v>
      </x:c>
      <x:c r="T516" s="19" t="n">
        <x:f>M516+O516+Q516+S516</x:f>
        <x:v>182.272158013495</x:v>
      </x:c>
      <x:c r="U516" s="18" t="str">
        <x:f>TEXT(T516,"0.00")&amp;"元"</x:f>
        <x:v>182.27元</x:v>
      </x:c>
      <x:c r="V516" s="12" t="n">
        <x:v>0</x:v>
      </x:c>
      <x:c r="W516" s="12" t="n">
        <x:f>K516-V516</x:f>
        <x:v>216.57813452173832</x:v>
      </x:c>
    </x:row>
    <x:row r="517" ht="20" customHeight="1">
      <x:c r="A517" s="13" t="n">
        <x:v>45692.5625</x:v>
      </x:c>
      <x:c r="B517" s="13" t="n">
        <x:v>45692.569444444445</x:v>
      </x:c>
      <x:c r="C517" s="14" t="n">
        <x:v>45692</x:v>
      </x:c>
      <x:c r="D517" s="15" t="n">
        <x:v>81</x:v>
      </x:c>
      <x:c r="E517" s="12" t="n">
        <x:v>275.3747276269082</x:v>
      </x:c>
      <x:c r="F517" s="12" t="n">
        <x:v>183.85759482472463</x:v>
      </x:c>
      <x:c r="G517" s="12" t="n">
        <x:v>0</x:v>
      </x:c>
      <x:c r="H517" s="12" t="n">
        <x:f>F517+G517</x:f>
        <x:v>183.85759482472463</x:v>
      </x:c>
      <x:c r="I517" s="12" t="n">
        <x:f>H517-E517</x:f>
        <x:v>-91.5171328021836</x:v>
      </x:c>
      <x:c r="J517" s="12" t="n">
        <x:v>0</x:v>
      </x:c>
      <x:c r="K517" s="12" t="n">
        <x:f>H517+J517</x:f>
        <x:v>183.85759482472463</x:v>
      </x:c>
      <x:c r="L517" s="16" t="n">
        <x:v>0.8618</x:v>
      </x:c>
      <x:c r="M517" s="17" t="n">
        <x:f>F517*L517</x:f>
        <x:v>158.44847521994768</x:v>
      </x:c>
      <x:c r="N517" s="16" t="n">
        <x:f>L517*'月度汇总'!$F$8</x:f>
        <x:v>1.2927</x:v>
      </x:c>
      <x:c r="O517" s="17" t="n">
        <x:f>G517*N517</x:f>
        <x:v>0</x:v>
      </x:c>
      <x:c r="P517" s="16" t="n">
        <x:f>L517*'月度汇总'!$F$10</x:f>
        <x:v>4.309</x:v>
      </x:c>
      <x:c r="Q517" s="17" t="n">
        <x:f>J517*P517</x:f>
        <x:v>0</x:v>
      </x:c>
      <x:c r="R517" s="12" t="n">
        <x:v>0</x:v>
      </x:c>
      <x:c r="S517" s="17" t="n">
        <x:v>0</x:v>
      </x:c>
      <x:c r="T517" s="19" t="n">
        <x:f>M517+O517+Q517+S517</x:f>
        <x:v>158.44847521994768</x:v>
      </x:c>
      <x:c r="U517" s="18" t="str">
        <x:f>TEXT(T517,"0.00")&amp;"元"</x:f>
        <x:v>158.45元</x:v>
      </x:c>
      <x:c r="V517" s="12" t="n">
        <x:v>0</x:v>
      </x:c>
      <x:c r="W517" s="12" t="n">
        <x:f>K517-V517</x:f>
        <x:v>183.85759482472463</x:v>
      </x:c>
    </x:row>
    <x:row r="518" ht="20" customHeight="1">
      <x:c r="A518" s="13" t="n">
        <x:v>45692.569444444445</x:v>
      </x:c>
      <x:c r="B518" s="13" t="n">
        <x:v>45692.57638888889</x:v>
      </x:c>
      <x:c r="C518" s="14" t="n">
        <x:v>45692</x:v>
      </x:c>
      <x:c r="D518" s="15" t="n">
        <x:v>82</x:v>
      </x:c>
      <x:c r="E518" s="12" t="n">
        <x:v>271.7891672736894</x:v>
      </x:c>
      <x:c r="F518" s="12" t="n">
        <x:v>0</x:v>
      </x:c>
      <x:c r="G518" s="12" t="n">
        <x:v>0</x:v>
      </x:c>
      <x:c r="H518" s="12" t="n">
        <x:f>F518+G518</x:f>
        <x:v>0</x:v>
      </x:c>
      <x:c r="I518" s="12" t="n">
        <x:f>H518-E518</x:f>
        <x:v>-271.7891672736894</x:v>
      </x:c>
      <x:c r="J518" s="12" t="n">
        <x:v>0</x:v>
      </x:c>
      <x:c r="K518" s="12" t="n">
        <x:f>H518+J518</x:f>
        <x:v>0</x:v>
      </x:c>
      <x:c r="L518" s="16" t="n">
        <x:v>0.8623</x:v>
      </x:c>
      <x:c r="M518" s="17" t="n">
        <x:f>F518*L518</x:f>
        <x:v>0</x:v>
      </x:c>
      <x:c r="N518" s="16" t="n">
        <x:f>L518*'月度汇总'!$F$8</x:f>
        <x:v>1.29345</x:v>
      </x:c>
      <x:c r="O518" s="17" t="n">
        <x:f>G518*N518</x:f>
        <x:v>0</x:v>
      </x:c>
      <x:c r="P518" s="16" t="n">
        <x:f>L518*'月度汇总'!$F$10</x:f>
        <x:v>4.3115</x:v>
      </x:c>
      <x:c r="Q518" s="17" t="n">
        <x:f>J518*P518</x:f>
        <x:v>0</x:v>
      </x:c>
      <x:c r="R518" s="12" t="n">
        <x:v>0</x:v>
      </x:c>
      <x:c r="S518" s="17" t="n">
        <x:v>0</x:v>
      </x:c>
      <x:c r="T518" s="19" t="n">
        <x:f>M518+O518+Q518+S518</x:f>
        <x:v>0</x:v>
      </x:c>
      <x:c r="U518" s="18" t="str">
        <x:f>TEXT(T518,"0.00")&amp;"元"</x:f>
        <x:v>0.00元</x:v>
      </x:c>
      <x:c r="V518" s="12" t="n">
        <x:v>0</x:v>
      </x:c>
      <x:c r="W518" s="12" t="n">
        <x:f>K518-V518</x:f>
        <x:v>0</x:v>
      </x:c>
    </x:row>
    <x:row r="519" ht="20" customHeight="1">
      <x:c r="A519" s="13" t="n">
        <x:v>45692.57638888889</x:v>
      </x:c>
      <x:c r="B519" s="13" t="n">
        <x:v>45692.58333333333</x:v>
      </x:c>
      <x:c r="C519" s="14" t="n">
        <x:v>45692</x:v>
      </x:c>
      <x:c r="D519" s="15" t="n">
        <x:v>83</x:v>
      </x:c>
      <x:c r="E519" s="12" t="n">
        <x:v>276.89091963511964</x:v>
      </x:c>
      <x:c r="F519" s="12" t="n">
        <x:v>0</x:v>
      </x:c>
      <x:c r="G519" s="12" t="n">
        <x:v>0</x:v>
      </x:c>
      <x:c r="H519" s="12" t="n">
        <x:f>F519+G519</x:f>
        <x:v>0</x:v>
      </x:c>
      <x:c r="I519" s="12" t="n">
        <x:f>H519-E519</x:f>
        <x:v>-276.89091963511964</x:v>
      </x:c>
      <x:c r="J519" s="12" t="n">
        <x:v>0</x:v>
      </x:c>
      <x:c r="K519" s="12" t="n">
        <x:f>H519+J519</x:f>
        <x:v>0</x:v>
      </x:c>
      <x:c r="L519" s="16" t="n">
        <x:v>0.9026</x:v>
      </x:c>
      <x:c r="M519" s="17" t="n">
        <x:f>F519*L519</x:f>
        <x:v>0</x:v>
      </x:c>
      <x:c r="N519" s="16" t="n">
        <x:f>L519*'月度汇总'!$F$8</x:f>
        <x:v>1.3538999999999999</x:v>
      </x:c>
      <x:c r="O519" s="17" t="n">
        <x:f>G519*N519</x:f>
        <x:v>0</x:v>
      </x:c>
      <x:c r="P519" s="16" t="n">
        <x:f>L519*'月度汇总'!$F$10</x:f>
        <x:v>4.513</x:v>
      </x:c>
      <x:c r="Q519" s="17" t="n">
        <x:f>J519*P519</x:f>
        <x:v>0</x:v>
      </x:c>
      <x:c r="R519" s="12" t="n">
        <x:v>0</x:v>
      </x:c>
      <x:c r="S519" s="17" t="n">
        <x:v>0</x:v>
      </x:c>
      <x:c r="T519" s="19" t="n">
        <x:f>M519+O519+Q519+S519</x:f>
        <x:v>0</x:v>
      </x:c>
      <x:c r="U519" s="18" t="str">
        <x:f>TEXT(T519,"0.00")&amp;"元"</x:f>
        <x:v>0.00元</x:v>
      </x:c>
      <x:c r="V519" s="12" t="n">
        <x:v>0</x:v>
      </x:c>
      <x:c r="W519" s="12" t="n">
        <x:f>K519-V519</x:f>
        <x:v>0</x:v>
      </x:c>
    </x:row>
    <x:row r="520" ht="20" customHeight="1">
      <x:c r="A520" s="13" t="n">
        <x:v>45692.58333333333</x:v>
      </x:c>
      <x:c r="B520" s="13" t="n">
        <x:v>45692.59027777778</x:v>
      </x:c>
      <x:c r="C520" s="14" t="n">
        <x:v>45692</x:v>
      </x:c>
      <x:c r="D520" s="15" t="n">
        <x:v>84</x:v>
      </x:c>
      <x:c r="E520" s="12" t="n">
        <x:v>0</x:v>
      </x:c>
      <x:c r="F520" s="12" t="n">
        <x:v>0</x:v>
      </x:c>
      <x:c r="G520" s="12" t="n">
        <x:v>0</x:v>
      </x:c>
      <x:c r="H520" s="12" t="n">
        <x:f>F520+G520</x:f>
        <x:v>0</x:v>
      </x:c>
      <x:c r="I520" s="12" t="n">
        <x:f>H520-E520</x:f>
        <x:v>0</x:v>
      </x:c>
      <x:c r="J520" s="12" t="n">
        <x:v>0</x:v>
      </x:c>
      <x:c r="K520" s="12" t="n">
        <x:f>H520+J520</x:f>
        <x:v>0</x:v>
      </x:c>
      <x:c r="L520" s="16" t="n">
        <x:v>0.9754</x:v>
      </x:c>
      <x:c r="M520" s="17" t="n">
        <x:f>F520*L520</x:f>
        <x:v>0</x:v>
      </x:c>
      <x:c r="N520" s="16" t="n">
        <x:f>L520*'月度汇总'!$F$8</x:f>
        <x:v>1.4631</x:v>
      </x:c>
      <x:c r="O520" s="17" t="n">
        <x:f>G520*N520</x:f>
        <x:v>0</x:v>
      </x:c>
      <x:c r="P520" s="16" t="n">
        <x:f>L520*'月度汇总'!$F$10</x:f>
        <x:v>4.877000000000001</x:v>
      </x:c>
      <x:c r="Q520" s="17" t="n">
        <x:f>J520*P520</x:f>
        <x:v>0</x:v>
      </x:c>
      <x:c r="R520" s="12" t="n">
        <x:v>0</x:v>
      </x:c>
      <x:c r="S520" s="17" t="n">
        <x:v>0</x:v>
      </x:c>
      <x:c r="T520" s="19" t="n">
        <x:f>M520+O520+Q520+S520</x:f>
        <x:v>0</x:v>
      </x:c>
      <x:c r="U520" s="18" t="str">
        <x:f>TEXT(T520,"0.00")&amp;"元"</x:f>
        <x:v>0.00元</x:v>
      </x:c>
      <x:c r="V520" s="12" t="n">
        <x:v>0</x:v>
      </x:c>
      <x:c r="W520" s="12" t="n">
        <x:f>K520-V520</x:f>
        <x:v>0</x:v>
      </x:c>
    </x:row>
    <x:row r="521" ht="20" customHeight="1">
      <x:c r="A521" s="13" t="n">
        <x:v>45692.59027777778</x:v>
      </x:c>
      <x:c r="B521" s="13" t="n">
        <x:v>45692.59722222222</x:v>
      </x:c>
      <x:c r="C521" s="14" t="n">
        <x:v>45692</x:v>
      </x:c>
      <x:c r="D521" s="15" t="n">
        <x:v>85</x:v>
      </x:c>
      <x:c r="E521" s="12" t="n">
        <x:v>0</x:v>
      </x:c>
      <x:c r="F521" s="12" t="n">
        <x:v>0</x:v>
      </x:c>
      <x:c r="G521" s="12" t="n">
        <x:v>0</x:v>
      </x:c>
      <x:c r="H521" s="12" t="n">
        <x:f>F521+G521</x:f>
        <x:v>0</x:v>
      </x:c>
      <x:c r="I521" s="12" t="n">
        <x:f>H521-E521</x:f>
        <x:v>0</x:v>
      </x:c>
      <x:c r="J521" s="12" t="n">
        <x:v>0</x:v>
      </x:c>
      <x:c r="K521" s="12" t="n">
        <x:f>H521+J521</x:f>
        <x:v>0</x:v>
      </x:c>
      <x:c r="L521" s="16" t="n">
        <x:v>1.0002</x:v>
      </x:c>
      <x:c r="M521" s="17" t="n">
        <x:f>F521*L521</x:f>
        <x:v>0</x:v>
      </x:c>
      <x:c r="N521" s="16" t="n">
        <x:f>L521*'月度汇总'!$F$8</x:f>
        <x:v>1.5003</x:v>
      </x:c>
      <x:c r="O521" s="17" t="n">
        <x:f>G521*N521</x:f>
        <x:v>0</x:v>
      </x:c>
      <x:c r="P521" s="16" t="n">
        <x:f>L521*'月度汇总'!$F$10</x:f>
        <x:v>5.0009999999999994</x:v>
      </x:c>
      <x:c r="Q521" s="17" t="n">
        <x:f>J521*P521</x:f>
        <x:v>0</x:v>
      </x:c>
      <x:c r="R521" s="12" t="n">
        <x:v>0</x:v>
      </x:c>
      <x:c r="S521" s="17" t="n">
        <x:v>0</x:v>
      </x:c>
      <x:c r="T521" s="19" t="n">
        <x:f>M521+O521+Q521+S521</x:f>
        <x:v>0</x:v>
      </x:c>
      <x:c r="U521" s="18" t="str">
        <x:f>TEXT(T521,"0.00")&amp;"元"</x:f>
        <x:v>0.00元</x:v>
      </x:c>
      <x:c r="V521" s="12" t="n">
        <x:v>0</x:v>
      </x:c>
      <x:c r="W521" s="12" t="n">
        <x:f>K521-V521</x:f>
        <x:v>0</x:v>
      </x:c>
    </x:row>
    <x:row r="522" ht="20" customHeight="1">
      <x:c r="A522" s="13" t="n">
        <x:v>45692.59722222222</x:v>
      </x:c>
      <x:c r="B522" s="13" t="n">
        <x:v>45692.60416666667</x:v>
      </x:c>
      <x:c r="C522" s="14" t="n">
        <x:v>45692</x:v>
      </x:c>
      <x:c r="D522" s="15" t="n">
        <x:v>86</x:v>
      </x:c>
      <x:c r="E522" s="12" t="n">
        <x:v>0</x:v>
      </x:c>
      <x:c r="F522" s="12" t="n">
        <x:v>0</x:v>
      </x:c>
      <x:c r="G522" s="12" t="n">
        <x:v>0</x:v>
      </x:c>
      <x:c r="H522" s="12" t="n">
        <x:f>F522+G522</x:f>
        <x:v>0</x:v>
      </x:c>
      <x:c r="I522" s="12" t="n">
        <x:f>H522-E522</x:f>
        <x:v>0</x:v>
      </x:c>
      <x:c r="J522" s="12" t="n">
        <x:v>0</x:v>
      </x:c>
      <x:c r="K522" s="12" t="n">
        <x:f>H522+J522</x:f>
        <x:v>0</x:v>
      </x:c>
      <x:c r="L522" s="16" t="n">
        <x:v>0.9978</x:v>
      </x:c>
      <x:c r="M522" s="17" t="n">
        <x:f>F522*L522</x:f>
        <x:v>0</x:v>
      </x:c>
      <x:c r="N522" s="16" t="n">
        <x:f>L522*'月度汇总'!$F$8</x:f>
        <x:v>1.4967000000000001</x:v>
      </x:c>
      <x:c r="O522" s="17" t="n">
        <x:f>G522*N522</x:f>
        <x:v>0</x:v>
      </x:c>
      <x:c r="P522" s="16" t="n">
        <x:f>L522*'月度汇总'!$F$10</x:f>
        <x:v>4.989</x:v>
      </x:c>
      <x:c r="Q522" s="17" t="n">
        <x:f>J522*P522</x:f>
        <x:v>0</x:v>
      </x:c>
      <x:c r="R522" s="12" t="n">
        <x:v>0</x:v>
      </x:c>
      <x:c r="S522" s="17" t="n">
        <x:v>0</x:v>
      </x:c>
      <x:c r="T522" s="19" t="n">
        <x:f>M522+O522+Q522+S522</x:f>
        <x:v>0</x:v>
      </x:c>
      <x:c r="U522" s="18" t="str">
        <x:f>TEXT(T522,"0.00")&amp;"元"</x:f>
        <x:v>0.00元</x:v>
      </x:c>
      <x:c r="V522" s="12" t="n">
        <x:v>0</x:v>
      </x:c>
      <x:c r="W522" s="12" t="n">
        <x:f>K522-V522</x:f>
        <x:v>0</x:v>
      </x:c>
    </x:row>
    <x:row r="523" ht="20" customHeight="1">
      <x:c r="A523" s="13" t="n">
        <x:v>45692.60416666667</x:v>
      </x:c>
      <x:c r="B523" s="13" t="n">
        <x:v>45692.61111111111</x:v>
      </x:c>
      <x:c r="C523" s="14" t="n">
        <x:v>45692</x:v>
      </x:c>
      <x:c r="D523" s="15" t="n">
        <x:v>87</x:v>
      </x:c>
      <x:c r="E523" s="12" t="n">
        <x:v>0</x:v>
      </x:c>
      <x:c r="F523" s="12" t="n">
        <x:v>0</x:v>
      </x:c>
      <x:c r="G523" s="12" t="n">
        <x:v>0</x:v>
      </x:c>
      <x:c r="H523" s="12" t="n">
        <x:f>F523+G523</x:f>
        <x:v>0</x:v>
      </x:c>
      <x:c r="I523" s="12" t="n">
        <x:f>H523-E523</x:f>
        <x:v>0</x:v>
      </x:c>
      <x:c r="J523" s="12" t="n">
        <x:v>0</x:v>
      </x:c>
      <x:c r="K523" s="12" t="n">
        <x:f>H523+J523</x:f>
        <x:v>0</x:v>
      </x:c>
      <x:c r="L523" s="16" t="n">
        <x:v>1.0271</x:v>
      </x:c>
      <x:c r="M523" s="17" t="n">
        <x:f>F523*L523</x:f>
        <x:v>0</x:v>
      </x:c>
      <x:c r="N523" s="16" t="n">
        <x:f>L523*'月度汇总'!$F$8</x:f>
        <x:v>1.5406499999999999</x:v>
      </x:c>
      <x:c r="O523" s="17" t="n">
        <x:f>G523*N523</x:f>
        <x:v>0</x:v>
      </x:c>
      <x:c r="P523" s="16" t="n">
        <x:f>L523*'月度汇总'!$F$10</x:f>
        <x:v>5.1354999999999995</x:v>
      </x:c>
      <x:c r="Q523" s="17" t="n">
        <x:f>J523*P523</x:f>
        <x:v>0</x:v>
      </x:c>
      <x:c r="R523" s="12" t="n">
        <x:v>0</x:v>
      </x:c>
      <x:c r="S523" s="17" t="n">
        <x:v>0</x:v>
      </x:c>
      <x:c r="T523" s="19" t="n">
        <x:f>M523+O523+Q523+S523</x:f>
        <x:v>0</x:v>
      </x:c>
      <x:c r="U523" s="18" t="str">
        <x:f>TEXT(T523,"0.00")&amp;"元"</x:f>
        <x:v>0.00元</x:v>
      </x:c>
      <x:c r="V523" s="12" t="n">
        <x:v>0</x:v>
      </x:c>
      <x:c r="W523" s="12" t="n">
        <x:f>K523-V523</x:f>
        <x:v>0</x:v>
      </x:c>
    </x:row>
    <x:row r="524" ht="20" customHeight="1">
      <x:c r="A524" s="13" t="n">
        <x:v>45692.61111111111</x:v>
      </x:c>
      <x:c r="B524" s="13" t="n">
        <x:v>45692.618055555555</x:v>
      </x:c>
      <x:c r="C524" s="14" t="n">
        <x:v>45692</x:v>
      </x:c>
      <x:c r="D524" s="15" t="n">
        <x:v>88</x:v>
      </x:c>
      <x:c r="E524" s="12" t="n">
        <x:v>0</x:v>
      </x:c>
      <x:c r="F524" s="12" t="n">
        <x:v>0</x:v>
      </x:c>
      <x:c r="G524" s="12" t="n">
        <x:v>0</x:v>
      </x:c>
      <x:c r="H524" s="12" t="n">
        <x:f>F524+G524</x:f>
        <x:v>0</x:v>
      </x:c>
      <x:c r="I524" s="12" t="n">
        <x:f>H524-E524</x:f>
        <x:v>0</x:v>
      </x:c>
      <x:c r="J524" s="12" t="n">
        <x:v>0</x:v>
      </x:c>
      <x:c r="K524" s="12" t="n">
        <x:f>H524+J524</x:f>
        <x:v>0</x:v>
      </x:c>
      <x:c r="L524" s="16" t="n">
        <x:v>1.0906</x:v>
      </x:c>
      <x:c r="M524" s="17" t="n">
        <x:f>F524*L524</x:f>
        <x:v>0</x:v>
      </x:c>
      <x:c r="N524" s="16" t="n">
        <x:f>L524*'月度汇总'!$F$8</x:f>
        <x:v>1.6359</x:v>
      </x:c>
      <x:c r="O524" s="17" t="n">
        <x:f>G524*N524</x:f>
        <x:v>0</x:v>
      </x:c>
      <x:c r="P524" s="16" t="n">
        <x:f>L524*'月度汇总'!$F$10</x:f>
        <x:v>5.453</x:v>
      </x:c>
      <x:c r="Q524" s="17" t="n">
        <x:f>J524*P524</x:f>
        <x:v>0</x:v>
      </x:c>
      <x:c r="R524" s="12" t="n">
        <x:v>0</x:v>
      </x:c>
      <x:c r="S524" s="17" t="n">
        <x:v>0</x:v>
      </x:c>
      <x:c r="T524" s="19" t="n">
        <x:f>M524+O524+Q524+S524</x:f>
        <x:v>0</x:v>
      </x:c>
      <x:c r="U524" s="18" t="str">
        <x:f>TEXT(T524,"0.00")&amp;"元"</x:f>
        <x:v>0.00元</x:v>
      </x:c>
      <x:c r="V524" s="12" t="n">
        <x:v>0</x:v>
      </x:c>
      <x:c r="W524" s="12" t="n">
        <x:f>K524-V524</x:f>
        <x:v>0</x:v>
      </x:c>
    </x:row>
    <x:row r="525" ht="20" customHeight="1">
      <x:c r="A525" s="13" t="n">
        <x:v>45692.618055555555</x:v>
      </x:c>
      <x:c r="B525" s="13" t="n">
        <x:v>45692.625</x:v>
      </x:c>
      <x:c r="C525" s="14" t="n">
        <x:v>45692</x:v>
      </x:c>
      <x:c r="D525" s="15" t="n">
        <x:v>89</x:v>
      </x:c>
      <x:c r="E525" s="12" t="n">
        <x:v>0</x:v>
      </x:c>
      <x:c r="F525" s="12" t="n">
        <x:v>0</x:v>
      </x:c>
      <x:c r="G525" s="12" t="n">
        <x:v>0</x:v>
      </x:c>
      <x:c r="H525" s="12" t="n">
        <x:f>F525+G525</x:f>
        <x:v>0</x:v>
      </x:c>
      <x:c r="I525" s="12" t="n">
        <x:f>H525-E525</x:f>
        <x:v>0</x:v>
      </x:c>
      <x:c r="J525" s="12" t="n">
        <x:v>0</x:v>
      </x:c>
      <x:c r="K525" s="12" t="n">
        <x:f>H525+J525</x:f>
        <x:v>0</x:v>
      </x:c>
      <x:c r="L525" s="16" t="n">
        <x:v>0.9376</x:v>
      </x:c>
      <x:c r="M525" s="17" t="n">
        <x:f>F525*L525</x:f>
        <x:v>0</x:v>
      </x:c>
      <x:c r="N525" s="16" t="n">
        <x:f>L525*'月度汇总'!$F$8</x:f>
        <x:v>1.4064</x:v>
      </x:c>
      <x:c r="O525" s="17" t="n">
        <x:f>G525*N525</x:f>
        <x:v>0</x:v>
      </x:c>
      <x:c r="P525" s="16" t="n">
        <x:f>L525*'月度汇总'!$F$10</x:f>
        <x:v>4.688</x:v>
      </x:c>
      <x:c r="Q525" s="17" t="n">
        <x:f>J525*P525</x:f>
        <x:v>0</x:v>
      </x:c>
      <x:c r="R525" s="12" t="n">
        <x:v>0</x:v>
      </x:c>
      <x:c r="S525" s="17" t="n">
        <x:v>0</x:v>
      </x:c>
      <x:c r="T525" s="19" t="n">
        <x:f>M525+O525+Q525+S525</x:f>
        <x:v>0</x:v>
      </x:c>
      <x:c r="U525" s="18" t="str">
        <x:f>TEXT(T525,"0.00")&amp;"元"</x:f>
        <x:v>0.00元</x:v>
      </x:c>
      <x:c r="V525" s="12" t="n">
        <x:v>0</x:v>
      </x:c>
      <x:c r="W525" s="12" t="n">
        <x:f>K525-V525</x:f>
        <x:v>0</x:v>
      </x:c>
    </x:row>
    <x:row r="526" ht="20" customHeight="1">
      <x:c r="A526" s="13" t="n">
        <x:v>45692.625</x:v>
      </x:c>
      <x:c r="B526" s="13" t="n">
        <x:v>45692.631944444445</x:v>
      </x:c>
      <x:c r="C526" s="14" t="n">
        <x:v>45692</x:v>
      </x:c>
      <x:c r="D526" s="15" t="n">
        <x:v>90</x:v>
      </x:c>
      <x:c r="E526" s="12" t="n">
        <x:v>1501.4214161034674</x:v>
      </x:c>
      <x:c r="F526" s="12" t="n">
        <x:v>1374.3359847238016</x:v>
      </x:c>
      <x:c r="G526" s="12" t="n">
        <x:v>0</x:v>
      </x:c>
      <x:c r="H526" s="12" t="n">
        <x:f>F526+G526</x:f>
        <x:v>1374.3359847238016</x:v>
      </x:c>
      <x:c r="I526" s="12" t="n">
        <x:f>H526-E526</x:f>
        <x:v>-127.0854313796658</x:v>
      </x:c>
      <x:c r="J526" s="12" t="n">
        <x:v>0</x:v>
      </x:c>
      <x:c r="K526" s="12" t="n">
        <x:f>H526+J526</x:f>
        <x:v>1374.3359847238016</x:v>
      </x:c>
      <x:c r="L526" s="16" t="n">
        <x:v>0.6694</x:v>
      </x:c>
      <x:c r="M526" s="17" t="n">
        <x:f>F526*L526</x:f>
        <x:v>919.9805081741129</x:v>
      </x:c>
      <x:c r="N526" s="16" t="n">
        <x:f>L526*'月度汇总'!$F$8</x:f>
        <x:v>1.0041</x:v>
      </x:c>
      <x:c r="O526" s="17" t="n">
        <x:f>G526*N526</x:f>
        <x:v>0</x:v>
      </x:c>
      <x:c r="P526" s="16" t="n">
        <x:f>L526*'月度汇总'!$F$10</x:f>
        <x:v>3.347</x:v>
      </x:c>
      <x:c r="Q526" s="17" t="n">
        <x:f>J526*P526</x:f>
        <x:v>0</x:v>
      </x:c>
      <x:c r="R526" s="12" t="n">
        <x:v>0</x:v>
      </x:c>
      <x:c r="S526" s="17" t="n">
        <x:v>0</x:v>
      </x:c>
      <x:c r="T526" s="19" t="n">
        <x:f>M526+O526+Q526+S526</x:f>
        <x:v>919.9805081741129</x:v>
      </x:c>
      <x:c r="U526" s="18" t="str">
        <x:f>TEXT(T526,"0.00")&amp;"元"</x:f>
        <x:v>919.98元</x:v>
      </x:c>
      <x:c r="V526" s="12" t="n">
        <x:v>0</x:v>
      </x:c>
      <x:c r="W526" s="12" t="n">
        <x:f>K526-V526</x:f>
        <x:v>1374.3359847238016</x:v>
      </x:c>
    </x:row>
    <x:row r="527" ht="20" customHeight="1">
      <x:c r="A527" s="13" t="n">
        <x:v>45692.631944444445</x:v>
      </x:c>
      <x:c r="B527" s="13" t="n">
        <x:v>45692.63888888889</x:v>
      </x:c>
      <x:c r="C527" s="14" t="n">
        <x:v>45692</x:v>
      </x:c>
      <x:c r="D527" s="15" t="n">
        <x:v>91</x:v>
      </x:c>
      <x:c r="E527" s="12" t="n">
        <x:v>1510.4381777009141</x:v>
      </x:c>
      <x:c r="F527" s="12" t="n">
        <x:v>1386.4515092494485</x:v>
      </x:c>
      <x:c r="G527" s="12" t="n">
        <x:v>0</x:v>
      </x:c>
      <x:c r="H527" s="12" t="n">
        <x:f>F527+G527</x:f>
        <x:v>1386.4515092494485</x:v>
      </x:c>
      <x:c r="I527" s="12" t="n">
        <x:f>H527-E527</x:f>
        <x:v>-123.98666845146568</x:v>
      </x:c>
      <x:c r="J527" s="12" t="n">
        <x:v>0</x:v>
      </x:c>
      <x:c r="K527" s="12" t="n">
        <x:f>H527+J527</x:f>
        <x:v>1386.4515092494485</x:v>
      </x:c>
      <x:c r="L527" s="16" t="n">
        <x:v>0.66</x:v>
      </x:c>
      <x:c r="M527" s="17" t="n">
        <x:f>F527*L527</x:f>
        <x:v>915.057996104636</x:v>
      </x:c>
      <x:c r="N527" s="16" t="n">
        <x:f>L527*'月度汇总'!$F$8</x:f>
        <x:v>0.99</x:v>
      </x:c>
      <x:c r="O527" s="17" t="n">
        <x:f>G527*N527</x:f>
        <x:v>0</x:v>
      </x:c>
      <x:c r="P527" s="16" t="n">
        <x:f>L527*'月度汇总'!$F$10</x:f>
        <x:v>3.3000000000000003</x:v>
      </x:c>
      <x:c r="Q527" s="17" t="n">
        <x:f>J527*P527</x:f>
        <x:v>0</x:v>
      </x:c>
      <x:c r="R527" s="12" t="n">
        <x:v>0</x:v>
      </x:c>
      <x:c r="S527" s="17" t="n">
        <x:v>0</x:v>
      </x:c>
      <x:c r="T527" s="19" t="n">
        <x:f>M527+O527+Q527+S527</x:f>
        <x:v>915.057996104636</x:v>
      </x:c>
      <x:c r="U527" s="18" t="str">
        <x:f>TEXT(T527,"0.00")&amp;"元"</x:f>
        <x:v>915.06元</x:v>
      </x:c>
      <x:c r="V527" s="12" t="n">
        <x:v>0</x:v>
      </x:c>
      <x:c r="W527" s="12" t="n">
        <x:f>K527-V527</x:f>
        <x:v>1386.4515092494485</x:v>
      </x:c>
    </x:row>
    <x:row r="528" ht="20" customHeight="1">
      <x:c r="A528" s="13" t="n">
        <x:v>45692.63888888889</x:v>
      </x:c>
      <x:c r="B528" s="13" t="n">
        <x:v>45692.64583333333</x:v>
      </x:c>
      <x:c r="C528" s="14" t="n">
        <x:v>45692</x:v>
      </x:c>
      <x:c r="D528" s="15" t="n">
        <x:v>92</x:v>
      </x:c>
      <x:c r="E528" s="12" t="n">
        <x:v>1519.3359516297353</x:v>
      </x:c>
      <x:c r="F528" s="12" t="n">
        <x:v>1398.6095285708789</x:v>
      </x:c>
      <x:c r="G528" s="12" t="n">
        <x:v>0</x:v>
      </x:c>
      <x:c r="H528" s="12" t="n">
        <x:f>F528+G528</x:f>
        <x:v>1398.6095285708789</x:v>
      </x:c>
      <x:c r="I528" s="12" t="n">
        <x:f>H528-E528</x:f>
        <x:v>-120.72642305885643</x:v>
      </x:c>
      <x:c r="J528" s="12" t="n">
        <x:v>0</x:v>
      </x:c>
      <x:c r="K528" s="12" t="n">
        <x:f>H528+J528</x:f>
        <x:v>1398.6095285708789</x:v>
      </x:c>
      <x:c r="L528" s="16" t="n">
        <x:v>0.7217</x:v>
      </x:c>
      <x:c r="M528" s="17" t="n">
        <x:f>F528*L528</x:f>
        <x:v>1009.3764967696032</x:v>
      </x:c>
      <x:c r="N528" s="16" t="n">
        <x:f>L528*'月度汇总'!$F$8</x:f>
        <x:v>1.08255</x:v>
      </x:c>
      <x:c r="O528" s="17" t="n">
        <x:f>G528*N528</x:f>
        <x:v>0</x:v>
      </x:c>
      <x:c r="P528" s="16" t="n">
        <x:f>L528*'月度汇总'!$F$10</x:f>
        <x:v>3.6085000000000003</x:v>
      </x:c>
      <x:c r="Q528" s="17" t="n">
        <x:f>J528*P528</x:f>
        <x:v>0</x:v>
      </x:c>
      <x:c r="R528" s="12" t="n">
        <x:v>0</x:v>
      </x:c>
      <x:c r="S528" s="17" t="n">
        <x:v>0</x:v>
      </x:c>
      <x:c r="T528" s="19" t="n">
        <x:f>M528+O528+Q528+S528</x:f>
        <x:v>1009.3764967696032</x:v>
      </x:c>
      <x:c r="U528" s="18" t="str">
        <x:f>TEXT(T528,"0.00")&amp;"元"</x:f>
        <x:v>1009.38元</x:v>
      </x:c>
      <x:c r="V528" s="12" t="n">
        <x:v>0</x:v>
      </x:c>
      <x:c r="W528" s="12" t="n">
        <x:f>K528-V528</x:f>
        <x:v>1398.6095285708789</x:v>
      </x:c>
    </x:row>
    <x:row r="529" ht="20" customHeight="1">
      <x:c r="A529" s="13" t="n">
        <x:v>45692.64583333333</x:v>
      </x:c>
      <x:c r="B529" s="13" t="n">
        <x:v>45692.65277777778</x:v>
      </x:c>
      <x:c r="C529" s="14" t="n">
        <x:v>45692</x:v>
      </x:c>
      <x:c r="D529" s="15" t="n">
        <x:v>93</x:v>
      </x:c>
      <x:c r="E529" s="12" t="n">
        <x:v>1546.7600344008188</x:v>
      </x:c>
      <x:c r="F529" s="12" t="n">
        <x:v>1429.4052045194376</x:v>
      </x:c>
      <x:c r="G529" s="12" t="n">
        <x:v>0</x:v>
      </x:c>
      <x:c r="H529" s="12" t="n">
        <x:f>F529+G529</x:f>
        <x:v>1429.4052045194376</x:v>
      </x:c>
      <x:c r="I529" s="12" t="n">
        <x:f>H529-E529</x:f>
        <x:v>-117.35482988138119</x:v>
      </x:c>
      <x:c r="J529" s="12" t="n">
        <x:v>0</x:v>
      </x:c>
      <x:c r="K529" s="12" t="n">
        <x:f>H529+J529</x:f>
        <x:v>1429.4052045194376</x:v>
      </x:c>
      <x:c r="L529" s="16" t="n">
        <x:v>0.7308</x:v>
      </x:c>
      <x:c r="M529" s="17" t="n">
        <x:f>F529*L529</x:f>
        <x:v>1044.609323462805</x:v>
      </x:c>
      <x:c r="N529" s="16" t="n">
        <x:f>L529*'月度汇总'!$F$8</x:f>
        <x:v>1.0962</x:v>
      </x:c>
      <x:c r="O529" s="17" t="n">
        <x:f>G529*N529</x:f>
        <x:v>0</x:v>
      </x:c>
      <x:c r="P529" s="16" t="n">
        <x:f>L529*'月度汇总'!$F$10</x:f>
        <x:v>3.654</x:v>
      </x:c>
      <x:c r="Q529" s="17" t="n">
        <x:f>J529*P529</x:f>
        <x:v>0</x:v>
      </x:c>
      <x:c r="R529" s="12" t="n">
        <x:v>0</x:v>
      </x:c>
      <x:c r="S529" s="17" t="n">
        <x:v>0</x:v>
      </x:c>
      <x:c r="T529" s="19" t="n">
        <x:f>M529+O529+Q529+S529</x:f>
        <x:v>1044.609323462805</x:v>
      </x:c>
      <x:c r="U529" s="18" t="str">
        <x:f>TEXT(T529,"0.00")&amp;"元"</x:f>
        <x:v>1044.61元</x:v>
      </x:c>
      <x:c r="V529" s="12" t="n">
        <x:v>0</x:v>
      </x:c>
      <x:c r="W529" s="12" t="n">
        <x:f>K529-V529</x:f>
        <x:v>1429.4052045194376</x:v>
      </x:c>
    </x:row>
    <x:row r="530" ht="20" customHeight="1">
      <x:c r="A530" s="13" t="n">
        <x:v>45692.65277777778</x:v>
      </x:c>
      <x:c r="B530" s="13" t="n">
        <x:v>45692.65972222222</x:v>
      </x:c>
      <x:c r="C530" s="14" t="n">
        <x:v>45692</x:v>
      </x:c>
      <x:c r="D530" s="15" t="n">
        <x:v>94</x:v>
      </x:c>
      <x:c r="E530" s="12" t="n">
        <x:v>1400.6342074557197</x:v>
      </x:c>
      <x:c r="F530" s="12" t="n">
        <x:v>1400.6342074557197</x:v>
      </x:c>
      <x:c r="G530" s="12" t="n">
        <x:v>0</x:v>
      </x:c>
      <x:c r="H530" s="12" t="n">
        <x:f>F530+G530</x:f>
        <x:v>1400.6342074557197</x:v>
      </x:c>
      <x:c r="I530" s="12" t="n">
        <x:f>H530-E530</x:f>
        <x:v>0</x:v>
      </x:c>
      <x:c r="J530" s="12" t="n">
        <x:v>0</x:v>
      </x:c>
      <x:c r="K530" s="12" t="n">
        <x:f>H530+J530</x:f>
        <x:v>1400.6342074557197</x:v>
      </x:c>
      <x:c r="L530" s="16" t="n">
        <x:v>0.7534</x:v>
      </x:c>
      <x:c r="M530" s="17" t="n">
        <x:f>F530*L530</x:f>
        <x:v>1055.2378118971392</x:v>
      </x:c>
      <x:c r="N530" s="16" t="n">
        <x:f>L530*'月度汇总'!$F$8</x:f>
        <x:v>1.1300999999999999</x:v>
      </x:c>
      <x:c r="O530" s="17" t="n">
        <x:f>G530*N530</x:f>
        <x:v>0</x:v>
      </x:c>
      <x:c r="P530" s="16" t="n">
        <x:f>L530*'月度汇总'!$F$10</x:f>
        <x:v>3.767</x:v>
      </x:c>
      <x:c r="Q530" s="17" t="n">
        <x:f>J530*P530</x:f>
        <x:v>0</x:v>
      </x:c>
      <x:c r="R530" s="12" t="n">
        <x:v>0</x:v>
      </x:c>
      <x:c r="S530" s="17" t="n">
        <x:v>0</x:v>
      </x:c>
      <x:c r="T530" s="19" t="n">
        <x:f>M530+O530+Q530+S530</x:f>
        <x:v>1055.2378118971392</x:v>
      </x:c>
      <x:c r="U530" s="18" t="str">
        <x:f>TEXT(T530,"0.00")&amp;"元"</x:f>
        <x:v>1055.24元</x:v>
      </x:c>
      <x:c r="V530" s="12" t="n">
        <x:v>0</x:v>
      </x:c>
      <x:c r="W530" s="12" t="n">
        <x:f>K530-V530</x:f>
        <x:v>1400.6342074557197</x:v>
      </x:c>
    </x:row>
    <x:row r="531" ht="20" customHeight="1">
      <x:c r="A531" s="13" t="n">
        <x:v>45692.65972222222</x:v>
      </x:c>
      <x:c r="B531" s="13" t="n">
        <x:v>45692.66666666667</x:v>
      </x:c>
      <x:c r="C531" s="14" t="n">
        <x:v>45692</x:v>
      </x:c>
      <x:c r="D531" s="15" t="n">
        <x:v>95</x:v>
      </x:c>
      <x:c r="E531" s="12" t="n">
        <x:v>781.2347725771679</x:v>
      </x:c>
      <x:c r="F531" s="12" t="n">
        <x:v>781.2347725771679</x:v>
      </x:c>
      <x:c r="G531" s="12" t="n">
        <x:v>0</x:v>
      </x:c>
      <x:c r="H531" s="12" t="n">
        <x:f>F531+G531</x:f>
        <x:v>781.2347725771679</x:v>
      </x:c>
      <x:c r="I531" s="12" t="n">
        <x:f>H531-E531</x:f>
        <x:v>0</x:v>
      </x:c>
      <x:c r="J531" s="12" t="n">
        <x:v>0</x:v>
      </x:c>
      <x:c r="K531" s="12" t="n">
        <x:f>H531+J531</x:f>
        <x:v>781.2347725771679</x:v>
      </x:c>
      <x:c r="L531" s="16" t="n">
        <x:v>0.7823</x:v>
      </x:c>
      <x:c r="M531" s="17" t="n">
        <x:f>F531*L531</x:f>
        <x:v>611.1599625871185</x:v>
      </x:c>
      <x:c r="N531" s="16" t="n">
        <x:f>L531*'月度汇总'!$F$8</x:f>
        <x:v>1.1734499999999999</x:v>
      </x:c>
      <x:c r="O531" s="17" t="n">
        <x:f>G531*N531</x:f>
        <x:v>0</x:v>
      </x:c>
      <x:c r="P531" s="16" t="n">
        <x:f>L531*'月度汇总'!$F$10</x:f>
        <x:v>3.9115</x:v>
      </x:c>
      <x:c r="Q531" s="17" t="n">
        <x:f>J531*P531</x:f>
        <x:v>0</x:v>
      </x:c>
      <x:c r="R531" s="12" t="n">
        <x:v>0</x:v>
      </x:c>
      <x:c r="S531" s="17" t="n">
        <x:v>0</x:v>
      </x:c>
      <x:c r="T531" s="19" t="n">
        <x:f>M531+O531+Q531+S531</x:f>
        <x:v>611.1599625871185</x:v>
      </x:c>
      <x:c r="U531" s="18" t="str">
        <x:f>TEXT(T531,"0.00")&amp;"元"</x:f>
        <x:v>611.16元</x:v>
      </x:c>
      <x:c r="V531" s="12" t="n">
        <x:v>0</x:v>
      </x:c>
      <x:c r="W531" s="12" t="n">
        <x:f>K531-V531</x:f>
        <x:v>781.2347725771679</x:v>
      </x:c>
    </x:row>
    <x:row r="532" ht="20" customHeight="1">
      <x:c r="A532" s="13" t="n">
        <x:v>45692.66666666667</x:v>
      </x:c>
      <x:c r="B532" s="13" t="n">
        <x:v>45692.67361111111</x:v>
      </x:c>
      <x:c r="C532" s="14" t="n">
        <x:v>45692</x:v>
      </x:c>
      <x:c r="D532" s="15" t="n">
        <x:v>96</x:v>
      </x:c>
      <x:c r="E532" s="12" t="n">
        <x:v>887.8569577423601</x:v>
      </x:c>
      <x:c r="F532" s="12" t="n">
        <x:v>870.0798478239758</x:v>
      </x:c>
      <x:c r="G532" s="12" t="n">
        <x:v>0</x:v>
      </x:c>
      <x:c r="H532" s="12" t="n">
        <x:f>F532+G532</x:f>
        <x:v>870.0798478239758</x:v>
      </x:c>
      <x:c r="I532" s="12" t="n">
        <x:f>H532-E532</x:f>
        <x:v>-17.777109918384326</x:v>
      </x:c>
      <x:c r="J532" s="12" t="n">
        <x:v>0</x:v>
      </x:c>
      <x:c r="K532" s="12" t="n">
        <x:f>H532+J532</x:f>
        <x:v>870.0798478239758</x:v>
      </x:c>
      <x:c r="L532" s="16" t="n">
        <x:v>0.8055</x:v>
      </x:c>
      <x:c r="M532" s="17" t="n">
        <x:f>F532*L532</x:f>
        <x:v>700.8493174222125</x:v>
      </x:c>
      <x:c r="N532" s="16" t="n">
        <x:f>L532*'月度汇总'!$F$8</x:f>
        <x:v>1.20825</x:v>
      </x:c>
      <x:c r="O532" s="17" t="n">
        <x:f>G532*N532</x:f>
        <x:v>0</x:v>
      </x:c>
      <x:c r="P532" s="16" t="n">
        <x:f>L532*'月度汇总'!$F$10</x:f>
        <x:v>4.0275</x:v>
      </x:c>
      <x:c r="Q532" s="17" t="n">
        <x:f>J532*P532</x:f>
        <x:v>0</x:v>
      </x:c>
      <x:c r="R532" s="12" t="n">
        <x:v>0</x:v>
      </x:c>
      <x:c r="S532" s="17" t="n">
        <x:v>0</x:v>
      </x:c>
      <x:c r="T532" s="19" t="n">
        <x:f>M532+O532+Q532+S532</x:f>
        <x:v>700.8493174222125</x:v>
      </x:c>
      <x:c r="U532" s="18" t="str">
        <x:f>TEXT(T532,"0.00")&amp;"元"</x:f>
        <x:v>700.85元</x:v>
      </x:c>
      <x:c r="V532" s="12" t="n">
        <x:v>0</x:v>
      </x:c>
      <x:c r="W532" s="12" t="n">
        <x:f>K532-V532</x:f>
        <x:v>870.0798478239758</x:v>
      </x:c>
    </x:row>
    <x:row r="533" ht="20" customHeight="1">
      <x:c r="A533" s="13" t="n">
        <x:v>45692.67361111111</x:v>
      </x:c>
      <x:c r="B533" s="13" t="n">
        <x:v>45692.680555555555</x:v>
      </x:c>
      <x:c r="C533" s="14" t="n">
        <x:v>45692</x:v>
      </x:c>
      <x:c r="D533" s="15" t="n">
        <x:v>97</x:v>
      </x:c>
      <x:c r="E533" s="12" t="n">
        <x:v>879.6855808520909</x:v>
      </x:c>
      <x:c r="F533" s="12" t="n">
        <x:v>861.679898548864</x:v>
      </x:c>
      <x:c r="G533" s="12" t="n">
        <x:v>0</x:v>
      </x:c>
      <x:c r="H533" s="12" t="n">
        <x:f>F533+G533</x:f>
        <x:v>861.679898548864</x:v>
      </x:c>
      <x:c r="I533" s="12" t="n">
        <x:f>H533-E533</x:f>
        <x:v>-18.005682303226877</x:v>
      </x:c>
      <x:c r="J533" s="12" t="n">
        <x:v>0</x:v>
      </x:c>
      <x:c r="K533" s="12" t="n">
        <x:f>H533+J533</x:f>
        <x:v>861.679898548864</x:v>
      </x:c>
      <x:c r="L533" s="16" t="n">
        <x:v>0.8271</x:v>
      </x:c>
      <x:c r="M533" s="17" t="n">
        <x:f>F533*L533</x:f>
        <x:v>712.6954440897654</x:v>
      </x:c>
      <x:c r="N533" s="16" t="n">
        <x:f>L533*'月度汇总'!$F$8</x:f>
        <x:v>1.24065</x:v>
      </x:c>
      <x:c r="O533" s="17" t="n">
        <x:f>G533*N533</x:f>
        <x:v>0</x:v>
      </x:c>
      <x:c r="P533" s="16" t="n">
        <x:f>L533*'月度汇总'!$F$10</x:f>
        <x:v>4.1354999999999995</x:v>
      </x:c>
      <x:c r="Q533" s="17" t="n">
        <x:f>J533*P533</x:f>
        <x:v>0</x:v>
      </x:c>
      <x:c r="R533" s="12" t="n">
        <x:v>0</x:v>
      </x:c>
      <x:c r="S533" s="17" t="n">
        <x:v>0</x:v>
      </x:c>
      <x:c r="T533" s="19" t="n">
        <x:f>M533+O533+Q533+S533</x:f>
        <x:v>712.6954440897654</x:v>
      </x:c>
      <x:c r="U533" s="18" t="str">
        <x:f>TEXT(T533,"0.00")&amp;"元"</x:f>
        <x:v>712.70元</x:v>
      </x:c>
      <x:c r="V533" s="12" t="n">
        <x:v>0</x:v>
      </x:c>
      <x:c r="W533" s="12" t="n">
        <x:f>K533-V533</x:f>
        <x:v>861.679898548864</x:v>
      </x:c>
    </x:row>
    <x:row r="534" ht="20" customHeight="1">
      <x:c r="A534" s="13" t="n">
        <x:v>45692.680555555555</x:v>
      </x:c>
      <x:c r="B534" s="13" t="n">
        <x:v>45692.6875</x:v>
      </x:c>
      <x:c r="C534" s="14" t="n">
        <x:v>45692</x:v>
      </x:c>
      <x:c r="D534" s="15" t="n">
        <x:v>98</x:v>
      </x:c>
      <x:c r="E534" s="12" t="n">
        <x:v>903.1196086856472</x:v>
      </x:c>
      <x:c r="F534" s="12" t="n">
        <x:v>857.2500775822906</x:v>
      </x:c>
      <x:c r="G534" s="12" t="n">
        <x:v>0</x:v>
      </x:c>
      <x:c r="H534" s="12" t="n">
        <x:f>F534+G534</x:f>
        <x:v>857.2500775822906</x:v>
      </x:c>
      <x:c r="I534" s="12" t="n">
        <x:f>H534-E534</x:f>
        <x:v>-45.86953110335662</x:v>
      </x:c>
      <x:c r="J534" s="12" t="n">
        <x:v>0</x:v>
      </x:c>
      <x:c r="K534" s="12" t="n">
        <x:f>H534+J534</x:f>
        <x:v>857.2500775822906</x:v>
      </x:c>
      <x:c r="L534" s="16" t="n">
        <x:v>0.8519</x:v>
      </x:c>
      <x:c r="M534" s="17" t="n">
        <x:f>F534*L534</x:f>
        <x:v>730.2913410923534</x:v>
      </x:c>
      <x:c r="N534" s="16" t="n">
        <x:f>L534*'月度汇总'!$F$8</x:f>
        <x:v>1.27785</x:v>
      </x:c>
      <x:c r="O534" s="17" t="n">
        <x:f>G534*N534</x:f>
        <x:v>0</x:v>
      </x:c>
      <x:c r="P534" s="16" t="n">
        <x:f>L534*'月度汇总'!$F$10</x:f>
        <x:v>4.2595</x:v>
      </x:c>
      <x:c r="Q534" s="17" t="n">
        <x:f>J534*P534</x:f>
        <x:v>0</x:v>
      </x:c>
      <x:c r="R534" s="12" t="n">
        <x:v>0</x:v>
      </x:c>
      <x:c r="S534" s="17" t="n">
        <x:v>0</x:v>
      </x:c>
      <x:c r="T534" s="19" t="n">
        <x:f>M534+O534+Q534+S534</x:f>
        <x:v>730.2913410923534</x:v>
      </x:c>
      <x:c r="U534" s="18" t="str">
        <x:f>TEXT(T534,"0.00")&amp;"元"</x:f>
        <x:v>730.29元</x:v>
      </x:c>
      <x:c r="V534" s="12" t="n">
        <x:v>0</x:v>
      </x:c>
      <x:c r="W534" s="12" t="n">
        <x:f>K534-V534</x:f>
        <x:v>857.2500775822906</x:v>
      </x:c>
    </x:row>
    <x:row r="535" ht="20" customHeight="1">
      <x:c r="A535" s="13" t="n">
        <x:v>45692.6875</x:v>
      </x:c>
      <x:c r="B535" s="13" t="n">
        <x:v>45692.694444444445</x:v>
      </x:c>
      <x:c r="C535" s="14" t="n">
        <x:v>45692</x:v>
      </x:c>
      <x:c r="D535" s="15" t="n">
        <x:v>99</x:v>
      </x:c>
      <x:c r="E535" s="12" t="n">
        <x:v>943.0716814845168</x:v>
      </x:c>
      <x:c r="F535" s="12" t="n">
        <x:v>900.3108551529948</x:v>
      </x:c>
      <x:c r="G535" s="12" t="n">
        <x:v>0</x:v>
      </x:c>
      <x:c r="H535" s="12" t="n">
        <x:f>F535+G535</x:f>
        <x:v>900.3108551529948</x:v>
      </x:c>
      <x:c r="I535" s="12" t="n">
        <x:f>H535-E535</x:f>
        <x:v>-42.760826331522026</x:v>
      </x:c>
      <x:c r="J535" s="12" t="n">
        <x:v>0</x:v>
      </x:c>
      <x:c r="K535" s="12" t="n">
        <x:f>H535+J535</x:f>
        <x:v>900.3108551529948</x:v>
      </x:c>
      <x:c r="L535" s="16" t="n">
        <x:v>0.8791</x:v>
      </x:c>
      <x:c r="M535" s="17" t="n">
        <x:f>F535*L535</x:f>
        <x:v>791.4632727649978</x:v>
      </x:c>
      <x:c r="N535" s="16" t="n">
        <x:f>L535*'月度汇总'!$F$8</x:f>
        <x:v>1.3186499999999999</x:v>
      </x:c>
      <x:c r="O535" s="17" t="n">
        <x:f>G535*N535</x:f>
        <x:v>0</x:v>
      </x:c>
      <x:c r="P535" s="16" t="n">
        <x:f>L535*'月度汇总'!$F$10</x:f>
        <x:v>4.3955</x:v>
      </x:c>
      <x:c r="Q535" s="17" t="n">
        <x:f>J535*P535</x:f>
        <x:v>0</x:v>
      </x:c>
      <x:c r="R535" s="12" t="n">
        <x:v>0</x:v>
      </x:c>
      <x:c r="S535" s="17" t="n">
        <x:v>0</x:v>
      </x:c>
      <x:c r="T535" s="19" t="n">
        <x:f>M535+O535+Q535+S535</x:f>
        <x:v>791.4632727649978</x:v>
      </x:c>
      <x:c r="U535" s="18" t="str">
        <x:f>TEXT(T535,"0.00")&amp;"元"</x:f>
        <x:v>791.46元</x:v>
      </x:c>
      <x:c r="V535" s="12" t="n">
        <x:v>0</x:v>
      </x:c>
      <x:c r="W535" s="12" t="n">
        <x:f>K535-V535</x:f>
        <x:v>900.3108551529948</x:v>
      </x:c>
    </x:row>
    <x:row r="536" ht="20" customHeight="1">
      <x:c r="A536" s="13" t="n">
        <x:v>45692.694444444445</x:v>
      </x:c>
      <x:c r="B536" s="13" t="n">
        <x:v>45692.70138888889</x:v>
      </x:c>
      <x:c r="C536" s="14" t="n">
        <x:v>45692</x:v>
      </x:c>
      <x:c r="D536" s="15" t="n">
        <x:v>100</x:v>
      </x:c>
      <x:c r="E536" s="12" t="n">
        <x:v>965.9506240316703</x:v>
      </x:c>
      <x:c r="F536" s="12" t="n">
        <x:v>926.3065871832068</x:v>
      </x:c>
      <x:c r="G536" s="12" t="n">
        <x:v>0</x:v>
      </x:c>
      <x:c r="H536" s="12" t="n">
        <x:f>F536+G536</x:f>
        <x:v>926.3065871832068</x:v>
      </x:c>
      <x:c r="I536" s="12" t="n">
        <x:f>H536-E536</x:f>
        <x:v>-39.64403684846343</x:v>
      </x:c>
      <x:c r="J536" s="12" t="n">
        <x:v>0</x:v>
      </x:c>
      <x:c r="K536" s="12" t="n">
        <x:f>H536+J536</x:f>
        <x:v>926.3065871832068</x:v>
      </x:c>
      <x:c r="L536" s="16" t="n">
        <x:v>0.9024</x:v>
      </x:c>
      <x:c r="M536" s="17" t="n">
        <x:f>F536*L536</x:f>
        <x:v>835.8990642741259</x:v>
      </x:c>
      <x:c r="N536" s="16" t="n">
        <x:f>L536*'月度汇总'!$F$8</x:f>
        <x:v>1.3536</x:v>
      </x:c>
      <x:c r="O536" s="17" t="n">
        <x:f>G536*N536</x:f>
        <x:v>0</x:v>
      </x:c>
      <x:c r="P536" s="16" t="n">
        <x:f>L536*'月度汇总'!$F$10</x:f>
        <x:v>4.512</x:v>
      </x:c>
      <x:c r="Q536" s="17" t="n">
        <x:f>J536*P536</x:f>
        <x:v>0</x:v>
      </x:c>
      <x:c r="R536" s="12" t="n">
        <x:v>0</x:v>
      </x:c>
      <x:c r="S536" s="17" t="n">
        <x:v>0</x:v>
      </x:c>
      <x:c r="T536" s="19" t="n">
        <x:f>M536+O536+Q536+S536</x:f>
        <x:v>835.8990642741259</x:v>
      </x:c>
      <x:c r="U536" s="18" t="str">
        <x:f>TEXT(T536,"0.00")&amp;"元"</x:f>
        <x:v>835.90元</x:v>
      </x:c>
      <x:c r="V536" s="12" t="n">
        <x:v>0</x:v>
      </x:c>
      <x:c r="W536" s="12" t="n">
        <x:f>K536-V536</x:f>
        <x:v>926.3065871832068</x:v>
      </x:c>
    </x:row>
    <x:row r="537" ht="20" customHeight="1">
      <x:c r="A537" s="13" t="n">
        <x:v>45692.70138888889</x:v>
      </x:c>
      <x:c r="B537" s="13" t="n">
        <x:v>45692.70833333333</x:v>
      </x:c>
      <x:c r="C537" s="14" t="n">
        <x:v>45692</x:v>
      </x:c>
      <x:c r="D537" s="15" t="n">
        <x:v>101</x:v>
      </x:c>
      <x:c r="E537" s="12" t="n">
        <x:v>969.246423320006</x:v>
      </x:c>
      <x:c r="F537" s="12" t="n">
        <x:v>932.5413472213735</x:v>
      </x:c>
      <x:c r="G537" s="12" t="n">
        <x:v>0</x:v>
      </x:c>
      <x:c r="H537" s="12" t="n">
        <x:f>F537+G537</x:f>
        <x:v>932.5413472213735</x:v>
      </x:c>
      <x:c r="I537" s="12" t="n">
        <x:f>H537-E537</x:f>
        <x:v>-36.7050760986325</x:v>
      </x:c>
      <x:c r="J537" s="12" t="n">
        <x:v>0</x:v>
      </x:c>
      <x:c r="K537" s="12" t="n">
        <x:f>H537+J537</x:f>
        <x:v>932.5413472213735</x:v>
      </x:c>
      <x:c r="L537" s="16" t="n">
        <x:v>0.9163</x:v>
      </x:c>
      <x:c r="M537" s="17" t="n">
        <x:f>F537*L537</x:f>
        <x:v>854.4876364589445</x:v>
      </x:c>
      <x:c r="N537" s="16" t="n">
        <x:f>L537*'月度汇总'!$F$8</x:f>
        <x:v>1.37445</x:v>
      </x:c>
      <x:c r="O537" s="17" t="n">
        <x:f>G537*N537</x:f>
        <x:v>0</x:v>
      </x:c>
      <x:c r="P537" s="16" t="n">
        <x:f>L537*'月度汇总'!$F$10</x:f>
        <x:v>4.5815</x:v>
      </x:c>
      <x:c r="Q537" s="17" t="n">
        <x:f>J537*P537</x:f>
        <x:v>0</x:v>
      </x:c>
      <x:c r="R537" s="12" t="n">
        <x:v>0</x:v>
      </x:c>
      <x:c r="S537" s="17" t="n">
        <x:v>0</x:v>
      </x:c>
      <x:c r="T537" s="19" t="n">
        <x:f>M537+O537+Q537+S537</x:f>
        <x:v>854.4876364589445</x:v>
      </x:c>
      <x:c r="U537" s="18" t="str">
        <x:f>TEXT(T537,"0.00")&amp;"元"</x:f>
        <x:v>854.49元</x:v>
      </x:c>
      <x:c r="V537" s="12" t="n">
        <x:v>0</x:v>
      </x:c>
      <x:c r="W537" s="12" t="n">
        <x:f>K537-V537</x:f>
        <x:v>932.5413472213735</x:v>
      </x:c>
    </x:row>
    <x:row r="538" ht="20" customHeight="1">
      <x:c r="A538" s="13" t="n">
        <x:v>45692.70833333333</x:v>
      </x:c>
      <x:c r="B538" s="13" t="n">
        <x:v>45692.71527777778</x:v>
      </x:c>
      <x:c r="C538" s="14" t="n">
        <x:v>45692</x:v>
      </x:c>
      <x:c r="D538" s="15" t="n">
        <x:v>102</x:v>
      </x:c>
      <x:c r="E538" s="12" t="n">
        <x:v>1002.6799696244597</x:v>
      </x:c>
      <x:c r="F538" s="12" t="n">
        <x:v>976.816330211042</x:v>
      </x:c>
      <x:c r="G538" s="12" t="n">
        <x:v>0</x:v>
      </x:c>
      <x:c r="H538" s="12" t="n">
        <x:f>F538+G538</x:f>
        <x:v>976.816330211042</x:v>
      </x:c>
      <x:c r="I538" s="12" t="n">
        <x:f>H538-E538</x:f>
        <x:v>-25.863639413417673</x:v>
      </x:c>
      <x:c r="J538" s="12" t="n">
        <x:v>0</x:v>
      </x:c>
      <x:c r="K538" s="12" t="n">
        <x:f>H538+J538</x:f>
        <x:v>976.816330211042</x:v>
      </x:c>
      <x:c r="L538" s="16" t="n">
        <x:v>0.9264</x:v>
      </x:c>
      <x:c r="M538" s="17" t="n">
        <x:f>F538*L538</x:f>
        <x:v>904.9226483075093</x:v>
      </x:c>
      <x:c r="N538" s="16" t="n">
        <x:f>L538*'月度汇总'!$F$8</x:f>
        <x:v>1.3896</x:v>
      </x:c>
      <x:c r="O538" s="17" t="n">
        <x:f>G538*N538</x:f>
        <x:v>0</x:v>
      </x:c>
      <x:c r="P538" s="16" t="n">
        <x:f>L538*'月度汇总'!$F$10</x:f>
        <x:v>4.632</x:v>
      </x:c>
      <x:c r="Q538" s="17" t="n">
        <x:f>J538*P538</x:f>
        <x:v>0</x:v>
      </x:c>
      <x:c r="R538" s="12" t="n">
        <x:v>0</x:v>
      </x:c>
      <x:c r="S538" s="17" t="n">
        <x:v>0</x:v>
      </x:c>
      <x:c r="T538" s="19" t="n">
        <x:f>M538+O538+Q538+S538</x:f>
        <x:v>904.9226483075093</x:v>
      </x:c>
      <x:c r="U538" s="18" t="str">
        <x:f>TEXT(T538,"0.00")&amp;"元"</x:f>
        <x:v>904.92元</x:v>
      </x:c>
      <x:c r="V538" s="12" t="n">
        <x:v>0</x:v>
      </x:c>
      <x:c r="W538" s="12" t="n">
        <x:f>K538-V538</x:f>
        <x:v>976.816330211042</x:v>
      </x:c>
    </x:row>
    <x:row r="539" ht="20" customHeight="1">
      <x:c r="A539" s="13" t="n">
        <x:v>45692.71527777778</x:v>
      </x:c>
      <x:c r="B539" s="13" t="n">
        <x:v>45692.72222222222</x:v>
      </x:c>
      <x:c r="C539" s="14" t="n">
        <x:v>45692</x:v>
      </x:c>
      <x:c r="D539" s="15" t="n">
        <x:v>103</x:v>
      </x:c>
      <x:c r="E539" s="12" t="n">
        <x:v>1019.2962575660446</x:v>
      </x:c>
      <x:c r="F539" s="12" t="n">
        <x:v>996.0944908133202</x:v>
      </x:c>
      <x:c r="G539" s="12" t="n">
        <x:v>0</x:v>
      </x:c>
      <x:c r="H539" s="12" t="n">
        <x:f>F539+G539</x:f>
        <x:v>996.0944908133202</x:v>
      </x:c>
      <x:c r="I539" s="12" t="n">
        <x:f>H539-E539</x:f>
        <x:v>-23.201766752724325</x:v>
      </x:c>
      <x:c r="J539" s="12" t="n">
        <x:v>0</x:v>
      </x:c>
      <x:c r="K539" s="12" t="n">
        <x:f>H539+J539</x:f>
        <x:v>996.0944908133202</x:v>
      </x:c>
      <x:c r="L539" s="16" t="n">
        <x:v>0.9462</x:v>
      </x:c>
      <x:c r="M539" s="17" t="n">
        <x:f>F539*L539</x:f>
        <x:v>942.5046072075637</x:v>
      </x:c>
      <x:c r="N539" s="16" t="n">
        <x:f>L539*'月度汇总'!$F$8</x:f>
        <x:v>1.4193</x:v>
      </x:c>
      <x:c r="O539" s="17" t="n">
        <x:f>G539*N539</x:f>
        <x:v>0</x:v>
      </x:c>
      <x:c r="P539" s="16" t="n">
        <x:f>L539*'月度汇总'!$F$10</x:f>
        <x:v>4.731</x:v>
      </x:c>
      <x:c r="Q539" s="17" t="n">
        <x:f>J539*P539</x:f>
        <x:v>0</x:v>
      </x:c>
      <x:c r="R539" s="12" t="n">
        <x:v>0</x:v>
      </x:c>
      <x:c r="S539" s="17" t="n">
        <x:v>0</x:v>
      </x:c>
      <x:c r="T539" s="19" t="n">
        <x:f>M539+O539+Q539+S539</x:f>
        <x:v>942.5046072075637</x:v>
      </x:c>
      <x:c r="U539" s="18" t="str">
        <x:f>TEXT(T539,"0.00")&amp;"元"</x:f>
        <x:v>942.50元</x:v>
      </x:c>
      <x:c r="V539" s="12" t="n">
        <x:v>0</x:v>
      </x:c>
      <x:c r="W539" s="12" t="n">
        <x:f>K539-V539</x:f>
        <x:v>996.0944908133202</x:v>
      </x:c>
    </x:row>
    <x:row r="540" ht="20" customHeight="1">
      <x:c r="A540" s="13" t="n">
        <x:v>45692.72222222222</x:v>
      </x:c>
      <x:c r="B540" s="13" t="n">
        <x:v>45692.72916666667</x:v>
      </x:c>
      <x:c r="C540" s="14" t="n">
        <x:v>45692</x:v>
      </x:c>
      <x:c r="D540" s="15" t="n">
        <x:v>104</x:v>
      </x:c>
      <x:c r="E540" s="12" t="n">
        <x:v>1027.348032766002</x:v>
      </x:c>
      <x:c r="F540" s="12" t="n">
        <x:v>1005.4956511638758</x:v>
      </x:c>
      <x:c r="G540" s="12" t="n">
        <x:v>0</x:v>
      </x:c>
      <x:c r="H540" s="12" t="n">
        <x:f>F540+G540</x:f>
        <x:v>1005.4956511638758</x:v>
      </x:c>
      <x:c r="I540" s="12" t="n">
        <x:f>H540-E540</x:f>
        <x:v>-21.85238160212623</x:v>
      </x:c>
      <x:c r="J540" s="12" t="n">
        <x:v>0</x:v>
      </x:c>
      <x:c r="K540" s="12" t="n">
        <x:f>H540+J540</x:f>
        <x:v>1005.4956511638758</x:v>
      </x:c>
      <x:c r="L540" s="16" t="n">
        <x:v>0.9742</x:v>
      </x:c>
      <x:c r="M540" s="17" t="n">
        <x:f>F540*L540</x:f>
        <x:v>979.5538633638478</x:v>
      </x:c>
      <x:c r="N540" s="16" t="n">
        <x:f>L540*'月度汇总'!$F$8</x:f>
        <x:v>1.4613</x:v>
      </x:c>
      <x:c r="O540" s="17" t="n">
        <x:f>G540*N540</x:f>
        <x:v>0</x:v>
      </x:c>
      <x:c r="P540" s="16" t="n">
        <x:f>L540*'月度汇总'!$F$10</x:f>
        <x:v>4.8709999999999996</x:v>
      </x:c>
      <x:c r="Q540" s="17" t="n">
        <x:f>J540*P540</x:f>
        <x:v>0</x:v>
      </x:c>
      <x:c r="R540" s="12" t="n">
        <x:v>0</x:v>
      </x:c>
      <x:c r="S540" s="17" t="n">
        <x:v>0</x:v>
      </x:c>
      <x:c r="T540" s="19" t="n">
        <x:f>M540+O540+Q540+S540</x:f>
        <x:v>979.5538633638478</x:v>
      </x:c>
      <x:c r="U540" s="18" t="str">
        <x:f>TEXT(T540,"0.00")&amp;"元"</x:f>
        <x:v>979.55元</x:v>
      </x:c>
      <x:c r="V540" s="12" t="n">
        <x:v>0</x:v>
      </x:c>
      <x:c r="W540" s="12" t="n">
        <x:f>K540-V540</x:f>
        <x:v>1005.4956511638758</x:v>
      </x:c>
    </x:row>
    <x:row r="541" ht="20" customHeight="1">
      <x:c r="A541" s="13" t="n">
        <x:v>45692.72916666667</x:v>
      </x:c>
      <x:c r="B541" s="13" t="n">
        <x:v>45692.73611111111</x:v>
      </x:c>
      <x:c r="C541" s="14" t="n">
        <x:v>45692</x:v>
      </x:c>
      <x:c r="D541" s="15" t="n">
        <x:v>105</x:v>
      </x:c>
      <x:c r="E541" s="12" t="n">
        <x:v>1048.0745528500654</x:v>
      </x:c>
      <x:c r="F541" s="12" t="n">
        <x:v>1026.8208286681822</x:v>
      </x:c>
      <x:c r="G541" s="12" t="n">
        <x:v>0</x:v>
      </x:c>
      <x:c r="H541" s="12" t="n">
        <x:f>F541+G541</x:f>
        <x:v>1026.8208286681822</x:v>
      </x:c>
      <x:c r="I541" s="12" t="n">
        <x:f>H541-E541</x:f>
        <x:v>-21.25372418188317</x:v>
      </x:c>
      <x:c r="J541" s="12" t="n">
        <x:v>0</x:v>
      </x:c>
      <x:c r="K541" s="12" t="n">
        <x:f>H541+J541</x:f>
        <x:v>1026.8208286681822</x:v>
      </x:c>
      <x:c r="L541" s="16" t="n">
        <x:v>0.9862</x:v>
      </x:c>
      <x:c r="M541" s="17" t="n">
        <x:f>F541*L541</x:f>
        <x:v>1012.6507012325612</x:v>
      </x:c>
      <x:c r="N541" s="16" t="n">
        <x:f>L541*'月度汇总'!$F$8</x:f>
        <x:v>1.4792999999999998</x:v>
      </x:c>
      <x:c r="O541" s="17" t="n">
        <x:f>G541*N541</x:f>
        <x:v>0</x:v>
      </x:c>
      <x:c r="P541" s="16" t="n">
        <x:f>L541*'月度汇总'!$F$10</x:f>
        <x:v>4.931</x:v>
      </x:c>
      <x:c r="Q541" s="17" t="n">
        <x:f>J541*P541</x:f>
        <x:v>0</x:v>
      </x:c>
      <x:c r="R541" s="12" t="n">
        <x:v>0</x:v>
      </x:c>
      <x:c r="S541" s="17" t="n">
        <x:v>0</x:v>
      </x:c>
      <x:c r="T541" s="19" t="n">
        <x:f>M541+O541+Q541+S541</x:f>
        <x:v>1012.6507012325612</x:v>
      </x:c>
      <x:c r="U541" s="18" t="str">
        <x:f>TEXT(T541,"0.00")&amp;"元"</x:f>
        <x:v>1012.65元</x:v>
      </x:c>
      <x:c r="V541" s="12" t="n">
        <x:v>0</x:v>
      </x:c>
      <x:c r="W541" s="12" t="n">
        <x:f>K541-V541</x:f>
        <x:v>1026.8208286681822</x:v>
      </x:c>
    </x:row>
    <x:row r="542" ht="20" customHeight="1">
      <x:c r="A542" s="13" t="n">
        <x:v>45692.73611111111</x:v>
      </x:c>
      <x:c r="B542" s="13" t="n">
        <x:v>45692.743055555555</x:v>
      </x:c>
      <x:c r="C542" s="14" t="n">
        <x:v>45692</x:v>
      </x:c>
      <x:c r="D542" s="15" t="n">
        <x:v>106</x:v>
      </x:c>
      <x:c r="E542" s="12" t="n">
        <x:v>1091.1159040413252</x:v>
      </x:c>
      <x:c r="F542" s="12" t="n">
        <x:v>1070.411472521219</x:v>
      </x:c>
      <x:c r="G542" s="12" t="n">
        <x:v>0</x:v>
      </x:c>
      <x:c r="H542" s="12" t="n">
        <x:f>F542+G542</x:f>
        <x:v>1070.411472521219</x:v>
      </x:c>
      <x:c r="I542" s="12" t="n">
        <x:f>H542-E542</x:f>
        <x:v>-20.704431520106255</x:v>
      </x:c>
      <x:c r="J542" s="12" t="n">
        <x:v>0</x:v>
      </x:c>
      <x:c r="K542" s="12" t="n">
        <x:f>H542+J542</x:f>
        <x:v>1070.411472521219</x:v>
      </x:c>
      <x:c r="L542" s="16" t="n">
        <x:v>0.976</x:v>
      </x:c>
      <x:c r="M542" s="17" t="n">
        <x:f>F542*L542</x:f>
        <x:v>1044.7215971807095</x:v>
      </x:c>
      <x:c r="N542" s="16" t="n">
        <x:f>L542*'月度汇总'!$F$8</x:f>
        <x:v>1.464</x:v>
      </x:c>
      <x:c r="O542" s="17" t="n">
        <x:f>G542*N542</x:f>
        <x:v>0</x:v>
      </x:c>
      <x:c r="P542" s="16" t="n">
        <x:f>L542*'月度汇总'!$F$10</x:f>
        <x:v>4.88</x:v>
      </x:c>
      <x:c r="Q542" s="17" t="n">
        <x:f>J542*P542</x:f>
        <x:v>0</x:v>
      </x:c>
      <x:c r="R542" s="12" t="n">
        <x:v>0</x:v>
      </x:c>
      <x:c r="S542" s="17" t="n">
        <x:v>0</x:v>
      </x:c>
      <x:c r="T542" s="19" t="n">
        <x:f>M542+O542+Q542+S542</x:f>
        <x:v>1044.7215971807095</x:v>
      </x:c>
      <x:c r="U542" s="18" t="str">
        <x:f>TEXT(T542,"0.00")&amp;"元"</x:f>
        <x:v>1044.72元</x:v>
      </x:c>
      <x:c r="V542" s="12" t="n">
        <x:v>0</x:v>
      </x:c>
      <x:c r="W542" s="12" t="n">
        <x:f>K542-V542</x:f>
        <x:v>1070.411472521219</x:v>
      </x:c>
    </x:row>
    <x:row r="543" ht="20" customHeight="1">
      <x:c r="A543" s="13" t="n">
        <x:v>45692.743055555555</x:v>
      </x:c>
      <x:c r="B543" s="13" t="n">
        <x:v>45692.75</x:v>
      </x:c>
      <x:c r="C543" s="14" t="n">
        <x:v>45692</x:v>
      </x:c>
      <x:c r="D543" s="15" t="n">
        <x:v>107</x:v>
      </x:c>
      <x:c r="E543" s="12" t="n">
        <x:v>961.699168293921</x:v>
      </x:c>
      <x:c r="F543" s="12" t="n">
        <x:v>941.5940066545361</x:v>
      </x:c>
      <x:c r="G543" s="12" t="n">
        <x:v>0</x:v>
      </x:c>
      <x:c r="H543" s="12" t="n">
        <x:f>F543+G543</x:f>
        <x:v>941.5940066545361</x:v>
      </x:c>
      <x:c r="I543" s="12" t="n">
        <x:f>H543-E543</x:f>
        <x:v>-20.10516163938496</x:v>
      </x:c>
      <x:c r="J543" s="12" t="n">
        <x:v>0</x:v>
      </x:c>
      <x:c r="K543" s="12" t="n">
        <x:f>H543+J543</x:f>
        <x:v>941.5940066545361</x:v>
      </x:c>
      <x:c r="L543" s="16" t="n">
        <x:v>1.0742</x:v>
      </x:c>
      <x:c r="M543" s="17" t="n">
        <x:f>F543*L543</x:f>
        <x:v>1011.4602819483027</x:v>
      </x:c>
      <x:c r="N543" s="16" t="n">
        <x:f>L543*'月度汇总'!$F$8</x:f>
        <x:v>1.6113</x:v>
      </x:c>
      <x:c r="O543" s="17" t="n">
        <x:f>G543*N543</x:f>
        <x:v>0</x:v>
      </x:c>
      <x:c r="P543" s="16" t="n">
        <x:f>L543*'月度汇总'!$F$10</x:f>
        <x:v>5.371</x:v>
      </x:c>
      <x:c r="Q543" s="17" t="n">
        <x:f>J543*P543</x:f>
        <x:v>0</x:v>
      </x:c>
      <x:c r="R543" s="12" t="n">
        <x:v>0</x:v>
      </x:c>
      <x:c r="S543" s="17" t="n">
        <x:v>0</x:v>
      </x:c>
      <x:c r="T543" s="19" t="n">
        <x:f>M543+O543+Q543+S543</x:f>
        <x:v>1011.4602819483027</x:v>
      </x:c>
      <x:c r="U543" s="18" t="str">
        <x:f>TEXT(T543,"0.00")&amp;"元"</x:f>
        <x:v>1011.46元</x:v>
      </x:c>
      <x:c r="V543" s="12" t="n">
        <x:v>0</x:v>
      </x:c>
      <x:c r="W543" s="12" t="n">
        <x:f>K543-V543</x:f>
        <x:v>941.5940066545361</x:v>
      </x:c>
    </x:row>
    <x:row r="544" ht="20" customHeight="1">
      <x:c r="A544" s="13" t="n">
        <x:v>45692.75</x:v>
      </x:c>
      <x:c r="B544" s="13" t="n">
        <x:v>45692.756944444445</x:v>
      </x:c>
      <x:c r="C544" s="14" t="n">
        <x:v>45692</x:v>
      </x:c>
      <x:c r="D544" s="15" t="n">
        <x:v>108</x:v>
      </x:c>
      <x:c r="E544" s="12" t="n">
        <x:v>738.0967734140929</x:v>
      </x:c>
      <x:c r="F544" s="12" t="n">
        <x:v>718.5424031904793</x:v>
      </x:c>
      <x:c r="G544" s="12" t="n">
        <x:v>2.3246468095208</x:v>
      </x:c>
      <x:c r="H544" s="12" t="n">
        <x:f>F544+G544</x:f>
        <x:v>720.8670500000001</x:v>
      </x:c>
      <x:c r="I544" s="12" t="n">
        <x:f>H544-E544</x:f>
        <x:v>-17.22972341409286</x:v>
      </x:c>
      <x:c r="J544" s="12" t="n">
        <x:v>0</x:v>
      </x:c>
      <x:c r="K544" s="12" t="n">
        <x:f>H544+J544</x:f>
        <x:v>720.8670500000001</x:v>
      </x:c>
      <x:c r="L544" s="16" t="n">
        <x:v>1.2313</x:v>
      </x:c>
      <x:c r="M544" s="17" t="n">
        <x:f>F544*L544</x:f>
        <x:v>884.7412610484372</x:v>
      </x:c>
      <x:c r="N544" s="16" t="n">
        <x:f>L544*'月度汇总'!$F$8</x:f>
        <x:v>1.84695</x:v>
      </x:c>
      <x:c r="O544" s="17" t="n">
        <x:f>G544*N544</x:f>
        <x:v>4.293506424844442</x:v>
      </x:c>
      <x:c r="P544" s="16" t="n">
        <x:f>L544*'月度汇总'!$F$10</x:f>
        <x:v>6.1565</x:v>
      </x:c>
      <x:c r="Q544" s="17" t="n">
        <x:f>J544*P544</x:f>
        <x:v>0</x:v>
      </x:c>
      <x:c r="R544" s="12" t="n">
        <x:v>0</x:v>
      </x:c>
      <x:c r="S544" s="17" t="n">
        <x:v>0</x:v>
      </x:c>
      <x:c r="T544" s="19" t="n">
        <x:f>M544+O544+Q544+S544</x:f>
        <x:v>889.0347674732816</x:v>
      </x:c>
      <x:c r="U544" s="18" t="str">
        <x:f>TEXT(T544,"0.00")&amp;"元"</x:f>
        <x:v>889.03元</x:v>
      </x:c>
      <x:c r="V544" s="12" t="n">
        <x:v>0</x:v>
      </x:c>
      <x:c r="W544" s="12" t="n">
        <x:f>K544-V544</x:f>
        <x:v>720.8670500000001</x:v>
      </x:c>
    </x:row>
    <x:row r="545" ht="20" customHeight="1">
      <x:c r="A545" s="13" t="n">
        <x:v>45692.756944444445</x:v>
      </x:c>
      <x:c r="B545" s="13" t="n">
        <x:v>45692.76388888889</x:v>
      </x:c>
      <x:c r="C545" s="14" t="n">
        <x:v>45692</x:v>
      </x:c>
      <x:c r="D545" s="15" t="n">
        <x:v>109</x:v>
      </x:c>
      <x:c r="E545" s="12" t="n">
        <x:v>712.460631877927</x:v>
      </x:c>
      <x:c r="F545" s="12" t="n">
        <x:v>693.439597312919</x:v>
      </x:c>
      <x:c r="G545" s="12" t="n">
        <x:v>2.260717921716264</x:v>
      </x:c>
      <x:c r="H545" s="12" t="n">
        <x:f>F545+G545</x:f>
        <x:v>695.7003152346352</x:v>
      </x:c>
      <x:c r="I545" s="12" t="n">
        <x:f>H545-E545</x:f>
        <x:v>-16.76031664329173</x:v>
      </x:c>
      <x:c r="J545" s="12" t="n">
        <x:v>0</x:v>
      </x:c>
      <x:c r="K545" s="12" t="n">
        <x:f>H545+J545</x:f>
        <x:v>695.7003152346352</x:v>
      </x:c>
      <x:c r="L545" s="16" t="n">
        <x:v>1.2561</x:v>
      </x:c>
      <x:c r="M545" s="17" t="n">
        <x:f>F545*L545</x:f>
        <x:v>871.0294781847575</x:v>
      </x:c>
      <x:c r="N545" s="16" t="n">
        <x:f>L545*'月度汇总'!$F$8</x:f>
        <x:v>1.88415</x:v>
      </x:c>
      <x:c r="O545" s="17" t="n">
        <x:f>G545*N545</x:f>
        <x:v>4.259531672201699</x:v>
      </x:c>
      <x:c r="P545" s="16" t="n">
        <x:f>L545*'月度汇总'!$F$10</x:f>
        <x:v>6.2805</x:v>
      </x:c>
      <x:c r="Q545" s="17" t="n">
        <x:f>J545*P545</x:f>
        <x:v>0</x:v>
      </x:c>
      <x:c r="R545" s="12" t="n">
        <x:v>0</x:v>
      </x:c>
      <x:c r="S545" s="17" t="n">
        <x:v>0</x:v>
      </x:c>
      <x:c r="T545" s="19" t="n">
        <x:f>M545+O545+Q545+S545</x:f>
        <x:v>875.2890098569592</x:v>
      </x:c>
      <x:c r="U545" s="18" t="str">
        <x:f>TEXT(T545,"0.00")&amp;"元"</x:f>
        <x:v>875.29元</x:v>
      </x:c>
      <x:c r="V545" s="12" t="n">
        <x:v>0</x:v>
      </x:c>
      <x:c r="W545" s="12" t="n">
        <x:f>K545-V545</x:f>
        <x:v>695.7003152346352</x:v>
      </x:c>
    </x:row>
    <x:row r="546" ht="20" customHeight="1">
      <x:c r="A546" s="13" t="n">
        <x:v>45692.76388888889</x:v>
      </x:c>
      <x:c r="B546" s="13" t="n">
        <x:v>45692.77083333333</x:v>
      </x:c>
      <x:c r="C546" s="14" t="n">
        <x:v>45692</x:v>
      </x:c>
      <x:c r="D546" s="15" t="n">
        <x:v>110</x:v>
      </x:c>
      <x:c r="E546" s="12" t="n">
        <x:v>736.1071952661782</x:v>
      </x:c>
      <x:c r="F546" s="12" t="n">
        <x:v>717.6095535946424</x:v>
      </x:c>
      <x:c r="G546" s="12" t="n">
        <x:v>2.1990216613301072</x:v>
      </x:c>
      <x:c r="H546" s="12" t="n">
        <x:f>F546+G546</x:f>
        <x:v>719.8085752559725</x:v>
      </x:c>
      <x:c r="I546" s="12" t="n">
        <x:f>H546-E546</x:f>
        <x:v>-16.298620010205696</x:v>
      </x:c>
      <x:c r="J546" s="12" t="n">
        <x:v>0</x:v>
      </x:c>
      <x:c r="K546" s="12" t="n">
        <x:f>H546+J546</x:f>
        <x:v>719.8085752559725</x:v>
      </x:c>
      <x:c r="L546" s="16" t="n">
        <x:v>1.2447</x:v>
      </x:c>
      <x:c r="M546" s="17" t="n">
        <x:f>F546*L546</x:f>
        <x:v>893.2086113592513</x:v>
      </x:c>
      <x:c r="N546" s="16" t="n">
        <x:f>L546*'月度汇总'!$F$8</x:f>
        <x:v>1.8670499999999999</x:v>
      </x:c>
      <x:c r="O546" s="17" t="n">
        <x:f>G546*N546</x:f>
        <x:v>4.105683392786377</x:v>
      </x:c>
      <x:c r="P546" s="16" t="n">
        <x:f>L546*'月度汇总'!$F$10</x:f>
        <x:v>6.2235</x:v>
      </x:c>
      <x:c r="Q546" s="17" t="n">
        <x:f>J546*P546</x:f>
        <x:v>0</x:v>
      </x:c>
      <x:c r="R546" s="12" t="n">
        <x:v>0</x:v>
      </x:c>
      <x:c r="S546" s="17" t="n">
        <x:v>0</x:v>
      </x:c>
      <x:c r="T546" s="19" t="n">
        <x:f>M546+O546+Q546+S546</x:f>
        <x:v>897.3142947520378</x:v>
      </x:c>
      <x:c r="U546" s="18" t="str">
        <x:f>TEXT(T546,"0.00")&amp;"元"</x:f>
        <x:v>897.31元</x:v>
      </x:c>
      <x:c r="V546" s="12" t="n">
        <x:v>0</x:v>
      </x:c>
      <x:c r="W546" s="12" t="n">
        <x:f>K546-V546</x:f>
        <x:v>719.8085752559725</x:v>
      </x:c>
    </x:row>
    <x:row r="547" ht="20" customHeight="1">
      <x:c r="A547" s="13" t="n">
        <x:v>45692.77083333333</x:v>
      </x:c>
      <x:c r="B547" s="13" t="n">
        <x:v>45692.77777777778</x:v>
      </x:c>
      <x:c r="C547" s="14" t="n">
        <x:v>45692</x:v>
      </x:c>
      <x:c r="D547" s="15" t="n">
        <x:v>111</x:v>
      </x:c>
      <x:c r="E547" s="12" t="n">
        <x:v>716.3482546135543</x:v>
      </x:c>
      <x:c r="F547" s="12" t="n">
        <x:v>698.3573655077247</x:v>
      </x:c>
      <x:c r="G547" s="12" t="n">
        <x:v>2.1387783130854814</x:v>
      </x:c>
      <x:c r="H547" s="12" t="n">
        <x:f>F547+G547</x:f>
        <x:v>700.4961438208102</x:v>
      </x:c>
      <x:c r="I547" s="12" t="n">
        <x:f>H547-E547</x:f>
        <x:v>-15.852110792744156</x:v>
      </x:c>
      <x:c r="J547" s="12" t="n">
        <x:v>0</x:v>
      </x:c>
      <x:c r="K547" s="12" t="n">
        <x:f>H547+J547</x:f>
        <x:v>700.4961438208102</x:v>
      </x:c>
      <x:c r="L547" s="16" t="n">
        <x:v>1.2545</x:v>
      </x:c>
      <x:c r="M547" s="17" t="n">
        <x:f>F547*L547</x:f>
        <x:v>876.0893150294406</x:v>
      </x:c>
      <x:c r="N547" s="16" t="n">
        <x:f>L547*'月度汇总'!$F$8</x:f>
        <x:v>1.8817499999999998</x:v>
      </x:c>
      <x:c r="O547" s="17" t="n">
        <x:f>G547*N547</x:f>
        <x:v>4.024646090648604</x:v>
      </x:c>
      <x:c r="P547" s="16" t="n">
        <x:f>L547*'月度汇总'!$F$10</x:f>
        <x:v>6.2725</x:v>
      </x:c>
      <x:c r="Q547" s="17" t="n">
        <x:f>J547*P547</x:f>
        <x:v>0</x:v>
      </x:c>
      <x:c r="R547" s="12" t="n">
        <x:v>0</x:v>
      </x:c>
      <x:c r="S547" s="17" t="n">
        <x:v>0</x:v>
      </x:c>
      <x:c r="T547" s="19" t="n">
        <x:f>M547+O547+Q547+S547</x:f>
        <x:v>880.1139611200892</x:v>
      </x:c>
      <x:c r="U547" s="18" t="str">
        <x:f>TEXT(T547,"0.00")&amp;"元"</x:f>
        <x:v>880.11元</x:v>
      </x:c>
      <x:c r="V547" s="12" t="n">
        <x:v>0</x:v>
      </x:c>
      <x:c r="W547" s="12" t="n">
        <x:f>K547-V547</x:f>
        <x:v>700.4961438208102</x:v>
      </x:c>
    </x:row>
    <x:row r="548" ht="20" customHeight="1">
      <x:c r="A548" s="13" t="n">
        <x:v>45692.77777777778</x:v>
      </x:c>
      <x:c r="B548" s="13" t="n">
        <x:v>45692.78472222222</x:v>
      </x:c>
      <x:c r="C548" s="14" t="n">
        <x:v>45692</x:v>
      </x:c>
      <x:c r="D548" s="15" t="n">
        <x:v>112</x:v>
      </x:c>
      <x:c r="E548" s="12" t="n">
        <x:v>713.773927580251</x:v>
      </x:c>
      <x:c r="F548" s="12" t="n">
        <x:v>696.2757384441235</x:v>
      </x:c>
      <x:c r="G548" s="12" t="n">
        <x:v>2.0801678531306607</x:v>
      </x:c>
      <x:c r="H548" s="12" t="n">
        <x:f>F548+G548</x:f>
        <x:v>698.3559062972541</x:v>
      </x:c>
      <x:c r="I548" s="12" t="n">
        <x:f>H548-E548</x:f>
        <x:v>-15.418021282996847</x:v>
      </x:c>
      <x:c r="J548" s="12" t="n">
        <x:v>0</x:v>
      </x:c>
      <x:c r="K548" s="12" t="n">
        <x:f>H548+J548</x:f>
        <x:v>698.3559062972541</x:v>
      </x:c>
      <x:c r="L548" s="16" t="n">
        <x:v>1.2522</x:v>
      </x:c>
      <x:c r="M548" s="17" t="n">
        <x:f>F548*L548</x:f>
        <x:v>871.8764796797313</x:v>
      </x:c>
      <x:c r="N548" s="16" t="n">
        <x:f>L548*'月度汇总'!$F$8</x:f>
        <x:v>1.8782999999999999</x:v>
      </x:c>
      <x:c r="O548" s="17" t="n">
        <x:f>G548*N548</x:f>
        <x:v>3.9071792785353194</x:v>
      </x:c>
      <x:c r="P548" s="16" t="n">
        <x:f>L548*'月度汇总'!$F$10</x:f>
        <x:v>6.261</x:v>
      </x:c>
      <x:c r="Q548" s="17" t="n">
        <x:f>J548*P548</x:f>
        <x:v>0</x:v>
      </x:c>
      <x:c r="R548" s="12" t="n">
        <x:v>0</x:v>
      </x:c>
      <x:c r="S548" s="17" t="n">
        <x:v>0</x:v>
      </x:c>
      <x:c r="T548" s="19" t="n">
        <x:f>M548+O548+Q548+S548</x:f>
        <x:v>875.7836589582666</x:v>
      </x:c>
      <x:c r="U548" s="18" t="str">
        <x:f>TEXT(T548,"0.00")&amp;"元"</x:f>
        <x:v>875.78元</x:v>
      </x:c>
      <x:c r="V548" s="12" t="n">
        <x:v>0</x:v>
      </x:c>
      <x:c r="W548" s="12" t="n">
        <x:f>K548-V548</x:f>
        <x:v>698.3559062972541</x:v>
      </x:c>
    </x:row>
    <x:row r="549" ht="20" customHeight="1">
      <x:c r="A549" s="13" t="n">
        <x:v>45692.78472222222</x:v>
      </x:c>
      <x:c r="B549" s="13" t="n">
        <x:v>45692.79166666667</x:v>
      </x:c>
      <x:c r="C549" s="14" t="n">
        <x:v>45692</x:v>
      </x:c>
      <x:c r="D549" s="15" t="n">
        <x:v>113</x:v>
      </x:c>
      <x:c r="E549" s="12" t="n">
        <x:v>49.5011667771638</x:v>
      </x:c>
      <x:c r="F549" s="12" t="n">
        <x:v>31.55436768880736</x:v>
      </x:c>
      <x:c r="G549" s="12" t="n">
        <x:v>69.62332786117918</x:v>
      </x:c>
      <x:c r="H549" s="12" t="n">
        <x:f>F549+G549</x:f>
        <x:v>101.17769554998654</x:v>
      </x:c>
      <x:c r="I549" s="12" t="n">
        <x:f>H549-E549</x:f>
        <x:v>51.676528772822735</x:v>
      </x:c>
      <x:c r="J549" s="12" t="n">
        <x:v>0</x:v>
      </x:c>
      <x:c r="K549" s="12" t="n">
        <x:f>H549+J549</x:f>
        <x:v>101.17769554998654</x:v>
      </x:c>
      <x:c r="L549" s="16" t="n">
        <x:v>1.2881</x:v>
      </x:c>
      <x:c r="M549" s="17" t="n">
        <x:f>F549*L549</x:f>
        <x:v>40.64518101995276</x:v>
      </x:c>
      <x:c r="N549" s="16" t="n">
        <x:f>L549*'月度汇总'!$F$8</x:f>
        <x:v>1.93215</x:v>
      </x:c>
      <x:c r="O549" s="17" t="n">
        <x:f>G549*N549</x:f>
        <x:v>134.52271292697736</x:v>
      </x:c>
      <x:c r="P549" s="16" t="n">
        <x:f>L549*'月度汇总'!$F$10</x:f>
        <x:v>6.4405</x:v>
      </x:c>
      <x:c r="Q549" s="17" t="n">
        <x:f>J549*P549</x:f>
        <x:v>0</x:v>
      </x:c>
      <x:c r="R549" s="12" t="n">
        <x:v>0</x:v>
      </x:c>
      <x:c r="S549" s="17" t="n">
        <x:v>0</x:v>
      </x:c>
      <x:c r="T549" s="19" t="n">
        <x:f>M549+O549+Q549+S549</x:f>
        <x:v>175.16789394693012</x:v>
      </x:c>
      <x:c r="U549" s="18" t="str">
        <x:f>TEXT(T549,"0.00")&amp;"元"</x:f>
        <x:v>175.17元</x:v>
      </x:c>
      <x:c r="V549" s="12" t="n">
        <x:v>0</x:v>
      </x:c>
      <x:c r="W549" s="12" t="n">
        <x:f>K549-V549</x:f>
        <x:v>101.17769554998654</x:v>
      </x:c>
    </x:row>
    <x:row r="550" ht="20" customHeight="1">
      <x:c r="A550" s="13" t="n">
        <x:v>45692.79166666667</x:v>
      </x:c>
      <x:c r="B550" s="13" t="n">
        <x:v>45692.79861111111</x:v>
      </x:c>
      <x:c r="C550" s="14" t="n">
        <x:v>45692</x:v>
      </x:c>
      <x:c r="D550" s="15" t="n">
        <x:v>114</x:v>
      </x:c>
      <x:c r="E550" s="12" t="n">
        <x:v>28.2154355458905</x:v>
      </x:c>
      <x:c r="F550" s="12" t="n">
        <x:v>10.541245680136853</x:v>
      </x:c>
      <x:c r="G550" s="12" t="n">
        <x:v>17.857444307605874</x:v>
      </x:c>
      <x:c r="H550" s="12" t="n">
        <x:f>F550+G550</x:f>
        <x:v>28.398689987742728</x:v>
      </x:c>
      <x:c r="I550" s="12" t="n">
        <x:f>H550-E550</x:f>
        <x:v>0.1832544418522275</x:v>
      </x:c>
      <x:c r="J550" s="12" t="n">
        <x:v>0</x:v>
      </x:c>
      <x:c r="K550" s="12" t="n">
        <x:f>H550+J550</x:f>
        <x:v>28.398689987742728</x:v>
      </x:c>
      <x:c r="L550" s="16" t="n">
        <x:v>1.3466</x:v>
      </x:c>
      <x:c r="M550" s="17" t="n">
        <x:f>F550*L550</x:f>
        <x:v>14.194841432872288</x:v>
      </x:c>
      <x:c r="N550" s="16" t="n">
        <x:f>L550*'月度汇总'!$F$8</x:f>
        <x:v>2.0199</x:v>
      </x:c>
      <x:c r="O550" s="17" t="n">
        <x:f>G550*N550</x:f>
        <x:v>36.070251756933104</x:v>
      </x:c>
      <x:c r="P550" s="16" t="n">
        <x:f>L550*'月度汇总'!$F$10</x:f>
        <x:v>6.7330000000000005</x:v>
      </x:c>
      <x:c r="Q550" s="17" t="n">
        <x:f>J550*P550</x:f>
        <x:v>0</x:v>
      </x:c>
      <x:c r="R550" s="12" t="n">
        <x:v>0</x:v>
      </x:c>
      <x:c r="S550" s="17" t="n">
        <x:v>0</x:v>
      </x:c>
      <x:c r="T550" s="19" t="n">
        <x:f>M550+O550+Q550+S550</x:f>
        <x:v>50.26509318980539</x:v>
      </x:c>
      <x:c r="U550" s="18" t="str">
        <x:f>TEXT(T550,"0.00")&amp;"元"</x:f>
        <x:v>50.27元</x:v>
      </x:c>
      <x:c r="V550" s="12" t="n">
        <x:v>0</x:v>
      </x:c>
      <x:c r="W550" s="12" t="n">
        <x:f>K550-V550</x:f>
        <x:v>28.398689987742728</x:v>
      </x:c>
    </x:row>
    <x:row r="551" ht="20" customHeight="1">
      <x:c r="A551" s="13" t="n">
        <x:v>45692.79861111111</x:v>
      </x:c>
      <x:c r="B551" s="13" t="n">
        <x:v>45692.805555555555</x:v>
      </x:c>
      <x:c r="C551" s="14" t="n">
        <x:v>45692</x:v>
      </x:c>
      <x:c r="D551" s="15" t="n">
        <x:v>115</x:v>
      </x:c>
      <x:c r="E551" s="12" t="n">
        <x:v>13.23715153164494</x:v>
      </x:c>
      <x:c r="F551" s="12" t="n">
        <x:v>0</x:v>
      </x:c>
      <x:c r="G551" s="12" t="n">
        <x:v>6.857955005025701</x:v>
      </x:c>
      <x:c r="H551" s="12" t="n">
        <x:f>F551+G551</x:f>
        <x:v>6.857955005025701</x:v>
      </x:c>
      <x:c r="I551" s="12" t="n">
        <x:f>H551-E551</x:f>
        <x:v>-6.379196526619239</x:v>
      </x:c>
      <x:c r="J551" s="12" t="n">
        <x:v>0</x:v>
      </x:c>
      <x:c r="K551" s="12" t="n">
        <x:f>H551+J551</x:f>
        <x:v>6.857955005025701</x:v>
      </x:c>
      <x:c r="L551" s="16" t="n">
        <x:v>1.3523</x:v>
      </x:c>
      <x:c r="M551" s="17" t="n">
        <x:f>F551*L551</x:f>
        <x:v>0</x:v>
      </x:c>
      <x:c r="N551" s="16" t="n">
        <x:f>L551*'月度汇总'!$F$8</x:f>
        <x:v>2.0284500000000003</x:v>
      </x:c>
      <x:c r="O551" s="17" t="n">
        <x:f>G551*N551</x:f>
        <x:v>13.911018829944386</x:v>
      </x:c>
      <x:c r="P551" s="16" t="n">
        <x:f>L551*'月度汇总'!$F$10</x:f>
        <x:v>6.7615</x:v>
      </x:c>
      <x:c r="Q551" s="17" t="n">
        <x:f>J551*P551</x:f>
        <x:v>0</x:v>
      </x:c>
      <x:c r="R551" s="12" t="n">
        <x:v>0</x:v>
      </x:c>
      <x:c r="S551" s="17" t="n">
        <x:v>0</x:v>
      </x:c>
      <x:c r="T551" s="19" t="n">
        <x:f>M551+O551+Q551+S551</x:f>
        <x:v>13.911018829944386</x:v>
      </x:c>
      <x:c r="U551" s="18" t="str">
        <x:f>TEXT(T551,"0.00")&amp;"元"</x:f>
        <x:v>13.91元</x:v>
      </x:c>
      <x:c r="V551" s="12" t="n">
        <x:v>0</x:v>
      </x:c>
      <x:c r="W551" s="12" t="n">
        <x:f>K551-V551</x:f>
        <x:v>6.857955005025701</x:v>
      </x:c>
    </x:row>
    <x:row r="552" ht="20" customHeight="1">
      <x:c r="A552" s="13" t="n">
        <x:v>45692.805555555555</x:v>
      </x:c>
      <x:c r="B552" s="13" t="n">
        <x:v>45692.8125</x:v>
      </x:c>
      <x:c r="C552" s="14" t="n">
        <x:v>45692</x:v>
      </x:c>
      <x:c r="D552" s="15" t="n">
        <x:v>116</x:v>
      </x:c>
      <x:c r="E552" s="12" t="n">
        <x:v>29.47755087787732</x:v>
      </x:c>
      <x:c r="F552" s="12" t="n">
        <x:v>17.75660523391514</x:v>
      </x:c>
      <x:c r="G552" s="12" t="n">
        <x:v>6.856445545818474</x:v>
      </x:c>
      <x:c r="H552" s="12" t="n">
        <x:f>F552+G552</x:f>
        <x:v>24.613050779733612</x:v>
      </x:c>
      <x:c r="I552" s="12" t="n">
        <x:f>H552-E552</x:f>
        <x:v>-4.864500098143708</x:v>
      </x:c>
      <x:c r="J552" s="12" t="n">
        <x:v>0</x:v>
      </x:c>
      <x:c r="K552" s="12" t="n">
        <x:f>H552+J552</x:f>
        <x:v>24.613050779733612</x:v>
      </x:c>
      <x:c r="L552" s="16" t="n">
        <x:v>1.3445</x:v>
      </x:c>
      <x:c r="M552" s="17" t="n">
        <x:f>F552*L552</x:f>
        <x:v>23.873755736998906</x:v>
      </x:c>
      <x:c r="N552" s="16" t="n">
        <x:f>L552*'月度汇总'!$F$8</x:f>
        <x:v>2.01675</x:v>
      </x:c>
      <x:c r="O552" s="17" t="n">
        <x:f>G552*N552</x:f>
        <x:v>13.827736554529407</x:v>
      </x:c>
      <x:c r="P552" s="16" t="n">
        <x:f>L552*'月度汇总'!$F$10</x:f>
        <x:v>6.7225</x:v>
      </x:c>
      <x:c r="Q552" s="17" t="n">
        <x:f>J552*P552</x:f>
        <x:v>0</x:v>
      </x:c>
      <x:c r="R552" s="12" t="n">
        <x:v>0</x:v>
      </x:c>
      <x:c r="S552" s="17" t="n">
        <x:v>0</x:v>
      </x:c>
      <x:c r="T552" s="19" t="n">
        <x:f>M552+O552+Q552+S552</x:f>
        <x:v>37.70149229152831</x:v>
      </x:c>
      <x:c r="U552" s="18" t="str">
        <x:f>TEXT(T552,"0.00")&amp;"元"</x:f>
        <x:v>37.70元</x:v>
      </x:c>
      <x:c r="V552" s="12" t="n">
        <x:v>0</x:v>
      </x:c>
      <x:c r="W552" s="12" t="n">
        <x:f>K552-V552</x:f>
        <x:v>24.613050779733612</x:v>
      </x:c>
    </x:row>
    <x:row r="553" ht="20" customHeight="1">
      <x:c r="A553" s="13" t="n">
        <x:v>45692.8125</x:v>
      </x:c>
      <x:c r="B553" s="13" t="n">
        <x:v>45692.819444444445</x:v>
      </x:c>
      <x:c r="C553" s="14" t="n">
        <x:v>45692</x:v>
      </x:c>
      <x:c r="D553" s="15" t="n">
        <x:v>117</x:v>
      </x:c>
      <x:c r="E553" s="12" t="n">
        <x:v>24.70956996810287</x:v>
      </x:c>
      <x:c r="F553" s="12" t="n">
        <x:v>16.255063112559583</x:v>
      </x:c>
      <x:c r="G553" s="12" t="n">
        <x:v>3.4195628137433687</x:v>
      </x:c>
      <x:c r="H553" s="12" t="n">
        <x:f>F553+G553</x:f>
        <x:v>19.67462592630295</x:v>
      </x:c>
      <x:c r="I553" s="12" t="n">
        <x:f>H553-E553</x:f>
        <x:v>-5.034944041799918</x:v>
      </x:c>
      <x:c r="J553" s="12" t="n">
        <x:v>0</x:v>
      </x:c>
      <x:c r="K553" s="12" t="n">
        <x:f>H553+J553</x:f>
        <x:v>19.67462592630295</x:v>
      </x:c>
      <x:c r="L553" s="16" t="n">
        <x:v>1.3483</x:v>
      </x:c>
      <x:c r="M553" s="17" t="n">
        <x:f>F553*L553</x:f>
        <x:v>21.916701594664087</x:v>
      </x:c>
      <x:c r="N553" s="16" t="n">
        <x:f>L553*'月度汇总'!$F$8</x:f>
        <x:v>2.02245</x:v>
      </x:c>
      <x:c r="O553" s="17" t="n">
        <x:f>G553*N553</x:f>
        <x:v>6.915894812655276</x:v>
      </x:c>
      <x:c r="P553" s="16" t="n">
        <x:f>L553*'月度汇总'!$F$10</x:f>
        <x:v>6.7415</x:v>
      </x:c>
      <x:c r="Q553" s="17" t="n">
        <x:f>J553*P553</x:f>
        <x:v>0</x:v>
      </x:c>
      <x:c r="R553" s="12" t="n">
        <x:v>0</x:v>
      </x:c>
      <x:c r="S553" s="17" t="n">
        <x:v>0</x:v>
      </x:c>
      <x:c r="T553" s="19" t="n">
        <x:f>M553+O553+Q553+S553</x:f>
        <x:v>28.832596407319365</x:v>
      </x:c>
      <x:c r="U553" s="18" t="str">
        <x:f>TEXT(T553,"0.00")&amp;"元"</x:f>
        <x:v>28.83元</x:v>
      </x:c>
      <x:c r="V553" s="12" t="n">
        <x:v>0</x:v>
      </x:c>
      <x:c r="W553" s="12" t="n">
        <x:f>K553-V553</x:f>
        <x:v>19.67462592630295</x:v>
      </x:c>
    </x:row>
    <x:row r="554" ht="20" customHeight="1">
      <x:c r="A554" s="13" t="n">
        <x:v>45692.819444444445</x:v>
      </x:c>
      <x:c r="B554" s="13" t="n">
        <x:v>45692.82638888889</x:v>
      </x:c>
      <x:c r="C554" s="14" t="n">
        <x:v>45692</x:v>
      </x:c>
      <x:c r="D554" s="15" t="n">
        <x:v>118</x:v>
      </x:c>
      <x:c r="E554" s="12" t="n">
        <x:v>27.29369571497034</x:v>
      </x:c>
      <x:c r="F554" s="12" t="n">
        <x:v>15.242590558241886</x:v>
      </x:c>
      <x:c r="G554" s="12" t="n">
        <x:v>5.874265050665485</x:v>
      </x:c>
      <x:c r="H554" s="12" t="n">
        <x:f>F554+G554</x:f>
        <x:v>21.116855608907372</x:v>
      </x:c>
      <x:c r="I554" s="12" t="n">
        <x:f>H554-E554</x:f>
        <x:v>-6.1768401060629685</x:v>
      </x:c>
      <x:c r="J554" s="12" t="n">
        <x:v>0</x:v>
      </x:c>
      <x:c r="K554" s="12" t="n">
        <x:f>H554+J554</x:f>
        <x:v>21.116855608907372</x:v>
      </x:c>
      <x:c r="L554" s="16" t="n">
        <x:v>1.349</x:v>
      </x:c>
      <x:c r="M554" s="17" t="n">
        <x:f>F554*L554</x:f>
        <x:v>20.562254663068305</x:v>
      </x:c>
      <x:c r="N554" s="16" t="n">
        <x:f>L554*'月度汇总'!$F$8</x:f>
        <x:v>2.0235</x:v>
      </x:c>
      <x:c r="O554" s="17" t="n">
        <x:f>G554*N554</x:f>
        <x:v>11.886575330021609</x:v>
      </x:c>
      <x:c r="P554" s="16" t="n">
        <x:f>L554*'月度汇总'!$F$10</x:f>
        <x:v>6.745</x:v>
      </x:c>
      <x:c r="Q554" s="17" t="n">
        <x:f>J554*P554</x:f>
        <x:v>0</x:v>
      </x:c>
      <x:c r="R554" s="12" t="n">
        <x:v>0</x:v>
      </x:c>
      <x:c r="S554" s="17" t="n">
        <x:v>0</x:v>
      </x:c>
      <x:c r="T554" s="19" t="n">
        <x:f>M554+O554+Q554+S554</x:f>
        <x:v>32.448829993089916</x:v>
      </x:c>
      <x:c r="U554" s="18" t="str">
        <x:f>TEXT(T554,"0.00")&amp;"元"</x:f>
        <x:v>32.45元</x:v>
      </x:c>
      <x:c r="V554" s="12" t="n">
        <x:v>0</x:v>
      </x:c>
      <x:c r="W554" s="12" t="n">
        <x:f>K554-V554</x:f>
        <x:v>21.116855608907372</x:v>
      </x:c>
    </x:row>
    <x:row r="555" ht="20" customHeight="1">
      <x:c r="A555" s="13" t="n">
        <x:v>45692.82638888889</x:v>
      </x:c>
      <x:c r="B555" s="13" t="n">
        <x:v>45692.83333333333</x:v>
      </x:c>
      <x:c r="C555" s="14" t="n">
        <x:v>45692</x:v>
      </x:c>
      <x:c r="D555" s="15" t="n">
        <x:v>119</x:v>
      </x:c>
      <x:c r="E555" s="12" t="n">
        <x:v>31.959856247908647</x:v>
      </x:c>
      <x:c r="F555" s="12" t="n">
        <x:v>19.844197594449156</x:v>
      </x:c>
      <x:c r="G555" s="12" t="n">
        <x:v>3.9019018974809114</x:v>
      </x:c>
      <x:c r="H555" s="12" t="n">
        <x:f>F555+G555</x:f>
        <x:v>23.746099491930067</x:v>
      </x:c>
      <x:c r="I555" s="12" t="n">
        <x:f>H555-E555</x:f>
        <x:v>-8.21375675597858</x:v>
      </x:c>
      <x:c r="J555" s="12" t="n">
        <x:v>0</x:v>
      </x:c>
      <x:c r="K555" s="12" t="n">
        <x:f>H555+J555</x:f>
        <x:v>23.746099491930067</x:v>
      </x:c>
      <x:c r="L555" s="16" t="n">
        <x:v>1.3473</x:v>
      </x:c>
      <x:c r="M555" s="17" t="n">
        <x:f>F555*L555</x:f>
        <x:v>26.736087419001347</x:v>
      </x:c>
      <x:c r="N555" s="16" t="n">
        <x:f>L555*'月度汇总'!$F$8</x:f>
        <x:v>2.02095</x:v>
      </x:c>
      <x:c r="O555" s="17" t="n">
        <x:f>G555*N555</x:f>
        <x:v>7.885548639714048</x:v>
      </x:c>
      <x:c r="P555" s="16" t="n">
        <x:f>L555*'月度汇总'!$F$10</x:f>
        <x:v>6.7364999999999995</x:v>
      </x:c>
      <x:c r="Q555" s="17" t="n">
        <x:f>J555*P555</x:f>
        <x:v>0</x:v>
      </x:c>
      <x:c r="R555" s="12" t="n">
        <x:v>0</x:v>
      </x:c>
      <x:c r="S555" s="17" t="n">
        <x:v>0</x:v>
      </x:c>
      <x:c r="T555" s="19" t="n">
        <x:f>M555+O555+Q555+S555</x:f>
        <x:v>34.621636058715396</x:v>
      </x:c>
      <x:c r="U555" s="18" t="str">
        <x:f>TEXT(T555,"0.00")&amp;"元"</x:f>
        <x:v>34.62元</x:v>
      </x:c>
      <x:c r="V555" s="12" t="n">
        <x:v>0</x:v>
      </x:c>
      <x:c r="W555" s="12" t="n">
        <x:f>K555-V555</x:f>
        <x:v>23.746099491930067</x:v>
      </x:c>
    </x:row>
    <x:row r="556" ht="20" customHeight="1">
      <x:c r="A556" s="13" t="n">
        <x:v>45692.83333333333</x:v>
      </x:c>
      <x:c r="B556" s="13" t="n">
        <x:v>45692.84027777778</x:v>
      </x:c>
      <x:c r="C556" s="14" t="n">
        <x:v>45692</x:v>
      </x:c>
      <x:c r="D556" s="15" t="n">
        <x:v>120</x:v>
      </x:c>
      <x:c r="E556" s="12" t="n">
        <x:v>40.90104721404714</x:v>
      </x:c>
      <x:c r="F556" s="12" t="n">
        <x:v>26.88972869027623</x:v>
      </x:c>
      <x:c r="G556" s="12" t="n">
        <x:v>8.886524076003298</x:v>
      </x:c>
      <x:c r="H556" s="12" t="n">
        <x:f>F556+G556</x:f>
        <x:v>35.776252766279526</x:v>
      </x:c>
      <x:c r="I556" s="12" t="n">
        <x:f>H556-E556</x:f>
        <x:v>-5.124794447767613</x:v>
      </x:c>
      <x:c r="J556" s="12" t="n">
        <x:v>0</x:v>
      </x:c>
      <x:c r="K556" s="12" t="n">
        <x:f>H556+J556</x:f>
        <x:v>35.776252766279526</x:v>
      </x:c>
      <x:c r="L556" s="16" t="n">
        <x:v>1.3482</x:v>
      </x:c>
      <x:c r="M556" s="17" t="n">
        <x:f>F556*L556</x:f>
        <x:v>36.25273222023041</x:v>
      </x:c>
      <x:c r="N556" s="16" t="n">
        <x:f>L556*'月度汇总'!$F$8</x:f>
        <x:v>2.0223</x:v>
      </x:c>
      <x:c r="O556" s="17" t="n">
        <x:f>G556*N556</x:f>
        <x:v>17.971217638901468</x:v>
      </x:c>
      <x:c r="P556" s="16" t="n">
        <x:f>L556*'月度汇总'!$F$10</x:f>
        <x:v>6.7410000000000005</x:v>
      </x:c>
      <x:c r="Q556" s="17" t="n">
        <x:f>J556*P556</x:f>
        <x:v>0</x:v>
      </x:c>
      <x:c r="R556" s="12" t="n">
        <x:v>0</x:v>
      </x:c>
      <x:c r="S556" s="17" t="n">
        <x:v>0</x:v>
      </x:c>
      <x:c r="T556" s="19" t="n">
        <x:f>M556+O556+Q556+S556</x:f>
        <x:v>54.22394985913188</x:v>
      </x:c>
      <x:c r="U556" s="18" t="str">
        <x:f>TEXT(T556,"0.00")&amp;"元"</x:f>
        <x:v>54.22元</x:v>
      </x:c>
      <x:c r="V556" s="12" t="n">
        <x:v>0</x:v>
      </x:c>
      <x:c r="W556" s="12" t="n">
        <x:f>K556-V556</x:f>
        <x:v>35.776252766279526</x:v>
      </x:c>
    </x:row>
    <x:row r="557" ht="20" customHeight="1">
      <x:c r="A557" s="13" t="n">
        <x:v>45692.84027777778</x:v>
      </x:c>
      <x:c r="B557" s="13" t="n">
        <x:v>45692.84722222222</x:v>
      </x:c>
      <x:c r="C557" s="14" t="n">
        <x:v>45692</x:v>
      </x:c>
      <x:c r="D557" s="15" t="n">
        <x:v>121</x:v>
      </x:c>
      <x:c r="E557" s="12" t="n">
        <x:v>28.42356173609437</x:v>
      </x:c>
      <x:c r="F557" s="12" t="n">
        <x:v>18.156814088938404</x:v>
      </x:c>
      <x:c r="G557" s="12" t="n">
        <x:v>0</x:v>
      </x:c>
      <x:c r="H557" s="12" t="n">
        <x:f>F557+G557</x:f>
        <x:v>18.156814088938404</x:v>
      </x:c>
      <x:c r="I557" s="12" t="n">
        <x:f>H557-E557</x:f>
        <x:v>-10.266747647155967</x:v>
      </x:c>
      <x:c r="J557" s="12" t="n">
        <x:v>0</x:v>
      </x:c>
      <x:c r="K557" s="12" t="n">
        <x:f>H557+J557</x:f>
        <x:v>18.156814088938404</x:v>
      </x:c>
      <x:c r="L557" s="16" t="n">
        <x:v>1.3513</x:v>
      </x:c>
      <x:c r="M557" s="17" t="n">
        <x:f>F557*L557</x:f>
        <x:v>24.535302878382463</x:v>
      </x:c>
      <x:c r="N557" s="16" t="n">
        <x:f>L557*'月度汇总'!$F$8</x:f>
        <x:v>2.02695</x:v>
      </x:c>
      <x:c r="O557" s="17" t="n">
        <x:f>G557*N557</x:f>
        <x:v>0</x:v>
      </x:c>
      <x:c r="P557" s="16" t="n">
        <x:f>L557*'月度汇总'!$F$10</x:f>
        <x:v>6.7565</x:v>
      </x:c>
      <x:c r="Q557" s="17" t="n">
        <x:f>J557*P557</x:f>
        <x:v>0</x:v>
      </x:c>
      <x:c r="R557" s="12" t="n">
        <x:v>0</x:v>
      </x:c>
      <x:c r="S557" s="17" t="n">
        <x:v>0</x:v>
      </x:c>
      <x:c r="T557" s="19" t="n">
        <x:f>M557+O557+Q557+S557</x:f>
        <x:v>24.535302878382463</x:v>
      </x:c>
      <x:c r="U557" s="18" t="str">
        <x:f>TEXT(T557,"0.00")&amp;"元"</x:f>
        <x:v>24.54元</x:v>
      </x:c>
      <x:c r="V557" s="12" t="n">
        <x:v>0</x:v>
      </x:c>
      <x:c r="W557" s="12" t="n">
        <x:f>K557-V557</x:f>
        <x:v>18.156814088938404</x:v>
      </x:c>
    </x:row>
    <x:row r="558" ht="20" customHeight="1">
      <x:c r="A558" s="13" t="n">
        <x:v>45692.84722222222</x:v>
      </x:c>
      <x:c r="B558" s="13" t="n">
        <x:v>45692.85416666667</x:v>
      </x:c>
      <x:c r="C558" s="14" t="n">
        <x:v>45692</x:v>
      </x:c>
      <x:c r="D558" s="15" t="n">
        <x:v>122</x:v>
      </x:c>
      <x:c r="E558" s="12" t="n">
        <x:v>56.384026459676306</x:v>
      </x:c>
      <x:c r="F558" s="12" t="n">
        <x:v>54.93802762901066</x:v>
      </x:c>
      <x:c r="G558" s="12" t="n">
        <x:v>0</x:v>
      </x:c>
      <x:c r="H558" s="12" t="n">
        <x:f>F558+G558</x:f>
        <x:v>54.93802762901066</x:v>
      </x:c>
      <x:c r="I558" s="12" t="n">
        <x:f>H558-E558</x:f>
        <x:v>-1.4459988306656442</x:v>
      </x:c>
      <x:c r="J558" s="12" t="n">
        <x:v>0</x:v>
      </x:c>
      <x:c r="K558" s="12" t="n">
        <x:f>H558+J558</x:f>
        <x:v>54.93802762901066</x:v>
      </x:c>
      <x:c r="L558" s="16" t="n">
        <x:v>1.34</x:v>
      </x:c>
      <x:c r="M558" s="17" t="n">
        <x:f>F558*L558</x:f>
        <x:v>73.61695702287429</x:v>
      </x:c>
      <x:c r="N558" s="16" t="n">
        <x:f>L558*'月度汇总'!$F$8</x:f>
        <x:v>2.0100000000000002</x:v>
      </x:c>
      <x:c r="O558" s="17" t="n">
        <x:f>G558*N558</x:f>
        <x:v>0</x:v>
      </x:c>
      <x:c r="P558" s="16" t="n">
        <x:f>L558*'月度汇总'!$F$10</x:f>
        <x:v>6.7</x:v>
      </x:c>
      <x:c r="Q558" s="17" t="n">
        <x:f>J558*P558</x:f>
        <x:v>0</x:v>
      </x:c>
      <x:c r="R558" s="12" t="n">
        <x:v>0</x:v>
      </x:c>
      <x:c r="S558" s="17" t="n">
        <x:v>0</x:v>
      </x:c>
      <x:c r="T558" s="19" t="n">
        <x:f>M558+O558+Q558+S558</x:f>
        <x:v>73.61695702287429</x:v>
      </x:c>
      <x:c r="U558" s="18" t="str">
        <x:f>TEXT(T558,"0.00")&amp;"元"</x:f>
        <x:v>73.62元</x:v>
      </x:c>
      <x:c r="V558" s="12" t="n">
        <x:v>0</x:v>
      </x:c>
      <x:c r="W558" s="12" t="n">
        <x:f>K558-V558</x:f>
        <x:v>54.93802762901066</x:v>
      </x:c>
    </x:row>
    <x:row r="559" ht="20" customHeight="1">
      <x:c r="A559" s="13" t="n">
        <x:v>45692.85416666667</x:v>
      </x:c>
      <x:c r="B559" s="13" t="n">
        <x:v>45692.86111111111</x:v>
      </x:c>
      <x:c r="C559" s="14" t="n">
        <x:v>45692</x:v>
      </x:c>
      <x:c r="D559" s="15" t="n">
        <x:v>123</x:v>
      </x:c>
      <x:c r="E559" s="12" t="n">
        <x:v>64.05429098104526</x:v>
      </x:c>
      <x:c r="F559" s="12" t="n">
        <x:v>49.82628281482812</x:v>
      </x:c>
      <x:c r="G559" s="12" t="n">
        <x:v>0</x:v>
      </x:c>
      <x:c r="H559" s="12" t="n">
        <x:f>F559+G559</x:f>
        <x:v>49.82628281482812</x:v>
      </x:c>
      <x:c r="I559" s="12" t="n">
        <x:f>H559-E559</x:f>
        <x:v>-14.228008166217137</x:v>
      </x:c>
      <x:c r="J559" s="12" t="n">
        <x:v>0</x:v>
      </x:c>
      <x:c r="K559" s="12" t="n">
        <x:f>H559+J559</x:f>
        <x:v>49.82628281482812</x:v>
      </x:c>
      <x:c r="L559" s="16" t="n">
        <x:v>1.3489</x:v>
      </x:c>
      <x:c r="M559" s="17" t="n">
        <x:f>F559*L559</x:f>
        <x:v>67.21067288892165</x:v>
      </x:c>
      <x:c r="N559" s="16" t="n">
        <x:f>L559*'月度汇总'!$F$8</x:f>
        <x:v>2.0233499999999998</x:v>
      </x:c>
      <x:c r="O559" s="17" t="n">
        <x:f>G559*N559</x:f>
        <x:v>0</x:v>
      </x:c>
      <x:c r="P559" s="16" t="n">
        <x:f>L559*'月度汇总'!$F$10</x:f>
        <x:v>6.7445</x:v>
      </x:c>
      <x:c r="Q559" s="17" t="n">
        <x:f>J559*P559</x:f>
        <x:v>0</x:v>
      </x:c>
      <x:c r="R559" s="12" t="n">
        <x:v>0</x:v>
      </x:c>
      <x:c r="S559" s="17" t="n">
        <x:v>0</x:v>
      </x:c>
      <x:c r="T559" s="19" t="n">
        <x:f>M559+O559+Q559+S559</x:f>
        <x:v>67.21067288892165</x:v>
      </x:c>
      <x:c r="U559" s="18" t="str">
        <x:f>TEXT(T559,"0.00")&amp;"元"</x:f>
        <x:v>67.21元</x:v>
      </x:c>
      <x:c r="V559" s="12" t="n">
        <x:v>0</x:v>
      </x:c>
      <x:c r="W559" s="12" t="n">
        <x:f>K559-V559</x:f>
        <x:v>49.82628281482812</x:v>
      </x:c>
    </x:row>
    <x:row r="560" ht="20" customHeight="1">
      <x:c r="A560" s="13" t="n">
        <x:v>45692.86111111111</x:v>
      </x:c>
      <x:c r="B560" s="13" t="n">
        <x:v>45692.868055555555</x:v>
      </x:c>
      <x:c r="C560" s="14" t="n">
        <x:v>45692</x:v>
      </x:c>
      <x:c r="D560" s="15" t="n">
        <x:v>124</x:v>
      </x:c>
      <x:c r="E560" s="12" t="n">
        <x:v>51.57789243832883</x:v>
      </x:c>
      <x:c r="F560" s="12" t="n">
        <x:v>41.65346111673966</x:v>
      </x:c>
      <x:c r="G560" s="12" t="n">
        <x:v>0.11696129305209979</x:v>
      </x:c>
      <x:c r="H560" s="12" t="n">
        <x:f>F560+G560</x:f>
        <x:v>41.77042240979176</x:v>
      </x:c>
      <x:c r="I560" s="12" t="n">
        <x:f>H560-E560</x:f>
        <x:v>-9.807470028537068</x:v>
      </x:c>
      <x:c r="J560" s="12" t="n">
        <x:v>0</x:v>
      </x:c>
      <x:c r="K560" s="12" t="n">
        <x:f>H560+J560</x:f>
        <x:v>41.77042240979176</x:v>
      </x:c>
      <x:c r="L560" s="16" t="n">
        <x:v>1.3952</x:v>
      </x:c>
      <x:c r="M560" s="17" t="n">
        <x:f>F560*L560</x:f>
        <x:v>58.114908950075176</x:v>
      </x:c>
      <x:c r="N560" s="16" t="n">
        <x:f>L560*'月度汇总'!$F$8</x:f>
        <x:v>2.0928</x:v>
      </x:c>
      <x:c r="O560" s="17" t="n">
        <x:f>G560*N560</x:f>
        <x:v>0.24477659409943445</x:v>
      </x:c>
      <x:c r="P560" s="16" t="n">
        <x:f>L560*'月度汇总'!$F$10</x:f>
        <x:v>6.976</x:v>
      </x:c>
      <x:c r="Q560" s="17" t="n">
        <x:f>J560*P560</x:f>
        <x:v>0</x:v>
      </x:c>
      <x:c r="R560" s="12" t="n">
        <x:v>0</x:v>
      </x:c>
      <x:c r="S560" s="17" t="n">
        <x:v>0</x:v>
      </x:c>
      <x:c r="T560" s="19" t="n">
        <x:f>M560+O560+Q560+S560</x:f>
        <x:v>58.35968554417461</x:v>
      </x:c>
      <x:c r="U560" s="18" t="str">
        <x:f>TEXT(T560,"0.00")&amp;"元"</x:f>
        <x:v>58.36元</x:v>
      </x:c>
      <x:c r="V560" s="12" t="n">
        <x:v>0</x:v>
      </x:c>
      <x:c r="W560" s="12" t="n">
        <x:f>K560-V560</x:f>
        <x:v>41.77042240979176</x:v>
      </x:c>
    </x:row>
    <x:row r="561" ht="20" customHeight="1">
      <x:c r="A561" s="13" t="n">
        <x:v>45692.868055555555</x:v>
      </x:c>
      <x:c r="B561" s="13" t="n">
        <x:v>45692.875</x:v>
      </x:c>
      <x:c r="C561" s="14" t="n">
        <x:v>45692</x:v>
      </x:c>
      <x:c r="D561" s="15" t="n">
        <x:v>125</x:v>
      </x:c>
      <x:c r="E561" s="12" t="n">
        <x:v>720.9151536822483</x:v>
      </x:c>
      <x:c r="F561" s="12" t="n">
        <x:v>708.720756729483</x:v>
      </x:c>
      <x:c r="G561" s="12" t="n">
        <x:v>0</x:v>
      </x:c>
      <x:c r="H561" s="12" t="n">
        <x:f>F561+G561</x:f>
        <x:v>708.720756729483</x:v>
      </x:c>
      <x:c r="I561" s="12" t="n">
        <x:f>H561-E561</x:f>
        <x:v>-12.19439695276526</x:v>
      </x:c>
      <x:c r="J561" s="12" t="n">
        <x:v>0</x:v>
      </x:c>
      <x:c r="K561" s="12" t="n">
        <x:f>H561+J561</x:f>
        <x:v>708.720756729483</x:v>
      </x:c>
      <x:c r="L561" s="16" t="n">
        <x:v>1.2226</x:v>
      </x:c>
      <x:c r="M561" s="17" t="n">
        <x:f>F561*L561</x:f>
        <x:v>866.4819971774658</x:v>
      </x:c>
      <x:c r="N561" s="16" t="n">
        <x:f>L561*'月度汇总'!$F$8</x:f>
        <x:v>1.8338999999999999</x:v>
      </x:c>
      <x:c r="O561" s="17" t="n">
        <x:f>G561*N561</x:f>
        <x:v>0</x:v>
      </x:c>
      <x:c r="P561" s="16" t="n">
        <x:f>L561*'月度汇总'!$F$10</x:f>
        <x:v>6.1129999999999995</x:v>
      </x:c>
      <x:c r="Q561" s="17" t="n">
        <x:f>J561*P561</x:f>
        <x:v>0</x:v>
      </x:c>
      <x:c r="R561" s="12" t="n">
        <x:v>0</x:v>
      </x:c>
      <x:c r="S561" s="17" t="n">
        <x:v>0</x:v>
      </x:c>
      <x:c r="T561" s="19" t="n">
        <x:f>M561+O561+Q561+S561</x:f>
        <x:v>866.4819971774658</x:v>
      </x:c>
      <x:c r="U561" s="18" t="str">
        <x:f>TEXT(T561,"0.00")&amp;"元"</x:f>
        <x:v>866.48元</x:v>
      </x:c>
      <x:c r="V561" s="12" t="n">
        <x:v>0</x:v>
      </x:c>
      <x:c r="W561" s="12" t="n">
        <x:f>K561-V561</x:f>
        <x:v>708.720756729483</x:v>
      </x:c>
    </x:row>
    <x:row r="562" ht="20" customHeight="1">
      <x:c r="A562" s="13" t="n">
        <x:v>45692.875</x:v>
      </x:c>
      <x:c r="B562" s="13" t="n">
        <x:v>45692.881944444445</x:v>
      </x:c>
      <x:c r="C562" s="14" t="n">
        <x:v>45692</x:v>
      </x:c>
      <x:c r="D562" s="15" t="n">
        <x:v>126</x:v>
      </x:c>
      <x:c r="E562" s="12" t="n">
        <x:v>754.996980261223</x:v>
      </x:c>
      <x:c r="F562" s="12" t="n">
        <x:v>739.8593350083128</x:v>
      </x:c>
      <x:c r="G562" s="12" t="n">
        <x:v>0</x:v>
      </x:c>
      <x:c r="H562" s="12" t="n">
        <x:f>F562+G562</x:f>
        <x:v>739.8593350083128</x:v>
      </x:c>
      <x:c r="I562" s="12" t="n">
        <x:f>H562-E562</x:f>
        <x:v>-15.13764525291026</x:v>
      </x:c>
      <x:c r="J562" s="12" t="n">
        <x:v>0</x:v>
      </x:c>
      <x:c r="K562" s="12" t="n">
        <x:f>H562+J562</x:f>
        <x:v>739.8593350083128</x:v>
      </x:c>
      <x:c r="L562" s="16" t="n">
        <x:v>0.9332</x:v>
      </x:c>
      <x:c r="M562" s="17" t="n">
        <x:f>F562*L562</x:f>
        <x:v>690.4367314297575</x:v>
      </x:c>
      <x:c r="N562" s="16" t="n">
        <x:f>L562*'月度汇总'!$F$8</x:f>
        <x:v>1.3998</x:v>
      </x:c>
      <x:c r="O562" s="17" t="n">
        <x:f>G562*N562</x:f>
        <x:v>0</x:v>
      </x:c>
      <x:c r="P562" s="16" t="n">
        <x:f>L562*'月度汇总'!$F$10</x:f>
        <x:v>4.666</x:v>
      </x:c>
      <x:c r="Q562" s="17" t="n">
        <x:f>J562*P562</x:f>
        <x:v>0</x:v>
      </x:c>
      <x:c r="R562" s="12" t="n">
        <x:v>0</x:v>
      </x:c>
      <x:c r="S562" s="17" t="n">
        <x:v>0</x:v>
      </x:c>
      <x:c r="T562" s="19" t="n">
        <x:f>M562+O562+Q562+S562</x:f>
        <x:v>690.4367314297575</x:v>
      </x:c>
      <x:c r="U562" s="18" t="str">
        <x:f>TEXT(T562,"0.00")&amp;"元"</x:f>
        <x:v>690.44元</x:v>
      </x:c>
      <x:c r="V562" s="12" t="n">
        <x:v>0</x:v>
      </x:c>
      <x:c r="W562" s="12" t="n">
        <x:f>K562-V562</x:f>
        <x:v>739.8593350083128</x:v>
      </x:c>
    </x:row>
    <x:row r="563" ht="20" customHeight="1">
      <x:c r="A563" s="13" t="n">
        <x:v>45692.881944444445</x:v>
      </x:c>
      <x:c r="B563" s="13" t="n">
        <x:v>45692.88888888889</x:v>
      </x:c>
      <x:c r="C563" s="14" t="n">
        <x:v>45692</x:v>
      </x:c>
      <x:c r="D563" s="15" t="n">
        <x:v>127</x:v>
      </x:c>
      <x:c r="E563" s="12" t="n">
        <x:v>743.0120659850644</x:v>
      </x:c>
      <x:c r="F563" s="12" t="n">
        <x:v>731.4766607199882</x:v>
      </x:c>
      <x:c r="G563" s="12" t="n">
        <x:v>1.3713427095497082</x:v>
      </x:c>
      <x:c r="H563" s="12" t="n">
        <x:f>F563+G563</x:f>
        <x:v>732.8480034295379</x:v>
      </x:c>
      <x:c r="I563" s="12" t="n">
        <x:f>H563-E563</x:f>
        <x:v>-10.16406255552647</x:v>
      </x:c>
      <x:c r="J563" s="12" t="n">
        <x:v>0</x:v>
      </x:c>
      <x:c r="K563" s="12" t="n">
        <x:f>H563+J563</x:f>
        <x:v>732.8480034295379</x:v>
      </x:c>
      <x:c r="L563" s="16" t="n">
        <x:v>0.9068</x:v>
      </x:c>
      <x:c r="M563" s="17" t="n">
        <x:f>F563*L563</x:f>
        <x:v>663.3030359408854</x:v>
      </x:c>
      <x:c r="N563" s="16" t="n">
        <x:f>L563*'月度汇总'!$F$8</x:f>
        <x:v>1.3602</x:v>
      </x:c>
      <x:c r="O563" s="17" t="n">
        <x:f>G563*N563</x:f>
        <x:v>1.8653003535295132</x:v>
      </x:c>
      <x:c r="P563" s="16" t="n">
        <x:f>L563*'月度汇总'!$F$10</x:f>
        <x:v>4.534000000000001</x:v>
      </x:c>
      <x:c r="Q563" s="17" t="n">
        <x:f>J563*P563</x:f>
        <x:v>0</x:v>
      </x:c>
      <x:c r="R563" s="12" t="n">
        <x:v>0</x:v>
      </x:c>
      <x:c r="S563" s="17" t="n">
        <x:v>0</x:v>
      </x:c>
      <x:c r="T563" s="19" t="n">
        <x:f>M563+O563+Q563+S563</x:f>
        <x:v>665.1683362944149</x:v>
      </x:c>
      <x:c r="U563" s="18" t="str">
        <x:f>TEXT(T563,"0.00")&amp;"元"</x:f>
        <x:v>665.17元</x:v>
      </x:c>
      <x:c r="V563" s="12" t="n">
        <x:v>0</x:v>
      </x:c>
      <x:c r="W563" s="12" t="n">
        <x:f>K563-V563</x:f>
        <x:v>732.8480034295379</x:v>
      </x:c>
    </x:row>
    <x:row r="564" ht="20" customHeight="1">
      <x:c r="A564" s="13" t="n">
        <x:v>45692.88888888889</x:v>
      </x:c>
      <x:c r="B564" s="13" t="n">
        <x:v>45692.89583333333</x:v>
      </x:c>
      <x:c r="C564" s="14" t="n">
        <x:v>45692</x:v>
      </x:c>
      <x:c r="D564" s="15" t="n">
        <x:v>128</x:v>
      </x:c>
      <x:c r="E564" s="12" t="n">
        <x:v>726.4712533202189</x:v>
      </x:c>
      <x:c r="F564" s="12" t="n">
        <x:v>715.2518665140544</x:v>
      </x:c>
      <x:c r="G564" s="12" t="n">
        <x:v>1.3337740589688565</x:v>
      </x:c>
      <x:c r="H564" s="12" t="n">
        <x:f>F564+G564</x:f>
        <x:v>716.5856405730233</x:v>
      </x:c>
      <x:c r="I564" s="12" t="n">
        <x:f>H564-E564</x:f>
        <x:v>-9.885612747195637</x:v>
      </x:c>
      <x:c r="J564" s="12" t="n">
        <x:v>0</x:v>
      </x:c>
      <x:c r="K564" s="12" t="n">
        <x:f>H564+J564</x:f>
        <x:v>716.5856405730233</x:v>
      </x:c>
      <x:c r="L564" s="16" t="n">
        <x:v>0.9371</x:v>
      </x:c>
      <x:c r="M564" s="17" t="n">
        <x:f>F564*L564</x:f>
        <x:v>670.2625241103204</x:v>
      </x:c>
      <x:c r="N564" s="16" t="n">
        <x:f>L564*'月度汇总'!$F$8</x:f>
        <x:v>1.40565</x:v>
      </x:c>
      <x:c r="O564" s="17" t="n">
        <x:f>G564*N564</x:f>
        <x:v>1.8748195059895731</x:v>
      </x:c>
      <x:c r="P564" s="16" t="n">
        <x:f>L564*'月度汇总'!$F$10</x:f>
        <x:v>4.6855</x:v>
      </x:c>
      <x:c r="Q564" s="17" t="n">
        <x:f>J564*P564</x:f>
        <x:v>0</x:v>
      </x:c>
      <x:c r="R564" s="12" t="n">
        <x:v>0</x:v>
      </x:c>
      <x:c r="S564" s="17" t="n">
        <x:v>0</x:v>
      </x:c>
      <x:c r="T564" s="19" t="n">
        <x:f>M564+O564+Q564+S564</x:f>
        <x:v>672.13734361631</x:v>
      </x:c>
      <x:c r="U564" s="18" t="str">
        <x:f>TEXT(T564,"0.00")&amp;"元"</x:f>
        <x:v>672.14元</x:v>
      </x:c>
      <x:c r="V564" s="12" t="n">
        <x:v>0</x:v>
      </x:c>
      <x:c r="W564" s="12" t="n">
        <x:f>K564-V564</x:f>
        <x:v>716.5856405730233</x:v>
      </x:c>
    </x:row>
    <x:row r="565" ht="20" customHeight="1">
      <x:c r="A565" s="13" t="n">
        <x:v>45692.89583333333</x:v>
      </x:c>
      <x:c r="B565" s="13" t="n">
        <x:v>45692.90277777778</x:v>
      </x:c>
      <x:c r="C565" s="14" t="n">
        <x:v>45692</x:v>
      </x:c>
      <x:c r="D565" s="15" t="n">
        <x:v>129</x:v>
      </x:c>
      <x:c r="E565" s="12" t="n">
        <x:v>719.668001517796</x:v>
      </x:c>
      <x:c r="F565" s="12" t="n">
        <x:v>708.7559756796203</x:v>
      </x:c>
      <x:c r="G565" s="12" t="n">
        <x:v>1.297234621214784</x:v>
      </x:c>
      <x:c r="H565" s="12" t="n">
        <x:f>F565+G565</x:f>
        <x:v>710.0532103008351</x:v>
      </x:c>
      <x:c r="I565" s="12" t="n">
        <x:f>H565-E565</x:f>
        <x:v>-9.614791216960953</x:v>
      </x:c>
      <x:c r="J565" s="12" t="n">
        <x:v>0</x:v>
      </x:c>
      <x:c r="K565" s="12" t="n">
        <x:f>H565+J565</x:f>
        <x:v>710.0532103008351</x:v>
      </x:c>
      <x:c r="L565" s="16" t="n">
        <x:v>0.9371</x:v>
      </x:c>
      <x:c r="M565" s="17" t="n">
        <x:f>F565*L565</x:f>
        <x:v>664.1752248093723</x:v>
      </x:c>
      <x:c r="N565" s="16" t="n">
        <x:f>L565*'月度汇总'!$F$8</x:f>
        <x:v>1.40565</x:v>
      </x:c>
      <x:c r="O565" s="17" t="n">
        <x:f>G565*N565</x:f>
        <x:v>1.8234578453105612</x:v>
      </x:c>
      <x:c r="P565" s="16" t="n">
        <x:f>L565*'月度汇总'!$F$10</x:f>
        <x:v>4.6855</x:v>
      </x:c>
      <x:c r="Q565" s="17" t="n">
        <x:f>J565*P565</x:f>
        <x:v>0</x:v>
      </x:c>
      <x:c r="R565" s="12" t="n">
        <x:v>0</x:v>
      </x:c>
      <x:c r="S565" s="17" t="n">
        <x:v>0</x:v>
      </x:c>
      <x:c r="T565" s="19" t="n">
        <x:f>M565+O565+Q565+S565</x:f>
        <x:v>665.9986826546829</x:v>
      </x:c>
      <x:c r="U565" s="18" t="str">
        <x:f>TEXT(T565,"0.00")&amp;"元"</x:f>
        <x:v>666.00元</x:v>
      </x:c>
      <x:c r="V565" s="12" t="n">
        <x:v>0</x:v>
      </x:c>
      <x:c r="W565" s="12" t="n">
        <x:f>K565-V565</x:f>
        <x:v>710.0532103008351</x:v>
      </x:c>
    </x:row>
    <x:row r="566" ht="20" customHeight="1">
      <x:c r="A566" s="13" t="n">
        <x:v>45692.90277777778</x:v>
      </x:c>
      <x:c r="B566" s="13" t="n">
        <x:v>45692.90972222222</x:v>
      </x:c>
      <x:c r="C566" s="14" t="n">
        <x:v>45692</x:v>
      </x:c>
      <x:c r="D566" s="15" t="n">
        <x:v>130</x:v>
      </x:c>
      <x:c r="E566" s="12" t="n">
        <x:v>667.2653434517256</x:v>
      </x:c>
      <x:c r="F566" s="12" t="n">
        <x:v>646.7413384987229</x:v>
      </x:c>
      <x:c r="G566" s="12" t="n">
        <x:v>27.094156342715678</x:v>
      </x:c>
      <x:c r="H566" s="12" t="n">
        <x:f>F566+G566</x:f>
        <x:v>673.8354948414386</x:v>
      </x:c>
      <x:c r="I566" s="12" t="n">
        <x:f>H566-E566</x:f>
        <x:v>6.570151389713033</x:v>
      </x:c>
      <x:c r="J566" s="12" t="n">
        <x:v>0</x:v>
      </x:c>
      <x:c r="K566" s="12" t="n">
        <x:f>H566+J566</x:f>
        <x:v>673.8354948414386</x:v>
      </x:c>
      <x:c r="L566" s="16" t="n">
        <x:v>0.9871</x:v>
      </x:c>
      <x:c r="M566" s="17" t="n">
        <x:f>F566*L566</x:f>
        <x:v>638.3983752320894</x:v>
      </x:c>
      <x:c r="N566" s="16" t="n">
        <x:f>L566*'月度汇总'!$F$8</x:f>
        <x:v>1.48065</x:v>
      </x:c>
      <x:c r="O566" s="17" t="n">
        <x:f>G566*N566</x:f>
        <x:v>40.11696258884197</x:v>
      </x:c>
      <x:c r="P566" s="16" t="n">
        <x:f>L566*'月度汇总'!$F$10</x:f>
        <x:v>4.9355</x:v>
      </x:c>
      <x:c r="Q566" s="17" t="n">
        <x:f>J566*P566</x:f>
        <x:v>0</x:v>
      </x:c>
      <x:c r="R566" s="12" t="n">
        <x:v>0</x:v>
      </x:c>
      <x:c r="S566" s="17" t="n">
        <x:v>0</x:v>
      </x:c>
      <x:c r="T566" s="19" t="n">
        <x:f>M566+O566+Q566+S566</x:f>
        <x:v>678.5153378209313</x:v>
      </x:c>
      <x:c r="U566" s="18" t="str">
        <x:f>TEXT(T566,"0.00")&amp;"元"</x:f>
        <x:v>678.52元</x:v>
      </x:c>
      <x:c r="V566" s="12" t="n">
        <x:v>0</x:v>
      </x:c>
      <x:c r="W566" s="12" t="n">
        <x:f>K566-V566</x:f>
        <x:v>673.8354948414386</x:v>
      </x:c>
    </x:row>
    <x:row r="567" ht="20" customHeight="1">
      <x:c r="A567" s="13" t="n">
        <x:v>45692.90972222222</x:v>
      </x:c>
      <x:c r="B567" s="13" t="n">
        <x:v>45692.91666666667</x:v>
      </x:c>
      <x:c r="C567" s="14" t="n">
        <x:v>45692</x:v>
      </x:c>
      <x:c r="D567" s="15" t="n">
        <x:v>131</x:v>
      </x:c>
      <x:c r="E567" s="12" t="n">
        <x:v>727.3635475439155</x:v>
      </x:c>
      <x:c r="F567" s="12" t="n">
        <x:v>679.650731303912</x:v>
      </x:c>
      <x:c r="G567" s="12" t="n">
        <x:v>65.49647097443687</x:v>
      </x:c>
      <x:c r="H567" s="12" t="n">
        <x:f>F567+G567</x:f>
        <x:v>745.1472022783489</x:v>
      </x:c>
      <x:c r="I567" s="12" t="n">
        <x:f>H567-E567</x:f>
        <x:v>17.783654734433412</x:v>
      </x:c>
      <x:c r="J567" s="12" t="n">
        <x:v>0</x:v>
      </x:c>
      <x:c r="K567" s="12" t="n">
        <x:f>H567+J567</x:f>
        <x:v>745.1472022783489</x:v>
      </x:c>
      <x:c r="L567" s="16" t="n">
        <x:v>0.7764</x:v>
      </x:c>
      <x:c r="M567" s="17" t="n">
        <x:f>F567*L567</x:f>
        <x:v>527.6808277843573</x:v>
      </x:c>
      <x:c r="N567" s="16" t="n">
        <x:f>L567*'月度汇总'!$F$8</x:f>
        <x:v>1.1646</x:v>
      </x:c>
      <x:c r="O567" s="17" t="n">
        <x:f>G567*N567</x:f>
        <x:v>76.27719009682919</x:v>
      </x:c>
      <x:c r="P567" s="16" t="n">
        <x:f>L567*'月度汇总'!$F$10</x:f>
        <x:v>3.8819999999999997</x:v>
      </x:c>
      <x:c r="Q567" s="17" t="n">
        <x:f>J567*P567</x:f>
        <x:v>0</x:v>
      </x:c>
      <x:c r="R567" s="12" t="n">
        <x:v>0</x:v>
      </x:c>
      <x:c r="S567" s="17" t="n">
        <x:v>0</x:v>
      </x:c>
      <x:c r="T567" s="19" t="n">
        <x:f>M567+O567+Q567+S567</x:f>
        <x:v>603.9580178811865</x:v>
      </x:c>
      <x:c r="U567" s="18" t="str">
        <x:f>TEXT(T567,"0.00")&amp;"元"</x:f>
        <x:v>603.96元</x:v>
      </x:c>
      <x:c r="V567" s="12" t="n">
        <x:v>0</x:v>
      </x:c>
      <x:c r="W567" s="12" t="n">
        <x:f>K567-V567</x:f>
        <x:v>745.1472022783489</x:v>
      </x:c>
    </x:row>
    <x:row r="568" ht="20" customHeight="1">
      <x:c r="A568" s="13" t="n">
        <x:v>45692.91666666667</x:v>
      </x:c>
      <x:c r="B568" s="13" t="n">
        <x:v>45692.92361111111</x:v>
      </x:c>
      <x:c r="C568" s="14" t="n">
        <x:v>45692</x:v>
      </x:c>
      <x:c r="D568" s="15" t="n">
        <x:v>132</x:v>
      </x:c>
      <x:c r="E568" s="12" t="n">
        <x:v>1389.4449396288762</x:v>
      </x:c>
      <x:c r="F568" s="12" t="n">
        <x:v>1379.4053912041718</x:v>
      </x:c>
      <x:c r="G568" s="12" t="n">
        <x:v>0</x:v>
      </x:c>
      <x:c r="H568" s="12" t="n">
        <x:f>F568+G568</x:f>
        <x:v>1379.4053912041718</x:v>
      </x:c>
      <x:c r="I568" s="12" t="n">
        <x:f>H568-E568</x:f>
        <x:v>-10.039548424704435</x:v>
      </x:c>
      <x:c r="J568" s="12" t="n">
        <x:v>0</x:v>
      </x:c>
      <x:c r="K568" s="12" t="n">
        <x:f>H568+J568</x:f>
        <x:v>1379.4053912041718</x:v>
      </x:c>
      <x:c r="L568" s="16" t="n">
        <x:v>0.4209</x:v>
      </x:c>
      <x:c r="M568" s="17" t="n">
        <x:f>F568*L568</x:f>
        <x:v>580.5917291578359</x:v>
      </x:c>
      <x:c r="N568" s="16" t="n">
        <x:f>L568*'月度汇总'!$F$8</x:f>
        <x:v>0.63135</x:v>
      </x:c>
      <x:c r="O568" s="17" t="n">
        <x:f>G568*N568</x:f>
        <x:v>0</x:v>
      </x:c>
      <x:c r="P568" s="16" t="n">
        <x:f>L568*'月度汇总'!$F$10</x:f>
        <x:v>2.1045</x:v>
      </x:c>
      <x:c r="Q568" s="17" t="n">
        <x:f>J568*P568</x:f>
        <x:v>0</x:v>
      </x:c>
      <x:c r="R568" s="12" t="n">
        <x:v>0</x:v>
      </x:c>
      <x:c r="S568" s="17" t="n">
        <x:v>0</x:v>
      </x:c>
      <x:c r="T568" s="19" t="n">
        <x:f>M568+O568+Q568+S568</x:f>
        <x:v>580.5917291578359</x:v>
      </x:c>
      <x:c r="U568" s="18" t="str">
        <x:f>TEXT(T568,"0.00")&amp;"元"</x:f>
        <x:v>580.59元</x:v>
      </x:c>
      <x:c r="V568" s="12" t="n">
        <x:v>0</x:v>
      </x:c>
      <x:c r="W568" s="12" t="n">
        <x:f>K568-V568</x:f>
        <x:v>1379.4053912041718</x:v>
      </x:c>
    </x:row>
    <x:row r="569" ht="20" customHeight="1">
      <x:c r="A569" s="13" t="n">
        <x:v>45692.92361111111</x:v>
      </x:c>
      <x:c r="B569" s="13" t="n">
        <x:v>45692.930555555555</x:v>
      </x:c>
      <x:c r="C569" s="14" t="n">
        <x:v>45692</x:v>
      </x:c>
      <x:c r="D569" s="15" t="n">
        <x:v>133</x:v>
      </x:c>
      <x:c r="E569" s="12" t="n">
        <x:v>1368.2451158701654</x:v>
      </x:c>
      <x:c r="F569" s="12" t="n">
        <x:v>1358.4806061240715</x:v>
      </x:c>
      <x:c r="G569" s="12" t="n">
        <x:v>0</x:v>
      </x:c>
      <x:c r="H569" s="12" t="n">
        <x:f>F569+G569</x:f>
        <x:v>1358.4806061240715</x:v>
      </x:c>
      <x:c r="I569" s="12" t="n">
        <x:f>H569-E569</x:f>
        <x:v>-9.764509746093836</x:v>
      </x:c>
      <x:c r="J569" s="12" t="n">
        <x:v>0</x:v>
      </x:c>
      <x:c r="K569" s="12" t="n">
        <x:f>H569+J569</x:f>
        <x:v>1358.4806061240715</x:v>
      </x:c>
      <x:c r="L569" s="16" t="n">
        <x:v>0.3859</x:v>
      </x:c>
      <x:c r="M569" s="17" t="n">
        <x:f>F569*L569</x:f>
        <x:v>524.2376659032792</x:v>
      </x:c>
      <x:c r="N569" s="16" t="n">
        <x:f>L569*'月度汇总'!$F$8</x:f>
        <x:v>0.5788500000000001</x:v>
      </x:c>
      <x:c r="O569" s="17" t="n">
        <x:f>G569*N569</x:f>
        <x:v>0</x:v>
      </x:c>
      <x:c r="P569" s="16" t="n">
        <x:f>L569*'月度汇总'!$F$10</x:f>
        <x:v>1.9295</x:v>
      </x:c>
      <x:c r="Q569" s="17" t="n">
        <x:f>J569*P569</x:f>
        <x:v>0</x:v>
      </x:c>
      <x:c r="R569" s="12" t="n">
        <x:v>0</x:v>
      </x:c>
      <x:c r="S569" s="17" t="n">
        <x:v>0</x:v>
      </x:c>
      <x:c r="T569" s="19" t="n">
        <x:f>M569+O569+Q569+S569</x:f>
        <x:v>524.2376659032792</x:v>
      </x:c>
      <x:c r="U569" s="18" t="str">
        <x:f>TEXT(T569,"0.00")&amp;"元"</x:f>
        <x:v>524.24元</x:v>
      </x:c>
      <x:c r="V569" s="12" t="n">
        <x:v>0</x:v>
      </x:c>
      <x:c r="W569" s="12" t="n">
        <x:f>K569-V569</x:f>
        <x:v>1358.4806061240715</x:v>
      </x:c>
    </x:row>
    <x:row r="570" ht="20" customHeight="1">
      <x:c r="A570" s="13" t="n">
        <x:v>45692.930555555555</x:v>
      </x:c>
      <x:c r="B570" s="13" t="n">
        <x:v>45692.9375</x:v>
      </x:c>
      <x:c r="C570" s="14" t="n">
        <x:v>45692</x:v>
      </x:c>
      <x:c r="D570" s="15" t="n">
        <x:v>134</x:v>
      </x:c>
      <x:c r="E570" s="12" t="n">
        <x:v>539.3960082274897</x:v>
      </x:c>
      <x:c r="F570" s="12" t="n">
        <x:v>539.3960082274897</x:v>
      </x:c>
      <x:c r="G570" s="12" t="n">
        <x:v>0</x:v>
      </x:c>
      <x:c r="H570" s="12" t="n">
        <x:f>F570+G570</x:f>
        <x:v>539.3960082274897</x:v>
      </x:c>
      <x:c r="I570" s="12" t="n">
        <x:f>H570-E570</x:f>
        <x:v>0</x:v>
      </x:c>
      <x:c r="J570" s="12" t="n">
        <x:v>0</x:v>
      </x:c>
      <x:c r="K570" s="12" t="n">
        <x:f>H570+J570</x:f>
        <x:v>539.3960082274897</x:v>
      </x:c>
      <x:c r="L570" s="16" t="n">
        <x:v>0.4368</x:v>
      </x:c>
      <x:c r="M570" s="17" t="n">
        <x:f>F570*L570</x:f>
        <x:v>235.6081763937675</x:v>
      </x:c>
      <x:c r="N570" s="16" t="n">
        <x:f>L570*'月度汇总'!$F$8</x:f>
        <x:v>0.6552</x:v>
      </x:c>
      <x:c r="O570" s="17" t="n">
        <x:f>G570*N570</x:f>
        <x:v>0</x:v>
      </x:c>
      <x:c r="P570" s="16" t="n">
        <x:f>L570*'月度汇总'!$F$10</x:f>
        <x:v>2.184</x:v>
      </x:c>
      <x:c r="Q570" s="17" t="n">
        <x:f>J570*P570</x:f>
        <x:v>0</x:v>
      </x:c>
      <x:c r="R570" s="12" t="n">
        <x:v>0</x:v>
      </x:c>
      <x:c r="S570" s="17" t="n">
        <x:v>0</x:v>
      </x:c>
      <x:c r="T570" s="19" t="n">
        <x:f>M570+O570+Q570+S570</x:f>
        <x:v>235.6081763937675</x:v>
      </x:c>
      <x:c r="U570" s="18" t="str">
        <x:f>TEXT(T570,"0.00")&amp;"元"</x:f>
        <x:v>235.61元</x:v>
      </x:c>
      <x:c r="V570" s="12" t="n">
        <x:v>0</x:v>
      </x:c>
      <x:c r="W570" s="12" t="n">
        <x:f>K570-V570</x:f>
        <x:v>539.3960082274897</x:v>
      </x:c>
    </x:row>
    <x:row r="571" ht="20" customHeight="1">
      <x:c r="A571" s="13" t="n">
        <x:v>45692.9375</x:v>
      </x:c>
      <x:c r="B571" s="13" t="n">
        <x:v>45692.944444444445</x:v>
      </x:c>
      <x:c r="C571" s="14" t="n">
        <x:v>45692</x:v>
      </x:c>
      <x:c r="D571" s="15" t="n">
        <x:v>135</x:v>
      </x:c>
      <x:c r="E571" s="12" t="n">
        <x:v>1364.104388564392</x:v>
      </x:c>
      <x:c r="F571" s="12" t="n">
        <x:v>1354.8675581108419</x:v>
      </x:c>
      <x:c r="G571" s="12" t="n">
        <x:v>0</x:v>
      </x:c>
      <x:c r="H571" s="12" t="n">
        <x:f>F571+G571</x:f>
        <x:v>1354.8675581108419</x:v>
      </x:c>
      <x:c r="I571" s="12" t="n">
        <x:f>H571-E571</x:f>
        <x:v>-9.236830453550056</x:v>
      </x:c>
      <x:c r="J571" s="12" t="n">
        <x:v>0</x:v>
      </x:c>
      <x:c r="K571" s="12" t="n">
        <x:f>H571+J571</x:f>
        <x:v>1354.8675581108419</x:v>
      </x:c>
      <x:c r="L571" s="16" t="n">
        <x:v>0.4198</x:v>
      </x:c>
      <x:c r="M571" s="17" t="n">
        <x:f>F571*L571</x:f>
        <x:v>568.7734008949315</x:v>
      </x:c>
      <x:c r="N571" s="16" t="n">
        <x:f>L571*'月度汇总'!$F$8</x:f>
        <x:v>0.6297</x:v>
      </x:c>
      <x:c r="O571" s="17" t="n">
        <x:f>G571*N571</x:f>
        <x:v>0</x:v>
      </x:c>
      <x:c r="P571" s="16" t="n">
        <x:f>L571*'月度汇总'!$F$10</x:f>
        <x:v>2.099</x:v>
      </x:c>
      <x:c r="Q571" s="17" t="n">
        <x:f>J571*P571</x:f>
        <x:v>0</x:v>
      </x:c>
      <x:c r="R571" s="12" t="n">
        <x:v>0</x:v>
      </x:c>
      <x:c r="S571" s="17" t="n">
        <x:v>0</x:v>
      </x:c>
      <x:c r="T571" s="19" t="n">
        <x:f>M571+O571+Q571+S571</x:f>
        <x:v>568.7734008949315</x:v>
      </x:c>
      <x:c r="U571" s="18" t="str">
        <x:f>TEXT(T571,"0.00")&amp;"元"</x:f>
        <x:v>568.77元</x:v>
      </x:c>
      <x:c r="V571" s="12" t="n">
        <x:v>0</x:v>
      </x:c>
      <x:c r="W571" s="12" t="n">
        <x:f>K571-V571</x:f>
        <x:v>1354.8675581108419</x:v>
      </x:c>
    </x:row>
    <x:row r="572" ht="20" customHeight="1">
      <x:c r="A572" s="13" t="n">
        <x:v>45692.944444444445</x:v>
      </x:c>
      <x:c r="B572" s="13" t="n">
        <x:v>45692.95138888889</x:v>
      </x:c>
      <x:c r="C572" s="14" t="n">
        <x:v>45692</x:v>
      </x:c>
      <x:c r="D572" s="15" t="n">
        <x:v>136</x:v>
      </x:c>
      <x:c r="E572" s="12" t="n">
        <x:v>1404.358610040414</x:v>
      </x:c>
      <x:c r="F572" s="12" t="n">
        <x:v>1395.3748273869269</x:v>
      </x:c>
      <x:c r="G572" s="12" t="n">
        <x:v>0</x:v>
      </x:c>
      <x:c r="H572" s="12" t="n">
        <x:f>F572+G572</x:f>
        <x:v>1395.3748273869269</x:v>
      </x:c>
      <x:c r="I572" s="12" t="n">
        <x:f>H572-E572</x:f>
        <x:v>-8.983782653487197</x:v>
      </x:c>
      <x:c r="J572" s="12" t="n">
        <x:v>0</x:v>
      </x:c>
      <x:c r="K572" s="12" t="n">
        <x:f>H572+J572</x:f>
        <x:v>1395.3748273869269</x:v>
      </x:c>
      <x:c r="L572" s="16" t="n">
        <x:v>0.4186</x:v>
      </x:c>
      <x:c r="M572" s="17" t="n">
        <x:f>F572*L572</x:f>
        <x:v>584.1039027441676</x:v>
      </x:c>
      <x:c r="N572" s="16" t="n">
        <x:f>L572*'月度汇总'!$F$8</x:f>
        <x:v>0.6279</x:v>
      </x:c>
      <x:c r="O572" s="17" t="n">
        <x:f>G572*N572</x:f>
        <x:v>0</x:v>
      </x:c>
      <x:c r="P572" s="16" t="n">
        <x:f>L572*'月度汇总'!$F$10</x:f>
        <x:v>2.093</x:v>
      </x:c>
      <x:c r="Q572" s="17" t="n">
        <x:f>J572*P572</x:f>
        <x:v>0</x:v>
      </x:c>
      <x:c r="R572" s="12" t="n">
        <x:v>0</x:v>
      </x:c>
      <x:c r="S572" s="17" t="n">
        <x:v>0</x:v>
      </x:c>
      <x:c r="T572" s="19" t="n">
        <x:f>M572+O572+Q572+S572</x:f>
        <x:v>584.1039027441676</x:v>
      </x:c>
      <x:c r="U572" s="18" t="str">
        <x:f>TEXT(T572,"0.00")&amp;"元"</x:f>
        <x:v>584.10元</x:v>
      </x:c>
      <x:c r="V572" s="12" t="n">
        <x:v>0</x:v>
      </x:c>
      <x:c r="W572" s="12" t="n">
        <x:f>K572-V572</x:f>
        <x:v>1395.3748273869269</x:v>
      </x:c>
    </x:row>
    <x:row r="573" ht="20" customHeight="1">
      <x:c r="A573" s="13" t="n">
        <x:v>45692.95138888889</x:v>
      </x:c>
      <x:c r="B573" s="13" t="n">
        <x:v>45692.95833333333</x:v>
      </x:c>
      <x:c r="C573" s="14" t="n">
        <x:v>45692</x:v>
      </x:c>
      <x:c r="D573" s="15" t="n">
        <x:v>137</x:v>
      </x:c>
      <x:c r="E573" s="12" t="n">
        <x:v>1426.5431321212532</x:v>
      </x:c>
      <x:c r="F573" s="12" t="n">
        <x:v>1417.805464891031</x:v>
      </x:c>
      <x:c r="G573" s="12" t="n">
        <x:v>0</x:v>
      </x:c>
      <x:c r="H573" s="12" t="n">
        <x:f>F573+G573</x:f>
        <x:v>1417.805464891031</x:v>
      </x:c>
      <x:c r="I573" s="12" t="n">
        <x:f>H573-E573</x:f>
        <x:v>-8.737667230222087</x:v>
      </x:c>
      <x:c r="J573" s="12" t="n">
        <x:v>0</x:v>
      </x:c>
      <x:c r="K573" s="12" t="n">
        <x:f>H573+J573</x:f>
        <x:v>1417.805464891031</x:v>
      </x:c>
      <x:c r="L573" s="16" t="n">
        <x:v>0.4241</x:v>
      </x:c>
      <x:c r="M573" s="17" t="n">
        <x:f>F573*L573</x:f>
        <x:v>601.2912976602862</x:v>
      </x:c>
      <x:c r="N573" s="16" t="n">
        <x:f>L573*'月度汇总'!$F$8</x:f>
        <x:v>0.63615</x:v>
      </x:c>
      <x:c r="O573" s="17" t="n">
        <x:f>G573*N573</x:f>
        <x:v>0</x:v>
      </x:c>
      <x:c r="P573" s="16" t="n">
        <x:f>L573*'月度汇总'!$F$10</x:f>
        <x:v>2.1205</x:v>
      </x:c>
      <x:c r="Q573" s="17" t="n">
        <x:f>J573*P573</x:f>
        <x:v>0</x:v>
      </x:c>
      <x:c r="R573" s="12" t="n">
        <x:v>0</x:v>
      </x:c>
      <x:c r="S573" s="17" t="n">
        <x:v>0</x:v>
      </x:c>
      <x:c r="T573" s="19" t="n">
        <x:f>M573+O573+Q573+S573</x:f>
        <x:v>601.2912976602862</x:v>
      </x:c>
      <x:c r="U573" s="18" t="str">
        <x:f>TEXT(T573,"0.00")&amp;"元"</x:f>
        <x:v>601.29元</x:v>
      </x:c>
      <x:c r="V573" s="12" t="n">
        <x:v>31.693631567697814</x:v>
      </x:c>
      <x:c r="W573" s="12" t="n">
        <x:f>K573-V573</x:f>
        <x:v>1386.1118333233333</x:v>
      </x:c>
    </x:row>
    <x:row r="574" ht="20" customHeight="1">
      <x:c r="A574" s="13" t="n">
        <x:v>45692.95833333333</x:v>
      </x:c>
      <x:c r="B574" s="13" t="n">
        <x:v>45692.96527777778</x:v>
      </x:c>
      <x:c r="C574" s="14" t="n">
        <x:v>45692</x:v>
      </x:c>
      <x:c r="D574" s="15" t="n">
        <x:v>138</x:v>
      </x:c>
      <x:c r="E574" s="12" t="n">
        <x:v>1414.2664639219688</x:v>
      </x:c>
      <x:c r="F574" s="12" t="n">
        <x:v>1405.7681696543023</x:v>
      </x:c>
      <x:c r="G574" s="12" t="n">
        <x:v>0</x:v>
      </x:c>
      <x:c r="H574" s="12" t="n">
        <x:f>F574+G574</x:f>
        <x:v>1405.7681696543023</x:v>
      </x:c>
      <x:c r="I574" s="12" t="n">
        <x:f>H574-E574</x:f>
        <x:v>-8.498294267666552</x:v>
      </x:c>
      <x:c r="J574" s="12" t="n">
        <x:v>0</x:v>
      </x:c>
      <x:c r="K574" s="12" t="n">
        <x:f>H574+J574</x:f>
        <x:v>1405.7681696543023</x:v>
      </x:c>
      <x:c r="L574" s="16" t="n">
        <x:v>0.4237</x:v>
      </x:c>
      <x:c r="M574" s="17" t="n">
        <x:f>F574*L574</x:f>
        <x:v>595.6239734825278</x:v>
      </x:c>
      <x:c r="N574" s="16" t="n">
        <x:f>L574*'月度汇总'!$F$8</x:f>
        <x:v>0.6355500000000001</x:v>
      </x:c>
      <x:c r="O574" s="17" t="n">
        <x:f>G574*N574</x:f>
        <x:v>0</x:v>
      </x:c>
      <x:c r="P574" s="16" t="n">
        <x:f>L574*'月度汇总'!$F$10</x:f>
        <x:v>2.1185</x:v>
      </x:c>
      <x:c r="Q574" s="17" t="n">
        <x:f>J574*P574</x:f>
        <x:v>0</x:v>
      </x:c>
      <x:c r="R574" s="12" t="n">
        <x:v>0</x:v>
      </x:c>
      <x:c r="S574" s="17" t="n">
        <x:v>0</x:v>
      </x:c>
      <x:c r="T574" s="19" t="n">
        <x:f>M574+O574+Q574+S574</x:f>
        <x:v>595.6239734825278</x:v>
      </x:c>
      <x:c r="U574" s="18" t="str">
        <x:f>TEXT(T574,"0.00")&amp;"元"</x:f>
        <x:v>595.62元</x:v>
      </x:c>
      <x:c r="V574" s="12" t="n">
        <x:v>17.733169664302288</x:v>
      </x:c>
      <x:c r="W574" s="12" t="n">
        <x:f>K574-V574</x:f>
        <x:v>1388.03499999</x:v>
      </x:c>
    </x:row>
    <x:row r="575" ht="20" customHeight="1">
      <x:c r="A575" s="13" t="n">
        <x:v>45692.96527777778</x:v>
      </x:c>
      <x:c r="B575" s="13" t="n">
        <x:v>45692.97222222222</x:v>
      </x:c>
      <x:c r="C575" s="14" t="n">
        <x:v>45692</x:v>
      </x:c>
      <x:c r="D575" s="15" t="n">
        <x:v>139</x:v>
      </x:c>
      <x:c r="E575" s="12" t="n">
        <x:v>940.5418888751784</x:v>
      </x:c>
      <x:c r="F575" s="12" t="n">
        <x:v>940.5418888751784</x:v>
      </x:c>
      <x:c r="G575" s="12" t="n">
        <x:v>0</x:v>
      </x:c>
      <x:c r="H575" s="12" t="n">
        <x:f>F575+G575</x:f>
        <x:v>940.5418888751784</x:v>
      </x:c>
      <x:c r="I575" s="12" t="n">
        <x:f>H575-E575</x:f>
        <x:v>0</x:v>
      </x:c>
      <x:c r="J575" s="12" t="n">
        <x:v>0</x:v>
      </x:c>
      <x:c r="K575" s="12" t="n">
        <x:f>H575+J575</x:f>
        <x:v>940.5418888751784</x:v>
      </x:c>
      <x:c r="L575" s="16" t="n">
        <x:v>0.4248</x:v>
      </x:c>
      <x:c r="M575" s="17" t="n">
        <x:f>F575*L575</x:f>
        <x:v>399.5421943941758</x:v>
      </x:c>
      <x:c r="N575" s="16" t="n">
        <x:f>L575*'月度汇总'!$F$8</x:f>
        <x:v>0.6372</x:v>
      </x:c>
      <x:c r="O575" s="17" t="n">
        <x:f>G575*N575</x:f>
        <x:v>0</x:v>
      </x:c>
      <x:c r="P575" s="16" t="n">
        <x:f>L575*'月度汇总'!$F$10</x:f>
        <x:v>2.124</x:v>
      </x:c>
      <x:c r="Q575" s="17" t="n">
        <x:f>J575*P575</x:f>
        <x:v>0</x:v>
      </x:c>
      <x:c r="R575" s="12" t="n">
        <x:v>0</x:v>
      </x:c>
      <x:c r="S575" s="17" t="n">
        <x:v>0</x:v>
      </x:c>
      <x:c r="T575" s="19" t="n">
        <x:f>M575+O575+Q575+S575</x:f>
        <x:v>399.5421943941758</x:v>
      </x:c>
      <x:c r="U575" s="18" t="str">
        <x:f>TEXT(T575,"0.00")&amp;"元"</x:f>
        <x:v>399.54元</x:v>
      </x:c>
      <x:c r="V575" s="12" t="n">
        <x:v>0</x:v>
      </x:c>
      <x:c r="W575" s="12" t="n">
        <x:f>K575-V575</x:f>
        <x:v>940.5418888751784</x:v>
      </x:c>
    </x:row>
    <x:row r="576" ht="20" customHeight="1">
      <x:c r="A576" s="13" t="n">
        <x:v>45692.97222222222</x:v>
      </x:c>
      <x:c r="B576" s="13" t="n">
        <x:v>45692.97916666667</x:v>
      </x:c>
      <x:c r="C576" s="14" t="n">
        <x:v>45692</x:v>
      </x:c>
      <x:c r="D576" s="15" t="n">
        <x:v>140</x:v>
      </x:c>
      <x:c r="E576" s="12" t="n">
        <x:v>1426.1338456141305</x:v>
      </x:c>
      <x:c r="F576" s="12" t="n">
        <x:v>1418.094803682075</x:v>
      </x:c>
      <x:c r="G576" s="12" t="n">
        <x:v>0</x:v>
      </x:c>
      <x:c r="H576" s="12" t="n">
        <x:f>F576+G576</x:f>
        <x:v>1418.094803682075</x:v>
      </x:c>
      <x:c r="I576" s="12" t="n">
        <x:f>H576-E576</x:f>
        <x:v>-8.039041932055397</x:v>
      </x:c>
      <x:c r="J576" s="12" t="n">
        <x:v>0</x:v>
      </x:c>
      <x:c r="K576" s="12" t="n">
        <x:f>H576+J576</x:f>
        <x:v>1418.094803682075</x:v>
      </x:c>
      <x:c r="L576" s="16" t="n">
        <x:v>0.424</x:v>
      </x:c>
      <x:c r="M576" s="17" t="n">
        <x:f>F576*L576</x:f>
        <x:v>601.2721967611998</x:v>
      </x:c>
      <x:c r="N576" s="16" t="n">
        <x:f>L576*'月度汇总'!$F$8</x:f>
        <x:v>0.636</x:v>
      </x:c>
      <x:c r="O576" s="17" t="n">
        <x:f>G576*N576</x:f>
        <x:v>0</x:v>
      </x:c>
      <x:c r="P576" s="16" t="n">
        <x:f>L576*'月度汇总'!$F$10</x:f>
        <x:v>2.12</x:v>
      </x:c>
      <x:c r="Q576" s="17" t="n">
        <x:f>J576*P576</x:f>
        <x:v>0</x:v>
      </x:c>
      <x:c r="R576" s="12" t="n">
        <x:v>0</x:v>
      </x:c>
      <x:c r="S576" s="17" t="n">
        <x:v>0</x:v>
      </x:c>
      <x:c r="T576" s="19" t="n">
        <x:f>M576+O576+Q576+S576</x:f>
        <x:v>601.2721967611998</x:v>
      </x:c>
      <x:c r="U576" s="18" t="str">
        <x:f>TEXT(T576,"0.00")&amp;"元"</x:f>
        <x:v>601.27元</x:v>
      </x:c>
      <x:c r="V576" s="12" t="n">
        <x:v>40.42848702540845</x:v>
      </x:c>
      <x:c r="W576" s="12" t="n">
        <x:f>K576-V576</x:f>
        <x:v>1377.6663166566666</x:v>
      </x:c>
    </x:row>
    <x:row r="577" ht="20" customHeight="1">
      <x:c r="A577" s="13" t="n">
        <x:v>45692.97916666667</x:v>
      </x:c>
      <x:c r="B577" s="13" t="n">
        <x:v>45692.98611111111</x:v>
      </x:c>
      <x:c r="C577" s="14" t="n">
        <x:v>45692</x:v>
      </x:c>
      <x:c r="D577" s="15" t="n">
        <x:v>141</x:v>
      </x:c>
      <x:c r="E577" s="12" t="n">
        <x:v>1429.0369187343272</x:v>
      </x:c>
      <x:c r="F577" s="12" t="n">
        <x:v>1421.218110559484</x:v>
      </x:c>
      <x:c r="G577" s="12" t="n">
        <x:v>0</x:v>
      </x:c>
      <x:c r="H577" s="12" t="n">
        <x:f>F577+G577</x:f>
        <x:v>1421.218110559484</x:v>
      </x:c>
      <x:c r="I577" s="12" t="n">
        <x:f>H577-E577</x:f>
        <x:v>-7.8188081748430704</x:v>
      </x:c>
      <x:c r="J577" s="12" t="n">
        <x:v>0</x:v>
      </x:c>
      <x:c r="K577" s="12" t="n">
        <x:f>H577+J577</x:f>
        <x:v>1421.218110559484</x:v>
      </x:c>
      <x:c r="L577" s="16" t="n">
        <x:v>0.422</x:v>
      </x:c>
      <x:c r="M577" s="17" t="n">
        <x:f>F577*L577</x:f>
        <x:v>599.7540426561022</x:v>
      </x:c>
      <x:c r="N577" s="16" t="n">
        <x:f>L577*'月度汇总'!$F$8</x:f>
        <x:v>0.633</x:v>
      </x:c>
      <x:c r="O577" s="17" t="n">
        <x:f>G577*N577</x:f>
        <x:v>0</x:v>
      </x:c>
      <x:c r="P577" s="16" t="n">
        <x:f>L577*'月度汇总'!$F$10</x:f>
        <x:v>2.11</x:v>
      </x:c>
      <x:c r="Q577" s="17" t="n">
        <x:f>J577*P577</x:f>
        <x:v>0</x:v>
      </x:c>
      <x:c r="R577" s="12" t="n">
        <x:v>0</x:v>
      </x:c>
      <x:c r="S577" s="17" t="n">
        <x:v>0</x:v>
      </x:c>
      <x:c r="T577" s="19" t="n">
        <x:f>M577+O577+Q577+S577</x:f>
        <x:v>599.7540426561022</x:v>
      </x:c>
      <x:c r="U577" s="18" t="str">
        <x:f>TEXT(T577,"0.00")&amp;"元"</x:f>
        <x:v>599.75元</x:v>
      </x:c>
      <x:c r="V577" s="12" t="n">
        <x:v>42.31311056948413</x:v>
      </x:c>
      <x:c r="W577" s="12" t="n">
        <x:f>K577-V577</x:f>
        <x:v>1378.90499999</x:v>
      </x:c>
    </x:row>
    <x:row r="578" ht="20" customHeight="1">
      <x:c r="A578" s="13" t="n">
        <x:v>45692.98611111111</x:v>
      </x:c>
      <x:c r="B578" s="13" t="n">
        <x:v>45692.993055555555</x:v>
      </x:c>
      <x:c r="C578" s="14" t="n">
        <x:v>45692</x:v>
      </x:c>
      <x:c r="D578" s="15" t="n">
        <x:v>142</x:v>
      </x:c>
      <x:c r="E578" s="12" t="n">
        <x:v>1438.652238049827</x:v>
      </x:c>
      <x:c r="F578" s="12" t="n">
        <x:v>1431.0476302132606</x:v>
      </x:c>
      <x:c r="G578" s="12" t="n">
        <x:v>0</x:v>
      </x:c>
      <x:c r="H578" s="12" t="n">
        <x:f>F578+G578</x:f>
        <x:v>1431.0476302132606</x:v>
      </x:c>
      <x:c r="I578" s="12" t="n">
        <x:f>H578-E578</x:f>
        <x:v>-7.604607836566402</x:v>
      </x:c>
      <x:c r="J578" s="12" t="n">
        <x:v>0</x:v>
      </x:c>
      <x:c r="K578" s="12" t="n">
        <x:f>H578+J578</x:f>
        <x:v>1431.0476302132606</x:v>
      </x:c>
      <x:c r="L578" s="16" t="n">
        <x:v>0.424</x:v>
      </x:c>
      <x:c r="M578" s="17" t="n">
        <x:f>F578*L578</x:f>
        <x:v>606.7641952104225</x:v>
      </x:c>
      <x:c r="N578" s="16" t="n">
        <x:f>L578*'月度汇总'!$F$8</x:f>
        <x:v>0.636</x:v>
      </x:c>
      <x:c r="O578" s="17" t="n">
        <x:f>G578*N578</x:f>
        <x:v>0</x:v>
      </x:c>
      <x:c r="P578" s="16" t="n">
        <x:f>L578*'月度汇总'!$F$10</x:f>
        <x:v>2.12</x:v>
      </x:c>
      <x:c r="Q578" s="17" t="n">
        <x:f>J578*P578</x:f>
        <x:v>0</x:v>
      </x:c>
      <x:c r="R578" s="12" t="n">
        <x:v>0</x:v>
      </x:c>
      <x:c r="S578" s="17" t="n">
        <x:v>0</x:v>
      </x:c>
      <x:c r="T578" s="19" t="n">
        <x:f>M578+O578+Q578+S578</x:f>
        <x:v>606.7641952104225</x:v>
      </x:c>
      <x:c r="U578" s="18" t="str">
        <x:f>TEXT(T578,"0.00")&amp;"元"</x:f>
        <x:v>606.76元</x:v>
      </x:c>
      <x:c r="V578" s="12" t="n">
        <x:v>40.99784688992735</x:v>
      </x:c>
      <x:c r="W578" s="12" t="n">
        <x:f>K578-V578</x:f>
        <x:v>1390.0497833233333</x:v>
      </x:c>
    </x:row>
    <x:row r="579" ht="20" customHeight="1">
      <x:c r="A579" s="13" t="n">
        <x:v>45692.993055555555</x:v>
      </x:c>
      <x:c r="B579" s="13" t="n">
        <x:v>45693</x:v>
      </x:c>
      <x:c r="C579" s="14" t="n">
        <x:v>45692</x:v>
      </x:c>
      <x:c r="D579" s="15" t="n">
        <x:v>143</x:v>
      </x:c>
      <x:c r="E579" s="12" t="n">
        <x:v>610.147499394775</x:v>
      </x:c>
      <x:c r="F579" s="12" t="n">
        <x:v>610.147499394775</x:v>
      </x:c>
      <x:c r="G579" s="12" t="n">
        <x:v>0</x:v>
      </x:c>
      <x:c r="H579" s="12" t="n">
        <x:f>F579+G579</x:f>
        <x:v>610.147499394775</x:v>
      </x:c>
      <x:c r="I579" s="12" t="n">
        <x:f>H579-E579</x:f>
        <x:v>0</x:v>
      </x:c>
      <x:c r="J579" s="12" t="n">
        <x:v>0</x:v>
      </x:c>
      <x:c r="K579" s="12" t="n">
        <x:f>H579+J579</x:f>
        <x:v>610.147499394775</x:v>
      </x:c>
      <x:c r="L579" s="16" t="n">
        <x:v>0.4271</x:v>
      </x:c>
      <x:c r="M579" s="17" t="n">
        <x:f>F579*L579</x:f>
        <x:v>260.5939969915084</x:v>
      </x:c>
      <x:c r="N579" s="16" t="n">
        <x:f>L579*'月度汇总'!$F$8</x:f>
        <x:v>0.6406499999999999</x:v>
      </x:c>
      <x:c r="O579" s="17" t="n">
        <x:f>G579*N579</x:f>
        <x:v>0</x:v>
      </x:c>
      <x:c r="P579" s="16" t="n">
        <x:f>L579*'月度汇总'!$F$10</x:f>
        <x:v>2.1355</x:v>
      </x:c>
      <x:c r="Q579" s="17" t="n">
        <x:f>J579*P579</x:f>
        <x:v>0</x:v>
      </x:c>
      <x:c r="R579" s="12" t="n">
        <x:v>0</x:v>
      </x:c>
      <x:c r="S579" s="17" t="n">
        <x:v>0</x:v>
      </x:c>
      <x:c r="T579" s="19" t="n">
        <x:f>M579+O579+Q579+S579</x:f>
        <x:v>260.5939969915084</x:v>
      </x:c>
      <x:c r="U579" s="18" t="str">
        <x:f>TEXT(T579,"0.00")&amp;"元"</x:f>
        <x:v>260.59元</x:v>
      </x:c>
      <x:c r="V579" s="12" t="n">
        <x:v>0</x:v>
      </x:c>
      <x:c r="W579" s="12" t="n">
        <x:f>K579-V579</x:f>
        <x:v>610.147499394775</x:v>
      </x:c>
    </x:row>
    <x:row r="580" ht="20" customHeight="1">
      <x:c r="A580" s="13" t="n">
        <x:v>45693</x:v>
      </x:c>
      <x:c r="B580" s="13" t="n">
        <x:v>45693.006944444445</x:v>
      </x:c>
      <x:c r="C580" s="14" t="n">
        <x:v>45692</x:v>
      </x:c>
      <x:c r="D580" s="15" t="n">
        <x:v>144</x:v>
      </x:c>
      <x:c r="E580" s="12" t="n">
        <x:v>569.5260333333332</x:v>
      </x:c>
      <x:c r="F580" s="12" t="n">
        <x:v>569.5260333333332</x:v>
      </x:c>
      <x:c r="G580" s="12" t="n">
        <x:v>0</x:v>
      </x:c>
      <x:c r="H580" s="12" t="n">
        <x:f>F580+G580</x:f>
        <x:v>569.5260333333332</x:v>
      </x:c>
      <x:c r="I580" s="12" t="n">
        <x:f>H580-E580</x:f>
        <x:v>0</x:v>
      </x:c>
      <x:c r="J580" s="12" t="n">
        <x:v>0</x:v>
      </x:c>
      <x:c r="K580" s="12" t="n">
        <x:f>H580+J580</x:f>
        <x:v>569.5260333333332</x:v>
      </x:c>
      <x:c r="L580" s="16" t="n">
        <x:v>0.4276</x:v>
      </x:c>
      <x:c r="M580" s="17" t="n">
        <x:f>F580*L580</x:f>
        <x:v>243.52933185333328</x:v>
      </x:c>
      <x:c r="N580" s="16" t="n">
        <x:f>L580*'月度汇总'!$F$8</x:f>
        <x:v>0.6414</x:v>
      </x:c>
      <x:c r="O580" s="17" t="n">
        <x:f>G580*N580</x:f>
        <x:v>0</x:v>
      </x:c>
      <x:c r="P580" s="16" t="n">
        <x:f>L580*'月度汇总'!$F$10</x:f>
        <x:v>2.138</x:v>
      </x:c>
      <x:c r="Q580" s="17" t="n">
        <x:f>J580*P580</x:f>
        <x:v>0</x:v>
      </x:c>
      <x:c r="R580" s="12" t="n">
        <x:v>0</x:v>
      </x:c>
      <x:c r="S580" s="17" t="n">
        <x:v>0</x:v>
      </x:c>
      <x:c r="T580" s="19" t="n">
        <x:f>M580+O580+Q580+S580</x:f>
        <x:v>243.52933185333328</x:v>
      </x:c>
      <x:c r="U580" s="18" t="str">
        <x:f>TEXT(T580,"0.00")&amp;"元"</x:f>
        <x:v>243.53元</x:v>
      </x:c>
      <x:c r="V580" s="12" t="n">
        <x:v>0</x:v>
      </x:c>
      <x:c r="W580" s="12" t="n">
        <x:f>K580-V580</x:f>
        <x:v>569.5260333333332</x:v>
      </x:c>
    </x:row>
    <x:row r="581" ht="20" customHeight="1">
      <x:c r="A581" s="13" t="n">
        <x:v>45693.006944444445</x:v>
      </x:c>
      <x:c r="B581" s="13" t="n">
        <x:v>45693.01388888889</x:v>
      </x:c>
      <x:c r="C581" s="14" t="n">
        <x:v>45693</x:v>
      </x:c>
      <x:c r="D581" s="15" t="n">
        <x:v>1</x:v>
      </x:c>
      <x:c r="E581" s="12" t="n">
        <x:v>1200.7402864874025</x:v>
      </x:c>
      <x:c r="F581" s="12" t="n">
        <x:v>1200.7402864874025</x:v>
      </x:c>
      <x:c r="G581" s="12" t="n">
        <x:v>0</x:v>
      </x:c>
      <x:c r="H581" s="12" t="n">
        <x:f>F581+G581</x:f>
        <x:v>1200.7402864874025</x:v>
      </x:c>
      <x:c r="I581" s="12" t="n">
        <x:f>H581-E581</x:f>
        <x:v>0</x:v>
      </x:c>
      <x:c r="J581" s="12" t="n">
        <x:v>0</x:v>
      </x:c>
      <x:c r="K581" s="12" t="n">
        <x:f>H581+J581</x:f>
        <x:v>1200.7402864874025</x:v>
      </x:c>
      <x:c r="L581" s="16" t="n">
        <x:v>0.4248</x:v>
      </x:c>
      <x:c r="M581" s="17" t="n">
        <x:f>F581*L581</x:f>
        <x:v>510.07447369984857</x:v>
      </x:c>
      <x:c r="N581" s="16" t="n">
        <x:f>L581*'月度汇总'!$F$8</x:f>
        <x:v>0.6372</x:v>
      </x:c>
      <x:c r="O581" s="17" t="n">
        <x:f>G581*N581</x:f>
        <x:v>0</x:v>
      </x:c>
      <x:c r="P581" s="16" t="n">
        <x:f>L581*'月度汇总'!$F$10</x:f>
        <x:v>2.124</x:v>
      </x:c>
      <x:c r="Q581" s="17" t="n">
        <x:f>J581*P581</x:f>
        <x:v>0</x:v>
      </x:c>
      <x:c r="R581" s="12" t="n">
        <x:v>0</x:v>
      </x:c>
      <x:c r="S581" s="17" t="n">
        <x:v>0</x:v>
      </x:c>
      <x:c r="T581" s="19" t="n">
        <x:f>M581+O581+Q581+S581</x:f>
        <x:v>510.07447369984857</x:v>
      </x:c>
      <x:c r="U581" s="18" t="str">
        <x:f>TEXT(T581,"0.00")&amp;"元"</x:f>
        <x:v>510.07元</x:v>
      </x:c>
      <x:c r="V581" s="12" t="n">
        <x:v>0</x:v>
      </x:c>
      <x:c r="W581" s="12" t="n">
        <x:f>K581-V581</x:f>
        <x:v>1200.7402864874025</x:v>
      </x:c>
    </x:row>
    <x:row r="582" ht="20" customHeight="1">
      <x:c r="A582" s="13" t="n">
        <x:v>45693.01388888889</x:v>
      </x:c>
      <x:c r="B582" s="13" t="n">
        <x:v>45693.02083333333</x:v>
      </x:c>
      <x:c r="C582" s="14" t="n">
        <x:v>45693</x:v>
      </x:c>
      <x:c r="D582" s="15" t="n">
        <x:v>2</x:v>
      </x:c>
      <x:c r="E582" s="12" t="n">
        <x:v>1399.9403397681767</x:v>
      </x:c>
      <x:c r="F582" s="12" t="n">
        <x:v>1399.9403397681767</x:v>
      </x:c>
      <x:c r="G582" s="12" t="n">
        <x:v>0</x:v>
      </x:c>
      <x:c r="H582" s="12" t="n">
        <x:f>F582+G582</x:f>
        <x:v>1399.9403397681767</x:v>
      </x:c>
      <x:c r="I582" s="12" t="n">
        <x:f>H582-E582</x:f>
        <x:v>0</x:v>
      </x:c>
      <x:c r="J582" s="12" t="n">
        <x:v>0</x:v>
      </x:c>
      <x:c r="K582" s="12" t="n">
        <x:f>H582+J582</x:f>
        <x:v>1399.9403397681767</x:v>
      </x:c>
      <x:c r="L582" s="16" t="n">
        <x:v>0.4245</x:v>
      </x:c>
      <x:c r="M582" s="17" t="n">
        <x:f>F582*L582</x:f>
        <x:v>594.274674231591</x:v>
      </x:c>
      <x:c r="N582" s="16" t="n">
        <x:f>L582*'月度汇总'!$F$8</x:f>
        <x:v>0.6367499999999999</x:v>
      </x:c>
      <x:c r="O582" s="17" t="n">
        <x:f>G582*N582</x:f>
        <x:v>0</x:v>
      </x:c>
      <x:c r="P582" s="16" t="n">
        <x:f>L582*'月度汇总'!$F$10</x:f>
        <x:v>2.1225</x:v>
      </x:c>
      <x:c r="Q582" s="17" t="n">
        <x:f>J582*P582</x:f>
        <x:v>0</x:v>
      </x:c>
      <x:c r="R582" s="12" t="n">
        <x:v>0</x:v>
      </x:c>
      <x:c r="S582" s="17" t="n">
        <x:v>0</x:v>
      </x:c>
      <x:c r="T582" s="19" t="n">
        <x:f>M582+O582+Q582+S582</x:f>
        <x:v>594.274674231591</x:v>
      </x:c>
      <x:c r="U582" s="18" t="str">
        <x:f>TEXT(T582,"0.00")&amp;"元"</x:f>
        <x:v>594.27元</x:v>
      </x:c>
      <x:c r="V582" s="12" t="n">
        <x:v>0</x:v>
      </x:c>
      <x:c r="W582" s="12" t="n">
        <x:f>K582-V582</x:f>
        <x:v>1399.9403397681767</x:v>
      </x:c>
    </x:row>
    <x:row r="583" ht="20" customHeight="1">
      <x:c r="A583" s="13" t="n">
        <x:v>45693.02083333333</x:v>
      </x:c>
      <x:c r="B583" s="13" t="n">
        <x:v>45693.02777777778</x:v>
      </x:c>
      <x:c r="C583" s="14" t="n">
        <x:v>45693</x:v>
      </x:c>
      <x:c r="D583" s="15" t="n">
        <x:v>3</x:v>
      </x:c>
      <x:c r="E583" s="12" t="n">
        <x:v>594.9685547488103</x:v>
      </x:c>
      <x:c r="F583" s="12" t="n">
        <x:v>594.9685547488103</x:v>
      </x:c>
      <x:c r="G583" s="12" t="n">
        <x:v>0</x:v>
      </x:c>
      <x:c r="H583" s="12" t="n">
        <x:f>F583+G583</x:f>
        <x:v>594.9685547488103</x:v>
      </x:c>
      <x:c r="I583" s="12" t="n">
        <x:f>H583-E583</x:f>
        <x:v>0</x:v>
      </x:c>
      <x:c r="J583" s="12" t="n">
        <x:v>0</x:v>
      </x:c>
      <x:c r="K583" s="12" t="n">
        <x:f>H583+J583</x:f>
        <x:v>594.9685547488103</x:v>
      </x:c>
      <x:c r="L583" s="16" t="n">
        <x:v>0.4269</x:v>
      </x:c>
      <x:c r="M583" s="17" t="n">
        <x:f>F583*L583</x:f>
        <x:v>253.99207602226713</x:v>
      </x:c>
      <x:c r="N583" s="16" t="n">
        <x:f>L583*'月度汇总'!$F$8</x:f>
        <x:v>0.64035</x:v>
      </x:c>
      <x:c r="O583" s="17" t="n">
        <x:f>G583*N583</x:f>
        <x:v>0</x:v>
      </x:c>
      <x:c r="P583" s="16" t="n">
        <x:f>L583*'月度汇总'!$F$10</x:f>
        <x:v>2.1345</x:v>
      </x:c>
      <x:c r="Q583" s="17" t="n">
        <x:f>J583*P583</x:f>
        <x:v>0</x:v>
      </x:c>
      <x:c r="R583" s="12" t="n">
        <x:v>0</x:v>
      </x:c>
      <x:c r="S583" s="17" t="n">
        <x:v>0</x:v>
      </x:c>
      <x:c r="T583" s="19" t="n">
        <x:f>M583+O583+Q583+S583</x:f>
        <x:v>253.99207602226713</x:v>
      </x:c>
      <x:c r="U583" s="18" t="str">
        <x:f>TEXT(T583,"0.00")&amp;"元"</x:f>
        <x:v>253.99元</x:v>
      </x:c>
      <x:c r="V583" s="12" t="n">
        <x:v>0</x:v>
      </x:c>
      <x:c r="W583" s="12" t="n">
        <x:f>K583-V583</x:f>
        <x:v>594.9685547488103</x:v>
      </x:c>
    </x:row>
    <x:row r="584" ht="20" customHeight="1">
      <x:c r="A584" s="13" t="n">
        <x:v>45693.02777777778</x:v>
      </x:c>
      <x:c r="B584" s="13" t="n">
        <x:v>45693.03472222222</x:v>
      </x:c>
      <x:c r="C584" s="14" t="n">
        <x:v>45693</x:v>
      </x:c>
      <x:c r="D584" s="15" t="n">
        <x:v>4</x:v>
      </x:c>
      <x:c r="E584" s="12" t="n">
        <x:v>578.4027018177557</x:v>
      </x:c>
      <x:c r="F584" s="12" t="n">
        <x:v>578.4027018177557</x:v>
      </x:c>
      <x:c r="G584" s="12" t="n">
        <x:v>0</x:v>
      </x:c>
      <x:c r="H584" s="12" t="n">
        <x:f>F584+G584</x:f>
        <x:v>578.4027018177557</x:v>
      </x:c>
      <x:c r="I584" s="12" t="n">
        <x:f>H584-E584</x:f>
        <x:v>0</x:v>
      </x:c>
      <x:c r="J584" s="12" t="n">
        <x:v>0</x:v>
      </x:c>
      <x:c r="K584" s="12" t="n">
        <x:f>H584+J584</x:f>
        <x:v>578.4027018177557</x:v>
      </x:c>
      <x:c r="L584" s="16" t="n">
        <x:v>0.4272</x:v>
      </x:c>
      <x:c r="M584" s="17" t="n">
        <x:f>F584*L584</x:f>
        <x:v>247.09363421654524</x:v>
      </x:c>
      <x:c r="N584" s="16" t="n">
        <x:f>L584*'月度汇总'!$F$8</x:f>
        <x:v>0.6408</x:v>
      </x:c>
      <x:c r="O584" s="17" t="n">
        <x:f>G584*N584</x:f>
        <x:v>0</x:v>
      </x:c>
      <x:c r="P584" s="16" t="n">
        <x:f>L584*'月度汇总'!$F$10</x:f>
        <x:v>2.136</x:v>
      </x:c>
      <x:c r="Q584" s="17" t="n">
        <x:f>J584*P584</x:f>
        <x:v>0</x:v>
      </x:c>
      <x:c r="R584" s="12" t="n">
        <x:v>0</x:v>
      </x:c>
      <x:c r="S584" s="17" t="n">
        <x:v>0</x:v>
      </x:c>
      <x:c r="T584" s="19" t="n">
        <x:f>M584+O584+Q584+S584</x:f>
        <x:v>247.09363421654524</x:v>
      </x:c>
      <x:c r="U584" s="18" t="str">
        <x:f>TEXT(T584,"0.00")&amp;"元"</x:f>
        <x:v>247.09元</x:v>
      </x:c>
      <x:c r="V584" s="12" t="n">
        <x:v>0</x:v>
      </x:c>
      <x:c r="W584" s="12" t="n">
        <x:f>K584-V584</x:f>
        <x:v>578.4027018177557</x:v>
      </x:c>
    </x:row>
    <x:row r="585" ht="20" customHeight="1">
      <x:c r="A585" s="13" t="n">
        <x:v>45693.03472222222</x:v>
      </x:c>
      <x:c r="B585" s="13" t="n">
        <x:v>45693.04166666667</x:v>
      </x:c>
      <x:c r="C585" s="14" t="n">
        <x:v>45693</x:v>
      </x:c>
      <x:c r="D585" s="15" t="n">
        <x:v>5</x:v>
      </x:c>
      <x:c r="E585" s="12" t="n">
        <x:v>578.2570853773963</x:v>
      </x:c>
      <x:c r="F585" s="12" t="n">
        <x:v>578.2570853773963</x:v>
      </x:c>
      <x:c r="G585" s="12" t="n">
        <x:v>0</x:v>
      </x:c>
      <x:c r="H585" s="12" t="n">
        <x:f>F585+G585</x:f>
        <x:v>578.2570853773963</x:v>
      </x:c>
      <x:c r="I585" s="12" t="n">
        <x:f>H585-E585</x:f>
        <x:v>0</x:v>
      </x:c>
      <x:c r="J585" s="12" t="n">
        <x:v>0</x:v>
      </x:c>
      <x:c r="K585" s="12" t="n">
        <x:f>H585+J585</x:f>
        <x:v>578.2570853773963</x:v>
      </x:c>
      <x:c r="L585" s="16" t="n">
        <x:v>0.4271</x:v>
      </x:c>
      <x:c r="M585" s="17" t="n">
        <x:f>F585*L585</x:f>
        <x:v>246.97360116468593</x:v>
      </x:c>
      <x:c r="N585" s="16" t="n">
        <x:f>L585*'月度汇总'!$F$8</x:f>
        <x:v>0.6406499999999999</x:v>
      </x:c>
      <x:c r="O585" s="17" t="n">
        <x:f>G585*N585</x:f>
        <x:v>0</x:v>
      </x:c>
      <x:c r="P585" s="16" t="n">
        <x:f>L585*'月度汇总'!$F$10</x:f>
        <x:v>2.1355</x:v>
      </x:c>
      <x:c r="Q585" s="17" t="n">
        <x:f>J585*P585</x:f>
        <x:v>0</x:v>
      </x:c>
      <x:c r="R585" s="12" t="n">
        <x:v>0</x:v>
      </x:c>
      <x:c r="S585" s="17" t="n">
        <x:v>0</x:v>
      </x:c>
      <x:c r="T585" s="19" t="n">
        <x:f>M585+O585+Q585+S585</x:f>
        <x:v>246.97360116468593</x:v>
      </x:c>
      <x:c r="U585" s="18" t="str">
        <x:f>TEXT(T585,"0.00")&amp;"元"</x:f>
        <x:v>246.97元</x:v>
      </x:c>
      <x:c r="V585" s="12" t="n">
        <x:v>0</x:v>
      </x:c>
      <x:c r="W585" s="12" t="n">
        <x:f>K585-V585</x:f>
        <x:v>578.2570853773963</x:v>
      </x:c>
    </x:row>
    <x:row r="586" ht="20" customHeight="1">
      <x:c r="A586" s="13" t="n">
        <x:v>45693.04166666667</x:v>
      </x:c>
      <x:c r="B586" s="13" t="n">
        <x:v>45693.04861111111</x:v>
      </x:c>
      <x:c r="C586" s="14" t="n">
        <x:v>45693</x:v>
      </x:c>
      <x:c r="D586" s="15" t="n">
        <x:v>6</x:v>
      </x:c>
      <x:c r="E586" s="12" t="n">
        <x:v>603.276760863515</x:v>
      </x:c>
      <x:c r="F586" s="12" t="n">
        <x:v>603.276760863515</x:v>
      </x:c>
      <x:c r="G586" s="12" t="n">
        <x:v>0</x:v>
      </x:c>
      <x:c r="H586" s="12" t="n">
        <x:f>F586+G586</x:f>
        <x:v>603.276760863515</x:v>
      </x:c>
      <x:c r="I586" s="12" t="n">
        <x:f>H586-E586</x:f>
        <x:v>0</x:v>
      </x:c>
      <x:c r="J586" s="12" t="n">
        <x:v>0</x:v>
      </x:c>
      <x:c r="K586" s="12" t="n">
        <x:f>H586+J586</x:f>
        <x:v>603.276760863515</x:v>
      </x:c>
      <x:c r="L586" s="16" t="n">
        <x:v>0.4285</x:v>
      </x:c>
      <x:c r="M586" s="17" t="n">
        <x:f>F586*L586</x:f>
        <x:v>258.5040920300162</x:v>
      </x:c>
      <x:c r="N586" s="16" t="n">
        <x:f>L586*'月度汇总'!$F$8</x:f>
        <x:v>0.6427499999999999</x:v>
      </x:c>
      <x:c r="O586" s="17" t="n">
        <x:f>G586*N586</x:f>
        <x:v>0</x:v>
      </x:c>
      <x:c r="P586" s="16" t="n">
        <x:f>L586*'月度汇总'!$F$10</x:f>
        <x:v>2.1425</x:v>
      </x:c>
      <x:c r="Q586" s="17" t="n">
        <x:f>J586*P586</x:f>
        <x:v>0</x:v>
      </x:c>
      <x:c r="R586" s="12" t="n">
        <x:v>0</x:v>
      </x:c>
      <x:c r="S586" s="17" t="n">
        <x:v>0</x:v>
      </x:c>
      <x:c r="T586" s="19" t="n">
        <x:f>M586+O586+Q586+S586</x:f>
        <x:v>258.5040920300162</x:v>
      </x:c>
      <x:c r="U586" s="18" t="str">
        <x:f>TEXT(T586,"0.00")&amp;"元"</x:f>
        <x:v>258.50元</x:v>
      </x:c>
      <x:c r="V586" s="12" t="n">
        <x:v>0</x:v>
      </x:c>
      <x:c r="W586" s="12" t="n">
        <x:f>K586-V586</x:f>
        <x:v>603.276760863515</x:v>
      </x:c>
    </x:row>
    <x:row r="587" ht="20" customHeight="1">
      <x:c r="A587" s="13" t="n">
        <x:v>45693.04861111111</x:v>
      </x:c>
      <x:c r="B587" s="13" t="n">
        <x:v>45693.055555555555</x:v>
      </x:c>
      <x:c r="C587" s="14" t="n">
        <x:v>45693</x:v>
      </x:c>
      <x:c r="D587" s="15" t="n">
        <x:v>7</x:v>
      </x:c>
      <x:c r="E587" s="12" t="n">
        <x:v>600.7040676964051</x:v>
      </x:c>
      <x:c r="F587" s="12" t="n">
        <x:v>600.7040676964051</x:v>
      </x:c>
      <x:c r="G587" s="12" t="n">
        <x:v>0</x:v>
      </x:c>
      <x:c r="H587" s="12" t="n">
        <x:f>F587+G587</x:f>
        <x:v>600.7040676964051</x:v>
      </x:c>
      <x:c r="I587" s="12" t="n">
        <x:f>H587-E587</x:f>
        <x:v>0</x:v>
      </x:c>
      <x:c r="J587" s="12" t="n">
        <x:v>0</x:v>
      </x:c>
      <x:c r="K587" s="12" t="n">
        <x:f>H587+J587</x:f>
        <x:v>600.7040676964051</x:v>
      </x:c>
      <x:c r="L587" s="16" t="n">
        <x:v>0.4311</x:v>
      </x:c>
      <x:c r="M587" s="17" t="n">
        <x:f>F587*L587</x:f>
        <x:v>258.9635235839202</x:v>
      </x:c>
      <x:c r="N587" s="16" t="n">
        <x:f>L587*'月度汇总'!$F$8</x:f>
        <x:v>0.64665</x:v>
      </x:c>
      <x:c r="O587" s="17" t="n">
        <x:f>G587*N587</x:f>
        <x:v>0</x:v>
      </x:c>
      <x:c r="P587" s="16" t="n">
        <x:f>L587*'月度汇总'!$F$10</x:f>
        <x:v>2.1555</x:v>
      </x:c>
      <x:c r="Q587" s="17" t="n">
        <x:f>J587*P587</x:f>
        <x:v>0</x:v>
      </x:c>
      <x:c r="R587" s="12" t="n">
        <x:v>0</x:v>
      </x:c>
      <x:c r="S587" s="17" t="n">
        <x:v>0</x:v>
      </x:c>
      <x:c r="T587" s="19" t="n">
        <x:f>M587+O587+Q587+S587</x:f>
        <x:v>258.9635235839202</x:v>
      </x:c>
      <x:c r="U587" s="18" t="str">
        <x:f>TEXT(T587,"0.00")&amp;"元"</x:f>
        <x:v>258.96元</x:v>
      </x:c>
      <x:c r="V587" s="12" t="n">
        <x:v>0</x:v>
      </x:c>
      <x:c r="W587" s="12" t="n">
        <x:f>K587-V587</x:f>
        <x:v>600.7040676964051</x:v>
      </x:c>
    </x:row>
    <x:row r="588" ht="20" customHeight="1">
      <x:c r="A588" s="13" t="n">
        <x:v>45693.055555555555</x:v>
      </x:c>
      <x:c r="B588" s="13" t="n">
        <x:v>45693.0625</x:v>
      </x:c>
      <x:c r="C588" s="14" t="n">
        <x:v>45693</x:v>
      </x:c>
      <x:c r="D588" s="15" t="n">
        <x:v>8</x:v>
      </x:c>
      <x:c r="E588" s="12" t="n">
        <x:v>602.7409088862894</x:v>
      </x:c>
      <x:c r="F588" s="12" t="n">
        <x:v>602.7409088862894</x:v>
      </x:c>
      <x:c r="G588" s="12" t="n">
        <x:v>0</x:v>
      </x:c>
      <x:c r="H588" s="12" t="n">
        <x:f>F588+G588</x:f>
        <x:v>602.7409088862894</x:v>
      </x:c>
      <x:c r="I588" s="12" t="n">
        <x:f>H588-E588</x:f>
        <x:v>0</x:v>
      </x:c>
      <x:c r="J588" s="12" t="n">
        <x:v>0</x:v>
      </x:c>
      <x:c r="K588" s="12" t="n">
        <x:f>H588+J588</x:f>
        <x:v>602.7409088862894</x:v>
      </x:c>
      <x:c r="L588" s="16" t="n">
        <x:v>0.4302</x:v>
      </x:c>
      <x:c r="M588" s="17" t="n">
        <x:f>F588*L588</x:f>
        <x:v>259.2991390028817</x:v>
      </x:c>
      <x:c r="N588" s="16" t="n">
        <x:f>L588*'月度汇总'!$F$8</x:f>
        <x:v>0.6453</x:v>
      </x:c>
      <x:c r="O588" s="17" t="n">
        <x:f>G588*N588</x:f>
        <x:v>0</x:v>
      </x:c>
      <x:c r="P588" s="16" t="n">
        <x:f>L588*'月度汇总'!$F$10</x:f>
        <x:v>2.1510000000000002</x:v>
      </x:c>
      <x:c r="Q588" s="17" t="n">
        <x:f>J588*P588</x:f>
        <x:v>0</x:v>
      </x:c>
      <x:c r="R588" s="12" t="n">
        <x:v>0</x:v>
      </x:c>
      <x:c r="S588" s="17" t="n">
        <x:v>0</x:v>
      </x:c>
      <x:c r="T588" s="19" t="n">
        <x:f>M588+O588+Q588+S588</x:f>
        <x:v>259.2991390028817</x:v>
      </x:c>
      <x:c r="U588" s="18" t="str">
        <x:f>TEXT(T588,"0.00")&amp;"元"</x:f>
        <x:v>259.30元</x:v>
      </x:c>
      <x:c r="V588" s="12" t="n">
        <x:v>0</x:v>
      </x:c>
      <x:c r="W588" s="12" t="n">
        <x:f>K588-V588</x:f>
        <x:v>602.7409088862894</x:v>
      </x:c>
    </x:row>
    <x:row r="589" ht="20" customHeight="1">
      <x:c r="A589" s="13" t="n">
        <x:v>45693.0625</x:v>
      </x:c>
      <x:c r="B589" s="13" t="n">
        <x:v>45693.069444444445</x:v>
      </x:c>
      <x:c r="C589" s="14" t="n">
        <x:v>45693</x:v>
      </x:c>
      <x:c r="D589" s="15" t="n">
        <x:v>9</x:v>
      </x:c>
      <x:c r="E589" s="12" t="n">
        <x:v>614.7484481267193</x:v>
      </x:c>
      <x:c r="F589" s="12" t="n">
        <x:v>614.7484481267193</x:v>
      </x:c>
      <x:c r="G589" s="12" t="n">
        <x:v>0</x:v>
      </x:c>
      <x:c r="H589" s="12" t="n">
        <x:f>F589+G589</x:f>
        <x:v>614.7484481267193</x:v>
      </x:c>
      <x:c r="I589" s="12" t="n">
        <x:f>H589-E589</x:f>
        <x:v>0</x:v>
      </x:c>
      <x:c r="J589" s="12" t="n">
        <x:v>0</x:v>
      </x:c>
      <x:c r="K589" s="12" t="n">
        <x:f>H589+J589</x:f>
        <x:v>614.7484481267193</x:v>
      </x:c>
      <x:c r="L589" s="16" t="n">
        <x:v>0.4279</x:v>
      </x:c>
      <x:c r="M589" s="17" t="n">
        <x:f>F589*L589</x:f>
        <x:v>263.0508609534232</x:v>
      </x:c>
      <x:c r="N589" s="16" t="n">
        <x:f>L589*'月度汇总'!$F$8</x:f>
        <x:v>0.64185</x:v>
      </x:c>
      <x:c r="O589" s="17" t="n">
        <x:f>G589*N589</x:f>
        <x:v>0</x:v>
      </x:c>
      <x:c r="P589" s="16" t="n">
        <x:f>L589*'月度汇总'!$F$10</x:f>
        <x:v>2.1395</x:v>
      </x:c>
      <x:c r="Q589" s="17" t="n">
        <x:f>J589*P589</x:f>
        <x:v>0</x:v>
      </x:c>
      <x:c r="R589" s="12" t="n">
        <x:v>0</x:v>
      </x:c>
      <x:c r="S589" s="17" t="n">
        <x:v>0</x:v>
      </x:c>
      <x:c r="T589" s="19" t="n">
        <x:f>M589+O589+Q589+S589</x:f>
        <x:v>263.0508609534232</x:v>
      </x:c>
      <x:c r="U589" s="18" t="str">
        <x:f>TEXT(T589,"0.00")&amp;"元"</x:f>
        <x:v>263.05元</x:v>
      </x:c>
      <x:c r="V589" s="12" t="n">
        <x:v>0</x:v>
      </x:c>
      <x:c r="W589" s="12" t="n">
        <x:f>K589-V589</x:f>
        <x:v>614.7484481267193</x:v>
      </x:c>
    </x:row>
    <x:row r="590" ht="20" customHeight="1">
      <x:c r="A590" s="13" t="n">
        <x:v>45693.069444444445</x:v>
      </x:c>
      <x:c r="B590" s="13" t="n">
        <x:v>45693.07638888889</x:v>
      </x:c>
      <x:c r="C590" s="14" t="n">
        <x:v>45693</x:v>
      </x:c>
      <x:c r="D590" s="15" t="n">
        <x:v>10</x:v>
      </x:c>
      <x:c r="E590" s="12" t="n">
        <x:v>606.2329943762851</x:v>
      </x:c>
      <x:c r="F590" s="12" t="n">
        <x:v>606.2329943762851</x:v>
      </x:c>
      <x:c r="G590" s="12" t="n">
        <x:v>0</x:v>
      </x:c>
      <x:c r="H590" s="12" t="n">
        <x:f>F590+G590</x:f>
        <x:v>606.2329943762851</x:v>
      </x:c>
      <x:c r="I590" s="12" t="n">
        <x:f>H590-E590</x:f>
        <x:v>0</x:v>
      </x:c>
      <x:c r="J590" s="12" t="n">
        <x:v>0</x:v>
      </x:c>
      <x:c r="K590" s="12" t="n">
        <x:f>H590+J590</x:f>
        <x:v>606.2329943762851</x:v>
      </x:c>
      <x:c r="L590" s="16" t="n">
        <x:v>0.4312</x:v>
      </x:c>
      <x:c r="M590" s="17" t="n">
        <x:f>F590*L590</x:f>
        <x:v>261.40766717505414</x:v>
      </x:c>
      <x:c r="N590" s="16" t="n">
        <x:f>L590*'月度汇总'!$F$8</x:f>
        <x:v>0.6468</x:v>
      </x:c>
      <x:c r="O590" s="17" t="n">
        <x:f>G590*N590</x:f>
        <x:v>0</x:v>
      </x:c>
      <x:c r="P590" s="16" t="n">
        <x:f>L590*'月度汇总'!$F$10</x:f>
        <x:v>2.156</x:v>
      </x:c>
      <x:c r="Q590" s="17" t="n">
        <x:f>J590*P590</x:f>
        <x:v>0</x:v>
      </x:c>
      <x:c r="R590" s="12" t="n">
        <x:v>0</x:v>
      </x:c>
      <x:c r="S590" s="17" t="n">
        <x:v>0</x:v>
      </x:c>
      <x:c r="T590" s="19" t="n">
        <x:f>M590+O590+Q590+S590</x:f>
        <x:v>261.40766717505414</x:v>
      </x:c>
      <x:c r="U590" s="18" t="str">
        <x:f>TEXT(T590,"0.00")&amp;"元"</x:f>
        <x:v>261.41元</x:v>
      </x:c>
      <x:c r="V590" s="12" t="n">
        <x:v>0</x:v>
      </x:c>
      <x:c r="W590" s="12" t="n">
        <x:f>K590-V590</x:f>
        <x:v>606.2329943762851</x:v>
      </x:c>
    </x:row>
    <x:row r="591" ht="20" customHeight="1">
      <x:c r="A591" s="13" t="n">
        <x:v>45693.07638888889</x:v>
      </x:c>
      <x:c r="B591" s="13" t="n">
        <x:v>45693.08333333333</x:v>
      </x:c>
      <x:c r="C591" s="14" t="n">
        <x:v>45693</x:v>
      </x:c>
      <x:c r="D591" s="15" t="n">
        <x:v>11</x:v>
      </x:c>
      <x:c r="E591" s="12" t="n">
        <x:v>598.38329059562</x:v>
      </x:c>
      <x:c r="F591" s="12" t="n">
        <x:v>598.38329059562</x:v>
      </x:c>
      <x:c r="G591" s="12" t="n">
        <x:v>0</x:v>
      </x:c>
      <x:c r="H591" s="12" t="n">
        <x:f>F591+G591</x:f>
        <x:v>598.38329059562</x:v>
      </x:c>
      <x:c r="I591" s="12" t="n">
        <x:f>H591-E591</x:f>
        <x:v>0</x:v>
      </x:c>
      <x:c r="J591" s="12" t="n">
        <x:v>0</x:v>
      </x:c>
      <x:c r="K591" s="12" t="n">
        <x:f>H591+J591</x:f>
        <x:v>598.38329059562</x:v>
      </x:c>
      <x:c r="L591" s="16" t="n">
        <x:v>0.4333</x:v>
      </x:c>
      <x:c r="M591" s="17" t="n">
        <x:f>F591*L591</x:f>
        <x:v>259.27947981508214</x:v>
      </x:c>
      <x:c r="N591" s="16" t="n">
        <x:f>L591*'月度汇总'!$F$8</x:f>
        <x:v>0.64995</x:v>
      </x:c>
      <x:c r="O591" s="17" t="n">
        <x:f>G591*N591</x:f>
        <x:v>0</x:v>
      </x:c>
      <x:c r="P591" s="16" t="n">
        <x:f>L591*'月度汇总'!$F$10</x:f>
        <x:v>2.1665</x:v>
      </x:c>
      <x:c r="Q591" s="17" t="n">
        <x:f>J591*P591</x:f>
        <x:v>0</x:v>
      </x:c>
      <x:c r="R591" s="12" t="n">
        <x:v>0</x:v>
      </x:c>
      <x:c r="S591" s="17" t="n">
        <x:v>0</x:v>
      </x:c>
      <x:c r="T591" s="19" t="n">
        <x:f>M591+O591+Q591+S591</x:f>
        <x:v>259.27947981508214</x:v>
      </x:c>
      <x:c r="U591" s="18" t="str">
        <x:f>TEXT(T591,"0.00")&amp;"元"</x:f>
        <x:v>259.28元</x:v>
      </x:c>
      <x:c r="V591" s="12" t="n">
        <x:v>0</x:v>
      </x:c>
      <x:c r="W591" s="12" t="n">
        <x:f>K591-V591</x:f>
        <x:v>598.38329059562</x:v>
      </x:c>
    </x:row>
    <x:row r="592" ht="20" customHeight="1">
      <x:c r="A592" s="13" t="n">
        <x:v>45693.08333333333</x:v>
      </x:c>
      <x:c r="B592" s="13" t="n">
        <x:v>45693.09027777778</x:v>
      </x:c>
      <x:c r="C592" s="14" t="n">
        <x:v>45693</x:v>
      </x:c>
      <x:c r="D592" s="15" t="n">
        <x:v>12</x:v>
      </x:c>
      <x:c r="E592" s="12" t="n">
        <x:v>605.7898999733471</x:v>
      </x:c>
      <x:c r="F592" s="12" t="n">
        <x:v>605.7898999733471</x:v>
      </x:c>
      <x:c r="G592" s="12" t="n">
        <x:v>0</x:v>
      </x:c>
      <x:c r="H592" s="12" t="n">
        <x:f>F592+G592</x:f>
        <x:v>605.7898999733471</x:v>
      </x:c>
      <x:c r="I592" s="12" t="n">
        <x:f>H592-E592</x:f>
        <x:v>0</x:v>
      </x:c>
      <x:c r="J592" s="12" t="n">
        <x:v>0</x:v>
      </x:c>
      <x:c r="K592" s="12" t="n">
        <x:f>H592+J592</x:f>
        <x:v>605.7898999733471</x:v>
      </x:c>
      <x:c r="L592" s="16" t="n">
        <x:v>0.4311</x:v>
      </x:c>
      <x:c r="M592" s="17" t="n">
        <x:f>F592*L592</x:f>
        <x:v>261.1560258785099</x:v>
      </x:c>
      <x:c r="N592" s="16" t="n">
        <x:f>L592*'月度汇总'!$F$8</x:f>
        <x:v>0.64665</x:v>
      </x:c>
      <x:c r="O592" s="17" t="n">
        <x:f>G592*N592</x:f>
        <x:v>0</x:v>
      </x:c>
      <x:c r="P592" s="16" t="n">
        <x:f>L592*'月度汇总'!$F$10</x:f>
        <x:v>2.1555</x:v>
      </x:c>
      <x:c r="Q592" s="17" t="n">
        <x:f>J592*P592</x:f>
        <x:v>0</x:v>
      </x:c>
      <x:c r="R592" s="12" t="n">
        <x:v>0</x:v>
      </x:c>
      <x:c r="S592" s="17" t="n">
        <x:v>0</x:v>
      </x:c>
      <x:c r="T592" s="19" t="n">
        <x:f>M592+O592+Q592+S592</x:f>
        <x:v>261.1560258785099</x:v>
      </x:c>
      <x:c r="U592" s="18" t="str">
        <x:f>TEXT(T592,"0.00")&amp;"元"</x:f>
        <x:v>261.16元</x:v>
      </x:c>
      <x:c r="V592" s="12" t="n">
        <x:v>0</x:v>
      </x:c>
      <x:c r="W592" s="12" t="n">
        <x:f>K592-V592</x:f>
        <x:v>605.7898999733471</x:v>
      </x:c>
    </x:row>
    <x:row r="593" ht="20" customHeight="1">
      <x:c r="A593" s="13" t="n">
        <x:v>45693.09027777778</x:v>
      </x:c>
      <x:c r="B593" s="13" t="n">
        <x:v>45693.09722222222</x:v>
      </x:c>
      <x:c r="C593" s="14" t="n">
        <x:v>45693</x:v>
      </x:c>
      <x:c r="D593" s="15" t="n">
        <x:v>13</x:v>
      </x:c>
      <x:c r="E593" s="12" t="n">
        <x:v>622.3024479746036</x:v>
      </x:c>
      <x:c r="F593" s="12" t="n">
        <x:v>622.3024479746036</x:v>
      </x:c>
      <x:c r="G593" s="12" t="n">
        <x:v>0</x:v>
      </x:c>
      <x:c r="H593" s="12" t="n">
        <x:f>F593+G593</x:f>
        <x:v>622.3024479746036</x:v>
      </x:c>
      <x:c r="I593" s="12" t="n">
        <x:f>H593-E593</x:f>
        <x:v>0</x:v>
      </x:c>
      <x:c r="J593" s="12" t="n">
        <x:v>0</x:v>
      </x:c>
      <x:c r="K593" s="12" t="n">
        <x:f>H593+J593</x:f>
        <x:v>622.3024479746036</x:v>
      </x:c>
      <x:c r="L593" s="16" t="n">
        <x:v>0.4293</x:v>
      </x:c>
      <x:c r="M593" s="17" t="n">
        <x:f>F593*L593</x:f>
        <x:v>267.15444091549733</x:v>
      </x:c>
      <x:c r="N593" s="16" t="n">
        <x:f>L593*'月度汇总'!$F$8</x:f>
        <x:v>0.64395</x:v>
      </x:c>
      <x:c r="O593" s="17" t="n">
        <x:f>G593*N593</x:f>
        <x:v>0</x:v>
      </x:c>
      <x:c r="P593" s="16" t="n">
        <x:f>L593*'月度汇总'!$F$10</x:f>
        <x:v>2.1465</x:v>
      </x:c>
      <x:c r="Q593" s="17" t="n">
        <x:f>J593*P593</x:f>
        <x:v>0</x:v>
      </x:c>
      <x:c r="R593" s="12" t="n">
        <x:v>0</x:v>
      </x:c>
      <x:c r="S593" s="17" t="n">
        <x:v>0</x:v>
      </x:c>
      <x:c r="T593" s="19" t="n">
        <x:f>M593+O593+Q593+S593</x:f>
        <x:v>267.15444091549733</x:v>
      </x:c>
      <x:c r="U593" s="18" t="str">
        <x:f>TEXT(T593,"0.00")&amp;"元"</x:f>
        <x:v>267.15元</x:v>
      </x:c>
      <x:c r="V593" s="12" t="n">
        <x:v>0</x:v>
      </x:c>
      <x:c r="W593" s="12" t="n">
        <x:f>K593-V593</x:f>
        <x:v>622.3024479746036</x:v>
      </x:c>
    </x:row>
    <x:row r="594" ht="20" customHeight="1">
      <x:c r="A594" s="13" t="n">
        <x:v>45693.09722222222</x:v>
      </x:c>
      <x:c r="B594" s="13" t="n">
        <x:v>45693.10416666667</x:v>
      </x:c>
      <x:c r="C594" s="14" t="n">
        <x:v>45693</x:v>
      </x:c>
      <x:c r="D594" s="15" t="n">
        <x:v>14</x:v>
      </x:c>
      <x:c r="E594" s="12" t="n">
        <x:v>638.8985502124369</x:v>
      </x:c>
      <x:c r="F594" s="12" t="n">
        <x:v>638.8985502124369</x:v>
      </x:c>
      <x:c r="G594" s="12" t="n">
        <x:v>0</x:v>
      </x:c>
      <x:c r="H594" s="12" t="n">
        <x:f>F594+G594</x:f>
        <x:v>638.8985502124369</x:v>
      </x:c>
      <x:c r="I594" s="12" t="n">
        <x:f>H594-E594</x:f>
        <x:v>0</x:v>
      </x:c>
      <x:c r="J594" s="12" t="n">
        <x:v>0</x:v>
      </x:c>
      <x:c r="K594" s="12" t="n">
        <x:f>H594+J594</x:f>
        <x:v>638.8985502124369</x:v>
      </x:c>
      <x:c r="L594" s="16" t="n">
        <x:v>0.4324</x:v>
      </x:c>
      <x:c r="M594" s="17" t="n">
        <x:f>F594*L594</x:f>
        <x:v>276.2597331118577</x:v>
      </x:c>
      <x:c r="N594" s="16" t="n">
        <x:f>L594*'月度汇总'!$F$8</x:f>
        <x:v>0.6486000000000001</x:v>
      </x:c>
      <x:c r="O594" s="17" t="n">
        <x:f>G594*N594</x:f>
        <x:v>0</x:v>
      </x:c>
      <x:c r="P594" s="16" t="n">
        <x:f>L594*'月度汇总'!$F$10</x:f>
        <x:v>2.162</x:v>
      </x:c>
      <x:c r="Q594" s="17" t="n">
        <x:f>J594*P594</x:f>
        <x:v>0</x:v>
      </x:c>
      <x:c r="R594" s="12" t="n">
        <x:v>0</x:v>
      </x:c>
      <x:c r="S594" s="17" t="n">
        <x:v>0</x:v>
      </x:c>
      <x:c r="T594" s="19" t="n">
        <x:f>M594+O594+Q594+S594</x:f>
        <x:v>276.2597331118577</x:v>
      </x:c>
      <x:c r="U594" s="18" t="str">
        <x:f>TEXT(T594,"0.00")&amp;"元"</x:f>
        <x:v>276.26元</x:v>
      </x:c>
      <x:c r="V594" s="12" t="n">
        <x:v>0</x:v>
      </x:c>
      <x:c r="W594" s="12" t="n">
        <x:f>K594-V594</x:f>
        <x:v>638.8985502124369</x:v>
      </x:c>
    </x:row>
    <x:row r="595" ht="20" customHeight="1">
      <x:c r="A595" s="13" t="n">
        <x:v>45693.10416666667</x:v>
      </x:c>
      <x:c r="B595" s="13" t="n">
        <x:v>45693.11111111111</x:v>
      </x:c>
      <x:c r="C595" s="14" t="n">
        <x:v>45693</x:v>
      </x:c>
      <x:c r="D595" s="15" t="n">
        <x:v>15</x:v>
      </x:c>
      <x:c r="E595" s="12" t="n">
        <x:v>642.9324878090256</x:v>
      </x:c>
      <x:c r="F595" s="12" t="n">
        <x:v>642.9324878090256</x:v>
      </x:c>
      <x:c r="G595" s="12" t="n">
        <x:v>0</x:v>
      </x:c>
      <x:c r="H595" s="12" t="n">
        <x:f>F595+G595</x:f>
        <x:v>642.9324878090256</x:v>
      </x:c>
      <x:c r="I595" s="12" t="n">
        <x:f>H595-E595</x:f>
        <x:v>0</x:v>
      </x:c>
      <x:c r="J595" s="12" t="n">
        <x:v>0</x:v>
      </x:c>
      <x:c r="K595" s="12" t="n">
        <x:f>H595+J595</x:f>
        <x:v>642.9324878090256</x:v>
      </x:c>
      <x:c r="L595" s="16" t="n">
        <x:v>0.4367</x:v>
      </x:c>
      <x:c r="M595" s="17" t="n">
        <x:f>F595*L595</x:f>
        <x:v>280.76861742620144</x:v>
      </x:c>
      <x:c r="N595" s="16" t="n">
        <x:f>L595*'月度汇总'!$F$8</x:f>
        <x:v>0.6550499999999999</x:v>
      </x:c>
      <x:c r="O595" s="17" t="n">
        <x:f>G595*N595</x:f>
        <x:v>0</x:v>
      </x:c>
      <x:c r="P595" s="16" t="n">
        <x:f>L595*'月度汇总'!$F$10</x:f>
        <x:v>2.1835</x:v>
      </x:c>
      <x:c r="Q595" s="17" t="n">
        <x:f>J595*P595</x:f>
        <x:v>0</x:v>
      </x:c>
      <x:c r="R595" s="12" t="n">
        <x:v>0</x:v>
      </x:c>
      <x:c r="S595" s="17" t="n">
        <x:v>0</x:v>
      </x:c>
      <x:c r="T595" s="19" t="n">
        <x:f>M595+O595+Q595+S595</x:f>
        <x:v>280.76861742620144</x:v>
      </x:c>
      <x:c r="U595" s="18" t="str">
        <x:f>TEXT(T595,"0.00")&amp;"元"</x:f>
        <x:v>280.77元</x:v>
      </x:c>
      <x:c r="V595" s="12" t="n">
        <x:v>0</x:v>
      </x:c>
      <x:c r="W595" s="12" t="n">
        <x:f>K595-V595</x:f>
        <x:v>642.9324878090256</x:v>
      </x:c>
    </x:row>
    <x:row r="596" ht="20" customHeight="1">
      <x:c r="A596" s="13" t="n">
        <x:v>45693.11111111111</x:v>
      </x:c>
      <x:c r="B596" s="13" t="n">
        <x:v>45693.118055555555</x:v>
      </x:c>
      <x:c r="C596" s="14" t="n">
        <x:v>45693</x:v>
      </x:c>
      <x:c r="D596" s="15" t="n">
        <x:v>16</x:v>
      </x:c>
      <x:c r="E596" s="12" t="n">
        <x:v>630.1342402470059</x:v>
      </x:c>
      <x:c r="F596" s="12" t="n">
        <x:v>630.1342402470059</x:v>
      </x:c>
      <x:c r="G596" s="12" t="n">
        <x:v>0</x:v>
      </x:c>
      <x:c r="H596" s="12" t="n">
        <x:f>F596+G596</x:f>
        <x:v>630.1342402470059</x:v>
      </x:c>
      <x:c r="I596" s="12" t="n">
        <x:f>H596-E596</x:f>
        <x:v>0</x:v>
      </x:c>
      <x:c r="J596" s="12" t="n">
        <x:v>0</x:v>
      </x:c>
      <x:c r="K596" s="12" t="n">
        <x:f>H596+J596</x:f>
        <x:v>630.1342402470059</x:v>
      </x:c>
      <x:c r="L596" s="16" t="n">
        <x:v>0.4348</x:v>
      </x:c>
      <x:c r="M596" s="17" t="n">
        <x:f>F596*L596</x:f>
        <x:v>273.98236765939816</x:v>
      </x:c>
      <x:c r="N596" s="16" t="n">
        <x:f>L596*'月度汇总'!$F$8</x:f>
        <x:v>0.6522</x:v>
      </x:c>
      <x:c r="O596" s="17" t="n">
        <x:f>G596*N596</x:f>
        <x:v>0</x:v>
      </x:c>
      <x:c r="P596" s="16" t="n">
        <x:f>L596*'月度汇总'!$F$10</x:f>
        <x:v>2.174</x:v>
      </x:c>
      <x:c r="Q596" s="17" t="n">
        <x:f>J596*P596</x:f>
        <x:v>0</x:v>
      </x:c>
      <x:c r="R596" s="12" t="n">
        <x:v>0</x:v>
      </x:c>
      <x:c r="S596" s="17" t="n">
        <x:v>0</x:v>
      </x:c>
      <x:c r="T596" s="19" t="n">
        <x:f>M596+O596+Q596+S596</x:f>
        <x:v>273.98236765939816</x:v>
      </x:c>
      <x:c r="U596" s="18" t="str">
        <x:f>TEXT(T596,"0.00")&amp;"元"</x:f>
        <x:v>273.98元</x:v>
      </x:c>
      <x:c r="V596" s="12" t="n">
        <x:v>0</x:v>
      </x:c>
      <x:c r="W596" s="12" t="n">
        <x:f>K596-V596</x:f>
        <x:v>630.1342402470059</x:v>
      </x:c>
    </x:row>
    <x:row r="597" ht="20" customHeight="1">
      <x:c r="A597" s="13" t="n">
        <x:v>45693.118055555555</x:v>
      </x:c>
      <x:c r="B597" s="13" t="n">
        <x:v>45693.125</x:v>
      </x:c>
      <x:c r="C597" s="14" t="n">
        <x:v>45693</x:v>
      </x:c>
      <x:c r="D597" s="15" t="n">
        <x:v>17</x:v>
      </x:c>
      <x:c r="E597" s="12" t="n">
        <x:v>639.5575432111725</x:v>
      </x:c>
      <x:c r="F597" s="12" t="n">
        <x:v>639.5575432111725</x:v>
      </x:c>
      <x:c r="G597" s="12" t="n">
        <x:v>0</x:v>
      </x:c>
      <x:c r="H597" s="12" t="n">
        <x:f>F597+G597</x:f>
        <x:v>639.5575432111725</x:v>
      </x:c>
      <x:c r="I597" s="12" t="n">
        <x:f>H597-E597</x:f>
        <x:v>0</x:v>
      </x:c>
      <x:c r="J597" s="12" t="n">
        <x:v>0</x:v>
      </x:c>
      <x:c r="K597" s="12" t="n">
        <x:f>H597+J597</x:f>
        <x:v>639.5575432111725</x:v>
      </x:c>
      <x:c r="L597" s="16" t="n">
        <x:v>0.4335</x:v>
      </x:c>
      <x:c r="M597" s="17" t="n">
        <x:f>F597*L597</x:f>
        <x:v>277.2481949820433</x:v>
      </x:c>
      <x:c r="N597" s="16" t="n">
        <x:f>L597*'月度汇总'!$F$8</x:f>
        <x:v>0.65025</x:v>
      </x:c>
      <x:c r="O597" s="17" t="n">
        <x:f>G597*N597</x:f>
        <x:v>0</x:v>
      </x:c>
      <x:c r="P597" s="16" t="n">
        <x:f>L597*'月度汇总'!$F$10</x:f>
        <x:v>2.1675</x:v>
      </x:c>
      <x:c r="Q597" s="17" t="n">
        <x:f>J597*P597</x:f>
        <x:v>0</x:v>
      </x:c>
      <x:c r="R597" s="12" t="n">
        <x:v>0</x:v>
      </x:c>
      <x:c r="S597" s="17" t="n">
        <x:v>0</x:v>
      </x:c>
      <x:c r="T597" s="19" t="n">
        <x:f>M597+O597+Q597+S597</x:f>
        <x:v>277.2481949820433</x:v>
      </x:c>
      <x:c r="U597" s="18" t="str">
        <x:f>TEXT(T597,"0.00")&amp;"元"</x:f>
        <x:v>277.25元</x:v>
      </x:c>
      <x:c r="V597" s="12" t="n">
        <x:v>0</x:v>
      </x:c>
      <x:c r="W597" s="12" t="n">
        <x:f>K597-V597</x:f>
        <x:v>639.5575432111725</x:v>
      </x:c>
    </x:row>
    <x:row r="598" ht="20" customHeight="1">
      <x:c r="A598" s="13" t="n">
        <x:v>45693.125</x:v>
      </x:c>
      <x:c r="B598" s="13" t="n">
        <x:v>45693.131944444445</x:v>
      </x:c>
      <x:c r="C598" s="14" t="n">
        <x:v>45693</x:v>
      </x:c>
      <x:c r="D598" s="15" t="n">
        <x:v>18</x:v>
      </x:c>
      <x:c r="E598" s="12" t="n">
        <x:v>660.0970972541511</x:v>
      </x:c>
      <x:c r="F598" s="12" t="n">
        <x:v>660.0970972541511</x:v>
      </x:c>
      <x:c r="G598" s="12" t="n">
        <x:v>0</x:v>
      </x:c>
      <x:c r="H598" s="12" t="n">
        <x:f>F598+G598</x:f>
        <x:v>660.0970972541511</x:v>
      </x:c>
      <x:c r="I598" s="12" t="n">
        <x:f>H598-E598</x:f>
        <x:v>0</x:v>
      </x:c>
      <x:c r="J598" s="12" t="n">
        <x:v>0</x:v>
      </x:c>
      <x:c r="K598" s="12" t="n">
        <x:f>H598+J598</x:f>
        <x:v>660.0970972541511</x:v>
      </x:c>
      <x:c r="L598" s="16" t="n">
        <x:v>0.4357</x:v>
      </x:c>
      <x:c r="M598" s="17" t="n">
        <x:f>F598*L598</x:f>
        <x:v>287.6043052736336</x:v>
      </x:c>
      <x:c r="N598" s="16" t="n">
        <x:f>L598*'月度汇总'!$F$8</x:f>
        <x:v>0.65355</x:v>
      </x:c>
      <x:c r="O598" s="17" t="n">
        <x:f>G598*N598</x:f>
        <x:v>0</x:v>
      </x:c>
      <x:c r="P598" s="16" t="n">
        <x:f>L598*'月度汇总'!$F$10</x:f>
        <x:v>2.1784999999999997</x:v>
      </x:c>
      <x:c r="Q598" s="17" t="n">
        <x:f>J598*P598</x:f>
        <x:v>0</x:v>
      </x:c>
      <x:c r="R598" s="12" t="n">
        <x:v>0</x:v>
      </x:c>
      <x:c r="S598" s="17" t="n">
        <x:v>0</x:v>
      </x:c>
      <x:c r="T598" s="19" t="n">
        <x:f>M598+O598+Q598+S598</x:f>
        <x:v>287.6043052736336</x:v>
      </x:c>
      <x:c r="U598" s="18" t="str">
        <x:f>TEXT(T598,"0.00")&amp;"元"</x:f>
        <x:v>287.60元</x:v>
      </x:c>
      <x:c r="V598" s="12" t="n">
        <x:v>0</x:v>
      </x:c>
      <x:c r="W598" s="12" t="n">
        <x:f>K598-V598</x:f>
        <x:v>660.0970972541511</x:v>
      </x:c>
    </x:row>
    <x:row r="599" ht="20" customHeight="1">
      <x:c r="A599" s="13" t="n">
        <x:v>45693.131944444445</x:v>
      </x:c>
      <x:c r="B599" s="13" t="n">
        <x:v>45693.13888888889</x:v>
      </x:c>
      <x:c r="C599" s="14" t="n">
        <x:v>45693</x:v>
      </x:c>
      <x:c r="D599" s="15" t="n">
        <x:v>19</x:v>
      </x:c>
      <x:c r="E599" s="12" t="n">
        <x:v>644.827876452968</x:v>
      </x:c>
      <x:c r="F599" s="12" t="n">
        <x:v>644.827876452968</x:v>
      </x:c>
      <x:c r="G599" s="12" t="n">
        <x:v>0</x:v>
      </x:c>
      <x:c r="H599" s="12" t="n">
        <x:f>F599+G599</x:f>
        <x:v>644.827876452968</x:v>
      </x:c>
      <x:c r="I599" s="12" t="n">
        <x:f>H599-E599</x:f>
        <x:v>0</x:v>
      </x:c>
      <x:c r="J599" s="12" t="n">
        <x:v>0</x:v>
      </x:c>
      <x:c r="K599" s="12" t="n">
        <x:f>H599+J599</x:f>
        <x:v>644.827876452968</x:v>
      </x:c>
      <x:c r="L599" s="16" t="n">
        <x:v>0.4374</x:v>
      </x:c>
      <x:c r="M599" s="17" t="n">
        <x:f>F599*L599</x:f>
        <x:v>282.0477131605282</x:v>
      </x:c>
      <x:c r="N599" s="16" t="n">
        <x:f>L599*'月度汇总'!$F$8</x:f>
        <x:v>0.6561</x:v>
      </x:c>
      <x:c r="O599" s="17" t="n">
        <x:f>G599*N599</x:f>
        <x:v>0</x:v>
      </x:c>
      <x:c r="P599" s="16" t="n">
        <x:f>L599*'月度汇总'!$F$10</x:f>
        <x:v>2.1870000000000003</x:v>
      </x:c>
      <x:c r="Q599" s="17" t="n">
        <x:f>J599*P599</x:f>
        <x:v>0</x:v>
      </x:c>
      <x:c r="R599" s="12" t="n">
        <x:v>0</x:v>
      </x:c>
      <x:c r="S599" s="17" t="n">
        <x:v>0</x:v>
      </x:c>
      <x:c r="T599" s="19" t="n">
        <x:f>M599+O599+Q599+S599</x:f>
        <x:v>282.0477131605282</x:v>
      </x:c>
      <x:c r="U599" s="18" t="str">
        <x:f>TEXT(T599,"0.00")&amp;"元"</x:f>
        <x:v>282.05元</x:v>
      </x:c>
      <x:c r="V599" s="12" t="n">
        <x:v>0</x:v>
      </x:c>
      <x:c r="W599" s="12" t="n">
        <x:f>K599-V599</x:f>
        <x:v>644.827876452968</x:v>
      </x:c>
    </x:row>
    <x:row r="600" ht="20" customHeight="1">
      <x:c r="A600" s="13" t="n">
        <x:v>45693.13888888889</x:v>
      </x:c>
      <x:c r="B600" s="13" t="n">
        <x:v>45693.14583333333</x:v>
      </x:c>
      <x:c r="C600" s="14" t="n">
        <x:v>45693</x:v>
      </x:c>
      <x:c r="D600" s="15" t="n">
        <x:v>20</x:v>
      </x:c>
      <x:c r="E600" s="12" t="n">
        <x:v>644.3893637234295</x:v>
      </x:c>
      <x:c r="F600" s="12" t="n">
        <x:v>644.3893637234295</x:v>
      </x:c>
      <x:c r="G600" s="12" t="n">
        <x:v>0</x:v>
      </x:c>
      <x:c r="H600" s="12" t="n">
        <x:f>F600+G600</x:f>
        <x:v>644.3893637234295</x:v>
      </x:c>
      <x:c r="I600" s="12" t="n">
        <x:f>H600-E600</x:f>
        <x:v>0</x:v>
      </x:c>
      <x:c r="J600" s="12" t="n">
        <x:v>0</x:v>
      </x:c>
      <x:c r="K600" s="12" t="n">
        <x:f>H600+J600</x:f>
        <x:v>644.3893637234295</x:v>
      </x:c>
      <x:c r="L600" s="16" t="n">
        <x:v>0.4371</x:v>
      </x:c>
      <x:c r="M600" s="17" t="n">
        <x:f>F600*L600</x:f>
        <x:v>281.66259088351103</x:v>
      </x:c>
      <x:c r="N600" s="16" t="n">
        <x:f>L600*'月度汇总'!$F$8</x:f>
        <x:v>0.65565</x:v>
      </x:c>
      <x:c r="O600" s="17" t="n">
        <x:f>G600*N600</x:f>
        <x:v>0</x:v>
      </x:c>
      <x:c r="P600" s="16" t="n">
        <x:f>L600*'月度汇总'!$F$10</x:f>
        <x:v>2.1854999999999998</x:v>
      </x:c>
      <x:c r="Q600" s="17" t="n">
        <x:f>J600*P600</x:f>
        <x:v>0</x:v>
      </x:c>
      <x:c r="R600" s="12" t="n">
        <x:v>0</x:v>
      </x:c>
      <x:c r="S600" s="17" t="n">
        <x:v>0</x:v>
      </x:c>
      <x:c r="T600" s="19" t="n">
        <x:f>M600+O600+Q600+S600</x:f>
        <x:v>281.66259088351103</x:v>
      </x:c>
      <x:c r="U600" s="18" t="str">
        <x:f>TEXT(T600,"0.00")&amp;"元"</x:f>
        <x:v>281.66元</x:v>
      </x:c>
      <x:c r="V600" s="12" t="n">
        <x:v>0</x:v>
      </x:c>
      <x:c r="W600" s="12" t="n">
        <x:f>K600-V600</x:f>
        <x:v>644.3893637234295</x:v>
      </x:c>
    </x:row>
    <x:row r="601" ht="20" customHeight="1">
      <x:c r="A601" s="13" t="n">
        <x:v>45693.14583333333</x:v>
      </x:c>
      <x:c r="B601" s="13" t="n">
        <x:v>45693.15277777778</x:v>
      </x:c>
      <x:c r="C601" s="14" t="n">
        <x:v>45693</x:v>
      </x:c>
      <x:c r="D601" s="15" t="n">
        <x:v>21</x:v>
      </x:c>
      <x:c r="E601" s="12" t="n">
        <x:v>660.4556302925561</x:v>
      </x:c>
      <x:c r="F601" s="12" t="n">
        <x:v>660.4556302925561</x:v>
      </x:c>
      <x:c r="G601" s="12" t="n">
        <x:v>0</x:v>
      </x:c>
      <x:c r="H601" s="12" t="n">
        <x:f>F601+G601</x:f>
        <x:v>660.4556302925561</x:v>
      </x:c>
      <x:c r="I601" s="12" t="n">
        <x:f>H601-E601</x:f>
        <x:v>0</x:v>
      </x:c>
      <x:c r="J601" s="12" t="n">
        <x:v>0</x:v>
      </x:c>
      <x:c r="K601" s="12" t="n">
        <x:f>H601+J601</x:f>
        <x:v>660.4556302925561</x:v>
      </x:c>
      <x:c r="L601" s="16" t="n">
        <x:v>0.4356</x:v>
      </x:c>
      <x:c r="M601" s="17" t="n">
        <x:f>F601*L601</x:f>
        <x:v>287.6944725554374</x:v>
      </x:c>
      <x:c r="N601" s="16" t="n">
        <x:f>L601*'月度汇总'!$F$8</x:f>
        <x:v>0.6534</x:v>
      </x:c>
      <x:c r="O601" s="17" t="n">
        <x:f>G601*N601</x:f>
        <x:v>0</x:v>
      </x:c>
      <x:c r="P601" s="16" t="n">
        <x:f>L601*'月度汇总'!$F$10</x:f>
        <x:v>2.178</x:v>
      </x:c>
      <x:c r="Q601" s="17" t="n">
        <x:f>J601*P601</x:f>
        <x:v>0</x:v>
      </x:c>
      <x:c r="R601" s="12" t="n">
        <x:v>0</x:v>
      </x:c>
      <x:c r="S601" s="17" t="n">
        <x:v>0</x:v>
      </x:c>
      <x:c r="T601" s="19" t="n">
        <x:f>M601+O601+Q601+S601</x:f>
        <x:v>287.6944725554374</x:v>
      </x:c>
      <x:c r="U601" s="18" t="str">
        <x:f>TEXT(T601,"0.00")&amp;"元"</x:f>
        <x:v>287.69元</x:v>
      </x:c>
      <x:c r="V601" s="12" t="n">
        <x:v>0</x:v>
      </x:c>
      <x:c r="W601" s="12" t="n">
        <x:f>K601-V601</x:f>
        <x:v>660.4556302925561</x:v>
      </x:c>
    </x:row>
    <x:row r="602" ht="20" customHeight="1">
      <x:c r="A602" s="13" t="n">
        <x:v>45693.15277777778</x:v>
      </x:c>
      <x:c r="B602" s="13" t="n">
        <x:v>45693.15972222222</x:v>
      </x:c>
      <x:c r="C602" s="14" t="n">
        <x:v>45693</x:v>
      </x:c>
      <x:c r="D602" s="15" t="n">
        <x:v>22</x:v>
      </x:c>
      <x:c r="E602" s="12" t="n">
        <x:v>645.8208934959738</x:v>
      </x:c>
      <x:c r="F602" s="12" t="n">
        <x:v>645.8208934959738</x:v>
      </x:c>
      <x:c r="G602" s="12" t="n">
        <x:v>0</x:v>
      </x:c>
      <x:c r="H602" s="12" t="n">
        <x:f>F602+G602</x:f>
        <x:v>645.8208934959738</x:v>
      </x:c>
      <x:c r="I602" s="12" t="n">
        <x:f>H602-E602</x:f>
        <x:v>0</x:v>
      </x:c>
      <x:c r="J602" s="12" t="n">
        <x:v>0</x:v>
      </x:c>
      <x:c r="K602" s="12" t="n">
        <x:f>H602+J602</x:f>
        <x:v>645.8208934959738</x:v>
      </x:c>
      <x:c r="L602" s="16" t="n">
        <x:v>0.4353</x:v>
      </x:c>
      <x:c r="M602" s="17" t="n">
        <x:f>F602*L602</x:f>
        <x:v>281.1258349387974</x:v>
      </x:c>
      <x:c r="N602" s="16" t="n">
        <x:f>L602*'月度汇总'!$F$8</x:f>
        <x:v>0.65295</x:v>
      </x:c>
      <x:c r="O602" s="17" t="n">
        <x:f>G602*N602</x:f>
        <x:v>0</x:v>
      </x:c>
      <x:c r="P602" s="16" t="n">
        <x:f>L602*'月度汇总'!$F$10</x:f>
        <x:v>2.1765</x:v>
      </x:c>
      <x:c r="Q602" s="17" t="n">
        <x:f>J602*P602</x:f>
        <x:v>0</x:v>
      </x:c>
      <x:c r="R602" s="12" t="n">
        <x:v>0</x:v>
      </x:c>
      <x:c r="S602" s="17" t="n">
        <x:v>0</x:v>
      </x:c>
      <x:c r="T602" s="19" t="n">
        <x:f>M602+O602+Q602+S602</x:f>
        <x:v>281.1258349387974</x:v>
      </x:c>
      <x:c r="U602" s="18" t="str">
        <x:f>TEXT(T602,"0.00")&amp;"元"</x:f>
        <x:v>281.13元</x:v>
      </x:c>
      <x:c r="V602" s="12" t="n">
        <x:v>0</x:v>
      </x:c>
      <x:c r="W602" s="12" t="n">
        <x:f>K602-V602</x:f>
        <x:v>645.8208934959738</x:v>
      </x:c>
    </x:row>
    <x:row r="603" ht="20" customHeight="1">
      <x:c r="A603" s="13" t="n">
        <x:v>45693.15972222222</x:v>
      </x:c>
      <x:c r="B603" s="13" t="n">
        <x:v>45693.16666666667</x:v>
      </x:c>
      <x:c r="C603" s="14" t="n">
        <x:v>45693</x:v>
      </x:c>
      <x:c r="D603" s="15" t="n">
        <x:v>23</x:v>
      </x:c>
      <x:c r="E603" s="12" t="n">
        <x:v>650.8480295671566</x:v>
      </x:c>
      <x:c r="F603" s="12" t="n">
        <x:v>650.8480295671566</x:v>
      </x:c>
      <x:c r="G603" s="12" t="n">
        <x:v>0</x:v>
      </x:c>
      <x:c r="H603" s="12" t="n">
        <x:f>F603+G603</x:f>
        <x:v>650.8480295671566</x:v>
      </x:c>
      <x:c r="I603" s="12" t="n">
        <x:f>H603-E603</x:f>
        <x:v>0</x:v>
      </x:c>
      <x:c r="J603" s="12" t="n">
        <x:v>0</x:v>
      </x:c>
      <x:c r="K603" s="12" t="n">
        <x:f>H603+J603</x:f>
        <x:v>650.8480295671566</x:v>
      </x:c>
      <x:c r="L603" s="16" t="n">
        <x:v>0.436</x:v>
      </x:c>
      <x:c r="M603" s="17" t="n">
        <x:f>F603*L603</x:f>
        <x:v>283.76974089128026</x:v>
      </x:c>
      <x:c r="N603" s="16" t="n">
        <x:f>L603*'月度汇总'!$F$8</x:f>
        <x:v>0.654</x:v>
      </x:c>
      <x:c r="O603" s="17" t="n">
        <x:f>G603*N603</x:f>
        <x:v>0</x:v>
      </x:c>
      <x:c r="P603" s="16" t="n">
        <x:f>L603*'月度汇总'!$F$10</x:f>
        <x:v>2.18</x:v>
      </x:c>
      <x:c r="Q603" s="17" t="n">
        <x:f>J603*P603</x:f>
        <x:v>0</x:v>
      </x:c>
      <x:c r="R603" s="12" t="n">
        <x:v>0</x:v>
      </x:c>
      <x:c r="S603" s="17" t="n">
        <x:v>0</x:v>
      </x:c>
      <x:c r="T603" s="19" t="n">
        <x:f>M603+O603+Q603+S603</x:f>
        <x:v>283.76974089128026</x:v>
      </x:c>
      <x:c r="U603" s="18" t="str">
        <x:f>TEXT(T603,"0.00")&amp;"元"</x:f>
        <x:v>283.77元</x:v>
      </x:c>
      <x:c r="V603" s="12" t="n">
        <x:v>0</x:v>
      </x:c>
      <x:c r="W603" s="12" t="n">
        <x:f>K603-V603</x:f>
        <x:v>650.8480295671566</x:v>
      </x:c>
    </x:row>
    <x:row r="604" ht="20" customHeight="1">
      <x:c r="A604" s="13" t="n">
        <x:v>45693.16666666667</x:v>
      </x:c>
      <x:c r="B604" s="13" t="n">
        <x:v>45693.17361111111</x:v>
      </x:c>
      <x:c r="C604" s="14" t="n">
        <x:v>45693</x:v>
      </x:c>
      <x:c r="D604" s="15" t="n">
        <x:v>24</x:v>
      </x:c>
      <x:c r="E604" s="12" t="n">
        <x:v>682.3938339187473</x:v>
      </x:c>
      <x:c r="F604" s="12" t="n">
        <x:v>682.3938339187473</x:v>
      </x:c>
      <x:c r="G604" s="12" t="n">
        <x:v>0</x:v>
      </x:c>
      <x:c r="H604" s="12" t="n">
        <x:f>F604+G604</x:f>
        <x:v>682.3938339187473</x:v>
      </x:c>
      <x:c r="I604" s="12" t="n">
        <x:f>H604-E604</x:f>
        <x:v>0</x:v>
      </x:c>
      <x:c r="J604" s="12" t="n">
        <x:v>0</x:v>
      </x:c>
      <x:c r="K604" s="12" t="n">
        <x:f>H604+J604</x:f>
        <x:v>682.3938339187473</x:v>
      </x:c>
      <x:c r="L604" s="16" t="n">
        <x:v>0.4378</x:v>
      </x:c>
      <x:c r="M604" s="17" t="n">
        <x:f>F604*L604</x:f>
        <x:v>298.75202048962757</x:v>
      </x:c>
      <x:c r="N604" s="16" t="n">
        <x:f>L604*'月度汇总'!$F$8</x:f>
        <x:v>0.6567000000000001</x:v>
      </x:c>
      <x:c r="O604" s="17" t="n">
        <x:f>G604*N604</x:f>
        <x:v>0</x:v>
      </x:c>
      <x:c r="P604" s="16" t="n">
        <x:f>L604*'月度汇总'!$F$10</x:f>
        <x:v>2.189</x:v>
      </x:c>
      <x:c r="Q604" s="17" t="n">
        <x:f>J604*P604</x:f>
        <x:v>0</x:v>
      </x:c>
      <x:c r="R604" s="12" t="n">
        <x:v>0</x:v>
      </x:c>
      <x:c r="S604" s="17" t="n">
        <x:v>0</x:v>
      </x:c>
      <x:c r="T604" s="19" t="n">
        <x:f>M604+O604+Q604+S604</x:f>
        <x:v>298.75202048962757</x:v>
      </x:c>
      <x:c r="U604" s="18" t="str">
        <x:f>TEXT(T604,"0.00")&amp;"元"</x:f>
        <x:v>298.75元</x:v>
      </x:c>
      <x:c r="V604" s="12" t="n">
        <x:v>0</x:v>
      </x:c>
      <x:c r="W604" s="12" t="n">
        <x:f>K604-V604</x:f>
        <x:v>682.3938339187473</x:v>
      </x:c>
    </x:row>
    <x:row r="605" ht="20" customHeight="1">
      <x:c r="A605" s="13" t="n">
        <x:v>45693.17361111111</x:v>
      </x:c>
      <x:c r="B605" s="13" t="n">
        <x:v>45693.180555555555</x:v>
      </x:c>
      <x:c r="C605" s="14" t="n">
        <x:v>45693</x:v>
      </x:c>
      <x:c r="D605" s="15" t="n">
        <x:v>25</x:v>
      </x:c>
      <x:c r="E605" s="12" t="n">
        <x:v>692.1420247495032</x:v>
      </x:c>
      <x:c r="F605" s="12" t="n">
        <x:v>692.1420247495032</x:v>
      </x:c>
      <x:c r="G605" s="12" t="n">
        <x:v>0</x:v>
      </x:c>
      <x:c r="H605" s="12" t="n">
        <x:f>F605+G605</x:f>
        <x:v>692.1420247495032</x:v>
      </x:c>
      <x:c r="I605" s="12" t="n">
        <x:f>H605-E605</x:f>
        <x:v>0</x:v>
      </x:c>
      <x:c r="J605" s="12" t="n">
        <x:v>0</x:v>
      </x:c>
      <x:c r="K605" s="12" t="n">
        <x:f>H605+J605</x:f>
        <x:v>692.1420247495032</x:v>
      </x:c>
      <x:c r="L605" s="16" t="n">
        <x:v>0.4401</x:v>
      </x:c>
      <x:c r="M605" s="17" t="n">
        <x:f>F605*L605</x:f>
        <x:v>304.61170509225633</x:v>
      </x:c>
      <x:c r="N605" s="16" t="n">
        <x:f>L605*'月度汇总'!$F$8</x:f>
        <x:v>0.66015</x:v>
      </x:c>
      <x:c r="O605" s="17" t="n">
        <x:f>G605*N605</x:f>
        <x:v>0</x:v>
      </x:c>
      <x:c r="P605" s="16" t="n">
        <x:f>L605*'月度汇总'!$F$10</x:f>
        <x:v>2.2005</x:v>
      </x:c>
      <x:c r="Q605" s="17" t="n">
        <x:f>J605*P605</x:f>
        <x:v>0</x:v>
      </x:c>
      <x:c r="R605" s="12" t="n">
        <x:v>0</x:v>
      </x:c>
      <x:c r="S605" s="17" t="n">
        <x:v>0</x:v>
      </x:c>
      <x:c r="T605" s="19" t="n">
        <x:f>M605+O605+Q605+S605</x:f>
        <x:v>304.61170509225633</x:v>
      </x:c>
      <x:c r="U605" s="18" t="str">
        <x:f>TEXT(T605,"0.00")&amp;"元"</x:f>
        <x:v>304.61元</x:v>
      </x:c>
      <x:c r="V605" s="12" t="n">
        <x:v>0</x:v>
      </x:c>
      <x:c r="W605" s="12" t="n">
        <x:f>K605-V605</x:f>
        <x:v>692.1420247495032</x:v>
      </x:c>
    </x:row>
    <x:row r="606" ht="20" customHeight="1">
      <x:c r="A606" s="13" t="n">
        <x:v>45693.180555555555</x:v>
      </x:c>
      <x:c r="B606" s="13" t="n">
        <x:v>45693.1875</x:v>
      </x:c>
      <x:c r="C606" s="14" t="n">
        <x:v>45693</x:v>
      </x:c>
      <x:c r="D606" s="15" t="n">
        <x:v>26</x:v>
      </x:c>
      <x:c r="E606" s="12" t="n">
        <x:v>685.7721591437463</x:v>
      </x:c>
      <x:c r="F606" s="12" t="n">
        <x:v>685.7721591437463</x:v>
      </x:c>
      <x:c r="G606" s="12" t="n">
        <x:v>0</x:v>
      </x:c>
      <x:c r="H606" s="12" t="n">
        <x:f>F606+G606</x:f>
        <x:v>685.7721591437463</x:v>
      </x:c>
      <x:c r="I606" s="12" t="n">
        <x:f>H606-E606</x:f>
        <x:v>0</x:v>
      </x:c>
      <x:c r="J606" s="12" t="n">
        <x:v>0</x:v>
      </x:c>
      <x:c r="K606" s="12" t="n">
        <x:f>H606+J606</x:f>
        <x:v>685.7721591437463</x:v>
      </x:c>
      <x:c r="L606" s="16" t="n">
        <x:v>0.4389</x:v>
      </x:c>
      <x:c r="M606" s="17" t="n">
        <x:f>F606*L606</x:f>
        <x:v>300.98540064819025</x:v>
      </x:c>
      <x:c r="N606" s="16" t="n">
        <x:f>L606*'月度汇总'!$F$8</x:f>
        <x:v>0.65835</x:v>
      </x:c>
      <x:c r="O606" s="17" t="n">
        <x:f>G606*N606</x:f>
        <x:v>0</x:v>
      </x:c>
      <x:c r="P606" s="16" t="n">
        <x:f>L606*'月度汇总'!$F$10</x:f>
        <x:v>2.1945</x:v>
      </x:c>
      <x:c r="Q606" s="17" t="n">
        <x:f>J606*P606</x:f>
        <x:v>0</x:v>
      </x:c>
      <x:c r="R606" s="12" t="n">
        <x:v>0</x:v>
      </x:c>
      <x:c r="S606" s="17" t="n">
        <x:v>0</x:v>
      </x:c>
      <x:c r="T606" s="19" t="n">
        <x:f>M606+O606+Q606+S606</x:f>
        <x:v>300.98540064819025</x:v>
      </x:c>
      <x:c r="U606" s="18" t="str">
        <x:f>TEXT(T606,"0.00")&amp;"元"</x:f>
        <x:v>300.99元</x:v>
      </x:c>
      <x:c r="V606" s="12" t="n">
        <x:v>0</x:v>
      </x:c>
      <x:c r="W606" s="12" t="n">
        <x:f>K606-V606</x:f>
        <x:v>685.7721591437463</x:v>
      </x:c>
    </x:row>
    <x:row r="607" ht="20" customHeight="1">
      <x:c r="A607" s="13" t="n">
        <x:v>45693.1875</x:v>
      </x:c>
      <x:c r="B607" s="13" t="n">
        <x:v>45693.194444444445</x:v>
      </x:c>
      <x:c r="C607" s="14" t="n">
        <x:v>45693</x:v>
      </x:c>
      <x:c r="D607" s="15" t="n">
        <x:v>27</x:v>
      </x:c>
      <x:c r="E607" s="12" t="n">
        <x:v>679.6017891635227</x:v>
      </x:c>
      <x:c r="F607" s="12" t="n">
        <x:v>679.6017891635227</x:v>
      </x:c>
      <x:c r="G607" s="12" t="n">
        <x:v>0</x:v>
      </x:c>
      <x:c r="H607" s="12" t="n">
        <x:f>F607+G607</x:f>
        <x:v>679.6017891635227</x:v>
      </x:c>
      <x:c r="I607" s="12" t="n">
        <x:f>H607-E607</x:f>
        <x:v>0</x:v>
      </x:c>
      <x:c r="J607" s="12" t="n">
        <x:v>0</x:v>
      </x:c>
      <x:c r="K607" s="12" t="n">
        <x:f>H607+J607</x:f>
        <x:v>679.6017891635227</x:v>
      </x:c>
      <x:c r="L607" s="16" t="n">
        <x:v>0.4364</x:v>
      </x:c>
      <x:c r="M607" s="17" t="n">
        <x:f>F607*L607</x:f>
        <x:v>296.57822079096127</x:v>
      </x:c>
      <x:c r="N607" s="16" t="n">
        <x:f>L607*'月度汇总'!$F$8</x:f>
        <x:v>0.6546000000000001</x:v>
      </x:c>
      <x:c r="O607" s="17" t="n">
        <x:f>G607*N607</x:f>
        <x:v>0</x:v>
      </x:c>
      <x:c r="P607" s="16" t="n">
        <x:f>L607*'月度汇总'!$F$10</x:f>
        <x:v>2.182</x:v>
      </x:c>
      <x:c r="Q607" s="17" t="n">
        <x:f>J607*P607</x:f>
        <x:v>0</x:v>
      </x:c>
      <x:c r="R607" s="12" t="n">
        <x:v>0</x:v>
      </x:c>
      <x:c r="S607" s="17" t="n">
        <x:v>0</x:v>
      </x:c>
      <x:c r="T607" s="19" t="n">
        <x:f>M607+O607+Q607+S607</x:f>
        <x:v>296.57822079096127</x:v>
      </x:c>
      <x:c r="U607" s="18" t="str">
        <x:f>TEXT(T607,"0.00")&amp;"元"</x:f>
        <x:v>296.58元</x:v>
      </x:c>
      <x:c r="V607" s="12" t="n">
        <x:v>0</x:v>
      </x:c>
      <x:c r="W607" s="12" t="n">
        <x:f>K607-V607</x:f>
        <x:v>679.6017891635227</x:v>
      </x:c>
    </x:row>
    <x:row r="608" ht="20" customHeight="1">
      <x:c r="A608" s="13" t="n">
        <x:v>45693.194444444445</x:v>
      </x:c>
      <x:c r="B608" s="13" t="n">
        <x:v>45693.20138888889</x:v>
      </x:c>
      <x:c r="C608" s="14" t="n">
        <x:v>45693</x:v>
      </x:c>
      <x:c r="D608" s="15" t="n">
        <x:v>28</x:v>
      </x:c>
      <x:c r="E608" s="12" t="n">
        <x:v>681.7620429336732</x:v>
      </x:c>
      <x:c r="F608" s="12" t="n">
        <x:v>681.7620429336732</x:v>
      </x:c>
      <x:c r="G608" s="12" t="n">
        <x:v>0</x:v>
      </x:c>
      <x:c r="H608" s="12" t="n">
        <x:f>F608+G608</x:f>
        <x:v>681.7620429336732</x:v>
      </x:c>
      <x:c r="I608" s="12" t="n">
        <x:f>H608-E608</x:f>
        <x:v>0</x:v>
      </x:c>
      <x:c r="J608" s="12" t="n">
        <x:v>0</x:v>
      </x:c>
      <x:c r="K608" s="12" t="n">
        <x:f>H608+J608</x:f>
        <x:v>681.7620429336732</x:v>
      </x:c>
      <x:c r="L608" s="16" t="n">
        <x:v>0.4393</x:v>
      </x:c>
      <x:c r="M608" s="17" t="n">
        <x:f>F608*L608</x:f>
        <x:v>299.4980654607627</x:v>
      </x:c>
      <x:c r="N608" s="16" t="n">
        <x:f>L608*'月度汇总'!$F$8</x:f>
        <x:v>0.65895</x:v>
      </x:c>
      <x:c r="O608" s="17" t="n">
        <x:f>G608*N608</x:f>
        <x:v>0</x:v>
      </x:c>
      <x:c r="P608" s="16" t="n">
        <x:f>L608*'月度汇总'!$F$10</x:f>
        <x:v>2.1965000000000003</x:v>
      </x:c>
      <x:c r="Q608" s="17" t="n">
        <x:f>J608*P608</x:f>
        <x:v>0</x:v>
      </x:c>
      <x:c r="R608" s="12" t="n">
        <x:v>0</x:v>
      </x:c>
      <x:c r="S608" s="17" t="n">
        <x:v>0</x:v>
      </x:c>
      <x:c r="T608" s="19" t="n">
        <x:f>M608+O608+Q608+S608</x:f>
        <x:v>299.4980654607627</x:v>
      </x:c>
      <x:c r="U608" s="18" t="str">
        <x:f>TEXT(T608,"0.00")&amp;"元"</x:f>
        <x:v>299.50元</x:v>
      </x:c>
      <x:c r="V608" s="12" t="n">
        <x:v>0</x:v>
      </x:c>
      <x:c r="W608" s="12" t="n">
        <x:f>K608-V608</x:f>
        <x:v>681.7620429336732</x:v>
      </x:c>
    </x:row>
    <x:row r="609" ht="20" customHeight="1">
      <x:c r="A609" s="13" t="n">
        <x:v>45693.20138888889</x:v>
      </x:c>
      <x:c r="B609" s="13" t="n">
        <x:v>45693.20833333333</x:v>
      </x:c>
      <x:c r="C609" s="14" t="n">
        <x:v>45693</x:v>
      </x:c>
      <x:c r="D609" s="15" t="n">
        <x:v>29</x:v>
      </x:c>
      <x:c r="E609" s="12" t="n">
        <x:v>682.6905257532543</x:v>
      </x:c>
      <x:c r="F609" s="12" t="n">
        <x:v>682.6905257532543</x:v>
      </x:c>
      <x:c r="G609" s="12" t="n">
        <x:v>0</x:v>
      </x:c>
      <x:c r="H609" s="12" t="n">
        <x:f>F609+G609</x:f>
        <x:v>682.6905257532543</x:v>
      </x:c>
      <x:c r="I609" s="12" t="n">
        <x:f>H609-E609</x:f>
        <x:v>0</x:v>
      </x:c>
      <x:c r="J609" s="12" t="n">
        <x:v>0</x:v>
      </x:c>
      <x:c r="K609" s="12" t="n">
        <x:f>H609+J609</x:f>
        <x:v>682.6905257532543</x:v>
      </x:c>
      <x:c r="L609" s="16" t="n">
        <x:v>0.4422</x:v>
      </x:c>
      <x:c r="M609" s="17" t="n">
        <x:f>F609*L609</x:f>
        <x:v>301.88575048808906</x:v>
      </x:c>
      <x:c r="N609" s="16" t="n">
        <x:f>L609*'月度汇总'!$F$8</x:f>
        <x:v>0.6633</x:v>
      </x:c>
      <x:c r="O609" s="17" t="n">
        <x:f>G609*N609</x:f>
        <x:v>0</x:v>
      </x:c>
      <x:c r="P609" s="16" t="n">
        <x:f>L609*'月度汇总'!$F$10</x:f>
        <x:v>2.211</x:v>
      </x:c>
      <x:c r="Q609" s="17" t="n">
        <x:f>J609*P609</x:f>
        <x:v>0</x:v>
      </x:c>
      <x:c r="R609" s="12" t="n">
        <x:v>0</x:v>
      </x:c>
      <x:c r="S609" s="17" t="n">
        <x:v>0</x:v>
      </x:c>
      <x:c r="T609" s="19" t="n">
        <x:f>M609+O609+Q609+S609</x:f>
        <x:v>301.88575048808906</x:v>
      </x:c>
      <x:c r="U609" s="18" t="str">
        <x:f>TEXT(T609,"0.00")&amp;"元"</x:f>
        <x:v>301.89元</x:v>
      </x:c>
      <x:c r="V609" s="12" t="n">
        <x:v>0</x:v>
      </x:c>
      <x:c r="W609" s="12" t="n">
        <x:f>K609-V609</x:f>
        <x:v>682.6905257532543</x:v>
      </x:c>
    </x:row>
    <x:row r="610" ht="20" customHeight="1">
      <x:c r="A610" s="13" t="n">
        <x:v>45693.20833333333</x:v>
      </x:c>
      <x:c r="B610" s="13" t="n">
        <x:v>45693.21527777778</x:v>
      </x:c>
      <x:c r="C610" s="14" t="n">
        <x:v>45693</x:v>
      </x:c>
      <x:c r="D610" s="15" t="n">
        <x:v>30</x:v>
      </x:c>
      <x:c r="E610" s="12" t="n">
        <x:v>681.828811000755</x:v>
      </x:c>
      <x:c r="F610" s="12" t="n">
        <x:v>681.828811000755</x:v>
      </x:c>
      <x:c r="G610" s="12" t="n">
        <x:v>0</x:v>
      </x:c>
      <x:c r="H610" s="12" t="n">
        <x:f>F610+G610</x:f>
        <x:v>681.828811000755</x:v>
      </x:c>
      <x:c r="I610" s="12" t="n">
        <x:f>H610-E610</x:f>
        <x:v>0</x:v>
      </x:c>
      <x:c r="J610" s="12" t="n">
        <x:v>0</x:v>
      </x:c>
      <x:c r="K610" s="12" t="n">
        <x:f>H610+J610</x:f>
        <x:v>681.828811000755</x:v>
      </x:c>
      <x:c r="L610" s="16" t="n">
        <x:v>0.4395</x:v>
      </x:c>
      <x:c r="M610" s="17" t="n">
        <x:f>F610*L610</x:f>
        <x:v>299.6637624348318</x:v>
      </x:c>
      <x:c r="N610" s="16" t="n">
        <x:f>L610*'月度汇总'!$F$8</x:f>
        <x:v>0.65925</x:v>
      </x:c>
      <x:c r="O610" s="17" t="n">
        <x:f>G610*N610</x:f>
        <x:v>0</x:v>
      </x:c>
      <x:c r="P610" s="16" t="n">
        <x:f>L610*'月度汇总'!$F$10</x:f>
        <x:v>2.1975</x:v>
      </x:c>
      <x:c r="Q610" s="17" t="n">
        <x:f>J610*P610</x:f>
        <x:v>0</x:v>
      </x:c>
      <x:c r="R610" s="12" t="n">
        <x:v>0</x:v>
      </x:c>
      <x:c r="S610" s="17" t="n">
        <x:v>0</x:v>
      </x:c>
      <x:c r="T610" s="19" t="n">
        <x:f>M610+O610+Q610+S610</x:f>
        <x:v>299.6637624348318</x:v>
      </x:c>
      <x:c r="U610" s="18" t="str">
        <x:f>TEXT(T610,"0.00")&amp;"元"</x:f>
        <x:v>299.66元</x:v>
      </x:c>
      <x:c r="V610" s="12" t="n">
        <x:v>0</x:v>
      </x:c>
      <x:c r="W610" s="12" t="n">
        <x:f>K610-V610</x:f>
        <x:v>681.828811000755</x:v>
      </x:c>
    </x:row>
    <x:row r="611" ht="20" customHeight="1">
      <x:c r="A611" s="13" t="n">
        <x:v>45693.21527777778</x:v>
      </x:c>
      <x:c r="B611" s="13" t="n">
        <x:v>45693.22222222222</x:v>
      </x:c>
      <x:c r="C611" s="14" t="n">
        <x:v>45693</x:v>
      </x:c>
      <x:c r="D611" s="15" t="n">
        <x:v>31</x:v>
      </x:c>
      <x:c r="E611" s="12" t="n">
        <x:v>690.3393423648705</x:v>
      </x:c>
      <x:c r="F611" s="12" t="n">
        <x:v>690.3393423648705</x:v>
      </x:c>
      <x:c r="G611" s="12" t="n">
        <x:v>0</x:v>
      </x:c>
      <x:c r="H611" s="12" t="n">
        <x:f>F611+G611</x:f>
        <x:v>690.3393423648705</x:v>
      </x:c>
      <x:c r="I611" s="12" t="n">
        <x:f>H611-E611</x:f>
        <x:v>0</x:v>
      </x:c>
      <x:c r="J611" s="12" t="n">
        <x:v>0</x:v>
      </x:c>
      <x:c r="K611" s="12" t="n">
        <x:f>H611+J611</x:f>
        <x:v>690.3393423648705</x:v>
      </x:c>
      <x:c r="L611" s="16" t="n">
        <x:v>0.4333</x:v>
      </x:c>
      <x:c r="M611" s="17" t="n">
        <x:f>F611*L611</x:f>
        <x:v>299.1240370466984</x:v>
      </x:c>
      <x:c r="N611" s="16" t="n">
        <x:f>L611*'月度汇总'!$F$8</x:f>
        <x:v>0.64995</x:v>
      </x:c>
      <x:c r="O611" s="17" t="n">
        <x:f>G611*N611</x:f>
        <x:v>0</x:v>
      </x:c>
      <x:c r="P611" s="16" t="n">
        <x:f>L611*'月度汇总'!$F$10</x:f>
        <x:v>2.1665</x:v>
      </x:c>
      <x:c r="Q611" s="17" t="n">
        <x:f>J611*P611</x:f>
        <x:v>0</x:v>
      </x:c>
      <x:c r="R611" s="12" t="n">
        <x:v>0</x:v>
      </x:c>
      <x:c r="S611" s="17" t="n">
        <x:v>0</x:v>
      </x:c>
      <x:c r="T611" s="19" t="n">
        <x:f>M611+O611+Q611+S611</x:f>
        <x:v>299.1240370466984</x:v>
      </x:c>
      <x:c r="U611" s="18" t="str">
        <x:f>TEXT(T611,"0.00")&amp;"元"</x:f>
        <x:v>299.12元</x:v>
      </x:c>
      <x:c r="V611" s="12" t="n">
        <x:v>0</x:v>
      </x:c>
      <x:c r="W611" s="12" t="n">
        <x:f>K611-V611</x:f>
        <x:v>690.3393423648705</x:v>
      </x:c>
    </x:row>
    <x:row r="612" ht="20" customHeight="1">
      <x:c r="A612" s="13" t="n">
        <x:v>45693.22222222222</x:v>
      </x:c>
      <x:c r="B612" s="13" t="n">
        <x:v>45693.22916666667</x:v>
      </x:c>
      <x:c r="C612" s="14" t="n">
        <x:v>45693</x:v>
      </x:c>
      <x:c r="D612" s="15" t="n">
        <x:v>32</x:v>
      </x:c>
      <x:c r="E612" s="12" t="n">
        <x:v>711.3646274922987</x:v>
      </x:c>
      <x:c r="F612" s="12" t="n">
        <x:v>711.3646274922987</x:v>
      </x:c>
      <x:c r="G612" s="12" t="n">
        <x:v>0</x:v>
      </x:c>
      <x:c r="H612" s="12" t="n">
        <x:f>F612+G612</x:f>
        <x:v>711.3646274922987</x:v>
      </x:c>
      <x:c r="I612" s="12" t="n">
        <x:f>H612-E612</x:f>
        <x:v>0</x:v>
      </x:c>
      <x:c r="J612" s="12" t="n">
        <x:v>0</x:v>
      </x:c>
      <x:c r="K612" s="12" t="n">
        <x:f>H612+J612</x:f>
        <x:v>711.3646274922987</x:v>
      </x:c>
      <x:c r="L612" s="16" t="n">
        <x:v>0.4439</x:v>
      </x:c>
      <x:c r="M612" s="17" t="n">
        <x:f>F612*L612</x:f>
        <x:v>315.77475814383143</x:v>
      </x:c>
      <x:c r="N612" s="16" t="n">
        <x:f>L612*'月度汇总'!$F$8</x:f>
        <x:v>0.66585</x:v>
      </x:c>
      <x:c r="O612" s="17" t="n">
        <x:f>G612*N612</x:f>
        <x:v>0</x:v>
      </x:c>
      <x:c r="P612" s="16" t="n">
        <x:f>L612*'月度汇总'!$F$10</x:f>
        <x:v>2.2195</x:v>
      </x:c>
      <x:c r="Q612" s="17" t="n">
        <x:f>J612*P612</x:f>
        <x:v>0</x:v>
      </x:c>
      <x:c r="R612" s="12" t="n">
        <x:v>0</x:v>
      </x:c>
      <x:c r="S612" s="17" t="n">
        <x:v>0</x:v>
      </x:c>
      <x:c r="T612" s="19" t="n">
        <x:f>M612+O612+Q612+S612</x:f>
        <x:v>315.77475814383143</x:v>
      </x:c>
      <x:c r="U612" s="18" t="str">
        <x:f>TEXT(T612,"0.00")&amp;"元"</x:f>
        <x:v>315.77元</x:v>
      </x:c>
      <x:c r="V612" s="12" t="n">
        <x:v>0</x:v>
      </x:c>
      <x:c r="W612" s="12" t="n">
        <x:f>K612-V612</x:f>
        <x:v>711.3646274922987</x:v>
      </x:c>
    </x:row>
    <x:row r="613" ht="20" customHeight="1">
      <x:c r="A613" s="13" t="n">
        <x:v>45693.22916666667</x:v>
      </x:c>
      <x:c r="B613" s="13" t="n">
        <x:v>45693.23611111111</x:v>
      </x:c>
      <x:c r="C613" s="14" t="n">
        <x:v>45693</x:v>
      </x:c>
      <x:c r="D613" s="15" t="n">
        <x:v>33</x:v>
      </x:c>
      <x:c r="E613" s="12" t="n">
        <x:v>715.0736762645864</x:v>
      </x:c>
      <x:c r="F613" s="12" t="n">
        <x:v>715.0736762645864</x:v>
      </x:c>
      <x:c r="G613" s="12" t="n">
        <x:v>0</x:v>
      </x:c>
      <x:c r="H613" s="12" t="n">
        <x:f>F613+G613</x:f>
        <x:v>715.0736762645864</x:v>
      </x:c>
      <x:c r="I613" s="12" t="n">
        <x:f>H613-E613</x:f>
        <x:v>0</x:v>
      </x:c>
      <x:c r="J613" s="12" t="n">
        <x:v>0</x:v>
      </x:c>
      <x:c r="K613" s="12" t="n">
        <x:f>H613+J613</x:f>
        <x:v>715.0736762645864</x:v>
      </x:c>
      <x:c r="L613" s="16" t="n">
        <x:v>0.4301</x:v>
      </x:c>
      <x:c r="M613" s="17" t="n">
        <x:f>F613*L613</x:f>
        <x:v>307.5531881613986</x:v>
      </x:c>
      <x:c r="N613" s="16" t="n">
        <x:f>L613*'月度汇总'!$F$8</x:f>
        <x:v>0.64515</x:v>
      </x:c>
      <x:c r="O613" s="17" t="n">
        <x:f>G613*N613</x:f>
        <x:v>0</x:v>
      </x:c>
      <x:c r="P613" s="16" t="n">
        <x:f>L613*'月度汇总'!$F$10</x:f>
        <x:v>2.1505</x:v>
      </x:c>
      <x:c r="Q613" s="17" t="n">
        <x:f>J613*P613</x:f>
        <x:v>0</x:v>
      </x:c>
      <x:c r="R613" s="12" t="n">
        <x:v>0</x:v>
      </x:c>
      <x:c r="S613" s="17" t="n">
        <x:v>0</x:v>
      </x:c>
      <x:c r="T613" s="19" t="n">
        <x:f>M613+O613+Q613+S613</x:f>
        <x:v>307.5531881613986</x:v>
      </x:c>
      <x:c r="U613" s="18" t="str">
        <x:f>TEXT(T613,"0.00")&amp;"元"</x:f>
        <x:v>307.55元</x:v>
      </x:c>
      <x:c r="V613" s="12" t="n">
        <x:v>0</x:v>
      </x:c>
      <x:c r="W613" s="12" t="n">
        <x:f>K613-V613</x:f>
        <x:v>715.0736762645864</x:v>
      </x:c>
    </x:row>
    <x:row r="614" ht="20" customHeight="1">
      <x:c r="A614" s="13" t="n">
        <x:v>45693.23611111111</x:v>
      </x:c>
      <x:c r="B614" s="13" t="n">
        <x:v>45693.243055555555</x:v>
      </x:c>
      <x:c r="C614" s="14" t="n">
        <x:v>45693</x:v>
      </x:c>
      <x:c r="D614" s="15" t="n">
        <x:v>34</x:v>
      </x:c>
      <x:c r="E614" s="12" t="n">
        <x:v>1517.7870193616263</x:v>
      </x:c>
      <x:c r="F614" s="12" t="n">
        <x:v>1517.7870193616263</x:v>
      </x:c>
      <x:c r="G614" s="12" t="n">
        <x:v>0</x:v>
      </x:c>
      <x:c r="H614" s="12" t="n">
        <x:f>F614+G614</x:f>
        <x:v>1517.7870193616263</x:v>
      </x:c>
      <x:c r="I614" s="12" t="n">
        <x:f>H614-E614</x:f>
        <x:v>0</x:v>
      </x:c>
      <x:c r="J614" s="12" t="n">
        <x:v>0</x:v>
      </x:c>
      <x:c r="K614" s="12" t="n">
        <x:f>H614+J614</x:f>
        <x:v>1517.7870193616263</x:v>
      </x:c>
      <x:c r="L614" s="16" t="n">
        <x:v>0.3713</x:v>
      </x:c>
      <x:c r="M614" s="17" t="n">
        <x:f>F614*L614</x:f>
        <x:v>563.5543202889719</x:v>
      </x:c>
      <x:c r="N614" s="16" t="n">
        <x:f>L614*'月度汇总'!$F$8</x:f>
        <x:v>0.5569500000000001</x:v>
      </x:c>
      <x:c r="O614" s="17" t="n">
        <x:f>G614*N614</x:f>
        <x:v>0</x:v>
      </x:c>
      <x:c r="P614" s="16" t="n">
        <x:f>L614*'月度汇总'!$F$10</x:f>
        <x:v>1.8565</x:v>
      </x:c>
      <x:c r="Q614" s="17" t="n">
        <x:f>J614*P614</x:f>
        <x:v>0</x:v>
      </x:c>
      <x:c r="R614" s="12" t="n">
        <x:v>0</x:v>
      </x:c>
      <x:c r="S614" s="17" t="n">
        <x:v>0</x:v>
      </x:c>
      <x:c r="T614" s="19" t="n">
        <x:f>M614+O614+Q614+S614</x:f>
        <x:v>563.5543202889719</x:v>
      </x:c>
      <x:c r="U614" s="18" t="str">
        <x:f>TEXT(T614,"0.00")&amp;"元"</x:f>
        <x:v>563.55元</x:v>
      </x:c>
      <x:c r="V614" s="12" t="n">
        <x:v>64.26726522969726</x:v>
      </x:c>
      <x:c r="W614" s="12" t="n">
        <x:f>K614-V614</x:f>
        <x:v>1453.5197541319292</x:v>
      </x:c>
    </x:row>
    <x:row r="615" ht="20" customHeight="1">
      <x:c r="A615" s="13" t="n">
        <x:v>45693.243055555555</x:v>
      </x:c>
      <x:c r="B615" s="13" t="n">
        <x:v>45693.25</x:v>
      </x:c>
      <x:c r="C615" s="14" t="n">
        <x:v>45693</x:v>
      </x:c>
      <x:c r="D615" s="15" t="n">
        <x:v>35</x:v>
      </x:c>
      <x:c r="E615" s="12" t="n">
        <x:v>766.2853749237512</x:v>
      </x:c>
      <x:c r="F615" s="12" t="n">
        <x:v>766.2853749237512</x:v>
      </x:c>
      <x:c r="G615" s="12" t="n">
        <x:v>0</x:v>
      </x:c>
      <x:c r="H615" s="12" t="n">
        <x:f>F615+G615</x:f>
        <x:v>766.2853749237512</x:v>
      </x:c>
      <x:c r="I615" s="12" t="n">
        <x:f>H615-E615</x:f>
        <x:v>0</x:v>
      </x:c>
      <x:c r="J615" s="12" t="n">
        <x:v>0</x:v>
      </x:c>
      <x:c r="K615" s="12" t="n">
        <x:f>H615+J615</x:f>
        <x:v>766.2853749237512</x:v>
      </x:c>
      <x:c r="L615" s="16" t="n">
        <x:v>0.5708</x:v>
      </x:c>
      <x:c r="M615" s="17" t="n">
        <x:f>F615*L615</x:f>
        <x:v>437.39569200647713</x:v>
      </x:c>
      <x:c r="N615" s="16" t="n">
        <x:f>L615*'月度汇总'!$F$8</x:f>
        <x:v>0.8562</x:v>
      </x:c>
      <x:c r="O615" s="17" t="n">
        <x:f>G615*N615</x:f>
        <x:v>0</x:v>
      </x:c>
      <x:c r="P615" s="16" t="n">
        <x:f>L615*'月度汇总'!$F$10</x:f>
        <x:v>2.854</x:v>
      </x:c>
      <x:c r="Q615" s="17" t="n">
        <x:f>J615*P615</x:f>
        <x:v>0</x:v>
      </x:c>
      <x:c r="R615" s="12" t="n">
        <x:v>0</x:v>
      </x:c>
      <x:c r="S615" s="17" t="n">
        <x:v>0</x:v>
      </x:c>
      <x:c r="T615" s="19" t="n">
        <x:f>M615+O615+Q615+S615</x:f>
        <x:v>437.39569200647713</x:v>
      </x:c>
      <x:c r="U615" s="18" t="str">
        <x:f>TEXT(T615,"0.00")&amp;"元"</x:f>
        <x:v>437.40元</x:v>
      </x:c>
      <x:c r="V615" s="12" t="n">
        <x:v>28.192508248984286</x:v>
      </x:c>
      <x:c r="W615" s="12" t="n">
        <x:f>K615-V615</x:f>
        <x:v>738.0928666747669</x:v>
      </x:c>
    </x:row>
    <x:row r="616" ht="20" customHeight="1">
      <x:c r="A616" s="13" t="n">
        <x:v>45693.25</x:v>
      </x:c>
      <x:c r="B616" s="13" t="n">
        <x:v>45693.256944444445</x:v>
      </x:c>
      <x:c r="C616" s="14" t="n">
        <x:v>45693</x:v>
      </x:c>
      <x:c r="D616" s="15" t="n">
        <x:v>36</x:v>
      </x:c>
      <x:c r="E616" s="12" t="n">
        <x:v>171.5026076012458</x:v>
      </x:c>
      <x:c r="F616" s="12" t="n">
        <x:v>171.5026076012458</x:v>
      </x:c>
      <x:c r="G616" s="12" t="n">
        <x:v>0</x:v>
      </x:c>
      <x:c r="H616" s="12" t="n">
        <x:f>F616+G616</x:f>
        <x:v>171.5026076012458</x:v>
      </x:c>
      <x:c r="I616" s="12" t="n">
        <x:f>H616-E616</x:f>
        <x:v>0</x:v>
      </x:c>
      <x:c r="J616" s="12" t="n">
        <x:v>0</x:v>
      </x:c>
      <x:c r="K616" s="12" t="n">
        <x:f>H616+J616</x:f>
        <x:v>171.5026076012458</x:v>
      </x:c>
      <x:c r="L616" s="16" t="n">
        <x:v>0.9099</x:v>
      </x:c>
      <x:c r="M616" s="17" t="n">
        <x:f>F616*L616</x:f>
        <x:v>156.05022265637356</x:v>
      </x:c>
      <x:c r="N616" s="16" t="n">
        <x:f>L616*'月度汇总'!$F$8</x:f>
        <x:v>1.3648500000000001</x:v>
      </x:c>
      <x:c r="O616" s="17" t="n">
        <x:f>G616*N616</x:f>
        <x:v>0</x:v>
      </x:c>
      <x:c r="P616" s="16" t="n">
        <x:f>L616*'月度汇总'!$F$10</x:f>
        <x:v>4.5495</x:v>
      </x:c>
      <x:c r="Q616" s="17" t="n">
        <x:f>J616*P616</x:f>
        <x:v>0</x:v>
      </x:c>
      <x:c r="R616" s="12" t="n">
        <x:f>SUM('调减违约明细'!C392:C410)</x:f>
        <x:v>104.48050832425884</x:v>
      </x:c>
      <x:c r="S616" s="17" t="n">
        <x:f>SUM('调减违约明细'!F392:F410)</x:f>
        <x:v>47.53340726212155</x:v>
      </x:c>
      <x:c r="T616" s="19" t="n">
        <x:f>M616+O616+Q616+S616</x:f>
        <x:v>203.58362991849512</x:v>
      </x:c>
      <x:c r="U616" s="18" t="str">
        <x:f>TEXT(T616,"0.00")&amp;"元"</x:f>
        <x:v>203.58元</x:v>
      </x:c>
      <x:c r="V616" s="12" t="n">
        <x:v>0</x:v>
      </x:c>
      <x:c r="W616" s="12" t="n">
        <x:f>K616-V616</x:f>
        <x:v>171.5026076012458</x:v>
      </x:c>
    </x:row>
    <x:row r="617" ht="20" customHeight="1">
      <x:c r="A617" s="13" t="n">
        <x:v>45693.256944444445</x:v>
      </x:c>
      <x:c r="B617" s="13" t="n">
        <x:v>45693.26388888889</x:v>
      </x:c>
      <x:c r="C617" s="14" t="n">
        <x:v>45693</x:v>
      </x:c>
      <x:c r="D617" s="15" t="n">
        <x:v>37</x:v>
      </x:c>
      <x:c r="E617" s="12" t="n">
        <x:v>134.97103146951542</x:v>
      </x:c>
      <x:c r="F617" s="12" t="n">
        <x:v>134.97103146951542</x:v>
      </x:c>
      <x:c r="G617" s="12" t="n">
        <x:v>0</x:v>
      </x:c>
      <x:c r="H617" s="12" t="n">
        <x:f>F617+G617</x:f>
        <x:v>134.97103146951542</x:v>
      </x:c>
      <x:c r="I617" s="12" t="n">
        <x:f>H617-E617</x:f>
        <x:v>0</x:v>
      </x:c>
      <x:c r="J617" s="12" t="n">
        <x:v>6.848485207151149</x:v>
      </x:c>
      <x:c r="K617" s="12" t="n">
        <x:f>H617+J617</x:f>
        <x:v>141.81951667666658</x:v>
      </x:c>
      <x:c r="L617" s="16" t="n">
        <x:v>0.9368</x:v>
      </x:c>
      <x:c r="M617" s="17" t="n">
        <x:f>F617*L617</x:f>
        <x:v>126.44086228064205</x:v>
      </x:c>
      <x:c r="N617" s="16" t="n">
        <x:f>L617*'月度汇总'!$F$8</x:f>
        <x:v>1.4052</x:v>
      </x:c>
      <x:c r="O617" s="17" t="n">
        <x:f>G617*N617</x:f>
        <x:v>0</x:v>
      </x:c>
      <x:c r="P617" s="16" t="n">
        <x:f>L617*'月度汇总'!$F$10</x:f>
        <x:v>4.684</x:v>
      </x:c>
      <x:c r="Q617" s="17" t="n">
        <x:f>J617*P617</x:f>
        <x:v>32.07830471029598</x:v>
      </x:c>
      <x:c r="R617" s="12" t="n">
        <x:v>0</x:v>
      </x:c>
      <x:c r="S617" s="17" t="n">
        <x:v>0</x:v>
      </x:c>
      <x:c r="T617" s="19" t="n">
        <x:f>M617+O617+Q617+S617</x:f>
        <x:v>158.51916699093803</x:v>
      </x:c>
      <x:c r="U617" s="18" t="str">
        <x:f>TEXT(T617,"0.00")&amp;"元"</x:f>
        <x:v>158.52元</x:v>
      </x:c>
      <x:c r="V617" s="12" t="n">
        <x:v>0</x:v>
      </x:c>
      <x:c r="W617" s="12" t="n">
        <x:f>K617-V617</x:f>
        <x:v>141.81951667666658</x:v>
      </x:c>
    </x:row>
    <x:row r="618" ht="20" customHeight="1">
      <x:c r="A618" s="13" t="n">
        <x:v>45693.26388888889</x:v>
      </x:c>
      <x:c r="B618" s="13" t="n">
        <x:v>45693.27083333333</x:v>
      </x:c>
      <x:c r="C618" s="14" t="n">
        <x:v>45693</x:v>
      </x:c>
      <x:c r="D618" s="15" t="n">
        <x:v>38</x:v>
      </x:c>
      <x:c r="E618" s="12" t="n">
        <x:v>697.3834750670721</x:v>
      </x:c>
      <x:c r="F618" s="12" t="n">
        <x:v>697.3834750670721</x:v>
      </x:c>
      <x:c r="G618" s="12" t="n">
        <x:v>0</x:v>
      </x:c>
      <x:c r="H618" s="12" t="n">
        <x:f>F618+G618</x:f>
        <x:v>697.3834750670721</x:v>
      </x:c>
      <x:c r="I618" s="12" t="n">
        <x:f>H618-E618</x:f>
        <x:v>0</x:v>
      </x:c>
      <x:c r="J618" s="12" t="n">
        <x:v>0</x:v>
      </x:c>
      <x:c r="K618" s="12" t="n">
        <x:f>H618+J618</x:f>
        <x:v>697.3834750670721</x:v>
      </x:c>
      <x:c r="L618" s="16" t="n">
        <x:v>0.8758</x:v>
      </x:c>
      <x:c r="M618" s="17" t="n">
        <x:f>F618*L618</x:f>
        <x:v>610.7684474637418</x:v>
      </x:c>
      <x:c r="N618" s="16" t="n">
        <x:f>L618*'月度汇总'!$F$8</x:f>
        <x:v>1.3137</x:v>
      </x:c>
      <x:c r="O618" s="17" t="n">
        <x:f>G618*N618</x:f>
        <x:v>0</x:v>
      </x:c>
      <x:c r="P618" s="16" t="n">
        <x:f>L618*'月度汇总'!$F$10</x:f>
        <x:v>4.3790000000000004</x:v>
      </x:c>
      <x:c r="Q618" s="17" t="n">
        <x:f>J618*P618</x:f>
        <x:v>0</x:v>
      </x:c>
      <x:c r="R618" s="12" t="n">
        <x:v>0</x:v>
      </x:c>
      <x:c r="S618" s="17" t="n">
        <x:v>0</x:v>
      </x:c>
      <x:c r="T618" s="19" t="n">
        <x:f>M618+O618+Q618+S618</x:f>
        <x:v>610.7684474637418</x:v>
      </x:c>
      <x:c r="U618" s="18" t="str">
        <x:f>TEXT(T618,"0.00")&amp;"元"</x:f>
        <x:v>610.77元</x:v>
      </x:c>
      <x:c r="V618" s="12" t="n">
        <x:v>0</x:v>
      </x:c>
      <x:c r="W618" s="12" t="n">
        <x:f>K618-V618</x:f>
        <x:v>697.3834750670721</x:v>
      </x:c>
    </x:row>
    <x:row r="619" ht="20" customHeight="1">
      <x:c r="A619" s="13" t="n">
        <x:v>45693.27083333333</x:v>
      </x:c>
      <x:c r="B619" s="13" t="n">
        <x:v>45693.27777777778</x:v>
      </x:c>
      <x:c r="C619" s="14" t="n">
        <x:v>45693</x:v>
      </x:c>
      <x:c r="D619" s="15" t="n">
        <x:v>39</x:v>
      </x:c>
      <x:c r="E619" s="12" t="n">
        <x:v>138.9003681386863</x:v>
      </x:c>
      <x:c r="F619" s="12" t="n">
        <x:v>138.9003681386863</x:v>
      </x:c>
      <x:c r="G619" s="12" t="n">
        <x:v>0</x:v>
      </x:c>
      <x:c r="H619" s="12" t="n">
        <x:f>F619+G619</x:f>
        <x:v>138.9003681386863</x:v>
      </x:c>
      <x:c r="I619" s="12" t="n">
        <x:f>H619-E619</x:f>
        <x:v>0</x:v>
      </x:c>
      <x:c r="J619" s="12" t="n">
        <x:v>0</x:v>
      </x:c>
      <x:c r="K619" s="12" t="n">
        <x:f>H619+J619</x:f>
        <x:v>138.9003681386863</x:v>
      </x:c>
      <x:c r="L619" s="16" t="n">
        <x:v>0.8759</x:v>
      </x:c>
      <x:c r="M619" s="17" t="n">
        <x:f>F619*L619</x:f>
        <x:v>121.66283245267533</x:v>
      </x:c>
      <x:c r="N619" s="16" t="n">
        <x:f>L619*'月度汇总'!$F$8</x:f>
        <x:v>1.31385</x:v>
      </x:c>
      <x:c r="O619" s="17" t="n">
        <x:f>G619*N619</x:f>
        <x:v>0</x:v>
      </x:c>
      <x:c r="P619" s="16" t="n">
        <x:f>L619*'月度汇总'!$F$10</x:f>
        <x:v>4.3795</x:v>
      </x:c>
      <x:c r="Q619" s="17" t="n">
        <x:f>J619*P619</x:f>
        <x:v>0</x:v>
      </x:c>
      <x:c r="R619" s="12" t="n">
        <x:v>0</x:v>
      </x:c>
      <x:c r="S619" s="17" t="n">
        <x:v>0</x:v>
      </x:c>
      <x:c r="T619" s="19" t="n">
        <x:f>M619+O619+Q619+S619</x:f>
        <x:v>121.66283245267533</x:v>
      </x:c>
      <x:c r="U619" s="18" t="str">
        <x:f>TEXT(T619,"0.00")&amp;"元"</x:f>
        <x:v>121.66元</x:v>
      </x:c>
      <x:c r="V619" s="12" t="n">
        <x:v>0</x:v>
      </x:c>
      <x:c r="W619" s="12" t="n">
        <x:f>K619-V619</x:f>
        <x:v>138.9003681386863</x:v>
      </x:c>
    </x:row>
    <x:row r="620" ht="20" customHeight="1">
      <x:c r="A620" s="13" t="n">
        <x:v>45693.27777777778</x:v>
      </x:c>
      <x:c r="B620" s="13" t="n">
        <x:v>45693.28472222222</x:v>
      </x:c>
      <x:c r="C620" s="14" t="n">
        <x:v>45693</x:v>
      </x:c>
      <x:c r="D620" s="15" t="n">
        <x:v>40</x:v>
      </x:c>
      <x:c r="E620" s="12" t="n">
        <x:v>872.417451181352</x:v>
      </x:c>
      <x:c r="F620" s="12" t="n">
        <x:v>872.417451181352</x:v>
      </x:c>
      <x:c r="G620" s="12" t="n">
        <x:v>0</x:v>
      </x:c>
      <x:c r="H620" s="12" t="n">
        <x:f>F620+G620</x:f>
        <x:v>872.417451181352</x:v>
      </x:c>
      <x:c r="I620" s="12" t="n">
        <x:f>H620-E620</x:f>
        <x:v>0</x:v>
      </x:c>
      <x:c r="J620" s="12" t="n">
        <x:v>0</x:v>
      </x:c>
      <x:c r="K620" s="12" t="n">
        <x:f>H620+J620</x:f>
        <x:v>872.417451181352</x:v>
      </x:c>
      <x:c r="L620" s="16" t="n">
        <x:v>0.8601</x:v>
      </x:c>
      <x:c r="M620" s="17" t="n">
        <x:f>F620*L620</x:f>
        <x:v>750.3662497610809</x:v>
      </x:c>
      <x:c r="N620" s="16" t="n">
        <x:f>L620*'月度汇总'!$F$8</x:f>
        <x:v>1.29015</x:v>
      </x:c>
      <x:c r="O620" s="17" t="n">
        <x:f>G620*N620</x:f>
        <x:v>0</x:v>
      </x:c>
      <x:c r="P620" s="16" t="n">
        <x:f>L620*'月度汇总'!$F$10</x:f>
        <x:v>4.3004999999999995</x:v>
      </x:c>
      <x:c r="Q620" s="17" t="n">
        <x:f>J620*P620</x:f>
        <x:v>0</x:v>
      </x:c>
      <x:c r="R620" s="12" t="n">
        <x:v>0</x:v>
      </x:c>
      <x:c r="S620" s="17" t="n">
        <x:v>0</x:v>
      </x:c>
      <x:c r="T620" s="19" t="n">
        <x:f>M620+O620+Q620+S620</x:f>
        <x:v>750.3662497610809</x:v>
      </x:c>
      <x:c r="U620" s="18" t="str">
        <x:f>TEXT(T620,"0.00")&amp;"元"</x:f>
        <x:v>750.37元</x:v>
      </x:c>
      <x:c r="V620" s="12" t="n">
        <x:v>0</x:v>
      </x:c>
      <x:c r="W620" s="12" t="n">
        <x:f>K620-V620</x:f>
        <x:v>872.417451181352</x:v>
      </x:c>
    </x:row>
    <x:row r="621" ht="20" customHeight="1">
      <x:c r="A621" s="13" t="n">
        <x:v>45693.28472222222</x:v>
      </x:c>
      <x:c r="B621" s="13" t="n">
        <x:v>45693.29166666667</x:v>
      </x:c>
      <x:c r="C621" s="14" t="n">
        <x:v>45693</x:v>
      </x:c>
      <x:c r="D621" s="15" t="n">
        <x:v>41</x:v>
      </x:c>
      <x:c r="E621" s="12" t="n">
        <x:v>864.7158874840657</x:v>
      </x:c>
      <x:c r="F621" s="12" t="n">
        <x:v>864.7158874840657</x:v>
      </x:c>
      <x:c r="G621" s="12" t="n">
        <x:v>0</x:v>
      </x:c>
      <x:c r="H621" s="12" t="n">
        <x:f>F621+G621</x:f>
        <x:v>864.7158874840657</x:v>
      </x:c>
      <x:c r="I621" s="12" t="n">
        <x:f>H621-E621</x:f>
        <x:v>0</x:v>
      </x:c>
      <x:c r="J621" s="12" t="n">
        <x:v>0</x:v>
      </x:c>
      <x:c r="K621" s="12" t="n">
        <x:f>H621+J621</x:f>
        <x:v>864.7158874840657</x:v>
      </x:c>
      <x:c r="L621" s="16" t="n">
        <x:v>0.8442</x:v>
      </x:c>
      <x:c r="M621" s="17" t="n">
        <x:f>F621*L621</x:f>
        <x:v>729.9931522140482</x:v>
      </x:c>
      <x:c r="N621" s="16" t="n">
        <x:f>L621*'月度汇总'!$F$8</x:f>
        <x:v>1.2663</x:v>
      </x:c>
      <x:c r="O621" s="17" t="n">
        <x:f>G621*N621</x:f>
        <x:v>0</x:v>
      </x:c>
      <x:c r="P621" s="16" t="n">
        <x:f>L621*'月度汇总'!$F$10</x:f>
        <x:v>4.221</x:v>
      </x:c>
      <x:c r="Q621" s="17" t="n">
        <x:f>J621*P621</x:f>
        <x:v>0</x:v>
      </x:c>
      <x:c r="R621" s="12" t="n">
        <x:v>0</x:v>
      </x:c>
      <x:c r="S621" s="17" t="n">
        <x:v>0</x:v>
      </x:c>
      <x:c r="T621" s="19" t="n">
        <x:f>M621+O621+Q621+S621</x:f>
        <x:v>729.9931522140482</x:v>
      </x:c>
      <x:c r="U621" s="18" t="str">
        <x:f>TEXT(T621,"0.00")&amp;"元"</x:f>
        <x:v>729.99元</x:v>
      </x:c>
      <x:c r="V621" s="12" t="n">
        <x:v>0</x:v>
      </x:c>
      <x:c r="W621" s="12" t="n">
        <x:f>K621-V621</x:f>
        <x:v>864.7158874840657</x:v>
      </x:c>
    </x:row>
    <x:row r="622" ht="20" customHeight="1">
      <x:c r="A622" s="13" t="n">
        <x:v>45693.29166666667</x:v>
      </x:c>
      <x:c r="B622" s="13" t="n">
        <x:v>45693.29861111111</x:v>
      </x:c>
      <x:c r="C622" s="14" t="n">
        <x:v>45693</x:v>
      </x:c>
      <x:c r="D622" s="15" t="n">
        <x:v>42</x:v>
      </x:c>
      <x:c r="E622" s="12" t="n">
        <x:v>625.7576625584386</x:v>
      </x:c>
      <x:c r="F622" s="12" t="n">
        <x:v>625.7576625584386</x:v>
      </x:c>
      <x:c r="G622" s="12" t="n">
        <x:v>0</x:v>
      </x:c>
      <x:c r="H622" s="12" t="n">
        <x:f>F622+G622</x:f>
        <x:v>625.7576625584386</x:v>
      </x:c>
      <x:c r="I622" s="12" t="n">
        <x:f>H622-E622</x:f>
        <x:v>0</x:v>
      </x:c>
      <x:c r="J622" s="12" t="n">
        <x:v>0</x:v>
      </x:c>
      <x:c r="K622" s="12" t="n">
        <x:f>H622+J622</x:f>
        <x:v>625.7576625584386</x:v>
      </x:c>
      <x:c r="L622" s="16" t="n">
        <x:v>0.8334</x:v>
      </x:c>
      <x:c r="M622" s="17" t="n">
        <x:f>F622*L622</x:f>
        <x:v>521.5064359762027</x:v>
      </x:c>
      <x:c r="N622" s="16" t="n">
        <x:f>L622*'月度汇总'!$F$8</x:f>
        <x:v>1.2501</x:v>
      </x:c>
      <x:c r="O622" s="17" t="n">
        <x:f>G622*N622</x:f>
        <x:v>0</x:v>
      </x:c>
      <x:c r="P622" s="16" t="n">
        <x:f>L622*'月度汇总'!$F$10</x:f>
        <x:v>4.167</x:v>
      </x:c>
      <x:c r="Q622" s="17" t="n">
        <x:f>J622*P622</x:f>
        <x:v>0</x:v>
      </x:c>
      <x:c r="R622" s="12" t="n">
        <x:v>0</x:v>
      </x:c>
      <x:c r="S622" s="17" t="n">
        <x:v>0</x:v>
      </x:c>
      <x:c r="T622" s="19" t="n">
        <x:f>M622+O622+Q622+S622</x:f>
        <x:v>521.5064359762027</x:v>
      </x:c>
      <x:c r="U622" s="18" t="str">
        <x:f>TEXT(T622,"0.00")&amp;"元"</x:f>
        <x:v>521.51元</x:v>
      </x:c>
      <x:c r="V622" s="12" t="n">
        <x:v>0</x:v>
      </x:c>
      <x:c r="W622" s="12" t="n">
        <x:f>K622-V622</x:f>
        <x:v>625.7576625584386</x:v>
      </x:c>
    </x:row>
    <x:row r="623" ht="20" customHeight="1">
      <x:c r="A623" s="13" t="n">
        <x:v>45693.29861111111</x:v>
      </x:c>
      <x:c r="B623" s="13" t="n">
        <x:v>45693.305555555555</x:v>
      </x:c>
      <x:c r="C623" s="14" t="n">
        <x:v>45693</x:v>
      </x:c>
      <x:c r="D623" s="15" t="n">
        <x:v>43</x:v>
      </x:c>
      <x:c r="E623" s="12" t="n">
        <x:v>592.9976978900208</x:v>
      </x:c>
      <x:c r="F623" s="12" t="n">
        <x:v>592.9976978900208</x:v>
      </x:c>
      <x:c r="G623" s="12" t="n">
        <x:v>0.8444958462122258</x:v>
      </x:c>
      <x:c r="H623" s="12" t="n">
        <x:f>F623+G623</x:f>
        <x:v>593.8421937362331</x:v>
      </x:c>
      <x:c r="I623" s="12" t="n">
        <x:f>H623-E623</x:f>
        <x:v>0.8444958462122258</x:v>
      </x:c>
      <x:c r="J623" s="12" t="n">
        <x:v>0</x:v>
      </x:c>
      <x:c r="K623" s="12" t="n">
        <x:f>H623+J623</x:f>
        <x:v>593.8421937362331</x:v>
      </x:c>
      <x:c r="L623" s="16" t="n">
        <x:v>0.8092</x:v>
      </x:c>
      <x:c r="M623" s="17" t="n">
        <x:f>F623*L623</x:f>
        <x:v>479.85373713260486</x:v>
      </x:c>
      <x:c r="N623" s="16" t="n">
        <x:f>L623*'月度汇总'!$F$8</x:f>
        <x:v>1.2138</x:v>
      </x:c>
      <x:c r="O623" s="17" t="n">
        <x:f>G623*N623</x:f>
        <x:v>1.0250490581323997</x:v>
      </x:c>
      <x:c r="P623" s="16" t="n">
        <x:f>L623*'月度汇总'!$F$10</x:f>
        <x:v>4.046</x:v>
      </x:c>
      <x:c r="Q623" s="17" t="n">
        <x:f>J623*P623</x:f>
        <x:v>0</x:v>
      </x:c>
      <x:c r="R623" s="12" t="n">
        <x:v>0</x:v>
      </x:c>
      <x:c r="S623" s="17" t="n">
        <x:v>0</x:v>
      </x:c>
      <x:c r="T623" s="19" t="n">
        <x:f>M623+O623+Q623+S623</x:f>
        <x:v>480.8787861907373</x:v>
      </x:c>
      <x:c r="U623" s="18" t="str">
        <x:f>TEXT(T623,"0.00")&amp;"元"</x:f>
        <x:v>480.88元</x:v>
      </x:c>
      <x:c r="V623" s="12" t="n">
        <x:v>0</x:v>
      </x:c>
      <x:c r="W623" s="12" t="n">
        <x:f>K623-V623</x:f>
        <x:v>593.8421937362331</x:v>
      </x:c>
    </x:row>
    <x:row r="624" ht="20" customHeight="1">
      <x:c r="A624" s="13" t="n">
        <x:v>45693.305555555555</x:v>
      </x:c>
      <x:c r="B624" s="13" t="n">
        <x:v>45693.3125</x:v>
      </x:c>
      <x:c r="C624" s="14" t="n">
        <x:v>45693</x:v>
      </x:c>
      <x:c r="D624" s="15" t="n">
        <x:v>44</x:v>
      </x:c>
      <x:c r="E624" s="12" t="n">
        <x:v>603.6666212600344</x:v>
      </x:c>
      <x:c r="F624" s="12" t="n">
        <x:v>603.6666212600344</x:v>
      </x:c>
      <x:c r="G624" s="12" t="n">
        <x:v>1.968300345860257</x:v>
      </x:c>
      <x:c r="H624" s="12" t="n">
        <x:f>F624+G624</x:f>
        <x:v>605.6349216058946</x:v>
      </x:c>
      <x:c r="I624" s="12" t="n">
        <x:f>H624-E624</x:f>
        <x:v>1.968300345860257</x:v>
      </x:c>
      <x:c r="J624" s="12" t="n">
        <x:v>0</x:v>
      </x:c>
      <x:c r="K624" s="12" t="n">
        <x:f>H624+J624</x:f>
        <x:v>605.6349216058946</x:v>
      </x:c>
      <x:c r="L624" s="16" t="n">
        <x:v>0.7972</x:v>
      </x:c>
      <x:c r="M624" s="17" t="n">
        <x:f>F624*L624</x:f>
        <x:v>481.24303046849946</x:v>
      </x:c>
      <x:c r="N624" s="16" t="n">
        <x:f>L624*'月度汇总'!$F$8</x:f>
        <x:v>1.1958</x:v>
      </x:c>
      <x:c r="O624" s="17" t="n">
        <x:f>G624*N624</x:f>
        <x:v>2.3536935535796952</x:v>
      </x:c>
      <x:c r="P624" s="16" t="n">
        <x:f>L624*'月度汇总'!$F$10</x:f>
        <x:v>3.986</x:v>
      </x:c>
      <x:c r="Q624" s="17" t="n">
        <x:f>J624*P624</x:f>
        <x:v>0</x:v>
      </x:c>
      <x:c r="R624" s="12" t="n">
        <x:v>0</x:v>
      </x:c>
      <x:c r="S624" s="17" t="n">
        <x:v>0</x:v>
      </x:c>
      <x:c r="T624" s="19" t="n">
        <x:f>M624+O624+Q624+S624</x:f>
        <x:v>483.5967240220792</x:v>
      </x:c>
      <x:c r="U624" s="18" t="str">
        <x:f>TEXT(T624,"0.00")&amp;"元"</x:f>
        <x:v>483.60元</x:v>
      </x:c>
      <x:c r="V624" s="12" t="n">
        <x:v>0</x:v>
      </x:c>
      <x:c r="W624" s="12" t="n">
        <x:f>K624-V624</x:f>
        <x:v>605.6349216058946</x:v>
      </x:c>
    </x:row>
    <x:row r="625" ht="20" customHeight="1">
      <x:c r="A625" s="13" t="n">
        <x:v>45693.3125</x:v>
      </x:c>
      <x:c r="B625" s="13" t="n">
        <x:v>45693.319444444445</x:v>
      </x:c>
      <x:c r="C625" s="14" t="n">
        <x:v>45693</x:v>
      </x:c>
      <x:c r="D625" s="15" t="n">
        <x:v>45</x:v>
      </x:c>
      <x:c r="E625" s="12" t="n">
        <x:v>601.6735478281299</x:v>
      </x:c>
      <x:c r="F625" s="12" t="n">
        <x:v>601.6735478281299</x:v>
      </x:c>
      <x:c r="G625" s="12" t="n">
        <x:v>3.1142587426122645</x:v>
      </x:c>
      <x:c r="H625" s="12" t="n">
        <x:f>F625+G625</x:f>
        <x:v>604.7878065707422</x:v>
      </x:c>
      <x:c r="I625" s="12" t="n">
        <x:f>H625-E625</x:f>
        <x:v>3.1142587426122645</x:v>
      </x:c>
      <x:c r="J625" s="12" t="n">
        <x:v>0</x:v>
      </x:c>
      <x:c r="K625" s="12" t="n">
        <x:f>H625+J625</x:f>
        <x:v>604.7878065707422</x:v>
      </x:c>
      <x:c r="L625" s="16" t="n">
        <x:v>0.7644</x:v>
      </x:c>
      <x:c r="M625" s="17" t="n">
        <x:f>F625*L625</x:f>
        <x:v>459.9192599598225</x:v>
      </x:c>
      <x:c r="N625" s="16" t="n">
        <x:f>L625*'月度汇总'!$F$8</x:f>
        <x:v>1.1465999999999998</x:v>
      </x:c>
      <x:c r="O625" s="17" t="n">
        <x:f>G625*N625</x:f>
        <x:v>3.570809074279222</x:v>
      </x:c>
      <x:c r="P625" s="16" t="n">
        <x:f>L625*'月度汇总'!$F$10</x:f>
        <x:v>3.822</x:v>
      </x:c>
      <x:c r="Q625" s="17" t="n">
        <x:f>J625*P625</x:f>
        <x:v>0</x:v>
      </x:c>
      <x:c r="R625" s="12" t="n">
        <x:v>0</x:v>
      </x:c>
      <x:c r="S625" s="17" t="n">
        <x:v>0</x:v>
      </x:c>
      <x:c r="T625" s="19" t="n">
        <x:f>M625+O625+Q625+S625</x:f>
        <x:v>463.49006903410174</x:v>
      </x:c>
      <x:c r="U625" s="18" t="str">
        <x:f>TEXT(T625,"0.00")&amp;"元"</x:f>
        <x:v>463.49元</x:v>
      </x:c>
      <x:c r="V625" s="12" t="n">
        <x:v>0</x:v>
      </x:c>
      <x:c r="W625" s="12" t="n">
        <x:f>K625-V625</x:f>
        <x:v>604.7878065707422</x:v>
      </x:c>
    </x:row>
    <x:row r="626" ht="20" customHeight="1">
      <x:c r="A626" s="13" t="n">
        <x:v>45693.319444444445</x:v>
      </x:c>
      <x:c r="B626" s="13" t="n">
        <x:v>45693.32638888889</x:v>
      </x:c>
      <x:c r="C626" s="14" t="n">
        <x:v>45693</x:v>
      </x:c>
      <x:c r="D626" s="15" t="n">
        <x:v>46</x:v>
      </x:c>
      <x:c r="E626" s="12" t="n">
        <x:v>1367.7472988654172</x:v>
      </x:c>
      <x:c r="F626" s="12" t="n">
        <x:v>1367.7472988654172</x:v>
      </x:c>
      <x:c r="G626" s="12" t="n">
        <x:v>0</x:v>
      </x:c>
      <x:c r="H626" s="12" t="n">
        <x:f>F626+G626</x:f>
        <x:v>1367.7472988654172</x:v>
      </x:c>
      <x:c r="I626" s="12" t="n">
        <x:f>H626-E626</x:f>
        <x:v>0</x:v>
      </x:c>
      <x:c r="J626" s="12" t="n">
        <x:v>0</x:v>
      </x:c>
      <x:c r="K626" s="12" t="n">
        <x:f>H626+J626</x:f>
        <x:v>1367.7472988654172</x:v>
      </x:c>
      <x:c r="L626" s="16" t="n">
        <x:v>0.6899</x:v>
      </x:c>
      <x:c r="M626" s="17" t="n">
        <x:f>F626*L626</x:f>
        <x:v>943.6088614872513</x:v>
      </x:c>
      <x:c r="N626" s="16" t="n">
        <x:f>L626*'月度汇总'!$F$8</x:f>
        <x:v>1.03485</x:v>
      </x:c>
      <x:c r="O626" s="17" t="n">
        <x:f>G626*N626</x:f>
        <x:v>0</x:v>
      </x:c>
      <x:c r="P626" s="16" t="n">
        <x:f>L626*'月度汇总'!$F$10</x:f>
        <x:v>3.4494999999999996</x:v>
      </x:c>
      <x:c r="Q626" s="17" t="n">
        <x:f>J626*P626</x:f>
        <x:v>0</x:v>
      </x:c>
      <x:c r="R626" s="12" t="n">
        <x:v>0</x:v>
      </x:c>
      <x:c r="S626" s="17" t="n">
        <x:v>0</x:v>
      </x:c>
      <x:c r="T626" s="19" t="n">
        <x:f>M626+O626+Q626+S626</x:f>
        <x:v>943.6088614872513</x:v>
      </x:c>
      <x:c r="U626" s="18" t="str">
        <x:f>TEXT(T626,"0.00")&amp;"元"</x:f>
        <x:v>943.61元</x:v>
      </x:c>
      <x:c r="V626" s="12" t="n">
        <x:v>0</x:v>
      </x:c>
      <x:c r="W626" s="12" t="n">
        <x:f>K626-V626</x:f>
        <x:v>1367.7472988654172</x:v>
      </x:c>
    </x:row>
    <x:row r="627" ht="20" customHeight="1">
      <x:c r="A627" s="13" t="n">
        <x:v>45693.32638888889</x:v>
      </x:c>
      <x:c r="B627" s="13" t="n">
        <x:v>45693.33333333333</x:v>
      </x:c>
      <x:c r="C627" s="14" t="n">
        <x:v>45693</x:v>
      </x:c>
      <x:c r="D627" s="15" t="n">
        <x:v>47</x:v>
      </x:c>
      <x:c r="E627" s="12" t="n">
        <x:v>644.8945778601118</x:v>
      </x:c>
      <x:c r="F627" s="12" t="n">
        <x:v>644.8945778601118</x:v>
      </x:c>
      <x:c r="G627" s="12" t="n">
        <x:v>0</x:v>
      </x:c>
      <x:c r="H627" s="12" t="n">
        <x:f>F627+G627</x:f>
        <x:v>644.8945778601118</x:v>
      </x:c>
      <x:c r="I627" s="12" t="n">
        <x:f>H627-E627</x:f>
        <x:v>0</x:v>
      </x:c>
      <x:c r="J627" s="12" t="n">
        <x:v>0</x:v>
      </x:c>
      <x:c r="K627" s="12" t="n">
        <x:f>H627+J627</x:f>
        <x:v>644.8945778601118</x:v>
      </x:c>
      <x:c r="L627" s="16" t="n">
        <x:v>0.86</x:v>
      </x:c>
      <x:c r="M627" s="17" t="n">
        <x:f>F627*L627</x:f>
        <x:v>554.6093369596962</x:v>
      </x:c>
      <x:c r="N627" s="16" t="n">
        <x:f>L627*'月度汇总'!$F$8</x:f>
        <x:v>1.29</x:v>
      </x:c>
      <x:c r="O627" s="17" t="n">
        <x:f>G627*N627</x:f>
        <x:v>0</x:v>
      </x:c>
      <x:c r="P627" s="16" t="n">
        <x:f>L627*'月度汇总'!$F$10</x:f>
        <x:v>4.3</x:v>
      </x:c>
      <x:c r="Q627" s="17" t="n">
        <x:f>J627*P627</x:f>
        <x:v>0</x:v>
      </x:c>
      <x:c r="R627" s="12" t="n">
        <x:v>0</x:v>
      </x:c>
      <x:c r="S627" s="17" t="n">
        <x:v>0</x:v>
      </x:c>
      <x:c r="T627" s="19" t="n">
        <x:f>M627+O627+Q627+S627</x:f>
        <x:v>554.6093369596962</x:v>
      </x:c>
      <x:c r="U627" s="18" t="str">
        <x:f>TEXT(T627,"0.00")&amp;"元"</x:f>
        <x:v>554.61元</x:v>
      </x:c>
      <x:c r="V627" s="12" t="n">
        <x:v>0</x:v>
      </x:c>
      <x:c r="W627" s="12" t="n">
        <x:f>K627-V627</x:f>
        <x:v>644.8945778601118</x:v>
      </x:c>
    </x:row>
    <x:row r="628" ht="20" customHeight="1">
      <x:c r="A628" s="13" t="n">
        <x:v>45693.33333333333</x:v>
      </x:c>
      <x:c r="B628" s="13" t="n">
        <x:v>45693.34027777778</x:v>
      </x:c>
      <x:c r="C628" s="14" t="n">
        <x:v>45693</x:v>
      </x:c>
      <x:c r="D628" s="15" t="n">
        <x:v>48</x:v>
      </x:c>
      <x:c r="E628" s="12" t="n">
        <x:v>217.573552850508</x:v>
      </x:c>
      <x:c r="F628" s="12" t="n">
        <x:v>217.573552850508</x:v>
      </x:c>
      <x:c r="G628" s="12" t="n">
        <x:v>0</x:v>
      </x:c>
      <x:c r="H628" s="12" t="n">
        <x:f>F628+G628</x:f>
        <x:v>217.573552850508</x:v>
      </x:c>
      <x:c r="I628" s="12" t="n">
        <x:f>H628-E628</x:f>
        <x:v>0</x:v>
      </x:c>
      <x:c r="J628" s="12" t="n">
        <x:v>0</x:v>
      </x:c>
      <x:c r="K628" s="12" t="n">
        <x:f>H628+J628</x:f>
        <x:v>217.573552850508</x:v>
      </x:c>
      <x:c r="L628" s="16" t="n">
        <x:v>1.1617</x:v>
      </x:c>
      <x:c r="M628" s="17" t="n">
        <x:f>F628*L628</x:f>
        <x:v>252.75519634643516</x:v>
      </x:c>
      <x:c r="N628" s="16" t="n">
        <x:f>L628*'月度汇总'!$F$8</x:f>
        <x:v>1.74255</x:v>
      </x:c>
      <x:c r="O628" s="17" t="n">
        <x:f>G628*N628</x:f>
        <x:v>0</x:v>
      </x:c>
      <x:c r="P628" s="16" t="n">
        <x:f>L628*'月度汇总'!$F$10</x:f>
        <x:v>5.8084999999999996</x:v>
      </x:c>
      <x:c r="Q628" s="17" t="n">
        <x:f>J628*P628</x:f>
        <x:v>0</x:v>
      </x:c>
      <x:c r="R628" s="12" t="n">
        <x:v>0</x:v>
      </x:c>
      <x:c r="S628" s="17" t="n">
        <x:v>0</x:v>
      </x:c>
      <x:c r="T628" s="19" t="n">
        <x:f>M628+O628+Q628+S628</x:f>
        <x:v>252.75519634643516</x:v>
      </x:c>
      <x:c r="U628" s="18" t="str">
        <x:f>TEXT(T628,"0.00")&amp;"元"</x:f>
        <x:v>252.76元</x:v>
      </x:c>
      <x:c r="V628" s="12" t="n">
        <x:v>0</x:v>
      </x:c>
      <x:c r="W628" s="12" t="n">
        <x:f>K628-V628</x:f>
        <x:v>217.573552850508</x:v>
      </x:c>
    </x:row>
    <x:row r="629" ht="20" customHeight="1">
      <x:c r="A629" s="13" t="n">
        <x:v>45693.34027777778</x:v>
      </x:c>
      <x:c r="B629" s="13" t="n">
        <x:v>45693.34722222222</x:v>
      </x:c>
      <x:c r="C629" s="14" t="n">
        <x:v>45693</x:v>
      </x:c>
      <x:c r="D629" s="15" t="n">
        <x:v>49</x:v>
      </x:c>
      <x:c r="E629" s="12" t="n">
        <x:v>170.80377220908565</x:v>
      </x:c>
      <x:c r="F629" s="12" t="n">
        <x:v>170.80377220908565</x:v>
      </x:c>
      <x:c r="G629" s="12" t="n">
        <x:v>0</x:v>
      </x:c>
      <x:c r="H629" s="12" t="n">
        <x:f>F629+G629</x:f>
        <x:v>170.80377220908565</x:v>
      </x:c>
      <x:c r="I629" s="12" t="n">
        <x:f>H629-E629</x:f>
        <x:v>0</x:v>
      </x:c>
      <x:c r="J629" s="12" t="n">
        <x:v>0</x:v>
      </x:c>
      <x:c r="K629" s="12" t="n">
        <x:f>H629+J629</x:f>
        <x:v>170.80377220908565</x:v>
      </x:c>
      <x:c r="L629" s="16" t="n">
        <x:v>1.1683</x:v>
      </x:c>
      <x:c r="M629" s="17" t="n">
        <x:f>F629*L629</x:f>
        <x:v>199.55004707187476</x:v>
      </x:c>
      <x:c r="N629" s="16" t="n">
        <x:f>L629*'月度汇总'!$F$8</x:f>
        <x:v>1.7524499999999998</x:v>
      </x:c>
      <x:c r="O629" s="17" t="n">
        <x:f>G629*N629</x:f>
        <x:v>0</x:v>
      </x:c>
      <x:c r="P629" s="16" t="n">
        <x:f>L629*'月度汇总'!$F$10</x:f>
        <x:v>5.8415</x:v>
      </x:c>
      <x:c r="Q629" s="17" t="n">
        <x:f>J629*P629</x:f>
        <x:v>0</x:v>
      </x:c>
      <x:c r="R629" s="12" t="n">
        <x:v>0</x:v>
      </x:c>
      <x:c r="S629" s="17" t="n">
        <x:v>0</x:v>
      </x:c>
      <x:c r="T629" s="19" t="n">
        <x:f>M629+O629+Q629+S629</x:f>
        <x:v>199.55004707187476</x:v>
      </x:c>
      <x:c r="U629" s="18" t="str">
        <x:f>TEXT(T629,"0.00")&amp;"元"</x:f>
        <x:v>199.55元</x:v>
      </x:c>
      <x:c r="V629" s="12" t="n">
        <x:v>0</x:v>
      </x:c>
      <x:c r="W629" s="12" t="n">
        <x:f>K629-V629</x:f>
        <x:v>170.80377220908565</x:v>
      </x:c>
    </x:row>
    <x:row r="630" ht="20" customHeight="1">
      <x:c r="A630" s="13" t="n">
        <x:v>45693.34722222222</x:v>
      </x:c>
      <x:c r="B630" s="13" t="n">
        <x:v>45693.35416666667</x:v>
      </x:c>
      <x:c r="C630" s="14" t="n">
        <x:v>45693</x:v>
      </x:c>
      <x:c r="D630" s="15" t="n">
        <x:v>50</x:v>
      </x:c>
      <x:c r="E630" s="12" t="n">
        <x:v>67.75999016417563</x:v>
      </x:c>
      <x:c r="F630" s="12" t="n">
        <x:v>67.75999016417563</x:v>
      </x:c>
      <x:c r="G630" s="12" t="n">
        <x:v>0</x:v>
      </x:c>
      <x:c r="H630" s="12" t="n">
        <x:f>F630+G630</x:f>
        <x:v>67.75999016417563</x:v>
      </x:c>
      <x:c r="I630" s="12" t="n">
        <x:f>H630-E630</x:f>
        <x:v>0</x:v>
      </x:c>
      <x:c r="J630" s="12" t="n">
        <x:v>0</x:v>
      </x:c>
      <x:c r="K630" s="12" t="n">
        <x:f>H630+J630</x:f>
        <x:v>67.75999016417563</x:v>
      </x:c>
      <x:c r="L630" s="16" t="n">
        <x:v>1.0956</x:v>
      </x:c>
      <x:c r="M630" s="17" t="n">
        <x:f>F630*L630</x:f>
        <x:v>74.23784522387082</x:v>
      </x:c>
      <x:c r="N630" s="16" t="n">
        <x:f>L630*'月度汇总'!$F$8</x:f>
        <x:v>1.6433999999999997</x:v>
      </x:c>
      <x:c r="O630" s="17" t="n">
        <x:f>G630*N630</x:f>
        <x:v>0</x:v>
      </x:c>
      <x:c r="P630" s="16" t="n">
        <x:f>L630*'月度汇总'!$F$10</x:f>
        <x:v>5.478</x:v>
      </x:c>
      <x:c r="Q630" s="17" t="n">
        <x:f>J630*P630</x:f>
        <x:v>0</x:v>
      </x:c>
      <x:c r="R630" s="12" t="n">
        <x:v>0</x:v>
      </x:c>
      <x:c r="S630" s="17" t="n">
        <x:v>0</x:v>
      </x:c>
      <x:c r="T630" s="19" t="n">
        <x:f>M630+O630+Q630+S630</x:f>
        <x:v>74.23784522387082</x:v>
      </x:c>
      <x:c r="U630" s="18" t="str">
        <x:f>TEXT(T630,"0.00")&amp;"元"</x:f>
        <x:v>74.24元</x:v>
      </x:c>
      <x:c r="V630" s="12" t="n">
        <x:v>0</x:v>
      </x:c>
      <x:c r="W630" s="12" t="n">
        <x:f>K630-V630</x:f>
        <x:v>67.75999016417563</x:v>
      </x:c>
    </x:row>
    <x:row r="631" ht="20" customHeight="1">
      <x:c r="A631" s="13" t="n">
        <x:v>45693.35416666667</x:v>
      </x:c>
      <x:c r="B631" s="13" t="n">
        <x:v>45693.36111111111</x:v>
      </x:c>
      <x:c r="C631" s="14" t="n">
        <x:v>45693</x:v>
      </x:c>
      <x:c r="D631" s="15" t="n">
        <x:v>51</x:v>
      </x:c>
      <x:c r="E631" s="12" t="n">
        <x:v>16.235979638948834</x:v>
      </x:c>
      <x:c r="F631" s="12" t="n">
        <x:v>16.235979638948834</x:v>
      </x:c>
      <x:c r="G631" s="12" t="n">
        <x:v>0</x:v>
      </x:c>
      <x:c r="H631" s="12" t="n">
        <x:f>F631+G631</x:f>
        <x:v>16.235979638948834</x:v>
      </x:c>
      <x:c r="I631" s="12" t="n">
        <x:f>H631-E631</x:f>
        <x:v>0</x:v>
      </x:c>
      <x:c r="J631" s="12" t="n">
        <x:v>0</x:v>
      </x:c>
      <x:c r="K631" s="12" t="n">
        <x:f>H631+J631</x:f>
        <x:v>16.235979638948834</x:v>
      </x:c>
      <x:c r="L631" s="16" t="n">
        <x:v>1.0849</x:v>
      </x:c>
      <x:c r="M631" s="17" t="n">
        <x:f>F631*L631</x:f>
        <x:v>17.61441431029559</x:v>
      </x:c>
      <x:c r="N631" s="16" t="n">
        <x:f>L631*'月度汇总'!$F$8</x:f>
        <x:v>1.6273499999999999</x:v>
      </x:c>
      <x:c r="O631" s="17" t="n">
        <x:f>G631*N631</x:f>
        <x:v>0</x:v>
      </x:c>
      <x:c r="P631" s="16" t="n">
        <x:f>L631*'月度汇总'!$F$10</x:f>
        <x:v>5.4245</x:v>
      </x:c>
      <x:c r="Q631" s="17" t="n">
        <x:f>J631*P631</x:f>
        <x:v>0</x:v>
      </x:c>
      <x:c r="R631" s="12" t="n">
        <x:v>0</x:v>
      </x:c>
      <x:c r="S631" s="17" t="n">
        <x:v>0</x:v>
      </x:c>
      <x:c r="T631" s="19" t="n">
        <x:f>M631+O631+Q631+S631</x:f>
        <x:v>17.61441431029559</x:v>
      </x:c>
      <x:c r="U631" s="18" t="str">
        <x:f>TEXT(T631,"0.00")&amp;"元"</x:f>
        <x:v>17.61元</x:v>
      </x:c>
      <x:c r="V631" s="12" t="n">
        <x:v>0</x:v>
      </x:c>
      <x:c r="W631" s="12" t="n">
        <x:f>K631-V631</x:f>
        <x:v>16.235979638948834</x:v>
      </x:c>
    </x:row>
    <x:row r="632" ht="20" customHeight="1">
      <x:c r="A632" s="13" t="n">
        <x:v>45693.36111111111</x:v>
      </x:c>
      <x:c r="B632" s="13" t="n">
        <x:v>45693.368055555555</x:v>
      </x:c>
      <x:c r="C632" s="14" t="n">
        <x:v>45693</x:v>
      </x:c>
      <x:c r="D632" s="15" t="n">
        <x:v>52</x:v>
      </x:c>
      <x:c r="E632" s="12" t="n">
        <x:v>0</x:v>
      </x:c>
      <x:c r="F632" s="12" t="n">
        <x:v>0</x:v>
      </x:c>
      <x:c r="G632" s="12" t="n">
        <x:v>0</x:v>
      </x:c>
      <x:c r="H632" s="12" t="n">
        <x:f>F632+G632</x:f>
        <x:v>0</x:v>
      </x:c>
      <x:c r="I632" s="12" t="n">
        <x:f>H632-E632</x:f>
        <x:v>0</x:v>
      </x:c>
      <x:c r="J632" s="12" t="n">
        <x:v>0</x:v>
      </x:c>
      <x:c r="K632" s="12" t="n">
        <x:f>H632+J632</x:f>
        <x:v>0</x:v>
      </x:c>
      <x:c r="L632" s="16" t="n">
        <x:v>1.061</x:v>
      </x:c>
      <x:c r="M632" s="17" t="n">
        <x:f>F632*L632</x:f>
        <x:v>0</x:v>
      </x:c>
      <x:c r="N632" s="16" t="n">
        <x:f>L632*'月度汇总'!$F$8</x:f>
        <x:v>1.5915</x:v>
      </x:c>
      <x:c r="O632" s="17" t="n">
        <x:f>G632*N632</x:f>
        <x:v>0</x:v>
      </x:c>
      <x:c r="P632" s="16" t="n">
        <x:f>L632*'月度汇总'!$F$10</x:f>
        <x:v>5.305</x:v>
      </x:c>
      <x:c r="Q632" s="17" t="n">
        <x:f>J632*P632</x:f>
        <x:v>0</x:v>
      </x:c>
      <x:c r="R632" s="12" t="n">
        <x:v>0</x:v>
      </x:c>
      <x:c r="S632" s="17" t="n">
        <x:v>0</x:v>
      </x:c>
      <x:c r="T632" s="19" t="n">
        <x:f>M632+O632+Q632+S632</x:f>
        <x:v>0</x:v>
      </x:c>
      <x:c r="U632" s="18" t="str">
        <x:f>TEXT(T632,"0.00")&amp;"元"</x:f>
        <x:v>0.00元</x:v>
      </x:c>
      <x:c r="V632" s="12" t="n">
        <x:v>0</x:v>
      </x:c>
      <x:c r="W632" s="12" t="n">
        <x:f>K632-V632</x:f>
        <x:v>0</x:v>
      </x:c>
    </x:row>
    <x:row r="633" ht="20" customHeight="1">
      <x:c r="A633" s="13" t="n">
        <x:v>45693.368055555555</x:v>
      </x:c>
      <x:c r="B633" s="13" t="n">
        <x:v>45693.375</x:v>
      </x:c>
      <x:c r="C633" s="14" t="n">
        <x:v>45693</x:v>
      </x:c>
      <x:c r="D633" s="15" t="n">
        <x:v>53</x:v>
      </x:c>
      <x:c r="E633" s="12" t="n">
        <x:v>0</x:v>
      </x:c>
      <x:c r="F633" s="12" t="n">
        <x:v>0</x:v>
      </x:c>
      <x:c r="G633" s="12" t="n">
        <x:v>0</x:v>
      </x:c>
      <x:c r="H633" s="12" t="n">
        <x:f>F633+G633</x:f>
        <x:v>0</x:v>
      </x:c>
      <x:c r="I633" s="12" t="n">
        <x:f>H633-E633</x:f>
        <x:v>0</x:v>
      </x:c>
      <x:c r="J633" s="12" t="n">
        <x:v>0</x:v>
      </x:c>
      <x:c r="K633" s="12" t="n">
        <x:f>H633+J633</x:f>
        <x:v>0</x:v>
      </x:c>
      <x:c r="L633" s="16" t="n">
        <x:v>1.043</x:v>
      </x:c>
      <x:c r="M633" s="17" t="n">
        <x:f>F633*L633</x:f>
        <x:v>0</x:v>
      </x:c>
      <x:c r="N633" s="16" t="n">
        <x:f>L633*'月度汇总'!$F$8</x:f>
        <x:v>1.5644999999999998</x:v>
      </x:c>
      <x:c r="O633" s="17" t="n">
        <x:f>G633*N633</x:f>
        <x:v>0</x:v>
      </x:c>
      <x:c r="P633" s="16" t="n">
        <x:f>L633*'月度汇总'!$F$10</x:f>
        <x:v>5.215</x:v>
      </x:c>
      <x:c r="Q633" s="17" t="n">
        <x:f>J633*P633</x:f>
        <x:v>0</x:v>
      </x:c>
      <x:c r="R633" s="12" t="n">
        <x:v>0</x:v>
      </x:c>
      <x:c r="S633" s="17" t="n">
        <x:v>0</x:v>
      </x:c>
      <x:c r="T633" s="19" t="n">
        <x:f>M633+O633+Q633+S633</x:f>
        <x:v>0</x:v>
      </x:c>
      <x:c r="U633" s="18" t="str">
        <x:f>TEXT(T633,"0.00")&amp;"元"</x:f>
        <x:v>0.00元</x:v>
      </x:c>
      <x:c r="V633" s="12" t="n">
        <x:v>0</x:v>
      </x:c>
      <x:c r="W633" s="12" t="n">
        <x:f>K633-V633</x:f>
        <x:v>0</x:v>
      </x:c>
    </x:row>
    <x:row r="634" ht="20" customHeight="1">
      <x:c r="A634" s="13" t="n">
        <x:v>45693.375</x:v>
      </x:c>
      <x:c r="B634" s="13" t="n">
        <x:v>45693.381944444445</x:v>
      </x:c>
      <x:c r="C634" s="14" t="n">
        <x:v>45693</x:v>
      </x:c>
      <x:c r="D634" s="15" t="n">
        <x:v>54</x:v>
      </x:c>
      <x:c r="E634" s="12" t="n">
        <x:v>0</x:v>
      </x:c>
      <x:c r="F634" s="12" t="n">
        <x:v>0</x:v>
      </x:c>
      <x:c r="G634" s="12" t="n">
        <x:v>0</x:v>
      </x:c>
      <x:c r="H634" s="12" t="n">
        <x:f>F634+G634</x:f>
        <x:v>0</x:v>
      </x:c>
      <x:c r="I634" s="12" t="n">
        <x:f>H634-E634</x:f>
        <x:v>0</x:v>
      </x:c>
      <x:c r="J634" s="12" t="n">
        <x:v>0</x:v>
      </x:c>
      <x:c r="K634" s="12" t="n">
        <x:f>H634+J634</x:f>
        <x:v>0</x:v>
      </x:c>
      <x:c r="L634" s="16" t="n">
        <x:v>1.036</x:v>
      </x:c>
      <x:c r="M634" s="17" t="n">
        <x:f>F634*L634</x:f>
        <x:v>0</x:v>
      </x:c>
      <x:c r="N634" s="16" t="n">
        <x:f>L634*'月度汇总'!$F$8</x:f>
        <x:v>1.554</x:v>
      </x:c>
      <x:c r="O634" s="17" t="n">
        <x:f>G634*N634</x:f>
        <x:v>0</x:v>
      </x:c>
      <x:c r="P634" s="16" t="n">
        <x:f>L634*'月度汇总'!$F$10</x:f>
        <x:v>5.18</x:v>
      </x:c>
      <x:c r="Q634" s="17" t="n">
        <x:f>J634*P634</x:f>
        <x:v>0</x:v>
      </x:c>
      <x:c r="R634" s="12" t="n">
        <x:v>0</x:v>
      </x:c>
      <x:c r="S634" s="17" t="n">
        <x:v>0</x:v>
      </x:c>
      <x:c r="T634" s="19" t="n">
        <x:f>M634+O634+Q634+S634</x:f>
        <x:v>0</x:v>
      </x:c>
      <x:c r="U634" s="18" t="str">
        <x:f>TEXT(T634,"0.00")&amp;"元"</x:f>
        <x:v>0.00元</x:v>
      </x:c>
      <x:c r="V634" s="12" t="n">
        <x:v>0</x:v>
      </x:c>
      <x:c r="W634" s="12" t="n">
        <x:f>K634-V634</x:f>
        <x:v>0</x:v>
      </x:c>
    </x:row>
    <x:row r="635" ht="20" customHeight="1">
      <x:c r="A635" s="13" t="n">
        <x:v>45693.381944444445</x:v>
      </x:c>
      <x:c r="B635" s="13" t="n">
        <x:v>45693.38888888889</x:v>
      </x:c>
      <x:c r="C635" s="14" t="n">
        <x:v>45693</x:v>
      </x:c>
      <x:c r="D635" s="15" t="n">
        <x:v>55</x:v>
      </x:c>
      <x:c r="E635" s="12" t="n">
        <x:v>0</x:v>
      </x:c>
      <x:c r="F635" s="12" t="n">
        <x:v>0</x:v>
      </x:c>
      <x:c r="G635" s="12" t="n">
        <x:v>0</x:v>
      </x:c>
      <x:c r="H635" s="12" t="n">
        <x:f>F635+G635</x:f>
        <x:v>0</x:v>
      </x:c>
      <x:c r="I635" s="12" t="n">
        <x:f>H635-E635</x:f>
        <x:v>0</x:v>
      </x:c>
      <x:c r="J635" s="12" t="n">
        <x:v>0</x:v>
      </x:c>
      <x:c r="K635" s="12" t="n">
        <x:f>H635+J635</x:f>
        <x:v>0</x:v>
      </x:c>
      <x:c r="L635" s="16" t="n">
        <x:v>1.0147</x:v>
      </x:c>
      <x:c r="M635" s="17" t="n">
        <x:f>F635*L635</x:f>
        <x:v>0</x:v>
      </x:c>
      <x:c r="N635" s="16" t="n">
        <x:f>L635*'月度汇总'!$F$8</x:f>
        <x:v>1.52205</x:v>
      </x:c>
      <x:c r="O635" s="17" t="n">
        <x:f>G635*N635</x:f>
        <x:v>0</x:v>
      </x:c>
      <x:c r="P635" s="16" t="n">
        <x:f>L635*'月度汇总'!$F$10</x:f>
        <x:v>5.073499999999999</x:v>
      </x:c>
      <x:c r="Q635" s="17" t="n">
        <x:f>J635*P635</x:f>
        <x:v>0</x:v>
      </x:c>
      <x:c r="R635" s="12" t="n">
        <x:v>0</x:v>
      </x:c>
      <x:c r="S635" s="17" t="n">
        <x:v>0</x:v>
      </x:c>
      <x:c r="T635" s="19" t="n">
        <x:f>M635+O635+Q635+S635</x:f>
        <x:v>0</x:v>
      </x:c>
      <x:c r="U635" s="18" t="str">
        <x:f>TEXT(T635,"0.00")&amp;"元"</x:f>
        <x:v>0.00元</x:v>
      </x:c>
      <x:c r="V635" s="12" t="n">
        <x:v>0</x:v>
      </x:c>
      <x:c r="W635" s="12" t="n">
        <x:f>K635-V635</x:f>
        <x:v>0</x:v>
      </x:c>
    </x:row>
    <x:row r="636" ht="20" customHeight="1">
      <x:c r="A636" s="13" t="n">
        <x:v>45693.38888888889</x:v>
      </x:c>
      <x:c r="B636" s="13" t="n">
        <x:v>45693.39583333333</x:v>
      </x:c>
      <x:c r="C636" s="14" t="n">
        <x:v>45693</x:v>
      </x:c>
      <x:c r="D636" s="15" t="n">
        <x:v>56</x:v>
      </x:c>
      <x:c r="E636" s="12" t="n">
        <x:v>0</x:v>
      </x:c>
      <x:c r="F636" s="12" t="n">
        <x:v>0</x:v>
      </x:c>
      <x:c r="G636" s="12" t="n">
        <x:v>0</x:v>
      </x:c>
      <x:c r="H636" s="12" t="n">
        <x:f>F636+G636</x:f>
        <x:v>0</x:v>
      </x:c>
      <x:c r="I636" s="12" t="n">
        <x:f>H636-E636</x:f>
        <x:v>0</x:v>
      </x:c>
      <x:c r="J636" s="12" t="n">
        <x:v>0</x:v>
      </x:c>
      <x:c r="K636" s="12" t="n">
        <x:f>H636+J636</x:f>
        <x:v>0</x:v>
      </x:c>
      <x:c r="L636" s="16" t="n">
        <x:v>0.9922</x:v>
      </x:c>
      <x:c r="M636" s="17" t="n">
        <x:f>F636*L636</x:f>
        <x:v>0</x:v>
      </x:c>
      <x:c r="N636" s="16" t="n">
        <x:f>L636*'月度汇总'!$F$8</x:f>
        <x:v>1.4883</x:v>
      </x:c>
      <x:c r="O636" s="17" t="n">
        <x:f>G636*N636</x:f>
        <x:v>0</x:v>
      </x:c>
      <x:c r="P636" s="16" t="n">
        <x:f>L636*'月度汇总'!$F$10</x:f>
        <x:v>4.961</x:v>
      </x:c>
      <x:c r="Q636" s="17" t="n">
        <x:f>J636*P636</x:f>
        <x:v>0</x:v>
      </x:c>
      <x:c r="R636" s="12" t="n">
        <x:v>0</x:v>
      </x:c>
      <x:c r="S636" s="17" t="n">
        <x:v>0</x:v>
      </x:c>
      <x:c r="T636" s="19" t="n">
        <x:f>M636+O636+Q636+S636</x:f>
        <x:v>0</x:v>
      </x:c>
      <x:c r="U636" s="18" t="str">
        <x:f>TEXT(T636,"0.00")&amp;"元"</x:f>
        <x:v>0.00元</x:v>
      </x:c>
      <x:c r="V636" s="12" t="n">
        <x:v>0</x:v>
      </x:c>
      <x:c r="W636" s="12" t="n">
        <x:f>K636-V636</x:f>
        <x:v>0</x:v>
      </x:c>
    </x:row>
    <x:row r="637" ht="20" customHeight="1">
      <x:c r="A637" s="13" t="n">
        <x:v>45693.39583333333</x:v>
      </x:c>
      <x:c r="B637" s="13" t="n">
        <x:v>45693.40277777778</x:v>
      </x:c>
      <x:c r="C637" s="14" t="n">
        <x:v>45693</x:v>
      </x:c>
      <x:c r="D637" s="15" t="n">
        <x:v>57</x:v>
      </x:c>
      <x:c r="E637" s="12" t="n">
        <x:v>0</x:v>
      </x:c>
      <x:c r="F637" s="12" t="n">
        <x:v>0</x:v>
      </x:c>
      <x:c r="G637" s="12" t="n">
        <x:v>0</x:v>
      </x:c>
      <x:c r="H637" s="12" t="n">
        <x:f>F637+G637</x:f>
        <x:v>0</x:v>
      </x:c>
      <x:c r="I637" s="12" t="n">
        <x:f>H637-E637</x:f>
        <x:v>0</x:v>
      </x:c>
      <x:c r="J637" s="12" t="n">
        <x:v>0</x:v>
      </x:c>
      <x:c r="K637" s="12" t="n">
        <x:f>H637+J637</x:f>
        <x:v>0</x:v>
      </x:c>
      <x:c r="L637" s="16" t="n">
        <x:v>0.97</x:v>
      </x:c>
      <x:c r="M637" s="17" t="n">
        <x:f>F637*L637</x:f>
        <x:v>0</x:v>
      </x:c>
      <x:c r="N637" s="16" t="n">
        <x:f>L637*'月度汇总'!$F$8</x:f>
        <x:v>1.455</x:v>
      </x:c>
      <x:c r="O637" s="17" t="n">
        <x:f>G637*N637</x:f>
        <x:v>0</x:v>
      </x:c>
      <x:c r="P637" s="16" t="n">
        <x:f>L637*'月度汇总'!$F$10</x:f>
        <x:v>4.85</x:v>
      </x:c>
      <x:c r="Q637" s="17" t="n">
        <x:f>J637*P637</x:f>
        <x:v>0</x:v>
      </x:c>
      <x:c r="R637" s="12" t="n">
        <x:v>0</x:v>
      </x:c>
      <x:c r="S637" s="17" t="n">
        <x:v>0</x:v>
      </x:c>
      <x:c r="T637" s="19" t="n">
        <x:f>M637+O637+Q637+S637</x:f>
        <x:v>0</x:v>
      </x:c>
      <x:c r="U637" s="18" t="str">
        <x:f>TEXT(T637,"0.00")&amp;"元"</x:f>
        <x:v>0.00元</x:v>
      </x:c>
      <x:c r="V637" s="12" t="n">
        <x:v>0</x:v>
      </x:c>
      <x:c r="W637" s="12" t="n">
        <x:f>K637-V637</x:f>
        <x:v>0</x:v>
      </x:c>
    </x:row>
    <x:row r="638" ht="20" customHeight="1">
      <x:c r="A638" s="13" t="n">
        <x:v>45693.40277777778</x:v>
      </x:c>
      <x:c r="B638" s="13" t="n">
        <x:v>45693.40972222222</x:v>
      </x:c>
      <x:c r="C638" s="14" t="n">
        <x:v>45693</x:v>
      </x:c>
      <x:c r="D638" s="15" t="n">
        <x:v>58</x:v>
      </x:c>
      <x:c r="E638" s="12" t="n">
        <x:v>0</x:v>
      </x:c>
      <x:c r="F638" s="12" t="n">
        <x:v>0</x:v>
      </x:c>
      <x:c r="G638" s="12" t="n">
        <x:v>0</x:v>
      </x:c>
      <x:c r="H638" s="12" t="n">
        <x:f>F638+G638</x:f>
        <x:v>0</x:v>
      </x:c>
      <x:c r="I638" s="12" t="n">
        <x:f>H638-E638</x:f>
        <x:v>0</x:v>
      </x:c>
      <x:c r="J638" s="12" t="n">
        <x:v>0</x:v>
      </x:c>
      <x:c r="K638" s="12" t="n">
        <x:f>H638+J638</x:f>
        <x:v>0</x:v>
      </x:c>
      <x:c r="L638" s="16" t="n">
        <x:v>0.9422</x:v>
      </x:c>
      <x:c r="M638" s="17" t="n">
        <x:f>F638*L638</x:f>
        <x:v>0</x:v>
      </x:c>
      <x:c r="N638" s="16" t="n">
        <x:f>L638*'月度汇总'!$F$8</x:f>
        <x:v>1.4133</x:v>
      </x:c>
      <x:c r="O638" s="17" t="n">
        <x:f>G638*N638</x:f>
        <x:v>0</x:v>
      </x:c>
      <x:c r="P638" s="16" t="n">
        <x:f>L638*'月度汇总'!$F$10</x:f>
        <x:v>4.711</x:v>
      </x:c>
      <x:c r="Q638" s="17" t="n">
        <x:f>J638*P638</x:f>
        <x:v>0</x:v>
      </x:c>
      <x:c r="R638" s="12" t="n">
        <x:v>0</x:v>
      </x:c>
      <x:c r="S638" s="17" t="n">
        <x:v>0</x:v>
      </x:c>
      <x:c r="T638" s="19" t="n">
        <x:f>M638+O638+Q638+S638</x:f>
        <x:v>0</x:v>
      </x:c>
      <x:c r="U638" s="18" t="str">
        <x:f>TEXT(T638,"0.00")&amp;"元"</x:f>
        <x:v>0.00元</x:v>
      </x:c>
      <x:c r="V638" s="12" t="n">
        <x:v>0</x:v>
      </x:c>
      <x:c r="W638" s="12" t="n">
        <x:f>K638-V638</x:f>
        <x:v>0</x:v>
      </x:c>
    </x:row>
    <x:row r="639" ht="20" customHeight="1">
      <x:c r="A639" s="13" t="n">
        <x:v>45693.40972222222</x:v>
      </x:c>
      <x:c r="B639" s="13" t="n">
        <x:v>45693.41666666667</x:v>
      </x:c>
      <x:c r="C639" s="14" t="n">
        <x:v>45693</x:v>
      </x:c>
      <x:c r="D639" s="15" t="n">
        <x:v>59</x:v>
      </x:c>
      <x:c r="E639" s="12" t="n">
        <x:v>0</x:v>
      </x:c>
      <x:c r="F639" s="12" t="n">
        <x:v>0</x:v>
      </x:c>
      <x:c r="G639" s="12" t="n">
        <x:v>0</x:v>
      </x:c>
      <x:c r="H639" s="12" t="n">
        <x:f>F639+G639</x:f>
        <x:v>0</x:v>
      </x:c>
      <x:c r="I639" s="12" t="n">
        <x:f>H639-E639</x:f>
        <x:v>0</x:v>
      </x:c>
      <x:c r="J639" s="12" t="n">
        <x:v>258.1611730278722</x:v>
      </x:c>
      <x:c r="K639" s="12" t="n">
        <x:f>H639+J639</x:f>
        <x:v>258.1611730278722</x:v>
      </x:c>
      <x:c r="L639" s="16" t="n">
        <x:v>0.9569</x:v>
      </x:c>
      <x:c r="M639" s="17" t="n">
        <x:f>F639*L639</x:f>
        <x:v>0</x:v>
      </x:c>
      <x:c r="N639" s="16" t="n">
        <x:f>L639*'月度汇总'!$F$8</x:f>
        <x:v>1.43535</x:v>
      </x:c>
      <x:c r="O639" s="17" t="n">
        <x:f>G639*N639</x:f>
        <x:v>0</x:v>
      </x:c>
      <x:c r="P639" s="16" t="n">
        <x:f>L639*'月度汇总'!$F$10</x:f>
        <x:v>4.7844999999999995</x:v>
      </x:c>
      <x:c r="Q639" s="17" t="n">
        <x:f>J639*P639</x:f>
        <x:v>1235.1721323518545</x:v>
      </x:c>
      <x:c r="R639" s="12" t="n">
        <x:v>0</x:v>
      </x:c>
      <x:c r="S639" s="17" t="n">
        <x:v>0</x:v>
      </x:c>
      <x:c r="T639" s="19" t="n">
        <x:f>M639+O639+Q639+S639</x:f>
        <x:v>1235.1721323518545</x:v>
      </x:c>
      <x:c r="U639" s="18" t="str">
        <x:f>TEXT(T639,"0.00")&amp;"元"</x:f>
        <x:v>1235.17元</x:v>
      </x:c>
      <x:c r="V639" s="12" t="n">
        <x:v>0</x:v>
      </x:c>
      <x:c r="W639" s="12" t="n">
        <x:f>K639-V639</x:f>
        <x:v>258.1611730278722</x:v>
      </x:c>
    </x:row>
    <x:row r="640" ht="20" customHeight="1">
      <x:c r="A640" s="13" t="n">
        <x:v>45693.41666666667</x:v>
      </x:c>
      <x:c r="B640" s="13" t="n">
        <x:v>45693.42361111111</x:v>
      </x:c>
      <x:c r="C640" s="14" t="n">
        <x:v>45693</x:v>
      </x:c>
      <x:c r="D640" s="15" t="n">
        <x:v>60</x:v>
      </x:c>
      <x:c r="E640" s="12" t="n">
        <x:v>0</x:v>
      </x:c>
      <x:c r="F640" s="12" t="n">
        <x:v>0</x:v>
      </x:c>
      <x:c r="G640" s="12" t="n">
        <x:v>0</x:v>
      </x:c>
      <x:c r="H640" s="12" t="n">
        <x:f>F640+G640</x:f>
        <x:v>0</x:v>
      </x:c>
      <x:c r="I640" s="12" t="n">
        <x:f>H640-E640</x:f>
        <x:v>0</x:v>
      </x:c>
      <x:c r="J640" s="12" t="n">
        <x:v>292.26000000000005</x:v>
      </x:c>
      <x:c r="K640" s="12" t="n">
        <x:f>H640+J640</x:f>
        <x:v>292.26000000000005</x:v>
      </x:c>
      <x:c r="L640" s="16" t="n">
        <x:v>0.9977</x:v>
      </x:c>
      <x:c r="M640" s="17" t="n">
        <x:f>F640*L640</x:f>
        <x:v>0</x:v>
      </x:c>
      <x:c r="N640" s="16" t="n">
        <x:f>L640*'月度汇总'!$F$8</x:f>
        <x:v>1.49655</x:v>
      </x:c>
      <x:c r="O640" s="17" t="n">
        <x:f>G640*N640</x:f>
        <x:v>0</x:v>
      </x:c>
      <x:c r="P640" s="16" t="n">
        <x:f>L640*'月度汇总'!$F$10</x:f>
        <x:v>4.9885</x:v>
      </x:c>
      <x:c r="Q640" s="17" t="n">
        <x:f>J640*P640</x:f>
        <x:v>1457.9390100000003</x:v>
      </x:c>
      <x:c r="R640" s="12" t="n">
        <x:v>0</x:v>
      </x:c>
      <x:c r="S640" s="17" t="n">
        <x:v>0</x:v>
      </x:c>
      <x:c r="T640" s="19" t="n">
        <x:f>M640+O640+Q640+S640</x:f>
        <x:v>1457.9390100000003</x:v>
      </x:c>
      <x:c r="U640" s="18" t="str">
        <x:f>TEXT(T640,"0.00")&amp;"元"</x:f>
        <x:v>1457.94元</x:v>
      </x:c>
      <x:c r="V640" s="12" t="n">
        <x:v>0</x:v>
      </x:c>
      <x:c r="W640" s="12" t="n">
        <x:f>K640-V640</x:f>
        <x:v>292.26000000000005</x:v>
      </x:c>
    </x:row>
    <x:row r="641" ht="20" customHeight="1">
      <x:c r="A641" s="13" t="n">
        <x:v>45693.42361111111</x:v>
      </x:c>
      <x:c r="B641" s="13" t="n">
        <x:v>45693.430555555555</x:v>
      </x:c>
      <x:c r="C641" s="14" t="n">
        <x:v>45693</x:v>
      </x:c>
      <x:c r="D641" s="15" t="n">
        <x:v>61</x:v>
      </x:c>
      <x:c r="E641" s="12" t="n">
        <x:v>0</x:v>
      </x:c>
      <x:c r="F641" s="12" t="n">
        <x:v>0</x:v>
      </x:c>
      <x:c r="G641" s="12" t="n">
        <x:v>0</x:v>
      </x:c>
      <x:c r="H641" s="12" t="n">
        <x:f>F641+G641</x:f>
        <x:v>0</x:v>
      </x:c>
      <x:c r="I641" s="12" t="n">
        <x:f>H641-E641</x:f>
        <x:v>0</x:v>
      </x:c>
      <x:c r="J641" s="12" t="n">
        <x:v>287.86746666666664</x:v>
      </x:c>
      <x:c r="K641" s="12" t="n">
        <x:f>H641+J641</x:f>
        <x:v>287.86746666666664</x:v>
      </x:c>
      <x:c r="L641" s="16" t="n">
        <x:v>0.9919</x:v>
      </x:c>
      <x:c r="M641" s="17" t="n">
        <x:f>F641*L641</x:f>
        <x:v>0</x:v>
      </x:c>
      <x:c r="N641" s="16" t="n">
        <x:f>L641*'月度汇总'!$F$8</x:f>
        <x:v>1.48785</x:v>
      </x:c>
      <x:c r="O641" s="17" t="n">
        <x:f>G641*N641</x:f>
        <x:v>0</x:v>
      </x:c>
      <x:c r="P641" s="16" t="n">
        <x:f>L641*'月度汇总'!$F$10</x:f>
        <x:v>4.9595</x:v>
      </x:c>
      <x:c r="Q641" s="17" t="n">
        <x:f>J641*P641</x:f>
        <x:v>1427.6787009333334</x:v>
      </x:c>
      <x:c r="R641" s="12" t="n">
        <x:v>0</x:v>
      </x:c>
      <x:c r="S641" s="17" t="n">
        <x:v>0</x:v>
      </x:c>
      <x:c r="T641" s="19" t="n">
        <x:f>M641+O641+Q641+S641</x:f>
        <x:v>1427.6787009333334</x:v>
      </x:c>
      <x:c r="U641" s="18" t="str">
        <x:f>TEXT(T641,"0.00")&amp;"元"</x:f>
        <x:v>1427.68元</x:v>
      </x:c>
      <x:c r="V641" s="12" t="n">
        <x:v>0</x:v>
      </x:c>
      <x:c r="W641" s="12" t="n">
        <x:f>K641-V641</x:f>
        <x:v>287.86746666666664</x:v>
      </x:c>
    </x:row>
    <x:row r="642" ht="20" customHeight="1">
      <x:c r="A642" s="13" t="n">
        <x:v>45693.430555555555</x:v>
      </x:c>
      <x:c r="B642" s="13" t="n">
        <x:v>45693.4375</x:v>
      </x:c>
      <x:c r="C642" s="14" t="n">
        <x:v>45693</x:v>
      </x:c>
      <x:c r="D642" s="15" t="n">
        <x:v>62</x:v>
      </x:c>
      <x:c r="E642" s="12" t="n">
        <x:v>0</x:v>
      </x:c>
      <x:c r="F642" s="12" t="n">
        <x:v>0</x:v>
      </x:c>
      <x:c r="G642" s="12" t="n">
        <x:v>0</x:v>
      </x:c>
      <x:c r="H642" s="12" t="n">
        <x:f>F642+G642</x:f>
        <x:v>0</x:v>
      </x:c>
      <x:c r="I642" s="12" t="n">
        <x:f>H642-E642</x:f>
        <x:v>0</x:v>
      </x:c>
      <x:c r="J642" s="12" t="n">
        <x:v>286.15635000000015</x:v>
      </x:c>
      <x:c r="K642" s="12" t="n">
        <x:f>H642+J642</x:f>
        <x:v>286.15635000000015</x:v>
      </x:c>
      <x:c r="L642" s="16" t="n">
        <x:v>0.9588</x:v>
      </x:c>
      <x:c r="M642" s="17" t="n">
        <x:f>F642*L642</x:f>
        <x:v>0</x:v>
      </x:c>
      <x:c r="N642" s="16" t="n">
        <x:f>L642*'月度汇总'!$F$8</x:f>
        <x:v>1.4382</x:v>
      </x:c>
      <x:c r="O642" s="17" t="n">
        <x:f>G642*N642</x:f>
        <x:v>0</x:v>
      </x:c>
      <x:c r="P642" s="16" t="n">
        <x:f>L642*'月度汇总'!$F$10</x:f>
        <x:v>4.794</x:v>
      </x:c>
      <x:c r="Q642" s="17" t="n">
        <x:f>J642*P642</x:f>
        <x:v>1371.8335419000007</x:v>
      </x:c>
      <x:c r="R642" s="12" t="n">
        <x:v>0</x:v>
      </x:c>
      <x:c r="S642" s="17" t="n">
        <x:v>0</x:v>
      </x:c>
      <x:c r="T642" s="19" t="n">
        <x:f>M642+O642+Q642+S642</x:f>
        <x:v>1371.8335419000007</x:v>
      </x:c>
      <x:c r="U642" s="18" t="str">
        <x:f>TEXT(T642,"0.00")&amp;"元"</x:f>
        <x:v>1371.83元</x:v>
      </x:c>
      <x:c r="V642" s="12" t="n">
        <x:v>0</x:v>
      </x:c>
      <x:c r="W642" s="12" t="n">
        <x:f>K642-V642</x:f>
        <x:v>286.15635000000015</x:v>
      </x:c>
    </x:row>
    <x:row r="643" ht="20" customHeight="1">
      <x:c r="A643" s="13" t="n">
        <x:v>45693.4375</x:v>
      </x:c>
      <x:c r="B643" s="13" t="n">
        <x:v>45693.444444444445</x:v>
      </x:c>
      <x:c r="C643" s="14" t="n">
        <x:v>45693</x:v>
      </x:c>
      <x:c r="D643" s="15" t="n">
        <x:v>63</x:v>
      </x:c>
      <x:c r="E643" s="12" t="n">
        <x:v>0</x:v>
      </x:c>
      <x:c r="F643" s="12" t="n">
        <x:v>0</x:v>
      </x:c>
      <x:c r="G643" s="12" t="n">
        <x:v>0</x:v>
      </x:c>
      <x:c r="H643" s="12" t="n">
        <x:f>F643+G643</x:f>
        <x:v>0</x:v>
      </x:c>
      <x:c r="I643" s="12" t="n">
        <x:f>H643-E643</x:f>
        <x:v>0</x:v>
      </x:c>
      <x:c r="J643" s="12" t="n">
        <x:v>239.08083333333326</x:v>
      </x:c>
      <x:c r="K643" s="12" t="n">
        <x:f>H643+J643</x:f>
        <x:v>239.08083333333326</x:v>
      </x:c>
      <x:c r="L643" s="16" t="n">
        <x:v>0.9549</x:v>
      </x:c>
      <x:c r="M643" s="17" t="n">
        <x:f>F643*L643</x:f>
        <x:v>0</x:v>
      </x:c>
      <x:c r="N643" s="16" t="n">
        <x:f>L643*'月度汇总'!$F$8</x:f>
        <x:v>1.43235</x:v>
      </x:c>
      <x:c r="O643" s="17" t="n">
        <x:f>G643*N643</x:f>
        <x:v>0</x:v>
      </x:c>
      <x:c r="P643" s="16" t="n">
        <x:f>L643*'月度汇总'!$F$10</x:f>
        <x:v>4.7745</x:v>
      </x:c>
      <x:c r="Q643" s="17" t="n">
        <x:f>J643*P643</x:f>
        <x:v>1141.4914387499996</x:v>
      </x:c>
      <x:c r="R643" s="12" t="n">
        <x:v>0</x:v>
      </x:c>
      <x:c r="S643" s="17" t="n">
        <x:v>0</x:v>
      </x:c>
      <x:c r="T643" s="19" t="n">
        <x:f>M643+O643+Q643+S643</x:f>
        <x:v>1141.4914387499996</x:v>
      </x:c>
      <x:c r="U643" s="18" t="str">
        <x:f>TEXT(T643,"0.00")&amp;"元"</x:f>
        <x:v>1141.49元</x:v>
      </x:c>
      <x:c r="V643" s="12" t="n">
        <x:v>0</x:v>
      </x:c>
      <x:c r="W643" s="12" t="n">
        <x:f>K643-V643</x:f>
        <x:v>239.08083333333326</x:v>
      </x:c>
    </x:row>
    <x:row r="644" ht="20" customHeight="1">
      <x:c r="A644" s="13" t="n">
        <x:v>45693.444444444445</x:v>
      </x:c>
      <x:c r="B644" s="13" t="n">
        <x:v>45693.45138888889</x:v>
      </x:c>
      <x:c r="C644" s="14" t="n">
        <x:v>45693</x:v>
      </x:c>
      <x:c r="D644" s="15" t="n">
        <x:v>64</x:v>
      </x:c>
      <x:c r="E644" s="12" t="n">
        <x:v>0</x:v>
      </x:c>
      <x:c r="F644" s="12" t="n">
        <x:v>0</x:v>
      </x:c>
      <x:c r="G644" s="12" t="n">
        <x:v>0</x:v>
      </x:c>
      <x:c r="H644" s="12" t="n">
        <x:f>F644+G644</x:f>
        <x:v>0</x:v>
      </x:c>
      <x:c r="I644" s="12" t="n">
        <x:f>H644-E644</x:f>
        <x:v>0</x:v>
      </x:c>
      <x:c r="J644" s="12" t="n">
        <x:v>178.2589666666667</x:v>
      </x:c>
      <x:c r="K644" s="12" t="n">
        <x:f>H644+J644</x:f>
        <x:v>178.2589666666667</x:v>
      </x:c>
      <x:c r="L644" s="16" t="n">
        <x:v>0.9839</x:v>
      </x:c>
      <x:c r="M644" s="17" t="n">
        <x:f>F644*L644</x:f>
        <x:v>0</x:v>
      </x:c>
      <x:c r="N644" s="16" t="n">
        <x:f>L644*'月度汇总'!$F$8</x:f>
        <x:v>1.4758499999999999</x:v>
      </x:c>
      <x:c r="O644" s="17" t="n">
        <x:f>G644*N644</x:f>
        <x:v>0</x:v>
      </x:c>
      <x:c r="P644" s="16" t="n">
        <x:f>L644*'月度汇总'!$F$10</x:f>
        <x:v>4.9195</x:v>
      </x:c>
      <x:c r="Q644" s="17" t="n">
        <x:f>J644*P644</x:f>
        <x:v>876.9449865166669</x:v>
      </x:c>
      <x:c r="R644" s="12" t="n">
        <x:v>0</x:v>
      </x:c>
      <x:c r="S644" s="17" t="n">
        <x:v>0</x:v>
      </x:c>
      <x:c r="T644" s="19" t="n">
        <x:f>M644+O644+Q644+S644</x:f>
        <x:v>876.9449865166669</x:v>
      </x:c>
      <x:c r="U644" s="18" t="str">
        <x:f>TEXT(T644,"0.00")&amp;"元"</x:f>
        <x:v>876.94元</x:v>
      </x:c>
      <x:c r="V644" s="12" t="n">
        <x:v>0</x:v>
      </x:c>
      <x:c r="W644" s="12" t="n">
        <x:f>K644-V644</x:f>
        <x:v>178.2589666666667</x:v>
      </x:c>
    </x:row>
    <x:row r="645" ht="20" customHeight="1">
      <x:c r="A645" s="13" t="n">
        <x:v>45693.45138888889</x:v>
      </x:c>
      <x:c r="B645" s="13" t="n">
        <x:v>45693.45833333333</x:v>
      </x:c>
      <x:c r="C645" s="14" t="n">
        <x:v>45693</x:v>
      </x:c>
      <x:c r="D645" s="15" t="n">
        <x:v>65</x:v>
      </x:c>
      <x:c r="E645" s="12" t="n">
        <x:v>20.333475403511315</x:v>
      </x:c>
      <x:c r="F645" s="12" t="n">
        <x:v>20.333475403511315</x:v>
      </x:c>
      <x:c r="G645" s="12" t="n">
        <x:v>156.46846587754794</x:v>
      </x:c>
      <x:c r="H645" s="12" t="n">
        <x:f>F645+G645</x:f>
        <x:v>176.80194128105927</x:v>
      </x:c>
      <x:c r="I645" s="12" t="n">
        <x:f>H645-E645</x:f>
        <x:v>156.46846587754794</x:v>
      </x:c>
      <x:c r="J645" s="12" t="n">
        <x:v>0</x:v>
      </x:c>
      <x:c r="K645" s="12" t="n">
        <x:f>H645+J645</x:f>
        <x:v>176.80194128105927</x:v>
      </x:c>
      <x:c r="L645" s="16" t="n">
        <x:v>0.799</x:v>
      </x:c>
      <x:c r="M645" s="17" t="n">
        <x:f>F645*L645</x:f>
        <x:v>16.24644684740554</x:v>
      </x:c>
      <x:c r="N645" s="16" t="n">
        <x:f>L645*'月度汇总'!$F$8</x:f>
        <x:v>1.1985000000000001</x:v>
      </x:c>
      <x:c r="O645" s="17" t="n">
        <x:f>G645*N645</x:f>
        <x:v>187.52745635424122</x:v>
      </x:c>
      <x:c r="P645" s="16" t="n">
        <x:f>L645*'月度汇总'!$F$10</x:f>
        <x:v>3.995</x:v>
      </x:c>
      <x:c r="Q645" s="17" t="n">
        <x:f>J645*P645</x:f>
        <x:v>0</x:v>
      </x:c>
      <x:c r="R645" s="12" t="n">
        <x:v>0</x:v>
      </x:c>
      <x:c r="S645" s="17" t="n">
        <x:v>0</x:v>
      </x:c>
      <x:c r="T645" s="19" t="n">
        <x:f>M645+O645+Q645+S645</x:f>
        <x:v>203.77390320164676</x:v>
      </x:c>
      <x:c r="U645" s="18" t="str">
        <x:f>TEXT(T645,"0.00")&amp;"元"</x:f>
        <x:v>203.77元</x:v>
      </x:c>
      <x:c r="V645" s="12" t="n">
        <x:v>0</x:v>
      </x:c>
      <x:c r="W645" s="12" t="n">
        <x:f>K645-V645</x:f>
        <x:v>176.80194128105927</x:v>
      </x:c>
    </x:row>
    <x:row r="646" ht="20" customHeight="1">
      <x:c r="A646" s="13" t="n">
        <x:v>45693.45833333333</x:v>
      </x:c>
      <x:c r="B646" s="13" t="n">
        <x:v>45693.46527777778</x:v>
      </x:c>
      <x:c r="C646" s="14" t="n">
        <x:v>45693</x:v>
      </x:c>
      <x:c r="D646" s="15" t="n">
        <x:v>66</x:v>
      </x:c>
      <x:c r="E646" s="12" t="n">
        <x:v>918.3553891410126</x:v>
      </x:c>
      <x:c r="F646" s="12" t="n">
        <x:v>918.3553891410126</x:v>
      </x:c>
      <x:c r="G646" s="12" t="n">
        <x:v>85.05029554499549</x:v>
      </x:c>
      <x:c r="H646" s="12" t="n">
        <x:f>F646+G646</x:f>
        <x:v>1003.405684686008</x:v>
      </x:c>
      <x:c r="I646" s="12" t="n">
        <x:f>H646-E646</x:f>
        <x:v>85.05029554499549</x:v>
      </x:c>
      <x:c r="J646" s="12" t="n">
        <x:v>0</x:v>
      </x:c>
      <x:c r="K646" s="12" t="n">
        <x:f>H646+J646</x:f>
        <x:v>1003.405684686008</x:v>
      </x:c>
      <x:c r="L646" s="16" t="n">
        <x:v>0.5025</x:v>
      </x:c>
      <x:c r="M646" s="17" t="n">
        <x:f>F646*L646</x:f>
        <x:v>461.47358304335876</x:v>
      </x:c>
      <x:c r="N646" s="16" t="n">
        <x:f>L646*'月度汇总'!$F$8</x:f>
        <x:v>0.7537499999999999</x:v>
      </x:c>
      <x:c r="O646" s="17" t="n">
        <x:f>G646*N646</x:f>
        <x:v>64.10666026704034</x:v>
      </x:c>
      <x:c r="P646" s="16" t="n">
        <x:f>L646*'月度汇总'!$F$10</x:f>
        <x:v>2.5124999999999997</x:v>
      </x:c>
      <x:c r="Q646" s="17" t="n">
        <x:f>J646*P646</x:f>
        <x:v>0</x:v>
      </x:c>
      <x:c r="R646" s="12" t="n">
        <x:v>0</x:v>
      </x:c>
      <x:c r="S646" s="17" t="n">
        <x:v>0</x:v>
      </x:c>
      <x:c r="T646" s="19" t="n">
        <x:f>M646+O646+Q646+S646</x:f>
        <x:v>525.580243310399</x:v>
      </x:c>
      <x:c r="U646" s="18" t="str">
        <x:f>TEXT(T646,"0.00")&amp;"元"</x:f>
        <x:v>525.58元</x:v>
      </x:c>
      <x:c r="V646" s="12" t="n">
        <x:v>0</x:v>
      </x:c>
      <x:c r="W646" s="12" t="n">
        <x:f>K646-V646</x:f>
        <x:v>1003.405684686008</x:v>
      </x:c>
    </x:row>
    <x:row r="647" ht="20" customHeight="1">
      <x:c r="A647" s="13" t="n">
        <x:v>45693.46527777778</x:v>
      </x:c>
      <x:c r="B647" s="13" t="n">
        <x:v>45693.47222222222</x:v>
      </x:c>
      <x:c r="C647" s="14" t="n">
        <x:v>45693</x:v>
      </x:c>
      <x:c r="D647" s="15" t="n">
        <x:v>67</x:v>
      </x:c>
      <x:c r="E647" s="12" t="n">
        <x:v>911.4126823273956</x:v>
      </x:c>
      <x:c r="F647" s="12" t="n">
        <x:v>911.4126823273956</x:v>
      </x:c>
      <x:c r="G647" s="12" t="n">
        <x:v>85.39740276636553</x:v>
      </x:c>
      <x:c r="H647" s="12" t="n">
        <x:f>F647+G647</x:f>
        <x:v>996.8100850937611</x:v>
      </x:c>
      <x:c r="I647" s="12" t="n">
        <x:f>H647-E647</x:f>
        <x:v>85.39740276636553</x:v>
      </x:c>
      <x:c r="J647" s="12" t="n">
        <x:v>0</x:v>
      </x:c>
      <x:c r="K647" s="12" t="n">
        <x:f>H647+J647</x:f>
        <x:v>996.8100850937611</x:v>
      </x:c>
      <x:c r="L647" s="16" t="n">
        <x:v>0.4662</x:v>
      </x:c>
      <x:c r="M647" s="17" t="n">
        <x:f>F647*L647</x:f>
        <x:v>424.90059250103184</x:v>
      </x:c>
      <x:c r="N647" s="16" t="n">
        <x:f>L647*'月度汇总'!$F$8</x:f>
        <x:v>0.6993</x:v>
      </x:c>
      <x:c r="O647" s="17" t="n">
        <x:f>G647*N647</x:f>
        <x:v>59.71840375451942</x:v>
      </x:c>
      <x:c r="P647" s="16" t="n">
        <x:f>L647*'月度汇总'!$F$10</x:f>
        <x:v>2.331</x:v>
      </x:c>
      <x:c r="Q647" s="17" t="n">
        <x:f>J647*P647</x:f>
        <x:v>0</x:v>
      </x:c>
      <x:c r="R647" s="12" t="n">
        <x:v>0</x:v>
      </x:c>
      <x:c r="S647" s="17" t="n">
        <x:v>0</x:v>
      </x:c>
      <x:c r="T647" s="19" t="n">
        <x:f>M647+O647+Q647+S647</x:f>
        <x:v>484.6189962555513</x:v>
      </x:c>
      <x:c r="U647" s="18" t="str">
        <x:f>TEXT(T647,"0.00")&amp;"元"</x:f>
        <x:v>484.62元</x:v>
      </x:c>
      <x:c r="V647" s="12" t="n">
        <x:v>0</x:v>
      </x:c>
      <x:c r="W647" s="12" t="n">
        <x:f>K647-V647</x:f>
        <x:v>996.8100850937611</x:v>
      </x:c>
    </x:row>
    <x:row r="648" ht="20" customHeight="1">
      <x:c r="A648" s="13" t="n">
        <x:v>45693.47222222222</x:v>
      </x:c>
      <x:c r="B648" s="13" t="n">
        <x:v>45693.47916666667</x:v>
      </x:c>
      <x:c r="C648" s="14" t="n">
        <x:v>45693</x:v>
      </x:c>
      <x:c r="D648" s="15" t="n">
        <x:v>68</x:v>
      </x:c>
      <x:c r="E648" s="12" t="n">
        <x:v>890.3989723731253</x:v>
      </x:c>
      <x:c r="F648" s="12" t="n">
        <x:v>890.3989723731253</x:v>
      </x:c>
      <x:c r="G648" s="12" t="n">
        <x:v>85.66844326908313</x:v>
      </x:c>
      <x:c r="H648" s="12" t="n">
        <x:f>F648+G648</x:f>
        <x:v>976.0674156422084</x:v>
      </x:c>
      <x:c r="I648" s="12" t="n">
        <x:f>H648-E648</x:f>
        <x:v>85.66844326908313</x:v>
      </x:c>
      <x:c r="J648" s="12" t="n">
        <x:v>0</x:v>
      </x:c>
      <x:c r="K648" s="12" t="n">
        <x:f>H648+J648</x:f>
        <x:v>976.0674156422084</x:v>
      </x:c>
      <x:c r="L648" s="16" t="n">
        <x:v>0.5007</x:v>
      </x:c>
      <x:c r="M648" s="17" t="n">
        <x:f>F648*L648</x:f>
        <x:v>445.82276546722386</x:v>
      </x:c>
      <x:c r="N648" s="16" t="n">
        <x:f>L648*'月度汇总'!$F$8</x:f>
        <x:v>0.75105</x:v>
      </x:c>
      <x:c r="O648" s="17" t="n">
        <x:f>G648*N648</x:f>
        <x:v>64.34128431724488</x:v>
      </x:c>
      <x:c r="P648" s="16" t="n">
        <x:f>L648*'月度汇总'!$F$10</x:f>
        <x:v>2.5035000000000003</x:v>
      </x:c>
      <x:c r="Q648" s="17" t="n">
        <x:f>J648*P648</x:f>
        <x:v>0</x:v>
      </x:c>
      <x:c r="R648" s="12" t="n">
        <x:v>0</x:v>
      </x:c>
      <x:c r="S648" s="17" t="n">
        <x:v>0</x:v>
      </x:c>
      <x:c r="T648" s="19" t="n">
        <x:f>M648+O648+Q648+S648</x:f>
        <x:v>510.1640497844687</x:v>
      </x:c>
      <x:c r="U648" s="18" t="str">
        <x:f>TEXT(T648,"0.00")&amp;"元"</x:f>
        <x:v>510.16元</x:v>
      </x:c>
      <x:c r="V648" s="12" t="n">
        <x:v>0</x:v>
      </x:c>
      <x:c r="W648" s="12" t="n">
        <x:f>K648-V648</x:f>
        <x:v>976.0674156422084</x:v>
      </x:c>
    </x:row>
    <x:row r="649" ht="20" customHeight="1">
      <x:c r="A649" s="13" t="n">
        <x:v>45693.47916666667</x:v>
      </x:c>
      <x:c r="B649" s="13" t="n">
        <x:v>45693.48611111111</x:v>
      </x:c>
      <x:c r="C649" s="14" t="n">
        <x:v>45693</x:v>
      </x:c>
      <x:c r="D649" s="15" t="n">
        <x:v>69</x:v>
      </x:c>
      <x:c r="E649" s="12" t="n">
        <x:v>873.12526334079</x:v>
      </x:c>
      <x:c r="F649" s="12" t="n">
        <x:v>873.12526334079</x:v>
      </x:c>
      <x:c r="G649" s="12" t="n">
        <x:v>86.13866157794178</x:v>
      </x:c>
      <x:c r="H649" s="12" t="n">
        <x:f>F649+G649</x:f>
        <x:v>959.2639249187317</x:v>
      </x:c>
      <x:c r="I649" s="12" t="n">
        <x:f>H649-E649</x:f>
        <x:v>86.13866157794178</x:v>
      </x:c>
      <x:c r="J649" s="12" t="n">
        <x:v>0</x:v>
      </x:c>
      <x:c r="K649" s="12" t="n">
        <x:f>H649+J649</x:f>
        <x:v>959.2639249187317</x:v>
      </x:c>
      <x:c r="L649" s="16" t="n">
        <x:v>0.4827</x:v>
      </x:c>
      <x:c r="M649" s="17" t="n">
        <x:f>F649*L649</x:f>
        <x:v>421.45756461459933</x:v>
      </x:c>
      <x:c r="N649" s="16" t="n">
        <x:f>L649*'月度汇总'!$F$8</x:f>
        <x:v>0.7240500000000001</x:v>
      </x:c>
      <x:c r="O649" s="17" t="n">
        <x:f>G649*N649</x:f>
        <x:v>62.36869791550875</x:v>
      </x:c>
      <x:c r="P649" s="16" t="n">
        <x:f>L649*'月度汇总'!$F$10</x:f>
        <x:v>2.4135</x:v>
      </x:c>
      <x:c r="Q649" s="17" t="n">
        <x:f>J649*P649</x:f>
        <x:v>0</x:v>
      </x:c>
      <x:c r="R649" s="12" t="n">
        <x:v>0</x:v>
      </x:c>
      <x:c r="S649" s="17" t="n">
        <x:v>0</x:v>
      </x:c>
      <x:c r="T649" s="19" t="n">
        <x:f>M649+O649+Q649+S649</x:f>
        <x:v>483.82626253010807</x:v>
      </x:c>
      <x:c r="U649" s="18" t="str">
        <x:f>TEXT(T649,"0.00")&amp;"元"</x:f>
        <x:v>483.83元</x:v>
      </x:c>
      <x:c r="V649" s="12" t="n">
        <x:v>0</x:v>
      </x:c>
      <x:c r="W649" s="12" t="n">
        <x:f>K649-V649</x:f>
        <x:v>959.2639249187317</x:v>
      </x:c>
    </x:row>
    <x:row r="650" ht="20" customHeight="1">
      <x:c r="A650" s="13" t="n">
        <x:v>45693.48611111111</x:v>
      </x:c>
      <x:c r="B650" s="13" t="n">
        <x:v>45693.493055555555</x:v>
      </x:c>
      <x:c r="C650" s="14" t="n">
        <x:v>45693</x:v>
      </x:c>
      <x:c r="D650" s="15" t="n">
        <x:v>70</x:v>
      </x:c>
      <x:c r="E650" s="12" t="n">
        <x:v>877.4423763180067</x:v>
      </x:c>
      <x:c r="F650" s="12" t="n">
        <x:v>877.4423763180067</x:v>
      </x:c>
      <x:c r="G650" s="12" t="n">
        <x:v>86.7032300727999</x:v>
      </x:c>
      <x:c r="H650" s="12" t="n">
        <x:f>F650+G650</x:f>
        <x:v>964.1456063908066</x:v>
      </x:c>
      <x:c r="I650" s="12" t="n">
        <x:f>H650-E650</x:f>
        <x:v>86.7032300727999</x:v>
      </x:c>
      <x:c r="J650" s="12" t="n">
        <x:v>0</x:v>
      </x:c>
      <x:c r="K650" s="12" t="n">
        <x:f>H650+J650</x:f>
        <x:v>964.1456063908066</x:v>
      </x:c>
      <x:c r="L650" s="16" t="n">
        <x:v>0.4785</x:v>
      </x:c>
      <x:c r="M650" s="17" t="n">
        <x:f>F650*L650</x:f>
        <x:v>419.8561770681662</x:v>
      </x:c>
      <x:c r="N650" s="16" t="n">
        <x:f>L650*'月度汇总'!$F$8</x:f>
        <x:v>0.71775</x:v>
      </x:c>
      <x:c r="O650" s="17" t="n">
        <x:f>G650*N650</x:f>
        <x:v>62.231243384752126</x:v>
      </x:c>
      <x:c r="P650" s="16" t="n">
        <x:f>L650*'月度汇总'!$F$10</x:f>
        <x:v>2.3925</x:v>
      </x:c>
      <x:c r="Q650" s="17" t="n">
        <x:f>J650*P650</x:f>
        <x:v>0</x:v>
      </x:c>
      <x:c r="R650" s="12" t="n">
        <x:v>0</x:v>
      </x:c>
      <x:c r="S650" s="17" t="n">
        <x:v>0</x:v>
      </x:c>
      <x:c r="T650" s="19" t="n">
        <x:f>M650+O650+Q650+S650</x:f>
        <x:v>482.0874204529183</x:v>
      </x:c>
      <x:c r="U650" s="18" t="str">
        <x:f>TEXT(T650,"0.00")&amp;"元"</x:f>
        <x:v>482.09元</x:v>
      </x:c>
      <x:c r="V650" s="12" t="n">
        <x:v>0</x:v>
      </x:c>
      <x:c r="W650" s="12" t="n">
        <x:f>K650-V650</x:f>
        <x:v>964.1456063908066</x:v>
      </x:c>
    </x:row>
    <x:row r="651" ht="20" customHeight="1">
      <x:c r="A651" s="13" t="n">
        <x:v>45693.493055555555</x:v>
      </x:c>
      <x:c r="B651" s="13" t="n">
        <x:v>45693.5</x:v>
      </x:c>
      <x:c r="C651" s="14" t="n">
        <x:v>45693</x:v>
      </x:c>
      <x:c r="D651" s="15" t="n">
        <x:v>71</x:v>
      </x:c>
      <x:c r="E651" s="12" t="n">
        <x:v>853.0243537802104</x:v>
      </x:c>
      <x:c r="F651" s="12" t="n">
        <x:v>853.0243537802104</x:v>
      </x:c>
      <x:c r="G651" s="12" t="n">
        <x:v>87.00771639406184</x:v>
      </x:c>
      <x:c r="H651" s="12" t="n">
        <x:f>F651+G651</x:f>
        <x:v>940.0320701742722</x:v>
      </x:c>
      <x:c r="I651" s="12" t="n">
        <x:f>H651-E651</x:f>
        <x:v>87.00771639406184</x:v>
      </x:c>
      <x:c r="J651" s="12" t="n">
        <x:v>0</x:v>
      </x:c>
      <x:c r="K651" s="12" t="n">
        <x:f>H651+J651</x:f>
        <x:v>940.0320701742722</x:v>
      </x:c>
      <x:c r="L651" s="16" t="n">
        <x:v>0.4662</x:v>
      </x:c>
      <x:c r="M651" s="17" t="n">
        <x:f>F651*L651</x:f>
        <x:v>397.67995373233407</x:v>
      </x:c>
      <x:c r="N651" s="16" t="n">
        <x:f>L651*'月度汇总'!$F$8</x:f>
        <x:v>0.6993</x:v>
      </x:c>
      <x:c r="O651" s="17" t="n">
        <x:f>G651*N651</x:f>
        <x:v>60.84449607436745</x:v>
      </x:c>
      <x:c r="P651" s="16" t="n">
        <x:f>L651*'月度汇总'!$F$10</x:f>
        <x:v>2.331</x:v>
      </x:c>
      <x:c r="Q651" s="17" t="n">
        <x:f>J651*P651</x:f>
        <x:v>0</x:v>
      </x:c>
      <x:c r="R651" s="12" t="n">
        <x:v>0</x:v>
      </x:c>
      <x:c r="S651" s="17" t="n">
        <x:v>0</x:v>
      </x:c>
      <x:c r="T651" s="19" t="n">
        <x:f>M651+O651+Q651+S651</x:f>
        <x:v>458.5244498067015</x:v>
      </x:c>
      <x:c r="U651" s="18" t="str">
        <x:f>TEXT(T651,"0.00")&amp;"元"</x:f>
        <x:v>458.52元</x:v>
      </x:c>
      <x:c r="V651" s="12" t="n">
        <x:v>0</x:v>
      </x:c>
      <x:c r="W651" s="12" t="n">
        <x:f>K651-V651</x:f>
        <x:v>940.0320701742722</x:v>
      </x:c>
    </x:row>
    <x:row r="652" ht="20" customHeight="1">
      <x:c r="A652" s="13" t="n">
        <x:v>45693.5</x:v>
      </x:c>
      <x:c r="B652" s="13" t="n">
        <x:v>45693.506944444445</x:v>
      </x:c>
      <x:c r="C652" s="14" t="n">
        <x:v>45693</x:v>
      </x:c>
      <x:c r="D652" s="15" t="n">
        <x:v>72</x:v>
      </x:c>
      <x:c r="E652" s="12" t="n">
        <x:v>855.7127015026405</x:v>
      </x:c>
      <x:c r="F652" s="12" t="n">
        <x:v>810.1864588278944</x:v>
      </x:c>
      <x:c r="G652" s="12" t="n">
        <x:v>0</x:v>
      </x:c>
      <x:c r="H652" s="12" t="n">
        <x:f>F652+G652</x:f>
        <x:v>810.1864588278944</x:v>
      </x:c>
      <x:c r="I652" s="12" t="n">
        <x:f>H652-E652</x:f>
        <x:v>-45.52624267474607</x:v>
      </x:c>
      <x:c r="J652" s="12" t="n">
        <x:v>0</x:v>
      </x:c>
      <x:c r="K652" s="12" t="n">
        <x:f>H652+J652</x:f>
        <x:v>810.1864588278944</x:v>
      </x:c>
      <x:c r="L652" s="16" t="n">
        <x:v>0.4432</x:v>
      </x:c>
      <x:c r="M652" s="17" t="n">
        <x:f>F652*L652</x:f>
        <x:v>359.0746385525228</x:v>
      </x:c>
      <x:c r="N652" s="16" t="n">
        <x:f>L652*'月度汇总'!$F$8</x:f>
        <x:v>0.6648</x:v>
      </x:c>
      <x:c r="O652" s="17" t="n">
        <x:f>G652*N652</x:f>
        <x:v>0</x:v>
      </x:c>
      <x:c r="P652" s="16" t="n">
        <x:f>L652*'月度汇总'!$F$10</x:f>
        <x:v>2.2159999999999997</x:v>
      </x:c>
      <x:c r="Q652" s="17" t="n">
        <x:f>J652*P652</x:f>
        <x:v>0</x:v>
      </x:c>
      <x:c r="R652" s="12" t="n">
        <x:f>SUM('调减违约明细'!C411:C462)</x:f>
        <x:v>1006.4078579497813</x:v>
      </x:c>
      <x:c r="S652" s="17" t="n">
        <x:f>SUM('调减违约明细'!F411:F462)</x:f>
        <x:v>223.0199813216715</x:v>
      </x:c>
      <x:c r="T652" s="19" t="n">
        <x:f>M652+O652+Q652+S652</x:f>
        <x:v>582.0946198741943</x:v>
      </x:c>
      <x:c r="U652" s="18" t="str">
        <x:f>TEXT(T652,"0.00")&amp;"元"</x:f>
        <x:v>582.09元</x:v>
      </x:c>
      <x:c r="V652" s="12" t="n">
        <x:v>0</x:v>
      </x:c>
      <x:c r="W652" s="12" t="n">
        <x:f>K652-V652</x:f>
        <x:v>810.1864588278944</x:v>
      </x:c>
    </x:row>
    <x:row r="653" ht="20" customHeight="1">
      <x:c r="A653" s="13" t="n">
        <x:v>45693.506944444445</x:v>
      </x:c>
      <x:c r="B653" s="13" t="n">
        <x:v>45693.51388888889</x:v>
      </x:c>
      <x:c r="C653" s="14" t="n">
        <x:v>45693</x:v>
      </x:c>
      <x:c r="D653" s="15" t="n">
        <x:v>73</x:v>
      </x:c>
      <x:c r="E653" s="12" t="n">
        <x:v>836.7605052920441</x:v>
      </x:c>
      <x:c r="F653" s="12" t="n">
        <x:v>792.7945012343795</x:v>
      </x:c>
      <x:c r="G653" s="12" t="n">
        <x:v>0</x:v>
      </x:c>
      <x:c r="H653" s="12" t="n">
        <x:f>F653+G653</x:f>
        <x:v>792.7945012343795</x:v>
      </x:c>
      <x:c r="I653" s="12" t="n">
        <x:f>H653-E653</x:f>
        <x:v>-43.96600405766458</x:v>
      </x:c>
      <x:c r="J653" s="12" t="n">
        <x:v>0</x:v>
      </x:c>
      <x:c r="K653" s="12" t="n">
        <x:f>H653+J653</x:f>
        <x:v>792.7945012343795</x:v>
      </x:c>
      <x:c r="L653" s="16" t="n">
        <x:v>0.4411</x:v>
      </x:c>
      <x:c r="M653" s="17" t="n">
        <x:f>F653*L653</x:f>
        <x:v>349.7016544944848</x:v>
      </x:c>
      <x:c r="N653" s="16" t="n">
        <x:f>L653*'月度汇总'!$F$8</x:f>
        <x:v>0.66165</x:v>
      </x:c>
      <x:c r="O653" s="17" t="n">
        <x:f>G653*N653</x:f>
        <x:v>0</x:v>
      </x:c>
      <x:c r="P653" s="16" t="n">
        <x:f>L653*'月度汇总'!$F$10</x:f>
        <x:v>2.2055</x:v>
      </x:c>
      <x:c r="Q653" s="17" t="n">
        <x:f>J653*P653</x:f>
        <x:v>0</x:v>
      </x:c>
      <x:c r="R653" s="12" t="n">
        <x:v>0</x:v>
      </x:c>
      <x:c r="S653" s="17" t="n">
        <x:v>0</x:v>
      </x:c>
      <x:c r="T653" s="19" t="n">
        <x:f>M653+O653+Q653+S653</x:f>
        <x:v>349.7016544944848</x:v>
      </x:c>
      <x:c r="U653" s="18" t="str">
        <x:f>TEXT(T653,"0.00")&amp;"元"</x:f>
        <x:v>349.70元</x:v>
      </x:c>
      <x:c r="V653" s="12" t="n">
        <x:v>0</x:v>
      </x:c>
      <x:c r="W653" s="12" t="n">
        <x:f>K653-V653</x:f>
        <x:v>792.7945012343795</x:v>
      </x:c>
    </x:row>
    <x:row r="654" ht="20" customHeight="1">
      <x:c r="A654" s="13" t="n">
        <x:v>45693.51388888889</x:v>
      </x:c>
      <x:c r="B654" s="13" t="n">
        <x:v>45693.52083333333</x:v>
      </x:c>
      <x:c r="C654" s="14" t="n">
        <x:v>45693</x:v>
      </x:c>
      <x:c r="D654" s="15" t="n">
        <x:v>74</x:v>
      </x:c>
      <x:c r="E654" s="12" t="n">
        <x:v>828.8417126187254</x:v>
      </x:c>
      <x:c r="F654" s="12" t="n">
        <x:v>786.0705859718713</x:v>
      </x:c>
      <x:c r="G654" s="12" t="n">
        <x:v>0</x:v>
      </x:c>
      <x:c r="H654" s="12" t="n">
        <x:f>F654+G654</x:f>
        <x:v>786.0705859718713</x:v>
      </x:c>
      <x:c r="I654" s="12" t="n">
        <x:f>H654-E654</x:f>
        <x:v>-42.7711266468541</x:v>
      </x:c>
      <x:c r="J654" s="12" t="n">
        <x:v>0</x:v>
      </x:c>
      <x:c r="K654" s="12" t="n">
        <x:f>H654+J654</x:f>
        <x:v>786.0705859718713</x:v>
      </x:c>
      <x:c r="L654" s="16" t="n">
        <x:v>0.4551</x:v>
      </x:c>
      <x:c r="M654" s="17" t="n">
        <x:f>F654*L654</x:f>
        <x:v>357.7407236757986</x:v>
      </x:c>
      <x:c r="N654" s="16" t="n">
        <x:f>L654*'月度汇总'!$F$8</x:f>
        <x:v>0.68265</x:v>
      </x:c>
      <x:c r="O654" s="17" t="n">
        <x:f>G654*N654</x:f>
        <x:v>0</x:v>
      </x:c>
      <x:c r="P654" s="16" t="n">
        <x:f>L654*'月度汇总'!$F$10</x:f>
        <x:v>2.2755</x:v>
      </x:c>
      <x:c r="Q654" s="17" t="n">
        <x:f>J654*P654</x:f>
        <x:v>0</x:v>
      </x:c>
      <x:c r="R654" s="12" t="n">
        <x:v>0</x:v>
      </x:c>
      <x:c r="S654" s="17" t="n">
        <x:v>0</x:v>
      </x:c>
      <x:c r="T654" s="19" t="n">
        <x:f>M654+O654+Q654+S654</x:f>
        <x:v>357.7407236757986</x:v>
      </x:c>
      <x:c r="U654" s="18" t="str">
        <x:f>TEXT(T654,"0.00")&amp;"元"</x:f>
        <x:v>357.74元</x:v>
      </x:c>
      <x:c r="V654" s="12" t="n">
        <x:v>0</x:v>
      </x:c>
      <x:c r="W654" s="12" t="n">
        <x:f>K654-V654</x:f>
        <x:v>786.0705859718713</x:v>
      </x:c>
    </x:row>
    <x:row r="655" ht="20" customHeight="1">
      <x:c r="A655" s="13" t="n">
        <x:v>45693.52083333333</x:v>
      </x:c>
      <x:c r="B655" s="13" t="n">
        <x:v>45693.52777777778</x:v>
      </x:c>
      <x:c r="C655" s="14" t="n">
        <x:v>45693</x:v>
      </x:c>
      <x:c r="D655" s="15" t="n">
        <x:v>75</x:v>
      </x:c>
      <x:c r="E655" s="12" t="n">
        <x:v>826.785607299419</x:v>
      </x:c>
      <x:c r="F655" s="12" t="n">
        <x:v>784.9762919192108</x:v>
      </x:c>
      <x:c r="G655" s="12" t="n">
        <x:v>0</x:v>
      </x:c>
      <x:c r="H655" s="12" t="n">
        <x:f>F655+G655</x:f>
        <x:v>784.9762919192108</x:v>
      </x:c>
      <x:c r="I655" s="12" t="n">
        <x:f>H655-E655</x:f>
        <x:v>-41.809315380208204</x:v>
      </x:c>
      <x:c r="J655" s="12" t="n">
        <x:v>0</x:v>
      </x:c>
      <x:c r="K655" s="12" t="n">
        <x:f>H655+J655</x:f>
        <x:v>784.9762919192108</x:v>
      </x:c>
      <x:c r="L655" s="16" t="n">
        <x:v>0.4463</x:v>
      </x:c>
      <x:c r="M655" s="17" t="n">
        <x:f>F655*L655</x:f>
        <x:v>350.33491908354375</x:v>
      </x:c>
      <x:c r="N655" s="16" t="n">
        <x:f>L655*'月度汇总'!$F$8</x:f>
        <x:v>0.66945</x:v>
      </x:c>
      <x:c r="O655" s="17" t="n">
        <x:f>G655*N655</x:f>
        <x:v>0</x:v>
      </x:c>
      <x:c r="P655" s="16" t="n">
        <x:f>L655*'月度汇总'!$F$10</x:f>
        <x:v>2.2315</x:v>
      </x:c>
      <x:c r="Q655" s="17" t="n">
        <x:f>J655*P655</x:f>
        <x:v>0</x:v>
      </x:c>
      <x:c r="R655" s="12" t="n">
        <x:v>0</x:v>
      </x:c>
      <x:c r="S655" s="17" t="n">
        <x:v>0</x:v>
      </x:c>
      <x:c r="T655" s="19" t="n">
        <x:f>M655+O655+Q655+S655</x:f>
        <x:v>350.33491908354375</x:v>
      </x:c>
      <x:c r="U655" s="18" t="str">
        <x:f>TEXT(T655,"0.00")&amp;"元"</x:f>
        <x:v>350.33元</x:v>
      </x:c>
      <x:c r="V655" s="12" t="n">
        <x:v>0</x:v>
      </x:c>
      <x:c r="W655" s="12" t="n">
        <x:f>K655-V655</x:f>
        <x:v>784.9762919192108</x:v>
      </x:c>
    </x:row>
    <x:row r="656" ht="20" customHeight="1">
      <x:c r="A656" s="13" t="n">
        <x:v>45693.52777777778</x:v>
      </x:c>
      <x:c r="B656" s="13" t="n">
        <x:v>45693.53472222222</x:v>
      </x:c>
      <x:c r="C656" s="14" t="n">
        <x:v>45693</x:v>
      </x:c>
      <x:c r="D656" s="15" t="n">
        <x:v>76</x:v>
      </x:c>
      <x:c r="E656" s="12" t="n">
        <x:v>851.4220564594387</x:v>
      </x:c>
      <x:c r="F656" s="12" t="n">
        <x:v>810.9006670937089</x:v>
      </x:c>
      <x:c r="G656" s="12" t="n">
        <x:v>0</x:v>
      </x:c>
      <x:c r="H656" s="12" t="n">
        <x:f>F656+G656</x:f>
        <x:v>810.9006670937089</x:v>
      </x:c>
      <x:c r="I656" s="12" t="n">
        <x:f>H656-E656</x:f>
        <x:v>-40.521389365729874</x:v>
      </x:c>
      <x:c r="J656" s="12" t="n">
        <x:v>0</x:v>
      </x:c>
      <x:c r="K656" s="12" t="n">
        <x:f>H656+J656</x:f>
        <x:v>810.9006670937089</x:v>
      </x:c>
      <x:c r="L656" s="16" t="n">
        <x:v>0.4113</x:v>
      </x:c>
      <x:c r="M656" s="17" t="n">
        <x:f>F656*L656</x:f>
        <x:v>333.52344437564244</x:v>
      </x:c>
      <x:c r="N656" s="16" t="n">
        <x:f>L656*'月度汇总'!$F$8</x:f>
        <x:v>0.61695</x:v>
      </x:c>
      <x:c r="O656" s="17" t="n">
        <x:f>G656*N656</x:f>
        <x:v>0</x:v>
      </x:c>
      <x:c r="P656" s="16" t="n">
        <x:f>L656*'月度汇总'!$F$10</x:f>
        <x:v>2.0564999999999998</x:v>
      </x:c>
      <x:c r="Q656" s="17" t="n">
        <x:f>J656*P656</x:f>
        <x:v>0</x:v>
      </x:c>
      <x:c r="R656" s="12" t="n">
        <x:v>0</x:v>
      </x:c>
      <x:c r="S656" s="17" t="n">
        <x:v>0</x:v>
      </x:c>
      <x:c r="T656" s="19" t="n">
        <x:f>M656+O656+Q656+S656</x:f>
        <x:v>333.52344437564244</x:v>
      </x:c>
      <x:c r="U656" s="18" t="str">
        <x:f>TEXT(T656,"0.00")&amp;"元"</x:f>
        <x:v>333.52元</x:v>
      </x:c>
      <x:c r="V656" s="12" t="n">
        <x:v>0</x:v>
      </x:c>
      <x:c r="W656" s="12" t="n">
        <x:f>K656-V656</x:f>
        <x:v>810.9006670937089</x:v>
      </x:c>
    </x:row>
    <x:row r="657" ht="20" customHeight="1">
      <x:c r="A657" s="13" t="n">
        <x:v>45693.53472222222</x:v>
      </x:c>
      <x:c r="B657" s="13" t="n">
        <x:v>45693.54166666667</x:v>
      </x:c>
      <x:c r="C657" s="14" t="n">
        <x:v>45693</x:v>
      </x:c>
      <x:c r="D657" s="15" t="n">
        <x:v>77</x:v>
      </x:c>
      <x:c r="E657" s="12" t="n">
        <x:v>851.5772525658872</x:v>
      </x:c>
      <x:c r="F657" s="12" t="n">
        <x:v>851.5772525658872</x:v>
      </x:c>
      <x:c r="G657" s="12" t="n">
        <x:v>0</x:v>
      </x:c>
      <x:c r="H657" s="12" t="n">
        <x:f>F657+G657</x:f>
        <x:v>851.5772525658872</x:v>
      </x:c>
      <x:c r="I657" s="12" t="n">
        <x:f>H657-E657</x:f>
        <x:v>0</x:v>
      </x:c>
      <x:c r="J657" s="12" t="n">
        <x:v>0</x:v>
      </x:c>
      <x:c r="K657" s="12" t="n">
        <x:f>H657+J657</x:f>
        <x:v>851.5772525658872</x:v>
      </x:c>
      <x:c r="L657" s="16" t="n">
        <x:v>0.5682</x:v>
      </x:c>
      <x:c r="M657" s="17" t="n">
        <x:f>F657*L657</x:f>
        <x:v>483.86619490793714</x:v>
      </x:c>
      <x:c r="N657" s="16" t="n">
        <x:f>L657*'月度汇总'!$F$8</x:f>
        <x:v>0.8523000000000001</x:v>
      </x:c>
      <x:c r="O657" s="17" t="n">
        <x:f>G657*N657</x:f>
        <x:v>0</x:v>
      </x:c>
      <x:c r="P657" s="16" t="n">
        <x:f>L657*'月度汇总'!$F$10</x:f>
        <x:v>2.841</x:v>
      </x:c>
      <x:c r="Q657" s="17" t="n">
        <x:f>J657*P657</x:f>
        <x:v>0</x:v>
      </x:c>
      <x:c r="R657" s="12" t="n">
        <x:v>0</x:v>
      </x:c>
      <x:c r="S657" s="17" t="n">
        <x:v>0</x:v>
      </x:c>
      <x:c r="T657" s="19" t="n">
        <x:f>M657+O657+Q657+S657</x:f>
        <x:v>483.86619490793714</x:v>
      </x:c>
      <x:c r="U657" s="18" t="str">
        <x:f>TEXT(T657,"0.00")&amp;"元"</x:f>
        <x:v>483.87元</x:v>
      </x:c>
      <x:c r="V657" s="12" t="n">
        <x:v>0</x:v>
      </x:c>
      <x:c r="W657" s="12" t="n">
        <x:f>K657-V657</x:f>
        <x:v>851.5772525658872</x:v>
      </x:c>
    </x:row>
    <x:row r="658" ht="20" customHeight="1">
      <x:c r="A658" s="13" t="n">
        <x:v>45693.54166666667</x:v>
      </x:c>
      <x:c r="B658" s="13" t="n">
        <x:v>45693.54861111111</x:v>
      </x:c>
      <x:c r="C658" s="14" t="n">
        <x:v>45693</x:v>
      </x:c>
      <x:c r="D658" s="15" t="n">
        <x:v>78</x:v>
      </x:c>
      <x:c r="E658" s="12" t="n">
        <x:v>153.96207162006476</x:v>
      </x:c>
      <x:c r="F658" s="12" t="n">
        <x:v>153.96207162006476</x:v>
      </x:c>
      <x:c r="G658" s="12" t="n">
        <x:v>0</x:v>
      </x:c>
      <x:c r="H658" s="12" t="n">
        <x:f>F658+G658</x:f>
        <x:v>153.96207162006476</x:v>
      </x:c>
      <x:c r="I658" s="12" t="n">
        <x:f>H658-E658</x:f>
        <x:v>0</x:v>
      </x:c>
      <x:c r="J658" s="12" t="n">
        <x:v>0</x:v>
      </x:c>
      <x:c r="K658" s="12" t="n">
        <x:f>H658+J658</x:f>
        <x:v>153.96207162006476</x:v>
      </x:c>
      <x:c r="L658" s="16" t="n">
        <x:v>0.8279</x:v>
      </x:c>
      <x:c r="M658" s="17" t="n">
        <x:f>F658*L658</x:f>
        <x:v>127.46519909425162</x:v>
      </x:c>
      <x:c r="N658" s="16" t="n">
        <x:f>L658*'月度汇总'!$F$8</x:f>
        <x:v>1.24185</x:v>
      </x:c>
      <x:c r="O658" s="17" t="n">
        <x:f>G658*N658</x:f>
        <x:v>0</x:v>
      </x:c>
      <x:c r="P658" s="16" t="n">
        <x:f>L658*'月度汇总'!$F$10</x:f>
        <x:v>4.1395</x:v>
      </x:c>
      <x:c r="Q658" s="17" t="n">
        <x:f>J658*P658</x:f>
        <x:v>0</x:v>
      </x:c>
      <x:c r="R658" s="12" t="n">
        <x:v>0</x:v>
      </x:c>
      <x:c r="S658" s="17" t="n">
        <x:v>0</x:v>
      </x:c>
      <x:c r="T658" s="19" t="n">
        <x:f>M658+O658+Q658+S658</x:f>
        <x:v>127.46519909425162</x:v>
      </x:c>
      <x:c r="U658" s="18" t="str">
        <x:f>TEXT(T658,"0.00")&amp;"元"</x:f>
        <x:v>127.47元</x:v>
      </x:c>
      <x:c r="V658" s="12" t="n">
        <x:v>0</x:v>
      </x:c>
      <x:c r="W658" s="12" t="n">
        <x:f>K658-V658</x:f>
        <x:v>153.96207162006476</x:v>
      </x:c>
    </x:row>
    <x:row r="659" ht="20" customHeight="1">
      <x:c r="A659" s="13" t="n">
        <x:v>45693.54861111111</x:v>
      </x:c>
      <x:c r="B659" s="13" t="n">
        <x:v>45693.555555555555</x:v>
      </x:c>
      <x:c r="C659" s="14" t="n">
        <x:v>45693</x:v>
      </x:c>
      <x:c r="D659" s="15" t="n">
        <x:v>79</x:v>
      </x:c>
      <x:c r="E659" s="12" t="n">
        <x:v>163.0652322754314</x:v>
      </x:c>
      <x:c r="F659" s="12" t="n">
        <x:v>130.071115213927</x:v>
      </x:c>
      <x:c r="G659" s="12" t="n">
        <x:v>0</x:v>
      </x:c>
      <x:c r="H659" s="12" t="n">
        <x:f>F659+G659</x:f>
        <x:v>130.071115213927</x:v>
      </x:c>
      <x:c r="I659" s="12" t="n">
        <x:f>H659-E659</x:f>
        <x:v>-32.994117061504426</x:v>
      </x:c>
      <x:c r="J659" s="12" t="n">
        <x:v>0</x:v>
      </x:c>
      <x:c r="K659" s="12" t="n">
        <x:f>H659+J659</x:f>
        <x:v>130.071115213927</x:v>
      </x:c>
      <x:c r="L659" s="16" t="n">
        <x:v>0.8636</x:v>
      </x:c>
      <x:c r="M659" s="17" t="n">
        <x:f>F659*L659</x:f>
        <x:v>112.32941509874735</x:v>
      </x:c>
      <x:c r="N659" s="16" t="n">
        <x:f>L659*'月度汇总'!$F$8</x:f>
        <x:v>1.2954</x:v>
      </x:c>
      <x:c r="O659" s="17" t="n">
        <x:f>G659*N659</x:f>
        <x:v>0</x:v>
      </x:c>
      <x:c r="P659" s="16" t="n">
        <x:f>L659*'月度汇总'!$F$10</x:f>
        <x:v>4.3180000000000005</x:v>
      </x:c>
      <x:c r="Q659" s="17" t="n">
        <x:f>J659*P659</x:f>
        <x:v>0</x:v>
      </x:c>
      <x:c r="R659" s="12" t="n">
        <x:v>0</x:v>
      </x:c>
      <x:c r="S659" s="17" t="n">
        <x:v>0</x:v>
      </x:c>
      <x:c r="T659" s="19" t="n">
        <x:f>M659+O659+Q659+S659</x:f>
        <x:v>112.32941509874735</x:v>
      </x:c>
      <x:c r="U659" s="18" t="str">
        <x:f>TEXT(T659,"0.00")&amp;"元"</x:f>
        <x:v>112.33元</x:v>
      </x:c>
      <x:c r="V659" s="12" t="n">
        <x:v>0</x:v>
      </x:c>
      <x:c r="W659" s="12" t="n">
        <x:f>K659-V659</x:f>
        <x:v>130.071115213927</x:v>
      </x:c>
    </x:row>
    <x:row r="660" ht="20" customHeight="1">
      <x:c r="A660" s="13" t="n">
        <x:v>45693.555555555555</x:v>
      </x:c>
      <x:c r="B660" s="13" t="n">
        <x:v>45693.5625</x:v>
      </x:c>
      <x:c r="C660" s="14" t="n">
        <x:v>45693</x:v>
      </x:c>
      <x:c r="D660" s="15" t="n">
        <x:v>80</x:v>
      </x:c>
      <x:c r="E660" s="12" t="n">
        <x:v>153.98782257359517</x:v>
      </x:c>
      <x:c r="F660" s="12" t="n">
        <x:v>142.64204131105774</x:v>
      </x:c>
      <x:c r="G660" s="12" t="n">
        <x:v>0</x:v>
      </x:c>
      <x:c r="H660" s="12" t="n">
        <x:f>F660+G660</x:f>
        <x:v>142.64204131105774</x:v>
      </x:c>
      <x:c r="I660" s="12" t="n">
        <x:f>H660-E660</x:f>
        <x:v>-11.345781262537429</x:v>
      </x:c>
      <x:c r="J660" s="12" t="n">
        <x:v>0</x:v>
      </x:c>
      <x:c r="K660" s="12" t="n">
        <x:f>H660+J660</x:f>
        <x:v>142.64204131105774</x:v>
      </x:c>
      <x:c r="L660" s="16" t="n">
        <x:v>0.8416</x:v>
      </x:c>
      <x:c r="M660" s="17" t="n">
        <x:f>F660*L660</x:f>
        <x:v>120.0475419673862</x:v>
      </x:c>
      <x:c r="N660" s="16" t="n">
        <x:f>L660*'月度汇总'!$F$8</x:f>
        <x:v>1.2624</x:v>
      </x:c>
      <x:c r="O660" s="17" t="n">
        <x:f>G660*N660</x:f>
        <x:v>0</x:v>
      </x:c>
      <x:c r="P660" s="16" t="n">
        <x:f>L660*'月度汇总'!$F$10</x:f>
        <x:v>4.208</x:v>
      </x:c>
      <x:c r="Q660" s="17" t="n">
        <x:f>J660*P660</x:f>
        <x:v>0</x:v>
      </x:c>
      <x:c r="R660" s="12" t="n">
        <x:v>0</x:v>
      </x:c>
      <x:c r="S660" s="17" t="n">
        <x:v>0</x:v>
      </x:c>
      <x:c r="T660" s="19" t="n">
        <x:f>M660+O660+Q660+S660</x:f>
        <x:v>120.0475419673862</x:v>
      </x:c>
      <x:c r="U660" s="18" t="str">
        <x:f>TEXT(T660,"0.00")&amp;"元"</x:f>
        <x:v>120.05元</x:v>
      </x:c>
      <x:c r="V660" s="12" t="n">
        <x:v>0</x:v>
      </x:c>
      <x:c r="W660" s="12" t="n">
        <x:f>K660-V660</x:f>
        <x:v>142.64204131105774</x:v>
      </x:c>
    </x:row>
    <x:row r="661" ht="20" customHeight="1">
      <x:c r="A661" s="13" t="n">
        <x:v>45693.5625</x:v>
      </x:c>
      <x:c r="B661" s="13" t="n">
        <x:v>45693.569444444445</x:v>
      </x:c>
      <x:c r="C661" s="14" t="n">
        <x:v>45693</x:v>
      </x:c>
      <x:c r="D661" s="15" t="n">
        <x:v>81</x:v>
      </x:c>
      <x:c r="E661" s="12" t="n">
        <x:v>142.29344478293729</x:v>
      </x:c>
      <x:c r="F661" s="12" t="n">
        <x:v>112.8864981056455</x:v>
      </x:c>
      <x:c r="G661" s="12" t="n">
        <x:v>0</x:v>
      </x:c>
      <x:c r="H661" s="12" t="n">
        <x:f>F661+G661</x:f>
        <x:v>112.8864981056455</x:v>
      </x:c>
      <x:c r="I661" s="12" t="n">
        <x:f>H661-E661</x:f>
        <x:v>-29.406946677291785</x:v>
      </x:c>
      <x:c r="J661" s="12" t="n">
        <x:v>0</x:v>
      </x:c>
      <x:c r="K661" s="12" t="n">
        <x:f>H661+J661</x:f>
        <x:v>112.8864981056455</x:v>
      </x:c>
      <x:c r="L661" s="16" t="n">
        <x:v>0.8618</x:v>
      </x:c>
      <x:c r="M661" s="17" t="n">
        <x:f>F661*L661</x:f>
        <x:v>97.2855840674453</x:v>
      </x:c>
      <x:c r="N661" s="16" t="n">
        <x:f>L661*'月度汇总'!$F$8</x:f>
        <x:v>1.2927</x:v>
      </x:c>
      <x:c r="O661" s="17" t="n">
        <x:f>G661*N661</x:f>
        <x:v>0</x:v>
      </x:c>
      <x:c r="P661" s="16" t="n">
        <x:f>L661*'月度汇总'!$F$10</x:f>
        <x:v>4.309</x:v>
      </x:c>
      <x:c r="Q661" s="17" t="n">
        <x:f>J661*P661</x:f>
        <x:v>0</x:v>
      </x:c>
      <x:c r="R661" s="12" t="n">
        <x:v>0</x:v>
      </x:c>
      <x:c r="S661" s="17" t="n">
        <x:v>0</x:v>
      </x:c>
      <x:c r="T661" s="19" t="n">
        <x:f>M661+O661+Q661+S661</x:f>
        <x:v>97.2855840674453</x:v>
      </x:c>
      <x:c r="U661" s="18" t="str">
        <x:f>TEXT(T661,"0.00")&amp;"元"</x:f>
        <x:v>97.29元</x:v>
      </x:c>
      <x:c r="V661" s="12" t="n">
        <x:v>0</x:v>
      </x:c>
      <x:c r="W661" s="12" t="n">
        <x:f>K661-V661</x:f>
        <x:v>112.8864981056455</x:v>
      </x:c>
    </x:row>
    <x:row r="662" ht="20" customHeight="1">
      <x:c r="A662" s="13" t="n">
        <x:v>45693.569444444445</x:v>
      </x:c>
      <x:c r="B662" s="13" t="n">
        <x:v>45693.57638888889</x:v>
      </x:c>
      <x:c r="C662" s="14" t="n">
        <x:v>45693</x:v>
      </x:c>
      <x:c r="D662" s="15" t="n">
        <x:v>82</x:v>
      </x:c>
      <x:c r="E662" s="12" t="n">
        <x:v>140.76764946044068</x:v>
      </x:c>
      <x:c r="F662" s="12" t="n">
        <x:v>112.82713969193537</x:v>
      </x:c>
      <x:c r="G662" s="12" t="n">
        <x:v>0</x:v>
      </x:c>
      <x:c r="H662" s="12" t="n">
        <x:f>F662+G662</x:f>
        <x:v>112.82713969193537</x:v>
      </x:c>
      <x:c r="I662" s="12" t="n">
        <x:f>H662-E662</x:f>
        <x:v>-27.940509768505308</x:v>
      </x:c>
      <x:c r="J662" s="12" t="n">
        <x:v>0</x:v>
      </x:c>
      <x:c r="K662" s="12" t="n">
        <x:f>H662+J662</x:f>
        <x:v>112.82713969193537</x:v>
      </x:c>
      <x:c r="L662" s="16" t="n">
        <x:v>0.8623</x:v>
      </x:c>
      <x:c r="M662" s="17" t="n">
        <x:f>F662*L662</x:f>
        <x:v>97.29084255635587</x:v>
      </x:c>
      <x:c r="N662" s="16" t="n">
        <x:f>L662*'月度汇总'!$F$8</x:f>
        <x:v>1.29345</x:v>
      </x:c>
      <x:c r="O662" s="17" t="n">
        <x:f>G662*N662</x:f>
        <x:v>0</x:v>
      </x:c>
      <x:c r="P662" s="16" t="n">
        <x:f>L662*'月度汇总'!$F$10</x:f>
        <x:v>4.3115</x:v>
      </x:c>
      <x:c r="Q662" s="17" t="n">
        <x:f>J662*P662</x:f>
        <x:v>0</x:v>
      </x:c>
      <x:c r="R662" s="12" t="n">
        <x:v>0</x:v>
      </x:c>
      <x:c r="S662" s="17" t="n">
        <x:v>0</x:v>
      </x:c>
      <x:c r="T662" s="19" t="n">
        <x:f>M662+O662+Q662+S662</x:f>
        <x:v>97.29084255635587</x:v>
      </x:c>
      <x:c r="U662" s="18" t="str">
        <x:f>TEXT(T662,"0.00")&amp;"元"</x:f>
        <x:v>97.29元</x:v>
      </x:c>
      <x:c r="V662" s="12" t="n">
        <x:v>0</x:v>
      </x:c>
      <x:c r="W662" s="12" t="n">
        <x:f>K662-V662</x:f>
        <x:v>112.82713969193537</x:v>
      </x:c>
    </x:row>
    <x:row r="663" ht="20" customHeight="1">
      <x:c r="A663" s="13" t="n">
        <x:v>45693.57638888889</x:v>
      </x:c>
      <x:c r="B663" s="13" t="n">
        <x:v>45693.58333333333</x:v>
      </x:c>
      <x:c r="C663" s="14" t="n">
        <x:v>45693</x:v>
      </x:c>
      <x:c r="D663" s="15" t="n">
        <x:v>83</x:v>
      </x:c>
      <x:c r="E663" s="12" t="n">
        <x:v>0.28401294260924176</x:v>
      </x:c>
      <x:c r="F663" s="12" t="n">
        <x:v>0.28401294260924176</x:v>
      </x:c>
      <x:c r="G663" s="12" t="n">
        <x:v>0</x:v>
      </x:c>
      <x:c r="H663" s="12" t="n">
        <x:f>F663+G663</x:f>
        <x:v>0.28401294260924176</x:v>
      </x:c>
      <x:c r="I663" s="12" t="n">
        <x:f>H663-E663</x:f>
        <x:v>0</x:v>
      </x:c>
      <x:c r="J663" s="12" t="n">
        <x:v>0</x:v>
      </x:c>
      <x:c r="K663" s="12" t="n">
        <x:f>H663+J663</x:f>
        <x:v>0.28401294260924176</x:v>
      </x:c>
      <x:c r="L663" s="16" t="n">
        <x:v>0.9026</x:v>
      </x:c>
      <x:c r="M663" s="17" t="n">
        <x:f>F663*L663</x:f>
        <x:v>0.2563500819991016</x:v>
      </x:c>
      <x:c r="N663" s="16" t="n">
        <x:f>L663*'月度汇总'!$F$8</x:f>
        <x:v>1.3538999999999999</x:v>
      </x:c>
      <x:c r="O663" s="17" t="n">
        <x:f>G663*N663</x:f>
        <x:v>0</x:v>
      </x:c>
      <x:c r="P663" s="16" t="n">
        <x:f>L663*'月度汇总'!$F$10</x:f>
        <x:v>4.513</x:v>
      </x:c>
      <x:c r="Q663" s="17" t="n">
        <x:f>J663*P663</x:f>
        <x:v>0</x:v>
      </x:c>
      <x:c r="R663" s="12" t="n">
        <x:v>0</x:v>
      </x:c>
      <x:c r="S663" s="17" t="n">
        <x:v>0</x:v>
      </x:c>
      <x:c r="T663" s="19" t="n">
        <x:f>M663+O663+Q663+S663</x:f>
        <x:v>0.2563500819991016</x:v>
      </x:c>
      <x:c r="U663" s="18" t="str">
        <x:f>TEXT(T663,"0.00")&amp;"元"</x:f>
        <x:v>0.26元</x:v>
      </x:c>
      <x:c r="V663" s="12" t="n">
        <x:v>0</x:v>
      </x:c>
      <x:c r="W663" s="12" t="n">
        <x:f>K663-V663</x:f>
        <x:v>0.28401294260924176</x:v>
      </x:c>
    </x:row>
    <x:row r="664" ht="20" customHeight="1">
      <x:c r="A664" s="13" t="n">
        <x:v>45693.58333333333</x:v>
      </x:c>
      <x:c r="B664" s="13" t="n">
        <x:v>45693.59027777778</x:v>
      </x:c>
      <x:c r="C664" s="14" t="n">
        <x:v>45693</x:v>
      </x:c>
      <x:c r="D664" s="15" t="n">
        <x:v>84</x:v>
      </x:c>
      <x:c r="E664" s="12" t="n">
        <x:v>0</x:v>
      </x:c>
      <x:c r="F664" s="12" t="n">
        <x:v>0</x:v>
      </x:c>
      <x:c r="G664" s="12" t="n">
        <x:v>0</x:v>
      </x:c>
      <x:c r="H664" s="12" t="n">
        <x:f>F664+G664</x:f>
        <x:v>0</x:v>
      </x:c>
      <x:c r="I664" s="12" t="n">
        <x:f>H664-E664</x:f>
        <x:v>0</x:v>
      </x:c>
      <x:c r="J664" s="12" t="n">
        <x:v>0</x:v>
      </x:c>
      <x:c r="K664" s="12" t="n">
        <x:f>H664+J664</x:f>
        <x:v>0</x:v>
      </x:c>
      <x:c r="L664" s="16" t="n">
        <x:v>0.9754</x:v>
      </x:c>
      <x:c r="M664" s="17" t="n">
        <x:f>F664*L664</x:f>
        <x:v>0</x:v>
      </x:c>
      <x:c r="N664" s="16" t="n">
        <x:f>L664*'月度汇总'!$F$8</x:f>
        <x:v>1.4631</x:v>
      </x:c>
      <x:c r="O664" s="17" t="n">
        <x:f>G664*N664</x:f>
        <x:v>0</x:v>
      </x:c>
      <x:c r="P664" s="16" t="n">
        <x:f>L664*'月度汇总'!$F$10</x:f>
        <x:v>4.877000000000001</x:v>
      </x:c>
      <x:c r="Q664" s="17" t="n">
        <x:f>J664*P664</x:f>
        <x:v>0</x:v>
      </x:c>
      <x:c r="R664" s="12" t="n">
        <x:v>0</x:v>
      </x:c>
      <x:c r="S664" s="17" t="n">
        <x:v>0</x:v>
      </x:c>
      <x:c r="T664" s="19" t="n">
        <x:f>M664+O664+Q664+S664</x:f>
        <x:v>0</x:v>
      </x:c>
      <x:c r="U664" s="18" t="str">
        <x:f>TEXT(T664,"0.00")&amp;"元"</x:f>
        <x:v>0.00元</x:v>
      </x:c>
      <x:c r="V664" s="12" t="n">
        <x:v>0</x:v>
      </x:c>
      <x:c r="W664" s="12" t="n">
        <x:f>K664-V664</x:f>
        <x:v>0</x:v>
      </x:c>
    </x:row>
    <x:row r="665" ht="20" customHeight="1">
      <x:c r="A665" s="13" t="n">
        <x:v>45693.59027777778</x:v>
      </x:c>
      <x:c r="B665" s="13" t="n">
        <x:v>45693.59722222222</x:v>
      </x:c>
      <x:c r="C665" s="14" t="n">
        <x:v>45693</x:v>
      </x:c>
      <x:c r="D665" s="15" t="n">
        <x:v>85</x:v>
      </x:c>
      <x:c r="E665" s="12" t="n">
        <x:v>0</x:v>
      </x:c>
      <x:c r="F665" s="12" t="n">
        <x:v>0</x:v>
      </x:c>
      <x:c r="G665" s="12" t="n">
        <x:v>0</x:v>
      </x:c>
      <x:c r="H665" s="12" t="n">
        <x:f>F665+G665</x:f>
        <x:v>0</x:v>
      </x:c>
      <x:c r="I665" s="12" t="n">
        <x:f>H665-E665</x:f>
        <x:v>0</x:v>
      </x:c>
      <x:c r="J665" s="12" t="n">
        <x:v>0</x:v>
      </x:c>
      <x:c r="K665" s="12" t="n">
        <x:f>H665+J665</x:f>
        <x:v>0</x:v>
      </x:c>
      <x:c r="L665" s="16" t="n">
        <x:v>1.0002</x:v>
      </x:c>
      <x:c r="M665" s="17" t="n">
        <x:f>F665*L665</x:f>
        <x:v>0</x:v>
      </x:c>
      <x:c r="N665" s="16" t="n">
        <x:f>L665*'月度汇总'!$F$8</x:f>
        <x:v>1.5003</x:v>
      </x:c>
      <x:c r="O665" s="17" t="n">
        <x:f>G665*N665</x:f>
        <x:v>0</x:v>
      </x:c>
      <x:c r="P665" s="16" t="n">
        <x:f>L665*'月度汇总'!$F$10</x:f>
        <x:v>5.0009999999999994</x:v>
      </x:c>
      <x:c r="Q665" s="17" t="n">
        <x:f>J665*P665</x:f>
        <x:v>0</x:v>
      </x:c>
      <x:c r="R665" s="12" t="n">
        <x:v>0</x:v>
      </x:c>
      <x:c r="S665" s="17" t="n">
        <x:v>0</x:v>
      </x:c>
      <x:c r="T665" s="19" t="n">
        <x:f>M665+O665+Q665+S665</x:f>
        <x:v>0</x:v>
      </x:c>
      <x:c r="U665" s="18" t="str">
        <x:f>TEXT(T665,"0.00")&amp;"元"</x:f>
        <x:v>0.00元</x:v>
      </x:c>
      <x:c r="V665" s="12" t="n">
        <x:v>0</x:v>
      </x:c>
      <x:c r="W665" s="12" t="n">
        <x:f>K665-V665</x:f>
        <x:v>0</x:v>
      </x:c>
    </x:row>
    <x:row r="666" ht="20" customHeight="1">
      <x:c r="A666" s="13" t="n">
        <x:v>45693.59722222222</x:v>
      </x:c>
      <x:c r="B666" s="13" t="n">
        <x:v>45693.60416666667</x:v>
      </x:c>
      <x:c r="C666" s="14" t="n">
        <x:v>45693</x:v>
      </x:c>
      <x:c r="D666" s="15" t="n">
        <x:v>86</x:v>
      </x:c>
      <x:c r="E666" s="12" t="n">
        <x:v>0</x:v>
      </x:c>
      <x:c r="F666" s="12" t="n">
        <x:v>0</x:v>
      </x:c>
      <x:c r="G666" s="12" t="n">
        <x:v>0</x:v>
      </x:c>
      <x:c r="H666" s="12" t="n">
        <x:f>F666+G666</x:f>
        <x:v>0</x:v>
      </x:c>
      <x:c r="I666" s="12" t="n">
        <x:f>H666-E666</x:f>
        <x:v>0</x:v>
      </x:c>
      <x:c r="J666" s="12" t="n">
        <x:v>0</x:v>
      </x:c>
      <x:c r="K666" s="12" t="n">
        <x:f>H666+J666</x:f>
        <x:v>0</x:v>
      </x:c>
      <x:c r="L666" s="16" t="n">
        <x:v>0.9978</x:v>
      </x:c>
      <x:c r="M666" s="17" t="n">
        <x:f>F666*L666</x:f>
        <x:v>0</x:v>
      </x:c>
      <x:c r="N666" s="16" t="n">
        <x:f>L666*'月度汇总'!$F$8</x:f>
        <x:v>1.4967000000000001</x:v>
      </x:c>
      <x:c r="O666" s="17" t="n">
        <x:f>G666*N666</x:f>
        <x:v>0</x:v>
      </x:c>
      <x:c r="P666" s="16" t="n">
        <x:f>L666*'月度汇总'!$F$10</x:f>
        <x:v>4.989</x:v>
      </x:c>
      <x:c r="Q666" s="17" t="n">
        <x:f>J666*P666</x:f>
        <x:v>0</x:v>
      </x:c>
      <x:c r="R666" s="12" t="n">
        <x:v>0</x:v>
      </x:c>
      <x:c r="S666" s="17" t="n">
        <x:v>0</x:v>
      </x:c>
      <x:c r="T666" s="19" t="n">
        <x:f>M666+O666+Q666+S666</x:f>
        <x:v>0</x:v>
      </x:c>
      <x:c r="U666" s="18" t="str">
        <x:f>TEXT(T666,"0.00")&amp;"元"</x:f>
        <x:v>0.00元</x:v>
      </x:c>
      <x:c r="V666" s="12" t="n">
        <x:v>0</x:v>
      </x:c>
      <x:c r="W666" s="12" t="n">
        <x:f>K666-V666</x:f>
        <x:v>0</x:v>
      </x:c>
    </x:row>
    <x:row r="667" ht="20" customHeight="1">
      <x:c r="A667" s="13" t="n">
        <x:v>45693.60416666667</x:v>
      </x:c>
      <x:c r="B667" s="13" t="n">
        <x:v>45693.61111111111</x:v>
      </x:c>
      <x:c r="C667" s="14" t="n">
        <x:v>45693</x:v>
      </x:c>
      <x:c r="D667" s="15" t="n">
        <x:v>87</x:v>
      </x:c>
      <x:c r="E667" s="12" t="n">
        <x:v>0</x:v>
      </x:c>
      <x:c r="F667" s="12" t="n">
        <x:v>0</x:v>
      </x:c>
      <x:c r="G667" s="12" t="n">
        <x:v>0</x:v>
      </x:c>
      <x:c r="H667" s="12" t="n">
        <x:f>F667+G667</x:f>
        <x:v>0</x:v>
      </x:c>
      <x:c r="I667" s="12" t="n">
        <x:f>H667-E667</x:f>
        <x:v>0</x:v>
      </x:c>
      <x:c r="J667" s="12" t="n">
        <x:v>0</x:v>
      </x:c>
      <x:c r="K667" s="12" t="n">
        <x:f>H667+J667</x:f>
        <x:v>0</x:v>
      </x:c>
      <x:c r="L667" s="16" t="n">
        <x:v>1.0271</x:v>
      </x:c>
      <x:c r="M667" s="17" t="n">
        <x:f>F667*L667</x:f>
        <x:v>0</x:v>
      </x:c>
      <x:c r="N667" s="16" t="n">
        <x:f>L667*'月度汇总'!$F$8</x:f>
        <x:v>1.5406499999999999</x:v>
      </x:c>
      <x:c r="O667" s="17" t="n">
        <x:f>G667*N667</x:f>
        <x:v>0</x:v>
      </x:c>
      <x:c r="P667" s="16" t="n">
        <x:f>L667*'月度汇总'!$F$10</x:f>
        <x:v>5.1354999999999995</x:v>
      </x:c>
      <x:c r="Q667" s="17" t="n">
        <x:f>J667*P667</x:f>
        <x:v>0</x:v>
      </x:c>
      <x:c r="R667" s="12" t="n">
        <x:v>0</x:v>
      </x:c>
      <x:c r="S667" s="17" t="n">
        <x:v>0</x:v>
      </x:c>
      <x:c r="T667" s="19" t="n">
        <x:f>M667+O667+Q667+S667</x:f>
        <x:v>0</x:v>
      </x:c>
      <x:c r="U667" s="18" t="str">
        <x:f>TEXT(T667,"0.00")&amp;"元"</x:f>
        <x:v>0.00元</x:v>
      </x:c>
      <x:c r="V667" s="12" t="n">
        <x:v>0</x:v>
      </x:c>
      <x:c r="W667" s="12" t="n">
        <x:f>K667-V667</x:f>
        <x:v>0</x:v>
      </x:c>
    </x:row>
    <x:row r="668" ht="20" customHeight="1">
      <x:c r="A668" s="13" t="n">
        <x:v>45693.61111111111</x:v>
      </x:c>
      <x:c r="B668" s="13" t="n">
        <x:v>45693.618055555555</x:v>
      </x:c>
      <x:c r="C668" s="14" t="n">
        <x:v>45693</x:v>
      </x:c>
      <x:c r="D668" s="15" t="n">
        <x:v>88</x:v>
      </x:c>
      <x:c r="E668" s="12" t="n">
        <x:v>0</x:v>
      </x:c>
      <x:c r="F668" s="12" t="n">
        <x:v>0</x:v>
      </x:c>
      <x:c r="G668" s="12" t="n">
        <x:v>0</x:v>
      </x:c>
      <x:c r="H668" s="12" t="n">
        <x:f>F668+G668</x:f>
        <x:v>0</x:v>
      </x:c>
      <x:c r="I668" s="12" t="n">
        <x:f>H668-E668</x:f>
        <x:v>0</x:v>
      </x:c>
      <x:c r="J668" s="12" t="n">
        <x:v>0</x:v>
      </x:c>
      <x:c r="K668" s="12" t="n">
        <x:f>H668+J668</x:f>
        <x:v>0</x:v>
      </x:c>
      <x:c r="L668" s="16" t="n">
        <x:v>1.0906</x:v>
      </x:c>
      <x:c r="M668" s="17" t="n">
        <x:f>F668*L668</x:f>
        <x:v>0</x:v>
      </x:c>
      <x:c r="N668" s="16" t="n">
        <x:f>L668*'月度汇总'!$F$8</x:f>
        <x:v>1.6359</x:v>
      </x:c>
      <x:c r="O668" s="17" t="n">
        <x:f>G668*N668</x:f>
        <x:v>0</x:v>
      </x:c>
      <x:c r="P668" s="16" t="n">
        <x:f>L668*'月度汇总'!$F$10</x:f>
        <x:v>5.453</x:v>
      </x:c>
      <x:c r="Q668" s="17" t="n">
        <x:f>J668*P668</x:f>
        <x:v>0</x:v>
      </x:c>
      <x:c r="R668" s="12" t="n">
        <x:v>0</x:v>
      </x:c>
      <x:c r="S668" s="17" t="n">
        <x:v>0</x:v>
      </x:c>
      <x:c r="T668" s="19" t="n">
        <x:f>M668+O668+Q668+S668</x:f>
        <x:v>0</x:v>
      </x:c>
      <x:c r="U668" s="18" t="str">
        <x:f>TEXT(T668,"0.00")&amp;"元"</x:f>
        <x:v>0.00元</x:v>
      </x:c>
      <x:c r="V668" s="12" t="n">
        <x:v>0</x:v>
      </x:c>
      <x:c r="W668" s="12" t="n">
        <x:f>K668-V668</x:f>
        <x:v>0</x:v>
      </x:c>
    </x:row>
    <x:row r="669" ht="20" customHeight="1">
      <x:c r="A669" s="13" t="n">
        <x:v>45693.618055555555</x:v>
      </x:c>
      <x:c r="B669" s="13" t="n">
        <x:v>45693.625</x:v>
      </x:c>
      <x:c r="C669" s="14" t="n">
        <x:v>45693</x:v>
      </x:c>
      <x:c r="D669" s="15" t="n">
        <x:v>89</x:v>
      </x:c>
      <x:c r="E669" s="12" t="n">
        <x:v>0</x:v>
      </x:c>
      <x:c r="F669" s="12" t="n">
        <x:v>0</x:v>
      </x:c>
      <x:c r="G669" s="12" t="n">
        <x:v>0</x:v>
      </x:c>
      <x:c r="H669" s="12" t="n">
        <x:f>F669+G669</x:f>
        <x:v>0</x:v>
      </x:c>
      <x:c r="I669" s="12" t="n">
        <x:f>H669-E669</x:f>
        <x:v>0</x:v>
      </x:c>
      <x:c r="J669" s="12" t="n">
        <x:v>0</x:v>
      </x:c>
      <x:c r="K669" s="12" t="n">
        <x:f>H669+J669</x:f>
        <x:v>0</x:v>
      </x:c>
      <x:c r="L669" s="16" t="n">
        <x:v>0.9376</x:v>
      </x:c>
      <x:c r="M669" s="17" t="n">
        <x:f>F669*L669</x:f>
        <x:v>0</x:v>
      </x:c>
      <x:c r="N669" s="16" t="n">
        <x:f>L669*'月度汇总'!$F$8</x:f>
        <x:v>1.4064</x:v>
      </x:c>
      <x:c r="O669" s="17" t="n">
        <x:f>G669*N669</x:f>
        <x:v>0</x:v>
      </x:c>
      <x:c r="P669" s="16" t="n">
        <x:f>L669*'月度汇总'!$F$10</x:f>
        <x:v>4.688</x:v>
      </x:c>
      <x:c r="Q669" s="17" t="n">
        <x:f>J669*P669</x:f>
        <x:v>0</x:v>
      </x:c>
      <x:c r="R669" s="12" t="n">
        <x:v>0</x:v>
      </x:c>
      <x:c r="S669" s="17" t="n">
        <x:v>0</x:v>
      </x:c>
      <x:c r="T669" s="19" t="n">
        <x:f>M669+O669+Q669+S669</x:f>
        <x:v>0</x:v>
      </x:c>
      <x:c r="U669" s="18" t="str">
        <x:f>TEXT(T669,"0.00")&amp;"元"</x:f>
        <x:v>0.00元</x:v>
      </x:c>
      <x:c r="V669" s="12" t="n">
        <x:v>0</x:v>
      </x:c>
      <x:c r="W669" s="12" t="n">
        <x:f>K669-V669</x:f>
        <x:v>0</x:v>
      </x:c>
    </x:row>
    <x:row r="670" ht="20" customHeight="1">
      <x:c r="A670" s="13" t="n">
        <x:v>45693.625</x:v>
      </x:c>
      <x:c r="B670" s="13" t="n">
        <x:v>45693.631944444445</x:v>
      </x:c>
      <x:c r="C670" s="14" t="n">
        <x:v>45693</x:v>
      </x:c>
      <x:c r="D670" s="15" t="n">
        <x:v>90</x:v>
      </x:c>
      <x:c r="E670" s="12" t="n">
        <x:v>1465.5748562495555</x:v>
      </x:c>
      <x:c r="F670" s="12" t="n">
        <x:v>1401.0676133088473</x:v>
      </x:c>
      <x:c r="G670" s="12" t="n">
        <x:v>0</x:v>
      </x:c>
      <x:c r="H670" s="12" t="n">
        <x:f>F670+G670</x:f>
        <x:v>1401.0676133088473</x:v>
      </x:c>
      <x:c r="I670" s="12" t="n">
        <x:f>H670-E670</x:f>
        <x:v>-64.50724294070824</x:v>
      </x:c>
      <x:c r="J670" s="12" t="n">
        <x:v>0</x:v>
      </x:c>
      <x:c r="K670" s="12" t="n">
        <x:f>H670+J670</x:f>
        <x:v>1401.0676133088473</x:v>
      </x:c>
      <x:c r="L670" s="16" t="n">
        <x:v>0.6694</x:v>
      </x:c>
      <x:c r="M670" s="17" t="n">
        <x:f>F670*L670</x:f>
        <x:v>937.8746603489424</x:v>
      </x:c>
      <x:c r="N670" s="16" t="n">
        <x:f>L670*'月度汇总'!$F$8</x:f>
        <x:v>1.0041</x:v>
      </x:c>
      <x:c r="O670" s="17" t="n">
        <x:f>G670*N670</x:f>
        <x:v>0</x:v>
      </x:c>
      <x:c r="P670" s="16" t="n">
        <x:f>L670*'月度汇总'!$F$10</x:f>
        <x:v>3.347</x:v>
      </x:c>
      <x:c r="Q670" s="17" t="n">
        <x:f>J670*P670</x:f>
        <x:v>0</x:v>
      </x:c>
      <x:c r="R670" s="12" t="n">
        <x:v>0</x:v>
      </x:c>
      <x:c r="S670" s="17" t="n">
        <x:v>0</x:v>
      </x:c>
      <x:c r="T670" s="19" t="n">
        <x:f>M670+O670+Q670+S670</x:f>
        <x:v>937.8746603489424</x:v>
      </x:c>
      <x:c r="U670" s="18" t="str">
        <x:f>TEXT(T670,"0.00")&amp;"元"</x:f>
        <x:v>937.87元</x:v>
      </x:c>
      <x:c r="V670" s="12" t="n">
        <x:v>0</x:v>
      </x:c>
      <x:c r="W670" s="12" t="n">
        <x:f>K670-V670</x:f>
        <x:v>1401.0676133088473</x:v>
      </x:c>
    </x:row>
    <x:row r="671" ht="20" customHeight="1">
      <x:c r="A671" s="13" t="n">
        <x:v>45693.631944444445</x:v>
      </x:c>
      <x:c r="B671" s="13" t="n">
        <x:v>45693.63888888889</x:v>
      </x:c>
      <x:c r="C671" s="14" t="n">
        <x:v>45693</x:v>
      </x:c>
      <x:c r="D671" s="15" t="n">
        <x:v>91</x:v>
      </x:c>
      <x:c r="E671" s="12" t="n">
        <x:v>1460.5510019377039</x:v>
      </x:c>
      <x:c r="F671" s="12" t="n">
        <x:v>1398.517462433856</x:v>
      </x:c>
      <x:c r="G671" s="12" t="n">
        <x:v>0</x:v>
      </x:c>
      <x:c r="H671" s="12" t="n">
        <x:f>F671+G671</x:f>
        <x:v>1398.517462433856</x:v>
      </x:c>
      <x:c r="I671" s="12" t="n">
        <x:f>H671-E671</x:f>
        <x:v>-62.033539503847805</x:v>
      </x:c>
      <x:c r="J671" s="12" t="n">
        <x:v>0</x:v>
      </x:c>
      <x:c r="K671" s="12" t="n">
        <x:f>H671+J671</x:f>
        <x:v>1398.517462433856</x:v>
      </x:c>
      <x:c r="L671" s="16" t="n">
        <x:v>0.66</x:v>
      </x:c>
      <x:c r="M671" s="17" t="n">
        <x:f>F671*L671</x:f>
        <x:v>923.021525206345</x:v>
      </x:c>
      <x:c r="N671" s="16" t="n">
        <x:f>L671*'月度汇总'!$F$8</x:f>
        <x:v>0.99</x:v>
      </x:c>
      <x:c r="O671" s="17" t="n">
        <x:f>G671*N671</x:f>
        <x:v>0</x:v>
      </x:c>
      <x:c r="P671" s="16" t="n">
        <x:f>L671*'月度汇总'!$F$10</x:f>
        <x:v>3.3000000000000003</x:v>
      </x:c>
      <x:c r="Q671" s="17" t="n">
        <x:f>J671*P671</x:f>
        <x:v>0</x:v>
      </x:c>
      <x:c r="R671" s="12" t="n">
        <x:v>0</x:v>
      </x:c>
      <x:c r="S671" s="17" t="n">
        <x:v>0</x:v>
      </x:c>
      <x:c r="T671" s="19" t="n">
        <x:f>M671+O671+Q671+S671</x:f>
        <x:v>923.021525206345</x:v>
      </x:c>
      <x:c r="U671" s="18" t="str">
        <x:f>TEXT(T671,"0.00")&amp;"元"</x:f>
        <x:v>923.02元</x:v>
      </x:c>
      <x:c r="V671" s="12" t="n">
        <x:v>0</x:v>
      </x:c>
      <x:c r="W671" s="12" t="n">
        <x:f>K671-V671</x:f>
        <x:v>1398.517462433856</x:v>
      </x:c>
    </x:row>
    <x:row r="672" ht="20" customHeight="1">
      <x:c r="A672" s="13" t="n">
        <x:v>45693.63888888889</x:v>
      </x:c>
      <x:c r="B672" s="13" t="n">
        <x:v>45693.64583333333</x:v>
      </x:c>
      <x:c r="C672" s="14" t="n">
        <x:v>45693</x:v>
      </x:c>
      <x:c r="D672" s="15" t="n">
        <x:v>92</x:v>
      </x:c>
      <x:c r="E672" s="12" t="n">
        <x:v>1479.0976460330612</x:v>
      </x:c>
      <x:c r="F672" s="12" t="n">
        <x:v>1419.5548140186966</x:v>
      </x:c>
      <x:c r="G672" s="12" t="n">
        <x:v>0</x:v>
      </x:c>
      <x:c r="H672" s="12" t="n">
        <x:f>F672+G672</x:f>
        <x:v>1419.5548140186966</x:v>
      </x:c>
      <x:c r="I672" s="12" t="n">
        <x:f>H672-E672</x:f>
        <x:v>-59.54283201436465</x:v>
      </x:c>
      <x:c r="J672" s="12" t="n">
        <x:v>0</x:v>
      </x:c>
      <x:c r="K672" s="12" t="n">
        <x:f>H672+J672</x:f>
        <x:v>1419.5548140186966</x:v>
      </x:c>
      <x:c r="L672" s="16" t="n">
        <x:v>0.7217</x:v>
      </x:c>
      <x:c r="M672" s="17" t="n">
        <x:f>F672*L672</x:f>
        <x:v>1024.4927092772932</x:v>
      </x:c>
      <x:c r="N672" s="16" t="n">
        <x:f>L672*'月度汇总'!$F$8</x:f>
        <x:v>1.08255</x:v>
      </x:c>
      <x:c r="O672" s="17" t="n">
        <x:f>G672*N672</x:f>
        <x:v>0</x:v>
      </x:c>
      <x:c r="P672" s="16" t="n">
        <x:f>L672*'月度汇总'!$F$10</x:f>
        <x:v>3.6085000000000003</x:v>
      </x:c>
      <x:c r="Q672" s="17" t="n">
        <x:f>J672*P672</x:f>
        <x:v>0</x:v>
      </x:c>
      <x:c r="R672" s="12" t="n">
        <x:v>0</x:v>
      </x:c>
      <x:c r="S672" s="17" t="n">
        <x:v>0</x:v>
      </x:c>
      <x:c r="T672" s="19" t="n">
        <x:f>M672+O672+Q672+S672</x:f>
        <x:v>1024.4927092772932</x:v>
      </x:c>
      <x:c r="U672" s="18" t="str">
        <x:f>TEXT(T672,"0.00")&amp;"元"</x:f>
        <x:v>1024.49元</x:v>
      </x:c>
      <x:c r="V672" s="12" t="n">
        <x:v>0</x:v>
      </x:c>
      <x:c r="W672" s="12" t="n">
        <x:f>K672-V672</x:f>
        <x:v>1419.5548140186966</x:v>
      </x:c>
    </x:row>
    <x:row r="673" ht="20" customHeight="1">
      <x:c r="A673" s="13" t="n">
        <x:v>45693.64583333333</x:v>
      </x:c>
      <x:c r="B673" s="13" t="n">
        <x:v>45693.65277777778</x:v>
      </x:c>
      <x:c r="C673" s="14" t="n">
        <x:v>45693</x:v>
      </x:c>
      <x:c r="D673" s="15" t="n">
        <x:v>93</x:v>
      </x:c>
      <x:c r="E673" s="12" t="n">
        <x:v>1274.7998067947422</x:v>
      </x:c>
      <x:c r="F673" s="12" t="n">
        <x:v>1274.7998067947422</x:v>
      </x:c>
      <x:c r="G673" s="12" t="n">
        <x:v>0</x:v>
      </x:c>
      <x:c r="H673" s="12" t="n">
        <x:f>F673+G673</x:f>
        <x:v>1274.7998067947422</x:v>
      </x:c>
      <x:c r="I673" s="12" t="n">
        <x:f>H673-E673</x:f>
        <x:v>0</x:v>
      </x:c>
      <x:c r="J673" s="12" t="n">
        <x:v>0</x:v>
      </x:c>
      <x:c r="K673" s="12" t="n">
        <x:f>H673+J673</x:f>
        <x:v>1274.7998067947422</x:v>
      </x:c>
      <x:c r="L673" s="16" t="n">
        <x:v>0.7308</x:v>
      </x:c>
      <x:c r="M673" s="17" t="n">
        <x:f>F673*L673</x:f>
        <x:v>931.6236988055975</x:v>
      </x:c>
      <x:c r="N673" s="16" t="n">
        <x:f>L673*'月度汇总'!$F$8</x:f>
        <x:v>1.0962</x:v>
      </x:c>
      <x:c r="O673" s="17" t="n">
        <x:f>G673*N673</x:f>
        <x:v>0</x:v>
      </x:c>
      <x:c r="P673" s="16" t="n">
        <x:f>L673*'月度汇总'!$F$10</x:f>
        <x:v>3.654</x:v>
      </x:c>
      <x:c r="Q673" s="17" t="n">
        <x:f>J673*P673</x:f>
        <x:v>0</x:v>
      </x:c>
      <x:c r="R673" s="12" t="n">
        <x:v>0</x:v>
      </x:c>
      <x:c r="S673" s="17" t="n">
        <x:v>0</x:v>
      </x:c>
      <x:c r="T673" s="19" t="n">
        <x:f>M673+O673+Q673+S673</x:f>
        <x:v>931.6236988055975</x:v>
      </x:c>
      <x:c r="U673" s="18" t="str">
        <x:f>TEXT(T673,"0.00")&amp;"元"</x:f>
        <x:v>931.62元</x:v>
      </x:c>
      <x:c r="V673" s="12" t="n">
        <x:v>0</x:v>
      </x:c>
      <x:c r="W673" s="12" t="n">
        <x:f>K673-V673</x:f>
        <x:v>1274.7998067947422</x:v>
      </x:c>
    </x:row>
    <x:row r="674" ht="20" customHeight="1">
      <x:c r="A674" s="13" t="n">
        <x:v>45693.65277777778</x:v>
      </x:c>
      <x:c r="B674" s="13" t="n">
        <x:v>45693.65972222222</x:v>
      </x:c>
      <x:c r="C674" s="14" t="n">
        <x:v>45693</x:v>
      </x:c>
      <x:c r="D674" s="15" t="n">
        <x:v>94</x:v>
      </x:c>
      <x:c r="E674" s="12" t="n">
        <x:v>679.4928513550574</x:v>
      </x:c>
      <x:c r="F674" s="12" t="n">
        <x:v>679.4928513550574</x:v>
      </x:c>
      <x:c r="G674" s="12" t="n">
        <x:v>0</x:v>
      </x:c>
      <x:c r="H674" s="12" t="n">
        <x:f>F674+G674</x:f>
        <x:v>679.4928513550574</x:v>
      </x:c>
      <x:c r="I674" s="12" t="n">
        <x:f>H674-E674</x:f>
        <x:v>0</x:v>
      </x:c>
      <x:c r="J674" s="12" t="n">
        <x:v>0</x:v>
      </x:c>
      <x:c r="K674" s="12" t="n">
        <x:f>H674+J674</x:f>
        <x:v>679.4928513550574</x:v>
      </x:c>
      <x:c r="L674" s="16" t="n">
        <x:v>0.7534</x:v>
      </x:c>
      <x:c r="M674" s="17" t="n">
        <x:f>F674*L674</x:f>
        <x:v>511.9299142109002</x:v>
      </x:c>
      <x:c r="N674" s="16" t="n">
        <x:f>L674*'月度汇总'!$F$8</x:f>
        <x:v>1.1300999999999999</x:v>
      </x:c>
      <x:c r="O674" s="17" t="n">
        <x:f>G674*N674</x:f>
        <x:v>0</x:v>
      </x:c>
      <x:c r="P674" s="16" t="n">
        <x:f>L674*'月度汇总'!$F$10</x:f>
        <x:v>3.767</x:v>
      </x:c>
      <x:c r="Q674" s="17" t="n">
        <x:f>J674*P674</x:f>
        <x:v>0</x:v>
      </x:c>
      <x:c r="R674" s="12" t="n">
        <x:v>0</x:v>
      </x:c>
      <x:c r="S674" s="17" t="n">
        <x:v>0</x:v>
      </x:c>
      <x:c r="T674" s="19" t="n">
        <x:f>M674+O674+Q674+S674</x:f>
        <x:v>511.9299142109002</x:v>
      </x:c>
      <x:c r="U674" s="18" t="str">
        <x:f>TEXT(T674,"0.00")&amp;"元"</x:f>
        <x:v>511.93元</x:v>
      </x:c>
      <x:c r="V674" s="12" t="n">
        <x:v>0</x:v>
      </x:c>
      <x:c r="W674" s="12" t="n">
        <x:f>K674-V674</x:f>
        <x:v>679.4928513550574</x:v>
      </x:c>
    </x:row>
    <x:row r="675" ht="20" customHeight="1">
      <x:c r="A675" s="13" t="n">
        <x:v>45693.65972222222</x:v>
      </x:c>
      <x:c r="B675" s="13" t="n">
        <x:v>45693.66666666667</x:v>
      </x:c>
      <x:c r="C675" s="14" t="n">
        <x:v>45693</x:v>
      </x:c>
      <x:c r="D675" s="15" t="n">
        <x:v>95</x:v>
      </x:c>
      <x:c r="E675" s="12" t="n">
        <x:v>684.270560879754</x:v>
      </x:c>
      <x:c r="F675" s="12" t="n">
        <x:v>684.270560879754</x:v>
      </x:c>
      <x:c r="G675" s="12" t="n">
        <x:v>0</x:v>
      </x:c>
      <x:c r="H675" s="12" t="n">
        <x:f>F675+G675</x:f>
        <x:v>684.270560879754</x:v>
      </x:c>
      <x:c r="I675" s="12" t="n">
        <x:f>H675-E675</x:f>
        <x:v>0</x:v>
      </x:c>
      <x:c r="J675" s="12" t="n">
        <x:v>0</x:v>
      </x:c>
      <x:c r="K675" s="12" t="n">
        <x:f>H675+J675</x:f>
        <x:v>684.270560879754</x:v>
      </x:c>
      <x:c r="L675" s="16" t="n">
        <x:v>0.7823</x:v>
      </x:c>
      <x:c r="M675" s="17" t="n">
        <x:f>F675*L675</x:f>
        <x:v>535.3048597762316</x:v>
      </x:c>
      <x:c r="N675" s="16" t="n">
        <x:f>L675*'月度汇总'!$F$8</x:f>
        <x:v>1.1734499999999999</x:v>
      </x:c>
      <x:c r="O675" s="17" t="n">
        <x:f>G675*N675</x:f>
        <x:v>0</x:v>
      </x:c>
      <x:c r="P675" s="16" t="n">
        <x:f>L675*'月度汇总'!$F$10</x:f>
        <x:v>3.9115</x:v>
      </x:c>
      <x:c r="Q675" s="17" t="n">
        <x:f>J675*P675</x:f>
        <x:v>0</x:v>
      </x:c>
      <x:c r="R675" s="12" t="n">
        <x:v>0</x:v>
      </x:c>
      <x:c r="S675" s="17" t="n">
        <x:v>0</x:v>
      </x:c>
      <x:c r="T675" s="19" t="n">
        <x:f>M675+O675+Q675+S675</x:f>
        <x:v>535.3048597762316</x:v>
      </x:c>
      <x:c r="U675" s="18" t="str">
        <x:f>TEXT(T675,"0.00")&amp;"元"</x:f>
        <x:v>535.30元</x:v>
      </x:c>
      <x:c r="V675" s="12" t="n">
        <x:v>0</x:v>
      </x:c>
      <x:c r="W675" s="12" t="n">
        <x:f>K675-V675</x:f>
        <x:v>684.270560879754</x:v>
      </x:c>
    </x:row>
    <x:row r="676" ht="20" customHeight="1">
      <x:c r="A676" s="13" t="n">
        <x:v>45693.66666666667</x:v>
      </x:c>
      <x:c r="B676" s="13" t="n">
        <x:v>45693.67361111111</x:v>
      </x:c>
      <x:c r="C676" s="14" t="n">
        <x:v>45693</x:v>
      </x:c>
      <x:c r="D676" s="15" t="n">
        <x:v>96</x:v>
      </x:c>
      <x:c r="E676" s="12" t="n">
        <x:v>867.984195847939</x:v>
      </x:c>
      <x:c r="F676" s="12" t="n">
        <x:v>867.984195847939</x:v>
      </x:c>
      <x:c r="G676" s="12" t="n">
        <x:v>0</x:v>
      </x:c>
      <x:c r="H676" s="12" t="n">
        <x:f>F676+G676</x:f>
        <x:v>867.984195847939</x:v>
      </x:c>
      <x:c r="I676" s="12" t="n">
        <x:f>H676-E676</x:f>
        <x:v>0</x:v>
      </x:c>
      <x:c r="J676" s="12" t="n">
        <x:v>0</x:v>
      </x:c>
      <x:c r="K676" s="12" t="n">
        <x:f>H676+J676</x:f>
        <x:v>867.984195847939</x:v>
      </x:c>
      <x:c r="L676" s="16" t="n">
        <x:v>0.8055</x:v>
      </x:c>
      <x:c r="M676" s="17" t="n">
        <x:f>F676*L676</x:f>
        <x:v>699.1612697555148</x:v>
      </x:c>
      <x:c r="N676" s="16" t="n">
        <x:f>L676*'月度汇总'!$F$8</x:f>
        <x:v>1.20825</x:v>
      </x:c>
      <x:c r="O676" s="17" t="n">
        <x:f>G676*N676</x:f>
        <x:v>0</x:v>
      </x:c>
      <x:c r="P676" s="16" t="n">
        <x:f>L676*'月度汇总'!$F$10</x:f>
        <x:v>4.0275</x:v>
      </x:c>
      <x:c r="Q676" s="17" t="n">
        <x:f>J676*P676</x:f>
        <x:v>0</x:v>
      </x:c>
      <x:c r="R676" s="12" t="n">
        <x:v>0</x:v>
      </x:c>
      <x:c r="S676" s="17" t="n">
        <x:v>0</x:v>
      </x:c>
      <x:c r="T676" s="19" t="n">
        <x:f>M676+O676+Q676+S676</x:f>
        <x:v>699.1612697555148</x:v>
      </x:c>
      <x:c r="U676" s="18" t="str">
        <x:f>TEXT(T676,"0.00")&amp;"元"</x:f>
        <x:v>699.16元</x:v>
      </x:c>
      <x:c r="V676" s="12" t="n">
        <x:v>0</x:v>
      </x:c>
      <x:c r="W676" s="12" t="n">
        <x:f>K676-V676</x:f>
        <x:v>867.984195847939</x:v>
      </x:c>
    </x:row>
    <x:row r="677" ht="20" customHeight="1">
      <x:c r="A677" s="13" t="n">
        <x:v>45693.67361111111</x:v>
      </x:c>
      <x:c r="B677" s="13" t="n">
        <x:v>45693.680555555555</x:v>
      </x:c>
      <x:c r="C677" s="14" t="n">
        <x:v>45693</x:v>
      </x:c>
      <x:c r="D677" s="15" t="n">
        <x:v>97</x:v>
      </x:c>
      <x:c r="E677" s="12" t="n">
        <x:v>870.0503349733932</x:v>
      </x:c>
      <x:c r="F677" s="12" t="n">
        <x:v>870.0503349733932</x:v>
      </x:c>
      <x:c r="G677" s="12" t="n">
        <x:v>0</x:v>
      </x:c>
      <x:c r="H677" s="12" t="n">
        <x:f>F677+G677</x:f>
        <x:v>870.0503349733932</x:v>
      </x:c>
      <x:c r="I677" s="12" t="n">
        <x:f>H677-E677</x:f>
        <x:v>0</x:v>
      </x:c>
      <x:c r="J677" s="12" t="n">
        <x:v>0</x:v>
      </x:c>
      <x:c r="K677" s="12" t="n">
        <x:f>H677+J677</x:f>
        <x:v>870.0503349733932</x:v>
      </x:c>
      <x:c r="L677" s="16" t="n">
        <x:v>0.8271</x:v>
      </x:c>
      <x:c r="M677" s="17" t="n">
        <x:f>F677*L677</x:f>
        <x:v>719.6186320564934</x:v>
      </x:c>
      <x:c r="N677" s="16" t="n">
        <x:f>L677*'月度汇总'!$F$8</x:f>
        <x:v>1.24065</x:v>
      </x:c>
      <x:c r="O677" s="17" t="n">
        <x:f>G677*N677</x:f>
        <x:v>0</x:v>
      </x:c>
      <x:c r="P677" s="16" t="n">
        <x:f>L677*'月度汇总'!$F$10</x:f>
        <x:v>4.1354999999999995</x:v>
      </x:c>
      <x:c r="Q677" s="17" t="n">
        <x:f>J677*P677</x:f>
        <x:v>0</x:v>
      </x:c>
      <x:c r="R677" s="12" t="n">
        <x:v>0</x:v>
      </x:c>
      <x:c r="S677" s="17" t="n">
        <x:v>0</x:v>
      </x:c>
      <x:c r="T677" s="19" t="n">
        <x:f>M677+O677+Q677+S677</x:f>
        <x:v>719.6186320564934</x:v>
      </x:c>
      <x:c r="U677" s="18" t="str">
        <x:f>TEXT(T677,"0.00")&amp;"元"</x:f>
        <x:v>719.62元</x:v>
      </x:c>
      <x:c r="V677" s="12" t="n">
        <x:v>0</x:v>
      </x:c>
      <x:c r="W677" s="12" t="n">
        <x:f>K677-V677</x:f>
        <x:v>870.0503349733932</x:v>
      </x:c>
    </x:row>
    <x:row r="678" ht="20" customHeight="1">
      <x:c r="A678" s="13" t="n">
        <x:v>45693.680555555555</x:v>
      </x:c>
      <x:c r="B678" s="13" t="n">
        <x:v>45693.6875</x:v>
      </x:c>
      <x:c r="C678" s="14" t="n">
        <x:v>45693</x:v>
      </x:c>
      <x:c r="D678" s="15" t="n">
        <x:v>98</x:v>
      </x:c>
      <x:c r="E678" s="12" t="n">
        <x:v>894.593216966282</x:v>
      </x:c>
      <x:c r="F678" s="12" t="n">
        <x:v>864.876756950616</x:v>
      </x:c>
      <x:c r="G678" s="12" t="n">
        <x:v>0</x:v>
      </x:c>
      <x:c r="H678" s="12" t="n">
        <x:f>F678+G678</x:f>
        <x:v>864.876756950616</x:v>
      </x:c>
      <x:c r="I678" s="12" t="n">
        <x:f>H678-E678</x:f>
        <x:v>-29.716460015665916</x:v>
      </x:c>
      <x:c r="J678" s="12" t="n">
        <x:v>0</x:v>
      </x:c>
      <x:c r="K678" s="12" t="n">
        <x:f>H678+J678</x:f>
        <x:v>864.876756950616</x:v>
      </x:c>
      <x:c r="L678" s="16" t="n">
        <x:v>0.8519</x:v>
      </x:c>
      <x:c r="M678" s="17" t="n">
        <x:f>F678*L678</x:f>
        <x:v>736.7885092462298</x:v>
      </x:c>
      <x:c r="N678" s="16" t="n">
        <x:f>L678*'月度汇总'!$F$8</x:f>
        <x:v>1.27785</x:v>
      </x:c>
      <x:c r="O678" s="17" t="n">
        <x:f>G678*N678</x:f>
        <x:v>0</x:v>
      </x:c>
      <x:c r="P678" s="16" t="n">
        <x:f>L678*'月度汇总'!$F$10</x:f>
        <x:v>4.2595</x:v>
      </x:c>
      <x:c r="Q678" s="17" t="n">
        <x:f>J678*P678</x:f>
        <x:v>0</x:v>
      </x:c>
      <x:c r="R678" s="12" t="n">
        <x:v>0</x:v>
      </x:c>
      <x:c r="S678" s="17" t="n">
        <x:v>0</x:v>
      </x:c>
      <x:c r="T678" s="19" t="n">
        <x:f>M678+O678+Q678+S678</x:f>
        <x:v>736.7885092462298</x:v>
      </x:c>
      <x:c r="U678" s="18" t="str">
        <x:f>TEXT(T678,"0.00")&amp;"元"</x:f>
        <x:v>736.79元</x:v>
      </x:c>
      <x:c r="V678" s="12" t="n">
        <x:v>0</x:v>
      </x:c>
      <x:c r="W678" s="12" t="n">
        <x:f>K678-V678</x:f>
        <x:v>864.876756950616</x:v>
      </x:c>
    </x:row>
    <x:row r="679" ht="20" customHeight="1">
      <x:c r="A679" s="13" t="n">
        <x:v>45693.6875</x:v>
      </x:c>
      <x:c r="B679" s="13" t="n">
        <x:v>45693.694444444445</x:v>
      </x:c>
      <x:c r="C679" s="14" t="n">
        <x:v>45693</x:v>
      </x:c>
      <x:c r="D679" s="15" t="n">
        <x:v>99</x:v>
      </x:c>
      <x:c r="E679" s="12" t="n">
        <x:v>927.2672775811736</x:v>
      </x:c>
      <x:c r="F679" s="12" t="n">
        <x:v>900.0173036330673</x:v>
      </x:c>
      <x:c r="G679" s="12" t="n">
        <x:v>0</x:v>
      </x:c>
      <x:c r="H679" s="12" t="n">
        <x:f>F679+G679</x:f>
        <x:v>900.0173036330673</x:v>
      </x:c>
      <x:c r="I679" s="12" t="n">
        <x:f>H679-E679</x:f>
        <x:v>-27.249973948106344</x:v>
      </x:c>
      <x:c r="J679" s="12" t="n">
        <x:v>0</x:v>
      </x:c>
      <x:c r="K679" s="12" t="n">
        <x:f>H679+J679</x:f>
        <x:v>900.0173036330673</x:v>
      </x:c>
      <x:c r="L679" s="16" t="n">
        <x:v>0.8791</x:v>
      </x:c>
      <x:c r="M679" s="17" t="n">
        <x:f>F679*L679</x:f>
        <x:v>791.2052116238294</x:v>
      </x:c>
      <x:c r="N679" s="16" t="n">
        <x:f>L679*'月度汇总'!$F$8</x:f>
        <x:v>1.3186499999999999</x:v>
      </x:c>
      <x:c r="O679" s="17" t="n">
        <x:f>G679*N679</x:f>
        <x:v>0</x:v>
      </x:c>
      <x:c r="P679" s="16" t="n">
        <x:f>L679*'月度汇总'!$F$10</x:f>
        <x:v>4.3955</x:v>
      </x:c>
      <x:c r="Q679" s="17" t="n">
        <x:f>J679*P679</x:f>
        <x:v>0</x:v>
      </x:c>
      <x:c r="R679" s="12" t="n">
        <x:v>0</x:v>
      </x:c>
      <x:c r="S679" s="17" t="n">
        <x:v>0</x:v>
      </x:c>
      <x:c r="T679" s="19" t="n">
        <x:f>M679+O679+Q679+S679</x:f>
        <x:v>791.2052116238294</x:v>
      </x:c>
      <x:c r="U679" s="18" t="str">
        <x:f>TEXT(T679,"0.00")&amp;"元"</x:f>
        <x:v>791.21元</x:v>
      </x:c>
      <x:c r="V679" s="12" t="n">
        <x:v>0</x:v>
      </x:c>
      <x:c r="W679" s="12" t="n">
        <x:f>K679-V679</x:f>
        <x:v>900.0173036330673</x:v>
      </x:c>
    </x:row>
    <x:row r="680" ht="20" customHeight="1">
      <x:c r="A680" s="13" t="n">
        <x:v>45693.694444444445</x:v>
      </x:c>
      <x:c r="B680" s="13" t="n">
        <x:v>45693.70138888889</x:v>
      </x:c>
      <x:c r="C680" s="14" t="n">
        <x:v>45693</x:v>
      </x:c>
      <x:c r="D680" s="15" t="n">
        <x:v>100</x:v>
      </x:c>
      <x:c r="E680" s="12" t="n">
        <x:v>915.9377590067918</x:v>
      </x:c>
      <x:c r="F680" s="12" t="n">
        <x:v>891.1613609707456</x:v>
      </x:c>
      <x:c r="G680" s="12" t="n">
        <x:v>0</x:v>
      </x:c>
      <x:c r="H680" s="12" t="n">
        <x:f>F680+G680</x:f>
        <x:v>891.1613609707456</x:v>
      </x:c>
      <x:c r="I680" s="12" t="n">
        <x:f>H680-E680</x:f>
        <x:v>-24.776398036046203</x:v>
      </x:c>
      <x:c r="J680" s="12" t="n">
        <x:v>0</x:v>
      </x:c>
      <x:c r="K680" s="12" t="n">
        <x:f>H680+J680</x:f>
        <x:v>891.1613609707456</x:v>
      </x:c>
      <x:c r="L680" s="16" t="n">
        <x:v>0.9024</x:v>
      </x:c>
      <x:c r="M680" s="17" t="n">
        <x:f>F680*L680</x:f>
        <x:v>804.1840121400008</x:v>
      </x:c>
      <x:c r="N680" s="16" t="n">
        <x:f>L680*'月度汇总'!$F$8</x:f>
        <x:v>1.3536</x:v>
      </x:c>
      <x:c r="O680" s="17" t="n">
        <x:f>G680*N680</x:f>
        <x:v>0</x:v>
      </x:c>
      <x:c r="P680" s="16" t="n">
        <x:f>L680*'月度汇总'!$F$10</x:f>
        <x:v>4.512</x:v>
      </x:c>
      <x:c r="Q680" s="17" t="n">
        <x:f>J680*P680</x:f>
        <x:v>0</x:v>
      </x:c>
      <x:c r="R680" s="12" t="n">
        <x:v>0</x:v>
      </x:c>
      <x:c r="S680" s="17" t="n">
        <x:v>0</x:v>
      </x:c>
      <x:c r="T680" s="19" t="n">
        <x:f>M680+O680+Q680+S680</x:f>
        <x:v>804.1840121400008</x:v>
      </x:c>
      <x:c r="U680" s="18" t="str">
        <x:f>TEXT(T680,"0.00")&amp;"元"</x:f>
        <x:v>804.18元</x:v>
      </x:c>
      <x:c r="V680" s="12" t="n">
        <x:v>0</x:v>
      </x:c>
      <x:c r="W680" s="12" t="n">
        <x:f>K680-V680</x:f>
        <x:v>891.1613609707456</x:v>
      </x:c>
    </x:row>
    <x:row r="681" ht="20" customHeight="1">
      <x:c r="A681" s="13" t="n">
        <x:v>45693.70138888889</x:v>
      </x:c>
      <x:c r="B681" s="13" t="n">
        <x:v>45693.70833333333</x:v>
      </x:c>
      <x:c r="C681" s="14" t="n">
        <x:v>45693</x:v>
      </x:c>
      <x:c r="D681" s="15" t="n">
        <x:v>101</x:v>
      </x:c>
      <x:c r="E681" s="12" t="n">
        <x:v>932.5363801644894</x:v>
      </x:c>
      <x:c r="F681" s="12" t="n">
        <x:v>910.1121744114112</x:v>
      </x:c>
      <x:c r="G681" s="12" t="n">
        <x:v>0</x:v>
      </x:c>
      <x:c r="H681" s="12" t="n">
        <x:f>F681+G681</x:f>
        <x:v>910.1121744114112</x:v>
      </x:c>
      <x:c r="I681" s="12" t="n">
        <x:f>H681-E681</x:f>
        <x:v>-22.42420575307824</x:v>
      </x:c>
      <x:c r="J681" s="12" t="n">
        <x:v>0</x:v>
      </x:c>
      <x:c r="K681" s="12" t="n">
        <x:f>H681+J681</x:f>
        <x:v>910.1121744114112</x:v>
      </x:c>
      <x:c r="L681" s="16" t="n">
        <x:v>0.9163</x:v>
      </x:c>
      <x:c r="M681" s="17" t="n">
        <x:f>F681*L681</x:f>
        <x:v>833.9357854131761</x:v>
      </x:c>
      <x:c r="N681" s="16" t="n">
        <x:f>L681*'月度汇总'!$F$8</x:f>
        <x:v>1.37445</x:v>
      </x:c>
      <x:c r="O681" s="17" t="n">
        <x:f>G681*N681</x:f>
        <x:v>0</x:v>
      </x:c>
      <x:c r="P681" s="16" t="n">
        <x:f>L681*'月度汇总'!$F$10</x:f>
        <x:v>4.5815</x:v>
      </x:c>
      <x:c r="Q681" s="17" t="n">
        <x:f>J681*P681</x:f>
        <x:v>0</x:v>
      </x:c>
      <x:c r="R681" s="12" t="n">
        <x:v>0</x:v>
      </x:c>
      <x:c r="S681" s="17" t="n">
        <x:v>0</x:v>
      </x:c>
      <x:c r="T681" s="19" t="n">
        <x:f>M681+O681+Q681+S681</x:f>
        <x:v>833.9357854131761</x:v>
      </x:c>
      <x:c r="U681" s="18" t="str">
        <x:f>TEXT(T681,"0.00")&amp;"元"</x:f>
        <x:v>833.94元</x:v>
      </x:c>
      <x:c r="V681" s="12" t="n">
        <x:v>0</x:v>
      </x:c>
      <x:c r="W681" s="12" t="n">
        <x:f>K681-V681</x:f>
        <x:v>910.1121744114112</x:v>
      </x:c>
    </x:row>
    <x:row r="682" ht="20" customHeight="1">
      <x:c r="A682" s="13" t="n">
        <x:v>45693.70833333333</x:v>
      </x:c>
      <x:c r="B682" s="13" t="n">
        <x:v>45693.71527777778</x:v>
      </x:c>
      <x:c r="C682" s="14" t="n">
        <x:v>45693</x:v>
      </x:c>
      <x:c r="D682" s="15" t="n">
        <x:v>102</x:v>
      </x:c>
      <x:c r="E682" s="12" t="n">
        <x:v>1027.7204314283454</x:v>
      </x:c>
      <x:c r="F682" s="12" t="n">
        <x:v>1008.5004320323678</x:v>
      </x:c>
      <x:c r="G682" s="12" t="n">
        <x:v>0</x:v>
      </x:c>
      <x:c r="H682" s="12" t="n">
        <x:f>F682+G682</x:f>
        <x:v>1008.5004320323678</x:v>
      </x:c>
      <x:c r="I682" s="12" t="n">
        <x:f>H682-E682</x:f>
        <x:v>-19.21999939597754</x:v>
      </x:c>
      <x:c r="J682" s="12" t="n">
        <x:v>0</x:v>
      </x:c>
      <x:c r="K682" s="12" t="n">
        <x:f>H682+J682</x:f>
        <x:v>1008.5004320323678</x:v>
      </x:c>
      <x:c r="L682" s="16" t="n">
        <x:v>0.9264</x:v>
      </x:c>
      <x:c r="M682" s="17" t="n">
        <x:f>F682*L682</x:f>
        <x:v>934.2748002347855</x:v>
      </x:c>
      <x:c r="N682" s="16" t="n">
        <x:f>L682*'月度汇总'!$F$8</x:f>
        <x:v>1.3896</x:v>
      </x:c>
      <x:c r="O682" s="17" t="n">
        <x:f>G682*N682</x:f>
        <x:v>0</x:v>
      </x:c>
      <x:c r="P682" s="16" t="n">
        <x:f>L682*'月度汇总'!$F$10</x:f>
        <x:v>4.632</x:v>
      </x:c>
      <x:c r="Q682" s="17" t="n">
        <x:f>J682*P682</x:f>
        <x:v>0</x:v>
      </x:c>
      <x:c r="R682" s="12" t="n">
        <x:v>0</x:v>
      </x:c>
      <x:c r="S682" s="17" t="n">
        <x:v>0</x:v>
      </x:c>
      <x:c r="T682" s="19" t="n">
        <x:f>M682+O682+Q682+S682</x:f>
        <x:v>934.2748002347855</x:v>
      </x:c>
      <x:c r="U682" s="18" t="str">
        <x:f>TEXT(T682,"0.00")&amp;"元"</x:f>
        <x:v>934.27元</x:v>
      </x:c>
      <x:c r="V682" s="12" t="n">
        <x:v>0</x:v>
      </x:c>
      <x:c r="W682" s="12" t="n">
        <x:f>K682-V682</x:f>
        <x:v>1008.5004320323678</x:v>
      </x:c>
    </x:row>
    <x:row r="683" ht="20" customHeight="1">
      <x:c r="A683" s="13" t="n">
        <x:v>45693.71527777778</x:v>
      </x:c>
      <x:c r="B683" s="13" t="n">
        <x:v>45693.72222222222</x:v>
      </x:c>
      <x:c r="C683" s="14" t="n">
        <x:v>45693</x:v>
      </x:c>
      <x:c r="D683" s="15" t="n">
        <x:v>103</x:v>
      </x:c>
      <x:c r="E683" s="12" t="n">
        <x:v>1045.5333900188625</x:v>
      </x:c>
      <x:c r="F683" s="12" t="n">
        <x:v>1028.487161738955</x:v>
      </x:c>
      <x:c r="G683" s="12" t="n">
        <x:v>0</x:v>
      </x:c>
      <x:c r="H683" s="12" t="n">
        <x:f>F683+G683</x:f>
        <x:v>1028.487161738955</x:v>
      </x:c>
      <x:c r="I683" s="12" t="n">
        <x:f>H683-E683</x:f>
        <x:v>-17.04622827990761</x:v>
      </x:c>
      <x:c r="J683" s="12" t="n">
        <x:v>0</x:v>
      </x:c>
      <x:c r="K683" s="12" t="n">
        <x:f>H683+J683</x:f>
        <x:v>1028.487161738955</x:v>
      </x:c>
      <x:c r="L683" s="16" t="n">
        <x:v>0.9462</x:v>
      </x:c>
      <x:c r="M683" s="17" t="n">
        <x:f>F683*L683</x:f>
        <x:v>973.1545524373992</x:v>
      </x:c>
      <x:c r="N683" s="16" t="n">
        <x:f>L683*'月度汇总'!$F$8</x:f>
        <x:v>1.4193</x:v>
      </x:c>
      <x:c r="O683" s="17" t="n">
        <x:f>G683*N683</x:f>
        <x:v>0</x:v>
      </x:c>
      <x:c r="P683" s="16" t="n">
        <x:f>L683*'月度汇总'!$F$10</x:f>
        <x:v>4.731</x:v>
      </x:c>
      <x:c r="Q683" s="17" t="n">
        <x:f>J683*P683</x:f>
        <x:v>0</x:v>
      </x:c>
      <x:c r="R683" s="12" t="n">
        <x:v>0</x:v>
      </x:c>
      <x:c r="S683" s="17" t="n">
        <x:v>0</x:v>
      </x:c>
      <x:c r="T683" s="19" t="n">
        <x:f>M683+O683+Q683+S683</x:f>
        <x:v>973.1545524373992</x:v>
      </x:c>
      <x:c r="U683" s="18" t="str">
        <x:f>TEXT(T683,"0.00")&amp;"元"</x:f>
        <x:v>973.15元</x:v>
      </x:c>
      <x:c r="V683" s="12" t="n">
        <x:v>0</x:v>
      </x:c>
      <x:c r="W683" s="12" t="n">
        <x:f>K683-V683</x:f>
        <x:v>1028.487161738955</x:v>
      </x:c>
    </x:row>
    <x:row r="684" ht="20" customHeight="1">
      <x:c r="A684" s="13" t="n">
        <x:v>45693.72222222222</x:v>
      </x:c>
      <x:c r="B684" s="13" t="n">
        <x:v>45693.72916666667</x:v>
      </x:c>
      <x:c r="C684" s="14" t="n">
        <x:v>45693</x:v>
      </x:c>
      <x:c r="D684" s="15" t="n">
        <x:v>104</x:v>
      </x:c>
      <x:c r="E684" s="12" t="n">
        <x:v>1026.2372571433646</x:v>
      </x:c>
      <x:c r="F684" s="12" t="n">
        <x:v>1010.3095999723828</x:v>
      </x:c>
      <x:c r="G684" s="12" t="n">
        <x:v>0</x:v>
      </x:c>
      <x:c r="H684" s="12" t="n">
        <x:f>F684+G684</x:f>
        <x:v>1010.3095999723828</x:v>
      </x:c>
      <x:c r="I684" s="12" t="n">
        <x:f>H684-E684</x:f>
        <x:v>-15.927657170981774</x:v>
      </x:c>
      <x:c r="J684" s="12" t="n">
        <x:v>0</x:v>
      </x:c>
      <x:c r="K684" s="12" t="n">
        <x:f>H684+J684</x:f>
        <x:v>1010.3095999723828</x:v>
      </x:c>
      <x:c r="L684" s="16" t="n">
        <x:v>0.9742</x:v>
      </x:c>
      <x:c r="M684" s="17" t="n">
        <x:f>F684*L684</x:f>
        <x:v>984.2436122930952</x:v>
      </x:c>
      <x:c r="N684" s="16" t="n">
        <x:f>L684*'月度汇总'!$F$8</x:f>
        <x:v>1.4613</x:v>
      </x:c>
      <x:c r="O684" s="17" t="n">
        <x:f>G684*N684</x:f>
        <x:v>0</x:v>
      </x:c>
      <x:c r="P684" s="16" t="n">
        <x:f>L684*'月度汇总'!$F$10</x:f>
        <x:v>4.8709999999999996</x:v>
      </x:c>
      <x:c r="Q684" s="17" t="n">
        <x:f>J684*P684</x:f>
        <x:v>0</x:v>
      </x:c>
      <x:c r="R684" s="12" t="n">
        <x:v>0</x:v>
      </x:c>
      <x:c r="S684" s="17" t="n">
        <x:v>0</x:v>
      </x:c>
      <x:c r="T684" s="19" t="n">
        <x:f>M684+O684+Q684+S684</x:f>
        <x:v>984.2436122930952</x:v>
      </x:c>
      <x:c r="U684" s="18" t="str">
        <x:f>TEXT(T684,"0.00")&amp;"元"</x:f>
        <x:v>984.24元</x:v>
      </x:c>
      <x:c r="V684" s="12" t="n">
        <x:v>0</x:v>
      </x:c>
      <x:c r="W684" s="12" t="n">
        <x:f>K684-V684</x:f>
        <x:v>1010.3095999723828</x:v>
      </x:c>
    </x:row>
    <x:row r="685" ht="20" customHeight="1">
      <x:c r="A685" s="13" t="n">
        <x:v>45693.72916666667</x:v>
      </x:c>
      <x:c r="B685" s="13" t="n">
        <x:v>45693.73611111111</x:v>
      </x:c>
      <x:c r="C685" s="14" t="n">
        <x:v>45693</x:v>
      </x:c>
      <x:c r="D685" s="15" t="n">
        <x:v>105</x:v>
      </x:c>
      <x:c r="E685" s="12" t="n">
        <x:v>1019.6819244819226</x:v>
      </x:c>
      <x:c r="F685" s="12" t="n">
        <x:v>1004.1994469663557</x:v>
      </x:c>
      <x:c r="G685" s="12" t="n">
        <x:v>0</x:v>
      </x:c>
      <x:c r="H685" s="12" t="n">
        <x:f>F685+G685</x:f>
        <x:v>1004.1994469663557</x:v>
      </x:c>
      <x:c r="I685" s="12" t="n">
        <x:f>H685-E685</x:f>
        <x:v>-15.48247751556687</x:v>
      </x:c>
      <x:c r="J685" s="12" t="n">
        <x:v>0</x:v>
      </x:c>
      <x:c r="K685" s="12" t="n">
        <x:f>H685+J685</x:f>
        <x:v>1004.1994469663557</x:v>
      </x:c>
      <x:c r="L685" s="16" t="n">
        <x:v>0.9862</x:v>
      </x:c>
      <x:c r="M685" s="17" t="n">
        <x:f>F685*L685</x:f>
        <x:v>990.3414945982199</x:v>
      </x:c>
      <x:c r="N685" s="16" t="n">
        <x:f>L685*'月度汇总'!$F$8</x:f>
        <x:v>1.4792999999999998</x:v>
      </x:c>
      <x:c r="O685" s="17" t="n">
        <x:f>G685*N685</x:f>
        <x:v>0</x:v>
      </x:c>
      <x:c r="P685" s="16" t="n">
        <x:f>L685*'月度汇总'!$F$10</x:f>
        <x:v>4.931</x:v>
      </x:c>
      <x:c r="Q685" s="17" t="n">
        <x:f>J685*P685</x:f>
        <x:v>0</x:v>
      </x:c>
      <x:c r="R685" s="12" t="n">
        <x:v>0</x:v>
      </x:c>
      <x:c r="S685" s="17" t="n">
        <x:v>0</x:v>
      </x:c>
      <x:c r="T685" s="19" t="n">
        <x:f>M685+O685+Q685+S685</x:f>
        <x:v>990.3414945982199</x:v>
      </x:c>
      <x:c r="U685" s="18" t="str">
        <x:f>TEXT(T685,"0.00")&amp;"元"</x:f>
        <x:v>990.34元</x:v>
      </x:c>
      <x:c r="V685" s="12" t="n">
        <x:v>0</x:v>
      </x:c>
      <x:c r="W685" s="12" t="n">
        <x:f>K685-V685</x:f>
        <x:v>1004.1994469663557</x:v>
      </x:c>
    </x:row>
    <x:row r="686" ht="20" customHeight="1">
      <x:c r="A686" s="13" t="n">
        <x:v>45693.73611111111</x:v>
      </x:c>
      <x:c r="B686" s="13" t="n">
        <x:v>45693.743055555555</x:v>
      </x:c>
      <x:c r="C686" s="14" t="n">
        <x:v>45693</x:v>
      </x:c>
      <x:c r="D686" s="15" t="n">
        <x:v>106</x:v>
      </x:c>
      <x:c r="E686" s="12" t="n">
        <x:v>1046.3455530913345</x:v>
      </x:c>
      <x:c r="F686" s="12" t="n">
        <x:v>1031.2627259873977</x:v>
      </x:c>
      <x:c r="G686" s="12" t="n">
        <x:v>0</x:v>
      </x:c>
      <x:c r="H686" s="12" t="n">
        <x:f>F686+G686</x:f>
        <x:v>1031.2627259873977</x:v>
      </x:c>
      <x:c r="I686" s="12" t="n">
        <x:f>H686-E686</x:f>
        <x:v>-15.08282710393678</x:v>
      </x:c>
      <x:c r="J686" s="12" t="n">
        <x:v>0</x:v>
      </x:c>
      <x:c r="K686" s="12" t="n">
        <x:f>H686+J686</x:f>
        <x:v>1031.2627259873977</x:v>
      </x:c>
      <x:c r="L686" s="16" t="n">
        <x:v>0.976</x:v>
      </x:c>
      <x:c r="M686" s="17" t="n">
        <x:f>F686*L686</x:f>
        <x:v>1006.5124205637002</x:v>
      </x:c>
      <x:c r="N686" s="16" t="n">
        <x:f>L686*'月度汇总'!$F$8</x:f>
        <x:v>1.464</x:v>
      </x:c>
      <x:c r="O686" s="17" t="n">
        <x:f>G686*N686</x:f>
        <x:v>0</x:v>
      </x:c>
      <x:c r="P686" s="16" t="n">
        <x:f>L686*'月度汇总'!$F$10</x:f>
        <x:v>4.88</x:v>
      </x:c>
      <x:c r="Q686" s="17" t="n">
        <x:f>J686*P686</x:f>
        <x:v>0</x:v>
      </x:c>
      <x:c r="R686" s="12" t="n">
        <x:v>0</x:v>
      </x:c>
      <x:c r="S686" s="17" t="n">
        <x:v>0</x:v>
      </x:c>
      <x:c r="T686" s="19" t="n">
        <x:f>M686+O686+Q686+S686</x:f>
        <x:v>1006.5124205637002</x:v>
      </x:c>
      <x:c r="U686" s="18" t="str">
        <x:f>TEXT(T686,"0.00")&amp;"元"</x:f>
        <x:v>1006.51元</x:v>
      </x:c>
      <x:c r="V686" s="12" t="n">
        <x:v>0</x:v>
      </x:c>
      <x:c r="W686" s="12" t="n">
        <x:f>K686-V686</x:f>
        <x:v>1031.2627259873977</x:v>
      </x:c>
    </x:row>
    <x:row r="687" ht="20" customHeight="1">
      <x:c r="A687" s="13" t="n">
        <x:v>45693.743055555555</x:v>
      </x:c>
      <x:c r="B687" s="13" t="n">
        <x:v>45693.75</x:v>
      </x:c>
      <x:c r="C687" s="14" t="n">
        <x:v>45693</x:v>
      </x:c>
      <x:c r="D687" s="15" t="n">
        <x:v>107</x:v>
      </x:c>
      <x:c r="E687" s="12" t="n">
        <x:v>930.073329507747</x:v>
      </x:c>
      <x:c r="F687" s="12" t="n">
        <x:v>915.4275332997603</x:v>
      </x:c>
      <x:c r="G687" s="12" t="n">
        <x:v>0</x:v>
      </x:c>
      <x:c r="H687" s="12" t="n">
        <x:f>F687+G687</x:f>
        <x:v>915.4275332997603</x:v>
      </x:c>
      <x:c r="I687" s="12" t="n">
        <x:f>H687-E687</x:f>
        <x:v>-14.645796207986677</x:v>
      </x:c>
      <x:c r="J687" s="12" t="n">
        <x:v>0</x:v>
      </x:c>
      <x:c r="K687" s="12" t="n">
        <x:f>H687+J687</x:f>
        <x:v>915.4275332997603</x:v>
      </x:c>
      <x:c r="L687" s="16" t="n">
        <x:v>1.0742</x:v>
      </x:c>
      <x:c r="M687" s="17" t="n">
        <x:f>F687*L687</x:f>
        <x:v>983.3522562706025</x:v>
      </x:c>
      <x:c r="N687" s="16" t="n">
        <x:f>L687*'月度汇总'!$F$8</x:f>
        <x:v>1.6113</x:v>
      </x:c>
      <x:c r="O687" s="17" t="n">
        <x:f>G687*N687</x:f>
        <x:v>0</x:v>
      </x:c>
      <x:c r="P687" s="16" t="n">
        <x:f>L687*'月度汇总'!$F$10</x:f>
        <x:v>5.371</x:v>
      </x:c>
      <x:c r="Q687" s="17" t="n">
        <x:f>J687*P687</x:f>
        <x:v>0</x:v>
      </x:c>
      <x:c r="R687" s="12" t="n">
        <x:v>0</x:v>
      </x:c>
      <x:c r="S687" s="17" t="n">
        <x:v>0</x:v>
      </x:c>
      <x:c r="T687" s="19" t="n">
        <x:f>M687+O687+Q687+S687</x:f>
        <x:v>983.3522562706025</x:v>
      </x:c>
      <x:c r="U687" s="18" t="str">
        <x:f>TEXT(T687,"0.00")&amp;"元"</x:f>
        <x:v>983.35元</x:v>
      </x:c>
      <x:c r="V687" s="12" t="n">
        <x:v>0</x:v>
      </x:c>
      <x:c r="W687" s="12" t="n">
        <x:f>K687-V687</x:f>
        <x:v>915.4275332997603</x:v>
      </x:c>
    </x:row>
    <x:row r="688" ht="20" customHeight="1">
      <x:c r="A688" s="13" t="n">
        <x:v>45693.75</x:v>
      </x:c>
      <x:c r="B688" s="13" t="n">
        <x:v>45693.756944444445</x:v>
      </x:c>
      <x:c r="C688" s="14" t="n">
        <x:v>45693</x:v>
      </x:c>
      <x:c r="D688" s="15" t="n">
        <x:v>108</x:v>
      </x:c>
      <x:c r="E688" s="12" t="n">
        <x:v>730.4791362476508</x:v>
      </x:c>
      <x:c r="F688" s="12" t="n">
        <x:v>716.2345692848294</x:v>
      </x:c>
      <x:c r="G688" s="12" t="n">
        <x:v>7.807214048503965</x:v>
      </x:c>
      <x:c r="H688" s="12" t="n">
        <x:f>F688+G688</x:f>
        <x:v>724.0417833333333</x:v>
      </x:c>
      <x:c r="I688" s="12" t="n">
        <x:f>H688-E688</x:f>
        <x:v>-6.437352914317444</x:v>
      </x:c>
      <x:c r="J688" s="12" t="n">
        <x:v>0</x:v>
      </x:c>
      <x:c r="K688" s="12" t="n">
        <x:f>H688+J688</x:f>
        <x:v>724.0417833333333</x:v>
      </x:c>
      <x:c r="L688" s="16" t="n">
        <x:v>1.2313</x:v>
      </x:c>
      <x:c r="M688" s="17" t="n">
        <x:f>F688*L688</x:f>
        <x:v>881.8996251604104</x:v>
      </x:c>
      <x:c r="N688" s="16" t="n">
        <x:f>L688*'月度汇总'!$F$8</x:f>
        <x:v>1.84695</x:v>
      </x:c>
      <x:c r="O688" s="17" t="n">
        <x:f>G688*N688</x:f>
        <x:v>14.4195339868844</x:v>
      </x:c>
      <x:c r="P688" s="16" t="n">
        <x:f>L688*'月度汇总'!$F$10</x:f>
        <x:v>6.1565</x:v>
      </x:c>
      <x:c r="Q688" s="17" t="n">
        <x:f>J688*P688</x:f>
        <x:v>0</x:v>
      </x:c>
      <x:c r="R688" s="12" t="n">
        <x:v>0</x:v>
      </x:c>
      <x:c r="S688" s="17" t="n">
        <x:v>0</x:v>
      </x:c>
      <x:c r="T688" s="19" t="n">
        <x:f>M688+O688+Q688+S688</x:f>
        <x:v>896.3191591472948</x:v>
      </x:c>
      <x:c r="U688" s="18" t="str">
        <x:f>TEXT(T688,"0.00")&amp;"元"</x:f>
        <x:v>896.32元</x:v>
      </x:c>
      <x:c r="V688" s="12" t="n">
        <x:v>0</x:v>
      </x:c>
      <x:c r="W688" s="12" t="n">
        <x:f>K688-V688</x:f>
        <x:v>724.0417833333333</x:v>
      </x:c>
    </x:row>
    <x:row r="689" ht="20" customHeight="1">
      <x:c r="A689" s="13" t="n">
        <x:v>45693.756944444445</x:v>
      </x:c>
      <x:c r="B689" s="13" t="n">
        <x:v>45693.76388888889</x:v>
      </x:c>
      <x:c r="C689" s="14" t="n">
        <x:v>45693</x:v>
      </x:c>
      <x:c r="D689" s="15" t="n">
        <x:v>109</x:v>
      </x:c>
      <x:c r="E689" s="12" t="n">
        <x:v>698.6370236408665</x:v>
      </x:c>
      <x:c r="F689" s="12" t="n">
        <x:v>669.5072345713528</x:v>
      </x:c>
      <x:c r="G689" s="12" t="n">
        <x:v>22.86632364841398</x:v>
      </x:c>
      <x:c r="H689" s="12" t="n">
        <x:f>F689+G689</x:f>
        <x:v>692.3735582197668</x:v>
      </x:c>
      <x:c r="I689" s="12" t="n">
        <x:f>H689-E689</x:f>
        <x:v>-6.263465421099681</x:v>
      </x:c>
      <x:c r="J689" s="12" t="n">
        <x:v>0</x:v>
      </x:c>
      <x:c r="K689" s="12" t="n">
        <x:f>H689+J689</x:f>
        <x:v>692.3735582197668</x:v>
      </x:c>
      <x:c r="L689" s="16" t="n">
        <x:v>1.2561</x:v>
      </x:c>
      <x:c r="M689" s="17" t="n">
        <x:f>F689*L689</x:f>
        <x:v>840.9680373450763</x:v>
      </x:c>
      <x:c r="N689" s="16" t="n">
        <x:f>L689*'月度汇总'!$F$8</x:f>
        <x:v>1.88415</x:v>
      </x:c>
      <x:c r="O689" s="17" t="n">
        <x:f>G689*N689</x:f>
        <x:v>43.0835837021592</x:v>
      </x:c>
      <x:c r="P689" s="16" t="n">
        <x:f>L689*'月度汇总'!$F$10</x:f>
        <x:v>6.2805</x:v>
      </x:c>
      <x:c r="Q689" s="17" t="n">
        <x:f>J689*P689</x:f>
        <x:v>0</x:v>
      </x:c>
      <x:c r="R689" s="12" t="n">
        <x:v>0</x:v>
      </x:c>
      <x:c r="S689" s="17" t="n">
        <x:v>0</x:v>
      </x:c>
      <x:c r="T689" s="19" t="n">
        <x:f>M689+O689+Q689+S689</x:f>
        <x:v>884.0516210472355</x:v>
      </x:c>
      <x:c r="U689" s="18" t="str">
        <x:f>TEXT(T689,"0.00")&amp;"元"</x:f>
        <x:v>884.05元</x:v>
      </x:c>
      <x:c r="V689" s="12" t="n">
        <x:v>0</x:v>
      </x:c>
      <x:c r="W689" s="12" t="n">
        <x:f>K689-V689</x:f>
        <x:v>692.3735582197668</x:v>
      </x:c>
    </x:row>
    <x:row r="690" ht="20" customHeight="1">
      <x:c r="A690" s="13" t="n">
        <x:v>45693.76388888889</x:v>
      </x:c>
      <x:c r="B690" s="13" t="n">
        <x:v>45693.77083333333</x:v>
      </x:c>
      <x:c r="C690" s="14" t="n">
        <x:v>45693</x:v>
      </x:c>
      <x:c r="D690" s="15" t="n">
        <x:v>110</x:v>
      </x:c>
      <x:c r="E690" s="12" t="n">
        <x:v>713.0259779186418</x:v>
      </x:c>
      <x:c r="F690" s="12" t="n">
        <x:v>699.5511949196845</x:v>
      </x:c>
      <x:c r="G690" s="12" t="n">
        <x:v>7.3853080549641845</x:v>
      </x:c>
      <x:c r="H690" s="12" t="n">
        <x:f>F690+G690</x:f>
        <x:v>706.9365029746486</x:v>
      </x:c>
      <x:c r="I690" s="12" t="n">
        <x:f>H690-E690</x:f>
        <x:v>-6.089474943993196</x:v>
      </x:c>
      <x:c r="J690" s="12" t="n">
        <x:v>0</x:v>
      </x:c>
      <x:c r="K690" s="12" t="n">
        <x:f>H690+J690</x:f>
        <x:v>706.9365029746486</x:v>
      </x:c>
      <x:c r="L690" s="16" t="n">
        <x:v>1.2447</x:v>
      </x:c>
      <x:c r="M690" s="17" t="n">
        <x:f>F690*L690</x:f>
        <x:v>870.7313723165312</x:v>
      </x:c>
      <x:c r="N690" s="16" t="n">
        <x:f>L690*'月度汇总'!$F$8</x:f>
        <x:v>1.8670499999999999</x:v>
      </x:c>
      <x:c r="O690" s="17" t="n">
        <x:f>G690*N690</x:f>
        <x:v>13.78873940402088</x:v>
      </x:c>
      <x:c r="P690" s="16" t="n">
        <x:f>L690*'月度汇总'!$F$10</x:f>
        <x:v>6.2235</x:v>
      </x:c>
      <x:c r="Q690" s="17" t="n">
        <x:f>J690*P690</x:f>
        <x:v>0</x:v>
      </x:c>
      <x:c r="R690" s="12" t="n">
        <x:v>0</x:v>
      </x:c>
      <x:c r="S690" s="17" t="n">
        <x:v>0</x:v>
      </x:c>
      <x:c r="T690" s="19" t="n">
        <x:f>M690+O690+Q690+S690</x:f>
        <x:v>884.5201117205521</x:v>
      </x:c>
      <x:c r="U690" s="18" t="str">
        <x:f>TEXT(T690,"0.00")&amp;"元"</x:f>
        <x:v>884.52元</x:v>
      </x:c>
      <x:c r="V690" s="12" t="n">
        <x:v>0</x:v>
      </x:c>
      <x:c r="W690" s="12" t="n">
        <x:f>K690-V690</x:f>
        <x:v>706.9365029746486</x:v>
      </x:c>
    </x:row>
    <x:row r="691" ht="20" customHeight="1">
      <x:c r="A691" s="13" t="n">
        <x:v>45693.77083333333</x:v>
      </x:c>
      <x:c r="B691" s="13" t="n">
        <x:v>45693.77777777778</x:v>
      </x:c>
      <x:c r="C691" s="14" t="n">
        <x:v>45693</x:v>
      </x:c>
      <x:c r="D691" s="15" t="n">
        <x:v>111</x:v>
      </x:c>
      <x:c r="E691" s="12" t="n">
        <x:v>704.5869070108793</x:v>
      </x:c>
      <x:c r="F691" s="12" t="n">
        <x:v>691.481272737922</x:v>
      </x:c>
      <x:c r="G691" s="12" t="n">
        <x:v>7.182983679141557</x:v>
      </x:c>
      <x:c r="H691" s="12" t="n">
        <x:f>F691+G691</x:f>
        <x:v>698.6642564170636</x:v>
      </x:c>
      <x:c r="I691" s="12" t="n">
        <x:f>H691-E691</x:f>
        <x:v>-5.922650593815661</x:v>
      </x:c>
      <x:c r="J691" s="12" t="n">
        <x:v>0</x:v>
      </x:c>
      <x:c r="K691" s="12" t="n">
        <x:f>H691+J691</x:f>
        <x:v>698.6642564170636</x:v>
      </x:c>
      <x:c r="L691" s="16" t="n">
        <x:v>1.2545</x:v>
      </x:c>
      <x:c r="M691" s="17" t="n">
        <x:f>F691*L691</x:f>
        <x:v>867.4632566497231</x:v>
      </x:c>
      <x:c r="N691" s="16" t="n">
        <x:f>L691*'月度汇总'!$F$8</x:f>
        <x:v>1.8817499999999998</x:v>
      </x:c>
      <x:c r="O691" s="17" t="n">
        <x:f>G691*N691</x:f>
        <x:v>13.516579538224624</x:v>
      </x:c>
      <x:c r="P691" s="16" t="n">
        <x:f>L691*'月度汇总'!$F$10</x:f>
        <x:v>6.2725</x:v>
      </x:c>
      <x:c r="Q691" s="17" t="n">
        <x:f>J691*P691</x:f>
        <x:v>0</x:v>
      </x:c>
      <x:c r="R691" s="12" t="n">
        <x:v>0</x:v>
      </x:c>
      <x:c r="S691" s="17" t="n">
        <x:v>0</x:v>
      </x:c>
      <x:c r="T691" s="19" t="n">
        <x:f>M691+O691+Q691+S691</x:f>
        <x:v>880.9798361879477</x:v>
      </x:c>
      <x:c r="U691" s="18" t="str">
        <x:f>TEXT(T691,"0.00")&amp;"元"</x:f>
        <x:v>880.98元</x:v>
      </x:c>
      <x:c r="V691" s="12" t="n">
        <x:v>0</x:v>
      </x:c>
      <x:c r="W691" s="12" t="n">
        <x:f>K691-V691</x:f>
        <x:v>698.6642564170636</x:v>
      </x:c>
    </x:row>
    <x:row r="692" ht="20" customHeight="1">
      <x:c r="A692" s="13" t="n">
        <x:v>45693.77777777778</x:v>
      </x:c>
      <x:c r="B692" s="13" t="n">
        <x:v>45693.78472222222</x:v>
      </x:c>
      <x:c r="C692" s="14" t="n">
        <x:v>45693</x:v>
      </x:c>
      <x:c r="D692" s="15" t="n">
        <x:v>112</x:v>
      </x:c>
      <x:c r="E692" s="12" t="n">
        <x:v>725.2208336978007</x:v>
      </x:c>
      <x:c r="F692" s="12" t="n">
        <x:v>712.4741088931958</x:v>
      </x:c>
      <x:c r="G692" s="12" t="n">
        <x:v>6.986151252703394</x:v>
      </x:c>
      <x:c r="H692" s="12" t="n">
        <x:f>F692+G692</x:f>
        <x:v>719.4602601458992</x:v>
      </x:c>
      <x:c r="I692" s="12" t="n">
        <x:f>H692-E692</x:f>
        <x:v>-5.76057355190153</x:v>
      </x:c>
      <x:c r="J692" s="12" t="n">
        <x:v>0</x:v>
      </x:c>
      <x:c r="K692" s="12" t="n">
        <x:f>H692+J692</x:f>
        <x:v>719.4602601458992</x:v>
      </x:c>
      <x:c r="L692" s="16" t="n">
        <x:v>1.2522</x:v>
      </x:c>
      <x:c r="M692" s="17" t="n">
        <x:f>F692*L692</x:f>
        <x:v>892.1600791560597</x:v>
      </x:c>
      <x:c r="N692" s="16" t="n">
        <x:f>L692*'月度汇总'!$F$8</x:f>
        <x:v>1.8782999999999999</x:v>
      </x:c>
      <x:c r="O692" s="17" t="n">
        <x:f>G692*N692</x:f>
        <x:v>13.122087897952783</x:v>
      </x:c>
      <x:c r="P692" s="16" t="n">
        <x:f>L692*'月度汇总'!$F$10</x:f>
        <x:v>6.261</x:v>
      </x:c>
      <x:c r="Q692" s="17" t="n">
        <x:f>J692*P692</x:f>
        <x:v>0</x:v>
      </x:c>
      <x:c r="R692" s="12" t="n">
        <x:v>0</x:v>
      </x:c>
      <x:c r="S692" s="17" t="n">
        <x:v>0</x:v>
      </x:c>
      <x:c r="T692" s="19" t="n">
        <x:f>M692+O692+Q692+S692</x:f>
        <x:v>905.2821670540126</x:v>
      </x:c>
      <x:c r="U692" s="18" t="str">
        <x:f>TEXT(T692,"0.00")&amp;"元"</x:f>
        <x:v>905.28元</x:v>
      </x:c>
      <x:c r="V692" s="12" t="n">
        <x:v>0</x:v>
      </x:c>
      <x:c r="W692" s="12" t="n">
        <x:f>K692-V692</x:f>
        <x:v>719.4602601458992</x:v>
      </x:c>
    </x:row>
    <x:row r="693" ht="20" customHeight="1">
      <x:c r="A693" s="13" t="n">
        <x:v>45693.78472222222</x:v>
      </x:c>
      <x:c r="B693" s="13" t="n">
        <x:v>45693.79166666667</x:v>
      </x:c>
      <x:c r="C693" s="14" t="n">
        <x:v>45693</x:v>
      </x:c>
      <x:c r="D693" s="15" t="n">
        <x:v>113</x:v>
      </x:c>
      <x:c r="E693" s="12" t="n">
        <x:v>41.52960869545234</x:v>
      </x:c>
      <x:c r="F693" s="12" t="n">
        <x:v>5.220380084149497</x:v>
      </x:c>
      <x:c r="G693" s="12" t="n">
        <x:v>283.02835832276315</x:v>
      </x:c>
      <x:c r="H693" s="12" t="n">
        <x:f>F693+G693</x:f>
        <x:v>288.24873840691265</x:v>
      </x:c>
      <x:c r="I693" s="12" t="n">
        <x:f>H693-E693</x:f>
        <x:v>246.7191297114603</x:v>
      </x:c>
      <x:c r="J693" s="12" t="n">
        <x:v>0</x:v>
      </x:c>
      <x:c r="K693" s="12" t="n">
        <x:f>H693+J693</x:f>
        <x:v>288.24873840691265</x:v>
      </x:c>
      <x:c r="L693" s="16" t="n">
        <x:v>1.2881</x:v>
      </x:c>
      <x:c r="M693" s="17" t="n">
        <x:f>F693*L693</x:f>
        <x:v>6.724371586392967</x:v>
      </x:c>
      <x:c r="N693" s="16" t="n">
        <x:f>L693*'月度汇总'!$F$8</x:f>
        <x:v>1.93215</x:v>
      </x:c>
      <x:c r="O693" s="17" t="n">
        <x:f>G693*N693</x:f>
        <x:v>546.8532425333268</x:v>
      </x:c>
      <x:c r="P693" s="16" t="n">
        <x:f>L693*'月度汇总'!$F$10</x:f>
        <x:v>6.4405</x:v>
      </x:c>
      <x:c r="Q693" s="17" t="n">
        <x:f>J693*P693</x:f>
        <x:v>0</x:v>
      </x:c>
      <x:c r="R693" s="12" t="n">
        <x:v>0</x:v>
      </x:c>
      <x:c r="S693" s="17" t="n">
        <x:v>0</x:v>
      </x:c>
      <x:c r="T693" s="19" t="n">
        <x:f>M693+O693+Q693+S693</x:f>
        <x:v>553.5776141197198</x:v>
      </x:c>
      <x:c r="U693" s="18" t="str">
        <x:f>TEXT(T693,"0.00")&amp;"元"</x:f>
        <x:v>553.58元</x:v>
      </x:c>
      <x:c r="V693" s="12" t="n">
        <x:v>0</x:v>
      </x:c>
      <x:c r="W693" s="12" t="n">
        <x:f>K693-V693</x:f>
        <x:v>288.24873840691265</x:v>
      </x:c>
    </x:row>
    <x:row r="694" ht="20" customHeight="1">
      <x:c r="A694" s="13" t="n">
        <x:v>45693.79166666667</x:v>
      </x:c>
      <x:c r="B694" s="13" t="n">
        <x:v>45693.79861111111</x:v>
      </x:c>
      <x:c r="C694" s="14" t="n">
        <x:v>45693</x:v>
      </x:c>
      <x:c r="D694" s="15" t="n">
        <x:v>114</x:v>
      </x:c>
      <x:c r="E694" s="12" t="n">
        <x:v>0</x:v>
      </x:c>
      <x:c r="F694" s="12" t="n">
        <x:v>0</x:v>
      </x:c>
      <x:c r="G694" s="12" t="n">
        <x:v>0</x:v>
      </x:c>
      <x:c r="H694" s="12" t="n">
        <x:f>F694+G694</x:f>
        <x:v>0</x:v>
      </x:c>
      <x:c r="I694" s="12" t="n">
        <x:f>H694-E694</x:f>
        <x:v>0</x:v>
      </x:c>
      <x:c r="J694" s="12" t="n">
        <x:v>0</x:v>
      </x:c>
      <x:c r="K694" s="12" t="n">
        <x:f>H694+J694</x:f>
        <x:v>0</x:v>
      </x:c>
      <x:c r="L694" s="16" t="n">
        <x:v>1.3466</x:v>
      </x:c>
      <x:c r="M694" s="17" t="n">
        <x:f>F694*L694</x:f>
        <x:v>0</x:v>
      </x:c>
      <x:c r="N694" s="16" t="n">
        <x:f>L694*'月度汇总'!$F$8</x:f>
        <x:v>2.0199</x:v>
      </x:c>
      <x:c r="O694" s="17" t="n">
        <x:f>G694*N694</x:f>
        <x:v>0</x:v>
      </x:c>
      <x:c r="P694" s="16" t="n">
        <x:f>L694*'月度汇总'!$F$10</x:f>
        <x:v>6.7330000000000005</x:v>
      </x:c>
      <x:c r="Q694" s="17" t="n">
        <x:f>J694*P694</x:f>
        <x:v>0</x:v>
      </x:c>
      <x:c r="R694" s="12" t="n">
        <x:v>0</x:v>
      </x:c>
      <x:c r="S694" s="17" t="n">
        <x:v>0</x:v>
      </x:c>
      <x:c r="T694" s="19" t="n">
        <x:f>M694+O694+Q694+S694</x:f>
        <x:v>0</x:v>
      </x:c>
      <x:c r="U694" s="18" t="str">
        <x:f>TEXT(T694,"0.00")&amp;"元"</x:f>
        <x:v>0.00元</x:v>
      </x:c>
      <x:c r="V694" s="12" t="n">
        <x:v>0</x:v>
      </x:c>
      <x:c r="W694" s="12" t="n">
        <x:f>K694-V694</x:f>
        <x:v>0</x:v>
      </x:c>
    </x:row>
    <x:row r="695" ht="20" customHeight="1">
      <x:c r="A695" s="13" t="n">
        <x:v>45693.79861111111</x:v>
      </x:c>
      <x:c r="B695" s="13" t="n">
        <x:v>45693.805555555555</x:v>
      </x:c>
      <x:c r="C695" s="14" t="n">
        <x:v>45693</x:v>
      </x:c>
      <x:c r="D695" s="15" t="n">
        <x:v>115</x:v>
      </x:c>
      <x:c r="E695" s="12" t="n">
        <x:v>3.1583363339137804</x:v>
      </x:c>
      <x:c r="F695" s="12" t="n">
        <x:v>0</x:v>
      </x:c>
      <x:c r="G695" s="12" t="n">
        <x:v>7.042088367063684</x:v>
      </x:c>
      <x:c r="H695" s="12" t="n">
        <x:f>F695+G695</x:f>
        <x:v>7.042088367063684</x:v>
      </x:c>
      <x:c r="I695" s="12" t="n">
        <x:f>H695-E695</x:f>
        <x:v>3.8837520331499036</x:v>
      </x:c>
      <x:c r="J695" s="12" t="n">
        <x:v>0</x:v>
      </x:c>
      <x:c r="K695" s="12" t="n">
        <x:f>H695+J695</x:f>
        <x:v>7.042088367063684</x:v>
      </x:c>
      <x:c r="L695" s="16" t="n">
        <x:v>1.3523</x:v>
      </x:c>
      <x:c r="M695" s="17" t="n">
        <x:f>F695*L695</x:f>
        <x:v>0</x:v>
      </x:c>
      <x:c r="N695" s="16" t="n">
        <x:f>L695*'月度汇总'!$F$8</x:f>
        <x:v>2.0284500000000003</x:v>
      </x:c>
      <x:c r="O695" s="17" t="n">
        <x:f>G695*N695</x:f>
        <x:v>14.284524148170332</x:v>
      </x:c>
      <x:c r="P695" s="16" t="n">
        <x:f>L695*'月度汇总'!$F$10</x:f>
        <x:v>6.7615</x:v>
      </x:c>
      <x:c r="Q695" s="17" t="n">
        <x:f>J695*P695</x:f>
        <x:v>0</x:v>
      </x:c>
      <x:c r="R695" s="12" t="n">
        <x:v>0</x:v>
      </x:c>
      <x:c r="S695" s="17" t="n">
        <x:v>0</x:v>
      </x:c>
      <x:c r="T695" s="19" t="n">
        <x:f>M695+O695+Q695+S695</x:f>
        <x:v>14.284524148170332</x:v>
      </x:c>
      <x:c r="U695" s="18" t="str">
        <x:f>TEXT(T695,"0.00")&amp;"元"</x:f>
        <x:v>14.28元</x:v>
      </x:c>
      <x:c r="V695" s="12" t="n">
        <x:v>0</x:v>
      </x:c>
      <x:c r="W695" s="12" t="n">
        <x:f>K695-V695</x:f>
        <x:v>7.042088367063684</x:v>
      </x:c>
    </x:row>
    <x:row r="696" ht="20" customHeight="1">
      <x:c r="A696" s="13" t="n">
        <x:v>45693.805555555555</x:v>
      </x:c>
      <x:c r="B696" s="13" t="n">
        <x:v>45693.8125</x:v>
      </x:c>
      <x:c r="C696" s="14" t="n">
        <x:v>45693</x:v>
      </x:c>
      <x:c r="D696" s="15" t="n">
        <x:v>116</x:v>
      </x:c>
      <x:c r="E696" s="12" t="n">
        <x:v>36.45424869372869</x:v>
      </x:c>
      <x:c r="F696" s="12" t="n">
        <x:v>25.22663331475701</x:v>
      </x:c>
      <x:c r="G696" s="12" t="n">
        <x:v>1.746040396493754</x:v>
      </x:c>
      <x:c r="H696" s="12" t="n">
        <x:f>F696+G696</x:f>
        <x:v>26.972673711250764</x:v>
      </x:c>
      <x:c r="I696" s="12" t="n">
        <x:f>H696-E696</x:f>
        <x:v>-9.481574982477923</x:v>
      </x:c>
      <x:c r="J696" s="12" t="n">
        <x:v>0</x:v>
      </x:c>
      <x:c r="K696" s="12" t="n">
        <x:f>H696+J696</x:f>
        <x:v>26.972673711250764</x:v>
      </x:c>
      <x:c r="L696" s="16" t="n">
        <x:v>1.3445</x:v>
      </x:c>
      <x:c r="M696" s="17" t="n">
        <x:f>F696*L696</x:f>
        <x:v>33.9172084916908</x:v>
      </x:c>
      <x:c r="N696" s="16" t="n">
        <x:f>L696*'月度汇总'!$F$8</x:f>
        <x:v>2.01675</x:v>
      </x:c>
      <x:c r="O696" s="17" t="n">
        <x:f>G696*N696</x:f>
        <x:v>3.521326969628779</x:v>
      </x:c>
      <x:c r="P696" s="16" t="n">
        <x:f>L696*'月度汇总'!$F$10</x:f>
        <x:v>6.7225</x:v>
      </x:c>
      <x:c r="Q696" s="17" t="n">
        <x:f>J696*P696</x:f>
        <x:v>0</x:v>
      </x:c>
      <x:c r="R696" s="12" t="n">
        <x:v>0</x:v>
      </x:c>
      <x:c r="S696" s="17" t="n">
        <x:v>0</x:v>
      </x:c>
      <x:c r="T696" s="19" t="n">
        <x:f>M696+O696+Q696+S696</x:f>
        <x:v>37.43853546131958</x:v>
      </x:c>
      <x:c r="U696" s="18" t="str">
        <x:f>TEXT(T696,"0.00")&amp;"元"</x:f>
        <x:v>37.44元</x:v>
      </x:c>
      <x:c r="V696" s="12" t="n">
        <x:v>0</x:v>
      </x:c>
      <x:c r="W696" s="12" t="n">
        <x:f>K696-V696</x:f>
        <x:v>26.972673711250764</x:v>
      </x:c>
    </x:row>
    <x:row r="697" ht="20" customHeight="1">
      <x:c r="A697" s="13" t="n">
        <x:v>45693.8125</x:v>
      </x:c>
      <x:c r="B697" s="13" t="n">
        <x:v>45693.819444444445</x:v>
      </x:c>
      <x:c r="C697" s="14" t="n">
        <x:v>45693</x:v>
      </x:c>
      <x:c r="D697" s="15" t="n">
        <x:v>117</x:v>
      </x:c>
      <x:c r="E697" s="12" t="n">
        <x:v>29.92811074240842</x:v>
      </x:c>
      <x:c r="F697" s="12" t="n">
        <x:v>22.697977056788318</x:v>
      </x:c>
      <x:c r="G697" s="12" t="n">
        <x:v>6.391326027599689</x:v>
      </x:c>
      <x:c r="H697" s="12" t="n">
        <x:f>F697+G697</x:f>
        <x:v>29.089303084388007</x:v>
      </x:c>
      <x:c r="I697" s="12" t="n">
        <x:f>H697-E697</x:f>
        <x:v>-0.8388076580204142</x:v>
      </x:c>
      <x:c r="J697" s="12" t="n">
        <x:v>0</x:v>
      </x:c>
      <x:c r="K697" s="12" t="n">
        <x:f>H697+J697</x:f>
        <x:v>29.089303084388007</x:v>
      </x:c>
      <x:c r="L697" s="16" t="n">
        <x:v>1.3483</x:v>
      </x:c>
      <x:c r="M697" s="17" t="n">
        <x:f>F697*L697</x:f>
        <x:v>30.603682465667692</x:v>
      </x:c>
      <x:c r="N697" s="16" t="n">
        <x:f>L697*'月度汇总'!$F$8</x:f>
        <x:v>2.02245</x:v>
      </x:c>
      <x:c r="O697" s="17" t="n">
        <x:f>G697*N697</x:f>
        <x:v>12.926137324518992</x:v>
      </x:c>
      <x:c r="P697" s="16" t="n">
        <x:f>L697*'月度汇总'!$F$10</x:f>
        <x:v>6.7415</x:v>
      </x:c>
      <x:c r="Q697" s="17" t="n">
        <x:f>J697*P697</x:f>
        <x:v>0</x:v>
      </x:c>
      <x:c r="R697" s="12" t="n">
        <x:v>0</x:v>
      </x:c>
      <x:c r="S697" s="17" t="n">
        <x:v>0</x:v>
      </x:c>
      <x:c r="T697" s="19" t="n">
        <x:f>M697+O697+Q697+S697</x:f>
        <x:v>43.529819790186686</x:v>
      </x:c>
      <x:c r="U697" s="18" t="str">
        <x:f>TEXT(T697,"0.00")&amp;"元"</x:f>
        <x:v>43.53元</x:v>
      </x:c>
      <x:c r="V697" s="12" t="n">
        <x:v>0</x:v>
      </x:c>
      <x:c r="W697" s="12" t="n">
        <x:f>K697-V697</x:f>
        <x:v>29.089303084388007</x:v>
      </x:c>
    </x:row>
    <x:row r="698" ht="20" customHeight="1">
      <x:c r="A698" s="13" t="n">
        <x:v>45693.819444444445</x:v>
      </x:c>
      <x:c r="B698" s="13" t="n">
        <x:v>45693.82638888889</x:v>
      </x:c>
      <x:c r="C698" s="14" t="n">
        <x:v>45693</x:v>
      </x:c>
      <x:c r="D698" s="15" t="n">
        <x:v>118</x:v>
      </x:c>
      <x:c r="E698" s="12" t="n">
        <x:v>20.902177604147482</x:v>
      </x:c>
      <x:c r="F698" s="12" t="n">
        <x:v>8.644239136469878</x:v>
      </x:c>
      <x:c r="G698" s="12" t="n">
        <x:v>7.405530442630493</x:v>
      </x:c>
      <x:c r="H698" s="12" t="n">
        <x:f>F698+G698</x:f>
        <x:v>16.04976957910037</x:v>
      </x:c>
      <x:c r="I698" s="12" t="n">
        <x:f>H698-E698</x:f>
        <x:v>-4.8524080250471116</x:v>
      </x:c>
      <x:c r="J698" s="12" t="n">
        <x:v>0</x:v>
      </x:c>
      <x:c r="K698" s="12" t="n">
        <x:f>H698+J698</x:f>
        <x:v>16.04976957910037</x:v>
      </x:c>
      <x:c r="L698" s="16" t="n">
        <x:v>1.349</x:v>
      </x:c>
      <x:c r="M698" s="17" t="n">
        <x:f>F698*L698</x:f>
        <x:v>11.661078595097864</x:v>
      </x:c>
      <x:c r="N698" s="16" t="n">
        <x:f>L698*'月度汇总'!$F$8</x:f>
        <x:v>2.0235</x:v>
      </x:c>
      <x:c r="O698" s="17" t="n">
        <x:f>G698*N698</x:f>
        <x:v>14.985090850662802</x:v>
      </x:c>
      <x:c r="P698" s="16" t="n">
        <x:f>L698*'月度汇总'!$F$10</x:f>
        <x:v>6.745</x:v>
      </x:c>
      <x:c r="Q698" s="17" t="n">
        <x:f>J698*P698</x:f>
        <x:v>0</x:v>
      </x:c>
      <x:c r="R698" s="12" t="n">
        <x:v>0</x:v>
      </x:c>
      <x:c r="S698" s="17" t="n">
        <x:v>0</x:v>
      </x:c>
      <x:c r="T698" s="19" t="n">
        <x:f>M698+O698+Q698+S698</x:f>
        <x:v>26.646169445760666</x:v>
      </x:c>
      <x:c r="U698" s="18" t="str">
        <x:f>TEXT(T698,"0.00")&amp;"元"</x:f>
        <x:v>26.65元</x:v>
      </x:c>
      <x:c r="V698" s="12" t="n">
        <x:v>0</x:v>
      </x:c>
      <x:c r="W698" s="12" t="n">
        <x:f>K698-V698</x:f>
        <x:v>16.04976957910037</x:v>
      </x:c>
    </x:row>
    <x:row r="699" ht="20" customHeight="1">
      <x:c r="A699" s="13" t="n">
        <x:v>45693.82638888889</x:v>
      </x:c>
      <x:c r="B699" s="13" t="n">
        <x:v>45693.83333333333</x:v>
      </x:c>
      <x:c r="C699" s="14" t="n">
        <x:v>45693</x:v>
      </x:c>
      <x:c r="D699" s="15" t="n">
        <x:v>119</x:v>
      </x:c>
      <x:c r="E699" s="12" t="n">
        <x:v>0.7095055490237883</x:v>
      </x:c>
      <x:c r="F699" s="12" t="n">
        <x:v>0</x:v>
      </x:c>
      <x:c r="G699" s="12" t="n">
        <x:v>0.44663896510110135</x:v>
      </x:c>
      <x:c r="H699" s="12" t="n">
        <x:f>F699+G699</x:f>
        <x:v>0.44663896510110135</x:v>
      </x:c>
      <x:c r="I699" s="12" t="n">
        <x:f>H699-E699</x:f>
        <x:v>-0.2628665839226869</x:v>
      </x:c>
      <x:c r="J699" s="12" t="n">
        <x:v>0</x:v>
      </x:c>
      <x:c r="K699" s="12" t="n">
        <x:f>H699+J699</x:f>
        <x:v>0.44663896510110135</x:v>
      </x:c>
      <x:c r="L699" s="16" t="n">
        <x:v>1.3473</x:v>
      </x:c>
      <x:c r="M699" s="17" t="n">
        <x:f>F699*L699</x:f>
        <x:v>0</x:v>
      </x:c>
      <x:c r="N699" s="16" t="n">
        <x:f>L699*'月度汇总'!$F$8</x:f>
        <x:v>2.02095</x:v>
      </x:c>
      <x:c r="O699" s="17" t="n">
        <x:f>G699*N699</x:f>
        <x:v>0.9026350165210708</x:v>
      </x:c>
      <x:c r="P699" s="16" t="n">
        <x:f>L699*'月度汇总'!$F$10</x:f>
        <x:v>6.7364999999999995</x:v>
      </x:c>
      <x:c r="Q699" s="17" t="n">
        <x:f>J699*P699</x:f>
        <x:v>0</x:v>
      </x:c>
      <x:c r="R699" s="12" t="n">
        <x:v>0</x:v>
      </x:c>
      <x:c r="S699" s="17" t="n">
        <x:v>0</x:v>
      </x:c>
      <x:c r="T699" s="19" t="n">
        <x:f>M699+O699+Q699+S699</x:f>
        <x:v>0.9026350165210708</x:v>
      </x:c>
      <x:c r="U699" s="18" t="str">
        <x:f>TEXT(T699,"0.00")&amp;"元"</x:f>
        <x:v>0.90元</x:v>
      </x:c>
      <x:c r="V699" s="12" t="n">
        <x:v>0</x:v>
      </x:c>
      <x:c r="W699" s="12" t="n">
        <x:f>K699-V699</x:f>
        <x:v>0.44663896510110135</x:v>
      </x:c>
    </x:row>
    <x:row r="700" ht="20" customHeight="1">
      <x:c r="A700" s="13" t="n">
        <x:v>45693.83333333333</x:v>
      </x:c>
      <x:c r="B700" s="13" t="n">
        <x:v>45693.84027777778</x:v>
      </x:c>
      <x:c r="C700" s="14" t="n">
        <x:v>45693</x:v>
      </x:c>
      <x:c r="D700" s="15" t="n">
        <x:v>120</x:v>
      </x:c>
      <x:c r="E700" s="12" t="n">
        <x:v>0</x:v>
      </x:c>
      <x:c r="F700" s="12" t="n">
        <x:v>0</x:v>
      </x:c>
      <x:c r="G700" s="12" t="n">
        <x:v>0</x:v>
      </x:c>
      <x:c r="H700" s="12" t="n">
        <x:f>F700+G700</x:f>
        <x:v>0</x:v>
      </x:c>
      <x:c r="I700" s="12" t="n">
        <x:f>H700-E700</x:f>
        <x:v>0</x:v>
      </x:c>
      <x:c r="J700" s="12" t="n">
        <x:v>0</x:v>
      </x:c>
      <x:c r="K700" s="12" t="n">
        <x:f>H700+J700</x:f>
        <x:v>0</x:v>
      </x:c>
      <x:c r="L700" s="16" t="n">
        <x:v>1.3482</x:v>
      </x:c>
      <x:c r="M700" s="17" t="n">
        <x:f>F700*L700</x:f>
        <x:v>0</x:v>
      </x:c>
      <x:c r="N700" s="16" t="n">
        <x:f>L700*'月度汇总'!$F$8</x:f>
        <x:v>2.0223</x:v>
      </x:c>
      <x:c r="O700" s="17" t="n">
        <x:f>G700*N700</x:f>
        <x:v>0</x:v>
      </x:c>
      <x:c r="P700" s="16" t="n">
        <x:f>L700*'月度汇总'!$F$10</x:f>
        <x:v>6.7410000000000005</x:v>
      </x:c>
      <x:c r="Q700" s="17" t="n">
        <x:f>J700*P700</x:f>
        <x:v>0</x:v>
      </x:c>
      <x:c r="R700" s="12" t="n">
        <x:v>0</x:v>
      </x:c>
      <x:c r="S700" s="17" t="n">
        <x:v>0</x:v>
      </x:c>
      <x:c r="T700" s="19" t="n">
        <x:f>M700+O700+Q700+S700</x:f>
        <x:v>0</x:v>
      </x:c>
      <x:c r="U700" s="18" t="str">
        <x:f>TEXT(T700,"0.00")&amp;"元"</x:f>
        <x:v>0.00元</x:v>
      </x:c>
      <x:c r="V700" s="12" t="n">
        <x:v>0</x:v>
      </x:c>
      <x:c r="W700" s="12" t="n">
        <x:f>K700-V700</x:f>
        <x:v>0</x:v>
      </x:c>
    </x:row>
    <x:row r="701" ht="20" customHeight="1">
      <x:c r="A701" s="13" t="n">
        <x:v>45693.84027777778</x:v>
      </x:c>
      <x:c r="B701" s="13" t="n">
        <x:v>45693.84722222222</x:v>
      </x:c>
      <x:c r="C701" s="14" t="n">
        <x:v>45693</x:v>
      </x:c>
      <x:c r="D701" s="15" t="n">
        <x:v>121</x:v>
      </x:c>
      <x:c r="E701" s="12" t="n">
        <x:v>13.926467391973688</x:v>
      </x:c>
      <x:c r="F701" s="12" t="n">
        <x:v>8.036447633411399</x:v>
      </x:c>
      <x:c r="G701" s="12" t="n">
        <x:v>4.186058662253572</x:v>
      </x:c>
      <x:c r="H701" s="12" t="n">
        <x:f>F701+G701</x:f>
        <x:v>12.22250629566497</x:v>
      </x:c>
      <x:c r="I701" s="12" t="n">
        <x:f>H701-E701</x:f>
        <x:v>-1.703961096308717</x:v>
      </x:c>
      <x:c r="J701" s="12" t="n">
        <x:v>0</x:v>
      </x:c>
      <x:c r="K701" s="12" t="n">
        <x:f>H701+J701</x:f>
        <x:v>12.22250629566497</x:v>
      </x:c>
      <x:c r="L701" s="16" t="n">
        <x:v>1.3513</x:v>
      </x:c>
      <x:c r="M701" s="17" t="n">
        <x:f>F701*L701</x:f>
        <x:v>10.859651687028823</x:v>
      </x:c>
      <x:c r="N701" s="16" t="n">
        <x:f>L701*'月度汇总'!$F$8</x:f>
        <x:v>2.02695</x:v>
      </x:c>
      <x:c r="O701" s="17" t="n">
        <x:f>G701*N701</x:f>
        <x:v>8.484931605454877</x:v>
      </x:c>
      <x:c r="P701" s="16" t="n">
        <x:f>L701*'月度汇总'!$F$10</x:f>
        <x:v>6.7565</x:v>
      </x:c>
      <x:c r="Q701" s="17" t="n">
        <x:f>J701*P701</x:f>
        <x:v>0</x:v>
      </x:c>
      <x:c r="R701" s="12" t="n">
        <x:v>0</x:v>
      </x:c>
      <x:c r="S701" s="17" t="n">
        <x:v>0</x:v>
      </x:c>
      <x:c r="T701" s="19" t="n">
        <x:f>M701+O701+Q701+S701</x:f>
        <x:v>19.344583292483698</x:v>
      </x:c>
      <x:c r="U701" s="18" t="str">
        <x:f>TEXT(T701,"0.00")&amp;"元"</x:f>
        <x:v>19.34元</x:v>
      </x:c>
      <x:c r="V701" s="12" t="n">
        <x:v>0</x:v>
      </x:c>
      <x:c r="W701" s="12" t="n">
        <x:f>K701-V701</x:f>
        <x:v>12.22250629566497</x:v>
      </x:c>
    </x:row>
    <x:row r="702" ht="20" customHeight="1">
      <x:c r="A702" s="13" t="n">
        <x:v>45693.84722222222</x:v>
      </x:c>
      <x:c r="B702" s="13" t="n">
        <x:v>45693.85416666667</x:v>
      </x:c>
      <x:c r="C702" s="14" t="n">
        <x:v>45693</x:v>
      </x:c>
      <x:c r="D702" s="15" t="n">
        <x:v>122</x:v>
      </x:c>
      <x:c r="E702" s="12" t="n">
        <x:v>20.544288612256764</x:v>
      </x:c>
      <x:c r="F702" s="12" t="n">
        <x:v>10.838192396544855</x:v>
      </x:c>
      <x:c r="G702" s="12" t="n">
        <x:v>1.9573017097604861</x:v>
      </x:c>
      <x:c r="H702" s="12" t="n">
        <x:f>F702+G702</x:f>
        <x:v>12.795494106305341</x:v>
      </x:c>
      <x:c r="I702" s="12" t="n">
        <x:f>H702-E702</x:f>
        <x:v>-7.748794505951423</x:v>
      </x:c>
      <x:c r="J702" s="12" t="n">
        <x:v>0</x:v>
      </x:c>
      <x:c r="K702" s="12" t="n">
        <x:f>H702+J702</x:f>
        <x:v>12.795494106305341</x:v>
      </x:c>
      <x:c r="L702" s="16" t="n">
        <x:v>1.34</x:v>
      </x:c>
      <x:c r="M702" s="17" t="n">
        <x:f>F702*L702</x:f>
        <x:v>14.523177811370106</x:v>
      </x:c>
      <x:c r="N702" s="16" t="n">
        <x:f>L702*'月度汇总'!$F$8</x:f>
        <x:v>2.0100000000000002</x:v>
      </x:c>
      <x:c r="O702" s="17" t="n">
        <x:f>G702*N702</x:f>
        <x:v>3.9341764366185776</x:v>
      </x:c>
      <x:c r="P702" s="16" t="n">
        <x:f>L702*'月度汇总'!$F$10</x:f>
        <x:v>6.7</x:v>
      </x:c>
      <x:c r="Q702" s="17" t="n">
        <x:f>J702*P702</x:f>
        <x:v>0</x:v>
      </x:c>
      <x:c r="R702" s="12" t="n">
        <x:v>0</x:v>
      </x:c>
      <x:c r="S702" s="17" t="n">
        <x:v>0</x:v>
      </x:c>
      <x:c r="T702" s="19" t="n">
        <x:f>M702+O702+Q702+S702</x:f>
        <x:v>18.457354247988683</x:v>
      </x:c>
      <x:c r="U702" s="18" t="str">
        <x:f>TEXT(T702,"0.00")&amp;"元"</x:f>
        <x:v>18.46元</x:v>
      </x:c>
      <x:c r="V702" s="12" t="n">
        <x:v>0</x:v>
      </x:c>
      <x:c r="W702" s="12" t="n">
        <x:f>K702-V702</x:f>
        <x:v>12.795494106305341</x:v>
      </x:c>
    </x:row>
    <x:row r="703" ht="20" customHeight="1">
      <x:c r="A703" s="13" t="n">
        <x:v>45693.85416666667</x:v>
      </x:c>
      <x:c r="B703" s="13" t="n">
        <x:v>45693.86111111111</x:v>
      </x:c>
      <x:c r="C703" s="14" t="n">
        <x:v>45693</x:v>
      </x:c>
      <x:c r="D703" s="15" t="n">
        <x:v>123</x:v>
      </x:c>
      <x:c r="E703" s="12" t="n">
        <x:v>24.49202948441723</x:v>
      </x:c>
      <x:c r="F703" s="12" t="n">
        <x:v>11.21123081725932</x:v>
      </x:c>
      <x:c r="G703" s="12" t="n">
        <x:v>14.428478189527937</x:v>
      </x:c>
      <x:c r="H703" s="12" t="n">
        <x:f>F703+G703</x:f>
        <x:v>25.639709006787257</x:v>
      </x:c>
      <x:c r="I703" s="12" t="n">
        <x:f>H703-E703</x:f>
        <x:v>1.1476795223700265</x:v>
      </x:c>
      <x:c r="J703" s="12" t="n">
        <x:v>0</x:v>
      </x:c>
      <x:c r="K703" s="12" t="n">
        <x:f>H703+J703</x:f>
        <x:v>25.639709006787257</x:v>
      </x:c>
      <x:c r="L703" s="16" t="n">
        <x:v>1.3489</x:v>
      </x:c>
      <x:c r="M703" s="17" t="n">
        <x:f>F703*L703</x:f>
        <x:v>15.122829249401097</x:v>
      </x:c>
      <x:c r="N703" s="16" t="n">
        <x:f>L703*'月度汇总'!$F$8</x:f>
        <x:v>2.0233499999999998</x:v>
      </x:c>
      <x:c r="O703" s="17" t="n">
        <x:f>G703*N703</x:f>
        <x:v>29.193861344781347</x:v>
      </x:c>
      <x:c r="P703" s="16" t="n">
        <x:f>L703*'月度汇总'!$F$10</x:f>
        <x:v>6.7445</x:v>
      </x:c>
      <x:c r="Q703" s="17" t="n">
        <x:f>J703*P703</x:f>
        <x:v>0</x:v>
      </x:c>
      <x:c r="R703" s="12" t="n">
        <x:v>0</x:v>
      </x:c>
      <x:c r="S703" s="17" t="n">
        <x:v>0</x:v>
      </x:c>
      <x:c r="T703" s="19" t="n">
        <x:f>M703+O703+Q703+S703</x:f>
        <x:v>44.31669059418245</x:v>
      </x:c>
      <x:c r="U703" s="18" t="str">
        <x:f>TEXT(T703,"0.00")&amp;"元"</x:f>
        <x:v>44.32元</x:v>
      </x:c>
      <x:c r="V703" s="12" t="n">
        <x:v>0</x:v>
      </x:c>
      <x:c r="W703" s="12" t="n">
        <x:f>K703-V703</x:f>
        <x:v>25.639709006787257</x:v>
      </x:c>
    </x:row>
    <x:row r="704" ht="20" customHeight="1">
      <x:c r="A704" s="13" t="n">
        <x:v>45693.86111111111</x:v>
      </x:c>
      <x:c r="B704" s="13" t="n">
        <x:v>45693.868055555555</x:v>
      </x:c>
      <x:c r="C704" s="14" t="n">
        <x:v>45693</x:v>
      </x:c>
      <x:c r="D704" s="15" t="n">
        <x:v>124</x:v>
      </x:c>
      <x:c r="E704" s="12" t="n">
        <x:v>8.857854862112617</x:v>
      </x:c>
      <x:c r="F704" s="12" t="n">
        <x:v>1.7178392834907754</x:v>
      </x:c>
      <x:c r="G704" s="12" t="n">
        <x:v>1.9034164908960065</x:v>
      </x:c>
      <x:c r="H704" s="12" t="n">
        <x:f>F704+G704</x:f>
        <x:v>3.621255774386782</x:v>
      </x:c>
      <x:c r="I704" s="12" t="n">
        <x:f>H704-E704</x:f>
        <x:v>-5.2365990877258355</x:v>
      </x:c>
      <x:c r="J704" s="12" t="n">
        <x:v>0</x:v>
      </x:c>
      <x:c r="K704" s="12" t="n">
        <x:f>H704+J704</x:f>
        <x:v>3.621255774386782</x:v>
      </x:c>
      <x:c r="L704" s="16" t="n">
        <x:v>1.3952</x:v>
      </x:c>
      <x:c r="M704" s="17" t="n">
        <x:f>F704*L704</x:f>
        <x:v>2.39672936832633</x:v>
      </x:c>
      <x:c r="N704" s="16" t="n">
        <x:f>L704*'月度汇总'!$F$8</x:f>
        <x:v>2.0928</x:v>
      </x:c>
      <x:c r="O704" s="17" t="n">
        <x:f>G704*N704</x:f>
        <x:v>3.9834700321471623</x:v>
      </x:c>
      <x:c r="P704" s="16" t="n">
        <x:f>L704*'月度汇总'!$F$10</x:f>
        <x:v>6.976</x:v>
      </x:c>
      <x:c r="Q704" s="17" t="n">
        <x:f>J704*P704</x:f>
        <x:v>0</x:v>
      </x:c>
      <x:c r="R704" s="12" t="n">
        <x:v>0</x:v>
      </x:c>
      <x:c r="S704" s="17" t="n">
        <x:v>0</x:v>
      </x:c>
      <x:c r="T704" s="19" t="n">
        <x:f>M704+O704+Q704+S704</x:f>
        <x:v>6.380199400473492</x:v>
      </x:c>
      <x:c r="U704" s="18" t="str">
        <x:f>TEXT(T704,"0.00")&amp;"元"</x:f>
        <x:v>6.38元</x:v>
      </x:c>
      <x:c r="V704" s="12" t="n">
        <x:v>0</x:v>
      </x:c>
      <x:c r="W704" s="12" t="n">
        <x:f>K704-V704</x:f>
        <x:v>3.621255774386782</x:v>
      </x:c>
    </x:row>
    <x:row r="705" ht="20" customHeight="1">
      <x:c r="A705" s="13" t="n">
        <x:v>45693.868055555555</x:v>
      </x:c>
      <x:c r="B705" s="13" t="n">
        <x:v>45693.875</x:v>
      </x:c>
      <x:c r="C705" s="14" t="n">
        <x:v>45693</x:v>
      </x:c>
      <x:c r="D705" s="15" t="n">
        <x:v>125</x:v>
      </x:c>
      <x:c r="E705" s="12" t="n">
        <x:v>736.9590250134166</x:v>
      </x:c>
      <x:c r="F705" s="12" t="n">
        <x:v>728.0759005773697</x:v>
      </x:c>
      <x:c r="G705" s="12" t="n">
        <x:v>4.868695136379074</x:v>
      </x:c>
      <x:c r="H705" s="12" t="n">
        <x:f>F705+G705</x:f>
        <x:v>732.9445957137488</x:v>
      </x:c>
      <x:c r="I705" s="12" t="n">
        <x:f>H705-E705</x:f>
        <x:v>-4.014429299667881</x:v>
      </x:c>
      <x:c r="J705" s="12" t="n">
        <x:v>0</x:v>
      </x:c>
      <x:c r="K705" s="12" t="n">
        <x:f>H705+J705</x:f>
        <x:v>732.9445957137488</x:v>
      </x:c>
      <x:c r="L705" s="16" t="n">
        <x:v>1.2226</x:v>
      </x:c>
      <x:c r="M705" s="17" t="n">
        <x:f>F705*L705</x:f>
        <x:v>890.1455960458921</x:v>
      </x:c>
      <x:c r="N705" s="16" t="n">
        <x:f>L705*'月度汇总'!$F$8</x:f>
        <x:v>1.8338999999999999</x:v>
      </x:c>
      <x:c r="O705" s="17" t="n">
        <x:f>G705*N705</x:f>
        <x:v>8.928700010605583</x:v>
      </x:c>
      <x:c r="P705" s="16" t="n">
        <x:f>L705*'月度汇总'!$F$10</x:f>
        <x:v>6.1129999999999995</x:v>
      </x:c>
      <x:c r="Q705" s="17" t="n">
        <x:f>J705*P705</x:f>
        <x:v>0</x:v>
      </x:c>
      <x:c r="R705" s="12" t="n">
        <x:v>0</x:v>
      </x:c>
      <x:c r="S705" s="17" t="n">
        <x:v>0</x:v>
      </x:c>
      <x:c r="T705" s="19" t="n">
        <x:f>M705+O705+Q705+S705</x:f>
        <x:v>899.0742960564977</x:v>
      </x:c>
      <x:c r="U705" s="18" t="str">
        <x:f>TEXT(T705,"0.00")&amp;"元"</x:f>
        <x:v>899.07元</x:v>
      </x:c>
      <x:c r="V705" s="12" t="n">
        <x:v>0</x:v>
      </x:c>
      <x:c r="W705" s="12" t="n">
        <x:f>K705-V705</x:f>
        <x:v>732.9445957137488</x:v>
      </x:c>
    </x:row>
    <x:row r="706" ht="20" customHeight="1">
      <x:c r="A706" s="13" t="n">
        <x:v>45693.875</x:v>
      </x:c>
      <x:c r="B706" s="13" t="n">
        <x:v>45693.881944444445</x:v>
      </x:c>
      <x:c r="C706" s="14" t="n">
        <x:v>45693</x:v>
      </x:c>
      <x:c r="D706" s="15" t="n">
        <x:v>126</x:v>
      </x:c>
      <x:c r="E706" s="12" t="n">
        <x:v>793.8052106721092</x:v>
      </x:c>
      <x:c r="F706" s="12" t="n">
        <x:v>779.0090365755084</x:v>
      </x:c>
      <x:c r="G706" s="12" t="n">
        <x:v>0</x:v>
      </x:c>
      <x:c r="H706" s="12" t="n">
        <x:f>F706+G706</x:f>
        <x:v>779.0090365755084</x:v>
      </x:c>
      <x:c r="I706" s="12" t="n">
        <x:f>H706-E706</x:f>
        <x:v>-14.796174096600794</x:v>
      </x:c>
      <x:c r="J706" s="12" t="n">
        <x:v>0</x:v>
      </x:c>
      <x:c r="K706" s="12" t="n">
        <x:f>H706+J706</x:f>
        <x:v>779.0090365755084</x:v>
      </x:c>
      <x:c r="L706" s="16" t="n">
        <x:v>0.9332</x:v>
      </x:c>
      <x:c r="M706" s="17" t="n">
        <x:f>F706*L706</x:f>
        <x:v>726.9712329322645</x:v>
      </x:c>
      <x:c r="N706" s="16" t="n">
        <x:f>L706*'月度汇总'!$F$8</x:f>
        <x:v>1.3998</x:v>
      </x:c>
      <x:c r="O706" s="17" t="n">
        <x:f>G706*N706</x:f>
        <x:v>0</x:v>
      </x:c>
      <x:c r="P706" s="16" t="n">
        <x:f>L706*'月度汇总'!$F$10</x:f>
        <x:v>4.666</x:v>
      </x:c>
      <x:c r="Q706" s="17" t="n">
        <x:f>J706*P706</x:f>
        <x:v>0</x:v>
      </x:c>
      <x:c r="R706" s="12" t="n">
        <x:v>0</x:v>
      </x:c>
      <x:c r="S706" s="17" t="n">
        <x:v>0</x:v>
      </x:c>
      <x:c r="T706" s="19" t="n">
        <x:f>M706+O706+Q706+S706</x:f>
        <x:v>726.9712329322645</x:v>
      </x:c>
      <x:c r="U706" s="18" t="str">
        <x:f>TEXT(T706,"0.00")&amp;"元"</x:f>
        <x:v>726.97元</x:v>
      </x:c>
      <x:c r="V706" s="12" t="n">
        <x:v>0</x:v>
      </x:c>
      <x:c r="W706" s="12" t="n">
        <x:f>K706-V706</x:f>
        <x:v>779.0090365755084</x:v>
      </x:c>
    </x:row>
    <x:row r="707" ht="20" customHeight="1">
      <x:c r="A707" s="13" t="n">
        <x:v>45693.881944444445</x:v>
      </x:c>
      <x:c r="B707" s="13" t="n">
        <x:v>45693.88888888889</x:v>
      </x:c>
      <x:c r="C707" s="14" t="n">
        <x:v>45693</x:v>
      </x:c>
      <x:c r="D707" s="15" t="n">
        <x:v>127</x:v>
      </x:c>
      <x:c r="E707" s="12" t="n">
        <x:v>726.2478528707103</x:v>
      </x:c>
      <x:c r="F707" s="12" t="n">
        <x:v>725.2734325682558</x:v>
      </x:c>
      <x:c r="G707" s="12" t="n">
        <x:v>0</x:v>
      </x:c>
      <x:c r="H707" s="12" t="n">
        <x:f>F707+G707</x:f>
        <x:v>725.2734325682558</x:v>
      </x:c>
      <x:c r="I707" s="12" t="n">
        <x:f>H707-E707</x:f>
        <x:v>-0.9744203024545186</x:v>
      </x:c>
      <x:c r="J707" s="12" t="n">
        <x:v>0</x:v>
      </x:c>
      <x:c r="K707" s="12" t="n">
        <x:f>H707+J707</x:f>
        <x:v>725.2734325682558</x:v>
      </x:c>
      <x:c r="L707" s="16" t="n">
        <x:v>0.9068</x:v>
      </x:c>
      <x:c r="M707" s="17" t="n">
        <x:f>F707*L707</x:f>
        <x:v>657.6779486528943</x:v>
      </x:c>
      <x:c r="N707" s="16" t="n">
        <x:f>L707*'月度汇总'!$F$8</x:f>
        <x:v>1.3602</x:v>
      </x:c>
      <x:c r="O707" s="17" t="n">
        <x:f>G707*N707</x:f>
        <x:v>0</x:v>
      </x:c>
      <x:c r="P707" s="16" t="n">
        <x:f>L707*'月度汇总'!$F$10</x:f>
        <x:v>4.534000000000001</x:v>
      </x:c>
      <x:c r="Q707" s="17" t="n">
        <x:f>J707*P707</x:f>
        <x:v>0</x:v>
      </x:c>
      <x:c r="R707" s="12" t="n">
        <x:v>0</x:v>
      </x:c>
      <x:c r="S707" s="17" t="n">
        <x:v>0</x:v>
      </x:c>
      <x:c r="T707" s="19" t="n">
        <x:f>M707+O707+Q707+S707</x:f>
        <x:v>657.6779486528943</x:v>
      </x:c>
      <x:c r="U707" s="18" t="str">
        <x:f>TEXT(T707,"0.00")&amp;"元"</x:f>
        <x:v>657.68元</x:v>
      </x:c>
      <x:c r="V707" s="12" t="n">
        <x:v>0</x:v>
      </x:c>
      <x:c r="W707" s="12" t="n">
        <x:f>K707-V707</x:f>
        <x:v>725.2734325682558</x:v>
      </x:c>
    </x:row>
    <x:row r="708" ht="20" customHeight="1">
      <x:c r="A708" s="13" t="n">
        <x:v>45693.88888888889</x:v>
      </x:c>
      <x:c r="B708" s="13" t="n">
        <x:v>45693.89583333333</x:v>
      </x:c>
      <x:c r="C708" s="14" t="n">
        <x:v>45693</x:v>
      </x:c>
      <x:c r="D708" s="15" t="n">
        <x:v>128</x:v>
      </x:c>
      <x:c r="E708" s="12" t="n">
        <x:v>722.7502625963959</x:v>
      </x:c>
      <x:c r="F708" s="12" t="n">
        <x:v>714.5773935745538</x:v>
      </x:c>
      <x:c r="G708" s="12" t="n">
        <x:v>0</x:v>
      </x:c>
      <x:c r="H708" s="12" t="n">
        <x:f>F708+G708</x:f>
        <x:v>714.5773935745538</x:v>
      </x:c>
      <x:c r="I708" s="12" t="n">
        <x:f>H708-E708</x:f>
        <x:v>-8.172869021842189</x:v>
      </x:c>
      <x:c r="J708" s="12" t="n">
        <x:v>0</x:v>
      </x:c>
      <x:c r="K708" s="12" t="n">
        <x:f>H708+J708</x:f>
        <x:v>714.5773935745538</x:v>
      </x:c>
      <x:c r="L708" s="16" t="n">
        <x:v>0.9371</x:v>
      </x:c>
      <x:c r="M708" s="17" t="n">
        <x:f>F708*L708</x:f>
        <x:v>669.6304755187143</x:v>
      </x:c>
      <x:c r="N708" s="16" t="n">
        <x:f>L708*'月度汇总'!$F$8</x:f>
        <x:v>1.40565</x:v>
      </x:c>
      <x:c r="O708" s="17" t="n">
        <x:f>G708*N708</x:f>
        <x:v>0</x:v>
      </x:c>
      <x:c r="P708" s="16" t="n">
        <x:f>L708*'月度汇总'!$F$10</x:f>
        <x:v>4.6855</x:v>
      </x:c>
      <x:c r="Q708" s="17" t="n">
        <x:f>J708*P708</x:f>
        <x:v>0</x:v>
      </x:c>
      <x:c r="R708" s="12" t="n">
        <x:v>0</x:v>
      </x:c>
      <x:c r="S708" s="17" t="n">
        <x:v>0</x:v>
      </x:c>
      <x:c r="T708" s="19" t="n">
        <x:f>M708+O708+Q708+S708</x:f>
        <x:v>669.6304755187143</x:v>
      </x:c>
      <x:c r="U708" s="18" t="str">
        <x:f>TEXT(T708,"0.00")&amp;"元"</x:f>
        <x:v>669.63元</x:v>
      </x:c>
      <x:c r="V708" s="12" t="n">
        <x:v>0</x:v>
      </x:c>
      <x:c r="W708" s="12" t="n">
        <x:f>K708-V708</x:f>
        <x:v>714.5773935745538</x:v>
      </x:c>
    </x:row>
    <x:row r="709" ht="20" customHeight="1">
      <x:c r="A709" s="13" t="n">
        <x:v>45693.89583333333</x:v>
      </x:c>
      <x:c r="B709" s="13" t="n">
        <x:v>45693.90277777778</x:v>
      </x:c>
      <x:c r="C709" s="14" t="n">
        <x:v>45693</x:v>
      </x:c>
      <x:c r="D709" s="15" t="n">
        <x:v>129</x:v>
      </x:c>
      <x:c r="E709" s="12" t="n">
        <x:v>753.7820661170907</x:v>
      </x:c>
      <x:c r="F709" s="12" t="n">
        <x:v>745.8330971155615</x:v>
      </x:c>
      <x:c r="G709" s="12" t="n">
        <x:v>0</x:v>
      </x:c>
      <x:c r="H709" s="12" t="n">
        <x:f>F709+G709</x:f>
        <x:v>745.8330971155615</x:v>
      </x:c>
      <x:c r="I709" s="12" t="n">
        <x:f>H709-E709</x:f>
        <x:v>-7.948969001529235</x:v>
      </x:c>
      <x:c r="J709" s="12" t="n">
        <x:v>0</x:v>
      </x:c>
      <x:c r="K709" s="12" t="n">
        <x:f>H709+J709</x:f>
        <x:v>745.8330971155615</x:v>
      </x:c>
      <x:c r="L709" s="16" t="n">
        <x:v>0.9371</x:v>
      </x:c>
      <x:c r="M709" s="17" t="n">
        <x:f>F709*L709</x:f>
        <x:v>698.9201953069927</x:v>
      </x:c>
      <x:c r="N709" s="16" t="n">
        <x:f>L709*'月度汇总'!$F$8</x:f>
        <x:v>1.40565</x:v>
      </x:c>
      <x:c r="O709" s="17" t="n">
        <x:f>G709*N709</x:f>
        <x:v>0</x:v>
      </x:c>
      <x:c r="P709" s="16" t="n">
        <x:f>L709*'月度汇总'!$F$10</x:f>
        <x:v>4.6855</x:v>
      </x:c>
      <x:c r="Q709" s="17" t="n">
        <x:f>J709*P709</x:f>
        <x:v>0</x:v>
      </x:c>
      <x:c r="R709" s="12" t="n">
        <x:v>0</x:v>
      </x:c>
      <x:c r="S709" s="17" t="n">
        <x:v>0</x:v>
      </x:c>
      <x:c r="T709" s="19" t="n">
        <x:f>M709+O709+Q709+S709</x:f>
        <x:v>698.9201953069927</x:v>
      </x:c>
      <x:c r="U709" s="18" t="str">
        <x:f>TEXT(T709,"0.00")&amp;"元"</x:f>
        <x:v>698.92元</x:v>
      </x:c>
      <x:c r="V709" s="12" t="n">
        <x:v>0</x:v>
      </x:c>
      <x:c r="W709" s="12" t="n">
        <x:f>K709-V709</x:f>
        <x:v>745.8330971155615</x:v>
      </x:c>
    </x:row>
    <x:row r="710" ht="20" customHeight="1">
      <x:c r="A710" s="13" t="n">
        <x:v>45693.90277777778</x:v>
      </x:c>
      <x:c r="B710" s="13" t="n">
        <x:v>45693.90972222222</x:v>
      </x:c>
      <x:c r="C710" s="14" t="n">
        <x:v>45693</x:v>
      </x:c>
      <x:c r="D710" s="15" t="n">
        <x:v>130</x:v>
      </x:c>
      <x:c r="E710" s="12" t="n">
        <x:v>743.0543389162561</x:v>
      </x:c>
      <x:c r="F710" s="12" t="n">
        <x:v>740.039179860248</x:v>
      </x:c>
      <x:c r="G710" s="12" t="n">
        <x:v>0</x:v>
      </x:c>
      <x:c r="H710" s="12" t="n">
        <x:f>F710+G710</x:f>
        <x:v>740.039179860248</x:v>
      </x:c>
      <x:c r="I710" s="12" t="n">
        <x:f>H710-E710</x:f>
        <x:v>-3.0151590560080876</x:v>
      </x:c>
      <x:c r="J710" s="12" t="n">
        <x:v>0</x:v>
      </x:c>
      <x:c r="K710" s="12" t="n">
        <x:f>H710+J710</x:f>
        <x:v>740.039179860248</x:v>
      </x:c>
      <x:c r="L710" s="16" t="n">
        <x:v>0.9871</x:v>
      </x:c>
      <x:c r="M710" s="17" t="n">
        <x:f>F710*L710</x:f>
        <x:v>730.4926744400508</x:v>
      </x:c>
      <x:c r="N710" s="16" t="n">
        <x:f>L710*'月度汇总'!$F$8</x:f>
        <x:v>1.48065</x:v>
      </x:c>
      <x:c r="O710" s="17" t="n">
        <x:f>G710*N710</x:f>
        <x:v>0</x:v>
      </x:c>
      <x:c r="P710" s="16" t="n">
        <x:f>L710*'月度汇总'!$F$10</x:f>
        <x:v>4.9355</x:v>
      </x:c>
      <x:c r="Q710" s="17" t="n">
        <x:f>J710*P710</x:f>
        <x:v>0</x:v>
      </x:c>
      <x:c r="R710" s="12" t="n">
        <x:v>0</x:v>
      </x:c>
      <x:c r="S710" s="17" t="n">
        <x:v>0</x:v>
      </x:c>
      <x:c r="T710" s="19" t="n">
        <x:f>M710+O710+Q710+S710</x:f>
        <x:v>730.4926744400508</x:v>
      </x:c>
      <x:c r="U710" s="18" t="str">
        <x:f>TEXT(T710,"0.00")&amp;"元"</x:f>
        <x:v>730.49元</x:v>
      </x:c>
      <x:c r="V710" s="12" t="n">
        <x:v>0</x:v>
      </x:c>
      <x:c r="W710" s="12" t="n">
        <x:f>K710-V710</x:f>
        <x:v>740.039179860248</x:v>
      </x:c>
    </x:row>
    <x:row r="711" ht="20" customHeight="1">
      <x:c r="A711" s="13" t="n">
        <x:v>45693.90972222222</x:v>
      </x:c>
      <x:c r="B711" s="13" t="n">
        <x:v>45693.91666666667</x:v>
      </x:c>
      <x:c r="C711" s="14" t="n">
        <x:v>45693</x:v>
      </x:c>
      <x:c r="D711" s="15" t="n">
        <x:v>131</x:v>
      </x:c>
      <x:c r="E711" s="12" t="n">
        <x:v>710.290714365658</x:v>
      </x:c>
      <x:c r="F711" s="12" t="n">
        <x:v>710.290714365658</x:v>
      </x:c>
      <x:c r="G711" s="12" t="n">
        <x:v>0</x:v>
      </x:c>
      <x:c r="H711" s="12" t="n">
        <x:f>F711+G711</x:f>
        <x:v>710.290714365658</x:v>
      </x:c>
      <x:c r="I711" s="12" t="n">
        <x:f>H711-E711</x:f>
        <x:v>0</x:v>
      </x:c>
      <x:c r="J711" s="12" t="n">
        <x:v>0</x:v>
      </x:c>
      <x:c r="K711" s="12" t="n">
        <x:f>H711+J711</x:f>
        <x:v>710.290714365658</x:v>
      </x:c>
      <x:c r="L711" s="16" t="n">
        <x:v>0.7764</x:v>
      </x:c>
      <x:c r="M711" s="17" t="n">
        <x:f>F711*L711</x:f>
        <x:v>551.4697106334969</x:v>
      </x:c>
      <x:c r="N711" s="16" t="n">
        <x:f>L711*'月度汇总'!$F$8</x:f>
        <x:v>1.1646</x:v>
      </x:c>
      <x:c r="O711" s="17" t="n">
        <x:f>G711*N711</x:f>
        <x:v>0</x:v>
      </x:c>
      <x:c r="P711" s="16" t="n">
        <x:f>L711*'月度汇总'!$F$10</x:f>
        <x:v>3.8819999999999997</x:v>
      </x:c>
      <x:c r="Q711" s="17" t="n">
        <x:f>J711*P711</x:f>
        <x:v>0</x:v>
      </x:c>
      <x:c r="R711" s="12" t="n">
        <x:v>0</x:v>
      </x:c>
      <x:c r="S711" s="17" t="n">
        <x:v>0</x:v>
      </x:c>
      <x:c r="T711" s="19" t="n">
        <x:f>M711+O711+Q711+S711</x:f>
        <x:v>551.4697106334969</x:v>
      </x:c>
      <x:c r="U711" s="18" t="str">
        <x:f>TEXT(T711,"0.00")&amp;"元"</x:f>
        <x:v>551.47元</x:v>
      </x:c>
      <x:c r="V711" s="12" t="n">
        <x:v>0</x:v>
      </x:c>
      <x:c r="W711" s="12" t="n">
        <x:f>K711-V711</x:f>
        <x:v>710.290714365658</x:v>
      </x:c>
    </x:row>
    <x:row r="712" ht="20" customHeight="1">
      <x:c r="A712" s="13" t="n">
        <x:v>45693.91666666667</x:v>
      </x:c>
      <x:c r="B712" s="13" t="n">
        <x:v>45693.92361111111</x:v>
      </x:c>
      <x:c r="C712" s="14" t="n">
        <x:v>45693</x:v>
      </x:c>
      <x:c r="D712" s="15" t="n">
        <x:v>132</x:v>
      </x:c>
      <x:c r="E712" s="12" t="n">
        <x:v>1440.3871326932983</x:v>
      </x:c>
      <x:c r="F712" s="12" t="n">
        <x:v>1433.0737281613797</x:v>
      </x:c>
      <x:c r="G712" s="12" t="n">
        <x:v>0</x:v>
      </x:c>
      <x:c r="H712" s="12" t="n">
        <x:f>F712+G712</x:f>
        <x:v>1433.0737281613797</x:v>
      </x:c>
      <x:c r="I712" s="12" t="n">
        <x:f>H712-E712</x:f>
        <x:v>-7.31340453191865</x:v>
      </x:c>
      <x:c r="J712" s="12" t="n">
        <x:v>0</x:v>
      </x:c>
      <x:c r="K712" s="12" t="n">
        <x:f>H712+J712</x:f>
        <x:v>1433.0737281613797</x:v>
      </x:c>
      <x:c r="L712" s="16" t="n">
        <x:v>0.4209</x:v>
      </x:c>
      <x:c r="M712" s="17" t="n">
        <x:f>F712*L712</x:f>
        <x:v>603.1807321831247</x:v>
      </x:c>
      <x:c r="N712" s="16" t="n">
        <x:f>L712*'月度汇总'!$F$8</x:f>
        <x:v>0.63135</x:v>
      </x:c>
      <x:c r="O712" s="17" t="n">
        <x:f>G712*N712</x:f>
        <x:v>0</x:v>
      </x:c>
      <x:c r="P712" s="16" t="n">
        <x:f>L712*'月度汇总'!$F$10</x:f>
        <x:v>2.1045</x:v>
      </x:c>
      <x:c r="Q712" s="17" t="n">
        <x:f>J712*P712</x:f>
        <x:v>0</x:v>
      </x:c>
      <x:c r="R712" s="12" t="n">
        <x:v>0</x:v>
      </x:c>
      <x:c r="S712" s="17" t="n">
        <x:v>0</x:v>
      </x:c>
      <x:c r="T712" s="19" t="n">
        <x:f>M712+O712+Q712+S712</x:f>
        <x:v>603.1807321831247</x:v>
      </x:c>
      <x:c r="U712" s="18" t="str">
        <x:f>TEXT(T712,"0.00")&amp;"元"</x:f>
        <x:v>603.18元</x:v>
      </x:c>
      <x:c r="V712" s="12" t="n">
        <x:v>70.24872817137974</x:v>
      </x:c>
      <x:c r="W712" s="12" t="n">
        <x:f>K712-V712</x:f>
        <x:v>1362.82499999</x:v>
      </x:c>
    </x:row>
    <x:row r="713" ht="20" customHeight="1">
      <x:c r="A713" s="13" t="n">
        <x:v>45693.92361111111</x:v>
      </x:c>
      <x:c r="B713" s="13" t="n">
        <x:v>45693.930555555555</x:v>
      </x:c>
      <x:c r="C713" s="14" t="n">
        <x:v>45693</x:v>
      </x:c>
      <x:c r="D713" s="15" t="n">
        <x:v>133</x:v>
      </x:c>
      <x:c r="E713" s="12" t="n">
        <x:v>1403.375105470801</x:v>
      </x:c>
      <x:c r="F713" s="12" t="n">
        <x:v>1396.262055480094</x:v>
      </x:c>
      <x:c r="G713" s="12" t="n">
        <x:v>0</x:v>
      </x:c>
      <x:c r="H713" s="12" t="n">
        <x:f>F713+G713</x:f>
        <x:v>1396.262055480094</x:v>
      </x:c>
      <x:c r="I713" s="12" t="n">
        <x:f>H713-E713</x:f>
        <x:v>-7.113049990706941</x:v>
      </x:c>
      <x:c r="J713" s="12" t="n">
        <x:v>0</x:v>
      </x:c>
      <x:c r="K713" s="12" t="n">
        <x:f>H713+J713</x:f>
        <x:v>1396.262055480094</x:v>
      </x:c>
      <x:c r="L713" s="16" t="n">
        <x:v>0.3859</x:v>
      </x:c>
      <x:c r="M713" s="17" t="n">
        <x:f>F713*L713</x:f>
        <x:v>538.8175272097683</x:v>
      </x:c>
      <x:c r="N713" s="16" t="n">
        <x:f>L713*'月度汇总'!$F$8</x:f>
        <x:v>0.5788500000000001</x:v>
      </x:c>
      <x:c r="O713" s="17" t="n">
        <x:f>G713*N713</x:f>
        <x:v>0</x:v>
      </x:c>
      <x:c r="P713" s="16" t="n">
        <x:f>L713*'月度汇总'!$F$10</x:f>
        <x:v>1.9295</x:v>
      </x:c>
      <x:c r="Q713" s="17" t="n">
        <x:f>J713*P713</x:f>
        <x:v>0</x:v>
      </x:c>
      <x:c r="R713" s="12" t="n">
        <x:v>0</x:v>
      </x:c>
      <x:c r="S713" s="17" t="n">
        <x:v>0</x:v>
      </x:c>
      <x:c r="T713" s="19" t="n">
        <x:f>M713+O713+Q713+S713</x:f>
        <x:v>538.8175272097683</x:v>
      </x:c>
      <x:c r="U713" s="18" t="str">
        <x:f>TEXT(T713,"0.00")&amp;"元"</x:f>
        <x:v>538.82元</x:v>
      </x:c>
      <x:c r="V713" s="12" t="n">
        <x:v>31.397255490094032</x:v>
      </x:c>
      <x:c r="W713" s="12" t="n">
        <x:f>K713-V713</x:f>
        <x:v>1364.86479999</x:v>
      </x:c>
    </x:row>
    <x:row r="714" ht="20" customHeight="1">
      <x:c r="A714" s="13" t="n">
        <x:v>45693.930555555555</x:v>
      </x:c>
      <x:c r="B714" s="13" t="n">
        <x:v>45693.9375</x:v>
      </x:c>
      <x:c r="C714" s="14" t="n">
        <x:v>45693</x:v>
      </x:c>
      <x:c r="D714" s="15" t="n">
        <x:v>134</x:v>
      </x:c>
      <x:c r="E714" s="12" t="n">
        <x:v>561.9539503787565</x:v>
      </x:c>
      <x:c r="F714" s="12" t="n">
        <x:v>561.9539503787565</x:v>
      </x:c>
      <x:c r="G714" s="12" t="n">
        <x:v>0</x:v>
      </x:c>
      <x:c r="H714" s="12" t="n">
        <x:f>F714+G714</x:f>
        <x:v>561.9539503787565</x:v>
      </x:c>
      <x:c r="I714" s="12" t="n">
        <x:f>H714-E714</x:f>
        <x:v>0</x:v>
      </x:c>
      <x:c r="J714" s="12" t="n">
        <x:v>0</x:v>
      </x:c>
      <x:c r="K714" s="12" t="n">
        <x:f>H714+J714</x:f>
        <x:v>561.9539503787565</x:v>
      </x:c>
      <x:c r="L714" s="16" t="n">
        <x:v>0.4368</x:v>
      </x:c>
      <x:c r="M714" s="17" t="n">
        <x:f>F714*L714</x:f>
        <x:v>245.46148552544088</x:v>
      </x:c>
      <x:c r="N714" s="16" t="n">
        <x:f>L714*'月度汇总'!$F$8</x:f>
        <x:v>0.6552</x:v>
      </x:c>
      <x:c r="O714" s="17" t="n">
        <x:f>G714*N714</x:f>
        <x:v>0</x:v>
      </x:c>
      <x:c r="P714" s="16" t="n">
        <x:f>L714*'月度汇总'!$F$10</x:f>
        <x:v>2.184</x:v>
      </x:c>
      <x:c r="Q714" s="17" t="n">
        <x:f>J714*P714</x:f>
        <x:v>0</x:v>
      </x:c>
      <x:c r="R714" s="12" t="n">
        <x:v>0</x:v>
      </x:c>
      <x:c r="S714" s="17" t="n">
        <x:v>0</x:v>
      </x:c>
      <x:c r="T714" s="19" t="n">
        <x:f>M714+O714+Q714+S714</x:f>
        <x:v>245.46148552544088</x:v>
      </x:c>
      <x:c r="U714" s="18" t="str">
        <x:f>TEXT(T714,"0.00")&amp;"元"</x:f>
        <x:v>245.46元</x:v>
      </x:c>
      <x:c r="V714" s="12" t="n">
        <x:v>0</x:v>
      </x:c>
      <x:c r="W714" s="12" t="n">
        <x:f>K714-V714</x:f>
        <x:v>561.9539503787565</x:v>
      </x:c>
    </x:row>
    <x:row r="715" ht="20" customHeight="1">
      <x:c r="A715" s="13" t="n">
        <x:v>45693.9375</x:v>
      </x:c>
      <x:c r="B715" s="13" t="n">
        <x:v>45693.944444444445</x:v>
      </x:c>
      <x:c r="C715" s="14" t="n">
        <x:v>45693</x:v>
      </x:c>
      <x:c r="D715" s="15" t="n">
        <x:v>135</x:v>
      </x:c>
      <x:c r="E715" s="12" t="n">
        <x:v>1381.630960325803</x:v>
      </x:c>
      <x:c r="F715" s="12" t="n">
        <x:v>1374.9023033342864</x:v>
      </x:c>
      <x:c r="G715" s="12" t="n">
        <x:v>0</x:v>
      </x:c>
      <x:c r="H715" s="12" t="n">
        <x:f>F715+G715</x:f>
        <x:v>1374.9023033342864</x:v>
      </x:c>
      <x:c r="I715" s="12" t="n">
        <x:f>H715-E715</x:f>
        <x:v>-6.728656991516573</x:v>
      </x:c>
      <x:c r="J715" s="12" t="n">
        <x:v>0</x:v>
      </x:c>
      <x:c r="K715" s="12" t="n">
        <x:f>H715+J715</x:f>
        <x:v>1374.9023033342864</x:v>
      </x:c>
      <x:c r="L715" s="16" t="n">
        <x:v>0.4198</x:v>
      </x:c>
      <x:c r="M715" s="17" t="n">
        <x:f>F715*L715</x:f>
        <x:v>577.1839869397335</x:v>
      </x:c>
      <x:c r="N715" s="16" t="n">
        <x:f>L715*'月度汇总'!$F$8</x:f>
        <x:v>0.6297</x:v>
      </x:c>
      <x:c r="O715" s="17" t="n">
        <x:f>G715*N715</x:f>
        <x:v>0</x:v>
      </x:c>
      <x:c r="P715" s="16" t="n">
        <x:f>L715*'月度汇总'!$F$10</x:f>
        <x:v>2.099</x:v>
      </x:c>
      <x:c r="Q715" s="17" t="n">
        <x:f>J715*P715</x:f>
        <x:v>0</x:v>
      </x:c>
      <x:c r="R715" s="12" t="n">
        <x:v>0</x:v>
      </x:c>
      <x:c r="S715" s="17" t="n">
        <x:v>0</x:v>
      </x:c>
      <x:c r="T715" s="19" t="n">
        <x:f>M715+O715+Q715+S715</x:f>
        <x:v>577.1839869397335</x:v>
      </x:c>
      <x:c r="U715" s="18" t="str">
        <x:f>TEXT(T715,"0.00")&amp;"元"</x:f>
        <x:v>577.18元</x:v>
      </x:c>
      <x:c r="V715" s="12" t="n">
        <x:v>0</x:v>
      </x:c>
      <x:c r="W715" s="12" t="n">
        <x:f>K715-V715</x:f>
        <x:v>1374.9023033342864</x:v>
      </x:c>
    </x:row>
    <x:row r="716" ht="20" customHeight="1">
      <x:c r="A716" s="13" t="n">
        <x:v>45693.944444444445</x:v>
      </x:c>
      <x:c r="B716" s="13" t="n">
        <x:v>45693.95138888889</x:v>
      </x:c>
      <x:c r="C716" s="14" t="n">
        <x:v>45693</x:v>
      </x:c>
      <x:c r="D716" s="15" t="n">
        <x:v>136</x:v>
      </x:c>
      <x:c r="E716" s="12" t="n">
        <x:v>1385.8034069422872</x:v>
      </x:c>
      <x:c r="F716" s="12" t="n">
        <x:v>1379.2590850273582</x:v>
      </x:c>
      <x:c r="G716" s="12" t="n">
        <x:v>0</x:v>
      </x:c>
      <x:c r="H716" s="12" t="n">
        <x:f>F716+G716</x:f>
        <x:v>1379.2590850273582</x:v>
      </x:c>
      <x:c r="I716" s="12" t="n">
        <x:f>H716-E716</x:f>
        <x:v>-6.544321914929014</x:v>
      </x:c>
      <x:c r="J716" s="12" t="n">
        <x:v>0</x:v>
      </x:c>
      <x:c r="K716" s="12" t="n">
        <x:f>H716+J716</x:f>
        <x:v>1379.2590850273582</x:v>
      </x:c>
      <x:c r="L716" s="16" t="n">
        <x:v>0.4186</x:v>
      </x:c>
      <x:c r="M716" s="17" t="n">
        <x:f>F716*L716</x:f>
        <x:v>577.3578529924522</x:v>
      </x:c>
      <x:c r="N716" s="16" t="n">
        <x:f>L716*'月度汇总'!$F$8</x:f>
        <x:v>0.6279</x:v>
      </x:c>
      <x:c r="O716" s="17" t="n">
        <x:f>G716*N716</x:f>
        <x:v>0</x:v>
      </x:c>
      <x:c r="P716" s="16" t="n">
        <x:f>L716*'月度汇总'!$F$10</x:f>
        <x:v>2.093</x:v>
      </x:c>
      <x:c r="Q716" s="17" t="n">
        <x:f>J716*P716</x:f>
        <x:v>0</x:v>
      </x:c>
      <x:c r="R716" s="12" t="n">
        <x:v>0</x:v>
      </x:c>
      <x:c r="S716" s="17" t="n">
        <x:v>0</x:v>
      </x:c>
      <x:c r="T716" s="19" t="n">
        <x:f>M716+O716+Q716+S716</x:f>
        <x:v>577.3578529924522</x:v>
      </x:c>
      <x:c r="U716" s="18" t="str">
        <x:f>TEXT(T716,"0.00")&amp;"元"</x:f>
        <x:v>577.36元</x:v>
      </x:c>
      <x:c r="V716" s="12" t="n">
        <x:v>0</x:v>
      </x:c>
      <x:c r="W716" s="12" t="n">
        <x:f>K716-V716</x:f>
        <x:v>1379.2590850273582</x:v>
      </x:c>
    </x:row>
    <x:row r="717" ht="20" customHeight="1">
      <x:c r="A717" s="13" t="n">
        <x:v>45693.95138888889</x:v>
      </x:c>
      <x:c r="B717" s="13" t="n">
        <x:v>45693.95833333333</x:v>
      </x:c>
      <x:c r="C717" s="14" t="n">
        <x:v>45693</x:v>
      </x:c>
      <x:c r="D717" s="15" t="n">
        <x:v>137</x:v>
      </x:c>
      <x:c r="E717" s="12" t="n">
        <x:v>1398.0176689257896</x:v>
      </x:c>
      <x:c r="F717" s="12" t="n">
        <x:v>1391.6526321316387</x:v>
      </x:c>
      <x:c r="G717" s="12" t="n">
        <x:v>0</x:v>
      </x:c>
      <x:c r="H717" s="12" t="n">
        <x:f>F717+G717</x:f>
        <x:v>1391.6526321316387</x:v>
      </x:c>
      <x:c r="I717" s="12" t="n">
        <x:f>H717-E717</x:f>
        <x:v>-6.36503679415091</x:v>
      </x:c>
      <x:c r="J717" s="12" t="n">
        <x:v>0</x:v>
      </x:c>
      <x:c r="K717" s="12" t="n">
        <x:f>H717+J717</x:f>
        <x:v>1391.6526321316387</x:v>
      </x:c>
      <x:c r="L717" s="16" t="n">
        <x:v>0.4241</x:v>
      </x:c>
      <x:c r="M717" s="17" t="n">
        <x:f>F717*L717</x:f>
        <x:v>590.1998812870279</x:v>
      </x:c>
      <x:c r="N717" s="16" t="n">
        <x:f>L717*'月度汇总'!$F$8</x:f>
        <x:v>0.63615</x:v>
      </x:c>
      <x:c r="O717" s="17" t="n">
        <x:f>G717*N717</x:f>
        <x:v>0</x:v>
      </x:c>
      <x:c r="P717" s="16" t="n">
        <x:f>L717*'月度汇总'!$F$10</x:f>
        <x:v>2.1205</x:v>
      </x:c>
      <x:c r="Q717" s="17" t="n">
        <x:f>J717*P717</x:f>
        <x:v>0</x:v>
      </x:c>
      <x:c r="R717" s="12" t="n">
        <x:v>0</x:v>
      </x:c>
      <x:c r="S717" s="17" t="n">
        <x:v>0</x:v>
      </x:c>
      <x:c r="T717" s="19" t="n">
        <x:f>M717+O717+Q717+S717</x:f>
        <x:v>590.1998812870279</x:v>
      </x:c>
      <x:c r="U717" s="18" t="str">
        <x:f>TEXT(T717,"0.00")&amp;"元"</x:f>
        <x:v>590.20元</x:v>
      </x:c>
      <x:c r="V717" s="12" t="n">
        <x:v>0</x:v>
      </x:c>
      <x:c r="W717" s="12" t="n">
        <x:f>K717-V717</x:f>
        <x:v>1391.6526321316387</x:v>
      </x:c>
    </x:row>
    <x:row r="718" ht="20" customHeight="1">
      <x:c r="A718" s="13" t="n">
        <x:v>45693.95833333333</x:v>
      </x:c>
      <x:c r="B718" s="13" t="n">
        <x:v>45693.96527777778</x:v>
      </x:c>
      <x:c r="C718" s="14" t="n">
        <x:v>45693</x:v>
      </x:c>
      <x:c r="D718" s="15" t="n">
        <x:v>138</x:v>
      </x:c>
      <x:c r="E718" s="12" t="n">
        <x:v>1407.5388212196447</x:v>
      </x:c>
      <x:c r="F718" s="12" t="n">
        <x:v>1401.3481579366435</x:v>
      </x:c>
      <x:c r="G718" s="12" t="n">
        <x:v>0</x:v>
      </x:c>
      <x:c r="H718" s="12" t="n">
        <x:f>F718+G718</x:f>
        <x:v>1401.3481579366435</x:v>
      </x:c>
      <x:c r="I718" s="12" t="n">
        <x:f>H718-E718</x:f>
        <x:v>-6.190663283001186</x:v>
      </x:c>
      <x:c r="J718" s="12" t="n">
        <x:v>0</x:v>
      </x:c>
      <x:c r="K718" s="12" t="n">
        <x:f>H718+J718</x:f>
        <x:v>1401.3481579366435</x:v>
      </x:c>
      <x:c r="L718" s="16" t="n">
        <x:v>0.4237</x:v>
      </x:c>
      <x:c r="M718" s="17" t="n">
        <x:f>F718*L718</x:f>
        <x:v>593.7512145177559</x:v>
      </x:c>
      <x:c r="N718" s="16" t="n">
        <x:f>L718*'月度汇总'!$F$8</x:f>
        <x:v>0.6355500000000001</x:v>
      </x:c>
      <x:c r="O718" s="17" t="n">
        <x:f>G718*N718</x:f>
        <x:v>0</x:v>
      </x:c>
      <x:c r="P718" s="16" t="n">
        <x:f>L718*'月度汇总'!$F$10</x:f>
        <x:v>2.1185</x:v>
      </x:c>
      <x:c r="Q718" s="17" t="n">
        <x:f>J718*P718</x:f>
        <x:v>0</x:v>
      </x:c>
      <x:c r="R718" s="12" t="n">
        <x:v>0</x:v>
      </x:c>
      <x:c r="S718" s="17" t="n">
        <x:v>0</x:v>
      </x:c>
      <x:c r="T718" s="19" t="n">
        <x:f>M718+O718+Q718+S718</x:f>
        <x:v>593.7512145177559</x:v>
      </x:c>
      <x:c r="U718" s="18" t="str">
        <x:f>TEXT(T718,"0.00")&amp;"元"</x:f>
        <x:v>593.75元</x:v>
      </x:c>
      <x:c r="V718" s="12" t="n">
        <x:v>10.706491279976824</x:v>
      </x:c>
      <x:c r="W718" s="12" t="n">
        <x:f>K718-V718</x:f>
        <x:v>1390.6416666566668</x:v>
      </x:c>
    </x:row>
    <x:row r="719" ht="20" customHeight="1">
      <x:c r="A719" s="13" t="n">
        <x:v>45693.96527777778</x:v>
      </x:c>
      <x:c r="B719" s="13" t="n">
        <x:v>45693.97222222222</x:v>
      </x:c>
      <x:c r="C719" s="14" t="n">
        <x:v>45693</x:v>
      </x:c>
      <x:c r="D719" s="15" t="n">
        <x:v>139</x:v>
      </x:c>
      <x:c r="E719" s="12" t="n">
        <x:v>1019.9471152173587</x:v>
      </x:c>
      <x:c r="F719" s="12" t="n">
        <x:v>1019.9471152173587</x:v>
      </x:c>
      <x:c r="G719" s="12" t="n">
        <x:v>0</x:v>
      </x:c>
      <x:c r="H719" s="12" t="n">
        <x:f>F719+G719</x:f>
        <x:v>1019.9471152173587</x:v>
      </x:c>
      <x:c r="I719" s="12" t="n">
        <x:f>H719-E719</x:f>
        <x:v>0</x:v>
      </x:c>
      <x:c r="J719" s="12" t="n">
        <x:v>0</x:v>
      </x:c>
      <x:c r="K719" s="12" t="n">
        <x:f>H719+J719</x:f>
        <x:v>1019.9471152173587</x:v>
      </x:c>
      <x:c r="L719" s="16" t="n">
        <x:v>0.4248</x:v>
      </x:c>
      <x:c r="M719" s="17" t="n">
        <x:f>F719*L719</x:f>
        <x:v>433.273534544334</x:v>
      </x:c>
      <x:c r="N719" s="16" t="n">
        <x:f>L719*'月度汇总'!$F$8</x:f>
        <x:v>0.6372</x:v>
      </x:c>
      <x:c r="O719" s="17" t="n">
        <x:f>G719*N719</x:f>
        <x:v>0</x:v>
      </x:c>
      <x:c r="P719" s="16" t="n">
        <x:f>L719*'月度汇总'!$F$10</x:f>
        <x:v>2.124</x:v>
      </x:c>
      <x:c r="Q719" s="17" t="n">
        <x:f>J719*P719</x:f>
        <x:v>0</x:v>
      </x:c>
      <x:c r="R719" s="12" t="n">
        <x:v>0</x:v>
      </x:c>
      <x:c r="S719" s="17" t="n">
        <x:v>0</x:v>
      </x:c>
      <x:c r="T719" s="19" t="n">
        <x:f>M719+O719+Q719+S719</x:f>
        <x:v>433.273534544334</x:v>
      </x:c>
      <x:c r="U719" s="18" t="str">
        <x:f>TEXT(T719,"0.00")&amp;"元"</x:f>
        <x:v>433.27元</x:v>
      </x:c>
      <x:c r="V719" s="12" t="n">
        <x:v>0</x:v>
      </x:c>
      <x:c r="W719" s="12" t="n">
        <x:f>K719-V719</x:f>
        <x:v>1019.9471152173587</x:v>
      </x:c>
    </x:row>
    <x:row r="720" ht="20" customHeight="1">
      <x:c r="A720" s="13" t="n">
        <x:v>45693.97222222222</x:v>
      </x:c>
      <x:c r="B720" s="13" t="n">
        <x:v>45693.97916666667</x:v>
      </x:c>
      <x:c r="C720" s="14" t="n">
        <x:v>45693</x:v>
      </x:c>
      <x:c r="D720" s="15" t="n">
        <x:v>140</x:v>
      </x:c>
      <x:c r="E720" s="12" t="n">
        <x:v>1407.433579476066</x:v>
      </x:c>
      <x:c r="F720" s="12" t="n">
        <x:v>1401.5774629246973</x:v>
      </x:c>
      <x:c r="G720" s="12" t="n">
        <x:v>0</x:v>
      </x:c>
      <x:c r="H720" s="12" t="n">
        <x:f>F720+G720</x:f>
        <x:v>1401.5774629246973</x:v>
      </x:c>
      <x:c r="I720" s="12" t="n">
        <x:f>H720-E720</x:f>
        <x:v>-5.856116551368586</x:v>
      </x:c>
      <x:c r="J720" s="12" t="n">
        <x:v>0</x:v>
      </x:c>
      <x:c r="K720" s="12" t="n">
        <x:f>H720+J720</x:f>
        <x:v>1401.5774629246973</x:v>
      </x:c>
      <x:c r="L720" s="16" t="n">
        <x:v>0.424</x:v>
      </x:c>
      <x:c r="M720" s="17" t="n">
        <x:f>F720*L720</x:f>
        <x:v>594.2688442800717</x:v>
      </x:c>
      <x:c r="N720" s="16" t="n">
        <x:f>L720*'月度汇总'!$F$8</x:f>
        <x:v>0.636</x:v>
      </x:c>
      <x:c r="O720" s="17" t="n">
        <x:f>G720*N720</x:f>
        <x:v>0</x:v>
      </x:c>
      <x:c r="P720" s="16" t="n">
        <x:f>L720*'月度汇总'!$F$10</x:f>
        <x:v>2.12</x:v>
      </x:c>
      <x:c r="Q720" s="17" t="n">
        <x:f>J720*P720</x:f>
        <x:v>0</x:v>
      </x:c>
      <x:c r="R720" s="12" t="n">
        <x:v>0</x:v>
      </x:c>
      <x:c r="S720" s="17" t="n">
        <x:v>0</x:v>
      </x:c>
      <x:c r="T720" s="19" t="n">
        <x:f>M720+O720+Q720+S720</x:f>
        <x:v>594.2688442800717</x:v>
      </x:c>
      <x:c r="U720" s="18" t="str">
        <x:f>TEXT(T720,"0.00")&amp;"元"</x:f>
        <x:v>594.27元</x:v>
      </x:c>
      <x:c r="V720" s="12" t="n">
        <x:v>19.48189626803059</x:v>
      </x:c>
      <x:c r="W720" s="12" t="n">
        <x:f>K720-V720</x:f>
        <x:v>1382.0955666566667</x:v>
      </x:c>
    </x:row>
    <x:row r="721" ht="20" customHeight="1">
      <x:c r="A721" s="13" t="n">
        <x:v>45693.97916666667</x:v>
      </x:c>
      <x:c r="B721" s="13" t="n">
        <x:v>45693.98611111111</x:v>
      </x:c>
      <x:c r="C721" s="14" t="n">
        <x:v>45693</x:v>
      </x:c>
      <x:c r="D721" s="15" t="n">
        <x:v>141</x:v>
      </x:c>
      <x:c r="E721" s="12" t="n">
        <x:v>1404.3431191562863</x:v>
      </x:c>
      <x:c r="F721" s="12" t="n">
        <x:v>1398.6474339799101</x:v>
      </x:c>
      <x:c r="G721" s="12" t="n">
        <x:v>0</x:v>
      </x:c>
      <x:c r="H721" s="12" t="n">
        <x:f>F721+G721</x:f>
        <x:v>1398.6474339799101</x:v>
      </x:c>
      <x:c r="I721" s="12" t="n">
        <x:f>H721-E721</x:f>
        <x:v>-5.695685176376173</x:v>
      </x:c>
      <x:c r="J721" s="12" t="n">
        <x:v>0</x:v>
      </x:c>
      <x:c r="K721" s="12" t="n">
        <x:f>H721+J721</x:f>
        <x:v>1398.6474339799101</x:v>
      </x:c>
      <x:c r="L721" s="16" t="n">
        <x:v>0.422</x:v>
      </x:c>
      <x:c r="M721" s="17" t="n">
        <x:f>F721*L721</x:f>
        <x:v>590.229217139522</x:v>
      </x:c>
      <x:c r="N721" s="16" t="n">
        <x:f>L721*'月度汇总'!$F$8</x:f>
        <x:v>0.633</x:v>
      </x:c>
      <x:c r="O721" s="17" t="n">
        <x:f>G721*N721</x:f>
        <x:v>0</x:v>
      </x:c>
      <x:c r="P721" s="16" t="n">
        <x:f>L721*'月度汇总'!$F$10</x:f>
        <x:v>2.11</x:v>
      </x:c>
      <x:c r="Q721" s="17" t="n">
        <x:f>J721*P721</x:f>
        <x:v>0</x:v>
      </x:c>
      <x:c r="R721" s="12" t="n">
        <x:v>0</x:v>
      </x:c>
      <x:c r="S721" s="17" t="n">
        <x:v>0</x:v>
      </x:c>
      <x:c r="T721" s="19" t="n">
        <x:f>M721+O721+Q721+S721</x:f>
        <x:v>590.229217139522</x:v>
      </x:c>
      <x:c r="U721" s="18" t="str">
        <x:f>TEXT(T721,"0.00")&amp;"元"</x:f>
        <x:v>590.23元</x:v>
      </x:c>
      <x:c r="V721" s="12" t="n">
        <x:v>10.422433989910125</x:v>
      </x:c>
      <x:c r="W721" s="12" t="n">
        <x:f>K721-V721</x:f>
        <x:v>1388.22499999</x:v>
      </x:c>
    </x:row>
    <x:row r="722" ht="20" customHeight="1">
      <x:c r="A722" s="13" t="n">
        <x:v>45693.98611111111</x:v>
      </x:c>
      <x:c r="B722" s="13" t="n">
        <x:v>45693.993055555555</x:v>
      </x:c>
      <x:c r="C722" s="14" t="n">
        <x:v>45693</x:v>
      </x:c>
      <x:c r="D722" s="15" t="n">
        <x:v>142</x:v>
      </x:c>
      <x:c r="E722" s="12" t="n">
        <x:v>1416.5145766036853</x:v>
      </x:c>
      <x:c r="F722" s="12" t="n">
        <x:v>1410.9749277008966</x:v>
      </x:c>
      <x:c r="G722" s="12" t="n">
        <x:v>0</x:v>
      </x:c>
      <x:c r="H722" s="12" t="n">
        <x:f>F722+G722</x:f>
        <x:v>1410.9749277008966</x:v>
      </x:c>
      <x:c r="I722" s="12" t="n">
        <x:f>H722-E722</x:f>
        <x:v>-5.539648902788713</x:v>
      </x:c>
      <x:c r="J722" s="12" t="n">
        <x:v>0</x:v>
      </x:c>
      <x:c r="K722" s="12" t="n">
        <x:f>H722+J722</x:f>
        <x:v>1410.9749277008966</x:v>
      </x:c>
      <x:c r="L722" s="16" t="n">
        <x:v>0.424</x:v>
      </x:c>
      <x:c r="M722" s="17" t="n">
        <x:f>F722*L722</x:f>
        <x:v>598.2533693451802</x:v>
      </x:c>
      <x:c r="N722" s="16" t="n">
        <x:f>L722*'月度汇总'!$F$8</x:f>
        <x:v>0.636</x:v>
      </x:c>
      <x:c r="O722" s="17" t="n">
        <x:f>G722*N722</x:f>
        <x:v>0</x:v>
      </x:c>
      <x:c r="P722" s="16" t="n">
        <x:f>L722*'月度汇总'!$F$10</x:f>
        <x:v>2.12</x:v>
      </x:c>
      <x:c r="Q722" s="17" t="n">
        <x:f>J722*P722</x:f>
        <x:v>0</x:v>
      </x:c>
      <x:c r="R722" s="12" t="n">
        <x:v>0</x:v>
      </x:c>
      <x:c r="S722" s="17" t="n">
        <x:v>0</x:v>
      </x:c>
      <x:c r="T722" s="19" t="n">
        <x:f>M722+O722+Q722+S722</x:f>
        <x:v>598.2533693451802</x:v>
      </x:c>
      <x:c r="U722" s="18" t="str">
        <x:f>TEXT(T722,"0.00")&amp;"元"</x:f>
        <x:v>598.25元</x:v>
      </x:c>
      <x:c r="V722" s="12" t="n">
        <x:v>9.700427710896626</x:v>
      </x:c>
      <x:c r="W722" s="12" t="n">
        <x:f>K722-V722</x:f>
        <x:v>1401.27449999</x:v>
      </x:c>
    </x:row>
    <x:row r="723" ht="20" customHeight="1">
      <x:c r="A723" s="13" t="n">
        <x:v>45693.993055555555</x:v>
      </x:c>
      <x:c r="B723" s="13" t="n">
        <x:v>45694</x:v>
      </x:c>
      <x:c r="C723" s="14" t="n">
        <x:v>45693</x:v>
      </x:c>
      <x:c r="D723" s="15" t="n">
        <x:v>143</x:v>
      </x:c>
      <x:c r="E723" s="12" t="n">
        <x:v>596.4472248238166</x:v>
      </x:c>
      <x:c r="F723" s="12" t="n">
        <x:v>596.4472248238166</x:v>
      </x:c>
      <x:c r="G723" s="12" t="n">
        <x:v>0</x:v>
      </x:c>
      <x:c r="H723" s="12" t="n">
        <x:f>F723+G723</x:f>
        <x:v>596.4472248238166</x:v>
      </x:c>
      <x:c r="I723" s="12" t="n">
        <x:f>H723-E723</x:f>
        <x:v>0</x:v>
      </x:c>
      <x:c r="J723" s="12" t="n">
        <x:v>0</x:v>
      </x:c>
      <x:c r="K723" s="12" t="n">
        <x:f>H723+J723</x:f>
        <x:v>596.4472248238166</x:v>
      </x:c>
      <x:c r="L723" s="16" t="n">
        <x:v>0.4271</x:v>
      </x:c>
      <x:c r="M723" s="17" t="n">
        <x:f>F723*L723</x:f>
        <x:v>254.74260972225204</x:v>
      </x:c>
      <x:c r="N723" s="16" t="n">
        <x:f>L723*'月度汇总'!$F$8</x:f>
        <x:v>0.6406499999999999</x:v>
      </x:c>
      <x:c r="O723" s="17" t="n">
        <x:f>G723*N723</x:f>
        <x:v>0</x:v>
      </x:c>
      <x:c r="P723" s="16" t="n">
        <x:f>L723*'月度汇总'!$F$10</x:f>
        <x:v>2.1355</x:v>
      </x:c>
      <x:c r="Q723" s="17" t="n">
        <x:f>J723*P723</x:f>
        <x:v>0</x:v>
      </x:c>
      <x:c r="R723" s="12" t="n">
        <x:v>0</x:v>
      </x:c>
      <x:c r="S723" s="17" t="n">
        <x:v>0</x:v>
      </x:c>
      <x:c r="T723" s="19" t="n">
        <x:f>M723+O723+Q723+S723</x:f>
        <x:v>254.74260972225204</x:v>
      </x:c>
      <x:c r="U723" s="18" t="str">
        <x:f>TEXT(T723,"0.00")&amp;"元"</x:f>
        <x:v>254.74元</x:v>
      </x:c>
      <x:c r="V723" s="12" t="n">
        <x:v>0</x:v>
      </x:c>
      <x:c r="W723" s="12" t="n">
        <x:f>K723-V723</x:f>
        <x:v>596.4472248238166</x:v>
      </x:c>
    </x:row>
    <x:row r="724" ht="20" customHeight="1">
      <x:c r="A724" s="13" t="n">
        <x:v>45694</x:v>
      </x:c>
      <x:c r="B724" s="13" t="n">
        <x:v>45694.006944444445</x:v>
      </x:c>
      <x:c r="C724" s="14" t="n">
        <x:v>45693</x:v>
      </x:c>
      <x:c r="D724" s="15" t="n">
        <x:v>144</x:v>
      </x:c>
      <x:c r="E724" s="12" t="n">
        <x:v>579.8109166666667</x:v>
      </x:c>
      <x:c r="F724" s="12" t="n">
        <x:v>579.8109166666667</x:v>
      </x:c>
      <x:c r="G724" s="12" t="n">
        <x:v>0</x:v>
      </x:c>
      <x:c r="H724" s="12" t="n">
        <x:f>F724+G724</x:f>
        <x:v>579.8109166666667</x:v>
      </x:c>
      <x:c r="I724" s="12" t="n">
        <x:f>H724-E724</x:f>
        <x:v>0</x:v>
      </x:c>
      <x:c r="J724" s="12" t="n">
        <x:v>0</x:v>
      </x:c>
      <x:c r="K724" s="12" t="n">
        <x:f>H724+J724</x:f>
        <x:v>579.8109166666667</x:v>
      </x:c>
      <x:c r="L724" s="16" t="n">
        <x:v>0.4276</x:v>
      </x:c>
      <x:c r="M724" s="17" t="n">
        <x:f>F724*L724</x:f>
        <x:v>247.92714796666667</x:v>
      </x:c>
      <x:c r="N724" s="16" t="n">
        <x:f>L724*'月度汇总'!$F$8</x:f>
        <x:v>0.6414</x:v>
      </x:c>
      <x:c r="O724" s="17" t="n">
        <x:f>G724*N724</x:f>
        <x:v>0</x:v>
      </x:c>
      <x:c r="P724" s="16" t="n">
        <x:f>L724*'月度汇总'!$F$10</x:f>
        <x:v>2.138</x:v>
      </x:c>
      <x:c r="Q724" s="17" t="n">
        <x:f>J724*P724</x:f>
        <x:v>0</x:v>
      </x:c>
      <x:c r="R724" s="12" t="n">
        <x:v>0</x:v>
      </x:c>
      <x:c r="S724" s="17" t="n">
        <x:v>0</x:v>
      </x:c>
      <x:c r="T724" s="19" t="n">
        <x:f>M724+O724+Q724+S724</x:f>
        <x:v>247.92714796666667</x:v>
      </x:c>
      <x:c r="U724" s="18" t="str">
        <x:f>TEXT(T724,"0.00")&amp;"元"</x:f>
        <x:v>247.93元</x:v>
      </x:c>
      <x:c r="V724" s="12" t="n">
        <x:v>0</x:v>
      </x:c>
      <x:c r="W724" s="12" t="n">
        <x:f>K724-V724</x:f>
        <x:v>579.8109166666667</x:v>
      </x:c>
    </x:row>
    <x:row r="725" ht="20" customHeight="1">
      <x:c r="A725" s="13" t="n">
        <x:v>45694.006944444445</x:v>
      </x:c>
      <x:c r="B725" s="13" t="n">
        <x:v>45694.01388888889</x:v>
      </x:c>
      <x:c r="C725" s="14" t="n">
        <x:v>45694</x:v>
      </x:c>
      <x:c r="D725" s="15" t="n">
        <x:v>1</x:v>
      </x:c>
      <x:c r="E725" s="12" t="n">
        <x:v>1082.6163614975567</x:v>
      </x:c>
      <x:c r="F725" s="12" t="n">
        <x:v>1082.6163614975567</x:v>
      </x:c>
      <x:c r="G725" s="12" t="n">
        <x:v>0</x:v>
      </x:c>
      <x:c r="H725" s="12" t="n">
        <x:f>F725+G725</x:f>
        <x:v>1082.6163614975567</x:v>
      </x:c>
      <x:c r="I725" s="12" t="n">
        <x:f>H725-E725</x:f>
        <x:v>0</x:v>
      </x:c>
      <x:c r="J725" s="12" t="n">
        <x:v>0</x:v>
      </x:c>
      <x:c r="K725" s="12" t="n">
        <x:f>H725+J725</x:f>
        <x:v>1082.6163614975567</x:v>
      </x:c>
      <x:c r="L725" s="16" t="n">
        <x:v>0.4248</x:v>
      </x:c>
      <x:c r="M725" s="17" t="n">
        <x:f>F725*L725</x:f>
        <x:v>459.8954303641621</x:v>
      </x:c>
      <x:c r="N725" s="16" t="n">
        <x:f>L725*'月度汇总'!$F$8</x:f>
        <x:v>0.6372</x:v>
      </x:c>
      <x:c r="O725" s="17" t="n">
        <x:f>G725*N725</x:f>
        <x:v>0</x:v>
      </x:c>
      <x:c r="P725" s="16" t="n">
        <x:f>L725*'月度汇总'!$F$10</x:f>
        <x:v>2.124</x:v>
      </x:c>
      <x:c r="Q725" s="17" t="n">
        <x:f>J725*P725</x:f>
        <x:v>0</x:v>
      </x:c>
      <x:c r="R725" s="12" t="n">
        <x:v>0</x:v>
      </x:c>
      <x:c r="S725" s="17" t="n">
        <x:v>0</x:v>
      </x:c>
      <x:c r="T725" s="19" t="n">
        <x:f>M725+O725+Q725+S725</x:f>
        <x:v>459.8954303641621</x:v>
      </x:c>
      <x:c r="U725" s="18" t="str">
        <x:f>TEXT(T725,"0.00")&amp;"元"</x:f>
        <x:v>459.90元</x:v>
      </x:c>
      <x:c r="V725" s="12" t="n">
        <x:v>0</x:v>
      </x:c>
      <x:c r="W725" s="12" t="n">
        <x:f>K725-V725</x:f>
        <x:v>1082.6163614975567</x:v>
      </x:c>
    </x:row>
    <x:row r="726" ht="20" customHeight="1">
      <x:c r="A726" s="13" t="n">
        <x:v>45694.01388888889</x:v>
      </x:c>
      <x:c r="B726" s="13" t="n">
        <x:v>45694.02083333333</x:v>
      </x:c>
      <x:c r="C726" s="14" t="n">
        <x:v>45694</x:v>
      </x:c>
      <x:c r="D726" s="15" t="n">
        <x:v>2</x:v>
      </x:c>
      <x:c r="E726" s="12" t="n">
        <x:v>1393.8264972809811</x:v>
      </x:c>
      <x:c r="F726" s="12" t="n">
        <x:v>1393.8264972809811</x:v>
      </x:c>
      <x:c r="G726" s="12" t="n">
        <x:v>0</x:v>
      </x:c>
      <x:c r="H726" s="12" t="n">
        <x:f>F726+G726</x:f>
        <x:v>1393.8264972809811</x:v>
      </x:c>
      <x:c r="I726" s="12" t="n">
        <x:f>H726-E726</x:f>
        <x:v>0</x:v>
      </x:c>
      <x:c r="J726" s="12" t="n">
        <x:v>0</x:v>
      </x:c>
      <x:c r="K726" s="12" t="n">
        <x:f>H726+J726</x:f>
        <x:v>1393.8264972809811</x:v>
      </x:c>
      <x:c r="L726" s="16" t="n">
        <x:v>0.4245</x:v>
      </x:c>
      <x:c r="M726" s="17" t="n">
        <x:f>F726*L726</x:f>
        <x:v>591.6793480957765</x:v>
      </x:c>
      <x:c r="N726" s="16" t="n">
        <x:f>L726*'月度汇总'!$F$8</x:f>
        <x:v>0.6367499999999999</x:v>
      </x:c>
      <x:c r="O726" s="17" t="n">
        <x:f>G726*N726</x:f>
        <x:v>0</x:v>
      </x:c>
      <x:c r="P726" s="16" t="n">
        <x:f>L726*'月度汇总'!$F$10</x:f>
        <x:v>2.1225</x:v>
      </x:c>
      <x:c r="Q726" s="17" t="n">
        <x:f>J726*P726</x:f>
        <x:v>0</x:v>
      </x:c>
      <x:c r="R726" s="12" t="n">
        <x:v>0</x:v>
      </x:c>
      <x:c r="S726" s="17" t="n">
        <x:v>0</x:v>
      </x:c>
      <x:c r="T726" s="19" t="n">
        <x:f>M726+O726+Q726+S726</x:f>
        <x:v>591.6793480957765</x:v>
      </x:c>
      <x:c r="U726" s="18" t="str">
        <x:f>TEXT(T726,"0.00")&amp;"元"</x:f>
        <x:v>591.68元</x:v>
      </x:c>
      <x:c r="V726" s="12" t="n">
        <x:v>0</x:v>
      </x:c>
      <x:c r="W726" s="12" t="n">
        <x:f>K726-V726</x:f>
        <x:v>1393.8264972809811</x:v>
      </x:c>
    </x:row>
    <x:row r="727" ht="20" customHeight="1">
      <x:c r="A727" s="13" t="n">
        <x:v>45694.02083333333</x:v>
      </x:c>
      <x:c r="B727" s="13" t="n">
        <x:v>45694.02777777778</x:v>
      </x:c>
      <x:c r="C727" s="14" t="n">
        <x:v>45694</x:v>
      </x:c>
      <x:c r="D727" s="15" t="n">
        <x:v>3</x:v>
      </x:c>
      <x:c r="E727" s="12" t="n">
        <x:v>588.004140923913</x:v>
      </x:c>
      <x:c r="F727" s="12" t="n">
        <x:v>588.004140923913</x:v>
      </x:c>
      <x:c r="G727" s="12" t="n">
        <x:v>0</x:v>
      </x:c>
      <x:c r="H727" s="12" t="n">
        <x:f>F727+G727</x:f>
        <x:v>588.004140923913</x:v>
      </x:c>
      <x:c r="I727" s="12" t="n">
        <x:f>H727-E727</x:f>
        <x:v>0</x:v>
      </x:c>
      <x:c r="J727" s="12" t="n">
        <x:v>0</x:v>
      </x:c>
      <x:c r="K727" s="12" t="n">
        <x:f>H727+J727</x:f>
        <x:v>588.004140923913</x:v>
      </x:c>
      <x:c r="L727" s="16" t="n">
        <x:v>0.4269</x:v>
      </x:c>
      <x:c r="M727" s="17" t="n">
        <x:f>F727*L727</x:f>
        <x:v>251.0189677604185</x:v>
      </x:c>
      <x:c r="N727" s="16" t="n">
        <x:f>L727*'月度汇总'!$F$8</x:f>
        <x:v>0.64035</x:v>
      </x:c>
      <x:c r="O727" s="17" t="n">
        <x:f>G727*N727</x:f>
        <x:v>0</x:v>
      </x:c>
      <x:c r="P727" s="16" t="n">
        <x:f>L727*'月度汇总'!$F$10</x:f>
        <x:v>2.1345</x:v>
      </x:c>
      <x:c r="Q727" s="17" t="n">
        <x:f>J727*P727</x:f>
        <x:v>0</x:v>
      </x:c>
      <x:c r="R727" s="12" t="n">
        <x:v>0</x:v>
      </x:c>
      <x:c r="S727" s="17" t="n">
        <x:v>0</x:v>
      </x:c>
      <x:c r="T727" s="19" t="n">
        <x:f>M727+O727+Q727+S727</x:f>
        <x:v>251.0189677604185</x:v>
      </x:c>
      <x:c r="U727" s="18" t="str">
        <x:f>TEXT(T727,"0.00")&amp;"元"</x:f>
        <x:v>251.02元</x:v>
      </x:c>
      <x:c r="V727" s="12" t="n">
        <x:v>0</x:v>
      </x:c>
      <x:c r="W727" s="12" t="n">
        <x:f>K727-V727</x:f>
        <x:v>588.004140923913</x:v>
      </x:c>
    </x:row>
    <x:row r="728" ht="20" customHeight="1">
      <x:c r="A728" s="13" t="n">
        <x:v>45694.02777777778</x:v>
      </x:c>
      <x:c r="B728" s="13" t="n">
        <x:v>45694.03472222222</x:v>
      </x:c>
      <x:c r="C728" s="14" t="n">
        <x:v>45694</x:v>
      </x:c>
      <x:c r="D728" s="15" t="n">
        <x:v>4</x:v>
      </x:c>
      <x:c r="E728" s="12" t="n">
        <x:v>614.5732719045719</x:v>
      </x:c>
      <x:c r="F728" s="12" t="n">
        <x:v>614.5732719045719</x:v>
      </x:c>
      <x:c r="G728" s="12" t="n">
        <x:v>0</x:v>
      </x:c>
      <x:c r="H728" s="12" t="n">
        <x:f>F728+G728</x:f>
        <x:v>614.5732719045719</x:v>
      </x:c>
      <x:c r="I728" s="12" t="n">
        <x:f>H728-E728</x:f>
        <x:v>0</x:v>
      </x:c>
      <x:c r="J728" s="12" t="n">
        <x:v>0</x:v>
      </x:c>
      <x:c r="K728" s="12" t="n">
        <x:f>H728+J728</x:f>
        <x:v>614.5732719045719</x:v>
      </x:c>
      <x:c r="L728" s="16" t="n">
        <x:v>0.4272</x:v>
      </x:c>
      <x:c r="M728" s="17" t="n">
        <x:f>F728*L728</x:f>
        <x:v>262.54570175763314</x:v>
      </x:c>
      <x:c r="N728" s="16" t="n">
        <x:f>L728*'月度汇总'!$F$8</x:f>
        <x:v>0.6408</x:v>
      </x:c>
      <x:c r="O728" s="17" t="n">
        <x:f>G728*N728</x:f>
        <x:v>0</x:v>
      </x:c>
      <x:c r="P728" s="16" t="n">
        <x:f>L728*'月度汇总'!$F$10</x:f>
        <x:v>2.136</x:v>
      </x:c>
      <x:c r="Q728" s="17" t="n">
        <x:f>J728*P728</x:f>
        <x:v>0</x:v>
      </x:c>
      <x:c r="R728" s="12" t="n">
        <x:v>0</x:v>
      </x:c>
      <x:c r="S728" s="17" t="n">
        <x:v>0</x:v>
      </x:c>
      <x:c r="T728" s="19" t="n">
        <x:f>M728+O728+Q728+S728</x:f>
        <x:v>262.54570175763314</x:v>
      </x:c>
      <x:c r="U728" s="18" t="str">
        <x:f>TEXT(T728,"0.00")&amp;"元"</x:f>
        <x:v>262.55元</x:v>
      </x:c>
      <x:c r="V728" s="12" t="n">
        <x:v>0</x:v>
      </x:c>
      <x:c r="W728" s="12" t="n">
        <x:f>K728-V728</x:f>
        <x:v>614.5732719045719</x:v>
      </x:c>
    </x:row>
    <x:row r="729" ht="20" customHeight="1">
      <x:c r="A729" s="13" t="n">
        <x:v>45694.03472222222</x:v>
      </x:c>
      <x:c r="B729" s="13" t="n">
        <x:v>45694.04166666667</x:v>
      </x:c>
      <x:c r="C729" s="14" t="n">
        <x:v>45694</x:v>
      </x:c>
      <x:c r="D729" s="15" t="n">
        <x:v>5</x:v>
      </x:c>
      <x:c r="E729" s="12" t="n">
        <x:v>625.020045505904</x:v>
      </x:c>
      <x:c r="F729" s="12" t="n">
        <x:v>625.020045505904</x:v>
      </x:c>
      <x:c r="G729" s="12" t="n">
        <x:v>0</x:v>
      </x:c>
      <x:c r="H729" s="12" t="n">
        <x:f>F729+G729</x:f>
        <x:v>625.020045505904</x:v>
      </x:c>
      <x:c r="I729" s="12" t="n">
        <x:f>H729-E729</x:f>
        <x:v>0</x:v>
      </x:c>
      <x:c r="J729" s="12" t="n">
        <x:v>0</x:v>
      </x:c>
      <x:c r="K729" s="12" t="n">
        <x:f>H729+J729</x:f>
        <x:v>625.020045505904</x:v>
      </x:c>
      <x:c r="L729" s="16" t="n">
        <x:v>0.4271</x:v>
      </x:c>
      <x:c r="M729" s="17" t="n">
        <x:f>F729*L729</x:f>
        <x:v>266.9460614355716</x:v>
      </x:c>
      <x:c r="N729" s="16" t="n">
        <x:f>L729*'月度汇总'!$F$8</x:f>
        <x:v>0.6406499999999999</x:v>
      </x:c>
      <x:c r="O729" s="17" t="n">
        <x:f>G729*N729</x:f>
        <x:v>0</x:v>
      </x:c>
      <x:c r="P729" s="16" t="n">
        <x:f>L729*'月度汇总'!$F$10</x:f>
        <x:v>2.1355</x:v>
      </x:c>
      <x:c r="Q729" s="17" t="n">
        <x:f>J729*P729</x:f>
        <x:v>0</x:v>
      </x:c>
      <x:c r="R729" s="12" t="n">
        <x:v>0</x:v>
      </x:c>
      <x:c r="S729" s="17" t="n">
        <x:v>0</x:v>
      </x:c>
      <x:c r="T729" s="19" t="n">
        <x:f>M729+O729+Q729+S729</x:f>
        <x:v>266.9460614355716</x:v>
      </x:c>
      <x:c r="U729" s="18" t="str">
        <x:f>TEXT(T729,"0.00")&amp;"元"</x:f>
        <x:v>266.95元</x:v>
      </x:c>
      <x:c r="V729" s="12" t="n">
        <x:v>0</x:v>
      </x:c>
      <x:c r="W729" s="12" t="n">
        <x:f>K729-V729</x:f>
        <x:v>625.020045505904</x:v>
      </x:c>
    </x:row>
    <x:row r="730" ht="20" customHeight="1">
      <x:c r="A730" s="13" t="n">
        <x:v>45694.04166666667</x:v>
      </x:c>
      <x:c r="B730" s="13" t="n">
        <x:v>45694.04861111111</x:v>
      </x:c>
      <x:c r="C730" s="14" t="n">
        <x:v>45694</x:v>
      </x:c>
      <x:c r="D730" s="15" t="n">
        <x:v>6</x:v>
      </x:c>
      <x:c r="E730" s="12" t="n">
        <x:v>624.446249937394</x:v>
      </x:c>
      <x:c r="F730" s="12" t="n">
        <x:v>624.446249937394</x:v>
      </x:c>
      <x:c r="G730" s="12" t="n">
        <x:v>0</x:v>
      </x:c>
      <x:c r="H730" s="12" t="n">
        <x:f>F730+G730</x:f>
        <x:v>624.446249937394</x:v>
      </x:c>
      <x:c r="I730" s="12" t="n">
        <x:f>H730-E730</x:f>
        <x:v>0</x:v>
      </x:c>
      <x:c r="J730" s="12" t="n">
        <x:v>0</x:v>
      </x:c>
      <x:c r="K730" s="12" t="n">
        <x:f>H730+J730</x:f>
        <x:v>624.446249937394</x:v>
      </x:c>
      <x:c r="L730" s="16" t="n">
        <x:v>0.4285</x:v>
      </x:c>
      <x:c r="M730" s="17" t="n">
        <x:f>F730*L730</x:f>
        <x:v>267.5752180981733</x:v>
      </x:c>
      <x:c r="N730" s="16" t="n">
        <x:f>L730*'月度汇总'!$F$8</x:f>
        <x:v>0.6427499999999999</x:v>
      </x:c>
      <x:c r="O730" s="17" t="n">
        <x:f>G730*N730</x:f>
        <x:v>0</x:v>
      </x:c>
      <x:c r="P730" s="16" t="n">
        <x:f>L730*'月度汇总'!$F$10</x:f>
        <x:v>2.1425</x:v>
      </x:c>
      <x:c r="Q730" s="17" t="n">
        <x:f>J730*P730</x:f>
        <x:v>0</x:v>
      </x:c>
      <x:c r="R730" s="12" t="n">
        <x:v>0</x:v>
      </x:c>
      <x:c r="S730" s="17" t="n">
        <x:v>0</x:v>
      </x:c>
      <x:c r="T730" s="19" t="n">
        <x:f>M730+O730+Q730+S730</x:f>
        <x:v>267.5752180981733</x:v>
      </x:c>
      <x:c r="U730" s="18" t="str">
        <x:f>TEXT(T730,"0.00")&amp;"元"</x:f>
        <x:v>267.58元</x:v>
      </x:c>
      <x:c r="V730" s="12" t="n">
        <x:v>0</x:v>
      </x:c>
      <x:c r="W730" s="12" t="n">
        <x:f>K730-V730</x:f>
        <x:v>624.446249937394</x:v>
      </x:c>
    </x:row>
    <x:row r="731" ht="20" customHeight="1">
      <x:c r="A731" s="13" t="n">
        <x:v>45694.04861111111</x:v>
      </x:c>
      <x:c r="B731" s="13" t="n">
        <x:v>45694.055555555555</x:v>
      </x:c>
      <x:c r="C731" s="14" t="n">
        <x:v>45694</x:v>
      </x:c>
      <x:c r="D731" s="15" t="n">
        <x:v>7</x:v>
      </x:c>
      <x:c r="E731" s="12" t="n">
        <x:v>628.7514390516776</x:v>
      </x:c>
      <x:c r="F731" s="12" t="n">
        <x:v>628.7514390516776</x:v>
      </x:c>
      <x:c r="G731" s="12" t="n">
        <x:v>0</x:v>
      </x:c>
      <x:c r="H731" s="12" t="n">
        <x:f>F731+G731</x:f>
        <x:v>628.7514390516776</x:v>
      </x:c>
      <x:c r="I731" s="12" t="n">
        <x:f>H731-E731</x:f>
        <x:v>0</x:v>
      </x:c>
      <x:c r="J731" s="12" t="n">
        <x:v>0</x:v>
      </x:c>
      <x:c r="K731" s="12" t="n">
        <x:f>H731+J731</x:f>
        <x:v>628.7514390516776</x:v>
      </x:c>
      <x:c r="L731" s="16" t="n">
        <x:v>0.4311</x:v>
      </x:c>
      <x:c r="M731" s="17" t="n">
        <x:f>F731*L731</x:f>
        <x:v>271.0547453751782</x:v>
      </x:c>
      <x:c r="N731" s="16" t="n">
        <x:f>L731*'月度汇总'!$F$8</x:f>
        <x:v>0.64665</x:v>
      </x:c>
      <x:c r="O731" s="17" t="n">
        <x:f>G731*N731</x:f>
        <x:v>0</x:v>
      </x:c>
      <x:c r="P731" s="16" t="n">
        <x:f>L731*'月度汇总'!$F$10</x:f>
        <x:v>2.1555</x:v>
      </x:c>
      <x:c r="Q731" s="17" t="n">
        <x:f>J731*P731</x:f>
        <x:v>0</x:v>
      </x:c>
      <x:c r="R731" s="12" t="n">
        <x:v>0</x:v>
      </x:c>
      <x:c r="S731" s="17" t="n">
        <x:v>0</x:v>
      </x:c>
      <x:c r="T731" s="19" t="n">
        <x:f>M731+O731+Q731+S731</x:f>
        <x:v>271.0547453751782</x:v>
      </x:c>
      <x:c r="U731" s="18" t="str">
        <x:f>TEXT(T731,"0.00")&amp;"元"</x:f>
        <x:v>271.05元</x:v>
      </x:c>
      <x:c r="V731" s="12" t="n">
        <x:v>0</x:v>
      </x:c>
      <x:c r="W731" s="12" t="n">
        <x:f>K731-V731</x:f>
        <x:v>628.7514390516776</x:v>
      </x:c>
    </x:row>
    <x:row r="732" ht="20" customHeight="1">
      <x:c r="A732" s="13" t="n">
        <x:v>45694.055555555555</x:v>
      </x:c>
      <x:c r="B732" s="13" t="n">
        <x:v>45694.0625</x:v>
      </x:c>
      <x:c r="C732" s="14" t="n">
        <x:v>45694</x:v>
      </x:c>
      <x:c r="D732" s="15" t="n">
        <x:v>8</x:v>
      </x:c>
      <x:c r="E732" s="12" t="n">
        <x:v>631.2557467218836</x:v>
      </x:c>
      <x:c r="F732" s="12" t="n">
        <x:v>631.2557467218836</x:v>
      </x:c>
      <x:c r="G732" s="12" t="n">
        <x:v>0</x:v>
      </x:c>
      <x:c r="H732" s="12" t="n">
        <x:f>F732+G732</x:f>
        <x:v>631.2557467218836</x:v>
      </x:c>
      <x:c r="I732" s="12" t="n">
        <x:f>H732-E732</x:f>
        <x:v>0</x:v>
      </x:c>
      <x:c r="J732" s="12" t="n">
        <x:v>0</x:v>
      </x:c>
      <x:c r="K732" s="12" t="n">
        <x:f>H732+J732</x:f>
        <x:v>631.2557467218836</x:v>
      </x:c>
      <x:c r="L732" s="16" t="n">
        <x:v>0.4302</x:v>
      </x:c>
      <x:c r="M732" s="17" t="n">
        <x:f>F732*L732</x:f>
        <x:v>271.5662222397543</x:v>
      </x:c>
      <x:c r="N732" s="16" t="n">
        <x:f>L732*'月度汇总'!$F$8</x:f>
        <x:v>0.6453</x:v>
      </x:c>
      <x:c r="O732" s="17" t="n">
        <x:f>G732*N732</x:f>
        <x:v>0</x:v>
      </x:c>
      <x:c r="P732" s="16" t="n">
        <x:f>L732*'月度汇总'!$F$10</x:f>
        <x:v>2.1510000000000002</x:v>
      </x:c>
      <x:c r="Q732" s="17" t="n">
        <x:f>J732*P732</x:f>
        <x:v>0</x:v>
      </x:c>
      <x:c r="R732" s="12" t="n">
        <x:v>0</x:v>
      </x:c>
      <x:c r="S732" s="17" t="n">
        <x:v>0</x:v>
      </x:c>
      <x:c r="T732" s="19" t="n">
        <x:f>M732+O732+Q732+S732</x:f>
        <x:v>271.5662222397543</x:v>
      </x:c>
      <x:c r="U732" s="18" t="str">
        <x:f>TEXT(T732,"0.00")&amp;"元"</x:f>
        <x:v>271.57元</x:v>
      </x:c>
      <x:c r="V732" s="12" t="n">
        <x:v>0</x:v>
      </x:c>
      <x:c r="W732" s="12" t="n">
        <x:f>K732-V732</x:f>
        <x:v>631.2557467218836</x:v>
      </x:c>
    </x:row>
    <x:row r="733" ht="20" customHeight="1">
      <x:c r="A733" s="13" t="n">
        <x:v>45694.0625</x:v>
      </x:c>
      <x:c r="B733" s="13" t="n">
        <x:v>45694.069444444445</x:v>
      </x:c>
      <x:c r="C733" s="14" t="n">
        <x:v>45694</x:v>
      </x:c>
      <x:c r="D733" s="15" t="n">
        <x:v>9</x:v>
      </x:c>
      <x:c r="E733" s="12" t="n">
        <x:v>631.3434120465396</x:v>
      </x:c>
      <x:c r="F733" s="12" t="n">
        <x:v>631.3434120465396</x:v>
      </x:c>
      <x:c r="G733" s="12" t="n">
        <x:v>0</x:v>
      </x:c>
      <x:c r="H733" s="12" t="n">
        <x:f>F733+G733</x:f>
        <x:v>631.3434120465396</x:v>
      </x:c>
      <x:c r="I733" s="12" t="n">
        <x:f>H733-E733</x:f>
        <x:v>0</x:v>
      </x:c>
      <x:c r="J733" s="12" t="n">
        <x:v>0</x:v>
      </x:c>
      <x:c r="K733" s="12" t="n">
        <x:f>H733+J733</x:f>
        <x:v>631.3434120465396</x:v>
      </x:c>
      <x:c r="L733" s="16" t="n">
        <x:v>0.4279</x:v>
      </x:c>
      <x:c r="M733" s="17" t="n">
        <x:f>F733*L733</x:f>
        <x:v>270.1518460147143</x:v>
      </x:c>
      <x:c r="N733" s="16" t="n">
        <x:f>L733*'月度汇总'!$F$8</x:f>
        <x:v>0.64185</x:v>
      </x:c>
      <x:c r="O733" s="17" t="n">
        <x:f>G733*N733</x:f>
        <x:v>0</x:v>
      </x:c>
      <x:c r="P733" s="16" t="n">
        <x:f>L733*'月度汇总'!$F$10</x:f>
        <x:v>2.1395</x:v>
      </x:c>
      <x:c r="Q733" s="17" t="n">
        <x:f>J733*P733</x:f>
        <x:v>0</x:v>
      </x:c>
      <x:c r="R733" s="12" t="n">
        <x:v>0</x:v>
      </x:c>
      <x:c r="S733" s="17" t="n">
        <x:v>0</x:v>
      </x:c>
      <x:c r="T733" s="19" t="n">
        <x:f>M733+O733+Q733+S733</x:f>
        <x:v>270.1518460147143</x:v>
      </x:c>
      <x:c r="U733" s="18" t="str">
        <x:f>TEXT(T733,"0.00")&amp;"元"</x:f>
        <x:v>270.15元</x:v>
      </x:c>
      <x:c r="V733" s="12" t="n">
        <x:v>0</x:v>
      </x:c>
      <x:c r="W733" s="12" t="n">
        <x:f>K733-V733</x:f>
        <x:v>631.3434120465396</x:v>
      </x:c>
    </x:row>
    <x:row r="734" ht="20" customHeight="1">
      <x:c r="A734" s="13" t="n">
        <x:v>45694.069444444445</x:v>
      </x:c>
      <x:c r="B734" s="13" t="n">
        <x:v>45694.07638888889</x:v>
      </x:c>
      <x:c r="C734" s="14" t="n">
        <x:v>45694</x:v>
      </x:c>
      <x:c r="D734" s="15" t="n">
        <x:v>10</x:v>
      </x:c>
      <x:c r="E734" s="12" t="n">
        <x:v>636.014140382196</x:v>
      </x:c>
      <x:c r="F734" s="12" t="n">
        <x:v>636.014140382196</x:v>
      </x:c>
      <x:c r="G734" s="12" t="n">
        <x:v>0</x:v>
      </x:c>
      <x:c r="H734" s="12" t="n">
        <x:f>F734+G734</x:f>
        <x:v>636.014140382196</x:v>
      </x:c>
      <x:c r="I734" s="12" t="n">
        <x:f>H734-E734</x:f>
        <x:v>0</x:v>
      </x:c>
      <x:c r="J734" s="12" t="n">
        <x:v>0</x:v>
      </x:c>
      <x:c r="K734" s="12" t="n">
        <x:f>H734+J734</x:f>
        <x:v>636.014140382196</x:v>
      </x:c>
      <x:c r="L734" s="16" t="n">
        <x:v>0.4312</x:v>
      </x:c>
      <x:c r="M734" s="17" t="n">
        <x:f>F734*L734</x:f>
        <x:v>274.24929733280294</x:v>
      </x:c>
      <x:c r="N734" s="16" t="n">
        <x:f>L734*'月度汇总'!$F$8</x:f>
        <x:v>0.6468</x:v>
      </x:c>
      <x:c r="O734" s="17" t="n">
        <x:f>G734*N734</x:f>
        <x:v>0</x:v>
      </x:c>
      <x:c r="P734" s="16" t="n">
        <x:f>L734*'月度汇总'!$F$10</x:f>
        <x:v>2.156</x:v>
      </x:c>
      <x:c r="Q734" s="17" t="n">
        <x:f>J734*P734</x:f>
        <x:v>0</x:v>
      </x:c>
      <x:c r="R734" s="12" t="n">
        <x:v>0</x:v>
      </x:c>
      <x:c r="S734" s="17" t="n">
        <x:v>0</x:v>
      </x:c>
      <x:c r="T734" s="19" t="n">
        <x:f>M734+O734+Q734+S734</x:f>
        <x:v>274.24929733280294</x:v>
      </x:c>
      <x:c r="U734" s="18" t="str">
        <x:f>TEXT(T734,"0.00")&amp;"元"</x:f>
        <x:v>274.25元</x:v>
      </x:c>
      <x:c r="V734" s="12" t="n">
        <x:v>0</x:v>
      </x:c>
      <x:c r="W734" s="12" t="n">
        <x:f>K734-V734</x:f>
        <x:v>636.014140382196</x:v>
      </x:c>
    </x:row>
    <x:row r="735" ht="20" customHeight="1">
      <x:c r="A735" s="13" t="n">
        <x:v>45694.07638888889</x:v>
      </x:c>
      <x:c r="B735" s="13" t="n">
        <x:v>45694.08333333333</x:v>
      </x:c>
      <x:c r="C735" s="14" t="n">
        <x:v>45694</x:v>
      </x:c>
      <x:c r="D735" s="15" t="n">
        <x:v>11</x:v>
      </x:c>
      <x:c r="E735" s="12" t="n">
        <x:v>635.8632085372587</x:v>
      </x:c>
      <x:c r="F735" s="12" t="n">
        <x:v>635.8632085372587</x:v>
      </x:c>
      <x:c r="G735" s="12" t="n">
        <x:v>0</x:v>
      </x:c>
      <x:c r="H735" s="12" t="n">
        <x:f>F735+G735</x:f>
        <x:v>635.8632085372587</x:v>
      </x:c>
      <x:c r="I735" s="12" t="n">
        <x:f>H735-E735</x:f>
        <x:v>0</x:v>
      </x:c>
      <x:c r="J735" s="12" t="n">
        <x:v>0</x:v>
      </x:c>
      <x:c r="K735" s="12" t="n">
        <x:f>H735+J735</x:f>
        <x:v>635.8632085372587</x:v>
      </x:c>
      <x:c r="L735" s="16" t="n">
        <x:v>0.4333</x:v>
      </x:c>
      <x:c r="M735" s="17" t="n">
        <x:f>F735*L735</x:f>
        <x:v>275.5195282591942</x:v>
      </x:c>
      <x:c r="N735" s="16" t="n">
        <x:f>L735*'月度汇总'!$F$8</x:f>
        <x:v>0.64995</x:v>
      </x:c>
      <x:c r="O735" s="17" t="n">
        <x:f>G735*N735</x:f>
        <x:v>0</x:v>
      </x:c>
      <x:c r="P735" s="16" t="n">
        <x:f>L735*'月度汇总'!$F$10</x:f>
        <x:v>2.1665</x:v>
      </x:c>
      <x:c r="Q735" s="17" t="n">
        <x:f>J735*P735</x:f>
        <x:v>0</x:v>
      </x:c>
      <x:c r="R735" s="12" t="n">
        <x:v>0</x:v>
      </x:c>
      <x:c r="S735" s="17" t="n">
        <x:v>0</x:v>
      </x:c>
      <x:c r="T735" s="19" t="n">
        <x:f>M735+O735+Q735+S735</x:f>
        <x:v>275.5195282591942</x:v>
      </x:c>
      <x:c r="U735" s="18" t="str">
        <x:f>TEXT(T735,"0.00")&amp;"元"</x:f>
        <x:v>275.52元</x:v>
      </x:c>
      <x:c r="V735" s="12" t="n">
        <x:v>0</x:v>
      </x:c>
      <x:c r="W735" s="12" t="n">
        <x:f>K735-V735</x:f>
        <x:v>635.8632085372587</x:v>
      </x:c>
    </x:row>
    <x:row r="736" ht="20" customHeight="1">
      <x:c r="A736" s="13" t="n">
        <x:v>45694.08333333333</x:v>
      </x:c>
      <x:c r="B736" s="13" t="n">
        <x:v>45694.09027777778</x:v>
      </x:c>
      <x:c r="C736" s="14" t="n">
        <x:v>45694</x:v>
      </x:c>
      <x:c r="D736" s="15" t="n">
        <x:v>12</x:v>
      </x:c>
      <x:c r="E736" s="12" t="n">
        <x:v>633.1318557938437</x:v>
      </x:c>
      <x:c r="F736" s="12" t="n">
        <x:v>633.1318557938437</x:v>
      </x:c>
      <x:c r="G736" s="12" t="n">
        <x:v>0</x:v>
      </x:c>
      <x:c r="H736" s="12" t="n">
        <x:f>F736+G736</x:f>
        <x:v>633.1318557938437</x:v>
      </x:c>
      <x:c r="I736" s="12" t="n">
        <x:f>H736-E736</x:f>
        <x:v>0</x:v>
      </x:c>
      <x:c r="J736" s="12" t="n">
        <x:v>0</x:v>
      </x:c>
      <x:c r="K736" s="12" t="n">
        <x:f>H736+J736</x:f>
        <x:v>633.1318557938437</x:v>
      </x:c>
      <x:c r="L736" s="16" t="n">
        <x:v>0.4311</x:v>
      </x:c>
      <x:c r="M736" s="17" t="n">
        <x:f>F736*L736</x:f>
        <x:v>272.94314303272597</x:v>
      </x:c>
      <x:c r="N736" s="16" t="n">
        <x:f>L736*'月度汇总'!$F$8</x:f>
        <x:v>0.64665</x:v>
      </x:c>
      <x:c r="O736" s="17" t="n">
        <x:f>G736*N736</x:f>
        <x:v>0</x:v>
      </x:c>
      <x:c r="P736" s="16" t="n">
        <x:f>L736*'月度汇总'!$F$10</x:f>
        <x:v>2.1555</x:v>
      </x:c>
      <x:c r="Q736" s="17" t="n">
        <x:f>J736*P736</x:f>
        <x:v>0</x:v>
      </x:c>
      <x:c r="R736" s="12" t="n">
        <x:v>0</x:v>
      </x:c>
      <x:c r="S736" s="17" t="n">
        <x:v>0</x:v>
      </x:c>
      <x:c r="T736" s="19" t="n">
        <x:f>M736+O736+Q736+S736</x:f>
        <x:v>272.94314303272597</x:v>
      </x:c>
      <x:c r="U736" s="18" t="str">
        <x:f>TEXT(T736,"0.00")&amp;"元"</x:f>
        <x:v>272.94元</x:v>
      </x:c>
      <x:c r="V736" s="12" t="n">
        <x:v>0</x:v>
      </x:c>
      <x:c r="W736" s="12" t="n">
        <x:f>K736-V736</x:f>
        <x:v>633.1318557938437</x:v>
      </x:c>
    </x:row>
    <x:row r="737" ht="20" customHeight="1">
      <x:c r="A737" s="13" t="n">
        <x:v>45694.09027777778</x:v>
      </x:c>
      <x:c r="B737" s="13" t="n">
        <x:v>45694.09722222222</x:v>
      </x:c>
      <x:c r="C737" s="14" t="n">
        <x:v>45694</x:v>
      </x:c>
      <x:c r="D737" s="15" t="n">
        <x:v>13</x:v>
      </x:c>
      <x:c r="E737" s="12" t="n">
        <x:v>639.8951099244674</x:v>
      </x:c>
      <x:c r="F737" s="12" t="n">
        <x:v>639.8951099244674</x:v>
      </x:c>
      <x:c r="G737" s="12" t="n">
        <x:v>0</x:v>
      </x:c>
      <x:c r="H737" s="12" t="n">
        <x:f>F737+G737</x:f>
        <x:v>639.8951099244674</x:v>
      </x:c>
      <x:c r="I737" s="12" t="n">
        <x:f>H737-E737</x:f>
        <x:v>0</x:v>
      </x:c>
      <x:c r="J737" s="12" t="n">
        <x:v>0</x:v>
      </x:c>
      <x:c r="K737" s="12" t="n">
        <x:f>H737+J737</x:f>
        <x:v>639.8951099244674</x:v>
      </x:c>
      <x:c r="L737" s="16" t="n">
        <x:v>0.4293</x:v>
      </x:c>
      <x:c r="M737" s="17" t="n">
        <x:f>F737*L737</x:f>
        <x:v>274.7069706905739</x:v>
      </x:c>
      <x:c r="N737" s="16" t="n">
        <x:f>L737*'月度汇总'!$F$8</x:f>
        <x:v>0.64395</x:v>
      </x:c>
      <x:c r="O737" s="17" t="n">
        <x:f>G737*N737</x:f>
        <x:v>0</x:v>
      </x:c>
      <x:c r="P737" s="16" t="n">
        <x:f>L737*'月度汇总'!$F$10</x:f>
        <x:v>2.1465</x:v>
      </x:c>
      <x:c r="Q737" s="17" t="n">
        <x:f>J737*P737</x:f>
        <x:v>0</x:v>
      </x:c>
      <x:c r="R737" s="12" t="n">
        <x:v>0</x:v>
      </x:c>
      <x:c r="S737" s="17" t="n">
        <x:v>0</x:v>
      </x:c>
      <x:c r="T737" s="19" t="n">
        <x:f>M737+O737+Q737+S737</x:f>
        <x:v>274.7069706905739</x:v>
      </x:c>
      <x:c r="U737" s="18" t="str">
        <x:f>TEXT(T737,"0.00")&amp;"元"</x:f>
        <x:v>274.71元</x:v>
      </x:c>
      <x:c r="V737" s="12" t="n">
        <x:v>0</x:v>
      </x:c>
      <x:c r="W737" s="12" t="n">
        <x:f>K737-V737</x:f>
        <x:v>639.8951099244674</x:v>
      </x:c>
    </x:row>
    <x:row r="738" ht="20" customHeight="1">
      <x:c r="A738" s="13" t="n">
        <x:v>45694.09722222222</x:v>
      </x:c>
      <x:c r="B738" s="13" t="n">
        <x:v>45694.10416666667</x:v>
      </x:c>
      <x:c r="C738" s="14" t="n">
        <x:v>45694</x:v>
      </x:c>
      <x:c r="D738" s="15" t="n">
        <x:v>14</x:v>
      </x:c>
      <x:c r="E738" s="12" t="n">
        <x:v>644.3355740370474</x:v>
      </x:c>
      <x:c r="F738" s="12" t="n">
        <x:v>644.3355740370474</x:v>
      </x:c>
      <x:c r="G738" s="12" t="n">
        <x:v>0</x:v>
      </x:c>
      <x:c r="H738" s="12" t="n">
        <x:f>F738+G738</x:f>
        <x:v>644.3355740370474</x:v>
      </x:c>
      <x:c r="I738" s="12" t="n">
        <x:f>H738-E738</x:f>
        <x:v>0</x:v>
      </x:c>
      <x:c r="J738" s="12" t="n">
        <x:v>0</x:v>
      </x:c>
      <x:c r="K738" s="12" t="n">
        <x:f>H738+J738</x:f>
        <x:v>644.3355740370474</x:v>
      </x:c>
      <x:c r="L738" s="16" t="n">
        <x:v>0.4324</x:v>
      </x:c>
      <x:c r="M738" s="17" t="n">
        <x:f>F738*L738</x:f>
        <x:v>278.61070221361933</x:v>
      </x:c>
      <x:c r="N738" s="16" t="n">
        <x:f>L738*'月度汇总'!$F$8</x:f>
        <x:v>0.6486000000000001</x:v>
      </x:c>
      <x:c r="O738" s="17" t="n">
        <x:f>G738*N738</x:f>
        <x:v>0</x:v>
      </x:c>
      <x:c r="P738" s="16" t="n">
        <x:f>L738*'月度汇总'!$F$10</x:f>
        <x:v>2.162</x:v>
      </x:c>
      <x:c r="Q738" s="17" t="n">
        <x:f>J738*P738</x:f>
        <x:v>0</x:v>
      </x:c>
      <x:c r="R738" s="12" t="n">
        <x:v>0</x:v>
      </x:c>
      <x:c r="S738" s="17" t="n">
        <x:v>0</x:v>
      </x:c>
      <x:c r="T738" s="19" t="n">
        <x:f>M738+O738+Q738+S738</x:f>
        <x:v>278.61070221361933</x:v>
      </x:c>
      <x:c r="U738" s="18" t="str">
        <x:f>TEXT(T738,"0.00")&amp;"元"</x:f>
        <x:v>278.61元</x:v>
      </x:c>
      <x:c r="V738" s="12" t="n">
        <x:v>0</x:v>
      </x:c>
      <x:c r="W738" s="12" t="n">
        <x:f>K738-V738</x:f>
        <x:v>644.3355740370474</x:v>
      </x:c>
    </x:row>
    <x:row r="739" ht="20" customHeight="1">
      <x:c r="A739" s="13" t="n">
        <x:v>45694.10416666667</x:v>
      </x:c>
      <x:c r="B739" s="13" t="n">
        <x:v>45694.11111111111</x:v>
      </x:c>
      <x:c r="C739" s="14" t="n">
        <x:v>45694</x:v>
      </x:c>
      <x:c r="D739" s="15" t="n">
        <x:v>15</x:v>
      </x:c>
      <x:c r="E739" s="12" t="n">
        <x:v>634.9291684150172</x:v>
      </x:c>
      <x:c r="F739" s="12" t="n">
        <x:v>634.9291684150172</x:v>
      </x:c>
      <x:c r="G739" s="12" t="n">
        <x:v>0</x:v>
      </x:c>
      <x:c r="H739" s="12" t="n">
        <x:f>F739+G739</x:f>
        <x:v>634.9291684150172</x:v>
      </x:c>
      <x:c r="I739" s="12" t="n">
        <x:f>H739-E739</x:f>
        <x:v>0</x:v>
      </x:c>
      <x:c r="J739" s="12" t="n">
        <x:v>0</x:v>
      </x:c>
      <x:c r="K739" s="12" t="n">
        <x:f>H739+J739</x:f>
        <x:v>634.9291684150172</x:v>
      </x:c>
      <x:c r="L739" s="16" t="n">
        <x:v>0.4367</x:v>
      </x:c>
      <x:c r="M739" s="17" t="n">
        <x:f>F739*L739</x:f>
        <x:v>277.273567846838</x:v>
      </x:c>
      <x:c r="N739" s="16" t="n">
        <x:f>L739*'月度汇总'!$F$8</x:f>
        <x:v>0.6550499999999999</x:v>
      </x:c>
      <x:c r="O739" s="17" t="n">
        <x:f>G739*N739</x:f>
        <x:v>0</x:v>
      </x:c>
      <x:c r="P739" s="16" t="n">
        <x:f>L739*'月度汇总'!$F$10</x:f>
        <x:v>2.1835</x:v>
      </x:c>
      <x:c r="Q739" s="17" t="n">
        <x:f>J739*P739</x:f>
        <x:v>0</x:v>
      </x:c>
      <x:c r="R739" s="12" t="n">
        <x:v>0</x:v>
      </x:c>
      <x:c r="S739" s="17" t="n">
        <x:v>0</x:v>
      </x:c>
      <x:c r="T739" s="19" t="n">
        <x:f>M739+O739+Q739+S739</x:f>
        <x:v>277.273567846838</x:v>
      </x:c>
      <x:c r="U739" s="18" t="str">
        <x:f>TEXT(T739,"0.00")&amp;"元"</x:f>
        <x:v>277.27元</x:v>
      </x:c>
      <x:c r="V739" s="12" t="n">
        <x:v>0</x:v>
      </x:c>
      <x:c r="W739" s="12" t="n">
        <x:f>K739-V739</x:f>
        <x:v>634.9291684150172</x:v>
      </x:c>
    </x:row>
    <x:row r="740" ht="20" customHeight="1">
      <x:c r="A740" s="13" t="n">
        <x:v>45694.11111111111</x:v>
      </x:c>
      <x:c r="B740" s="13" t="n">
        <x:v>45694.118055555555</x:v>
      </x:c>
      <x:c r="C740" s="14" t="n">
        <x:v>45694</x:v>
      </x:c>
      <x:c r="D740" s="15" t="n">
        <x:v>16</x:v>
      </x:c>
      <x:c r="E740" s="12" t="n">
        <x:v>619.2811481860232</x:v>
      </x:c>
      <x:c r="F740" s="12" t="n">
        <x:v>619.2811481860232</x:v>
      </x:c>
      <x:c r="G740" s="12" t="n">
        <x:v>0</x:v>
      </x:c>
      <x:c r="H740" s="12" t="n">
        <x:f>F740+G740</x:f>
        <x:v>619.2811481860232</x:v>
      </x:c>
      <x:c r="I740" s="12" t="n">
        <x:f>H740-E740</x:f>
        <x:v>0</x:v>
      </x:c>
      <x:c r="J740" s="12" t="n">
        <x:v>0</x:v>
      </x:c>
      <x:c r="K740" s="12" t="n">
        <x:f>H740+J740</x:f>
        <x:v>619.2811481860232</x:v>
      </x:c>
      <x:c r="L740" s="16" t="n">
        <x:v>0.4348</x:v>
      </x:c>
      <x:c r="M740" s="17" t="n">
        <x:f>F740*L740</x:f>
        <x:v>269.2634432312829</x:v>
      </x:c>
      <x:c r="N740" s="16" t="n">
        <x:f>L740*'月度汇总'!$F$8</x:f>
        <x:v>0.6522</x:v>
      </x:c>
      <x:c r="O740" s="17" t="n">
        <x:f>G740*N740</x:f>
        <x:v>0</x:v>
      </x:c>
      <x:c r="P740" s="16" t="n">
        <x:f>L740*'月度汇总'!$F$10</x:f>
        <x:v>2.174</x:v>
      </x:c>
      <x:c r="Q740" s="17" t="n">
        <x:f>J740*P740</x:f>
        <x:v>0</x:v>
      </x:c>
      <x:c r="R740" s="12" t="n">
        <x:v>0</x:v>
      </x:c>
      <x:c r="S740" s="17" t="n">
        <x:v>0</x:v>
      </x:c>
      <x:c r="T740" s="19" t="n">
        <x:f>M740+O740+Q740+S740</x:f>
        <x:v>269.2634432312829</x:v>
      </x:c>
      <x:c r="U740" s="18" t="str">
        <x:f>TEXT(T740,"0.00")&amp;"元"</x:f>
        <x:v>269.26元</x:v>
      </x:c>
      <x:c r="V740" s="12" t="n">
        <x:v>0</x:v>
      </x:c>
      <x:c r="W740" s="12" t="n">
        <x:f>K740-V740</x:f>
        <x:v>619.2811481860232</x:v>
      </x:c>
    </x:row>
    <x:row r="741" ht="20" customHeight="1">
      <x:c r="A741" s="13" t="n">
        <x:v>45694.118055555555</x:v>
      </x:c>
      <x:c r="B741" s="13" t="n">
        <x:v>45694.125</x:v>
      </x:c>
      <x:c r="C741" s="14" t="n">
        <x:v>45694</x:v>
      </x:c>
      <x:c r="D741" s="15" t="n">
        <x:v>17</x:v>
      </x:c>
      <x:c r="E741" s="12" t="n">
        <x:v>651.3055976526658</x:v>
      </x:c>
      <x:c r="F741" s="12" t="n">
        <x:v>651.3055976526658</x:v>
      </x:c>
      <x:c r="G741" s="12" t="n">
        <x:v>0</x:v>
      </x:c>
      <x:c r="H741" s="12" t="n">
        <x:f>F741+G741</x:f>
        <x:v>651.3055976526658</x:v>
      </x:c>
      <x:c r="I741" s="12" t="n">
        <x:f>H741-E741</x:f>
        <x:v>0</x:v>
      </x:c>
      <x:c r="J741" s="12" t="n">
        <x:v>0</x:v>
      </x:c>
      <x:c r="K741" s="12" t="n">
        <x:f>H741+J741</x:f>
        <x:v>651.3055976526658</x:v>
      </x:c>
      <x:c r="L741" s="16" t="n">
        <x:v>0.4335</x:v>
      </x:c>
      <x:c r="M741" s="17" t="n">
        <x:f>F741*L741</x:f>
        <x:v>282.34097658243064</x:v>
      </x:c>
      <x:c r="N741" s="16" t="n">
        <x:f>L741*'月度汇总'!$F$8</x:f>
        <x:v>0.65025</x:v>
      </x:c>
      <x:c r="O741" s="17" t="n">
        <x:f>G741*N741</x:f>
        <x:v>0</x:v>
      </x:c>
      <x:c r="P741" s="16" t="n">
        <x:f>L741*'月度汇总'!$F$10</x:f>
        <x:v>2.1675</x:v>
      </x:c>
      <x:c r="Q741" s="17" t="n">
        <x:f>J741*P741</x:f>
        <x:v>0</x:v>
      </x:c>
      <x:c r="R741" s="12" t="n">
        <x:v>0</x:v>
      </x:c>
      <x:c r="S741" s="17" t="n">
        <x:v>0</x:v>
      </x:c>
      <x:c r="T741" s="19" t="n">
        <x:f>M741+O741+Q741+S741</x:f>
        <x:v>282.34097658243064</x:v>
      </x:c>
      <x:c r="U741" s="18" t="str">
        <x:f>TEXT(T741,"0.00")&amp;"元"</x:f>
        <x:v>282.34元</x:v>
      </x:c>
      <x:c r="V741" s="12" t="n">
        <x:v>0</x:v>
      </x:c>
      <x:c r="W741" s="12" t="n">
        <x:f>K741-V741</x:f>
        <x:v>651.3055976526658</x:v>
      </x:c>
    </x:row>
    <x:row r="742" ht="20" customHeight="1">
      <x:c r="A742" s="13" t="n">
        <x:v>45694.125</x:v>
      </x:c>
      <x:c r="B742" s="13" t="n">
        <x:v>45694.131944444445</x:v>
      </x:c>
      <x:c r="C742" s="14" t="n">
        <x:v>45694</x:v>
      </x:c>
      <x:c r="D742" s="15" t="n">
        <x:v>18</x:v>
      </x:c>
      <x:c r="E742" s="12" t="n">
        <x:v>695.2924237854143</x:v>
      </x:c>
      <x:c r="F742" s="12" t="n">
        <x:v>695.2924237854143</x:v>
      </x:c>
      <x:c r="G742" s="12" t="n">
        <x:v>0</x:v>
      </x:c>
      <x:c r="H742" s="12" t="n">
        <x:f>F742+G742</x:f>
        <x:v>695.2924237854143</x:v>
      </x:c>
      <x:c r="I742" s="12" t="n">
        <x:f>H742-E742</x:f>
        <x:v>0</x:v>
      </x:c>
      <x:c r="J742" s="12" t="n">
        <x:v>0</x:v>
      </x:c>
      <x:c r="K742" s="12" t="n">
        <x:f>H742+J742</x:f>
        <x:v>695.2924237854143</x:v>
      </x:c>
      <x:c r="L742" s="16" t="n">
        <x:v>0.4357</x:v>
      </x:c>
      <x:c r="M742" s="17" t="n">
        <x:f>F742*L742</x:f>
        <x:v>302.938909043305</x:v>
      </x:c>
      <x:c r="N742" s="16" t="n">
        <x:f>L742*'月度汇总'!$F$8</x:f>
        <x:v>0.65355</x:v>
      </x:c>
      <x:c r="O742" s="17" t="n">
        <x:f>G742*N742</x:f>
        <x:v>0</x:v>
      </x:c>
      <x:c r="P742" s="16" t="n">
        <x:f>L742*'月度汇总'!$F$10</x:f>
        <x:v>2.1784999999999997</x:v>
      </x:c>
      <x:c r="Q742" s="17" t="n">
        <x:f>J742*P742</x:f>
        <x:v>0</x:v>
      </x:c>
      <x:c r="R742" s="12" t="n">
        <x:v>0</x:v>
      </x:c>
      <x:c r="S742" s="17" t="n">
        <x:v>0</x:v>
      </x:c>
      <x:c r="T742" s="19" t="n">
        <x:f>M742+O742+Q742+S742</x:f>
        <x:v>302.938909043305</x:v>
      </x:c>
      <x:c r="U742" s="18" t="str">
        <x:f>TEXT(T742,"0.00")&amp;"元"</x:f>
        <x:v>302.94元</x:v>
      </x:c>
      <x:c r="V742" s="12" t="n">
        <x:v>0</x:v>
      </x:c>
      <x:c r="W742" s="12" t="n">
        <x:f>K742-V742</x:f>
        <x:v>695.2924237854143</x:v>
      </x:c>
    </x:row>
    <x:row r="743" ht="20" customHeight="1">
      <x:c r="A743" s="13" t="n">
        <x:v>45694.131944444445</x:v>
      </x:c>
      <x:c r="B743" s="13" t="n">
        <x:v>45694.13888888889</x:v>
      </x:c>
      <x:c r="C743" s="14" t="n">
        <x:v>45694</x:v>
      </x:c>
      <x:c r="D743" s="15" t="n">
        <x:v>19</x:v>
      </x:c>
      <x:c r="E743" s="12" t="n">
        <x:v>662.8040913778133</x:v>
      </x:c>
      <x:c r="F743" s="12" t="n">
        <x:v>662.8040913778133</x:v>
      </x:c>
      <x:c r="G743" s="12" t="n">
        <x:v>0</x:v>
      </x:c>
      <x:c r="H743" s="12" t="n">
        <x:f>F743+G743</x:f>
        <x:v>662.8040913778133</x:v>
      </x:c>
      <x:c r="I743" s="12" t="n">
        <x:f>H743-E743</x:f>
        <x:v>0</x:v>
      </x:c>
      <x:c r="J743" s="12" t="n">
        <x:v>0</x:v>
      </x:c>
      <x:c r="K743" s="12" t="n">
        <x:f>H743+J743</x:f>
        <x:v>662.8040913778133</x:v>
      </x:c>
      <x:c r="L743" s="16" t="n">
        <x:v>0.4374</x:v>
      </x:c>
      <x:c r="M743" s="17" t="n">
        <x:f>F743*L743</x:f>
        <x:v>289.9105095686555</x:v>
      </x:c>
      <x:c r="N743" s="16" t="n">
        <x:f>L743*'月度汇总'!$F$8</x:f>
        <x:v>0.6561</x:v>
      </x:c>
      <x:c r="O743" s="17" t="n">
        <x:f>G743*N743</x:f>
        <x:v>0</x:v>
      </x:c>
      <x:c r="P743" s="16" t="n">
        <x:f>L743*'月度汇总'!$F$10</x:f>
        <x:v>2.1870000000000003</x:v>
      </x:c>
      <x:c r="Q743" s="17" t="n">
        <x:f>J743*P743</x:f>
        <x:v>0</x:v>
      </x:c>
      <x:c r="R743" s="12" t="n">
        <x:v>0</x:v>
      </x:c>
      <x:c r="S743" s="17" t="n">
        <x:v>0</x:v>
      </x:c>
      <x:c r="T743" s="19" t="n">
        <x:f>M743+O743+Q743+S743</x:f>
        <x:v>289.9105095686555</x:v>
      </x:c>
      <x:c r="U743" s="18" t="str">
        <x:f>TEXT(T743,"0.00")&amp;"元"</x:f>
        <x:v>289.91元</x:v>
      </x:c>
      <x:c r="V743" s="12" t="n">
        <x:v>0</x:v>
      </x:c>
      <x:c r="W743" s="12" t="n">
        <x:f>K743-V743</x:f>
        <x:v>662.8040913778133</x:v>
      </x:c>
    </x:row>
    <x:row r="744" ht="20" customHeight="1">
      <x:c r="A744" s="13" t="n">
        <x:v>45694.13888888889</x:v>
      </x:c>
      <x:c r="B744" s="13" t="n">
        <x:v>45694.14583333333</x:v>
      </x:c>
      <x:c r="C744" s="14" t="n">
        <x:v>45694</x:v>
      </x:c>
      <x:c r="D744" s="15" t="n">
        <x:v>20</x:v>
      </x:c>
      <x:c r="E744" s="12" t="n">
        <x:v>653.2162548641072</x:v>
      </x:c>
      <x:c r="F744" s="12" t="n">
        <x:v>653.2162548641072</x:v>
      </x:c>
      <x:c r="G744" s="12" t="n">
        <x:v>0</x:v>
      </x:c>
      <x:c r="H744" s="12" t="n">
        <x:f>F744+G744</x:f>
        <x:v>653.2162548641072</x:v>
      </x:c>
      <x:c r="I744" s="12" t="n">
        <x:f>H744-E744</x:f>
        <x:v>0</x:v>
      </x:c>
      <x:c r="J744" s="12" t="n">
        <x:v>0</x:v>
      </x:c>
      <x:c r="K744" s="12" t="n">
        <x:f>H744+J744</x:f>
        <x:v>653.2162548641072</x:v>
      </x:c>
      <x:c r="L744" s="16" t="n">
        <x:v>0.4371</x:v>
      </x:c>
      <x:c r="M744" s="17" t="n">
        <x:f>F744*L744</x:f>
        <x:v>285.52082500110123</x:v>
      </x:c>
      <x:c r="N744" s="16" t="n">
        <x:f>L744*'月度汇总'!$F$8</x:f>
        <x:v>0.65565</x:v>
      </x:c>
      <x:c r="O744" s="17" t="n">
        <x:f>G744*N744</x:f>
        <x:v>0</x:v>
      </x:c>
      <x:c r="P744" s="16" t="n">
        <x:f>L744*'月度汇总'!$F$10</x:f>
        <x:v>2.1854999999999998</x:v>
      </x:c>
      <x:c r="Q744" s="17" t="n">
        <x:f>J744*P744</x:f>
        <x:v>0</x:v>
      </x:c>
      <x:c r="R744" s="12" t="n">
        <x:v>0</x:v>
      </x:c>
      <x:c r="S744" s="17" t="n">
        <x:v>0</x:v>
      </x:c>
      <x:c r="T744" s="19" t="n">
        <x:f>M744+O744+Q744+S744</x:f>
        <x:v>285.52082500110123</x:v>
      </x:c>
      <x:c r="U744" s="18" t="str">
        <x:f>TEXT(T744,"0.00")&amp;"元"</x:f>
        <x:v>285.52元</x:v>
      </x:c>
      <x:c r="V744" s="12" t="n">
        <x:v>0</x:v>
      </x:c>
      <x:c r="W744" s="12" t="n">
        <x:f>K744-V744</x:f>
        <x:v>653.2162548641072</x:v>
      </x:c>
    </x:row>
    <x:row r="745" ht="20" customHeight="1">
      <x:c r="A745" s="13" t="n">
        <x:v>45694.14583333333</x:v>
      </x:c>
      <x:c r="B745" s="13" t="n">
        <x:v>45694.15277777778</x:v>
      </x:c>
      <x:c r="C745" s="14" t="n">
        <x:v>45694</x:v>
      </x:c>
      <x:c r="D745" s="15" t="n">
        <x:v>21</x:v>
      </x:c>
      <x:c r="E745" s="12" t="n">
        <x:v>682.0373901327272</x:v>
      </x:c>
      <x:c r="F745" s="12" t="n">
        <x:v>682.0373901327272</x:v>
      </x:c>
      <x:c r="G745" s="12" t="n">
        <x:v>0</x:v>
      </x:c>
      <x:c r="H745" s="12" t="n">
        <x:f>F745+G745</x:f>
        <x:v>682.0373901327272</x:v>
      </x:c>
      <x:c r="I745" s="12" t="n">
        <x:f>H745-E745</x:f>
        <x:v>0</x:v>
      </x:c>
      <x:c r="J745" s="12" t="n">
        <x:v>0</x:v>
      </x:c>
      <x:c r="K745" s="12" t="n">
        <x:f>H745+J745</x:f>
        <x:v>682.0373901327272</x:v>
      </x:c>
      <x:c r="L745" s="16" t="n">
        <x:v>0.4356</x:v>
      </x:c>
      <x:c r="M745" s="17" t="n">
        <x:f>F745*L745</x:f>
        <x:v>297.09548714181597</x:v>
      </x:c>
      <x:c r="N745" s="16" t="n">
        <x:f>L745*'月度汇总'!$F$8</x:f>
        <x:v>0.6534</x:v>
      </x:c>
      <x:c r="O745" s="17" t="n">
        <x:f>G745*N745</x:f>
        <x:v>0</x:v>
      </x:c>
      <x:c r="P745" s="16" t="n">
        <x:f>L745*'月度汇总'!$F$10</x:f>
        <x:v>2.178</x:v>
      </x:c>
      <x:c r="Q745" s="17" t="n">
        <x:f>J745*P745</x:f>
        <x:v>0</x:v>
      </x:c>
      <x:c r="R745" s="12" t="n">
        <x:v>0</x:v>
      </x:c>
      <x:c r="S745" s="17" t="n">
        <x:v>0</x:v>
      </x:c>
      <x:c r="T745" s="19" t="n">
        <x:f>M745+O745+Q745+S745</x:f>
        <x:v>297.09548714181597</x:v>
      </x:c>
      <x:c r="U745" s="18" t="str">
        <x:f>TEXT(T745,"0.00")&amp;"元"</x:f>
        <x:v>297.10元</x:v>
      </x:c>
      <x:c r="V745" s="12" t="n">
        <x:v>0</x:v>
      </x:c>
      <x:c r="W745" s="12" t="n">
        <x:f>K745-V745</x:f>
        <x:v>682.0373901327272</x:v>
      </x:c>
    </x:row>
    <x:row r="746" ht="20" customHeight="1">
      <x:c r="A746" s="13" t="n">
        <x:v>45694.15277777778</x:v>
      </x:c>
      <x:c r="B746" s="13" t="n">
        <x:v>45694.15972222222</x:v>
      </x:c>
      <x:c r="C746" s="14" t="n">
        <x:v>45694</x:v>
      </x:c>
      <x:c r="D746" s="15" t="n">
        <x:v>22</x:v>
      </x:c>
      <x:c r="E746" s="12" t="n">
        <x:v>667.7668613357572</x:v>
      </x:c>
      <x:c r="F746" s="12" t="n">
        <x:v>667.7668613357572</x:v>
      </x:c>
      <x:c r="G746" s="12" t="n">
        <x:v>0</x:v>
      </x:c>
      <x:c r="H746" s="12" t="n">
        <x:f>F746+G746</x:f>
        <x:v>667.7668613357572</x:v>
      </x:c>
      <x:c r="I746" s="12" t="n">
        <x:f>H746-E746</x:f>
        <x:v>0</x:v>
      </x:c>
      <x:c r="J746" s="12" t="n">
        <x:v>0</x:v>
      </x:c>
      <x:c r="K746" s="12" t="n">
        <x:f>H746+J746</x:f>
        <x:v>667.7668613357572</x:v>
      </x:c>
      <x:c r="L746" s="16" t="n">
        <x:v>0.4353</x:v>
      </x:c>
      <x:c r="M746" s="17" t="n">
        <x:f>F746*L746</x:f>
        <x:v>290.67891473945514</x:v>
      </x:c>
      <x:c r="N746" s="16" t="n">
        <x:f>L746*'月度汇总'!$F$8</x:f>
        <x:v>0.65295</x:v>
      </x:c>
      <x:c r="O746" s="17" t="n">
        <x:f>G746*N746</x:f>
        <x:v>0</x:v>
      </x:c>
      <x:c r="P746" s="16" t="n">
        <x:f>L746*'月度汇总'!$F$10</x:f>
        <x:v>2.1765</x:v>
      </x:c>
      <x:c r="Q746" s="17" t="n">
        <x:f>J746*P746</x:f>
        <x:v>0</x:v>
      </x:c>
      <x:c r="R746" s="12" t="n">
        <x:v>0</x:v>
      </x:c>
      <x:c r="S746" s="17" t="n">
        <x:v>0</x:v>
      </x:c>
      <x:c r="T746" s="19" t="n">
        <x:f>M746+O746+Q746+S746</x:f>
        <x:v>290.67891473945514</x:v>
      </x:c>
      <x:c r="U746" s="18" t="str">
        <x:f>TEXT(T746,"0.00")&amp;"元"</x:f>
        <x:v>290.68元</x:v>
      </x:c>
      <x:c r="V746" s="12" t="n">
        <x:v>0</x:v>
      </x:c>
      <x:c r="W746" s="12" t="n">
        <x:f>K746-V746</x:f>
        <x:v>667.7668613357572</x:v>
      </x:c>
    </x:row>
    <x:row r="747" ht="20" customHeight="1">
      <x:c r="A747" s="13" t="n">
        <x:v>45694.15972222222</x:v>
      </x:c>
      <x:c r="B747" s="13" t="n">
        <x:v>45694.16666666667</x:v>
      </x:c>
      <x:c r="C747" s="14" t="n">
        <x:v>45694</x:v>
      </x:c>
      <x:c r="D747" s="15" t="n">
        <x:v>23</x:v>
      </x:c>
      <x:c r="E747" s="12" t="n">
        <x:v>665.1722368611524</x:v>
      </x:c>
      <x:c r="F747" s="12" t="n">
        <x:v>665.1722368611524</x:v>
      </x:c>
      <x:c r="G747" s="12" t="n">
        <x:v>0</x:v>
      </x:c>
      <x:c r="H747" s="12" t="n">
        <x:f>F747+G747</x:f>
        <x:v>665.1722368611524</x:v>
      </x:c>
      <x:c r="I747" s="12" t="n">
        <x:f>H747-E747</x:f>
        <x:v>0</x:v>
      </x:c>
      <x:c r="J747" s="12" t="n">
        <x:v>0</x:v>
      </x:c>
      <x:c r="K747" s="12" t="n">
        <x:f>H747+J747</x:f>
        <x:v>665.1722368611524</x:v>
      </x:c>
      <x:c r="L747" s="16" t="n">
        <x:v>0.436</x:v>
      </x:c>
      <x:c r="M747" s="17" t="n">
        <x:f>F747*L747</x:f>
        <x:v>290.0150952714625</x:v>
      </x:c>
      <x:c r="N747" s="16" t="n">
        <x:f>L747*'月度汇总'!$F$8</x:f>
        <x:v>0.654</x:v>
      </x:c>
      <x:c r="O747" s="17" t="n">
        <x:f>G747*N747</x:f>
        <x:v>0</x:v>
      </x:c>
      <x:c r="P747" s="16" t="n">
        <x:f>L747*'月度汇总'!$F$10</x:f>
        <x:v>2.18</x:v>
      </x:c>
      <x:c r="Q747" s="17" t="n">
        <x:f>J747*P747</x:f>
        <x:v>0</x:v>
      </x:c>
      <x:c r="R747" s="12" t="n">
        <x:v>0</x:v>
      </x:c>
      <x:c r="S747" s="17" t="n">
        <x:v>0</x:v>
      </x:c>
      <x:c r="T747" s="19" t="n">
        <x:f>M747+O747+Q747+S747</x:f>
        <x:v>290.0150952714625</x:v>
      </x:c>
      <x:c r="U747" s="18" t="str">
        <x:f>TEXT(T747,"0.00")&amp;"元"</x:f>
        <x:v>290.02元</x:v>
      </x:c>
      <x:c r="V747" s="12" t="n">
        <x:v>0</x:v>
      </x:c>
      <x:c r="W747" s="12" t="n">
        <x:f>K747-V747</x:f>
        <x:v>665.1722368611524</x:v>
      </x:c>
    </x:row>
    <x:row r="748" ht="20" customHeight="1">
      <x:c r="A748" s="13" t="n">
        <x:v>45694.16666666667</x:v>
      </x:c>
      <x:c r="B748" s="13" t="n">
        <x:v>45694.17361111111</x:v>
      </x:c>
      <x:c r="C748" s="14" t="n">
        <x:v>45694</x:v>
      </x:c>
      <x:c r="D748" s="15" t="n">
        <x:v>24</x:v>
      </x:c>
      <x:c r="E748" s="12" t="n">
        <x:v>686.676901134489</x:v>
      </x:c>
      <x:c r="F748" s="12" t="n">
        <x:v>686.676901134489</x:v>
      </x:c>
      <x:c r="G748" s="12" t="n">
        <x:v>0</x:v>
      </x:c>
      <x:c r="H748" s="12" t="n">
        <x:f>F748+G748</x:f>
        <x:v>686.676901134489</x:v>
      </x:c>
      <x:c r="I748" s="12" t="n">
        <x:f>H748-E748</x:f>
        <x:v>0</x:v>
      </x:c>
      <x:c r="J748" s="12" t="n">
        <x:v>0</x:v>
      </x:c>
      <x:c r="K748" s="12" t="n">
        <x:f>H748+J748</x:f>
        <x:v>686.676901134489</x:v>
      </x:c>
      <x:c r="L748" s="16" t="n">
        <x:v>0.4378</x:v>
      </x:c>
      <x:c r="M748" s="17" t="n">
        <x:f>F748*L748</x:f>
        <x:v>300.62714731667927</x:v>
      </x:c>
      <x:c r="N748" s="16" t="n">
        <x:f>L748*'月度汇总'!$F$8</x:f>
        <x:v>0.6567000000000001</x:v>
      </x:c>
      <x:c r="O748" s="17" t="n">
        <x:f>G748*N748</x:f>
        <x:v>0</x:v>
      </x:c>
      <x:c r="P748" s="16" t="n">
        <x:f>L748*'月度汇总'!$F$10</x:f>
        <x:v>2.189</x:v>
      </x:c>
      <x:c r="Q748" s="17" t="n">
        <x:f>J748*P748</x:f>
        <x:v>0</x:v>
      </x:c>
      <x:c r="R748" s="12" t="n">
        <x:v>0</x:v>
      </x:c>
      <x:c r="S748" s="17" t="n">
        <x:v>0</x:v>
      </x:c>
      <x:c r="T748" s="19" t="n">
        <x:f>M748+O748+Q748+S748</x:f>
        <x:v>300.62714731667927</x:v>
      </x:c>
      <x:c r="U748" s="18" t="str">
        <x:f>TEXT(T748,"0.00")&amp;"元"</x:f>
        <x:v>300.63元</x:v>
      </x:c>
      <x:c r="V748" s="12" t="n">
        <x:v>0</x:v>
      </x:c>
      <x:c r="W748" s="12" t="n">
        <x:f>K748-V748</x:f>
        <x:v>686.676901134489</x:v>
      </x:c>
    </x:row>
    <x:row r="749" ht="20" customHeight="1">
      <x:c r="A749" s="13" t="n">
        <x:v>45694.17361111111</x:v>
      </x:c>
      <x:c r="B749" s="13" t="n">
        <x:v>45694.180555555555</x:v>
      </x:c>
      <x:c r="C749" s="14" t="n">
        <x:v>45694</x:v>
      </x:c>
      <x:c r="D749" s="15" t="n">
        <x:v>25</x:v>
      </x:c>
      <x:c r="E749" s="12" t="n">
        <x:v>684.0348664170107</x:v>
      </x:c>
      <x:c r="F749" s="12" t="n">
        <x:v>684.0348664170107</x:v>
      </x:c>
      <x:c r="G749" s="12" t="n">
        <x:v>0</x:v>
      </x:c>
      <x:c r="H749" s="12" t="n">
        <x:f>F749+G749</x:f>
        <x:v>684.0348664170107</x:v>
      </x:c>
      <x:c r="I749" s="12" t="n">
        <x:f>H749-E749</x:f>
        <x:v>0</x:v>
      </x:c>
      <x:c r="J749" s="12" t="n">
        <x:v>0</x:v>
      </x:c>
      <x:c r="K749" s="12" t="n">
        <x:f>H749+J749</x:f>
        <x:v>684.0348664170107</x:v>
      </x:c>
      <x:c r="L749" s="16" t="n">
        <x:v>0.4401</x:v>
      </x:c>
      <x:c r="M749" s="17" t="n">
        <x:f>F749*L749</x:f>
        <x:v>301.0437447101264</x:v>
      </x:c>
      <x:c r="N749" s="16" t="n">
        <x:f>L749*'月度汇总'!$F$8</x:f>
        <x:v>0.66015</x:v>
      </x:c>
      <x:c r="O749" s="17" t="n">
        <x:f>G749*N749</x:f>
        <x:v>0</x:v>
      </x:c>
      <x:c r="P749" s="16" t="n">
        <x:f>L749*'月度汇总'!$F$10</x:f>
        <x:v>2.2005</x:v>
      </x:c>
      <x:c r="Q749" s="17" t="n">
        <x:f>J749*P749</x:f>
        <x:v>0</x:v>
      </x:c>
      <x:c r="R749" s="12" t="n">
        <x:v>0</x:v>
      </x:c>
      <x:c r="S749" s="17" t="n">
        <x:v>0</x:v>
      </x:c>
      <x:c r="T749" s="19" t="n">
        <x:f>M749+O749+Q749+S749</x:f>
        <x:v>301.0437447101264</x:v>
      </x:c>
      <x:c r="U749" s="18" t="str">
        <x:f>TEXT(T749,"0.00")&amp;"元"</x:f>
        <x:v>301.04元</x:v>
      </x:c>
      <x:c r="V749" s="12" t="n">
        <x:v>0</x:v>
      </x:c>
      <x:c r="W749" s="12" t="n">
        <x:f>K749-V749</x:f>
        <x:v>684.0348664170107</x:v>
      </x:c>
    </x:row>
    <x:row r="750" ht="20" customHeight="1">
      <x:c r="A750" s="13" t="n">
        <x:v>45694.180555555555</x:v>
      </x:c>
      <x:c r="B750" s="13" t="n">
        <x:v>45694.1875</x:v>
      </x:c>
      <x:c r="C750" s="14" t="n">
        <x:v>45694</x:v>
      </x:c>
      <x:c r="D750" s="15" t="n">
        <x:v>26</x:v>
      </x:c>
      <x:c r="E750" s="12" t="n">
        <x:v>677.0575121000783</x:v>
      </x:c>
      <x:c r="F750" s="12" t="n">
        <x:v>677.0575121000783</x:v>
      </x:c>
      <x:c r="G750" s="12" t="n">
        <x:v>0</x:v>
      </x:c>
      <x:c r="H750" s="12" t="n">
        <x:f>F750+G750</x:f>
        <x:v>677.0575121000783</x:v>
      </x:c>
      <x:c r="I750" s="12" t="n">
        <x:f>H750-E750</x:f>
        <x:v>0</x:v>
      </x:c>
      <x:c r="J750" s="12" t="n">
        <x:v>0</x:v>
      </x:c>
      <x:c r="K750" s="12" t="n">
        <x:f>H750+J750</x:f>
        <x:v>677.0575121000783</x:v>
      </x:c>
      <x:c r="L750" s="16" t="n">
        <x:v>0.4389</x:v>
      </x:c>
      <x:c r="M750" s="17" t="n">
        <x:f>F750*L750</x:f>
        <x:v>297.16054206072437</x:v>
      </x:c>
      <x:c r="N750" s="16" t="n">
        <x:f>L750*'月度汇总'!$F$8</x:f>
        <x:v>0.65835</x:v>
      </x:c>
      <x:c r="O750" s="17" t="n">
        <x:f>G750*N750</x:f>
        <x:v>0</x:v>
      </x:c>
      <x:c r="P750" s="16" t="n">
        <x:f>L750*'月度汇总'!$F$10</x:f>
        <x:v>2.1945</x:v>
      </x:c>
      <x:c r="Q750" s="17" t="n">
        <x:f>J750*P750</x:f>
        <x:v>0</x:v>
      </x:c>
      <x:c r="R750" s="12" t="n">
        <x:v>0</x:v>
      </x:c>
      <x:c r="S750" s="17" t="n">
        <x:v>0</x:v>
      </x:c>
      <x:c r="T750" s="19" t="n">
        <x:f>M750+O750+Q750+S750</x:f>
        <x:v>297.16054206072437</x:v>
      </x:c>
      <x:c r="U750" s="18" t="str">
        <x:f>TEXT(T750,"0.00")&amp;"元"</x:f>
        <x:v>297.16元</x:v>
      </x:c>
      <x:c r="V750" s="12" t="n">
        <x:v>0</x:v>
      </x:c>
      <x:c r="W750" s="12" t="n">
        <x:f>K750-V750</x:f>
        <x:v>677.0575121000783</x:v>
      </x:c>
    </x:row>
    <x:row r="751" ht="20" customHeight="1">
      <x:c r="A751" s="13" t="n">
        <x:v>45694.1875</x:v>
      </x:c>
      <x:c r="B751" s="13" t="n">
        <x:v>45694.194444444445</x:v>
      </x:c>
      <x:c r="C751" s="14" t="n">
        <x:v>45694</x:v>
      </x:c>
      <x:c r="D751" s="15" t="n">
        <x:v>27</x:v>
      </x:c>
      <x:c r="E751" s="12" t="n">
        <x:v>687.2912239961172</x:v>
      </x:c>
      <x:c r="F751" s="12" t="n">
        <x:v>687.2912239961172</x:v>
      </x:c>
      <x:c r="G751" s="12" t="n">
        <x:v>0</x:v>
      </x:c>
      <x:c r="H751" s="12" t="n">
        <x:f>F751+G751</x:f>
        <x:v>687.2912239961172</x:v>
      </x:c>
      <x:c r="I751" s="12" t="n">
        <x:f>H751-E751</x:f>
        <x:v>0</x:v>
      </x:c>
      <x:c r="J751" s="12" t="n">
        <x:v>0</x:v>
      </x:c>
      <x:c r="K751" s="12" t="n">
        <x:f>H751+J751</x:f>
        <x:v>687.2912239961172</x:v>
      </x:c>
      <x:c r="L751" s="16" t="n">
        <x:v>0.4364</x:v>
      </x:c>
      <x:c r="M751" s="17" t="n">
        <x:f>F751*L751</x:f>
        <x:v>299.93389015190553</x:v>
      </x:c>
      <x:c r="N751" s="16" t="n">
        <x:f>L751*'月度汇总'!$F$8</x:f>
        <x:v>0.6546000000000001</x:v>
      </x:c>
      <x:c r="O751" s="17" t="n">
        <x:f>G751*N751</x:f>
        <x:v>0</x:v>
      </x:c>
      <x:c r="P751" s="16" t="n">
        <x:f>L751*'月度汇总'!$F$10</x:f>
        <x:v>2.182</x:v>
      </x:c>
      <x:c r="Q751" s="17" t="n">
        <x:f>J751*P751</x:f>
        <x:v>0</x:v>
      </x:c>
      <x:c r="R751" s="12" t="n">
        <x:v>0</x:v>
      </x:c>
      <x:c r="S751" s="17" t="n">
        <x:v>0</x:v>
      </x:c>
      <x:c r="T751" s="19" t="n">
        <x:f>M751+O751+Q751+S751</x:f>
        <x:v>299.93389015190553</x:v>
      </x:c>
      <x:c r="U751" s="18" t="str">
        <x:f>TEXT(T751,"0.00")&amp;"元"</x:f>
        <x:v>299.93元</x:v>
      </x:c>
      <x:c r="V751" s="12" t="n">
        <x:v>0</x:v>
      </x:c>
      <x:c r="W751" s="12" t="n">
        <x:f>K751-V751</x:f>
        <x:v>687.2912239961172</x:v>
      </x:c>
    </x:row>
    <x:row r="752" ht="20" customHeight="1">
      <x:c r="A752" s="13" t="n">
        <x:v>45694.194444444445</x:v>
      </x:c>
      <x:c r="B752" s="13" t="n">
        <x:v>45694.20138888889</x:v>
      </x:c>
      <x:c r="C752" s="14" t="n">
        <x:v>45694</x:v>
      </x:c>
      <x:c r="D752" s="15" t="n">
        <x:v>28</x:v>
      </x:c>
      <x:c r="E752" s="12" t="n">
        <x:v>708.1405686261601</x:v>
      </x:c>
      <x:c r="F752" s="12" t="n">
        <x:v>708.1405686261601</x:v>
      </x:c>
      <x:c r="G752" s="12" t="n">
        <x:v>0</x:v>
      </x:c>
      <x:c r="H752" s="12" t="n">
        <x:f>F752+G752</x:f>
        <x:v>708.1405686261601</x:v>
      </x:c>
      <x:c r="I752" s="12" t="n">
        <x:f>H752-E752</x:f>
        <x:v>0</x:v>
      </x:c>
      <x:c r="J752" s="12" t="n">
        <x:v>0</x:v>
      </x:c>
      <x:c r="K752" s="12" t="n">
        <x:f>H752+J752</x:f>
        <x:v>708.1405686261601</x:v>
      </x:c>
      <x:c r="L752" s="16" t="n">
        <x:v>0.4393</x:v>
      </x:c>
      <x:c r="M752" s="17" t="n">
        <x:f>F752*L752</x:f>
        <x:v>311.08615179747216</x:v>
      </x:c>
      <x:c r="N752" s="16" t="n">
        <x:f>L752*'月度汇总'!$F$8</x:f>
        <x:v>0.65895</x:v>
      </x:c>
      <x:c r="O752" s="17" t="n">
        <x:f>G752*N752</x:f>
        <x:v>0</x:v>
      </x:c>
      <x:c r="P752" s="16" t="n">
        <x:f>L752*'月度汇总'!$F$10</x:f>
        <x:v>2.1965000000000003</x:v>
      </x:c>
      <x:c r="Q752" s="17" t="n">
        <x:f>J752*P752</x:f>
        <x:v>0</x:v>
      </x:c>
      <x:c r="R752" s="12" t="n">
        <x:v>0</x:v>
      </x:c>
      <x:c r="S752" s="17" t="n">
        <x:v>0</x:v>
      </x:c>
      <x:c r="T752" s="19" t="n">
        <x:f>M752+O752+Q752+S752</x:f>
        <x:v>311.08615179747216</x:v>
      </x:c>
      <x:c r="U752" s="18" t="str">
        <x:f>TEXT(T752,"0.00")&amp;"元"</x:f>
        <x:v>311.09元</x:v>
      </x:c>
      <x:c r="V752" s="12" t="n">
        <x:v>0</x:v>
      </x:c>
      <x:c r="W752" s="12" t="n">
        <x:f>K752-V752</x:f>
        <x:v>708.1405686261601</x:v>
      </x:c>
    </x:row>
    <x:row r="753" ht="20" customHeight="1">
      <x:c r="A753" s="13" t="n">
        <x:v>45694.20138888889</x:v>
      </x:c>
      <x:c r="B753" s="13" t="n">
        <x:v>45694.20833333333</x:v>
      </x:c>
      <x:c r="C753" s="14" t="n">
        <x:v>45694</x:v>
      </x:c>
      <x:c r="D753" s="15" t="n">
        <x:v>29</x:v>
      </x:c>
      <x:c r="E753" s="12" t="n">
        <x:v>688.855038424957</x:v>
      </x:c>
      <x:c r="F753" s="12" t="n">
        <x:v>688.855038424957</x:v>
      </x:c>
      <x:c r="G753" s="12" t="n">
        <x:v>0</x:v>
      </x:c>
      <x:c r="H753" s="12" t="n">
        <x:f>F753+G753</x:f>
        <x:v>688.855038424957</x:v>
      </x:c>
      <x:c r="I753" s="12" t="n">
        <x:f>H753-E753</x:f>
        <x:v>0</x:v>
      </x:c>
      <x:c r="J753" s="12" t="n">
        <x:v>0</x:v>
      </x:c>
      <x:c r="K753" s="12" t="n">
        <x:f>H753+J753</x:f>
        <x:v>688.855038424957</x:v>
      </x:c>
      <x:c r="L753" s="16" t="n">
        <x:v>0.4422</x:v>
      </x:c>
      <x:c r="M753" s="17" t="n">
        <x:f>F753*L753</x:f>
        <x:v>304.611697991516</x:v>
      </x:c>
      <x:c r="N753" s="16" t="n">
        <x:f>L753*'月度汇总'!$F$8</x:f>
        <x:v>0.6633</x:v>
      </x:c>
      <x:c r="O753" s="17" t="n">
        <x:f>G753*N753</x:f>
        <x:v>0</x:v>
      </x:c>
      <x:c r="P753" s="16" t="n">
        <x:f>L753*'月度汇总'!$F$10</x:f>
        <x:v>2.211</x:v>
      </x:c>
      <x:c r="Q753" s="17" t="n">
        <x:f>J753*P753</x:f>
        <x:v>0</x:v>
      </x:c>
      <x:c r="R753" s="12" t="n">
        <x:v>0</x:v>
      </x:c>
      <x:c r="S753" s="17" t="n">
        <x:v>0</x:v>
      </x:c>
      <x:c r="T753" s="19" t="n">
        <x:f>M753+O753+Q753+S753</x:f>
        <x:v>304.611697991516</x:v>
      </x:c>
      <x:c r="U753" s="18" t="str">
        <x:f>TEXT(T753,"0.00")&amp;"元"</x:f>
        <x:v>304.61元</x:v>
      </x:c>
      <x:c r="V753" s="12" t="n">
        <x:v>0</x:v>
      </x:c>
      <x:c r="W753" s="12" t="n">
        <x:f>K753-V753</x:f>
        <x:v>688.855038424957</x:v>
      </x:c>
    </x:row>
    <x:row r="754" ht="20" customHeight="1">
      <x:c r="A754" s="13" t="n">
        <x:v>45694.20833333333</x:v>
      </x:c>
      <x:c r="B754" s="13" t="n">
        <x:v>45694.21527777778</x:v>
      </x:c>
      <x:c r="C754" s="14" t="n">
        <x:v>45694</x:v>
      </x:c>
      <x:c r="D754" s="15" t="n">
        <x:v>30</x:v>
      </x:c>
      <x:c r="E754" s="12" t="n">
        <x:v>655.9215914175953</x:v>
      </x:c>
      <x:c r="F754" s="12" t="n">
        <x:v>655.9215914175953</x:v>
      </x:c>
      <x:c r="G754" s="12" t="n">
        <x:v>0</x:v>
      </x:c>
      <x:c r="H754" s="12" t="n">
        <x:f>F754+G754</x:f>
        <x:v>655.9215914175953</x:v>
      </x:c>
      <x:c r="I754" s="12" t="n">
        <x:f>H754-E754</x:f>
        <x:v>0</x:v>
      </x:c>
      <x:c r="J754" s="12" t="n">
        <x:v>0</x:v>
      </x:c>
      <x:c r="K754" s="12" t="n">
        <x:f>H754+J754</x:f>
        <x:v>655.9215914175953</x:v>
      </x:c>
      <x:c r="L754" s="16" t="n">
        <x:v>0.4395</x:v>
      </x:c>
      <x:c r="M754" s="17" t="n">
        <x:f>F754*L754</x:f>
        <x:v>288.27753942803315</x:v>
      </x:c>
      <x:c r="N754" s="16" t="n">
        <x:f>L754*'月度汇总'!$F$8</x:f>
        <x:v>0.65925</x:v>
      </x:c>
      <x:c r="O754" s="17" t="n">
        <x:f>G754*N754</x:f>
        <x:v>0</x:v>
      </x:c>
      <x:c r="P754" s="16" t="n">
        <x:f>L754*'月度汇总'!$F$10</x:f>
        <x:v>2.1975</x:v>
      </x:c>
      <x:c r="Q754" s="17" t="n">
        <x:f>J754*P754</x:f>
        <x:v>0</x:v>
      </x:c>
      <x:c r="R754" s="12" t="n">
        <x:v>0</x:v>
      </x:c>
      <x:c r="S754" s="17" t="n">
        <x:v>0</x:v>
      </x:c>
      <x:c r="T754" s="19" t="n">
        <x:f>M754+O754+Q754+S754</x:f>
        <x:v>288.27753942803315</x:v>
      </x:c>
      <x:c r="U754" s="18" t="str">
        <x:f>TEXT(T754,"0.00")&amp;"元"</x:f>
        <x:v>288.28元</x:v>
      </x:c>
      <x:c r="V754" s="12" t="n">
        <x:v>0</x:v>
      </x:c>
      <x:c r="W754" s="12" t="n">
        <x:f>K754-V754</x:f>
        <x:v>655.9215914175953</x:v>
      </x:c>
    </x:row>
    <x:row r="755" ht="20" customHeight="1">
      <x:c r="A755" s="13" t="n">
        <x:v>45694.21527777778</x:v>
      </x:c>
      <x:c r="B755" s="13" t="n">
        <x:v>45694.22222222222</x:v>
      </x:c>
      <x:c r="C755" s="14" t="n">
        <x:v>45694</x:v>
      </x:c>
      <x:c r="D755" s="15" t="n">
        <x:v>31</x:v>
      </x:c>
      <x:c r="E755" s="12" t="n">
        <x:v>687.1183372061597</x:v>
      </x:c>
      <x:c r="F755" s="12" t="n">
        <x:v>687.1183372061597</x:v>
      </x:c>
      <x:c r="G755" s="12" t="n">
        <x:v>0</x:v>
      </x:c>
      <x:c r="H755" s="12" t="n">
        <x:f>F755+G755</x:f>
        <x:v>687.1183372061597</x:v>
      </x:c>
      <x:c r="I755" s="12" t="n">
        <x:f>H755-E755</x:f>
        <x:v>0</x:v>
      </x:c>
      <x:c r="J755" s="12" t="n">
        <x:v>0</x:v>
      </x:c>
      <x:c r="K755" s="12" t="n">
        <x:f>H755+J755</x:f>
        <x:v>687.1183372061597</x:v>
      </x:c>
      <x:c r="L755" s="16" t="n">
        <x:v>0.4333</x:v>
      </x:c>
      <x:c r="M755" s="17" t="n">
        <x:f>F755*L755</x:f>
        <x:v>297.728375511429</x:v>
      </x:c>
      <x:c r="N755" s="16" t="n">
        <x:f>L755*'月度汇总'!$F$8</x:f>
        <x:v>0.64995</x:v>
      </x:c>
      <x:c r="O755" s="17" t="n">
        <x:f>G755*N755</x:f>
        <x:v>0</x:v>
      </x:c>
      <x:c r="P755" s="16" t="n">
        <x:f>L755*'月度汇总'!$F$10</x:f>
        <x:v>2.1665</x:v>
      </x:c>
      <x:c r="Q755" s="17" t="n">
        <x:f>J755*P755</x:f>
        <x:v>0</x:v>
      </x:c>
      <x:c r="R755" s="12" t="n">
        <x:v>0</x:v>
      </x:c>
      <x:c r="S755" s="17" t="n">
        <x:v>0</x:v>
      </x:c>
      <x:c r="T755" s="19" t="n">
        <x:f>M755+O755+Q755+S755</x:f>
        <x:v>297.728375511429</x:v>
      </x:c>
      <x:c r="U755" s="18" t="str">
        <x:f>TEXT(T755,"0.00")&amp;"元"</x:f>
        <x:v>297.73元</x:v>
      </x:c>
      <x:c r="V755" s="12" t="n">
        <x:v>0</x:v>
      </x:c>
      <x:c r="W755" s="12" t="n">
        <x:f>K755-V755</x:f>
        <x:v>687.1183372061597</x:v>
      </x:c>
    </x:row>
    <x:row r="756" ht="20" customHeight="1">
      <x:c r="A756" s="13" t="n">
        <x:v>45694.22222222222</x:v>
      </x:c>
      <x:c r="B756" s="13" t="n">
        <x:v>45694.22916666667</x:v>
      </x:c>
      <x:c r="C756" s="14" t="n">
        <x:v>45694</x:v>
      </x:c>
      <x:c r="D756" s="15" t="n">
        <x:v>32</x:v>
      </x:c>
      <x:c r="E756" s="12" t="n">
        <x:v>715.7909388438826</x:v>
      </x:c>
      <x:c r="F756" s="12" t="n">
        <x:v>715.7909388438826</x:v>
      </x:c>
      <x:c r="G756" s="12" t="n">
        <x:v>0</x:v>
      </x:c>
      <x:c r="H756" s="12" t="n">
        <x:f>F756+G756</x:f>
        <x:v>715.7909388438826</x:v>
      </x:c>
      <x:c r="I756" s="12" t="n">
        <x:f>H756-E756</x:f>
        <x:v>0</x:v>
      </x:c>
      <x:c r="J756" s="12" t="n">
        <x:v>0</x:v>
      </x:c>
      <x:c r="K756" s="12" t="n">
        <x:f>H756+J756</x:f>
        <x:v>715.7909388438826</x:v>
      </x:c>
      <x:c r="L756" s="16" t="n">
        <x:v>0.4439</x:v>
      </x:c>
      <x:c r="M756" s="17" t="n">
        <x:f>F756*L756</x:f>
        <x:v>317.7395977527995</x:v>
      </x:c>
      <x:c r="N756" s="16" t="n">
        <x:f>L756*'月度汇总'!$F$8</x:f>
        <x:v>0.66585</x:v>
      </x:c>
      <x:c r="O756" s="17" t="n">
        <x:f>G756*N756</x:f>
        <x:v>0</x:v>
      </x:c>
      <x:c r="P756" s="16" t="n">
        <x:f>L756*'月度汇总'!$F$10</x:f>
        <x:v>2.2195</x:v>
      </x:c>
      <x:c r="Q756" s="17" t="n">
        <x:f>J756*P756</x:f>
        <x:v>0</x:v>
      </x:c>
      <x:c r="R756" s="12" t="n">
        <x:v>0</x:v>
      </x:c>
      <x:c r="S756" s="17" t="n">
        <x:v>0</x:v>
      </x:c>
      <x:c r="T756" s="19" t="n">
        <x:f>M756+O756+Q756+S756</x:f>
        <x:v>317.7395977527995</x:v>
      </x:c>
      <x:c r="U756" s="18" t="str">
        <x:f>TEXT(T756,"0.00")&amp;"元"</x:f>
        <x:v>317.74元</x:v>
      </x:c>
      <x:c r="V756" s="12" t="n">
        <x:v>0</x:v>
      </x:c>
      <x:c r="W756" s="12" t="n">
        <x:f>K756-V756</x:f>
        <x:v>715.7909388438826</x:v>
      </x:c>
    </x:row>
    <x:row r="757" ht="20" customHeight="1">
      <x:c r="A757" s="13" t="n">
        <x:v>45694.22916666667</x:v>
      </x:c>
      <x:c r="B757" s="13" t="n">
        <x:v>45694.23611111111</x:v>
      </x:c>
      <x:c r="C757" s="14" t="n">
        <x:v>45694</x:v>
      </x:c>
      <x:c r="D757" s="15" t="n">
        <x:v>33</x:v>
      </x:c>
      <x:c r="E757" s="12" t="n">
        <x:v>701.8473143375678</x:v>
      </x:c>
      <x:c r="F757" s="12" t="n">
        <x:v>701.8473143375678</x:v>
      </x:c>
      <x:c r="G757" s="12" t="n">
        <x:v>0</x:v>
      </x:c>
      <x:c r="H757" s="12" t="n">
        <x:f>F757+G757</x:f>
        <x:v>701.8473143375678</x:v>
      </x:c>
      <x:c r="I757" s="12" t="n">
        <x:f>H757-E757</x:f>
        <x:v>0</x:v>
      </x:c>
      <x:c r="J757" s="12" t="n">
        <x:v>0</x:v>
      </x:c>
      <x:c r="K757" s="12" t="n">
        <x:f>H757+J757</x:f>
        <x:v>701.8473143375678</x:v>
      </x:c>
      <x:c r="L757" s="16" t="n">
        <x:v>0.4301</x:v>
      </x:c>
      <x:c r="M757" s="17" t="n">
        <x:f>F757*L757</x:f>
        <x:v>301.8645298965879</x:v>
      </x:c>
      <x:c r="N757" s="16" t="n">
        <x:f>L757*'月度汇总'!$F$8</x:f>
        <x:v>0.64515</x:v>
      </x:c>
      <x:c r="O757" s="17" t="n">
        <x:f>G757*N757</x:f>
        <x:v>0</x:v>
      </x:c>
      <x:c r="P757" s="16" t="n">
        <x:f>L757*'月度汇总'!$F$10</x:f>
        <x:v>2.1505</x:v>
      </x:c>
      <x:c r="Q757" s="17" t="n">
        <x:f>J757*P757</x:f>
        <x:v>0</x:v>
      </x:c>
      <x:c r="R757" s="12" t="n">
        <x:v>0</x:v>
      </x:c>
      <x:c r="S757" s="17" t="n">
        <x:v>0</x:v>
      </x:c>
      <x:c r="T757" s="19" t="n">
        <x:f>M757+O757+Q757+S757</x:f>
        <x:v>301.8645298965879</x:v>
      </x:c>
      <x:c r="U757" s="18" t="str">
        <x:f>TEXT(T757,"0.00")&amp;"元"</x:f>
        <x:v>301.86元</x:v>
      </x:c>
      <x:c r="V757" s="12" t="n">
        <x:v>0</x:v>
      </x:c>
      <x:c r="W757" s="12" t="n">
        <x:f>K757-V757</x:f>
        <x:v>701.8473143375678</x:v>
      </x:c>
    </x:row>
    <x:row r="758" ht="20" customHeight="1">
      <x:c r="A758" s="13" t="n">
        <x:v>45694.23611111111</x:v>
      </x:c>
      <x:c r="B758" s="13" t="n">
        <x:v>45694.243055555555</x:v>
      </x:c>
      <x:c r="C758" s="14" t="n">
        <x:v>45694</x:v>
      </x:c>
      <x:c r="D758" s="15" t="n">
        <x:v>34</x:v>
      </x:c>
      <x:c r="E758" s="12" t="n">
        <x:v>1520.0910205767034</x:v>
      </x:c>
      <x:c r="F758" s="12" t="n">
        <x:v>1520.0910205767034</x:v>
      </x:c>
      <x:c r="G758" s="12" t="n">
        <x:v>0</x:v>
      </x:c>
      <x:c r="H758" s="12" t="n">
        <x:f>F758+G758</x:f>
        <x:v>1520.0910205767034</x:v>
      </x:c>
      <x:c r="I758" s="12" t="n">
        <x:f>H758-E758</x:f>
        <x:v>0</x:v>
      </x:c>
      <x:c r="J758" s="12" t="n">
        <x:v>0</x:v>
      </x:c>
      <x:c r="K758" s="12" t="n">
        <x:f>H758+J758</x:f>
        <x:v>1520.0910205767034</x:v>
      </x:c>
      <x:c r="L758" s="16" t="n">
        <x:v>0.3713</x:v>
      </x:c>
      <x:c r="M758" s="17" t="n">
        <x:f>F758*L758</x:f>
        <x:v>564.40979594013</x:v>
      </x:c>
      <x:c r="N758" s="16" t="n">
        <x:f>L758*'月度汇总'!$F$8</x:f>
        <x:v>0.5569500000000001</x:v>
      </x:c>
      <x:c r="O758" s="17" t="n">
        <x:f>G758*N758</x:f>
        <x:v>0</x:v>
      </x:c>
      <x:c r="P758" s="16" t="n">
        <x:f>L758*'月度汇总'!$F$10</x:f>
        <x:v>1.8565</x:v>
      </x:c>
      <x:c r="Q758" s="17" t="n">
        <x:f>J758*P758</x:f>
        <x:v>0</x:v>
      </x:c>
      <x:c r="R758" s="12" t="n">
        <x:v>0</x:v>
      </x:c>
      <x:c r="S758" s="17" t="n">
        <x:v>0</x:v>
      </x:c>
      <x:c r="T758" s="19" t="n">
        <x:f>M758+O758+Q758+S758</x:f>
        <x:v>564.40979594013</x:v>
      </x:c>
      <x:c r="U758" s="18" t="str">
        <x:f>TEXT(T758,"0.00")&amp;"元"</x:f>
        <x:v>564.41元</x:v>
      </x:c>
      <x:c r="V758" s="12" t="n">
        <x:v>761.0045609665021</x:v>
      </x:c>
      <x:c r="W758" s="12" t="n">
        <x:f>K758-V758</x:f>
        <x:v>759.0864596102012</x:v>
      </x:c>
    </x:row>
    <x:row r="759" ht="20" customHeight="1">
      <x:c r="A759" s="13" t="n">
        <x:v>45694.243055555555</x:v>
      </x:c>
      <x:c r="B759" s="13" t="n">
        <x:v>45694.25</x:v>
      </x:c>
      <x:c r="C759" s="14" t="n">
        <x:v>45694</x:v>
      </x:c>
      <x:c r="D759" s="15" t="n">
        <x:v>35</x:v>
      </x:c>
      <x:c r="E759" s="12" t="n">
        <x:v>775.7950699767981</x:v>
      </x:c>
      <x:c r="F759" s="12" t="n">
        <x:v>775.7950699767981</x:v>
      </x:c>
      <x:c r="G759" s="12" t="n">
        <x:v>0</x:v>
      </x:c>
      <x:c r="H759" s="12" t="n">
        <x:f>F759+G759</x:f>
        <x:v>775.7950699767981</x:v>
      </x:c>
      <x:c r="I759" s="12" t="n">
        <x:f>H759-E759</x:f>
        <x:v>0</x:v>
      </x:c>
      <x:c r="J759" s="12" t="n">
        <x:v>0</x:v>
      </x:c>
      <x:c r="K759" s="12" t="n">
        <x:f>H759+J759</x:f>
        <x:v>775.7950699767981</x:v>
      </x:c>
      <x:c r="L759" s="16" t="n">
        <x:v>0.5708</x:v>
      </x:c>
      <x:c r="M759" s="17" t="n">
        <x:f>F759*L759</x:f>
        <x:v>442.82382594275634</x:v>
      </x:c>
      <x:c r="N759" s="16" t="n">
        <x:f>L759*'月度汇总'!$F$8</x:f>
        <x:v>0.8562</x:v>
      </x:c>
      <x:c r="O759" s="17" t="n">
        <x:f>G759*N759</x:f>
        <x:v>0</x:v>
      </x:c>
      <x:c r="P759" s="16" t="n">
        <x:f>L759*'月度汇总'!$F$10</x:f>
        <x:v>2.854</x:v>
      </x:c>
      <x:c r="Q759" s="17" t="n">
        <x:f>J759*P759</x:f>
        <x:v>0</x:v>
      </x:c>
      <x:c r="R759" s="12" t="n">
        <x:v>0</x:v>
      </x:c>
      <x:c r="S759" s="17" t="n">
        <x:v>0</x:v>
      </x:c>
      <x:c r="T759" s="19" t="n">
        <x:f>M759+O759+Q759+S759</x:f>
        <x:v>442.82382594275634</x:v>
      </x:c>
      <x:c r="U759" s="18" t="str">
        <x:f>TEXT(T759,"0.00")&amp;"元"</x:f>
        <x:v>442.82元</x:v>
      </x:c>
      <x:c r="V759" s="12" t="n">
        <x:v>61.08400330203106</x:v>
      </x:c>
      <x:c r="W759" s="12" t="n">
        <x:f>K759-V759</x:f>
        <x:v>714.711066674767</x:v>
      </x:c>
    </x:row>
    <x:row r="760" ht="20" customHeight="1">
      <x:c r="A760" s="13" t="n">
        <x:v>45694.25</x:v>
      </x:c>
      <x:c r="B760" s="13" t="n">
        <x:v>45694.256944444445</x:v>
      </x:c>
      <x:c r="C760" s="14" t="n">
        <x:v>45694</x:v>
      </x:c>
      <x:c r="D760" s="15" t="n">
        <x:v>36</x:v>
      </x:c>
      <x:c r="E760" s="12" t="n">
        <x:v>177.57340042487874</x:v>
      </x:c>
      <x:c r="F760" s="12" t="n">
        <x:v>145.73953955694424</x:v>
      </x:c>
      <x:c r="G760" s="12" t="n">
        <x:v>0</x:v>
      </x:c>
      <x:c r="H760" s="12" t="n">
        <x:f>F760+G760</x:f>
        <x:v>145.73953955694424</x:v>
      </x:c>
      <x:c r="I760" s="12" t="n">
        <x:f>H760-E760</x:f>
        <x:v>-31.833860867934504</x:v>
      </x:c>
      <x:c r="J760" s="12" t="n">
        <x:v>0</x:v>
      </x:c>
      <x:c r="K760" s="12" t="n">
        <x:f>H760+J760</x:f>
        <x:v>145.73953955694424</x:v>
      </x:c>
      <x:c r="L760" s="16" t="n">
        <x:v>0.9099</x:v>
      </x:c>
      <x:c r="M760" s="17" t="n">
        <x:f>F760*L760</x:f>
        <x:v>132.60840704286358</x:v>
      </x:c>
      <x:c r="N760" s="16" t="n">
        <x:f>L760*'月度汇总'!$F$8</x:f>
        <x:v>1.3648500000000001</x:v>
      </x:c>
      <x:c r="O760" s="17" t="n">
        <x:f>G760*N760</x:f>
        <x:v>0</x:v>
      </x:c>
      <x:c r="P760" s="16" t="n">
        <x:f>L760*'月度汇总'!$F$10</x:f>
        <x:v>4.5495</x:v>
      </x:c>
      <x:c r="Q760" s="17" t="n">
        <x:f>J760*P760</x:f>
        <x:v>0</x:v>
      </x:c>
      <x:c r="R760" s="12" t="n">
        <x:f>SUM('调减违约明细'!C463:C540)</x:f>
        <x:v>3342.456768340174</x:v>
      </x:c>
      <x:c r="S760" s="17" t="n">
        <x:f>SUM('调减违约明细'!F463:F540)</x:f>
        <x:v>1520.6507067563612</x:v>
      </x:c>
      <x:c r="T760" s="19" t="n">
        <x:f>M760+O760+Q760+S760</x:f>
        <x:v>1653.2591137992247</x:v>
      </x:c>
      <x:c r="U760" s="18" t="str">
        <x:f>TEXT(T760,"0.00")&amp;"元"</x:f>
        <x:v>1653.26元</x:v>
      </x:c>
      <x:c r="V760" s="12" t="n">
        <x:v>0</x:v>
      </x:c>
      <x:c r="W760" s="12" t="n">
        <x:f>K760-V760</x:f>
        <x:v>145.73953955694424</x:v>
      </x:c>
    </x:row>
    <x:row r="761" ht="20" customHeight="1">
      <x:c r="A761" s="13" t="n">
        <x:v>45694.256944444445</x:v>
      </x:c>
      <x:c r="B761" s="13" t="n">
        <x:v>45694.26388888889</x:v>
      </x:c>
      <x:c r="C761" s="14" t="n">
        <x:v>45694</x:v>
      </x:c>
      <x:c r="D761" s="15" t="n">
        <x:v>37</x:v>
      </x:c>
      <x:c r="E761" s="12" t="n">
        <x:v>169.97965006804043</x:v>
      </x:c>
      <x:c r="F761" s="12" t="n">
        <x:v>140.8765479682554</x:v>
      </x:c>
      <x:c r="G761" s="12" t="n">
        <x:v>0</x:v>
      </x:c>
      <x:c r="H761" s="12" t="n">
        <x:f>F761+G761</x:f>
        <x:v>140.8765479682554</x:v>
      </x:c>
      <x:c r="I761" s="12" t="n">
        <x:f>H761-E761</x:f>
        <x:v>-29.10310209978502</x:v>
      </x:c>
      <x:c r="J761" s="12" t="n">
        <x:v>6.519602041744512</x:v>
      </x:c>
      <x:c r="K761" s="12" t="n">
        <x:f>H761+J761</x:f>
        <x:v>147.39615000999993</x:v>
      </x:c>
      <x:c r="L761" s="16" t="n">
        <x:v>0.9368</x:v>
      </x:c>
      <x:c r="M761" s="17" t="n">
        <x:f>F761*L761</x:f>
        <x:v>131.97315013666167</x:v>
      </x:c>
      <x:c r="N761" s="16" t="n">
        <x:f>L761*'月度汇总'!$F$8</x:f>
        <x:v>1.4052</x:v>
      </x:c>
      <x:c r="O761" s="17" t="n">
        <x:f>G761*N761</x:f>
        <x:v>0</x:v>
      </x:c>
      <x:c r="P761" s="16" t="n">
        <x:f>L761*'月度汇总'!$F$10</x:f>
        <x:v>4.684</x:v>
      </x:c>
      <x:c r="Q761" s="17" t="n">
        <x:f>J761*P761</x:f>
        <x:v>30.537815963531294</x:v>
      </x:c>
      <x:c r="R761" s="12" t="n">
        <x:v>0</x:v>
      </x:c>
      <x:c r="S761" s="17" t="n">
        <x:v>0</x:v>
      </x:c>
      <x:c r="T761" s="19" t="n">
        <x:f>M761+O761+Q761+S761</x:f>
        <x:v>162.51096610019297</x:v>
      </x:c>
      <x:c r="U761" s="18" t="str">
        <x:f>TEXT(T761,"0.00")&amp;"元"</x:f>
        <x:v>162.51元</x:v>
      </x:c>
      <x:c r="V761" s="12" t="n">
        <x:v>0</x:v>
      </x:c>
      <x:c r="W761" s="12" t="n">
        <x:f>K761-V761</x:f>
        <x:v>147.39615000999993</x:v>
      </x:c>
    </x:row>
    <x:row r="762" ht="20" customHeight="1">
      <x:c r="A762" s="13" t="n">
        <x:v>45694.26388888889</x:v>
      </x:c>
      <x:c r="B762" s="13" t="n">
        <x:v>45694.27083333333</x:v>
      </x:c>
      <x:c r="C762" s="14" t="n">
        <x:v>45694</x:v>
      </x:c>
      <x:c r="D762" s="15" t="n">
        <x:v>38</x:v>
      </x:c>
      <x:c r="E762" s="12" t="n">
        <x:v>856.6045290321083</x:v>
      </x:c>
      <x:c r="F762" s="12" t="n">
        <x:v>353.38301305196626</x:v>
      </x:c>
      <x:c r="G762" s="12" t="n">
        <x:v>0</x:v>
      </x:c>
      <x:c r="H762" s="12" t="n">
        <x:f>F762+G762</x:f>
        <x:v>353.38301305196626</x:v>
      </x:c>
      <x:c r="I762" s="12" t="n">
        <x:f>H762-E762</x:f>
        <x:v>-503.22151598014204</x:v>
      </x:c>
      <x:c r="J762" s="12" t="n">
        <x:v>0</x:v>
      </x:c>
      <x:c r="K762" s="12" t="n">
        <x:f>H762+J762</x:f>
        <x:v>353.38301305196626</x:v>
      </x:c>
      <x:c r="L762" s="16" t="n">
        <x:v>0.8758</x:v>
      </x:c>
      <x:c r="M762" s="17" t="n">
        <x:f>F762*L762</x:f>
        <x:v>309.4928428309121</x:v>
      </x:c>
      <x:c r="N762" s="16" t="n">
        <x:f>L762*'月度汇总'!$F$8</x:f>
        <x:v>1.3137</x:v>
      </x:c>
      <x:c r="O762" s="17" t="n">
        <x:f>G762*N762</x:f>
        <x:v>0</x:v>
      </x:c>
      <x:c r="P762" s="16" t="n">
        <x:f>L762*'月度汇总'!$F$10</x:f>
        <x:v>4.3790000000000004</x:v>
      </x:c>
      <x:c r="Q762" s="17" t="n">
        <x:f>J762*P762</x:f>
        <x:v>0</x:v>
      </x:c>
      <x:c r="R762" s="12" t="n">
        <x:v>0</x:v>
      </x:c>
      <x:c r="S762" s="17" t="n">
        <x:v>0</x:v>
      </x:c>
      <x:c r="T762" s="19" t="n">
        <x:f>M762+O762+Q762+S762</x:f>
        <x:v>309.4928428309121</x:v>
      </x:c>
      <x:c r="U762" s="18" t="str">
        <x:f>TEXT(T762,"0.00")&amp;"元"</x:f>
        <x:v>309.49元</x:v>
      </x:c>
      <x:c r="V762" s="12" t="n">
        <x:v>0</x:v>
      </x:c>
      <x:c r="W762" s="12" t="n">
        <x:f>K762-V762</x:f>
        <x:v>353.38301305196626</x:v>
      </x:c>
    </x:row>
    <x:row r="763" ht="20" customHeight="1">
      <x:c r="A763" s="13" t="n">
        <x:v>45694.27083333333</x:v>
      </x:c>
      <x:c r="B763" s="13" t="n">
        <x:v>45694.27777777778</x:v>
      </x:c>
      <x:c r="C763" s="14" t="n">
        <x:v>45694</x:v>
      </x:c>
      <x:c r="D763" s="15" t="n">
        <x:v>39</x:v>
      </x:c>
      <x:c r="E763" s="12" t="n">
        <x:v>320.290054673367</x:v>
      </x:c>
      <x:c r="F763" s="12" t="n">
        <x:v>149.51365436869025</x:v>
      </x:c>
      <x:c r="G763" s="12" t="n">
        <x:v>0</x:v>
      </x:c>
      <x:c r="H763" s="12" t="n">
        <x:f>F763+G763</x:f>
        <x:v>149.51365436869025</x:v>
      </x:c>
      <x:c r="I763" s="12" t="n">
        <x:f>H763-E763</x:f>
        <x:v>-170.77640030467677</x:v>
      </x:c>
      <x:c r="J763" s="12" t="n">
        <x:v>0</x:v>
      </x:c>
      <x:c r="K763" s="12" t="n">
        <x:f>H763+J763</x:f>
        <x:v>149.51365436869025</x:v>
      </x:c>
      <x:c r="L763" s="16" t="n">
        <x:v>0.8759</x:v>
      </x:c>
      <x:c r="M763" s="17" t="n">
        <x:f>F763*L763</x:f>
        <x:v>130.9590098615358</x:v>
      </x:c>
      <x:c r="N763" s="16" t="n">
        <x:f>L763*'月度汇总'!$F$8</x:f>
        <x:v>1.31385</x:v>
      </x:c>
      <x:c r="O763" s="17" t="n">
        <x:f>G763*N763</x:f>
        <x:v>0</x:v>
      </x:c>
      <x:c r="P763" s="16" t="n">
        <x:f>L763*'月度汇总'!$F$10</x:f>
        <x:v>4.3795</x:v>
      </x:c>
      <x:c r="Q763" s="17" t="n">
        <x:f>J763*P763</x:f>
        <x:v>0</x:v>
      </x:c>
      <x:c r="R763" s="12" t="n">
        <x:v>0</x:v>
      </x:c>
      <x:c r="S763" s="17" t="n">
        <x:v>0</x:v>
      </x:c>
      <x:c r="T763" s="19" t="n">
        <x:f>M763+O763+Q763+S763</x:f>
        <x:v>130.9590098615358</x:v>
      </x:c>
      <x:c r="U763" s="18" t="str">
        <x:f>TEXT(T763,"0.00")&amp;"元"</x:f>
        <x:v>130.96元</x:v>
      </x:c>
      <x:c r="V763" s="12" t="n">
        <x:v>0</x:v>
      </x:c>
      <x:c r="W763" s="12" t="n">
        <x:f>K763-V763</x:f>
        <x:v>149.51365436869025</x:v>
      </x:c>
    </x:row>
    <x:row r="764" ht="20" customHeight="1">
      <x:c r="A764" s="13" t="n">
        <x:v>45694.27777777778</x:v>
      </x:c>
      <x:c r="B764" s="13" t="n">
        <x:v>45694.28472222222</x:v>
      </x:c>
      <x:c r="C764" s="14" t="n">
        <x:v>45694</x:v>
      </x:c>
      <x:c r="D764" s="15" t="n">
        <x:v>40</x:v>
      </x:c>
      <x:c r="E764" s="12" t="n">
        <x:v>851.6368644852558</x:v>
      </x:c>
      <x:c r="F764" s="12" t="n">
        <x:v>821.191561402099</x:v>
      </x:c>
      <x:c r="G764" s="12" t="n">
        <x:v>0</x:v>
      </x:c>
      <x:c r="H764" s="12" t="n">
        <x:f>F764+G764</x:f>
        <x:v>821.191561402099</x:v>
      </x:c>
      <x:c r="I764" s="12" t="n">
        <x:f>H764-E764</x:f>
        <x:v>-30.445303083156887</x:v>
      </x:c>
      <x:c r="J764" s="12" t="n">
        <x:v>0</x:v>
      </x:c>
      <x:c r="K764" s="12" t="n">
        <x:f>H764+J764</x:f>
        <x:v>821.191561402099</x:v>
      </x:c>
      <x:c r="L764" s="16" t="n">
        <x:v>0.8601</x:v>
      </x:c>
      <x:c r="M764" s="17" t="n">
        <x:f>F764*L764</x:f>
        <x:v>706.3068619619453</x:v>
      </x:c>
      <x:c r="N764" s="16" t="n">
        <x:f>L764*'月度汇总'!$F$8</x:f>
        <x:v>1.29015</x:v>
      </x:c>
      <x:c r="O764" s="17" t="n">
        <x:f>G764*N764</x:f>
        <x:v>0</x:v>
      </x:c>
      <x:c r="P764" s="16" t="n">
        <x:f>L764*'月度汇总'!$F$10</x:f>
        <x:v>4.3004999999999995</x:v>
      </x:c>
      <x:c r="Q764" s="17" t="n">
        <x:f>J764*P764</x:f>
        <x:v>0</x:v>
      </x:c>
      <x:c r="R764" s="12" t="n">
        <x:v>0</x:v>
      </x:c>
      <x:c r="S764" s="17" t="n">
        <x:v>0</x:v>
      </x:c>
      <x:c r="T764" s="19" t="n">
        <x:f>M764+O764+Q764+S764</x:f>
        <x:v>706.3068619619453</x:v>
      </x:c>
      <x:c r="U764" s="18" t="str">
        <x:f>TEXT(T764,"0.00")&amp;"元"</x:f>
        <x:v>706.31元</x:v>
      </x:c>
      <x:c r="V764" s="12" t="n">
        <x:v>0</x:v>
      </x:c>
      <x:c r="W764" s="12" t="n">
        <x:f>K764-V764</x:f>
        <x:v>821.191561402099</x:v>
      </x:c>
    </x:row>
    <x:row r="765" ht="20" customHeight="1">
      <x:c r="A765" s="13" t="n">
        <x:v>45694.28472222222</x:v>
      </x:c>
      <x:c r="B765" s="13" t="n">
        <x:v>45694.29166666667</x:v>
      </x:c>
      <x:c r="C765" s="14" t="n">
        <x:v>45694</x:v>
      </x:c>
      <x:c r="D765" s="15" t="n">
        <x:v>41</x:v>
      </x:c>
      <x:c r="E765" s="12" t="n">
        <x:v>835.8606080780619</x:v>
      </x:c>
      <x:c r="F765" s="12" t="n">
        <x:v>806.2855897153747</x:v>
      </x:c>
      <x:c r="G765" s="12" t="n">
        <x:v>0</x:v>
      </x:c>
      <x:c r="H765" s="12" t="n">
        <x:f>F765+G765</x:f>
        <x:v>806.2855897153747</x:v>
      </x:c>
      <x:c r="I765" s="12" t="n">
        <x:f>H765-E765</x:f>
        <x:v>-29.57501836268716</x:v>
      </x:c>
      <x:c r="J765" s="12" t="n">
        <x:v>0</x:v>
      </x:c>
      <x:c r="K765" s="12" t="n">
        <x:f>H765+J765</x:f>
        <x:v>806.2855897153747</x:v>
      </x:c>
      <x:c r="L765" s="16" t="n">
        <x:v>0.8442</x:v>
      </x:c>
      <x:c r="M765" s="17" t="n">
        <x:f>F765*L765</x:f>
        <x:v>680.6662948377193</x:v>
      </x:c>
      <x:c r="N765" s="16" t="n">
        <x:f>L765*'月度汇总'!$F$8</x:f>
        <x:v>1.2663</x:v>
      </x:c>
      <x:c r="O765" s="17" t="n">
        <x:f>G765*N765</x:f>
        <x:v>0</x:v>
      </x:c>
      <x:c r="P765" s="16" t="n">
        <x:f>L765*'月度汇总'!$F$10</x:f>
        <x:v>4.221</x:v>
      </x:c>
      <x:c r="Q765" s="17" t="n">
        <x:f>J765*P765</x:f>
        <x:v>0</x:v>
      </x:c>
      <x:c r="R765" s="12" t="n">
        <x:v>0</x:v>
      </x:c>
      <x:c r="S765" s="17" t="n">
        <x:v>0</x:v>
      </x:c>
      <x:c r="T765" s="19" t="n">
        <x:f>M765+O765+Q765+S765</x:f>
        <x:v>680.6662948377193</x:v>
      </x:c>
      <x:c r="U765" s="18" t="str">
        <x:f>TEXT(T765,"0.00")&amp;"元"</x:f>
        <x:v>680.67元</x:v>
      </x:c>
      <x:c r="V765" s="12" t="n">
        <x:v>0</x:v>
      </x:c>
      <x:c r="W765" s="12" t="n">
        <x:f>K765-V765</x:f>
        <x:v>806.2855897153747</x:v>
      </x:c>
    </x:row>
    <x:row r="766" ht="20" customHeight="1">
      <x:c r="A766" s="13" t="n">
        <x:v>45694.29166666667</x:v>
      </x:c>
      <x:c r="B766" s="13" t="n">
        <x:v>45694.29861111111</x:v>
      </x:c>
      <x:c r="C766" s="14" t="n">
        <x:v>45694</x:v>
      </x:c>
      <x:c r="D766" s="15" t="n">
        <x:v>42</x:v>
      </x:c>
      <x:c r="E766" s="12" t="n">
        <x:v>667.2496415723772</x:v>
      </x:c>
      <x:c r="F766" s="12" t="n">
        <x:v>626.9790702733402</x:v>
      </x:c>
      <x:c r="G766" s="12" t="n">
        <x:v>0</x:v>
      </x:c>
      <x:c r="H766" s="12" t="n">
        <x:f>F766+G766</x:f>
        <x:v>626.9790702733402</x:v>
      </x:c>
      <x:c r="I766" s="12" t="n">
        <x:f>H766-E766</x:f>
        <x:v>-40.27057129903699</x:v>
      </x:c>
      <x:c r="J766" s="12" t="n">
        <x:v>0</x:v>
      </x:c>
      <x:c r="K766" s="12" t="n">
        <x:f>H766+J766</x:f>
        <x:v>626.9790702733402</x:v>
      </x:c>
      <x:c r="L766" s="16" t="n">
        <x:v>0.8334</x:v>
      </x:c>
      <x:c r="M766" s="17" t="n">
        <x:f>F766*L766</x:f>
        <x:v>522.5243571658017</x:v>
      </x:c>
      <x:c r="N766" s="16" t="n">
        <x:f>L766*'月度汇总'!$F$8</x:f>
        <x:v>1.2501</x:v>
      </x:c>
      <x:c r="O766" s="17" t="n">
        <x:f>G766*N766</x:f>
        <x:v>0</x:v>
      </x:c>
      <x:c r="P766" s="16" t="n">
        <x:f>L766*'月度汇总'!$F$10</x:f>
        <x:v>4.167</x:v>
      </x:c>
      <x:c r="Q766" s="17" t="n">
        <x:f>J766*P766</x:f>
        <x:v>0</x:v>
      </x:c>
      <x:c r="R766" s="12" t="n">
        <x:v>0</x:v>
      </x:c>
      <x:c r="S766" s="17" t="n">
        <x:v>0</x:v>
      </x:c>
      <x:c r="T766" s="19" t="n">
        <x:f>M766+O766+Q766+S766</x:f>
        <x:v>522.5243571658017</x:v>
      </x:c>
      <x:c r="U766" s="18" t="str">
        <x:f>TEXT(T766,"0.00")&amp;"元"</x:f>
        <x:v>522.52元</x:v>
      </x:c>
      <x:c r="V766" s="12" t="n">
        <x:v>0</x:v>
      </x:c>
      <x:c r="W766" s="12" t="n">
        <x:f>K766-V766</x:f>
        <x:v>626.9790702733402</x:v>
      </x:c>
    </x:row>
    <x:row r="767" ht="20" customHeight="1">
      <x:c r="A767" s="13" t="n">
        <x:v>45694.29861111111</x:v>
      </x:c>
      <x:c r="B767" s="13" t="n">
        <x:v>45694.305555555555</x:v>
      </x:c>
      <x:c r="C767" s="14" t="n">
        <x:v>45694</x:v>
      </x:c>
      <x:c r="D767" s="15" t="n">
        <x:v>43</x:v>
      </x:c>
      <x:c r="E767" s="12" t="n">
        <x:v>647.843102197143</x:v>
      </x:c>
      <x:c r="F767" s="12" t="n">
        <x:v>608.5814378091845</x:v>
      </x:c>
      <x:c r="G767" s="12" t="n">
        <x:v>0</x:v>
      </x:c>
      <x:c r="H767" s="12" t="n">
        <x:f>F767+G767</x:f>
        <x:v>608.5814378091845</x:v>
      </x:c>
      <x:c r="I767" s="12" t="n">
        <x:f>H767-E767</x:f>
        <x:v>-39.26166438795849</x:v>
      </x:c>
      <x:c r="J767" s="12" t="n">
        <x:v>0</x:v>
      </x:c>
      <x:c r="K767" s="12" t="n">
        <x:f>H767+J767</x:f>
        <x:v>608.5814378091845</x:v>
      </x:c>
      <x:c r="L767" s="16" t="n">
        <x:v>0.8092</x:v>
      </x:c>
      <x:c r="M767" s="17" t="n">
        <x:f>F767*L767</x:f>
        <x:v>492.46409947519214</x:v>
      </x:c>
      <x:c r="N767" s="16" t="n">
        <x:f>L767*'月度汇总'!$F$8</x:f>
        <x:v>1.2138</x:v>
      </x:c>
      <x:c r="O767" s="17" t="n">
        <x:f>G767*N767</x:f>
        <x:v>0</x:v>
      </x:c>
      <x:c r="P767" s="16" t="n">
        <x:f>L767*'月度汇总'!$F$10</x:f>
        <x:v>4.046</x:v>
      </x:c>
      <x:c r="Q767" s="17" t="n">
        <x:f>J767*P767</x:f>
        <x:v>0</x:v>
      </x:c>
      <x:c r="R767" s="12" t="n">
        <x:v>0</x:v>
      </x:c>
      <x:c r="S767" s="17" t="n">
        <x:v>0</x:v>
      </x:c>
      <x:c r="T767" s="19" t="n">
        <x:f>M767+O767+Q767+S767</x:f>
        <x:v>492.46409947519214</x:v>
      </x:c>
      <x:c r="U767" s="18" t="str">
        <x:f>TEXT(T767,"0.00")&amp;"元"</x:f>
        <x:v>492.46元</x:v>
      </x:c>
      <x:c r="V767" s="12" t="n">
        <x:v>0</x:v>
      </x:c>
      <x:c r="W767" s="12" t="n">
        <x:f>K767-V767</x:f>
        <x:v>608.5814378091845</x:v>
      </x:c>
    </x:row>
    <x:row r="768" ht="20" customHeight="1">
      <x:c r="A768" s="13" t="n">
        <x:v>45694.305555555555</x:v>
      </x:c>
      <x:c r="B768" s="13" t="n">
        <x:v>45694.3125</x:v>
      </x:c>
      <x:c r="C768" s="14" t="n">
        <x:v>45694</x:v>
      </x:c>
      <x:c r="D768" s="15" t="n">
        <x:v>44</x:v>
      </x:c>
      <x:c r="E768" s="12" t="n">
        <x:v>629.2049112511079</x:v>
      </x:c>
      <x:c r="F768" s="12" t="n">
        <x:v>590.9393905159507</x:v>
      </x:c>
      <x:c r="G768" s="12" t="n">
        <x:v>0</x:v>
      </x:c>
      <x:c r="H768" s="12" t="n">
        <x:f>F768+G768</x:f>
        <x:v>590.9393905159507</x:v>
      </x:c>
      <x:c r="I768" s="12" t="n">
        <x:f>H768-E768</x:f>
        <x:v>-38.265520735157224</x:v>
      </x:c>
      <x:c r="J768" s="12" t="n">
        <x:v>0</x:v>
      </x:c>
      <x:c r="K768" s="12" t="n">
        <x:f>H768+J768</x:f>
        <x:v>590.9393905159507</x:v>
      </x:c>
      <x:c r="L768" s="16" t="n">
        <x:v>0.7972</x:v>
      </x:c>
      <x:c r="M768" s="17" t="n">
        <x:f>F768*L768</x:f>
        <x:v>471.09688211931586</x:v>
      </x:c>
      <x:c r="N768" s="16" t="n">
        <x:f>L768*'月度汇总'!$F$8</x:f>
        <x:v>1.1958</x:v>
      </x:c>
      <x:c r="O768" s="17" t="n">
        <x:f>G768*N768</x:f>
        <x:v>0</x:v>
      </x:c>
      <x:c r="P768" s="16" t="n">
        <x:f>L768*'月度汇总'!$F$10</x:f>
        <x:v>3.986</x:v>
      </x:c>
      <x:c r="Q768" s="17" t="n">
        <x:f>J768*P768</x:f>
        <x:v>0</x:v>
      </x:c>
      <x:c r="R768" s="12" t="n">
        <x:v>0</x:v>
      </x:c>
      <x:c r="S768" s="17" t="n">
        <x:v>0</x:v>
      </x:c>
      <x:c r="T768" s="19" t="n">
        <x:f>M768+O768+Q768+S768</x:f>
        <x:v>471.09688211931586</x:v>
      </x:c>
      <x:c r="U768" s="18" t="str">
        <x:f>TEXT(T768,"0.00")&amp;"元"</x:f>
        <x:v>471.10元</x:v>
      </x:c>
      <x:c r="V768" s="12" t="n">
        <x:v>0</x:v>
      </x:c>
      <x:c r="W768" s="12" t="n">
        <x:f>K768-V768</x:f>
        <x:v>590.9393905159507</x:v>
      </x:c>
    </x:row>
    <x:row r="769" ht="20" customHeight="1">
      <x:c r="A769" s="13" t="n">
        <x:v>45694.3125</x:v>
      </x:c>
      <x:c r="B769" s="13" t="n">
        <x:v>45694.319444444445</x:v>
      </x:c>
      <x:c r="C769" s="14" t="n">
        <x:v>45694</x:v>
      </x:c>
      <x:c r="D769" s="15" t="n">
        <x:v>45</x:v>
      </x:c>
      <x:c r="E769" s="12" t="n">
        <x:v>605.6362750741301</x:v>
      </x:c>
      <x:c r="F769" s="12" t="n">
        <x:v>605.6362750741301</x:v>
      </x:c>
      <x:c r="G769" s="12" t="n">
        <x:v>0</x:v>
      </x:c>
      <x:c r="H769" s="12" t="n">
        <x:f>F769+G769</x:f>
        <x:v>605.6362750741301</x:v>
      </x:c>
      <x:c r="I769" s="12" t="n">
        <x:f>H769-E769</x:f>
        <x:v>0</x:v>
      </x:c>
      <x:c r="J769" s="12" t="n">
        <x:v>0</x:v>
      </x:c>
      <x:c r="K769" s="12" t="n">
        <x:f>H769+J769</x:f>
        <x:v>605.6362750741301</x:v>
      </x:c>
      <x:c r="L769" s="16" t="n">
        <x:v>0.7644</x:v>
      </x:c>
      <x:c r="M769" s="17" t="n">
        <x:f>F769*L769</x:f>
        <x:v>462.94836866666503</x:v>
      </x:c>
      <x:c r="N769" s="16" t="n">
        <x:f>L769*'月度汇总'!$F$8</x:f>
        <x:v>1.1465999999999998</x:v>
      </x:c>
      <x:c r="O769" s="17" t="n">
        <x:f>G769*N769</x:f>
        <x:v>0</x:v>
      </x:c>
      <x:c r="P769" s="16" t="n">
        <x:f>L769*'月度汇总'!$F$10</x:f>
        <x:v>3.822</x:v>
      </x:c>
      <x:c r="Q769" s="17" t="n">
        <x:f>J769*P769</x:f>
        <x:v>0</x:v>
      </x:c>
      <x:c r="R769" s="12" t="n">
        <x:v>0</x:v>
      </x:c>
      <x:c r="S769" s="17" t="n">
        <x:v>0</x:v>
      </x:c>
      <x:c r="T769" s="19" t="n">
        <x:f>M769+O769+Q769+S769</x:f>
        <x:v>462.94836866666503</x:v>
      </x:c>
      <x:c r="U769" s="18" t="str">
        <x:f>TEXT(T769,"0.00")&amp;"元"</x:f>
        <x:v>462.95元</x:v>
      </x:c>
      <x:c r="V769" s="12" t="n">
        <x:v>0</x:v>
      </x:c>
      <x:c r="W769" s="12" t="n">
        <x:f>K769-V769</x:f>
        <x:v>605.6362750741301</x:v>
      </x:c>
    </x:row>
    <x:row r="770" ht="20" customHeight="1">
      <x:c r="A770" s="13" t="n">
        <x:v>45694.319444444445</x:v>
      </x:c>
      <x:c r="B770" s="13" t="n">
        <x:v>45694.32638888889</x:v>
      </x:c>
      <x:c r="C770" s="14" t="n">
        <x:v>45694</x:v>
      </x:c>
      <x:c r="D770" s="15" t="n">
        <x:v>46</x:v>
      </x:c>
      <x:c r="E770" s="12" t="n">
        <x:v>1414.4784286960275</x:v>
      </x:c>
      <x:c r="F770" s="12" t="n">
        <x:v>1378.17620213091</x:v>
      </x:c>
      <x:c r="G770" s="12" t="n">
        <x:v>0</x:v>
      </x:c>
      <x:c r="H770" s="12" t="n">
        <x:f>F770+G770</x:f>
        <x:v>1378.17620213091</x:v>
      </x:c>
      <x:c r="I770" s="12" t="n">
        <x:f>H770-E770</x:f>
        <x:v>-36.30222656511751</x:v>
      </x:c>
      <x:c r="J770" s="12" t="n">
        <x:v>0</x:v>
      </x:c>
      <x:c r="K770" s="12" t="n">
        <x:f>H770+J770</x:f>
        <x:v>1378.17620213091</x:v>
      </x:c>
      <x:c r="L770" s="16" t="n">
        <x:v>0.6899</x:v>
      </x:c>
      <x:c r="M770" s="17" t="n">
        <x:f>F770*L770</x:f>
        <x:v>950.8037618501148</x:v>
      </x:c>
      <x:c r="N770" s="16" t="n">
        <x:f>L770*'月度汇总'!$F$8</x:f>
        <x:v>1.03485</x:v>
      </x:c>
      <x:c r="O770" s="17" t="n">
        <x:f>G770*N770</x:f>
        <x:v>0</x:v>
      </x:c>
      <x:c r="P770" s="16" t="n">
        <x:f>L770*'月度汇总'!$F$10</x:f>
        <x:v>3.4494999999999996</x:v>
      </x:c>
      <x:c r="Q770" s="17" t="n">
        <x:f>J770*P770</x:f>
        <x:v>0</x:v>
      </x:c>
      <x:c r="R770" s="12" t="n">
        <x:v>0</x:v>
      </x:c>
      <x:c r="S770" s="17" t="n">
        <x:v>0</x:v>
      </x:c>
      <x:c r="T770" s="19" t="n">
        <x:f>M770+O770+Q770+S770</x:f>
        <x:v>950.8037618501148</x:v>
      </x:c>
      <x:c r="U770" s="18" t="str">
        <x:f>TEXT(T770,"0.00")&amp;"元"</x:f>
        <x:v>950.80元</x:v>
      </x:c>
      <x:c r="V770" s="12" t="n">
        <x:v>0</x:v>
      </x:c>
      <x:c r="W770" s="12" t="n">
        <x:f>K770-V770</x:f>
        <x:v>1378.17620213091</x:v>
      </x:c>
    </x:row>
    <x:row r="771" ht="20" customHeight="1">
      <x:c r="A771" s="13" t="n">
        <x:v>45694.32638888889</x:v>
      </x:c>
      <x:c r="B771" s="13" t="n">
        <x:v>45694.33333333333</x:v>
      </x:c>
      <x:c r="C771" s="14" t="n">
        <x:v>45694</x:v>
      </x:c>
      <x:c r="D771" s="15" t="n">
        <x:v>47</x:v>
      </x:c>
      <x:c r="E771" s="12" t="n">
        <x:v>692.4983751297982</x:v>
      </x:c>
      <x:c r="F771" s="12" t="n">
        <x:v>657.1748294982426</x:v>
      </x:c>
      <x:c r="G771" s="12" t="n">
        <x:v>0</x:v>
      </x:c>
      <x:c r="H771" s="12" t="n">
        <x:f>F771+G771</x:f>
        <x:v>657.1748294982426</x:v>
      </x:c>
      <x:c r="I771" s="12" t="n">
        <x:f>H771-E771</x:f>
        <x:v>-35.32354563155559</x:v>
      </x:c>
      <x:c r="J771" s="12" t="n">
        <x:v>0</x:v>
      </x:c>
      <x:c r="K771" s="12" t="n">
        <x:f>H771+J771</x:f>
        <x:v>657.1748294982426</x:v>
      </x:c>
      <x:c r="L771" s="16" t="n">
        <x:v>0.86</x:v>
      </x:c>
      <x:c r="M771" s="17" t="n">
        <x:f>F771*L771</x:f>
        <x:v>565.1703533684887</x:v>
      </x:c>
      <x:c r="N771" s="16" t="n">
        <x:f>L771*'月度汇总'!$F$8</x:f>
        <x:v>1.29</x:v>
      </x:c>
      <x:c r="O771" s="17" t="n">
        <x:f>G771*N771</x:f>
        <x:v>0</x:v>
      </x:c>
      <x:c r="P771" s="16" t="n">
        <x:f>L771*'月度汇总'!$F$10</x:f>
        <x:v>4.3</x:v>
      </x:c>
      <x:c r="Q771" s="17" t="n">
        <x:f>J771*P771</x:f>
        <x:v>0</x:v>
      </x:c>
      <x:c r="R771" s="12" t="n">
        <x:v>0</x:v>
      </x:c>
      <x:c r="S771" s="17" t="n">
        <x:v>0</x:v>
      </x:c>
      <x:c r="T771" s="19" t="n">
        <x:f>M771+O771+Q771+S771</x:f>
        <x:v>565.1703533684887</x:v>
      </x:c>
      <x:c r="U771" s="18" t="str">
        <x:f>TEXT(T771,"0.00")&amp;"元"</x:f>
        <x:v>565.17元</x:v>
      </x:c>
      <x:c r="V771" s="12" t="n">
        <x:v>0</x:v>
      </x:c>
      <x:c r="W771" s="12" t="n">
        <x:f>K771-V771</x:f>
        <x:v>657.1748294982426</x:v>
      </x:c>
    </x:row>
    <x:row r="772" ht="20" customHeight="1">
      <x:c r="A772" s="13" t="n">
        <x:v>45694.33333333333</x:v>
      </x:c>
      <x:c r="B772" s="13" t="n">
        <x:v>45694.34027777778</x:v>
      </x:c>
      <x:c r="C772" s="14" t="n">
        <x:v>45694</x:v>
      </x:c>
      <x:c r="D772" s="15" t="n">
        <x:v>48</x:v>
      </x:c>
      <x:c r="E772" s="12" t="n">
        <x:v>169.0495690099831</x:v>
      </x:c>
      <x:c r="F772" s="12" t="n">
        <x:v>115.07751970131426</x:v>
      </x:c>
      <x:c r="G772" s="12" t="n">
        <x:v>0</x:v>
      </x:c>
      <x:c r="H772" s="12" t="n">
        <x:f>F772+G772</x:f>
        <x:v>115.07751970131426</x:v>
      </x:c>
      <x:c r="I772" s="12" t="n">
        <x:f>H772-E772</x:f>
        <x:v>-53.97204930866883</x:v>
      </x:c>
      <x:c r="J772" s="12" t="n">
        <x:v>1.9699803086858685</x:v>
      </x:c>
      <x:c r="K772" s="12" t="n">
        <x:f>H772+J772</x:f>
        <x:v>117.04750001000012</x:v>
      </x:c>
      <x:c r="L772" s="16" t="n">
        <x:v>1.1617</x:v>
      </x:c>
      <x:c r="M772" s="17" t="n">
        <x:f>F772*L772</x:f>
        <x:v>133.68555463701676</x:v>
      </x:c>
      <x:c r="N772" s="16" t="n">
        <x:f>L772*'月度汇总'!$F$8</x:f>
        <x:v>1.74255</x:v>
      </x:c>
      <x:c r="O772" s="17" t="n">
        <x:f>G772*N772</x:f>
        <x:v>0</x:v>
      </x:c>
      <x:c r="P772" s="16" t="n">
        <x:f>L772*'月度汇总'!$F$10</x:f>
        <x:v>5.8084999999999996</x:v>
      </x:c>
      <x:c r="Q772" s="17" t="n">
        <x:f>J772*P772</x:f>
        <x:v>11.442630623001866</x:v>
      </x:c>
      <x:c r="R772" s="12" t="n">
        <x:v>0</x:v>
      </x:c>
      <x:c r="S772" s="17" t="n">
        <x:v>0</x:v>
      </x:c>
      <x:c r="T772" s="19" t="n">
        <x:f>M772+O772+Q772+S772</x:f>
        <x:v>145.12818526001863</x:v>
      </x:c>
      <x:c r="U772" s="18" t="str">
        <x:f>TEXT(T772,"0.00")&amp;"元"</x:f>
        <x:v>145.13元</x:v>
      </x:c>
      <x:c r="V772" s="12" t="n">
        <x:v>0</x:v>
      </x:c>
      <x:c r="W772" s="12" t="n">
        <x:f>K772-V772</x:f>
        <x:v>117.04750001000012</x:v>
      </x:c>
    </x:row>
    <x:row r="773" ht="20" customHeight="1">
      <x:c r="A773" s="13" t="n">
        <x:v>45694.34027777778</x:v>
      </x:c>
      <x:c r="B773" s="13" t="n">
        <x:v>45694.34722222222</x:v>
      </x:c>
      <x:c r="C773" s="14" t="n">
        <x:v>45694</x:v>
      </x:c>
      <x:c r="D773" s="15" t="n">
        <x:v>49</x:v>
      </x:c>
      <x:c r="E773" s="12" t="n">
        <x:v>130.93575962521413</x:v>
      </x:c>
      <x:c r="F773" s="12" t="n">
        <x:v>93.43898963083552</x:v>
      </x:c>
      <x:c r="G773" s="12" t="n">
        <x:v>0</x:v>
      </x:c>
      <x:c r="H773" s="12" t="n">
        <x:f>F773+G773</x:f>
        <x:v>93.43898963083552</x:v>
      </x:c>
      <x:c r="I773" s="12" t="n">
        <x:f>H773-E773</x:f>
        <x:v>-37.49676999437861</x:v>
      </x:c>
      <x:c r="J773" s="12" t="n">
        <x:v>10.94721037916451</x:v>
      </x:c>
      <x:c r="K773" s="12" t="n">
        <x:f>H773+J773</x:f>
        <x:v>104.38620001000004</x:v>
      </x:c>
      <x:c r="L773" s="16" t="n">
        <x:v>1.1683</x:v>
      </x:c>
      <x:c r="M773" s="17" t="n">
        <x:f>F773*L773</x:f>
        <x:v>109.16477158570513</x:v>
      </x:c>
      <x:c r="N773" s="16" t="n">
        <x:f>L773*'月度汇总'!$F$8</x:f>
        <x:v>1.7524499999999998</x:v>
      </x:c>
      <x:c r="O773" s="17" t="n">
        <x:f>G773*N773</x:f>
        <x:v>0</x:v>
      </x:c>
      <x:c r="P773" s="16" t="n">
        <x:f>L773*'月度汇总'!$F$10</x:f>
        <x:v>5.8415</x:v>
      </x:c>
      <x:c r="Q773" s="17" t="n">
        <x:f>J773*P773</x:f>
        <x:v>63.948129429889484</x:v>
      </x:c>
      <x:c r="R773" s="12" t="n">
        <x:v>0</x:v>
      </x:c>
      <x:c r="S773" s="17" t="n">
        <x:v>0</x:v>
      </x:c>
      <x:c r="T773" s="19" t="n">
        <x:f>M773+O773+Q773+S773</x:f>
        <x:v>173.11290101559462</x:v>
      </x:c>
      <x:c r="U773" s="18" t="str">
        <x:f>TEXT(T773,"0.00")&amp;"元"</x:f>
        <x:v>173.11元</x:v>
      </x:c>
      <x:c r="V773" s="12" t="n">
        <x:v>0</x:v>
      </x:c>
      <x:c r="W773" s="12" t="n">
        <x:f>K773-V773</x:f>
        <x:v>104.38620001000004</x:v>
      </x:c>
    </x:row>
    <x:row r="774" ht="20" customHeight="1">
      <x:c r="A774" s="13" t="n">
        <x:v>45694.34722222222</x:v>
      </x:c>
      <x:c r="B774" s="13" t="n">
        <x:v>45694.35416666667</x:v>
      </x:c>
      <x:c r="C774" s="14" t="n">
        <x:v>45694</x:v>
      </x:c>
      <x:c r="D774" s="15" t="n">
        <x:v>50</x:v>
      </x:c>
      <x:c r="E774" s="12" t="n">
        <x:v>50.85207728492992</x:v>
      </x:c>
      <x:c r="F774" s="12" t="n">
        <x:v>30.519805411957122</x:v>
      </x:c>
      <x:c r="G774" s="12" t="n">
        <x:v>0</x:v>
      </x:c>
      <x:c r="H774" s="12" t="n">
        <x:f>F774+G774</x:f>
        <x:v>30.519805411957122</x:v>
      </x:c>
      <x:c r="I774" s="12" t="n">
        <x:f>H774-E774</x:f>
        <x:v>-20.332271872972797</x:v>
      </x:c>
      <x:c r="J774" s="12" t="n">
        <x:v>0</x:v>
      </x:c>
      <x:c r="K774" s="12" t="n">
        <x:f>H774+J774</x:f>
        <x:v>30.519805411957122</x:v>
      </x:c>
      <x:c r="L774" s="16" t="n">
        <x:v>1.0956</x:v>
      </x:c>
      <x:c r="M774" s="17" t="n">
        <x:f>F774*L774</x:f>
        <x:v>33.43749880934022</x:v>
      </x:c>
      <x:c r="N774" s="16" t="n">
        <x:f>L774*'月度汇总'!$F$8</x:f>
        <x:v>1.6433999999999997</x:v>
      </x:c>
      <x:c r="O774" s="17" t="n">
        <x:f>G774*N774</x:f>
        <x:v>0</x:v>
      </x:c>
      <x:c r="P774" s="16" t="n">
        <x:f>L774*'月度汇总'!$F$10</x:f>
        <x:v>5.478</x:v>
      </x:c>
      <x:c r="Q774" s="17" t="n">
        <x:f>J774*P774</x:f>
        <x:v>0</x:v>
      </x:c>
      <x:c r="R774" s="12" t="n">
        <x:v>0</x:v>
      </x:c>
      <x:c r="S774" s="17" t="n">
        <x:v>0</x:v>
      </x:c>
      <x:c r="T774" s="19" t="n">
        <x:f>M774+O774+Q774+S774</x:f>
        <x:v>33.43749880934022</x:v>
      </x:c>
      <x:c r="U774" s="18" t="str">
        <x:f>TEXT(T774,"0.00")&amp;"元"</x:f>
        <x:v>33.44元</x:v>
      </x:c>
      <x:c r="V774" s="12" t="n">
        <x:v>0</x:v>
      </x:c>
      <x:c r="W774" s="12" t="n">
        <x:f>K774-V774</x:f>
        <x:v>30.519805411957122</x:v>
      </x:c>
    </x:row>
    <x:row r="775" ht="20" customHeight="1">
      <x:c r="A775" s="13" t="n">
        <x:v>45694.35416666667</x:v>
      </x:c>
      <x:c r="B775" s="13" t="n">
        <x:v>45694.36111111111</x:v>
      </x:c>
      <x:c r="C775" s="14" t="n">
        <x:v>45694</x:v>
      </x:c>
      <x:c r="D775" s="15" t="n">
        <x:v>51</x:v>
      </x:c>
      <x:c r="E775" s="12" t="n">
        <x:v>19.293650630889715</x:v>
      </x:c>
      <x:c r="F775" s="12" t="n">
        <x:v>0</x:v>
      </x:c>
      <x:c r="G775" s="12" t="n">
        <x:v>0</x:v>
      </x:c>
      <x:c r="H775" s="12" t="n">
        <x:f>F775+G775</x:f>
        <x:v>0</x:v>
      </x:c>
      <x:c r="I775" s="12" t="n">
        <x:f>H775-E775</x:f>
        <x:v>-19.293650630889715</x:v>
      </x:c>
      <x:c r="J775" s="12" t="n">
        <x:v>0</x:v>
      </x:c>
      <x:c r="K775" s="12" t="n">
        <x:f>H775+J775</x:f>
        <x:v>0</x:v>
      </x:c>
      <x:c r="L775" s="16" t="n">
        <x:v>1.0849</x:v>
      </x:c>
      <x:c r="M775" s="17" t="n">
        <x:f>F775*L775</x:f>
        <x:v>0</x:v>
      </x:c>
      <x:c r="N775" s="16" t="n">
        <x:f>L775*'月度汇总'!$F$8</x:f>
        <x:v>1.6273499999999999</x:v>
      </x:c>
      <x:c r="O775" s="17" t="n">
        <x:f>G775*N775</x:f>
        <x:v>0</x:v>
      </x:c>
      <x:c r="P775" s="16" t="n">
        <x:f>L775*'月度汇总'!$F$10</x:f>
        <x:v>5.4245</x:v>
      </x:c>
      <x:c r="Q775" s="17" t="n">
        <x:f>J775*P775</x:f>
        <x:v>0</x:v>
      </x:c>
      <x:c r="R775" s="12" t="n">
        <x:v>0</x:v>
      </x:c>
      <x:c r="S775" s="17" t="n">
        <x:v>0</x:v>
      </x:c>
      <x:c r="T775" s="19" t="n">
        <x:f>M775+O775+Q775+S775</x:f>
        <x:v>0</x:v>
      </x:c>
      <x:c r="U775" s="18" t="str">
        <x:f>TEXT(T775,"0.00")&amp;"元"</x:f>
        <x:v>0.00元</x:v>
      </x:c>
      <x:c r="V775" s="12" t="n">
        <x:v>0</x:v>
      </x:c>
      <x:c r="W775" s="12" t="n">
        <x:f>K775-V775</x:f>
        <x:v>0</x:v>
      </x:c>
    </x:row>
    <x:row r="776" ht="20" customHeight="1">
      <x:c r="A776" s="13" t="n">
        <x:v>45694.36111111111</x:v>
      </x:c>
      <x:c r="B776" s="13" t="n">
        <x:v>45694.368055555555</x:v>
      </x:c>
      <x:c r="C776" s="14" t="n">
        <x:v>45694</x:v>
      </x:c>
      <x:c r="D776" s="15" t="n">
        <x:v>52</x:v>
      </x:c>
      <x:c r="E776" s="12" t="n">
        <x:v>0</x:v>
      </x:c>
      <x:c r="F776" s="12" t="n">
        <x:v>0</x:v>
      </x:c>
      <x:c r="G776" s="12" t="n">
        <x:v>0</x:v>
      </x:c>
      <x:c r="H776" s="12" t="n">
        <x:f>F776+G776</x:f>
        <x:v>0</x:v>
      </x:c>
      <x:c r="I776" s="12" t="n">
        <x:f>H776-E776</x:f>
        <x:v>0</x:v>
      </x:c>
      <x:c r="J776" s="12" t="n">
        <x:v>0</x:v>
      </x:c>
      <x:c r="K776" s="12" t="n">
        <x:f>H776+J776</x:f>
        <x:v>0</x:v>
      </x:c>
      <x:c r="L776" s="16" t="n">
        <x:v>1.061</x:v>
      </x:c>
      <x:c r="M776" s="17" t="n">
        <x:f>F776*L776</x:f>
        <x:v>0</x:v>
      </x:c>
      <x:c r="N776" s="16" t="n">
        <x:f>L776*'月度汇总'!$F$8</x:f>
        <x:v>1.5915</x:v>
      </x:c>
      <x:c r="O776" s="17" t="n">
        <x:f>G776*N776</x:f>
        <x:v>0</x:v>
      </x:c>
      <x:c r="P776" s="16" t="n">
        <x:f>L776*'月度汇总'!$F$10</x:f>
        <x:v>5.305</x:v>
      </x:c>
      <x:c r="Q776" s="17" t="n">
        <x:f>J776*P776</x:f>
        <x:v>0</x:v>
      </x:c>
      <x:c r="R776" s="12" t="n">
        <x:v>0</x:v>
      </x:c>
      <x:c r="S776" s="17" t="n">
        <x:v>0</x:v>
      </x:c>
      <x:c r="T776" s="19" t="n">
        <x:f>M776+O776+Q776+S776</x:f>
        <x:v>0</x:v>
      </x:c>
      <x:c r="U776" s="18" t="str">
        <x:f>TEXT(T776,"0.00")&amp;"元"</x:f>
        <x:v>0.00元</x:v>
      </x:c>
      <x:c r="V776" s="12" t="n">
        <x:v>0</x:v>
      </x:c>
      <x:c r="W776" s="12" t="n">
        <x:f>K776-V776</x:f>
        <x:v>0</x:v>
      </x:c>
    </x:row>
    <x:row r="777" ht="20" customHeight="1">
      <x:c r="A777" s="13" t="n">
        <x:v>45694.368055555555</x:v>
      </x:c>
      <x:c r="B777" s="13" t="n">
        <x:v>45694.375</x:v>
      </x:c>
      <x:c r="C777" s="14" t="n">
        <x:v>45694</x:v>
      </x:c>
      <x:c r="D777" s="15" t="n">
        <x:v>53</x:v>
      </x:c>
      <x:c r="E777" s="12" t="n">
        <x:v>0</x:v>
      </x:c>
      <x:c r="F777" s="12" t="n">
        <x:v>0</x:v>
      </x:c>
      <x:c r="G777" s="12" t="n">
        <x:v>0</x:v>
      </x:c>
      <x:c r="H777" s="12" t="n">
        <x:f>F777+G777</x:f>
        <x:v>0</x:v>
      </x:c>
      <x:c r="I777" s="12" t="n">
        <x:f>H777-E777</x:f>
        <x:v>0</x:v>
      </x:c>
      <x:c r="J777" s="12" t="n">
        <x:v>0</x:v>
      </x:c>
      <x:c r="K777" s="12" t="n">
        <x:f>H777+J777</x:f>
        <x:v>0</x:v>
      </x:c>
      <x:c r="L777" s="16" t="n">
        <x:v>1.043</x:v>
      </x:c>
      <x:c r="M777" s="17" t="n">
        <x:f>F777*L777</x:f>
        <x:v>0</x:v>
      </x:c>
      <x:c r="N777" s="16" t="n">
        <x:f>L777*'月度汇总'!$F$8</x:f>
        <x:v>1.5644999999999998</x:v>
      </x:c>
      <x:c r="O777" s="17" t="n">
        <x:f>G777*N777</x:f>
        <x:v>0</x:v>
      </x:c>
      <x:c r="P777" s="16" t="n">
        <x:f>L777*'月度汇总'!$F$10</x:f>
        <x:v>5.215</x:v>
      </x:c>
      <x:c r="Q777" s="17" t="n">
        <x:f>J777*P777</x:f>
        <x:v>0</x:v>
      </x:c>
      <x:c r="R777" s="12" t="n">
        <x:v>0</x:v>
      </x:c>
      <x:c r="S777" s="17" t="n">
        <x:v>0</x:v>
      </x:c>
      <x:c r="T777" s="19" t="n">
        <x:f>M777+O777+Q777+S777</x:f>
        <x:v>0</x:v>
      </x:c>
      <x:c r="U777" s="18" t="str">
        <x:f>TEXT(T777,"0.00")&amp;"元"</x:f>
        <x:v>0.00元</x:v>
      </x:c>
      <x:c r="V777" s="12" t="n">
        <x:v>0</x:v>
      </x:c>
      <x:c r="W777" s="12" t="n">
        <x:f>K777-V777</x:f>
        <x:v>0</x:v>
      </x:c>
    </x:row>
    <x:row r="778" ht="20" customHeight="1">
      <x:c r="A778" s="13" t="n">
        <x:v>45694.375</x:v>
      </x:c>
      <x:c r="B778" s="13" t="n">
        <x:v>45694.381944444445</x:v>
      </x:c>
      <x:c r="C778" s="14" t="n">
        <x:v>45694</x:v>
      </x:c>
      <x:c r="D778" s="15" t="n">
        <x:v>54</x:v>
      </x:c>
      <x:c r="E778" s="12" t="n">
        <x:v>0</x:v>
      </x:c>
      <x:c r="F778" s="12" t="n">
        <x:v>0</x:v>
      </x:c>
      <x:c r="G778" s="12" t="n">
        <x:v>0</x:v>
      </x:c>
      <x:c r="H778" s="12" t="n">
        <x:f>F778+G778</x:f>
        <x:v>0</x:v>
      </x:c>
      <x:c r="I778" s="12" t="n">
        <x:f>H778-E778</x:f>
        <x:v>0</x:v>
      </x:c>
      <x:c r="J778" s="12" t="n">
        <x:v>0</x:v>
      </x:c>
      <x:c r="K778" s="12" t="n">
        <x:f>H778+J778</x:f>
        <x:v>0</x:v>
      </x:c>
      <x:c r="L778" s="16" t="n">
        <x:v>1.036</x:v>
      </x:c>
      <x:c r="M778" s="17" t="n">
        <x:f>F778*L778</x:f>
        <x:v>0</x:v>
      </x:c>
      <x:c r="N778" s="16" t="n">
        <x:f>L778*'月度汇总'!$F$8</x:f>
        <x:v>1.554</x:v>
      </x:c>
      <x:c r="O778" s="17" t="n">
        <x:f>G778*N778</x:f>
        <x:v>0</x:v>
      </x:c>
      <x:c r="P778" s="16" t="n">
        <x:f>L778*'月度汇总'!$F$10</x:f>
        <x:v>5.18</x:v>
      </x:c>
      <x:c r="Q778" s="17" t="n">
        <x:f>J778*P778</x:f>
        <x:v>0</x:v>
      </x:c>
      <x:c r="R778" s="12" t="n">
        <x:v>0</x:v>
      </x:c>
      <x:c r="S778" s="17" t="n">
        <x:v>0</x:v>
      </x:c>
      <x:c r="T778" s="19" t="n">
        <x:f>M778+O778+Q778+S778</x:f>
        <x:v>0</x:v>
      </x:c>
      <x:c r="U778" s="18" t="str">
        <x:f>TEXT(T778,"0.00")&amp;"元"</x:f>
        <x:v>0.00元</x:v>
      </x:c>
      <x:c r="V778" s="12" t="n">
        <x:v>0</x:v>
      </x:c>
      <x:c r="W778" s="12" t="n">
        <x:f>K778-V778</x:f>
        <x:v>0</x:v>
      </x:c>
    </x:row>
    <x:row r="779" ht="20" customHeight="1">
      <x:c r="A779" s="13" t="n">
        <x:v>45694.381944444445</x:v>
      </x:c>
      <x:c r="B779" s="13" t="n">
        <x:v>45694.38888888889</x:v>
      </x:c>
      <x:c r="C779" s="14" t="n">
        <x:v>45694</x:v>
      </x:c>
      <x:c r="D779" s="15" t="n">
        <x:v>55</x:v>
      </x:c>
      <x:c r="E779" s="12" t="n">
        <x:v>0</x:v>
      </x:c>
      <x:c r="F779" s="12" t="n">
        <x:v>0</x:v>
      </x:c>
      <x:c r="G779" s="12" t="n">
        <x:v>0</x:v>
      </x:c>
      <x:c r="H779" s="12" t="n">
        <x:f>F779+G779</x:f>
        <x:v>0</x:v>
      </x:c>
      <x:c r="I779" s="12" t="n">
        <x:f>H779-E779</x:f>
        <x:v>0</x:v>
      </x:c>
      <x:c r="J779" s="12" t="n">
        <x:v>0</x:v>
      </x:c>
      <x:c r="K779" s="12" t="n">
        <x:f>H779+J779</x:f>
        <x:v>0</x:v>
      </x:c>
      <x:c r="L779" s="16" t="n">
        <x:v>1.0147</x:v>
      </x:c>
      <x:c r="M779" s="17" t="n">
        <x:f>F779*L779</x:f>
        <x:v>0</x:v>
      </x:c>
      <x:c r="N779" s="16" t="n">
        <x:f>L779*'月度汇总'!$F$8</x:f>
        <x:v>1.52205</x:v>
      </x:c>
      <x:c r="O779" s="17" t="n">
        <x:f>G779*N779</x:f>
        <x:v>0</x:v>
      </x:c>
      <x:c r="P779" s="16" t="n">
        <x:f>L779*'月度汇总'!$F$10</x:f>
        <x:v>5.073499999999999</x:v>
      </x:c>
      <x:c r="Q779" s="17" t="n">
        <x:f>J779*P779</x:f>
        <x:v>0</x:v>
      </x:c>
      <x:c r="R779" s="12" t="n">
        <x:v>0</x:v>
      </x:c>
      <x:c r="S779" s="17" t="n">
        <x:v>0</x:v>
      </x:c>
      <x:c r="T779" s="19" t="n">
        <x:f>M779+O779+Q779+S779</x:f>
        <x:v>0</x:v>
      </x:c>
      <x:c r="U779" s="18" t="str">
        <x:f>TEXT(T779,"0.00")&amp;"元"</x:f>
        <x:v>0.00元</x:v>
      </x:c>
      <x:c r="V779" s="12" t="n">
        <x:v>0</x:v>
      </x:c>
      <x:c r="W779" s="12" t="n">
        <x:f>K779-V779</x:f>
        <x:v>0</x:v>
      </x:c>
    </x:row>
    <x:row r="780" ht="20" customHeight="1">
      <x:c r="A780" s="13" t="n">
        <x:v>45694.38888888889</x:v>
      </x:c>
      <x:c r="B780" s="13" t="n">
        <x:v>45694.39583333333</x:v>
      </x:c>
      <x:c r="C780" s="14" t="n">
        <x:v>45694</x:v>
      </x:c>
      <x:c r="D780" s="15" t="n">
        <x:v>56</x:v>
      </x:c>
      <x:c r="E780" s="12" t="n">
        <x:v>0</x:v>
      </x:c>
      <x:c r="F780" s="12" t="n">
        <x:v>0</x:v>
      </x:c>
      <x:c r="G780" s="12" t="n">
        <x:v>0</x:v>
      </x:c>
      <x:c r="H780" s="12" t="n">
        <x:f>F780+G780</x:f>
        <x:v>0</x:v>
      </x:c>
      <x:c r="I780" s="12" t="n">
        <x:f>H780-E780</x:f>
        <x:v>0</x:v>
      </x:c>
      <x:c r="J780" s="12" t="n">
        <x:v>0</x:v>
      </x:c>
      <x:c r="K780" s="12" t="n">
        <x:f>H780+J780</x:f>
        <x:v>0</x:v>
      </x:c>
      <x:c r="L780" s="16" t="n">
        <x:v>0.9922</x:v>
      </x:c>
      <x:c r="M780" s="17" t="n">
        <x:f>F780*L780</x:f>
        <x:v>0</x:v>
      </x:c>
      <x:c r="N780" s="16" t="n">
        <x:f>L780*'月度汇总'!$F$8</x:f>
        <x:v>1.4883</x:v>
      </x:c>
      <x:c r="O780" s="17" t="n">
        <x:f>G780*N780</x:f>
        <x:v>0</x:v>
      </x:c>
      <x:c r="P780" s="16" t="n">
        <x:f>L780*'月度汇总'!$F$10</x:f>
        <x:v>4.961</x:v>
      </x:c>
      <x:c r="Q780" s="17" t="n">
        <x:f>J780*P780</x:f>
        <x:v>0</x:v>
      </x:c>
      <x:c r="R780" s="12" t="n">
        <x:v>0</x:v>
      </x:c>
      <x:c r="S780" s="17" t="n">
        <x:v>0</x:v>
      </x:c>
      <x:c r="T780" s="19" t="n">
        <x:f>M780+O780+Q780+S780</x:f>
        <x:v>0</x:v>
      </x:c>
      <x:c r="U780" s="18" t="str">
        <x:f>TEXT(T780,"0.00")&amp;"元"</x:f>
        <x:v>0.00元</x:v>
      </x:c>
      <x:c r="V780" s="12" t="n">
        <x:v>0</x:v>
      </x:c>
      <x:c r="W780" s="12" t="n">
        <x:f>K780-V780</x:f>
        <x:v>0</x:v>
      </x:c>
    </x:row>
    <x:row r="781" ht="20" customHeight="1">
      <x:c r="A781" s="13" t="n">
        <x:v>45694.39583333333</x:v>
      </x:c>
      <x:c r="B781" s="13" t="n">
        <x:v>45694.40277777778</x:v>
      </x:c>
      <x:c r="C781" s="14" t="n">
        <x:v>45694</x:v>
      </x:c>
      <x:c r="D781" s="15" t="n">
        <x:v>57</x:v>
      </x:c>
      <x:c r="E781" s="12" t="n">
        <x:v>0</x:v>
      </x:c>
      <x:c r="F781" s="12" t="n">
        <x:v>0</x:v>
      </x:c>
      <x:c r="G781" s="12" t="n">
        <x:v>0</x:v>
      </x:c>
      <x:c r="H781" s="12" t="n">
        <x:f>F781+G781</x:f>
        <x:v>0</x:v>
      </x:c>
      <x:c r="I781" s="12" t="n">
        <x:f>H781-E781</x:f>
        <x:v>0</x:v>
      </x:c>
      <x:c r="J781" s="12" t="n">
        <x:v>0</x:v>
      </x:c>
      <x:c r="K781" s="12" t="n">
        <x:f>H781+J781</x:f>
        <x:v>0</x:v>
      </x:c>
      <x:c r="L781" s="16" t="n">
        <x:v>0.97</x:v>
      </x:c>
      <x:c r="M781" s="17" t="n">
        <x:f>F781*L781</x:f>
        <x:v>0</x:v>
      </x:c>
      <x:c r="N781" s="16" t="n">
        <x:f>L781*'月度汇总'!$F$8</x:f>
        <x:v>1.455</x:v>
      </x:c>
      <x:c r="O781" s="17" t="n">
        <x:f>G781*N781</x:f>
        <x:v>0</x:v>
      </x:c>
      <x:c r="P781" s="16" t="n">
        <x:f>L781*'月度汇总'!$F$10</x:f>
        <x:v>4.85</x:v>
      </x:c>
      <x:c r="Q781" s="17" t="n">
        <x:f>J781*P781</x:f>
        <x:v>0</x:v>
      </x:c>
      <x:c r="R781" s="12" t="n">
        <x:v>0</x:v>
      </x:c>
      <x:c r="S781" s="17" t="n">
        <x:v>0</x:v>
      </x:c>
      <x:c r="T781" s="19" t="n">
        <x:f>M781+O781+Q781+S781</x:f>
        <x:v>0</x:v>
      </x:c>
      <x:c r="U781" s="18" t="str">
        <x:f>TEXT(T781,"0.00")&amp;"元"</x:f>
        <x:v>0.00元</x:v>
      </x:c>
      <x:c r="V781" s="12" t="n">
        <x:v>0</x:v>
      </x:c>
      <x:c r="W781" s="12" t="n">
        <x:f>K781-V781</x:f>
        <x:v>0</x:v>
      </x:c>
    </x:row>
    <x:row r="782" ht="20" customHeight="1">
      <x:c r="A782" s="13" t="n">
        <x:v>45694.40277777778</x:v>
      </x:c>
      <x:c r="B782" s="13" t="n">
        <x:v>45694.40972222222</x:v>
      </x:c>
      <x:c r="C782" s="14" t="n">
        <x:v>45694</x:v>
      </x:c>
      <x:c r="D782" s="15" t="n">
        <x:v>58</x:v>
      </x:c>
      <x:c r="E782" s="12" t="n">
        <x:v>0</x:v>
      </x:c>
      <x:c r="F782" s="12" t="n">
        <x:v>0</x:v>
      </x:c>
      <x:c r="G782" s="12" t="n">
        <x:v>0</x:v>
      </x:c>
      <x:c r="H782" s="12" t="n">
        <x:f>F782+G782</x:f>
        <x:v>0</x:v>
      </x:c>
      <x:c r="I782" s="12" t="n">
        <x:f>H782-E782</x:f>
        <x:v>0</x:v>
      </x:c>
      <x:c r="J782" s="12" t="n">
        <x:v>73.57177085398222</x:v>
      </x:c>
      <x:c r="K782" s="12" t="n">
        <x:f>H782+J782</x:f>
        <x:v>73.57177085398222</x:v>
      </x:c>
      <x:c r="L782" s="16" t="n">
        <x:v>0.9422</x:v>
      </x:c>
      <x:c r="M782" s="17" t="n">
        <x:f>F782*L782</x:f>
        <x:v>0</x:v>
      </x:c>
      <x:c r="N782" s="16" t="n">
        <x:f>L782*'月度汇总'!$F$8</x:f>
        <x:v>1.4133</x:v>
      </x:c>
      <x:c r="O782" s="17" t="n">
        <x:f>G782*N782</x:f>
        <x:v>0</x:v>
      </x:c>
      <x:c r="P782" s="16" t="n">
        <x:f>L782*'月度汇总'!$F$10</x:f>
        <x:v>4.711</x:v>
      </x:c>
      <x:c r="Q782" s="17" t="n">
        <x:f>J782*P782</x:f>
        <x:v>346.59661249311023</x:v>
      </x:c>
      <x:c r="R782" s="12" t="n">
        <x:v>0</x:v>
      </x:c>
      <x:c r="S782" s="17" t="n">
        <x:v>0</x:v>
      </x:c>
      <x:c r="T782" s="19" t="n">
        <x:f>M782+O782+Q782+S782</x:f>
        <x:v>346.59661249311023</x:v>
      </x:c>
      <x:c r="U782" s="18" t="str">
        <x:f>TEXT(T782,"0.00")&amp;"元"</x:f>
        <x:v>346.60元</x:v>
      </x:c>
      <x:c r="V782" s="12" t="n">
        <x:v>0</x:v>
      </x:c>
      <x:c r="W782" s="12" t="n">
        <x:f>K782-V782</x:f>
        <x:v>73.57177085398222</x:v>
      </x:c>
    </x:row>
    <x:row r="783" ht="20" customHeight="1">
      <x:c r="A783" s="13" t="n">
        <x:v>45694.40972222222</x:v>
      </x:c>
      <x:c r="B783" s="13" t="n">
        <x:v>45694.41666666667</x:v>
      </x:c>
      <x:c r="C783" s="14" t="n">
        <x:v>45694</x:v>
      </x:c>
      <x:c r="D783" s="15" t="n">
        <x:v>59</x:v>
      </x:c>
      <x:c r="E783" s="12" t="n">
        <x:v>0</x:v>
      </x:c>
      <x:c r="F783" s="12" t="n">
        <x:v>0</x:v>
      </x:c>
      <x:c r="G783" s="12" t="n">
        <x:v>0</x:v>
      </x:c>
      <x:c r="H783" s="12" t="n">
        <x:f>F783+G783</x:f>
        <x:v>0</x:v>
      </x:c>
      <x:c r="I783" s="12" t="n">
        <x:f>H783-E783</x:f>
        <x:v>0</x:v>
      </x:c>
      <x:c r="J783" s="12" t="n">
        <x:v>303.3206833333334</x:v>
      </x:c>
      <x:c r="K783" s="12" t="n">
        <x:f>H783+J783</x:f>
        <x:v>303.3206833333334</x:v>
      </x:c>
      <x:c r="L783" s="16" t="n">
        <x:v>0.9569</x:v>
      </x:c>
      <x:c r="M783" s="17" t="n">
        <x:f>F783*L783</x:f>
        <x:v>0</x:v>
      </x:c>
      <x:c r="N783" s="16" t="n">
        <x:f>L783*'月度汇总'!$F$8</x:f>
        <x:v>1.43535</x:v>
      </x:c>
      <x:c r="O783" s="17" t="n">
        <x:f>G783*N783</x:f>
        <x:v>0</x:v>
      </x:c>
      <x:c r="P783" s="16" t="n">
        <x:f>L783*'月度汇总'!$F$10</x:f>
        <x:v>4.7844999999999995</x:v>
      </x:c>
      <x:c r="Q783" s="17" t="n">
        <x:f>J783*P783</x:f>
        <x:v>1451.2378094083335</x:v>
      </x:c>
      <x:c r="R783" s="12" t="n">
        <x:v>0</x:v>
      </x:c>
      <x:c r="S783" s="17" t="n">
        <x:v>0</x:v>
      </x:c>
      <x:c r="T783" s="19" t="n">
        <x:f>M783+O783+Q783+S783</x:f>
        <x:v>1451.2378094083335</x:v>
      </x:c>
      <x:c r="U783" s="18" t="str">
        <x:f>TEXT(T783,"0.00")&amp;"元"</x:f>
        <x:v>1451.24元</x:v>
      </x:c>
      <x:c r="V783" s="12" t="n">
        <x:v>0</x:v>
      </x:c>
      <x:c r="W783" s="12" t="n">
        <x:f>K783-V783</x:f>
        <x:v>303.3206833333334</x:v>
      </x:c>
    </x:row>
    <x:row r="784" ht="20" customHeight="1">
      <x:c r="A784" s="13" t="n">
        <x:v>45694.41666666667</x:v>
      </x:c>
      <x:c r="B784" s="13" t="n">
        <x:v>45694.42361111111</x:v>
      </x:c>
      <x:c r="C784" s="14" t="n">
        <x:v>45694</x:v>
      </x:c>
      <x:c r="D784" s="15" t="n">
        <x:v>60</x:v>
      </x:c>
      <x:c r="E784" s="12" t="n">
        <x:v>0</x:v>
      </x:c>
      <x:c r="F784" s="12" t="n">
        <x:v>0</x:v>
      </x:c>
      <x:c r="G784" s="12" t="n">
        <x:v>0</x:v>
      </x:c>
      <x:c r="H784" s="12" t="n">
        <x:f>F784+G784</x:f>
        <x:v>0</x:v>
      </x:c>
      <x:c r="I784" s="12" t="n">
        <x:f>H784-E784</x:f>
        <x:v>0</x:v>
      </x:c>
      <x:c r="J784" s="12" t="n">
        <x:v>223.58791666666667</x:v>
      </x:c>
      <x:c r="K784" s="12" t="n">
        <x:f>H784+J784</x:f>
        <x:v>223.58791666666667</x:v>
      </x:c>
      <x:c r="L784" s="16" t="n">
        <x:v>0.9977</x:v>
      </x:c>
      <x:c r="M784" s="17" t="n">
        <x:f>F784*L784</x:f>
        <x:v>0</x:v>
      </x:c>
      <x:c r="N784" s="16" t="n">
        <x:f>L784*'月度汇总'!$F$8</x:f>
        <x:v>1.49655</x:v>
      </x:c>
      <x:c r="O784" s="17" t="n">
        <x:f>G784*N784</x:f>
        <x:v>0</x:v>
      </x:c>
      <x:c r="P784" s="16" t="n">
        <x:f>L784*'月度汇总'!$F$10</x:f>
        <x:v>4.9885</x:v>
      </x:c>
      <x:c r="Q784" s="17" t="n">
        <x:f>J784*P784</x:f>
        <x:v>1115.3683222916668</x:v>
      </x:c>
      <x:c r="R784" s="12" t="n">
        <x:v>0</x:v>
      </x:c>
      <x:c r="S784" s="17" t="n">
        <x:v>0</x:v>
      </x:c>
      <x:c r="T784" s="19" t="n">
        <x:f>M784+O784+Q784+S784</x:f>
        <x:v>1115.3683222916668</x:v>
      </x:c>
      <x:c r="U784" s="18" t="str">
        <x:f>TEXT(T784,"0.00")&amp;"元"</x:f>
        <x:v>1115.37元</x:v>
      </x:c>
      <x:c r="V784" s="12" t="n">
        <x:v>0</x:v>
      </x:c>
      <x:c r="W784" s="12" t="n">
        <x:f>K784-V784</x:f>
        <x:v>223.58791666666667</x:v>
      </x:c>
    </x:row>
    <x:row r="785" ht="20" customHeight="1">
      <x:c r="A785" s="13" t="n">
        <x:v>45694.42361111111</x:v>
      </x:c>
      <x:c r="B785" s="13" t="n">
        <x:v>45694.430555555555</x:v>
      </x:c>
      <x:c r="C785" s="14" t="n">
        <x:v>45694</x:v>
      </x:c>
      <x:c r="D785" s="15" t="n">
        <x:v>61</x:v>
      </x:c>
      <x:c r="E785" s="12" t="n">
        <x:v>0</x:v>
      </x:c>
      <x:c r="F785" s="12" t="n">
        <x:v>0</x:v>
      </x:c>
      <x:c r="G785" s="12" t="n">
        <x:v>0</x:v>
      </x:c>
      <x:c r="H785" s="12" t="n">
        <x:f>F785+G785</x:f>
        <x:v>0</x:v>
      </x:c>
      <x:c r="I785" s="12" t="n">
        <x:f>H785-E785</x:f>
        <x:v>0</x:v>
      </x:c>
      <x:c r="J785" s="12" t="n">
        <x:v>226.9638166666668</x:v>
      </x:c>
      <x:c r="K785" s="12" t="n">
        <x:f>H785+J785</x:f>
        <x:v>226.9638166666668</x:v>
      </x:c>
      <x:c r="L785" s="16" t="n">
        <x:v>0.9919</x:v>
      </x:c>
      <x:c r="M785" s="17" t="n">
        <x:f>F785*L785</x:f>
        <x:v>0</x:v>
      </x:c>
      <x:c r="N785" s="16" t="n">
        <x:f>L785*'月度汇总'!$F$8</x:f>
        <x:v>1.48785</x:v>
      </x:c>
      <x:c r="O785" s="17" t="n">
        <x:f>G785*N785</x:f>
        <x:v>0</x:v>
      </x:c>
      <x:c r="P785" s="16" t="n">
        <x:f>L785*'月度汇总'!$F$10</x:f>
        <x:v>4.9595</x:v>
      </x:c>
      <x:c r="Q785" s="17" t="n">
        <x:f>J785*P785</x:f>
        <x:v>1125.627048758334</x:v>
      </x:c>
      <x:c r="R785" s="12" t="n">
        <x:v>0</x:v>
      </x:c>
      <x:c r="S785" s="17" t="n">
        <x:v>0</x:v>
      </x:c>
      <x:c r="T785" s="19" t="n">
        <x:f>M785+O785+Q785+S785</x:f>
        <x:v>1125.627048758334</x:v>
      </x:c>
      <x:c r="U785" s="18" t="str">
        <x:f>TEXT(T785,"0.00")&amp;"元"</x:f>
        <x:v>1125.63元</x:v>
      </x:c>
      <x:c r="V785" s="12" t="n">
        <x:v>0</x:v>
      </x:c>
      <x:c r="W785" s="12" t="n">
        <x:f>K785-V785</x:f>
        <x:v>226.9638166666668</x:v>
      </x:c>
    </x:row>
    <x:row r="786" ht="20" customHeight="1">
      <x:c r="A786" s="13" t="n">
        <x:v>45694.430555555555</x:v>
      </x:c>
      <x:c r="B786" s="13" t="n">
        <x:v>45694.4375</x:v>
      </x:c>
      <x:c r="C786" s="14" t="n">
        <x:v>45694</x:v>
      </x:c>
      <x:c r="D786" s="15" t="n">
        <x:v>62</x:v>
      </x:c>
      <x:c r="E786" s="12" t="n">
        <x:v>0</x:v>
      </x:c>
      <x:c r="F786" s="12" t="n">
        <x:v>0</x:v>
      </x:c>
      <x:c r="G786" s="12" t="n">
        <x:v>0</x:v>
      </x:c>
      <x:c r="H786" s="12" t="n">
        <x:f>F786+G786</x:f>
        <x:v>0</x:v>
      </x:c>
      <x:c r="I786" s="12" t="n">
        <x:f>H786-E786</x:f>
        <x:v>0</x:v>
      </x:c>
      <x:c r="J786" s="12" t="n">
        <x:v>238.29731666666663</x:v>
      </x:c>
      <x:c r="K786" s="12" t="n">
        <x:f>H786+J786</x:f>
        <x:v>238.29731666666663</x:v>
      </x:c>
      <x:c r="L786" s="16" t="n">
        <x:v>0.9588</x:v>
      </x:c>
      <x:c r="M786" s="17" t="n">
        <x:f>F786*L786</x:f>
        <x:v>0</x:v>
      </x:c>
      <x:c r="N786" s="16" t="n">
        <x:f>L786*'月度汇总'!$F$8</x:f>
        <x:v>1.4382</x:v>
      </x:c>
      <x:c r="O786" s="17" t="n">
        <x:f>G786*N786</x:f>
        <x:v>0</x:v>
      </x:c>
      <x:c r="P786" s="16" t="n">
        <x:f>L786*'月度汇总'!$F$10</x:f>
        <x:v>4.794</x:v>
      </x:c>
      <x:c r="Q786" s="17" t="n">
        <x:f>J786*P786</x:f>
        <x:v>1142.3973360999998</x:v>
      </x:c>
      <x:c r="R786" s="12" t="n">
        <x:v>0</x:v>
      </x:c>
      <x:c r="S786" s="17" t="n">
        <x:v>0</x:v>
      </x:c>
      <x:c r="T786" s="19" t="n">
        <x:f>M786+O786+Q786+S786</x:f>
        <x:v>1142.3973360999998</x:v>
      </x:c>
      <x:c r="U786" s="18" t="str">
        <x:f>TEXT(T786,"0.00")&amp;"元"</x:f>
        <x:v>1142.40元</x:v>
      </x:c>
      <x:c r="V786" s="12" t="n">
        <x:v>0</x:v>
      </x:c>
      <x:c r="W786" s="12" t="n">
        <x:f>K786-V786</x:f>
        <x:v>238.29731666666663</x:v>
      </x:c>
    </x:row>
    <x:row r="787" ht="20" customHeight="1">
      <x:c r="A787" s="13" t="n">
        <x:v>45694.4375</x:v>
      </x:c>
      <x:c r="B787" s="13" t="n">
        <x:v>45694.444444444445</x:v>
      </x:c>
      <x:c r="C787" s="14" t="n">
        <x:v>45694</x:v>
      </x:c>
      <x:c r="D787" s="15" t="n">
        <x:v>63</x:v>
      </x:c>
      <x:c r="E787" s="12" t="n">
        <x:v>0</x:v>
      </x:c>
      <x:c r="F787" s="12" t="n">
        <x:v>0</x:v>
      </x:c>
      <x:c r="G787" s="12" t="n">
        <x:v>0</x:v>
      </x:c>
      <x:c r="H787" s="12" t="n">
        <x:f>F787+G787</x:f>
        <x:v>0</x:v>
      </x:c>
      <x:c r="I787" s="12" t="n">
        <x:f>H787-E787</x:f>
        <x:v>0</x:v>
      </x:c>
      <x:c r="J787" s="12" t="n">
        <x:v>200.5829166666668</x:v>
      </x:c>
      <x:c r="K787" s="12" t="n">
        <x:f>H787+J787</x:f>
        <x:v>200.5829166666668</x:v>
      </x:c>
      <x:c r="L787" s="16" t="n">
        <x:v>0.9549</x:v>
      </x:c>
      <x:c r="M787" s="17" t="n">
        <x:f>F787*L787</x:f>
        <x:v>0</x:v>
      </x:c>
      <x:c r="N787" s="16" t="n">
        <x:f>L787*'月度汇总'!$F$8</x:f>
        <x:v>1.43235</x:v>
      </x:c>
      <x:c r="O787" s="17" t="n">
        <x:f>G787*N787</x:f>
        <x:v>0</x:v>
      </x:c>
      <x:c r="P787" s="16" t="n">
        <x:f>L787*'月度汇总'!$F$10</x:f>
        <x:v>4.7745</x:v>
      </x:c>
      <x:c r="Q787" s="17" t="n">
        <x:f>J787*P787</x:f>
        <x:v>957.6831356250005</x:v>
      </x:c>
      <x:c r="R787" s="12" t="n">
        <x:v>0</x:v>
      </x:c>
      <x:c r="S787" s="17" t="n">
        <x:v>0</x:v>
      </x:c>
      <x:c r="T787" s="19" t="n">
        <x:f>M787+O787+Q787+S787</x:f>
        <x:v>957.6831356250005</x:v>
      </x:c>
      <x:c r="U787" s="18" t="str">
        <x:f>TEXT(T787,"0.00")&amp;"元"</x:f>
        <x:v>957.68元</x:v>
      </x:c>
      <x:c r="V787" s="12" t="n">
        <x:v>0</x:v>
      </x:c>
      <x:c r="W787" s="12" t="n">
        <x:f>K787-V787</x:f>
        <x:v>200.5829166666668</x:v>
      </x:c>
    </x:row>
    <x:row r="788" ht="20" customHeight="1">
      <x:c r="A788" s="13" t="n">
        <x:v>45694.444444444445</x:v>
      </x:c>
      <x:c r="B788" s="13" t="n">
        <x:v>45694.45138888889</x:v>
      </x:c>
      <x:c r="C788" s="14" t="n">
        <x:v>45694</x:v>
      </x:c>
      <x:c r="D788" s="15" t="n">
        <x:v>64</x:v>
      </x:c>
      <x:c r="E788" s="12" t="n">
        <x:v>0</x:v>
      </x:c>
      <x:c r="F788" s="12" t="n">
        <x:v>0</x:v>
      </x:c>
      <x:c r="G788" s="12" t="n">
        <x:v>0</x:v>
      </x:c>
      <x:c r="H788" s="12" t="n">
        <x:f>F788+G788</x:f>
        <x:v>0</x:v>
      </x:c>
      <x:c r="I788" s="12" t="n">
        <x:f>H788-E788</x:f>
        <x:v>0</x:v>
      </x:c>
      <x:c r="J788" s="12" t="n">
        <x:v>131.35674999999998</x:v>
      </x:c>
      <x:c r="K788" s="12" t="n">
        <x:f>H788+J788</x:f>
        <x:v>131.35674999999998</x:v>
      </x:c>
      <x:c r="L788" s="16" t="n">
        <x:v>0.9839</x:v>
      </x:c>
      <x:c r="M788" s="17" t="n">
        <x:f>F788*L788</x:f>
        <x:v>0</x:v>
      </x:c>
      <x:c r="N788" s="16" t="n">
        <x:f>L788*'月度汇总'!$F$8</x:f>
        <x:v>1.4758499999999999</x:v>
      </x:c>
      <x:c r="O788" s="17" t="n">
        <x:f>G788*N788</x:f>
        <x:v>0</x:v>
      </x:c>
      <x:c r="P788" s="16" t="n">
        <x:f>L788*'月度汇总'!$F$10</x:f>
        <x:v>4.9195</x:v>
      </x:c>
      <x:c r="Q788" s="17" t="n">
        <x:f>J788*P788</x:f>
        <x:v>646.209531625</x:v>
      </x:c>
      <x:c r="R788" s="12" t="n">
        <x:v>0</x:v>
      </x:c>
      <x:c r="S788" s="17" t="n">
        <x:v>0</x:v>
      </x:c>
      <x:c r="T788" s="19" t="n">
        <x:f>M788+O788+Q788+S788</x:f>
        <x:v>646.209531625</x:v>
      </x:c>
      <x:c r="U788" s="18" t="str">
        <x:f>TEXT(T788,"0.00")&amp;"元"</x:f>
        <x:v>646.21元</x:v>
      </x:c>
      <x:c r="V788" s="12" t="n">
        <x:v>0</x:v>
      </x:c>
      <x:c r="W788" s="12" t="n">
        <x:f>K788-V788</x:f>
        <x:v>131.35674999999998</x:v>
      </x:c>
    </x:row>
    <x:row r="789" ht="20" customHeight="1">
      <x:c r="A789" s="13" t="n">
        <x:v>45694.45138888889</x:v>
      </x:c>
      <x:c r="B789" s="13" t="n">
        <x:v>45694.45833333333</x:v>
      </x:c>
      <x:c r="C789" s="14" t="n">
        <x:v>45694</x:v>
      </x:c>
      <x:c r="D789" s="15" t="n">
        <x:v>65</x:v>
      </x:c>
      <x:c r="E789" s="12" t="n">
        <x:v>52.64577514225928</x:v>
      </x:c>
      <x:c r="F789" s="12" t="n">
        <x:v>52.64577514225928</x:v>
      </x:c>
      <x:c r="G789" s="12" t="n">
        <x:v>0</x:v>
      </x:c>
      <x:c r="H789" s="12" t="n">
        <x:f>F789+G789</x:f>
        <x:v>52.64577514225928</x:v>
      </x:c>
      <x:c r="I789" s="12" t="n">
        <x:f>H789-E789</x:f>
        <x:v>0</x:v>
      </x:c>
      <x:c r="J789" s="12" t="n">
        <x:v>34.17487485774063</x:v>
      </x:c>
      <x:c r="K789" s="12" t="n">
        <x:f>H789+J789</x:f>
        <x:v>86.82064999999992</x:v>
      </x:c>
      <x:c r="L789" s="16" t="n">
        <x:v>0.799</x:v>
      </x:c>
      <x:c r="M789" s="17" t="n">
        <x:f>F789*L789</x:f>
        <x:v>42.06397433866517</x:v>
      </x:c>
      <x:c r="N789" s="16" t="n">
        <x:f>L789*'月度汇总'!$F$8</x:f>
        <x:v>1.1985000000000001</x:v>
      </x:c>
      <x:c r="O789" s="17" t="n">
        <x:f>G789*N789</x:f>
        <x:v>0</x:v>
      </x:c>
      <x:c r="P789" s="16" t="n">
        <x:f>L789*'月度汇总'!$F$10</x:f>
        <x:v>3.995</x:v>
      </x:c>
      <x:c r="Q789" s="17" t="n">
        <x:f>J789*P789</x:f>
        <x:v>136.52862505667383</x:v>
      </x:c>
      <x:c r="R789" s="12" t="n">
        <x:v>0</x:v>
      </x:c>
      <x:c r="S789" s="17" t="n">
        <x:v>0</x:v>
      </x:c>
      <x:c r="T789" s="19" t="n">
        <x:f>M789+O789+Q789+S789</x:f>
        <x:v>178.592599395339</x:v>
      </x:c>
      <x:c r="U789" s="18" t="str">
        <x:f>TEXT(T789,"0.00")&amp;"元"</x:f>
        <x:v>178.59元</x:v>
      </x:c>
      <x:c r="V789" s="12" t="n">
        <x:v>0</x:v>
      </x:c>
      <x:c r="W789" s="12" t="n">
        <x:f>K789-V789</x:f>
        <x:v>86.82064999999992</x:v>
      </x:c>
    </x:row>
    <x:row r="790" ht="20" customHeight="1">
      <x:c r="A790" s="13" t="n">
        <x:v>45694.45833333333</x:v>
      </x:c>
      <x:c r="B790" s="13" t="n">
        <x:v>45694.46527777778</x:v>
      </x:c>
      <x:c r="C790" s="14" t="n">
        <x:v>45694</x:v>
      </x:c>
      <x:c r="D790" s="15" t="n">
        <x:v>66</x:v>
      </x:c>
      <x:c r="E790" s="12" t="n">
        <x:v>1066.9102847733088</x:v>
      </x:c>
      <x:c r="F790" s="12" t="n">
        <x:v>976.6560246484637</x:v>
      </x:c>
      <x:c r="G790" s="12" t="n">
        <x:v>0</x:v>
      </x:c>
      <x:c r="H790" s="12" t="n">
        <x:f>F790+G790</x:f>
        <x:v>976.6560246484637</x:v>
      </x:c>
      <x:c r="I790" s="12" t="n">
        <x:f>H790-E790</x:f>
        <x:v>-90.25426012484513</x:v>
      </x:c>
      <x:c r="J790" s="12" t="n">
        <x:v>0</x:v>
      </x:c>
      <x:c r="K790" s="12" t="n">
        <x:f>H790+J790</x:f>
        <x:v>976.6560246484637</x:v>
      </x:c>
      <x:c r="L790" s="16" t="n">
        <x:v>0.5025</x:v>
      </x:c>
      <x:c r="M790" s="17" t="n">
        <x:f>F790*L790</x:f>
        <x:v>490.76965238585296</x:v>
      </x:c>
      <x:c r="N790" s="16" t="n">
        <x:f>L790*'月度汇总'!$F$8</x:f>
        <x:v>0.7537499999999999</x:v>
      </x:c>
      <x:c r="O790" s="17" t="n">
        <x:f>G790*N790</x:f>
        <x:v>0</x:v>
      </x:c>
      <x:c r="P790" s="16" t="n">
        <x:f>L790*'月度汇总'!$F$10</x:f>
        <x:v>2.5124999999999997</x:v>
      </x:c>
      <x:c r="Q790" s="17" t="n">
        <x:f>J790*P790</x:f>
        <x:v>0</x:v>
      </x:c>
      <x:c r="R790" s="12" t="n">
        <x:v>0</x:v>
      </x:c>
      <x:c r="S790" s="17" t="n">
        <x:v>0</x:v>
      </x:c>
      <x:c r="T790" s="19" t="n">
        <x:f>M790+O790+Q790+S790</x:f>
        <x:v>490.76965238585296</x:v>
      </x:c>
      <x:c r="U790" s="18" t="str">
        <x:f>TEXT(T790,"0.00")&amp;"元"</x:f>
        <x:v>490.77元</x:v>
      </x:c>
      <x:c r="V790" s="12" t="n">
        <x:v>0</x:v>
      </x:c>
      <x:c r="W790" s="12" t="n">
        <x:f>K790-V790</x:f>
        <x:v>976.6560246484637</x:v>
      </x:c>
    </x:row>
    <x:row r="791" ht="20" customHeight="1">
      <x:c r="A791" s="13" t="n">
        <x:v>45694.46527777778</x:v>
      </x:c>
      <x:c r="B791" s="13" t="n">
        <x:v>45694.47222222222</x:v>
      </x:c>
      <x:c r="C791" s="14" t="n">
        <x:v>45694</x:v>
      </x:c>
      <x:c r="D791" s="15" t="n">
        <x:v>67</x:v>
      </x:c>
      <x:c r="E791" s="12" t="n">
        <x:v>1078.5745692712703</x:v>
      </x:c>
      <x:c r="F791" s="12" t="n">
        <x:v>988.7443251035933</x:v>
      </x:c>
      <x:c r="G791" s="12" t="n">
        <x:v>0</x:v>
      </x:c>
      <x:c r="H791" s="12" t="n">
        <x:f>F791+G791</x:f>
        <x:v>988.7443251035933</x:v>
      </x:c>
      <x:c r="I791" s="12" t="n">
        <x:f>H791-E791</x:f>
        <x:v>-89.83024416767705</x:v>
      </x:c>
      <x:c r="J791" s="12" t="n">
        <x:v>0</x:v>
      </x:c>
      <x:c r="K791" s="12" t="n">
        <x:f>H791+J791</x:f>
        <x:v>988.7443251035933</x:v>
      </x:c>
      <x:c r="L791" s="16" t="n">
        <x:v>0.4662</x:v>
      </x:c>
      <x:c r="M791" s="17" t="n">
        <x:f>F791*L791</x:f>
        <x:v>460.95260436329517</x:v>
      </x:c>
      <x:c r="N791" s="16" t="n">
        <x:f>L791*'月度汇总'!$F$8</x:f>
        <x:v>0.6993</x:v>
      </x:c>
      <x:c r="O791" s="17" t="n">
        <x:f>G791*N791</x:f>
        <x:v>0</x:v>
      </x:c>
      <x:c r="P791" s="16" t="n">
        <x:f>L791*'月度汇总'!$F$10</x:f>
        <x:v>2.331</x:v>
      </x:c>
      <x:c r="Q791" s="17" t="n">
        <x:f>J791*P791</x:f>
        <x:v>0</x:v>
      </x:c>
      <x:c r="R791" s="12" t="n">
        <x:v>0</x:v>
      </x:c>
      <x:c r="S791" s="17" t="n">
        <x:v>0</x:v>
      </x:c>
      <x:c r="T791" s="19" t="n">
        <x:f>M791+O791+Q791+S791</x:f>
        <x:v>460.95260436329517</x:v>
      </x:c>
      <x:c r="U791" s="18" t="str">
        <x:f>TEXT(T791,"0.00")&amp;"元"</x:f>
        <x:v>460.95元</x:v>
      </x:c>
      <x:c r="V791" s="12" t="n">
        <x:v>0</x:v>
      </x:c>
      <x:c r="W791" s="12" t="n">
        <x:f>K791-V791</x:f>
        <x:v>988.7443251035933</x:v>
      </x:c>
    </x:row>
    <x:row r="792" ht="20" customHeight="1">
      <x:c r="A792" s="13" t="n">
        <x:v>45694.47222222222</x:v>
      </x:c>
      <x:c r="B792" s="13" t="n">
        <x:v>45694.47916666667</x:v>
      </x:c>
      <x:c r="C792" s="14" t="n">
        <x:v>45694</x:v>
      </x:c>
      <x:c r="D792" s="15" t="n">
        <x:v>68</x:v>
      </x:c>
      <x:c r="E792" s="12" t="n">
        <x:v>1075.3614858143146</x:v>
      </x:c>
      <x:c r="F792" s="12" t="n">
        <x:v>985.9180632894817</x:v>
      </x:c>
      <x:c r="G792" s="12" t="n">
        <x:v>0</x:v>
      </x:c>
      <x:c r="H792" s="12" t="n">
        <x:f>F792+G792</x:f>
        <x:v>985.9180632894817</x:v>
      </x:c>
      <x:c r="I792" s="12" t="n">
        <x:f>H792-E792</x:f>
        <x:v>-89.44342252483295</x:v>
      </x:c>
      <x:c r="J792" s="12" t="n">
        <x:v>0</x:v>
      </x:c>
      <x:c r="K792" s="12" t="n">
        <x:f>H792+J792</x:f>
        <x:v>985.9180632894817</x:v>
      </x:c>
      <x:c r="L792" s="16" t="n">
        <x:v>0.5007</x:v>
      </x:c>
      <x:c r="M792" s="17" t="n">
        <x:f>F792*L792</x:f>
        <x:v>493.6491742890435</x:v>
      </x:c>
      <x:c r="N792" s="16" t="n">
        <x:f>L792*'月度汇总'!$F$8</x:f>
        <x:v>0.75105</x:v>
      </x:c>
      <x:c r="O792" s="17" t="n">
        <x:f>G792*N792</x:f>
        <x:v>0</x:v>
      </x:c>
      <x:c r="P792" s="16" t="n">
        <x:f>L792*'月度汇总'!$F$10</x:f>
        <x:v>2.5035000000000003</x:v>
      </x:c>
      <x:c r="Q792" s="17" t="n">
        <x:f>J792*P792</x:f>
        <x:v>0</x:v>
      </x:c>
      <x:c r="R792" s="12" t="n">
        <x:v>0</x:v>
      </x:c>
      <x:c r="S792" s="17" t="n">
        <x:v>0</x:v>
      </x:c>
      <x:c r="T792" s="19" t="n">
        <x:f>M792+O792+Q792+S792</x:f>
        <x:v>493.6491742890435</x:v>
      </x:c>
      <x:c r="U792" s="18" t="str">
        <x:f>TEXT(T792,"0.00")&amp;"元"</x:f>
        <x:v>493.65元</x:v>
      </x:c>
      <x:c r="V792" s="12" t="n">
        <x:v>0</x:v>
      </x:c>
      <x:c r="W792" s="12" t="n">
        <x:f>K792-V792</x:f>
        <x:v>985.9180632894817</x:v>
      </x:c>
    </x:row>
    <x:row r="793" ht="20" customHeight="1">
      <x:c r="A793" s="13" t="n">
        <x:v>45694.47916666667</x:v>
      </x:c>
      <x:c r="B793" s="13" t="n">
        <x:v>45694.48611111111</x:v>
      </x:c>
      <x:c r="C793" s="14" t="n">
        <x:v>45694</x:v>
      </x:c>
      <x:c r="D793" s="15" t="n">
        <x:v>69</x:v>
      </x:c>
      <x:c r="E793" s="12" t="n">
        <x:v>1055.1950127041514</x:v>
      </x:c>
      <x:c r="F793" s="12" t="n">
        <x:v>966.2059508901737</x:v>
      </x:c>
      <x:c r="G793" s="12" t="n">
        <x:v>0</x:v>
      </x:c>
      <x:c r="H793" s="12" t="n">
        <x:f>F793+G793</x:f>
        <x:v>966.2059508901737</x:v>
      </x:c>
      <x:c r="I793" s="12" t="n">
        <x:f>H793-E793</x:f>
        <x:v>-88.98906181397774</x:v>
      </x:c>
      <x:c r="J793" s="12" t="n">
        <x:v>0</x:v>
      </x:c>
      <x:c r="K793" s="12" t="n">
        <x:f>H793+J793</x:f>
        <x:v>966.2059508901737</x:v>
      </x:c>
      <x:c r="L793" s="16" t="n">
        <x:v>0.4827</x:v>
      </x:c>
      <x:c r="M793" s="17" t="n">
        <x:f>F793*L793</x:f>
        <x:v>466.38761249468683</x:v>
      </x:c>
      <x:c r="N793" s="16" t="n">
        <x:f>L793*'月度汇总'!$F$8</x:f>
        <x:v>0.7240500000000001</x:v>
      </x:c>
      <x:c r="O793" s="17" t="n">
        <x:f>G793*N793</x:f>
        <x:v>0</x:v>
      </x:c>
      <x:c r="P793" s="16" t="n">
        <x:f>L793*'月度汇总'!$F$10</x:f>
        <x:v>2.4135</x:v>
      </x:c>
      <x:c r="Q793" s="17" t="n">
        <x:f>J793*P793</x:f>
        <x:v>0</x:v>
      </x:c>
      <x:c r="R793" s="12" t="n">
        <x:v>0</x:v>
      </x:c>
      <x:c r="S793" s="17" t="n">
        <x:v>0</x:v>
      </x:c>
      <x:c r="T793" s="19" t="n">
        <x:f>M793+O793+Q793+S793</x:f>
        <x:v>466.38761249468683</x:v>
      </x:c>
      <x:c r="U793" s="18" t="str">
        <x:f>TEXT(T793,"0.00")&amp;"元"</x:f>
        <x:v>466.39元</x:v>
      </x:c>
      <x:c r="V793" s="12" t="n">
        <x:v>0</x:v>
      </x:c>
      <x:c r="W793" s="12" t="n">
        <x:f>K793-V793</x:f>
        <x:v>966.2059508901737</x:v>
      </x:c>
    </x:row>
    <x:row r="794" ht="20" customHeight="1">
      <x:c r="A794" s="13" t="n">
        <x:v>45694.48611111111</x:v>
      </x:c>
      <x:c r="B794" s="13" t="n">
        <x:v>45694.493055555555</x:v>
      </x:c>
      <x:c r="C794" s="14" t="n">
        <x:v>45694</x:v>
      </x:c>
      <x:c r="D794" s="15" t="n">
        <x:v>70</x:v>
      </x:c>
      <x:c r="E794" s="12" t="n">
        <x:v>1050.4090589343123</x:v>
      </x:c>
      <x:c r="F794" s="12" t="n">
        <x:v>961.9071867325846</x:v>
      </x:c>
      <x:c r="G794" s="12" t="n">
        <x:v>0</x:v>
      </x:c>
      <x:c r="H794" s="12" t="n">
        <x:f>F794+G794</x:f>
        <x:v>961.9071867325846</x:v>
      </x:c>
      <x:c r="I794" s="12" t="n">
        <x:f>H794-E794</x:f>
        <x:v>-88.50187220172768</x:v>
      </x:c>
      <x:c r="J794" s="12" t="n">
        <x:v>0</x:v>
      </x:c>
      <x:c r="K794" s="12" t="n">
        <x:f>H794+J794</x:f>
        <x:v>961.9071867325846</x:v>
      </x:c>
      <x:c r="L794" s="16" t="n">
        <x:v>0.4785</x:v>
      </x:c>
      <x:c r="M794" s="17" t="n">
        <x:f>F794*L794</x:f>
        <x:v>460.2725888515417</x:v>
      </x:c>
      <x:c r="N794" s="16" t="n">
        <x:f>L794*'月度汇总'!$F$8</x:f>
        <x:v>0.71775</x:v>
      </x:c>
      <x:c r="O794" s="17" t="n">
        <x:f>G794*N794</x:f>
        <x:v>0</x:v>
      </x:c>
      <x:c r="P794" s="16" t="n">
        <x:f>L794*'月度汇总'!$F$10</x:f>
        <x:v>2.3925</x:v>
      </x:c>
      <x:c r="Q794" s="17" t="n">
        <x:f>J794*P794</x:f>
        <x:v>0</x:v>
      </x:c>
      <x:c r="R794" s="12" t="n">
        <x:v>0</x:v>
      </x:c>
      <x:c r="S794" s="17" t="n">
        <x:v>0</x:v>
      </x:c>
      <x:c r="T794" s="19" t="n">
        <x:f>M794+O794+Q794+S794</x:f>
        <x:v>460.2725888515417</x:v>
      </x:c>
      <x:c r="U794" s="18" t="str">
        <x:f>TEXT(T794,"0.00")&amp;"元"</x:f>
        <x:v>460.27元</x:v>
      </x:c>
      <x:c r="V794" s="12" t="n">
        <x:v>0</x:v>
      </x:c>
      <x:c r="W794" s="12" t="n">
        <x:f>K794-V794</x:f>
        <x:v>961.9071867325846</x:v>
      </x:c>
    </x:row>
    <x:row r="795" ht="20" customHeight="1">
      <x:c r="A795" s="13" t="n">
        <x:v>45694.493055555555</x:v>
      </x:c>
      <x:c r="B795" s="13" t="n">
        <x:v>45694.5</x:v>
      </x:c>
      <x:c r="C795" s="14" t="n">
        <x:v>45694</x:v>
      </x:c>
      <x:c r="D795" s="15" t="n">
        <x:v>71</x:v>
      </x:c>
      <x:c r="E795" s="12" t="n">
        <x:v>1033.538233941099</x:v>
      </x:c>
      <x:c r="F795" s="12" t="n">
        <x:v>945.4434555332056</x:v>
      </x:c>
      <x:c r="G795" s="12" t="n">
        <x:v>0</x:v>
      </x:c>
      <x:c r="H795" s="12" t="n">
        <x:f>F795+G795</x:f>
        <x:v>945.4434555332056</x:v>
      </x:c>
      <x:c r="I795" s="12" t="n">
        <x:f>H795-E795</x:f>
        <x:v>-88.09477840789339</x:v>
      </x:c>
      <x:c r="J795" s="12" t="n">
        <x:v>0</x:v>
      </x:c>
      <x:c r="K795" s="12" t="n">
        <x:f>H795+J795</x:f>
        <x:v>945.4434555332056</x:v>
      </x:c>
      <x:c r="L795" s="16" t="n">
        <x:v>0.4662</x:v>
      </x:c>
      <x:c r="M795" s="17" t="n">
        <x:f>F795*L795</x:f>
        <x:v>440.7657389695804</x:v>
      </x:c>
      <x:c r="N795" s="16" t="n">
        <x:f>L795*'月度汇总'!$F$8</x:f>
        <x:v>0.6993</x:v>
      </x:c>
      <x:c r="O795" s="17" t="n">
        <x:f>G795*N795</x:f>
        <x:v>0</x:v>
      </x:c>
      <x:c r="P795" s="16" t="n">
        <x:f>L795*'月度汇总'!$F$10</x:f>
        <x:v>2.331</x:v>
      </x:c>
      <x:c r="Q795" s="17" t="n">
        <x:f>J795*P795</x:f>
        <x:v>0</x:v>
      </x:c>
      <x:c r="R795" s="12" t="n">
        <x:v>0</x:v>
      </x:c>
      <x:c r="S795" s="17" t="n">
        <x:v>0</x:v>
      </x:c>
      <x:c r="T795" s="19" t="n">
        <x:f>M795+O795+Q795+S795</x:f>
        <x:v>440.7657389695804</x:v>
      </x:c>
      <x:c r="U795" s="18" t="str">
        <x:f>TEXT(T795,"0.00")&amp;"元"</x:f>
        <x:v>440.77元</x:v>
      </x:c>
      <x:c r="V795" s="12" t="n">
        <x:v>0</x:v>
      </x:c>
      <x:c r="W795" s="12" t="n">
        <x:f>K795-V795</x:f>
        <x:v>945.4434555332056</x:v>
      </x:c>
    </x:row>
    <x:row r="796" ht="20" customHeight="1">
      <x:c r="A796" s="13" t="n">
        <x:v>45694.5</x:v>
      </x:c>
      <x:c r="B796" s="13" t="n">
        <x:v>45694.506944444445</x:v>
      </x:c>
      <x:c r="C796" s="14" t="n">
        <x:v>45694</x:v>
      </x:c>
      <x:c r="D796" s="15" t="n">
        <x:v>72</x:v>
      </x:c>
      <x:c r="E796" s="12" t="n">
        <x:v>989.8210088680918</x:v>
      </x:c>
      <x:c r="F796" s="12" t="n">
        <x:v>811.1402743906461</x:v>
      </x:c>
      <x:c r="G796" s="12" t="n">
        <x:v>0</x:v>
      </x:c>
      <x:c r="H796" s="12" t="n">
        <x:f>F796+G796</x:f>
        <x:v>811.1402743906461</x:v>
      </x:c>
      <x:c r="I796" s="12" t="n">
        <x:f>H796-E796</x:f>
        <x:v>-178.68073447744564</x:v>
      </x:c>
      <x:c r="J796" s="12" t="n">
        <x:v>0</x:v>
      </x:c>
      <x:c r="K796" s="12" t="n">
        <x:f>H796+J796</x:f>
        <x:v>811.1402743906461</x:v>
      </x:c>
      <x:c r="L796" s="16" t="n">
        <x:v>0.4432</x:v>
      </x:c>
      <x:c r="M796" s="17" t="n">
        <x:f>F796*L796</x:f>
        <x:v>359.49736960993437</x:v>
      </x:c>
      <x:c r="N796" s="16" t="n">
        <x:f>L796*'月度汇总'!$F$8</x:f>
        <x:v>0.6648</x:v>
      </x:c>
      <x:c r="O796" s="17" t="n">
        <x:f>G796*N796</x:f>
        <x:v>0</x:v>
      </x:c>
      <x:c r="P796" s="16" t="n">
        <x:f>L796*'月度汇总'!$F$10</x:f>
        <x:v>2.2159999999999997</x:v>
      </x:c>
      <x:c r="Q796" s="17" t="n">
        <x:f>J796*P796</x:f>
        <x:v>0</x:v>
      </x:c>
      <x:c r="R796" s="12" t="n">
        <x:f>SUM('调减违约明细'!C541:C595)</x:f>
        <x:v>1863.8299248983706</x:v>
      </x:c>
      <x:c r="S796" s="17" t="n">
        <x:f>SUM('调减违约明细'!F541:F595)</x:f>
        <x:v>413.024711357479</x:v>
      </x:c>
      <x:c r="T796" s="19" t="n">
        <x:f>M796+O796+Q796+S796</x:f>
        <x:v>772.5220809674133</x:v>
      </x:c>
      <x:c r="U796" s="18" t="str">
        <x:f>TEXT(T796,"0.00")&amp;"元"</x:f>
        <x:v>772.52元</x:v>
      </x:c>
      <x:c r="V796" s="12" t="n">
        <x:v>0</x:v>
      </x:c>
      <x:c r="W796" s="12" t="n">
        <x:f>K796-V796</x:f>
        <x:v>811.1402743906461</x:v>
      </x:c>
    </x:row>
    <x:row r="797" ht="20" customHeight="1">
      <x:c r="A797" s="13" t="n">
        <x:v>45694.506944444445</x:v>
      </x:c>
      <x:c r="B797" s="13" t="n">
        <x:v>45694.51388888889</x:v>
      </x:c>
      <x:c r="C797" s="14" t="n">
        <x:v>45694</x:v>
      </x:c>
      <x:c r="D797" s="15" t="n">
        <x:v>73</x:v>
      </x:c>
      <x:c r="E797" s="12" t="n">
        <x:v>958.4860938767661</x:v>
      </x:c>
      <x:c r="F797" s="12" t="n">
        <x:v>781.1859125047705</x:v>
      </x:c>
      <x:c r="G797" s="12" t="n">
        <x:v>0</x:v>
      </x:c>
      <x:c r="H797" s="12" t="n">
        <x:f>F797+G797</x:f>
        <x:v>781.1859125047705</x:v>
      </x:c>
      <x:c r="I797" s="12" t="n">
        <x:f>H797-E797</x:f>
        <x:v>-177.30018137199556</x:v>
      </x:c>
      <x:c r="J797" s="12" t="n">
        <x:v>0</x:v>
      </x:c>
      <x:c r="K797" s="12" t="n">
        <x:f>H797+J797</x:f>
        <x:v>781.1859125047705</x:v>
      </x:c>
      <x:c r="L797" s="16" t="n">
        <x:v>0.4411</x:v>
      </x:c>
      <x:c r="M797" s="17" t="n">
        <x:f>F797*L797</x:f>
        <x:v>344.5811060058543</x:v>
      </x:c>
      <x:c r="N797" s="16" t="n">
        <x:f>L797*'月度汇总'!$F$8</x:f>
        <x:v>0.66165</x:v>
      </x:c>
      <x:c r="O797" s="17" t="n">
        <x:f>G797*N797</x:f>
        <x:v>0</x:v>
      </x:c>
      <x:c r="P797" s="16" t="n">
        <x:f>L797*'月度汇总'!$F$10</x:f>
        <x:v>2.2055</x:v>
      </x:c>
      <x:c r="Q797" s="17" t="n">
        <x:f>J797*P797</x:f>
        <x:v>0</x:v>
      </x:c>
      <x:c r="R797" s="12" t="n">
        <x:v>0</x:v>
      </x:c>
      <x:c r="S797" s="17" t="n">
        <x:v>0</x:v>
      </x:c>
      <x:c r="T797" s="19" t="n">
        <x:f>M797+O797+Q797+S797</x:f>
        <x:v>344.5811060058543</x:v>
      </x:c>
      <x:c r="U797" s="18" t="str">
        <x:f>TEXT(T797,"0.00")&amp;"元"</x:f>
        <x:v>344.58元</x:v>
      </x:c>
      <x:c r="V797" s="12" t="n">
        <x:v>0</x:v>
      </x:c>
      <x:c r="W797" s="12" t="n">
        <x:f>K797-V797</x:f>
        <x:v>781.1859125047705</x:v>
      </x:c>
    </x:row>
    <x:row r="798" ht="20" customHeight="1">
      <x:c r="A798" s="13" t="n">
        <x:v>45694.51388888889</x:v>
      </x:c>
      <x:c r="B798" s="13" t="n">
        <x:v>45694.52083333333</x:v>
      </x:c>
      <x:c r="C798" s="14" t="n">
        <x:v>45694</x:v>
      </x:c>
      <x:c r="D798" s="15" t="n">
        <x:v>74</x:v>
      </x:c>
      <x:c r="E798" s="12" t="n">
        <x:v>972.6918746440618</x:v>
      </x:c>
      <x:c r="F798" s="12" t="n">
        <x:v>796.3620656511422</x:v>
      </x:c>
      <x:c r="G798" s="12" t="n">
        <x:v>0</x:v>
      </x:c>
      <x:c r="H798" s="12" t="n">
        <x:f>F798+G798</x:f>
        <x:v>796.3620656511422</x:v>
      </x:c>
      <x:c r="I798" s="12" t="n">
        <x:f>H798-E798</x:f>
        <x:v>-176.32980899291965</x:v>
      </x:c>
      <x:c r="J798" s="12" t="n">
        <x:v>0</x:v>
      </x:c>
      <x:c r="K798" s="12" t="n">
        <x:f>H798+J798</x:f>
        <x:v>796.3620656511422</x:v>
      </x:c>
      <x:c r="L798" s="16" t="n">
        <x:v>0.4551</x:v>
      </x:c>
      <x:c r="M798" s="17" t="n">
        <x:f>F798*L798</x:f>
        <x:v>362.42437607783484</x:v>
      </x:c>
      <x:c r="N798" s="16" t="n">
        <x:f>L798*'月度汇总'!$F$8</x:f>
        <x:v>0.68265</x:v>
      </x:c>
      <x:c r="O798" s="17" t="n">
        <x:f>G798*N798</x:f>
        <x:v>0</x:v>
      </x:c>
      <x:c r="P798" s="16" t="n">
        <x:f>L798*'月度汇总'!$F$10</x:f>
        <x:v>2.2755</x:v>
      </x:c>
      <x:c r="Q798" s="17" t="n">
        <x:f>J798*P798</x:f>
        <x:v>0</x:v>
      </x:c>
      <x:c r="R798" s="12" t="n">
        <x:v>0</x:v>
      </x:c>
      <x:c r="S798" s="17" t="n">
        <x:v>0</x:v>
      </x:c>
      <x:c r="T798" s="19" t="n">
        <x:f>M798+O798+Q798+S798</x:f>
        <x:v>362.42437607783484</x:v>
      </x:c>
      <x:c r="U798" s="18" t="str">
        <x:f>TEXT(T798,"0.00")&amp;"元"</x:f>
        <x:v>362.42元</x:v>
      </x:c>
      <x:c r="V798" s="12" t="n">
        <x:v>0</x:v>
      </x:c>
      <x:c r="W798" s="12" t="n">
        <x:f>K798-V798</x:f>
        <x:v>796.3620656511422</x:v>
      </x:c>
    </x:row>
    <x:row r="799" ht="20" customHeight="1">
      <x:c r="A799" s="13" t="n">
        <x:v>45694.52083333333</x:v>
      </x:c>
      <x:c r="B799" s="13" t="n">
        <x:v>45694.52777777778</x:v>
      </x:c>
      <x:c r="C799" s="14" t="n">
        <x:v>45694</x:v>
      </x:c>
      <x:c r="D799" s="15" t="n">
        <x:v>75</x:v>
      </x:c>
      <x:c r="E799" s="12" t="n">
        <x:v>996.7404106682463</x:v>
      </x:c>
      <x:c r="F799" s="12" t="n">
        <x:v>821.0001588226502</x:v>
      </x:c>
      <x:c r="G799" s="12" t="n">
        <x:v>0</x:v>
      </x:c>
      <x:c r="H799" s="12" t="n">
        <x:f>F799+G799</x:f>
        <x:v>821.0001588226502</x:v>
      </x:c>
      <x:c r="I799" s="12" t="n">
        <x:f>H799-E799</x:f>
        <x:v>-175.74025184559616</x:v>
      </x:c>
      <x:c r="J799" s="12" t="n">
        <x:v>0</x:v>
      </x:c>
      <x:c r="K799" s="12" t="n">
        <x:f>H799+J799</x:f>
        <x:v>821.0001588226502</x:v>
      </x:c>
      <x:c r="L799" s="16" t="n">
        <x:v>0.4463</x:v>
      </x:c>
      <x:c r="M799" s="17" t="n">
        <x:f>F799*L799</x:f>
        <x:v>366.41237088254877</x:v>
      </x:c>
      <x:c r="N799" s="16" t="n">
        <x:f>L799*'月度汇总'!$F$8</x:f>
        <x:v>0.66945</x:v>
      </x:c>
      <x:c r="O799" s="17" t="n">
        <x:f>G799*N799</x:f>
        <x:v>0</x:v>
      </x:c>
      <x:c r="P799" s="16" t="n">
        <x:f>L799*'月度汇总'!$F$10</x:f>
        <x:v>2.2315</x:v>
      </x:c>
      <x:c r="Q799" s="17" t="n">
        <x:f>J799*P799</x:f>
        <x:v>0</x:v>
      </x:c>
      <x:c r="R799" s="12" t="n">
        <x:v>0</x:v>
      </x:c>
      <x:c r="S799" s="17" t="n">
        <x:v>0</x:v>
      </x:c>
      <x:c r="T799" s="19" t="n">
        <x:f>M799+O799+Q799+S799</x:f>
        <x:v>366.41237088254877</x:v>
      </x:c>
      <x:c r="U799" s="18" t="str">
        <x:f>TEXT(T799,"0.00")&amp;"元"</x:f>
        <x:v>366.41元</x:v>
      </x:c>
      <x:c r="V799" s="12" t="n">
        <x:v>0</x:v>
      </x:c>
      <x:c r="W799" s="12" t="n">
        <x:f>K799-V799</x:f>
        <x:v>821.0001588226502</x:v>
      </x:c>
    </x:row>
    <x:row r="800" ht="20" customHeight="1">
      <x:c r="A800" s="13" t="n">
        <x:v>45694.52777777778</x:v>
      </x:c>
      <x:c r="B800" s="13" t="n">
        <x:v>45694.53472222222</x:v>
      </x:c>
      <x:c r="C800" s="14" t="n">
        <x:v>45694</x:v>
      </x:c>
      <x:c r="D800" s="15" t="n">
        <x:v>76</x:v>
      </x:c>
      <x:c r="E800" s="12" t="n">
        <x:v>960.6942744283859</x:v>
      </x:c>
      <x:c r="F800" s="12" t="n">
        <x:v>785.8617413343906</x:v>
      </x:c>
      <x:c r="G800" s="12" t="n">
        <x:v>0</x:v>
      </x:c>
      <x:c r="H800" s="12" t="n">
        <x:f>F800+G800</x:f>
        <x:v>785.8617413343906</x:v>
      </x:c>
      <x:c r="I800" s="12" t="n">
        <x:f>H800-E800</x:f>
        <x:v>-174.83253309399538</x:v>
      </x:c>
      <x:c r="J800" s="12" t="n">
        <x:v>0</x:v>
      </x:c>
      <x:c r="K800" s="12" t="n">
        <x:f>H800+J800</x:f>
        <x:v>785.8617413343906</x:v>
      </x:c>
      <x:c r="L800" s="16" t="n">
        <x:v>0.4113</x:v>
      </x:c>
      <x:c r="M800" s="17" t="n">
        <x:f>F800*L800</x:f>
        <x:v>323.2249342108348</x:v>
      </x:c>
      <x:c r="N800" s="16" t="n">
        <x:f>L800*'月度汇总'!$F$8</x:f>
        <x:v>0.61695</x:v>
      </x:c>
      <x:c r="O800" s="17" t="n">
        <x:f>G800*N800</x:f>
        <x:v>0</x:v>
      </x:c>
      <x:c r="P800" s="16" t="n">
        <x:f>L800*'月度汇总'!$F$10</x:f>
        <x:v>2.0564999999999998</x:v>
      </x:c>
      <x:c r="Q800" s="17" t="n">
        <x:f>J800*P800</x:f>
        <x:v>0</x:v>
      </x:c>
      <x:c r="R800" s="12" t="n">
        <x:v>0</x:v>
      </x:c>
      <x:c r="S800" s="17" t="n">
        <x:v>0</x:v>
      </x:c>
      <x:c r="T800" s="19" t="n">
        <x:f>M800+O800+Q800+S800</x:f>
        <x:v>323.2249342108348</x:v>
      </x:c>
      <x:c r="U800" s="18" t="str">
        <x:f>TEXT(T800,"0.00")&amp;"元"</x:f>
        <x:v>323.22元</x:v>
      </x:c>
      <x:c r="V800" s="12" t="n">
        <x:v>0</x:v>
      </x:c>
      <x:c r="W800" s="12" t="n">
        <x:f>K800-V800</x:f>
        <x:v>785.8617413343906</x:v>
      </x:c>
    </x:row>
    <x:row r="801" ht="20" customHeight="1">
      <x:c r="A801" s="13" t="n">
        <x:v>45694.53472222222</x:v>
      </x:c>
      <x:c r="B801" s="13" t="n">
        <x:v>45694.54166666667</x:v>
      </x:c>
      <x:c r="C801" s="14" t="n">
        <x:v>45694</x:v>
      </x:c>
      <x:c r="D801" s="15" t="n">
        <x:v>77</x:v>
      </x:c>
      <x:c r="E801" s="12" t="n">
        <x:v>919.3103126416063</x:v>
      </x:c>
      <x:c r="F801" s="12" t="n">
        <x:v>786.0756348872227</x:v>
      </x:c>
      <x:c r="G801" s="12" t="n">
        <x:v>0</x:v>
      </x:c>
      <x:c r="H801" s="12" t="n">
        <x:f>F801+G801</x:f>
        <x:v>786.0756348872227</x:v>
      </x:c>
      <x:c r="I801" s="12" t="n">
        <x:f>H801-E801</x:f>
        <x:v>-133.2346777543836</x:v>
      </x:c>
      <x:c r="J801" s="12" t="n">
        <x:v>0</x:v>
      </x:c>
      <x:c r="K801" s="12" t="n">
        <x:f>H801+J801</x:f>
        <x:v>786.0756348872227</x:v>
      </x:c>
      <x:c r="L801" s="16" t="n">
        <x:v>0.5682</x:v>
      </x:c>
      <x:c r="M801" s="17" t="n">
        <x:f>F801*L801</x:f>
        <x:v>446.64817574292</x:v>
      </x:c>
      <x:c r="N801" s="16" t="n">
        <x:f>L801*'月度汇总'!$F$8</x:f>
        <x:v>0.8523000000000001</x:v>
      </x:c>
      <x:c r="O801" s="17" t="n">
        <x:f>G801*N801</x:f>
        <x:v>0</x:v>
      </x:c>
      <x:c r="P801" s="16" t="n">
        <x:f>L801*'月度汇总'!$F$10</x:f>
        <x:v>2.841</x:v>
      </x:c>
      <x:c r="Q801" s="17" t="n">
        <x:f>J801*P801</x:f>
        <x:v>0</x:v>
      </x:c>
      <x:c r="R801" s="12" t="n">
        <x:v>0</x:v>
      </x:c>
      <x:c r="S801" s="17" t="n">
        <x:v>0</x:v>
      </x:c>
      <x:c r="T801" s="19" t="n">
        <x:f>M801+O801+Q801+S801</x:f>
        <x:v>446.64817574292</x:v>
      </x:c>
      <x:c r="U801" s="18" t="str">
        <x:f>TEXT(T801,"0.00")&amp;"元"</x:f>
        <x:v>446.65元</x:v>
      </x:c>
      <x:c r="V801" s="12" t="n">
        <x:v>0</x:v>
      </x:c>
      <x:c r="W801" s="12" t="n">
        <x:f>K801-V801</x:f>
        <x:v>786.0756348872227</x:v>
      </x:c>
    </x:row>
    <x:row r="802" ht="20" customHeight="1">
      <x:c r="A802" s="13" t="n">
        <x:v>45694.54166666667</x:v>
      </x:c>
      <x:c r="B802" s="13" t="n">
        <x:v>45694.54861111111</x:v>
      </x:c>
      <x:c r="C802" s="14" t="n">
        <x:v>45694</x:v>
      </x:c>
      <x:c r="D802" s="15" t="n">
        <x:v>78</x:v>
      </x:c>
      <x:c r="E802" s="12" t="n">
        <x:v>296.8976727766012</x:v>
      </x:c>
      <x:c r="F802" s="12" t="n">
        <x:v>132.22940066948036</x:v>
      </x:c>
      <x:c r="G802" s="12" t="n">
        <x:v>0</x:v>
      </x:c>
      <x:c r="H802" s="12" t="n">
        <x:f>F802+G802</x:f>
        <x:v>132.22940066948036</x:v>
      </x:c>
      <x:c r="I802" s="12" t="n">
        <x:f>H802-E802</x:f>
        <x:v>-164.66827210712086</x:v>
      </x:c>
      <x:c r="J802" s="12" t="n">
        <x:v>0</x:v>
      </x:c>
      <x:c r="K802" s="12" t="n">
        <x:f>H802+J802</x:f>
        <x:v>132.22940066948036</x:v>
      </x:c>
      <x:c r="L802" s="16" t="n">
        <x:v>0.8279</x:v>
      </x:c>
      <x:c r="M802" s="17" t="n">
        <x:f>F802*L802</x:f>
        <x:v>109.47272081426279</x:v>
      </x:c>
      <x:c r="N802" s="16" t="n">
        <x:f>L802*'月度汇总'!$F$8</x:f>
        <x:v>1.24185</x:v>
      </x:c>
      <x:c r="O802" s="17" t="n">
        <x:f>G802*N802</x:f>
        <x:v>0</x:v>
      </x:c>
      <x:c r="P802" s="16" t="n">
        <x:f>L802*'月度汇总'!$F$10</x:f>
        <x:v>4.1395</x:v>
      </x:c>
      <x:c r="Q802" s="17" t="n">
        <x:f>J802*P802</x:f>
        <x:v>0</x:v>
      </x:c>
      <x:c r="R802" s="12" t="n">
        <x:v>0</x:v>
      </x:c>
      <x:c r="S802" s="17" t="n">
        <x:v>0</x:v>
      </x:c>
      <x:c r="T802" s="19" t="n">
        <x:f>M802+O802+Q802+S802</x:f>
        <x:v>109.47272081426279</x:v>
      </x:c>
      <x:c r="U802" s="18" t="str">
        <x:f>TEXT(T802,"0.00")&amp;"元"</x:f>
        <x:v>109.47元</x:v>
      </x:c>
      <x:c r="V802" s="12" t="n">
        <x:v>0</x:v>
      </x:c>
      <x:c r="W802" s="12" t="n">
        <x:f>K802-V802</x:f>
        <x:v>132.22940066948036</x:v>
      </x:c>
    </x:row>
    <x:row r="803" ht="20" customHeight="1">
      <x:c r="A803" s="13" t="n">
        <x:v>45694.54861111111</x:v>
      </x:c>
      <x:c r="B803" s="13" t="n">
        <x:v>45694.555555555555</x:v>
      </x:c>
      <x:c r="C803" s="14" t="n">
        <x:v>45694</x:v>
      </x:c>
      <x:c r="D803" s="15" t="n">
        <x:v>79</x:v>
      </x:c>
      <x:c r="E803" s="12" t="n">
        <x:v>327.7527838562178</x:v>
      </x:c>
      <x:c r="F803" s="12" t="n">
        <x:v>0</x:v>
      </x:c>
      <x:c r="G803" s="12" t="n">
        <x:v>0</x:v>
      </x:c>
      <x:c r="H803" s="12" t="n">
        <x:f>F803+G803</x:f>
        <x:v>0</x:v>
      </x:c>
      <x:c r="I803" s="12" t="n">
        <x:f>H803-E803</x:f>
        <x:v>-327.7527838562178</x:v>
      </x:c>
      <x:c r="J803" s="12" t="n">
        <x:v>0</x:v>
      </x:c>
      <x:c r="K803" s="12" t="n">
        <x:f>H803+J803</x:f>
        <x:v>0</x:v>
      </x:c>
      <x:c r="L803" s="16" t="n">
        <x:v>0.8636</x:v>
      </x:c>
      <x:c r="M803" s="17" t="n">
        <x:f>F803*L803</x:f>
        <x:v>0</x:v>
      </x:c>
      <x:c r="N803" s="16" t="n">
        <x:f>L803*'月度汇总'!$F$8</x:f>
        <x:v>1.2954</x:v>
      </x:c>
      <x:c r="O803" s="17" t="n">
        <x:f>G803*N803</x:f>
        <x:v>0</x:v>
      </x:c>
      <x:c r="P803" s="16" t="n">
        <x:f>L803*'月度汇总'!$F$10</x:f>
        <x:v>4.3180000000000005</x:v>
      </x:c>
      <x:c r="Q803" s="17" t="n">
        <x:f>J803*P803</x:f>
        <x:v>0</x:v>
      </x:c>
      <x:c r="R803" s="12" t="n">
        <x:v>0</x:v>
      </x:c>
      <x:c r="S803" s="17" t="n">
        <x:v>0</x:v>
      </x:c>
      <x:c r="T803" s="19" t="n">
        <x:f>M803+O803+Q803+S803</x:f>
        <x:v>0</x:v>
      </x:c>
      <x:c r="U803" s="18" t="str">
        <x:f>TEXT(T803,"0.00")&amp;"元"</x:f>
        <x:v>0.00元</x:v>
      </x:c>
      <x:c r="V803" s="12" t="n">
        <x:v>0</x:v>
      </x:c>
      <x:c r="W803" s="12" t="n">
        <x:f>K803-V803</x:f>
        <x:v>0</x:v>
      </x:c>
    </x:row>
    <x:row r="804" ht="20" customHeight="1">
      <x:c r="A804" s="13" t="n">
        <x:v>45694.555555555555</x:v>
      </x:c>
      <x:c r="B804" s="13" t="n">
        <x:v>45694.5625</x:v>
      </x:c>
      <x:c r="C804" s="14" t="n">
        <x:v>45694</x:v>
      </x:c>
      <x:c r="D804" s="15" t="n">
        <x:v>80</x:v>
      </x:c>
      <x:c r="E804" s="12" t="n">
        <x:v>320.5390508279147</x:v>
      </x:c>
      <x:c r="F804" s="12" t="n">
        <x:v>158.73596671113887</x:v>
      </x:c>
      <x:c r="G804" s="12" t="n">
        <x:v>0</x:v>
      </x:c>
      <x:c r="H804" s="12" t="n">
        <x:f>F804+G804</x:f>
        <x:v>158.73596671113887</x:v>
      </x:c>
      <x:c r="I804" s="12" t="n">
        <x:f>H804-E804</x:f>
        <x:v>-161.80308411677584</x:v>
      </x:c>
      <x:c r="J804" s="12" t="n">
        <x:v>0</x:v>
      </x:c>
      <x:c r="K804" s="12" t="n">
        <x:f>H804+J804</x:f>
        <x:v>158.73596671113887</x:v>
      </x:c>
      <x:c r="L804" s="16" t="n">
        <x:v>0.8416</x:v>
      </x:c>
      <x:c r="M804" s="17" t="n">
        <x:f>F804*L804</x:f>
        <x:v>133.59218958409448</x:v>
      </x:c>
      <x:c r="N804" s="16" t="n">
        <x:f>L804*'月度汇总'!$F$8</x:f>
        <x:v>1.2624</x:v>
      </x:c>
      <x:c r="O804" s="17" t="n">
        <x:f>G804*N804</x:f>
        <x:v>0</x:v>
      </x:c>
      <x:c r="P804" s="16" t="n">
        <x:f>L804*'月度汇总'!$F$10</x:f>
        <x:v>4.208</x:v>
      </x:c>
      <x:c r="Q804" s="17" t="n">
        <x:f>J804*P804</x:f>
        <x:v>0</x:v>
      </x:c>
      <x:c r="R804" s="12" t="n">
        <x:v>0</x:v>
      </x:c>
      <x:c r="S804" s="17" t="n">
        <x:v>0</x:v>
      </x:c>
      <x:c r="T804" s="19" t="n">
        <x:f>M804+O804+Q804+S804</x:f>
        <x:v>133.59218958409448</x:v>
      </x:c>
      <x:c r="U804" s="18" t="str">
        <x:f>TEXT(T804,"0.00")&amp;"元"</x:f>
        <x:v>133.59元</x:v>
      </x:c>
      <x:c r="V804" s="12" t="n">
        <x:v>0</x:v>
      </x:c>
      <x:c r="W804" s="12" t="n">
        <x:f>K804-V804</x:f>
        <x:v>158.73596671113887</x:v>
      </x:c>
    </x:row>
    <x:row r="805" ht="20" customHeight="1">
      <x:c r="A805" s="13" t="n">
        <x:v>45694.5625</x:v>
      </x:c>
      <x:c r="B805" s="13" t="n">
        <x:v>45694.569444444445</x:v>
      </x:c>
      <x:c r="C805" s="14" t="n">
        <x:v>45694</x:v>
      </x:c>
      <x:c r="D805" s="15" t="n">
        <x:v>81</x:v>
      </x:c>
      <x:c r="E805" s="12" t="n">
        <x:v>299.3348944554672</x:v>
      </x:c>
      <x:c r="F805" s="12" t="n">
        <x:v>139.1525598985911</x:v>
      </x:c>
      <x:c r="G805" s="12" t="n">
        <x:v>0</x:v>
      </x:c>
      <x:c r="H805" s="12" t="n">
        <x:f>F805+G805</x:f>
        <x:v>139.1525598985911</x:v>
      </x:c>
      <x:c r="I805" s="12" t="n">
        <x:f>H805-E805</x:f>
        <x:v>-160.18233455687607</x:v>
      </x:c>
      <x:c r="J805" s="12" t="n">
        <x:v>0</x:v>
      </x:c>
      <x:c r="K805" s="12" t="n">
        <x:f>H805+J805</x:f>
        <x:v>139.1525598985911</x:v>
      </x:c>
      <x:c r="L805" s="16" t="n">
        <x:v>0.8618</x:v>
      </x:c>
      <x:c r="M805" s="17" t="n">
        <x:f>F805*L805</x:f>
        <x:v>119.92167612060582</x:v>
      </x:c>
      <x:c r="N805" s="16" t="n">
        <x:f>L805*'月度汇总'!$F$8</x:f>
        <x:v>1.2927</x:v>
      </x:c>
      <x:c r="O805" s="17" t="n">
        <x:f>G805*N805</x:f>
        <x:v>0</x:v>
      </x:c>
      <x:c r="P805" s="16" t="n">
        <x:f>L805*'月度汇总'!$F$10</x:f>
        <x:v>4.309</x:v>
      </x:c>
      <x:c r="Q805" s="17" t="n">
        <x:f>J805*P805</x:f>
        <x:v>0</x:v>
      </x:c>
      <x:c r="R805" s="12" t="n">
        <x:v>0</x:v>
      </x:c>
      <x:c r="S805" s="17" t="n">
        <x:v>0</x:v>
      </x:c>
      <x:c r="T805" s="19" t="n">
        <x:f>M805+O805+Q805+S805</x:f>
        <x:v>119.92167612060582</x:v>
      </x:c>
      <x:c r="U805" s="18" t="str">
        <x:f>TEXT(T805,"0.00")&amp;"元"</x:f>
        <x:v>119.92元</x:v>
      </x:c>
      <x:c r="V805" s="12" t="n">
        <x:v>0</x:v>
      </x:c>
      <x:c r="W805" s="12" t="n">
        <x:f>K805-V805</x:f>
        <x:v>139.1525598985911</x:v>
      </x:c>
    </x:row>
    <x:row r="806" ht="20" customHeight="1">
      <x:c r="A806" s="13" t="n">
        <x:v>45694.569444444445</x:v>
      </x:c>
      <x:c r="B806" s="13" t="n">
        <x:v>45694.57638888889</x:v>
      </x:c>
      <x:c r="C806" s="14" t="n">
        <x:v>45694</x:v>
      </x:c>
      <x:c r="D806" s="15" t="n">
        <x:v>82</x:v>
      </x:c>
      <x:c r="E806" s="12" t="n">
        <x:v>300.50088625433943</x:v>
      </x:c>
      <x:c r="F806" s="12" t="n">
        <x:v>141.76507343799904</x:v>
      </x:c>
      <x:c r="G806" s="12" t="n">
        <x:v>0</x:v>
      </x:c>
      <x:c r="H806" s="12" t="n">
        <x:f>F806+G806</x:f>
        <x:v>141.76507343799904</x:v>
      </x:c>
      <x:c r="I806" s="12" t="n">
        <x:f>H806-E806</x:f>
        <x:v>-158.7358128163404</x:v>
      </x:c>
      <x:c r="J806" s="12" t="n">
        <x:v>0</x:v>
      </x:c>
      <x:c r="K806" s="12" t="n">
        <x:f>H806+J806</x:f>
        <x:v>141.76507343799904</x:v>
      </x:c>
      <x:c r="L806" s="16" t="n">
        <x:v>0.8623</x:v>
      </x:c>
      <x:c r="M806" s="17" t="n">
        <x:f>F806*L806</x:f>
        <x:v>122.24402282558655</x:v>
      </x:c>
      <x:c r="N806" s="16" t="n">
        <x:f>L806*'月度汇总'!$F$8</x:f>
        <x:v>1.29345</x:v>
      </x:c>
      <x:c r="O806" s="17" t="n">
        <x:f>G806*N806</x:f>
        <x:v>0</x:v>
      </x:c>
      <x:c r="P806" s="16" t="n">
        <x:f>L806*'月度汇总'!$F$10</x:f>
        <x:v>4.3115</x:v>
      </x:c>
      <x:c r="Q806" s="17" t="n">
        <x:f>J806*P806</x:f>
        <x:v>0</x:v>
      </x:c>
      <x:c r="R806" s="12" t="n">
        <x:v>0</x:v>
      </x:c>
      <x:c r="S806" s="17" t="n">
        <x:v>0</x:v>
      </x:c>
      <x:c r="T806" s="19" t="n">
        <x:f>M806+O806+Q806+S806</x:f>
        <x:v>122.24402282558655</x:v>
      </x:c>
      <x:c r="U806" s="18" t="str">
        <x:f>TEXT(T806,"0.00")&amp;"元"</x:f>
        <x:v>122.24元</x:v>
      </x:c>
      <x:c r="V806" s="12" t="n">
        <x:v>0</x:v>
      </x:c>
      <x:c r="W806" s="12" t="n">
        <x:f>K806-V806</x:f>
        <x:v>141.76507343799904</x:v>
      </x:c>
    </x:row>
    <x:row r="807" ht="20" customHeight="1">
      <x:c r="A807" s="13" t="n">
        <x:v>45694.57638888889</x:v>
      </x:c>
      <x:c r="B807" s="13" t="n">
        <x:v>45694.58333333333</x:v>
      </x:c>
      <x:c r="C807" s="14" t="n">
        <x:v>45694</x:v>
      </x:c>
      <x:c r="D807" s="15" t="n">
        <x:v>83</x:v>
      </x:c>
      <x:c r="E807" s="12" t="n">
        <x:v>324.2174533274904</x:v>
      </x:c>
      <x:c r="F807" s="12" t="n">
        <x:v>0</x:v>
      </x:c>
      <x:c r="G807" s="12" t="n">
        <x:v>0</x:v>
      </x:c>
      <x:c r="H807" s="12" t="n">
        <x:f>F807+G807</x:f>
        <x:v>0</x:v>
      </x:c>
      <x:c r="I807" s="12" t="n">
        <x:f>H807-E807</x:f>
        <x:v>-324.2174533274904</x:v>
      </x:c>
      <x:c r="J807" s="12" t="n">
        <x:v>0</x:v>
      </x:c>
      <x:c r="K807" s="12" t="n">
        <x:f>H807+J807</x:f>
        <x:v>0</x:v>
      </x:c>
      <x:c r="L807" s="16" t="n">
        <x:v>0.9026</x:v>
      </x:c>
      <x:c r="M807" s="17" t="n">
        <x:f>F807*L807</x:f>
        <x:v>0</x:v>
      </x:c>
      <x:c r="N807" s="16" t="n">
        <x:f>L807*'月度汇总'!$F$8</x:f>
        <x:v>1.3538999999999999</x:v>
      </x:c>
      <x:c r="O807" s="17" t="n">
        <x:f>G807*N807</x:f>
        <x:v>0</x:v>
      </x:c>
      <x:c r="P807" s="16" t="n">
        <x:f>L807*'月度汇总'!$F$10</x:f>
        <x:v>4.513</x:v>
      </x:c>
      <x:c r="Q807" s="17" t="n">
        <x:f>J807*P807</x:f>
        <x:v>0</x:v>
      </x:c>
      <x:c r="R807" s="12" t="n">
        <x:v>0</x:v>
      </x:c>
      <x:c r="S807" s="17" t="n">
        <x:v>0</x:v>
      </x:c>
      <x:c r="T807" s="19" t="n">
        <x:f>M807+O807+Q807+S807</x:f>
        <x:v>0</x:v>
      </x:c>
      <x:c r="U807" s="18" t="str">
        <x:f>TEXT(T807,"0.00")&amp;"元"</x:f>
        <x:v>0.00元</x:v>
      </x:c>
      <x:c r="V807" s="12" t="n">
        <x:v>0</x:v>
      </x:c>
      <x:c r="W807" s="12" t="n">
        <x:f>K807-V807</x:f>
        <x:v>0</x:v>
      </x:c>
    </x:row>
    <x:row r="808" ht="20" customHeight="1">
      <x:c r="A808" s="13" t="n">
        <x:v>45694.58333333333</x:v>
      </x:c>
      <x:c r="B808" s="13" t="n">
        <x:v>45694.59027777778</x:v>
      </x:c>
      <x:c r="C808" s="14" t="n">
        <x:v>45694</x:v>
      </x:c>
      <x:c r="D808" s="15" t="n">
        <x:v>84</x:v>
      </x:c>
      <x:c r="E808" s="12" t="n">
        <x:v>0</x:v>
      </x:c>
      <x:c r="F808" s="12" t="n">
        <x:v>0</x:v>
      </x:c>
      <x:c r="G808" s="12" t="n">
        <x:v>0</x:v>
      </x:c>
      <x:c r="H808" s="12" t="n">
        <x:f>F808+G808</x:f>
        <x:v>0</x:v>
      </x:c>
      <x:c r="I808" s="12" t="n">
        <x:f>H808-E808</x:f>
        <x:v>0</x:v>
      </x:c>
      <x:c r="J808" s="12" t="n">
        <x:v>0</x:v>
      </x:c>
      <x:c r="K808" s="12" t="n">
        <x:f>H808+J808</x:f>
        <x:v>0</x:v>
      </x:c>
      <x:c r="L808" s="16" t="n">
        <x:v>0.9754</x:v>
      </x:c>
      <x:c r="M808" s="17" t="n">
        <x:f>F808*L808</x:f>
        <x:v>0</x:v>
      </x:c>
      <x:c r="N808" s="16" t="n">
        <x:f>L808*'月度汇总'!$F$8</x:f>
        <x:v>1.4631</x:v>
      </x:c>
      <x:c r="O808" s="17" t="n">
        <x:f>G808*N808</x:f>
        <x:v>0</x:v>
      </x:c>
      <x:c r="P808" s="16" t="n">
        <x:f>L808*'月度汇总'!$F$10</x:f>
        <x:v>4.877000000000001</x:v>
      </x:c>
      <x:c r="Q808" s="17" t="n">
        <x:f>J808*P808</x:f>
        <x:v>0</x:v>
      </x:c>
      <x:c r="R808" s="12" t="n">
        <x:v>0</x:v>
      </x:c>
      <x:c r="S808" s="17" t="n">
        <x:v>0</x:v>
      </x:c>
      <x:c r="T808" s="19" t="n">
        <x:f>M808+O808+Q808+S808</x:f>
        <x:v>0</x:v>
      </x:c>
      <x:c r="U808" s="18" t="str">
        <x:f>TEXT(T808,"0.00")&amp;"元"</x:f>
        <x:v>0.00元</x:v>
      </x:c>
      <x:c r="V808" s="12" t="n">
        <x:v>0</x:v>
      </x:c>
      <x:c r="W808" s="12" t="n">
        <x:f>K808-V808</x:f>
        <x:v>0</x:v>
      </x:c>
    </x:row>
    <x:row r="809" ht="20" customHeight="1">
      <x:c r="A809" s="13" t="n">
        <x:v>45694.59027777778</x:v>
      </x:c>
      <x:c r="B809" s="13" t="n">
        <x:v>45694.59722222222</x:v>
      </x:c>
      <x:c r="C809" s="14" t="n">
        <x:v>45694</x:v>
      </x:c>
      <x:c r="D809" s="15" t="n">
        <x:v>85</x:v>
      </x:c>
      <x:c r="E809" s="12" t="n">
        <x:v>0</x:v>
      </x:c>
      <x:c r="F809" s="12" t="n">
        <x:v>0</x:v>
      </x:c>
      <x:c r="G809" s="12" t="n">
        <x:v>0</x:v>
      </x:c>
      <x:c r="H809" s="12" t="n">
        <x:f>F809+G809</x:f>
        <x:v>0</x:v>
      </x:c>
      <x:c r="I809" s="12" t="n">
        <x:f>H809-E809</x:f>
        <x:v>0</x:v>
      </x:c>
      <x:c r="J809" s="12" t="n">
        <x:v>0</x:v>
      </x:c>
      <x:c r="K809" s="12" t="n">
        <x:f>H809+J809</x:f>
        <x:v>0</x:v>
      </x:c>
      <x:c r="L809" s="16" t="n">
        <x:v>1.0002</x:v>
      </x:c>
      <x:c r="M809" s="17" t="n">
        <x:f>F809*L809</x:f>
        <x:v>0</x:v>
      </x:c>
      <x:c r="N809" s="16" t="n">
        <x:f>L809*'月度汇总'!$F$8</x:f>
        <x:v>1.5003</x:v>
      </x:c>
      <x:c r="O809" s="17" t="n">
        <x:f>G809*N809</x:f>
        <x:v>0</x:v>
      </x:c>
      <x:c r="P809" s="16" t="n">
        <x:f>L809*'月度汇总'!$F$10</x:f>
        <x:v>5.0009999999999994</x:v>
      </x:c>
      <x:c r="Q809" s="17" t="n">
        <x:f>J809*P809</x:f>
        <x:v>0</x:v>
      </x:c>
      <x:c r="R809" s="12" t="n">
        <x:v>0</x:v>
      </x:c>
      <x:c r="S809" s="17" t="n">
        <x:v>0</x:v>
      </x:c>
      <x:c r="T809" s="19" t="n">
        <x:f>M809+O809+Q809+S809</x:f>
        <x:v>0</x:v>
      </x:c>
      <x:c r="U809" s="18" t="str">
        <x:f>TEXT(T809,"0.00")&amp;"元"</x:f>
        <x:v>0.00元</x:v>
      </x:c>
      <x:c r="V809" s="12" t="n">
        <x:v>0</x:v>
      </x:c>
      <x:c r="W809" s="12" t="n">
        <x:f>K809-V809</x:f>
        <x:v>0</x:v>
      </x:c>
    </x:row>
    <x:row r="810" ht="20" customHeight="1">
      <x:c r="A810" s="13" t="n">
        <x:v>45694.59722222222</x:v>
      </x:c>
      <x:c r="B810" s="13" t="n">
        <x:v>45694.60416666667</x:v>
      </x:c>
      <x:c r="C810" s="14" t="n">
        <x:v>45694</x:v>
      </x:c>
      <x:c r="D810" s="15" t="n">
        <x:v>86</x:v>
      </x:c>
      <x:c r="E810" s="12" t="n">
        <x:v>0</x:v>
      </x:c>
      <x:c r="F810" s="12" t="n">
        <x:v>0</x:v>
      </x:c>
      <x:c r="G810" s="12" t="n">
        <x:v>0</x:v>
      </x:c>
      <x:c r="H810" s="12" t="n">
        <x:f>F810+G810</x:f>
        <x:v>0</x:v>
      </x:c>
      <x:c r="I810" s="12" t="n">
        <x:f>H810-E810</x:f>
        <x:v>0</x:v>
      </x:c>
      <x:c r="J810" s="12" t="n">
        <x:v>0</x:v>
      </x:c>
      <x:c r="K810" s="12" t="n">
        <x:f>H810+J810</x:f>
        <x:v>0</x:v>
      </x:c>
      <x:c r="L810" s="16" t="n">
        <x:v>0.9978</x:v>
      </x:c>
      <x:c r="M810" s="17" t="n">
        <x:f>F810*L810</x:f>
        <x:v>0</x:v>
      </x:c>
      <x:c r="N810" s="16" t="n">
        <x:f>L810*'月度汇总'!$F$8</x:f>
        <x:v>1.4967000000000001</x:v>
      </x:c>
      <x:c r="O810" s="17" t="n">
        <x:f>G810*N810</x:f>
        <x:v>0</x:v>
      </x:c>
      <x:c r="P810" s="16" t="n">
        <x:f>L810*'月度汇总'!$F$10</x:f>
        <x:v>4.989</x:v>
      </x:c>
      <x:c r="Q810" s="17" t="n">
        <x:f>J810*P810</x:f>
        <x:v>0</x:v>
      </x:c>
      <x:c r="R810" s="12" t="n">
        <x:v>0</x:v>
      </x:c>
      <x:c r="S810" s="17" t="n">
        <x:v>0</x:v>
      </x:c>
      <x:c r="T810" s="19" t="n">
        <x:f>M810+O810+Q810+S810</x:f>
        <x:v>0</x:v>
      </x:c>
      <x:c r="U810" s="18" t="str">
        <x:f>TEXT(T810,"0.00")&amp;"元"</x:f>
        <x:v>0.00元</x:v>
      </x:c>
      <x:c r="V810" s="12" t="n">
        <x:v>0</x:v>
      </x:c>
      <x:c r="W810" s="12" t="n">
        <x:f>K810-V810</x:f>
        <x:v>0</x:v>
      </x:c>
    </x:row>
    <x:row r="811" ht="20" customHeight="1">
      <x:c r="A811" s="13" t="n">
        <x:v>45694.60416666667</x:v>
      </x:c>
      <x:c r="B811" s="13" t="n">
        <x:v>45694.61111111111</x:v>
      </x:c>
      <x:c r="C811" s="14" t="n">
        <x:v>45694</x:v>
      </x:c>
      <x:c r="D811" s="15" t="n">
        <x:v>87</x:v>
      </x:c>
      <x:c r="E811" s="12" t="n">
        <x:v>0</x:v>
      </x:c>
      <x:c r="F811" s="12" t="n">
        <x:v>0</x:v>
      </x:c>
      <x:c r="G811" s="12" t="n">
        <x:v>0</x:v>
      </x:c>
      <x:c r="H811" s="12" t="n">
        <x:f>F811+G811</x:f>
        <x:v>0</x:v>
      </x:c>
      <x:c r="I811" s="12" t="n">
        <x:f>H811-E811</x:f>
        <x:v>0</x:v>
      </x:c>
      <x:c r="J811" s="12" t="n">
        <x:v>0</x:v>
      </x:c>
      <x:c r="K811" s="12" t="n">
        <x:f>H811+J811</x:f>
        <x:v>0</x:v>
      </x:c>
      <x:c r="L811" s="16" t="n">
        <x:v>1.0271</x:v>
      </x:c>
      <x:c r="M811" s="17" t="n">
        <x:f>F811*L811</x:f>
        <x:v>0</x:v>
      </x:c>
      <x:c r="N811" s="16" t="n">
        <x:f>L811*'月度汇总'!$F$8</x:f>
        <x:v>1.5406499999999999</x:v>
      </x:c>
      <x:c r="O811" s="17" t="n">
        <x:f>G811*N811</x:f>
        <x:v>0</x:v>
      </x:c>
      <x:c r="P811" s="16" t="n">
        <x:f>L811*'月度汇总'!$F$10</x:f>
        <x:v>5.1354999999999995</x:v>
      </x:c>
      <x:c r="Q811" s="17" t="n">
        <x:f>J811*P811</x:f>
        <x:v>0</x:v>
      </x:c>
      <x:c r="R811" s="12" t="n">
        <x:v>0</x:v>
      </x:c>
      <x:c r="S811" s="17" t="n">
        <x:v>0</x:v>
      </x:c>
      <x:c r="T811" s="19" t="n">
        <x:f>M811+O811+Q811+S811</x:f>
        <x:v>0</x:v>
      </x:c>
      <x:c r="U811" s="18" t="str">
        <x:f>TEXT(T811,"0.00")&amp;"元"</x:f>
        <x:v>0.00元</x:v>
      </x:c>
      <x:c r="V811" s="12" t="n">
        <x:v>0</x:v>
      </x:c>
      <x:c r="W811" s="12" t="n">
        <x:f>K811-V811</x:f>
        <x:v>0</x:v>
      </x:c>
    </x:row>
    <x:row r="812" ht="20" customHeight="1">
      <x:c r="A812" s="13" t="n">
        <x:v>45694.61111111111</x:v>
      </x:c>
      <x:c r="B812" s="13" t="n">
        <x:v>45694.618055555555</x:v>
      </x:c>
      <x:c r="C812" s="14" t="n">
        <x:v>45694</x:v>
      </x:c>
      <x:c r="D812" s="15" t="n">
        <x:v>88</x:v>
      </x:c>
      <x:c r="E812" s="12" t="n">
        <x:v>0</x:v>
      </x:c>
      <x:c r="F812" s="12" t="n">
        <x:v>0</x:v>
      </x:c>
      <x:c r="G812" s="12" t="n">
        <x:v>0</x:v>
      </x:c>
      <x:c r="H812" s="12" t="n">
        <x:f>F812+G812</x:f>
        <x:v>0</x:v>
      </x:c>
      <x:c r="I812" s="12" t="n">
        <x:f>H812-E812</x:f>
        <x:v>0</x:v>
      </x:c>
      <x:c r="J812" s="12" t="n">
        <x:v>0</x:v>
      </x:c>
      <x:c r="K812" s="12" t="n">
        <x:f>H812+J812</x:f>
        <x:v>0</x:v>
      </x:c>
      <x:c r="L812" s="16" t="n">
        <x:v>1.0906</x:v>
      </x:c>
      <x:c r="M812" s="17" t="n">
        <x:f>F812*L812</x:f>
        <x:v>0</x:v>
      </x:c>
      <x:c r="N812" s="16" t="n">
        <x:f>L812*'月度汇总'!$F$8</x:f>
        <x:v>1.6359</x:v>
      </x:c>
      <x:c r="O812" s="17" t="n">
        <x:f>G812*N812</x:f>
        <x:v>0</x:v>
      </x:c>
      <x:c r="P812" s="16" t="n">
        <x:f>L812*'月度汇总'!$F$10</x:f>
        <x:v>5.453</x:v>
      </x:c>
      <x:c r="Q812" s="17" t="n">
        <x:f>J812*P812</x:f>
        <x:v>0</x:v>
      </x:c>
      <x:c r="R812" s="12" t="n">
        <x:v>0</x:v>
      </x:c>
      <x:c r="S812" s="17" t="n">
        <x:v>0</x:v>
      </x:c>
      <x:c r="T812" s="19" t="n">
        <x:f>M812+O812+Q812+S812</x:f>
        <x:v>0</x:v>
      </x:c>
      <x:c r="U812" s="18" t="str">
        <x:f>TEXT(T812,"0.00")&amp;"元"</x:f>
        <x:v>0.00元</x:v>
      </x:c>
      <x:c r="V812" s="12" t="n">
        <x:v>0</x:v>
      </x:c>
      <x:c r="W812" s="12" t="n">
        <x:f>K812-V812</x:f>
        <x:v>0</x:v>
      </x:c>
    </x:row>
    <x:row r="813" ht="20" customHeight="1">
      <x:c r="A813" s="13" t="n">
        <x:v>45694.618055555555</x:v>
      </x:c>
      <x:c r="B813" s="13" t="n">
        <x:v>45694.625</x:v>
      </x:c>
      <x:c r="C813" s="14" t="n">
        <x:v>45694</x:v>
      </x:c>
      <x:c r="D813" s="15" t="n">
        <x:v>89</x:v>
      </x:c>
      <x:c r="E813" s="12" t="n">
        <x:v>0</x:v>
      </x:c>
      <x:c r="F813" s="12" t="n">
        <x:v>0</x:v>
      </x:c>
      <x:c r="G813" s="12" t="n">
        <x:v>0</x:v>
      </x:c>
      <x:c r="H813" s="12" t="n">
        <x:f>F813+G813</x:f>
        <x:v>0</x:v>
      </x:c>
      <x:c r="I813" s="12" t="n">
        <x:f>H813-E813</x:f>
        <x:v>0</x:v>
      </x:c>
      <x:c r="J813" s="12" t="n">
        <x:v>0</x:v>
      </x:c>
      <x:c r="K813" s="12" t="n">
        <x:f>H813+J813</x:f>
        <x:v>0</x:v>
      </x:c>
      <x:c r="L813" s="16" t="n">
        <x:v>0.9376</x:v>
      </x:c>
      <x:c r="M813" s="17" t="n">
        <x:f>F813*L813</x:f>
        <x:v>0</x:v>
      </x:c>
      <x:c r="N813" s="16" t="n">
        <x:f>L813*'月度汇总'!$F$8</x:f>
        <x:v>1.4064</x:v>
      </x:c>
      <x:c r="O813" s="17" t="n">
        <x:f>G813*N813</x:f>
        <x:v>0</x:v>
      </x:c>
      <x:c r="P813" s="16" t="n">
        <x:f>L813*'月度汇总'!$F$10</x:f>
        <x:v>4.688</x:v>
      </x:c>
      <x:c r="Q813" s="17" t="n">
        <x:f>J813*P813</x:f>
        <x:v>0</x:v>
      </x:c>
      <x:c r="R813" s="12" t="n">
        <x:v>0</x:v>
      </x:c>
      <x:c r="S813" s="17" t="n">
        <x:v>0</x:v>
      </x:c>
      <x:c r="T813" s="19" t="n">
        <x:f>M813+O813+Q813+S813</x:f>
        <x:v>0</x:v>
      </x:c>
      <x:c r="U813" s="18" t="str">
        <x:f>TEXT(T813,"0.00")&amp;"元"</x:f>
        <x:v>0.00元</x:v>
      </x:c>
      <x:c r="V813" s="12" t="n">
        <x:v>0</x:v>
      </x:c>
      <x:c r="W813" s="12" t="n">
        <x:f>K813-V813</x:f>
        <x:v>0</x:v>
      </x:c>
    </x:row>
    <x:row r="814" ht="20" customHeight="1">
      <x:c r="A814" s="13" t="n">
        <x:v>45694.625</x:v>
      </x:c>
      <x:c r="B814" s="13" t="n">
        <x:v>45694.631944444445</x:v>
      </x:c>
      <x:c r="C814" s="14" t="n">
        <x:v>45694</x:v>
      </x:c>
      <x:c r="D814" s="15" t="n">
        <x:v>90</x:v>
      </x:c>
      <x:c r="E814" s="12" t="n">
        <x:v>1516.3353121836699</x:v>
      </x:c>
      <x:c r="F814" s="12" t="n">
        <x:v>1390.9022632675565</x:v>
      </x:c>
      <x:c r="G814" s="12" t="n">
        <x:v>0</x:v>
      </x:c>
      <x:c r="H814" s="12" t="n">
        <x:f>F814+G814</x:f>
        <x:v>1390.9022632675565</x:v>
      </x:c>
      <x:c r="I814" s="12" t="n">
        <x:f>H814-E814</x:f>
        <x:v>-125.43304891611342</x:v>
      </x:c>
      <x:c r="J814" s="12" t="n">
        <x:v>0</x:v>
      </x:c>
      <x:c r="K814" s="12" t="n">
        <x:f>H814+J814</x:f>
        <x:v>1390.9022632675565</x:v>
      </x:c>
      <x:c r="L814" s="16" t="n">
        <x:v>0.6694</x:v>
      </x:c>
      <x:c r="M814" s="17" t="n">
        <x:f>F814*L814</x:f>
        <x:v>931.0699750313023</x:v>
      </x:c>
      <x:c r="N814" s="16" t="n">
        <x:f>L814*'月度汇总'!$F$8</x:f>
        <x:v>1.0041</x:v>
      </x:c>
      <x:c r="O814" s="17" t="n">
        <x:f>G814*N814</x:f>
        <x:v>0</x:v>
      </x:c>
      <x:c r="P814" s="16" t="n">
        <x:f>L814*'月度汇总'!$F$10</x:f>
        <x:v>3.347</x:v>
      </x:c>
      <x:c r="Q814" s="17" t="n">
        <x:f>J814*P814</x:f>
        <x:v>0</x:v>
      </x:c>
      <x:c r="R814" s="12" t="n">
        <x:v>0</x:v>
      </x:c>
      <x:c r="S814" s="17" t="n">
        <x:v>0</x:v>
      </x:c>
      <x:c r="T814" s="19" t="n">
        <x:f>M814+O814+Q814+S814</x:f>
        <x:v>931.0699750313023</x:v>
      </x:c>
      <x:c r="U814" s="18" t="str">
        <x:f>TEXT(T814,"0.00")&amp;"元"</x:f>
        <x:v>931.07元</x:v>
      </x:c>
      <x:c r="V814" s="12" t="n">
        <x:v>0</x:v>
      </x:c>
      <x:c r="W814" s="12" t="n">
        <x:f>K814-V814</x:f>
        <x:v>1390.9022632675565</x:v>
      </x:c>
    </x:row>
    <x:row r="815" ht="20" customHeight="1">
      <x:c r="A815" s="13" t="n">
        <x:v>45694.631944444445</x:v>
      </x:c>
      <x:c r="B815" s="13" t="n">
        <x:v>45694.63888888889</x:v>
      </x:c>
      <x:c r="C815" s="14" t="n">
        <x:v>45694</x:v>
      </x:c>
      <x:c r="D815" s="15" t="n">
        <x:v>91</x:v>
      </x:c>
      <x:c r="E815" s="12" t="n">
        <x:v>1524.6161632146145</x:v>
      </x:c>
      <x:c r="F815" s="12" t="n">
        <x:v>1401.6804692480691</x:v>
      </x:c>
      <x:c r="G815" s="12" t="n">
        <x:v>0</x:v>
      </x:c>
      <x:c r="H815" s="12" t="n">
        <x:f>F815+G815</x:f>
        <x:v>1401.6804692480691</x:v>
      </x:c>
      <x:c r="I815" s="12" t="n">
        <x:f>H815-E815</x:f>
        <x:v>-122.93569396654539</x:v>
      </x:c>
      <x:c r="J815" s="12" t="n">
        <x:v>0</x:v>
      </x:c>
      <x:c r="K815" s="12" t="n">
        <x:f>H815+J815</x:f>
        <x:v>1401.6804692480691</x:v>
      </x:c>
      <x:c r="L815" s="16" t="n">
        <x:v>0.66</x:v>
      </x:c>
      <x:c r="M815" s="17" t="n">
        <x:f>F815*L815</x:f>
        <x:v>925.1091097037257</x:v>
      </x:c>
      <x:c r="N815" s="16" t="n">
        <x:f>L815*'月度汇总'!$F$8</x:f>
        <x:v>0.99</x:v>
      </x:c>
      <x:c r="O815" s="17" t="n">
        <x:f>G815*N815</x:f>
        <x:v>0</x:v>
      </x:c>
      <x:c r="P815" s="16" t="n">
        <x:f>L815*'月度汇总'!$F$10</x:f>
        <x:v>3.3000000000000003</x:v>
      </x:c>
      <x:c r="Q815" s="17" t="n">
        <x:f>J815*P815</x:f>
        <x:v>0</x:v>
      </x:c>
      <x:c r="R815" s="12" t="n">
        <x:v>0</x:v>
      </x:c>
      <x:c r="S815" s="17" t="n">
        <x:v>0</x:v>
      </x:c>
      <x:c r="T815" s="19" t="n">
        <x:f>M815+O815+Q815+S815</x:f>
        <x:v>925.1091097037257</x:v>
      </x:c>
      <x:c r="U815" s="18" t="str">
        <x:f>TEXT(T815,"0.00")&amp;"元"</x:f>
        <x:v>925.11元</x:v>
      </x:c>
      <x:c r="V815" s="12" t="n">
        <x:v>0</x:v>
      </x:c>
      <x:c r="W815" s="12" t="n">
        <x:f>K815-V815</x:f>
        <x:v>1401.6804692480691</x:v>
      </x:c>
    </x:row>
    <x:row r="816" ht="20" customHeight="1">
      <x:c r="A816" s="13" t="n">
        <x:v>45694.63888888889</x:v>
      </x:c>
      <x:c r="B816" s="13" t="n">
        <x:v>45694.64583333333</x:v>
      </x:c>
      <x:c r="C816" s="14" t="n">
        <x:v>45694</x:v>
      </x:c>
      <x:c r="D816" s="15" t="n">
        <x:v>92</x:v>
      </x:c>
      <x:c r="E816" s="12" t="n">
        <x:v>1530.2175645808602</x:v>
      </x:c>
      <x:c r="F816" s="12" t="n">
        <x:v>1409.7701898764076</x:v>
      </x:c>
      <x:c r="G816" s="12" t="n">
        <x:v>0</x:v>
      </x:c>
      <x:c r="H816" s="12" t="n">
        <x:f>F816+G816</x:f>
        <x:v>1409.7701898764076</x:v>
      </x:c>
      <x:c r="I816" s="12" t="n">
        <x:f>H816-E816</x:f>
        <x:v>-120.44737470445261</x:v>
      </x:c>
      <x:c r="J816" s="12" t="n">
        <x:v>0</x:v>
      </x:c>
      <x:c r="K816" s="12" t="n">
        <x:f>H816+J816</x:f>
        <x:v>1409.7701898764076</x:v>
      </x:c>
      <x:c r="L816" s="16" t="n">
        <x:v>0.7217</x:v>
      </x:c>
      <x:c r="M816" s="17" t="n">
        <x:f>F816*L816</x:f>
        <x:v>1017.4311460338033</x:v>
      </x:c>
      <x:c r="N816" s="16" t="n">
        <x:f>L816*'月度汇总'!$F$8</x:f>
        <x:v>1.08255</x:v>
      </x:c>
      <x:c r="O816" s="17" t="n">
        <x:f>G816*N816</x:f>
        <x:v>0</x:v>
      </x:c>
      <x:c r="P816" s="16" t="n">
        <x:f>L816*'月度汇总'!$F$10</x:f>
        <x:v>3.6085000000000003</x:v>
      </x:c>
      <x:c r="Q816" s="17" t="n">
        <x:f>J816*P816</x:f>
        <x:v>0</x:v>
      </x:c>
      <x:c r="R816" s="12" t="n">
        <x:v>0</x:v>
      </x:c>
      <x:c r="S816" s="17" t="n">
        <x:v>0</x:v>
      </x:c>
      <x:c r="T816" s="19" t="n">
        <x:f>M816+O816+Q816+S816</x:f>
        <x:v>1017.4311460338033</x:v>
      </x:c>
      <x:c r="U816" s="18" t="str">
        <x:f>TEXT(T816,"0.00")&amp;"元"</x:f>
        <x:v>1017.43元</x:v>
      </x:c>
      <x:c r="V816" s="12" t="n">
        <x:v>0</x:v>
      </x:c>
      <x:c r="W816" s="12" t="n">
        <x:f>K816-V816</x:f>
        <x:v>1409.7701898764076</x:v>
      </x:c>
    </x:row>
    <x:row r="817" ht="20" customHeight="1">
      <x:c r="A817" s="13" t="n">
        <x:v>45694.64583333333</x:v>
      </x:c>
      <x:c r="B817" s="13" t="n">
        <x:v>45694.65277777778</x:v>
      </x:c>
      <x:c r="C817" s="14" t="n">
        <x:v>45694</x:v>
      </x:c>
      <x:c r="D817" s="15" t="n">
        <x:v>93</x:v>
      </x:c>
      <x:c r="E817" s="12" t="n">
        <x:v>1543.6243829504215</x:v>
      </x:c>
      <x:c r="F817" s="12" t="n">
        <x:v>1425.9730773674924</x:v>
      </x:c>
      <x:c r="G817" s="12" t="n">
        <x:v>0</x:v>
      </x:c>
      <x:c r="H817" s="12" t="n">
        <x:f>F817+G817</x:f>
        <x:v>1425.9730773674924</x:v>
      </x:c>
      <x:c r="I817" s="12" t="n">
        <x:f>H817-E817</x:f>
        <x:v>-117.65130558292913</x:v>
      </x:c>
      <x:c r="J817" s="12" t="n">
        <x:v>0</x:v>
      </x:c>
      <x:c r="K817" s="12" t="n">
        <x:f>H817+J817</x:f>
        <x:v>1425.9730773674924</x:v>
      </x:c>
      <x:c r="L817" s="16" t="n">
        <x:v>0.7308</x:v>
      </x:c>
      <x:c r="M817" s="17" t="n">
        <x:f>F817*L817</x:f>
        <x:v>1042.1011249401633</x:v>
      </x:c>
      <x:c r="N817" s="16" t="n">
        <x:f>L817*'月度汇总'!$F$8</x:f>
        <x:v>1.0962</x:v>
      </x:c>
      <x:c r="O817" s="17" t="n">
        <x:f>G817*N817</x:f>
        <x:v>0</x:v>
      </x:c>
      <x:c r="P817" s="16" t="n">
        <x:f>L817*'月度汇总'!$F$10</x:f>
        <x:v>3.654</x:v>
      </x:c>
      <x:c r="Q817" s="17" t="n">
        <x:f>J817*P817</x:f>
        <x:v>0</x:v>
      </x:c>
      <x:c r="R817" s="12" t="n">
        <x:v>0</x:v>
      </x:c>
      <x:c r="S817" s="17" t="n">
        <x:v>0</x:v>
      </x:c>
      <x:c r="T817" s="19" t="n">
        <x:f>M817+O817+Q817+S817</x:f>
        <x:v>1042.1011249401633</x:v>
      </x:c>
      <x:c r="U817" s="18" t="str">
        <x:f>TEXT(T817,"0.00")&amp;"元"</x:f>
        <x:v>1042.10元</x:v>
      </x:c>
      <x:c r="V817" s="12" t="n">
        <x:v>0</x:v>
      </x:c>
      <x:c r="W817" s="12" t="n">
        <x:f>K817-V817</x:f>
        <x:v>1425.9730773674924</x:v>
      </x:c>
    </x:row>
    <x:row r="818" ht="20" customHeight="1">
      <x:c r="A818" s="13" t="n">
        <x:v>45694.65277777778</x:v>
      </x:c>
      <x:c r="B818" s="13" t="n">
        <x:v>45694.65972222222</x:v>
      </x:c>
      <x:c r="C818" s="14" t="n">
        <x:v>45694</x:v>
      </x:c>
      <x:c r="D818" s="15" t="n">
        <x:v>94</x:v>
      </x:c>
      <x:c r="E818" s="12" t="n">
        <x:v>1171.151477367337</x:v>
      </x:c>
      <x:c r="F818" s="12" t="n">
        <x:v>1041.4962099437053</x:v>
      </x:c>
      <x:c r="G818" s="12" t="n">
        <x:v>0</x:v>
      </x:c>
      <x:c r="H818" s="12" t="n">
        <x:f>F818+G818</x:f>
        <x:v>1041.4962099437053</x:v>
      </x:c>
      <x:c r="I818" s="12" t="n">
        <x:f>H818-E818</x:f>
        <x:v>-129.6552674236318</x:v>
      </x:c>
      <x:c r="J818" s="12" t="n">
        <x:v>0</x:v>
      </x:c>
      <x:c r="K818" s="12" t="n">
        <x:f>H818+J818</x:f>
        <x:v>1041.4962099437053</x:v>
      </x:c>
      <x:c r="L818" s="16" t="n">
        <x:v>0.7534</x:v>
      </x:c>
      <x:c r="M818" s="17" t="n">
        <x:f>F818*L818</x:f>
        <x:v>784.6632445715875</x:v>
      </x:c>
      <x:c r="N818" s="16" t="n">
        <x:f>L818*'月度汇总'!$F$8</x:f>
        <x:v>1.1300999999999999</x:v>
      </x:c>
      <x:c r="O818" s="17" t="n">
        <x:f>G818*N818</x:f>
        <x:v>0</x:v>
      </x:c>
      <x:c r="P818" s="16" t="n">
        <x:f>L818*'月度汇总'!$F$10</x:f>
        <x:v>3.767</x:v>
      </x:c>
      <x:c r="Q818" s="17" t="n">
        <x:f>J818*P818</x:f>
        <x:v>0</x:v>
      </x:c>
      <x:c r="R818" s="12" t="n">
        <x:v>0</x:v>
      </x:c>
      <x:c r="S818" s="17" t="n">
        <x:v>0</x:v>
      </x:c>
      <x:c r="T818" s="19" t="n">
        <x:f>M818+O818+Q818+S818</x:f>
        <x:v>784.6632445715875</x:v>
      </x:c>
      <x:c r="U818" s="18" t="str">
        <x:f>TEXT(T818,"0.00")&amp;"元"</x:f>
        <x:v>784.66元</x:v>
      </x:c>
      <x:c r="V818" s="12" t="n">
        <x:v>0</x:v>
      </x:c>
      <x:c r="W818" s="12" t="n">
        <x:f>K818-V818</x:f>
        <x:v>1041.4962099437053</x:v>
      </x:c>
    </x:row>
    <x:row r="819" ht="20" customHeight="1">
      <x:c r="A819" s="13" t="n">
        <x:v>45694.65972222222</x:v>
      </x:c>
      <x:c r="B819" s="13" t="n">
        <x:v>45694.66666666667</x:v>
      </x:c>
      <x:c r="C819" s="14" t="n">
        <x:v>45694</x:v>
      </x:c>
      <x:c r="D819" s="15" t="n">
        <x:v>95</x:v>
      </x:c>
      <x:c r="E819" s="12" t="n">
        <x:v>747.6182554675242</x:v>
      </x:c>
      <x:c r="F819" s="12" t="n">
        <x:v>635.6059755701936</x:v>
      </x:c>
      <x:c r="G819" s="12" t="n">
        <x:v>0</x:v>
      </x:c>
      <x:c r="H819" s="12" t="n">
        <x:f>F819+G819</x:f>
        <x:v>635.6059755701936</x:v>
      </x:c>
      <x:c r="I819" s="12" t="n">
        <x:f>H819-E819</x:f>
        <x:v>-112.0122798973307</x:v>
      </x:c>
      <x:c r="J819" s="12" t="n">
        <x:v>0</x:v>
      </x:c>
      <x:c r="K819" s="12" t="n">
        <x:f>H819+J819</x:f>
        <x:v>635.6059755701936</x:v>
      </x:c>
      <x:c r="L819" s="16" t="n">
        <x:v>0.7823</x:v>
      </x:c>
      <x:c r="M819" s="17" t="n">
        <x:f>F819*L819</x:f>
        <x:v>497.2345546885624</x:v>
      </x:c>
      <x:c r="N819" s="16" t="n">
        <x:f>L819*'月度汇总'!$F$8</x:f>
        <x:v>1.1734499999999999</x:v>
      </x:c>
      <x:c r="O819" s="17" t="n">
        <x:f>G819*N819</x:f>
        <x:v>0</x:v>
      </x:c>
      <x:c r="P819" s="16" t="n">
        <x:f>L819*'月度汇总'!$F$10</x:f>
        <x:v>3.9115</x:v>
      </x:c>
      <x:c r="Q819" s="17" t="n">
        <x:f>J819*P819</x:f>
        <x:v>0</x:v>
      </x:c>
      <x:c r="R819" s="12" t="n">
        <x:v>0</x:v>
      </x:c>
      <x:c r="S819" s="17" t="n">
        <x:v>0</x:v>
      </x:c>
      <x:c r="T819" s="19" t="n">
        <x:f>M819+O819+Q819+S819</x:f>
        <x:v>497.2345546885624</x:v>
      </x:c>
      <x:c r="U819" s="18" t="str">
        <x:f>TEXT(T819,"0.00")&amp;"元"</x:f>
        <x:v>497.23元</x:v>
      </x:c>
      <x:c r="V819" s="12" t="n">
        <x:v>0</x:v>
      </x:c>
      <x:c r="W819" s="12" t="n">
        <x:f>K819-V819</x:f>
        <x:v>635.6059755701936</x:v>
      </x:c>
    </x:row>
    <x:row r="820" ht="20" customHeight="1">
      <x:c r="A820" s="13" t="n">
        <x:v>45694.66666666667</x:v>
      </x:c>
      <x:c r="B820" s="13" t="n">
        <x:v>45694.67361111111</x:v>
      </x:c>
      <x:c r="C820" s="14" t="n">
        <x:v>45694</x:v>
      </x:c>
      <x:c r="D820" s="15" t="n">
        <x:v>96</x:v>
      </x:c>
      <x:c r="E820" s="12" t="n">
        <x:v>871.0365491697426</x:v>
      </x:c>
      <x:c r="F820" s="12" t="n">
        <x:v>831.5706141434912</x:v>
      </x:c>
      <x:c r="G820" s="12" t="n">
        <x:v>0</x:v>
      </x:c>
      <x:c r="H820" s="12" t="n">
        <x:f>F820+G820</x:f>
        <x:v>831.5706141434912</x:v>
      </x:c>
      <x:c r="I820" s="12" t="n">
        <x:f>H820-E820</x:f>
        <x:v>-39.46593502625137</x:v>
      </x:c>
      <x:c r="J820" s="12" t="n">
        <x:v>0</x:v>
      </x:c>
      <x:c r="K820" s="12" t="n">
        <x:f>H820+J820</x:f>
        <x:v>831.5706141434912</x:v>
      </x:c>
      <x:c r="L820" s="16" t="n">
        <x:v>0.8055</x:v>
      </x:c>
      <x:c r="M820" s="17" t="n">
        <x:f>F820*L820</x:f>
        <x:v>669.8301296925821</x:v>
      </x:c>
      <x:c r="N820" s="16" t="n">
        <x:f>L820*'月度汇总'!$F$8</x:f>
        <x:v>1.20825</x:v>
      </x:c>
      <x:c r="O820" s="17" t="n">
        <x:f>G820*N820</x:f>
        <x:v>0</x:v>
      </x:c>
      <x:c r="P820" s="16" t="n">
        <x:f>L820*'月度汇总'!$F$10</x:f>
        <x:v>4.0275</x:v>
      </x:c>
      <x:c r="Q820" s="17" t="n">
        <x:f>J820*P820</x:f>
        <x:v>0</x:v>
      </x:c>
      <x:c r="R820" s="12" t="n">
        <x:v>0</x:v>
      </x:c>
      <x:c r="S820" s="17" t="n">
        <x:v>0</x:v>
      </x:c>
      <x:c r="T820" s="19" t="n">
        <x:f>M820+O820+Q820+S820</x:f>
        <x:v>669.8301296925821</x:v>
      </x:c>
      <x:c r="U820" s="18" t="str">
        <x:f>TEXT(T820,"0.00")&amp;"元"</x:f>
        <x:v>669.83元</x:v>
      </x:c>
      <x:c r="V820" s="12" t="n">
        <x:v>0</x:v>
      </x:c>
      <x:c r="W820" s="12" t="n">
        <x:f>K820-V820</x:f>
        <x:v>831.5706141434912</x:v>
      </x:c>
    </x:row>
    <x:row r="821" ht="20" customHeight="1">
      <x:c r="A821" s="13" t="n">
        <x:v>45694.67361111111</x:v>
      </x:c>
      <x:c r="B821" s="13" t="n">
        <x:v>45694.680555555555</x:v>
      </x:c>
      <x:c r="C821" s="14" t="n">
        <x:v>45694</x:v>
      </x:c>
      <x:c r="D821" s="15" t="n">
        <x:v>97</x:v>
      </x:c>
      <x:c r="E821" s="12" t="n">
        <x:v>922.1241258353328</x:v>
      </x:c>
      <x:c r="F821" s="12" t="n">
        <x:v>885.5290599070286</x:v>
      </x:c>
      <x:c r="G821" s="12" t="n">
        <x:v>0</x:v>
      </x:c>
      <x:c r="H821" s="12" t="n">
        <x:f>F821+G821</x:f>
        <x:v>885.5290599070286</x:v>
      </x:c>
      <x:c r="I821" s="12" t="n">
        <x:f>H821-E821</x:f>
        <x:v>-36.59506592830428</x:v>
      </x:c>
      <x:c r="J821" s="12" t="n">
        <x:v>0</x:v>
      </x:c>
      <x:c r="K821" s="12" t="n">
        <x:f>H821+J821</x:f>
        <x:v>885.5290599070286</x:v>
      </x:c>
      <x:c r="L821" s="16" t="n">
        <x:v>0.8271</x:v>
      </x:c>
      <x:c r="M821" s="17" t="n">
        <x:f>F821*L821</x:f>
        <x:v>732.4210854491033</x:v>
      </x:c>
      <x:c r="N821" s="16" t="n">
        <x:f>L821*'月度汇总'!$F$8</x:f>
        <x:v>1.24065</x:v>
      </x:c>
      <x:c r="O821" s="17" t="n">
        <x:f>G821*N821</x:f>
        <x:v>0</x:v>
      </x:c>
      <x:c r="P821" s="16" t="n">
        <x:f>L821*'月度汇总'!$F$10</x:f>
        <x:v>4.1354999999999995</x:v>
      </x:c>
      <x:c r="Q821" s="17" t="n">
        <x:f>J821*P821</x:f>
        <x:v>0</x:v>
      </x:c>
      <x:c r="R821" s="12" t="n">
        <x:v>0</x:v>
      </x:c>
      <x:c r="S821" s="17" t="n">
        <x:v>0</x:v>
      </x:c>
      <x:c r="T821" s="19" t="n">
        <x:f>M821+O821+Q821+S821</x:f>
        <x:v>732.4210854491033</x:v>
      </x:c>
      <x:c r="U821" s="18" t="str">
        <x:f>TEXT(T821,"0.00")&amp;"元"</x:f>
        <x:v>732.42元</x:v>
      </x:c>
      <x:c r="V821" s="12" t="n">
        <x:v>0</x:v>
      </x:c>
      <x:c r="W821" s="12" t="n">
        <x:f>K821-V821</x:f>
        <x:v>885.5290599070286</x:v>
      </x:c>
    </x:row>
    <x:row r="822" ht="20" customHeight="1">
      <x:c r="A822" s="13" t="n">
        <x:v>45694.680555555555</x:v>
      </x:c>
      <x:c r="B822" s="13" t="n">
        <x:v>45694.6875</x:v>
      </x:c>
      <x:c r="C822" s="14" t="n">
        <x:v>45694</x:v>
      </x:c>
      <x:c r="D822" s="15" t="n">
        <x:v>98</x:v>
      </x:c>
      <x:c r="E822" s="12" t="n">
        <x:v>937.3572772639843</x:v>
      </x:c>
      <x:c r="F822" s="12" t="n">
        <x:v>903.5557867655733</x:v>
      </x:c>
      <x:c r="G822" s="12" t="n">
        <x:v>0</x:v>
      </x:c>
      <x:c r="H822" s="12" t="n">
        <x:f>F822+G822</x:f>
        <x:v>903.5557867655733</x:v>
      </x:c>
      <x:c r="I822" s="12" t="n">
        <x:f>H822-E822</x:f>
        <x:v>-33.801490498411</x:v>
      </x:c>
      <x:c r="J822" s="12" t="n">
        <x:v>0</x:v>
      </x:c>
      <x:c r="K822" s="12" t="n">
        <x:f>H822+J822</x:f>
        <x:v>903.5557867655733</x:v>
      </x:c>
      <x:c r="L822" s="16" t="n">
        <x:v>0.8519</x:v>
      </x:c>
      <x:c r="M822" s="17" t="n">
        <x:f>F822*L822</x:f>
        <x:v>769.7391747455919</x:v>
      </x:c>
      <x:c r="N822" s="16" t="n">
        <x:f>L822*'月度汇总'!$F$8</x:f>
        <x:v>1.27785</x:v>
      </x:c>
      <x:c r="O822" s="17" t="n">
        <x:f>G822*N822</x:f>
        <x:v>0</x:v>
      </x:c>
      <x:c r="P822" s="16" t="n">
        <x:f>L822*'月度汇总'!$F$10</x:f>
        <x:v>4.2595</x:v>
      </x:c>
      <x:c r="Q822" s="17" t="n">
        <x:f>J822*P822</x:f>
        <x:v>0</x:v>
      </x:c>
      <x:c r="R822" s="12" t="n">
        <x:v>0</x:v>
      </x:c>
      <x:c r="S822" s="17" t="n">
        <x:v>0</x:v>
      </x:c>
      <x:c r="T822" s="19" t="n">
        <x:f>M822+O822+Q822+S822</x:f>
        <x:v>769.7391747455919</x:v>
      </x:c>
      <x:c r="U822" s="18" t="str">
        <x:f>TEXT(T822,"0.00")&amp;"元"</x:f>
        <x:v>769.74元</x:v>
      </x:c>
      <x:c r="V822" s="12" t="n">
        <x:v>0</x:v>
      </x:c>
      <x:c r="W822" s="12" t="n">
        <x:f>K822-V822</x:f>
        <x:v>903.5557867655733</x:v>
      </x:c>
    </x:row>
    <x:row r="823" ht="20" customHeight="1">
      <x:c r="A823" s="13" t="n">
        <x:v>45694.6875</x:v>
      </x:c>
      <x:c r="B823" s="13" t="n">
        <x:v>45694.694444444445</x:v>
      </x:c>
      <x:c r="C823" s="14" t="n">
        <x:v>45694</x:v>
      </x:c>
      <x:c r="D823" s="15" t="n">
        <x:v>99</x:v>
      </x:c>
      <x:c r="E823" s="12" t="n">
        <x:v>913.5676760798897</x:v>
      </x:c>
      <x:c r="F823" s="12" t="n">
        <x:v>882.4846987096244</x:v>
      </x:c>
      <x:c r="G823" s="12" t="n">
        <x:v>0</x:v>
      </x:c>
      <x:c r="H823" s="12" t="n">
        <x:f>F823+G823</x:f>
        <x:v>882.4846987096244</x:v>
      </x:c>
      <x:c r="I823" s="12" t="n">
        <x:f>H823-E823</x:f>
        <x:v>-31.082977370265326</x:v>
      </x:c>
      <x:c r="J823" s="12" t="n">
        <x:v>0</x:v>
      </x:c>
      <x:c r="K823" s="12" t="n">
        <x:f>H823+J823</x:f>
        <x:v>882.4846987096244</x:v>
      </x:c>
      <x:c r="L823" s="16" t="n">
        <x:v>0.8791</x:v>
      </x:c>
      <x:c r="M823" s="17" t="n">
        <x:f>F823*L823</x:f>
        <x:v>775.7922986356308</x:v>
      </x:c>
      <x:c r="N823" s="16" t="n">
        <x:f>L823*'月度汇总'!$F$8</x:f>
        <x:v>1.3186499999999999</x:v>
      </x:c>
      <x:c r="O823" s="17" t="n">
        <x:f>G823*N823</x:f>
        <x:v>0</x:v>
      </x:c>
      <x:c r="P823" s="16" t="n">
        <x:f>L823*'月度汇总'!$F$10</x:f>
        <x:v>4.3955</x:v>
      </x:c>
      <x:c r="Q823" s="17" t="n">
        <x:f>J823*P823</x:f>
        <x:v>0</x:v>
      </x:c>
      <x:c r="R823" s="12" t="n">
        <x:v>0</x:v>
      </x:c>
      <x:c r="S823" s="17" t="n">
        <x:v>0</x:v>
      </x:c>
      <x:c r="T823" s="19" t="n">
        <x:f>M823+O823+Q823+S823</x:f>
        <x:v>775.7922986356308</x:v>
      </x:c>
      <x:c r="U823" s="18" t="str">
        <x:f>TEXT(T823,"0.00")&amp;"元"</x:f>
        <x:v>775.79元</x:v>
      </x:c>
      <x:c r="V823" s="12" t="n">
        <x:v>0</x:v>
      </x:c>
      <x:c r="W823" s="12" t="n">
        <x:f>K823-V823</x:f>
        <x:v>882.4846987096244</x:v>
      </x:c>
    </x:row>
    <x:row r="824" ht="20" customHeight="1">
      <x:c r="A824" s="13" t="n">
        <x:v>45694.694444444445</x:v>
      </x:c>
      <x:c r="B824" s="13" t="n">
        <x:v>45694.70138888889</x:v>
      </x:c>
      <x:c r="C824" s="14" t="n">
        <x:v>45694</x:v>
      </x:c>
      <x:c r="D824" s="15" t="n">
        <x:v>100</x:v>
      </x:c>
      <x:c r="E824" s="12" t="n">
        <x:v>936.974416680559</x:v>
      </x:c>
      <x:c r="F824" s="12" t="n">
        <x:v>908.6685503892711</x:v>
      </x:c>
      <x:c r="G824" s="12" t="n">
        <x:v>0</x:v>
      </x:c>
      <x:c r="H824" s="12" t="n">
        <x:f>F824+G824</x:f>
        <x:v>908.6685503892711</x:v>
      </x:c>
      <x:c r="I824" s="12" t="n">
        <x:f>H824-E824</x:f>
        <x:v>-28.305866291287884</x:v>
      </x:c>
      <x:c r="J824" s="12" t="n">
        <x:v>0</x:v>
      </x:c>
      <x:c r="K824" s="12" t="n">
        <x:f>H824+J824</x:f>
        <x:v>908.6685503892711</x:v>
      </x:c>
      <x:c r="L824" s="16" t="n">
        <x:v>0.9024</x:v>
      </x:c>
      <x:c r="M824" s="17" t="n">
        <x:f>F824*L824</x:f>
        <x:v>819.9824998712783</x:v>
      </x:c>
      <x:c r="N824" s="16" t="n">
        <x:f>L824*'月度汇总'!$F$8</x:f>
        <x:v>1.3536</x:v>
      </x:c>
      <x:c r="O824" s="17" t="n">
        <x:f>G824*N824</x:f>
        <x:v>0</x:v>
      </x:c>
      <x:c r="P824" s="16" t="n">
        <x:f>L824*'月度汇总'!$F$10</x:f>
        <x:v>4.512</x:v>
      </x:c>
      <x:c r="Q824" s="17" t="n">
        <x:f>J824*P824</x:f>
        <x:v>0</x:v>
      </x:c>
      <x:c r="R824" s="12" t="n">
        <x:v>0</x:v>
      </x:c>
      <x:c r="S824" s="17" t="n">
        <x:v>0</x:v>
      </x:c>
      <x:c r="T824" s="19" t="n">
        <x:f>M824+O824+Q824+S824</x:f>
        <x:v>819.9824998712783</x:v>
      </x:c>
      <x:c r="U824" s="18" t="str">
        <x:f>TEXT(T824,"0.00")&amp;"元"</x:f>
        <x:v>819.98元</x:v>
      </x:c>
      <x:c r="V824" s="12" t="n">
        <x:v>0</x:v>
      </x:c>
      <x:c r="W824" s="12" t="n">
        <x:f>K824-V824</x:f>
        <x:v>908.6685503892711</x:v>
      </x:c>
    </x:row>
    <x:row r="825" ht="20" customHeight="1">
      <x:c r="A825" s="13" t="n">
        <x:v>45694.70138888889</x:v>
      </x:c>
      <x:c r="B825" s="13" t="n">
        <x:v>45694.70833333333</x:v>
      </x:c>
      <x:c r="C825" s="14" t="n">
        <x:v>45694</x:v>
      </x:c>
      <x:c r="D825" s="15" t="n">
        <x:v>101</x:v>
      </x:c>
      <x:c r="E825" s="12" t="n">
        <x:v>970.1201674829656</x:v>
      </x:c>
      <x:c r="F825" s="12" t="n">
        <x:v>944.4230446397141</x:v>
      </x:c>
      <x:c r="G825" s="12" t="n">
        <x:v>0</x:v>
      </x:c>
      <x:c r="H825" s="12" t="n">
        <x:f>F825+G825</x:f>
        <x:v>944.4230446397141</x:v>
      </x:c>
      <x:c r="I825" s="12" t="n">
        <x:f>H825-E825</x:f>
        <x:v>-25.697122843251464</x:v>
      </x:c>
      <x:c r="J825" s="12" t="n">
        <x:v>0</x:v>
      </x:c>
      <x:c r="K825" s="12" t="n">
        <x:f>H825+J825</x:f>
        <x:v>944.4230446397141</x:v>
      </x:c>
      <x:c r="L825" s="16" t="n">
        <x:v>0.9163</x:v>
      </x:c>
      <x:c r="M825" s="17" t="n">
        <x:f>F825*L825</x:f>
        <x:v>865.37483580337</x:v>
      </x:c>
      <x:c r="N825" s="16" t="n">
        <x:f>L825*'月度汇总'!$F$8</x:f>
        <x:v>1.37445</x:v>
      </x:c>
      <x:c r="O825" s="17" t="n">
        <x:f>G825*N825</x:f>
        <x:v>0</x:v>
      </x:c>
      <x:c r="P825" s="16" t="n">
        <x:f>L825*'月度汇总'!$F$10</x:f>
        <x:v>4.5815</x:v>
      </x:c>
      <x:c r="Q825" s="17" t="n">
        <x:f>J825*P825</x:f>
        <x:v>0</x:v>
      </x:c>
      <x:c r="R825" s="12" t="n">
        <x:v>0</x:v>
      </x:c>
      <x:c r="S825" s="17" t="n">
        <x:v>0</x:v>
      </x:c>
      <x:c r="T825" s="19" t="n">
        <x:f>M825+O825+Q825+S825</x:f>
        <x:v>865.37483580337</x:v>
      </x:c>
      <x:c r="U825" s="18" t="str">
        <x:f>TEXT(T825,"0.00")&amp;"元"</x:f>
        <x:v>865.37元</x:v>
      </x:c>
      <x:c r="V825" s="12" t="n">
        <x:v>0</x:v>
      </x:c>
      <x:c r="W825" s="12" t="n">
        <x:f>K825-V825</x:f>
        <x:v>944.4230446397141</x:v>
      </x:c>
    </x:row>
    <x:row r="826" ht="20" customHeight="1">
      <x:c r="A826" s="13" t="n">
        <x:v>45694.70833333333</x:v>
      </x:c>
      <x:c r="B826" s="13" t="n">
        <x:v>45694.71527777778</x:v>
      </x:c>
      <x:c r="C826" s="14" t="n">
        <x:v>45694</x:v>
      </x:c>
      <x:c r="D826" s="15" t="n">
        <x:v>102</x:v>
      </x:c>
      <x:c r="E826" s="12" t="n">
        <x:v>1025.3015111978968</x:v>
      </x:c>
      <x:c r="F826" s="12" t="n">
        <x:v>1008.2146496140102</x:v>
      </x:c>
      <x:c r="G826" s="12" t="n">
        <x:v>0</x:v>
      </x:c>
      <x:c r="H826" s="12" t="n">
        <x:f>F826+G826</x:f>
        <x:v>1008.2146496140102</x:v>
      </x:c>
      <x:c r="I826" s="12" t="n">
        <x:f>H826-E826</x:f>
        <x:v>-17.086861583886616</x:v>
      </x:c>
      <x:c r="J826" s="12" t="n">
        <x:v>0</x:v>
      </x:c>
      <x:c r="K826" s="12" t="n">
        <x:f>H826+J826</x:f>
        <x:v>1008.2146496140102</x:v>
      </x:c>
      <x:c r="L826" s="16" t="n">
        <x:v>0.9264</x:v>
      </x:c>
      <x:c r="M826" s="17" t="n">
        <x:f>F826*L826</x:f>
        <x:v>934.0100514024191</x:v>
      </x:c>
      <x:c r="N826" s="16" t="n">
        <x:f>L826*'月度汇总'!$F$8</x:f>
        <x:v>1.3896</x:v>
      </x:c>
      <x:c r="O826" s="17" t="n">
        <x:f>G826*N826</x:f>
        <x:v>0</x:v>
      </x:c>
      <x:c r="P826" s="16" t="n">
        <x:f>L826*'月度汇总'!$F$10</x:f>
        <x:v>4.632</x:v>
      </x:c>
      <x:c r="Q826" s="17" t="n">
        <x:f>J826*P826</x:f>
        <x:v>0</x:v>
      </x:c>
      <x:c r="R826" s="12" t="n">
        <x:v>0</x:v>
      </x:c>
      <x:c r="S826" s="17" t="n">
        <x:v>0</x:v>
      </x:c>
      <x:c r="T826" s="19" t="n">
        <x:f>M826+O826+Q826+S826</x:f>
        <x:v>934.0100514024191</x:v>
      </x:c>
      <x:c r="U826" s="18" t="str">
        <x:f>TEXT(T826,"0.00")&amp;"元"</x:f>
        <x:v>934.01元</x:v>
      </x:c>
      <x:c r="V826" s="12" t="n">
        <x:v>0</x:v>
      </x:c>
      <x:c r="W826" s="12" t="n">
        <x:f>K826-V826</x:f>
        <x:v>1008.2146496140102</x:v>
      </x:c>
    </x:row>
    <x:row r="827" ht="20" customHeight="1">
      <x:c r="A827" s="13" t="n">
        <x:v>45694.71527777778</x:v>
      </x:c>
      <x:c r="B827" s="13" t="n">
        <x:v>45694.72222222222</x:v>
      </x:c>
      <x:c r="C827" s="14" t="n">
        <x:v>45694</x:v>
      </x:c>
      <x:c r="D827" s="15" t="n">
        <x:v>103</x:v>
      </x:c>
      <x:c r="E827" s="12" t="n">
        <x:v>1032.169519635785</x:v>
      </x:c>
      <x:c r="F827" s="12" t="n">
        <x:v>1017.5198138238824</x:v>
      </x:c>
      <x:c r="G827" s="12" t="n">
        <x:v>0</x:v>
      </x:c>
      <x:c r="H827" s="12" t="n">
        <x:f>F827+G827</x:f>
        <x:v>1017.5198138238824</x:v>
      </x:c>
      <x:c r="I827" s="12" t="n">
        <x:f>H827-E827</x:f>
        <x:v>-14.649705811902663</x:v>
      </x:c>
      <x:c r="J827" s="12" t="n">
        <x:v>0</x:v>
      </x:c>
      <x:c r="K827" s="12" t="n">
        <x:f>H827+J827</x:f>
        <x:v>1017.5198138238824</x:v>
      </x:c>
      <x:c r="L827" s="16" t="n">
        <x:v>0.9462</x:v>
      </x:c>
      <x:c r="M827" s="17" t="n">
        <x:f>F827*L827</x:f>
        <x:v>962.7772478401575</x:v>
      </x:c>
      <x:c r="N827" s="16" t="n">
        <x:f>L827*'月度汇总'!$F$8</x:f>
        <x:v>1.4193</x:v>
      </x:c>
      <x:c r="O827" s="17" t="n">
        <x:f>G827*N827</x:f>
        <x:v>0</x:v>
      </x:c>
      <x:c r="P827" s="16" t="n">
        <x:f>L827*'月度汇总'!$F$10</x:f>
        <x:v>4.731</x:v>
      </x:c>
      <x:c r="Q827" s="17" t="n">
        <x:f>J827*P827</x:f>
        <x:v>0</x:v>
      </x:c>
      <x:c r="R827" s="12" t="n">
        <x:v>0</x:v>
      </x:c>
      <x:c r="S827" s="17" t="n">
        <x:v>0</x:v>
      </x:c>
      <x:c r="T827" s="19" t="n">
        <x:f>M827+O827+Q827+S827</x:f>
        <x:v>962.7772478401575</x:v>
      </x:c>
      <x:c r="U827" s="18" t="str">
        <x:f>TEXT(T827,"0.00")&amp;"元"</x:f>
        <x:v>962.78元</x:v>
      </x:c>
      <x:c r="V827" s="12" t="n">
        <x:v>0</x:v>
      </x:c>
      <x:c r="W827" s="12" t="n">
        <x:f>K827-V827</x:f>
        <x:v>1017.5198138238824</x:v>
      </x:c>
    </x:row>
    <x:row r="828" ht="20" customHeight="1">
      <x:c r="A828" s="13" t="n">
        <x:v>45694.72222222222</x:v>
      </x:c>
      <x:c r="B828" s="13" t="n">
        <x:v>45694.72916666667</x:v>
      </x:c>
      <x:c r="C828" s="14" t="n">
        <x:v>45694</x:v>
      </x:c>
      <x:c r="D828" s="15" t="n">
        <x:v>104</x:v>
      </x:c>
      <x:c r="E828" s="12" t="n">
        <x:v>1031.8684569151026</x:v>
      </x:c>
      <x:c r="F828" s="12" t="n">
        <x:v>1018.4717327170381</x:v>
      </x:c>
      <x:c r="G828" s="12" t="n">
        <x:v>0</x:v>
      </x:c>
      <x:c r="H828" s="12" t="n">
        <x:f>F828+G828</x:f>
        <x:v>1018.4717327170381</x:v>
      </x:c>
      <x:c r="I828" s="12" t="n">
        <x:f>H828-E828</x:f>
        <x:v>-13.396724198064476</x:v>
      </x:c>
      <x:c r="J828" s="12" t="n">
        <x:v>0</x:v>
      </x:c>
      <x:c r="K828" s="12" t="n">
        <x:f>H828+J828</x:f>
        <x:v>1018.4717327170381</x:v>
      </x:c>
      <x:c r="L828" s="16" t="n">
        <x:v>0.9742</x:v>
      </x:c>
      <x:c r="M828" s="17" t="n">
        <x:f>F828*L828</x:f>
        <x:v>992.1951620129385</x:v>
      </x:c>
      <x:c r="N828" s="16" t="n">
        <x:f>L828*'月度汇总'!$F$8</x:f>
        <x:v>1.4613</x:v>
      </x:c>
      <x:c r="O828" s="17" t="n">
        <x:f>G828*N828</x:f>
        <x:v>0</x:v>
      </x:c>
      <x:c r="P828" s="16" t="n">
        <x:f>L828*'月度汇总'!$F$10</x:f>
        <x:v>4.8709999999999996</x:v>
      </x:c>
      <x:c r="Q828" s="17" t="n">
        <x:f>J828*P828</x:f>
        <x:v>0</x:v>
      </x:c>
      <x:c r="R828" s="12" t="n">
        <x:v>0</x:v>
      </x:c>
      <x:c r="S828" s="17" t="n">
        <x:v>0</x:v>
      </x:c>
      <x:c r="T828" s="19" t="n">
        <x:f>M828+O828+Q828+S828</x:f>
        <x:v>992.1951620129385</x:v>
      </x:c>
      <x:c r="U828" s="18" t="str">
        <x:f>TEXT(T828,"0.00")&amp;"元"</x:f>
        <x:v>992.20元</x:v>
      </x:c>
      <x:c r="V828" s="12" t="n">
        <x:v>0</x:v>
      </x:c>
      <x:c r="W828" s="12" t="n">
        <x:f>K828-V828</x:f>
        <x:v>1018.4717327170381</x:v>
      </x:c>
    </x:row>
    <x:row r="829" ht="20" customHeight="1">
      <x:c r="A829" s="13" t="n">
        <x:v>45694.72916666667</x:v>
      </x:c>
      <x:c r="B829" s="13" t="n">
        <x:v>45694.73611111111</x:v>
      </x:c>
      <x:c r="C829" s="14" t="n">
        <x:v>45694</x:v>
      </x:c>
      <x:c r="D829" s="15" t="n">
        <x:v>105</x:v>
      </x:c>
      <x:c r="E829" s="12" t="n">
        <x:v>1044.827163470725</x:v>
      </x:c>
      <x:c r="F829" s="12" t="n">
        <x:v>1031.8258571624788</x:v>
      </x:c>
      <x:c r="G829" s="12" t="n">
        <x:v>0</x:v>
      </x:c>
      <x:c r="H829" s="12" t="n">
        <x:f>F829+G829</x:f>
        <x:v>1031.8258571624788</x:v>
      </x:c>
      <x:c r="I829" s="12" t="n">
        <x:f>H829-E829</x:f>
        <x:v>-13.001306308246285</x:v>
      </x:c>
      <x:c r="J829" s="12" t="n">
        <x:v>0</x:v>
      </x:c>
      <x:c r="K829" s="12" t="n">
        <x:f>H829+J829</x:f>
        <x:v>1031.8258571624788</x:v>
      </x:c>
      <x:c r="L829" s="16" t="n">
        <x:v>0.9862</x:v>
      </x:c>
      <x:c r="M829" s="17" t="n">
        <x:f>F829*L829</x:f>
        <x:v>1017.5866603336365</x:v>
      </x:c>
      <x:c r="N829" s="16" t="n">
        <x:f>L829*'月度汇总'!$F$8</x:f>
        <x:v>1.4792999999999998</x:v>
      </x:c>
      <x:c r="O829" s="17" t="n">
        <x:f>G829*N829</x:f>
        <x:v>0</x:v>
      </x:c>
      <x:c r="P829" s="16" t="n">
        <x:f>L829*'月度汇总'!$F$10</x:f>
        <x:v>4.931</x:v>
      </x:c>
      <x:c r="Q829" s="17" t="n">
        <x:f>J829*P829</x:f>
        <x:v>0</x:v>
      </x:c>
      <x:c r="R829" s="12" t="n">
        <x:v>0</x:v>
      </x:c>
      <x:c r="S829" s="17" t="n">
        <x:v>0</x:v>
      </x:c>
      <x:c r="T829" s="19" t="n">
        <x:f>M829+O829+Q829+S829</x:f>
        <x:v>1017.5866603336365</x:v>
      </x:c>
      <x:c r="U829" s="18" t="str">
        <x:f>TEXT(T829,"0.00")&amp;"元"</x:f>
        <x:v>1017.59元</x:v>
      </x:c>
      <x:c r="V829" s="12" t="n">
        <x:v>0</x:v>
      </x:c>
      <x:c r="W829" s="12" t="n">
        <x:f>K829-V829</x:f>
        <x:v>1031.8258571624788</x:v>
      </x:c>
    </x:row>
    <x:row r="830" ht="20" customHeight="1">
      <x:c r="A830" s="13" t="n">
        <x:v>45694.73611111111</x:v>
      </x:c>
      <x:c r="B830" s="13" t="n">
        <x:v>45694.743055555555</x:v>
      </x:c>
      <x:c r="C830" s="14" t="n">
        <x:v>45694</x:v>
      </x:c>
      <x:c r="D830" s="15" t="n">
        <x:v>106</x:v>
      </x:c>
      <x:c r="E830" s="12" t="n">
        <x:v>1064.81219412865</x:v>
      </x:c>
      <x:c r="F830" s="12" t="n">
        <x:v>1052.1422116887654</x:v>
      </x:c>
      <x:c r="G830" s="12" t="n">
        <x:v>0</x:v>
      </x:c>
      <x:c r="H830" s="12" t="n">
        <x:f>F830+G830</x:f>
        <x:v>1052.1422116887654</x:v>
      </x:c>
      <x:c r="I830" s="12" t="n">
        <x:f>H830-E830</x:f>
        <x:v>-12.669982439884507</x:v>
      </x:c>
      <x:c r="J830" s="12" t="n">
        <x:v>0</x:v>
      </x:c>
      <x:c r="K830" s="12" t="n">
        <x:f>H830+J830</x:f>
        <x:v>1052.1422116887654</x:v>
      </x:c>
      <x:c r="L830" s="16" t="n">
        <x:v>0.976</x:v>
      </x:c>
      <x:c r="M830" s="17" t="n">
        <x:f>F830*L830</x:f>
        <x:v>1026.890798608235</x:v>
      </x:c>
      <x:c r="N830" s="16" t="n">
        <x:f>L830*'月度汇总'!$F$8</x:f>
        <x:v>1.464</x:v>
      </x:c>
      <x:c r="O830" s="17" t="n">
        <x:f>G830*N830</x:f>
        <x:v>0</x:v>
      </x:c>
      <x:c r="P830" s="16" t="n">
        <x:f>L830*'月度汇总'!$F$10</x:f>
        <x:v>4.88</x:v>
      </x:c>
      <x:c r="Q830" s="17" t="n">
        <x:f>J830*P830</x:f>
        <x:v>0</x:v>
      </x:c>
      <x:c r="R830" s="12" t="n">
        <x:v>0</x:v>
      </x:c>
      <x:c r="S830" s="17" t="n">
        <x:v>0</x:v>
      </x:c>
      <x:c r="T830" s="19" t="n">
        <x:f>M830+O830+Q830+S830</x:f>
        <x:v>1026.890798608235</x:v>
      </x:c>
      <x:c r="U830" s="18" t="str">
        <x:f>TEXT(T830,"0.00")&amp;"元"</x:f>
        <x:v>1026.89元</x:v>
      </x:c>
      <x:c r="V830" s="12" t="n">
        <x:v>0</x:v>
      </x:c>
      <x:c r="W830" s="12" t="n">
        <x:f>K830-V830</x:f>
        <x:v>1052.1422116887654</x:v>
      </x:c>
    </x:row>
    <x:row r="831" ht="20" customHeight="1">
      <x:c r="A831" s="13" t="n">
        <x:v>45694.743055555555</x:v>
      </x:c>
      <x:c r="B831" s="13" t="n">
        <x:v>45694.75</x:v>
      </x:c>
      <x:c r="C831" s="14" t="n">
        <x:v>45694</x:v>
      </x:c>
      <x:c r="D831" s="15" t="n">
        <x:v>107</x:v>
      </x:c>
      <x:c r="E831" s="12" t="n">
        <x:v>934.43052235657</x:v>
      </x:c>
      <x:c r="F831" s="12" t="n">
        <x:v>922.131813546127</x:v>
      </x:c>
      <x:c r="G831" s="12" t="n">
        <x:v>0</x:v>
      </x:c>
      <x:c r="H831" s="12" t="n">
        <x:f>F831+G831</x:f>
        <x:v>922.131813546127</x:v>
      </x:c>
      <x:c r="I831" s="12" t="n">
        <x:f>H831-E831</x:f>
        <x:v>-12.298708810443031</x:v>
      </x:c>
      <x:c r="J831" s="12" t="n">
        <x:v>0</x:v>
      </x:c>
      <x:c r="K831" s="12" t="n">
        <x:f>H831+J831</x:f>
        <x:v>922.131813546127</x:v>
      </x:c>
      <x:c r="L831" s="16" t="n">
        <x:v>1.0742</x:v>
      </x:c>
      <x:c r="M831" s="17" t="n">
        <x:f>F831*L831</x:f>
        <x:v>990.5539941112496</x:v>
      </x:c>
      <x:c r="N831" s="16" t="n">
        <x:f>L831*'月度汇总'!$F$8</x:f>
        <x:v>1.6113</x:v>
      </x:c>
      <x:c r="O831" s="17" t="n">
        <x:f>G831*N831</x:f>
        <x:v>0</x:v>
      </x:c>
      <x:c r="P831" s="16" t="n">
        <x:f>L831*'月度汇总'!$F$10</x:f>
        <x:v>5.371</x:v>
      </x:c>
      <x:c r="Q831" s="17" t="n">
        <x:f>J831*P831</x:f>
        <x:v>0</x:v>
      </x:c>
      <x:c r="R831" s="12" t="n">
        <x:v>0</x:v>
      </x:c>
      <x:c r="S831" s="17" t="n">
        <x:v>0</x:v>
      </x:c>
      <x:c r="T831" s="19" t="n">
        <x:f>M831+O831+Q831+S831</x:f>
        <x:v>990.5539941112496</x:v>
      </x:c>
      <x:c r="U831" s="18" t="str">
        <x:f>TEXT(T831,"0.00")&amp;"元"</x:f>
        <x:v>990.55元</x:v>
      </x:c>
      <x:c r="V831" s="12" t="n">
        <x:v>0</x:v>
      </x:c>
      <x:c r="W831" s="12" t="n">
        <x:f>K831-V831</x:f>
        <x:v>922.131813546127</x:v>
      </x:c>
    </x:row>
    <x:row r="832" ht="20" customHeight="1">
      <x:c r="A832" s="13" t="n">
        <x:v>45694.75</x:v>
      </x:c>
      <x:c r="B832" s="13" t="n">
        <x:v>45694.756944444445</x:v>
      </x:c>
      <x:c r="C832" s="14" t="n">
        <x:v>45694</x:v>
      </x:c>
      <x:c r="D832" s="15" t="n">
        <x:v>108</x:v>
      </x:c>
      <x:c r="E832" s="12" t="n">
        <x:v>731.0919513946446</x:v>
      </x:c>
      <x:c r="F832" s="12" t="n">
        <x:v>719.1301721428575</x:v>
      </x:c>
      <x:c r="G832" s="12" t="n">
        <x:v>0.787461190475824</x:v>
      </x:c>
      <x:c r="H832" s="12" t="n">
        <x:f>F832+G832</x:f>
        <x:v>719.9176333333334</x:v>
      </x:c>
      <x:c r="I832" s="12" t="n">
        <x:f>H832-E832</x:f>
        <x:v>-11.174318061311283</x:v>
      </x:c>
      <x:c r="J832" s="12" t="n">
        <x:v>0</x:v>
      </x:c>
      <x:c r="K832" s="12" t="n">
        <x:f>H832+J832</x:f>
        <x:v>719.9176333333334</x:v>
      </x:c>
      <x:c r="L832" s="16" t="n">
        <x:v>1.2313</x:v>
      </x:c>
      <x:c r="M832" s="17" t="n">
        <x:f>F832*L832</x:f>
        <x:v>885.4649809595005</x:v>
      </x:c>
      <x:c r="N832" s="16" t="n">
        <x:f>L832*'月度汇总'!$F$8</x:f>
        <x:v>1.84695</x:v>
      </x:c>
      <x:c r="O832" s="17" t="n">
        <x:f>G832*N832</x:f>
        <x:v>1.454401445749323</x:v>
      </x:c>
      <x:c r="P832" s="16" t="n">
        <x:f>L832*'月度汇总'!$F$10</x:f>
        <x:v>6.1565</x:v>
      </x:c>
      <x:c r="Q832" s="17" t="n">
        <x:f>J832*P832</x:f>
        <x:v>0</x:v>
      </x:c>
      <x:c r="R832" s="12" t="n">
        <x:v>0</x:v>
      </x:c>
      <x:c r="S832" s="17" t="n">
        <x:v>0</x:v>
      </x:c>
      <x:c r="T832" s="19" t="n">
        <x:f>M832+O832+Q832+S832</x:f>
        <x:v>886.9193824052498</x:v>
      </x:c>
      <x:c r="U832" s="18" t="str">
        <x:f>TEXT(T832,"0.00")&amp;"元"</x:f>
        <x:v>886.92元</x:v>
      </x:c>
      <x:c r="V832" s="12" t="n">
        <x:v>0</x:v>
      </x:c>
      <x:c r="W832" s="12" t="n">
        <x:f>K832-V832</x:f>
        <x:v>719.9176333333334</x:v>
      </x:c>
    </x:row>
    <x:row r="833" ht="20" customHeight="1">
      <x:c r="A833" s="13" t="n">
        <x:v>45694.756944444445</x:v>
      </x:c>
      <x:c r="B833" s="13" t="n">
        <x:v>45694.76388888889</x:v>
      </x:c>
      <x:c r="C833" s="14" t="n">
        <x:v>45694</x:v>
      </x:c>
      <x:c r="D833" s="15" t="n">
        <x:v>109</x:v>
      </x:c>
      <x:c r="E833" s="12" t="n">
        <x:v>709.6896344355761</x:v>
      </x:c>
      <x:c r="F833" s="12" t="n">
        <x:v>698.0537701452694</x:v>
      </x:c>
      <x:c r="G833" s="12" t="n">
        <x:v>0.7654645348197846</x:v>
      </x:c>
      <x:c r="H833" s="12" t="n">
        <x:f>F833+G833</x:f>
        <x:v>698.8192346800892</x:v>
      </x:c>
      <x:c r="I833" s="12" t="n">
        <x:f>H833-E833</x:f>
        <x:v>-10.870399755486915</x:v>
      </x:c>
      <x:c r="J833" s="12" t="n">
        <x:v>0</x:v>
      </x:c>
      <x:c r="K833" s="12" t="n">
        <x:f>H833+J833</x:f>
        <x:v>698.8192346800892</x:v>
      </x:c>
      <x:c r="L833" s="16" t="n">
        <x:v>1.2561</x:v>
      </x:c>
      <x:c r="M833" s="17" t="n">
        <x:f>F833*L833</x:f>
        <x:v>876.8253406794729</x:v>
      </x:c>
      <x:c r="N833" s="16" t="n">
        <x:f>L833*'月度汇总'!$F$8</x:f>
        <x:v>1.88415</x:v>
      </x:c>
      <x:c r="O833" s="17" t="n">
        <x:f>G833*N833</x:f>
        <x:v>1.442250003280697</x:v>
      </x:c>
      <x:c r="P833" s="16" t="n">
        <x:f>L833*'月度汇总'!$F$10</x:f>
        <x:v>6.2805</x:v>
      </x:c>
      <x:c r="Q833" s="17" t="n">
        <x:f>J833*P833</x:f>
        <x:v>0</x:v>
      </x:c>
      <x:c r="R833" s="12" t="n">
        <x:v>0</x:v>
      </x:c>
      <x:c r="S833" s="17" t="n">
        <x:v>0</x:v>
      </x:c>
      <x:c r="T833" s="19" t="n">
        <x:f>M833+O833+Q833+S833</x:f>
        <x:v>878.2675906827536</x:v>
      </x:c>
      <x:c r="U833" s="18" t="str">
        <x:f>TEXT(T833,"0.00")&amp;"元"</x:f>
        <x:v>878.27元</x:v>
      </x:c>
      <x:c r="V833" s="12" t="n">
        <x:v>0</x:v>
      </x:c>
      <x:c r="W833" s="12" t="n">
        <x:f>K833-V833</x:f>
        <x:v>698.8192346800892</x:v>
      </x:c>
    </x:row>
    <x:row r="834" ht="20" customHeight="1">
      <x:c r="A834" s="13" t="n">
        <x:v>45694.76388888889</x:v>
      </x:c>
      <x:c r="B834" s="13" t="n">
        <x:v>45694.77083333333</x:v>
      </x:c>
      <x:c r="C834" s="14" t="n">
        <x:v>45694</x:v>
      </x:c>
      <x:c r="D834" s="15" t="n">
        <x:v>110</x:v>
      </x:c>
      <x:c r="E834" s="12" t="n">
        <x:v>746.5545097969821</x:v>
      </x:c>
      <x:c r="F834" s="12" t="n">
        <x:v>735.2391514487816</x:v>
      </x:c>
      <x:c r="G834" s="12" t="n">
        <x:v>0.7449063695272571</x:v>
      </x:c>
      <x:c r="H834" s="12" t="n">
        <x:f>F834+G834</x:f>
        <x:v>735.9840578183089</x:v>
      </x:c>
      <x:c r="I834" s="12" t="n">
        <x:f>H834-E834</x:f>
        <x:v>-10.57045197867319</x:v>
      </x:c>
      <x:c r="J834" s="12" t="n">
        <x:v>0</x:v>
      </x:c>
      <x:c r="K834" s="12" t="n">
        <x:f>H834+J834</x:f>
        <x:v>735.9840578183089</x:v>
      </x:c>
      <x:c r="L834" s="16" t="n">
        <x:v>1.2447</x:v>
      </x:c>
      <x:c r="M834" s="17" t="n">
        <x:f>F834*L834</x:f>
        <x:v>915.1521718082985</x:v>
      </x:c>
      <x:c r="N834" s="16" t="n">
        <x:f>L834*'月度汇总'!$F$8</x:f>
        <x:v>1.8670499999999999</x:v>
      </x:c>
      <x:c r="O834" s="17" t="n">
        <x:f>G834*N834</x:f>
        <x:v>1.3907774372258652</x:v>
      </x:c>
      <x:c r="P834" s="16" t="n">
        <x:f>L834*'月度汇总'!$F$10</x:f>
        <x:v>6.2235</x:v>
      </x:c>
      <x:c r="Q834" s="17" t="n">
        <x:f>J834*P834</x:f>
        <x:v>0</x:v>
      </x:c>
      <x:c r="R834" s="12" t="n">
        <x:v>0</x:v>
      </x:c>
      <x:c r="S834" s="17" t="n">
        <x:v>0</x:v>
      </x:c>
      <x:c r="T834" s="19" t="n">
        <x:f>M834+O834+Q834+S834</x:f>
        <x:v>916.5429492455244</x:v>
      </x:c>
      <x:c r="U834" s="18" t="str">
        <x:f>TEXT(T834,"0.00")&amp;"元"</x:f>
        <x:v>916.54元</x:v>
      </x:c>
      <x:c r="V834" s="12" t="n">
        <x:v>0</x:v>
      </x:c>
      <x:c r="W834" s="12" t="n">
        <x:f>K834-V834</x:f>
        <x:v>735.9840578183089</x:v>
      </x:c>
    </x:row>
    <x:row r="835" ht="20" customHeight="1">
      <x:c r="A835" s="13" t="n">
        <x:v>45694.77083333333</x:v>
      </x:c>
      <x:c r="B835" s="13" t="n">
        <x:v>45694.77777777778</x:v>
      </x:c>
      <x:c r="C835" s="14" t="n">
        <x:v>45694</x:v>
      </x:c>
      <x:c r="D835" s="15" t="n">
        <x:v>111</x:v>
      </x:c>
      <x:c r="E835" s="12" t="n">
        <x:v>746.6314391362732</x:v>
      </x:c>
      <x:c r="F835" s="12" t="n">
        <x:v>735.6260709466376</x:v>
      </x:c>
      <x:c r="G835" s="12" t="n">
        <x:v>0.7244992700346984</x:v>
      </x:c>
      <x:c r="H835" s="12" t="n">
        <x:f>F835+G835</x:f>
        <x:v>736.3505702166723</x:v>
      </x:c>
      <x:c r="I835" s="12" t="n">
        <x:f>H835-E835</x:f>
        <x:v>-10.280868919600948</x:v>
      </x:c>
      <x:c r="J835" s="12" t="n">
        <x:v>0</x:v>
      </x:c>
      <x:c r="K835" s="12" t="n">
        <x:f>H835+J835</x:f>
        <x:v>736.3505702166723</x:v>
      </x:c>
      <x:c r="L835" s="16" t="n">
        <x:v>1.2545</x:v>
      </x:c>
      <x:c r="M835" s="17" t="n">
        <x:f>F835*L835</x:f>
        <x:v>922.8429060025568</x:v>
      </x:c>
      <x:c r="N835" s="16" t="n">
        <x:f>L835*'月度汇总'!$F$8</x:f>
        <x:v>1.8817499999999998</x:v>
      </x:c>
      <x:c r="O835" s="17" t="n">
        <x:f>G835*N835</x:f>
        <x:v>1.3633265013877935</x:v>
      </x:c>
      <x:c r="P835" s="16" t="n">
        <x:f>L835*'月度汇总'!$F$10</x:f>
        <x:v>6.2725</x:v>
      </x:c>
      <x:c r="Q835" s="17" t="n">
        <x:f>J835*P835</x:f>
        <x:v>0</x:v>
      </x:c>
      <x:c r="R835" s="12" t="n">
        <x:v>0</x:v>
      </x:c>
      <x:c r="S835" s="17" t="n">
        <x:v>0</x:v>
      </x:c>
      <x:c r="T835" s="19" t="n">
        <x:f>M835+O835+Q835+S835</x:f>
        <x:v>924.2062325039445</x:v>
      </x:c>
      <x:c r="U835" s="18" t="str">
        <x:f>TEXT(T835,"0.00")&amp;"元"</x:f>
        <x:v>924.21元</x:v>
      </x:c>
      <x:c r="V835" s="12" t="n">
        <x:v>0</x:v>
      </x:c>
      <x:c r="W835" s="12" t="n">
        <x:f>K835-V835</x:f>
        <x:v>736.3505702166723</x:v>
      </x:c>
    </x:row>
    <x:row r="836" ht="20" customHeight="1">
      <x:c r="A836" s="13" t="n">
        <x:v>45694.77777777778</x:v>
      </x:c>
      <x:c r="B836" s="13" t="n">
        <x:v>45694.78472222222</x:v>
      </x:c>
      <x:c r="C836" s="14" t="n">
        <x:v>45694</x:v>
      </x:c>
      <x:c r="D836" s="15" t="n">
        <x:v>112</x:v>
      </x:c>
      <x:c r="E836" s="12" t="n">
        <x:v>736.513262461902</x:v>
      </x:c>
      <x:c r="F836" s="12" t="n">
        <x:v>725.8092640438532</x:v>
      </x:c>
      <x:c r="G836" s="12" t="n">
        <x:v>0.7046208239534053</x:v>
      </x:c>
      <x:c r="H836" s="12" t="n">
        <x:f>F836+G836</x:f>
        <x:v>726.5138848678066</x:v>
      </x:c>
      <x:c r="I836" s="12" t="n">
        <x:f>H836-E836</x:f>
        <x:v>-9.999377594095336</x:v>
      </x:c>
      <x:c r="J836" s="12" t="n">
        <x:v>0</x:v>
      </x:c>
      <x:c r="K836" s="12" t="n">
        <x:f>H836+J836</x:f>
        <x:v>726.5138848678066</x:v>
      </x:c>
      <x:c r="L836" s="16" t="n">
        <x:v>1.2522</x:v>
      </x:c>
      <x:c r="M836" s="17" t="n">
        <x:f>F836*L836</x:f>
        <x:v>908.8583604357129</x:v>
      </x:c>
      <x:c r="N836" s="16" t="n">
        <x:f>L836*'月度汇总'!$F$8</x:f>
        <x:v>1.8782999999999999</x:v>
      </x:c>
      <x:c r="O836" s="17" t="n">
        <x:f>G836*N836</x:f>
        <x:v>1.323489293631681</x:v>
      </x:c>
      <x:c r="P836" s="16" t="n">
        <x:f>L836*'月度汇总'!$F$10</x:f>
        <x:v>6.261</x:v>
      </x:c>
      <x:c r="Q836" s="17" t="n">
        <x:f>J836*P836</x:f>
        <x:v>0</x:v>
      </x:c>
      <x:c r="R836" s="12" t="n">
        <x:v>0</x:v>
      </x:c>
      <x:c r="S836" s="17" t="n">
        <x:v>0</x:v>
      </x:c>
      <x:c r="T836" s="19" t="n">
        <x:f>M836+O836+Q836+S836</x:f>
        <x:v>910.1818497293447</x:v>
      </x:c>
      <x:c r="U836" s="18" t="str">
        <x:f>TEXT(T836,"0.00")&amp;"元"</x:f>
        <x:v>910.18元</x:v>
      </x:c>
      <x:c r="V836" s="12" t="n">
        <x:v>0</x:v>
      </x:c>
      <x:c r="W836" s="12" t="n">
        <x:f>K836-V836</x:f>
        <x:v>726.5138848678066</x:v>
      </x:c>
    </x:row>
    <x:row r="837" ht="20" customHeight="1">
      <x:c r="A837" s="13" t="n">
        <x:v>45694.78472222222</x:v>
      </x:c>
      <x:c r="B837" s="13" t="n">
        <x:v>45694.79166666667</x:v>
      </x:c>
      <x:c r="C837" s="14" t="n">
        <x:v>45694</x:v>
      </x:c>
      <x:c r="D837" s="15" t="n">
        <x:v>113</x:v>
      </x:c>
      <x:c r="E837" s="12" t="n">
        <x:v>68.1573049153775</x:v>
      </x:c>
      <x:c r="F837" s="12" t="n">
        <x:v>50.76041506199738</x:v>
      </x:c>
      <x:c r="G837" s="12" t="n">
        <x:v>211.74162975624387</x:v>
      </x:c>
      <x:c r="H837" s="12" t="n">
        <x:f>F837+G837</x:f>
        <x:v>262.50204481824125</x:v>
      </x:c>
      <x:c r="I837" s="12" t="n">
        <x:f>H837-E837</x:f>
        <x:v>194.34473990286375</x:v>
      </x:c>
      <x:c r="J837" s="12" t="n">
        <x:v>0</x:v>
      </x:c>
      <x:c r="K837" s="12" t="n">
        <x:f>H837+J837</x:f>
        <x:v>262.50204481824125</x:v>
      </x:c>
      <x:c r="L837" s="16" t="n">
        <x:v>1.2881</x:v>
      </x:c>
      <x:c r="M837" s="17" t="n">
        <x:f>F837*L837</x:f>
        <x:v>65.38449064135882</x:v>
      </x:c>
      <x:c r="N837" s="16" t="n">
        <x:f>L837*'月度汇总'!$F$8</x:f>
        <x:v>1.93215</x:v>
      </x:c>
      <x:c r="O837" s="17" t="n">
        <x:f>G837*N837</x:f>
        <x:v>409.1165899335266</x:v>
      </x:c>
      <x:c r="P837" s="16" t="n">
        <x:f>L837*'月度汇总'!$F$10</x:f>
        <x:v>6.4405</x:v>
      </x:c>
      <x:c r="Q837" s="17" t="n">
        <x:f>J837*P837</x:f>
        <x:v>0</x:v>
      </x:c>
      <x:c r="R837" s="12" t="n">
        <x:v>0</x:v>
      </x:c>
      <x:c r="S837" s="17" t="n">
        <x:v>0</x:v>
      </x:c>
      <x:c r="T837" s="19" t="n">
        <x:f>M837+O837+Q837+S837</x:f>
        <x:v>474.5010805748854</x:v>
      </x:c>
      <x:c r="U837" s="18" t="str">
        <x:f>TEXT(T837,"0.00")&amp;"元"</x:f>
        <x:v>474.50元</x:v>
      </x:c>
      <x:c r="V837" s="12" t="n">
        <x:v>0</x:v>
      </x:c>
      <x:c r="W837" s="12" t="n">
        <x:f>K837-V837</x:f>
        <x:v>262.50204481824125</x:v>
      </x:c>
    </x:row>
    <x:row r="838" ht="20" customHeight="1">
      <x:c r="A838" s="13" t="n">
        <x:v>45694.79166666667</x:v>
      </x:c>
      <x:c r="B838" s="13" t="n">
        <x:v>45694.79861111111</x:v>
      </x:c>
      <x:c r="C838" s="14" t="n">
        <x:v>45694</x:v>
      </x:c>
      <x:c r="D838" s="15" t="n">
        <x:v>114</x:v>
      </x:c>
      <x:c r="E838" s="12" t="n">
        <x:v>16.328617960266456</x:v>
      </x:c>
      <x:c r="F838" s="12" t="n">
        <x:v>8.813488266465356</x:v>
      </x:c>
      <x:c r="G838" s="12" t="n">
        <x:v>0</x:v>
      </x:c>
      <x:c r="H838" s="12" t="n">
        <x:f>F838+G838</x:f>
        <x:v>8.813488266465356</x:v>
      </x:c>
      <x:c r="I838" s="12" t="n">
        <x:f>H838-E838</x:f>
        <x:v>-7.5151296938011</x:v>
      </x:c>
      <x:c r="J838" s="12" t="n">
        <x:v>0</x:v>
      </x:c>
      <x:c r="K838" s="12" t="n">
        <x:f>H838+J838</x:f>
        <x:v>8.813488266465356</x:v>
      </x:c>
      <x:c r="L838" s="16" t="n">
        <x:v>1.3466</x:v>
      </x:c>
      <x:c r="M838" s="17" t="n">
        <x:f>F838*L838</x:f>
        <x:v>11.868243299622248</x:v>
      </x:c>
      <x:c r="N838" s="16" t="n">
        <x:f>L838*'月度汇总'!$F$8</x:f>
        <x:v>2.0199</x:v>
      </x:c>
      <x:c r="O838" s="17" t="n">
        <x:f>G838*N838</x:f>
        <x:v>0</x:v>
      </x:c>
      <x:c r="P838" s="16" t="n">
        <x:f>L838*'月度汇总'!$F$10</x:f>
        <x:v>6.7330000000000005</x:v>
      </x:c>
      <x:c r="Q838" s="17" t="n">
        <x:f>J838*P838</x:f>
        <x:v>0</x:v>
      </x:c>
      <x:c r="R838" s="12" t="n">
        <x:v>0</x:v>
      </x:c>
      <x:c r="S838" s="17" t="n">
        <x:v>0</x:v>
      </x:c>
      <x:c r="T838" s="19" t="n">
        <x:f>M838+O838+Q838+S838</x:f>
        <x:v>11.868243299622248</x:v>
      </x:c>
      <x:c r="U838" s="18" t="str">
        <x:f>TEXT(T838,"0.00")&amp;"元"</x:f>
        <x:v>11.87元</x:v>
      </x:c>
      <x:c r="V838" s="12" t="n">
        <x:v>0</x:v>
      </x:c>
      <x:c r="W838" s="12" t="n">
        <x:f>K838-V838</x:f>
        <x:v>8.813488266465356</x:v>
      </x:c>
    </x:row>
    <x:row r="839" ht="20" customHeight="1">
      <x:c r="A839" s="13" t="n">
        <x:v>45694.79861111111</x:v>
      </x:c>
      <x:c r="B839" s="13" t="n">
        <x:v>45694.805555555555</x:v>
      </x:c>
      <x:c r="C839" s="14" t="n">
        <x:v>45694</x:v>
      </x:c>
      <x:c r="D839" s="15" t="n">
        <x:v>115</x:v>
      </x:c>
      <x:c r="E839" s="12" t="n">
        <x:v>15.176645268276957</x:v>
      </x:c>
      <x:c r="F839" s="12" t="n">
        <x:v>1.6866640496217542</x:v>
      </x:c>
      <x:c r="G839" s="12" t="n">
        <x:v>13.473829870680333</x:v>
      </x:c>
      <x:c r="H839" s="12" t="n">
        <x:f>F839+G839</x:f>
        <x:v>15.160493920302088</x:v>
      </x:c>
      <x:c r="I839" s="12" t="n">
        <x:f>H839-E839</x:f>
        <x:v>-0.016151347974869168</x:v>
      </x:c>
      <x:c r="J839" s="12" t="n">
        <x:v>0</x:v>
      </x:c>
      <x:c r="K839" s="12" t="n">
        <x:f>H839+J839</x:f>
        <x:v>15.160493920302088</x:v>
      </x:c>
      <x:c r="L839" s="16" t="n">
        <x:v>1.3523</x:v>
      </x:c>
      <x:c r="M839" s="17" t="n">
        <x:f>F839*L839</x:f>
        <x:v>2.2808757943034985</x:v>
      </x:c>
      <x:c r="N839" s="16" t="n">
        <x:f>L839*'月度汇总'!$F$8</x:f>
        <x:v>2.0284500000000003</x:v>
      </x:c>
      <x:c r="O839" s="17" t="n">
        <x:f>G839*N839</x:f>
        <x:v>27.330990201181528</x:v>
      </x:c>
      <x:c r="P839" s="16" t="n">
        <x:f>L839*'月度汇总'!$F$10</x:f>
        <x:v>6.7615</x:v>
      </x:c>
      <x:c r="Q839" s="17" t="n">
        <x:f>J839*P839</x:f>
        <x:v>0</x:v>
      </x:c>
      <x:c r="R839" s="12" t="n">
        <x:v>0</x:v>
      </x:c>
      <x:c r="S839" s="17" t="n">
        <x:v>0</x:v>
      </x:c>
      <x:c r="T839" s="19" t="n">
        <x:f>M839+O839+Q839+S839</x:f>
        <x:v>29.611865995485026</x:v>
      </x:c>
      <x:c r="U839" s="18" t="str">
        <x:f>TEXT(T839,"0.00")&amp;"元"</x:f>
        <x:v>29.61元</x:v>
      </x:c>
      <x:c r="V839" s="12" t="n">
        <x:v>0</x:v>
      </x:c>
      <x:c r="W839" s="12" t="n">
        <x:f>K839-V839</x:f>
        <x:v>15.160493920302088</x:v>
      </x:c>
    </x:row>
    <x:row r="840" ht="20" customHeight="1">
      <x:c r="A840" s="13" t="n">
        <x:v>45694.805555555555</x:v>
      </x:c>
      <x:c r="B840" s="13" t="n">
        <x:v>45694.8125</x:v>
      </x:c>
      <x:c r="C840" s="14" t="n">
        <x:v>45694</x:v>
      </x:c>
      <x:c r="D840" s="15" t="n">
        <x:v>116</x:v>
      </x:c>
      <x:c r="E840" s="12" t="n">
        <x:v>40.05601643067928</x:v>
      </x:c>
      <x:c r="F840" s="12" t="n">
        <x:v>33.8167642405607</x:v>
      </x:c>
      <x:c r="G840" s="12" t="n">
        <x:v>0</x:v>
      </x:c>
      <x:c r="H840" s="12" t="n">
        <x:f>F840+G840</x:f>
        <x:v>33.8167642405607</x:v>
      </x:c>
      <x:c r="I840" s="12" t="n">
        <x:f>H840-E840</x:f>
        <x:v>-6.239252190118577</x:v>
      </x:c>
      <x:c r="J840" s="12" t="n">
        <x:v>0</x:v>
      </x:c>
      <x:c r="K840" s="12" t="n">
        <x:f>H840+J840</x:f>
        <x:v>33.8167642405607</x:v>
      </x:c>
      <x:c r="L840" s="16" t="n">
        <x:v>1.3445</x:v>
      </x:c>
      <x:c r="M840" s="17" t="n">
        <x:f>F840*L840</x:f>
        <x:v>45.46663952143386</x:v>
      </x:c>
      <x:c r="N840" s="16" t="n">
        <x:f>L840*'月度汇总'!$F$8</x:f>
        <x:v>2.01675</x:v>
      </x:c>
      <x:c r="O840" s="17" t="n">
        <x:f>G840*N840</x:f>
        <x:v>0</x:v>
      </x:c>
      <x:c r="P840" s="16" t="n">
        <x:f>L840*'月度汇总'!$F$10</x:f>
        <x:v>6.7225</x:v>
      </x:c>
      <x:c r="Q840" s="17" t="n">
        <x:f>J840*P840</x:f>
        <x:v>0</x:v>
      </x:c>
      <x:c r="R840" s="12" t="n">
        <x:v>0</x:v>
      </x:c>
      <x:c r="S840" s="17" t="n">
        <x:v>0</x:v>
      </x:c>
      <x:c r="T840" s="19" t="n">
        <x:f>M840+O840+Q840+S840</x:f>
        <x:v>45.46663952143386</x:v>
      </x:c>
      <x:c r="U840" s="18" t="str">
        <x:f>TEXT(T840,"0.00")&amp;"元"</x:f>
        <x:v>45.47元</x:v>
      </x:c>
      <x:c r="V840" s="12" t="n">
        <x:v>0</x:v>
      </x:c>
      <x:c r="W840" s="12" t="n">
        <x:f>K840-V840</x:f>
        <x:v>33.8167642405607</x:v>
      </x:c>
    </x:row>
    <x:row r="841" ht="20" customHeight="1">
      <x:c r="A841" s="13" t="n">
        <x:v>45694.8125</x:v>
      </x:c>
      <x:c r="B841" s="13" t="n">
        <x:v>45694.819444444445</x:v>
      </x:c>
      <x:c r="C841" s="14" t="n">
        <x:v>45694</x:v>
      </x:c>
      <x:c r="D841" s="15" t="n">
        <x:v>117</x:v>
      </x:c>
      <x:c r="E841" s="12" t="n">
        <x:v>46.41959073853286</x:v>
      </x:c>
      <x:c r="F841" s="12" t="n">
        <x:v>40.96729390985206</x:v>
      </x:c>
      <x:c r="G841" s="12" t="n">
        <x:v>0.9243370047996677</x:v>
      </x:c>
      <x:c r="H841" s="12" t="n">
        <x:f>F841+G841</x:f>
        <x:v>41.89163091465173</x:v>
      </x:c>
      <x:c r="I841" s="12" t="n">
        <x:f>H841-E841</x:f>
        <x:v>-4.527959823881133</x:v>
      </x:c>
      <x:c r="J841" s="12" t="n">
        <x:v>0</x:v>
      </x:c>
      <x:c r="K841" s="12" t="n">
        <x:f>H841+J841</x:f>
        <x:v>41.89163091465173</x:v>
      </x:c>
      <x:c r="L841" s="16" t="n">
        <x:v>1.3483</x:v>
      </x:c>
      <x:c r="M841" s="17" t="n">
        <x:f>F841*L841</x:f>
        <x:v>55.23620237865354</x:v>
      </x:c>
      <x:c r="N841" s="16" t="n">
        <x:f>L841*'月度汇总'!$F$8</x:f>
        <x:v>2.02245</x:v>
      </x:c>
      <x:c r="O841" s="17" t="n">
        <x:f>G841*N841</x:f>
        <x:v>1.8694253753570882</x:v>
      </x:c>
      <x:c r="P841" s="16" t="n">
        <x:f>L841*'月度汇总'!$F$10</x:f>
        <x:v>6.7415</x:v>
      </x:c>
      <x:c r="Q841" s="17" t="n">
        <x:f>J841*P841</x:f>
        <x:v>0</x:v>
      </x:c>
      <x:c r="R841" s="12" t="n">
        <x:v>0</x:v>
      </x:c>
      <x:c r="S841" s="17" t="n">
        <x:v>0</x:v>
      </x:c>
      <x:c r="T841" s="19" t="n">
        <x:f>M841+O841+Q841+S841</x:f>
        <x:v>57.10562775401063</x:v>
      </x:c>
      <x:c r="U841" s="18" t="str">
        <x:f>TEXT(T841,"0.00")&amp;"元"</x:f>
        <x:v>57.11元</x:v>
      </x:c>
      <x:c r="V841" s="12" t="n">
        <x:v>0</x:v>
      </x:c>
      <x:c r="W841" s="12" t="n">
        <x:f>K841-V841</x:f>
        <x:v>41.89163091465173</x:v>
      </x:c>
    </x:row>
    <x:row r="842" ht="20" customHeight="1">
      <x:c r="A842" s="13" t="n">
        <x:v>45694.819444444445</x:v>
      </x:c>
      <x:c r="B842" s="13" t="n">
        <x:v>45694.82638888889</x:v>
      </x:c>
      <x:c r="C842" s="14" t="n">
        <x:v>45694</x:v>
      </x:c>
      <x:c r="D842" s="15" t="n">
        <x:v>118</x:v>
      </x:c>
      <x:c r="E842" s="12" t="n">
        <x:v>48.68585552049228</x:v>
      </x:c>
      <x:c r="F842" s="12" t="n">
        <x:v>38.157049139456376</x:v>
      </x:c>
      <x:c r="G842" s="12" t="n">
        <x:v>2.088312442709139</x:v>
      </x:c>
      <x:c r="H842" s="12" t="n">
        <x:f>F842+G842</x:f>
        <x:v>40.245361582165515</x:v>
      </x:c>
      <x:c r="I842" s="12" t="n">
        <x:f>H842-E842</x:f>
        <x:v>-8.440493938326767</x:v>
      </x:c>
      <x:c r="J842" s="12" t="n">
        <x:v>0</x:v>
      </x:c>
      <x:c r="K842" s="12" t="n">
        <x:f>H842+J842</x:f>
        <x:v>40.245361582165515</x:v>
      </x:c>
      <x:c r="L842" s="16" t="n">
        <x:v>1.349</x:v>
      </x:c>
      <x:c r="M842" s="17" t="n">
        <x:f>F842*L842</x:f>
        <x:v>51.47385928912665</x:v>
      </x:c>
      <x:c r="N842" s="16" t="n">
        <x:f>L842*'月度汇总'!$F$8</x:f>
        <x:v>2.0235</x:v>
      </x:c>
      <x:c r="O842" s="17" t="n">
        <x:f>G842*N842</x:f>
        <x:v>4.225700227821942</x:v>
      </x:c>
      <x:c r="P842" s="16" t="n">
        <x:f>L842*'月度汇总'!$F$10</x:f>
        <x:v>6.745</x:v>
      </x:c>
      <x:c r="Q842" s="17" t="n">
        <x:f>J842*P842</x:f>
        <x:v>0</x:v>
      </x:c>
      <x:c r="R842" s="12" t="n">
        <x:v>0</x:v>
      </x:c>
      <x:c r="S842" s="17" t="n">
        <x:v>0</x:v>
      </x:c>
      <x:c r="T842" s="19" t="n">
        <x:f>M842+O842+Q842+S842</x:f>
        <x:v>55.6995595169486</x:v>
      </x:c>
      <x:c r="U842" s="18" t="str">
        <x:f>TEXT(T842,"0.00")&amp;"元"</x:f>
        <x:v>55.70元</x:v>
      </x:c>
      <x:c r="V842" s="12" t="n">
        <x:v>0</x:v>
      </x:c>
      <x:c r="W842" s="12" t="n">
        <x:f>K842-V842</x:f>
        <x:v>40.245361582165515</x:v>
      </x:c>
    </x:row>
    <x:row r="843" ht="20" customHeight="1">
      <x:c r="A843" s="13" t="n">
        <x:v>45694.82638888889</x:v>
      </x:c>
      <x:c r="B843" s="13" t="n">
        <x:v>45694.83333333333</x:v>
      </x:c>
      <x:c r="C843" s="14" t="n">
        <x:v>45694</x:v>
      </x:c>
      <x:c r="D843" s="15" t="n">
        <x:v>119</x:v>
      </x:c>
      <x:c r="E843" s="12" t="n">
        <x:v>36.097788045341304</x:v>
      </x:c>
      <x:c r="F843" s="12" t="n">
        <x:v>29.575697268336057</x:v>
      </x:c>
      <x:c r="G843" s="12" t="n">
        <x:v>2.7694357695487497</x:v>
      </x:c>
      <x:c r="H843" s="12" t="n">
        <x:f>F843+G843</x:f>
        <x:v>32.34513303788481</x:v>
      </x:c>
      <x:c r="I843" s="12" t="n">
        <x:f>H843-E843</x:f>
        <x:v>-3.7526550074564966</x:v>
      </x:c>
      <x:c r="J843" s="12" t="n">
        <x:v>0</x:v>
      </x:c>
      <x:c r="K843" s="12" t="n">
        <x:f>H843+J843</x:f>
        <x:v>32.34513303788481</x:v>
      </x:c>
      <x:c r="L843" s="16" t="n">
        <x:v>1.3473</x:v>
      </x:c>
      <x:c r="M843" s="17" t="n">
        <x:f>F843*L843</x:f>
        <x:v>39.847336929629165</x:v>
      </x:c>
      <x:c r="N843" s="16" t="n">
        <x:f>L843*'月度汇总'!$F$8</x:f>
        <x:v>2.02095</x:v>
      </x:c>
      <x:c r="O843" s="17" t="n">
        <x:f>G843*N843</x:f>
        <x:v>5.596891218469546</x:v>
      </x:c>
      <x:c r="P843" s="16" t="n">
        <x:f>L843*'月度汇总'!$F$10</x:f>
        <x:v>6.7364999999999995</x:v>
      </x:c>
      <x:c r="Q843" s="17" t="n">
        <x:f>J843*P843</x:f>
        <x:v>0</x:v>
      </x:c>
      <x:c r="R843" s="12" t="n">
        <x:v>0</x:v>
      </x:c>
      <x:c r="S843" s="17" t="n">
        <x:v>0</x:v>
      </x:c>
      <x:c r="T843" s="19" t="n">
        <x:f>M843+O843+Q843+S843</x:f>
        <x:v>45.44422814809871</x:v>
      </x:c>
      <x:c r="U843" s="18" t="str">
        <x:f>TEXT(T843,"0.00")&amp;"元"</x:f>
        <x:v>45.44元</x:v>
      </x:c>
      <x:c r="V843" s="12" t="n">
        <x:v>0</x:v>
      </x:c>
      <x:c r="W843" s="12" t="n">
        <x:f>K843-V843</x:f>
        <x:v>32.34513303788481</x:v>
      </x:c>
    </x:row>
    <x:row r="844" ht="20" customHeight="1">
      <x:c r="A844" s="13" t="n">
        <x:v>45694.83333333333</x:v>
      </x:c>
      <x:c r="B844" s="13" t="n">
        <x:v>45694.84027777778</x:v>
      </x:c>
      <x:c r="C844" s="14" t="n">
        <x:v>45694</x:v>
      </x:c>
      <x:c r="D844" s="15" t="n">
        <x:v>120</x:v>
      </x:c>
      <x:c r="E844" s="12" t="n">
        <x:v>17.240967052377982</x:v>
      </x:c>
      <x:c r="F844" s="12" t="n">
        <x:v>6.124125153705563</x:v>
      </x:c>
      <x:c r="G844" s="12" t="n">
        <x:v>10.531757750486463</x:v>
      </x:c>
      <x:c r="H844" s="12" t="n">
        <x:f>F844+G844</x:f>
        <x:v>16.655882904192026</x:v>
      </x:c>
      <x:c r="I844" s="12" t="n">
        <x:f>H844-E844</x:f>
        <x:v>-0.5850841481859561</x:v>
      </x:c>
      <x:c r="J844" s="12" t="n">
        <x:v>0</x:v>
      </x:c>
      <x:c r="K844" s="12" t="n">
        <x:f>H844+J844</x:f>
        <x:v>16.655882904192026</x:v>
      </x:c>
      <x:c r="L844" s="16" t="n">
        <x:v>1.3482</x:v>
      </x:c>
      <x:c r="M844" s="17" t="n">
        <x:f>F844*L844</x:f>
        <x:v>8.256545532225841</x:v>
      </x:c>
      <x:c r="N844" s="16" t="n">
        <x:f>L844*'月度汇总'!$F$8</x:f>
        <x:v>2.0223</x:v>
      </x:c>
      <x:c r="O844" s="17" t="n">
        <x:f>G844*N844</x:f>
        <x:v>21.298373698808774</x:v>
      </x:c>
      <x:c r="P844" s="16" t="n">
        <x:f>L844*'月度汇总'!$F$10</x:f>
        <x:v>6.7410000000000005</x:v>
      </x:c>
      <x:c r="Q844" s="17" t="n">
        <x:f>J844*P844</x:f>
        <x:v>0</x:v>
      </x:c>
      <x:c r="R844" s="12" t="n">
        <x:v>0</x:v>
      </x:c>
      <x:c r="S844" s="17" t="n">
        <x:v>0</x:v>
      </x:c>
      <x:c r="T844" s="19" t="n">
        <x:f>M844+O844+Q844+S844</x:f>
        <x:v>29.554919231034617</x:v>
      </x:c>
      <x:c r="U844" s="18" t="str">
        <x:f>TEXT(T844,"0.00")&amp;"元"</x:f>
        <x:v>29.55元</x:v>
      </x:c>
      <x:c r="V844" s="12" t="n">
        <x:v>0</x:v>
      </x:c>
      <x:c r="W844" s="12" t="n">
        <x:f>K844-V844</x:f>
        <x:v>16.655882904192026</x:v>
      </x:c>
    </x:row>
    <x:row r="845" ht="20" customHeight="1">
      <x:c r="A845" s="13" t="n">
        <x:v>45694.84027777778</x:v>
      </x:c>
      <x:c r="B845" s="13" t="n">
        <x:v>45694.84722222222</x:v>
      </x:c>
      <x:c r="C845" s="14" t="n">
        <x:v>45694</x:v>
      </x:c>
      <x:c r="D845" s="15" t="n">
        <x:v>121</x:v>
      </x:c>
      <x:c r="E845" s="12" t="n">
        <x:v>17.69968148281862</x:v>
      </x:c>
      <x:c r="F845" s="12" t="n">
        <x:v>13.400540042727243</x:v>
      </x:c>
      <x:c r="G845" s="12" t="n">
        <x:v>0</x:v>
      </x:c>
      <x:c r="H845" s="12" t="n">
        <x:f>F845+G845</x:f>
        <x:v>13.400540042727243</x:v>
      </x:c>
      <x:c r="I845" s="12" t="n">
        <x:f>H845-E845</x:f>
        <x:v>-4.299141440091375</x:v>
      </x:c>
      <x:c r="J845" s="12" t="n">
        <x:v>0</x:v>
      </x:c>
      <x:c r="K845" s="12" t="n">
        <x:f>H845+J845</x:f>
        <x:v>13.400540042727243</x:v>
      </x:c>
      <x:c r="L845" s="16" t="n">
        <x:v>1.3513</x:v>
      </x:c>
      <x:c r="M845" s="17" t="n">
        <x:f>F845*L845</x:f>
        <x:v>18.108149759737323</x:v>
      </x:c>
      <x:c r="N845" s="16" t="n">
        <x:f>L845*'月度汇总'!$F$8</x:f>
        <x:v>2.02695</x:v>
      </x:c>
      <x:c r="O845" s="17" t="n">
        <x:f>G845*N845</x:f>
        <x:v>0</x:v>
      </x:c>
      <x:c r="P845" s="16" t="n">
        <x:f>L845*'月度汇总'!$F$10</x:f>
        <x:v>6.7565</x:v>
      </x:c>
      <x:c r="Q845" s="17" t="n">
        <x:f>J845*P845</x:f>
        <x:v>0</x:v>
      </x:c>
      <x:c r="R845" s="12" t="n">
        <x:v>0</x:v>
      </x:c>
      <x:c r="S845" s="17" t="n">
        <x:v>0</x:v>
      </x:c>
      <x:c r="T845" s="19" t="n">
        <x:f>M845+O845+Q845+S845</x:f>
        <x:v>18.108149759737323</x:v>
      </x:c>
      <x:c r="U845" s="18" t="str">
        <x:f>TEXT(T845,"0.00")&amp;"元"</x:f>
        <x:v>18.11元</x:v>
      </x:c>
      <x:c r="V845" s="12" t="n">
        <x:v>0</x:v>
      </x:c>
      <x:c r="W845" s="12" t="n">
        <x:f>K845-V845</x:f>
        <x:v>13.400540042727243</x:v>
      </x:c>
    </x:row>
    <x:row r="846" ht="20" customHeight="1">
      <x:c r="A846" s="13" t="n">
        <x:v>45694.84722222222</x:v>
      </x:c>
      <x:c r="B846" s="13" t="n">
        <x:v>45694.85416666667</x:v>
      </x:c>
      <x:c r="C846" s="14" t="n">
        <x:v>45694</x:v>
      </x:c>
      <x:c r="D846" s="15" t="n">
        <x:v>122</x:v>
      </x:c>
      <x:c r="E846" s="12" t="n">
        <x:v>17.3263684795229</x:v>
      </x:c>
      <x:c r="F846" s="12" t="n">
        <x:v>15.713236508482169</x:v>
      </x:c>
      <x:c r="G846" s="12" t="n">
        <x:v>0</x:v>
      </x:c>
      <x:c r="H846" s="12" t="n">
        <x:f>F846+G846</x:f>
        <x:v>15.713236508482169</x:v>
      </x:c>
      <x:c r="I846" s="12" t="n">
        <x:f>H846-E846</x:f>
        <x:v>-1.6131319710407297</x:v>
      </x:c>
      <x:c r="J846" s="12" t="n">
        <x:v>0</x:v>
      </x:c>
      <x:c r="K846" s="12" t="n">
        <x:f>H846+J846</x:f>
        <x:v>15.713236508482169</x:v>
      </x:c>
      <x:c r="L846" s="16" t="n">
        <x:v>1.34</x:v>
      </x:c>
      <x:c r="M846" s="17" t="n">
        <x:f>F846*L846</x:f>
        <x:v>21.05573692136611</x:v>
      </x:c>
      <x:c r="N846" s="16" t="n">
        <x:f>L846*'月度汇总'!$F$8</x:f>
        <x:v>2.0100000000000002</x:v>
      </x:c>
      <x:c r="O846" s="17" t="n">
        <x:f>G846*N846</x:f>
        <x:v>0</x:v>
      </x:c>
      <x:c r="P846" s="16" t="n">
        <x:f>L846*'月度汇总'!$F$10</x:f>
        <x:v>6.7</x:v>
      </x:c>
      <x:c r="Q846" s="17" t="n">
        <x:f>J846*P846</x:f>
        <x:v>0</x:v>
      </x:c>
      <x:c r="R846" s="12" t="n">
        <x:v>0</x:v>
      </x:c>
      <x:c r="S846" s="17" t="n">
        <x:v>0</x:v>
      </x:c>
      <x:c r="T846" s="19" t="n">
        <x:f>M846+O846+Q846+S846</x:f>
        <x:v>21.05573692136611</x:v>
      </x:c>
      <x:c r="U846" s="18" t="str">
        <x:f>TEXT(T846,"0.00")&amp;"元"</x:f>
        <x:v>21.06元</x:v>
      </x:c>
      <x:c r="V846" s="12" t="n">
        <x:v>0</x:v>
      </x:c>
      <x:c r="W846" s="12" t="n">
        <x:f>K846-V846</x:f>
        <x:v>15.713236508482169</x:v>
      </x:c>
    </x:row>
    <x:row r="847" ht="20" customHeight="1">
      <x:c r="A847" s="13" t="n">
        <x:v>45694.85416666667</x:v>
      </x:c>
      <x:c r="B847" s="13" t="n">
        <x:v>45694.86111111111</x:v>
      </x:c>
      <x:c r="C847" s="14" t="n">
        <x:v>45694</x:v>
      </x:c>
      <x:c r="D847" s="15" t="n">
        <x:v>123</x:v>
      </x:c>
      <x:c r="E847" s="12" t="n">
        <x:v>35.35763345929843</x:v>
      </x:c>
      <x:c r="F847" s="12" t="n">
        <x:v>23.581741201376644</x:v>
      </x:c>
      <x:c r="G847" s="12" t="n">
        <x:v>9.800771891550198</x:v>
      </x:c>
      <x:c r="H847" s="12" t="n">
        <x:f>F847+G847</x:f>
        <x:v>33.38251309292684</x:v>
      </x:c>
      <x:c r="I847" s="12" t="n">
        <x:f>H847-E847</x:f>
        <x:v>-1.9751203663715842</x:v>
      </x:c>
      <x:c r="J847" s="12" t="n">
        <x:v>0</x:v>
      </x:c>
      <x:c r="K847" s="12" t="n">
        <x:f>H847+J847</x:f>
        <x:v>33.38251309292684</x:v>
      </x:c>
      <x:c r="L847" s="16" t="n">
        <x:v>1.3489</x:v>
      </x:c>
      <x:c r="M847" s="17" t="n">
        <x:f>F847*L847</x:f>
        <x:v>31.809410706536955</x:v>
      </x:c>
      <x:c r="N847" s="16" t="n">
        <x:f>L847*'月度汇总'!$F$8</x:f>
        <x:v>2.0233499999999998</x:v>
      </x:c>
      <x:c r="O847" s="17" t="n">
        <x:f>G847*N847</x:f>
        <x:v>19.83039180676809</x:v>
      </x:c>
      <x:c r="P847" s="16" t="n">
        <x:f>L847*'月度汇总'!$F$10</x:f>
        <x:v>6.7445</x:v>
      </x:c>
      <x:c r="Q847" s="17" t="n">
        <x:f>J847*P847</x:f>
        <x:v>0</x:v>
      </x:c>
      <x:c r="R847" s="12" t="n">
        <x:v>0</x:v>
      </x:c>
      <x:c r="S847" s="17" t="n">
        <x:v>0</x:v>
      </x:c>
      <x:c r="T847" s="19" t="n">
        <x:f>M847+O847+Q847+S847</x:f>
        <x:v>51.63980251330504</x:v>
      </x:c>
      <x:c r="U847" s="18" t="str">
        <x:f>TEXT(T847,"0.00")&amp;"元"</x:f>
        <x:v>51.64元</x:v>
      </x:c>
      <x:c r="V847" s="12" t="n">
        <x:v>0</x:v>
      </x:c>
      <x:c r="W847" s="12" t="n">
        <x:f>K847-V847</x:f>
        <x:v>33.38251309292684</x:v>
      </x:c>
    </x:row>
    <x:row r="848" ht="20" customHeight="1">
      <x:c r="A848" s="13" t="n">
        <x:v>45694.86111111111</x:v>
      </x:c>
      <x:c r="B848" s="13" t="n">
        <x:v>45694.868055555555</x:v>
      </x:c>
      <x:c r="C848" s="14" t="n">
        <x:v>45694</x:v>
      </x:c>
      <x:c r="D848" s="15" t="n">
        <x:v>124</x:v>
      </x:c>
      <x:c r="E848" s="12" t="n">
        <x:v>17.55761398206755</x:v>
      </x:c>
      <x:c r="F848" s="12" t="n">
        <x:v>11.881277114709974</x:v>
      </x:c>
      <x:c r="G848" s="12" t="n">
        <x:v>0</x:v>
      </x:c>
      <x:c r="H848" s="12" t="n">
        <x:f>F848+G848</x:f>
        <x:v>11.881277114709974</x:v>
      </x:c>
      <x:c r="I848" s="12" t="n">
        <x:f>H848-E848</x:f>
        <x:v>-5.676336867357577</x:v>
      </x:c>
      <x:c r="J848" s="12" t="n">
        <x:v>0</x:v>
      </x:c>
      <x:c r="K848" s="12" t="n">
        <x:f>H848+J848</x:f>
        <x:v>11.881277114709974</x:v>
      </x:c>
      <x:c r="L848" s="16" t="n">
        <x:v>1.3952</x:v>
      </x:c>
      <x:c r="M848" s="17" t="n">
        <x:f>F848*L848</x:f>
        <x:v>16.576757830443356</x:v>
      </x:c>
      <x:c r="N848" s="16" t="n">
        <x:f>L848*'月度汇总'!$F$8</x:f>
        <x:v>2.0928</x:v>
      </x:c>
      <x:c r="O848" s="17" t="n">
        <x:f>G848*N848</x:f>
        <x:v>0</x:v>
      </x:c>
      <x:c r="P848" s="16" t="n">
        <x:f>L848*'月度汇总'!$F$10</x:f>
        <x:v>6.976</x:v>
      </x:c>
      <x:c r="Q848" s="17" t="n">
        <x:f>J848*P848</x:f>
        <x:v>0</x:v>
      </x:c>
      <x:c r="R848" s="12" t="n">
        <x:v>0</x:v>
      </x:c>
      <x:c r="S848" s="17" t="n">
        <x:v>0</x:v>
      </x:c>
      <x:c r="T848" s="19" t="n">
        <x:f>M848+O848+Q848+S848</x:f>
        <x:v>16.576757830443356</x:v>
      </x:c>
      <x:c r="U848" s="18" t="str">
        <x:f>TEXT(T848,"0.00")&amp;"元"</x:f>
        <x:v>16.58元</x:v>
      </x:c>
      <x:c r="V848" s="12" t="n">
        <x:v>0</x:v>
      </x:c>
      <x:c r="W848" s="12" t="n">
        <x:f>K848-V848</x:f>
        <x:v>11.881277114709974</x:v>
      </x:c>
    </x:row>
    <x:row r="849" ht="20" customHeight="1">
      <x:c r="A849" s="13" t="n">
        <x:v>45694.868055555555</x:v>
      </x:c>
      <x:c r="B849" s="13" t="n">
        <x:v>45694.875</x:v>
      </x:c>
      <x:c r="C849" s="14" t="n">
        <x:v>45694</x:v>
      </x:c>
      <x:c r="D849" s="15" t="n">
        <x:v>125</x:v>
      </x:c>
      <x:c r="E849" s="12" t="n">
        <x:v>741.0793216694655</x:v>
      </x:c>
      <x:c r="F849" s="12" t="n">
        <x:v>733.619777701054</x:v>
      </x:c>
      <x:c r="G849" s="12" t="n">
        <x:v>0.4910725444874515</x:v>
      </x:c>
      <x:c r="H849" s="12" t="n">
        <x:f>F849+G849</x:f>
        <x:v>734.1108502455414</x:v>
      </x:c>
      <x:c r="I849" s="12" t="n">
        <x:f>H849-E849</x:f>
        <x:v>-6.968471423924029</x:v>
      </x:c>
      <x:c r="J849" s="12" t="n">
        <x:v>0</x:v>
      </x:c>
      <x:c r="K849" s="12" t="n">
        <x:f>H849+J849</x:f>
        <x:v>734.1108502455414</x:v>
      </x:c>
      <x:c r="L849" s="16" t="n">
        <x:v>1.2226</x:v>
      </x:c>
      <x:c r="M849" s="17" t="n">
        <x:f>F849*L849</x:f>
        <x:v>896.9235402173085</x:v>
      </x:c>
      <x:c r="N849" s="16" t="n">
        <x:f>L849*'月度汇总'!$F$8</x:f>
        <x:v>1.8338999999999999</x:v>
      </x:c>
      <x:c r="O849" s="17" t="n">
        <x:f>G849*N849</x:f>
        <x:v>0.9005779393355373</x:v>
      </x:c>
      <x:c r="P849" s="16" t="n">
        <x:f>L849*'月度汇总'!$F$10</x:f>
        <x:v>6.1129999999999995</x:v>
      </x:c>
      <x:c r="Q849" s="17" t="n">
        <x:f>J849*P849</x:f>
        <x:v>0</x:v>
      </x:c>
      <x:c r="R849" s="12" t="n">
        <x:v>0</x:v>
      </x:c>
      <x:c r="S849" s="17" t="n">
        <x:v>0</x:v>
      </x:c>
      <x:c r="T849" s="19" t="n">
        <x:f>M849+O849+Q849+S849</x:f>
        <x:v>897.8241181566441</x:v>
      </x:c>
      <x:c r="U849" s="18" t="str">
        <x:f>TEXT(T849,"0.00")&amp;"元"</x:f>
        <x:v>897.82元</x:v>
      </x:c>
      <x:c r="V849" s="12" t="n">
        <x:v>0</x:v>
      </x:c>
      <x:c r="W849" s="12" t="n">
        <x:f>K849-V849</x:f>
        <x:v>734.1108502455414</x:v>
      </x:c>
    </x:row>
    <x:row r="850" ht="20" customHeight="1">
      <x:c r="A850" s="13" t="n">
        <x:v>45694.875</x:v>
      </x:c>
      <x:c r="B850" s="13" t="n">
        <x:v>45694.881944444445</x:v>
      </x:c>
      <x:c r="C850" s="14" t="n">
        <x:v>45694</x:v>
      </x:c>
      <x:c r="D850" s="15" t="n">
        <x:v>126</x:v>
      </x:c>
      <x:c r="E850" s="12" t="n">
        <x:v>797.6659064141969</x:v>
      </x:c>
      <x:c r="F850" s="12" t="n">
        <x:v>795.435769216815</x:v>
      </x:c>
      <x:c r="G850" s="12" t="n">
        <x:v>0</x:v>
      </x:c>
      <x:c r="H850" s="12" t="n">
        <x:f>F850+G850</x:f>
        <x:v>795.435769216815</x:v>
      </x:c>
      <x:c r="I850" s="12" t="n">
        <x:f>H850-E850</x:f>
        <x:v>-2.230137197381964</x:v>
      </x:c>
      <x:c r="J850" s="12" t="n">
        <x:v>0</x:v>
      </x:c>
      <x:c r="K850" s="12" t="n">
        <x:f>H850+J850</x:f>
        <x:v>795.435769216815</x:v>
      </x:c>
      <x:c r="L850" s="16" t="n">
        <x:v>0.9332</x:v>
      </x:c>
      <x:c r="M850" s="17" t="n">
        <x:f>F850*L850</x:f>
        <x:v>742.3006598331317</x:v>
      </x:c>
      <x:c r="N850" s="16" t="n">
        <x:f>L850*'月度汇总'!$F$8</x:f>
        <x:v>1.3998</x:v>
      </x:c>
      <x:c r="O850" s="17" t="n">
        <x:f>G850*N850</x:f>
        <x:v>0</x:v>
      </x:c>
      <x:c r="P850" s="16" t="n">
        <x:f>L850*'月度汇总'!$F$10</x:f>
        <x:v>4.666</x:v>
      </x:c>
      <x:c r="Q850" s="17" t="n">
        <x:f>J850*P850</x:f>
        <x:v>0</x:v>
      </x:c>
      <x:c r="R850" s="12" t="n">
        <x:v>0</x:v>
      </x:c>
      <x:c r="S850" s="17" t="n">
        <x:v>0</x:v>
      </x:c>
      <x:c r="T850" s="19" t="n">
        <x:f>M850+O850+Q850+S850</x:f>
        <x:v>742.3006598331317</x:v>
      </x:c>
      <x:c r="U850" s="18" t="str">
        <x:f>TEXT(T850,"0.00")&amp;"元"</x:f>
        <x:v>742.30元</x:v>
      </x:c>
      <x:c r="V850" s="12" t="n">
        <x:v>0</x:v>
      </x:c>
      <x:c r="W850" s="12" t="n">
        <x:f>K850-V850</x:f>
        <x:v>795.435769216815</x:v>
      </x:c>
    </x:row>
    <x:row r="851" ht="20" customHeight="1">
      <x:c r="A851" s="13" t="n">
        <x:v>45694.881944444445</x:v>
      </x:c>
      <x:c r="B851" s="13" t="n">
        <x:v>45694.88888888889</x:v>
      </x:c>
      <x:c r="C851" s="14" t="n">
        <x:v>45694</x:v>
      </x:c>
      <x:c r="D851" s="15" t="n">
        <x:v>127</x:v>
      </x:c>
      <x:c r="E851" s="12" t="n">
        <x:v>723.3397637047026</x:v>
      </x:c>
      <x:c r="F851" s="12" t="n">
        <x:v>720.9078560645215</x:v>
      </x:c>
      <x:c r="G851" s="12" t="n">
        <x:v>0</x:v>
      </x:c>
      <x:c r="H851" s="12" t="n">
        <x:f>F851+G851</x:f>
        <x:v>720.9078560645215</x:v>
      </x:c>
      <x:c r="I851" s="12" t="n">
        <x:f>H851-E851</x:f>
        <x:v>-2.431907640181066</x:v>
      </x:c>
      <x:c r="J851" s="12" t="n">
        <x:v>0</x:v>
      </x:c>
      <x:c r="K851" s="12" t="n">
        <x:f>H851+J851</x:f>
        <x:v>720.9078560645215</x:v>
      </x:c>
      <x:c r="L851" s="16" t="n">
        <x:v>0.9068</x:v>
      </x:c>
      <x:c r="M851" s="17" t="n">
        <x:f>F851*L851</x:f>
        <x:v>653.7192438793081</x:v>
      </x:c>
      <x:c r="N851" s="16" t="n">
        <x:f>L851*'月度汇总'!$F$8</x:f>
        <x:v>1.3602</x:v>
      </x:c>
      <x:c r="O851" s="17" t="n">
        <x:f>G851*N851</x:f>
        <x:v>0</x:v>
      </x:c>
      <x:c r="P851" s="16" t="n">
        <x:f>L851*'月度汇总'!$F$10</x:f>
        <x:v>4.534000000000001</x:v>
      </x:c>
      <x:c r="Q851" s="17" t="n">
        <x:f>J851*P851</x:f>
        <x:v>0</x:v>
      </x:c>
      <x:c r="R851" s="12" t="n">
        <x:v>0</x:v>
      </x:c>
      <x:c r="S851" s="17" t="n">
        <x:v>0</x:v>
      </x:c>
      <x:c r="T851" s="19" t="n">
        <x:f>M851+O851+Q851+S851</x:f>
        <x:v>653.7192438793081</x:v>
      </x:c>
      <x:c r="U851" s="18" t="str">
        <x:f>TEXT(T851,"0.00")&amp;"元"</x:f>
        <x:v>653.72元</x:v>
      </x:c>
      <x:c r="V851" s="12" t="n">
        <x:v>0</x:v>
      </x:c>
      <x:c r="W851" s="12" t="n">
        <x:f>K851-V851</x:f>
        <x:v>720.9078560645215</x:v>
      </x:c>
    </x:row>
    <x:row r="852" ht="20" customHeight="1">
      <x:c r="A852" s="13" t="n">
        <x:v>45694.88888888889</x:v>
      </x:c>
      <x:c r="B852" s="13" t="n">
        <x:v>45694.89583333333</x:v>
      </x:c>
      <x:c r="C852" s="14" t="n">
        <x:v>45694</x:v>
      </x:c>
      <x:c r="D852" s="15" t="n">
        <x:v>128</x:v>
      </x:c>
      <x:c r="E852" s="12" t="n">
        <x:v>707.7693034396079</x:v>
      </x:c>
      <x:c r="F852" s="12" t="n">
        <x:v>700.906191675789</x:v>
      </x:c>
      <x:c r="G852" s="12" t="n">
        <x:v>0</x:v>
      </x:c>
      <x:c r="H852" s="12" t="n">
        <x:f>F852+G852</x:f>
        <x:v>700.906191675789</x:v>
      </x:c>
      <x:c r="I852" s="12" t="n">
        <x:f>H852-E852</x:f>
        <x:v>-6.8631117638188925</x:v>
      </x:c>
      <x:c r="J852" s="12" t="n">
        <x:v>0</x:v>
      </x:c>
      <x:c r="K852" s="12" t="n">
        <x:f>H852+J852</x:f>
        <x:v>700.906191675789</x:v>
      </x:c>
      <x:c r="L852" s="16" t="n">
        <x:v>0.9371</x:v>
      </x:c>
      <x:c r="M852" s="17" t="n">
        <x:f>F852*L852</x:f>
        <x:v>656.819192219382</x:v>
      </x:c>
      <x:c r="N852" s="16" t="n">
        <x:f>L852*'月度汇总'!$F$8</x:f>
        <x:v>1.40565</x:v>
      </x:c>
      <x:c r="O852" s="17" t="n">
        <x:f>G852*N852</x:f>
        <x:v>0</x:v>
      </x:c>
      <x:c r="P852" s="16" t="n">
        <x:f>L852*'月度汇总'!$F$10</x:f>
        <x:v>4.6855</x:v>
      </x:c>
      <x:c r="Q852" s="17" t="n">
        <x:f>J852*P852</x:f>
        <x:v>0</x:v>
      </x:c>
      <x:c r="R852" s="12" t="n">
        <x:v>0</x:v>
      </x:c>
      <x:c r="S852" s="17" t="n">
        <x:v>0</x:v>
      </x:c>
      <x:c r="T852" s="19" t="n">
        <x:f>M852+O852+Q852+S852</x:f>
        <x:v>656.819192219382</x:v>
      </x:c>
      <x:c r="U852" s="18" t="str">
        <x:f>TEXT(T852,"0.00")&amp;"元"</x:f>
        <x:v>656.82元</x:v>
      </x:c>
      <x:c r="V852" s="12" t="n">
        <x:v>0</x:v>
      </x:c>
      <x:c r="W852" s="12" t="n">
        <x:f>K852-V852</x:f>
        <x:v>700.906191675789</x:v>
      </x:c>
    </x:row>
    <x:row r="853" ht="20" customHeight="1">
      <x:c r="A853" s="13" t="n">
        <x:v>45694.89583333333</x:v>
      </x:c>
      <x:c r="B853" s="13" t="n">
        <x:v>45694.90277777778</x:v>
      </x:c>
      <x:c r="C853" s="14" t="n">
        <x:v>45694</x:v>
      </x:c>
      <x:c r="D853" s="15" t="n">
        <x:v>129</x:v>
      </x:c>
      <x:c r="E853" s="12" t="n">
        <x:v>735.7494744125659</x:v>
      </x:c>
      <x:c r="F853" s="12" t="n">
        <x:v>730.7641351464002</x:v>
      </x:c>
      <x:c r="G853" s="12" t="n">
        <x:v>0</x:v>
      </x:c>
      <x:c r="H853" s="12" t="n">
        <x:f>F853+G853</x:f>
        <x:v>730.7641351464002</x:v>
      </x:c>
      <x:c r="I853" s="12" t="n">
        <x:f>H853-E853</x:f>
        <x:v>-4.985339266165624</x:v>
      </x:c>
      <x:c r="J853" s="12" t="n">
        <x:v>0</x:v>
      </x:c>
      <x:c r="K853" s="12" t="n">
        <x:f>H853+J853</x:f>
        <x:v>730.7641351464002</x:v>
      </x:c>
      <x:c r="L853" s="16" t="n">
        <x:v>0.9371</x:v>
      </x:c>
      <x:c r="M853" s="17" t="n">
        <x:f>F853*L853</x:f>
        <x:v>684.7990710456917</x:v>
      </x:c>
      <x:c r="N853" s="16" t="n">
        <x:f>L853*'月度汇总'!$F$8</x:f>
        <x:v>1.40565</x:v>
      </x:c>
      <x:c r="O853" s="17" t="n">
        <x:f>G853*N853</x:f>
        <x:v>0</x:v>
      </x:c>
      <x:c r="P853" s="16" t="n">
        <x:f>L853*'月度汇总'!$F$10</x:f>
        <x:v>4.6855</x:v>
      </x:c>
      <x:c r="Q853" s="17" t="n">
        <x:f>J853*P853</x:f>
        <x:v>0</x:v>
      </x:c>
      <x:c r="R853" s="12" t="n">
        <x:v>0</x:v>
      </x:c>
      <x:c r="S853" s="17" t="n">
        <x:v>0</x:v>
      </x:c>
      <x:c r="T853" s="19" t="n">
        <x:f>M853+O853+Q853+S853</x:f>
        <x:v>684.7990710456917</x:v>
      </x:c>
      <x:c r="U853" s="18" t="str">
        <x:f>TEXT(T853,"0.00")&amp;"元"</x:f>
        <x:v>684.80元</x:v>
      </x:c>
      <x:c r="V853" s="12" t="n">
        <x:v>0</x:v>
      </x:c>
      <x:c r="W853" s="12" t="n">
        <x:f>K853-V853</x:f>
        <x:v>730.7641351464002</x:v>
      </x:c>
    </x:row>
    <x:row r="854" ht="20" customHeight="1">
      <x:c r="A854" s="13" t="n">
        <x:v>45694.90277777778</x:v>
      </x:c>
      <x:c r="B854" s="13" t="n">
        <x:v>45694.90972222222</x:v>
      </x:c>
      <x:c r="C854" s="14" t="n">
        <x:v>45694</x:v>
      </x:c>
      <x:c r="D854" s="15" t="n">
        <x:v>130</x:v>
      </x:c>
      <x:c r="E854" s="12" t="n">
        <x:v>741.7345349060172</x:v>
      </x:c>
      <x:c r="F854" s="12" t="n">
        <x:v>736.0742057919839</x:v>
      </x:c>
      <x:c r="G854" s="12" t="n">
        <x:v>0</x:v>
      </x:c>
      <x:c r="H854" s="12" t="n">
        <x:f>F854+G854</x:f>
        <x:v>736.0742057919839</x:v>
      </x:c>
      <x:c r="I854" s="12" t="n">
        <x:f>H854-E854</x:f>
        <x:v>-5.6603291140332885</x:v>
      </x:c>
      <x:c r="J854" s="12" t="n">
        <x:v>0</x:v>
      </x:c>
      <x:c r="K854" s="12" t="n">
        <x:f>H854+J854</x:f>
        <x:v>736.0742057919839</x:v>
      </x:c>
      <x:c r="L854" s="16" t="n">
        <x:v>0.9871</x:v>
      </x:c>
      <x:c r="M854" s="17" t="n">
        <x:f>F854*L854</x:f>
        <x:v>726.5788485372673</x:v>
      </x:c>
      <x:c r="N854" s="16" t="n">
        <x:f>L854*'月度汇总'!$F$8</x:f>
        <x:v>1.48065</x:v>
      </x:c>
      <x:c r="O854" s="17" t="n">
        <x:f>G854*N854</x:f>
        <x:v>0</x:v>
      </x:c>
      <x:c r="P854" s="16" t="n">
        <x:f>L854*'月度汇总'!$F$10</x:f>
        <x:v>4.9355</x:v>
      </x:c>
      <x:c r="Q854" s="17" t="n">
        <x:f>J854*P854</x:f>
        <x:v>0</x:v>
      </x:c>
      <x:c r="R854" s="12" t="n">
        <x:v>0</x:v>
      </x:c>
      <x:c r="S854" s="17" t="n">
        <x:v>0</x:v>
      </x:c>
      <x:c r="T854" s="19" t="n">
        <x:f>M854+O854+Q854+S854</x:f>
        <x:v>726.5788485372673</x:v>
      </x:c>
      <x:c r="U854" s="18" t="str">
        <x:f>TEXT(T854,"0.00")&amp;"元"</x:f>
        <x:v>726.58元</x:v>
      </x:c>
      <x:c r="V854" s="12" t="n">
        <x:v>0</x:v>
      </x:c>
      <x:c r="W854" s="12" t="n">
        <x:f>K854-V854</x:f>
        <x:v>736.0742057919839</x:v>
      </x:c>
    </x:row>
    <x:row r="855" ht="20" customHeight="1">
      <x:c r="A855" s="13" t="n">
        <x:v>45694.90972222222</x:v>
      </x:c>
      <x:c r="B855" s="13" t="n">
        <x:v>45694.91666666667</x:v>
      </x:c>
      <x:c r="C855" s="14" t="n">
        <x:v>45694</x:v>
      </x:c>
      <x:c r="D855" s="15" t="n">
        <x:v>131</x:v>
      </x:c>
      <x:c r="E855" s="12" t="n">
        <x:v>704.9184305231388</x:v>
      </x:c>
      <x:c r="F855" s="12" t="n">
        <x:v>704.9184305231388</x:v>
      </x:c>
      <x:c r="G855" s="12" t="n">
        <x:v>0</x:v>
      </x:c>
      <x:c r="H855" s="12" t="n">
        <x:f>F855+G855</x:f>
        <x:v>704.9184305231388</x:v>
      </x:c>
      <x:c r="I855" s="12" t="n">
        <x:f>H855-E855</x:f>
        <x:v>0</x:v>
      </x:c>
      <x:c r="J855" s="12" t="n">
        <x:v>0</x:v>
      </x:c>
      <x:c r="K855" s="12" t="n">
        <x:f>H855+J855</x:f>
        <x:v>704.9184305231388</x:v>
      </x:c>
      <x:c r="L855" s="16" t="n">
        <x:v>0.7764</x:v>
      </x:c>
      <x:c r="M855" s="17" t="n">
        <x:f>F855*L855</x:f>
        <x:v>547.2986694581649</x:v>
      </x:c>
      <x:c r="N855" s="16" t="n">
        <x:f>L855*'月度汇总'!$F$8</x:f>
        <x:v>1.1646</x:v>
      </x:c>
      <x:c r="O855" s="17" t="n">
        <x:f>G855*N855</x:f>
        <x:v>0</x:v>
      </x:c>
      <x:c r="P855" s="16" t="n">
        <x:f>L855*'月度汇总'!$F$10</x:f>
        <x:v>3.8819999999999997</x:v>
      </x:c>
      <x:c r="Q855" s="17" t="n">
        <x:f>J855*P855</x:f>
        <x:v>0</x:v>
      </x:c>
      <x:c r="R855" s="12" t="n">
        <x:v>0</x:v>
      </x:c>
      <x:c r="S855" s="17" t="n">
        <x:v>0</x:v>
      </x:c>
      <x:c r="T855" s="19" t="n">
        <x:f>M855+O855+Q855+S855</x:f>
        <x:v>547.2986694581649</x:v>
      </x:c>
      <x:c r="U855" s="18" t="str">
        <x:f>TEXT(T855,"0.00")&amp;"元"</x:f>
        <x:v>547.30元</x:v>
      </x:c>
      <x:c r="V855" s="12" t="n">
        <x:v>0</x:v>
      </x:c>
      <x:c r="W855" s="12" t="n">
        <x:f>K855-V855</x:f>
        <x:v>704.9184305231388</x:v>
      </x:c>
    </x:row>
    <x:row r="856" ht="20" customHeight="1">
      <x:c r="A856" s="13" t="n">
        <x:v>45694.91666666667</x:v>
      </x:c>
      <x:c r="B856" s="13" t="n">
        <x:v>45694.92361111111</x:v>
      </x:c>
      <x:c r="C856" s="14" t="n">
        <x:v>45694</x:v>
      </x:c>
      <x:c r="D856" s="15" t="n">
        <x:v>132</x:v>
      </x:c>
      <x:c r="E856" s="12" t="n">
        <x:v>1415.954188148493</x:v>
      </x:c>
      <x:c r="F856" s="12" t="n">
        <x:v>1409.8128059065366</x:v>
      </x:c>
      <x:c r="G856" s="12" t="n">
        <x:v>0</x:v>
      </x:c>
      <x:c r="H856" s="12" t="n">
        <x:f>F856+G856</x:f>
        <x:v>1409.8128059065366</x:v>
      </x:c>
      <x:c r="I856" s="12" t="n">
        <x:f>H856-E856</x:f>
        <x:v>-6.1413822419563076</x:v>
      </x:c>
      <x:c r="J856" s="12" t="n">
        <x:v>0</x:v>
      </x:c>
      <x:c r="K856" s="12" t="n">
        <x:f>H856+J856</x:f>
        <x:v>1409.8128059065366</x:v>
      </x:c>
      <x:c r="L856" s="16" t="n">
        <x:v>0.4209</x:v>
      </x:c>
      <x:c r="M856" s="17" t="n">
        <x:f>F856*L856</x:f>
        <x:v>593.3902100060612</x:v>
      </x:c>
      <x:c r="N856" s="16" t="n">
        <x:f>L856*'月度汇总'!$F$8</x:f>
        <x:v>0.63135</x:v>
      </x:c>
      <x:c r="O856" s="17" t="n">
        <x:f>G856*N856</x:f>
        <x:v>0</x:v>
      </x:c>
      <x:c r="P856" s="16" t="n">
        <x:f>L856*'月度汇总'!$F$10</x:f>
        <x:v>2.1045</x:v>
      </x:c>
      <x:c r="Q856" s="17" t="n">
        <x:f>J856*P856</x:f>
        <x:v>0</x:v>
      </x:c>
      <x:c r="R856" s="12" t="n">
        <x:v>0</x:v>
      </x:c>
      <x:c r="S856" s="17" t="n">
        <x:v>0</x:v>
      </x:c>
      <x:c r="T856" s="19" t="n">
        <x:f>M856+O856+Q856+S856</x:f>
        <x:v>593.3902100060612</x:v>
      </x:c>
      <x:c r="U856" s="18" t="str">
        <x:f>TEXT(T856,"0.00")&amp;"元"</x:f>
        <x:v>593.39元</x:v>
      </x:c>
      <x:c r="V856" s="12" t="n">
        <x:v>7.55113924986994</x:v>
      </x:c>
      <x:c r="W856" s="12" t="n">
        <x:f>K856-V856</x:f>
        <x:v>1402.2616666566666</x:v>
      </x:c>
    </x:row>
    <x:row r="857" ht="20" customHeight="1">
      <x:c r="A857" s="13" t="n">
        <x:v>45694.92361111111</x:v>
      </x:c>
      <x:c r="B857" s="13" t="n">
        <x:v>45694.930555555555</x:v>
      </x:c>
      <x:c r="C857" s="14" t="n">
        <x:v>45694</x:v>
      </x:c>
      <x:c r="D857" s="15" t="n">
        <x:v>133</x:v>
      </x:c>
      <x:c r="E857" s="12" t="n">
        <x:v>1391.3537162616678</x:v>
      </x:c>
      <x:c r="F857" s="12" t="n">
        <x:v>1385.3805803974583</x:v>
      </x:c>
      <x:c r="G857" s="12" t="n">
        <x:v>0</x:v>
      </x:c>
      <x:c r="H857" s="12" t="n">
        <x:f>F857+G857</x:f>
        <x:v>1385.3805803974583</x:v>
      </x:c>
      <x:c r="I857" s="12" t="n">
        <x:f>H857-E857</x:f>
        <x:v>-5.973135864209553</x:v>
      </x:c>
      <x:c r="J857" s="12" t="n">
        <x:v>0</x:v>
      </x:c>
      <x:c r="K857" s="12" t="n">
        <x:f>H857+J857</x:f>
        <x:v>1385.3805803974583</x:v>
      </x:c>
      <x:c r="L857" s="16" t="n">
        <x:v>0.3859</x:v>
      </x:c>
      <x:c r="M857" s="17" t="n">
        <x:f>F857*L857</x:f>
        <x:v>534.6183659753792</x:v>
      </x:c>
      <x:c r="N857" s="16" t="n">
        <x:f>L857*'月度汇总'!$F$8</x:f>
        <x:v>0.5788500000000001</x:v>
      </x:c>
      <x:c r="O857" s="17" t="n">
        <x:f>G857*N857</x:f>
        <x:v>0</x:v>
      </x:c>
      <x:c r="P857" s="16" t="n">
        <x:f>L857*'月度汇总'!$F$10</x:f>
        <x:v>1.9295</x:v>
      </x:c>
      <x:c r="Q857" s="17" t="n">
        <x:f>J857*P857</x:f>
        <x:v>0</x:v>
      </x:c>
      <x:c r="R857" s="12" t="n">
        <x:v>0</x:v>
      </x:c>
      <x:c r="S857" s="17" t="n">
        <x:v>0</x:v>
      </x:c>
      <x:c r="T857" s="19" t="n">
        <x:f>M857+O857+Q857+S857</x:f>
        <x:v>534.6183659753792</x:v>
      </x:c>
      <x:c r="U857" s="18" t="str">
        <x:f>TEXT(T857,"0.00")&amp;"元"</x:f>
        <x:v>534.62元</x:v>
      </x:c>
      <x:c r="V857" s="12" t="n">
        <x:v>4.277447074124885</x:v>
      </x:c>
      <x:c r="W857" s="12" t="n">
        <x:f>K857-V857</x:f>
        <x:v>1381.1031333233334</x:v>
      </x:c>
    </x:row>
    <x:row r="858" ht="20" customHeight="1">
      <x:c r="A858" s="13" t="n">
        <x:v>45694.930555555555</x:v>
      </x:c>
      <x:c r="B858" s="13" t="n">
        <x:v>45694.9375</x:v>
      </x:c>
      <x:c r="C858" s="14" t="n">
        <x:v>45694</x:v>
      </x:c>
      <x:c r="D858" s="15" t="n">
        <x:v>134</x:v>
      </x:c>
      <x:c r="E858" s="12" t="n">
        <x:v>567.6523521957319</x:v>
      </x:c>
      <x:c r="F858" s="12" t="n">
        <x:v>567.6523521957319</x:v>
      </x:c>
      <x:c r="G858" s="12" t="n">
        <x:v>0</x:v>
      </x:c>
      <x:c r="H858" s="12" t="n">
        <x:f>F858+G858</x:f>
        <x:v>567.6523521957319</x:v>
      </x:c>
      <x:c r="I858" s="12" t="n">
        <x:f>H858-E858</x:f>
        <x:v>0</x:v>
      </x:c>
      <x:c r="J858" s="12" t="n">
        <x:v>0</x:v>
      </x:c>
      <x:c r="K858" s="12" t="n">
        <x:f>H858+J858</x:f>
        <x:v>567.6523521957319</x:v>
      </x:c>
      <x:c r="L858" s="16" t="n">
        <x:v>0.4368</x:v>
      </x:c>
      <x:c r="M858" s="17" t="n">
        <x:f>F858*L858</x:f>
        <x:v>247.9505474390957</x:v>
      </x:c>
      <x:c r="N858" s="16" t="n">
        <x:f>L858*'月度汇总'!$F$8</x:f>
        <x:v>0.6552</x:v>
      </x:c>
      <x:c r="O858" s="17" t="n">
        <x:f>G858*N858</x:f>
        <x:v>0</x:v>
      </x:c>
      <x:c r="P858" s="16" t="n">
        <x:f>L858*'月度汇总'!$F$10</x:f>
        <x:v>2.184</x:v>
      </x:c>
      <x:c r="Q858" s="17" t="n">
        <x:f>J858*P858</x:f>
        <x:v>0</x:v>
      </x:c>
      <x:c r="R858" s="12" t="n">
        <x:v>0</x:v>
      </x:c>
      <x:c r="S858" s="17" t="n">
        <x:v>0</x:v>
      </x:c>
      <x:c r="T858" s="19" t="n">
        <x:f>M858+O858+Q858+S858</x:f>
        <x:v>247.9505474390957</x:v>
      </x:c>
      <x:c r="U858" s="18" t="str">
        <x:f>TEXT(T858,"0.00")&amp;"元"</x:f>
        <x:v>247.95元</x:v>
      </x:c>
      <x:c r="V858" s="12" t="n">
        <x:v>0</x:v>
      </x:c>
      <x:c r="W858" s="12" t="n">
        <x:f>K858-V858</x:f>
        <x:v>567.6523521957319</x:v>
      </x:c>
    </x:row>
    <x:row r="859" ht="20" customHeight="1">
      <x:c r="A859" s="13" t="n">
        <x:v>45694.9375</x:v>
      </x:c>
      <x:c r="B859" s="13" t="n">
        <x:v>45694.944444444445</x:v>
      </x:c>
      <x:c r="C859" s="14" t="n">
        <x:v>45694</x:v>
      </x:c>
      <x:c r="D859" s="15" t="n">
        <x:v>135</x:v>
      </x:c>
      <x:c r="E859" s="12" t="n">
        <x:v>1395.3443495829517</x:v>
      </x:c>
      <x:c r="F859" s="12" t="n">
        <x:v>1389.694005153136</x:v>
      </x:c>
      <x:c r="G859" s="12" t="n">
        <x:v>0</x:v>
      </x:c>
      <x:c r="H859" s="12" t="n">
        <x:f>F859+G859</x:f>
        <x:v>1389.694005153136</x:v>
      </x:c>
      <x:c r="I859" s="12" t="n">
        <x:f>H859-E859</x:f>
        <x:v>-5.650344429815732</x:v>
      </x:c>
      <x:c r="J859" s="12" t="n">
        <x:v>0</x:v>
      </x:c>
      <x:c r="K859" s="12" t="n">
        <x:f>H859+J859</x:f>
        <x:v>1389.694005153136</x:v>
      </x:c>
      <x:c r="L859" s="16" t="n">
        <x:v>0.4198</x:v>
      </x:c>
      <x:c r="M859" s="17" t="n">
        <x:f>F859*L859</x:f>
        <x:v>583.3935433632865</x:v>
      </x:c>
      <x:c r="N859" s="16" t="n">
        <x:f>L859*'月度汇总'!$F$8</x:f>
        <x:v>0.6297</x:v>
      </x:c>
      <x:c r="O859" s="17" t="n">
        <x:f>G859*N859</x:f>
        <x:v>0</x:v>
      </x:c>
      <x:c r="P859" s="16" t="n">
        <x:f>L859*'月度汇总'!$F$10</x:f>
        <x:v>2.099</x:v>
      </x:c>
      <x:c r="Q859" s="17" t="n">
        <x:f>J859*P859</x:f>
        <x:v>0</x:v>
      </x:c>
      <x:c r="R859" s="12" t="n">
        <x:v>0</x:v>
      </x:c>
      <x:c r="S859" s="17" t="n">
        <x:v>0</x:v>
      </x:c>
      <x:c r="T859" s="19" t="n">
        <x:f>M859+O859+Q859+S859</x:f>
        <x:v>583.3935433632865</x:v>
      </x:c>
      <x:c r="U859" s="18" t="str">
        <x:f>TEXT(T859,"0.00")&amp;"元"</x:f>
        <x:v>583.39元</x:v>
      </x:c>
      <x:c r="V859" s="12" t="n">
        <x:v>2.682338496469348</x:v>
      </x:c>
      <x:c r="W859" s="12" t="n">
        <x:f>K859-V859</x:f>
        <x:v>1387.0116666566666</x:v>
      </x:c>
    </x:row>
    <x:row r="860" ht="20" customHeight="1">
      <x:c r="A860" s="13" t="n">
        <x:v>45694.944444444445</x:v>
      </x:c>
      <x:c r="B860" s="13" t="n">
        <x:v>45694.95138888889</x:v>
      </x:c>
      <x:c r="C860" s="14" t="n">
        <x:v>45694</x:v>
      </x:c>
      <x:c r="D860" s="15" t="n">
        <x:v>136</x:v>
      </x:c>
      <x:c r="E860" s="12" t="n">
        <x:v>1404.8746310086049</x:v>
      </x:c>
      <x:c r="F860" s="12" t="n">
        <x:v>1399.3790807189166</x:v>
      </x:c>
      <x:c r="G860" s="12" t="n">
        <x:v>0</x:v>
      </x:c>
      <x:c r="H860" s="12" t="n">
        <x:f>F860+G860</x:f>
        <x:v>1399.3790807189166</x:v>
      </x:c>
      <x:c r="I860" s="12" t="n">
        <x:f>H860-E860</x:f>
        <x:v>-5.4955502896882535</x:v>
      </x:c>
      <x:c r="J860" s="12" t="n">
        <x:v>0</x:v>
      </x:c>
      <x:c r="K860" s="12" t="n">
        <x:f>H860+J860</x:f>
        <x:v>1399.3790807189166</x:v>
      </x:c>
      <x:c r="L860" s="16" t="n">
        <x:v>0.4186</x:v>
      </x:c>
      <x:c r="M860" s="17" t="n">
        <x:f>F860*L860</x:f>
        <x:v>585.7800831889385</x:v>
      </x:c>
      <x:c r="N860" s="16" t="n">
        <x:f>L860*'月度汇总'!$F$8</x:f>
        <x:v>0.6279</x:v>
      </x:c>
      <x:c r="O860" s="17" t="n">
        <x:f>G860*N860</x:f>
        <x:v>0</x:v>
      </x:c>
      <x:c r="P860" s="16" t="n">
        <x:f>L860*'月度汇总'!$F$10</x:f>
        <x:v>2.093</x:v>
      </x:c>
      <x:c r="Q860" s="17" t="n">
        <x:f>J860*P860</x:f>
        <x:v>0</x:v>
      </x:c>
      <x:c r="R860" s="12" t="n">
        <x:v>0</x:v>
      </x:c>
      <x:c r="S860" s="17" t="n">
        <x:v>0</x:v>
      </x:c>
      <x:c r="T860" s="19" t="n">
        <x:f>M860+O860+Q860+S860</x:f>
        <x:v>585.7800831889385</x:v>
      </x:c>
      <x:c r="U860" s="18" t="str">
        <x:f>TEXT(T860,"0.00")&amp;"元"</x:f>
        <x:v>585.78元</x:v>
      </x:c>
      <x:c r="V860" s="12" t="n">
        <x:v>0</x:v>
      </x:c>
      <x:c r="W860" s="12" t="n">
        <x:f>K860-V860</x:f>
        <x:v>1399.3790807189166</x:v>
      </x:c>
    </x:row>
    <x:row r="861" ht="20" customHeight="1">
      <x:c r="A861" s="13" t="n">
        <x:v>45694.95138888889</x:v>
      </x:c>
      <x:c r="B861" s="13" t="n">
        <x:v>45694.95833333333</x:v>
      </x:c>
      <x:c r="C861" s="14" t="n">
        <x:v>45694</x:v>
      </x:c>
      <x:c r="D861" s="15" t="n">
        <x:v>137</x:v>
      </x:c>
      <x:c r="E861" s="12" t="n">
        <x:v>1397.4076571834985</x:v>
      </x:c>
      <x:c r="F861" s="12" t="n">
        <x:v>1392.06266036753</x:v>
      </x:c>
      <x:c r="G861" s="12" t="n">
        <x:v>0</x:v>
      </x:c>
      <x:c r="H861" s="12" t="n">
        <x:f>F861+G861</x:f>
        <x:v>1392.06266036753</x:v>
      </x:c>
      <x:c r="I861" s="12" t="n">
        <x:f>H861-E861</x:f>
        <x:v>-5.344996815968443</x:v>
      </x:c>
      <x:c r="J861" s="12" t="n">
        <x:v>0</x:v>
      </x:c>
      <x:c r="K861" s="12" t="n">
        <x:f>H861+J861</x:f>
        <x:v>1392.06266036753</x:v>
      </x:c>
      <x:c r="L861" s="16" t="n">
        <x:v>0.4241</x:v>
      </x:c>
      <x:c r="M861" s="17" t="n">
        <x:f>F861*L861</x:f>
        <x:v>590.3737742618695</x:v>
      </x:c>
      <x:c r="N861" s="16" t="n">
        <x:f>L861*'月度汇总'!$F$8</x:f>
        <x:v>0.63615</x:v>
      </x:c>
      <x:c r="O861" s="17" t="n">
        <x:f>G861*N861</x:f>
        <x:v>0</x:v>
      </x:c>
      <x:c r="P861" s="16" t="n">
        <x:f>L861*'月度汇总'!$F$10</x:f>
        <x:v>2.1205</x:v>
      </x:c>
      <x:c r="Q861" s="17" t="n">
        <x:f>J861*P861</x:f>
        <x:v>0</x:v>
      </x:c>
      <x:c r="R861" s="12" t="n">
        <x:v>0</x:v>
      </x:c>
      <x:c r="S861" s="17" t="n">
        <x:v>0</x:v>
      </x:c>
      <x:c r="T861" s="19" t="n">
        <x:f>M861+O861+Q861+S861</x:f>
        <x:v>590.3737742618695</x:v>
      </x:c>
      <x:c r="U861" s="18" t="str">
        <x:f>TEXT(T861,"0.00")&amp;"元"</x:f>
        <x:v>590.37元</x:v>
      </x:c>
      <x:c r="V861" s="12" t="n">
        <x:v>0</x:v>
      </x:c>
      <x:c r="W861" s="12" t="n">
        <x:f>K861-V861</x:f>
        <x:v>1392.06266036753</x:v>
      </x:c>
    </x:row>
    <x:row r="862" ht="20" customHeight="1">
      <x:c r="A862" s="13" t="n">
        <x:v>45694.95833333333</x:v>
      </x:c>
      <x:c r="B862" s="13" t="n">
        <x:v>45694.96527777778</x:v>
      </x:c>
      <x:c r="C862" s="14" t="n">
        <x:v>45694</x:v>
      </x:c>
      <x:c r="D862" s="15" t="n">
        <x:v>138</x:v>
      </x:c>
      <x:c r="E862" s="12" t="n">
        <x:v>1381.7055861163317</x:v>
      </x:c>
      <x:c r="F862" s="12" t="n">
        <x:v>1376.5070182829477</x:v>
      </x:c>
      <x:c r="G862" s="12" t="n">
        <x:v>0</x:v>
      </x:c>
      <x:c r="H862" s="12" t="n">
        <x:f>F862+G862</x:f>
        <x:v>1376.5070182829477</x:v>
      </x:c>
      <x:c r="I862" s="12" t="n">
        <x:f>H862-E862</x:f>
        <x:v>-5.198567833384004</x:v>
      </x:c>
      <x:c r="J862" s="12" t="n">
        <x:v>0</x:v>
      </x:c>
      <x:c r="K862" s="12" t="n">
        <x:f>H862+J862</x:f>
        <x:v>1376.5070182829477</x:v>
      </x:c>
      <x:c r="L862" s="16" t="n">
        <x:v>0.4237</x:v>
      </x:c>
      <x:c r="M862" s="17" t="n">
        <x:f>F862*L862</x:f>
        <x:v>583.2260236464849</x:v>
      </x:c>
      <x:c r="N862" s="16" t="n">
        <x:f>L862*'月度汇总'!$F$8</x:f>
        <x:v>0.6355500000000001</x:v>
      </x:c>
      <x:c r="O862" s="17" t="n">
        <x:f>G862*N862</x:f>
        <x:v>0</x:v>
      </x:c>
      <x:c r="P862" s="16" t="n">
        <x:f>L862*'月度汇总'!$F$10</x:f>
        <x:v>2.1185</x:v>
      </x:c>
      <x:c r="Q862" s="17" t="n">
        <x:f>J862*P862</x:f>
        <x:v>0</x:v>
      </x:c>
      <x:c r="R862" s="12" t="n">
        <x:v>0</x:v>
      </x:c>
      <x:c r="S862" s="17" t="n">
        <x:v>0</x:v>
      </x:c>
      <x:c r="T862" s="19" t="n">
        <x:f>M862+O862+Q862+S862</x:f>
        <x:v>583.2260236464849</x:v>
      </x:c>
      <x:c r="U862" s="18" t="str">
        <x:f>TEXT(T862,"0.00")&amp;"元"</x:f>
        <x:v>583.23元</x:v>
      </x:c>
      <x:c r="V862" s="12" t="n">
        <x:v>0</x:v>
      </x:c>
      <x:c r="W862" s="12" t="n">
        <x:f>K862-V862</x:f>
        <x:v>1376.5070182829477</x:v>
      </x:c>
    </x:row>
    <x:row r="863" ht="20" customHeight="1">
      <x:c r="A863" s="13" t="n">
        <x:v>45694.96527777778</x:v>
      </x:c>
      <x:c r="B863" s="13" t="n">
        <x:v>45694.97222222222</x:v>
      </x:c>
      <x:c r="C863" s="14" t="n">
        <x:v>45694</x:v>
      </x:c>
      <x:c r="D863" s="15" t="n">
        <x:v>139</x:v>
      </x:c>
      <x:c r="E863" s="12" t="n">
        <x:v>1011.1942758121143</x:v>
      </x:c>
      <x:c r="F863" s="12" t="n">
        <x:v>1011.1942758121143</x:v>
      </x:c>
      <x:c r="G863" s="12" t="n">
        <x:v>0</x:v>
      </x:c>
      <x:c r="H863" s="12" t="n">
        <x:f>F863+G863</x:f>
        <x:v>1011.1942758121143</x:v>
      </x:c>
      <x:c r="I863" s="12" t="n">
        <x:f>H863-E863</x:f>
        <x:v>0</x:v>
      </x:c>
      <x:c r="J863" s="12" t="n">
        <x:v>0</x:v>
      </x:c>
      <x:c r="K863" s="12" t="n">
        <x:f>H863+J863</x:f>
        <x:v>1011.1942758121143</x:v>
      </x:c>
      <x:c r="L863" s="16" t="n">
        <x:v>0.4248</x:v>
      </x:c>
      <x:c r="M863" s="17" t="n">
        <x:f>F863*L863</x:f>
        <x:v>429.55532836498617</x:v>
      </x:c>
      <x:c r="N863" s="16" t="n">
        <x:f>L863*'月度汇总'!$F$8</x:f>
        <x:v>0.6372</x:v>
      </x:c>
      <x:c r="O863" s="17" t="n">
        <x:f>G863*N863</x:f>
        <x:v>0</x:v>
      </x:c>
      <x:c r="P863" s="16" t="n">
        <x:f>L863*'月度汇总'!$F$10</x:f>
        <x:v>2.124</x:v>
      </x:c>
      <x:c r="Q863" s="17" t="n">
        <x:f>J863*P863</x:f>
        <x:v>0</x:v>
      </x:c>
      <x:c r="R863" s="12" t="n">
        <x:v>0</x:v>
      </x:c>
      <x:c r="S863" s="17" t="n">
        <x:v>0</x:v>
      </x:c>
      <x:c r="T863" s="19" t="n">
        <x:f>M863+O863+Q863+S863</x:f>
        <x:v>429.55532836498617</x:v>
      </x:c>
      <x:c r="U863" s="18" t="str">
        <x:f>TEXT(T863,"0.00")&amp;"元"</x:f>
        <x:v>429.56元</x:v>
      </x:c>
      <x:c r="V863" s="12" t="n">
        <x:v>0</x:v>
      </x:c>
      <x:c r="W863" s="12" t="n">
        <x:f>K863-V863</x:f>
        <x:v>1011.1942758121143</x:v>
      </x:c>
    </x:row>
    <x:row r="864" ht="20" customHeight="1">
      <x:c r="A864" s="13" t="n">
        <x:v>45694.97222222222</x:v>
      </x:c>
      <x:c r="B864" s="13" t="n">
        <x:v>45694.97916666667</x:v>
      </x:c>
      <x:c r="C864" s="14" t="n">
        <x:v>45694</x:v>
      </x:c>
      <x:c r="D864" s="15" t="n">
        <x:v>140</x:v>
      </x:c>
      <x:c r="E864" s="12" t="n">
        <x:v>1422.6031366464622</x:v>
      </x:c>
      <x:c r="F864" s="12" t="n">
        <x:v>1417.6855021797187</x:v>
      </x:c>
      <x:c r="G864" s="12" t="n">
        <x:v>0</x:v>
      </x:c>
      <x:c r="H864" s="12" t="n">
        <x:f>F864+G864</x:f>
        <x:v>1417.6855021797187</x:v>
      </x:c>
      <x:c r="I864" s="12" t="n">
        <x:f>H864-E864</x:f>
        <x:v>-4.917634466743493</x:v>
      </x:c>
      <x:c r="J864" s="12" t="n">
        <x:v>0</x:v>
      </x:c>
      <x:c r="K864" s="12" t="n">
        <x:f>H864+J864</x:f>
        <x:v>1417.6855021797187</x:v>
      </x:c>
      <x:c r="L864" s="16" t="n">
        <x:v>0.424</x:v>
      </x:c>
      <x:c r="M864" s="17" t="n">
        <x:f>F864*L864</x:f>
        <x:v>601.0986529242007</x:v>
      </x:c>
      <x:c r="N864" s="16" t="n">
        <x:f>L864*'月度汇总'!$F$8</x:f>
        <x:v>0.636</x:v>
      </x:c>
      <x:c r="O864" s="17" t="n">
        <x:f>G864*N864</x:f>
        <x:v>0</x:v>
      </x:c>
      <x:c r="P864" s="16" t="n">
        <x:f>L864*'月度汇总'!$F$10</x:f>
        <x:v>2.12</x:v>
      </x:c>
      <x:c r="Q864" s="17" t="n">
        <x:f>J864*P864</x:f>
        <x:v>0</x:v>
      </x:c>
      <x:c r="R864" s="12" t="n">
        <x:v>0</x:v>
      </x:c>
      <x:c r="S864" s="17" t="n">
        <x:v>0</x:v>
      </x:c>
      <x:c r="T864" s="19" t="n">
        <x:f>M864+O864+Q864+S864</x:f>
        <x:v>601.0986529242007</x:v>
      </x:c>
      <x:c r="U864" s="18" t="str">
        <x:f>TEXT(T864,"0.00")&amp;"元"</x:f>
        <x:v>601.10元</x:v>
      </x:c>
      <x:c r="V864" s="12" t="n">
        <x:v>22.51355218971866</x:v>
      </x:c>
      <x:c r="W864" s="12" t="n">
        <x:f>K864-V864</x:f>
        <x:v>1395.17194999</x:v>
      </x:c>
    </x:row>
    <x:row r="865" ht="20" customHeight="1">
      <x:c r="A865" s="13" t="n">
        <x:v>45694.97916666667</x:v>
      </x:c>
      <x:c r="B865" s="13" t="n">
        <x:v>45694.98611111111</x:v>
      </x:c>
      <x:c r="C865" s="14" t="n">
        <x:v>45694</x:v>
      </x:c>
      <x:c r="D865" s="15" t="n">
        <x:v>141</x:v>
      </x:c>
      <x:c r="E865" s="12" t="n">
        <x:v>1428.9639249663514</x:v>
      </x:c>
      <x:c r="F865" s="12" t="n">
        <x:v>1424.181011667175</x:v>
      </x:c>
      <x:c r="G865" s="12" t="n">
        <x:v>0</x:v>
      </x:c>
      <x:c r="H865" s="12" t="n">
        <x:f>F865+G865</x:f>
        <x:v>1424.181011667175</x:v>
      </x:c>
      <x:c r="I865" s="12" t="n">
        <x:f>H865-E865</x:f>
        <x:v>-4.782913299176471</x:v>
      </x:c>
      <x:c r="J865" s="12" t="n">
        <x:v>0</x:v>
      </x:c>
      <x:c r="K865" s="12" t="n">
        <x:f>H865+J865</x:f>
        <x:v>1424.181011667175</x:v>
      </x:c>
      <x:c r="L865" s="16" t="n">
        <x:v>0.422</x:v>
      </x:c>
      <x:c r="M865" s="17" t="n">
        <x:f>F865*L865</x:f>
        <x:v>601.0043869235478</x:v>
      </x:c>
      <x:c r="N865" s="16" t="n">
        <x:f>L865*'月度汇总'!$F$8</x:f>
        <x:v>0.633</x:v>
      </x:c>
      <x:c r="O865" s="17" t="n">
        <x:f>G865*N865</x:f>
        <x:v>0</x:v>
      </x:c>
      <x:c r="P865" s="16" t="n">
        <x:f>L865*'月度汇总'!$F$10</x:f>
        <x:v>2.11</x:v>
      </x:c>
      <x:c r="Q865" s="17" t="n">
        <x:f>J865*P865</x:f>
        <x:v>0</x:v>
      </x:c>
      <x:c r="R865" s="12" t="n">
        <x:v>0</x:v>
      </x:c>
      <x:c r="S865" s="17" t="n">
        <x:v>0</x:v>
      </x:c>
      <x:c r="T865" s="19" t="n">
        <x:f>M865+O865+Q865+S865</x:f>
        <x:v>601.0043869235478</x:v>
      </x:c>
      <x:c r="U865" s="18" t="str">
        <x:f>TEXT(T865,"0.00")&amp;"元"</x:f>
        <x:v>601.00元</x:v>
      </x:c>
      <x:c r="V865" s="12" t="n">
        <x:v>44.006011677174904</x:v>
      </x:c>
      <x:c r="W865" s="12" t="n">
        <x:f>K865-V865</x:f>
        <x:v>1380.17499999</x:v>
      </x:c>
    </x:row>
    <x:row r="866" ht="20" customHeight="1">
      <x:c r="A866" s="13" t="n">
        <x:v>45694.98611111111</x:v>
      </x:c>
      <x:c r="B866" s="13" t="n">
        <x:v>45694.993055555555</x:v>
      </x:c>
      <x:c r="C866" s="14" t="n">
        <x:v>45694</x:v>
      </x:c>
      <x:c r="D866" s="15" t="n">
        <x:v>142</x:v>
      </x:c>
      <x:c r="E866" s="12" t="n">
        <x:v>1436.693336999696</x:v>
      </x:c>
      <x:c r="F866" s="12" t="n">
        <x:v>1432.0414541112575</x:v>
      </x:c>
      <x:c r="G866" s="12" t="n">
        <x:v>0</x:v>
      </x:c>
      <x:c r="H866" s="12" t="n">
        <x:f>F866+G866</x:f>
        <x:v>1432.0414541112575</x:v>
      </x:c>
      <x:c r="I866" s="12" t="n">
        <x:f>H866-E866</x:f>
        <x:v>-4.651882888438422</x:v>
      </x:c>
      <x:c r="J866" s="12" t="n">
        <x:v>0</x:v>
      </x:c>
      <x:c r="K866" s="12" t="n">
        <x:f>H866+J866</x:f>
        <x:v>1432.0414541112575</x:v>
      </x:c>
      <x:c r="L866" s="16" t="n">
        <x:v>0.424</x:v>
      </x:c>
      <x:c r="M866" s="17" t="n">
        <x:f>F866*L866</x:f>
        <x:v>607.1855765431732</x:v>
      </x:c>
      <x:c r="N866" s="16" t="n">
        <x:f>L866*'月度汇总'!$F$8</x:f>
        <x:v>0.636</x:v>
      </x:c>
      <x:c r="O866" s="17" t="n">
        <x:f>G866*N866</x:f>
        <x:v>0</x:v>
      </x:c>
      <x:c r="P866" s="16" t="n">
        <x:f>L866*'月度汇总'!$F$10</x:f>
        <x:v>2.12</x:v>
      </x:c>
      <x:c r="Q866" s="17" t="n">
        <x:f>J866*P866</x:f>
        <x:v>0</x:v>
      </x:c>
      <x:c r="R866" s="12" t="n">
        <x:v>0</x:v>
      </x:c>
      <x:c r="S866" s="17" t="n">
        <x:v>0</x:v>
      </x:c>
      <x:c r="T866" s="19" t="n">
        <x:f>M866+O866+Q866+S866</x:f>
        <x:v>607.1855765431732</x:v>
      </x:c>
      <x:c r="U866" s="18" t="str">
        <x:f>TEXT(T866,"0.00")&amp;"元"</x:f>
        <x:v>607.19元</x:v>
      </x:c>
      <x:c r="V866" s="12" t="n">
        <x:v>12.321070787924207</x:v>
      </x:c>
      <x:c r="W866" s="12" t="n">
        <x:f>K866-V866</x:f>
        <x:v>1419.7203833233334</x:v>
      </x:c>
    </x:row>
    <x:row r="867" ht="20" customHeight="1">
      <x:c r="A867" s="13" t="n">
        <x:v>45694.993055555555</x:v>
      </x:c>
      <x:c r="B867" s="13" t="n">
        <x:v>45695</x:v>
      </x:c>
      <x:c r="C867" s="14" t="n">
        <x:v>45694</x:v>
      </x:c>
      <x:c r="D867" s="15" t="n">
        <x:v>143</x:v>
      </x:c>
      <x:c r="E867" s="12" t="n">
        <x:v>548.8825756580592</x:v>
      </x:c>
      <x:c r="F867" s="12" t="n">
        <x:v>548.8825756580592</x:v>
      </x:c>
      <x:c r="G867" s="12" t="n">
        <x:v>0</x:v>
      </x:c>
      <x:c r="H867" s="12" t="n">
        <x:f>F867+G867</x:f>
        <x:v>548.8825756580592</x:v>
      </x:c>
      <x:c r="I867" s="12" t="n">
        <x:f>H867-E867</x:f>
        <x:v>0</x:v>
      </x:c>
      <x:c r="J867" s="12" t="n">
        <x:v>0</x:v>
      </x:c>
      <x:c r="K867" s="12" t="n">
        <x:f>H867+J867</x:f>
        <x:v>548.8825756580592</x:v>
      </x:c>
      <x:c r="L867" s="16" t="n">
        <x:v>0.4271</x:v>
      </x:c>
      <x:c r="M867" s="17" t="n">
        <x:f>F867*L867</x:f>
        <x:v>234.42774806355706</x:v>
      </x:c>
      <x:c r="N867" s="16" t="n">
        <x:f>L867*'月度汇总'!$F$8</x:f>
        <x:v>0.6406499999999999</x:v>
      </x:c>
      <x:c r="O867" s="17" t="n">
        <x:f>G867*N867</x:f>
        <x:v>0</x:v>
      </x:c>
      <x:c r="P867" s="16" t="n">
        <x:f>L867*'月度汇总'!$F$10</x:f>
        <x:v>2.1355</x:v>
      </x:c>
      <x:c r="Q867" s="17" t="n">
        <x:f>J867*P867</x:f>
        <x:v>0</x:v>
      </x:c>
      <x:c r="R867" s="12" t="n">
        <x:v>0</x:v>
      </x:c>
      <x:c r="S867" s="17" t="n">
        <x:v>0</x:v>
      </x:c>
      <x:c r="T867" s="19" t="n">
        <x:f>M867+O867+Q867+S867</x:f>
        <x:v>234.42774806355706</x:v>
      </x:c>
      <x:c r="U867" s="18" t="str">
        <x:f>TEXT(T867,"0.00")&amp;"元"</x:f>
        <x:v>234.43元</x:v>
      </x:c>
      <x:c r="V867" s="12" t="n">
        <x:v>0</x:v>
      </x:c>
      <x:c r="W867" s="12" t="n">
        <x:f>K867-V867</x:f>
        <x:v>548.8825756580592</x:v>
      </x:c>
    </x:row>
    <x:row r="868" ht="20" customHeight="1">
      <x:c r="A868" s="13" t="n">
        <x:v>45695</x:v>
      </x:c>
      <x:c r="B868" s="13" t="n">
        <x:v>45695.006944444445</x:v>
      </x:c>
      <x:c r="C868" s="14" t="n">
        <x:v>45694</x:v>
      </x:c>
      <x:c r="D868" s="15" t="n">
        <x:v>144</x:v>
      </x:c>
      <x:c r="E868" s="12" t="n">
        <x:v>447.25447500000007</x:v>
      </x:c>
      <x:c r="F868" s="12" t="n">
        <x:v>447.25447500000007</x:v>
      </x:c>
      <x:c r="G868" s="12" t="n">
        <x:v>0</x:v>
      </x:c>
      <x:c r="H868" s="12" t="n">
        <x:f>F868+G868</x:f>
        <x:v>447.25447500000007</x:v>
      </x:c>
      <x:c r="I868" s="12" t="n">
        <x:f>H868-E868</x:f>
        <x:v>0</x:v>
      </x:c>
      <x:c r="J868" s="12" t="n">
        <x:v>0</x:v>
      </x:c>
      <x:c r="K868" s="12" t="n">
        <x:f>H868+J868</x:f>
        <x:v>447.25447500000007</x:v>
      </x:c>
      <x:c r="L868" s="16" t="n">
        <x:v>0.4276</x:v>
      </x:c>
      <x:c r="M868" s="17" t="n">
        <x:f>F868*L868</x:f>
        <x:v>191.24601351</x:v>
      </x:c>
      <x:c r="N868" s="16" t="n">
        <x:f>L868*'月度汇总'!$F$8</x:f>
        <x:v>0.6414</x:v>
      </x:c>
      <x:c r="O868" s="17" t="n">
        <x:f>G868*N868</x:f>
        <x:v>0</x:v>
      </x:c>
      <x:c r="P868" s="16" t="n">
        <x:f>L868*'月度汇总'!$F$10</x:f>
        <x:v>2.138</x:v>
      </x:c>
      <x:c r="Q868" s="17" t="n">
        <x:f>J868*P868</x:f>
        <x:v>0</x:v>
      </x:c>
      <x:c r="R868" s="12" t="n">
        <x:v>0</x:v>
      </x:c>
      <x:c r="S868" s="17" t="n">
        <x:v>0</x:v>
      </x:c>
      <x:c r="T868" s="19" t="n">
        <x:f>M868+O868+Q868+S868</x:f>
        <x:v>191.24601351</x:v>
      </x:c>
      <x:c r="U868" s="18" t="str">
        <x:f>TEXT(T868,"0.00")&amp;"元"</x:f>
        <x:v>191.25元</x:v>
      </x:c>
      <x:c r="V868" s="12" t="n">
        <x:v>0</x:v>
      </x:c>
      <x:c r="W868" s="12" t="n">
        <x:f>K868-V868</x:f>
        <x:v>447.25447500000007</x:v>
      </x:c>
    </x:row>
    <x:row r="869" ht="20" customHeight="1">
      <x:c r="A869" s="13" t="n">
        <x:v>45695.006944444445</x:v>
      </x:c>
      <x:c r="B869" s="13" t="n">
        <x:v>45695.01388888889</x:v>
      </x:c>
      <x:c r="C869" s="14" t="n">
        <x:v>45695</x:v>
      </x:c>
      <x:c r="D869" s="15" t="n">
        <x:v>1</x:v>
      </x:c>
      <x:c r="E869" s="12" t="n">
        <x:v>763.5052513285971</x:v>
      </x:c>
      <x:c r="F869" s="12" t="n">
        <x:v>763.5052513285971</x:v>
      </x:c>
      <x:c r="G869" s="12" t="n">
        <x:v>0</x:v>
      </x:c>
      <x:c r="H869" s="12" t="n">
        <x:f>F869+G869</x:f>
        <x:v>763.5052513285971</x:v>
      </x:c>
      <x:c r="I869" s="12" t="n">
        <x:f>H869-E869</x:f>
        <x:v>0</x:v>
      </x:c>
      <x:c r="J869" s="12" t="n">
        <x:v>0</x:v>
      </x:c>
      <x:c r="K869" s="12" t="n">
        <x:f>H869+J869</x:f>
        <x:v>763.5052513285971</x:v>
      </x:c>
      <x:c r="L869" s="16" t="n">
        <x:v>0.4248</x:v>
      </x:c>
      <x:c r="M869" s="17" t="n">
        <x:f>F869*L869</x:f>
        <x:v>324.33703076438803</x:v>
      </x:c>
      <x:c r="N869" s="16" t="n">
        <x:f>L869*'月度汇总'!$F$8</x:f>
        <x:v>0.6372</x:v>
      </x:c>
      <x:c r="O869" s="17" t="n">
        <x:f>G869*N869</x:f>
        <x:v>0</x:v>
      </x:c>
      <x:c r="P869" s="16" t="n">
        <x:f>L869*'月度汇总'!$F$10</x:f>
        <x:v>2.124</x:v>
      </x:c>
      <x:c r="Q869" s="17" t="n">
        <x:f>J869*P869</x:f>
        <x:v>0</x:v>
      </x:c>
      <x:c r="R869" s="12" t="n">
        <x:v>0</x:v>
      </x:c>
      <x:c r="S869" s="17" t="n">
        <x:v>0</x:v>
      </x:c>
      <x:c r="T869" s="19" t="n">
        <x:f>M869+O869+Q869+S869</x:f>
        <x:v>324.33703076438803</x:v>
      </x:c>
      <x:c r="U869" s="18" t="str">
        <x:f>TEXT(T869,"0.00")&amp;"元"</x:f>
        <x:v>324.34元</x:v>
      </x:c>
      <x:c r="V869" s="12" t="n">
        <x:v>0</x:v>
      </x:c>
      <x:c r="W869" s="12" t="n">
        <x:f>K869-V869</x:f>
        <x:v>763.5052513285971</x:v>
      </x:c>
    </x:row>
    <x:row r="870" ht="20" customHeight="1">
      <x:c r="A870" s="13" t="n">
        <x:v>45695.01388888889</x:v>
      </x:c>
      <x:c r="B870" s="13" t="n">
        <x:v>45695.02083333333</x:v>
      </x:c>
      <x:c r="C870" s="14" t="n">
        <x:v>45695</x:v>
      </x:c>
      <x:c r="D870" s="15" t="n">
        <x:v>2</x:v>
      </x:c>
      <x:c r="E870" s="12" t="n">
        <x:v>1282.3984363480656</x:v>
      </x:c>
      <x:c r="F870" s="12" t="n">
        <x:v>1282.3984363480656</x:v>
      </x:c>
      <x:c r="G870" s="12" t="n">
        <x:v>0</x:v>
      </x:c>
      <x:c r="H870" s="12" t="n">
        <x:f>F870+G870</x:f>
        <x:v>1282.3984363480656</x:v>
      </x:c>
      <x:c r="I870" s="12" t="n">
        <x:f>H870-E870</x:f>
        <x:v>0</x:v>
      </x:c>
      <x:c r="J870" s="12" t="n">
        <x:v>0</x:v>
      </x:c>
      <x:c r="K870" s="12" t="n">
        <x:f>H870+J870</x:f>
        <x:v>1282.3984363480656</x:v>
      </x:c>
      <x:c r="L870" s="16" t="n">
        <x:v>0.4245</x:v>
      </x:c>
      <x:c r="M870" s="17" t="n">
        <x:f>F870*L870</x:f>
        <x:v>544.3781362297539</x:v>
      </x:c>
      <x:c r="N870" s="16" t="n">
        <x:f>L870*'月度汇总'!$F$8</x:f>
        <x:v>0.6367499999999999</x:v>
      </x:c>
      <x:c r="O870" s="17" t="n">
        <x:f>G870*N870</x:f>
        <x:v>0</x:v>
      </x:c>
      <x:c r="P870" s="16" t="n">
        <x:f>L870*'月度汇总'!$F$10</x:f>
        <x:v>2.1225</x:v>
      </x:c>
      <x:c r="Q870" s="17" t="n">
        <x:f>J870*P870</x:f>
        <x:v>0</x:v>
      </x:c>
      <x:c r="R870" s="12" t="n">
        <x:v>0</x:v>
      </x:c>
      <x:c r="S870" s="17" t="n">
        <x:v>0</x:v>
      </x:c>
      <x:c r="T870" s="19" t="n">
        <x:f>M870+O870+Q870+S870</x:f>
        <x:v>544.3781362297539</x:v>
      </x:c>
      <x:c r="U870" s="18" t="str">
        <x:f>TEXT(T870,"0.00")&amp;"元"</x:f>
        <x:v>544.38元</x:v>
      </x:c>
      <x:c r="V870" s="12" t="n">
        <x:v>23.79898635806557</x:v>
      </x:c>
      <x:c r="W870" s="12" t="n">
        <x:f>K870-V870</x:f>
        <x:v>1258.59944999</x:v>
      </x:c>
    </x:row>
    <x:row r="871" ht="20" customHeight="1">
      <x:c r="A871" s="13" t="n">
        <x:v>45695.02083333333</x:v>
      </x:c>
      <x:c r="B871" s="13" t="n">
        <x:v>45695.02777777778</x:v>
      </x:c>
      <x:c r="C871" s="14" t="n">
        <x:v>45695</x:v>
      </x:c>
      <x:c r="D871" s="15" t="n">
        <x:v>3</x:v>
      </x:c>
      <x:c r="E871" s="12" t="n">
        <x:v>476.0944827377046</x:v>
      </x:c>
      <x:c r="F871" s="12" t="n">
        <x:v>476.0944827377046</x:v>
      </x:c>
      <x:c r="G871" s="12" t="n">
        <x:v>0</x:v>
      </x:c>
      <x:c r="H871" s="12" t="n">
        <x:f>F871+G871</x:f>
        <x:v>476.0944827377046</x:v>
      </x:c>
      <x:c r="I871" s="12" t="n">
        <x:f>H871-E871</x:f>
        <x:v>0</x:v>
      </x:c>
      <x:c r="J871" s="12" t="n">
        <x:v>0</x:v>
      </x:c>
      <x:c r="K871" s="12" t="n">
        <x:f>H871+J871</x:f>
        <x:v>476.0944827377046</x:v>
      </x:c>
      <x:c r="L871" s="16" t="n">
        <x:v>0.4269</x:v>
      </x:c>
      <x:c r="M871" s="17" t="n">
        <x:f>F871*L871</x:f>
        <x:v>203.24473468072608</x:v>
      </x:c>
      <x:c r="N871" s="16" t="n">
        <x:f>L871*'月度汇总'!$F$8</x:f>
        <x:v>0.64035</x:v>
      </x:c>
      <x:c r="O871" s="17" t="n">
        <x:f>G871*N871</x:f>
        <x:v>0</x:v>
      </x:c>
      <x:c r="P871" s="16" t="n">
        <x:f>L871*'月度汇总'!$F$10</x:f>
        <x:v>2.1345</x:v>
      </x:c>
      <x:c r="Q871" s="17" t="n">
        <x:f>J871*P871</x:f>
        <x:v>0</x:v>
      </x:c>
      <x:c r="R871" s="12" t="n">
        <x:v>0</x:v>
      </x:c>
      <x:c r="S871" s="17" t="n">
        <x:v>0</x:v>
      </x:c>
      <x:c r="T871" s="19" t="n">
        <x:f>M871+O871+Q871+S871</x:f>
        <x:v>203.24473468072608</x:v>
      </x:c>
      <x:c r="U871" s="18" t="str">
        <x:f>TEXT(T871,"0.00")&amp;"元"</x:f>
        <x:v>203.24元</x:v>
      </x:c>
      <x:c r="V871" s="12" t="n">
        <x:v>0</x:v>
      </x:c>
      <x:c r="W871" s="12" t="n">
        <x:f>K871-V871</x:f>
        <x:v>476.0944827377046</x:v>
      </x:c>
    </x:row>
    <x:row r="872" ht="20" customHeight="1">
      <x:c r="A872" s="13" t="n">
        <x:v>45695.02777777778</x:v>
      </x:c>
      <x:c r="B872" s="13" t="n">
        <x:v>45695.03472222222</x:v>
      </x:c>
      <x:c r="C872" s="14" t="n">
        <x:v>45695</x:v>
      </x:c>
      <x:c r="D872" s="15" t="n">
        <x:v>4</x:v>
      </x:c>
      <x:c r="E872" s="12" t="n">
        <x:v>453.0931696999075</x:v>
      </x:c>
      <x:c r="F872" s="12" t="n">
        <x:v>453.0931696999075</x:v>
      </x:c>
      <x:c r="G872" s="12" t="n">
        <x:v>0</x:v>
      </x:c>
      <x:c r="H872" s="12" t="n">
        <x:f>F872+G872</x:f>
        <x:v>453.0931696999075</x:v>
      </x:c>
      <x:c r="I872" s="12" t="n">
        <x:f>H872-E872</x:f>
        <x:v>0</x:v>
      </x:c>
      <x:c r="J872" s="12" t="n">
        <x:v>0</x:v>
      </x:c>
      <x:c r="K872" s="12" t="n">
        <x:f>H872+J872</x:f>
        <x:v>453.0931696999075</x:v>
      </x:c>
      <x:c r="L872" s="16" t="n">
        <x:v>0.4272</x:v>
      </x:c>
      <x:c r="M872" s="17" t="n">
        <x:f>F872*L872</x:f>
        <x:v>193.5614020958005</x:v>
      </x:c>
      <x:c r="N872" s="16" t="n">
        <x:f>L872*'月度汇总'!$F$8</x:f>
        <x:v>0.6408</x:v>
      </x:c>
      <x:c r="O872" s="17" t="n">
        <x:f>G872*N872</x:f>
        <x:v>0</x:v>
      </x:c>
      <x:c r="P872" s="16" t="n">
        <x:f>L872*'月度汇总'!$F$10</x:f>
        <x:v>2.136</x:v>
      </x:c>
      <x:c r="Q872" s="17" t="n">
        <x:f>J872*P872</x:f>
        <x:v>0</x:v>
      </x:c>
      <x:c r="R872" s="12" t="n">
        <x:v>0</x:v>
      </x:c>
      <x:c r="S872" s="17" t="n">
        <x:v>0</x:v>
      </x:c>
      <x:c r="T872" s="19" t="n">
        <x:f>M872+O872+Q872+S872</x:f>
        <x:v>193.5614020958005</x:v>
      </x:c>
      <x:c r="U872" s="18" t="str">
        <x:f>TEXT(T872,"0.00")&amp;"元"</x:f>
        <x:v>193.56元</x:v>
      </x:c>
      <x:c r="V872" s="12" t="n">
        <x:v>0</x:v>
      </x:c>
      <x:c r="W872" s="12" t="n">
        <x:f>K872-V872</x:f>
        <x:v>453.0931696999075</x:v>
      </x:c>
    </x:row>
    <x:row r="873" ht="20" customHeight="1">
      <x:c r="A873" s="13" t="n">
        <x:v>45695.03472222222</x:v>
      </x:c>
      <x:c r="B873" s="13" t="n">
        <x:v>45695.04166666667</x:v>
      </x:c>
      <x:c r="C873" s="14" t="n">
        <x:v>45695</x:v>
      </x:c>
      <x:c r="D873" s="15" t="n">
        <x:v>5</x:v>
      </x:c>
      <x:c r="E873" s="12" t="n">
        <x:v>438.21479968474404</x:v>
      </x:c>
      <x:c r="F873" s="12" t="n">
        <x:v>438.21479968474404</x:v>
      </x:c>
      <x:c r="G873" s="12" t="n">
        <x:v>0</x:v>
      </x:c>
      <x:c r="H873" s="12" t="n">
        <x:f>F873+G873</x:f>
        <x:v>438.21479968474404</x:v>
      </x:c>
      <x:c r="I873" s="12" t="n">
        <x:f>H873-E873</x:f>
        <x:v>0</x:v>
      </x:c>
      <x:c r="J873" s="12" t="n">
        <x:v>0</x:v>
      </x:c>
      <x:c r="K873" s="12" t="n">
        <x:f>H873+J873</x:f>
        <x:v>438.21479968474404</x:v>
      </x:c>
      <x:c r="L873" s="16" t="n">
        <x:v>0.4271</x:v>
      </x:c>
      <x:c r="M873" s="17" t="n">
        <x:f>F873*L873</x:f>
        <x:v>187.16154094535418</x:v>
      </x:c>
      <x:c r="N873" s="16" t="n">
        <x:f>L873*'月度汇总'!$F$8</x:f>
        <x:v>0.6406499999999999</x:v>
      </x:c>
      <x:c r="O873" s="17" t="n">
        <x:f>G873*N873</x:f>
        <x:v>0</x:v>
      </x:c>
      <x:c r="P873" s="16" t="n">
        <x:f>L873*'月度汇总'!$F$10</x:f>
        <x:v>2.1355</x:v>
      </x:c>
      <x:c r="Q873" s="17" t="n">
        <x:f>J873*P873</x:f>
        <x:v>0</x:v>
      </x:c>
      <x:c r="R873" s="12" t="n">
        <x:v>0</x:v>
      </x:c>
      <x:c r="S873" s="17" t="n">
        <x:v>0</x:v>
      </x:c>
      <x:c r="T873" s="19" t="n">
        <x:f>M873+O873+Q873+S873</x:f>
        <x:v>187.16154094535418</x:v>
      </x:c>
      <x:c r="U873" s="18" t="str">
        <x:f>TEXT(T873,"0.00")&amp;"元"</x:f>
        <x:v>187.16元</x:v>
      </x:c>
      <x:c r="V873" s="12" t="n">
        <x:v>0</x:v>
      </x:c>
      <x:c r="W873" s="12" t="n">
        <x:f>K873-V873</x:f>
        <x:v>438.21479968474404</x:v>
      </x:c>
    </x:row>
    <x:row r="874" ht="20" customHeight="1">
      <x:c r="A874" s="13" t="n">
        <x:v>45695.04166666667</x:v>
      </x:c>
      <x:c r="B874" s="13" t="n">
        <x:v>45695.04861111111</x:v>
      </x:c>
      <x:c r="C874" s="14" t="n">
        <x:v>45695</x:v>
      </x:c>
      <x:c r="D874" s="15" t="n">
        <x:v>6</x:v>
      </x:c>
      <x:c r="E874" s="12" t="n">
        <x:v>450.39459271245846</x:v>
      </x:c>
      <x:c r="F874" s="12" t="n">
        <x:v>450.39459271245846</x:v>
      </x:c>
      <x:c r="G874" s="12" t="n">
        <x:v>0</x:v>
      </x:c>
      <x:c r="H874" s="12" t="n">
        <x:f>F874+G874</x:f>
        <x:v>450.39459271245846</x:v>
      </x:c>
      <x:c r="I874" s="12" t="n">
        <x:f>H874-E874</x:f>
        <x:v>0</x:v>
      </x:c>
      <x:c r="J874" s="12" t="n">
        <x:v>0</x:v>
      </x:c>
      <x:c r="K874" s="12" t="n">
        <x:f>H874+J874</x:f>
        <x:v>450.39459271245846</x:v>
      </x:c>
      <x:c r="L874" s="16" t="n">
        <x:v>0.4285</x:v>
      </x:c>
      <x:c r="M874" s="17" t="n">
        <x:f>F874*L874</x:f>
        <x:v>192.99408297728846</x:v>
      </x:c>
      <x:c r="N874" s="16" t="n">
        <x:f>L874*'月度汇总'!$F$8</x:f>
        <x:v>0.6427499999999999</x:v>
      </x:c>
      <x:c r="O874" s="17" t="n">
        <x:f>G874*N874</x:f>
        <x:v>0</x:v>
      </x:c>
      <x:c r="P874" s="16" t="n">
        <x:f>L874*'月度汇总'!$F$10</x:f>
        <x:v>2.1425</x:v>
      </x:c>
      <x:c r="Q874" s="17" t="n">
        <x:f>J874*P874</x:f>
        <x:v>0</x:v>
      </x:c>
      <x:c r="R874" s="12" t="n">
        <x:v>0</x:v>
      </x:c>
      <x:c r="S874" s="17" t="n">
        <x:v>0</x:v>
      </x:c>
      <x:c r="T874" s="19" t="n">
        <x:f>M874+O874+Q874+S874</x:f>
        <x:v>192.99408297728846</x:v>
      </x:c>
      <x:c r="U874" s="18" t="str">
        <x:f>TEXT(T874,"0.00")&amp;"元"</x:f>
        <x:v>192.99元</x:v>
      </x:c>
      <x:c r="V874" s="12" t="n">
        <x:v>0</x:v>
      </x:c>
      <x:c r="W874" s="12" t="n">
        <x:f>K874-V874</x:f>
        <x:v>450.39459271245846</x:v>
      </x:c>
    </x:row>
    <x:row r="875" ht="20" customHeight="1">
      <x:c r="A875" s="13" t="n">
        <x:v>45695.04861111111</x:v>
      </x:c>
      <x:c r="B875" s="13" t="n">
        <x:v>45695.055555555555</x:v>
      </x:c>
      <x:c r="C875" s="14" t="n">
        <x:v>45695</x:v>
      </x:c>
      <x:c r="D875" s="15" t="n">
        <x:v>7</x:v>
      </x:c>
      <x:c r="E875" s="12" t="n">
        <x:v>451.6801698418566</x:v>
      </x:c>
      <x:c r="F875" s="12" t="n">
        <x:v>451.6801698418566</x:v>
      </x:c>
      <x:c r="G875" s="12" t="n">
        <x:v>0</x:v>
      </x:c>
      <x:c r="H875" s="12" t="n">
        <x:f>F875+G875</x:f>
        <x:v>451.6801698418566</x:v>
      </x:c>
      <x:c r="I875" s="12" t="n">
        <x:f>H875-E875</x:f>
        <x:v>0</x:v>
      </x:c>
      <x:c r="J875" s="12" t="n">
        <x:v>0</x:v>
      </x:c>
      <x:c r="K875" s="12" t="n">
        <x:f>H875+J875</x:f>
        <x:v>451.6801698418566</x:v>
      </x:c>
      <x:c r="L875" s="16" t="n">
        <x:v>0.4311</x:v>
      </x:c>
      <x:c r="M875" s="17" t="n">
        <x:f>F875*L875</x:f>
        <x:v>194.71932121882438</x:v>
      </x:c>
      <x:c r="N875" s="16" t="n">
        <x:f>L875*'月度汇总'!$F$8</x:f>
        <x:v>0.64665</x:v>
      </x:c>
      <x:c r="O875" s="17" t="n">
        <x:f>G875*N875</x:f>
        <x:v>0</x:v>
      </x:c>
      <x:c r="P875" s="16" t="n">
        <x:f>L875*'月度汇总'!$F$10</x:f>
        <x:v>2.1555</x:v>
      </x:c>
      <x:c r="Q875" s="17" t="n">
        <x:f>J875*P875</x:f>
        <x:v>0</x:v>
      </x:c>
      <x:c r="R875" s="12" t="n">
        <x:v>0</x:v>
      </x:c>
      <x:c r="S875" s="17" t="n">
        <x:v>0</x:v>
      </x:c>
      <x:c r="T875" s="19" t="n">
        <x:f>M875+O875+Q875+S875</x:f>
        <x:v>194.71932121882438</x:v>
      </x:c>
      <x:c r="U875" s="18" t="str">
        <x:f>TEXT(T875,"0.00")&amp;"元"</x:f>
        <x:v>194.72元</x:v>
      </x:c>
      <x:c r="V875" s="12" t="n">
        <x:v>0</x:v>
      </x:c>
      <x:c r="W875" s="12" t="n">
        <x:f>K875-V875</x:f>
        <x:v>451.6801698418566</x:v>
      </x:c>
    </x:row>
    <x:row r="876" ht="20" customHeight="1">
      <x:c r="A876" s="13" t="n">
        <x:v>45695.055555555555</x:v>
      </x:c>
      <x:c r="B876" s="13" t="n">
        <x:v>45695.0625</x:v>
      </x:c>
      <x:c r="C876" s="14" t="n">
        <x:v>45695</x:v>
      </x:c>
      <x:c r="D876" s="15" t="n">
        <x:v>8</x:v>
      </x:c>
      <x:c r="E876" s="12" t="n">
        <x:v>441.4136608016618</x:v>
      </x:c>
      <x:c r="F876" s="12" t="n">
        <x:v>441.4136608016618</x:v>
      </x:c>
      <x:c r="G876" s="12" t="n">
        <x:v>0</x:v>
      </x:c>
      <x:c r="H876" s="12" t="n">
        <x:f>F876+G876</x:f>
        <x:v>441.4136608016618</x:v>
      </x:c>
      <x:c r="I876" s="12" t="n">
        <x:f>H876-E876</x:f>
        <x:v>0</x:v>
      </x:c>
      <x:c r="J876" s="12" t="n">
        <x:v>0</x:v>
      </x:c>
      <x:c r="K876" s="12" t="n">
        <x:f>H876+J876</x:f>
        <x:v>441.4136608016618</x:v>
      </x:c>
      <x:c r="L876" s="16" t="n">
        <x:v>0.4302</x:v>
      </x:c>
      <x:c r="M876" s="17" t="n">
        <x:f>F876*L876</x:f>
        <x:v>189.89615687687493</x:v>
      </x:c>
      <x:c r="N876" s="16" t="n">
        <x:f>L876*'月度汇总'!$F$8</x:f>
        <x:v>0.6453</x:v>
      </x:c>
      <x:c r="O876" s="17" t="n">
        <x:f>G876*N876</x:f>
        <x:v>0</x:v>
      </x:c>
      <x:c r="P876" s="16" t="n">
        <x:f>L876*'月度汇总'!$F$10</x:f>
        <x:v>2.1510000000000002</x:v>
      </x:c>
      <x:c r="Q876" s="17" t="n">
        <x:f>J876*P876</x:f>
        <x:v>0</x:v>
      </x:c>
      <x:c r="R876" s="12" t="n">
        <x:v>0</x:v>
      </x:c>
      <x:c r="S876" s="17" t="n">
        <x:v>0</x:v>
      </x:c>
      <x:c r="T876" s="19" t="n">
        <x:f>M876+O876+Q876+S876</x:f>
        <x:v>189.89615687687493</x:v>
      </x:c>
      <x:c r="U876" s="18" t="str">
        <x:f>TEXT(T876,"0.00")&amp;"元"</x:f>
        <x:v>189.90元</x:v>
      </x:c>
      <x:c r="V876" s="12" t="n">
        <x:v>0</x:v>
      </x:c>
      <x:c r="W876" s="12" t="n">
        <x:f>K876-V876</x:f>
        <x:v>441.4136608016618</x:v>
      </x:c>
    </x:row>
    <x:row r="877" ht="20" customHeight="1">
      <x:c r="A877" s="13" t="n">
        <x:v>45695.0625</x:v>
      </x:c>
      <x:c r="B877" s="13" t="n">
        <x:v>45695.069444444445</x:v>
      </x:c>
      <x:c r="C877" s="14" t="n">
        <x:v>45695</x:v>
      </x:c>
      <x:c r="D877" s="15" t="n">
        <x:v>9</x:v>
      </x:c>
      <x:c r="E877" s="12" t="n">
        <x:v>445.36011745160516</x:v>
      </x:c>
      <x:c r="F877" s="12" t="n">
        <x:v>445.36011745160516</x:v>
      </x:c>
      <x:c r="G877" s="12" t="n">
        <x:v>0</x:v>
      </x:c>
      <x:c r="H877" s="12" t="n">
        <x:f>F877+G877</x:f>
        <x:v>445.36011745160516</x:v>
      </x:c>
      <x:c r="I877" s="12" t="n">
        <x:f>H877-E877</x:f>
        <x:v>0</x:v>
      </x:c>
      <x:c r="J877" s="12" t="n">
        <x:v>0</x:v>
      </x:c>
      <x:c r="K877" s="12" t="n">
        <x:f>H877+J877</x:f>
        <x:v>445.36011745160516</x:v>
      </x:c>
      <x:c r="L877" s="16" t="n">
        <x:v>0.4279</x:v>
      </x:c>
      <x:c r="M877" s="17" t="n">
        <x:f>F877*L877</x:f>
        <x:v>190.56959425754184</x:v>
      </x:c>
      <x:c r="N877" s="16" t="n">
        <x:f>L877*'月度汇总'!$F$8</x:f>
        <x:v>0.64185</x:v>
      </x:c>
      <x:c r="O877" s="17" t="n">
        <x:f>G877*N877</x:f>
        <x:v>0</x:v>
      </x:c>
      <x:c r="P877" s="16" t="n">
        <x:f>L877*'月度汇总'!$F$10</x:f>
        <x:v>2.1395</x:v>
      </x:c>
      <x:c r="Q877" s="17" t="n">
        <x:f>J877*P877</x:f>
        <x:v>0</x:v>
      </x:c>
      <x:c r="R877" s="12" t="n">
        <x:v>0</x:v>
      </x:c>
      <x:c r="S877" s="17" t="n">
        <x:v>0</x:v>
      </x:c>
      <x:c r="T877" s="19" t="n">
        <x:f>M877+O877+Q877+S877</x:f>
        <x:v>190.56959425754184</x:v>
      </x:c>
      <x:c r="U877" s="18" t="str">
        <x:f>TEXT(T877,"0.00")&amp;"元"</x:f>
        <x:v>190.57元</x:v>
      </x:c>
      <x:c r="V877" s="12" t="n">
        <x:v>0</x:v>
      </x:c>
      <x:c r="W877" s="12" t="n">
        <x:f>K877-V877</x:f>
        <x:v>445.36011745160516</x:v>
      </x:c>
    </x:row>
    <x:row r="878" ht="20" customHeight="1">
      <x:c r="A878" s="13" t="n">
        <x:v>45695.069444444445</x:v>
      </x:c>
      <x:c r="B878" s="13" t="n">
        <x:v>45695.07638888889</x:v>
      </x:c>
      <x:c r="C878" s="14" t="n">
        <x:v>45695</x:v>
      </x:c>
      <x:c r="D878" s="15" t="n">
        <x:v>10</x:v>
      </x:c>
      <x:c r="E878" s="12" t="n">
        <x:v>483.60550807334903</x:v>
      </x:c>
      <x:c r="F878" s="12" t="n">
        <x:v>483.60550807334903</x:v>
      </x:c>
      <x:c r="G878" s="12" t="n">
        <x:v>0</x:v>
      </x:c>
      <x:c r="H878" s="12" t="n">
        <x:f>F878+G878</x:f>
        <x:v>483.60550807334903</x:v>
      </x:c>
      <x:c r="I878" s="12" t="n">
        <x:f>H878-E878</x:f>
        <x:v>0</x:v>
      </x:c>
      <x:c r="J878" s="12" t="n">
        <x:v>0</x:v>
      </x:c>
      <x:c r="K878" s="12" t="n">
        <x:f>H878+J878</x:f>
        <x:v>483.60550807334903</x:v>
      </x:c>
      <x:c r="L878" s="16" t="n">
        <x:v>0.4312</x:v>
      </x:c>
      <x:c r="M878" s="17" t="n">
        <x:f>F878*L878</x:f>
        <x:v>208.53069508122812</x:v>
      </x:c>
      <x:c r="N878" s="16" t="n">
        <x:f>L878*'月度汇总'!$F$8</x:f>
        <x:v>0.6468</x:v>
      </x:c>
      <x:c r="O878" s="17" t="n">
        <x:f>G878*N878</x:f>
        <x:v>0</x:v>
      </x:c>
      <x:c r="P878" s="16" t="n">
        <x:f>L878*'月度汇总'!$F$10</x:f>
        <x:v>2.156</x:v>
      </x:c>
      <x:c r="Q878" s="17" t="n">
        <x:f>J878*P878</x:f>
        <x:v>0</x:v>
      </x:c>
      <x:c r="R878" s="12" t="n">
        <x:v>0</x:v>
      </x:c>
      <x:c r="S878" s="17" t="n">
        <x:v>0</x:v>
      </x:c>
      <x:c r="T878" s="19" t="n">
        <x:f>M878+O878+Q878+S878</x:f>
        <x:v>208.53069508122812</x:v>
      </x:c>
      <x:c r="U878" s="18" t="str">
        <x:f>TEXT(T878,"0.00")&amp;"元"</x:f>
        <x:v>208.53元</x:v>
      </x:c>
      <x:c r="V878" s="12" t="n">
        <x:v>0</x:v>
      </x:c>
      <x:c r="W878" s="12" t="n">
        <x:f>K878-V878</x:f>
        <x:v>483.60550807334903</x:v>
      </x:c>
    </x:row>
    <x:row r="879" ht="20" customHeight="1">
      <x:c r="A879" s="13" t="n">
        <x:v>45695.07638888889</x:v>
      </x:c>
      <x:c r="B879" s="13" t="n">
        <x:v>45695.08333333333</x:v>
      </x:c>
      <x:c r="C879" s="14" t="n">
        <x:v>45695</x:v>
      </x:c>
      <x:c r="D879" s="15" t="n">
        <x:v>11</x:v>
      </x:c>
      <x:c r="E879" s="12" t="n">
        <x:v>491.5572283246722</x:v>
      </x:c>
      <x:c r="F879" s="12" t="n">
        <x:v>491.5572283246722</x:v>
      </x:c>
      <x:c r="G879" s="12" t="n">
        <x:v>0</x:v>
      </x:c>
      <x:c r="H879" s="12" t="n">
        <x:f>F879+G879</x:f>
        <x:v>491.5572283246722</x:v>
      </x:c>
      <x:c r="I879" s="12" t="n">
        <x:f>H879-E879</x:f>
        <x:v>0</x:v>
      </x:c>
      <x:c r="J879" s="12" t="n">
        <x:v>0</x:v>
      </x:c>
      <x:c r="K879" s="12" t="n">
        <x:f>H879+J879</x:f>
        <x:v>491.5572283246722</x:v>
      </x:c>
      <x:c r="L879" s="16" t="n">
        <x:v>0.4333</x:v>
      </x:c>
      <x:c r="M879" s="17" t="n">
        <x:f>F879*L879</x:f>
        <x:v>212.9917470330805</x:v>
      </x:c>
      <x:c r="N879" s="16" t="n">
        <x:f>L879*'月度汇总'!$F$8</x:f>
        <x:v>0.64995</x:v>
      </x:c>
      <x:c r="O879" s="17" t="n">
        <x:f>G879*N879</x:f>
        <x:v>0</x:v>
      </x:c>
      <x:c r="P879" s="16" t="n">
        <x:f>L879*'月度汇总'!$F$10</x:f>
        <x:v>2.1665</x:v>
      </x:c>
      <x:c r="Q879" s="17" t="n">
        <x:f>J879*P879</x:f>
        <x:v>0</x:v>
      </x:c>
      <x:c r="R879" s="12" t="n">
        <x:v>0</x:v>
      </x:c>
      <x:c r="S879" s="17" t="n">
        <x:v>0</x:v>
      </x:c>
      <x:c r="T879" s="19" t="n">
        <x:f>M879+O879+Q879+S879</x:f>
        <x:v>212.9917470330805</x:v>
      </x:c>
      <x:c r="U879" s="18" t="str">
        <x:f>TEXT(T879,"0.00")&amp;"元"</x:f>
        <x:v>212.99元</x:v>
      </x:c>
      <x:c r="V879" s="12" t="n">
        <x:v>0</x:v>
      </x:c>
      <x:c r="W879" s="12" t="n">
        <x:f>K879-V879</x:f>
        <x:v>491.5572283246722</x:v>
      </x:c>
    </x:row>
    <x:row r="880" ht="20" customHeight="1">
      <x:c r="A880" s="13" t="n">
        <x:v>45695.08333333333</x:v>
      </x:c>
      <x:c r="B880" s="13" t="n">
        <x:v>45695.09027777778</x:v>
      </x:c>
      <x:c r="C880" s="14" t="n">
        <x:v>45695</x:v>
      </x:c>
      <x:c r="D880" s="15" t="n">
        <x:v>12</x:v>
      </x:c>
      <x:c r="E880" s="12" t="n">
        <x:v>463.62415802367934</x:v>
      </x:c>
      <x:c r="F880" s="12" t="n">
        <x:v>463.62415802367934</x:v>
      </x:c>
      <x:c r="G880" s="12" t="n">
        <x:v>0</x:v>
      </x:c>
      <x:c r="H880" s="12" t="n">
        <x:f>F880+G880</x:f>
        <x:v>463.62415802367934</x:v>
      </x:c>
      <x:c r="I880" s="12" t="n">
        <x:f>H880-E880</x:f>
        <x:v>0</x:v>
      </x:c>
      <x:c r="J880" s="12" t="n">
        <x:v>0</x:v>
      </x:c>
      <x:c r="K880" s="12" t="n">
        <x:f>H880+J880</x:f>
        <x:v>463.62415802367934</x:v>
      </x:c>
      <x:c r="L880" s="16" t="n">
        <x:v>0.4311</x:v>
      </x:c>
      <x:c r="M880" s="17" t="n">
        <x:f>F880*L880</x:f>
        <x:v>199.86837452400815</x:v>
      </x:c>
      <x:c r="N880" s="16" t="n">
        <x:f>L880*'月度汇总'!$F$8</x:f>
        <x:v>0.64665</x:v>
      </x:c>
      <x:c r="O880" s="17" t="n">
        <x:f>G880*N880</x:f>
        <x:v>0</x:v>
      </x:c>
      <x:c r="P880" s="16" t="n">
        <x:f>L880*'月度汇总'!$F$10</x:f>
        <x:v>2.1555</x:v>
      </x:c>
      <x:c r="Q880" s="17" t="n">
        <x:f>J880*P880</x:f>
        <x:v>0</x:v>
      </x:c>
      <x:c r="R880" s="12" t="n">
        <x:v>0</x:v>
      </x:c>
      <x:c r="S880" s="17" t="n">
        <x:v>0</x:v>
      </x:c>
      <x:c r="T880" s="19" t="n">
        <x:f>M880+O880+Q880+S880</x:f>
        <x:v>199.86837452400815</x:v>
      </x:c>
      <x:c r="U880" s="18" t="str">
        <x:f>TEXT(T880,"0.00")&amp;"元"</x:f>
        <x:v>199.87元</x:v>
      </x:c>
      <x:c r="V880" s="12" t="n">
        <x:v>0</x:v>
      </x:c>
      <x:c r="W880" s="12" t="n">
        <x:f>K880-V880</x:f>
        <x:v>463.62415802367934</x:v>
      </x:c>
    </x:row>
    <x:row r="881" ht="20" customHeight="1">
      <x:c r="A881" s="13" t="n">
        <x:v>45695.09027777778</x:v>
      </x:c>
      <x:c r="B881" s="13" t="n">
        <x:v>45695.09722222222</x:v>
      </x:c>
      <x:c r="C881" s="14" t="n">
        <x:v>45695</x:v>
      </x:c>
      <x:c r="D881" s="15" t="n">
        <x:v>13</x:v>
      </x:c>
      <x:c r="E881" s="12" t="n">
        <x:v>458.6546104297887</x:v>
      </x:c>
      <x:c r="F881" s="12" t="n">
        <x:v>458.6546104297887</x:v>
      </x:c>
      <x:c r="G881" s="12" t="n">
        <x:v>0</x:v>
      </x:c>
      <x:c r="H881" s="12" t="n">
        <x:f>F881+G881</x:f>
        <x:v>458.6546104297887</x:v>
      </x:c>
      <x:c r="I881" s="12" t="n">
        <x:f>H881-E881</x:f>
        <x:v>0</x:v>
      </x:c>
      <x:c r="J881" s="12" t="n">
        <x:v>0</x:v>
      </x:c>
      <x:c r="K881" s="12" t="n">
        <x:f>H881+J881</x:f>
        <x:v>458.6546104297887</x:v>
      </x:c>
      <x:c r="L881" s="16" t="n">
        <x:v>0.4293</x:v>
      </x:c>
      <x:c r="M881" s="17" t="n">
        <x:f>F881*L881</x:f>
        <x:v>196.9004242575083</x:v>
      </x:c>
      <x:c r="N881" s="16" t="n">
        <x:f>L881*'月度汇总'!$F$8</x:f>
        <x:v>0.64395</x:v>
      </x:c>
      <x:c r="O881" s="17" t="n">
        <x:f>G881*N881</x:f>
        <x:v>0</x:v>
      </x:c>
      <x:c r="P881" s="16" t="n">
        <x:f>L881*'月度汇总'!$F$10</x:f>
        <x:v>2.1465</x:v>
      </x:c>
      <x:c r="Q881" s="17" t="n">
        <x:f>J881*P881</x:f>
        <x:v>0</x:v>
      </x:c>
      <x:c r="R881" s="12" t="n">
        <x:v>0</x:v>
      </x:c>
      <x:c r="S881" s="17" t="n">
        <x:v>0</x:v>
      </x:c>
      <x:c r="T881" s="19" t="n">
        <x:f>M881+O881+Q881+S881</x:f>
        <x:v>196.9004242575083</x:v>
      </x:c>
      <x:c r="U881" s="18" t="str">
        <x:f>TEXT(T881,"0.00")&amp;"元"</x:f>
        <x:v>196.90元</x:v>
      </x:c>
      <x:c r="V881" s="12" t="n">
        <x:v>0</x:v>
      </x:c>
      <x:c r="W881" s="12" t="n">
        <x:f>K881-V881</x:f>
        <x:v>458.6546104297887</x:v>
      </x:c>
    </x:row>
    <x:row r="882" ht="20" customHeight="1">
      <x:c r="A882" s="13" t="n">
        <x:v>45695.09722222222</x:v>
      </x:c>
      <x:c r="B882" s="13" t="n">
        <x:v>45695.10416666667</x:v>
      </x:c>
      <x:c r="C882" s="14" t="n">
        <x:v>45695</x:v>
      </x:c>
      <x:c r="D882" s="15" t="n">
        <x:v>14</x:v>
      </x:c>
      <x:c r="E882" s="12" t="n">
        <x:v>472.11775652158923</x:v>
      </x:c>
      <x:c r="F882" s="12" t="n">
        <x:v>472.11775652158923</x:v>
      </x:c>
      <x:c r="G882" s="12" t="n">
        <x:v>0</x:v>
      </x:c>
      <x:c r="H882" s="12" t="n">
        <x:f>F882+G882</x:f>
        <x:v>472.11775652158923</x:v>
      </x:c>
      <x:c r="I882" s="12" t="n">
        <x:f>H882-E882</x:f>
        <x:v>0</x:v>
      </x:c>
      <x:c r="J882" s="12" t="n">
        <x:v>0</x:v>
      </x:c>
      <x:c r="K882" s="12" t="n">
        <x:f>H882+J882</x:f>
        <x:v>472.11775652158923</x:v>
      </x:c>
      <x:c r="L882" s="16" t="n">
        <x:v>0.4324</x:v>
      </x:c>
      <x:c r="M882" s="17" t="n">
        <x:f>F882*L882</x:f>
        <x:v>204.1437179199352</x:v>
      </x:c>
      <x:c r="N882" s="16" t="n">
        <x:f>L882*'月度汇总'!$F$8</x:f>
        <x:v>0.6486000000000001</x:v>
      </x:c>
      <x:c r="O882" s="17" t="n">
        <x:f>G882*N882</x:f>
        <x:v>0</x:v>
      </x:c>
      <x:c r="P882" s="16" t="n">
        <x:f>L882*'月度汇总'!$F$10</x:f>
        <x:v>2.162</x:v>
      </x:c>
      <x:c r="Q882" s="17" t="n">
        <x:f>J882*P882</x:f>
        <x:v>0</x:v>
      </x:c>
      <x:c r="R882" s="12" t="n">
        <x:v>0</x:v>
      </x:c>
      <x:c r="S882" s="17" t="n">
        <x:v>0</x:v>
      </x:c>
      <x:c r="T882" s="19" t="n">
        <x:f>M882+O882+Q882+S882</x:f>
        <x:v>204.1437179199352</x:v>
      </x:c>
      <x:c r="U882" s="18" t="str">
        <x:f>TEXT(T882,"0.00")&amp;"元"</x:f>
        <x:v>204.14元</x:v>
      </x:c>
      <x:c r="V882" s="12" t="n">
        <x:v>0</x:v>
      </x:c>
      <x:c r="W882" s="12" t="n">
        <x:f>K882-V882</x:f>
        <x:v>472.11775652158923</x:v>
      </x:c>
    </x:row>
    <x:row r="883" ht="20" customHeight="1">
      <x:c r="A883" s="13" t="n">
        <x:v>45695.10416666667</x:v>
      </x:c>
      <x:c r="B883" s="13" t="n">
        <x:v>45695.11111111111</x:v>
      </x:c>
      <x:c r="C883" s="14" t="n">
        <x:v>45695</x:v>
      </x:c>
      <x:c r="D883" s="15" t="n">
        <x:v>15</x:v>
      </x:c>
      <x:c r="E883" s="12" t="n">
        <x:v>488.83855093831727</x:v>
      </x:c>
      <x:c r="F883" s="12" t="n">
        <x:v>488.83855093831727</x:v>
      </x:c>
      <x:c r="G883" s="12" t="n">
        <x:v>0</x:v>
      </x:c>
      <x:c r="H883" s="12" t="n">
        <x:f>F883+G883</x:f>
        <x:v>488.83855093831727</x:v>
      </x:c>
      <x:c r="I883" s="12" t="n">
        <x:f>H883-E883</x:f>
        <x:v>0</x:v>
      </x:c>
      <x:c r="J883" s="12" t="n">
        <x:v>0</x:v>
      </x:c>
      <x:c r="K883" s="12" t="n">
        <x:f>H883+J883</x:f>
        <x:v>488.83855093831727</x:v>
      </x:c>
      <x:c r="L883" s="16" t="n">
        <x:v>0.4367</x:v>
      </x:c>
      <x:c r="M883" s="17" t="n">
        <x:f>F883*L883</x:f>
        <x:v>213.47579519476315</x:v>
      </x:c>
      <x:c r="N883" s="16" t="n">
        <x:f>L883*'月度汇总'!$F$8</x:f>
        <x:v>0.6550499999999999</x:v>
      </x:c>
      <x:c r="O883" s="17" t="n">
        <x:f>G883*N883</x:f>
        <x:v>0</x:v>
      </x:c>
      <x:c r="P883" s="16" t="n">
        <x:f>L883*'月度汇总'!$F$10</x:f>
        <x:v>2.1835</x:v>
      </x:c>
      <x:c r="Q883" s="17" t="n">
        <x:f>J883*P883</x:f>
        <x:v>0</x:v>
      </x:c>
      <x:c r="R883" s="12" t="n">
        <x:v>0</x:v>
      </x:c>
      <x:c r="S883" s="17" t="n">
        <x:v>0</x:v>
      </x:c>
      <x:c r="T883" s="19" t="n">
        <x:f>M883+O883+Q883+S883</x:f>
        <x:v>213.47579519476315</x:v>
      </x:c>
      <x:c r="U883" s="18" t="str">
        <x:f>TEXT(T883,"0.00")&amp;"元"</x:f>
        <x:v>213.48元</x:v>
      </x:c>
      <x:c r="V883" s="12" t="n">
        <x:v>0</x:v>
      </x:c>
      <x:c r="W883" s="12" t="n">
        <x:f>K883-V883</x:f>
        <x:v>488.83855093831727</x:v>
      </x:c>
    </x:row>
    <x:row r="884" ht="20" customHeight="1">
      <x:c r="A884" s="13" t="n">
        <x:v>45695.11111111111</x:v>
      </x:c>
      <x:c r="B884" s="13" t="n">
        <x:v>45695.118055555555</x:v>
      </x:c>
      <x:c r="C884" s="14" t="n">
        <x:v>45695</x:v>
      </x:c>
      <x:c r="D884" s="15" t="n">
        <x:v>16</x:v>
      </x:c>
      <x:c r="E884" s="12" t="n">
        <x:v>501.897011251704</x:v>
      </x:c>
      <x:c r="F884" s="12" t="n">
        <x:v>501.897011251704</x:v>
      </x:c>
      <x:c r="G884" s="12" t="n">
        <x:v>0</x:v>
      </x:c>
      <x:c r="H884" s="12" t="n">
        <x:f>F884+G884</x:f>
        <x:v>501.897011251704</x:v>
      </x:c>
      <x:c r="I884" s="12" t="n">
        <x:f>H884-E884</x:f>
        <x:v>0</x:v>
      </x:c>
      <x:c r="J884" s="12" t="n">
        <x:v>0</x:v>
      </x:c>
      <x:c r="K884" s="12" t="n">
        <x:f>H884+J884</x:f>
        <x:v>501.897011251704</x:v>
      </x:c>
      <x:c r="L884" s="16" t="n">
        <x:v>0.4348</x:v>
      </x:c>
      <x:c r="M884" s="17" t="n">
        <x:f>F884*L884</x:f>
        <x:v>218.2248204922409</x:v>
      </x:c>
      <x:c r="N884" s="16" t="n">
        <x:f>L884*'月度汇总'!$F$8</x:f>
        <x:v>0.6522</x:v>
      </x:c>
      <x:c r="O884" s="17" t="n">
        <x:f>G884*N884</x:f>
        <x:v>0</x:v>
      </x:c>
      <x:c r="P884" s="16" t="n">
        <x:f>L884*'月度汇总'!$F$10</x:f>
        <x:v>2.174</x:v>
      </x:c>
      <x:c r="Q884" s="17" t="n">
        <x:f>J884*P884</x:f>
        <x:v>0</x:v>
      </x:c>
      <x:c r="R884" s="12" t="n">
        <x:v>0</x:v>
      </x:c>
      <x:c r="S884" s="17" t="n">
        <x:v>0</x:v>
      </x:c>
      <x:c r="T884" s="19" t="n">
        <x:f>M884+O884+Q884+S884</x:f>
        <x:v>218.2248204922409</x:v>
      </x:c>
      <x:c r="U884" s="18" t="str">
        <x:f>TEXT(T884,"0.00")&amp;"元"</x:f>
        <x:v>218.22元</x:v>
      </x:c>
      <x:c r="V884" s="12" t="n">
        <x:v>0</x:v>
      </x:c>
      <x:c r="W884" s="12" t="n">
        <x:f>K884-V884</x:f>
        <x:v>501.897011251704</x:v>
      </x:c>
    </x:row>
    <x:row r="885" ht="20" customHeight="1">
      <x:c r="A885" s="13" t="n">
        <x:v>45695.118055555555</x:v>
      </x:c>
      <x:c r="B885" s="13" t="n">
        <x:v>45695.125</x:v>
      </x:c>
      <x:c r="C885" s="14" t="n">
        <x:v>45695</x:v>
      </x:c>
      <x:c r="D885" s="15" t="n">
        <x:v>17</x:v>
      </x:c>
      <x:c r="E885" s="12" t="n">
        <x:v>513.0815930682758</x:v>
      </x:c>
      <x:c r="F885" s="12" t="n">
        <x:v>513.0815930682758</x:v>
      </x:c>
      <x:c r="G885" s="12" t="n">
        <x:v>0</x:v>
      </x:c>
      <x:c r="H885" s="12" t="n">
        <x:f>F885+G885</x:f>
        <x:v>513.0815930682758</x:v>
      </x:c>
      <x:c r="I885" s="12" t="n">
        <x:f>H885-E885</x:f>
        <x:v>0</x:v>
      </x:c>
      <x:c r="J885" s="12" t="n">
        <x:v>0</x:v>
      </x:c>
      <x:c r="K885" s="12" t="n">
        <x:f>H885+J885</x:f>
        <x:v>513.0815930682758</x:v>
      </x:c>
      <x:c r="L885" s="16" t="n">
        <x:v>0.4335</x:v>
      </x:c>
      <x:c r="M885" s="17" t="n">
        <x:f>F885*L885</x:f>
        <x:v>222.42087059509754</x:v>
      </x:c>
      <x:c r="N885" s="16" t="n">
        <x:f>L885*'月度汇总'!$F$8</x:f>
        <x:v>0.65025</x:v>
      </x:c>
      <x:c r="O885" s="17" t="n">
        <x:f>G885*N885</x:f>
        <x:v>0</x:v>
      </x:c>
      <x:c r="P885" s="16" t="n">
        <x:f>L885*'月度汇总'!$F$10</x:f>
        <x:v>2.1675</x:v>
      </x:c>
      <x:c r="Q885" s="17" t="n">
        <x:f>J885*P885</x:f>
        <x:v>0</x:v>
      </x:c>
      <x:c r="R885" s="12" t="n">
        <x:v>0</x:v>
      </x:c>
      <x:c r="S885" s="17" t="n">
        <x:v>0</x:v>
      </x:c>
      <x:c r="T885" s="19" t="n">
        <x:f>M885+O885+Q885+S885</x:f>
        <x:v>222.42087059509754</x:v>
      </x:c>
      <x:c r="U885" s="18" t="str">
        <x:f>TEXT(T885,"0.00")&amp;"元"</x:f>
        <x:v>222.42元</x:v>
      </x:c>
      <x:c r="V885" s="12" t="n">
        <x:v>0</x:v>
      </x:c>
      <x:c r="W885" s="12" t="n">
        <x:f>K885-V885</x:f>
        <x:v>513.0815930682758</x:v>
      </x:c>
    </x:row>
    <x:row r="886" ht="20" customHeight="1">
      <x:c r="A886" s="13" t="n">
        <x:v>45695.125</x:v>
      </x:c>
      <x:c r="B886" s="13" t="n">
        <x:v>45695.131944444445</x:v>
      </x:c>
      <x:c r="C886" s="14" t="n">
        <x:v>45695</x:v>
      </x:c>
      <x:c r="D886" s="15" t="n">
        <x:v>18</x:v>
      </x:c>
      <x:c r="E886" s="12" t="n">
        <x:v>526.806645962184</x:v>
      </x:c>
      <x:c r="F886" s="12" t="n">
        <x:v>526.806645962184</x:v>
      </x:c>
      <x:c r="G886" s="12" t="n">
        <x:v>0</x:v>
      </x:c>
      <x:c r="H886" s="12" t="n">
        <x:f>F886+G886</x:f>
        <x:v>526.806645962184</x:v>
      </x:c>
      <x:c r="I886" s="12" t="n">
        <x:f>H886-E886</x:f>
        <x:v>0</x:v>
      </x:c>
      <x:c r="J886" s="12" t="n">
        <x:v>0</x:v>
      </x:c>
      <x:c r="K886" s="12" t="n">
        <x:f>H886+J886</x:f>
        <x:v>526.806645962184</x:v>
      </x:c>
      <x:c r="L886" s="16" t="n">
        <x:v>0.4357</x:v>
      </x:c>
      <x:c r="M886" s="17" t="n">
        <x:f>F886*L886</x:f>
        <x:v>229.52965564572355</x:v>
      </x:c>
      <x:c r="N886" s="16" t="n">
        <x:f>L886*'月度汇总'!$F$8</x:f>
        <x:v>0.65355</x:v>
      </x:c>
      <x:c r="O886" s="17" t="n">
        <x:f>G886*N886</x:f>
        <x:v>0</x:v>
      </x:c>
      <x:c r="P886" s="16" t="n">
        <x:f>L886*'月度汇总'!$F$10</x:f>
        <x:v>2.1784999999999997</x:v>
      </x:c>
      <x:c r="Q886" s="17" t="n">
        <x:f>J886*P886</x:f>
        <x:v>0</x:v>
      </x:c>
      <x:c r="R886" s="12" t="n">
        <x:v>0</x:v>
      </x:c>
      <x:c r="S886" s="17" t="n">
        <x:v>0</x:v>
      </x:c>
      <x:c r="T886" s="19" t="n">
        <x:f>M886+O886+Q886+S886</x:f>
        <x:v>229.52965564572355</x:v>
      </x:c>
      <x:c r="U886" s="18" t="str">
        <x:f>TEXT(T886,"0.00")&amp;"元"</x:f>
        <x:v>229.53元</x:v>
      </x:c>
      <x:c r="V886" s="12" t="n">
        <x:v>0</x:v>
      </x:c>
      <x:c r="W886" s="12" t="n">
        <x:f>K886-V886</x:f>
        <x:v>526.806645962184</x:v>
      </x:c>
    </x:row>
    <x:row r="887" ht="20" customHeight="1">
      <x:c r="A887" s="13" t="n">
        <x:v>45695.131944444445</x:v>
      </x:c>
      <x:c r="B887" s="13" t="n">
        <x:v>45695.13888888889</x:v>
      </x:c>
      <x:c r="C887" s="14" t="n">
        <x:v>45695</x:v>
      </x:c>
      <x:c r="D887" s="15" t="n">
        <x:v>19</x:v>
      </x:c>
      <x:c r="E887" s="12" t="n">
        <x:v>542.1091935719761</x:v>
      </x:c>
      <x:c r="F887" s="12" t="n">
        <x:v>542.1091935719761</x:v>
      </x:c>
      <x:c r="G887" s="12" t="n">
        <x:v>0</x:v>
      </x:c>
      <x:c r="H887" s="12" t="n">
        <x:f>F887+G887</x:f>
        <x:v>542.1091935719761</x:v>
      </x:c>
      <x:c r="I887" s="12" t="n">
        <x:f>H887-E887</x:f>
        <x:v>0</x:v>
      </x:c>
      <x:c r="J887" s="12" t="n">
        <x:v>0</x:v>
      </x:c>
      <x:c r="K887" s="12" t="n">
        <x:f>H887+J887</x:f>
        <x:v>542.1091935719761</x:v>
      </x:c>
      <x:c r="L887" s="16" t="n">
        <x:v>0.4374</x:v>
      </x:c>
      <x:c r="M887" s="17" t="n">
        <x:f>F887*L887</x:f>
        <x:v>237.11856126838236</x:v>
      </x:c>
      <x:c r="N887" s="16" t="n">
        <x:f>L887*'月度汇总'!$F$8</x:f>
        <x:v>0.6561</x:v>
      </x:c>
      <x:c r="O887" s="17" t="n">
        <x:f>G887*N887</x:f>
        <x:v>0</x:v>
      </x:c>
      <x:c r="P887" s="16" t="n">
        <x:f>L887*'月度汇总'!$F$10</x:f>
        <x:v>2.1870000000000003</x:v>
      </x:c>
      <x:c r="Q887" s="17" t="n">
        <x:f>J887*P887</x:f>
        <x:v>0</x:v>
      </x:c>
      <x:c r="R887" s="12" t="n">
        <x:v>0</x:v>
      </x:c>
      <x:c r="S887" s="17" t="n">
        <x:v>0</x:v>
      </x:c>
      <x:c r="T887" s="19" t="n">
        <x:f>M887+O887+Q887+S887</x:f>
        <x:v>237.11856126838236</x:v>
      </x:c>
      <x:c r="U887" s="18" t="str">
        <x:f>TEXT(T887,"0.00")&amp;"元"</x:f>
        <x:v>237.12元</x:v>
      </x:c>
      <x:c r="V887" s="12" t="n">
        <x:v>0</x:v>
      </x:c>
      <x:c r="W887" s="12" t="n">
        <x:f>K887-V887</x:f>
        <x:v>542.1091935719761</x:v>
      </x:c>
    </x:row>
    <x:row r="888" ht="20" customHeight="1">
      <x:c r="A888" s="13" t="n">
        <x:v>45695.13888888889</x:v>
      </x:c>
      <x:c r="B888" s="13" t="n">
        <x:v>45695.14583333333</x:v>
      </x:c>
      <x:c r="C888" s="14" t="n">
        <x:v>45695</x:v>
      </x:c>
      <x:c r="D888" s="15" t="n">
        <x:v>20</x:v>
      </x:c>
      <x:c r="E888" s="12" t="n">
        <x:v>535.8107220280501</x:v>
      </x:c>
      <x:c r="F888" s="12" t="n">
        <x:v>535.8107220280501</x:v>
      </x:c>
      <x:c r="G888" s="12" t="n">
        <x:v>0</x:v>
      </x:c>
      <x:c r="H888" s="12" t="n">
        <x:f>F888+G888</x:f>
        <x:v>535.8107220280501</x:v>
      </x:c>
      <x:c r="I888" s="12" t="n">
        <x:f>H888-E888</x:f>
        <x:v>0</x:v>
      </x:c>
      <x:c r="J888" s="12" t="n">
        <x:v>0</x:v>
      </x:c>
      <x:c r="K888" s="12" t="n">
        <x:f>H888+J888</x:f>
        <x:v>535.8107220280501</x:v>
      </x:c>
      <x:c r="L888" s="16" t="n">
        <x:v>0.4371</x:v>
      </x:c>
      <x:c r="M888" s="17" t="n">
        <x:f>F888*L888</x:f>
        <x:v>234.2028665984607</x:v>
      </x:c>
      <x:c r="N888" s="16" t="n">
        <x:f>L888*'月度汇总'!$F$8</x:f>
        <x:v>0.65565</x:v>
      </x:c>
      <x:c r="O888" s="17" t="n">
        <x:f>G888*N888</x:f>
        <x:v>0</x:v>
      </x:c>
      <x:c r="P888" s="16" t="n">
        <x:f>L888*'月度汇总'!$F$10</x:f>
        <x:v>2.1854999999999998</x:v>
      </x:c>
      <x:c r="Q888" s="17" t="n">
        <x:f>J888*P888</x:f>
        <x:v>0</x:v>
      </x:c>
      <x:c r="R888" s="12" t="n">
        <x:v>0</x:v>
      </x:c>
      <x:c r="S888" s="17" t="n">
        <x:v>0</x:v>
      </x:c>
      <x:c r="T888" s="19" t="n">
        <x:f>M888+O888+Q888+S888</x:f>
        <x:v>234.2028665984607</x:v>
      </x:c>
      <x:c r="U888" s="18" t="str">
        <x:f>TEXT(T888,"0.00")&amp;"元"</x:f>
        <x:v>234.20元</x:v>
      </x:c>
      <x:c r="V888" s="12" t="n">
        <x:v>0</x:v>
      </x:c>
      <x:c r="W888" s="12" t="n">
        <x:f>K888-V888</x:f>
        <x:v>535.8107220280501</x:v>
      </x:c>
    </x:row>
    <x:row r="889" ht="20" customHeight="1">
      <x:c r="A889" s="13" t="n">
        <x:v>45695.14583333333</x:v>
      </x:c>
      <x:c r="B889" s="13" t="n">
        <x:v>45695.15277777778</x:v>
      </x:c>
      <x:c r="C889" s="14" t="n">
        <x:v>45695</x:v>
      </x:c>
      <x:c r="D889" s="15" t="n">
        <x:v>21</x:v>
      </x:c>
      <x:c r="E889" s="12" t="n">
        <x:v>510.0276650441947</x:v>
      </x:c>
      <x:c r="F889" s="12" t="n">
        <x:v>510.0276650441947</x:v>
      </x:c>
      <x:c r="G889" s="12" t="n">
        <x:v>0</x:v>
      </x:c>
      <x:c r="H889" s="12" t="n">
        <x:f>F889+G889</x:f>
        <x:v>510.0276650441947</x:v>
      </x:c>
      <x:c r="I889" s="12" t="n">
        <x:f>H889-E889</x:f>
        <x:v>0</x:v>
      </x:c>
      <x:c r="J889" s="12" t="n">
        <x:v>0</x:v>
      </x:c>
      <x:c r="K889" s="12" t="n">
        <x:f>H889+J889</x:f>
        <x:v>510.0276650441947</x:v>
      </x:c>
      <x:c r="L889" s="16" t="n">
        <x:v>0.4356</x:v>
      </x:c>
      <x:c r="M889" s="17" t="n">
        <x:f>F889*L889</x:f>
        <x:v>222.1680508932512</x:v>
      </x:c>
      <x:c r="N889" s="16" t="n">
        <x:f>L889*'月度汇总'!$F$8</x:f>
        <x:v>0.6534</x:v>
      </x:c>
      <x:c r="O889" s="17" t="n">
        <x:f>G889*N889</x:f>
        <x:v>0</x:v>
      </x:c>
      <x:c r="P889" s="16" t="n">
        <x:f>L889*'月度汇总'!$F$10</x:f>
        <x:v>2.178</x:v>
      </x:c>
      <x:c r="Q889" s="17" t="n">
        <x:f>J889*P889</x:f>
        <x:v>0</x:v>
      </x:c>
      <x:c r="R889" s="12" t="n">
        <x:v>0</x:v>
      </x:c>
      <x:c r="S889" s="17" t="n">
        <x:v>0</x:v>
      </x:c>
      <x:c r="T889" s="19" t="n">
        <x:f>M889+O889+Q889+S889</x:f>
        <x:v>222.1680508932512</x:v>
      </x:c>
      <x:c r="U889" s="18" t="str">
        <x:f>TEXT(T889,"0.00")&amp;"元"</x:f>
        <x:v>222.17元</x:v>
      </x:c>
      <x:c r="V889" s="12" t="n">
        <x:v>0</x:v>
      </x:c>
      <x:c r="W889" s="12" t="n">
        <x:f>K889-V889</x:f>
        <x:v>510.0276650441947</x:v>
      </x:c>
    </x:row>
    <x:row r="890" ht="20" customHeight="1">
      <x:c r="A890" s="13" t="n">
        <x:v>45695.15277777778</x:v>
      </x:c>
      <x:c r="B890" s="13" t="n">
        <x:v>45695.15972222222</x:v>
      </x:c>
      <x:c r="C890" s="14" t="n">
        <x:v>45695</x:v>
      </x:c>
      <x:c r="D890" s="15" t="n">
        <x:v>22</x:v>
      </x:c>
      <x:c r="E890" s="12" t="n">
        <x:v>494.2676740066248</x:v>
      </x:c>
      <x:c r="F890" s="12" t="n">
        <x:v>494.2676740066248</x:v>
      </x:c>
      <x:c r="G890" s="12" t="n">
        <x:v>0</x:v>
      </x:c>
      <x:c r="H890" s="12" t="n">
        <x:f>F890+G890</x:f>
        <x:v>494.2676740066248</x:v>
      </x:c>
      <x:c r="I890" s="12" t="n">
        <x:f>H890-E890</x:f>
        <x:v>0</x:v>
      </x:c>
      <x:c r="J890" s="12" t="n">
        <x:v>0</x:v>
      </x:c>
      <x:c r="K890" s="12" t="n">
        <x:f>H890+J890</x:f>
        <x:v>494.2676740066248</x:v>
      </x:c>
      <x:c r="L890" s="16" t="n">
        <x:v>0.4353</x:v>
      </x:c>
      <x:c r="M890" s="17" t="n">
        <x:f>F890*L890</x:f>
        <x:v>215.15471849508378</x:v>
      </x:c>
      <x:c r="N890" s="16" t="n">
        <x:f>L890*'月度汇总'!$F$8</x:f>
        <x:v>0.65295</x:v>
      </x:c>
      <x:c r="O890" s="17" t="n">
        <x:f>G890*N890</x:f>
        <x:v>0</x:v>
      </x:c>
      <x:c r="P890" s="16" t="n">
        <x:f>L890*'月度汇总'!$F$10</x:f>
        <x:v>2.1765</x:v>
      </x:c>
      <x:c r="Q890" s="17" t="n">
        <x:f>J890*P890</x:f>
        <x:v>0</x:v>
      </x:c>
      <x:c r="R890" s="12" t="n">
        <x:v>0</x:v>
      </x:c>
      <x:c r="S890" s="17" t="n">
        <x:v>0</x:v>
      </x:c>
      <x:c r="T890" s="19" t="n">
        <x:f>M890+O890+Q890+S890</x:f>
        <x:v>215.15471849508378</x:v>
      </x:c>
      <x:c r="U890" s="18" t="str">
        <x:f>TEXT(T890,"0.00")&amp;"元"</x:f>
        <x:v>215.15元</x:v>
      </x:c>
      <x:c r="V890" s="12" t="n">
        <x:v>0</x:v>
      </x:c>
      <x:c r="W890" s="12" t="n">
        <x:f>K890-V890</x:f>
        <x:v>494.2676740066248</x:v>
      </x:c>
    </x:row>
    <x:row r="891" ht="20" customHeight="1">
      <x:c r="A891" s="13" t="n">
        <x:v>45695.15972222222</x:v>
      </x:c>
      <x:c r="B891" s="13" t="n">
        <x:v>45695.16666666667</x:v>
      </x:c>
      <x:c r="C891" s="14" t="n">
        <x:v>45695</x:v>
      </x:c>
      <x:c r="D891" s="15" t="n">
        <x:v>23</x:v>
      </x:c>
      <x:c r="E891" s="12" t="n">
        <x:v>503.5379813939083</x:v>
      </x:c>
      <x:c r="F891" s="12" t="n">
        <x:v>503.5379813939083</x:v>
      </x:c>
      <x:c r="G891" s="12" t="n">
        <x:v>0</x:v>
      </x:c>
      <x:c r="H891" s="12" t="n">
        <x:f>F891+G891</x:f>
        <x:v>503.5379813939083</x:v>
      </x:c>
      <x:c r="I891" s="12" t="n">
        <x:f>H891-E891</x:f>
        <x:v>0</x:v>
      </x:c>
      <x:c r="J891" s="12" t="n">
        <x:v>0</x:v>
      </x:c>
      <x:c r="K891" s="12" t="n">
        <x:f>H891+J891</x:f>
        <x:v>503.5379813939083</x:v>
      </x:c>
      <x:c r="L891" s="16" t="n">
        <x:v>0.436</x:v>
      </x:c>
      <x:c r="M891" s="17" t="n">
        <x:f>F891*L891</x:f>
        <x:v>219.542559887744</x:v>
      </x:c>
      <x:c r="N891" s="16" t="n">
        <x:f>L891*'月度汇总'!$F$8</x:f>
        <x:v>0.654</x:v>
      </x:c>
      <x:c r="O891" s="17" t="n">
        <x:f>G891*N891</x:f>
        <x:v>0</x:v>
      </x:c>
      <x:c r="P891" s="16" t="n">
        <x:f>L891*'月度汇总'!$F$10</x:f>
        <x:v>2.18</x:v>
      </x:c>
      <x:c r="Q891" s="17" t="n">
        <x:f>J891*P891</x:f>
        <x:v>0</x:v>
      </x:c>
      <x:c r="R891" s="12" t="n">
        <x:v>0</x:v>
      </x:c>
      <x:c r="S891" s="17" t="n">
        <x:v>0</x:v>
      </x:c>
      <x:c r="T891" s="19" t="n">
        <x:f>M891+O891+Q891+S891</x:f>
        <x:v>219.542559887744</x:v>
      </x:c>
      <x:c r="U891" s="18" t="str">
        <x:f>TEXT(T891,"0.00")&amp;"元"</x:f>
        <x:v>219.54元</x:v>
      </x:c>
      <x:c r="V891" s="12" t="n">
        <x:v>0</x:v>
      </x:c>
      <x:c r="W891" s="12" t="n">
        <x:f>K891-V891</x:f>
        <x:v>503.5379813939083</x:v>
      </x:c>
    </x:row>
    <x:row r="892" ht="20" customHeight="1">
      <x:c r="A892" s="13" t="n">
        <x:v>45695.16666666667</x:v>
      </x:c>
      <x:c r="B892" s="13" t="n">
        <x:v>45695.17361111111</x:v>
      </x:c>
      <x:c r="C892" s="14" t="n">
        <x:v>45695</x:v>
      </x:c>
      <x:c r="D892" s="15" t="n">
        <x:v>24</x:v>
      </x:c>
      <x:c r="E892" s="12" t="n">
        <x:v>534.1603091945224</x:v>
      </x:c>
      <x:c r="F892" s="12" t="n">
        <x:v>534.1603091945224</x:v>
      </x:c>
      <x:c r="G892" s="12" t="n">
        <x:v>0</x:v>
      </x:c>
      <x:c r="H892" s="12" t="n">
        <x:f>F892+G892</x:f>
        <x:v>534.1603091945224</x:v>
      </x:c>
      <x:c r="I892" s="12" t="n">
        <x:f>H892-E892</x:f>
        <x:v>0</x:v>
      </x:c>
      <x:c r="J892" s="12" t="n">
        <x:v>0</x:v>
      </x:c>
      <x:c r="K892" s="12" t="n">
        <x:f>H892+J892</x:f>
        <x:v>534.1603091945224</x:v>
      </x:c>
      <x:c r="L892" s="16" t="n">
        <x:v>0.4378</x:v>
      </x:c>
      <x:c r="M892" s="17" t="n">
        <x:f>F892*L892</x:f>
        <x:v>233.85538336536192</x:v>
      </x:c>
      <x:c r="N892" s="16" t="n">
        <x:f>L892*'月度汇总'!$F$8</x:f>
        <x:v>0.6567000000000001</x:v>
      </x:c>
      <x:c r="O892" s="17" t="n">
        <x:f>G892*N892</x:f>
        <x:v>0</x:v>
      </x:c>
      <x:c r="P892" s="16" t="n">
        <x:f>L892*'月度汇总'!$F$10</x:f>
        <x:v>2.189</x:v>
      </x:c>
      <x:c r="Q892" s="17" t="n">
        <x:f>J892*P892</x:f>
        <x:v>0</x:v>
      </x:c>
      <x:c r="R892" s="12" t="n">
        <x:v>0</x:v>
      </x:c>
      <x:c r="S892" s="17" t="n">
        <x:v>0</x:v>
      </x:c>
      <x:c r="T892" s="19" t="n">
        <x:f>M892+O892+Q892+S892</x:f>
        <x:v>233.85538336536192</x:v>
      </x:c>
      <x:c r="U892" s="18" t="str">
        <x:f>TEXT(T892,"0.00")&amp;"元"</x:f>
        <x:v>233.86元</x:v>
      </x:c>
      <x:c r="V892" s="12" t="n">
        <x:v>0</x:v>
      </x:c>
      <x:c r="W892" s="12" t="n">
        <x:f>K892-V892</x:f>
        <x:v>534.1603091945224</x:v>
      </x:c>
    </x:row>
    <x:row r="893" ht="20" customHeight="1">
      <x:c r="A893" s="13" t="n">
        <x:v>45695.17361111111</x:v>
      </x:c>
      <x:c r="B893" s="13" t="n">
        <x:v>45695.180555555555</x:v>
      </x:c>
      <x:c r="C893" s="14" t="n">
        <x:v>45695</x:v>
      </x:c>
      <x:c r="D893" s="15" t="n">
        <x:v>25</x:v>
      </x:c>
      <x:c r="E893" s="12" t="n">
        <x:v>562.816811488769</x:v>
      </x:c>
      <x:c r="F893" s="12" t="n">
        <x:v>562.816811488769</x:v>
      </x:c>
      <x:c r="G893" s="12" t="n">
        <x:v>0</x:v>
      </x:c>
      <x:c r="H893" s="12" t="n">
        <x:f>F893+G893</x:f>
        <x:v>562.816811488769</x:v>
      </x:c>
      <x:c r="I893" s="12" t="n">
        <x:f>H893-E893</x:f>
        <x:v>0</x:v>
      </x:c>
      <x:c r="J893" s="12" t="n">
        <x:v>0</x:v>
      </x:c>
      <x:c r="K893" s="12" t="n">
        <x:f>H893+J893</x:f>
        <x:v>562.816811488769</x:v>
      </x:c>
      <x:c r="L893" s="16" t="n">
        <x:v>0.4401</x:v>
      </x:c>
      <x:c r="M893" s="17" t="n">
        <x:f>F893*L893</x:f>
        <x:v>247.6956787362072</x:v>
      </x:c>
      <x:c r="N893" s="16" t="n">
        <x:f>L893*'月度汇总'!$F$8</x:f>
        <x:v>0.66015</x:v>
      </x:c>
      <x:c r="O893" s="17" t="n">
        <x:f>G893*N893</x:f>
        <x:v>0</x:v>
      </x:c>
      <x:c r="P893" s="16" t="n">
        <x:f>L893*'月度汇总'!$F$10</x:f>
        <x:v>2.2005</x:v>
      </x:c>
      <x:c r="Q893" s="17" t="n">
        <x:f>J893*P893</x:f>
        <x:v>0</x:v>
      </x:c>
      <x:c r="R893" s="12" t="n">
        <x:v>0</x:v>
      </x:c>
      <x:c r="S893" s="17" t="n">
        <x:v>0</x:v>
      </x:c>
      <x:c r="T893" s="19" t="n">
        <x:f>M893+O893+Q893+S893</x:f>
        <x:v>247.6956787362072</x:v>
      </x:c>
      <x:c r="U893" s="18" t="str">
        <x:f>TEXT(T893,"0.00")&amp;"元"</x:f>
        <x:v>247.70元</x:v>
      </x:c>
      <x:c r="V893" s="12" t="n">
        <x:v>0</x:v>
      </x:c>
      <x:c r="W893" s="12" t="n">
        <x:f>K893-V893</x:f>
        <x:v>562.816811488769</x:v>
      </x:c>
    </x:row>
    <x:row r="894" ht="20" customHeight="1">
      <x:c r="A894" s="13" t="n">
        <x:v>45695.180555555555</x:v>
      </x:c>
      <x:c r="B894" s="13" t="n">
        <x:v>45695.1875</x:v>
      </x:c>
      <x:c r="C894" s="14" t="n">
        <x:v>45695</x:v>
      </x:c>
      <x:c r="D894" s="15" t="n">
        <x:v>26</x:v>
      </x:c>
      <x:c r="E894" s="12" t="n">
        <x:v>549.4385745284446</x:v>
      </x:c>
      <x:c r="F894" s="12" t="n">
        <x:v>549.4385745284446</x:v>
      </x:c>
      <x:c r="G894" s="12" t="n">
        <x:v>0</x:v>
      </x:c>
      <x:c r="H894" s="12" t="n">
        <x:f>F894+G894</x:f>
        <x:v>549.4385745284446</x:v>
      </x:c>
      <x:c r="I894" s="12" t="n">
        <x:f>H894-E894</x:f>
        <x:v>0</x:v>
      </x:c>
      <x:c r="J894" s="12" t="n">
        <x:v>0</x:v>
      </x:c>
      <x:c r="K894" s="12" t="n">
        <x:f>H894+J894</x:f>
        <x:v>549.4385745284446</x:v>
      </x:c>
      <x:c r="L894" s="16" t="n">
        <x:v>0.4389</x:v>
      </x:c>
      <x:c r="M894" s="17" t="n">
        <x:f>F894*L894</x:f>
        <x:v>241.14859036053434</x:v>
      </x:c>
      <x:c r="N894" s="16" t="n">
        <x:f>L894*'月度汇总'!$F$8</x:f>
        <x:v>0.65835</x:v>
      </x:c>
      <x:c r="O894" s="17" t="n">
        <x:f>G894*N894</x:f>
        <x:v>0</x:v>
      </x:c>
      <x:c r="P894" s="16" t="n">
        <x:f>L894*'月度汇总'!$F$10</x:f>
        <x:v>2.1945</x:v>
      </x:c>
      <x:c r="Q894" s="17" t="n">
        <x:f>J894*P894</x:f>
        <x:v>0</x:v>
      </x:c>
      <x:c r="R894" s="12" t="n">
        <x:v>0</x:v>
      </x:c>
      <x:c r="S894" s="17" t="n">
        <x:v>0</x:v>
      </x:c>
      <x:c r="T894" s="19" t="n">
        <x:f>M894+O894+Q894+S894</x:f>
        <x:v>241.14859036053434</x:v>
      </x:c>
      <x:c r="U894" s="18" t="str">
        <x:f>TEXT(T894,"0.00")&amp;"元"</x:f>
        <x:v>241.15元</x:v>
      </x:c>
      <x:c r="V894" s="12" t="n">
        <x:v>0</x:v>
      </x:c>
      <x:c r="W894" s="12" t="n">
        <x:f>K894-V894</x:f>
        <x:v>549.4385745284446</x:v>
      </x:c>
    </x:row>
    <x:row r="895" ht="20" customHeight="1">
      <x:c r="A895" s="13" t="n">
        <x:v>45695.1875</x:v>
      </x:c>
      <x:c r="B895" s="13" t="n">
        <x:v>45695.194444444445</x:v>
      </x:c>
      <x:c r="C895" s="14" t="n">
        <x:v>45695</x:v>
      </x:c>
      <x:c r="D895" s="15" t="n">
        <x:v>27</x:v>
      </x:c>
      <x:c r="E895" s="12" t="n">
        <x:v>516.3932801476635</x:v>
      </x:c>
      <x:c r="F895" s="12" t="n">
        <x:v>516.3932801476635</x:v>
      </x:c>
      <x:c r="G895" s="12" t="n">
        <x:v>0</x:v>
      </x:c>
      <x:c r="H895" s="12" t="n">
        <x:f>F895+G895</x:f>
        <x:v>516.3932801476635</x:v>
      </x:c>
      <x:c r="I895" s="12" t="n">
        <x:f>H895-E895</x:f>
        <x:v>0</x:v>
      </x:c>
      <x:c r="J895" s="12" t="n">
        <x:v>0</x:v>
      </x:c>
      <x:c r="K895" s="12" t="n">
        <x:f>H895+J895</x:f>
        <x:v>516.3932801476635</x:v>
      </x:c>
      <x:c r="L895" s="16" t="n">
        <x:v>0.4364</x:v>
      </x:c>
      <x:c r="M895" s="17" t="n">
        <x:f>F895*L895</x:f>
        <x:v>225.35402745644038</x:v>
      </x:c>
      <x:c r="N895" s="16" t="n">
        <x:f>L895*'月度汇总'!$F$8</x:f>
        <x:v>0.6546000000000001</x:v>
      </x:c>
      <x:c r="O895" s="17" t="n">
        <x:f>G895*N895</x:f>
        <x:v>0</x:v>
      </x:c>
      <x:c r="P895" s="16" t="n">
        <x:f>L895*'月度汇总'!$F$10</x:f>
        <x:v>2.182</x:v>
      </x:c>
      <x:c r="Q895" s="17" t="n">
        <x:f>J895*P895</x:f>
        <x:v>0</x:v>
      </x:c>
      <x:c r="R895" s="12" t="n">
        <x:v>0</x:v>
      </x:c>
      <x:c r="S895" s="17" t="n">
        <x:v>0</x:v>
      </x:c>
      <x:c r="T895" s="19" t="n">
        <x:f>M895+O895+Q895+S895</x:f>
        <x:v>225.35402745644038</x:v>
      </x:c>
      <x:c r="U895" s="18" t="str">
        <x:f>TEXT(T895,"0.00")&amp;"元"</x:f>
        <x:v>225.35元</x:v>
      </x:c>
      <x:c r="V895" s="12" t="n">
        <x:v>0</x:v>
      </x:c>
      <x:c r="W895" s="12" t="n">
        <x:f>K895-V895</x:f>
        <x:v>516.3932801476635</x:v>
      </x:c>
    </x:row>
    <x:row r="896" ht="20" customHeight="1">
      <x:c r="A896" s="13" t="n">
        <x:v>45695.194444444445</x:v>
      </x:c>
      <x:c r="B896" s="13" t="n">
        <x:v>45695.20138888889</x:v>
      </x:c>
      <x:c r="C896" s="14" t="n">
        <x:v>45695</x:v>
      </x:c>
      <x:c r="D896" s="15" t="n">
        <x:v>28</x:v>
      </x:c>
      <x:c r="E896" s="12" t="n">
        <x:v>524.872263338222</x:v>
      </x:c>
      <x:c r="F896" s="12" t="n">
        <x:v>524.872263338222</x:v>
      </x:c>
      <x:c r="G896" s="12" t="n">
        <x:v>0</x:v>
      </x:c>
      <x:c r="H896" s="12" t="n">
        <x:f>F896+G896</x:f>
        <x:v>524.872263338222</x:v>
      </x:c>
      <x:c r="I896" s="12" t="n">
        <x:f>H896-E896</x:f>
        <x:v>0</x:v>
      </x:c>
      <x:c r="J896" s="12" t="n">
        <x:v>0</x:v>
      </x:c>
      <x:c r="K896" s="12" t="n">
        <x:f>H896+J896</x:f>
        <x:v>524.872263338222</x:v>
      </x:c>
      <x:c r="L896" s="16" t="n">
        <x:v>0.4393</x:v>
      </x:c>
      <x:c r="M896" s="17" t="n">
        <x:f>F896*L896</x:f>
        <x:v>230.57638528448092</x:v>
      </x:c>
      <x:c r="N896" s="16" t="n">
        <x:f>L896*'月度汇总'!$F$8</x:f>
        <x:v>0.65895</x:v>
      </x:c>
      <x:c r="O896" s="17" t="n">
        <x:f>G896*N896</x:f>
        <x:v>0</x:v>
      </x:c>
      <x:c r="P896" s="16" t="n">
        <x:f>L896*'月度汇总'!$F$10</x:f>
        <x:v>2.1965000000000003</x:v>
      </x:c>
      <x:c r="Q896" s="17" t="n">
        <x:f>J896*P896</x:f>
        <x:v>0</x:v>
      </x:c>
      <x:c r="R896" s="12" t="n">
        <x:v>0</x:v>
      </x:c>
      <x:c r="S896" s="17" t="n">
        <x:v>0</x:v>
      </x:c>
      <x:c r="T896" s="19" t="n">
        <x:f>M896+O896+Q896+S896</x:f>
        <x:v>230.57638528448092</x:v>
      </x:c>
      <x:c r="U896" s="18" t="str">
        <x:f>TEXT(T896,"0.00")&amp;"元"</x:f>
        <x:v>230.58元</x:v>
      </x:c>
      <x:c r="V896" s="12" t="n">
        <x:v>0</x:v>
      </x:c>
      <x:c r="W896" s="12" t="n">
        <x:f>K896-V896</x:f>
        <x:v>524.872263338222</x:v>
      </x:c>
    </x:row>
    <x:row r="897" ht="20" customHeight="1">
      <x:c r="A897" s="13" t="n">
        <x:v>45695.20138888889</x:v>
      </x:c>
      <x:c r="B897" s="13" t="n">
        <x:v>45695.20833333333</x:v>
      </x:c>
      <x:c r="C897" s="14" t="n">
        <x:v>45695</x:v>
      </x:c>
      <x:c r="D897" s="15" t="n">
        <x:v>29</x:v>
      </x:c>
      <x:c r="E897" s="12" t="n">
        <x:v>528.418581364534</x:v>
      </x:c>
      <x:c r="F897" s="12" t="n">
        <x:v>528.418581364534</x:v>
      </x:c>
      <x:c r="G897" s="12" t="n">
        <x:v>0</x:v>
      </x:c>
      <x:c r="H897" s="12" t="n">
        <x:f>F897+G897</x:f>
        <x:v>528.418581364534</x:v>
      </x:c>
      <x:c r="I897" s="12" t="n">
        <x:f>H897-E897</x:f>
        <x:v>0</x:v>
      </x:c>
      <x:c r="J897" s="12" t="n">
        <x:v>0</x:v>
      </x:c>
      <x:c r="K897" s="12" t="n">
        <x:f>H897+J897</x:f>
        <x:v>528.418581364534</x:v>
      </x:c>
      <x:c r="L897" s="16" t="n">
        <x:v>0.4422</x:v>
      </x:c>
      <x:c r="M897" s="17" t="n">
        <x:f>F897*L897</x:f>
        <x:v>233.66669667939692</x:v>
      </x:c>
      <x:c r="N897" s="16" t="n">
        <x:f>L897*'月度汇总'!$F$8</x:f>
        <x:v>0.6633</x:v>
      </x:c>
      <x:c r="O897" s="17" t="n">
        <x:f>G897*N897</x:f>
        <x:v>0</x:v>
      </x:c>
      <x:c r="P897" s="16" t="n">
        <x:f>L897*'月度汇总'!$F$10</x:f>
        <x:v>2.211</x:v>
      </x:c>
      <x:c r="Q897" s="17" t="n">
        <x:f>J897*P897</x:f>
        <x:v>0</x:v>
      </x:c>
      <x:c r="R897" s="12" t="n">
        <x:v>0</x:v>
      </x:c>
      <x:c r="S897" s="17" t="n">
        <x:v>0</x:v>
      </x:c>
      <x:c r="T897" s="19" t="n">
        <x:f>M897+O897+Q897+S897</x:f>
        <x:v>233.66669667939692</x:v>
      </x:c>
      <x:c r="U897" s="18" t="str">
        <x:f>TEXT(T897,"0.00")&amp;"元"</x:f>
        <x:v>233.67元</x:v>
      </x:c>
      <x:c r="V897" s="12" t="n">
        <x:v>0</x:v>
      </x:c>
      <x:c r="W897" s="12" t="n">
        <x:f>K897-V897</x:f>
        <x:v>528.418581364534</x:v>
      </x:c>
    </x:row>
    <x:row r="898" ht="20" customHeight="1">
      <x:c r="A898" s="13" t="n">
        <x:v>45695.20833333333</x:v>
      </x:c>
      <x:c r="B898" s="13" t="n">
        <x:v>45695.21527777778</x:v>
      </x:c>
      <x:c r="C898" s="14" t="n">
        <x:v>45695</x:v>
      </x:c>
      <x:c r="D898" s="15" t="n">
        <x:v>30</x:v>
      </x:c>
      <x:c r="E898" s="12" t="n">
        <x:v>519.0728836267532</x:v>
      </x:c>
      <x:c r="F898" s="12" t="n">
        <x:v>519.0728836267532</x:v>
      </x:c>
      <x:c r="G898" s="12" t="n">
        <x:v>0</x:v>
      </x:c>
      <x:c r="H898" s="12" t="n">
        <x:f>F898+G898</x:f>
        <x:v>519.0728836267532</x:v>
      </x:c>
      <x:c r="I898" s="12" t="n">
        <x:f>H898-E898</x:f>
        <x:v>0</x:v>
      </x:c>
      <x:c r="J898" s="12" t="n">
        <x:v>0</x:v>
      </x:c>
      <x:c r="K898" s="12" t="n">
        <x:f>H898+J898</x:f>
        <x:v>519.0728836267532</x:v>
      </x:c>
      <x:c r="L898" s="16" t="n">
        <x:v>0.4395</x:v>
      </x:c>
      <x:c r="M898" s="17" t="n">
        <x:f>F898*L898</x:f>
        <x:v>228.13253235395803</x:v>
      </x:c>
      <x:c r="N898" s="16" t="n">
        <x:f>L898*'月度汇总'!$F$8</x:f>
        <x:v>0.65925</x:v>
      </x:c>
      <x:c r="O898" s="17" t="n">
        <x:f>G898*N898</x:f>
        <x:v>0</x:v>
      </x:c>
      <x:c r="P898" s="16" t="n">
        <x:f>L898*'月度汇总'!$F$10</x:f>
        <x:v>2.1975</x:v>
      </x:c>
      <x:c r="Q898" s="17" t="n">
        <x:f>J898*P898</x:f>
        <x:v>0</x:v>
      </x:c>
      <x:c r="R898" s="12" t="n">
        <x:v>0</x:v>
      </x:c>
      <x:c r="S898" s="17" t="n">
        <x:v>0</x:v>
      </x:c>
      <x:c r="T898" s="19" t="n">
        <x:f>M898+O898+Q898+S898</x:f>
        <x:v>228.13253235395803</x:v>
      </x:c>
      <x:c r="U898" s="18" t="str">
        <x:f>TEXT(T898,"0.00")&amp;"元"</x:f>
        <x:v>228.13元</x:v>
      </x:c>
      <x:c r="V898" s="12" t="n">
        <x:v>0</x:v>
      </x:c>
      <x:c r="W898" s="12" t="n">
        <x:f>K898-V898</x:f>
        <x:v>519.0728836267532</x:v>
      </x:c>
    </x:row>
    <x:row r="899" ht="20" customHeight="1">
      <x:c r="A899" s="13" t="n">
        <x:v>45695.21527777778</x:v>
      </x:c>
      <x:c r="B899" s="13" t="n">
        <x:v>45695.22222222222</x:v>
      </x:c>
      <x:c r="C899" s="14" t="n">
        <x:v>45695</x:v>
      </x:c>
      <x:c r="D899" s="15" t="n">
        <x:v>31</x:v>
      </x:c>
      <x:c r="E899" s="12" t="n">
        <x:v>538.4935113131205</x:v>
      </x:c>
      <x:c r="F899" s="12" t="n">
        <x:v>538.4935113131205</x:v>
      </x:c>
      <x:c r="G899" s="12" t="n">
        <x:v>0</x:v>
      </x:c>
      <x:c r="H899" s="12" t="n">
        <x:f>F899+G899</x:f>
        <x:v>538.4935113131205</x:v>
      </x:c>
      <x:c r="I899" s="12" t="n">
        <x:f>H899-E899</x:f>
        <x:v>0</x:v>
      </x:c>
      <x:c r="J899" s="12" t="n">
        <x:v>0</x:v>
      </x:c>
      <x:c r="K899" s="12" t="n">
        <x:f>H899+J899</x:f>
        <x:v>538.4935113131205</x:v>
      </x:c>
      <x:c r="L899" s="16" t="n">
        <x:v>0.4333</x:v>
      </x:c>
      <x:c r="M899" s="17" t="n">
        <x:f>F899*L899</x:f>
        <x:v>233.32923845197513</x:v>
      </x:c>
      <x:c r="N899" s="16" t="n">
        <x:f>L899*'月度汇总'!$F$8</x:f>
        <x:v>0.64995</x:v>
      </x:c>
      <x:c r="O899" s="17" t="n">
        <x:f>G899*N899</x:f>
        <x:v>0</x:v>
      </x:c>
      <x:c r="P899" s="16" t="n">
        <x:f>L899*'月度汇总'!$F$10</x:f>
        <x:v>2.1665</x:v>
      </x:c>
      <x:c r="Q899" s="17" t="n">
        <x:f>J899*P899</x:f>
        <x:v>0</x:v>
      </x:c>
      <x:c r="R899" s="12" t="n">
        <x:v>0</x:v>
      </x:c>
      <x:c r="S899" s="17" t="n">
        <x:v>0</x:v>
      </x:c>
      <x:c r="T899" s="19" t="n">
        <x:f>M899+O899+Q899+S899</x:f>
        <x:v>233.32923845197513</x:v>
      </x:c>
      <x:c r="U899" s="18" t="str">
        <x:f>TEXT(T899,"0.00")&amp;"元"</x:f>
        <x:v>233.33元</x:v>
      </x:c>
      <x:c r="V899" s="12" t="n">
        <x:v>0</x:v>
      </x:c>
      <x:c r="W899" s="12" t="n">
        <x:f>K899-V899</x:f>
        <x:v>538.4935113131205</x:v>
      </x:c>
    </x:row>
    <x:row r="900" ht="20" customHeight="1">
      <x:c r="A900" s="13" t="n">
        <x:v>45695.22222222222</x:v>
      </x:c>
      <x:c r="B900" s="13" t="n">
        <x:v>45695.22916666667</x:v>
      </x:c>
      <x:c r="C900" s="14" t="n">
        <x:v>45695</x:v>
      </x:c>
      <x:c r="D900" s="15" t="n">
        <x:v>32</x:v>
      </x:c>
      <x:c r="E900" s="12" t="n">
        <x:v>562.9893639217408</x:v>
      </x:c>
      <x:c r="F900" s="12" t="n">
        <x:v>562.9893639217408</x:v>
      </x:c>
      <x:c r="G900" s="12" t="n">
        <x:v>0</x:v>
      </x:c>
      <x:c r="H900" s="12" t="n">
        <x:f>F900+G900</x:f>
        <x:v>562.9893639217408</x:v>
      </x:c>
      <x:c r="I900" s="12" t="n">
        <x:f>H900-E900</x:f>
        <x:v>0</x:v>
      </x:c>
      <x:c r="J900" s="12" t="n">
        <x:v>0</x:v>
      </x:c>
      <x:c r="K900" s="12" t="n">
        <x:f>H900+J900</x:f>
        <x:v>562.9893639217408</x:v>
      </x:c>
      <x:c r="L900" s="16" t="n">
        <x:v>0.4439</x:v>
      </x:c>
      <x:c r="M900" s="17" t="n">
        <x:f>F900*L900</x:f>
        <x:v>249.91097864486076</x:v>
      </x:c>
      <x:c r="N900" s="16" t="n">
        <x:f>L900*'月度汇总'!$F$8</x:f>
        <x:v>0.66585</x:v>
      </x:c>
      <x:c r="O900" s="17" t="n">
        <x:f>G900*N900</x:f>
        <x:v>0</x:v>
      </x:c>
      <x:c r="P900" s="16" t="n">
        <x:f>L900*'月度汇总'!$F$10</x:f>
        <x:v>2.2195</x:v>
      </x:c>
      <x:c r="Q900" s="17" t="n">
        <x:f>J900*P900</x:f>
        <x:v>0</x:v>
      </x:c>
      <x:c r="R900" s="12" t="n">
        <x:v>0</x:v>
      </x:c>
      <x:c r="S900" s="17" t="n">
        <x:v>0</x:v>
      </x:c>
      <x:c r="T900" s="19" t="n">
        <x:f>M900+O900+Q900+S900</x:f>
        <x:v>249.91097864486076</x:v>
      </x:c>
      <x:c r="U900" s="18" t="str">
        <x:f>TEXT(T900,"0.00")&amp;"元"</x:f>
        <x:v>249.91元</x:v>
      </x:c>
      <x:c r="V900" s="12" t="n">
        <x:v>41.2657518174289</x:v>
      </x:c>
      <x:c r="W900" s="12" t="n">
        <x:f>K900-V900</x:f>
        <x:v>521.723612104312</x:v>
      </x:c>
    </x:row>
    <x:row r="901" ht="20" customHeight="1">
      <x:c r="A901" s="13" t="n">
        <x:v>45695.22916666667</x:v>
      </x:c>
      <x:c r="B901" s="13" t="n">
        <x:v>45695.23611111111</x:v>
      </x:c>
      <x:c r="C901" s="14" t="n">
        <x:v>45695</x:v>
      </x:c>
      <x:c r="D901" s="15" t="n">
        <x:v>33</x:v>
      </x:c>
      <x:c r="E901" s="12" t="n">
        <x:v>568.6215476809556</x:v>
      </x:c>
      <x:c r="F901" s="12" t="n">
        <x:v>568.6215476809556</x:v>
      </x:c>
      <x:c r="G901" s="12" t="n">
        <x:v>0</x:v>
      </x:c>
      <x:c r="H901" s="12" t="n">
        <x:f>F901+G901</x:f>
        <x:v>568.6215476809556</x:v>
      </x:c>
      <x:c r="I901" s="12" t="n">
        <x:f>H901-E901</x:f>
        <x:v>0</x:v>
      </x:c>
      <x:c r="J901" s="12" t="n">
        <x:v>0</x:v>
      </x:c>
      <x:c r="K901" s="12" t="n">
        <x:f>H901+J901</x:f>
        <x:v>568.6215476809556</x:v>
      </x:c>
      <x:c r="L901" s="16" t="n">
        <x:v>0.4301</x:v>
      </x:c>
      <x:c r="M901" s="17" t="n">
        <x:f>F901*L901</x:f>
        <x:v>244.56412765757898</x:v>
      </x:c>
      <x:c r="N901" s="16" t="n">
        <x:f>L901*'月度汇总'!$F$8</x:f>
        <x:v>0.64515</x:v>
      </x:c>
      <x:c r="O901" s="17" t="n">
        <x:f>G901*N901</x:f>
        <x:v>0</x:v>
      </x:c>
      <x:c r="P901" s="16" t="n">
        <x:f>L901*'月度汇总'!$F$10</x:f>
        <x:v>2.1505</x:v>
      </x:c>
      <x:c r="Q901" s="17" t="n">
        <x:f>J901*P901</x:f>
        <x:v>0</x:v>
      </x:c>
      <x:c r="R901" s="12" t="n">
        <x:v>0</x:v>
      </x:c>
      <x:c r="S901" s="17" t="n">
        <x:v>0</x:v>
      </x:c>
      <x:c r="T901" s="19" t="n">
        <x:f>M901+O901+Q901+S901</x:f>
        <x:v>244.56412765757898</x:v>
      </x:c>
      <x:c r="U901" s="18" t="str">
        <x:f>TEXT(T901,"0.00")&amp;"元"</x:f>
        <x:v>244.56元</x:v>
      </x:c>
      <x:c r="V901" s="12" t="n">
        <x:v>75.8548810061886</x:v>
      </x:c>
      <x:c r="W901" s="12" t="n">
        <x:f>K901-V901</x:f>
        <x:v>492.76666667476695</x:v>
      </x:c>
    </x:row>
    <x:row r="902" ht="20" customHeight="1">
      <x:c r="A902" s="13" t="n">
        <x:v>45695.23611111111</x:v>
      </x:c>
      <x:c r="B902" s="13" t="n">
        <x:v>45695.243055555555</x:v>
      </x:c>
      <x:c r="C902" s="14" t="n">
        <x:v>45695</x:v>
      </x:c>
      <x:c r="D902" s="15" t="n">
        <x:v>34</x:v>
      </x:c>
      <x:c r="E902" s="12" t="n">
        <x:v>1386.3424831170746</x:v>
      </x:c>
      <x:c r="F902" s="12" t="n">
        <x:v>1386.3424831170746</x:v>
      </x:c>
      <x:c r="G902" s="12" t="n">
        <x:v>0</x:v>
      </x:c>
      <x:c r="H902" s="12" t="n">
        <x:f>F902+G902</x:f>
        <x:v>1386.3424831170746</x:v>
      </x:c>
      <x:c r="I902" s="12" t="n">
        <x:f>H902-E902</x:f>
        <x:v>0</x:v>
      </x:c>
      <x:c r="J902" s="12" t="n">
        <x:v>0</x:v>
      </x:c>
      <x:c r="K902" s="12" t="n">
        <x:f>H902+J902</x:f>
        <x:v>1386.3424831170746</x:v>
      </x:c>
      <x:c r="L902" s="16" t="n">
        <x:v>0.3713</x:v>
      </x:c>
      <x:c r="M902" s="17" t="n">
        <x:f>F902*L902</x:f>
        <x:v>514.7489639813698</x:v>
      </x:c>
      <x:c r="N902" s="16" t="n">
        <x:f>L902*'月度汇总'!$F$8</x:f>
        <x:v>0.5569500000000001</x:v>
      </x:c>
      <x:c r="O902" s="17" t="n">
        <x:f>G902*N902</x:f>
        <x:v>0</x:v>
      </x:c>
      <x:c r="P902" s="16" t="n">
        <x:f>L902*'月度汇总'!$F$10</x:f>
        <x:v>1.8565</x:v>
      </x:c>
      <x:c r="Q902" s="17" t="n">
        <x:f>J902*P902</x:f>
        <x:v>0</x:v>
      </x:c>
      <x:c r="R902" s="12" t="n">
        <x:v>0</x:v>
      </x:c>
      <x:c r="S902" s="17" t="n">
        <x:v>0</x:v>
      </x:c>
      <x:c r="T902" s="19" t="n">
        <x:f>M902+O902+Q902+S902</x:f>
        <x:v>514.7489639813698</x:v>
      </x:c>
      <x:c r="U902" s="18" t="str">
        <x:f>TEXT(T902,"0.00")&amp;"元"</x:f>
        <x:v>514.75元</x:v>
      </x:c>
      <x:c r="V902" s="12" t="n">
        <x:v>874.564949775641</x:v>
      </x:c>
      <x:c r="W902" s="12" t="n">
        <x:f>K902-V902</x:f>
        <x:v>511.7775333414336</x:v>
      </x:c>
    </x:row>
    <x:row r="903" ht="20" customHeight="1">
      <x:c r="A903" s="13" t="n">
        <x:v>45695.243055555555</x:v>
      </x:c>
      <x:c r="B903" s="13" t="n">
        <x:v>45695.25</x:v>
      </x:c>
      <x:c r="C903" s="14" t="n">
        <x:v>45695</x:v>
      </x:c>
      <x:c r="D903" s="15" t="n">
        <x:v>35</x:v>
      </x:c>
      <x:c r="E903" s="12" t="n">
        <x:v>25.009848537016808</x:v>
      </x:c>
      <x:c r="F903" s="12" t="n">
        <x:v>25.009848537016808</x:v>
      </x:c>
      <x:c r="G903" s="12" t="n">
        <x:v>0</x:v>
      </x:c>
      <x:c r="H903" s="12" t="n">
        <x:f>F903+G903</x:f>
        <x:v>25.009848537016808</x:v>
      </x:c>
      <x:c r="I903" s="12" t="n">
        <x:f>H903-E903</x:f>
        <x:v>0</x:v>
      </x:c>
      <x:c r="J903" s="12" t="n">
        <x:v>0</x:v>
      </x:c>
      <x:c r="K903" s="12" t="n">
        <x:f>H903+J903</x:f>
        <x:v>25.009848537016808</x:v>
      </x:c>
      <x:c r="L903" s="16" t="n">
        <x:v>0.5708</x:v>
      </x:c>
      <x:c r="M903" s="17" t="n">
        <x:f>F903*L903</x:f>
        <x:v>14.275621544929193</x:v>
      </x:c>
      <x:c r="N903" s="16" t="n">
        <x:f>L903*'月度汇总'!$F$8</x:f>
        <x:v>0.8562</x:v>
      </x:c>
      <x:c r="O903" s="17" t="n">
        <x:f>G903*N903</x:f>
        <x:v>0</x:v>
      </x:c>
      <x:c r="P903" s="16" t="n">
        <x:f>L903*'月度汇总'!$F$10</x:f>
        <x:v>2.854</x:v>
      </x:c>
      <x:c r="Q903" s="17" t="n">
        <x:f>J903*P903</x:f>
        <x:v>0</x:v>
      </x:c>
      <x:c r="R903" s="12" t="n">
        <x:v>0</x:v>
      </x:c>
      <x:c r="S903" s="17" t="n">
        <x:v>0</x:v>
      </x:c>
      <x:c r="T903" s="19" t="n">
        <x:f>M903+O903+Q903+S903</x:f>
        <x:v>14.275621544929193</x:v>
      </x:c>
      <x:c r="U903" s="18" t="str">
        <x:f>TEXT(T903,"0.00")&amp;"元"</x:f>
        <x:v>14.28元</x:v>
      </x:c>
      <x:c r="V903" s="12" t="n">
        <x:v>0</x:v>
      </x:c>
      <x:c r="W903" s="12" t="n">
        <x:f>K903-V903</x:f>
        <x:v>25.009848537016808</x:v>
      </x:c>
    </x:row>
    <x:row r="904" ht="20" customHeight="1">
      <x:c r="A904" s="13" t="n">
        <x:v>45695.25</x:v>
      </x:c>
      <x:c r="B904" s="13" t="n">
        <x:v>45695.256944444445</x:v>
      </x:c>
      <x:c r="C904" s="14" t="n">
        <x:v>45695</x:v>
      </x:c>
      <x:c r="D904" s="15" t="n">
        <x:v>36</x:v>
      </x:c>
      <x:c r="E904" s="12" t="n">
        <x:v>0</x:v>
      </x:c>
      <x:c r="F904" s="12" t="n">
        <x:v>0</x:v>
      </x:c>
      <x:c r="G904" s="12" t="n">
        <x:v>0</x:v>
      </x:c>
      <x:c r="H904" s="12" t="n">
        <x:f>F904+G904</x:f>
        <x:v>0</x:v>
      </x:c>
      <x:c r="I904" s="12" t="n">
        <x:f>H904-E904</x:f>
        <x:v>0</x:v>
      </x:c>
      <x:c r="J904" s="12" t="n">
        <x:v>0</x:v>
      </x:c>
      <x:c r="K904" s="12" t="n">
        <x:f>H904+J904</x:f>
        <x:v>0</x:v>
      </x:c>
      <x:c r="L904" s="16" t="n">
        <x:v>0.9099</x:v>
      </x:c>
      <x:c r="M904" s="17" t="n">
        <x:f>F904*L904</x:f>
        <x:v>0</x:v>
      </x:c>
      <x:c r="N904" s="16" t="n">
        <x:f>L904*'月度汇总'!$F$8</x:f>
        <x:v>1.3648500000000001</x:v>
      </x:c>
      <x:c r="O904" s="17" t="n">
        <x:f>G904*N904</x:f>
        <x:v>0</x:v>
      </x:c>
      <x:c r="P904" s="16" t="n">
        <x:f>L904*'月度汇总'!$F$10</x:f>
        <x:v>4.5495</x:v>
      </x:c>
      <x:c r="Q904" s="17" t="n">
        <x:f>J904*P904</x:f>
        <x:v>0</x:v>
      </x:c>
      <x:c r="R904" s="12" t="n">
        <x:f>SUM('调减违约明细'!C596:C626)</x:f>
        <x:v>368.9278945605483</x:v>
      </x:c>
      <x:c r="S904" s="17" t="n">
        <x:f>SUM('调减违约明细'!F596:F626)</x:f>
        <x:v>167.8437456303214</x:v>
      </x:c>
      <x:c r="T904" s="19" t="n">
        <x:f>M904+O904+Q904+S904</x:f>
        <x:v>167.8437456303214</x:v>
      </x:c>
      <x:c r="U904" s="18" t="str">
        <x:f>TEXT(T904,"0.00")&amp;"元"</x:f>
        <x:v>167.84元</x:v>
      </x:c>
      <x:c r="V904" s="12" t="n">
        <x:v>0</x:v>
      </x:c>
      <x:c r="W904" s="12" t="n">
        <x:f>K904-V904</x:f>
        <x:v>0</x:v>
      </x:c>
    </x:row>
    <x:row r="905" ht="20" customHeight="1">
      <x:c r="A905" s="13" t="n">
        <x:v>45695.256944444445</x:v>
      </x:c>
      <x:c r="B905" s="13" t="n">
        <x:v>45695.26388888889</x:v>
      </x:c>
      <x:c r="C905" s="14" t="n">
        <x:v>45695</x:v>
      </x:c>
      <x:c r="D905" s="15" t="n">
        <x:v>37</x:v>
      </x:c>
      <x:c r="E905" s="12" t="n">
        <x:v>0</x:v>
      </x:c>
      <x:c r="F905" s="12" t="n">
        <x:v>0</x:v>
      </x:c>
      <x:c r="G905" s="12" t="n">
        <x:v>0</x:v>
      </x:c>
      <x:c r="H905" s="12" t="n">
        <x:f>F905+G905</x:f>
        <x:v>0</x:v>
      </x:c>
      <x:c r="I905" s="12" t="n">
        <x:f>H905-E905</x:f>
        <x:v>0</x:v>
      </x:c>
      <x:c r="J905" s="12" t="n">
        <x:v>0</x:v>
      </x:c>
      <x:c r="K905" s="12" t="n">
        <x:f>H905+J905</x:f>
        <x:v>0</x:v>
      </x:c>
      <x:c r="L905" s="16" t="n">
        <x:v>0.9368</x:v>
      </x:c>
      <x:c r="M905" s="17" t="n">
        <x:f>F905*L905</x:f>
        <x:v>0</x:v>
      </x:c>
      <x:c r="N905" s="16" t="n">
        <x:f>L905*'月度汇总'!$F$8</x:f>
        <x:v>1.4052</x:v>
      </x:c>
      <x:c r="O905" s="17" t="n">
        <x:f>G905*N905</x:f>
        <x:v>0</x:v>
      </x:c>
      <x:c r="P905" s="16" t="n">
        <x:f>L905*'月度汇总'!$F$10</x:f>
        <x:v>4.684</x:v>
      </x:c>
      <x:c r="Q905" s="17" t="n">
        <x:f>J905*P905</x:f>
        <x:v>0</x:v>
      </x:c>
      <x:c r="R905" s="12" t="n">
        <x:v>0</x:v>
      </x:c>
      <x:c r="S905" s="17" t="n">
        <x:v>0</x:v>
      </x:c>
      <x:c r="T905" s="19" t="n">
        <x:f>M905+O905+Q905+S905</x:f>
        <x:v>0</x:v>
      </x:c>
      <x:c r="U905" s="18" t="str">
        <x:f>TEXT(T905,"0.00")&amp;"元"</x:f>
        <x:v>0.00元</x:v>
      </x:c>
      <x:c r="V905" s="12" t="n">
        <x:v>0</x:v>
      </x:c>
      <x:c r="W905" s="12" t="n">
        <x:f>K905-V905</x:f>
        <x:v>0</x:v>
      </x:c>
    </x:row>
    <x:row r="906" ht="20" customHeight="1">
      <x:c r="A906" s="13" t="n">
        <x:v>45695.26388888889</x:v>
      </x:c>
      <x:c r="B906" s="13" t="n">
        <x:v>45695.27083333333</x:v>
      </x:c>
      <x:c r="C906" s="14" t="n">
        <x:v>45695</x:v>
      </x:c>
      <x:c r="D906" s="15" t="n">
        <x:v>38</x:v>
      </x:c>
      <x:c r="E906" s="12" t="n">
        <x:v>0</x:v>
      </x:c>
      <x:c r="F906" s="12" t="n">
        <x:v>0</x:v>
      </x:c>
      <x:c r="G906" s="12" t="n">
        <x:v>0</x:v>
      </x:c>
      <x:c r="H906" s="12" t="n">
        <x:f>F906+G906</x:f>
        <x:v>0</x:v>
      </x:c>
      <x:c r="I906" s="12" t="n">
        <x:f>H906-E906</x:f>
        <x:v>0</x:v>
      </x:c>
      <x:c r="J906" s="12" t="n">
        <x:v>0</x:v>
      </x:c>
      <x:c r="K906" s="12" t="n">
        <x:f>H906+J906</x:f>
        <x:v>0</x:v>
      </x:c>
      <x:c r="L906" s="16" t="n">
        <x:v>0.8758</x:v>
      </x:c>
      <x:c r="M906" s="17" t="n">
        <x:f>F906*L906</x:f>
        <x:v>0</x:v>
      </x:c>
      <x:c r="N906" s="16" t="n">
        <x:f>L906*'月度汇总'!$F$8</x:f>
        <x:v>1.3137</x:v>
      </x:c>
      <x:c r="O906" s="17" t="n">
        <x:f>G906*N906</x:f>
        <x:v>0</x:v>
      </x:c>
      <x:c r="P906" s="16" t="n">
        <x:f>L906*'月度汇总'!$F$10</x:f>
        <x:v>4.3790000000000004</x:v>
      </x:c>
      <x:c r="Q906" s="17" t="n">
        <x:f>J906*P906</x:f>
        <x:v>0</x:v>
      </x:c>
      <x:c r="R906" s="12" t="n">
        <x:v>0</x:v>
      </x:c>
      <x:c r="S906" s="17" t="n">
        <x:v>0</x:v>
      </x:c>
      <x:c r="T906" s="19" t="n">
        <x:f>M906+O906+Q906+S906</x:f>
        <x:v>0</x:v>
      </x:c>
      <x:c r="U906" s="18" t="str">
        <x:f>TEXT(T906,"0.00")&amp;"元"</x:f>
        <x:v>0.00元</x:v>
      </x:c>
      <x:c r="V906" s="12" t="n">
        <x:v>0</x:v>
      </x:c>
      <x:c r="W906" s="12" t="n">
        <x:f>K906-V906</x:f>
        <x:v>0</x:v>
      </x:c>
    </x:row>
    <x:row r="907" ht="20" customHeight="1">
      <x:c r="A907" s="13" t="n">
        <x:v>45695.27083333333</x:v>
      </x:c>
      <x:c r="B907" s="13" t="n">
        <x:v>45695.27777777778</x:v>
      </x:c>
      <x:c r="C907" s="14" t="n">
        <x:v>45695</x:v>
      </x:c>
      <x:c r="D907" s="15" t="n">
        <x:v>39</x:v>
      </x:c>
      <x:c r="E907" s="12" t="n">
        <x:v>0</x:v>
      </x:c>
      <x:c r="F907" s="12" t="n">
        <x:v>0</x:v>
      </x:c>
      <x:c r="G907" s="12" t="n">
        <x:v>0</x:v>
      </x:c>
      <x:c r="H907" s="12" t="n">
        <x:f>F907+G907</x:f>
        <x:v>0</x:v>
      </x:c>
      <x:c r="I907" s="12" t="n">
        <x:f>H907-E907</x:f>
        <x:v>0</x:v>
      </x:c>
      <x:c r="J907" s="12" t="n">
        <x:v>0</x:v>
      </x:c>
      <x:c r="K907" s="12" t="n">
        <x:f>H907+J907</x:f>
        <x:v>0</x:v>
      </x:c>
      <x:c r="L907" s="16" t="n">
        <x:v>0.8759</x:v>
      </x:c>
      <x:c r="M907" s="17" t="n">
        <x:f>F907*L907</x:f>
        <x:v>0</x:v>
      </x:c>
      <x:c r="N907" s="16" t="n">
        <x:f>L907*'月度汇总'!$F$8</x:f>
        <x:v>1.31385</x:v>
      </x:c>
      <x:c r="O907" s="17" t="n">
        <x:f>G907*N907</x:f>
        <x:v>0</x:v>
      </x:c>
      <x:c r="P907" s="16" t="n">
        <x:f>L907*'月度汇总'!$F$10</x:f>
        <x:v>4.3795</x:v>
      </x:c>
      <x:c r="Q907" s="17" t="n">
        <x:f>J907*P907</x:f>
        <x:v>0</x:v>
      </x:c>
      <x:c r="R907" s="12" t="n">
        <x:v>0</x:v>
      </x:c>
      <x:c r="S907" s="17" t="n">
        <x:v>0</x:v>
      </x:c>
      <x:c r="T907" s="19" t="n">
        <x:f>M907+O907+Q907+S907</x:f>
        <x:v>0</x:v>
      </x:c>
      <x:c r="U907" s="18" t="str">
        <x:f>TEXT(T907,"0.00")&amp;"元"</x:f>
        <x:v>0.00元</x:v>
      </x:c>
      <x:c r="V907" s="12" t="n">
        <x:v>0</x:v>
      </x:c>
      <x:c r="W907" s="12" t="n">
        <x:f>K907-V907</x:f>
        <x:v>0</x:v>
      </x:c>
    </x:row>
    <x:row r="908" ht="20" customHeight="1">
      <x:c r="A908" s="13" t="n">
        <x:v>45695.27777777778</x:v>
      </x:c>
      <x:c r="B908" s="13" t="n">
        <x:v>45695.28472222222</x:v>
      </x:c>
      <x:c r="C908" s="14" t="n">
        <x:v>45695</x:v>
      </x:c>
      <x:c r="D908" s="15" t="n">
        <x:v>40</x:v>
      </x:c>
      <x:c r="E908" s="12" t="n">
        <x:v>0</x:v>
      </x:c>
      <x:c r="F908" s="12" t="n">
        <x:v>0</x:v>
      </x:c>
      <x:c r="G908" s="12" t="n">
        <x:v>0</x:v>
      </x:c>
      <x:c r="H908" s="12" t="n">
        <x:f>F908+G908</x:f>
        <x:v>0</x:v>
      </x:c>
      <x:c r="I908" s="12" t="n">
        <x:f>H908-E908</x:f>
        <x:v>0</x:v>
      </x:c>
      <x:c r="J908" s="12" t="n">
        <x:v>0</x:v>
      </x:c>
      <x:c r="K908" s="12" t="n">
        <x:f>H908+J908</x:f>
        <x:v>0</x:v>
      </x:c>
      <x:c r="L908" s="16" t="n">
        <x:v>0.8601</x:v>
      </x:c>
      <x:c r="M908" s="17" t="n">
        <x:f>F908*L908</x:f>
        <x:v>0</x:v>
      </x:c>
      <x:c r="N908" s="16" t="n">
        <x:f>L908*'月度汇总'!$F$8</x:f>
        <x:v>1.29015</x:v>
      </x:c>
      <x:c r="O908" s="17" t="n">
        <x:f>G908*N908</x:f>
        <x:v>0</x:v>
      </x:c>
      <x:c r="P908" s="16" t="n">
        <x:f>L908*'月度汇总'!$F$10</x:f>
        <x:v>4.3004999999999995</x:v>
      </x:c>
      <x:c r="Q908" s="17" t="n">
        <x:f>J908*P908</x:f>
        <x:v>0</x:v>
      </x:c>
      <x:c r="R908" s="12" t="n">
        <x:v>0</x:v>
      </x:c>
      <x:c r="S908" s="17" t="n">
        <x:v>0</x:v>
      </x:c>
      <x:c r="T908" s="19" t="n">
        <x:f>M908+O908+Q908+S908</x:f>
        <x:v>0</x:v>
      </x:c>
      <x:c r="U908" s="18" t="str">
        <x:f>TEXT(T908,"0.00")&amp;"元"</x:f>
        <x:v>0.00元</x:v>
      </x:c>
      <x:c r="V908" s="12" t="n">
        <x:v>0</x:v>
      </x:c>
      <x:c r="W908" s="12" t="n">
        <x:f>K908-V908</x:f>
        <x:v>0</x:v>
      </x:c>
    </x:row>
    <x:row r="909" ht="20" customHeight="1">
      <x:c r="A909" s="13" t="n">
        <x:v>45695.28472222222</x:v>
      </x:c>
      <x:c r="B909" s="13" t="n">
        <x:v>45695.29166666667</x:v>
      </x:c>
      <x:c r="C909" s="14" t="n">
        <x:v>45695</x:v>
      </x:c>
      <x:c r="D909" s="15" t="n">
        <x:v>41</x:v>
      </x:c>
      <x:c r="E909" s="12" t="n">
        <x:v>0</x:v>
      </x:c>
      <x:c r="F909" s="12" t="n">
        <x:v>0</x:v>
      </x:c>
      <x:c r="G909" s="12" t="n">
        <x:v>0</x:v>
      </x:c>
      <x:c r="H909" s="12" t="n">
        <x:f>F909+G909</x:f>
        <x:v>0</x:v>
      </x:c>
      <x:c r="I909" s="12" t="n">
        <x:f>H909-E909</x:f>
        <x:v>0</x:v>
      </x:c>
      <x:c r="J909" s="12" t="n">
        <x:v>0</x:v>
      </x:c>
      <x:c r="K909" s="12" t="n">
        <x:f>H909+J909</x:f>
        <x:v>0</x:v>
      </x:c>
      <x:c r="L909" s="16" t="n">
        <x:v>0.8442</x:v>
      </x:c>
      <x:c r="M909" s="17" t="n">
        <x:f>F909*L909</x:f>
        <x:v>0</x:v>
      </x:c>
      <x:c r="N909" s="16" t="n">
        <x:f>L909*'月度汇总'!$F$8</x:f>
        <x:v>1.2663</x:v>
      </x:c>
      <x:c r="O909" s="17" t="n">
        <x:f>G909*N909</x:f>
        <x:v>0</x:v>
      </x:c>
      <x:c r="P909" s="16" t="n">
        <x:f>L909*'月度汇总'!$F$10</x:f>
        <x:v>4.221</x:v>
      </x:c>
      <x:c r="Q909" s="17" t="n">
        <x:f>J909*P909</x:f>
        <x:v>0</x:v>
      </x:c>
      <x:c r="R909" s="12" t="n">
        <x:v>0</x:v>
      </x:c>
      <x:c r="S909" s="17" t="n">
        <x:v>0</x:v>
      </x:c>
      <x:c r="T909" s="19" t="n">
        <x:f>M909+O909+Q909+S909</x:f>
        <x:v>0</x:v>
      </x:c>
      <x:c r="U909" s="18" t="str">
        <x:f>TEXT(T909,"0.00")&amp;"元"</x:f>
        <x:v>0.00元</x:v>
      </x:c>
      <x:c r="V909" s="12" t="n">
        <x:v>0</x:v>
      </x:c>
      <x:c r="W909" s="12" t="n">
        <x:f>K909-V909</x:f>
        <x:v>0</x:v>
      </x:c>
    </x:row>
    <x:row r="910" ht="20" customHeight="1">
      <x:c r="A910" s="13" t="n">
        <x:v>45695.29166666667</x:v>
      </x:c>
      <x:c r="B910" s="13" t="n">
        <x:v>45695.29861111111</x:v>
      </x:c>
      <x:c r="C910" s="14" t="n">
        <x:v>45695</x:v>
      </x:c>
      <x:c r="D910" s="15" t="n">
        <x:v>42</x:v>
      </x:c>
      <x:c r="E910" s="12" t="n">
        <x:v>0</x:v>
      </x:c>
      <x:c r="F910" s="12" t="n">
        <x:v>0</x:v>
      </x:c>
      <x:c r="G910" s="12" t="n">
        <x:v>0</x:v>
      </x:c>
      <x:c r="H910" s="12" t="n">
        <x:f>F910+G910</x:f>
        <x:v>0</x:v>
      </x:c>
      <x:c r="I910" s="12" t="n">
        <x:f>H910-E910</x:f>
        <x:v>0</x:v>
      </x:c>
      <x:c r="J910" s="12" t="n">
        <x:v>0</x:v>
      </x:c>
      <x:c r="K910" s="12" t="n">
        <x:f>H910+J910</x:f>
        <x:v>0</x:v>
      </x:c>
      <x:c r="L910" s="16" t="n">
        <x:v>0.8334</x:v>
      </x:c>
      <x:c r="M910" s="17" t="n">
        <x:f>F910*L910</x:f>
        <x:v>0</x:v>
      </x:c>
      <x:c r="N910" s="16" t="n">
        <x:f>L910*'月度汇总'!$F$8</x:f>
        <x:v>1.2501</x:v>
      </x:c>
      <x:c r="O910" s="17" t="n">
        <x:f>G910*N910</x:f>
        <x:v>0</x:v>
      </x:c>
      <x:c r="P910" s="16" t="n">
        <x:f>L910*'月度汇总'!$F$10</x:f>
        <x:v>4.167</x:v>
      </x:c>
      <x:c r="Q910" s="17" t="n">
        <x:f>J910*P910</x:f>
        <x:v>0</x:v>
      </x:c>
      <x:c r="R910" s="12" t="n">
        <x:v>0</x:v>
      </x:c>
      <x:c r="S910" s="17" t="n">
        <x:v>0</x:v>
      </x:c>
      <x:c r="T910" s="19" t="n">
        <x:f>M910+O910+Q910+S910</x:f>
        <x:v>0</x:v>
      </x:c>
      <x:c r="U910" s="18" t="str">
        <x:f>TEXT(T910,"0.00")&amp;"元"</x:f>
        <x:v>0.00元</x:v>
      </x:c>
      <x:c r="V910" s="12" t="n">
        <x:v>0</x:v>
      </x:c>
      <x:c r="W910" s="12" t="n">
        <x:f>K910-V910</x:f>
        <x:v>0</x:v>
      </x:c>
    </x:row>
    <x:row r="911" ht="20" customHeight="1">
      <x:c r="A911" s="13" t="n">
        <x:v>45695.29861111111</x:v>
      </x:c>
      <x:c r="B911" s="13" t="n">
        <x:v>45695.305555555555</x:v>
      </x:c>
      <x:c r="C911" s="14" t="n">
        <x:v>45695</x:v>
      </x:c>
      <x:c r="D911" s="15" t="n">
        <x:v>43</x:v>
      </x:c>
      <x:c r="E911" s="12" t="n">
        <x:v>0</x:v>
      </x:c>
      <x:c r="F911" s="12" t="n">
        <x:v>0</x:v>
      </x:c>
      <x:c r="G911" s="12" t="n">
        <x:v>0</x:v>
      </x:c>
      <x:c r="H911" s="12" t="n">
        <x:f>F911+G911</x:f>
        <x:v>0</x:v>
      </x:c>
      <x:c r="I911" s="12" t="n">
        <x:f>H911-E911</x:f>
        <x:v>0</x:v>
      </x:c>
      <x:c r="J911" s="12" t="n">
        <x:v>0</x:v>
      </x:c>
      <x:c r="K911" s="12" t="n">
        <x:f>H911+J911</x:f>
        <x:v>0</x:v>
      </x:c>
      <x:c r="L911" s="16" t="n">
        <x:v>0.8092</x:v>
      </x:c>
      <x:c r="M911" s="17" t="n">
        <x:f>F911*L911</x:f>
        <x:v>0</x:v>
      </x:c>
      <x:c r="N911" s="16" t="n">
        <x:f>L911*'月度汇总'!$F$8</x:f>
        <x:v>1.2138</x:v>
      </x:c>
      <x:c r="O911" s="17" t="n">
        <x:f>G911*N911</x:f>
        <x:v>0</x:v>
      </x:c>
      <x:c r="P911" s="16" t="n">
        <x:f>L911*'月度汇总'!$F$10</x:f>
        <x:v>4.046</x:v>
      </x:c>
      <x:c r="Q911" s="17" t="n">
        <x:f>J911*P911</x:f>
        <x:v>0</x:v>
      </x:c>
      <x:c r="R911" s="12" t="n">
        <x:v>0</x:v>
      </x:c>
      <x:c r="S911" s="17" t="n">
        <x:v>0</x:v>
      </x:c>
      <x:c r="T911" s="19" t="n">
        <x:f>M911+O911+Q911+S911</x:f>
        <x:v>0</x:v>
      </x:c>
      <x:c r="U911" s="18" t="str">
        <x:f>TEXT(T911,"0.00")&amp;"元"</x:f>
        <x:v>0.00元</x:v>
      </x:c>
      <x:c r="V911" s="12" t="n">
        <x:v>0</x:v>
      </x:c>
      <x:c r="W911" s="12" t="n">
        <x:f>K911-V911</x:f>
        <x:v>0</x:v>
      </x:c>
    </x:row>
    <x:row r="912" ht="20" customHeight="1">
      <x:c r="A912" s="13" t="n">
        <x:v>45695.305555555555</x:v>
      </x:c>
      <x:c r="B912" s="13" t="n">
        <x:v>45695.3125</x:v>
      </x:c>
      <x:c r="C912" s="14" t="n">
        <x:v>45695</x:v>
      </x:c>
      <x:c r="D912" s="15" t="n">
        <x:v>44</x:v>
      </x:c>
      <x:c r="E912" s="12" t="n">
        <x:v>0</x:v>
      </x:c>
      <x:c r="F912" s="12" t="n">
        <x:v>0</x:v>
      </x:c>
      <x:c r="G912" s="12" t="n">
        <x:v>0</x:v>
      </x:c>
      <x:c r="H912" s="12" t="n">
        <x:f>F912+G912</x:f>
        <x:v>0</x:v>
      </x:c>
      <x:c r="I912" s="12" t="n">
        <x:f>H912-E912</x:f>
        <x:v>0</x:v>
      </x:c>
      <x:c r="J912" s="12" t="n">
        <x:v>0</x:v>
      </x:c>
      <x:c r="K912" s="12" t="n">
        <x:f>H912+J912</x:f>
        <x:v>0</x:v>
      </x:c>
      <x:c r="L912" s="16" t="n">
        <x:v>0.7972</x:v>
      </x:c>
      <x:c r="M912" s="17" t="n">
        <x:f>F912*L912</x:f>
        <x:v>0</x:v>
      </x:c>
      <x:c r="N912" s="16" t="n">
        <x:f>L912*'月度汇总'!$F$8</x:f>
        <x:v>1.1958</x:v>
      </x:c>
      <x:c r="O912" s="17" t="n">
        <x:f>G912*N912</x:f>
        <x:v>0</x:v>
      </x:c>
      <x:c r="P912" s="16" t="n">
        <x:f>L912*'月度汇总'!$F$10</x:f>
        <x:v>3.986</x:v>
      </x:c>
      <x:c r="Q912" s="17" t="n">
        <x:f>J912*P912</x:f>
        <x:v>0</x:v>
      </x:c>
      <x:c r="R912" s="12" t="n">
        <x:v>0</x:v>
      </x:c>
      <x:c r="S912" s="17" t="n">
        <x:v>0</x:v>
      </x:c>
      <x:c r="T912" s="19" t="n">
        <x:f>M912+O912+Q912+S912</x:f>
        <x:v>0</x:v>
      </x:c>
      <x:c r="U912" s="18" t="str">
        <x:f>TEXT(T912,"0.00")&amp;"元"</x:f>
        <x:v>0.00元</x:v>
      </x:c>
      <x:c r="V912" s="12" t="n">
        <x:v>0</x:v>
      </x:c>
      <x:c r="W912" s="12" t="n">
        <x:f>K912-V912</x:f>
        <x:v>0</x:v>
      </x:c>
    </x:row>
    <x:row r="913" ht="20" customHeight="1">
      <x:c r="A913" s="13" t="n">
        <x:v>45695.3125</x:v>
      </x:c>
      <x:c r="B913" s="13" t="n">
        <x:v>45695.319444444445</x:v>
      </x:c>
      <x:c r="C913" s="14" t="n">
        <x:v>45695</x:v>
      </x:c>
      <x:c r="D913" s="15" t="n">
        <x:v>45</x:v>
      </x:c>
      <x:c r="E913" s="12" t="n">
        <x:v>0</x:v>
      </x:c>
      <x:c r="F913" s="12" t="n">
        <x:v>0</x:v>
      </x:c>
      <x:c r="G913" s="12" t="n">
        <x:v>0</x:v>
      </x:c>
      <x:c r="H913" s="12" t="n">
        <x:f>F913+G913</x:f>
        <x:v>0</x:v>
      </x:c>
      <x:c r="I913" s="12" t="n">
        <x:f>H913-E913</x:f>
        <x:v>0</x:v>
      </x:c>
      <x:c r="J913" s="12" t="n">
        <x:v>0</x:v>
      </x:c>
      <x:c r="K913" s="12" t="n">
        <x:f>H913+J913</x:f>
        <x:v>0</x:v>
      </x:c>
      <x:c r="L913" s="16" t="n">
        <x:v>0.7644</x:v>
      </x:c>
      <x:c r="M913" s="17" t="n">
        <x:f>F913*L913</x:f>
        <x:v>0</x:v>
      </x:c>
      <x:c r="N913" s="16" t="n">
        <x:f>L913*'月度汇总'!$F$8</x:f>
        <x:v>1.1465999999999998</x:v>
      </x:c>
      <x:c r="O913" s="17" t="n">
        <x:f>G913*N913</x:f>
        <x:v>0</x:v>
      </x:c>
      <x:c r="P913" s="16" t="n">
        <x:f>L913*'月度汇总'!$F$10</x:f>
        <x:v>3.822</x:v>
      </x:c>
      <x:c r="Q913" s="17" t="n">
        <x:f>J913*P913</x:f>
        <x:v>0</x:v>
      </x:c>
      <x:c r="R913" s="12" t="n">
        <x:v>0</x:v>
      </x:c>
      <x:c r="S913" s="17" t="n">
        <x:v>0</x:v>
      </x:c>
      <x:c r="T913" s="19" t="n">
        <x:f>M913+O913+Q913+S913</x:f>
        <x:v>0</x:v>
      </x:c>
      <x:c r="U913" s="18" t="str">
        <x:f>TEXT(T913,"0.00")&amp;"元"</x:f>
        <x:v>0.00元</x:v>
      </x:c>
      <x:c r="V913" s="12" t="n">
        <x:v>0</x:v>
      </x:c>
      <x:c r="W913" s="12" t="n">
        <x:f>K913-V913</x:f>
        <x:v>0</x:v>
      </x:c>
    </x:row>
    <x:row r="914" ht="20" customHeight="1">
      <x:c r="A914" s="13" t="n">
        <x:v>45695.319444444445</x:v>
      </x:c>
      <x:c r="B914" s="13" t="n">
        <x:v>45695.32638888889</x:v>
      </x:c>
      <x:c r="C914" s="14" t="n">
        <x:v>45695</x:v>
      </x:c>
      <x:c r="D914" s="15" t="n">
        <x:v>46</x:v>
      </x:c>
      <x:c r="E914" s="12" t="n">
        <x:v>0</x:v>
      </x:c>
      <x:c r="F914" s="12" t="n">
        <x:v>0</x:v>
      </x:c>
      <x:c r="G914" s="12" t="n">
        <x:v>0</x:v>
      </x:c>
      <x:c r="H914" s="12" t="n">
        <x:f>F914+G914</x:f>
        <x:v>0</x:v>
      </x:c>
      <x:c r="I914" s="12" t="n">
        <x:f>H914-E914</x:f>
        <x:v>0</x:v>
      </x:c>
      <x:c r="J914" s="12" t="n">
        <x:v>0</x:v>
      </x:c>
      <x:c r="K914" s="12" t="n">
        <x:f>H914+J914</x:f>
        <x:v>0</x:v>
      </x:c>
      <x:c r="L914" s="16" t="n">
        <x:v>0.6899</x:v>
      </x:c>
      <x:c r="M914" s="17" t="n">
        <x:f>F914*L914</x:f>
        <x:v>0</x:v>
      </x:c>
      <x:c r="N914" s="16" t="n">
        <x:f>L914*'月度汇总'!$F$8</x:f>
        <x:v>1.03485</x:v>
      </x:c>
      <x:c r="O914" s="17" t="n">
        <x:f>G914*N914</x:f>
        <x:v>0</x:v>
      </x:c>
      <x:c r="P914" s="16" t="n">
        <x:f>L914*'月度汇总'!$F$10</x:f>
        <x:v>3.4494999999999996</x:v>
      </x:c>
      <x:c r="Q914" s="17" t="n">
        <x:f>J914*P914</x:f>
        <x:v>0</x:v>
      </x:c>
      <x:c r="R914" s="12" t="n">
        <x:v>0</x:v>
      </x:c>
      <x:c r="S914" s="17" t="n">
        <x:v>0</x:v>
      </x:c>
      <x:c r="T914" s="19" t="n">
        <x:f>M914+O914+Q914+S914</x:f>
        <x:v>0</x:v>
      </x:c>
      <x:c r="U914" s="18" t="str">
        <x:f>TEXT(T914,"0.00")&amp;"元"</x:f>
        <x:v>0.00元</x:v>
      </x:c>
      <x:c r="V914" s="12" t="n">
        <x:v>0</x:v>
      </x:c>
      <x:c r="W914" s="12" t="n">
        <x:f>K914-V914</x:f>
        <x:v>0</x:v>
      </x:c>
    </x:row>
    <x:row r="915" ht="20" customHeight="1">
      <x:c r="A915" s="13" t="n">
        <x:v>45695.32638888889</x:v>
      </x:c>
      <x:c r="B915" s="13" t="n">
        <x:v>45695.33333333333</x:v>
      </x:c>
      <x:c r="C915" s="14" t="n">
        <x:v>45695</x:v>
      </x:c>
      <x:c r="D915" s="15" t="n">
        <x:v>47</x:v>
      </x:c>
      <x:c r="E915" s="12" t="n">
        <x:v>0</x:v>
      </x:c>
      <x:c r="F915" s="12" t="n">
        <x:v>0</x:v>
      </x:c>
      <x:c r="G915" s="12" t="n">
        <x:v>0</x:v>
      </x:c>
      <x:c r="H915" s="12" t="n">
        <x:f>F915+G915</x:f>
        <x:v>0</x:v>
      </x:c>
      <x:c r="I915" s="12" t="n">
        <x:f>H915-E915</x:f>
        <x:v>0</x:v>
      </x:c>
      <x:c r="J915" s="12" t="n">
        <x:v>0</x:v>
      </x:c>
      <x:c r="K915" s="12" t="n">
        <x:f>H915+J915</x:f>
        <x:v>0</x:v>
      </x:c>
      <x:c r="L915" s="16" t="n">
        <x:v>0.86</x:v>
      </x:c>
      <x:c r="M915" s="17" t="n">
        <x:f>F915*L915</x:f>
        <x:v>0</x:v>
      </x:c>
      <x:c r="N915" s="16" t="n">
        <x:f>L915*'月度汇总'!$F$8</x:f>
        <x:v>1.29</x:v>
      </x:c>
      <x:c r="O915" s="17" t="n">
        <x:f>G915*N915</x:f>
        <x:v>0</x:v>
      </x:c>
      <x:c r="P915" s="16" t="n">
        <x:f>L915*'月度汇总'!$F$10</x:f>
        <x:v>4.3</x:v>
      </x:c>
      <x:c r="Q915" s="17" t="n">
        <x:f>J915*P915</x:f>
        <x:v>0</x:v>
      </x:c>
      <x:c r="R915" s="12" t="n">
        <x:v>0</x:v>
      </x:c>
      <x:c r="S915" s="17" t="n">
        <x:v>0</x:v>
      </x:c>
      <x:c r="T915" s="19" t="n">
        <x:f>M915+O915+Q915+S915</x:f>
        <x:v>0</x:v>
      </x:c>
      <x:c r="U915" s="18" t="str">
        <x:f>TEXT(T915,"0.00")&amp;"元"</x:f>
        <x:v>0.00元</x:v>
      </x:c>
      <x:c r="V915" s="12" t="n">
        <x:v>0</x:v>
      </x:c>
      <x:c r="W915" s="12" t="n">
        <x:f>K915-V915</x:f>
        <x:v>0</x:v>
      </x:c>
    </x:row>
    <x:row r="916" ht="20" customHeight="1">
      <x:c r="A916" s="13" t="n">
        <x:v>45695.33333333333</x:v>
      </x:c>
      <x:c r="B916" s="13" t="n">
        <x:v>45695.34027777778</x:v>
      </x:c>
      <x:c r="C916" s="14" t="n">
        <x:v>45695</x:v>
      </x:c>
      <x:c r="D916" s="15" t="n">
        <x:v>48</x:v>
      </x:c>
      <x:c r="E916" s="12" t="n">
        <x:v>0</x:v>
      </x:c>
      <x:c r="F916" s="12" t="n">
        <x:v>0</x:v>
      </x:c>
      <x:c r="G916" s="12" t="n">
        <x:v>0</x:v>
      </x:c>
      <x:c r="H916" s="12" t="n">
        <x:f>F916+G916</x:f>
        <x:v>0</x:v>
      </x:c>
      <x:c r="I916" s="12" t="n">
        <x:f>H916-E916</x:f>
        <x:v>0</x:v>
      </x:c>
      <x:c r="J916" s="12" t="n">
        <x:v>0</x:v>
      </x:c>
      <x:c r="K916" s="12" t="n">
        <x:f>H916+J916</x:f>
        <x:v>0</x:v>
      </x:c>
      <x:c r="L916" s="16" t="n">
        <x:v>1.1617</x:v>
      </x:c>
      <x:c r="M916" s="17" t="n">
        <x:f>F916*L916</x:f>
        <x:v>0</x:v>
      </x:c>
      <x:c r="N916" s="16" t="n">
        <x:f>L916*'月度汇总'!$F$8</x:f>
        <x:v>1.74255</x:v>
      </x:c>
      <x:c r="O916" s="17" t="n">
        <x:f>G916*N916</x:f>
        <x:v>0</x:v>
      </x:c>
      <x:c r="P916" s="16" t="n">
        <x:f>L916*'月度汇总'!$F$10</x:f>
        <x:v>5.8084999999999996</x:v>
      </x:c>
      <x:c r="Q916" s="17" t="n">
        <x:f>J916*P916</x:f>
        <x:v>0</x:v>
      </x:c>
      <x:c r="R916" s="12" t="n">
        <x:v>0</x:v>
      </x:c>
      <x:c r="S916" s="17" t="n">
        <x:v>0</x:v>
      </x:c>
      <x:c r="T916" s="19" t="n">
        <x:f>M916+O916+Q916+S916</x:f>
        <x:v>0</x:v>
      </x:c>
      <x:c r="U916" s="18" t="str">
        <x:f>TEXT(T916,"0.00")&amp;"元"</x:f>
        <x:v>0.00元</x:v>
      </x:c>
      <x:c r="V916" s="12" t="n">
        <x:v>0</x:v>
      </x:c>
      <x:c r="W916" s="12" t="n">
        <x:f>K916-V916</x:f>
        <x:v>0</x:v>
      </x:c>
    </x:row>
    <x:row r="917" ht="20" customHeight="1">
      <x:c r="A917" s="13" t="n">
        <x:v>45695.34027777778</x:v>
      </x:c>
      <x:c r="B917" s="13" t="n">
        <x:v>45695.34722222222</x:v>
      </x:c>
      <x:c r="C917" s="14" t="n">
        <x:v>45695</x:v>
      </x:c>
      <x:c r="D917" s="15" t="n">
        <x:v>49</x:v>
      </x:c>
      <x:c r="E917" s="12" t="n">
        <x:v>0</x:v>
      </x:c>
      <x:c r="F917" s="12" t="n">
        <x:v>0</x:v>
      </x:c>
      <x:c r="G917" s="12" t="n">
        <x:v>0</x:v>
      </x:c>
      <x:c r="H917" s="12" t="n">
        <x:f>F917+G917</x:f>
        <x:v>0</x:v>
      </x:c>
      <x:c r="I917" s="12" t="n">
        <x:f>H917-E917</x:f>
        <x:v>0</x:v>
      </x:c>
      <x:c r="J917" s="12" t="n">
        <x:v>0</x:v>
      </x:c>
      <x:c r="K917" s="12" t="n">
        <x:f>H917+J917</x:f>
        <x:v>0</x:v>
      </x:c>
      <x:c r="L917" s="16" t="n">
        <x:v>1.1683</x:v>
      </x:c>
      <x:c r="M917" s="17" t="n">
        <x:f>F917*L917</x:f>
        <x:v>0</x:v>
      </x:c>
      <x:c r="N917" s="16" t="n">
        <x:f>L917*'月度汇总'!$F$8</x:f>
        <x:v>1.7524499999999998</x:v>
      </x:c>
      <x:c r="O917" s="17" t="n">
        <x:f>G917*N917</x:f>
        <x:v>0</x:v>
      </x:c>
      <x:c r="P917" s="16" t="n">
        <x:f>L917*'月度汇总'!$F$10</x:f>
        <x:v>5.8415</x:v>
      </x:c>
      <x:c r="Q917" s="17" t="n">
        <x:f>J917*P917</x:f>
        <x:v>0</x:v>
      </x:c>
      <x:c r="R917" s="12" t="n">
        <x:v>0</x:v>
      </x:c>
      <x:c r="S917" s="17" t="n">
        <x:v>0</x:v>
      </x:c>
      <x:c r="T917" s="19" t="n">
        <x:f>M917+O917+Q917+S917</x:f>
        <x:v>0</x:v>
      </x:c>
      <x:c r="U917" s="18" t="str">
        <x:f>TEXT(T917,"0.00")&amp;"元"</x:f>
        <x:v>0.00元</x:v>
      </x:c>
      <x:c r="V917" s="12" t="n">
        <x:v>0</x:v>
      </x:c>
      <x:c r="W917" s="12" t="n">
        <x:f>K917-V917</x:f>
        <x:v>0</x:v>
      </x:c>
    </x:row>
    <x:row r="918" ht="20" customHeight="1">
      <x:c r="A918" s="13" t="n">
        <x:v>45695.34722222222</x:v>
      </x:c>
      <x:c r="B918" s="13" t="n">
        <x:v>45695.35416666667</x:v>
      </x:c>
      <x:c r="C918" s="14" t="n">
        <x:v>45695</x:v>
      </x:c>
      <x:c r="D918" s="15" t="n">
        <x:v>50</x:v>
      </x:c>
      <x:c r="E918" s="12" t="n">
        <x:v>0</x:v>
      </x:c>
      <x:c r="F918" s="12" t="n">
        <x:v>0</x:v>
      </x:c>
      <x:c r="G918" s="12" t="n">
        <x:v>0</x:v>
      </x:c>
      <x:c r="H918" s="12" t="n">
        <x:f>F918+G918</x:f>
        <x:v>0</x:v>
      </x:c>
      <x:c r="I918" s="12" t="n">
        <x:f>H918-E918</x:f>
        <x:v>0</x:v>
      </x:c>
      <x:c r="J918" s="12" t="n">
        <x:v>0</x:v>
      </x:c>
      <x:c r="K918" s="12" t="n">
        <x:f>H918+J918</x:f>
        <x:v>0</x:v>
      </x:c>
      <x:c r="L918" s="16" t="n">
        <x:v>1.0956</x:v>
      </x:c>
      <x:c r="M918" s="17" t="n">
        <x:f>F918*L918</x:f>
        <x:v>0</x:v>
      </x:c>
      <x:c r="N918" s="16" t="n">
        <x:f>L918*'月度汇总'!$F$8</x:f>
        <x:v>1.6433999999999997</x:v>
      </x:c>
      <x:c r="O918" s="17" t="n">
        <x:f>G918*N918</x:f>
        <x:v>0</x:v>
      </x:c>
      <x:c r="P918" s="16" t="n">
        <x:f>L918*'月度汇总'!$F$10</x:f>
        <x:v>5.478</x:v>
      </x:c>
      <x:c r="Q918" s="17" t="n">
        <x:f>J918*P918</x:f>
        <x:v>0</x:v>
      </x:c>
      <x:c r="R918" s="12" t="n">
        <x:v>0</x:v>
      </x:c>
      <x:c r="S918" s="17" t="n">
        <x:v>0</x:v>
      </x:c>
      <x:c r="T918" s="19" t="n">
        <x:f>M918+O918+Q918+S918</x:f>
        <x:v>0</x:v>
      </x:c>
      <x:c r="U918" s="18" t="str">
        <x:f>TEXT(T918,"0.00")&amp;"元"</x:f>
        <x:v>0.00元</x:v>
      </x:c>
      <x:c r="V918" s="12" t="n">
        <x:v>0</x:v>
      </x:c>
      <x:c r="W918" s="12" t="n">
        <x:f>K918-V918</x:f>
        <x:v>0</x:v>
      </x:c>
    </x:row>
    <x:row r="919" ht="20" customHeight="1">
      <x:c r="A919" s="13" t="n">
        <x:v>45695.35416666667</x:v>
      </x:c>
      <x:c r="B919" s="13" t="n">
        <x:v>45695.36111111111</x:v>
      </x:c>
      <x:c r="C919" s="14" t="n">
        <x:v>45695</x:v>
      </x:c>
      <x:c r="D919" s="15" t="n">
        <x:v>51</x:v>
      </x:c>
      <x:c r="E919" s="12" t="n">
        <x:v>0</x:v>
      </x:c>
      <x:c r="F919" s="12" t="n">
        <x:v>0</x:v>
      </x:c>
      <x:c r="G919" s="12" t="n">
        <x:v>0</x:v>
      </x:c>
      <x:c r="H919" s="12" t="n">
        <x:f>F919+G919</x:f>
        <x:v>0</x:v>
      </x:c>
      <x:c r="I919" s="12" t="n">
        <x:f>H919-E919</x:f>
        <x:v>0</x:v>
      </x:c>
      <x:c r="J919" s="12" t="n">
        <x:v>0</x:v>
      </x:c>
      <x:c r="K919" s="12" t="n">
        <x:f>H919+J919</x:f>
        <x:v>0</x:v>
      </x:c>
      <x:c r="L919" s="16" t="n">
        <x:v>1.0849</x:v>
      </x:c>
      <x:c r="M919" s="17" t="n">
        <x:f>F919*L919</x:f>
        <x:v>0</x:v>
      </x:c>
      <x:c r="N919" s="16" t="n">
        <x:f>L919*'月度汇总'!$F$8</x:f>
        <x:v>1.6273499999999999</x:v>
      </x:c>
      <x:c r="O919" s="17" t="n">
        <x:f>G919*N919</x:f>
        <x:v>0</x:v>
      </x:c>
      <x:c r="P919" s="16" t="n">
        <x:f>L919*'月度汇总'!$F$10</x:f>
        <x:v>5.4245</x:v>
      </x:c>
      <x:c r="Q919" s="17" t="n">
        <x:f>J919*P919</x:f>
        <x:v>0</x:v>
      </x:c>
      <x:c r="R919" s="12" t="n">
        <x:v>0</x:v>
      </x:c>
      <x:c r="S919" s="17" t="n">
        <x:v>0</x:v>
      </x:c>
      <x:c r="T919" s="19" t="n">
        <x:f>M919+O919+Q919+S919</x:f>
        <x:v>0</x:v>
      </x:c>
      <x:c r="U919" s="18" t="str">
        <x:f>TEXT(T919,"0.00")&amp;"元"</x:f>
        <x:v>0.00元</x:v>
      </x:c>
      <x:c r="V919" s="12" t="n">
        <x:v>0</x:v>
      </x:c>
      <x:c r="W919" s="12" t="n">
        <x:f>K919-V919</x:f>
        <x:v>0</x:v>
      </x:c>
    </x:row>
    <x:row r="920" ht="20" customHeight="1">
      <x:c r="A920" s="13" t="n">
        <x:v>45695.36111111111</x:v>
      </x:c>
      <x:c r="B920" s="13" t="n">
        <x:v>45695.368055555555</x:v>
      </x:c>
      <x:c r="C920" s="14" t="n">
        <x:v>45695</x:v>
      </x:c>
      <x:c r="D920" s="15" t="n">
        <x:v>52</x:v>
      </x:c>
      <x:c r="E920" s="12" t="n">
        <x:v>0</x:v>
      </x:c>
      <x:c r="F920" s="12" t="n">
        <x:v>0</x:v>
      </x:c>
      <x:c r="G920" s="12" t="n">
        <x:v>0</x:v>
      </x:c>
      <x:c r="H920" s="12" t="n">
        <x:f>F920+G920</x:f>
        <x:v>0</x:v>
      </x:c>
      <x:c r="I920" s="12" t="n">
        <x:f>H920-E920</x:f>
        <x:v>0</x:v>
      </x:c>
      <x:c r="J920" s="12" t="n">
        <x:v>0</x:v>
      </x:c>
      <x:c r="K920" s="12" t="n">
        <x:f>H920+J920</x:f>
        <x:v>0</x:v>
      </x:c>
      <x:c r="L920" s="16" t="n">
        <x:v>1.061</x:v>
      </x:c>
      <x:c r="M920" s="17" t="n">
        <x:f>F920*L920</x:f>
        <x:v>0</x:v>
      </x:c>
      <x:c r="N920" s="16" t="n">
        <x:f>L920*'月度汇总'!$F$8</x:f>
        <x:v>1.5915</x:v>
      </x:c>
      <x:c r="O920" s="17" t="n">
        <x:f>G920*N920</x:f>
        <x:v>0</x:v>
      </x:c>
      <x:c r="P920" s="16" t="n">
        <x:f>L920*'月度汇总'!$F$10</x:f>
        <x:v>5.305</x:v>
      </x:c>
      <x:c r="Q920" s="17" t="n">
        <x:f>J920*P920</x:f>
        <x:v>0</x:v>
      </x:c>
      <x:c r="R920" s="12" t="n">
        <x:v>0</x:v>
      </x:c>
      <x:c r="S920" s="17" t="n">
        <x:v>0</x:v>
      </x:c>
      <x:c r="T920" s="19" t="n">
        <x:f>M920+O920+Q920+S920</x:f>
        <x:v>0</x:v>
      </x:c>
      <x:c r="U920" s="18" t="str">
        <x:f>TEXT(T920,"0.00")&amp;"元"</x:f>
        <x:v>0.00元</x:v>
      </x:c>
      <x:c r="V920" s="12" t="n">
        <x:v>0</x:v>
      </x:c>
      <x:c r="W920" s="12" t="n">
        <x:f>K920-V920</x:f>
        <x:v>0</x:v>
      </x:c>
    </x:row>
    <x:row r="921" ht="20" customHeight="1">
      <x:c r="A921" s="13" t="n">
        <x:v>45695.368055555555</x:v>
      </x:c>
      <x:c r="B921" s="13" t="n">
        <x:v>45695.375</x:v>
      </x:c>
      <x:c r="C921" s="14" t="n">
        <x:v>45695</x:v>
      </x:c>
      <x:c r="D921" s="15" t="n">
        <x:v>53</x:v>
      </x:c>
      <x:c r="E921" s="12" t="n">
        <x:v>0</x:v>
      </x:c>
      <x:c r="F921" s="12" t="n">
        <x:v>0</x:v>
      </x:c>
      <x:c r="G921" s="12" t="n">
        <x:v>0</x:v>
      </x:c>
      <x:c r="H921" s="12" t="n">
        <x:f>F921+G921</x:f>
        <x:v>0</x:v>
      </x:c>
      <x:c r="I921" s="12" t="n">
        <x:f>H921-E921</x:f>
        <x:v>0</x:v>
      </x:c>
      <x:c r="J921" s="12" t="n">
        <x:v>0</x:v>
      </x:c>
      <x:c r="K921" s="12" t="n">
        <x:f>H921+J921</x:f>
        <x:v>0</x:v>
      </x:c>
      <x:c r="L921" s="16" t="n">
        <x:v>1.043</x:v>
      </x:c>
      <x:c r="M921" s="17" t="n">
        <x:f>F921*L921</x:f>
        <x:v>0</x:v>
      </x:c>
      <x:c r="N921" s="16" t="n">
        <x:f>L921*'月度汇总'!$F$8</x:f>
        <x:v>1.5644999999999998</x:v>
      </x:c>
      <x:c r="O921" s="17" t="n">
        <x:f>G921*N921</x:f>
        <x:v>0</x:v>
      </x:c>
      <x:c r="P921" s="16" t="n">
        <x:f>L921*'月度汇总'!$F$10</x:f>
        <x:v>5.215</x:v>
      </x:c>
      <x:c r="Q921" s="17" t="n">
        <x:f>J921*P921</x:f>
        <x:v>0</x:v>
      </x:c>
      <x:c r="R921" s="12" t="n">
        <x:v>0</x:v>
      </x:c>
      <x:c r="S921" s="17" t="n">
        <x:v>0</x:v>
      </x:c>
      <x:c r="T921" s="19" t="n">
        <x:f>M921+O921+Q921+S921</x:f>
        <x:v>0</x:v>
      </x:c>
      <x:c r="U921" s="18" t="str">
        <x:f>TEXT(T921,"0.00")&amp;"元"</x:f>
        <x:v>0.00元</x:v>
      </x:c>
      <x:c r="V921" s="12" t="n">
        <x:v>0</x:v>
      </x:c>
      <x:c r="W921" s="12" t="n">
        <x:f>K921-V921</x:f>
        <x:v>0</x:v>
      </x:c>
    </x:row>
    <x:row r="922" ht="20" customHeight="1">
      <x:c r="A922" s="13" t="n">
        <x:v>45695.375</x:v>
      </x:c>
      <x:c r="B922" s="13" t="n">
        <x:v>45695.381944444445</x:v>
      </x:c>
      <x:c r="C922" s="14" t="n">
        <x:v>45695</x:v>
      </x:c>
      <x:c r="D922" s="15" t="n">
        <x:v>54</x:v>
      </x:c>
      <x:c r="E922" s="12" t="n">
        <x:v>0</x:v>
      </x:c>
      <x:c r="F922" s="12" t="n">
        <x:v>0</x:v>
      </x:c>
      <x:c r="G922" s="12" t="n">
        <x:v>0</x:v>
      </x:c>
      <x:c r="H922" s="12" t="n">
        <x:f>F922+G922</x:f>
        <x:v>0</x:v>
      </x:c>
      <x:c r="I922" s="12" t="n">
        <x:f>H922-E922</x:f>
        <x:v>0</x:v>
      </x:c>
      <x:c r="J922" s="12" t="n">
        <x:v>0</x:v>
      </x:c>
      <x:c r="K922" s="12" t="n">
        <x:f>H922+J922</x:f>
        <x:v>0</x:v>
      </x:c>
      <x:c r="L922" s="16" t="n">
        <x:v>1.036</x:v>
      </x:c>
      <x:c r="M922" s="17" t="n">
        <x:f>F922*L922</x:f>
        <x:v>0</x:v>
      </x:c>
      <x:c r="N922" s="16" t="n">
        <x:f>L922*'月度汇总'!$F$8</x:f>
        <x:v>1.554</x:v>
      </x:c>
      <x:c r="O922" s="17" t="n">
        <x:f>G922*N922</x:f>
        <x:v>0</x:v>
      </x:c>
      <x:c r="P922" s="16" t="n">
        <x:f>L922*'月度汇总'!$F$10</x:f>
        <x:v>5.18</x:v>
      </x:c>
      <x:c r="Q922" s="17" t="n">
        <x:f>J922*P922</x:f>
        <x:v>0</x:v>
      </x:c>
      <x:c r="R922" s="12" t="n">
        <x:v>0</x:v>
      </x:c>
      <x:c r="S922" s="17" t="n">
        <x:v>0</x:v>
      </x:c>
      <x:c r="T922" s="19" t="n">
        <x:f>M922+O922+Q922+S922</x:f>
        <x:v>0</x:v>
      </x:c>
      <x:c r="U922" s="18" t="str">
        <x:f>TEXT(T922,"0.00")&amp;"元"</x:f>
        <x:v>0.00元</x:v>
      </x:c>
      <x:c r="V922" s="12" t="n">
        <x:v>0</x:v>
      </x:c>
      <x:c r="W922" s="12" t="n">
        <x:f>K922-V922</x:f>
        <x:v>0</x:v>
      </x:c>
    </x:row>
    <x:row r="923" ht="20" customHeight="1">
      <x:c r="A923" s="13" t="n">
        <x:v>45695.381944444445</x:v>
      </x:c>
      <x:c r="B923" s="13" t="n">
        <x:v>45695.38888888889</x:v>
      </x:c>
      <x:c r="C923" s="14" t="n">
        <x:v>45695</x:v>
      </x:c>
      <x:c r="D923" s="15" t="n">
        <x:v>55</x:v>
      </x:c>
      <x:c r="E923" s="12" t="n">
        <x:v>0</x:v>
      </x:c>
      <x:c r="F923" s="12" t="n">
        <x:v>0</x:v>
      </x:c>
      <x:c r="G923" s="12" t="n">
        <x:v>0</x:v>
      </x:c>
      <x:c r="H923" s="12" t="n">
        <x:f>F923+G923</x:f>
        <x:v>0</x:v>
      </x:c>
      <x:c r="I923" s="12" t="n">
        <x:f>H923-E923</x:f>
        <x:v>0</x:v>
      </x:c>
      <x:c r="J923" s="12" t="n">
        <x:v>0</x:v>
      </x:c>
      <x:c r="K923" s="12" t="n">
        <x:f>H923+J923</x:f>
        <x:v>0</x:v>
      </x:c>
      <x:c r="L923" s="16" t="n">
        <x:v>1.0147</x:v>
      </x:c>
      <x:c r="M923" s="17" t="n">
        <x:f>F923*L923</x:f>
        <x:v>0</x:v>
      </x:c>
      <x:c r="N923" s="16" t="n">
        <x:f>L923*'月度汇总'!$F$8</x:f>
        <x:v>1.52205</x:v>
      </x:c>
      <x:c r="O923" s="17" t="n">
        <x:f>G923*N923</x:f>
        <x:v>0</x:v>
      </x:c>
      <x:c r="P923" s="16" t="n">
        <x:f>L923*'月度汇总'!$F$10</x:f>
        <x:v>5.073499999999999</x:v>
      </x:c>
      <x:c r="Q923" s="17" t="n">
        <x:f>J923*P923</x:f>
        <x:v>0</x:v>
      </x:c>
      <x:c r="R923" s="12" t="n">
        <x:v>0</x:v>
      </x:c>
      <x:c r="S923" s="17" t="n">
        <x:v>0</x:v>
      </x:c>
      <x:c r="T923" s="19" t="n">
        <x:f>M923+O923+Q923+S923</x:f>
        <x:v>0</x:v>
      </x:c>
      <x:c r="U923" s="18" t="str">
        <x:f>TEXT(T923,"0.00")&amp;"元"</x:f>
        <x:v>0.00元</x:v>
      </x:c>
      <x:c r="V923" s="12" t="n">
        <x:v>0</x:v>
      </x:c>
      <x:c r="W923" s="12" t="n">
        <x:f>K923-V923</x:f>
        <x:v>0</x:v>
      </x:c>
    </x:row>
    <x:row r="924" ht="20" customHeight="1">
      <x:c r="A924" s="13" t="n">
        <x:v>45695.38888888889</x:v>
      </x:c>
      <x:c r="B924" s="13" t="n">
        <x:v>45695.39583333333</x:v>
      </x:c>
      <x:c r="C924" s="14" t="n">
        <x:v>45695</x:v>
      </x:c>
      <x:c r="D924" s="15" t="n">
        <x:v>56</x:v>
      </x:c>
      <x:c r="E924" s="12" t="n">
        <x:v>0</x:v>
      </x:c>
      <x:c r="F924" s="12" t="n">
        <x:v>0</x:v>
      </x:c>
      <x:c r="G924" s="12" t="n">
        <x:v>0</x:v>
      </x:c>
      <x:c r="H924" s="12" t="n">
        <x:f>F924+G924</x:f>
        <x:v>0</x:v>
      </x:c>
      <x:c r="I924" s="12" t="n">
        <x:f>H924-E924</x:f>
        <x:v>0</x:v>
      </x:c>
      <x:c r="J924" s="12" t="n">
        <x:v>0</x:v>
      </x:c>
      <x:c r="K924" s="12" t="n">
        <x:f>H924+J924</x:f>
        <x:v>0</x:v>
      </x:c>
      <x:c r="L924" s="16" t="n">
        <x:v>0.9922</x:v>
      </x:c>
      <x:c r="M924" s="17" t="n">
        <x:f>F924*L924</x:f>
        <x:v>0</x:v>
      </x:c>
      <x:c r="N924" s="16" t="n">
        <x:f>L924*'月度汇总'!$F$8</x:f>
        <x:v>1.4883</x:v>
      </x:c>
      <x:c r="O924" s="17" t="n">
        <x:f>G924*N924</x:f>
        <x:v>0</x:v>
      </x:c>
      <x:c r="P924" s="16" t="n">
        <x:f>L924*'月度汇总'!$F$10</x:f>
        <x:v>4.961</x:v>
      </x:c>
      <x:c r="Q924" s="17" t="n">
        <x:f>J924*P924</x:f>
        <x:v>0</x:v>
      </x:c>
      <x:c r="R924" s="12" t="n">
        <x:v>0</x:v>
      </x:c>
      <x:c r="S924" s="17" t="n">
        <x:v>0</x:v>
      </x:c>
      <x:c r="T924" s="19" t="n">
        <x:f>M924+O924+Q924+S924</x:f>
        <x:v>0</x:v>
      </x:c>
      <x:c r="U924" s="18" t="str">
        <x:f>TEXT(T924,"0.00")&amp;"元"</x:f>
        <x:v>0.00元</x:v>
      </x:c>
      <x:c r="V924" s="12" t="n">
        <x:v>0</x:v>
      </x:c>
      <x:c r="W924" s="12" t="n">
        <x:f>K924-V924</x:f>
        <x:v>0</x:v>
      </x:c>
    </x:row>
    <x:row r="925" ht="20" customHeight="1">
      <x:c r="A925" s="13" t="n">
        <x:v>45695.39583333333</x:v>
      </x:c>
      <x:c r="B925" s="13" t="n">
        <x:v>45695.40277777778</x:v>
      </x:c>
      <x:c r="C925" s="14" t="n">
        <x:v>45695</x:v>
      </x:c>
      <x:c r="D925" s="15" t="n">
        <x:v>57</x:v>
      </x:c>
      <x:c r="E925" s="12" t="n">
        <x:v>0</x:v>
      </x:c>
      <x:c r="F925" s="12" t="n">
        <x:v>0</x:v>
      </x:c>
      <x:c r="G925" s="12" t="n">
        <x:v>0</x:v>
      </x:c>
      <x:c r="H925" s="12" t="n">
        <x:f>F925+G925</x:f>
        <x:v>0</x:v>
      </x:c>
      <x:c r="I925" s="12" t="n">
        <x:f>H925-E925</x:f>
        <x:v>0</x:v>
      </x:c>
      <x:c r="J925" s="12" t="n">
        <x:v>0</x:v>
      </x:c>
      <x:c r="K925" s="12" t="n">
        <x:f>H925+J925</x:f>
        <x:v>0</x:v>
      </x:c>
      <x:c r="L925" s="16" t="n">
        <x:v>0.97</x:v>
      </x:c>
      <x:c r="M925" s="17" t="n">
        <x:f>F925*L925</x:f>
        <x:v>0</x:v>
      </x:c>
      <x:c r="N925" s="16" t="n">
        <x:f>L925*'月度汇总'!$F$8</x:f>
        <x:v>1.455</x:v>
      </x:c>
      <x:c r="O925" s="17" t="n">
        <x:f>G925*N925</x:f>
        <x:v>0</x:v>
      </x:c>
      <x:c r="P925" s="16" t="n">
        <x:f>L925*'月度汇总'!$F$10</x:f>
        <x:v>4.85</x:v>
      </x:c>
      <x:c r="Q925" s="17" t="n">
        <x:f>J925*P925</x:f>
        <x:v>0</x:v>
      </x:c>
      <x:c r="R925" s="12" t="n">
        <x:v>0</x:v>
      </x:c>
      <x:c r="S925" s="17" t="n">
        <x:v>0</x:v>
      </x:c>
      <x:c r="T925" s="19" t="n">
        <x:f>M925+O925+Q925+S925</x:f>
        <x:v>0</x:v>
      </x:c>
      <x:c r="U925" s="18" t="str">
        <x:f>TEXT(T925,"0.00")&amp;"元"</x:f>
        <x:v>0.00元</x:v>
      </x:c>
      <x:c r="V925" s="12" t="n">
        <x:v>0</x:v>
      </x:c>
      <x:c r="W925" s="12" t="n">
        <x:f>K925-V925</x:f>
        <x:v>0</x:v>
      </x:c>
    </x:row>
    <x:row r="926" ht="20" customHeight="1">
      <x:c r="A926" s="13" t="n">
        <x:v>45695.40277777778</x:v>
      </x:c>
      <x:c r="B926" s="13" t="n">
        <x:v>45695.40972222222</x:v>
      </x:c>
      <x:c r="C926" s="14" t="n">
        <x:v>45695</x:v>
      </x:c>
      <x:c r="D926" s="15" t="n">
        <x:v>58</x:v>
      </x:c>
      <x:c r="E926" s="12" t="n">
        <x:v>0</x:v>
      </x:c>
      <x:c r="F926" s="12" t="n">
        <x:v>0</x:v>
      </x:c>
      <x:c r="G926" s="12" t="n">
        <x:v>0</x:v>
      </x:c>
      <x:c r="H926" s="12" t="n">
        <x:f>F926+G926</x:f>
        <x:v>0</x:v>
      </x:c>
      <x:c r="I926" s="12" t="n">
        <x:f>H926-E926</x:f>
        <x:v>0</x:v>
      </x:c>
      <x:c r="J926" s="12" t="n">
        <x:v>0</x:v>
      </x:c>
      <x:c r="K926" s="12" t="n">
        <x:f>H926+J926</x:f>
        <x:v>0</x:v>
      </x:c>
      <x:c r="L926" s="16" t="n">
        <x:v>0.9422</x:v>
      </x:c>
      <x:c r="M926" s="17" t="n">
        <x:f>F926*L926</x:f>
        <x:v>0</x:v>
      </x:c>
      <x:c r="N926" s="16" t="n">
        <x:f>L926*'月度汇总'!$F$8</x:f>
        <x:v>1.4133</x:v>
      </x:c>
      <x:c r="O926" s="17" t="n">
        <x:f>G926*N926</x:f>
        <x:v>0</x:v>
      </x:c>
      <x:c r="P926" s="16" t="n">
        <x:f>L926*'月度汇总'!$F$10</x:f>
        <x:v>4.711</x:v>
      </x:c>
      <x:c r="Q926" s="17" t="n">
        <x:f>J926*P926</x:f>
        <x:v>0</x:v>
      </x:c>
      <x:c r="R926" s="12" t="n">
        <x:v>0</x:v>
      </x:c>
      <x:c r="S926" s="17" t="n">
        <x:v>0</x:v>
      </x:c>
      <x:c r="T926" s="19" t="n">
        <x:f>M926+O926+Q926+S926</x:f>
        <x:v>0</x:v>
      </x:c>
      <x:c r="U926" s="18" t="str">
        <x:f>TEXT(T926,"0.00")&amp;"元"</x:f>
        <x:v>0.00元</x:v>
      </x:c>
      <x:c r="V926" s="12" t="n">
        <x:v>0</x:v>
      </x:c>
      <x:c r="W926" s="12" t="n">
        <x:f>K926-V926</x:f>
        <x:v>0</x:v>
      </x:c>
    </x:row>
    <x:row r="927" ht="20" customHeight="1">
      <x:c r="A927" s="13" t="n">
        <x:v>45695.40972222222</x:v>
      </x:c>
      <x:c r="B927" s="13" t="n">
        <x:v>45695.41666666667</x:v>
      </x:c>
      <x:c r="C927" s="14" t="n">
        <x:v>45695</x:v>
      </x:c>
      <x:c r="D927" s="15" t="n">
        <x:v>59</x:v>
      </x:c>
      <x:c r="E927" s="12" t="n">
        <x:v>0</x:v>
      </x:c>
      <x:c r="F927" s="12" t="n">
        <x:v>0</x:v>
      </x:c>
      <x:c r="G927" s="12" t="n">
        <x:v>0</x:v>
      </x:c>
      <x:c r="H927" s="12" t="n">
        <x:f>F927+G927</x:f>
        <x:v>0</x:v>
      </x:c>
      <x:c r="I927" s="12" t="n">
        <x:f>H927-E927</x:f>
        <x:v>0</x:v>
      </x:c>
      <x:c r="J927" s="12" t="n">
        <x:v>0</x:v>
      </x:c>
      <x:c r="K927" s="12" t="n">
        <x:f>H927+J927</x:f>
        <x:v>0</x:v>
      </x:c>
      <x:c r="L927" s="16" t="n">
        <x:v>0.9569</x:v>
      </x:c>
      <x:c r="M927" s="17" t="n">
        <x:f>F927*L927</x:f>
        <x:v>0</x:v>
      </x:c>
      <x:c r="N927" s="16" t="n">
        <x:f>L927*'月度汇总'!$F$8</x:f>
        <x:v>1.43535</x:v>
      </x:c>
      <x:c r="O927" s="17" t="n">
        <x:f>G927*N927</x:f>
        <x:v>0</x:v>
      </x:c>
      <x:c r="P927" s="16" t="n">
        <x:f>L927*'月度汇总'!$F$10</x:f>
        <x:v>4.7844999999999995</x:v>
      </x:c>
      <x:c r="Q927" s="17" t="n">
        <x:f>J927*P927</x:f>
        <x:v>0</x:v>
      </x:c>
      <x:c r="R927" s="12" t="n">
        <x:v>0</x:v>
      </x:c>
      <x:c r="S927" s="17" t="n">
        <x:v>0</x:v>
      </x:c>
      <x:c r="T927" s="19" t="n">
        <x:f>M927+O927+Q927+S927</x:f>
        <x:v>0</x:v>
      </x:c>
      <x:c r="U927" s="18" t="str">
        <x:f>TEXT(T927,"0.00")&amp;"元"</x:f>
        <x:v>0.00元</x:v>
      </x:c>
      <x:c r="V927" s="12" t="n">
        <x:v>0</x:v>
      </x:c>
      <x:c r="W927" s="12" t="n">
        <x:f>K927-V927</x:f>
        <x:v>0</x:v>
      </x:c>
    </x:row>
    <x:row r="928" ht="20" customHeight="1">
      <x:c r="A928" s="13" t="n">
        <x:v>45695.41666666667</x:v>
      </x:c>
      <x:c r="B928" s="13" t="n">
        <x:v>45695.42361111111</x:v>
      </x:c>
      <x:c r="C928" s="14" t="n">
        <x:v>45695</x:v>
      </x:c>
      <x:c r="D928" s="15" t="n">
        <x:v>60</x:v>
      </x:c>
      <x:c r="E928" s="12" t="n">
        <x:v>0</x:v>
      </x:c>
      <x:c r="F928" s="12" t="n">
        <x:v>0</x:v>
      </x:c>
      <x:c r="G928" s="12" t="n">
        <x:v>0</x:v>
      </x:c>
      <x:c r="H928" s="12" t="n">
        <x:f>F928+G928</x:f>
        <x:v>0</x:v>
      </x:c>
      <x:c r="I928" s="12" t="n">
        <x:f>H928-E928</x:f>
        <x:v>0</x:v>
      </x:c>
      <x:c r="J928" s="12" t="n">
        <x:v>0</x:v>
      </x:c>
      <x:c r="K928" s="12" t="n">
        <x:f>H928+J928</x:f>
        <x:v>0</x:v>
      </x:c>
      <x:c r="L928" s="16" t="n">
        <x:v>0.9977</x:v>
      </x:c>
      <x:c r="M928" s="17" t="n">
        <x:f>F928*L928</x:f>
        <x:v>0</x:v>
      </x:c>
      <x:c r="N928" s="16" t="n">
        <x:f>L928*'月度汇总'!$F$8</x:f>
        <x:v>1.49655</x:v>
      </x:c>
      <x:c r="O928" s="17" t="n">
        <x:f>G928*N928</x:f>
        <x:v>0</x:v>
      </x:c>
      <x:c r="P928" s="16" t="n">
        <x:f>L928*'月度汇总'!$F$10</x:f>
        <x:v>4.9885</x:v>
      </x:c>
      <x:c r="Q928" s="17" t="n">
        <x:f>J928*P928</x:f>
        <x:v>0</x:v>
      </x:c>
      <x:c r="R928" s="12" t="n">
        <x:v>0</x:v>
      </x:c>
      <x:c r="S928" s="17" t="n">
        <x:v>0</x:v>
      </x:c>
      <x:c r="T928" s="19" t="n">
        <x:f>M928+O928+Q928+S928</x:f>
        <x:v>0</x:v>
      </x:c>
      <x:c r="U928" s="18" t="str">
        <x:f>TEXT(T928,"0.00")&amp;"元"</x:f>
        <x:v>0.00元</x:v>
      </x:c>
      <x:c r="V928" s="12" t="n">
        <x:v>0</x:v>
      </x:c>
      <x:c r="W928" s="12" t="n">
        <x:f>K928-V928</x:f>
        <x:v>0</x:v>
      </x:c>
    </x:row>
    <x:row r="929" ht="20" customHeight="1">
      <x:c r="A929" s="13" t="n">
        <x:v>45695.42361111111</x:v>
      </x:c>
      <x:c r="B929" s="13" t="n">
        <x:v>45695.430555555555</x:v>
      </x:c>
      <x:c r="C929" s="14" t="n">
        <x:v>45695</x:v>
      </x:c>
      <x:c r="D929" s="15" t="n">
        <x:v>61</x:v>
      </x:c>
      <x:c r="E929" s="12" t="n">
        <x:v>0</x:v>
      </x:c>
      <x:c r="F929" s="12" t="n">
        <x:v>0</x:v>
      </x:c>
      <x:c r="G929" s="12" t="n">
        <x:v>0</x:v>
      </x:c>
      <x:c r="H929" s="12" t="n">
        <x:f>F929+G929</x:f>
        <x:v>0</x:v>
      </x:c>
      <x:c r="I929" s="12" t="n">
        <x:f>H929-E929</x:f>
        <x:v>0</x:v>
      </x:c>
      <x:c r="J929" s="12" t="n">
        <x:v>0</x:v>
      </x:c>
      <x:c r="K929" s="12" t="n">
        <x:f>H929+J929</x:f>
        <x:v>0</x:v>
      </x:c>
      <x:c r="L929" s="16" t="n">
        <x:v>0.9919</x:v>
      </x:c>
      <x:c r="M929" s="17" t="n">
        <x:f>F929*L929</x:f>
        <x:v>0</x:v>
      </x:c>
      <x:c r="N929" s="16" t="n">
        <x:f>L929*'月度汇总'!$F$8</x:f>
        <x:v>1.48785</x:v>
      </x:c>
      <x:c r="O929" s="17" t="n">
        <x:f>G929*N929</x:f>
        <x:v>0</x:v>
      </x:c>
      <x:c r="P929" s="16" t="n">
        <x:f>L929*'月度汇总'!$F$10</x:f>
        <x:v>4.9595</x:v>
      </x:c>
      <x:c r="Q929" s="17" t="n">
        <x:f>J929*P929</x:f>
        <x:v>0</x:v>
      </x:c>
      <x:c r="R929" s="12" t="n">
        <x:v>0</x:v>
      </x:c>
      <x:c r="S929" s="17" t="n">
        <x:v>0</x:v>
      </x:c>
      <x:c r="T929" s="19" t="n">
        <x:f>M929+O929+Q929+S929</x:f>
        <x:v>0</x:v>
      </x:c>
      <x:c r="U929" s="18" t="str">
        <x:f>TEXT(T929,"0.00")&amp;"元"</x:f>
        <x:v>0.00元</x:v>
      </x:c>
      <x:c r="V929" s="12" t="n">
        <x:v>0</x:v>
      </x:c>
      <x:c r="W929" s="12" t="n">
        <x:f>K929-V929</x:f>
        <x:v>0</x:v>
      </x:c>
    </x:row>
    <x:row r="930" ht="20" customHeight="1">
      <x:c r="A930" s="13" t="n">
        <x:v>45695.430555555555</x:v>
      </x:c>
      <x:c r="B930" s="13" t="n">
        <x:v>45695.4375</x:v>
      </x:c>
      <x:c r="C930" s="14" t="n">
        <x:v>45695</x:v>
      </x:c>
      <x:c r="D930" s="15" t="n">
        <x:v>62</x:v>
      </x:c>
      <x:c r="E930" s="12" t="n">
        <x:v>0</x:v>
      </x:c>
      <x:c r="F930" s="12" t="n">
        <x:v>0</x:v>
      </x:c>
      <x:c r="G930" s="12" t="n">
        <x:v>0</x:v>
      </x:c>
      <x:c r="H930" s="12" t="n">
        <x:f>F930+G930</x:f>
        <x:v>0</x:v>
      </x:c>
      <x:c r="I930" s="12" t="n">
        <x:f>H930-E930</x:f>
        <x:v>0</x:v>
      </x:c>
      <x:c r="J930" s="12" t="n">
        <x:v>0</x:v>
      </x:c>
      <x:c r="K930" s="12" t="n">
        <x:f>H930+J930</x:f>
        <x:v>0</x:v>
      </x:c>
      <x:c r="L930" s="16" t="n">
        <x:v>0.9588</x:v>
      </x:c>
      <x:c r="M930" s="17" t="n">
        <x:f>F930*L930</x:f>
        <x:v>0</x:v>
      </x:c>
      <x:c r="N930" s="16" t="n">
        <x:f>L930*'月度汇总'!$F$8</x:f>
        <x:v>1.4382</x:v>
      </x:c>
      <x:c r="O930" s="17" t="n">
        <x:f>G930*N930</x:f>
        <x:v>0</x:v>
      </x:c>
      <x:c r="P930" s="16" t="n">
        <x:f>L930*'月度汇总'!$F$10</x:f>
        <x:v>4.794</x:v>
      </x:c>
      <x:c r="Q930" s="17" t="n">
        <x:f>J930*P930</x:f>
        <x:v>0</x:v>
      </x:c>
      <x:c r="R930" s="12" t="n">
        <x:v>0</x:v>
      </x:c>
      <x:c r="S930" s="17" t="n">
        <x:v>0</x:v>
      </x:c>
      <x:c r="T930" s="19" t="n">
        <x:f>M930+O930+Q930+S930</x:f>
        <x:v>0</x:v>
      </x:c>
      <x:c r="U930" s="18" t="str">
        <x:f>TEXT(T930,"0.00")&amp;"元"</x:f>
        <x:v>0.00元</x:v>
      </x:c>
      <x:c r="V930" s="12" t="n">
        <x:v>0</x:v>
      </x:c>
      <x:c r="W930" s="12" t="n">
        <x:f>K930-V930</x:f>
        <x:v>0</x:v>
      </x:c>
    </x:row>
    <x:row r="931" ht="20" customHeight="1">
      <x:c r="A931" s="13" t="n">
        <x:v>45695.4375</x:v>
      </x:c>
      <x:c r="B931" s="13" t="n">
        <x:v>45695.444444444445</x:v>
      </x:c>
      <x:c r="C931" s="14" t="n">
        <x:v>45695</x:v>
      </x:c>
      <x:c r="D931" s="15" t="n">
        <x:v>63</x:v>
      </x:c>
      <x:c r="E931" s="12" t="n">
        <x:v>0</x:v>
      </x:c>
      <x:c r="F931" s="12" t="n">
        <x:v>0</x:v>
      </x:c>
      <x:c r="G931" s="12" t="n">
        <x:v>0</x:v>
      </x:c>
      <x:c r="H931" s="12" t="n">
        <x:f>F931+G931</x:f>
        <x:v>0</x:v>
      </x:c>
      <x:c r="I931" s="12" t="n">
        <x:f>H931-E931</x:f>
        <x:v>0</x:v>
      </x:c>
      <x:c r="J931" s="12" t="n">
        <x:v>0</x:v>
      </x:c>
      <x:c r="K931" s="12" t="n">
        <x:f>H931+J931</x:f>
        <x:v>0</x:v>
      </x:c>
      <x:c r="L931" s="16" t="n">
        <x:v>0.9549</x:v>
      </x:c>
      <x:c r="M931" s="17" t="n">
        <x:f>F931*L931</x:f>
        <x:v>0</x:v>
      </x:c>
      <x:c r="N931" s="16" t="n">
        <x:f>L931*'月度汇总'!$F$8</x:f>
        <x:v>1.43235</x:v>
      </x:c>
      <x:c r="O931" s="17" t="n">
        <x:f>G931*N931</x:f>
        <x:v>0</x:v>
      </x:c>
      <x:c r="P931" s="16" t="n">
        <x:f>L931*'月度汇总'!$F$10</x:f>
        <x:v>4.7745</x:v>
      </x:c>
      <x:c r="Q931" s="17" t="n">
        <x:f>J931*P931</x:f>
        <x:v>0</x:v>
      </x:c>
      <x:c r="R931" s="12" t="n">
        <x:v>0</x:v>
      </x:c>
      <x:c r="S931" s="17" t="n">
        <x:v>0</x:v>
      </x:c>
      <x:c r="T931" s="19" t="n">
        <x:f>M931+O931+Q931+S931</x:f>
        <x:v>0</x:v>
      </x:c>
      <x:c r="U931" s="18" t="str">
        <x:f>TEXT(T931,"0.00")&amp;"元"</x:f>
        <x:v>0.00元</x:v>
      </x:c>
      <x:c r="V931" s="12" t="n">
        <x:v>0</x:v>
      </x:c>
      <x:c r="W931" s="12" t="n">
        <x:f>K931-V931</x:f>
        <x:v>0</x:v>
      </x:c>
    </x:row>
    <x:row r="932" ht="20" customHeight="1">
      <x:c r="A932" s="13" t="n">
        <x:v>45695.444444444445</x:v>
      </x:c>
      <x:c r="B932" s="13" t="n">
        <x:v>45695.45138888889</x:v>
      </x:c>
      <x:c r="C932" s="14" t="n">
        <x:v>45695</x:v>
      </x:c>
      <x:c r="D932" s="15" t="n">
        <x:v>64</x:v>
      </x:c>
      <x:c r="E932" s="12" t="n">
        <x:v>0</x:v>
      </x:c>
      <x:c r="F932" s="12" t="n">
        <x:v>0</x:v>
      </x:c>
      <x:c r="G932" s="12" t="n">
        <x:v>0</x:v>
      </x:c>
      <x:c r="H932" s="12" t="n">
        <x:f>F932+G932</x:f>
        <x:v>0</x:v>
      </x:c>
      <x:c r="I932" s="12" t="n">
        <x:f>H932-E932</x:f>
        <x:v>0</x:v>
      </x:c>
      <x:c r="J932" s="12" t="n">
        <x:v>0</x:v>
      </x:c>
      <x:c r="K932" s="12" t="n">
        <x:f>H932+J932</x:f>
        <x:v>0</x:v>
      </x:c>
      <x:c r="L932" s="16" t="n">
        <x:v>0.9839</x:v>
      </x:c>
      <x:c r="M932" s="17" t="n">
        <x:f>F932*L932</x:f>
        <x:v>0</x:v>
      </x:c>
      <x:c r="N932" s="16" t="n">
        <x:f>L932*'月度汇总'!$F$8</x:f>
        <x:v>1.4758499999999999</x:v>
      </x:c>
      <x:c r="O932" s="17" t="n">
        <x:f>G932*N932</x:f>
        <x:v>0</x:v>
      </x:c>
      <x:c r="P932" s="16" t="n">
        <x:f>L932*'月度汇总'!$F$10</x:f>
        <x:v>4.9195</x:v>
      </x:c>
      <x:c r="Q932" s="17" t="n">
        <x:f>J932*P932</x:f>
        <x:v>0</x:v>
      </x:c>
      <x:c r="R932" s="12" t="n">
        <x:v>0</x:v>
      </x:c>
      <x:c r="S932" s="17" t="n">
        <x:v>0</x:v>
      </x:c>
      <x:c r="T932" s="19" t="n">
        <x:f>M932+O932+Q932+S932</x:f>
        <x:v>0</x:v>
      </x:c>
      <x:c r="U932" s="18" t="str">
        <x:f>TEXT(T932,"0.00")&amp;"元"</x:f>
        <x:v>0.00元</x:v>
      </x:c>
      <x:c r="V932" s="12" t="n">
        <x:v>0</x:v>
      </x:c>
      <x:c r="W932" s="12" t="n">
        <x:f>K932-V932</x:f>
        <x:v>0</x:v>
      </x:c>
    </x:row>
    <x:row r="933" ht="20" customHeight="1">
      <x:c r="A933" s="13" t="n">
        <x:v>45695.45138888889</x:v>
      </x:c>
      <x:c r="B933" s="13" t="n">
        <x:v>45695.45833333333</x:v>
      </x:c>
      <x:c r="C933" s="14" t="n">
        <x:v>45695</x:v>
      </x:c>
      <x:c r="D933" s="15" t="n">
        <x:v>65</x:v>
      </x:c>
      <x:c r="E933" s="12" t="n">
        <x:v>0</x:v>
      </x:c>
      <x:c r="F933" s="12" t="n">
        <x:v>0</x:v>
      </x:c>
      <x:c r="G933" s="12" t="n">
        <x:v>0</x:v>
      </x:c>
      <x:c r="H933" s="12" t="n">
        <x:f>F933+G933</x:f>
        <x:v>0</x:v>
      </x:c>
      <x:c r="I933" s="12" t="n">
        <x:f>H933-E933</x:f>
        <x:v>0</x:v>
      </x:c>
      <x:c r="J933" s="12" t="n">
        <x:v>0</x:v>
      </x:c>
      <x:c r="K933" s="12" t="n">
        <x:f>H933+J933</x:f>
        <x:v>0</x:v>
      </x:c>
      <x:c r="L933" s="16" t="n">
        <x:v>0.799</x:v>
      </x:c>
      <x:c r="M933" s="17" t="n">
        <x:f>F933*L933</x:f>
        <x:v>0</x:v>
      </x:c>
      <x:c r="N933" s="16" t="n">
        <x:f>L933*'月度汇总'!$F$8</x:f>
        <x:v>1.1985000000000001</x:v>
      </x:c>
      <x:c r="O933" s="17" t="n">
        <x:f>G933*N933</x:f>
        <x:v>0</x:v>
      </x:c>
      <x:c r="P933" s="16" t="n">
        <x:f>L933*'月度汇总'!$F$10</x:f>
        <x:v>3.995</x:v>
      </x:c>
      <x:c r="Q933" s="17" t="n">
        <x:f>J933*P933</x:f>
        <x:v>0</x:v>
      </x:c>
      <x:c r="R933" s="12" t="n">
        <x:v>0</x:v>
      </x:c>
      <x:c r="S933" s="17" t="n">
        <x:v>0</x:v>
      </x:c>
      <x:c r="T933" s="19" t="n">
        <x:f>M933+O933+Q933+S933</x:f>
        <x:v>0</x:v>
      </x:c>
      <x:c r="U933" s="18" t="str">
        <x:f>TEXT(T933,"0.00")&amp;"元"</x:f>
        <x:v>0.00元</x:v>
      </x:c>
      <x:c r="V933" s="12" t="n">
        <x:v>0</x:v>
      </x:c>
      <x:c r="W933" s="12" t="n">
        <x:f>K933-V933</x:f>
        <x:v>0</x:v>
      </x:c>
    </x:row>
    <x:row r="934" ht="20" customHeight="1">
      <x:c r="A934" s="13" t="n">
        <x:v>45695.45833333333</x:v>
      </x:c>
      <x:c r="B934" s="13" t="n">
        <x:v>45695.46527777778</x:v>
      </x:c>
      <x:c r="C934" s="14" t="n">
        <x:v>45695</x:v>
      </x:c>
      <x:c r="D934" s="15" t="n">
        <x:v>66</x:v>
      </x:c>
      <x:c r="E934" s="12" t="n">
        <x:v>0</x:v>
      </x:c>
      <x:c r="F934" s="12" t="n">
        <x:v>0</x:v>
      </x:c>
      <x:c r="G934" s="12" t="n">
        <x:v>0</x:v>
      </x:c>
      <x:c r="H934" s="12" t="n">
        <x:f>F934+G934</x:f>
        <x:v>0</x:v>
      </x:c>
      <x:c r="I934" s="12" t="n">
        <x:f>H934-E934</x:f>
        <x:v>0</x:v>
      </x:c>
      <x:c r="J934" s="12" t="n">
        <x:v>0</x:v>
      </x:c>
      <x:c r="K934" s="12" t="n">
        <x:f>H934+J934</x:f>
        <x:v>0</x:v>
      </x:c>
      <x:c r="L934" s="16" t="n">
        <x:v>0.5025</x:v>
      </x:c>
      <x:c r="M934" s="17" t="n">
        <x:f>F934*L934</x:f>
        <x:v>0</x:v>
      </x:c>
      <x:c r="N934" s="16" t="n">
        <x:f>L934*'月度汇总'!$F$8</x:f>
        <x:v>0.7537499999999999</x:v>
      </x:c>
      <x:c r="O934" s="17" t="n">
        <x:f>G934*N934</x:f>
        <x:v>0</x:v>
      </x:c>
      <x:c r="P934" s="16" t="n">
        <x:f>L934*'月度汇总'!$F$10</x:f>
        <x:v>2.5124999999999997</x:v>
      </x:c>
      <x:c r="Q934" s="17" t="n">
        <x:f>J934*P934</x:f>
        <x:v>0</x:v>
      </x:c>
      <x:c r="R934" s="12" t="n">
        <x:v>0</x:v>
      </x:c>
      <x:c r="S934" s="17" t="n">
        <x:v>0</x:v>
      </x:c>
      <x:c r="T934" s="19" t="n">
        <x:f>M934+O934+Q934+S934</x:f>
        <x:v>0</x:v>
      </x:c>
      <x:c r="U934" s="18" t="str">
        <x:f>TEXT(T934,"0.00")&amp;"元"</x:f>
        <x:v>0.00元</x:v>
      </x:c>
      <x:c r="V934" s="12" t="n">
        <x:v>0</x:v>
      </x:c>
      <x:c r="W934" s="12" t="n">
        <x:f>K934-V934</x:f>
        <x:v>0</x:v>
      </x:c>
    </x:row>
    <x:row r="935" ht="20" customHeight="1">
      <x:c r="A935" s="13" t="n">
        <x:v>45695.46527777778</x:v>
      </x:c>
      <x:c r="B935" s="13" t="n">
        <x:v>45695.47222222222</x:v>
      </x:c>
      <x:c r="C935" s="14" t="n">
        <x:v>45695</x:v>
      </x:c>
      <x:c r="D935" s="15" t="n">
        <x:v>67</x:v>
      </x:c>
      <x:c r="E935" s="12" t="n">
        <x:v>0</x:v>
      </x:c>
      <x:c r="F935" s="12" t="n">
        <x:v>0</x:v>
      </x:c>
      <x:c r="G935" s="12" t="n">
        <x:v>0</x:v>
      </x:c>
      <x:c r="H935" s="12" t="n">
        <x:f>F935+G935</x:f>
        <x:v>0</x:v>
      </x:c>
      <x:c r="I935" s="12" t="n">
        <x:f>H935-E935</x:f>
        <x:v>0</x:v>
      </x:c>
      <x:c r="J935" s="12" t="n">
        <x:v>0</x:v>
      </x:c>
      <x:c r="K935" s="12" t="n">
        <x:f>H935+J935</x:f>
        <x:v>0</x:v>
      </x:c>
      <x:c r="L935" s="16" t="n">
        <x:v>0.4662</x:v>
      </x:c>
      <x:c r="M935" s="17" t="n">
        <x:f>F935*L935</x:f>
        <x:v>0</x:v>
      </x:c>
      <x:c r="N935" s="16" t="n">
        <x:f>L935*'月度汇总'!$F$8</x:f>
        <x:v>0.6993</x:v>
      </x:c>
      <x:c r="O935" s="17" t="n">
        <x:f>G935*N935</x:f>
        <x:v>0</x:v>
      </x:c>
      <x:c r="P935" s="16" t="n">
        <x:f>L935*'月度汇总'!$F$10</x:f>
        <x:v>2.331</x:v>
      </x:c>
      <x:c r="Q935" s="17" t="n">
        <x:f>J935*P935</x:f>
        <x:v>0</x:v>
      </x:c>
      <x:c r="R935" s="12" t="n">
        <x:v>0</x:v>
      </x:c>
      <x:c r="S935" s="17" t="n">
        <x:v>0</x:v>
      </x:c>
      <x:c r="T935" s="19" t="n">
        <x:f>M935+O935+Q935+S935</x:f>
        <x:v>0</x:v>
      </x:c>
      <x:c r="U935" s="18" t="str">
        <x:f>TEXT(T935,"0.00")&amp;"元"</x:f>
        <x:v>0.00元</x:v>
      </x:c>
      <x:c r="V935" s="12" t="n">
        <x:v>0</x:v>
      </x:c>
      <x:c r="W935" s="12" t="n">
        <x:f>K935-V935</x:f>
        <x:v>0</x:v>
      </x:c>
    </x:row>
    <x:row r="936" ht="20" customHeight="1">
      <x:c r="A936" s="13" t="n">
        <x:v>45695.47222222222</x:v>
      </x:c>
      <x:c r="B936" s="13" t="n">
        <x:v>45695.47916666667</x:v>
      </x:c>
      <x:c r="C936" s="14" t="n">
        <x:v>45695</x:v>
      </x:c>
      <x:c r="D936" s="15" t="n">
        <x:v>68</x:v>
      </x:c>
      <x:c r="E936" s="12" t="n">
        <x:v>0</x:v>
      </x:c>
      <x:c r="F936" s="12" t="n">
        <x:v>0</x:v>
      </x:c>
      <x:c r="G936" s="12" t="n">
        <x:v>0</x:v>
      </x:c>
      <x:c r="H936" s="12" t="n">
        <x:f>F936+G936</x:f>
        <x:v>0</x:v>
      </x:c>
      <x:c r="I936" s="12" t="n">
        <x:f>H936-E936</x:f>
        <x:v>0</x:v>
      </x:c>
      <x:c r="J936" s="12" t="n">
        <x:v>0</x:v>
      </x:c>
      <x:c r="K936" s="12" t="n">
        <x:f>H936+J936</x:f>
        <x:v>0</x:v>
      </x:c>
      <x:c r="L936" s="16" t="n">
        <x:v>0.5007</x:v>
      </x:c>
      <x:c r="M936" s="17" t="n">
        <x:f>F936*L936</x:f>
        <x:v>0</x:v>
      </x:c>
      <x:c r="N936" s="16" t="n">
        <x:f>L936*'月度汇总'!$F$8</x:f>
        <x:v>0.75105</x:v>
      </x:c>
      <x:c r="O936" s="17" t="n">
        <x:f>G936*N936</x:f>
        <x:v>0</x:v>
      </x:c>
      <x:c r="P936" s="16" t="n">
        <x:f>L936*'月度汇总'!$F$10</x:f>
        <x:v>2.5035000000000003</x:v>
      </x:c>
      <x:c r="Q936" s="17" t="n">
        <x:f>J936*P936</x:f>
        <x:v>0</x:v>
      </x:c>
      <x:c r="R936" s="12" t="n">
        <x:v>0</x:v>
      </x:c>
      <x:c r="S936" s="17" t="n">
        <x:v>0</x:v>
      </x:c>
      <x:c r="T936" s="19" t="n">
        <x:f>M936+O936+Q936+S936</x:f>
        <x:v>0</x:v>
      </x:c>
      <x:c r="U936" s="18" t="str">
        <x:f>TEXT(T936,"0.00")&amp;"元"</x:f>
        <x:v>0.00元</x:v>
      </x:c>
      <x:c r="V936" s="12" t="n">
        <x:v>0</x:v>
      </x:c>
      <x:c r="W936" s="12" t="n">
        <x:f>K936-V936</x:f>
        <x:v>0</x:v>
      </x:c>
    </x:row>
    <x:row r="937" ht="20" customHeight="1">
      <x:c r="A937" s="13" t="n">
        <x:v>45695.47916666667</x:v>
      </x:c>
      <x:c r="B937" s="13" t="n">
        <x:v>45695.48611111111</x:v>
      </x:c>
      <x:c r="C937" s="14" t="n">
        <x:v>45695</x:v>
      </x:c>
      <x:c r="D937" s="15" t="n">
        <x:v>69</x:v>
      </x:c>
      <x:c r="E937" s="12" t="n">
        <x:v>0</x:v>
      </x:c>
      <x:c r="F937" s="12" t="n">
        <x:v>0</x:v>
      </x:c>
      <x:c r="G937" s="12" t="n">
        <x:v>0</x:v>
      </x:c>
      <x:c r="H937" s="12" t="n">
        <x:f>F937+G937</x:f>
        <x:v>0</x:v>
      </x:c>
      <x:c r="I937" s="12" t="n">
        <x:f>H937-E937</x:f>
        <x:v>0</x:v>
      </x:c>
      <x:c r="J937" s="12" t="n">
        <x:v>0</x:v>
      </x:c>
      <x:c r="K937" s="12" t="n">
        <x:f>H937+J937</x:f>
        <x:v>0</x:v>
      </x:c>
      <x:c r="L937" s="16" t="n">
        <x:v>0.4827</x:v>
      </x:c>
      <x:c r="M937" s="17" t="n">
        <x:f>F937*L937</x:f>
        <x:v>0</x:v>
      </x:c>
      <x:c r="N937" s="16" t="n">
        <x:f>L937*'月度汇总'!$F$8</x:f>
        <x:v>0.7240500000000001</x:v>
      </x:c>
      <x:c r="O937" s="17" t="n">
        <x:f>G937*N937</x:f>
        <x:v>0</x:v>
      </x:c>
      <x:c r="P937" s="16" t="n">
        <x:f>L937*'月度汇总'!$F$10</x:f>
        <x:v>2.4135</x:v>
      </x:c>
      <x:c r="Q937" s="17" t="n">
        <x:f>J937*P937</x:f>
        <x:v>0</x:v>
      </x:c>
      <x:c r="R937" s="12" t="n">
        <x:v>0</x:v>
      </x:c>
      <x:c r="S937" s="17" t="n">
        <x:v>0</x:v>
      </x:c>
      <x:c r="T937" s="19" t="n">
        <x:f>M937+O937+Q937+S937</x:f>
        <x:v>0</x:v>
      </x:c>
      <x:c r="U937" s="18" t="str">
        <x:f>TEXT(T937,"0.00")&amp;"元"</x:f>
        <x:v>0.00元</x:v>
      </x:c>
      <x:c r="V937" s="12" t="n">
        <x:v>0</x:v>
      </x:c>
      <x:c r="W937" s="12" t="n">
        <x:f>K937-V937</x:f>
        <x:v>0</x:v>
      </x:c>
    </x:row>
    <x:row r="938" ht="20" customHeight="1">
      <x:c r="A938" s="13" t="n">
        <x:v>45695.48611111111</x:v>
      </x:c>
      <x:c r="B938" s="13" t="n">
        <x:v>45695.493055555555</x:v>
      </x:c>
      <x:c r="C938" s="14" t="n">
        <x:v>45695</x:v>
      </x:c>
      <x:c r="D938" s="15" t="n">
        <x:v>70</x:v>
      </x:c>
      <x:c r="E938" s="12" t="n">
        <x:v>0</x:v>
      </x:c>
      <x:c r="F938" s="12" t="n">
        <x:v>0</x:v>
      </x:c>
      <x:c r="G938" s="12" t="n">
        <x:v>0</x:v>
      </x:c>
      <x:c r="H938" s="12" t="n">
        <x:f>F938+G938</x:f>
        <x:v>0</x:v>
      </x:c>
      <x:c r="I938" s="12" t="n">
        <x:f>H938-E938</x:f>
        <x:v>0</x:v>
      </x:c>
      <x:c r="J938" s="12" t="n">
        <x:v>0</x:v>
      </x:c>
      <x:c r="K938" s="12" t="n">
        <x:f>H938+J938</x:f>
        <x:v>0</x:v>
      </x:c>
      <x:c r="L938" s="16" t="n">
        <x:v>0.4785</x:v>
      </x:c>
      <x:c r="M938" s="17" t="n">
        <x:f>F938*L938</x:f>
        <x:v>0</x:v>
      </x:c>
      <x:c r="N938" s="16" t="n">
        <x:f>L938*'月度汇总'!$F$8</x:f>
        <x:v>0.71775</x:v>
      </x:c>
      <x:c r="O938" s="17" t="n">
        <x:f>G938*N938</x:f>
        <x:v>0</x:v>
      </x:c>
      <x:c r="P938" s="16" t="n">
        <x:f>L938*'月度汇总'!$F$10</x:f>
        <x:v>2.3925</x:v>
      </x:c>
      <x:c r="Q938" s="17" t="n">
        <x:f>J938*P938</x:f>
        <x:v>0</x:v>
      </x:c>
      <x:c r="R938" s="12" t="n">
        <x:v>0</x:v>
      </x:c>
      <x:c r="S938" s="17" t="n">
        <x:v>0</x:v>
      </x:c>
      <x:c r="T938" s="19" t="n">
        <x:f>M938+O938+Q938+S938</x:f>
        <x:v>0</x:v>
      </x:c>
      <x:c r="U938" s="18" t="str">
        <x:f>TEXT(T938,"0.00")&amp;"元"</x:f>
        <x:v>0.00元</x:v>
      </x:c>
      <x:c r="V938" s="12" t="n">
        <x:v>0</x:v>
      </x:c>
      <x:c r="W938" s="12" t="n">
        <x:f>K938-V938</x:f>
        <x:v>0</x:v>
      </x:c>
    </x:row>
    <x:row r="939" ht="20" customHeight="1">
      <x:c r="A939" s="13" t="n">
        <x:v>45695.493055555555</x:v>
      </x:c>
      <x:c r="B939" s="13" t="n">
        <x:v>45695.5</x:v>
      </x:c>
      <x:c r="C939" s="14" t="n">
        <x:v>45695</x:v>
      </x:c>
      <x:c r="D939" s="15" t="n">
        <x:v>71</x:v>
      </x:c>
      <x:c r="E939" s="12" t="n">
        <x:v>0</x:v>
      </x:c>
      <x:c r="F939" s="12" t="n">
        <x:v>0</x:v>
      </x:c>
      <x:c r="G939" s="12" t="n">
        <x:v>0</x:v>
      </x:c>
      <x:c r="H939" s="12" t="n">
        <x:f>F939+G939</x:f>
        <x:v>0</x:v>
      </x:c>
      <x:c r="I939" s="12" t="n">
        <x:f>H939-E939</x:f>
        <x:v>0</x:v>
      </x:c>
      <x:c r="J939" s="12" t="n">
        <x:v>0</x:v>
      </x:c>
      <x:c r="K939" s="12" t="n">
        <x:f>H939+J939</x:f>
        <x:v>0</x:v>
      </x:c>
      <x:c r="L939" s="16" t="n">
        <x:v>0.4662</x:v>
      </x:c>
      <x:c r="M939" s="17" t="n">
        <x:f>F939*L939</x:f>
        <x:v>0</x:v>
      </x:c>
      <x:c r="N939" s="16" t="n">
        <x:f>L939*'月度汇总'!$F$8</x:f>
        <x:v>0.6993</x:v>
      </x:c>
      <x:c r="O939" s="17" t="n">
        <x:f>G939*N939</x:f>
        <x:v>0</x:v>
      </x:c>
      <x:c r="P939" s="16" t="n">
        <x:f>L939*'月度汇总'!$F$10</x:f>
        <x:v>2.331</x:v>
      </x:c>
      <x:c r="Q939" s="17" t="n">
        <x:f>J939*P939</x:f>
        <x:v>0</x:v>
      </x:c>
      <x:c r="R939" s="12" t="n">
        <x:v>0</x:v>
      </x:c>
      <x:c r="S939" s="17" t="n">
        <x:v>0</x:v>
      </x:c>
      <x:c r="T939" s="19" t="n">
        <x:f>M939+O939+Q939+S939</x:f>
        <x:v>0</x:v>
      </x:c>
      <x:c r="U939" s="18" t="str">
        <x:f>TEXT(T939,"0.00")&amp;"元"</x:f>
        <x:v>0.00元</x:v>
      </x:c>
      <x:c r="V939" s="12" t="n">
        <x:v>0</x:v>
      </x:c>
      <x:c r="W939" s="12" t="n">
        <x:f>K939-V939</x:f>
        <x:v>0</x:v>
      </x:c>
    </x:row>
    <x:row r="940" ht="20" customHeight="1">
      <x:c r="A940" s="13" t="n">
        <x:v>45695.5</x:v>
      </x:c>
      <x:c r="B940" s="13" t="n">
        <x:v>45695.506944444445</x:v>
      </x:c>
      <x:c r="C940" s="14" t="n">
        <x:v>45695</x:v>
      </x:c>
      <x:c r="D940" s="15" t="n">
        <x:v>72</x:v>
      </x:c>
      <x:c r="E940" s="12" t="n">
        <x:v>0</x:v>
      </x:c>
      <x:c r="F940" s="12" t="n">
        <x:v>0</x:v>
      </x:c>
      <x:c r="G940" s="12" t="n">
        <x:v>0</x:v>
      </x:c>
      <x:c r="H940" s="12" t="n">
        <x:f>F940+G940</x:f>
        <x:v>0</x:v>
      </x:c>
      <x:c r="I940" s="12" t="n">
        <x:f>H940-E940</x:f>
        <x:v>0</x:v>
      </x:c>
      <x:c r="J940" s="12" t="n">
        <x:v>0</x:v>
      </x:c>
      <x:c r="K940" s="12" t="n">
        <x:f>H940+J940</x:f>
        <x:v>0</x:v>
      </x:c>
      <x:c r="L940" s="16" t="n">
        <x:v>0.4432</x:v>
      </x:c>
      <x:c r="M940" s="17" t="n">
        <x:f>F940*L940</x:f>
        <x:v>0</x:v>
      </x:c>
      <x:c r="N940" s="16" t="n">
        <x:f>L940*'月度汇总'!$F$8</x:f>
        <x:v>0.6648</x:v>
      </x:c>
      <x:c r="O940" s="17" t="n">
        <x:f>G940*N940</x:f>
        <x:v>0</x:v>
      </x:c>
      <x:c r="P940" s="16" t="n">
        <x:f>L940*'月度汇总'!$F$10</x:f>
        <x:v>2.2159999999999997</x:v>
      </x:c>
      <x:c r="Q940" s="17" t="n">
        <x:f>J940*P940</x:f>
        <x:v>0</x:v>
      </x:c>
      <x:c r="R940" s="12" t="n">
        <x:f>SUM('调减违约明细'!C627:C656)</x:f>
        <x:v>768.4791574000692</x:v>
      </x:c>
      <x:c r="S940" s="17" t="n">
        <x:f>SUM('调减违约明细'!F627:F656)</x:f>
        <x:v>170.29498127985528</x:v>
      </x:c>
      <x:c r="T940" s="19" t="n">
        <x:f>M940+O940+Q940+S940</x:f>
        <x:v>170.29498127985528</x:v>
      </x:c>
      <x:c r="U940" s="18" t="str">
        <x:f>TEXT(T940,"0.00")&amp;"元"</x:f>
        <x:v>170.29元</x:v>
      </x:c>
      <x:c r="V940" s="12" t="n">
        <x:v>0</x:v>
      </x:c>
      <x:c r="W940" s="12" t="n">
        <x:f>K940-V940</x:f>
        <x:v>0</x:v>
      </x:c>
    </x:row>
    <x:row r="941" ht="20" customHeight="1">
      <x:c r="A941" s="13" t="n">
        <x:v>45695.506944444445</x:v>
      </x:c>
      <x:c r="B941" s="13" t="n">
        <x:v>45695.51388888889</x:v>
      </x:c>
      <x:c r="C941" s="14" t="n">
        <x:v>45695</x:v>
      </x:c>
      <x:c r="D941" s="15" t="n">
        <x:v>73</x:v>
      </x:c>
      <x:c r="E941" s="12" t="n">
        <x:v>0</x:v>
      </x:c>
      <x:c r="F941" s="12" t="n">
        <x:v>0</x:v>
      </x:c>
      <x:c r="G941" s="12" t="n">
        <x:v>0</x:v>
      </x:c>
      <x:c r="H941" s="12" t="n">
        <x:f>F941+G941</x:f>
        <x:v>0</x:v>
      </x:c>
      <x:c r="I941" s="12" t="n">
        <x:f>H941-E941</x:f>
        <x:v>0</x:v>
      </x:c>
      <x:c r="J941" s="12" t="n">
        <x:v>0</x:v>
      </x:c>
      <x:c r="K941" s="12" t="n">
        <x:f>H941+J941</x:f>
        <x:v>0</x:v>
      </x:c>
      <x:c r="L941" s="16" t="n">
        <x:v>0.4411</x:v>
      </x:c>
      <x:c r="M941" s="17" t="n">
        <x:f>F941*L941</x:f>
        <x:v>0</x:v>
      </x:c>
      <x:c r="N941" s="16" t="n">
        <x:f>L941*'月度汇总'!$F$8</x:f>
        <x:v>0.66165</x:v>
      </x:c>
      <x:c r="O941" s="17" t="n">
        <x:f>G941*N941</x:f>
        <x:v>0</x:v>
      </x:c>
      <x:c r="P941" s="16" t="n">
        <x:f>L941*'月度汇总'!$F$10</x:f>
        <x:v>2.2055</x:v>
      </x:c>
      <x:c r="Q941" s="17" t="n">
        <x:f>J941*P941</x:f>
        <x:v>0</x:v>
      </x:c>
      <x:c r="R941" s="12" t="n">
        <x:v>0</x:v>
      </x:c>
      <x:c r="S941" s="17" t="n">
        <x:v>0</x:v>
      </x:c>
      <x:c r="T941" s="19" t="n">
        <x:f>M941+O941+Q941+S941</x:f>
        <x:v>0</x:v>
      </x:c>
      <x:c r="U941" s="18" t="str">
        <x:f>TEXT(T941,"0.00")&amp;"元"</x:f>
        <x:v>0.00元</x:v>
      </x:c>
      <x:c r="V941" s="12" t="n">
        <x:v>0</x:v>
      </x:c>
      <x:c r="W941" s="12" t="n">
        <x:f>K941-V941</x:f>
        <x:v>0</x:v>
      </x:c>
    </x:row>
    <x:row r="942" ht="20" customHeight="1">
      <x:c r="A942" s="13" t="n">
        <x:v>45695.51388888889</x:v>
      </x:c>
      <x:c r="B942" s="13" t="n">
        <x:v>45695.52083333333</x:v>
      </x:c>
      <x:c r="C942" s="14" t="n">
        <x:v>45695</x:v>
      </x:c>
      <x:c r="D942" s="15" t="n">
        <x:v>74</x:v>
      </x:c>
      <x:c r="E942" s="12" t="n">
        <x:v>0</x:v>
      </x:c>
      <x:c r="F942" s="12" t="n">
        <x:v>0</x:v>
      </x:c>
      <x:c r="G942" s="12" t="n">
        <x:v>0</x:v>
      </x:c>
      <x:c r="H942" s="12" t="n">
        <x:f>F942+G942</x:f>
        <x:v>0</x:v>
      </x:c>
      <x:c r="I942" s="12" t="n">
        <x:f>H942-E942</x:f>
        <x:v>0</x:v>
      </x:c>
      <x:c r="J942" s="12" t="n">
        <x:v>0</x:v>
      </x:c>
      <x:c r="K942" s="12" t="n">
        <x:f>H942+J942</x:f>
        <x:v>0</x:v>
      </x:c>
      <x:c r="L942" s="16" t="n">
        <x:v>0.4551</x:v>
      </x:c>
      <x:c r="M942" s="17" t="n">
        <x:f>F942*L942</x:f>
        <x:v>0</x:v>
      </x:c>
      <x:c r="N942" s="16" t="n">
        <x:f>L942*'月度汇总'!$F$8</x:f>
        <x:v>0.68265</x:v>
      </x:c>
      <x:c r="O942" s="17" t="n">
        <x:f>G942*N942</x:f>
        <x:v>0</x:v>
      </x:c>
      <x:c r="P942" s="16" t="n">
        <x:f>L942*'月度汇总'!$F$10</x:f>
        <x:v>2.2755</x:v>
      </x:c>
      <x:c r="Q942" s="17" t="n">
        <x:f>J942*P942</x:f>
        <x:v>0</x:v>
      </x:c>
      <x:c r="R942" s="12" t="n">
        <x:v>0</x:v>
      </x:c>
      <x:c r="S942" s="17" t="n">
        <x:v>0</x:v>
      </x:c>
      <x:c r="T942" s="19" t="n">
        <x:f>M942+O942+Q942+S942</x:f>
        <x:v>0</x:v>
      </x:c>
      <x:c r="U942" s="18" t="str">
        <x:f>TEXT(T942,"0.00")&amp;"元"</x:f>
        <x:v>0.00元</x:v>
      </x:c>
      <x:c r="V942" s="12" t="n">
        <x:v>0</x:v>
      </x:c>
      <x:c r="W942" s="12" t="n">
        <x:f>K942-V942</x:f>
        <x:v>0</x:v>
      </x:c>
    </x:row>
    <x:row r="943" ht="20" customHeight="1">
      <x:c r="A943" s="13" t="n">
        <x:v>45695.52083333333</x:v>
      </x:c>
      <x:c r="B943" s="13" t="n">
        <x:v>45695.52777777778</x:v>
      </x:c>
      <x:c r="C943" s="14" t="n">
        <x:v>45695</x:v>
      </x:c>
      <x:c r="D943" s="15" t="n">
        <x:v>75</x:v>
      </x:c>
      <x:c r="E943" s="12" t="n">
        <x:v>0</x:v>
      </x:c>
      <x:c r="F943" s="12" t="n">
        <x:v>0</x:v>
      </x:c>
      <x:c r="G943" s="12" t="n">
        <x:v>0</x:v>
      </x:c>
      <x:c r="H943" s="12" t="n">
        <x:f>F943+G943</x:f>
        <x:v>0</x:v>
      </x:c>
      <x:c r="I943" s="12" t="n">
        <x:f>H943-E943</x:f>
        <x:v>0</x:v>
      </x:c>
      <x:c r="J943" s="12" t="n">
        <x:v>0</x:v>
      </x:c>
      <x:c r="K943" s="12" t="n">
        <x:f>H943+J943</x:f>
        <x:v>0</x:v>
      </x:c>
      <x:c r="L943" s="16" t="n">
        <x:v>0.4463</x:v>
      </x:c>
      <x:c r="M943" s="17" t="n">
        <x:f>F943*L943</x:f>
        <x:v>0</x:v>
      </x:c>
      <x:c r="N943" s="16" t="n">
        <x:f>L943*'月度汇总'!$F$8</x:f>
        <x:v>0.66945</x:v>
      </x:c>
      <x:c r="O943" s="17" t="n">
        <x:f>G943*N943</x:f>
        <x:v>0</x:v>
      </x:c>
      <x:c r="P943" s="16" t="n">
        <x:f>L943*'月度汇总'!$F$10</x:f>
        <x:v>2.2315</x:v>
      </x:c>
      <x:c r="Q943" s="17" t="n">
        <x:f>J943*P943</x:f>
        <x:v>0</x:v>
      </x:c>
      <x:c r="R943" s="12" t="n">
        <x:v>0</x:v>
      </x:c>
      <x:c r="S943" s="17" t="n">
        <x:v>0</x:v>
      </x:c>
      <x:c r="T943" s="19" t="n">
        <x:f>M943+O943+Q943+S943</x:f>
        <x:v>0</x:v>
      </x:c>
      <x:c r="U943" s="18" t="str">
        <x:f>TEXT(T943,"0.00")&amp;"元"</x:f>
        <x:v>0.00元</x:v>
      </x:c>
      <x:c r="V943" s="12" t="n">
        <x:v>0</x:v>
      </x:c>
      <x:c r="W943" s="12" t="n">
        <x:f>K943-V943</x:f>
        <x:v>0</x:v>
      </x:c>
    </x:row>
    <x:row r="944" ht="20" customHeight="1">
      <x:c r="A944" s="13" t="n">
        <x:v>45695.52777777778</x:v>
      </x:c>
      <x:c r="B944" s="13" t="n">
        <x:v>45695.53472222222</x:v>
      </x:c>
      <x:c r="C944" s="14" t="n">
        <x:v>45695</x:v>
      </x:c>
      <x:c r="D944" s="15" t="n">
        <x:v>76</x:v>
      </x:c>
      <x:c r="E944" s="12" t="n">
        <x:v>0</x:v>
      </x:c>
      <x:c r="F944" s="12" t="n">
        <x:v>0</x:v>
      </x:c>
      <x:c r="G944" s="12" t="n">
        <x:v>0</x:v>
      </x:c>
      <x:c r="H944" s="12" t="n">
        <x:f>F944+G944</x:f>
        <x:v>0</x:v>
      </x:c>
      <x:c r="I944" s="12" t="n">
        <x:f>H944-E944</x:f>
        <x:v>0</x:v>
      </x:c>
      <x:c r="J944" s="12" t="n">
        <x:v>0</x:v>
      </x:c>
      <x:c r="K944" s="12" t="n">
        <x:f>H944+J944</x:f>
        <x:v>0</x:v>
      </x:c>
      <x:c r="L944" s="16" t="n">
        <x:v>0.4113</x:v>
      </x:c>
      <x:c r="M944" s="17" t="n">
        <x:f>F944*L944</x:f>
        <x:v>0</x:v>
      </x:c>
      <x:c r="N944" s="16" t="n">
        <x:f>L944*'月度汇总'!$F$8</x:f>
        <x:v>0.61695</x:v>
      </x:c>
      <x:c r="O944" s="17" t="n">
        <x:f>G944*N944</x:f>
        <x:v>0</x:v>
      </x:c>
      <x:c r="P944" s="16" t="n">
        <x:f>L944*'月度汇总'!$F$10</x:f>
        <x:v>2.0564999999999998</x:v>
      </x:c>
      <x:c r="Q944" s="17" t="n">
        <x:f>J944*P944</x:f>
        <x:v>0</x:v>
      </x:c>
      <x:c r="R944" s="12" t="n">
        <x:v>0</x:v>
      </x:c>
      <x:c r="S944" s="17" t="n">
        <x:v>0</x:v>
      </x:c>
      <x:c r="T944" s="19" t="n">
        <x:f>M944+O944+Q944+S944</x:f>
        <x:v>0</x:v>
      </x:c>
      <x:c r="U944" s="18" t="str">
        <x:f>TEXT(T944,"0.00")&amp;"元"</x:f>
        <x:v>0.00元</x:v>
      </x:c>
      <x:c r="V944" s="12" t="n">
        <x:v>0</x:v>
      </x:c>
      <x:c r="W944" s="12" t="n">
        <x:f>K944-V944</x:f>
        <x:v>0</x:v>
      </x:c>
    </x:row>
    <x:row r="945" ht="20" customHeight="1">
      <x:c r="A945" s="13" t="n">
        <x:v>45695.53472222222</x:v>
      </x:c>
      <x:c r="B945" s="13" t="n">
        <x:v>45695.54166666667</x:v>
      </x:c>
      <x:c r="C945" s="14" t="n">
        <x:v>45695</x:v>
      </x:c>
      <x:c r="D945" s="15" t="n">
        <x:v>77</x:v>
      </x:c>
      <x:c r="E945" s="12" t="n">
        <x:v>0</x:v>
      </x:c>
      <x:c r="F945" s="12" t="n">
        <x:v>0</x:v>
      </x:c>
      <x:c r="G945" s="12" t="n">
        <x:v>0</x:v>
      </x:c>
      <x:c r="H945" s="12" t="n">
        <x:f>F945+G945</x:f>
        <x:v>0</x:v>
      </x:c>
      <x:c r="I945" s="12" t="n">
        <x:f>H945-E945</x:f>
        <x:v>0</x:v>
      </x:c>
      <x:c r="J945" s="12" t="n">
        <x:v>0</x:v>
      </x:c>
      <x:c r="K945" s="12" t="n">
        <x:f>H945+J945</x:f>
        <x:v>0</x:v>
      </x:c>
      <x:c r="L945" s="16" t="n">
        <x:v>0.5682</x:v>
      </x:c>
      <x:c r="M945" s="17" t="n">
        <x:f>F945*L945</x:f>
        <x:v>0</x:v>
      </x:c>
      <x:c r="N945" s="16" t="n">
        <x:f>L945*'月度汇总'!$F$8</x:f>
        <x:v>0.8523000000000001</x:v>
      </x:c>
      <x:c r="O945" s="17" t="n">
        <x:f>G945*N945</x:f>
        <x:v>0</x:v>
      </x:c>
      <x:c r="P945" s="16" t="n">
        <x:f>L945*'月度汇总'!$F$10</x:f>
        <x:v>2.841</x:v>
      </x:c>
      <x:c r="Q945" s="17" t="n">
        <x:f>J945*P945</x:f>
        <x:v>0</x:v>
      </x:c>
      <x:c r="R945" s="12" t="n">
        <x:v>0</x:v>
      </x:c>
      <x:c r="S945" s="17" t="n">
        <x:v>0</x:v>
      </x:c>
      <x:c r="T945" s="19" t="n">
        <x:f>M945+O945+Q945+S945</x:f>
        <x:v>0</x:v>
      </x:c>
      <x:c r="U945" s="18" t="str">
        <x:f>TEXT(T945,"0.00")&amp;"元"</x:f>
        <x:v>0.00元</x:v>
      </x:c>
      <x:c r="V945" s="12" t="n">
        <x:v>0</x:v>
      </x:c>
      <x:c r="W945" s="12" t="n">
        <x:f>K945-V945</x:f>
        <x:v>0</x:v>
      </x:c>
    </x:row>
    <x:row r="946" ht="20" customHeight="1">
      <x:c r="A946" s="13" t="n">
        <x:v>45695.54166666667</x:v>
      </x:c>
      <x:c r="B946" s="13" t="n">
        <x:v>45695.54861111111</x:v>
      </x:c>
      <x:c r="C946" s="14" t="n">
        <x:v>45695</x:v>
      </x:c>
      <x:c r="D946" s="15" t="n">
        <x:v>78</x:v>
      </x:c>
      <x:c r="E946" s="12" t="n">
        <x:v>0</x:v>
      </x:c>
      <x:c r="F946" s="12" t="n">
        <x:v>0</x:v>
      </x:c>
      <x:c r="G946" s="12" t="n">
        <x:v>0</x:v>
      </x:c>
      <x:c r="H946" s="12" t="n">
        <x:f>F946+G946</x:f>
        <x:v>0</x:v>
      </x:c>
      <x:c r="I946" s="12" t="n">
        <x:f>H946-E946</x:f>
        <x:v>0</x:v>
      </x:c>
      <x:c r="J946" s="12" t="n">
        <x:v>0</x:v>
      </x:c>
      <x:c r="K946" s="12" t="n">
        <x:f>H946+J946</x:f>
        <x:v>0</x:v>
      </x:c>
      <x:c r="L946" s="16" t="n">
        <x:v>0.8279</x:v>
      </x:c>
      <x:c r="M946" s="17" t="n">
        <x:f>F946*L946</x:f>
        <x:v>0</x:v>
      </x:c>
      <x:c r="N946" s="16" t="n">
        <x:f>L946*'月度汇总'!$F$8</x:f>
        <x:v>1.24185</x:v>
      </x:c>
      <x:c r="O946" s="17" t="n">
        <x:f>G946*N946</x:f>
        <x:v>0</x:v>
      </x:c>
      <x:c r="P946" s="16" t="n">
        <x:f>L946*'月度汇总'!$F$10</x:f>
        <x:v>4.1395</x:v>
      </x:c>
      <x:c r="Q946" s="17" t="n">
        <x:f>J946*P946</x:f>
        <x:v>0</x:v>
      </x:c>
      <x:c r="R946" s="12" t="n">
        <x:v>0</x:v>
      </x:c>
      <x:c r="S946" s="17" t="n">
        <x:v>0</x:v>
      </x:c>
      <x:c r="T946" s="19" t="n">
        <x:f>M946+O946+Q946+S946</x:f>
        <x:v>0</x:v>
      </x:c>
      <x:c r="U946" s="18" t="str">
        <x:f>TEXT(T946,"0.00")&amp;"元"</x:f>
        <x:v>0.00元</x:v>
      </x:c>
      <x:c r="V946" s="12" t="n">
        <x:v>0</x:v>
      </x:c>
      <x:c r="W946" s="12" t="n">
        <x:f>K946-V946</x:f>
        <x:v>0</x:v>
      </x:c>
    </x:row>
    <x:row r="947" ht="20" customHeight="1">
      <x:c r="A947" s="13" t="n">
        <x:v>45695.54861111111</x:v>
      </x:c>
      <x:c r="B947" s="13" t="n">
        <x:v>45695.555555555555</x:v>
      </x:c>
      <x:c r="C947" s="14" t="n">
        <x:v>45695</x:v>
      </x:c>
      <x:c r="D947" s="15" t="n">
        <x:v>79</x:v>
      </x:c>
      <x:c r="E947" s="12" t="n">
        <x:v>0</x:v>
      </x:c>
      <x:c r="F947" s="12" t="n">
        <x:v>0</x:v>
      </x:c>
      <x:c r="G947" s="12" t="n">
        <x:v>0</x:v>
      </x:c>
      <x:c r="H947" s="12" t="n">
        <x:f>F947+G947</x:f>
        <x:v>0</x:v>
      </x:c>
      <x:c r="I947" s="12" t="n">
        <x:f>H947-E947</x:f>
        <x:v>0</x:v>
      </x:c>
      <x:c r="J947" s="12" t="n">
        <x:v>0</x:v>
      </x:c>
      <x:c r="K947" s="12" t="n">
        <x:f>H947+J947</x:f>
        <x:v>0</x:v>
      </x:c>
      <x:c r="L947" s="16" t="n">
        <x:v>0.8636</x:v>
      </x:c>
      <x:c r="M947" s="17" t="n">
        <x:f>F947*L947</x:f>
        <x:v>0</x:v>
      </x:c>
      <x:c r="N947" s="16" t="n">
        <x:f>L947*'月度汇总'!$F$8</x:f>
        <x:v>1.2954</x:v>
      </x:c>
      <x:c r="O947" s="17" t="n">
        <x:f>G947*N947</x:f>
        <x:v>0</x:v>
      </x:c>
      <x:c r="P947" s="16" t="n">
        <x:f>L947*'月度汇总'!$F$10</x:f>
        <x:v>4.3180000000000005</x:v>
      </x:c>
      <x:c r="Q947" s="17" t="n">
        <x:f>J947*P947</x:f>
        <x:v>0</x:v>
      </x:c>
      <x:c r="R947" s="12" t="n">
        <x:v>0</x:v>
      </x:c>
      <x:c r="S947" s="17" t="n">
        <x:v>0</x:v>
      </x:c>
      <x:c r="T947" s="19" t="n">
        <x:f>M947+O947+Q947+S947</x:f>
        <x:v>0</x:v>
      </x:c>
      <x:c r="U947" s="18" t="str">
        <x:f>TEXT(T947,"0.00")&amp;"元"</x:f>
        <x:v>0.00元</x:v>
      </x:c>
      <x:c r="V947" s="12" t="n">
        <x:v>0</x:v>
      </x:c>
      <x:c r="W947" s="12" t="n">
        <x:f>K947-V947</x:f>
        <x:v>0</x:v>
      </x:c>
    </x:row>
    <x:row r="948" ht="20" customHeight="1">
      <x:c r="A948" s="13" t="n">
        <x:v>45695.555555555555</x:v>
      </x:c>
      <x:c r="B948" s="13" t="n">
        <x:v>45695.5625</x:v>
      </x:c>
      <x:c r="C948" s="14" t="n">
        <x:v>45695</x:v>
      </x:c>
      <x:c r="D948" s="15" t="n">
        <x:v>80</x:v>
      </x:c>
      <x:c r="E948" s="12" t="n">
        <x:v>0</x:v>
      </x:c>
      <x:c r="F948" s="12" t="n">
        <x:v>0</x:v>
      </x:c>
      <x:c r="G948" s="12" t="n">
        <x:v>0</x:v>
      </x:c>
      <x:c r="H948" s="12" t="n">
        <x:f>F948+G948</x:f>
        <x:v>0</x:v>
      </x:c>
      <x:c r="I948" s="12" t="n">
        <x:f>H948-E948</x:f>
        <x:v>0</x:v>
      </x:c>
      <x:c r="J948" s="12" t="n">
        <x:v>0</x:v>
      </x:c>
      <x:c r="K948" s="12" t="n">
        <x:f>H948+J948</x:f>
        <x:v>0</x:v>
      </x:c>
      <x:c r="L948" s="16" t="n">
        <x:v>0.8416</x:v>
      </x:c>
      <x:c r="M948" s="17" t="n">
        <x:f>F948*L948</x:f>
        <x:v>0</x:v>
      </x:c>
      <x:c r="N948" s="16" t="n">
        <x:f>L948*'月度汇总'!$F$8</x:f>
        <x:v>1.2624</x:v>
      </x:c>
      <x:c r="O948" s="17" t="n">
        <x:f>G948*N948</x:f>
        <x:v>0</x:v>
      </x:c>
      <x:c r="P948" s="16" t="n">
        <x:f>L948*'月度汇总'!$F$10</x:f>
        <x:v>4.208</x:v>
      </x:c>
      <x:c r="Q948" s="17" t="n">
        <x:f>J948*P948</x:f>
        <x:v>0</x:v>
      </x:c>
      <x:c r="R948" s="12" t="n">
        <x:v>0</x:v>
      </x:c>
      <x:c r="S948" s="17" t="n">
        <x:v>0</x:v>
      </x:c>
      <x:c r="T948" s="19" t="n">
        <x:f>M948+O948+Q948+S948</x:f>
        <x:v>0</x:v>
      </x:c>
      <x:c r="U948" s="18" t="str">
        <x:f>TEXT(T948,"0.00")&amp;"元"</x:f>
        <x:v>0.00元</x:v>
      </x:c>
      <x:c r="V948" s="12" t="n">
        <x:v>0</x:v>
      </x:c>
      <x:c r="W948" s="12" t="n">
        <x:f>K948-V948</x:f>
        <x:v>0</x:v>
      </x:c>
    </x:row>
    <x:row r="949" ht="20" customHeight="1">
      <x:c r="A949" s="13" t="n">
        <x:v>45695.5625</x:v>
      </x:c>
      <x:c r="B949" s="13" t="n">
        <x:v>45695.569444444445</x:v>
      </x:c>
      <x:c r="C949" s="14" t="n">
        <x:v>45695</x:v>
      </x:c>
      <x:c r="D949" s="15" t="n">
        <x:v>81</x:v>
      </x:c>
      <x:c r="E949" s="12" t="n">
        <x:v>0</x:v>
      </x:c>
      <x:c r="F949" s="12" t="n">
        <x:v>0</x:v>
      </x:c>
      <x:c r="G949" s="12" t="n">
        <x:v>0</x:v>
      </x:c>
      <x:c r="H949" s="12" t="n">
        <x:f>F949+G949</x:f>
        <x:v>0</x:v>
      </x:c>
      <x:c r="I949" s="12" t="n">
        <x:f>H949-E949</x:f>
        <x:v>0</x:v>
      </x:c>
      <x:c r="J949" s="12" t="n">
        <x:v>0</x:v>
      </x:c>
      <x:c r="K949" s="12" t="n">
        <x:f>H949+J949</x:f>
        <x:v>0</x:v>
      </x:c>
      <x:c r="L949" s="16" t="n">
        <x:v>0.8618</x:v>
      </x:c>
      <x:c r="M949" s="17" t="n">
        <x:f>F949*L949</x:f>
        <x:v>0</x:v>
      </x:c>
      <x:c r="N949" s="16" t="n">
        <x:f>L949*'月度汇总'!$F$8</x:f>
        <x:v>1.2927</x:v>
      </x:c>
      <x:c r="O949" s="17" t="n">
        <x:f>G949*N949</x:f>
        <x:v>0</x:v>
      </x:c>
      <x:c r="P949" s="16" t="n">
        <x:f>L949*'月度汇总'!$F$10</x:f>
        <x:v>4.309</x:v>
      </x:c>
      <x:c r="Q949" s="17" t="n">
        <x:f>J949*P949</x:f>
        <x:v>0</x:v>
      </x:c>
      <x:c r="R949" s="12" t="n">
        <x:v>0</x:v>
      </x:c>
      <x:c r="S949" s="17" t="n">
        <x:v>0</x:v>
      </x:c>
      <x:c r="T949" s="19" t="n">
        <x:f>M949+O949+Q949+S949</x:f>
        <x:v>0</x:v>
      </x:c>
      <x:c r="U949" s="18" t="str">
        <x:f>TEXT(T949,"0.00")&amp;"元"</x:f>
        <x:v>0.00元</x:v>
      </x:c>
      <x:c r="V949" s="12" t="n">
        <x:v>0</x:v>
      </x:c>
      <x:c r="W949" s="12" t="n">
        <x:f>K949-V949</x:f>
        <x:v>0</x:v>
      </x:c>
    </x:row>
    <x:row r="950" ht="20" customHeight="1">
      <x:c r="A950" s="13" t="n">
        <x:v>45695.569444444445</x:v>
      </x:c>
      <x:c r="B950" s="13" t="n">
        <x:v>45695.57638888889</x:v>
      </x:c>
      <x:c r="C950" s="14" t="n">
        <x:v>45695</x:v>
      </x:c>
      <x:c r="D950" s="15" t="n">
        <x:v>82</x:v>
      </x:c>
      <x:c r="E950" s="12" t="n">
        <x:v>0</x:v>
      </x:c>
      <x:c r="F950" s="12" t="n">
        <x:v>0</x:v>
      </x:c>
      <x:c r="G950" s="12" t="n">
        <x:v>0</x:v>
      </x:c>
      <x:c r="H950" s="12" t="n">
        <x:f>F950+G950</x:f>
        <x:v>0</x:v>
      </x:c>
      <x:c r="I950" s="12" t="n">
        <x:f>H950-E950</x:f>
        <x:v>0</x:v>
      </x:c>
      <x:c r="J950" s="12" t="n">
        <x:v>0</x:v>
      </x:c>
      <x:c r="K950" s="12" t="n">
        <x:f>H950+J950</x:f>
        <x:v>0</x:v>
      </x:c>
      <x:c r="L950" s="16" t="n">
        <x:v>0.8623</x:v>
      </x:c>
      <x:c r="M950" s="17" t="n">
        <x:f>F950*L950</x:f>
        <x:v>0</x:v>
      </x:c>
      <x:c r="N950" s="16" t="n">
        <x:f>L950*'月度汇总'!$F$8</x:f>
        <x:v>1.29345</x:v>
      </x:c>
      <x:c r="O950" s="17" t="n">
        <x:f>G950*N950</x:f>
        <x:v>0</x:v>
      </x:c>
      <x:c r="P950" s="16" t="n">
        <x:f>L950*'月度汇总'!$F$10</x:f>
        <x:v>4.3115</x:v>
      </x:c>
      <x:c r="Q950" s="17" t="n">
        <x:f>J950*P950</x:f>
        <x:v>0</x:v>
      </x:c>
      <x:c r="R950" s="12" t="n">
        <x:v>0</x:v>
      </x:c>
      <x:c r="S950" s="17" t="n">
        <x:v>0</x:v>
      </x:c>
      <x:c r="T950" s="19" t="n">
        <x:f>M950+O950+Q950+S950</x:f>
        <x:v>0</x:v>
      </x:c>
      <x:c r="U950" s="18" t="str">
        <x:f>TEXT(T950,"0.00")&amp;"元"</x:f>
        <x:v>0.00元</x:v>
      </x:c>
      <x:c r="V950" s="12" t="n">
        <x:v>0</x:v>
      </x:c>
      <x:c r="W950" s="12" t="n">
        <x:f>K950-V950</x:f>
        <x:v>0</x:v>
      </x:c>
    </x:row>
    <x:row r="951" ht="20" customHeight="1">
      <x:c r="A951" s="13" t="n">
        <x:v>45695.57638888889</x:v>
      </x:c>
      <x:c r="B951" s="13" t="n">
        <x:v>45695.58333333333</x:v>
      </x:c>
      <x:c r="C951" s="14" t="n">
        <x:v>45695</x:v>
      </x:c>
      <x:c r="D951" s="15" t="n">
        <x:v>83</x:v>
      </x:c>
      <x:c r="E951" s="12" t="n">
        <x:v>0</x:v>
      </x:c>
      <x:c r="F951" s="12" t="n">
        <x:v>0</x:v>
      </x:c>
      <x:c r="G951" s="12" t="n">
        <x:v>0</x:v>
      </x:c>
      <x:c r="H951" s="12" t="n">
        <x:f>F951+G951</x:f>
        <x:v>0</x:v>
      </x:c>
      <x:c r="I951" s="12" t="n">
        <x:f>H951-E951</x:f>
        <x:v>0</x:v>
      </x:c>
      <x:c r="J951" s="12" t="n">
        <x:v>0</x:v>
      </x:c>
      <x:c r="K951" s="12" t="n">
        <x:f>H951+J951</x:f>
        <x:v>0</x:v>
      </x:c>
      <x:c r="L951" s="16" t="n">
        <x:v>0.9026</x:v>
      </x:c>
      <x:c r="M951" s="17" t="n">
        <x:f>F951*L951</x:f>
        <x:v>0</x:v>
      </x:c>
      <x:c r="N951" s="16" t="n">
        <x:f>L951*'月度汇总'!$F$8</x:f>
        <x:v>1.3538999999999999</x:v>
      </x:c>
      <x:c r="O951" s="17" t="n">
        <x:f>G951*N951</x:f>
        <x:v>0</x:v>
      </x:c>
      <x:c r="P951" s="16" t="n">
        <x:f>L951*'月度汇总'!$F$10</x:f>
        <x:v>4.513</x:v>
      </x:c>
      <x:c r="Q951" s="17" t="n">
        <x:f>J951*P951</x:f>
        <x:v>0</x:v>
      </x:c>
      <x:c r="R951" s="12" t="n">
        <x:v>0</x:v>
      </x:c>
      <x:c r="S951" s="17" t="n">
        <x:v>0</x:v>
      </x:c>
      <x:c r="T951" s="19" t="n">
        <x:f>M951+O951+Q951+S951</x:f>
        <x:v>0</x:v>
      </x:c>
      <x:c r="U951" s="18" t="str">
        <x:f>TEXT(T951,"0.00")&amp;"元"</x:f>
        <x:v>0.00元</x:v>
      </x:c>
      <x:c r="V951" s="12" t="n">
        <x:v>0</x:v>
      </x:c>
      <x:c r="W951" s="12" t="n">
        <x:f>K951-V951</x:f>
        <x:v>0</x:v>
      </x:c>
    </x:row>
    <x:row r="952" ht="20" customHeight="1">
      <x:c r="A952" s="13" t="n">
        <x:v>45695.58333333333</x:v>
      </x:c>
      <x:c r="B952" s="13" t="n">
        <x:v>45695.59027777778</x:v>
      </x:c>
      <x:c r="C952" s="14" t="n">
        <x:v>45695</x:v>
      </x:c>
      <x:c r="D952" s="15" t="n">
        <x:v>84</x:v>
      </x:c>
      <x:c r="E952" s="12" t="n">
        <x:v>0</x:v>
      </x:c>
      <x:c r="F952" s="12" t="n">
        <x:v>0</x:v>
      </x:c>
      <x:c r="G952" s="12" t="n">
        <x:v>0</x:v>
      </x:c>
      <x:c r="H952" s="12" t="n">
        <x:f>F952+G952</x:f>
        <x:v>0</x:v>
      </x:c>
      <x:c r="I952" s="12" t="n">
        <x:f>H952-E952</x:f>
        <x:v>0</x:v>
      </x:c>
      <x:c r="J952" s="12" t="n">
        <x:v>0</x:v>
      </x:c>
      <x:c r="K952" s="12" t="n">
        <x:f>H952+J952</x:f>
        <x:v>0</x:v>
      </x:c>
      <x:c r="L952" s="16" t="n">
        <x:v>0.9754</x:v>
      </x:c>
      <x:c r="M952" s="17" t="n">
        <x:f>F952*L952</x:f>
        <x:v>0</x:v>
      </x:c>
      <x:c r="N952" s="16" t="n">
        <x:f>L952*'月度汇总'!$F$8</x:f>
        <x:v>1.4631</x:v>
      </x:c>
      <x:c r="O952" s="17" t="n">
        <x:f>G952*N952</x:f>
        <x:v>0</x:v>
      </x:c>
      <x:c r="P952" s="16" t="n">
        <x:f>L952*'月度汇总'!$F$10</x:f>
        <x:v>4.877000000000001</x:v>
      </x:c>
      <x:c r="Q952" s="17" t="n">
        <x:f>J952*P952</x:f>
        <x:v>0</x:v>
      </x:c>
      <x:c r="R952" s="12" t="n">
        <x:v>0</x:v>
      </x:c>
      <x:c r="S952" s="17" t="n">
        <x:v>0</x:v>
      </x:c>
      <x:c r="T952" s="19" t="n">
        <x:f>M952+O952+Q952+S952</x:f>
        <x:v>0</x:v>
      </x:c>
      <x:c r="U952" s="18" t="str">
        <x:f>TEXT(T952,"0.00")&amp;"元"</x:f>
        <x:v>0.00元</x:v>
      </x:c>
      <x:c r="V952" s="12" t="n">
        <x:v>0</x:v>
      </x:c>
      <x:c r="W952" s="12" t="n">
        <x:f>K952-V952</x:f>
        <x:v>0</x:v>
      </x:c>
    </x:row>
    <x:row r="953" ht="20" customHeight="1">
      <x:c r="A953" s="13" t="n">
        <x:v>45695.59027777778</x:v>
      </x:c>
      <x:c r="B953" s="13" t="n">
        <x:v>45695.59722222222</x:v>
      </x:c>
      <x:c r="C953" s="14" t="n">
        <x:v>45695</x:v>
      </x:c>
      <x:c r="D953" s="15" t="n">
        <x:v>85</x:v>
      </x:c>
      <x:c r="E953" s="12" t="n">
        <x:v>0</x:v>
      </x:c>
      <x:c r="F953" s="12" t="n">
        <x:v>0</x:v>
      </x:c>
      <x:c r="G953" s="12" t="n">
        <x:v>0</x:v>
      </x:c>
      <x:c r="H953" s="12" t="n">
        <x:f>F953+G953</x:f>
        <x:v>0</x:v>
      </x:c>
      <x:c r="I953" s="12" t="n">
        <x:f>H953-E953</x:f>
        <x:v>0</x:v>
      </x:c>
      <x:c r="J953" s="12" t="n">
        <x:v>0</x:v>
      </x:c>
      <x:c r="K953" s="12" t="n">
        <x:f>H953+J953</x:f>
        <x:v>0</x:v>
      </x:c>
      <x:c r="L953" s="16" t="n">
        <x:v>1.0002</x:v>
      </x:c>
      <x:c r="M953" s="17" t="n">
        <x:f>F953*L953</x:f>
        <x:v>0</x:v>
      </x:c>
      <x:c r="N953" s="16" t="n">
        <x:f>L953*'月度汇总'!$F$8</x:f>
        <x:v>1.5003</x:v>
      </x:c>
      <x:c r="O953" s="17" t="n">
        <x:f>G953*N953</x:f>
        <x:v>0</x:v>
      </x:c>
      <x:c r="P953" s="16" t="n">
        <x:f>L953*'月度汇总'!$F$10</x:f>
        <x:v>5.0009999999999994</x:v>
      </x:c>
      <x:c r="Q953" s="17" t="n">
        <x:f>J953*P953</x:f>
        <x:v>0</x:v>
      </x:c>
      <x:c r="R953" s="12" t="n">
        <x:v>0</x:v>
      </x:c>
      <x:c r="S953" s="17" t="n">
        <x:v>0</x:v>
      </x:c>
      <x:c r="T953" s="19" t="n">
        <x:f>M953+O953+Q953+S953</x:f>
        <x:v>0</x:v>
      </x:c>
      <x:c r="U953" s="18" t="str">
        <x:f>TEXT(T953,"0.00")&amp;"元"</x:f>
        <x:v>0.00元</x:v>
      </x:c>
      <x:c r="V953" s="12" t="n">
        <x:v>0</x:v>
      </x:c>
      <x:c r="W953" s="12" t="n">
        <x:f>K953-V953</x:f>
        <x:v>0</x:v>
      </x:c>
    </x:row>
    <x:row r="954" ht="20" customHeight="1">
      <x:c r="A954" s="13" t="n">
        <x:v>45695.59722222222</x:v>
      </x:c>
      <x:c r="B954" s="13" t="n">
        <x:v>45695.60416666667</x:v>
      </x:c>
      <x:c r="C954" s="14" t="n">
        <x:v>45695</x:v>
      </x:c>
      <x:c r="D954" s="15" t="n">
        <x:v>86</x:v>
      </x:c>
      <x:c r="E954" s="12" t="n">
        <x:v>0</x:v>
      </x:c>
      <x:c r="F954" s="12" t="n">
        <x:v>0</x:v>
      </x:c>
      <x:c r="G954" s="12" t="n">
        <x:v>0</x:v>
      </x:c>
      <x:c r="H954" s="12" t="n">
        <x:f>F954+G954</x:f>
        <x:v>0</x:v>
      </x:c>
      <x:c r="I954" s="12" t="n">
        <x:f>H954-E954</x:f>
        <x:v>0</x:v>
      </x:c>
      <x:c r="J954" s="12" t="n">
        <x:v>0</x:v>
      </x:c>
      <x:c r="K954" s="12" t="n">
        <x:f>H954+J954</x:f>
        <x:v>0</x:v>
      </x:c>
      <x:c r="L954" s="16" t="n">
        <x:v>0.9978</x:v>
      </x:c>
      <x:c r="M954" s="17" t="n">
        <x:f>F954*L954</x:f>
        <x:v>0</x:v>
      </x:c>
      <x:c r="N954" s="16" t="n">
        <x:f>L954*'月度汇总'!$F$8</x:f>
        <x:v>1.4967000000000001</x:v>
      </x:c>
      <x:c r="O954" s="17" t="n">
        <x:f>G954*N954</x:f>
        <x:v>0</x:v>
      </x:c>
      <x:c r="P954" s="16" t="n">
        <x:f>L954*'月度汇总'!$F$10</x:f>
        <x:v>4.989</x:v>
      </x:c>
      <x:c r="Q954" s="17" t="n">
        <x:f>J954*P954</x:f>
        <x:v>0</x:v>
      </x:c>
      <x:c r="R954" s="12" t="n">
        <x:v>0</x:v>
      </x:c>
      <x:c r="S954" s="17" t="n">
        <x:v>0</x:v>
      </x:c>
      <x:c r="T954" s="19" t="n">
        <x:f>M954+O954+Q954+S954</x:f>
        <x:v>0</x:v>
      </x:c>
      <x:c r="U954" s="18" t="str">
        <x:f>TEXT(T954,"0.00")&amp;"元"</x:f>
        <x:v>0.00元</x:v>
      </x:c>
      <x:c r="V954" s="12" t="n">
        <x:v>0</x:v>
      </x:c>
      <x:c r="W954" s="12" t="n">
        <x:f>K954-V954</x:f>
        <x:v>0</x:v>
      </x:c>
    </x:row>
    <x:row r="955" ht="20" customHeight="1">
      <x:c r="A955" s="13" t="n">
        <x:v>45695.60416666667</x:v>
      </x:c>
      <x:c r="B955" s="13" t="n">
        <x:v>45695.61111111111</x:v>
      </x:c>
      <x:c r="C955" s="14" t="n">
        <x:v>45695</x:v>
      </x:c>
      <x:c r="D955" s="15" t="n">
        <x:v>87</x:v>
      </x:c>
      <x:c r="E955" s="12" t="n">
        <x:v>0</x:v>
      </x:c>
      <x:c r="F955" s="12" t="n">
        <x:v>0</x:v>
      </x:c>
      <x:c r="G955" s="12" t="n">
        <x:v>0</x:v>
      </x:c>
      <x:c r="H955" s="12" t="n">
        <x:f>F955+G955</x:f>
        <x:v>0</x:v>
      </x:c>
      <x:c r="I955" s="12" t="n">
        <x:f>H955-E955</x:f>
        <x:v>0</x:v>
      </x:c>
      <x:c r="J955" s="12" t="n">
        <x:v>0</x:v>
      </x:c>
      <x:c r="K955" s="12" t="n">
        <x:f>H955+J955</x:f>
        <x:v>0</x:v>
      </x:c>
      <x:c r="L955" s="16" t="n">
        <x:v>1.0271</x:v>
      </x:c>
      <x:c r="M955" s="17" t="n">
        <x:f>F955*L955</x:f>
        <x:v>0</x:v>
      </x:c>
      <x:c r="N955" s="16" t="n">
        <x:f>L955*'月度汇总'!$F$8</x:f>
        <x:v>1.5406499999999999</x:v>
      </x:c>
      <x:c r="O955" s="17" t="n">
        <x:f>G955*N955</x:f>
        <x:v>0</x:v>
      </x:c>
      <x:c r="P955" s="16" t="n">
        <x:f>L955*'月度汇总'!$F$10</x:f>
        <x:v>5.1354999999999995</x:v>
      </x:c>
      <x:c r="Q955" s="17" t="n">
        <x:f>J955*P955</x:f>
        <x:v>0</x:v>
      </x:c>
      <x:c r="R955" s="12" t="n">
        <x:v>0</x:v>
      </x:c>
      <x:c r="S955" s="17" t="n">
        <x:v>0</x:v>
      </x:c>
      <x:c r="T955" s="19" t="n">
        <x:f>M955+O955+Q955+S955</x:f>
        <x:v>0</x:v>
      </x:c>
      <x:c r="U955" s="18" t="str">
        <x:f>TEXT(T955,"0.00")&amp;"元"</x:f>
        <x:v>0.00元</x:v>
      </x:c>
      <x:c r="V955" s="12" t="n">
        <x:v>0</x:v>
      </x:c>
      <x:c r="W955" s="12" t="n">
        <x:f>K955-V955</x:f>
        <x:v>0</x:v>
      </x:c>
    </x:row>
    <x:row r="956" ht="20" customHeight="1">
      <x:c r="A956" s="13" t="n">
        <x:v>45695.61111111111</x:v>
      </x:c>
      <x:c r="B956" s="13" t="n">
        <x:v>45695.618055555555</x:v>
      </x:c>
      <x:c r="C956" s="14" t="n">
        <x:v>45695</x:v>
      </x:c>
      <x:c r="D956" s="15" t="n">
        <x:v>88</x:v>
      </x:c>
      <x:c r="E956" s="12" t="n">
        <x:v>0</x:v>
      </x:c>
      <x:c r="F956" s="12" t="n">
        <x:v>0</x:v>
      </x:c>
      <x:c r="G956" s="12" t="n">
        <x:v>0</x:v>
      </x:c>
      <x:c r="H956" s="12" t="n">
        <x:f>F956+G956</x:f>
        <x:v>0</x:v>
      </x:c>
      <x:c r="I956" s="12" t="n">
        <x:f>H956-E956</x:f>
        <x:v>0</x:v>
      </x:c>
      <x:c r="J956" s="12" t="n">
        <x:v>0</x:v>
      </x:c>
      <x:c r="K956" s="12" t="n">
        <x:f>H956+J956</x:f>
        <x:v>0</x:v>
      </x:c>
      <x:c r="L956" s="16" t="n">
        <x:v>1.0906</x:v>
      </x:c>
      <x:c r="M956" s="17" t="n">
        <x:f>F956*L956</x:f>
        <x:v>0</x:v>
      </x:c>
      <x:c r="N956" s="16" t="n">
        <x:f>L956*'月度汇总'!$F$8</x:f>
        <x:v>1.6359</x:v>
      </x:c>
      <x:c r="O956" s="17" t="n">
        <x:f>G956*N956</x:f>
        <x:v>0</x:v>
      </x:c>
      <x:c r="P956" s="16" t="n">
        <x:f>L956*'月度汇总'!$F$10</x:f>
        <x:v>5.453</x:v>
      </x:c>
      <x:c r="Q956" s="17" t="n">
        <x:f>J956*P956</x:f>
        <x:v>0</x:v>
      </x:c>
      <x:c r="R956" s="12" t="n">
        <x:v>0</x:v>
      </x:c>
      <x:c r="S956" s="17" t="n">
        <x:v>0</x:v>
      </x:c>
      <x:c r="T956" s="19" t="n">
        <x:f>M956+O956+Q956+S956</x:f>
        <x:v>0</x:v>
      </x:c>
      <x:c r="U956" s="18" t="str">
        <x:f>TEXT(T956,"0.00")&amp;"元"</x:f>
        <x:v>0.00元</x:v>
      </x:c>
      <x:c r="V956" s="12" t="n">
        <x:v>0</x:v>
      </x:c>
      <x:c r="W956" s="12" t="n">
        <x:f>K956-V956</x:f>
        <x:v>0</x:v>
      </x:c>
    </x:row>
    <x:row r="957" ht="20" customHeight="1">
      <x:c r="A957" s="13" t="n">
        <x:v>45695.618055555555</x:v>
      </x:c>
      <x:c r="B957" s="13" t="n">
        <x:v>45695.625</x:v>
      </x:c>
      <x:c r="C957" s="14" t="n">
        <x:v>45695</x:v>
      </x:c>
      <x:c r="D957" s="15" t="n">
        <x:v>89</x:v>
      </x:c>
      <x:c r="E957" s="12" t="n">
        <x:v>0</x:v>
      </x:c>
      <x:c r="F957" s="12" t="n">
        <x:v>0</x:v>
      </x:c>
      <x:c r="G957" s="12" t="n">
        <x:v>0</x:v>
      </x:c>
      <x:c r="H957" s="12" t="n">
        <x:f>F957+G957</x:f>
        <x:v>0</x:v>
      </x:c>
      <x:c r="I957" s="12" t="n">
        <x:f>H957-E957</x:f>
        <x:v>0</x:v>
      </x:c>
      <x:c r="J957" s="12" t="n">
        <x:v>0</x:v>
      </x:c>
      <x:c r="K957" s="12" t="n">
        <x:f>H957+J957</x:f>
        <x:v>0</x:v>
      </x:c>
      <x:c r="L957" s="16" t="n">
        <x:v>0.9376</x:v>
      </x:c>
      <x:c r="M957" s="17" t="n">
        <x:f>F957*L957</x:f>
        <x:v>0</x:v>
      </x:c>
      <x:c r="N957" s="16" t="n">
        <x:f>L957*'月度汇总'!$F$8</x:f>
        <x:v>1.4064</x:v>
      </x:c>
      <x:c r="O957" s="17" t="n">
        <x:f>G957*N957</x:f>
        <x:v>0</x:v>
      </x:c>
      <x:c r="P957" s="16" t="n">
        <x:f>L957*'月度汇总'!$F$10</x:f>
        <x:v>4.688</x:v>
      </x:c>
      <x:c r="Q957" s="17" t="n">
        <x:f>J957*P957</x:f>
        <x:v>0</x:v>
      </x:c>
      <x:c r="R957" s="12" t="n">
        <x:v>0</x:v>
      </x:c>
      <x:c r="S957" s="17" t="n">
        <x:v>0</x:v>
      </x:c>
      <x:c r="T957" s="19" t="n">
        <x:f>M957+O957+Q957+S957</x:f>
        <x:v>0</x:v>
      </x:c>
      <x:c r="U957" s="18" t="str">
        <x:f>TEXT(T957,"0.00")&amp;"元"</x:f>
        <x:v>0.00元</x:v>
      </x:c>
      <x:c r="V957" s="12" t="n">
        <x:v>0</x:v>
      </x:c>
      <x:c r="W957" s="12" t="n">
        <x:f>K957-V957</x:f>
        <x:v>0</x:v>
      </x:c>
    </x:row>
    <x:row r="958" ht="20" customHeight="1">
      <x:c r="A958" s="13" t="n">
        <x:v>45695.625</x:v>
      </x:c>
      <x:c r="B958" s="13" t="n">
        <x:v>45695.631944444445</x:v>
      </x:c>
      <x:c r="C958" s="14" t="n">
        <x:v>45695</x:v>
      </x:c>
      <x:c r="D958" s="15" t="n">
        <x:v>90</x:v>
      </x:c>
      <x:c r="E958" s="12" t="n">
        <x:v>205.69058088899794</x:v>
      </x:c>
      <x:c r="F958" s="12" t="n">
        <x:v>110.19679457928498</x:v>
      </x:c>
      <x:c r="G958" s="12" t="n">
        <x:v>0</x:v>
      </x:c>
      <x:c r="H958" s="12" t="n">
        <x:f>F958+G958</x:f>
        <x:v>110.19679457928498</x:v>
      </x:c>
      <x:c r="I958" s="12" t="n">
        <x:f>H958-E958</x:f>
        <x:v>-95.49378630971296</x:v>
      </x:c>
      <x:c r="J958" s="12" t="n">
        <x:v>0</x:v>
      </x:c>
      <x:c r="K958" s="12" t="n">
        <x:f>H958+J958</x:f>
        <x:v>110.19679457928498</x:v>
      </x:c>
      <x:c r="L958" s="16" t="n">
        <x:v>0.6694</x:v>
      </x:c>
      <x:c r="M958" s="17" t="n">
        <x:f>F958*L958</x:f>
        <x:v>73.76573429137336</x:v>
      </x:c>
      <x:c r="N958" s="16" t="n">
        <x:f>L958*'月度汇总'!$F$8</x:f>
        <x:v>1.0041</x:v>
      </x:c>
      <x:c r="O958" s="17" t="n">
        <x:f>G958*N958</x:f>
        <x:v>0</x:v>
      </x:c>
      <x:c r="P958" s="16" t="n">
        <x:f>L958*'月度汇总'!$F$10</x:f>
        <x:v>3.347</x:v>
      </x:c>
      <x:c r="Q958" s="17" t="n">
        <x:f>J958*P958</x:f>
        <x:v>0</x:v>
      </x:c>
      <x:c r="R958" s="12" t="n">
        <x:v>0</x:v>
      </x:c>
      <x:c r="S958" s="17" t="n">
        <x:v>0</x:v>
      </x:c>
      <x:c r="T958" s="19" t="n">
        <x:f>M958+O958+Q958+S958</x:f>
        <x:v>73.76573429137336</x:v>
      </x:c>
      <x:c r="U958" s="18" t="str">
        <x:f>TEXT(T958,"0.00")&amp;"元"</x:f>
        <x:v>73.77元</x:v>
      </x:c>
      <x:c r="V958" s="12" t="n">
        <x:v>0</x:v>
      </x:c>
      <x:c r="W958" s="12" t="n">
        <x:f>K958-V958</x:f>
        <x:v>110.19679457928498</x:v>
      </x:c>
    </x:row>
    <x:row r="959" ht="20" customHeight="1">
      <x:c r="A959" s="13" t="n">
        <x:v>45695.631944444445</x:v>
      </x:c>
      <x:c r="B959" s="13" t="n">
        <x:v>45695.63888888889</x:v>
      </x:c>
      <x:c r="C959" s="14" t="n">
        <x:v>45695</x:v>
      </x:c>
      <x:c r="D959" s="15" t="n">
        <x:v>91</x:v>
      </x:c>
      <x:c r="E959" s="12" t="n">
        <x:v>301.6242678084792</x:v>
      </x:c>
      <x:c r="F959" s="12" t="n">
        <x:v>139.2015851914549</x:v>
      </x:c>
      <x:c r="G959" s="12" t="n">
        <x:v>0</x:v>
      </x:c>
      <x:c r="H959" s="12" t="n">
        <x:f>F959+G959</x:f>
        <x:v>139.2015851914549</x:v>
      </x:c>
      <x:c r="I959" s="12" t="n">
        <x:f>H959-E959</x:f>
        <x:v>-162.4226826170243</x:v>
      </x:c>
      <x:c r="J959" s="12" t="n">
        <x:v>0</x:v>
      </x:c>
      <x:c r="K959" s="12" t="n">
        <x:f>H959+J959</x:f>
        <x:v>139.2015851914549</x:v>
      </x:c>
      <x:c r="L959" s="16" t="n">
        <x:v>0.66</x:v>
      </x:c>
      <x:c r="M959" s="17" t="n">
        <x:f>F959*L959</x:f>
        <x:v>91.87304622636024</x:v>
      </x:c>
      <x:c r="N959" s="16" t="n">
        <x:f>L959*'月度汇总'!$F$8</x:f>
        <x:v>0.99</x:v>
      </x:c>
      <x:c r="O959" s="17" t="n">
        <x:f>G959*N959</x:f>
        <x:v>0</x:v>
      </x:c>
      <x:c r="P959" s="16" t="n">
        <x:f>L959*'月度汇总'!$F$10</x:f>
        <x:v>3.3000000000000003</x:v>
      </x:c>
      <x:c r="Q959" s="17" t="n">
        <x:f>J959*P959</x:f>
        <x:v>0</x:v>
      </x:c>
      <x:c r="R959" s="12" t="n">
        <x:v>0</x:v>
      </x:c>
      <x:c r="S959" s="17" t="n">
        <x:v>0</x:v>
      </x:c>
      <x:c r="T959" s="19" t="n">
        <x:f>M959+O959+Q959+S959</x:f>
        <x:v>91.87304622636024</x:v>
      </x:c>
      <x:c r="U959" s="18" t="str">
        <x:f>TEXT(T959,"0.00")&amp;"元"</x:f>
        <x:v>91.87元</x:v>
      </x:c>
      <x:c r="V959" s="12" t="n">
        <x:v>0</x:v>
      </x:c>
      <x:c r="W959" s="12" t="n">
        <x:f>K959-V959</x:f>
        <x:v>139.2015851914549</x:v>
      </x:c>
    </x:row>
    <x:row r="960" ht="20" customHeight="1">
      <x:c r="A960" s="13" t="n">
        <x:v>45695.63888888889</x:v>
      </x:c>
      <x:c r="B960" s="13" t="n">
        <x:v>45695.64583333333</x:v>
      </x:c>
      <x:c r="C960" s="14" t="n">
        <x:v>45695</x:v>
      </x:c>
      <x:c r="D960" s="15" t="n">
        <x:v>92</x:v>
      </x:c>
      <x:c r="E960" s="12" t="n">
        <x:v>255.25145877181433</x:v>
      </x:c>
      <x:c r="F960" s="12" t="n">
        <x:v>164.46522471780904</x:v>
      </x:c>
      <x:c r="G960" s="12" t="n">
        <x:v>0</x:v>
      </x:c>
      <x:c r="H960" s="12" t="n">
        <x:f>F960+G960</x:f>
        <x:v>164.46522471780904</x:v>
      </x:c>
      <x:c r="I960" s="12" t="n">
        <x:f>H960-E960</x:f>
        <x:v>-90.78623405400529</x:v>
      </x:c>
      <x:c r="J960" s="12" t="n">
        <x:v>0</x:v>
      </x:c>
      <x:c r="K960" s="12" t="n">
        <x:f>H960+J960</x:f>
        <x:v>164.46522471780904</x:v>
      </x:c>
      <x:c r="L960" s="16" t="n">
        <x:v>0.7217</x:v>
      </x:c>
      <x:c r="M960" s="17" t="n">
        <x:f>F960*L960</x:f>
        <x:v>118.69455267884278</x:v>
      </x:c>
      <x:c r="N960" s="16" t="n">
        <x:f>L960*'月度汇总'!$F$8</x:f>
        <x:v>1.08255</x:v>
      </x:c>
      <x:c r="O960" s="17" t="n">
        <x:f>G960*N960</x:f>
        <x:v>0</x:v>
      </x:c>
      <x:c r="P960" s="16" t="n">
        <x:f>L960*'月度汇总'!$F$10</x:f>
        <x:v>3.6085000000000003</x:v>
      </x:c>
      <x:c r="Q960" s="17" t="n">
        <x:f>J960*P960</x:f>
        <x:v>0</x:v>
      </x:c>
      <x:c r="R960" s="12" t="n">
        <x:v>0</x:v>
      </x:c>
      <x:c r="S960" s="17" t="n">
        <x:v>0</x:v>
      </x:c>
      <x:c r="T960" s="19" t="n">
        <x:f>M960+O960+Q960+S960</x:f>
        <x:v>118.69455267884278</x:v>
      </x:c>
      <x:c r="U960" s="18" t="str">
        <x:f>TEXT(T960,"0.00")&amp;"元"</x:f>
        <x:v>118.69元</x:v>
      </x:c>
      <x:c r="V960" s="12" t="n">
        <x:v>0</x:v>
      </x:c>
      <x:c r="W960" s="12" t="n">
        <x:f>K960-V960</x:f>
        <x:v>164.46522471780904</x:v>
      </x:c>
    </x:row>
    <x:row r="961" ht="20" customHeight="1">
      <x:c r="A961" s="13" t="n">
        <x:v>45695.64583333333</x:v>
      </x:c>
      <x:c r="B961" s="13" t="n">
        <x:v>45695.65277777778</x:v>
      </x:c>
      <x:c r="C961" s="14" t="n">
        <x:v>45695</x:v>
      </x:c>
      <x:c r="D961" s="15" t="n">
        <x:v>93</x:v>
      </x:c>
      <x:c r="E961" s="12" t="n">
        <x:v>262.8035142024089</x:v>
      </x:c>
      <x:c r="F961" s="12" t="n">
        <x:v>174.39158925770204</x:v>
      </x:c>
      <x:c r="G961" s="12" t="n">
        <x:v>0</x:v>
      </x:c>
      <x:c r="H961" s="12" t="n">
        <x:f>F961+G961</x:f>
        <x:v>174.39158925770204</x:v>
      </x:c>
      <x:c r="I961" s="12" t="n">
        <x:f>H961-E961</x:f>
        <x:v>-88.41192494470687</x:v>
      </x:c>
      <x:c r="J961" s="12" t="n">
        <x:v>0</x:v>
      </x:c>
      <x:c r="K961" s="12" t="n">
        <x:f>H961+J961</x:f>
        <x:v>174.39158925770204</x:v>
      </x:c>
      <x:c r="L961" s="16" t="n">
        <x:v>0.7308</x:v>
      </x:c>
      <x:c r="M961" s="17" t="n">
        <x:f>F961*L961</x:f>
        <x:v>127.44537342952864</x:v>
      </x:c>
      <x:c r="N961" s="16" t="n">
        <x:f>L961*'月度汇总'!$F$8</x:f>
        <x:v>1.0962</x:v>
      </x:c>
      <x:c r="O961" s="17" t="n">
        <x:f>G961*N961</x:f>
        <x:v>0</x:v>
      </x:c>
      <x:c r="P961" s="16" t="n">
        <x:f>L961*'月度汇总'!$F$10</x:f>
        <x:v>3.654</x:v>
      </x:c>
      <x:c r="Q961" s="17" t="n">
        <x:f>J961*P961</x:f>
        <x:v>0</x:v>
      </x:c>
      <x:c r="R961" s="12" t="n">
        <x:v>0</x:v>
      </x:c>
      <x:c r="S961" s="17" t="n">
        <x:v>0</x:v>
      </x:c>
      <x:c r="T961" s="19" t="n">
        <x:f>M961+O961+Q961+S961</x:f>
        <x:v>127.44537342952864</x:v>
      </x:c>
      <x:c r="U961" s="18" t="str">
        <x:f>TEXT(T961,"0.00")&amp;"元"</x:f>
        <x:v>127.45元</x:v>
      </x:c>
      <x:c r="V961" s="12" t="n">
        <x:v>0</x:v>
      </x:c>
      <x:c r="W961" s="12" t="n">
        <x:f>K961-V961</x:f>
        <x:v>174.39158925770204</x:v>
      </x:c>
    </x:row>
    <x:row r="962" ht="20" customHeight="1">
      <x:c r="A962" s="13" t="n">
        <x:v>45695.65277777778</x:v>
      </x:c>
      <x:c r="B962" s="13" t="n">
        <x:v>45695.65972222222</x:v>
      </x:c>
      <x:c r="C962" s="14" t="n">
        <x:v>45695</x:v>
      </x:c>
      <x:c r="D962" s="15" t="n">
        <x:v>94</x:v>
      </x:c>
      <x:c r="E962" s="12" t="n">
        <x:v>261.80588259714733</x:v>
      </x:c>
      <x:c r="F962" s="12" t="n">
        <x:v>175.99150989905812</x:v>
      </x:c>
      <x:c r="G962" s="12" t="n">
        <x:v>0</x:v>
      </x:c>
      <x:c r="H962" s="12" t="n">
        <x:f>F962+G962</x:f>
        <x:v>175.99150989905812</x:v>
      </x:c>
      <x:c r="I962" s="12" t="n">
        <x:f>H962-E962</x:f>
        <x:v>-85.81437269808922</x:v>
      </x:c>
      <x:c r="J962" s="12" t="n">
        <x:v>0</x:v>
      </x:c>
      <x:c r="K962" s="12" t="n">
        <x:f>H962+J962</x:f>
        <x:v>175.99150989905812</x:v>
      </x:c>
      <x:c r="L962" s="16" t="n">
        <x:v>0.7534</x:v>
      </x:c>
      <x:c r="M962" s="17" t="n">
        <x:f>F962*L962</x:f>
        <x:v>132.59200355795036</x:v>
      </x:c>
      <x:c r="N962" s="16" t="n">
        <x:f>L962*'月度汇总'!$F$8</x:f>
        <x:v>1.1300999999999999</x:v>
      </x:c>
      <x:c r="O962" s="17" t="n">
        <x:f>G962*N962</x:f>
        <x:v>0</x:v>
      </x:c>
      <x:c r="P962" s="16" t="n">
        <x:f>L962*'月度汇总'!$F$10</x:f>
        <x:v>3.767</x:v>
      </x:c>
      <x:c r="Q962" s="17" t="n">
        <x:f>J962*P962</x:f>
        <x:v>0</x:v>
      </x:c>
      <x:c r="R962" s="12" t="n">
        <x:v>0</x:v>
      </x:c>
      <x:c r="S962" s="17" t="n">
        <x:v>0</x:v>
      </x:c>
      <x:c r="T962" s="19" t="n">
        <x:f>M962+O962+Q962+S962</x:f>
        <x:v>132.59200355795036</x:v>
      </x:c>
      <x:c r="U962" s="18" t="str">
        <x:f>TEXT(T962,"0.00")&amp;"元"</x:f>
        <x:v>132.59元</x:v>
      </x:c>
      <x:c r="V962" s="12" t="n">
        <x:v>0</x:v>
      </x:c>
      <x:c r="W962" s="12" t="n">
        <x:f>K962-V962</x:f>
        <x:v>175.99150989905812</x:v>
      </x:c>
    </x:row>
    <x:row r="963" ht="20" customHeight="1">
      <x:c r="A963" s="13" t="n">
        <x:v>45695.65972222222</x:v>
      </x:c>
      <x:c r="B963" s="13" t="n">
        <x:v>45695.66666666667</x:v>
      </x:c>
      <x:c r="C963" s="14" t="n">
        <x:v>45695</x:v>
      </x:c>
      <x:c r="D963" s="15" t="n">
        <x:v>95</x:v>
      </x:c>
      <x:c r="E963" s="12" t="n">
        <x:v>264.5597555329849</x:v>
      </x:c>
      <x:c r="F963" s="12" t="n">
        <x:v>181.28229353446613</x:v>
      </x:c>
      <x:c r="G963" s="12" t="n">
        <x:v>0</x:v>
      </x:c>
      <x:c r="H963" s="12" t="n">
        <x:f>F963+G963</x:f>
        <x:v>181.28229353446613</x:v>
      </x:c>
      <x:c r="I963" s="12" t="n">
        <x:f>H963-E963</x:f>
        <x:v>-83.27746199851879</x:v>
      </x:c>
      <x:c r="J963" s="12" t="n">
        <x:v>0</x:v>
      </x:c>
      <x:c r="K963" s="12" t="n">
        <x:f>H963+J963</x:f>
        <x:v>181.28229353446613</x:v>
      </x:c>
      <x:c r="L963" s="16" t="n">
        <x:v>0.7823</x:v>
      </x:c>
      <x:c r="M963" s="17" t="n">
        <x:f>F963*L963</x:f>
        <x:v>141.81713823201287</x:v>
      </x:c>
      <x:c r="N963" s="16" t="n">
        <x:f>L963*'月度汇总'!$F$8</x:f>
        <x:v>1.1734499999999999</x:v>
      </x:c>
      <x:c r="O963" s="17" t="n">
        <x:f>G963*N963</x:f>
        <x:v>0</x:v>
      </x:c>
      <x:c r="P963" s="16" t="n">
        <x:f>L963*'月度汇总'!$F$10</x:f>
        <x:v>3.9115</x:v>
      </x:c>
      <x:c r="Q963" s="17" t="n">
        <x:f>J963*P963</x:f>
        <x:v>0</x:v>
      </x:c>
      <x:c r="R963" s="12" t="n">
        <x:v>0</x:v>
      </x:c>
      <x:c r="S963" s="17" t="n">
        <x:v>0</x:v>
      </x:c>
      <x:c r="T963" s="19" t="n">
        <x:f>M963+O963+Q963+S963</x:f>
        <x:v>141.81713823201287</x:v>
      </x:c>
      <x:c r="U963" s="18" t="str">
        <x:f>TEXT(T963,"0.00")&amp;"元"</x:f>
        <x:v>141.82元</x:v>
      </x:c>
      <x:c r="V963" s="12" t="n">
        <x:v>0</x:v>
      </x:c>
      <x:c r="W963" s="12" t="n">
        <x:f>K963-V963</x:f>
        <x:v>181.28229353446613</x:v>
      </x:c>
    </x:row>
    <x:row r="964" ht="20" customHeight="1">
      <x:c r="A964" s="13" t="n">
        <x:v>45695.66666666667</x:v>
      </x:c>
      <x:c r="B964" s="13" t="n">
        <x:v>45695.67361111111</x:v>
      </x:c>
      <x:c r="C964" s="14" t="n">
        <x:v>45695</x:v>
      </x:c>
      <x:c r="D964" s="15" t="n">
        <x:v>96</x:v>
      </x:c>
      <x:c r="E964" s="12" t="n">
        <x:v>410.165430572142</x:v>
      </x:c>
      <x:c r="F964" s="12" t="n">
        <x:v>371.73053240299</x:v>
      </x:c>
      <x:c r="G964" s="12" t="n">
        <x:v>0</x:v>
      </x:c>
      <x:c r="H964" s="12" t="n">
        <x:f>F964+G964</x:f>
        <x:v>371.73053240299</x:v>
      </x:c>
      <x:c r="I964" s="12" t="n">
        <x:f>H964-E964</x:f>
        <x:v>-38.43489816915201</x:v>
      </x:c>
      <x:c r="J964" s="12" t="n">
        <x:v>0</x:v>
      </x:c>
      <x:c r="K964" s="12" t="n">
        <x:f>H964+J964</x:f>
        <x:v>371.73053240299</x:v>
      </x:c>
      <x:c r="L964" s="16" t="n">
        <x:v>0.8055</x:v>
      </x:c>
      <x:c r="M964" s="17" t="n">
        <x:f>F964*L964</x:f>
        <x:v>299.42894385060845</x:v>
      </x:c>
      <x:c r="N964" s="16" t="n">
        <x:f>L964*'月度汇总'!$F$8</x:f>
        <x:v>1.20825</x:v>
      </x:c>
      <x:c r="O964" s="17" t="n">
        <x:f>G964*N964</x:f>
        <x:v>0</x:v>
      </x:c>
      <x:c r="P964" s="16" t="n">
        <x:f>L964*'月度汇总'!$F$10</x:f>
        <x:v>4.0275</x:v>
      </x:c>
      <x:c r="Q964" s="17" t="n">
        <x:f>J964*P964</x:f>
        <x:v>0</x:v>
      </x:c>
      <x:c r="R964" s="12" t="n">
        <x:v>0</x:v>
      </x:c>
      <x:c r="S964" s="17" t="n">
        <x:v>0</x:v>
      </x:c>
      <x:c r="T964" s="19" t="n">
        <x:f>M964+O964+Q964+S964</x:f>
        <x:v>299.42894385060845</x:v>
      </x:c>
      <x:c r="U964" s="18" t="str">
        <x:f>TEXT(T964,"0.00")&amp;"元"</x:f>
        <x:v>299.43元</x:v>
      </x:c>
      <x:c r="V964" s="12" t="n">
        <x:v>0</x:v>
      </x:c>
      <x:c r="W964" s="12" t="n">
        <x:f>K964-V964</x:f>
        <x:v>371.73053240299</x:v>
      </x:c>
    </x:row>
    <x:row r="965" ht="20" customHeight="1">
      <x:c r="A965" s="13" t="n">
        <x:v>45695.67361111111</x:v>
      </x:c>
      <x:c r="B965" s="13" t="n">
        <x:v>45695.680555555555</x:v>
      </x:c>
      <x:c r="C965" s="14" t="n">
        <x:v>45695</x:v>
      </x:c>
      <x:c r="D965" s="15" t="n">
        <x:v>97</x:v>
      </x:c>
      <x:c r="E965" s="12" t="n">
        <x:v>430.9817811188495</x:v>
      </x:c>
      <x:c r="F965" s="12" t="n">
        <x:v>395.2115245362575</x:v>
      </x:c>
      <x:c r="G965" s="12" t="n">
        <x:v>0</x:v>
      </x:c>
      <x:c r="H965" s="12" t="n">
        <x:f>F965+G965</x:f>
        <x:v>395.2115245362575</x:v>
      </x:c>
      <x:c r="I965" s="12" t="n">
        <x:f>H965-E965</x:f>
        <x:v>-35.77025658259197</x:v>
      </x:c>
      <x:c r="J965" s="12" t="n">
        <x:v>0</x:v>
      </x:c>
      <x:c r="K965" s="12" t="n">
        <x:f>H965+J965</x:f>
        <x:v>395.2115245362575</x:v>
      </x:c>
      <x:c r="L965" s="16" t="n">
        <x:v>0.8271</x:v>
      </x:c>
      <x:c r="M965" s="17" t="n">
        <x:f>F965*L965</x:f>
        <x:v>326.8794519439386</x:v>
      </x:c>
      <x:c r="N965" s="16" t="n">
        <x:f>L965*'月度汇总'!$F$8</x:f>
        <x:v>1.24065</x:v>
      </x:c>
      <x:c r="O965" s="17" t="n">
        <x:f>G965*N965</x:f>
        <x:v>0</x:v>
      </x:c>
      <x:c r="P965" s="16" t="n">
        <x:f>L965*'月度汇总'!$F$10</x:f>
        <x:v>4.1354999999999995</x:v>
      </x:c>
      <x:c r="Q965" s="17" t="n">
        <x:f>J965*P965</x:f>
        <x:v>0</x:v>
      </x:c>
      <x:c r="R965" s="12" t="n">
        <x:v>0</x:v>
      </x:c>
      <x:c r="S965" s="17" t="n">
        <x:v>0</x:v>
      </x:c>
      <x:c r="T965" s="19" t="n">
        <x:f>M965+O965+Q965+S965</x:f>
        <x:v>326.8794519439386</x:v>
      </x:c>
      <x:c r="U965" s="18" t="str">
        <x:f>TEXT(T965,"0.00")&amp;"元"</x:f>
        <x:v>326.88元</x:v>
      </x:c>
      <x:c r="V965" s="12" t="n">
        <x:v>0</x:v>
      </x:c>
      <x:c r="W965" s="12" t="n">
        <x:f>K965-V965</x:f>
        <x:v>395.2115245362575</x:v>
      </x:c>
    </x:row>
    <x:row r="966" ht="20" customHeight="1">
      <x:c r="A966" s="13" t="n">
        <x:v>45695.680555555555</x:v>
      </x:c>
      <x:c r="B966" s="13" t="n">
        <x:v>45695.6875</x:v>
      </x:c>
      <x:c r="C966" s="14" t="n">
        <x:v>45695</x:v>
      </x:c>
      <x:c r="D966" s="15" t="n">
        <x:v>98</x:v>
      </x:c>
      <x:c r="E966" s="12" t="n">
        <x:v>463.92221425431035</x:v>
      </x:c>
      <x:c r="F966" s="12" t="n">
        <x:v>430.76318910857975</x:v>
      </x:c>
      <x:c r="G966" s="12" t="n">
        <x:v>0</x:v>
      </x:c>
      <x:c r="H966" s="12" t="n">
        <x:f>F966+G966</x:f>
        <x:v>430.76318910857975</x:v>
      </x:c>
      <x:c r="I966" s="12" t="n">
        <x:f>H966-E966</x:f>
        <x:v>-33.159025145730595</x:v>
      </x:c>
      <x:c r="J966" s="12" t="n">
        <x:v>0</x:v>
      </x:c>
      <x:c r="K966" s="12" t="n">
        <x:f>H966+J966</x:f>
        <x:v>430.76318910857975</x:v>
      </x:c>
      <x:c r="L966" s="16" t="n">
        <x:v>0.8519</x:v>
      </x:c>
      <x:c r="M966" s="17" t="n">
        <x:f>F966*L966</x:f>
        <x:v>366.9671608015991</x:v>
      </x:c>
      <x:c r="N966" s="16" t="n">
        <x:f>L966*'月度汇总'!$F$8</x:f>
        <x:v>1.27785</x:v>
      </x:c>
      <x:c r="O966" s="17" t="n">
        <x:f>G966*N966</x:f>
        <x:v>0</x:v>
      </x:c>
      <x:c r="P966" s="16" t="n">
        <x:f>L966*'月度汇总'!$F$10</x:f>
        <x:v>4.2595</x:v>
      </x:c>
      <x:c r="Q966" s="17" t="n">
        <x:f>J966*P966</x:f>
        <x:v>0</x:v>
      </x:c>
      <x:c r="R966" s="12" t="n">
        <x:v>0</x:v>
      </x:c>
      <x:c r="S966" s="17" t="n">
        <x:v>0</x:v>
      </x:c>
      <x:c r="T966" s="19" t="n">
        <x:f>M966+O966+Q966+S966</x:f>
        <x:v>366.9671608015991</x:v>
      </x:c>
      <x:c r="U966" s="18" t="str">
        <x:f>TEXT(T966,"0.00")&amp;"元"</x:f>
        <x:v>366.97元</x:v>
      </x:c>
      <x:c r="V966" s="12" t="n">
        <x:v>0</x:v>
      </x:c>
      <x:c r="W966" s="12" t="n">
        <x:f>K966-V966</x:f>
        <x:v>430.76318910857975</x:v>
      </x:c>
    </x:row>
    <x:row r="967" ht="20" customHeight="1">
      <x:c r="A967" s="13" t="n">
        <x:v>45695.6875</x:v>
      </x:c>
      <x:c r="B967" s="13" t="n">
        <x:v>45695.694444444445</x:v>
      </x:c>
      <x:c r="C967" s="14" t="n">
        <x:v>45695</x:v>
      </x:c>
      <x:c r="D967" s="15" t="n">
        <x:v>99</x:v>
      </x:c>
      <x:c r="E967" s="12" t="n">
        <x:v>495.60441980036353</x:v>
      </x:c>
      <x:c r="F967" s="12" t="n">
        <x:v>464.94067832068936</x:v>
      </x:c>
      <x:c r="G967" s="12" t="n">
        <x:v>0</x:v>
      </x:c>
      <x:c r="H967" s="12" t="n">
        <x:f>F967+G967</x:f>
        <x:v>464.94067832068936</x:v>
      </x:c>
      <x:c r="I967" s="12" t="n">
        <x:f>H967-E967</x:f>
        <x:v>-30.663741479674172</x:v>
      </x:c>
      <x:c r="J967" s="12" t="n">
        <x:v>0</x:v>
      </x:c>
      <x:c r="K967" s="12" t="n">
        <x:f>H967+J967</x:f>
        <x:v>464.94067832068936</x:v>
      </x:c>
      <x:c r="L967" s="16" t="n">
        <x:v>0.8791</x:v>
      </x:c>
      <x:c r="M967" s="17" t="n">
        <x:f>F967*L967</x:f>
        <x:v>408.729350311718</x:v>
      </x:c>
      <x:c r="N967" s="16" t="n">
        <x:f>L967*'月度汇总'!$F$8</x:f>
        <x:v>1.3186499999999999</x:v>
      </x:c>
      <x:c r="O967" s="17" t="n">
        <x:f>G967*N967</x:f>
        <x:v>0</x:v>
      </x:c>
      <x:c r="P967" s="16" t="n">
        <x:f>L967*'月度汇总'!$F$10</x:f>
        <x:v>4.3955</x:v>
      </x:c>
      <x:c r="Q967" s="17" t="n">
        <x:f>J967*P967</x:f>
        <x:v>0</x:v>
      </x:c>
      <x:c r="R967" s="12" t="n">
        <x:v>0</x:v>
      </x:c>
      <x:c r="S967" s="17" t="n">
        <x:v>0</x:v>
      </x:c>
      <x:c r="T967" s="19" t="n">
        <x:f>M967+O967+Q967+S967</x:f>
        <x:v>408.729350311718</x:v>
      </x:c>
      <x:c r="U967" s="18" t="str">
        <x:f>TEXT(T967,"0.00")&amp;"元"</x:f>
        <x:v>408.73元</x:v>
      </x:c>
      <x:c r="V967" s="12" t="n">
        <x:v>0</x:v>
      </x:c>
      <x:c r="W967" s="12" t="n">
        <x:f>K967-V967</x:f>
        <x:v>464.94067832068936</x:v>
      </x:c>
    </x:row>
    <x:row r="968" ht="20" customHeight="1">
      <x:c r="A968" s="13" t="n">
        <x:v>45695.694444444445</x:v>
      </x:c>
      <x:c r="B968" s="13" t="n">
        <x:v>45695.70138888889</x:v>
      </x:c>
      <x:c r="C968" s="14" t="n">
        <x:v>45695</x:v>
      </x:c>
      <x:c r="D968" s="15" t="n">
        <x:v>100</x:v>
      </x:c>
      <x:c r="E968" s="12" t="n">
        <x:v>497.3773141918312</x:v>
      </x:c>
      <x:c r="F968" s="12" t="n">
        <x:v>469.24713722985945</x:v>
      </x:c>
      <x:c r="G968" s="12" t="n">
        <x:v>0</x:v>
      </x:c>
      <x:c r="H968" s="12" t="n">
        <x:f>F968+G968</x:f>
        <x:v>469.24713722985945</x:v>
      </x:c>
      <x:c r="I968" s="12" t="n">
        <x:f>H968-E968</x:f>
        <x:v>-28.130176961971756</x:v>
      </x:c>
      <x:c r="J968" s="12" t="n">
        <x:v>0</x:v>
      </x:c>
      <x:c r="K968" s="12" t="n">
        <x:f>H968+J968</x:f>
        <x:v>469.24713722985945</x:v>
      </x:c>
      <x:c r="L968" s="16" t="n">
        <x:v>0.9024</x:v>
      </x:c>
      <x:c r="M968" s="17" t="n">
        <x:f>F968*L968</x:f>
        <x:v>423.44861663622515</x:v>
      </x:c>
      <x:c r="N968" s="16" t="n">
        <x:f>L968*'月度汇总'!$F$8</x:f>
        <x:v>1.3536</x:v>
      </x:c>
      <x:c r="O968" s="17" t="n">
        <x:f>G968*N968</x:f>
        <x:v>0</x:v>
      </x:c>
      <x:c r="P968" s="16" t="n">
        <x:f>L968*'月度汇总'!$F$10</x:f>
        <x:v>4.512</x:v>
      </x:c>
      <x:c r="Q968" s="17" t="n">
        <x:f>J968*P968</x:f>
        <x:v>0</x:v>
      </x:c>
      <x:c r="R968" s="12" t="n">
        <x:v>0</x:v>
      </x:c>
      <x:c r="S968" s="17" t="n">
        <x:v>0</x:v>
      </x:c>
      <x:c r="T968" s="19" t="n">
        <x:f>M968+O968+Q968+S968</x:f>
        <x:v>423.44861663622515</x:v>
      </x:c>
      <x:c r="U968" s="18" t="str">
        <x:f>TEXT(T968,"0.00")&amp;"元"</x:f>
        <x:v>423.45元</x:v>
      </x:c>
      <x:c r="V968" s="12" t="n">
        <x:v>0</x:v>
      </x:c>
      <x:c r="W968" s="12" t="n">
        <x:f>K968-V968</x:f>
        <x:v>469.24713722985945</x:v>
      </x:c>
    </x:row>
    <x:row r="969" ht="20" customHeight="1">
      <x:c r="A969" s="13" t="n">
        <x:v>45695.70138888889</x:v>
      </x:c>
      <x:c r="B969" s="13" t="n">
        <x:v>45695.70833333333</x:v>
      </x:c>
      <x:c r="C969" s="14" t="n">
        <x:v>45695</x:v>
      </x:c>
      <x:c r="D969" s="15" t="n">
        <x:v>101</x:v>
      </x:c>
      <x:c r="E969" s="12" t="n">
        <x:v>453.87221196313163</x:v>
      </x:c>
      <x:c r="F969" s="12" t="n">
        <x:v>428.1260887676375</x:v>
      </x:c>
      <x:c r="G969" s="12" t="n">
        <x:v>0</x:v>
      </x:c>
      <x:c r="H969" s="12" t="n">
        <x:f>F969+G969</x:f>
        <x:v>428.1260887676375</x:v>
      </x:c>
      <x:c r="I969" s="12" t="n">
        <x:f>H969-E969</x:f>
        <x:v>-25.746123195494135</x:v>
      </x:c>
      <x:c r="J969" s="12" t="n">
        <x:v>0</x:v>
      </x:c>
      <x:c r="K969" s="12" t="n">
        <x:f>H969+J969</x:f>
        <x:v>428.1260887676375</x:v>
      </x:c>
      <x:c r="L969" s="16" t="n">
        <x:v>0.9163</x:v>
      </x:c>
      <x:c r="M969" s="17" t="n">
        <x:f>F969*L969</x:f>
        <x:v>392.29193513778625</x:v>
      </x:c>
      <x:c r="N969" s="16" t="n">
        <x:f>L969*'月度汇总'!$F$8</x:f>
        <x:v>1.37445</x:v>
      </x:c>
      <x:c r="O969" s="17" t="n">
        <x:f>G969*N969</x:f>
        <x:v>0</x:v>
      </x:c>
      <x:c r="P969" s="16" t="n">
        <x:f>L969*'月度汇总'!$F$10</x:f>
        <x:v>4.5815</x:v>
      </x:c>
      <x:c r="Q969" s="17" t="n">
        <x:f>J969*P969</x:f>
        <x:v>0</x:v>
      </x:c>
      <x:c r="R969" s="12" t="n">
        <x:v>0</x:v>
      </x:c>
      <x:c r="S969" s="17" t="n">
        <x:v>0</x:v>
      </x:c>
      <x:c r="T969" s="19" t="n">
        <x:f>M969+O969+Q969+S969</x:f>
        <x:v>392.29193513778625</x:v>
      </x:c>
      <x:c r="U969" s="18" t="str">
        <x:f>TEXT(T969,"0.00")&amp;"元"</x:f>
        <x:v>392.29元</x:v>
      </x:c>
      <x:c r="V969" s="12" t="n">
        <x:v>0</x:v>
      </x:c>
      <x:c r="W969" s="12" t="n">
        <x:f>K969-V969</x:f>
        <x:v>428.1260887676375</x:v>
      </x:c>
    </x:row>
    <x:row r="970" ht="20" customHeight="1">
      <x:c r="A970" s="13" t="n">
        <x:v>45695.70833333333</x:v>
      </x:c>
      <x:c r="B970" s="13" t="n">
        <x:v>45695.71527777778</x:v>
      </x:c>
      <x:c r="C970" s="14" t="n">
        <x:v>45695</x:v>
      </x:c>
      <x:c r="D970" s="15" t="n">
        <x:v>102</x:v>
      </x:c>
      <x:c r="E970" s="12" t="n">
        <x:v>444.64029446971716</x:v>
      </x:c>
      <x:c r="F970" s="12" t="n">
        <x:v>426.92234958732155</x:v>
      </x:c>
      <x:c r="G970" s="12" t="n">
        <x:v>0</x:v>
      </x:c>
      <x:c r="H970" s="12" t="n">
        <x:f>F970+G970</x:f>
        <x:v>426.92234958732155</x:v>
      </x:c>
      <x:c r="I970" s="12" t="n">
        <x:f>H970-E970</x:f>
        <x:v>-17.717944882395614</x:v>
      </x:c>
      <x:c r="J970" s="12" t="n">
        <x:v>0</x:v>
      </x:c>
      <x:c r="K970" s="12" t="n">
        <x:f>H970+J970</x:f>
        <x:v>426.92234958732155</x:v>
      </x:c>
      <x:c r="L970" s="16" t="n">
        <x:v>0.9264</x:v>
      </x:c>
      <x:c r="M970" s="17" t="n">
        <x:f>F970*L970</x:f>
        <x:v>395.5008646576947</x:v>
      </x:c>
      <x:c r="N970" s="16" t="n">
        <x:f>L970*'月度汇总'!$F$8</x:f>
        <x:v>1.3896</x:v>
      </x:c>
      <x:c r="O970" s="17" t="n">
        <x:f>G970*N970</x:f>
        <x:v>0</x:v>
      </x:c>
      <x:c r="P970" s="16" t="n">
        <x:f>L970*'月度汇总'!$F$10</x:f>
        <x:v>4.632</x:v>
      </x:c>
      <x:c r="Q970" s="17" t="n">
        <x:f>J970*P970</x:f>
        <x:v>0</x:v>
      </x:c>
      <x:c r="R970" s="12" t="n">
        <x:v>0</x:v>
      </x:c>
      <x:c r="S970" s="17" t="n">
        <x:v>0</x:v>
      </x:c>
      <x:c r="T970" s="19" t="n">
        <x:f>M970+O970+Q970+S970</x:f>
        <x:v>395.5008646576947</x:v>
      </x:c>
      <x:c r="U970" s="18" t="str">
        <x:f>TEXT(T970,"0.00")&amp;"元"</x:f>
        <x:v>395.50元</x:v>
      </x:c>
      <x:c r="V970" s="12" t="n">
        <x:v>0</x:v>
      </x:c>
      <x:c r="W970" s="12" t="n">
        <x:f>K970-V970</x:f>
        <x:v>426.92234958732155</x:v>
      </x:c>
    </x:row>
    <x:row r="971" ht="20" customHeight="1">
      <x:c r="A971" s="13" t="n">
        <x:v>45695.71527777778</x:v>
      </x:c>
      <x:c r="B971" s="13" t="n">
        <x:v>45695.72222222222</x:v>
      </x:c>
      <x:c r="C971" s="14" t="n">
        <x:v>45695</x:v>
      </x:c>
      <x:c r="D971" s="15" t="n">
        <x:v>103</x:v>
      </x:c>
      <x:c r="E971" s="12" t="n">
        <x:v>449.359721476427</x:v>
      </x:c>
      <x:c r="F971" s="12" t="n">
        <x:v>433.916611462424</x:v>
      </x:c>
      <x:c r="G971" s="12" t="n">
        <x:v>0</x:v>
      </x:c>
      <x:c r="H971" s="12" t="n">
        <x:f>F971+G971</x:f>
        <x:v>433.916611462424</x:v>
      </x:c>
      <x:c r="I971" s="12" t="n">
        <x:f>H971-E971</x:f>
        <x:v>-15.443110014003025</x:v>
      </x:c>
      <x:c r="J971" s="12" t="n">
        <x:v>0</x:v>
      </x:c>
      <x:c r="K971" s="12" t="n">
        <x:f>H971+J971</x:f>
        <x:v>433.916611462424</x:v>
      </x:c>
      <x:c r="L971" s="16" t="n">
        <x:v>0.9462</x:v>
      </x:c>
      <x:c r="M971" s="17" t="n">
        <x:f>F971*L971</x:f>
        <x:v>410.5718977657456</x:v>
      </x:c>
      <x:c r="N971" s="16" t="n">
        <x:f>L971*'月度汇总'!$F$8</x:f>
        <x:v>1.4193</x:v>
      </x:c>
      <x:c r="O971" s="17" t="n">
        <x:f>G971*N971</x:f>
        <x:v>0</x:v>
      </x:c>
      <x:c r="P971" s="16" t="n">
        <x:f>L971*'月度汇总'!$F$10</x:f>
        <x:v>4.731</x:v>
      </x:c>
      <x:c r="Q971" s="17" t="n">
        <x:f>J971*P971</x:f>
        <x:v>0</x:v>
      </x:c>
      <x:c r="R971" s="12" t="n">
        <x:v>0</x:v>
      </x:c>
      <x:c r="S971" s="17" t="n">
        <x:v>0</x:v>
      </x:c>
      <x:c r="T971" s="19" t="n">
        <x:f>M971+O971+Q971+S971</x:f>
        <x:v>410.5718977657456</x:v>
      </x:c>
      <x:c r="U971" s="18" t="str">
        <x:f>TEXT(T971,"0.00")&amp;"元"</x:f>
        <x:v>410.57元</x:v>
      </x:c>
      <x:c r="V971" s="12" t="n">
        <x:v>0</x:v>
      </x:c>
      <x:c r="W971" s="12" t="n">
        <x:f>K971-V971</x:f>
        <x:v>433.916611462424</x:v>
      </x:c>
    </x:row>
    <x:row r="972" ht="20" customHeight="1">
      <x:c r="A972" s="13" t="n">
        <x:v>45695.72222222222</x:v>
      </x:c>
      <x:c r="B972" s="13" t="n">
        <x:v>45695.72916666667</x:v>
      </x:c>
      <x:c r="C972" s="14" t="n">
        <x:v>45695</x:v>
      </x:c>
      <x:c r="D972" s="15" t="n">
        <x:v>104</x:v>
      </x:c>
      <x:c r="E972" s="12" t="n">
        <x:v>473.1398705139514</x:v>
      </x:c>
      <x:c r="F972" s="12" t="n">
        <x:v>458.9633068622385</x:v>
      </x:c>
      <x:c r="G972" s="12" t="n">
        <x:v>0</x:v>
      </x:c>
      <x:c r="H972" s="12" t="n">
        <x:f>F972+G972</x:f>
        <x:v>458.9633068622385</x:v>
      </x:c>
      <x:c r="I972" s="12" t="n">
        <x:f>H972-E972</x:f>
        <x:v>-14.176563651712911</x:v>
      </x:c>
      <x:c r="J972" s="12" t="n">
        <x:v>0</x:v>
      </x:c>
      <x:c r="K972" s="12" t="n">
        <x:f>H972+J972</x:f>
        <x:v>458.9633068622385</x:v>
      </x:c>
      <x:c r="L972" s="16" t="n">
        <x:v>0.9742</x:v>
      </x:c>
      <x:c r="M972" s="17" t="n">
        <x:f>F972*L972</x:f>
        <x:v>447.1220535451927</x:v>
      </x:c>
      <x:c r="N972" s="16" t="n">
        <x:f>L972*'月度汇总'!$F$8</x:f>
        <x:v>1.4613</x:v>
      </x:c>
      <x:c r="O972" s="17" t="n">
        <x:f>G972*N972</x:f>
        <x:v>0</x:v>
      </x:c>
      <x:c r="P972" s="16" t="n">
        <x:f>L972*'月度汇总'!$F$10</x:f>
        <x:v>4.8709999999999996</x:v>
      </x:c>
      <x:c r="Q972" s="17" t="n">
        <x:f>J972*P972</x:f>
        <x:v>0</x:v>
      </x:c>
      <x:c r="R972" s="12" t="n">
        <x:v>0</x:v>
      </x:c>
      <x:c r="S972" s="17" t="n">
        <x:v>0</x:v>
      </x:c>
      <x:c r="T972" s="19" t="n">
        <x:f>M972+O972+Q972+S972</x:f>
        <x:v>447.1220535451927</x:v>
      </x:c>
      <x:c r="U972" s="18" t="str">
        <x:f>TEXT(T972,"0.00")&amp;"元"</x:f>
        <x:v>447.12元</x:v>
      </x:c>
      <x:c r="V972" s="12" t="n">
        <x:v>0</x:v>
      </x:c>
      <x:c r="W972" s="12" t="n">
        <x:f>K972-V972</x:f>
        <x:v>458.9633068622385</x:v>
      </x:c>
    </x:row>
    <x:row r="973" ht="20" customHeight="1">
      <x:c r="A973" s="13" t="n">
        <x:v>45695.72916666667</x:v>
      </x:c>
      <x:c r="B973" s="13" t="n">
        <x:v>45695.73611111111</x:v>
      </x:c>
      <x:c r="C973" s="14" t="n">
        <x:v>45695</x:v>
      </x:c>
      <x:c r="D973" s="15" t="n">
        <x:v>105</x:v>
      </x:c>
      <x:c r="E973" s="12" t="n">
        <x:v>475.4361669059152</x:v>
      </x:c>
      <x:c r="F973" s="12" t="n">
        <x:v>461.69951997429314</x:v>
      </x:c>
      <x:c r="G973" s="12" t="n">
        <x:v>0</x:v>
      </x:c>
      <x:c r="H973" s="12" t="n">
        <x:f>F973+G973</x:f>
        <x:v>461.69951997429314</x:v>
      </x:c>
      <x:c r="I973" s="12" t="n">
        <x:f>H973-E973</x:f>
        <x:v>-13.736646931622033</x:v>
      </x:c>
      <x:c r="J973" s="12" t="n">
        <x:v>0</x:v>
      </x:c>
      <x:c r="K973" s="12" t="n">
        <x:f>H973+J973</x:f>
        <x:v>461.69951997429314</x:v>
      </x:c>
      <x:c r="L973" s="16" t="n">
        <x:v>0.9862</x:v>
      </x:c>
      <x:c r="M973" s="17" t="n">
        <x:f>F973*L973</x:f>
        <x:v>455.32806659864787</x:v>
      </x:c>
      <x:c r="N973" s="16" t="n">
        <x:f>L973*'月度汇总'!$F$8</x:f>
        <x:v>1.4792999999999998</x:v>
      </x:c>
      <x:c r="O973" s="17" t="n">
        <x:f>G973*N973</x:f>
        <x:v>0</x:v>
      </x:c>
      <x:c r="P973" s="16" t="n">
        <x:f>L973*'月度汇总'!$F$10</x:f>
        <x:v>4.931</x:v>
      </x:c>
      <x:c r="Q973" s="17" t="n">
        <x:f>J973*P973</x:f>
        <x:v>0</x:v>
      </x:c>
      <x:c r="R973" s="12" t="n">
        <x:v>0</x:v>
      </x:c>
      <x:c r="S973" s="17" t="n">
        <x:v>0</x:v>
      </x:c>
      <x:c r="T973" s="19" t="n">
        <x:f>M973+O973+Q973+S973</x:f>
        <x:v>455.32806659864787</x:v>
      </x:c>
      <x:c r="U973" s="18" t="str">
        <x:f>TEXT(T973,"0.00")&amp;"元"</x:f>
        <x:v>455.33元</x:v>
      </x:c>
      <x:c r="V973" s="12" t="n">
        <x:v>2.1444653434159653</x:v>
      </x:c>
      <x:c r="W973" s="12" t="n">
        <x:f>K973-V973</x:f>
        <x:v>459.5550546308772</x:v>
      </x:c>
    </x:row>
    <x:row r="974" ht="20" customHeight="1">
      <x:c r="A974" s="13" t="n">
        <x:v>45695.73611111111</x:v>
      </x:c>
      <x:c r="B974" s="13" t="n">
        <x:v>45695.743055555555</x:v>
      </x:c>
      <x:c r="C974" s="14" t="n">
        <x:v>45695</x:v>
      </x:c>
      <x:c r="D974" s="15" t="n">
        <x:v>106</x:v>
      </x:c>
      <x:c r="E974" s="12" t="n">
        <x:v>447.9121395555024</x:v>
      </x:c>
      <x:c r="F974" s="12" t="n">
        <x:v>434.53418952144074</x:v>
      </x:c>
      <x:c r="G974" s="12" t="n">
        <x:v>0</x:v>
      </x:c>
      <x:c r="H974" s="12" t="n">
        <x:f>F974+G974</x:f>
        <x:v>434.53418952144074</x:v>
      </x:c>
      <x:c r="I974" s="12" t="n">
        <x:f>H974-E974</x:f>
        <x:v>-13.377950034061655</x:v>
      </x:c>
      <x:c r="J974" s="12" t="n">
        <x:v>0</x:v>
      </x:c>
      <x:c r="K974" s="12" t="n">
        <x:f>H974+J974</x:f>
        <x:v>434.53418952144074</x:v>
      </x:c>
      <x:c r="L974" s="16" t="n">
        <x:v>0.976</x:v>
      </x:c>
      <x:c r="M974" s="17" t="n">
        <x:f>F974*L974</x:f>
        <x:v>424.10536897292616</x:v>
      </x:c>
      <x:c r="N974" s="16" t="n">
        <x:f>L974*'月度汇总'!$F$8</x:f>
        <x:v>1.464</x:v>
      </x:c>
      <x:c r="O974" s="17" t="n">
        <x:f>G974*N974</x:f>
        <x:v>0</x:v>
      </x:c>
      <x:c r="P974" s="16" t="n">
        <x:f>L974*'月度汇总'!$F$10</x:f>
        <x:v>4.88</x:v>
      </x:c>
      <x:c r="Q974" s="17" t="n">
        <x:f>J974*P974</x:f>
        <x:v>0</x:v>
      </x:c>
      <x:c r="R974" s="12" t="n">
        <x:v>0</x:v>
      </x:c>
      <x:c r="S974" s="17" t="n">
        <x:v>0</x:v>
      </x:c>
      <x:c r="T974" s="19" t="n">
        <x:f>M974+O974+Q974+S974</x:f>
        <x:v>424.10536897292616</x:v>
      </x:c>
      <x:c r="U974" s="18" t="str">
        <x:f>TEXT(T974,"0.00")&amp;"元"</x:f>
        <x:v>424.11元</x:v>
      </x:c>
      <x:c r="V974" s="12" t="n">
        <x:v>29.76292284667378</x:v>
      </x:c>
      <x:c r="W974" s="12" t="n">
        <x:f>K974-V974</x:f>
        <x:v>404.77126667476693</x:v>
      </x:c>
    </x:row>
    <x:row r="975" ht="20" customHeight="1">
      <x:c r="A975" s="13" t="n">
        <x:v>45695.743055555555</x:v>
      </x:c>
      <x:c r="B975" s="13" t="n">
        <x:v>45695.75</x:v>
      </x:c>
      <x:c r="C975" s="14" t="n">
        <x:v>45695</x:v>
      </x:c>
      <x:c r="D975" s="15" t="n">
        <x:v>107</x:v>
      </x:c>
      <x:c r="E975" s="12" t="n">
        <x:v>249.36162969979412</x:v>
      </x:c>
      <x:c r="F975" s="12" t="n">
        <x:v>64.3882448446115</x:v>
      </x:c>
      <x:c r="G975" s="12" t="n">
        <x:v>0</x:v>
      </x:c>
      <x:c r="H975" s="12" t="n">
        <x:f>F975+G975</x:f>
        <x:v>64.3882448446115</x:v>
      </x:c>
      <x:c r="I975" s="12" t="n">
        <x:f>H975-E975</x:f>
        <x:v>-184.97338485518262</x:v>
      </x:c>
      <x:c r="J975" s="12" t="n">
        <x:v>0</x:v>
      </x:c>
      <x:c r="K975" s="12" t="n">
        <x:f>H975+J975</x:f>
        <x:v>64.3882448446115</x:v>
      </x:c>
      <x:c r="L975" s="16" t="n">
        <x:v>1.0742</x:v>
      </x:c>
      <x:c r="M975" s="17" t="n">
        <x:f>F975*L975</x:f>
        <x:v>69.16585261208168</x:v>
      </x:c>
      <x:c r="N975" s="16" t="n">
        <x:f>L975*'月度汇总'!$F$8</x:f>
        <x:v>1.6113</x:v>
      </x:c>
      <x:c r="O975" s="17" t="n">
        <x:f>G975*N975</x:f>
        <x:v>0</x:v>
      </x:c>
      <x:c r="P975" s="16" t="n">
        <x:f>L975*'月度汇总'!$F$10</x:f>
        <x:v>5.371</x:v>
      </x:c>
      <x:c r="Q975" s="17" t="n">
        <x:f>J975*P975</x:f>
        <x:v>0</x:v>
      </x:c>
      <x:c r="R975" s="12" t="n">
        <x:v>0</x:v>
      </x:c>
      <x:c r="S975" s="17" t="n">
        <x:v>0</x:v>
      </x:c>
      <x:c r="T975" s="19" t="n">
        <x:f>M975+O975+Q975+S975</x:f>
        <x:v>69.16585261208168</x:v>
      </x:c>
      <x:c r="U975" s="18" t="str">
        <x:f>TEXT(T975,"0.00")&amp;"元"</x:f>
        <x:v>69.17元</x:v>
      </x:c>
      <x:c r="V975" s="12" t="n">
        <x:v>0</x:v>
      </x:c>
      <x:c r="W975" s="12" t="n">
        <x:f>K975-V975</x:f>
        <x:v>64.3882448446115</x:v>
      </x:c>
    </x:row>
    <x:row r="976" ht="20" customHeight="1">
      <x:c r="A976" s="13" t="n">
        <x:v>45695.75</x:v>
      </x:c>
      <x:c r="B976" s="13" t="n">
        <x:v>45695.756944444445</x:v>
      </x:c>
      <x:c r="C976" s="14" t="n">
        <x:v>45695</x:v>
      </x:c>
      <x:c r="D976" s="15" t="n">
        <x:v>108</x:v>
      </x:c>
      <x:c r="E976" s="12" t="n">
        <x:v>0</x:v>
      </x:c>
      <x:c r="F976" s="12" t="n">
        <x:v>0</x:v>
      </x:c>
      <x:c r="G976" s="12" t="n">
        <x:v>0</x:v>
      </x:c>
      <x:c r="H976" s="12" t="n">
        <x:f>F976+G976</x:f>
        <x:v>0</x:v>
      </x:c>
      <x:c r="I976" s="12" t="n">
        <x:f>H976-E976</x:f>
        <x:v>0</x:v>
      </x:c>
      <x:c r="J976" s="12" t="n">
        <x:v>0</x:v>
      </x:c>
      <x:c r="K976" s="12" t="n">
        <x:f>H976+J976</x:f>
        <x:v>0</x:v>
      </x:c>
      <x:c r="L976" s="16" t="n">
        <x:v>1.2313</x:v>
      </x:c>
      <x:c r="M976" s="17" t="n">
        <x:f>F976*L976</x:f>
        <x:v>0</x:v>
      </x:c>
      <x:c r="N976" s="16" t="n">
        <x:f>L976*'月度汇总'!$F$8</x:f>
        <x:v>1.84695</x:v>
      </x:c>
      <x:c r="O976" s="17" t="n">
        <x:f>G976*N976</x:f>
        <x:v>0</x:v>
      </x:c>
      <x:c r="P976" s="16" t="n">
        <x:f>L976*'月度汇总'!$F$10</x:f>
        <x:v>6.1565</x:v>
      </x:c>
      <x:c r="Q976" s="17" t="n">
        <x:f>J976*P976</x:f>
        <x:v>0</x:v>
      </x:c>
      <x:c r="R976" s="12" t="n">
        <x:f>SUM('调减违约明细'!C657:C665)</x:f>
        <x:v>42.508037816242904</x:v>
      </x:c>
      <x:c r="S976" s="17" t="n">
        <x:f>SUM('调减违约明细'!F657:F665)</x:f>
        <x:v>26.170073481569947</x:v>
      </x:c>
      <x:c r="T976" s="19" t="n">
        <x:f>M976+O976+Q976+S976</x:f>
        <x:v>26.170073481569947</x:v>
      </x:c>
      <x:c r="U976" s="18" t="str">
        <x:f>TEXT(T976,"0.00")&amp;"元"</x:f>
        <x:v>26.17元</x:v>
      </x:c>
      <x:c r="V976" s="12" t="n">
        <x:v>0</x:v>
      </x:c>
      <x:c r="W976" s="12" t="n">
        <x:f>K976-V976</x:f>
        <x:v>0</x:v>
      </x:c>
    </x:row>
    <x:row r="977" ht="20" customHeight="1">
      <x:c r="A977" s="13" t="n">
        <x:v>45695.756944444445</x:v>
      </x:c>
      <x:c r="B977" s="13" t="n">
        <x:v>45695.76388888889</x:v>
      </x:c>
      <x:c r="C977" s="14" t="n">
        <x:v>45695</x:v>
      </x:c>
      <x:c r="D977" s="15" t="n">
        <x:v>109</x:v>
      </x:c>
      <x:c r="E977" s="12" t="n">
        <x:v>0</x:v>
      </x:c>
      <x:c r="F977" s="12" t="n">
        <x:v>0</x:v>
      </x:c>
      <x:c r="G977" s="12" t="n">
        <x:v>0</x:v>
      </x:c>
      <x:c r="H977" s="12" t="n">
        <x:f>F977+G977</x:f>
        <x:v>0</x:v>
      </x:c>
      <x:c r="I977" s="12" t="n">
        <x:f>H977-E977</x:f>
        <x:v>0</x:v>
      </x:c>
      <x:c r="J977" s="12" t="n">
        <x:v>0</x:v>
      </x:c>
      <x:c r="K977" s="12" t="n">
        <x:f>H977+J977</x:f>
        <x:v>0</x:v>
      </x:c>
      <x:c r="L977" s="16" t="n">
        <x:v>1.2561</x:v>
      </x:c>
      <x:c r="M977" s="17" t="n">
        <x:f>F977*L977</x:f>
        <x:v>0</x:v>
      </x:c>
      <x:c r="N977" s="16" t="n">
        <x:f>L977*'月度汇总'!$F$8</x:f>
        <x:v>1.88415</x:v>
      </x:c>
      <x:c r="O977" s="17" t="n">
        <x:f>G977*N977</x:f>
        <x:v>0</x:v>
      </x:c>
      <x:c r="P977" s="16" t="n">
        <x:f>L977*'月度汇总'!$F$10</x:f>
        <x:v>6.2805</x:v>
      </x:c>
      <x:c r="Q977" s="17" t="n">
        <x:f>J977*P977</x:f>
        <x:v>0</x:v>
      </x:c>
      <x:c r="R977" s="12" t="n">
        <x:v>0</x:v>
      </x:c>
      <x:c r="S977" s="17" t="n">
        <x:v>0</x:v>
      </x:c>
      <x:c r="T977" s="19" t="n">
        <x:f>M977+O977+Q977+S977</x:f>
        <x:v>0</x:v>
      </x:c>
      <x:c r="U977" s="18" t="str">
        <x:f>TEXT(T977,"0.00")&amp;"元"</x:f>
        <x:v>0.00元</x:v>
      </x:c>
      <x:c r="V977" s="12" t="n">
        <x:v>0</x:v>
      </x:c>
      <x:c r="W977" s="12" t="n">
        <x:f>K977-V977</x:f>
        <x:v>0</x:v>
      </x:c>
    </x:row>
    <x:row r="978" ht="20" customHeight="1">
      <x:c r="A978" s="13" t="n">
        <x:v>45695.76388888889</x:v>
      </x:c>
      <x:c r="B978" s="13" t="n">
        <x:v>45695.77083333333</x:v>
      </x:c>
      <x:c r="C978" s="14" t="n">
        <x:v>45695</x:v>
      </x:c>
      <x:c r="D978" s="15" t="n">
        <x:v>110</x:v>
      </x:c>
      <x:c r="E978" s="12" t="n">
        <x:v>0</x:v>
      </x:c>
      <x:c r="F978" s="12" t="n">
        <x:v>0</x:v>
      </x:c>
      <x:c r="G978" s="12" t="n">
        <x:v>0</x:v>
      </x:c>
      <x:c r="H978" s="12" t="n">
        <x:f>F978+G978</x:f>
        <x:v>0</x:v>
      </x:c>
      <x:c r="I978" s="12" t="n">
        <x:f>H978-E978</x:f>
        <x:v>0</x:v>
      </x:c>
      <x:c r="J978" s="12" t="n">
        <x:v>0</x:v>
      </x:c>
      <x:c r="K978" s="12" t="n">
        <x:f>H978+J978</x:f>
        <x:v>0</x:v>
      </x:c>
      <x:c r="L978" s="16" t="n">
        <x:v>1.2447</x:v>
      </x:c>
      <x:c r="M978" s="17" t="n">
        <x:f>F978*L978</x:f>
        <x:v>0</x:v>
      </x:c>
      <x:c r="N978" s="16" t="n">
        <x:f>L978*'月度汇总'!$F$8</x:f>
        <x:v>1.8670499999999999</x:v>
      </x:c>
      <x:c r="O978" s="17" t="n">
        <x:f>G978*N978</x:f>
        <x:v>0</x:v>
      </x:c>
      <x:c r="P978" s="16" t="n">
        <x:f>L978*'月度汇总'!$F$10</x:f>
        <x:v>6.2235</x:v>
      </x:c>
      <x:c r="Q978" s="17" t="n">
        <x:f>J978*P978</x:f>
        <x:v>0</x:v>
      </x:c>
      <x:c r="R978" s="12" t="n">
        <x:v>0</x:v>
      </x:c>
      <x:c r="S978" s="17" t="n">
        <x:v>0</x:v>
      </x:c>
      <x:c r="T978" s="19" t="n">
        <x:f>M978+O978+Q978+S978</x:f>
        <x:v>0</x:v>
      </x:c>
      <x:c r="U978" s="18" t="str">
        <x:f>TEXT(T978,"0.00")&amp;"元"</x:f>
        <x:v>0.00元</x:v>
      </x:c>
      <x:c r="V978" s="12" t="n">
        <x:v>0</x:v>
      </x:c>
      <x:c r="W978" s="12" t="n">
        <x:f>K978-V978</x:f>
        <x:v>0</x:v>
      </x:c>
    </x:row>
    <x:row r="979" ht="20" customHeight="1">
      <x:c r="A979" s="13" t="n">
        <x:v>45695.77083333333</x:v>
      </x:c>
      <x:c r="B979" s="13" t="n">
        <x:v>45695.77777777778</x:v>
      </x:c>
      <x:c r="C979" s="14" t="n">
        <x:v>45695</x:v>
      </x:c>
      <x:c r="D979" s="15" t="n">
        <x:v>111</x:v>
      </x:c>
      <x:c r="E979" s="12" t="n">
        <x:v>0</x:v>
      </x:c>
      <x:c r="F979" s="12" t="n">
        <x:v>0</x:v>
      </x:c>
      <x:c r="G979" s="12" t="n">
        <x:v>0</x:v>
      </x:c>
      <x:c r="H979" s="12" t="n">
        <x:f>F979+G979</x:f>
        <x:v>0</x:v>
      </x:c>
      <x:c r="I979" s="12" t="n">
        <x:f>H979-E979</x:f>
        <x:v>0</x:v>
      </x:c>
      <x:c r="J979" s="12" t="n">
        <x:v>0</x:v>
      </x:c>
      <x:c r="K979" s="12" t="n">
        <x:f>H979+J979</x:f>
        <x:v>0</x:v>
      </x:c>
      <x:c r="L979" s="16" t="n">
        <x:v>1.2545</x:v>
      </x:c>
      <x:c r="M979" s="17" t="n">
        <x:f>F979*L979</x:f>
        <x:v>0</x:v>
      </x:c>
      <x:c r="N979" s="16" t="n">
        <x:f>L979*'月度汇总'!$F$8</x:f>
        <x:v>1.8817499999999998</x:v>
      </x:c>
      <x:c r="O979" s="17" t="n">
        <x:f>G979*N979</x:f>
        <x:v>0</x:v>
      </x:c>
      <x:c r="P979" s="16" t="n">
        <x:f>L979*'月度汇总'!$F$10</x:f>
        <x:v>6.2725</x:v>
      </x:c>
      <x:c r="Q979" s="17" t="n">
        <x:f>J979*P979</x:f>
        <x:v>0</x:v>
      </x:c>
      <x:c r="R979" s="12" t="n">
        <x:v>0</x:v>
      </x:c>
      <x:c r="S979" s="17" t="n">
        <x:v>0</x:v>
      </x:c>
      <x:c r="T979" s="19" t="n">
        <x:f>M979+O979+Q979+S979</x:f>
        <x:v>0</x:v>
      </x:c>
      <x:c r="U979" s="18" t="str">
        <x:f>TEXT(T979,"0.00")&amp;"元"</x:f>
        <x:v>0.00元</x:v>
      </x:c>
      <x:c r="V979" s="12" t="n">
        <x:v>0</x:v>
      </x:c>
      <x:c r="W979" s="12" t="n">
        <x:f>K979-V979</x:f>
        <x:v>0</x:v>
      </x:c>
    </x:row>
    <x:row r="980" ht="20" customHeight="1">
      <x:c r="A980" s="13" t="n">
        <x:v>45695.77777777778</x:v>
      </x:c>
      <x:c r="B980" s="13" t="n">
        <x:v>45695.78472222222</x:v>
      </x:c>
      <x:c r="C980" s="14" t="n">
        <x:v>45695</x:v>
      </x:c>
      <x:c r="D980" s="15" t="n">
        <x:v>112</x:v>
      </x:c>
      <x:c r="E980" s="12" t="n">
        <x:v>0</x:v>
      </x:c>
      <x:c r="F980" s="12" t="n">
        <x:v>0</x:v>
      </x:c>
      <x:c r="G980" s="12" t="n">
        <x:v>0</x:v>
      </x:c>
      <x:c r="H980" s="12" t="n">
        <x:f>F980+G980</x:f>
        <x:v>0</x:v>
      </x:c>
      <x:c r="I980" s="12" t="n">
        <x:f>H980-E980</x:f>
        <x:v>0</x:v>
      </x:c>
      <x:c r="J980" s="12" t="n">
        <x:v>0</x:v>
      </x:c>
      <x:c r="K980" s="12" t="n">
        <x:f>H980+J980</x:f>
        <x:v>0</x:v>
      </x:c>
      <x:c r="L980" s="16" t="n">
        <x:v>1.2522</x:v>
      </x:c>
      <x:c r="M980" s="17" t="n">
        <x:f>F980*L980</x:f>
        <x:v>0</x:v>
      </x:c>
      <x:c r="N980" s="16" t="n">
        <x:f>L980*'月度汇总'!$F$8</x:f>
        <x:v>1.8782999999999999</x:v>
      </x:c>
      <x:c r="O980" s="17" t="n">
        <x:f>G980*N980</x:f>
        <x:v>0</x:v>
      </x:c>
      <x:c r="P980" s="16" t="n">
        <x:f>L980*'月度汇总'!$F$10</x:f>
        <x:v>6.261</x:v>
      </x:c>
      <x:c r="Q980" s="17" t="n">
        <x:f>J980*P980</x:f>
        <x:v>0</x:v>
      </x:c>
      <x:c r="R980" s="12" t="n">
        <x:v>0</x:v>
      </x:c>
      <x:c r="S980" s="17" t="n">
        <x:v>0</x:v>
      </x:c>
      <x:c r="T980" s="19" t="n">
        <x:f>M980+O980+Q980+S980</x:f>
        <x:v>0</x:v>
      </x:c>
      <x:c r="U980" s="18" t="str">
        <x:f>TEXT(T980,"0.00")&amp;"元"</x:f>
        <x:v>0.00元</x:v>
      </x:c>
      <x:c r="V980" s="12" t="n">
        <x:v>0</x:v>
      </x:c>
      <x:c r="W980" s="12" t="n">
        <x:f>K980-V980</x:f>
        <x:v>0</x:v>
      </x:c>
    </x:row>
    <x:row r="981" ht="20" customHeight="1">
      <x:c r="A981" s="13" t="n">
        <x:v>45695.78472222222</x:v>
      </x:c>
      <x:c r="B981" s="13" t="n">
        <x:v>45695.79166666667</x:v>
      </x:c>
      <x:c r="C981" s="14" t="n">
        <x:v>45695</x:v>
      </x:c>
      <x:c r="D981" s="15" t="n">
        <x:v>113</x:v>
      </x:c>
      <x:c r="E981" s="12" t="n">
        <x:v>0</x:v>
      </x:c>
      <x:c r="F981" s="12" t="n">
        <x:v>0</x:v>
      </x:c>
      <x:c r="G981" s="12" t="n">
        <x:v>0</x:v>
      </x:c>
      <x:c r="H981" s="12" t="n">
        <x:f>F981+G981</x:f>
        <x:v>0</x:v>
      </x:c>
      <x:c r="I981" s="12" t="n">
        <x:f>H981-E981</x:f>
        <x:v>0</x:v>
      </x:c>
      <x:c r="J981" s="12" t="n">
        <x:v>0</x:v>
      </x:c>
      <x:c r="K981" s="12" t="n">
        <x:f>H981+J981</x:f>
        <x:v>0</x:v>
      </x:c>
      <x:c r="L981" s="16" t="n">
        <x:v>1.2881</x:v>
      </x:c>
      <x:c r="M981" s="17" t="n">
        <x:f>F981*L981</x:f>
        <x:v>0</x:v>
      </x:c>
      <x:c r="N981" s="16" t="n">
        <x:f>L981*'月度汇总'!$F$8</x:f>
        <x:v>1.93215</x:v>
      </x:c>
      <x:c r="O981" s="17" t="n">
        <x:f>G981*N981</x:f>
        <x:v>0</x:v>
      </x:c>
      <x:c r="P981" s="16" t="n">
        <x:f>L981*'月度汇总'!$F$10</x:f>
        <x:v>6.4405</x:v>
      </x:c>
      <x:c r="Q981" s="17" t="n">
        <x:f>J981*P981</x:f>
        <x:v>0</x:v>
      </x:c>
      <x:c r="R981" s="12" t="n">
        <x:v>0</x:v>
      </x:c>
      <x:c r="S981" s="17" t="n">
        <x:v>0</x:v>
      </x:c>
      <x:c r="T981" s="19" t="n">
        <x:f>M981+O981+Q981+S981</x:f>
        <x:v>0</x:v>
      </x:c>
      <x:c r="U981" s="18" t="str">
        <x:f>TEXT(T981,"0.00")&amp;"元"</x:f>
        <x:v>0.00元</x:v>
      </x:c>
      <x:c r="V981" s="12" t="n">
        <x:v>0</x:v>
      </x:c>
      <x:c r="W981" s="12" t="n">
        <x:f>K981-V981</x:f>
        <x:v>0</x:v>
      </x:c>
    </x:row>
    <x:row r="982" ht="20" customHeight="1">
      <x:c r="A982" s="13" t="n">
        <x:v>45695.79166666667</x:v>
      </x:c>
      <x:c r="B982" s="13" t="n">
        <x:v>45695.79861111111</x:v>
      </x:c>
      <x:c r="C982" s="14" t="n">
        <x:v>45695</x:v>
      </x:c>
      <x:c r="D982" s="15" t="n">
        <x:v>114</x:v>
      </x:c>
      <x:c r="E982" s="12" t="n">
        <x:v>0</x:v>
      </x:c>
      <x:c r="F982" s="12" t="n">
        <x:v>0</x:v>
      </x:c>
      <x:c r="G982" s="12" t="n">
        <x:v>0</x:v>
      </x:c>
      <x:c r="H982" s="12" t="n">
        <x:f>F982+G982</x:f>
        <x:v>0</x:v>
      </x:c>
      <x:c r="I982" s="12" t="n">
        <x:f>H982-E982</x:f>
        <x:v>0</x:v>
      </x:c>
      <x:c r="J982" s="12" t="n">
        <x:v>0</x:v>
      </x:c>
      <x:c r="K982" s="12" t="n">
        <x:f>H982+J982</x:f>
        <x:v>0</x:v>
      </x:c>
      <x:c r="L982" s="16" t="n">
        <x:v>1.3466</x:v>
      </x:c>
      <x:c r="M982" s="17" t="n">
        <x:f>F982*L982</x:f>
        <x:v>0</x:v>
      </x:c>
      <x:c r="N982" s="16" t="n">
        <x:f>L982*'月度汇总'!$F$8</x:f>
        <x:v>2.0199</x:v>
      </x:c>
      <x:c r="O982" s="17" t="n">
        <x:f>G982*N982</x:f>
        <x:v>0</x:v>
      </x:c>
      <x:c r="P982" s="16" t="n">
        <x:f>L982*'月度汇总'!$F$10</x:f>
        <x:v>6.7330000000000005</x:v>
      </x:c>
      <x:c r="Q982" s="17" t="n">
        <x:f>J982*P982</x:f>
        <x:v>0</x:v>
      </x:c>
      <x:c r="R982" s="12" t="n">
        <x:v>0</x:v>
      </x:c>
      <x:c r="S982" s="17" t="n">
        <x:v>0</x:v>
      </x:c>
      <x:c r="T982" s="19" t="n">
        <x:f>M982+O982+Q982+S982</x:f>
        <x:v>0</x:v>
      </x:c>
      <x:c r="U982" s="18" t="str">
        <x:f>TEXT(T982,"0.00")&amp;"元"</x:f>
        <x:v>0.00元</x:v>
      </x:c>
      <x:c r="V982" s="12" t="n">
        <x:v>0</x:v>
      </x:c>
      <x:c r="W982" s="12" t="n">
        <x:f>K982-V982</x:f>
        <x:v>0</x:v>
      </x:c>
    </x:row>
    <x:row r="983" ht="20" customHeight="1">
      <x:c r="A983" s="13" t="n">
        <x:v>45695.79861111111</x:v>
      </x:c>
      <x:c r="B983" s="13" t="n">
        <x:v>45695.805555555555</x:v>
      </x:c>
      <x:c r="C983" s="14" t="n">
        <x:v>45695</x:v>
      </x:c>
      <x:c r="D983" s="15" t="n">
        <x:v>115</x:v>
      </x:c>
      <x:c r="E983" s="12" t="n">
        <x:v>0</x:v>
      </x:c>
      <x:c r="F983" s="12" t="n">
        <x:v>0</x:v>
      </x:c>
      <x:c r="G983" s="12" t="n">
        <x:v>0</x:v>
      </x:c>
      <x:c r="H983" s="12" t="n">
        <x:f>F983+G983</x:f>
        <x:v>0</x:v>
      </x:c>
      <x:c r="I983" s="12" t="n">
        <x:f>H983-E983</x:f>
        <x:v>0</x:v>
      </x:c>
      <x:c r="J983" s="12" t="n">
        <x:v>0</x:v>
      </x:c>
      <x:c r="K983" s="12" t="n">
        <x:f>H983+J983</x:f>
        <x:v>0</x:v>
      </x:c>
      <x:c r="L983" s="16" t="n">
        <x:v>1.3523</x:v>
      </x:c>
      <x:c r="M983" s="17" t="n">
        <x:f>F983*L983</x:f>
        <x:v>0</x:v>
      </x:c>
      <x:c r="N983" s="16" t="n">
        <x:f>L983*'月度汇总'!$F$8</x:f>
        <x:v>2.0284500000000003</x:v>
      </x:c>
      <x:c r="O983" s="17" t="n">
        <x:f>G983*N983</x:f>
        <x:v>0</x:v>
      </x:c>
      <x:c r="P983" s="16" t="n">
        <x:f>L983*'月度汇总'!$F$10</x:f>
        <x:v>6.7615</x:v>
      </x:c>
      <x:c r="Q983" s="17" t="n">
        <x:f>J983*P983</x:f>
        <x:v>0</x:v>
      </x:c>
      <x:c r="R983" s="12" t="n">
        <x:v>0</x:v>
      </x:c>
      <x:c r="S983" s="17" t="n">
        <x:v>0</x:v>
      </x:c>
      <x:c r="T983" s="19" t="n">
        <x:f>M983+O983+Q983+S983</x:f>
        <x:v>0</x:v>
      </x:c>
      <x:c r="U983" s="18" t="str">
        <x:f>TEXT(T983,"0.00")&amp;"元"</x:f>
        <x:v>0.00元</x:v>
      </x:c>
      <x:c r="V983" s="12" t="n">
        <x:v>0</x:v>
      </x:c>
      <x:c r="W983" s="12" t="n">
        <x:f>K983-V983</x:f>
        <x:v>0</x:v>
      </x:c>
    </x:row>
    <x:row r="984" ht="20" customHeight="1">
      <x:c r="A984" s="13" t="n">
        <x:v>45695.805555555555</x:v>
      </x:c>
      <x:c r="B984" s="13" t="n">
        <x:v>45695.8125</x:v>
      </x:c>
      <x:c r="C984" s="14" t="n">
        <x:v>45695</x:v>
      </x:c>
      <x:c r="D984" s="15" t="n">
        <x:v>116</x:v>
      </x:c>
      <x:c r="E984" s="12" t="n">
        <x:v>0</x:v>
      </x:c>
      <x:c r="F984" s="12" t="n">
        <x:v>0</x:v>
      </x:c>
      <x:c r="G984" s="12" t="n">
        <x:v>0</x:v>
      </x:c>
      <x:c r="H984" s="12" t="n">
        <x:f>F984+G984</x:f>
        <x:v>0</x:v>
      </x:c>
      <x:c r="I984" s="12" t="n">
        <x:f>H984-E984</x:f>
        <x:v>0</x:v>
      </x:c>
      <x:c r="J984" s="12" t="n">
        <x:v>0</x:v>
      </x:c>
      <x:c r="K984" s="12" t="n">
        <x:f>H984+J984</x:f>
        <x:v>0</x:v>
      </x:c>
      <x:c r="L984" s="16" t="n">
        <x:v>1.3445</x:v>
      </x:c>
      <x:c r="M984" s="17" t="n">
        <x:f>F984*L984</x:f>
        <x:v>0</x:v>
      </x:c>
      <x:c r="N984" s="16" t="n">
        <x:f>L984*'月度汇总'!$F$8</x:f>
        <x:v>2.01675</x:v>
      </x:c>
      <x:c r="O984" s="17" t="n">
        <x:f>G984*N984</x:f>
        <x:v>0</x:v>
      </x:c>
      <x:c r="P984" s="16" t="n">
        <x:f>L984*'月度汇总'!$F$10</x:f>
        <x:v>6.7225</x:v>
      </x:c>
      <x:c r="Q984" s="17" t="n">
        <x:f>J984*P984</x:f>
        <x:v>0</x:v>
      </x:c>
      <x:c r="R984" s="12" t="n">
        <x:v>0</x:v>
      </x:c>
      <x:c r="S984" s="17" t="n">
        <x:v>0</x:v>
      </x:c>
      <x:c r="T984" s="19" t="n">
        <x:f>M984+O984+Q984+S984</x:f>
        <x:v>0</x:v>
      </x:c>
      <x:c r="U984" s="18" t="str">
        <x:f>TEXT(T984,"0.00")&amp;"元"</x:f>
        <x:v>0.00元</x:v>
      </x:c>
      <x:c r="V984" s="12" t="n">
        <x:v>0</x:v>
      </x:c>
      <x:c r="W984" s="12" t="n">
        <x:f>K984-V984</x:f>
        <x:v>0</x:v>
      </x:c>
    </x:row>
    <x:row r="985" ht="20" customHeight="1">
      <x:c r="A985" s="13" t="n">
        <x:v>45695.8125</x:v>
      </x:c>
      <x:c r="B985" s="13" t="n">
        <x:v>45695.819444444445</x:v>
      </x:c>
      <x:c r="C985" s="14" t="n">
        <x:v>45695</x:v>
      </x:c>
      <x:c r="D985" s="15" t="n">
        <x:v>117</x:v>
      </x:c>
      <x:c r="E985" s="12" t="n">
        <x:v>0</x:v>
      </x:c>
      <x:c r="F985" s="12" t="n">
        <x:v>0</x:v>
      </x:c>
      <x:c r="G985" s="12" t="n">
        <x:v>0</x:v>
      </x:c>
      <x:c r="H985" s="12" t="n">
        <x:f>F985+G985</x:f>
        <x:v>0</x:v>
      </x:c>
      <x:c r="I985" s="12" t="n">
        <x:f>H985-E985</x:f>
        <x:v>0</x:v>
      </x:c>
      <x:c r="J985" s="12" t="n">
        <x:v>0</x:v>
      </x:c>
      <x:c r="K985" s="12" t="n">
        <x:f>H985+J985</x:f>
        <x:v>0</x:v>
      </x:c>
      <x:c r="L985" s="16" t="n">
        <x:v>1.3483</x:v>
      </x:c>
      <x:c r="M985" s="17" t="n">
        <x:f>F985*L985</x:f>
        <x:v>0</x:v>
      </x:c>
      <x:c r="N985" s="16" t="n">
        <x:f>L985*'月度汇总'!$F$8</x:f>
        <x:v>2.02245</x:v>
      </x:c>
      <x:c r="O985" s="17" t="n">
        <x:f>G985*N985</x:f>
        <x:v>0</x:v>
      </x:c>
      <x:c r="P985" s="16" t="n">
        <x:f>L985*'月度汇总'!$F$10</x:f>
        <x:v>6.7415</x:v>
      </x:c>
      <x:c r="Q985" s="17" t="n">
        <x:f>J985*P985</x:f>
        <x:v>0</x:v>
      </x:c>
      <x:c r="R985" s="12" t="n">
        <x:v>0</x:v>
      </x:c>
      <x:c r="S985" s="17" t="n">
        <x:v>0</x:v>
      </x:c>
      <x:c r="T985" s="19" t="n">
        <x:f>M985+O985+Q985+S985</x:f>
        <x:v>0</x:v>
      </x:c>
      <x:c r="U985" s="18" t="str">
        <x:f>TEXT(T985,"0.00")&amp;"元"</x:f>
        <x:v>0.00元</x:v>
      </x:c>
      <x:c r="V985" s="12" t="n">
        <x:v>0</x:v>
      </x:c>
      <x:c r="W985" s="12" t="n">
        <x:f>K985-V985</x:f>
        <x:v>0</x:v>
      </x:c>
    </x:row>
    <x:row r="986" ht="20" customHeight="1">
      <x:c r="A986" s="13" t="n">
        <x:v>45695.819444444445</x:v>
      </x:c>
      <x:c r="B986" s="13" t="n">
        <x:v>45695.82638888889</x:v>
      </x:c>
      <x:c r="C986" s="14" t="n">
        <x:v>45695</x:v>
      </x:c>
      <x:c r="D986" s="15" t="n">
        <x:v>118</x:v>
      </x:c>
      <x:c r="E986" s="12" t="n">
        <x:v>0</x:v>
      </x:c>
      <x:c r="F986" s="12" t="n">
        <x:v>0</x:v>
      </x:c>
      <x:c r="G986" s="12" t="n">
        <x:v>0</x:v>
      </x:c>
      <x:c r="H986" s="12" t="n">
        <x:f>F986+G986</x:f>
        <x:v>0</x:v>
      </x:c>
      <x:c r="I986" s="12" t="n">
        <x:f>H986-E986</x:f>
        <x:v>0</x:v>
      </x:c>
      <x:c r="J986" s="12" t="n">
        <x:v>0</x:v>
      </x:c>
      <x:c r="K986" s="12" t="n">
        <x:f>H986+J986</x:f>
        <x:v>0</x:v>
      </x:c>
      <x:c r="L986" s="16" t="n">
        <x:v>1.349</x:v>
      </x:c>
      <x:c r="M986" s="17" t="n">
        <x:f>F986*L986</x:f>
        <x:v>0</x:v>
      </x:c>
      <x:c r="N986" s="16" t="n">
        <x:f>L986*'月度汇总'!$F$8</x:f>
        <x:v>2.0235</x:v>
      </x:c>
      <x:c r="O986" s="17" t="n">
        <x:f>G986*N986</x:f>
        <x:v>0</x:v>
      </x:c>
      <x:c r="P986" s="16" t="n">
        <x:f>L986*'月度汇总'!$F$10</x:f>
        <x:v>6.745</x:v>
      </x:c>
      <x:c r="Q986" s="17" t="n">
        <x:f>J986*P986</x:f>
        <x:v>0</x:v>
      </x:c>
      <x:c r="R986" s="12" t="n">
        <x:v>0</x:v>
      </x:c>
      <x:c r="S986" s="17" t="n">
        <x:v>0</x:v>
      </x:c>
      <x:c r="T986" s="19" t="n">
        <x:f>M986+O986+Q986+S986</x:f>
        <x:v>0</x:v>
      </x:c>
      <x:c r="U986" s="18" t="str">
        <x:f>TEXT(T986,"0.00")&amp;"元"</x:f>
        <x:v>0.00元</x:v>
      </x:c>
      <x:c r="V986" s="12" t="n">
        <x:v>0</x:v>
      </x:c>
      <x:c r="W986" s="12" t="n">
        <x:f>K986-V986</x:f>
        <x:v>0</x:v>
      </x:c>
    </x:row>
    <x:row r="987" ht="20" customHeight="1">
      <x:c r="A987" s="13" t="n">
        <x:v>45695.82638888889</x:v>
      </x:c>
      <x:c r="B987" s="13" t="n">
        <x:v>45695.83333333333</x:v>
      </x:c>
      <x:c r="C987" s="14" t="n">
        <x:v>45695</x:v>
      </x:c>
      <x:c r="D987" s="15" t="n">
        <x:v>119</x:v>
      </x:c>
      <x:c r="E987" s="12" t="n">
        <x:v>0</x:v>
      </x:c>
      <x:c r="F987" s="12" t="n">
        <x:v>0</x:v>
      </x:c>
      <x:c r="G987" s="12" t="n">
        <x:v>0</x:v>
      </x:c>
      <x:c r="H987" s="12" t="n">
        <x:f>F987+G987</x:f>
        <x:v>0</x:v>
      </x:c>
      <x:c r="I987" s="12" t="n">
        <x:f>H987-E987</x:f>
        <x:v>0</x:v>
      </x:c>
      <x:c r="J987" s="12" t="n">
        <x:v>0</x:v>
      </x:c>
      <x:c r="K987" s="12" t="n">
        <x:f>H987+J987</x:f>
        <x:v>0</x:v>
      </x:c>
      <x:c r="L987" s="16" t="n">
        <x:v>1.3473</x:v>
      </x:c>
      <x:c r="M987" s="17" t="n">
        <x:f>F987*L987</x:f>
        <x:v>0</x:v>
      </x:c>
      <x:c r="N987" s="16" t="n">
        <x:f>L987*'月度汇总'!$F$8</x:f>
        <x:v>2.02095</x:v>
      </x:c>
      <x:c r="O987" s="17" t="n">
        <x:f>G987*N987</x:f>
        <x:v>0</x:v>
      </x:c>
      <x:c r="P987" s="16" t="n">
        <x:f>L987*'月度汇总'!$F$10</x:f>
        <x:v>6.7364999999999995</x:v>
      </x:c>
      <x:c r="Q987" s="17" t="n">
        <x:f>J987*P987</x:f>
        <x:v>0</x:v>
      </x:c>
      <x:c r="R987" s="12" t="n">
        <x:v>0</x:v>
      </x:c>
      <x:c r="S987" s="17" t="n">
        <x:v>0</x:v>
      </x:c>
      <x:c r="T987" s="19" t="n">
        <x:f>M987+O987+Q987+S987</x:f>
        <x:v>0</x:v>
      </x:c>
      <x:c r="U987" s="18" t="str">
        <x:f>TEXT(T987,"0.00")&amp;"元"</x:f>
        <x:v>0.00元</x:v>
      </x:c>
      <x:c r="V987" s="12" t="n">
        <x:v>0</x:v>
      </x:c>
      <x:c r="W987" s="12" t="n">
        <x:f>K987-V987</x:f>
        <x:v>0</x:v>
      </x:c>
    </x:row>
    <x:row r="988" ht="20" customHeight="1">
      <x:c r="A988" s="13" t="n">
        <x:v>45695.83333333333</x:v>
      </x:c>
      <x:c r="B988" s="13" t="n">
        <x:v>45695.84027777778</x:v>
      </x:c>
      <x:c r="C988" s="14" t="n">
        <x:v>45695</x:v>
      </x:c>
      <x:c r="D988" s="15" t="n">
        <x:v>120</x:v>
      </x:c>
      <x:c r="E988" s="12" t="n">
        <x:v>0</x:v>
      </x:c>
      <x:c r="F988" s="12" t="n">
        <x:v>0</x:v>
      </x:c>
      <x:c r="G988" s="12" t="n">
        <x:v>0</x:v>
      </x:c>
      <x:c r="H988" s="12" t="n">
        <x:f>F988+G988</x:f>
        <x:v>0</x:v>
      </x:c>
      <x:c r="I988" s="12" t="n">
        <x:f>H988-E988</x:f>
        <x:v>0</x:v>
      </x:c>
      <x:c r="J988" s="12" t="n">
        <x:v>0</x:v>
      </x:c>
      <x:c r="K988" s="12" t="n">
        <x:f>H988+J988</x:f>
        <x:v>0</x:v>
      </x:c>
      <x:c r="L988" s="16" t="n">
        <x:v>1.3482</x:v>
      </x:c>
      <x:c r="M988" s="17" t="n">
        <x:f>F988*L988</x:f>
        <x:v>0</x:v>
      </x:c>
      <x:c r="N988" s="16" t="n">
        <x:f>L988*'月度汇总'!$F$8</x:f>
        <x:v>2.0223</x:v>
      </x:c>
      <x:c r="O988" s="17" t="n">
        <x:f>G988*N988</x:f>
        <x:v>0</x:v>
      </x:c>
      <x:c r="P988" s="16" t="n">
        <x:f>L988*'月度汇总'!$F$10</x:f>
        <x:v>6.7410000000000005</x:v>
      </x:c>
      <x:c r="Q988" s="17" t="n">
        <x:f>J988*P988</x:f>
        <x:v>0</x:v>
      </x:c>
      <x:c r="R988" s="12" t="n">
        <x:v>0</x:v>
      </x:c>
      <x:c r="S988" s="17" t="n">
        <x:v>0</x:v>
      </x:c>
      <x:c r="T988" s="19" t="n">
        <x:f>M988+O988+Q988+S988</x:f>
        <x:v>0</x:v>
      </x:c>
      <x:c r="U988" s="18" t="str">
        <x:f>TEXT(T988,"0.00")&amp;"元"</x:f>
        <x:v>0.00元</x:v>
      </x:c>
      <x:c r="V988" s="12" t="n">
        <x:v>0</x:v>
      </x:c>
      <x:c r="W988" s="12" t="n">
        <x:f>K988-V988</x:f>
        <x:v>0</x:v>
      </x:c>
    </x:row>
    <x:row r="989" ht="20" customHeight="1">
      <x:c r="A989" s="13" t="n">
        <x:v>45695.84027777778</x:v>
      </x:c>
      <x:c r="B989" s="13" t="n">
        <x:v>45695.84722222222</x:v>
      </x:c>
      <x:c r="C989" s="14" t="n">
        <x:v>45695</x:v>
      </x:c>
      <x:c r="D989" s="15" t="n">
        <x:v>121</x:v>
      </x:c>
      <x:c r="E989" s="12" t="n">
        <x:v>0</x:v>
      </x:c>
      <x:c r="F989" s="12" t="n">
        <x:v>0</x:v>
      </x:c>
      <x:c r="G989" s="12" t="n">
        <x:v>0</x:v>
      </x:c>
      <x:c r="H989" s="12" t="n">
        <x:f>F989+G989</x:f>
        <x:v>0</x:v>
      </x:c>
      <x:c r="I989" s="12" t="n">
        <x:f>H989-E989</x:f>
        <x:v>0</x:v>
      </x:c>
      <x:c r="J989" s="12" t="n">
        <x:v>0</x:v>
      </x:c>
      <x:c r="K989" s="12" t="n">
        <x:f>H989+J989</x:f>
        <x:v>0</x:v>
      </x:c>
      <x:c r="L989" s="16" t="n">
        <x:v>1.3513</x:v>
      </x:c>
      <x:c r="M989" s="17" t="n">
        <x:f>F989*L989</x:f>
        <x:v>0</x:v>
      </x:c>
      <x:c r="N989" s="16" t="n">
        <x:f>L989*'月度汇总'!$F$8</x:f>
        <x:v>2.02695</x:v>
      </x:c>
      <x:c r="O989" s="17" t="n">
        <x:f>G989*N989</x:f>
        <x:v>0</x:v>
      </x:c>
      <x:c r="P989" s="16" t="n">
        <x:f>L989*'月度汇总'!$F$10</x:f>
        <x:v>6.7565</x:v>
      </x:c>
      <x:c r="Q989" s="17" t="n">
        <x:f>J989*P989</x:f>
        <x:v>0</x:v>
      </x:c>
      <x:c r="R989" s="12" t="n">
        <x:v>0</x:v>
      </x:c>
      <x:c r="S989" s="17" t="n">
        <x:v>0</x:v>
      </x:c>
      <x:c r="T989" s="19" t="n">
        <x:f>M989+O989+Q989+S989</x:f>
        <x:v>0</x:v>
      </x:c>
      <x:c r="U989" s="18" t="str">
        <x:f>TEXT(T989,"0.00")&amp;"元"</x:f>
        <x:v>0.00元</x:v>
      </x:c>
      <x:c r="V989" s="12" t="n">
        <x:v>0</x:v>
      </x:c>
      <x:c r="W989" s="12" t="n">
        <x:f>K989-V989</x:f>
        <x:v>0</x:v>
      </x:c>
    </x:row>
    <x:row r="990" ht="20" customHeight="1">
      <x:c r="A990" s="13" t="n">
        <x:v>45695.84722222222</x:v>
      </x:c>
      <x:c r="B990" s="13" t="n">
        <x:v>45695.85416666667</x:v>
      </x:c>
      <x:c r="C990" s="14" t="n">
        <x:v>45695</x:v>
      </x:c>
      <x:c r="D990" s="15" t="n">
        <x:v>122</x:v>
      </x:c>
      <x:c r="E990" s="12" t="n">
        <x:v>0</x:v>
      </x:c>
      <x:c r="F990" s="12" t="n">
        <x:v>0</x:v>
      </x:c>
      <x:c r="G990" s="12" t="n">
        <x:v>0</x:v>
      </x:c>
      <x:c r="H990" s="12" t="n">
        <x:f>F990+G990</x:f>
        <x:v>0</x:v>
      </x:c>
      <x:c r="I990" s="12" t="n">
        <x:f>H990-E990</x:f>
        <x:v>0</x:v>
      </x:c>
      <x:c r="J990" s="12" t="n">
        <x:v>0</x:v>
      </x:c>
      <x:c r="K990" s="12" t="n">
        <x:f>H990+J990</x:f>
        <x:v>0</x:v>
      </x:c>
      <x:c r="L990" s="16" t="n">
        <x:v>1.34</x:v>
      </x:c>
      <x:c r="M990" s="17" t="n">
        <x:f>F990*L990</x:f>
        <x:v>0</x:v>
      </x:c>
      <x:c r="N990" s="16" t="n">
        <x:f>L990*'月度汇总'!$F$8</x:f>
        <x:v>2.0100000000000002</x:v>
      </x:c>
      <x:c r="O990" s="17" t="n">
        <x:f>G990*N990</x:f>
        <x:v>0</x:v>
      </x:c>
      <x:c r="P990" s="16" t="n">
        <x:f>L990*'月度汇总'!$F$10</x:f>
        <x:v>6.7</x:v>
      </x:c>
      <x:c r="Q990" s="17" t="n">
        <x:f>J990*P990</x:f>
        <x:v>0</x:v>
      </x:c>
      <x:c r="R990" s="12" t="n">
        <x:v>0</x:v>
      </x:c>
      <x:c r="S990" s="17" t="n">
        <x:v>0</x:v>
      </x:c>
      <x:c r="T990" s="19" t="n">
        <x:f>M990+O990+Q990+S990</x:f>
        <x:v>0</x:v>
      </x:c>
      <x:c r="U990" s="18" t="str">
        <x:f>TEXT(T990,"0.00")&amp;"元"</x:f>
        <x:v>0.00元</x:v>
      </x:c>
      <x:c r="V990" s="12" t="n">
        <x:v>0</x:v>
      </x:c>
      <x:c r="W990" s="12" t="n">
        <x:f>K990-V990</x:f>
        <x:v>0</x:v>
      </x:c>
    </x:row>
    <x:row r="991" ht="20" customHeight="1">
      <x:c r="A991" s="13" t="n">
        <x:v>45695.85416666667</x:v>
      </x:c>
      <x:c r="B991" s="13" t="n">
        <x:v>45695.86111111111</x:v>
      </x:c>
      <x:c r="C991" s="14" t="n">
        <x:v>45695</x:v>
      </x:c>
      <x:c r="D991" s="15" t="n">
        <x:v>123</x:v>
      </x:c>
      <x:c r="E991" s="12" t="n">
        <x:v>0</x:v>
      </x:c>
      <x:c r="F991" s="12" t="n">
        <x:v>0</x:v>
      </x:c>
      <x:c r="G991" s="12" t="n">
        <x:v>0</x:v>
      </x:c>
      <x:c r="H991" s="12" t="n">
        <x:f>F991+G991</x:f>
        <x:v>0</x:v>
      </x:c>
      <x:c r="I991" s="12" t="n">
        <x:f>H991-E991</x:f>
        <x:v>0</x:v>
      </x:c>
      <x:c r="J991" s="12" t="n">
        <x:v>0</x:v>
      </x:c>
      <x:c r="K991" s="12" t="n">
        <x:f>H991+J991</x:f>
        <x:v>0</x:v>
      </x:c>
      <x:c r="L991" s="16" t="n">
        <x:v>1.3489</x:v>
      </x:c>
      <x:c r="M991" s="17" t="n">
        <x:f>F991*L991</x:f>
        <x:v>0</x:v>
      </x:c>
      <x:c r="N991" s="16" t="n">
        <x:f>L991*'月度汇总'!$F$8</x:f>
        <x:v>2.0233499999999998</x:v>
      </x:c>
      <x:c r="O991" s="17" t="n">
        <x:f>G991*N991</x:f>
        <x:v>0</x:v>
      </x:c>
      <x:c r="P991" s="16" t="n">
        <x:f>L991*'月度汇总'!$F$10</x:f>
        <x:v>6.7445</x:v>
      </x:c>
      <x:c r="Q991" s="17" t="n">
        <x:f>J991*P991</x:f>
        <x:v>0</x:v>
      </x:c>
      <x:c r="R991" s="12" t="n">
        <x:v>0</x:v>
      </x:c>
      <x:c r="S991" s="17" t="n">
        <x:v>0</x:v>
      </x:c>
      <x:c r="T991" s="19" t="n">
        <x:f>M991+O991+Q991+S991</x:f>
        <x:v>0</x:v>
      </x:c>
      <x:c r="U991" s="18" t="str">
        <x:f>TEXT(T991,"0.00")&amp;"元"</x:f>
        <x:v>0.00元</x:v>
      </x:c>
      <x:c r="V991" s="12" t="n">
        <x:v>0</x:v>
      </x:c>
      <x:c r="W991" s="12" t="n">
        <x:f>K991-V991</x:f>
        <x:v>0</x:v>
      </x:c>
    </x:row>
    <x:row r="992" ht="20" customHeight="1">
      <x:c r="A992" s="13" t="n">
        <x:v>45695.86111111111</x:v>
      </x:c>
      <x:c r="B992" s="13" t="n">
        <x:v>45695.868055555555</x:v>
      </x:c>
      <x:c r="C992" s="14" t="n">
        <x:v>45695</x:v>
      </x:c>
      <x:c r="D992" s="15" t="n">
        <x:v>124</x:v>
      </x:c>
      <x:c r="E992" s="12" t="n">
        <x:v>0</x:v>
      </x:c>
      <x:c r="F992" s="12" t="n">
        <x:v>0</x:v>
      </x:c>
      <x:c r="G992" s="12" t="n">
        <x:v>0</x:v>
      </x:c>
      <x:c r="H992" s="12" t="n">
        <x:f>F992+G992</x:f>
        <x:v>0</x:v>
      </x:c>
      <x:c r="I992" s="12" t="n">
        <x:f>H992-E992</x:f>
        <x:v>0</x:v>
      </x:c>
      <x:c r="J992" s="12" t="n">
        <x:v>0</x:v>
      </x:c>
      <x:c r="K992" s="12" t="n">
        <x:f>H992+J992</x:f>
        <x:v>0</x:v>
      </x:c>
      <x:c r="L992" s="16" t="n">
        <x:v>1.3952</x:v>
      </x:c>
      <x:c r="M992" s="17" t="n">
        <x:f>F992*L992</x:f>
        <x:v>0</x:v>
      </x:c>
      <x:c r="N992" s="16" t="n">
        <x:f>L992*'月度汇总'!$F$8</x:f>
        <x:v>2.0928</x:v>
      </x:c>
      <x:c r="O992" s="17" t="n">
        <x:f>G992*N992</x:f>
        <x:v>0</x:v>
      </x:c>
      <x:c r="P992" s="16" t="n">
        <x:f>L992*'月度汇总'!$F$10</x:f>
        <x:v>6.976</x:v>
      </x:c>
      <x:c r="Q992" s="17" t="n">
        <x:f>J992*P992</x:f>
        <x:v>0</x:v>
      </x:c>
      <x:c r="R992" s="12" t="n">
        <x:v>0</x:v>
      </x:c>
      <x:c r="S992" s="17" t="n">
        <x:v>0</x:v>
      </x:c>
      <x:c r="T992" s="19" t="n">
        <x:f>M992+O992+Q992+S992</x:f>
        <x:v>0</x:v>
      </x:c>
      <x:c r="U992" s="18" t="str">
        <x:f>TEXT(T992,"0.00")&amp;"元"</x:f>
        <x:v>0.00元</x:v>
      </x:c>
      <x:c r="V992" s="12" t="n">
        <x:v>0</x:v>
      </x:c>
      <x:c r="W992" s="12" t="n">
        <x:f>K992-V992</x:f>
        <x:v>0</x:v>
      </x:c>
    </x:row>
    <x:row r="993" ht="20" customHeight="1">
      <x:c r="A993" s="13" t="n">
        <x:v>45695.868055555555</x:v>
      </x:c>
      <x:c r="B993" s="13" t="n">
        <x:v>45695.875</x:v>
      </x:c>
      <x:c r="C993" s="14" t="n">
        <x:v>45695</x:v>
      </x:c>
      <x:c r="D993" s="15" t="n">
        <x:v>125</x:v>
      </x:c>
      <x:c r="E993" s="12" t="n">
        <x:v>0</x:v>
      </x:c>
      <x:c r="F993" s="12" t="n">
        <x:v>0</x:v>
      </x:c>
      <x:c r="G993" s="12" t="n">
        <x:v>0</x:v>
      </x:c>
      <x:c r="H993" s="12" t="n">
        <x:f>F993+G993</x:f>
        <x:v>0</x:v>
      </x:c>
      <x:c r="I993" s="12" t="n">
        <x:f>H993-E993</x:f>
        <x:v>0</x:v>
      </x:c>
      <x:c r="J993" s="12" t="n">
        <x:v>0</x:v>
      </x:c>
      <x:c r="K993" s="12" t="n">
        <x:f>H993+J993</x:f>
        <x:v>0</x:v>
      </x:c>
      <x:c r="L993" s="16" t="n">
        <x:v>1.2226</x:v>
      </x:c>
      <x:c r="M993" s="17" t="n">
        <x:f>F993*L993</x:f>
        <x:v>0</x:v>
      </x:c>
      <x:c r="N993" s="16" t="n">
        <x:f>L993*'月度汇总'!$F$8</x:f>
        <x:v>1.8338999999999999</x:v>
      </x:c>
      <x:c r="O993" s="17" t="n">
        <x:f>G993*N993</x:f>
        <x:v>0</x:v>
      </x:c>
      <x:c r="P993" s="16" t="n">
        <x:f>L993*'月度汇总'!$F$10</x:f>
        <x:v>6.1129999999999995</x:v>
      </x:c>
      <x:c r="Q993" s="17" t="n">
        <x:f>J993*P993</x:f>
        <x:v>0</x:v>
      </x:c>
      <x:c r="R993" s="12" t="n">
        <x:v>0</x:v>
      </x:c>
      <x:c r="S993" s="17" t="n">
        <x:v>0</x:v>
      </x:c>
      <x:c r="T993" s="19" t="n">
        <x:f>M993+O993+Q993+S993</x:f>
        <x:v>0</x:v>
      </x:c>
      <x:c r="U993" s="18" t="str">
        <x:f>TEXT(T993,"0.00")&amp;"元"</x:f>
        <x:v>0.00元</x:v>
      </x:c>
      <x:c r="V993" s="12" t="n">
        <x:v>0</x:v>
      </x:c>
      <x:c r="W993" s="12" t="n">
        <x:f>K993-V993</x:f>
        <x:v>0</x:v>
      </x:c>
    </x:row>
    <x:row r="994" ht="20" customHeight="1">
      <x:c r="A994" s="13" t="n">
        <x:v>45695.875</x:v>
      </x:c>
      <x:c r="B994" s="13" t="n">
        <x:v>45695.881944444445</x:v>
      </x:c>
      <x:c r="C994" s="14" t="n">
        <x:v>45695</x:v>
      </x:c>
      <x:c r="D994" s="15" t="n">
        <x:v>126</x:v>
      </x:c>
      <x:c r="E994" s="12" t="n">
        <x:v>443.61119387052685</x:v>
      </x:c>
      <x:c r="F994" s="12" t="n">
        <x:v>435.9456620976482</x:v>
      </x:c>
      <x:c r="G994" s="12" t="n">
        <x:v>0</x:v>
      </x:c>
      <x:c r="H994" s="12" t="n">
        <x:f>F994+G994</x:f>
        <x:v>435.9456620976482</x:v>
      </x:c>
      <x:c r="I994" s="12" t="n">
        <x:f>H994-E994</x:f>
        <x:v>-7.665531772878637</x:v>
      </x:c>
      <x:c r="J994" s="12" t="n">
        <x:v>0</x:v>
      </x:c>
      <x:c r="K994" s="12" t="n">
        <x:f>H994+J994</x:f>
        <x:v>435.9456620976482</x:v>
      </x:c>
      <x:c r="L994" s="16" t="n">
        <x:v>0.9332</x:v>
      </x:c>
      <x:c r="M994" s="17" t="n">
        <x:f>F994*L994</x:f>
        <x:v>406.82449186952533</x:v>
      </x:c>
      <x:c r="N994" s="16" t="n">
        <x:f>L994*'月度汇总'!$F$8</x:f>
        <x:v>1.3998</x:v>
      </x:c>
      <x:c r="O994" s="17" t="n">
        <x:f>G994*N994</x:f>
        <x:v>0</x:v>
      </x:c>
      <x:c r="P994" s="16" t="n">
        <x:f>L994*'月度汇总'!$F$10</x:f>
        <x:v>4.666</x:v>
      </x:c>
      <x:c r="Q994" s="17" t="n">
        <x:f>J994*P994</x:f>
        <x:v>0</x:v>
      </x:c>
      <x:c r="R994" s="12" t="n">
        <x:v>0</x:v>
      </x:c>
      <x:c r="S994" s="17" t="n">
        <x:v>0</x:v>
      </x:c>
      <x:c r="T994" s="19" t="n">
        <x:f>M994+O994+Q994+S994</x:f>
        <x:v>406.82449186952533</x:v>
      </x:c>
      <x:c r="U994" s="18" t="str">
        <x:f>TEXT(T994,"0.00")&amp;"元"</x:f>
        <x:v>406.82元</x:v>
      </x:c>
      <x:c r="V994" s="12" t="n">
        <x:v>0</x:v>
      </x:c>
      <x:c r="W994" s="12" t="n">
        <x:f>K994-V994</x:f>
        <x:v>435.9456620976482</x:v>
      </x:c>
    </x:row>
    <x:row r="995" ht="20" customHeight="1">
      <x:c r="A995" s="13" t="n">
        <x:v>45695.881944444445</x:v>
      </x:c>
      <x:c r="B995" s="13" t="n">
        <x:v>45695.88888888889</x:v>
      </x:c>
      <x:c r="C995" s="14" t="n">
        <x:v>45695</x:v>
      </x:c>
      <x:c r="D995" s="15" t="n">
        <x:v>127</x:v>
      </x:c>
      <x:c r="E995" s="12" t="n">
        <x:v>459.2234403909486</x:v>
      </x:c>
      <x:c r="F995" s="12" t="n">
        <x:v>457.15202418654474</x:v>
      </x:c>
      <x:c r="G995" s="12" t="n">
        <x:v>0</x:v>
      </x:c>
      <x:c r="H995" s="12" t="n">
        <x:f>F995+G995</x:f>
        <x:v>457.15202418654474</x:v>
      </x:c>
      <x:c r="I995" s="12" t="n">
        <x:f>H995-E995</x:f>
        <x:v>-2.0714162044038744</x:v>
      </x:c>
      <x:c r="J995" s="12" t="n">
        <x:v>0</x:v>
      </x:c>
      <x:c r="K995" s="12" t="n">
        <x:f>H995+J995</x:f>
        <x:v>457.15202418654474</x:v>
      </x:c>
      <x:c r="L995" s="16" t="n">
        <x:v>0.9068</x:v>
      </x:c>
      <x:c r="M995" s="17" t="n">
        <x:f>F995*L995</x:f>
        <x:v>414.5454555323588</x:v>
      </x:c>
      <x:c r="N995" s="16" t="n">
        <x:f>L995*'月度汇总'!$F$8</x:f>
        <x:v>1.3602</x:v>
      </x:c>
      <x:c r="O995" s="17" t="n">
        <x:f>G995*N995</x:f>
        <x:v>0</x:v>
      </x:c>
      <x:c r="P995" s="16" t="n">
        <x:f>L995*'月度汇总'!$F$10</x:f>
        <x:v>4.534000000000001</x:v>
      </x:c>
      <x:c r="Q995" s="17" t="n">
        <x:f>J995*P995</x:f>
        <x:v>0</x:v>
      </x:c>
      <x:c r="R995" s="12" t="n">
        <x:v>0</x:v>
      </x:c>
      <x:c r="S995" s="17" t="n">
        <x:v>0</x:v>
      </x:c>
      <x:c r="T995" s="19" t="n">
        <x:f>M995+O995+Q995+S995</x:f>
        <x:v>414.5454555323588</x:v>
      </x:c>
      <x:c r="U995" s="18" t="str">
        <x:f>TEXT(T995,"0.00")&amp;"元"</x:f>
        <x:v>414.55元</x:v>
      </x:c>
      <x:c r="V995" s="12" t="n">
        <x:v>0</x:v>
      </x:c>
      <x:c r="W995" s="12" t="n">
        <x:f>K995-V995</x:f>
        <x:v>457.15202418654474</x:v>
      </x:c>
    </x:row>
    <x:row r="996" ht="20" customHeight="1">
      <x:c r="A996" s="13" t="n">
        <x:v>45695.88888888889</x:v>
      </x:c>
      <x:c r="B996" s="13" t="n">
        <x:v>45695.89583333333</x:v>
      </x:c>
      <x:c r="C996" s="14" t="n">
        <x:v>45695</x:v>
      </x:c>
      <x:c r="D996" s="15" t="n">
        <x:v>128</x:v>
      </x:c>
      <x:c r="E996" s="12" t="n">
        <x:v>493.61719472547867</x:v>
      </x:c>
      <x:c r="F996" s="12" t="n">
        <x:v>486.36591236071854</x:v>
      </x:c>
      <x:c r="G996" s="12" t="n">
        <x:v>0</x:v>
      </x:c>
      <x:c r="H996" s="12" t="n">
        <x:f>F996+G996</x:f>
        <x:v>486.36591236071854</x:v>
      </x:c>
      <x:c r="I996" s="12" t="n">
        <x:f>H996-E996</x:f>
        <x:v>-7.251282364760129</x:v>
      </x:c>
      <x:c r="J996" s="12" t="n">
        <x:v>0</x:v>
      </x:c>
      <x:c r="K996" s="12" t="n">
        <x:f>H996+J996</x:f>
        <x:v>486.36591236071854</x:v>
      </x:c>
      <x:c r="L996" s="16" t="n">
        <x:v>0.9371</x:v>
      </x:c>
      <x:c r="M996" s="17" t="n">
        <x:f>F996*L996</x:f>
        <x:v>455.7734964732294</x:v>
      </x:c>
      <x:c r="N996" s="16" t="n">
        <x:f>L996*'月度汇总'!$F$8</x:f>
        <x:v>1.40565</x:v>
      </x:c>
      <x:c r="O996" s="17" t="n">
        <x:f>G996*N996</x:f>
        <x:v>0</x:v>
      </x:c>
      <x:c r="P996" s="16" t="n">
        <x:f>L996*'月度汇总'!$F$10</x:f>
        <x:v>4.6855</x:v>
      </x:c>
      <x:c r="Q996" s="17" t="n">
        <x:f>J996*P996</x:f>
        <x:v>0</x:v>
      </x:c>
      <x:c r="R996" s="12" t="n">
        <x:v>0</x:v>
      </x:c>
      <x:c r="S996" s="17" t="n">
        <x:v>0</x:v>
      </x:c>
      <x:c r="T996" s="19" t="n">
        <x:f>M996+O996+Q996+S996</x:f>
        <x:v>455.7734964732294</x:v>
      </x:c>
      <x:c r="U996" s="18" t="str">
        <x:f>TEXT(T996,"0.00")&amp;"元"</x:f>
        <x:v>455.77元</x:v>
      </x:c>
      <x:c r="V996" s="12" t="n">
        <x:v>0</x:v>
      </x:c>
      <x:c r="W996" s="12" t="n">
        <x:f>K996-V996</x:f>
        <x:v>486.36591236071854</x:v>
      </x:c>
    </x:row>
    <x:row r="997" ht="20" customHeight="1">
      <x:c r="A997" s="13" t="n">
        <x:v>45695.89583333333</x:v>
      </x:c>
      <x:c r="B997" s="13" t="n">
        <x:v>45695.90277777778</x:v>
      </x:c>
      <x:c r="C997" s="14" t="n">
        <x:v>45695</x:v>
      </x:c>
      <x:c r="D997" s="15" t="n">
        <x:v>129</x:v>
      </x:c>
      <x:c r="E997" s="12" t="n">
        <x:v>514.0121159519052</x:v>
      </x:c>
      <x:c r="F997" s="12" t="n">
        <x:v>506.9594862591046</x:v>
      </x:c>
      <x:c r="G997" s="12" t="n">
        <x:v>0</x:v>
      </x:c>
      <x:c r="H997" s="12" t="n">
        <x:f>F997+G997</x:f>
        <x:v>506.9594862591046</x:v>
      </x:c>
      <x:c r="I997" s="12" t="n">
        <x:f>H997-E997</x:f>
        <x:v>-7.052629692800622</x:v>
      </x:c>
      <x:c r="J997" s="12" t="n">
        <x:v>0</x:v>
      </x:c>
      <x:c r="K997" s="12" t="n">
        <x:f>H997+J997</x:f>
        <x:v>506.9594862591046</x:v>
      </x:c>
      <x:c r="L997" s="16" t="n">
        <x:v>0.9371</x:v>
      </x:c>
      <x:c r="M997" s="17" t="n">
        <x:f>F997*L997</x:f>
        <x:v>475.07173457340696</x:v>
      </x:c>
      <x:c r="N997" s="16" t="n">
        <x:f>L997*'月度汇总'!$F$8</x:f>
        <x:v>1.40565</x:v>
      </x:c>
      <x:c r="O997" s="17" t="n">
        <x:f>G997*N997</x:f>
        <x:v>0</x:v>
      </x:c>
      <x:c r="P997" s="16" t="n">
        <x:f>L997*'月度汇总'!$F$10</x:f>
        <x:v>4.6855</x:v>
      </x:c>
      <x:c r="Q997" s="17" t="n">
        <x:f>J997*P997</x:f>
        <x:v>0</x:v>
      </x:c>
      <x:c r="R997" s="12" t="n">
        <x:v>0</x:v>
      </x:c>
      <x:c r="S997" s="17" t="n">
        <x:v>0</x:v>
      </x:c>
      <x:c r="T997" s="19" t="n">
        <x:f>M997+O997+Q997+S997</x:f>
        <x:v>475.07173457340696</x:v>
      </x:c>
      <x:c r="U997" s="18" t="str">
        <x:f>TEXT(T997,"0.00")&amp;"元"</x:f>
        <x:v>475.07元</x:v>
      </x:c>
      <x:c r="V997" s="12" t="n">
        <x:v>0</x:v>
      </x:c>
      <x:c r="W997" s="12" t="n">
        <x:f>K997-V997</x:f>
        <x:v>506.9594862591046</x:v>
      </x:c>
    </x:row>
    <x:row r="998" ht="20" customHeight="1">
      <x:c r="A998" s="13" t="n">
        <x:v>45695.90277777778</x:v>
      </x:c>
      <x:c r="B998" s="13" t="n">
        <x:v>45695.90972222222</x:v>
      </x:c>
      <x:c r="C998" s="14" t="n">
        <x:v>45695</x:v>
      </x:c>
      <x:c r="D998" s="15" t="n">
        <x:v>130</x:v>
      </x:c>
      <x:c r="E998" s="12" t="n">
        <x:v>460.76404981213864</x:v>
      </x:c>
      <x:c r="F998" s="12" t="n">
        <x:v>455.75797074022216</x:v>
      </x:c>
      <x:c r="G998" s="12" t="n">
        <x:v>0</x:v>
      </x:c>
      <x:c r="H998" s="12" t="n">
        <x:f>F998+G998</x:f>
        <x:v>455.75797074022216</x:v>
      </x:c>
      <x:c r="I998" s="12" t="n">
        <x:f>H998-E998</x:f>
        <x:v>-5.006079071916474</x:v>
      </x:c>
      <x:c r="J998" s="12" t="n">
        <x:v>0</x:v>
      </x:c>
      <x:c r="K998" s="12" t="n">
        <x:f>H998+J998</x:f>
        <x:v>455.75797074022216</x:v>
      </x:c>
      <x:c r="L998" s="16" t="n">
        <x:v>0.9871</x:v>
      </x:c>
      <x:c r="M998" s="17" t="n">
        <x:f>F998*L998</x:f>
        <x:v>449.8786929176733</x:v>
      </x:c>
      <x:c r="N998" s="16" t="n">
        <x:f>L998*'月度汇总'!$F$8</x:f>
        <x:v>1.48065</x:v>
      </x:c>
      <x:c r="O998" s="17" t="n">
        <x:f>G998*N998</x:f>
        <x:v>0</x:v>
      </x:c>
      <x:c r="P998" s="16" t="n">
        <x:f>L998*'月度汇总'!$F$10</x:f>
        <x:v>4.9355</x:v>
      </x:c>
      <x:c r="Q998" s="17" t="n">
        <x:f>J998*P998</x:f>
        <x:v>0</x:v>
      </x:c>
      <x:c r="R998" s="12" t="n">
        <x:v>0</x:v>
      </x:c>
      <x:c r="S998" s="17" t="n">
        <x:v>0</x:v>
      </x:c>
      <x:c r="T998" s="19" t="n">
        <x:f>M998+O998+Q998+S998</x:f>
        <x:v>449.8786929176733</x:v>
      </x:c>
      <x:c r="U998" s="18" t="str">
        <x:f>TEXT(T998,"0.00")&amp;"元"</x:f>
        <x:v>449.88元</x:v>
      </x:c>
      <x:c r="V998" s="12" t="n">
        <x:v>0</x:v>
      </x:c>
      <x:c r="W998" s="12" t="n">
        <x:f>K998-V998</x:f>
        <x:v>455.75797074022216</x:v>
      </x:c>
    </x:row>
    <x:row r="999" ht="20" customHeight="1">
      <x:c r="A999" s="13" t="n">
        <x:v>45695.90972222222</x:v>
      </x:c>
      <x:c r="B999" s="13" t="n">
        <x:v>45695.91666666667</x:v>
      </x:c>
      <x:c r="C999" s="14" t="n">
        <x:v>45695</x:v>
      </x:c>
      <x:c r="D999" s="15" t="n">
        <x:v>131</x:v>
      </x:c>
      <x:c r="E999" s="12" t="n">
        <x:v>443.1988544612535</x:v>
      </x:c>
      <x:c r="F999" s="12" t="n">
        <x:v>443.1988544612535</x:v>
      </x:c>
      <x:c r="G999" s="12" t="n">
        <x:v>0</x:v>
      </x:c>
      <x:c r="H999" s="12" t="n">
        <x:f>F999+G999</x:f>
        <x:v>443.1988544612535</x:v>
      </x:c>
      <x:c r="I999" s="12" t="n">
        <x:f>H999-E999</x:f>
        <x:v>0</x:v>
      </x:c>
      <x:c r="J999" s="12" t="n">
        <x:v>0</x:v>
      </x:c>
      <x:c r="K999" s="12" t="n">
        <x:f>H999+J999</x:f>
        <x:v>443.1988544612535</x:v>
      </x:c>
      <x:c r="L999" s="16" t="n">
        <x:v>0.7764</x:v>
      </x:c>
      <x:c r="M999" s="17" t="n">
        <x:f>F999*L999</x:f>
        <x:v>344.0995906037172</x:v>
      </x:c>
      <x:c r="N999" s="16" t="n">
        <x:f>L999*'月度汇总'!$F$8</x:f>
        <x:v>1.1646</x:v>
      </x:c>
      <x:c r="O999" s="17" t="n">
        <x:f>G999*N999</x:f>
        <x:v>0</x:v>
      </x:c>
      <x:c r="P999" s="16" t="n">
        <x:f>L999*'月度汇总'!$F$10</x:f>
        <x:v>3.8819999999999997</x:v>
      </x:c>
      <x:c r="Q999" s="17" t="n">
        <x:f>J999*P999</x:f>
        <x:v>0</x:v>
      </x:c>
      <x:c r="R999" s="12" t="n">
        <x:v>0</x:v>
      </x:c>
      <x:c r="S999" s="17" t="n">
        <x:v>0</x:v>
      </x:c>
      <x:c r="T999" s="19" t="n">
        <x:f>M999+O999+Q999+S999</x:f>
        <x:v>344.0995906037172</x:v>
      </x:c>
      <x:c r="U999" s="18" t="str">
        <x:f>TEXT(T999,"0.00")&amp;"元"</x:f>
        <x:v>344.10元</x:v>
      </x:c>
      <x:c r="V999" s="12" t="n">
        <x:v>0</x:v>
      </x:c>
      <x:c r="W999" s="12" t="n">
        <x:f>K999-V999</x:f>
        <x:v>443.1988544612535</x:v>
      </x:c>
    </x:row>
    <x:row r="1000" ht="20" customHeight="1">
      <x:c r="A1000" s="13" t="n">
        <x:v>45695.91666666667</x:v>
      </x:c>
      <x:c r="B1000" s="13" t="n">
        <x:v>45695.92361111111</x:v>
      </x:c>
      <x:c r="C1000" s="14" t="n">
        <x:v>45695</x:v>
      </x:c>
      <x:c r="D1000" s="15" t="n">
        <x:v>132</x:v>
      </x:c>
      <x:c r="E1000" s="12" t="n">
        <x:v>1238.0217519256073</x:v>
      </x:c>
      <x:c r="F1000" s="12" t="n">
        <x:v>1226.1119732661107</x:v>
      </x:c>
      <x:c r="G1000" s="12" t="n">
        <x:v>0</x:v>
      </x:c>
      <x:c r="H1000" s="12" t="n">
        <x:f>F1000+G1000</x:f>
        <x:v>1226.1119732661107</x:v>
      </x:c>
      <x:c r="I1000" s="12" t="n">
        <x:f>H1000-E1000</x:f>
        <x:v>-11.909778659496624</x:v>
      </x:c>
      <x:c r="J1000" s="12" t="n">
        <x:v>0</x:v>
      </x:c>
      <x:c r="K1000" s="12" t="n">
        <x:f>H1000+J1000</x:f>
        <x:v>1226.1119732661107</x:v>
      </x:c>
      <x:c r="L1000" s="16" t="n">
        <x:v>0.4209</x:v>
      </x:c>
      <x:c r="M1000" s="17" t="n">
        <x:f>F1000*L1000</x:f>
        <x:v>516.070529547706</x:v>
      </x:c>
      <x:c r="N1000" s="16" t="n">
        <x:f>L1000*'月度汇总'!$F$8</x:f>
        <x:v>0.63135</x:v>
      </x:c>
      <x:c r="O1000" s="17" t="n">
        <x:f>G1000*N1000</x:f>
        <x:v>0</x:v>
      </x:c>
      <x:c r="P1000" s="16" t="n">
        <x:f>L1000*'月度汇总'!$F$10</x:f>
        <x:v>2.1045</x:v>
      </x:c>
      <x:c r="Q1000" s="17" t="n">
        <x:f>J1000*P1000</x:f>
        <x:v>0</x:v>
      </x:c>
      <x:c r="R1000" s="12" t="n">
        <x:v>0</x:v>
      </x:c>
      <x:c r="S1000" s="17" t="n">
        <x:v>0</x:v>
      </x:c>
      <x:c r="T1000" s="19" t="n">
        <x:f>M1000+O1000+Q1000+S1000</x:f>
        <x:v>516.070529547706</x:v>
      </x:c>
      <x:c r="U1000" s="18" t="str">
        <x:f>TEXT(T1000,"0.00")&amp;"元"</x:f>
        <x:v>516.07元</x:v>
      </x:c>
      <x:c r="V1000" s="12" t="n">
        <x:v>21.498639942777338</x:v>
      </x:c>
      <x:c r="W1000" s="12" t="n">
        <x:f>K1000-V1000</x:f>
        <x:v>1204.6133333233333</x:v>
      </x:c>
    </x:row>
    <x:row r="1001" ht="20" customHeight="1">
      <x:c r="A1001" s="13" t="n">
        <x:v>45695.92361111111</x:v>
      </x:c>
      <x:c r="B1001" s="13" t="n">
        <x:v>45695.930555555555</x:v>
      </x:c>
      <x:c r="C1001" s="14" t="n">
        <x:v>45695</x:v>
      </x:c>
      <x:c r="D1001" s="15" t="n">
        <x:v>133</x:v>
      </x:c>
      <x:c r="E1001" s="12" t="n">
        <x:v>1223.698297580683</x:v>
      </x:c>
      <x:c r="F1001" s="12" t="n">
        <x:v>1212.1147935349918</x:v>
      </x:c>
      <x:c r="G1001" s="12" t="n">
        <x:v>0</x:v>
      </x:c>
      <x:c r="H1001" s="12" t="n">
        <x:f>F1001+G1001</x:f>
        <x:v>1212.1147935349918</x:v>
      </x:c>
      <x:c r="I1001" s="12" t="n">
        <x:f>H1001-E1001</x:f>
        <x:v>-11.583504045691143</x:v>
      </x:c>
      <x:c r="J1001" s="12" t="n">
        <x:v>0</x:v>
      </x:c>
      <x:c r="K1001" s="12" t="n">
        <x:f>H1001+J1001</x:f>
        <x:v>1212.1147935349918</x:v>
      </x:c>
      <x:c r="L1001" s="16" t="n">
        <x:v>0.3859</x:v>
      </x:c>
      <x:c r="M1001" s="17" t="n">
        <x:f>F1001*L1001</x:f>
        <x:v>467.75509882515337</x:v>
      </x:c>
      <x:c r="N1001" s="16" t="n">
        <x:f>L1001*'月度汇总'!$F$8</x:f>
        <x:v>0.5788500000000001</x:v>
      </x:c>
      <x:c r="O1001" s="17" t="n">
        <x:f>G1001*N1001</x:f>
        <x:v>0</x:v>
      </x:c>
      <x:c r="P1001" s="16" t="n">
        <x:f>L1001*'月度汇总'!$F$10</x:f>
        <x:v>1.9295</x:v>
      </x:c>
      <x:c r="Q1001" s="17" t="n">
        <x:f>J1001*P1001</x:f>
        <x:v>0</x:v>
      </x:c>
      <x:c r="R1001" s="12" t="n">
        <x:v>0</x:v>
      </x:c>
      <x:c r="S1001" s="17" t="n">
        <x:v>0</x:v>
      </x:c>
      <x:c r="T1001" s="19" t="n">
        <x:f>M1001+O1001+Q1001+S1001</x:f>
        <x:v>467.75509882515337</x:v>
      </x:c>
      <x:c r="U1001" s="18" t="str">
        <x:f>TEXT(T1001,"0.00")&amp;"元"</x:f>
        <x:v>467.76元</x:v>
      </x:c>
      <x:c r="V1001" s="12" t="n">
        <x:v>25.675360211658464</x:v>
      </x:c>
      <x:c r="W1001" s="12" t="n">
        <x:f>K1001-V1001</x:f>
        <x:v>1186.4394333233333</x:v>
      </x:c>
    </x:row>
    <x:row r="1002" ht="20" customHeight="1">
      <x:c r="A1002" s="13" t="n">
        <x:v>45695.930555555555</x:v>
      </x:c>
      <x:c r="B1002" s="13" t="n">
        <x:v>45695.9375</x:v>
      </x:c>
      <x:c r="C1002" s="14" t="n">
        <x:v>45695</x:v>
      </x:c>
      <x:c r="D1002" s="15" t="n">
        <x:v>134</x:v>
      </x:c>
      <x:c r="E1002" s="12" t="n">
        <x:v>397.39698740715</x:v>
      </x:c>
      <x:c r="F1002" s="12" t="n">
        <x:v>397.39698740715</x:v>
      </x:c>
      <x:c r="G1002" s="12" t="n">
        <x:v>0</x:v>
      </x:c>
      <x:c r="H1002" s="12" t="n">
        <x:f>F1002+G1002</x:f>
        <x:v>397.39698740715</x:v>
      </x:c>
      <x:c r="I1002" s="12" t="n">
        <x:f>H1002-E1002</x:f>
        <x:v>0</x:v>
      </x:c>
      <x:c r="J1002" s="12" t="n">
        <x:v>0</x:v>
      </x:c>
      <x:c r="K1002" s="12" t="n">
        <x:f>H1002+J1002</x:f>
        <x:v>397.39698740715</x:v>
      </x:c>
      <x:c r="L1002" s="16" t="n">
        <x:v>0.4368</x:v>
      </x:c>
      <x:c r="M1002" s="17" t="n">
        <x:f>F1002*L1002</x:f>
        <x:v>173.58300409944312</x:v>
      </x:c>
      <x:c r="N1002" s="16" t="n">
        <x:f>L1002*'月度汇总'!$F$8</x:f>
        <x:v>0.6552</x:v>
      </x:c>
      <x:c r="O1002" s="17" t="n">
        <x:f>G1002*N1002</x:f>
        <x:v>0</x:v>
      </x:c>
      <x:c r="P1002" s="16" t="n">
        <x:f>L1002*'月度汇总'!$F$10</x:f>
        <x:v>2.184</x:v>
      </x:c>
      <x:c r="Q1002" s="17" t="n">
        <x:f>J1002*P1002</x:f>
        <x:v>0</x:v>
      </x:c>
      <x:c r="R1002" s="12" t="n">
        <x:v>0</x:v>
      </x:c>
      <x:c r="S1002" s="17" t="n">
        <x:v>0</x:v>
      </x:c>
      <x:c r="T1002" s="19" t="n">
        <x:f>M1002+O1002+Q1002+S1002</x:f>
        <x:v>173.58300409944312</x:v>
      </x:c>
      <x:c r="U1002" s="18" t="str">
        <x:f>TEXT(T1002,"0.00")&amp;"元"</x:f>
        <x:v>173.58元</x:v>
      </x:c>
      <x:c r="V1002" s="12" t="n">
        <x:v>0</x:v>
      </x:c>
      <x:c r="W1002" s="12" t="n">
        <x:f>K1002-V1002</x:f>
        <x:v>397.39698740715</x:v>
      </x:c>
    </x:row>
    <x:row r="1003" ht="20" customHeight="1">
      <x:c r="A1003" s="13" t="n">
        <x:v>45695.9375</x:v>
      </x:c>
      <x:c r="B1003" s="13" t="n">
        <x:v>45695.944444444445</x:v>
      </x:c>
      <x:c r="C1003" s="14" t="n">
        <x:v>45695</x:v>
      </x:c>
      <x:c r="D1003" s="15" t="n">
        <x:v>135</x:v>
      </x:c>
      <x:c r="E1003" s="12" t="n">
        <x:v>1237.1109112675845</x:v>
      </x:c>
      <x:c r="F1003" s="12" t="n">
        <x:v>1226.1533859324431</x:v>
      </x:c>
      <x:c r="G1003" s="12" t="n">
        <x:v>0</x:v>
      </x:c>
      <x:c r="H1003" s="12" t="n">
        <x:f>F1003+G1003</x:f>
        <x:v>1226.1533859324431</x:v>
      </x:c>
      <x:c r="I1003" s="12" t="n">
        <x:f>H1003-E1003</x:f>
        <x:v>-10.957525335141327</x:v>
      </x:c>
      <x:c r="J1003" s="12" t="n">
        <x:v>0</x:v>
      </x:c>
      <x:c r="K1003" s="12" t="n">
        <x:f>H1003+J1003</x:f>
        <x:v>1226.1533859324431</x:v>
      </x:c>
      <x:c r="L1003" s="16" t="n">
        <x:v>0.4198</x:v>
      </x:c>
      <x:c r="M1003" s="17" t="n">
        <x:f>F1003*L1003</x:f>
        <x:v>514.7391914144397</x:v>
      </x:c>
      <x:c r="N1003" s="16" t="n">
        <x:f>L1003*'月度汇总'!$F$8</x:f>
        <x:v>0.6297</x:v>
      </x:c>
      <x:c r="O1003" s="17" t="n">
        <x:f>G1003*N1003</x:f>
        <x:v>0</x:v>
      </x:c>
      <x:c r="P1003" s="16" t="n">
        <x:f>L1003*'月度汇总'!$F$10</x:f>
        <x:v>2.099</x:v>
      </x:c>
      <x:c r="Q1003" s="17" t="n">
        <x:f>J1003*P1003</x:f>
        <x:v>0</x:v>
      </x:c>
      <x:c r="R1003" s="12" t="n">
        <x:v>0</x:v>
      </x:c>
      <x:c r="S1003" s="17" t="n">
        <x:v>0</x:v>
      </x:c>
      <x:c r="T1003" s="19" t="n">
        <x:f>M1003+O1003+Q1003+S1003</x:f>
        <x:v>514.7391914144397</x:v>
      </x:c>
      <x:c r="U1003" s="18" t="str">
        <x:f>TEXT(T1003,"0.00")&amp;"元"</x:f>
        <x:v>514.74元</x:v>
      </x:c>
      <x:c r="V1003" s="12" t="n">
        <x:v>0</x:v>
      </x:c>
      <x:c r="W1003" s="12" t="n">
        <x:f>K1003-V1003</x:f>
        <x:v>1226.1533859324431</x:v>
      </x:c>
    </x:row>
    <x:row r="1004" ht="20" customHeight="1">
      <x:c r="A1004" s="13" t="n">
        <x:v>45695.944444444445</x:v>
      </x:c>
      <x:c r="B1004" s="13" t="n">
        <x:v>45695.95138888889</x:v>
      </x:c>
      <x:c r="C1004" s="14" t="n">
        <x:v>45695</x:v>
      </x:c>
      <x:c r="D1004" s="15" t="n">
        <x:v>136</x:v>
      </x:c>
      <x:c r="E1004" s="12" t="n">
        <x:v>1235.9824588913493</x:v>
      </x:c>
      <x:c r="F1004" s="12" t="n">
        <x:v>1225.3251206922748</x:v>
      </x:c>
      <x:c r="G1004" s="12" t="n">
        <x:v>0</x:v>
      </x:c>
      <x:c r="H1004" s="12" t="n">
        <x:f>F1004+G1004</x:f>
        <x:v>1225.3251206922748</x:v>
      </x:c>
      <x:c r="I1004" s="12" t="n">
        <x:f>H1004-E1004</x:f>
        <x:v>-10.657338199074502</x:v>
      </x:c>
      <x:c r="J1004" s="12" t="n">
        <x:v>0</x:v>
      </x:c>
      <x:c r="K1004" s="12" t="n">
        <x:f>H1004+J1004</x:f>
        <x:v>1225.3251206922748</x:v>
      </x:c>
      <x:c r="L1004" s="16" t="n">
        <x:v>0.4186</x:v>
      </x:c>
      <x:c r="M1004" s="17" t="n">
        <x:f>F1004*L1004</x:f>
        <x:v>512.9210955217862</x:v>
      </x:c>
      <x:c r="N1004" s="16" t="n">
        <x:f>L1004*'月度汇总'!$F$8</x:f>
        <x:v>0.6279</x:v>
      </x:c>
      <x:c r="O1004" s="17" t="n">
        <x:f>G1004*N1004</x:f>
        <x:v>0</x:v>
      </x:c>
      <x:c r="P1004" s="16" t="n">
        <x:f>L1004*'月度汇总'!$F$10</x:f>
        <x:v>2.093</x:v>
      </x:c>
      <x:c r="Q1004" s="17" t="n">
        <x:f>J1004*P1004</x:f>
        <x:v>0</x:v>
      </x:c>
      <x:c r="R1004" s="12" t="n">
        <x:v>0</x:v>
      </x:c>
      <x:c r="S1004" s="17" t="n">
        <x:v>0</x:v>
      </x:c>
      <x:c r="T1004" s="19" t="n">
        <x:f>M1004+O1004+Q1004+S1004</x:f>
        <x:v>512.9210955217862</x:v>
      </x:c>
      <x:c r="U1004" s="18" t="str">
        <x:f>TEXT(T1004,"0.00")&amp;"元"</x:f>
        <x:v>512.92元</x:v>
      </x:c>
      <x:c r="V1004" s="12" t="n">
        <x:v>0</x:v>
      </x:c>
      <x:c r="W1004" s="12" t="n">
        <x:f>K1004-V1004</x:f>
        <x:v>1225.3251206922748</x:v>
      </x:c>
    </x:row>
    <x:row r="1005" ht="20" customHeight="1">
      <x:c r="A1005" s="13" t="n">
        <x:v>45695.95138888889</x:v>
      </x:c>
      <x:c r="B1005" s="13" t="n">
        <x:v>45695.95833333333</x:v>
      </x:c>
      <x:c r="C1005" s="14" t="n">
        <x:v>45695</x:v>
      </x:c>
      <x:c r="D1005" s="15" t="n">
        <x:v>137</x:v>
      </x:c>
      <x:c r="E1005" s="12" t="n">
        <x:v>1234.751651086468</x:v>
      </x:c>
      <x:c r="F1005" s="12" t="n">
        <x:v>1224.4425333650147</x:v>
      </x:c>
      <x:c r="G1005" s="12" t="n">
        <x:v>0</x:v>
      </x:c>
      <x:c r="H1005" s="12" t="n">
        <x:f>F1005+G1005</x:f>
        <x:v>1224.4425333650147</x:v>
      </x:c>
      <x:c r="I1005" s="12" t="n">
        <x:f>H1005-E1005</x:f>
        <x:v>-10.309117721453276</x:v>
      </x:c>
      <x:c r="J1005" s="12" t="n">
        <x:v>0</x:v>
      </x:c>
      <x:c r="K1005" s="12" t="n">
        <x:f>H1005+J1005</x:f>
        <x:v>1224.4425333650147</x:v>
      </x:c>
      <x:c r="L1005" s="16" t="n">
        <x:v>0.4241</x:v>
      </x:c>
      <x:c r="M1005" s="17" t="n">
        <x:f>F1005*L1005</x:f>
        <x:v>519.2860784001027</x:v>
      </x:c>
      <x:c r="N1005" s="16" t="n">
        <x:f>L1005*'月度汇总'!$F$8</x:f>
        <x:v>0.63615</x:v>
      </x:c>
      <x:c r="O1005" s="17" t="n">
        <x:f>G1005*N1005</x:f>
        <x:v>0</x:v>
      </x:c>
      <x:c r="P1005" s="16" t="n">
        <x:f>L1005*'月度汇总'!$F$10</x:f>
        <x:v>2.1205</x:v>
      </x:c>
      <x:c r="Q1005" s="17" t="n">
        <x:f>J1005*P1005</x:f>
        <x:v>0</x:v>
      </x:c>
      <x:c r="R1005" s="12" t="n">
        <x:v>0</x:v>
      </x:c>
      <x:c r="S1005" s="17" t="n">
        <x:v>0</x:v>
      </x:c>
      <x:c r="T1005" s="19" t="n">
        <x:f>M1005+O1005+Q1005+S1005</x:f>
        <x:v>519.2860784001027</x:v>
      </x:c>
      <x:c r="U1005" s="18" t="str">
        <x:f>TEXT(T1005,"0.00")&amp;"元"</x:f>
        <x:v>519.29元</x:v>
      </x:c>
      <x:c r="V1005" s="12" t="n">
        <x:v>11.31053337501475</x:v>
      </x:c>
      <x:c r="W1005" s="12" t="n">
        <x:f>K1005-V1005</x:f>
        <x:v>1213.13199999</x:v>
      </x:c>
    </x:row>
    <x:row r="1006" ht="20" customHeight="1">
      <x:c r="A1006" s="13" t="n">
        <x:v>45695.95833333333</x:v>
      </x:c>
      <x:c r="B1006" s="13" t="n">
        <x:v>45695.96527777778</x:v>
      </x:c>
      <x:c r="C1006" s="14" t="n">
        <x:v>45695</x:v>
      </x:c>
      <x:c r="D1006" s="15" t="n">
        <x:v>138</x:v>
      </x:c>
      <x:c r="E1006" s="12" t="n">
        <x:v>1239.4426420353882</x:v>
      </x:c>
      <x:c r="F1006" s="12" t="n">
        <x:v>1229.361232052632</x:v>
      </x:c>
      <x:c r="G1006" s="12" t="n">
        <x:v>0</x:v>
      </x:c>
      <x:c r="H1006" s="12" t="n">
        <x:f>F1006+G1006</x:f>
        <x:v>1229.361232052632</x:v>
      </x:c>
      <x:c r="I1006" s="12" t="n">
        <x:f>H1006-E1006</x:f>
        <x:v>-10.081409982756213</x:v>
      </x:c>
      <x:c r="J1006" s="12" t="n">
        <x:v>0</x:v>
      </x:c>
      <x:c r="K1006" s="12" t="n">
        <x:f>H1006+J1006</x:f>
        <x:v>1229.361232052632</x:v>
      </x:c>
      <x:c r="L1006" s="16" t="n">
        <x:v>0.4237</x:v>
      </x:c>
      <x:c r="M1006" s="17" t="n">
        <x:f>F1006*L1006</x:f>
        <x:v>520.8803540207002</x:v>
      </x:c>
      <x:c r="N1006" s="16" t="n">
        <x:f>L1006*'月度汇总'!$F$8</x:f>
        <x:v>0.6355500000000001</x:v>
      </x:c>
      <x:c r="O1006" s="17" t="n">
        <x:f>G1006*N1006</x:f>
        <x:v>0</x:v>
      </x:c>
      <x:c r="P1006" s="16" t="n">
        <x:f>L1006*'月度汇总'!$F$10</x:f>
        <x:v>2.1185</x:v>
      </x:c>
      <x:c r="Q1006" s="17" t="n">
        <x:f>J1006*P1006</x:f>
        <x:v>0</x:v>
      </x:c>
      <x:c r="R1006" s="12" t="n">
        <x:v>0</x:v>
      </x:c>
      <x:c r="S1006" s="17" t="n">
        <x:v>0</x:v>
      </x:c>
      <x:c r="T1006" s="19" t="n">
        <x:f>M1006+O1006+Q1006+S1006</x:f>
        <x:v>520.8803540207002</x:v>
      </x:c>
      <x:c r="U1006" s="18" t="str">
        <x:f>TEXT(T1006,"0.00")&amp;"元"</x:f>
        <x:v>520.88元</x:v>
      </x:c>
      <x:c r="V1006" s="12" t="n">
        <x:v>0</x:v>
      </x:c>
      <x:c r="W1006" s="12" t="n">
        <x:f>K1006-V1006</x:f>
        <x:v>1229.361232052632</x:v>
      </x:c>
    </x:row>
    <x:row r="1007" ht="20" customHeight="1">
      <x:c r="A1007" s="13" t="n">
        <x:v>45695.96527777778</x:v>
      </x:c>
      <x:c r="B1007" s="13" t="n">
        <x:v>45695.97222222222</x:v>
      </x:c>
      <x:c r="C1007" s="14" t="n">
        <x:v>45695</x:v>
      </x:c>
      <x:c r="D1007" s="15" t="n">
        <x:v>139</x:v>
      </x:c>
      <x:c r="E1007" s="12" t="n">
        <x:v>413.87631971400543</x:v>
      </x:c>
      <x:c r="F1007" s="12" t="n">
        <x:v>413.87631971400543</x:v>
      </x:c>
      <x:c r="G1007" s="12" t="n">
        <x:v>0</x:v>
      </x:c>
      <x:c r="H1007" s="12" t="n">
        <x:f>F1007+G1007</x:f>
        <x:v>413.87631971400543</x:v>
      </x:c>
      <x:c r="I1007" s="12" t="n">
        <x:f>H1007-E1007</x:f>
        <x:v>0</x:v>
      </x:c>
      <x:c r="J1007" s="12" t="n">
        <x:v>0</x:v>
      </x:c>
      <x:c r="K1007" s="12" t="n">
        <x:f>H1007+J1007</x:f>
        <x:v>413.87631971400543</x:v>
      </x:c>
      <x:c r="L1007" s="16" t="n">
        <x:v>0.4248</x:v>
      </x:c>
      <x:c r="M1007" s="17" t="n">
        <x:f>F1007*L1007</x:f>
        <x:v>175.8146606145095</x:v>
      </x:c>
      <x:c r="N1007" s="16" t="n">
        <x:f>L1007*'月度汇总'!$F$8</x:f>
        <x:v>0.6372</x:v>
      </x:c>
      <x:c r="O1007" s="17" t="n">
        <x:f>G1007*N1007</x:f>
        <x:v>0</x:v>
      </x:c>
      <x:c r="P1007" s="16" t="n">
        <x:f>L1007*'月度汇总'!$F$10</x:f>
        <x:v>2.124</x:v>
      </x:c>
      <x:c r="Q1007" s="17" t="n">
        <x:f>J1007*P1007</x:f>
        <x:v>0</x:v>
      </x:c>
      <x:c r="R1007" s="12" t="n">
        <x:v>0</x:v>
      </x:c>
      <x:c r="S1007" s="17" t="n">
        <x:v>0</x:v>
      </x:c>
      <x:c r="T1007" s="19" t="n">
        <x:f>M1007+O1007+Q1007+S1007</x:f>
        <x:v>175.8146606145095</x:v>
      </x:c>
      <x:c r="U1007" s="18" t="str">
        <x:f>TEXT(T1007,"0.00")&amp;"元"</x:f>
        <x:v>175.81元</x:v>
      </x:c>
      <x:c r="V1007" s="12" t="n">
        <x:v>0</x:v>
      </x:c>
      <x:c r="W1007" s="12" t="n">
        <x:f>K1007-V1007</x:f>
        <x:v>413.87631971400543</x:v>
      </x:c>
    </x:row>
    <x:row r="1008" ht="20" customHeight="1">
      <x:c r="A1008" s="13" t="n">
        <x:v>45695.97222222222</x:v>
      </x:c>
      <x:c r="B1008" s="13" t="n">
        <x:v>45695.97916666667</x:v>
      </x:c>
      <x:c r="C1008" s="14" t="n">
        <x:v>45695</x:v>
      </x:c>
      <x:c r="D1008" s="15" t="n">
        <x:v>140</x:v>
      </x:c>
      <x:c r="E1008" s="12" t="n">
        <x:v>1242.871094646116</x:v>
      </x:c>
      <x:c r="F1008" s="12" t="n">
        <x:v>1233.3344894129966</x:v>
      </x:c>
      <x:c r="G1008" s="12" t="n">
        <x:v>0</x:v>
      </x:c>
      <x:c r="H1008" s="12" t="n">
        <x:f>F1008+G1008</x:f>
        <x:v>1233.3344894129966</x:v>
      </x:c>
      <x:c r="I1008" s="12" t="n">
        <x:f>H1008-E1008</x:f>
        <x:v>-9.536605233119417</x:v>
      </x:c>
      <x:c r="J1008" s="12" t="n">
        <x:v>0</x:v>
      </x:c>
      <x:c r="K1008" s="12" t="n">
        <x:f>H1008+J1008</x:f>
        <x:v>1233.3344894129966</x:v>
      </x:c>
      <x:c r="L1008" s="16" t="n">
        <x:v>0.424</x:v>
      </x:c>
      <x:c r="M1008" s="17" t="n">
        <x:f>F1008*L1008</x:f>
        <x:v>522.9338235111105</x:v>
      </x:c>
      <x:c r="N1008" s="16" t="n">
        <x:f>L1008*'月度汇总'!$F$8</x:f>
        <x:v>0.636</x:v>
      </x:c>
      <x:c r="O1008" s="17" t="n">
        <x:f>G1008*N1008</x:f>
        <x:v>0</x:v>
      </x:c>
      <x:c r="P1008" s="16" t="n">
        <x:f>L1008*'月度汇总'!$F$10</x:f>
        <x:v>2.12</x:v>
      </x:c>
      <x:c r="Q1008" s="17" t="n">
        <x:f>J1008*P1008</x:f>
        <x:v>0</x:v>
      </x:c>
      <x:c r="R1008" s="12" t="n">
        <x:v>0</x:v>
      </x:c>
      <x:c r="S1008" s="17" t="n">
        <x:v>0</x:v>
      </x:c>
      <x:c r="T1008" s="19" t="n">
        <x:f>M1008+O1008+Q1008+S1008</x:f>
        <x:v>522.9338235111105</x:v>
      </x:c>
      <x:c r="U1008" s="18" t="str">
        <x:f>TEXT(T1008,"0.00")&amp;"元"</x:f>
        <x:v>522.93元</x:v>
      </x:c>
      <x:c r="V1008" s="12" t="n">
        <x:v>0</x:v>
      </x:c>
      <x:c r="W1008" s="12" t="n">
        <x:f>K1008-V1008</x:f>
        <x:v>1233.3344894129966</x:v>
      </x:c>
    </x:row>
    <x:row r="1009" ht="20" customHeight="1">
      <x:c r="A1009" s="13" t="n">
        <x:v>45695.97916666667</x:v>
      </x:c>
      <x:c r="B1009" s="13" t="n">
        <x:v>45695.98611111111</x:v>
      </x:c>
      <x:c r="C1009" s="14" t="n">
        <x:v>45695</x:v>
      </x:c>
      <x:c r="D1009" s="15" t="n">
        <x:v>141</x:v>
      </x:c>
      <x:c r="E1009" s="12" t="n">
        <x:v>1238.226565114468</x:v>
      </x:c>
      <x:c r="F1009" s="12" t="n">
        <x:v>1228.951220168245</x:v>
      </x:c>
      <x:c r="G1009" s="12" t="n">
        <x:v>0</x:v>
      </x:c>
      <x:c r="H1009" s="12" t="n">
        <x:f>F1009+G1009</x:f>
        <x:v>1228.951220168245</x:v>
      </x:c>
      <x:c r="I1009" s="12" t="n">
        <x:f>H1009-E1009</x:f>
        <x:v>-9.275344946222958</x:v>
      </x:c>
      <x:c r="J1009" s="12" t="n">
        <x:v>0</x:v>
      </x:c>
      <x:c r="K1009" s="12" t="n">
        <x:f>H1009+J1009</x:f>
        <x:v>1228.951220168245</x:v>
      </x:c>
      <x:c r="L1009" s="16" t="n">
        <x:v>0.422</x:v>
      </x:c>
      <x:c r="M1009" s="17" t="n">
        <x:f>F1009*L1009</x:f>
        <x:v>518.6174149109994</x:v>
      </x:c>
      <x:c r="N1009" s="16" t="n">
        <x:f>L1009*'月度汇总'!$F$8</x:f>
        <x:v>0.633</x:v>
      </x:c>
      <x:c r="O1009" s="17" t="n">
        <x:f>G1009*N1009</x:f>
        <x:v>0</x:v>
      </x:c>
      <x:c r="P1009" s="16" t="n">
        <x:f>L1009*'月度汇总'!$F$10</x:f>
        <x:v>2.11</x:v>
      </x:c>
      <x:c r="Q1009" s="17" t="n">
        <x:f>J1009*P1009</x:f>
        <x:v>0</x:v>
      </x:c>
      <x:c r="R1009" s="12" t="n">
        <x:v>0</x:v>
      </x:c>
      <x:c r="S1009" s="17" t="n">
        <x:v>0</x:v>
      </x:c>
      <x:c r="T1009" s="19" t="n">
        <x:f>M1009+O1009+Q1009+S1009</x:f>
        <x:v>518.6174149109994</x:v>
      </x:c>
      <x:c r="U1009" s="18" t="str">
        <x:f>TEXT(T1009,"0.00")&amp;"元"</x:f>
        <x:v>518.62元</x:v>
      </x:c>
      <x:c r="V1009" s="12" t="n">
        <x:v>0</x:v>
      </x:c>
      <x:c r="W1009" s="12" t="n">
        <x:f>K1009-V1009</x:f>
        <x:v>1228.951220168245</x:v>
      </x:c>
    </x:row>
    <x:row r="1010" ht="20" customHeight="1">
      <x:c r="A1010" s="13" t="n">
        <x:v>45695.98611111111</x:v>
      </x:c>
      <x:c r="B1010" s="13" t="n">
        <x:v>45695.993055555555</x:v>
      </x:c>
      <x:c r="C1010" s="14" t="n">
        <x:v>45695</x:v>
      </x:c>
      <x:c r="D1010" s="15" t="n">
        <x:v>142</x:v>
      </x:c>
      <x:c r="E1010" s="12" t="n">
        <x:v>1259.3032476223811</x:v>
      </x:c>
      <x:c r="F1010" s="12" t="n">
        <x:v>1250.2820056008861</x:v>
      </x:c>
      <x:c r="G1010" s="12" t="n">
        <x:v>0</x:v>
      </x:c>
      <x:c r="H1010" s="12" t="n">
        <x:f>F1010+G1010</x:f>
        <x:v>1250.2820056008861</x:v>
      </x:c>
      <x:c r="I1010" s="12" t="n">
        <x:f>H1010-E1010</x:f>
        <x:v>-9.021242021495027</x:v>
      </x:c>
      <x:c r="J1010" s="12" t="n">
        <x:v>0</x:v>
      </x:c>
      <x:c r="K1010" s="12" t="n">
        <x:f>H1010+J1010</x:f>
        <x:v>1250.2820056008861</x:v>
      </x:c>
      <x:c r="L1010" s="16" t="n">
        <x:v>0.424</x:v>
      </x:c>
      <x:c r="M1010" s="17" t="n">
        <x:f>F1010*L1010</x:f>
        <x:v>530.1195703747757</x:v>
      </x:c>
      <x:c r="N1010" s="16" t="n">
        <x:f>L1010*'月度汇总'!$F$8</x:f>
        <x:v>0.636</x:v>
      </x:c>
      <x:c r="O1010" s="17" t="n">
        <x:f>G1010*N1010</x:f>
        <x:v>0</x:v>
      </x:c>
      <x:c r="P1010" s="16" t="n">
        <x:f>L1010*'月度汇总'!$F$10</x:f>
        <x:v>2.12</x:v>
      </x:c>
      <x:c r="Q1010" s="17" t="n">
        <x:f>J1010*P1010</x:f>
        <x:v>0</x:v>
      </x:c>
      <x:c r="R1010" s="12" t="n">
        <x:v>0</x:v>
      </x:c>
      <x:c r="S1010" s="17" t="n">
        <x:v>0</x:v>
      </x:c>
      <x:c r="T1010" s="19" t="n">
        <x:f>M1010+O1010+Q1010+S1010</x:f>
        <x:v>530.1195703747757</x:v>
      </x:c>
      <x:c r="U1010" s="18" t="str">
        <x:f>TEXT(T1010,"0.00")&amp;"元"</x:f>
        <x:v>530.12元</x:v>
      </x:c>
      <x:c r="V1010" s="12" t="n">
        <x:v>5.830805610886151</x:v>
      </x:c>
      <x:c r="W1010" s="12" t="n">
        <x:f>K1010-V1010</x:f>
        <x:v>1244.45119999</x:v>
      </x:c>
    </x:row>
    <x:row r="1011" ht="20" customHeight="1">
      <x:c r="A1011" s="13" t="n">
        <x:v>45695.993055555555</x:v>
      </x:c>
      <x:c r="B1011" s="13" t="n">
        <x:v>45696</x:v>
      </x:c>
      <x:c r="C1011" s="14" t="n">
        <x:v>45695</x:v>
      </x:c>
      <x:c r="D1011" s="15" t="n">
        <x:v>143</x:v>
      </x:c>
      <x:c r="E1011" s="12" t="n">
        <x:v>437.1142652301682</x:v>
      </x:c>
      <x:c r="F1011" s="12" t="n">
        <x:v>437.1142652301682</x:v>
      </x:c>
      <x:c r="G1011" s="12" t="n">
        <x:v>0</x:v>
      </x:c>
      <x:c r="H1011" s="12" t="n">
        <x:f>F1011+G1011</x:f>
        <x:v>437.1142652301682</x:v>
      </x:c>
      <x:c r="I1011" s="12" t="n">
        <x:f>H1011-E1011</x:f>
        <x:v>0</x:v>
      </x:c>
      <x:c r="J1011" s="12" t="n">
        <x:v>0</x:v>
      </x:c>
      <x:c r="K1011" s="12" t="n">
        <x:f>H1011+J1011</x:f>
        <x:v>437.1142652301682</x:v>
      </x:c>
      <x:c r="L1011" s="16" t="n">
        <x:v>0.4271</x:v>
      </x:c>
      <x:c r="M1011" s="17" t="n">
        <x:f>F1011*L1011</x:f>
        <x:v>186.69150267980484</x:v>
      </x:c>
      <x:c r="N1011" s="16" t="n">
        <x:f>L1011*'月度汇总'!$F$8</x:f>
        <x:v>0.6406499999999999</x:v>
      </x:c>
      <x:c r="O1011" s="17" t="n">
        <x:f>G1011*N1011</x:f>
        <x:v>0</x:v>
      </x:c>
      <x:c r="P1011" s="16" t="n">
        <x:f>L1011*'月度汇总'!$F$10</x:f>
        <x:v>2.1355</x:v>
      </x:c>
      <x:c r="Q1011" s="17" t="n">
        <x:f>J1011*P1011</x:f>
        <x:v>0</x:v>
      </x:c>
      <x:c r="R1011" s="12" t="n">
        <x:v>0</x:v>
      </x:c>
      <x:c r="S1011" s="17" t="n">
        <x:v>0</x:v>
      </x:c>
      <x:c r="T1011" s="19" t="n">
        <x:f>M1011+O1011+Q1011+S1011</x:f>
        <x:v>186.69150267980484</x:v>
      </x:c>
      <x:c r="U1011" s="18" t="str">
        <x:f>TEXT(T1011,"0.00")&amp;"元"</x:f>
        <x:v>186.69元</x:v>
      </x:c>
      <x:c r="V1011" s="12" t="n">
        <x:v>0</x:v>
      </x:c>
      <x:c r="W1011" s="12" t="n">
        <x:f>K1011-V1011</x:f>
        <x:v>437.1142652301682</x:v>
      </x:c>
    </x:row>
    <x:row r="1012" ht="20" customHeight="1">
      <x:c r="A1012" s="13" t="n">
        <x:v>45696</x:v>
      </x:c>
      <x:c r="B1012" s="13" t="n">
        <x:v>45696.006944444445</x:v>
      </x:c>
      <x:c r="C1012" s="14" t="n">
        <x:v>45695</x:v>
      </x:c>
      <x:c r="D1012" s="15" t="n">
        <x:v>144</x:v>
      </x:c>
      <x:c r="E1012" s="12" t="n">
        <x:v>420.24689166666667</x:v>
      </x:c>
      <x:c r="F1012" s="12" t="n">
        <x:v>420.24689166666667</x:v>
      </x:c>
      <x:c r="G1012" s="12" t="n">
        <x:v>0</x:v>
      </x:c>
      <x:c r="H1012" s="12" t="n">
        <x:f>F1012+G1012</x:f>
        <x:v>420.24689166666667</x:v>
      </x:c>
      <x:c r="I1012" s="12" t="n">
        <x:f>H1012-E1012</x:f>
        <x:v>0</x:v>
      </x:c>
      <x:c r="J1012" s="12" t="n">
        <x:v>0</x:v>
      </x:c>
      <x:c r="K1012" s="12" t="n">
        <x:f>H1012+J1012</x:f>
        <x:v>420.24689166666667</x:v>
      </x:c>
      <x:c r="L1012" s="16" t="n">
        <x:v>0.4276</x:v>
      </x:c>
      <x:c r="M1012" s="17" t="n">
        <x:f>F1012*L1012</x:f>
        <x:v>179.69757087666665</x:v>
      </x:c>
      <x:c r="N1012" s="16" t="n">
        <x:f>L1012*'月度汇总'!$F$8</x:f>
        <x:v>0.6414</x:v>
      </x:c>
      <x:c r="O1012" s="17" t="n">
        <x:f>G1012*N1012</x:f>
        <x:v>0</x:v>
      </x:c>
      <x:c r="P1012" s="16" t="n">
        <x:f>L1012*'月度汇总'!$F$10</x:f>
        <x:v>2.138</x:v>
      </x:c>
      <x:c r="Q1012" s="17" t="n">
        <x:f>J1012*P1012</x:f>
        <x:v>0</x:v>
      </x:c>
      <x:c r="R1012" s="12" t="n">
        <x:v>0</x:v>
      </x:c>
      <x:c r="S1012" s="17" t="n">
        <x:v>0</x:v>
      </x:c>
      <x:c r="T1012" s="19" t="n">
        <x:f>M1012+O1012+Q1012+S1012</x:f>
        <x:v>179.69757087666665</x:v>
      </x:c>
      <x:c r="U1012" s="18" t="str">
        <x:f>TEXT(T1012,"0.00")&amp;"元"</x:f>
        <x:v>179.70元</x:v>
      </x:c>
      <x:c r="V1012" s="12" t="n">
        <x:v>0</x:v>
      </x:c>
      <x:c r="W1012" s="12" t="n">
        <x:f>K1012-V1012</x:f>
        <x:v>420.24689166666667</x:v>
      </x:c>
    </x:row>
    <x:row r="1013" ht="20" customHeight="1">
      <x:c r="A1013" s="13" t="n">
        <x:v>45696.006944444445</x:v>
      </x:c>
      <x:c r="B1013" s="13" t="n">
        <x:v>45696.01388888889</x:v>
      </x:c>
      <x:c r="C1013" s="14" t="n">
        <x:v>45696</x:v>
      </x:c>
      <x:c r="D1013" s="15" t="n">
        <x:v>1</x:v>
      </x:c>
      <x:c r="E1013" s="12" t="n">
        <x:v>1253.9209590729292</x:v>
      </x:c>
      <x:c r="F1013" s="12" t="n">
        <x:v>1253.9209590729292</x:v>
      </x:c>
      <x:c r="G1013" s="12" t="n">
        <x:v>0</x:v>
      </x:c>
      <x:c r="H1013" s="12" t="n">
        <x:f>F1013+G1013</x:f>
        <x:v>1253.9209590729292</x:v>
      </x:c>
      <x:c r="I1013" s="12" t="n">
        <x:f>H1013-E1013</x:f>
        <x:v>0</x:v>
      </x:c>
      <x:c r="J1013" s="12" t="n">
        <x:v>0</x:v>
      </x:c>
      <x:c r="K1013" s="12" t="n">
        <x:f>H1013+J1013</x:f>
        <x:v>1253.9209590729292</x:v>
      </x:c>
      <x:c r="L1013" s="16" t="n">
        <x:v>0.4248</x:v>
      </x:c>
      <x:c r="M1013" s="17" t="n">
        <x:f>F1013*L1013</x:f>
        <x:v>532.6656234141803</x:v>
      </x:c>
      <x:c r="N1013" s="16" t="n">
        <x:f>L1013*'月度汇总'!$F$8</x:f>
        <x:v>0.6372</x:v>
      </x:c>
      <x:c r="O1013" s="17" t="n">
        <x:f>G1013*N1013</x:f>
        <x:v>0</x:v>
      </x:c>
      <x:c r="P1013" s="16" t="n">
        <x:f>L1013*'月度汇总'!$F$10</x:f>
        <x:v>2.124</x:v>
      </x:c>
      <x:c r="Q1013" s="17" t="n">
        <x:f>J1013*P1013</x:f>
        <x:v>0</x:v>
      </x:c>
      <x:c r="R1013" s="12" t="n">
        <x:v>0</x:v>
      </x:c>
      <x:c r="S1013" s="17" t="n">
        <x:v>0</x:v>
      </x:c>
      <x:c r="T1013" s="19" t="n">
        <x:f>M1013+O1013+Q1013+S1013</x:f>
        <x:v>532.6656234141803</x:v>
      </x:c>
      <x:c r="U1013" s="18" t="str">
        <x:f>TEXT(T1013,"0.00")&amp;"元"</x:f>
        <x:v>532.67元</x:v>
      </x:c>
      <x:c r="V1013" s="12" t="n">
        <x:v>30.2957090829293</x:v>
      </x:c>
      <x:c r="W1013" s="12" t="n">
        <x:f>K1013-V1013</x:f>
        <x:v>1223.62524999</x:v>
      </x:c>
    </x:row>
    <x:row r="1014" ht="20" customHeight="1">
      <x:c r="A1014" s="13" t="n">
        <x:v>45696.01388888889</x:v>
      </x:c>
      <x:c r="B1014" s="13" t="n">
        <x:v>45696.02083333333</x:v>
      </x:c>
      <x:c r="C1014" s="14" t="n">
        <x:v>45696</x:v>
      </x:c>
      <x:c r="D1014" s="15" t="n">
        <x:v>2</x:v>
      </x:c>
      <x:c r="E1014" s="12" t="n">
        <x:v>1249.3937150628308</x:v>
      </x:c>
      <x:c r="F1014" s="12" t="n">
        <x:v>1249.3937150628308</x:v>
      </x:c>
      <x:c r="G1014" s="12" t="n">
        <x:v>0</x:v>
      </x:c>
      <x:c r="H1014" s="12" t="n">
        <x:f>F1014+G1014</x:f>
        <x:v>1249.3937150628308</x:v>
      </x:c>
      <x:c r="I1014" s="12" t="n">
        <x:f>H1014-E1014</x:f>
        <x:v>0</x:v>
      </x:c>
      <x:c r="J1014" s="12" t="n">
        <x:v>0</x:v>
      </x:c>
      <x:c r="K1014" s="12" t="n">
        <x:f>H1014+J1014</x:f>
        <x:v>1249.3937150628308</x:v>
      </x:c>
      <x:c r="L1014" s="16" t="n">
        <x:v>0.4245</x:v>
      </x:c>
      <x:c r="M1014" s="17" t="n">
        <x:f>F1014*L1014</x:f>
        <x:v>530.3676320441716</x:v>
      </x:c>
      <x:c r="N1014" s="16" t="n">
        <x:f>L1014*'月度汇总'!$F$8</x:f>
        <x:v>0.6367499999999999</x:v>
      </x:c>
      <x:c r="O1014" s="17" t="n">
        <x:f>G1014*N1014</x:f>
        <x:v>0</x:v>
      </x:c>
      <x:c r="P1014" s="16" t="n">
        <x:f>L1014*'月度汇总'!$F$10</x:f>
        <x:v>2.1225</x:v>
      </x:c>
      <x:c r="Q1014" s="17" t="n">
        <x:f>J1014*P1014</x:f>
        <x:v>0</x:v>
      </x:c>
      <x:c r="R1014" s="12" t="n">
        <x:v>0</x:v>
      </x:c>
      <x:c r="S1014" s="17" t="n">
        <x:v>0</x:v>
      </x:c>
      <x:c r="T1014" s="19" t="n">
        <x:f>M1014+O1014+Q1014+S1014</x:f>
        <x:v>530.3676320441716</x:v>
      </x:c>
      <x:c r="U1014" s="18" t="str">
        <x:f>TEXT(T1014,"0.00")&amp;"元"</x:f>
        <x:v>530.37元</x:v>
      </x:c>
      <x:c r="V1014" s="12" t="n">
        <x:v>4.325781739497407</x:v>
      </x:c>
      <x:c r="W1014" s="12" t="n">
        <x:f>K1014-V1014</x:f>
        <x:v>1245.0679333233334</x:v>
      </x:c>
    </x:row>
    <x:row r="1015" ht="20" customHeight="1">
      <x:c r="A1015" s="13" t="n">
        <x:v>45696.02083333333</x:v>
      </x:c>
      <x:c r="B1015" s="13" t="n">
        <x:v>45696.02777777778</x:v>
      </x:c>
      <x:c r="C1015" s="14" t="n">
        <x:v>45696</x:v>
      </x:c>
      <x:c r="D1015" s="15" t="n">
        <x:v>3</x:v>
      </x:c>
      <x:c r="E1015" s="12" t="n">
        <x:v>458.4868948286629</x:v>
      </x:c>
      <x:c r="F1015" s="12" t="n">
        <x:v>458.4868948286629</x:v>
      </x:c>
      <x:c r="G1015" s="12" t="n">
        <x:v>0</x:v>
      </x:c>
      <x:c r="H1015" s="12" t="n">
        <x:f>F1015+G1015</x:f>
        <x:v>458.4868948286629</x:v>
      </x:c>
      <x:c r="I1015" s="12" t="n">
        <x:f>H1015-E1015</x:f>
        <x:v>0</x:v>
      </x:c>
      <x:c r="J1015" s="12" t="n">
        <x:v>0</x:v>
      </x:c>
      <x:c r="K1015" s="12" t="n">
        <x:f>H1015+J1015</x:f>
        <x:v>458.4868948286629</x:v>
      </x:c>
      <x:c r="L1015" s="16" t="n">
        <x:v>0.4269</x:v>
      </x:c>
      <x:c r="M1015" s="17" t="n">
        <x:f>F1015*L1015</x:f>
        <x:v>195.7280554023562</x:v>
      </x:c>
      <x:c r="N1015" s="16" t="n">
        <x:f>L1015*'月度汇总'!$F$8</x:f>
        <x:v>0.64035</x:v>
      </x:c>
      <x:c r="O1015" s="17" t="n">
        <x:f>G1015*N1015</x:f>
        <x:v>0</x:v>
      </x:c>
      <x:c r="P1015" s="16" t="n">
        <x:f>L1015*'月度汇总'!$F$10</x:f>
        <x:v>2.1345</x:v>
      </x:c>
      <x:c r="Q1015" s="17" t="n">
        <x:f>J1015*P1015</x:f>
        <x:v>0</x:v>
      </x:c>
      <x:c r="R1015" s="12" t="n">
        <x:v>0</x:v>
      </x:c>
      <x:c r="S1015" s="17" t="n">
        <x:v>0</x:v>
      </x:c>
      <x:c r="T1015" s="19" t="n">
        <x:f>M1015+O1015+Q1015+S1015</x:f>
        <x:v>195.7280554023562</x:v>
      </x:c>
      <x:c r="U1015" s="18" t="str">
        <x:f>TEXT(T1015,"0.00")&amp;"元"</x:f>
        <x:v>195.73元</x:v>
      </x:c>
      <x:c r="V1015" s="12" t="n">
        <x:v>0</x:v>
      </x:c>
      <x:c r="W1015" s="12" t="n">
        <x:f>K1015-V1015</x:f>
        <x:v>458.4868948286629</x:v>
      </x:c>
    </x:row>
    <x:row r="1016" ht="20" customHeight="1">
      <x:c r="A1016" s="13" t="n">
        <x:v>45696.02777777778</x:v>
      </x:c>
      <x:c r="B1016" s="13" t="n">
        <x:v>45696.03472222222</x:v>
      </x:c>
      <x:c r="C1016" s="14" t="n">
        <x:v>45696</x:v>
      </x:c>
      <x:c r="D1016" s="15" t="n">
        <x:v>4</x:v>
      </x:c>
      <x:c r="E1016" s="12" t="n">
        <x:v>431.5963588953453</x:v>
      </x:c>
      <x:c r="F1016" s="12" t="n">
        <x:v>431.5963588953453</x:v>
      </x:c>
      <x:c r="G1016" s="12" t="n">
        <x:v>0</x:v>
      </x:c>
      <x:c r="H1016" s="12" t="n">
        <x:f>F1016+G1016</x:f>
        <x:v>431.5963588953453</x:v>
      </x:c>
      <x:c r="I1016" s="12" t="n">
        <x:f>H1016-E1016</x:f>
        <x:v>0</x:v>
      </x:c>
      <x:c r="J1016" s="12" t="n">
        <x:v>0</x:v>
      </x:c>
      <x:c r="K1016" s="12" t="n">
        <x:f>H1016+J1016</x:f>
        <x:v>431.5963588953453</x:v>
      </x:c>
      <x:c r="L1016" s="16" t="n">
        <x:v>0.4272</x:v>
      </x:c>
      <x:c r="M1016" s="17" t="n">
        <x:f>F1016*L1016</x:f>
        <x:v>184.37796452009152</x:v>
      </x:c>
      <x:c r="N1016" s="16" t="n">
        <x:f>L1016*'月度汇总'!$F$8</x:f>
        <x:v>0.6408</x:v>
      </x:c>
      <x:c r="O1016" s="17" t="n">
        <x:f>G1016*N1016</x:f>
        <x:v>0</x:v>
      </x:c>
      <x:c r="P1016" s="16" t="n">
        <x:f>L1016*'月度汇总'!$F$10</x:f>
        <x:v>2.136</x:v>
      </x:c>
      <x:c r="Q1016" s="17" t="n">
        <x:f>J1016*P1016</x:f>
        <x:v>0</x:v>
      </x:c>
      <x:c r="R1016" s="12" t="n">
        <x:v>0</x:v>
      </x:c>
      <x:c r="S1016" s="17" t="n">
        <x:v>0</x:v>
      </x:c>
      <x:c r="T1016" s="19" t="n">
        <x:f>M1016+O1016+Q1016+S1016</x:f>
        <x:v>184.37796452009152</x:v>
      </x:c>
      <x:c r="U1016" s="18" t="str">
        <x:f>TEXT(T1016,"0.00")&amp;"元"</x:f>
        <x:v>184.38元</x:v>
      </x:c>
      <x:c r="V1016" s="12" t="n">
        <x:v>0</x:v>
      </x:c>
      <x:c r="W1016" s="12" t="n">
        <x:f>K1016-V1016</x:f>
        <x:v>431.5963588953453</x:v>
      </x:c>
    </x:row>
    <x:row r="1017" ht="20" customHeight="1">
      <x:c r="A1017" s="13" t="n">
        <x:v>45696.03472222222</x:v>
      </x:c>
      <x:c r="B1017" s="13" t="n">
        <x:v>45696.04166666667</x:v>
      </x:c>
      <x:c r="C1017" s="14" t="n">
        <x:v>45696</x:v>
      </x:c>
      <x:c r="D1017" s="15" t="n">
        <x:v>5</x:v>
      </x:c>
      <x:c r="E1017" s="12" t="n">
        <x:v>432.3953984100842</x:v>
      </x:c>
      <x:c r="F1017" s="12" t="n">
        <x:v>432.3953984100842</x:v>
      </x:c>
      <x:c r="G1017" s="12" t="n">
        <x:v>0</x:v>
      </x:c>
      <x:c r="H1017" s="12" t="n">
        <x:f>F1017+G1017</x:f>
        <x:v>432.3953984100842</x:v>
      </x:c>
      <x:c r="I1017" s="12" t="n">
        <x:f>H1017-E1017</x:f>
        <x:v>0</x:v>
      </x:c>
      <x:c r="J1017" s="12" t="n">
        <x:v>0</x:v>
      </x:c>
      <x:c r="K1017" s="12" t="n">
        <x:f>H1017+J1017</x:f>
        <x:v>432.3953984100842</x:v>
      </x:c>
      <x:c r="L1017" s="16" t="n">
        <x:v>0.4271</x:v>
      </x:c>
      <x:c r="M1017" s="17" t="n">
        <x:f>F1017*L1017</x:f>
        <x:v>184.67607466094697</x:v>
      </x:c>
      <x:c r="N1017" s="16" t="n">
        <x:f>L1017*'月度汇总'!$F$8</x:f>
        <x:v>0.6406499999999999</x:v>
      </x:c>
      <x:c r="O1017" s="17" t="n">
        <x:f>G1017*N1017</x:f>
        <x:v>0</x:v>
      </x:c>
      <x:c r="P1017" s="16" t="n">
        <x:f>L1017*'月度汇总'!$F$10</x:f>
        <x:v>2.1355</x:v>
      </x:c>
      <x:c r="Q1017" s="17" t="n">
        <x:f>J1017*P1017</x:f>
        <x:v>0</x:v>
      </x:c>
      <x:c r="R1017" s="12" t="n">
        <x:v>0</x:v>
      </x:c>
      <x:c r="S1017" s="17" t="n">
        <x:v>0</x:v>
      </x:c>
      <x:c r="T1017" s="19" t="n">
        <x:f>M1017+O1017+Q1017+S1017</x:f>
        <x:v>184.67607466094697</x:v>
      </x:c>
      <x:c r="U1017" s="18" t="str">
        <x:f>TEXT(T1017,"0.00")&amp;"元"</x:f>
        <x:v>184.68元</x:v>
      </x:c>
      <x:c r="V1017" s="12" t="n">
        <x:v>0</x:v>
      </x:c>
      <x:c r="W1017" s="12" t="n">
        <x:f>K1017-V1017</x:f>
        <x:v>432.3953984100842</x:v>
      </x:c>
    </x:row>
    <x:row r="1018" ht="20" customHeight="1">
      <x:c r="A1018" s="13" t="n">
        <x:v>45696.04166666667</x:v>
      </x:c>
      <x:c r="B1018" s="13" t="n">
        <x:v>45696.04861111111</x:v>
      </x:c>
      <x:c r="C1018" s="14" t="n">
        <x:v>45696</x:v>
      </x:c>
      <x:c r="D1018" s="15" t="n">
        <x:v>6</x:v>
      </x:c>
      <x:c r="E1018" s="12" t="n">
        <x:v>420.9824174528426</x:v>
      </x:c>
      <x:c r="F1018" s="12" t="n">
        <x:v>420.9824174528426</x:v>
      </x:c>
      <x:c r="G1018" s="12" t="n">
        <x:v>0</x:v>
      </x:c>
      <x:c r="H1018" s="12" t="n">
        <x:f>F1018+G1018</x:f>
        <x:v>420.9824174528426</x:v>
      </x:c>
      <x:c r="I1018" s="12" t="n">
        <x:f>H1018-E1018</x:f>
        <x:v>0</x:v>
      </x:c>
      <x:c r="J1018" s="12" t="n">
        <x:v>0</x:v>
      </x:c>
      <x:c r="K1018" s="12" t="n">
        <x:f>H1018+J1018</x:f>
        <x:v>420.9824174528426</x:v>
      </x:c>
      <x:c r="L1018" s="16" t="n">
        <x:v>0.4285</x:v>
      </x:c>
      <x:c r="M1018" s="17" t="n">
        <x:f>F1018*L1018</x:f>
        <x:v>180.39096587854306</x:v>
      </x:c>
      <x:c r="N1018" s="16" t="n">
        <x:f>L1018*'月度汇总'!$F$8</x:f>
        <x:v>0.6427499999999999</x:v>
      </x:c>
      <x:c r="O1018" s="17" t="n">
        <x:f>G1018*N1018</x:f>
        <x:v>0</x:v>
      </x:c>
      <x:c r="P1018" s="16" t="n">
        <x:f>L1018*'月度汇总'!$F$10</x:f>
        <x:v>2.1425</x:v>
      </x:c>
      <x:c r="Q1018" s="17" t="n">
        <x:f>J1018*P1018</x:f>
        <x:v>0</x:v>
      </x:c>
      <x:c r="R1018" s="12" t="n">
        <x:v>0</x:v>
      </x:c>
      <x:c r="S1018" s="17" t="n">
        <x:v>0</x:v>
      </x:c>
      <x:c r="T1018" s="19" t="n">
        <x:f>M1018+O1018+Q1018+S1018</x:f>
        <x:v>180.39096587854306</x:v>
      </x:c>
      <x:c r="U1018" s="18" t="str">
        <x:f>TEXT(T1018,"0.00")&amp;"元"</x:f>
        <x:v>180.39元</x:v>
      </x:c>
      <x:c r="V1018" s="12" t="n">
        <x:v>0</x:v>
      </x:c>
      <x:c r="W1018" s="12" t="n">
        <x:f>K1018-V1018</x:f>
        <x:v>420.9824174528426</x:v>
      </x:c>
    </x:row>
    <x:row r="1019" ht="20" customHeight="1">
      <x:c r="A1019" s="13" t="n">
        <x:v>45696.04861111111</x:v>
      </x:c>
      <x:c r="B1019" s="13" t="n">
        <x:v>45696.055555555555</x:v>
      </x:c>
      <x:c r="C1019" s="14" t="n">
        <x:v>45696</x:v>
      </x:c>
      <x:c r="D1019" s="15" t="n">
        <x:v>7</x:v>
      </x:c>
      <x:c r="E1019" s="12" t="n">
        <x:v>442.0891164435851</x:v>
      </x:c>
      <x:c r="F1019" s="12" t="n">
        <x:v>442.0891164435851</x:v>
      </x:c>
      <x:c r="G1019" s="12" t="n">
        <x:v>0</x:v>
      </x:c>
      <x:c r="H1019" s="12" t="n">
        <x:f>F1019+G1019</x:f>
        <x:v>442.0891164435851</x:v>
      </x:c>
      <x:c r="I1019" s="12" t="n">
        <x:f>H1019-E1019</x:f>
        <x:v>0</x:v>
      </x:c>
      <x:c r="J1019" s="12" t="n">
        <x:v>0</x:v>
      </x:c>
      <x:c r="K1019" s="12" t="n">
        <x:f>H1019+J1019</x:f>
        <x:v>442.0891164435851</x:v>
      </x:c>
      <x:c r="L1019" s="16" t="n">
        <x:v>0.4311</x:v>
      </x:c>
      <x:c r="M1019" s="17" t="n">
        <x:f>F1019*L1019</x:f>
        <x:v>190.58461809882954</x:v>
      </x:c>
      <x:c r="N1019" s="16" t="n">
        <x:f>L1019*'月度汇总'!$F$8</x:f>
        <x:v>0.64665</x:v>
      </x:c>
      <x:c r="O1019" s="17" t="n">
        <x:f>G1019*N1019</x:f>
        <x:v>0</x:v>
      </x:c>
      <x:c r="P1019" s="16" t="n">
        <x:f>L1019*'月度汇总'!$F$10</x:f>
        <x:v>2.1555</x:v>
      </x:c>
      <x:c r="Q1019" s="17" t="n">
        <x:f>J1019*P1019</x:f>
        <x:v>0</x:v>
      </x:c>
      <x:c r="R1019" s="12" t="n">
        <x:v>0</x:v>
      </x:c>
      <x:c r="S1019" s="17" t="n">
        <x:v>0</x:v>
      </x:c>
      <x:c r="T1019" s="19" t="n">
        <x:f>M1019+O1019+Q1019+S1019</x:f>
        <x:v>190.58461809882954</x:v>
      </x:c>
      <x:c r="U1019" s="18" t="str">
        <x:f>TEXT(T1019,"0.00")&amp;"元"</x:f>
        <x:v>190.58元</x:v>
      </x:c>
      <x:c r="V1019" s="12" t="n">
        <x:v>0</x:v>
      </x:c>
      <x:c r="W1019" s="12" t="n">
        <x:f>K1019-V1019</x:f>
        <x:v>442.0891164435851</x:v>
      </x:c>
    </x:row>
    <x:row r="1020" ht="20" customHeight="1">
      <x:c r="A1020" s="13" t="n">
        <x:v>45696.055555555555</x:v>
      </x:c>
      <x:c r="B1020" s="13" t="n">
        <x:v>45696.0625</x:v>
      </x:c>
      <x:c r="C1020" s="14" t="n">
        <x:v>45696</x:v>
      </x:c>
      <x:c r="D1020" s="15" t="n">
        <x:v>8</x:v>
      </x:c>
      <x:c r="E1020" s="12" t="n">
        <x:v>448.7710388900586</x:v>
      </x:c>
      <x:c r="F1020" s="12" t="n">
        <x:v>448.7710388900586</x:v>
      </x:c>
      <x:c r="G1020" s="12" t="n">
        <x:v>0</x:v>
      </x:c>
      <x:c r="H1020" s="12" t="n">
        <x:f>F1020+G1020</x:f>
        <x:v>448.7710388900586</x:v>
      </x:c>
      <x:c r="I1020" s="12" t="n">
        <x:f>H1020-E1020</x:f>
        <x:v>0</x:v>
      </x:c>
      <x:c r="J1020" s="12" t="n">
        <x:v>0</x:v>
      </x:c>
      <x:c r="K1020" s="12" t="n">
        <x:f>H1020+J1020</x:f>
        <x:v>448.7710388900586</x:v>
      </x:c>
      <x:c r="L1020" s="16" t="n">
        <x:v>0.4302</x:v>
      </x:c>
      <x:c r="M1020" s="17" t="n">
        <x:f>F1020*L1020</x:f>
        <x:v>193.06130093050322</x:v>
      </x:c>
      <x:c r="N1020" s="16" t="n">
        <x:f>L1020*'月度汇总'!$F$8</x:f>
        <x:v>0.6453</x:v>
      </x:c>
      <x:c r="O1020" s="17" t="n">
        <x:f>G1020*N1020</x:f>
        <x:v>0</x:v>
      </x:c>
      <x:c r="P1020" s="16" t="n">
        <x:f>L1020*'月度汇总'!$F$10</x:f>
        <x:v>2.1510000000000002</x:v>
      </x:c>
      <x:c r="Q1020" s="17" t="n">
        <x:f>J1020*P1020</x:f>
        <x:v>0</x:v>
      </x:c>
      <x:c r="R1020" s="12" t="n">
        <x:v>0</x:v>
      </x:c>
      <x:c r="S1020" s="17" t="n">
        <x:v>0</x:v>
      </x:c>
      <x:c r="T1020" s="19" t="n">
        <x:f>M1020+O1020+Q1020+S1020</x:f>
        <x:v>193.06130093050322</x:v>
      </x:c>
      <x:c r="U1020" s="18" t="str">
        <x:f>TEXT(T1020,"0.00")&amp;"元"</x:f>
        <x:v>193.06元</x:v>
      </x:c>
      <x:c r="V1020" s="12" t="n">
        <x:v>0</x:v>
      </x:c>
      <x:c r="W1020" s="12" t="n">
        <x:f>K1020-V1020</x:f>
        <x:v>448.7710388900586</x:v>
      </x:c>
    </x:row>
    <x:row r="1021" ht="20" customHeight="1">
      <x:c r="A1021" s="13" t="n">
        <x:v>45696.0625</x:v>
      </x:c>
      <x:c r="B1021" s="13" t="n">
        <x:v>45696.069444444445</x:v>
      </x:c>
      <x:c r="C1021" s="14" t="n">
        <x:v>45696</x:v>
      </x:c>
      <x:c r="D1021" s="15" t="n">
        <x:v>9</x:v>
      </x:c>
      <x:c r="E1021" s="12" t="n">
        <x:v>442.3157580312946</x:v>
      </x:c>
      <x:c r="F1021" s="12" t="n">
        <x:v>442.3157580312946</x:v>
      </x:c>
      <x:c r="G1021" s="12" t="n">
        <x:v>0</x:v>
      </x:c>
      <x:c r="H1021" s="12" t="n">
        <x:f>F1021+G1021</x:f>
        <x:v>442.3157580312946</x:v>
      </x:c>
      <x:c r="I1021" s="12" t="n">
        <x:f>H1021-E1021</x:f>
        <x:v>0</x:v>
      </x:c>
      <x:c r="J1021" s="12" t="n">
        <x:v>0</x:v>
      </x:c>
      <x:c r="K1021" s="12" t="n">
        <x:f>H1021+J1021</x:f>
        <x:v>442.3157580312946</x:v>
      </x:c>
      <x:c r="L1021" s="16" t="n">
        <x:v>0.4279</x:v>
      </x:c>
      <x:c r="M1021" s="17" t="n">
        <x:f>F1021*L1021</x:f>
        <x:v>189.26691286159095</x:v>
      </x:c>
      <x:c r="N1021" s="16" t="n">
        <x:f>L1021*'月度汇总'!$F$8</x:f>
        <x:v>0.64185</x:v>
      </x:c>
      <x:c r="O1021" s="17" t="n">
        <x:f>G1021*N1021</x:f>
        <x:v>0</x:v>
      </x:c>
      <x:c r="P1021" s="16" t="n">
        <x:f>L1021*'月度汇总'!$F$10</x:f>
        <x:v>2.1395</x:v>
      </x:c>
      <x:c r="Q1021" s="17" t="n">
        <x:f>J1021*P1021</x:f>
        <x:v>0</x:v>
      </x:c>
      <x:c r="R1021" s="12" t="n">
        <x:v>0</x:v>
      </x:c>
      <x:c r="S1021" s="17" t="n">
        <x:v>0</x:v>
      </x:c>
      <x:c r="T1021" s="19" t="n">
        <x:f>M1021+O1021+Q1021+S1021</x:f>
        <x:v>189.26691286159095</x:v>
      </x:c>
      <x:c r="U1021" s="18" t="str">
        <x:f>TEXT(T1021,"0.00")&amp;"元"</x:f>
        <x:v>189.27元</x:v>
      </x:c>
      <x:c r="V1021" s="12" t="n">
        <x:v>0</x:v>
      </x:c>
      <x:c r="W1021" s="12" t="n">
        <x:f>K1021-V1021</x:f>
        <x:v>442.3157580312946</x:v>
      </x:c>
    </x:row>
    <x:row r="1022" ht="20" customHeight="1">
      <x:c r="A1022" s="13" t="n">
        <x:v>45696.069444444445</x:v>
      </x:c>
      <x:c r="B1022" s="13" t="n">
        <x:v>45696.07638888889</x:v>
      </x:c>
      <x:c r="C1022" s="14" t="n">
        <x:v>45696</x:v>
      </x:c>
      <x:c r="D1022" s="15" t="n">
        <x:v>10</x:v>
      </x:c>
      <x:c r="E1022" s="12" t="n">
        <x:v>466.7351156708548</x:v>
      </x:c>
      <x:c r="F1022" s="12" t="n">
        <x:v>466.7351156708548</x:v>
      </x:c>
      <x:c r="G1022" s="12" t="n">
        <x:v>0</x:v>
      </x:c>
      <x:c r="H1022" s="12" t="n">
        <x:f>F1022+G1022</x:f>
        <x:v>466.7351156708548</x:v>
      </x:c>
      <x:c r="I1022" s="12" t="n">
        <x:f>H1022-E1022</x:f>
        <x:v>0</x:v>
      </x:c>
      <x:c r="J1022" s="12" t="n">
        <x:v>0</x:v>
      </x:c>
      <x:c r="K1022" s="12" t="n">
        <x:f>H1022+J1022</x:f>
        <x:v>466.7351156708548</x:v>
      </x:c>
      <x:c r="L1022" s="16" t="n">
        <x:v>0.4312</x:v>
      </x:c>
      <x:c r="M1022" s="17" t="n">
        <x:f>F1022*L1022</x:f>
        <x:v>201.25618187727258</x:v>
      </x:c>
      <x:c r="N1022" s="16" t="n">
        <x:f>L1022*'月度汇总'!$F$8</x:f>
        <x:v>0.6468</x:v>
      </x:c>
      <x:c r="O1022" s="17" t="n">
        <x:f>G1022*N1022</x:f>
        <x:v>0</x:v>
      </x:c>
      <x:c r="P1022" s="16" t="n">
        <x:f>L1022*'月度汇总'!$F$10</x:f>
        <x:v>2.156</x:v>
      </x:c>
      <x:c r="Q1022" s="17" t="n">
        <x:f>J1022*P1022</x:f>
        <x:v>0</x:v>
      </x:c>
      <x:c r="R1022" s="12" t="n">
        <x:v>0</x:v>
      </x:c>
      <x:c r="S1022" s="17" t="n">
        <x:v>0</x:v>
      </x:c>
      <x:c r="T1022" s="19" t="n">
        <x:f>M1022+O1022+Q1022+S1022</x:f>
        <x:v>201.25618187727258</x:v>
      </x:c>
      <x:c r="U1022" s="18" t="str">
        <x:f>TEXT(T1022,"0.00")&amp;"元"</x:f>
        <x:v>201.26元</x:v>
      </x:c>
      <x:c r="V1022" s="12" t="n">
        <x:v>0</x:v>
      </x:c>
      <x:c r="W1022" s="12" t="n">
        <x:f>K1022-V1022</x:f>
        <x:v>466.7351156708548</x:v>
      </x:c>
    </x:row>
    <x:row r="1023" ht="20" customHeight="1">
      <x:c r="A1023" s="13" t="n">
        <x:v>45696.07638888889</x:v>
      </x:c>
      <x:c r="B1023" s="13" t="n">
        <x:v>45696.08333333333</x:v>
      </x:c>
      <x:c r="C1023" s="14" t="n">
        <x:v>45696</x:v>
      </x:c>
      <x:c r="D1023" s="15" t="n">
        <x:v>11</x:v>
      </x:c>
      <x:c r="E1023" s="12" t="n">
        <x:v>457.041000640808</x:v>
      </x:c>
      <x:c r="F1023" s="12" t="n">
        <x:v>457.041000640808</x:v>
      </x:c>
      <x:c r="G1023" s="12" t="n">
        <x:v>0</x:v>
      </x:c>
      <x:c r="H1023" s="12" t="n">
        <x:f>F1023+G1023</x:f>
        <x:v>457.041000640808</x:v>
      </x:c>
      <x:c r="I1023" s="12" t="n">
        <x:f>H1023-E1023</x:f>
        <x:v>0</x:v>
      </x:c>
      <x:c r="J1023" s="12" t="n">
        <x:v>0</x:v>
      </x:c>
      <x:c r="K1023" s="12" t="n">
        <x:f>H1023+J1023</x:f>
        <x:v>457.041000640808</x:v>
      </x:c>
      <x:c r="L1023" s="16" t="n">
        <x:v>0.4333</x:v>
      </x:c>
      <x:c r="M1023" s="17" t="n">
        <x:f>F1023*L1023</x:f>
        <x:v>198.03586557766212</x:v>
      </x:c>
      <x:c r="N1023" s="16" t="n">
        <x:f>L1023*'月度汇总'!$F$8</x:f>
        <x:v>0.64995</x:v>
      </x:c>
      <x:c r="O1023" s="17" t="n">
        <x:f>G1023*N1023</x:f>
        <x:v>0</x:v>
      </x:c>
      <x:c r="P1023" s="16" t="n">
        <x:f>L1023*'月度汇总'!$F$10</x:f>
        <x:v>2.1665</x:v>
      </x:c>
      <x:c r="Q1023" s="17" t="n">
        <x:f>J1023*P1023</x:f>
        <x:v>0</x:v>
      </x:c>
      <x:c r="R1023" s="12" t="n">
        <x:v>0</x:v>
      </x:c>
      <x:c r="S1023" s="17" t="n">
        <x:v>0</x:v>
      </x:c>
      <x:c r="T1023" s="19" t="n">
        <x:f>M1023+O1023+Q1023+S1023</x:f>
        <x:v>198.03586557766212</x:v>
      </x:c>
      <x:c r="U1023" s="18" t="str">
        <x:f>TEXT(T1023,"0.00")&amp;"元"</x:f>
        <x:v>198.04元</x:v>
      </x:c>
      <x:c r="V1023" s="12" t="n">
        <x:v>0</x:v>
      </x:c>
      <x:c r="W1023" s="12" t="n">
        <x:f>K1023-V1023</x:f>
        <x:v>457.041000640808</x:v>
      </x:c>
    </x:row>
    <x:row r="1024" ht="20" customHeight="1">
      <x:c r="A1024" s="13" t="n">
        <x:v>45696.08333333333</x:v>
      </x:c>
      <x:c r="B1024" s="13" t="n">
        <x:v>45696.09027777778</x:v>
      </x:c>
      <x:c r="C1024" s="14" t="n">
        <x:v>45696</x:v>
      </x:c>
      <x:c r="D1024" s="15" t="n">
        <x:v>12</x:v>
      </x:c>
      <x:c r="E1024" s="12" t="n">
        <x:v>422.8858914287951</x:v>
      </x:c>
      <x:c r="F1024" s="12" t="n">
        <x:v>422.8858914287951</x:v>
      </x:c>
      <x:c r="G1024" s="12" t="n">
        <x:v>0</x:v>
      </x:c>
      <x:c r="H1024" s="12" t="n">
        <x:f>F1024+G1024</x:f>
        <x:v>422.8858914287951</x:v>
      </x:c>
      <x:c r="I1024" s="12" t="n">
        <x:f>H1024-E1024</x:f>
        <x:v>0</x:v>
      </x:c>
      <x:c r="J1024" s="12" t="n">
        <x:v>0</x:v>
      </x:c>
      <x:c r="K1024" s="12" t="n">
        <x:f>H1024+J1024</x:f>
        <x:v>422.8858914287951</x:v>
      </x:c>
      <x:c r="L1024" s="16" t="n">
        <x:v>0.4311</x:v>
      </x:c>
      <x:c r="M1024" s="17" t="n">
        <x:f>F1024*L1024</x:f>
        <x:v>182.30610779495356</x:v>
      </x:c>
      <x:c r="N1024" s="16" t="n">
        <x:f>L1024*'月度汇总'!$F$8</x:f>
        <x:v>0.64665</x:v>
      </x:c>
      <x:c r="O1024" s="17" t="n">
        <x:f>G1024*N1024</x:f>
        <x:v>0</x:v>
      </x:c>
      <x:c r="P1024" s="16" t="n">
        <x:f>L1024*'月度汇总'!$F$10</x:f>
        <x:v>2.1555</x:v>
      </x:c>
      <x:c r="Q1024" s="17" t="n">
        <x:f>J1024*P1024</x:f>
        <x:v>0</x:v>
      </x:c>
      <x:c r="R1024" s="12" t="n">
        <x:v>0</x:v>
      </x:c>
      <x:c r="S1024" s="17" t="n">
        <x:v>0</x:v>
      </x:c>
      <x:c r="T1024" s="19" t="n">
        <x:f>M1024+O1024+Q1024+S1024</x:f>
        <x:v>182.30610779495356</x:v>
      </x:c>
      <x:c r="U1024" s="18" t="str">
        <x:f>TEXT(T1024,"0.00")&amp;"元"</x:f>
        <x:v>182.31元</x:v>
      </x:c>
      <x:c r="V1024" s="12" t="n">
        <x:v>0</x:v>
      </x:c>
      <x:c r="W1024" s="12" t="n">
        <x:f>K1024-V1024</x:f>
        <x:v>422.8858914287951</x:v>
      </x:c>
    </x:row>
    <x:row r="1025" ht="20" customHeight="1">
      <x:c r="A1025" s="13" t="n">
        <x:v>45696.09027777778</x:v>
      </x:c>
      <x:c r="B1025" s="13" t="n">
        <x:v>45696.09722222222</x:v>
      </x:c>
      <x:c r="C1025" s="14" t="n">
        <x:v>45696</x:v>
      </x:c>
      <x:c r="D1025" s="15" t="n">
        <x:v>13</x:v>
      </x:c>
      <x:c r="E1025" s="12" t="n">
        <x:v>445.922148801612</x:v>
      </x:c>
      <x:c r="F1025" s="12" t="n">
        <x:v>445.922148801612</x:v>
      </x:c>
      <x:c r="G1025" s="12" t="n">
        <x:v>0</x:v>
      </x:c>
      <x:c r="H1025" s="12" t="n">
        <x:f>F1025+G1025</x:f>
        <x:v>445.922148801612</x:v>
      </x:c>
      <x:c r="I1025" s="12" t="n">
        <x:f>H1025-E1025</x:f>
        <x:v>0</x:v>
      </x:c>
      <x:c r="J1025" s="12" t="n">
        <x:v>0</x:v>
      </x:c>
      <x:c r="K1025" s="12" t="n">
        <x:f>H1025+J1025</x:f>
        <x:v>445.922148801612</x:v>
      </x:c>
      <x:c r="L1025" s="16" t="n">
        <x:v>0.4293</x:v>
      </x:c>
      <x:c r="M1025" s="17" t="n">
        <x:f>F1025*L1025</x:f>
        <x:v>191.43437848053205</x:v>
      </x:c>
      <x:c r="N1025" s="16" t="n">
        <x:f>L1025*'月度汇总'!$F$8</x:f>
        <x:v>0.64395</x:v>
      </x:c>
      <x:c r="O1025" s="17" t="n">
        <x:f>G1025*N1025</x:f>
        <x:v>0</x:v>
      </x:c>
      <x:c r="P1025" s="16" t="n">
        <x:f>L1025*'月度汇总'!$F$10</x:f>
        <x:v>2.1465</x:v>
      </x:c>
      <x:c r="Q1025" s="17" t="n">
        <x:f>J1025*P1025</x:f>
        <x:v>0</x:v>
      </x:c>
      <x:c r="R1025" s="12" t="n">
        <x:v>0</x:v>
      </x:c>
      <x:c r="S1025" s="17" t="n">
        <x:v>0</x:v>
      </x:c>
      <x:c r="T1025" s="19" t="n">
        <x:f>M1025+O1025+Q1025+S1025</x:f>
        <x:v>191.43437848053205</x:v>
      </x:c>
      <x:c r="U1025" s="18" t="str">
        <x:f>TEXT(T1025,"0.00")&amp;"元"</x:f>
        <x:v>191.43元</x:v>
      </x:c>
      <x:c r="V1025" s="12" t="n">
        <x:v>0</x:v>
      </x:c>
      <x:c r="W1025" s="12" t="n">
        <x:f>K1025-V1025</x:f>
        <x:v>445.922148801612</x:v>
      </x:c>
    </x:row>
    <x:row r="1026" ht="20" customHeight="1">
      <x:c r="A1026" s="13" t="n">
        <x:v>45696.09722222222</x:v>
      </x:c>
      <x:c r="B1026" s="13" t="n">
        <x:v>45696.10416666667</x:v>
      </x:c>
      <x:c r="C1026" s="14" t="n">
        <x:v>45696</x:v>
      </x:c>
      <x:c r="D1026" s="15" t="n">
        <x:v>14</x:v>
      </x:c>
      <x:c r="E1026" s="12" t="n">
        <x:v>486.24861842540935</x:v>
      </x:c>
      <x:c r="F1026" s="12" t="n">
        <x:v>486.24861842540935</x:v>
      </x:c>
      <x:c r="G1026" s="12" t="n">
        <x:v>0</x:v>
      </x:c>
      <x:c r="H1026" s="12" t="n">
        <x:f>F1026+G1026</x:f>
        <x:v>486.24861842540935</x:v>
      </x:c>
      <x:c r="I1026" s="12" t="n">
        <x:f>H1026-E1026</x:f>
        <x:v>0</x:v>
      </x:c>
      <x:c r="J1026" s="12" t="n">
        <x:v>0</x:v>
      </x:c>
      <x:c r="K1026" s="12" t="n">
        <x:f>H1026+J1026</x:f>
        <x:v>486.24861842540935</x:v>
      </x:c>
      <x:c r="L1026" s="16" t="n">
        <x:v>0.4324</x:v>
      </x:c>
      <x:c r="M1026" s="17" t="n">
        <x:f>F1026*L1026</x:f>
        <x:v>210.253902607147</x:v>
      </x:c>
      <x:c r="N1026" s="16" t="n">
        <x:f>L1026*'月度汇总'!$F$8</x:f>
        <x:v>0.6486000000000001</x:v>
      </x:c>
      <x:c r="O1026" s="17" t="n">
        <x:f>G1026*N1026</x:f>
        <x:v>0</x:v>
      </x:c>
      <x:c r="P1026" s="16" t="n">
        <x:f>L1026*'月度汇总'!$F$10</x:f>
        <x:v>2.162</x:v>
      </x:c>
      <x:c r="Q1026" s="17" t="n">
        <x:f>J1026*P1026</x:f>
        <x:v>0</x:v>
      </x:c>
      <x:c r="R1026" s="12" t="n">
        <x:v>0</x:v>
      </x:c>
      <x:c r="S1026" s="17" t="n">
        <x:v>0</x:v>
      </x:c>
      <x:c r="T1026" s="19" t="n">
        <x:f>M1026+O1026+Q1026+S1026</x:f>
        <x:v>210.253902607147</x:v>
      </x:c>
      <x:c r="U1026" s="18" t="str">
        <x:f>TEXT(T1026,"0.00")&amp;"元"</x:f>
        <x:v>210.25元</x:v>
      </x:c>
      <x:c r="V1026" s="12" t="n">
        <x:v>0</x:v>
      </x:c>
      <x:c r="W1026" s="12" t="n">
        <x:f>K1026-V1026</x:f>
        <x:v>486.24861842540935</x:v>
      </x:c>
    </x:row>
    <x:row r="1027" ht="20" customHeight="1">
      <x:c r="A1027" s="13" t="n">
        <x:v>45696.10416666667</x:v>
      </x:c>
      <x:c r="B1027" s="13" t="n">
        <x:v>45696.11111111111</x:v>
      </x:c>
      <x:c r="C1027" s="14" t="n">
        <x:v>45696</x:v>
      </x:c>
      <x:c r="D1027" s="15" t="n">
        <x:v>15</x:v>
      </x:c>
      <x:c r="E1027" s="12" t="n">
        <x:v>498.2613951492628</x:v>
      </x:c>
      <x:c r="F1027" s="12" t="n">
        <x:v>498.2613951492628</x:v>
      </x:c>
      <x:c r="G1027" s="12" t="n">
        <x:v>0</x:v>
      </x:c>
      <x:c r="H1027" s="12" t="n">
        <x:f>F1027+G1027</x:f>
        <x:v>498.2613951492628</x:v>
      </x:c>
      <x:c r="I1027" s="12" t="n">
        <x:f>H1027-E1027</x:f>
        <x:v>0</x:v>
      </x:c>
      <x:c r="J1027" s="12" t="n">
        <x:v>0</x:v>
      </x:c>
      <x:c r="K1027" s="12" t="n">
        <x:f>H1027+J1027</x:f>
        <x:v>498.2613951492628</x:v>
      </x:c>
      <x:c r="L1027" s="16" t="n">
        <x:v>0.4367</x:v>
      </x:c>
      <x:c r="M1027" s="17" t="n">
        <x:f>F1027*L1027</x:f>
        <x:v>217.59075126168304</x:v>
      </x:c>
      <x:c r="N1027" s="16" t="n">
        <x:f>L1027*'月度汇总'!$F$8</x:f>
        <x:v>0.6550499999999999</x:v>
      </x:c>
      <x:c r="O1027" s="17" t="n">
        <x:f>G1027*N1027</x:f>
        <x:v>0</x:v>
      </x:c>
      <x:c r="P1027" s="16" t="n">
        <x:f>L1027*'月度汇总'!$F$10</x:f>
        <x:v>2.1835</x:v>
      </x:c>
      <x:c r="Q1027" s="17" t="n">
        <x:f>J1027*P1027</x:f>
        <x:v>0</x:v>
      </x:c>
      <x:c r="R1027" s="12" t="n">
        <x:v>0</x:v>
      </x:c>
      <x:c r="S1027" s="17" t="n">
        <x:v>0</x:v>
      </x:c>
      <x:c r="T1027" s="19" t="n">
        <x:f>M1027+O1027+Q1027+S1027</x:f>
        <x:v>217.59075126168304</x:v>
      </x:c>
      <x:c r="U1027" s="18" t="str">
        <x:f>TEXT(T1027,"0.00")&amp;"元"</x:f>
        <x:v>217.59元</x:v>
      </x:c>
      <x:c r="V1027" s="12" t="n">
        <x:v>0</x:v>
      </x:c>
      <x:c r="W1027" s="12" t="n">
        <x:f>K1027-V1027</x:f>
        <x:v>498.2613951492628</x:v>
      </x:c>
    </x:row>
    <x:row r="1028" ht="20" customHeight="1">
      <x:c r="A1028" s="13" t="n">
        <x:v>45696.11111111111</x:v>
      </x:c>
      <x:c r="B1028" s="13" t="n">
        <x:v>45696.118055555555</x:v>
      </x:c>
      <x:c r="C1028" s="14" t="n">
        <x:v>45696</x:v>
      </x:c>
      <x:c r="D1028" s="15" t="n">
        <x:v>16</x:v>
      </x:c>
      <x:c r="E1028" s="12" t="n">
        <x:v>476.18498395221</x:v>
      </x:c>
      <x:c r="F1028" s="12" t="n">
        <x:v>476.18498395221</x:v>
      </x:c>
      <x:c r="G1028" s="12" t="n">
        <x:v>0</x:v>
      </x:c>
      <x:c r="H1028" s="12" t="n">
        <x:f>F1028+G1028</x:f>
        <x:v>476.18498395221</x:v>
      </x:c>
      <x:c r="I1028" s="12" t="n">
        <x:f>H1028-E1028</x:f>
        <x:v>0</x:v>
      </x:c>
      <x:c r="J1028" s="12" t="n">
        <x:v>0</x:v>
      </x:c>
      <x:c r="K1028" s="12" t="n">
        <x:f>H1028+J1028</x:f>
        <x:v>476.18498395221</x:v>
      </x:c>
      <x:c r="L1028" s="16" t="n">
        <x:v>0.4348</x:v>
      </x:c>
      <x:c r="M1028" s="17" t="n">
        <x:f>F1028*L1028</x:f>
        <x:v>207.04523102242092</x:v>
      </x:c>
      <x:c r="N1028" s="16" t="n">
        <x:f>L1028*'月度汇总'!$F$8</x:f>
        <x:v>0.6522</x:v>
      </x:c>
      <x:c r="O1028" s="17" t="n">
        <x:f>G1028*N1028</x:f>
        <x:v>0</x:v>
      </x:c>
      <x:c r="P1028" s="16" t="n">
        <x:f>L1028*'月度汇总'!$F$10</x:f>
        <x:v>2.174</x:v>
      </x:c>
      <x:c r="Q1028" s="17" t="n">
        <x:f>J1028*P1028</x:f>
        <x:v>0</x:v>
      </x:c>
      <x:c r="R1028" s="12" t="n">
        <x:v>0</x:v>
      </x:c>
      <x:c r="S1028" s="17" t="n">
        <x:v>0</x:v>
      </x:c>
      <x:c r="T1028" s="19" t="n">
        <x:f>M1028+O1028+Q1028+S1028</x:f>
        <x:v>207.04523102242092</x:v>
      </x:c>
      <x:c r="U1028" s="18" t="str">
        <x:f>TEXT(T1028,"0.00")&amp;"元"</x:f>
        <x:v>207.05元</x:v>
      </x:c>
      <x:c r="V1028" s="12" t="n">
        <x:v>0</x:v>
      </x:c>
      <x:c r="W1028" s="12" t="n">
        <x:f>K1028-V1028</x:f>
        <x:v>476.18498395221</x:v>
      </x:c>
    </x:row>
    <x:row r="1029" ht="20" customHeight="1">
      <x:c r="A1029" s="13" t="n">
        <x:v>45696.118055555555</x:v>
      </x:c>
      <x:c r="B1029" s="13" t="n">
        <x:v>45696.125</x:v>
      </x:c>
      <x:c r="C1029" s="14" t="n">
        <x:v>45696</x:v>
      </x:c>
      <x:c r="D1029" s="15" t="n">
        <x:v>17</x:v>
      </x:c>
      <x:c r="E1029" s="12" t="n">
        <x:v>468.02292422050465</x:v>
      </x:c>
      <x:c r="F1029" s="12" t="n">
        <x:v>468.02292422050465</x:v>
      </x:c>
      <x:c r="G1029" s="12" t="n">
        <x:v>0</x:v>
      </x:c>
      <x:c r="H1029" s="12" t="n">
        <x:f>F1029+G1029</x:f>
        <x:v>468.02292422050465</x:v>
      </x:c>
      <x:c r="I1029" s="12" t="n">
        <x:f>H1029-E1029</x:f>
        <x:v>0</x:v>
      </x:c>
      <x:c r="J1029" s="12" t="n">
        <x:v>0</x:v>
      </x:c>
      <x:c r="K1029" s="12" t="n">
        <x:f>H1029+J1029</x:f>
        <x:v>468.02292422050465</x:v>
      </x:c>
      <x:c r="L1029" s="16" t="n">
        <x:v>0.4335</x:v>
      </x:c>
      <x:c r="M1029" s="17" t="n">
        <x:f>F1029*L1029</x:f>
        <x:v>202.88793764958876</x:v>
      </x:c>
      <x:c r="N1029" s="16" t="n">
        <x:f>L1029*'月度汇总'!$F$8</x:f>
        <x:v>0.65025</x:v>
      </x:c>
      <x:c r="O1029" s="17" t="n">
        <x:f>G1029*N1029</x:f>
        <x:v>0</x:v>
      </x:c>
      <x:c r="P1029" s="16" t="n">
        <x:f>L1029*'月度汇总'!$F$10</x:f>
        <x:v>2.1675</x:v>
      </x:c>
      <x:c r="Q1029" s="17" t="n">
        <x:f>J1029*P1029</x:f>
        <x:v>0</x:v>
      </x:c>
      <x:c r="R1029" s="12" t="n">
        <x:v>0</x:v>
      </x:c>
      <x:c r="S1029" s="17" t="n">
        <x:v>0</x:v>
      </x:c>
      <x:c r="T1029" s="19" t="n">
        <x:f>M1029+O1029+Q1029+S1029</x:f>
        <x:v>202.88793764958876</x:v>
      </x:c>
      <x:c r="U1029" s="18" t="str">
        <x:f>TEXT(T1029,"0.00")&amp;"元"</x:f>
        <x:v>202.89元</x:v>
      </x:c>
      <x:c r="V1029" s="12" t="n">
        <x:v>0</x:v>
      </x:c>
      <x:c r="W1029" s="12" t="n">
        <x:f>K1029-V1029</x:f>
        <x:v>468.02292422050465</x:v>
      </x:c>
    </x:row>
    <x:row r="1030" ht="20" customHeight="1">
      <x:c r="A1030" s="13" t="n">
        <x:v>45696.125</x:v>
      </x:c>
      <x:c r="B1030" s="13" t="n">
        <x:v>45696.131944444445</x:v>
      </x:c>
      <x:c r="C1030" s="14" t="n">
        <x:v>45696</x:v>
      </x:c>
      <x:c r="D1030" s="15" t="n">
        <x:v>18</x:v>
      </x:c>
      <x:c r="E1030" s="12" t="n">
        <x:v>483.08375068850756</x:v>
      </x:c>
      <x:c r="F1030" s="12" t="n">
        <x:v>483.08375068850756</x:v>
      </x:c>
      <x:c r="G1030" s="12" t="n">
        <x:v>0</x:v>
      </x:c>
      <x:c r="H1030" s="12" t="n">
        <x:f>F1030+G1030</x:f>
        <x:v>483.08375068850756</x:v>
      </x:c>
      <x:c r="I1030" s="12" t="n">
        <x:f>H1030-E1030</x:f>
        <x:v>0</x:v>
      </x:c>
      <x:c r="J1030" s="12" t="n">
        <x:v>0</x:v>
      </x:c>
      <x:c r="K1030" s="12" t="n">
        <x:f>H1030+J1030</x:f>
        <x:v>483.08375068850756</x:v>
      </x:c>
      <x:c r="L1030" s="16" t="n">
        <x:v>0.4357</x:v>
      </x:c>
      <x:c r="M1030" s="17" t="n">
        <x:f>F1030*L1030</x:f>
        <x:v>210.47959017498275</x:v>
      </x:c>
      <x:c r="N1030" s="16" t="n">
        <x:f>L1030*'月度汇总'!$F$8</x:f>
        <x:v>0.65355</x:v>
      </x:c>
      <x:c r="O1030" s="17" t="n">
        <x:f>G1030*N1030</x:f>
        <x:v>0</x:v>
      </x:c>
      <x:c r="P1030" s="16" t="n">
        <x:f>L1030*'月度汇总'!$F$10</x:f>
        <x:v>2.1784999999999997</x:v>
      </x:c>
      <x:c r="Q1030" s="17" t="n">
        <x:f>J1030*P1030</x:f>
        <x:v>0</x:v>
      </x:c>
      <x:c r="R1030" s="12" t="n">
        <x:v>0</x:v>
      </x:c>
      <x:c r="S1030" s="17" t="n">
        <x:v>0</x:v>
      </x:c>
      <x:c r="T1030" s="19" t="n">
        <x:f>M1030+O1030+Q1030+S1030</x:f>
        <x:v>210.47959017498275</x:v>
      </x:c>
      <x:c r="U1030" s="18" t="str">
        <x:f>TEXT(T1030,"0.00")&amp;"元"</x:f>
        <x:v>210.48元</x:v>
      </x:c>
      <x:c r="V1030" s="12" t="n">
        <x:v>0</x:v>
      </x:c>
      <x:c r="W1030" s="12" t="n">
        <x:f>K1030-V1030</x:f>
        <x:v>483.08375068850756</x:v>
      </x:c>
    </x:row>
    <x:row r="1031" ht="20" customHeight="1">
      <x:c r="A1031" s="13" t="n">
        <x:v>45696.131944444445</x:v>
      </x:c>
      <x:c r="B1031" s="13" t="n">
        <x:v>45696.13888888889</x:v>
      </x:c>
      <x:c r="C1031" s="14" t="n">
        <x:v>45696</x:v>
      </x:c>
      <x:c r="D1031" s="15" t="n">
        <x:v>19</x:v>
      </x:c>
      <x:c r="E1031" s="12" t="n">
        <x:v>488.50010937663217</x:v>
      </x:c>
      <x:c r="F1031" s="12" t="n">
        <x:v>488.50010937663217</x:v>
      </x:c>
      <x:c r="G1031" s="12" t="n">
        <x:v>0</x:v>
      </x:c>
      <x:c r="H1031" s="12" t="n">
        <x:f>F1031+G1031</x:f>
        <x:v>488.50010937663217</x:v>
      </x:c>
      <x:c r="I1031" s="12" t="n">
        <x:f>H1031-E1031</x:f>
        <x:v>0</x:v>
      </x:c>
      <x:c r="J1031" s="12" t="n">
        <x:v>0</x:v>
      </x:c>
      <x:c r="K1031" s="12" t="n">
        <x:f>H1031+J1031</x:f>
        <x:v>488.50010937663217</x:v>
      </x:c>
      <x:c r="L1031" s="16" t="n">
        <x:v>0.4374</x:v>
      </x:c>
      <x:c r="M1031" s="17" t="n">
        <x:f>F1031*L1031</x:f>
        <x:v>213.6699478413389</x:v>
      </x:c>
      <x:c r="N1031" s="16" t="n">
        <x:f>L1031*'月度汇总'!$F$8</x:f>
        <x:v>0.6561</x:v>
      </x:c>
      <x:c r="O1031" s="17" t="n">
        <x:f>G1031*N1031</x:f>
        <x:v>0</x:v>
      </x:c>
      <x:c r="P1031" s="16" t="n">
        <x:f>L1031*'月度汇总'!$F$10</x:f>
        <x:v>2.1870000000000003</x:v>
      </x:c>
      <x:c r="Q1031" s="17" t="n">
        <x:f>J1031*P1031</x:f>
        <x:v>0</x:v>
      </x:c>
      <x:c r="R1031" s="12" t="n">
        <x:v>0</x:v>
      </x:c>
      <x:c r="S1031" s="17" t="n">
        <x:v>0</x:v>
      </x:c>
      <x:c r="T1031" s="19" t="n">
        <x:f>M1031+O1031+Q1031+S1031</x:f>
        <x:v>213.6699478413389</x:v>
      </x:c>
      <x:c r="U1031" s="18" t="str">
        <x:f>TEXT(T1031,"0.00")&amp;"元"</x:f>
        <x:v>213.67元</x:v>
      </x:c>
      <x:c r="V1031" s="12" t="n">
        <x:v>0</x:v>
      </x:c>
      <x:c r="W1031" s="12" t="n">
        <x:f>K1031-V1031</x:f>
        <x:v>488.50010937663217</x:v>
      </x:c>
    </x:row>
    <x:row r="1032" ht="20" customHeight="1">
      <x:c r="A1032" s="13" t="n">
        <x:v>45696.13888888889</x:v>
      </x:c>
      <x:c r="B1032" s="13" t="n">
        <x:v>45696.14583333333</x:v>
      </x:c>
      <x:c r="C1032" s="14" t="n">
        <x:v>45696</x:v>
      </x:c>
      <x:c r="D1032" s="15" t="n">
        <x:v>20</x:v>
      </x:c>
      <x:c r="E1032" s="12" t="n">
        <x:v>489.85791602642223</x:v>
      </x:c>
      <x:c r="F1032" s="12" t="n">
        <x:v>489.85791602642223</x:v>
      </x:c>
      <x:c r="G1032" s="12" t="n">
        <x:v>0</x:v>
      </x:c>
      <x:c r="H1032" s="12" t="n">
        <x:f>F1032+G1032</x:f>
        <x:v>489.85791602642223</x:v>
      </x:c>
      <x:c r="I1032" s="12" t="n">
        <x:f>H1032-E1032</x:f>
        <x:v>0</x:v>
      </x:c>
      <x:c r="J1032" s="12" t="n">
        <x:v>0</x:v>
      </x:c>
      <x:c r="K1032" s="12" t="n">
        <x:f>H1032+J1032</x:f>
        <x:v>489.85791602642223</x:v>
      </x:c>
      <x:c r="L1032" s="16" t="n">
        <x:v>0.4371</x:v>
      </x:c>
      <x:c r="M1032" s="17" t="n">
        <x:f>F1032*L1032</x:f>
        <x:v>214.11689509514915</x:v>
      </x:c>
      <x:c r="N1032" s="16" t="n">
        <x:f>L1032*'月度汇总'!$F$8</x:f>
        <x:v>0.65565</x:v>
      </x:c>
      <x:c r="O1032" s="17" t="n">
        <x:f>G1032*N1032</x:f>
        <x:v>0</x:v>
      </x:c>
      <x:c r="P1032" s="16" t="n">
        <x:f>L1032*'月度汇总'!$F$10</x:f>
        <x:v>2.1854999999999998</x:v>
      </x:c>
      <x:c r="Q1032" s="17" t="n">
        <x:f>J1032*P1032</x:f>
        <x:v>0</x:v>
      </x:c>
      <x:c r="R1032" s="12" t="n">
        <x:v>0</x:v>
      </x:c>
      <x:c r="S1032" s="17" t="n">
        <x:v>0</x:v>
      </x:c>
      <x:c r="T1032" s="19" t="n">
        <x:f>M1032+O1032+Q1032+S1032</x:f>
        <x:v>214.11689509514915</x:v>
      </x:c>
      <x:c r="U1032" s="18" t="str">
        <x:f>TEXT(T1032,"0.00")&amp;"元"</x:f>
        <x:v>214.12元</x:v>
      </x:c>
      <x:c r="V1032" s="12" t="n">
        <x:v>0</x:v>
      </x:c>
      <x:c r="W1032" s="12" t="n">
        <x:f>K1032-V1032</x:f>
        <x:v>489.85791602642223</x:v>
      </x:c>
    </x:row>
    <x:row r="1033" ht="20" customHeight="1">
      <x:c r="A1033" s="13" t="n">
        <x:v>45696.14583333333</x:v>
      </x:c>
      <x:c r="B1033" s="13" t="n">
        <x:v>45696.15277777778</x:v>
      </x:c>
      <x:c r="C1033" s="14" t="n">
        <x:v>45696</x:v>
      </x:c>
      <x:c r="D1033" s="15" t="n">
        <x:v>21</x:v>
      </x:c>
      <x:c r="E1033" s="12" t="n">
        <x:v>496.8362045328446</x:v>
      </x:c>
      <x:c r="F1033" s="12" t="n">
        <x:v>496.8362045328446</x:v>
      </x:c>
      <x:c r="G1033" s="12" t="n">
        <x:v>0</x:v>
      </x:c>
      <x:c r="H1033" s="12" t="n">
        <x:f>F1033+G1033</x:f>
        <x:v>496.8362045328446</x:v>
      </x:c>
      <x:c r="I1033" s="12" t="n">
        <x:f>H1033-E1033</x:f>
        <x:v>0</x:v>
      </x:c>
      <x:c r="J1033" s="12" t="n">
        <x:v>0</x:v>
      </x:c>
      <x:c r="K1033" s="12" t="n">
        <x:f>H1033+J1033</x:f>
        <x:v>496.8362045328446</x:v>
      </x:c>
      <x:c r="L1033" s="16" t="n">
        <x:v>0.4356</x:v>
      </x:c>
      <x:c r="M1033" s="17" t="n">
        <x:f>F1033*L1033</x:f>
        <x:v>216.4218506945071</x:v>
      </x:c>
      <x:c r="N1033" s="16" t="n">
        <x:f>L1033*'月度汇总'!$F$8</x:f>
        <x:v>0.6534</x:v>
      </x:c>
      <x:c r="O1033" s="17" t="n">
        <x:f>G1033*N1033</x:f>
        <x:v>0</x:v>
      </x:c>
      <x:c r="P1033" s="16" t="n">
        <x:f>L1033*'月度汇总'!$F$10</x:f>
        <x:v>2.178</x:v>
      </x:c>
      <x:c r="Q1033" s="17" t="n">
        <x:f>J1033*P1033</x:f>
        <x:v>0</x:v>
      </x:c>
      <x:c r="R1033" s="12" t="n">
        <x:v>0</x:v>
      </x:c>
      <x:c r="S1033" s="17" t="n">
        <x:v>0</x:v>
      </x:c>
      <x:c r="T1033" s="19" t="n">
        <x:f>M1033+O1033+Q1033+S1033</x:f>
        <x:v>216.4218506945071</x:v>
      </x:c>
      <x:c r="U1033" s="18" t="str">
        <x:f>TEXT(T1033,"0.00")&amp;"元"</x:f>
        <x:v>216.42元</x:v>
      </x:c>
      <x:c r="V1033" s="12" t="n">
        <x:v>0</x:v>
      </x:c>
      <x:c r="W1033" s="12" t="n">
        <x:f>K1033-V1033</x:f>
        <x:v>496.8362045328446</x:v>
      </x:c>
    </x:row>
    <x:row r="1034" ht="20" customHeight="1">
      <x:c r="A1034" s="13" t="n">
        <x:v>45696.15277777778</x:v>
      </x:c>
      <x:c r="B1034" s="13" t="n">
        <x:v>45696.15972222222</x:v>
      </x:c>
      <x:c r="C1034" s="14" t="n">
        <x:v>45696</x:v>
      </x:c>
      <x:c r="D1034" s="15" t="n">
        <x:v>22</x:v>
      </x:c>
      <x:c r="E1034" s="12" t="n">
        <x:v>508.45885787386874</x:v>
      </x:c>
      <x:c r="F1034" s="12" t="n">
        <x:v>508.45885787386874</x:v>
      </x:c>
      <x:c r="G1034" s="12" t="n">
        <x:v>0</x:v>
      </x:c>
      <x:c r="H1034" s="12" t="n">
        <x:f>F1034+G1034</x:f>
        <x:v>508.45885787386874</x:v>
      </x:c>
      <x:c r="I1034" s="12" t="n">
        <x:f>H1034-E1034</x:f>
        <x:v>0</x:v>
      </x:c>
      <x:c r="J1034" s="12" t="n">
        <x:v>0</x:v>
      </x:c>
      <x:c r="K1034" s="12" t="n">
        <x:f>H1034+J1034</x:f>
        <x:v>508.45885787386874</x:v>
      </x:c>
      <x:c r="L1034" s="16" t="n">
        <x:v>0.4353</x:v>
      </x:c>
      <x:c r="M1034" s="17" t="n">
        <x:f>F1034*L1034</x:f>
        <x:v>221.33214083249507</x:v>
      </x:c>
      <x:c r="N1034" s="16" t="n">
        <x:f>L1034*'月度汇总'!$F$8</x:f>
        <x:v>0.65295</x:v>
      </x:c>
      <x:c r="O1034" s="17" t="n">
        <x:f>G1034*N1034</x:f>
        <x:v>0</x:v>
      </x:c>
      <x:c r="P1034" s="16" t="n">
        <x:f>L1034*'月度汇总'!$F$10</x:f>
        <x:v>2.1765</x:v>
      </x:c>
      <x:c r="Q1034" s="17" t="n">
        <x:f>J1034*P1034</x:f>
        <x:v>0</x:v>
      </x:c>
      <x:c r="R1034" s="12" t="n">
        <x:v>0</x:v>
      </x:c>
      <x:c r="S1034" s="17" t="n">
        <x:v>0</x:v>
      </x:c>
      <x:c r="T1034" s="19" t="n">
        <x:f>M1034+O1034+Q1034+S1034</x:f>
        <x:v>221.33214083249507</x:v>
      </x:c>
      <x:c r="U1034" s="18" t="str">
        <x:f>TEXT(T1034,"0.00")&amp;"元"</x:f>
        <x:v>221.33元</x:v>
      </x:c>
      <x:c r="V1034" s="12" t="n">
        <x:v>0</x:v>
      </x:c>
      <x:c r="W1034" s="12" t="n">
        <x:f>K1034-V1034</x:f>
        <x:v>508.45885787386874</x:v>
      </x:c>
    </x:row>
    <x:row r="1035" ht="20" customHeight="1">
      <x:c r="A1035" s="13" t="n">
        <x:v>45696.15972222222</x:v>
      </x:c>
      <x:c r="B1035" s="13" t="n">
        <x:v>45696.16666666667</x:v>
      </x:c>
      <x:c r="C1035" s="14" t="n">
        <x:v>45696</x:v>
      </x:c>
      <x:c r="D1035" s="15" t="n">
        <x:v>23</x:v>
      </x:c>
      <x:c r="E1035" s="12" t="n">
        <x:v>506.65921570407795</x:v>
      </x:c>
      <x:c r="F1035" s="12" t="n">
        <x:v>506.65921570407795</x:v>
      </x:c>
      <x:c r="G1035" s="12" t="n">
        <x:v>0</x:v>
      </x:c>
      <x:c r="H1035" s="12" t="n">
        <x:f>F1035+G1035</x:f>
        <x:v>506.65921570407795</x:v>
      </x:c>
      <x:c r="I1035" s="12" t="n">
        <x:f>H1035-E1035</x:f>
        <x:v>0</x:v>
      </x:c>
      <x:c r="J1035" s="12" t="n">
        <x:v>0</x:v>
      </x:c>
      <x:c r="K1035" s="12" t="n">
        <x:f>H1035+J1035</x:f>
        <x:v>506.65921570407795</x:v>
      </x:c>
      <x:c r="L1035" s="16" t="n">
        <x:v>0.436</x:v>
      </x:c>
      <x:c r="M1035" s="17" t="n">
        <x:f>F1035*L1035</x:f>
        <x:v>220.90341804697798</x:v>
      </x:c>
      <x:c r="N1035" s="16" t="n">
        <x:f>L1035*'月度汇总'!$F$8</x:f>
        <x:v>0.654</x:v>
      </x:c>
      <x:c r="O1035" s="17" t="n">
        <x:f>G1035*N1035</x:f>
        <x:v>0</x:v>
      </x:c>
      <x:c r="P1035" s="16" t="n">
        <x:f>L1035*'月度汇总'!$F$10</x:f>
        <x:v>2.18</x:v>
      </x:c>
      <x:c r="Q1035" s="17" t="n">
        <x:f>J1035*P1035</x:f>
        <x:v>0</x:v>
      </x:c>
      <x:c r="R1035" s="12" t="n">
        <x:v>0</x:v>
      </x:c>
      <x:c r="S1035" s="17" t="n">
        <x:v>0</x:v>
      </x:c>
      <x:c r="T1035" s="19" t="n">
        <x:f>M1035+O1035+Q1035+S1035</x:f>
        <x:v>220.90341804697798</x:v>
      </x:c>
      <x:c r="U1035" s="18" t="str">
        <x:f>TEXT(T1035,"0.00")&amp;"元"</x:f>
        <x:v>220.90元</x:v>
      </x:c>
      <x:c r="V1035" s="12" t="n">
        <x:v>0</x:v>
      </x:c>
      <x:c r="W1035" s="12" t="n">
        <x:f>K1035-V1035</x:f>
        <x:v>506.65921570407795</x:v>
      </x:c>
    </x:row>
    <x:row r="1036" ht="20" customHeight="1">
      <x:c r="A1036" s="13" t="n">
        <x:v>45696.16666666667</x:v>
      </x:c>
      <x:c r="B1036" s="13" t="n">
        <x:v>45696.17361111111</x:v>
      </x:c>
      <x:c r="C1036" s="14" t="n">
        <x:v>45696</x:v>
      </x:c>
      <x:c r="D1036" s="15" t="n">
        <x:v>24</x:v>
      </x:c>
      <x:c r="E1036" s="12" t="n">
        <x:v>495.77729361238096</x:v>
      </x:c>
      <x:c r="F1036" s="12" t="n">
        <x:v>495.77729361238096</x:v>
      </x:c>
      <x:c r="G1036" s="12" t="n">
        <x:v>0</x:v>
      </x:c>
      <x:c r="H1036" s="12" t="n">
        <x:f>F1036+G1036</x:f>
        <x:v>495.77729361238096</x:v>
      </x:c>
      <x:c r="I1036" s="12" t="n">
        <x:f>H1036-E1036</x:f>
        <x:v>0</x:v>
      </x:c>
      <x:c r="J1036" s="12" t="n">
        <x:v>0</x:v>
      </x:c>
      <x:c r="K1036" s="12" t="n">
        <x:f>H1036+J1036</x:f>
        <x:v>495.77729361238096</x:v>
      </x:c>
      <x:c r="L1036" s="16" t="n">
        <x:v>0.4378</x:v>
      </x:c>
      <x:c r="M1036" s="17" t="n">
        <x:f>F1036*L1036</x:f>
        <x:v>217.0512991435004</x:v>
      </x:c>
      <x:c r="N1036" s="16" t="n">
        <x:f>L1036*'月度汇总'!$F$8</x:f>
        <x:v>0.6567000000000001</x:v>
      </x:c>
      <x:c r="O1036" s="17" t="n">
        <x:f>G1036*N1036</x:f>
        <x:v>0</x:v>
      </x:c>
      <x:c r="P1036" s="16" t="n">
        <x:f>L1036*'月度汇总'!$F$10</x:f>
        <x:v>2.189</x:v>
      </x:c>
      <x:c r="Q1036" s="17" t="n">
        <x:f>J1036*P1036</x:f>
        <x:v>0</x:v>
      </x:c>
      <x:c r="R1036" s="12" t="n">
        <x:v>0</x:v>
      </x:c>
      <x:c r="S1036" s="17" t="n">
        <x:v>0</x:v>
      </x:c>
      <x:c r="T1036" s="19" t="n">
        <x:f>M1036+O1036+Q1036+S1036</x:f>
        <x:v>217.0512991435004</x:v>
      </x:c>
      <x:c r="U1036" s="18" t="str">
        <x:f>TEXT(T1036,"0.00")&amp;"元"</x:f>
        <x:v>217.05元</x:v>
      </x:c>
      <x:c r="V1036" s="12" t="n">
        <x:v>0</x:v>
      </x:c>
      <x:c r="W1036" s="12" t="n">
        <x:f>K1036-V1036</x:f>
        <x:v>495.77729361238096</x:v>
      </x:c>
    </x:row>
    <x:row r="1037" ht="20" customHeight="1">
      <x:c r="A1037" s="13" t="n">
        <x:v>45696.17361111111</x:v>
      </x:c>
      <x:c r="B1037" s="13" t="n">
        <x:v>45696.180555555555</x:v>
      </x:c>
      <x:c r="C1037" s="14" t="n">
        <x:v>45696</x:v>
      </x:c>
      <x:c r="D1037" s="15" t="n">
        <x:v>25</x:v>
      </x:c>
      <x:c r="E1037" s="12" t="n">
        <x:v>498.4937732105649</x:v>
      </x:c>
      <x:c r="F1037" s="12" t="n">
        <x:v>498.4937732105649</x:v>
      </x:c>
      <x:c r="G1037" s="12" t="n">
        <x:v>0</x:v>
      </x:c>
      <x:c r="H1037" s="12" t="n">
        <x:f>F1037+G1037</x:f>
        <x:v>498.4937732105649</x:v>
      </x:c>
      <x:c r="I1037" s="12" t="n">
        <x:f>H1037-E1037</x:f>
        <x:v>0</x:v>
      </x:c>
      <x:c r="J1037" s="12" t="n">
        <x:v>0</x:v>
      </x:c>
      <x:c r="K1037" s="12" t="n">
        <x:f>H1037+J1037</x:f>
        <x:v>498.4937732105649</x:v>
      </x:c>
      <x:c r="L1037" s="16" t="n">
        <x:v>0.4401</x:v>
      </x:c>
      <x:c r="M1037" s="17" t="n">
        <x:f>F1037*L1037</x:f>
        <x:v>219.3871095899696</x:v>
      </x:c>
      <x:c r="N1037" s="16" t="n">
        <x:f>L1037*'月度汇总'!$F$8</x:f>
        <x:v>0.66015</x:v>
      </x:c>
      <x:c r="O1037" s="17" t="n">
        <x:f>G1037*N1037</x:f>
        <x:v>0</x:v>
      </x:c>
      <x:c r="P1037" s="16" t="n">
        <x:f>L1037*'月度汇总'!$F$10</x:f>
        <x:v>2.2005</x:v>
      </x:c>
      <x:c r="Q1037" s="17" t="n">
        <x:f>J1037*P1037</x:f>
        <x:v>0</x:v>
      </x:c>
      <x:c r="R1037" s="12" t="n">
        <x:v>0</x:v>
      </x:c>
      <x:c r="S1037" s="17" t="n">
        <x:v>0</x:v>
      </x:c>
      <x:c r="T1037" s="19" t="n">
        <x:f>M1037+O1037+Q1037+S1037</x:f>
        <x:v>219.3871095899696</x:v>
      </x:c>
      <x:c r="U1037" s="18" t="str">
        <x:f>TEXT(T1037,"0.00")&amp;"元"</x:f>
        <x:v>219.39元</x:v>
      </x:c>
      <x:c r="V1037" s="12" t="n">
        <x:v>0</x:v>
      </x:c>
      <x:c r="W1037" s="12" t="n">
        <x:f>K1037-V1037</x:f>
        <x:v>498.4937732105649</x:v>
      </x:c>
    </x:row>
    <x:row r="1038" ht="20" customHeight="1">
      <x:c r="A1038" s="13" t="n">
        <x:v>45696.180555555555</x:v>
      </x:c>
      <x:c r="B1038" s="13" t="n">
        <x:v>45696.1875</x:v>
      </x:c>
      <x:c r="C1038" s="14" t="n">
        <x:v>45696</x:v>
      </x:c>
      <x:c r="D1038" s="15" t="n">
        <x:v>26</x:v>
      </x:c>
      <x:c r="E1038" s="12" t="n">
        <x:v>504.9101688860861</x:v>
      </x:c>
      <x:c r="F1038" s="12" t="n">
        <x:v>504.9101688860861</x:v>
      </x:c>
      <x:c r="G1038" s="12" t="n">
        <x:v>0</x:v>
      </x:c>
      <x:c r="H1038" s="12" t="n">
        <x:f>F1038+G1038</x:f>
        <x:v>504.9101688860861</x:v>
      </x:c>
      <x:c r="I1038" s="12" t="n">
        <x:f>H1038-E1038</x:f>
        <x:v>0</x:v>
      </x:c>
      <x:c r="J1038" s="12" t="n">
        <x:v>0</x:v>
      </x:c>
      <x:c r="K1038" s="12" t="n">
        <x:f>H1038+J1038</x:f>
        <x:v>504.9101688860861</x:v>
      </x:c>
      <x:c r="L1038" s="16" t="n">
        <x:v>0.4389</x:v>
      </x:c>
      <x:c r="M1038" s="17" t="n">
        <x:f>F1038*L1038</x:f>
        <x:v>221.6050731241032</x:v>
      </x:c>
      <x:c r="N1038" s="16" t="n">
        <x:f>L1038*'月度汇总'!$F$8</x:f>
        <x:v>0.65835</x:v>
      </x:c>
      <x:c r="O1038" s="17" t="n">
        <x:f>G1038*N1038</x:f>
        <x:v>0</x:v>
      </x:c>
      <x:c r="P1038" s="16" t="n">
        <x:f>L1038*'月度汇总'!$F$10</x:f>
        <x:v>2.1945</x:v>
      </x:c>
      <x:c r="Q1038" s="17" t="n">
        <x:f>J1038*P1038</x:f>
        <x:v>0</x:v>
      </x:c>
      <x:c r="R1038" s="12" t="n">
        <x:v>0</x:v>
      </x:c>
      <x:c r="S1038" s="17" t="n">
        <x:v>0</x:v>
      </x:c>
      <x:c r="T1038" s="19" t="n">
        <x:f>M1038+O1038+Q1038+S1038</x:f>
        <x:v>221.6050731241032</x:v>
      </x:c>
      <x:c r="U1038" s="18" t="str">
        <x:f>TEXT(T1038,"0.00")&amp;"元"</x:f>
        <x:v>221.61元</x:v>
      </x:c>
      <x:c r="V1038" s="12" t="n">
        <x:v>0</x:v>
      </x:c>
      <x:c r="W1038" s="12" t="n">
        <x:f>K1038-V1038</x:f>
        <x:v>504.9101688860861</x:v>
      </x:c>
    </x:row>
    <x:row r="1039" ht="20" customHeight="1">
      <x:c r="A1039" s="13" t="n">
        <x:v>45696.1875</x:v>
      </x:c>
      <x:c r="B1039" s="13" t="n">
        <x:v>45696.194444444445</x:v>
      </x:c>
      <x:c r="C1039" s="14" t="n">
        <x:v>45696</x:v>
      </x:c>
      <x:c r="D1039" s="15" t="n">
        <x:v>27</x:v>
      </x:c>
      <x:c r="E1039" s="12" t="n">
        <x:v>508.23853538583796</x:v>
      </x:c>
      <x:c r="F1039" s="12" t="n">
        <x:v>508.23853538583796</x:v>
      </x:c>
      <x:c r="G1039" s="12" t="n">
        <x:v>0</x:v>
      </x:c>
      <x:c r="H1039" s="12" t="n">
        <x:f>F1039+G1039</x:f>
        <x:v>508.23853538583796</x:v>
      </x:c>
      <x:c r="I1039" s="12" t="n">
        <x:f>H1039-E1039</x:f>
        <x:v>0</x:v>
      </x:c>
      <x:c r="J1039" s="12" t="n">
        <x:v>0</x:v>
      </x:c>
      <x:c r="K1039" s="12" t="n">
        <x:f>H1039+J1039</x:f>
        <x:v>508.23853538583796</x:v>
      </x:c>
      <x:c r="L1039" s="16" t="n">
        <x:v>0.4364</x:v>
      </x:c>
      <x:c r="M1039" s="17" t="n">
        <x:f>F1039*L1039</x:f>
        <x:v>221.79529684237968</x:v>
      </x:c>
      <x:c r="N1039" s="16" t="n">
        <x:f>L1039*'月度汇总'!$F$8</x:f>
        <x:v>0.6546000000000001</x:v>
      </x:c>
      <x:c r="O1039" s="17" t="n">
        <x:f>G1039*N1039</x:f>
        <x:v>0</x:v>
      </x:c>
      <x:c r="P1039" s="16" t="n">
        <x:f>L1039*'月度汇总'!$F$10</x:f>
        <x:v>2.182</x:v>
      </x:c>
      <x:c r="Q1039" s="17" t="n">
        <x:f>J1039*P1039</x:f>
        <x:v>0</x:v>
      </x:c>
      <x:c r="R1039" s="12" t="n">
        <x:v>0</x:v>
      </x:c>
      <x:c r="S1039" s="17" t="n">
        <x:v>0</x:v>
      </x:c>
      <x:c r="T1039" s="19" t="n">
        <x:f>M1039+O1039+Q1039+S1039</x:f>
        <x:v>221.79529684237968</x:v>
      </x:c>
      <x:c r="U1039" s="18" t="str">
        <x:f>TEXT(T1039,"0.00")&amp;"元"</x:f>
        <x:v>221.80元</x:v>
      </x:c>
      <x:c r="V1039" s="12" t="n">
        <x:v>0</x:v>
      </x:c>
      <x:c r="W1039" s="12" t="n">
        <x:f>K1039-V1039</x:f>
        <x:v>508.23853538583796</x:v>
      </x:c>
    </x:row>
    <x:row r="1040" ht="20" customHeight="1">
      <x:c r="A1040" s="13" t="n">
        <x:v>45696.194444444445</x:v>
      </x:c>
      <x:c r="B1040" s="13" t="n">
        <x:v>45696.20138888889</x:v>
      </x:c>
      <x:c r="C1040" s="14" t="n">
        <x:v>45696</x:v>
      </x:c>
      <x:c r="D1040" s="15" t="n">
        <x:v>28</x:v>
      </x:c>
      <x:c r="E1040" s="12" t="n">
        <x:v>511.95254373095503</x:v>
      </x:c>
      <x:c r="F1040" s="12" t="n">
        <x:v>511.95254373095503</x:v>
      </x:c>
      <x:c r="G1040" s="12" t="n">
        <x:v>0</x:v>
      </x:c>
      <x:c r="H1040" s="12" t="n">
        <x:f>F1040+G1040</x:f>
        <x:v>511.95254373095503</x:v>
      </x:c>
      <x:c r="I1040" s="12" t="n">
        <x:f>H1040-E1040</x:f>
        <x:v>0</x:v>
      </x:c>
      <x:c r="J1040" s="12" t="n">
        <x:v>0</x:v>
      </x:c>
      <x:c r="K1040" s="12" t="n">
        <x:f>H1040+J1040</x:f>
        <x:v>511.95254373095503</x:v>
      </x:c>
      <x:c r="L1040" s="16" t="n">
        <x:v>0.4393</x:v>
      </x:c>
      <x:c r="M1040" s="17" t="n">
        <x:f>F1040*L1040</x:f>
        <x:v>224.90075246100855</x:v>
      </x:c>
      <x:c r="N1040" s="16" t="n">
        <x:f>L1040*'月度汇总'!$F$8</x:f>
        <x:v>0.65895</x:v>
      </x:c>
      <x:c r="O1040" s="17" t="n">
        <x:f>G1040*N1040</x:f>
        <x:v>0</x:v>
      </x:c>
      <x:c r="P1040" s="16" t="n">
        <x:f>L1040*'月度汇总'!$F$10</x:f>
        <x:v>2.1965000000000003</x:v>
      </x:c>
      <x:c r="Q1040" s="17" t="n">
        <x:f>J1040*P1040</x:f>
        <x:v>0</x:v>
      </x:c>
      <x:c r="R1040" s="12" t="n">
        <x:v>0</x:v>
      </x:c>
      <x:c r="S1040" s="17" t="n">
        <x:v>0</x:v>
      </x:c>
      <x:c r="T1040" s="19" t="n">
        <x:f>M1040+O1040+Q1040+S1040</x:f>
        <x:v>224.90075246100855</x:v>
      </x:c>
      <x:c r="U1040" s="18" t="str">
        <x:f>TEXT(T1040,"0.00")&amp;"元"</x:f>
        <x:v>224.90元</x:v>
      </x:c>
      <x:c r="V1040" s="12" t="n">
        <x:v>0</x:v>
      </x:c>
      <x:c r="W1040" s="12" t="n">
        <x:f>K1040-V1040</x:f>
        <x:v>511.95254373095503</x:v>
      </x:c>
    </x:row>
    <x:row r="1041" ht="20" customHeight="1">
      <x:c r="A1041" s="13" t="n">
        <x:v>45696.20138888889</x:v>
      </x:c>
      <x:c r="B1041" s="13" t="n">
        <x:v>45696.20833333333</x:v>
      </x:c>
      <x:c r="C1041" s="14" t="n">
        <x:v>45696</x:v>
      </x:c>
      <x:c r="D1041" s="15" t="n">
        <x:v>29</x:v>
      </x:c>
      <x:c r="E1041" s="12" t="n">
        <x:v>514.3192965976709</x:v>
      </x:c>
      <x:c r="F1041" s="12" t="n">
        <x:v>514.3192965976709</x:v>
      </x:c>
      <x:c r="G1041" s="12" t="n">
        <x:v>0</x:v>
      </x:c>
      <x:c r="H1041" s="12" t="n">
        <x:f>F1041+G1041</x:f>
        <x:v>514.3192965976709</x:v>
      </x:c>
      <x:c r="I1041" s="12" t="n">
        <x:f>H1041-E1041</x:f>
        <x:v>0</x:v>
      </x:c>
      <x:c r="J1041" s="12" t="n">
        <x:v>0</x:v>
      </x:c>
      <x:c r="K1041" s="12" t="n">
        <x:f>H1041+J1041</x:f>
        <x:v>514.3192965976709</x:v>
      </x:c>
      <x:c r="L1041" s="16" t="n">
        <x:v>0.4422</x:v>
      </x:c>
      <x:c r="M1041" s="17" t="n">
        <x:f>F1041*L1041</x:f>
        <x:v>227.43199295549007</x:v>
      </x:c>
      <x:c r="N1041" s="16" t="n">
        <x:f>L1041*'月度汇总'!$F$8</x:f>
        <x:v>0.6633</x:v>
      </x:c>
      <x:c r="O1041" s="17" t="n">
        <x:f>G1041*N1041</x:f>
        <x:v>0</x:v>
      </x:c>
      <x:c r="P1041" s="16" t="n">
        <x:f>L1041*'月度汇总'!$F$10</x:f>
        <x:v>2.211</x:v>
      </x:c>
      <x:c r="Q1041" s="17" t="n">
        <x:f>J1041*P1041</x:f>
        <x:v>0</x:v>
      </x:c>
      <x:c r="R1041" s="12" t="n">
        <x:v>0</x:v>
      </x:c>
      <x:c r="S1041" s="17" t="n">
        <x:v>0</x:v>
      </x:c>
      <x:c r="T1041" s="19" t="n">
        <x:f>M1041+O1041+Q1041+S1041</x:f>
        <x:v>227.43199295549007</x:v>
      </x:c>
      <x:c r="U1041" s="18" t="str">
        <x:f>TEXT(T1041,"0.00")&amp;"元"</x:f>
        <x:v>227.43元</x:v>
      </x:c>
      <x:c r="V1041" s="12" t="n">
        <x:v>0</x:v>
      </x:c>
      <x:c r="W1041" s="12" t="n">
        <x:f>K1041-V1041</x:f>
        <x:v>514.3192965976709</x:v>
      </x:c>
    </x:row>
    <x:row r="1042" ht="20" customHeight="1">
      <x:c r="A1042" s="13" t="n">
        <x:v>45696.20833333333</x:v>
      </x:c>
      <x:c r="B1042" s="13" t="n">
        <x:v>45696.21527777778</x:v>
      </x:c>
      <x:c r="C1042" s="14" t="n">
        <x:v>45696</x:v>
      </x:c>
      <x:c r="D1042" s="15" t="n">
        <x:v>30</x:v>
      </x:c>
      <x:c r="E1042" s="12" t="n">
        <x:v>510.77236605295974</x:v>
      </x:c>
      <x:c r="F1042" s="12" t="n">
        <x:v>510.77236605295974</x:v>
      </x:c>
      <x:c r="G1042" s="12" t="n">
        <x:v>0</x:v>
      </x:c>
      <x:c r="H1042" s="12" t="n">
        <x:f>F1042+G1042</x:f>
        <x:v>510.77236605295974</x:v>
      </x:c>
      <x:c r="I1042" s="12" t="n">
        <x:f>H1042-E1042</x:f>
        <x:v>0</x:v>
      </x:c>
      <x:c r="J1042" s="12" t="n">
        <x:v>0</x:v>
      </x:c>
      <x:c r="K1042" s="12" t="n">
        <x:f>H1042+J1042</x:f>
        <x:v>510.77236605295974</x:v>
      </x:c>
      <x:c r="L1042" s="16" t="n">
        <x:v>0.4395</x:v>
      </x:c>
      <x:c r="M1042" s="17" t="n">
        <x:f>F1042*L1042</x:f>
        <x:v>224.48445488027582</x:v>
      </x:c>
      <x:c r="N1042" s="16" t="n">
        <x:f>L1042*'月度汇总'!$F$8</x:f>
        <x:v>0.65925</x:v>
      </x:c>
      <x:c r="O1042" s="17" t="n">
        <x:f>G1042*N1042</x:f>
        <x:v>0</x:v>
      </x:c>
      <x:c r="P1042" s="16" t="n">
        <x:f>L1042*'月度汇总'!$F$10</x:f>
        <x:v>2.1975</x:v>
      </x:c>
      <x:c r="Q1042" s="17" t="n">
        <x:f>J1042*P1042</x:f>
        <x:v>0</x:v>
      </x:c>
      <x:c r="R1042" s="12" t="n">
        <x:v>0</x:v>
      </x:c>
      <x:c r="S1042" s="17" t="n">
        <x:v>0</x:v>
      </x:c>
      <x:c r="T1042" s="19" t="n">
        <x:f>M1042+O1042+Q1042+S1042</x:f>
        <x:v>224.48445488027582</x:v>
      </x:c>
      <x:c r="U1042" s="18" t="str">
        <x:f>TEXT(T1042,"0.00")&amp;"元"</x:f>
        <x:v>224.48元</x:v>
      </x:c>
      <x:c r="V1042" s="12" t="n">
        <x:v>0</x:v>
      </x:c>
      <x:c r="W1042" s="12" t="n">
        <x:f>K1042-V1042</x:f>
        <x:v>510.77236605295974</x:v>
      </x:c>
    </x:row>
    <x:row r="1043" ht="20" customHeight="1">
      <x:c r="A1043" s="13" t="n">
        <x:v>45696.21527777778</x:v>
      </x:c>
      <x:c r="B1043" s="13" t="n">
        <x:v>45696.22222222222</x:v>
      </x:c>
      <x:c r="C1043" s="14" t="n">
        <x:v>45696</x:v>
      </x:c>
      <x:c r="D1043" s="15" t="n">
        <x:v>31</x:v>
      </x:c>
      <x:c r="E1043" s="12" t="n">
        <x:v>501.3627569960537</x:v>
      </x:c>
      <x:c r="F1043" s="12" t="n">
        <x:v>501.3627569960537</x:v>
      </x:c>
      <x:c r="G1043" s="12" t="n">
        <x:v>0</x:v>
      </x:c>
      <x:c r="H1043" s="12" t="n">
        <x:f>F1043+G1043</x:f>
        <x:v>501.3627569960537</x:v>
      </x:c>
      <x:c r="I1043" s="12" t="n">
        <x:f>H1043-E1043</x:f>
        <x:v>0</x:v>
      </x:c>
      <x:c r="J1043" s="12" t="n">
        <x:v>0</x:v>
      </x:c>
      <x:c r="K1043" s="12" t="n">
        <x:f>H1043+J1043</x:f>
        <x:v>501.3627569960537</x:v>
      </x:c>
      <x:c r="L1043" s="16" t="n">
        <x:v>0.4333</x:v>
      </x:c>
      <x:c r="M1043" s="17" t="n">
        <x:f>F1043*L1043</x:f>
        <x:v>217.24048260639006</x:v>
      </x:c>
      <x:c r="N1043" s="16" t="n">
        <x:f>L1043*'月度汇总'!$F$8</x:f>
        <x:v>0.64995</x:v>
      </x:c>
      <x:c r="O1043" s="17" t="n">
        <x:f>G1043*N1043</x:f>
        <x:v>0</x:v>
      </x:c>
      <x:c r="P1043" s="16" t="n">
        <x:f>L1043*'月度汇总'!$F$10</x:f>
        <x:v>2.1665</x:v>
      </x:c>
      <x:c r="Q1043" s="17" t="n">
        <x:f>J1043*P1043</x:f>
        <x:v>0</x:v>
      </x:c>
      <x:c r="R1043" s="12" t="n">
        <x:v>0</x:v>
      </x:c>
      <x:c r="S1043" s="17" t="n">
        <x:v>0</x:v>
      </x:c>
      <x:c r="T1043" s="19" t="n">
        <x:f>M1043+O1043+Q1043+S1043</x:f>
        <x:v>217.24048260639006</x:v>
      </x:c>
      <x:c r="U1043" s="18" t="str">
        <x:f>TEXT(T1043,"0.00")&amp;"元"</x:f>
        <x:v>217.24元</x:v>
      </x:c>
      <x:c r="V1043" s="12" t="n">
        <x:v>0</x:v>
      </x:c>
      <x:c r="W1043" s="12" t="n">
        <x:f>K1043-V1043</x:f>
        <x:v>501.3627569960537</x:v>
      </x:c>
    </x:row>
    <x:row r="1044" ht="20" customHeight="1">
      <x:c r="A1044" s="13" t="n">
        <x:v>45696.22222222222</x:v>
      </x:c>
      <x:c r="B1044" s="13" t="n">
        <x:v>45696.22916666667</x:v>
      </x:c>
      <x:c r="C1044" s="14" t="n">
        <x:v>45696</x:v>
      </x:c>
      <x:c r="D1044" s="15" t="n">
        <x:v>32</x:v>
      </x:c>
      <x:c r="E1044" s="12" t="n">
        <x:v>508.9864691476708</x:v>
      </x:c>
      <x:c r="F1044" s="12" t="n">
        <x:v>508.9864691476708</x:v>
      </x:c>
      <x:c r="G1044" s="12" t="n">
        <x:v>0</x:v>
      </x:c>
      <x:c r="H1044" s="12" t="n">
        <x:f>F1044+G1044</x:f>
        <x:v>508.9864691476708</x:v>
      </x:c>
      <x:c r="I1044" s="12" t="n">
        <x:f>H1044-E1044</x:f>
        <x:v>0</x:v>
      </x:c>
      <x:c r="J1044" s="12" t="n">
        <x:v>0</x:v>
      </x:c>
      <x:c r="K1044" s="12" t="n">
        <x:f>H1044+J1044</x:f>
        <x:v>508.9864691476708</x:v>
      </x:c>
      <x:c r="L1044" s="16" t="n">
        <x:v>0.4439</x:v>
      </x:c>
      <x:c r="M1044" s="17" t="n">
        <x:f>F1044*L1044</x:f>
        <x:v>225.93909365465106</x:v>
      </x:c>
      <x:c r="N1044" s="16" t="n">
        <x:f>L1044*'月度汇总'!$F$8</x:f>
        <x:v>0.66585</x:v>
      </x:c>
      <x:c r="O1044" s="17" t="n">
        <x:f>G1044*N1044</x:f>
        <x:v>0</x:v>
      </x:c>
      <x:c r="P1044" s="16" t="n">
        <x:f>L1044*'月度汇总'!$F$10</x:f>
        <x:v>2.2195</x:v>
      </x:c>
      <x:c r="Q1044" s="17" t="n">
        <x:f>J1044*P1044</x:f>
        <x:v>0</x:v>
      </x:c>
      <x:c r="R1044" s="12" t="n">
        <x:v>0</x:v>
      </x:c>
      <x:c r="S1044" s="17" t="n">
        <x:v>0</x:v>
      </x:c>
      <x:c r="T1044" s="19" t="n">
        <x:f>M1044+O1044+Q1044+S1044</x:f>
        <x:v>225.93909365465106</x:v>
      </x:c>
      <x:c r="U1044" s="18" t="str">
        <x:f>TEXT(T1044,"0.00")&amp;"元"</x:f>
        <x:v>225.94元</x:v>
      </x:c>
      <x:c r="V1044" s="12" t="n">
        <x:v>0</x:v>
      </x:c>
      <x:c r="W1044" s="12" t="n">
        <x:f>K1044-V1044</x:f>
        <x:v>508.9864691476708</x:v>
      </x:c>
    </x:row>
    <x:row r="1045" ht="20" customHeight="1">
      <x:c r="A1045" s="13" t="n">
        <x:v>45696.22916666667</x:v>
      </x:c>
      <x:c r="B1045" s="13" t="n">
        <x:v>45696.23611111111</x:v>
      </x:c>
      <x:c r="C1045" s="14" t="n">
        <x:v>45696</x:v>
      </x:c>
      <x:c r="D1045" s="15" t="n">
        <x:v>33</x:v>
      </x:c>
      <x:c r="E1045" s="12" t="n">
        <x:v>533.9374103775529</x:v>
      </x:c>
      <x:c r="F1045" s="12" t="n">
        <x:v>533.9374103775529</x:v>
      </x:c>
      <x:c r="G1045" s="12" t="n">
        <x:v>0</x:v>
      </x:c>
      <x:c r="H1045" s="12" t="n">
        <x:f>F1045+G1045</x:f>
        <x:v>533.9374103775529</x:v>
      </x:c>
      <x:c r="I1045" s="12" t="n">
        <x:f>H1045-E1045</x:f>
        <x:v>0</x:v>
      </x:c>
      <x:c r="J1045" s="12" t="n">
        <x:v>0</x:v>
      </x:c>
      <x:c r="K1045" s="12" t="n">
        <x:f>H1045+J1045</x:f>
        <x:v>533.9374103775529</x:v>
      </x:c>
      <x:c r="L1045" s="16" t="n">
        <x:v>0.4301</x:v>
      </x:c>
      <x:c r="M1045" s="17" t="n">
        <x:f>F1045*L1045</x:f>
        <x:v>229.64648020338547</x:v>
      </x:c>
      <x:c r="N1045" s="16" t="n">
        <x:f>L1045*'月度汇总'!$F$8</x:f>
        <x:v>0.64515</x:v>
      </x:c>
      <x:c r="O1045" s="17" t="n">
        <x:f>G1045*N1045</x:f>
        <x:v>0</x:v>
      </x:c>
      <x:c r="P1045" s="16" t="n">
        <x:f>L1045*'月度汇总'!$F$10</x:f>
        <x:v>2.1505</x:v>
      </x:c>
      <x:c r="Q1045" s="17" t="n">
        <x:f>J1045*P1045</x:f>
        <x:v>0</x:v>
      </x:c>
      <x:c r="R1045" s="12" t="n">
        <x:v>0</x:v>
      </x:c>
      <x:c r="S1045" s="17" t="n">
        <x:v>0</x:v>
      </x:c>
      <x:c r="T1045" s="19" t="n">
        <x:f>M1045+O1045+Q1045+S1045</x:f>
        <x:v>229.64648020338547</x:v>
      </x:c>
      <x:c r="U1045" s="18" t="str">
        <x:f>TEXT(T1045,"0.00")&amp;"元"</x:f>
        <x:v>229.65元</x:v>
      </x:c>
      <x:c r="V1045" s="12" t="n">
        <x:v>0</x:v>
      </x:c>
      <x:c r="W1045" s="12" t="n">
        <x:f>K1045-V1045</x:f>
        <x:v>533.9374103775529</x:v>
      </x:c>
    </x:row>
    <x:row r="1046" ht="20" customHeight="1">
      <x:c r="A1046" s="13" t="n">
        <x:v>45696.23611111111</x:v>
      </x:c>
      <x:c r="B1046" s="13" t="n">
        <x:v>45696.243055555555</x:v>
      </x:c>
      <x:c r="C1046" s="14" t="n">
        <x:v>45696</x:v>
      </x:c>
      <x:c r="D1046" s="15" t="n">
        <x:v>34</x:v>
      </x:c>
      <x:c r="E1046" s="12" t="n">
        <x:v>1382.7909515663237</x:v>
      </x:c>
      <x:c r="F1046" s="12" t="n">
        <x:v>1382.7909515663237</x:v>
      </x:c>
      <x:c r="G1046" s="12" t="n">
        <x:v>0</x:v>
      </x:c>
      <x:c r="H1046" s="12" t="n">
        <x:f>F1046+G1046</x:f>
        <x:v>1382.7909515663237</x:v>
      </x:c>
      <x:c r="I1046" s="12" t="n">
        <x:f>H1046-E1046</x:f>
        <x:v>0</x:v>
      </x:c>
      <x:c r="J1046" s="12" t="n">
        <x:v>0</x:v>
      </x:c>
      <x:c r="K1046" s="12" t="n">
        <x:f>H1046+J1046</x:f>
        <x:v>1382.7909515663237</x:v>
      </x:c>
      <x:c r="L1046" s="16" t="n">
        <x:v>0.3713</x:v>
      </x:c>
      <x:c r="M1046" s="17" t="n">
        <x:f>F1046*L1046</x:f>
        <x:v>513.430280316576</x:v>
      </x:c>
      <x:c r="N1046" s="16" t="n">
        <x:f>L1046*'月度汇总'!$F$8</x:f>
        <x:v>0.5569500000000001</x:v>
      </x:c>
      <x:c r="O1046" s="17" t="n">
        <x:f>G1046*N1046</x:f>
        <x:v>0</x:v>
      </x:c>
      <x:c r="P1046" s="16" t="n">
        <x:f>L1046*'月度汇总'!$F$10</x:f>
        <x:v>1.8565</x:v>
      </x:c>
      <x:c r="Q1046" s="17" t="n">
        <x:f>J1046*P1046</x:f>
        <x:v>0</x:v>
      </x:c>
      <x:c r="R1046" s="12" t="n">
        <x:v>0</x:v>
      </x:c>
      <x:c r="S1046" s="17" t="n">
        <x:v>0</x:v>
      </x:c>
      <x:c r="T1046" s="19" t="n">
        <x:f>M1046+O1046+Q1046+S1046</x:f>
        <x:v>513.430280316576</x:v>
      </x:c>
      <x:c r="U1046" s="18" t="str">
        <x:f>TEXT(T1046,"0.00")&amp;"元"</x:f>
        <x:v>513.43元</x:v>
      </x:c>
      <x:c r="V1046" s="12" t="n">
        <x:v>30.969051576323743</x:v>
      </x:c>
      <x:c r="W1046" s="12" t="n">
        <x:f>K1046-V1046</x:f>
        <x:v>1351.82189999</x:v>
      </x:c>
    </x:row>
    <x:row r="1047" ht="20" customHeight="1">
      <x:c r="A1047" s="13" t="n">
        <x:v>45696.243055555555</x:v>
      </x:c>
      <x:c r="B1047" s="13" t="n">
        <x:v>45696.25</x:v>
      </x:c>
      <x:c r="C1047" s="14" t="n">
        <x:v>45696</x:v>
      </x:c>
      <x:c r="D1047" s="15" t="n">
        <x:v>35</x:v>
      </x:c>
      <x:c r="E1047" s="12" t="n">
        <x:v>0</x:v>
      </x:c>
      <x:c r="F1047" s="12" t="n">
        <x:v>0</x:v>
      </x:c>
      <x:c r="G1047" s="12" t="n">
        <x:v>0</x:v>
      </x:c>
      <x:c r="H1047" s="12" t="n">
        <x:f>F1047+G1047</x:f>
        <x:v>0</x:v>
      </x:c>
      <x:c r="I1047" s="12" t="n">
        <x:f>H1047-E1047</x:f>
        <x:v>0</x:v>
      </x:c>
      <x:c r="J1047" s="12" t="n">
        <x:v>0</x:v>
      </x:c>
      <x:c r="K1047" s="12" t="n">
        <x:f>H1047+J1047</x:f>
        <x:v>0</x:v>
      </x:c>
      <x:c r="L1047" s="16" t="n">
        <x:v>0.5708</x:v>
      </x:c>
      <x:c r="M1047" s="17" t="n">
        <x:f>F1047*L1047</x:f>
        <x:v>0</x:v>
      </x:c>
      <x:c r="N1047" s="16" t="n">
        <x:f>L1047*'月度汇总'!$F$8</x:f>
        <x:v>0.8562</x:v>
      </x:c>
      <x:c r="O1047" s="17" t="n">
        <x:f>G1047*N1047</x:f>
        <x:v>0</x:v>
      </x:c>
      <x:c r="P1047" s="16" t="n">
        <x:f>L1047*'月度汇总'!$F$10</x:f>
        <x:v>2.854</x:v>
      </x:c>
      <x:c r="Q1047" s="17" t="n">
        <x:f>J1047*P1047</x:f>
        <x:v>0</x:v>
      </x:c>
      <x:c r="R1047" s="12" t="n">
        <x:v>0</x:v>
      </x:c>
      <x:c r="S1047" s="17" t="n">
        <x:v>0</x:v>
      </x:c>
      <x:c r="T1047" s="19" t="n">
        <x:f>M1047+O1047+Q1047+S1047</x:f>
        <x:v>0</x:v>
      </x:c>
      <x:c r="U1047" s="18" t="str">
        <x:f>TEXT(T1047,"0.00")&amp;"元"</x:f>
        <x:v>0.00元</x:v>
      </x:c>
      <x:c r="V1047" s="12" t="n">
        <x:v>0</x:v>
      </x:c>
      <x:c r="W1047" s="12" t="n">
        <x:f>K1047-V1047</x:f>
        <x:v>0</x:v>
      </x:c>
    </x:row>
    <x:row r="1048" ht="20" customHeight="1">
      <x:c r="A1048" s="13" t="n">
        <x:v>45696.25</x:v>
      </x:c>
      <x:c r="B1048" s="13" t="n">
        <x:v>45696.256944444445</x:v>
      </x:c>
      <x:c r="C1048" s="14" t="n">
        <x:v>45696</x:v>
      </x:c>
      <x:c r="D1048" s="15" t="n">
        <x:v>36</x:v>
      </x:c>
      <x:c r="E1048" s="12" t="n">
        <x:v>0</x:v>
      </x:c>
      <x:c r="F1048" s="12" t="n">
        <x:v>0</x:v>
      </x:c>
      <x:c r="G1048" s="12" t="n">
        <x:v>0</x:v>
      </x:c>
      <x:c r="H1048" s="12" t="n">
        <x:f>F1048+G1048</x:f>
        <x:v>0</x:v>
      </x:c>
      <x:c r="I1048" s="12" t="n">
        <x:f>H1048-E1048</x:f>
        <x:v>0</x:v>
      </x:c>
      <x:c r="J1048" s="12" t="n">
        <x:v>0</x:v>
      </x:c>
      <x:c r="K1048" s="12" t="n">
        <x:f>H1048+J1048</x:f>
        <x:v>0</x:v>
      </x:c>
      <x:c r="L1048" s="16" t="n">
        <x:v>0.9099</x:v>
      </x:c>
      <x:c r="M1048" s="17" t="n">
        <x:f>F1048*L1048</x:f>
        <x:v>0</x:v>
      </x:c>
      <x:c r="N1048" s="16" t="n">
        <x:f>L1048*'月度汇总'!$F$8</x:f>
        <x:v>1.3648500000000001</x:v>
      </x:c>
      <x:c r="O1048" s="17" t="n">
        <x:f>G1048*N1048</x:f>
        <x:v>0</x:v>
      </x:c>
      <x:c r="P1048" s="16" t="n">
        <x:f>L1048*'月度汇总'!$F$10</x:f>
        <x:v>4.5495</x:v>
      </x:c>
      <x:c r="Q1048" s="17" t="n">
        <x:f>J1048*P1048</x:f>
        <x:v>0</x:v>
      </x:c>
      <x:c r="R1048" s="12" t="n">
        <x:v>0</x:v>
      </x:c>
      <x:c r="S1048" s="17" t="n">
        <x:v>0</x:v>
      </x:c>
      <x:c r="T1048" s="19" t="n">
        <x:f>M1048+O1048+Q1048+S1048</x:f>
        <x:v>0</x:v>
      </x:c>
      <x:c r="U1048" s="18" t="str">
        <x:f>TEXT(T1048,"0.00")&amp;"元"</x:f>
        <x:v>0.00元</x:v>
      </x:c>
      <x:c r="V1048" s="12" t="n">
        <x:v>0</x:v>
      </x:c>
      <x:c r="W1048" s="12" t="n">
        <x:f>K1048-V1048</x:f>
        <x:v>0</x:v>
      </x:c>
    </x:row>
    <x:row r="1049" ht="20" customHeight="1">
      <x:c r="A1049" s="13" t="n">
        <x:v>45696.256944444445</x:v>
      </x:c>
      <x:c r="B1049" s="13" t="n">
        <x:v>45696.26388888889</x:v>
      </x:c>
      <x:c r="C1049" s="14" t="n">
        <x:v>45696</x:v>
      </x:c>
      <x:c r="D1049" s="15" t="n">
        <x:v>37</x:v>
      </x:c>
      <x:c r="E1049" s="12" t="n">
        <x:v>0</x:v>
      </x:c>
      <x:c r="F1049" s="12" t="n">
        <x:v>0</x:v>
      </x:c>
      <x:c r="G1049" s="12" t="n">
        <x:v>0</x:v>
      </x:c>
      <x:c r="H1049" s="12" t="n">
        <x:f>F1049+G1049</x:f>
        <x:v>0</x:v>
      </x:c>
      <x:c r="I1049" s="12" t="n">
        <x:f>H1049-E1049</x:f>
        <x:v>0</x:v>
      </x:c>
      <x:c r="J1049" s="12" t="n">
        <x:v>0</x:v>
      </x:c>
      <x:c r="K1049" s="12" t="n">
        <x:f>H1049+J1049</x:f>
        <x:v>0</x:v>
      </x:c>
      <x:c r="L1049" s="16" t="n">
        <x:v>0.9368</x:v>
      </x:c>
      <x:c r="M1049" s="17" t="n">
        <x:f>F1049*L1049</x:f>
        <x:v>0</x:v>
      </x:c>
      <x:c r="N1049" s="16" t="n">
        <x:f>L1049*'月度汇总'!$F$8</x:f>
        <x:v>1.4052</x:v>
      </x:c>
      <x:c r="O1049" s="17" t="n">
        <x:f>G1049*N1049</x:f>
        <x:v>0</x:v>
      </x:c>
      <x:c r="P1049" s="16" t="n">
        <x:f>L1049*'月度汇总'!$F$10</x:f>
        <x:v>4.684</x:v>
      </x:c>
      <x:c r="Q1049" s="17" t="n">
        <x:f>J1049*P1049</x:f>
        <x:v>0</x:v>
      </x:c>
      <x:c r="R1049" s="12" t="n">
        <x:v>0</x:v>
      </x:c>
      <x:c r="S1049" s="17" t="n">
        <x:v>0</x:v>
      </x:c>
      <x:c r="T1049" s="19" t="n">
        <x:f>M1049+O1049+Q1049+S1049</x:f>
        <x:v>0</x:v>
      </x:c>
      <x:c r="U1049" s="18" t="str">
        <x:f>TEXT(T1049,"0.00")&amp;"元"</x:f>
        <x:v>0.00元</x:v>
      </x:c>
      <x:c r="V1049" s="12" t="n">
        <x:v>0</x:v>
      </x:c>
      <x:c r="W1049" s="12" t="n">
        <x:f>K1049-V1049</x:f>
        <x:v>0</x:v>
      </x:c>
    </x:row>
    <x:row r="1050" ht="20" customHeight="1">
      <x:c r="A1050" s="13" t="n">
        <x:v>45696.26388888889</x:v>
      </x:c>
      <x:c r="B1050" s="13" t="n">
        <x:v>45696.27083333333</x:v>
      </x:c>
      <x:c r="C1050" s="14" t="n">
        <x:v>45696</x:v>
      </x:c>
      <x:c r="D1050" s="15" t="n">
        <x:v>38</x:v>
      </x:c>
      <x:c r="E1050" s="12" t="n">
        <x:v>0</x:v>
      </x:c>
      <x:c r="F1050" s="12" t="n">
        <x:v>0</x:v>
      </x:c>
      <x:c r="G1050" s="12" t="n">
        <x:v>0</x:v>
      </x:c>
      <x:c r="H1050" s="12" t="n">
        <x:f>F1050+G1050</x:f>
        <x:v>0</x:v>
      </x:c>
      <x:c r="I1050" s="12" t="n">
        <x:f>H1050-E1050</x:f>
        <x:v>0</x:v>
      </x:c>
      <x:c r="J1050" s="12" t="n">
        <x:v>0</x:v>
      </x:c>
      <x:c r="K1050" s="12" t="n">
        <x:f>H1050+J1050</x:f>
        <x:v>0</x:v>
      </x:c>
      <x:c r="L1050" s="16" t="n">
        <x:v>0.8758</x:v>
      </x:c>
      <x:c r="M1050" s="17" t="n">
        <x:f>F1050*L1050</x:f>
        <x:v>0</x:v>
      </x:c>
      <x:c r="N1050" s="16" t="n">
        <x:f>L1050*'月度汇总'!$F$8</x:f>
        <x:v>1.3137</x:v>
      </x:c>
      <x:c r="O1050" s="17" t="n">
        <x:f>G1050*N1050</x:f>
        <x:v>0</x:v>
      </x:c>
      <x:c r="P1050" s="16" t="n">
        <x:f>L1050*'月度汇总'!$F$10</x:f>
        <x:v>4.3790000000000004</x:v>
      </x:c>
      <x:c r="Q1050" s="17" t="n">
        <x:f>J1050*P1050</x:f>
        <x:v>0</x:v>
      </x:c>
      <x:c r="R1050" s="12" t="n">
        <x:v>0</x:v>
      </x:c>
      <x:c r="S1050" s="17" t="n">
        <x:v>0</x:v>
      </x:c>
      <x:c r="T1050" s="19" t="n">
        <x:f>M1050+O1050+Q1050+S1050</x:f>
        <x:v>0</x:v>
      </x:c>
      <x:c r="U1050" s="18" t="str">
        <x:f>TEXT(T1050,"0.00")&amp;"元"</x:f>
        <x:v>0.00元</x:v>
      </x:c>
      <x:c r="V1050" s="12" t="n">
        <x:v>0</x:v>
      </x:c>
      <x:c r="W1050" s="12" t="n">
        <x:f>K1050-V1050</x:f>
        <x:v>0</x:v>
      </x:c>
    </x:row>
    <x:row r="1051" ht="20" customHeight="1">
      <x:c r="A1051" s="13" t="n">
        <x:v>45696.27083333333</x:v>
      </x:c>
      <x:c r="B1051" s="13" t="n">
        <x:v>45696.27777777778</x:v>
      </x:c>
      <x:c r="C1051" s="14" t="n">
        <x:v>45696</x:v>
      </x:c>
      <x:c r="D1051" s="15" t="n">
        <x:v>39</x:v>
      </x:c>
      <x:c r="E1051" s="12" t="n">
        <x:v>0</x:v>
      </x:c>
      <x:c r="F1051" s="12" t="n">
        <x:v>0</x:v>
      </x:c>
      <x:c r="G1051" s="12" t="n">
        <x:v>0</x:v>
      </x:c>
      <x:c r="H1051" s="12" t="n">
        <x:f>F1051+G1051</x:f>
        <x:v>0</x:v>
      </x:c>
      <x:c r="I1051" s="12" t="n">
        <x:f>H1051-E1051</x:f>
        <x:v>0</x:v>
      </x:c>
      <x:c r="J1051" s="12" t="n">
        <x:v>0</x:v>
      </x:c>
      <x:c r="K1051" s="12" t="n">
        <x:f>H1051+J1051</x:f>
        <x:v>0</x:v>
      </x:c>
      <x:c r="L1051" s="16" t="n">
        <x:v>0.8759</x:v>
      </x:c>
      <x:c r="M1051" s="17" t="n">
        <x:f>F1051*L1051</x:f>
        <x:v>0</x:v>
      </x:c>
      <x:c r="N1051" s="16" t="n">
        <x:f>L1051*'月度汇总'!$F$8</x:f>
        <x:v>1.31385</x:v>
      </x:c>
      <x:c r="O1051" s="17" t="n">
        <x:f>G1051*N1051</x:f>
        <x:v>0</x:v>
      </x:c>
      <x:c r="P1051" s="16" t="n">
        <x:f>L1051*'月度汇总'!$F$10</x:f>
        <x:v>4.3795</x:v>
      </x:c>
      <x:c r="Q1051" s="17" t="n">
        <x:f>J1051*P1051</x:f>
        <x:v>0</x:v>
      </x:c>
      <x:c r="R1051" s="12" t="n">
        <x:v>0</x:v>
      </x:c>
      <x:c r="S1051" s="17" t="n">
        <x:v>0</x:v>
      </x:c>
      <x:c r="T1051" s="19" t="n">
        <x:f>M1051+O1051+Q1051+S1051</x:f>
        <x:v>0</x:v>
      </x:c>
      <x:c r="U1051" s="18" t="str">
        <x:f>TEXT(T1051,"0.00")&amp;"元"</x:f>
        <x:v>0.00元</x:v>
      </x:c>
      <x:c r="V1051" s="12" t="n">
        <x:v>0</x:v>
      </x:c>
      <x:c r="W1051" s="12" t="n">
        <x:f>K1051-V1051</x:f>
        <x:v>0</x:v>
      </x:c>
    </x:row>
    <x:row r="1052" ht="20" customHeight="1">
      <x:c r="A1052" s="13" t="n">
        <x:v>45696.27777777778</x:v>
      </x:c>
      <x:c r="B1052" s="13" t="n">
        <x:v>45696.28472222222</x:v>
      </x:c>
      <x:c r="C1052" s="14" t="n">
        <x:v>45696</x:v>
      </x:c>
      <x:c r="D1052" s="15" t="n">
        <x:v>40</x:v>
      </x:c>
      <x:c r="E1052" s="12" t="n">
        <x:v>0</x:v>
      </x:c>
      <x:c r="F1052" s="12" t="n">
        <x:v>0</x:v>
      </x:c>
      <x:c r="G1052" s="12" t="n">
        <x:v>0</x:v>
      </x:c>
      <x:c r="H1052" s="12" t="n">
        <x:f>F1052+G1052</x:f>
        <x:v>0</x:v>
      </x:c>
      <x:c r="I1052" s="12" t="n">
        <x:f>H1052-E1052</x:f>
        <x:v>0</x:v>
      </x:c>
      <x:c r="J1052" s="12" t="n">
        <x:v>0</x:v>
      </x:c>
      <x:c r="K1052" s="12" t="n">
        <x:f>H1052+J1052</x:f>
        <x:v>0</x:v>
      </x:c>
      <x:c r="L1052" s="16" t="n">
        <x:v>0.8601</x:v>
      </x:c>
      <x:c r="M1052" s="17" t="n">
        <x:f>F1052*L1052</x:f>
        <x:v>0</x:v>
      </x:c>
      <x:c r="N1052" s="16" t="n">
        <x:f>L1052*'月度汇总'!$F$8</x:f>
        <x:v>1.29015</x:v>
      </x:c>
      <x:c r="O1052" s="17" t="n">
        <x:f>G1052*N1052</x:f>
        <x:v>0</x:v>
      </x:c>
      <x:c r="P1052" s="16" t="n">
        <x:f>L1052*'月度汇总'!$F$10</x:f>
        <x:v>4.3004999999999995</x:v>
      </x:c>
      <x:c r="Q1052" s="17" t="n">
        <x:f>J1052*P1052</x:f>
        <x:v>0</x:v>
      </x:c>
      <x:c r="R1052" s="12" t="n">
        <x:v>0</x:v>
      </x:c>
      <x:c r="S1052" s="17" t="n">
        <x:v>0</x:v>
      </x:c>
      <x:c r="T1052" s="19" t="n">
        <x:f>M1052+O1052+Q1052+S1052</x:f>
        <x:v>0</x:v>
      </x:c>
      <x:c r="U1052" s="18" t="str">
        <x:f>TEXT(T1052,"0.00")&amp;"元"</x:f>
        <x:v>0.00元</x:v>
      </x:c>
      <x:c r="V1052" s="12" t="n">
        <x:v>0</x:v>
      </x:c>
      <x:c r="W1052" s="12" t="n">
        <x:f>K1052-V1052</x:f>
        <x:v>0</x:v>
      </x:c>
    </x:row>
    <x:row r="1053" ht="20" customHeight="1">
      <x:c r="A1053" s="13" t="n">
        <x:v>45696.28472222222</x:v>
      </x:c>
      <x:c r="B1053" s="13" t="n">
        <x:v>45696.29166666667</x:v>
      </x:c>
      <x:c r="C1053" s="14" t="n">
        <x:v>45696</x:v>
      </x:c>
      <x:c r="D1053" s="15" t="n">
        <x:v>41</x:v>
      </x:c>
      <x:c r="E1053" s="12" t="n">
        <x:v>0</x:v>
      </x:c>
      <x:c r="F1053" s="12" t="n">
        <x:v>0</x:v>
      </x:c>
      <x:c r="G1053" s="12" t="n">
        <x:v>0</x:v>
      </x:c>
      <x:c r="H1053" s="12" t="n">
        <x:f>F1053+G1053</x:f>
        <x:v>0</x:v>
      </x:c>
      <x:c r="I1053" s="12" t="n">
        <x:f>H1053-E1053</x:f>
        <x:v>0</x:v>
      </x:c>
      <x:c r="J1053" s="12" t="n">
        <x:v>0</x:v>
      </x:c>
      <x:c r="K1053" s="12" t="n">
        <x:f>H1053+J1053</x:f>
        <x:v>0</x:v>
      </x:c>
      <x:c r="L1053" s="16" t="n">
        <x:v>0.8442</x:v>
      </x:c>
      <x:c r="M1053" s="17" t="n">
        <x:f>F1053*L1053</x:f>
        <x:v>0</x:v>
      </x:c>
      <x:c r="N1053" s="16" t="n">
        <x:f>L1053*'月度汇总'!$F$8</x:f>
        <x:v>1.2663</x:v>
      </x:c>
      <x:c r="O1053" s="17" t="n">
        <x:f>G1053*N1053</x:f>
        <x:v>0</x:v>
      </x:c>
      <x:c r="P1053" s="16" t="n">
        <x:f>L1053*'月度汇总'!$F$10</x:f>
        <x:v>4.221</x:v>
      </x:c>
      <x:c r="Q1053" s="17" t="n">
        <x:f>J1053*P1053</x:f>
        <x:v>0</x:v>
      </x:c>
      <x:c r="R1053" s="12" t="n">
        <x:v>0</x:v>
      </x:c>
      <x:c r="S1053" s="17" t="n">
        <x:v>0</x:v>
      </x:c>
      <x:c r="T1053" s="19" t="n">
        <x:f>M1053+O1053+Q1053+S1053</x:f>
        <x:v>0</x:v>
      </x:c>
      <x:c r="U1053" s="18" t="str">
        <x:f>TEXT(T1053,"0.00")&amp;"元"</x:f>
        <x:v>0.00元</x:v>
      </x:c>
      <x:c r="V1053" s="12" t="n">
        <x:v>0</x:v>
      </x:c>
      <x:c r="W1053" s="12" t="n">
        <x:f>K1053-V1053</x:f>
        <x:v>0</x:v>
      </x:c>
    </x:row>
    <x:row r="1054" ht="20" customHeight="1">
      <x:c r="A1054" s="13" t="n">
        <x:v>45696.29166666667</x:v>
      </x:c>
      <x:c r="B1054" s="13" t="n">
        <x:v>45696.29861111111</x:v>
      </x:c>
      <x:c r="C1054" s="14" t="n">
        <x:v>45696</x:v>
      </x:c>
      <x:c r="D1054" s="15" t="n">
        <x:v>42</x:v>
      </x:c>
      <x:c r="E1054" s="12" t="n">
        <x:v>0</x:v>
      </x:c>
      <x:c r="F1054" s="12" t="n">
        <x:v>0</x:v>
      </x:c>
      <x:c r="G1054" s="12" t="n">
        <x:v>0</x:v>
      </x:c>
      <x:c r="H1054" s="12" t="n">
        <x:f>F1054+G1054</x:f>
        <x:v>0</x:v>
      </x:c>
      <x:c r="I1054" s="12" t="n">
        <x:f>H1054-E1054</x:f>
        <x:v>0</x:v>
      </x:c>
      <x:c r="J1054" s="12" t="n">
        <x:v>0</x:v>
      </x:c>
      <x:c r="K1054" s="12" t="n">
        <x:f>H1054+J1054</x:f>
        <x:v>0</x:v>
      </x:c>
      <x:c r="L1054" s="16" t="n">
        <x:v>0.8334</x:v>
      </x:c>
      <x:c r="M1054" s="17" t="n">
        <x:f>F1054*L1054</x:f>
        <x:v>0</x:v>
      </x:c>
      <x:c r="N1054" s="16" t="n">
        <x:f>L1054*'月度汇总'!$F$8</x:f>
        <x:v>1.2501</x:v>
      </x:c>
      <x:c r="O1054" s="17" t="n">
        <x:f>G1054*N1054</x:f>
        <x:v>0</x:v>
      </x:c>
      <x:c r="P1054" s="16" t="n">
        <x:f>L1054*'月度汇总'!$F$10</x:f>
        <x:v>4.167</x:v>
      </x:c>
      <x:c r="Q1054" s="17" t="n">
        <x:f>J1054*P1054</x:f>
        <x:v>0</x:v>
      </x:c>
      <x:c r="R1054" s="12" t="n">
        <x:v>0</x:v>
      </x:c>
      <x:c r="S1054" s="17" t="n">
        <x:v>0</x:v>
      </x:c>
      <x:c r="T1054" s="19" t="n">
        <x:f>M1054+O1054+Q1054+S1054</x:f>
        <x:v>0</x:v>
      </x:c>
      <x:c r="U1054" s="18" t="str">
        <x:f>TEXT(T1054,"0.00")&amp;"元"</x:f>
        <x:v>0.00元</x:v>
      </x:c>
      <x:c r="V1054" s="12" t="n">
        <x:v>0</x:v>
      </x:c>
      <x:c r="W1054" s="12" t="n">
        <x:f>K1054-V1054</x:f>
        <x:v>0</x:v>
      </x:c>
    </x:row>
    <x:row r="1055" ht="20" customHeight="1">
      <x:c r="A1055" s="13" t="n">
        <x:v>45696.29861111111</x:v>
      </x:c>
      <x:c r="B1055" s="13" t="n">
        <x:v>45696.305555555555</x:v>
      </x:c>
      <x:c r="C1055" s="14" t="n">
        <x:v>45696</x:v>
      </x:c>
      <x:c r="D1055" s="15" t="n">
        <x:v>43</x:v>
      </x:c>
      <x:c r="E1055" s="12" t="n">
        <x:v>0</x:v>
      </x:c>
      <x:c r="F1055" s="12" t="n">
        <x:v>0</x:v>
      </x:c>
      <x:c r="G1055" s="12" t="n">
        <x:v>0</x:v>
      </x:c>
      <x:c r="H1055" s="12" t="n">
        <x:f>F1055+G1055</x:f>
        <x:v>0</x:v>
      </x:c>
      <x:c r="I1055" s="12" t="n">
        <x:f>H1055-E1055</x:f>
        <x:v>0</x:v>
      </x:c>
      <x:c r="J1055" s="12" t="n">
        <x:v>0</x:v>
      </x:c>
      <x:c r="K1055" s="12" t="n">
        <x:f>H1055+J1055</x:f>
        <x:v>0</x:v>
      </x:c>
      <x:c r="L1055" s="16" t="n">
        <x:v>0.8092</x:v>
      </x:c>
      <x:c r="M1055" s="17" t="n">
        <x:f>F1055*L1055</x:f>
        <x:v>0</x:v>
      </x:c>
      <x:c r="N1055" s="16" t="n">
        <x:f>L1055*'月度汇总'!$F$8</x:f>
        <x:v>1.2138</x:v>
      </x:c>
      <x:c r="O1055" s="17" t="n">
        <x:f>G1055*N1055</x:f>
        <x:v>0</x:v>
      </x:c>
      <x:c r="P1055" s="16" t="n">
        <x:f>L1055*'月度汇总'!$F$10</x:f>
        <x:v>4.046</x:v>
      </x:c>
      <x:c r="Q1055" s="17" t="n">
        <x:f>J1055*P1055</x:f>
        <x:v>0</x:v>
      </x:c>
      <x:c r="R1055" s="12" t="n">
        <x:v>0</x:v>
      </x:c>
      <x:c r="S1055" s="17" t="n">
        <x:v>0</x:v>
      </x:c>
      <x:c r="T1055" s="19" t="n">
        <x:f>M1055+O1055+Q1055+S1055</x:f>
        <x:v>0</x:v>
      </x:c>
      <x:c r="U1055" s="18" t="str">
        <x:f>TEXT(T1055,"0.00")&amp;"元"</x:f>
        <x:v>0.00元</x:v>
      </x:c>
      <x:c r="V1055" s="12" t="n">
        <x:v>0</x:v>
      </x:c>
      <x:c r="W1055" s="12" t="n">
        <x:f>K1055-V1055</x:f>
        <x:v>0</x:v>
      </x:c>
    </x:row>
    <x:row r="1056" ht="20" customHeight="1">
      <x:c r="A1056" s="13" t="n">
        <x:v>45696.305555555555</x:v>
      </x:c>
      <x:c r="B1056" s="13" t="n">
        <x:v>45696.3125</x:v>
      </x:c>
      <x:c r="C1056" s="14" t="n">
        <x:v>45696</x:v>
      </x:c>
      <x:c r="D1056" s="15" t="n">
        <x:v>44</x:v>
      </x:c>
      <x:c r="E1056" s="12" t="n">
        <x:v>0</x:v>
      </x:c>
      <x:c r="F1056" s="12" t="n">
        <x:v>0</x:v>
      </x:c>
      <x:c r="G1056" s="12" t="n">
        <x:v>0</x:v>
      </x:c>
      <x:c r="H1056" s="12" t="n">
        <x:f>F1056+G1056</x:f>
        <x:v>0</x:v>
      </x:c>
      <x:c r="I1056" s="12" t="n">
        <x:f>H1056-E1056</x:f>
        <x:v>0</x:v>
      </x:c>
      <x:c r="J1056" s="12" t="n">
        <x:v>0</x:v>
      </x:c>
      <x:c r="K1056" s="12" t="n">
        <x:f>H1056+J1056</x:f>
        <x:v>0</x:v>
      </x:c>
      <x:c r="L1056" s="16" t="n">
        <x:v>0.7972</x:v>
      </x:c>
      <x:c r="M1056" s="17" t="n">
        <x:f>F1056*L1056</x:f>
        <x:v>0</x:v>
      </x:c>
      <x:c r="N1056" s="16" t="n">
        <x:f>L1056*'月度汇总'!$F$8</x:f>
        <x:v>1.1958</x:v>
      </x:c>
      <x:c r="O1056" s="17" t="n">
        <x:f>G1056*N1056</x:f>
        <x:v>0</x:v>
      </x:c>
      <x:c r="P1056" s="16" t="n">
        <x:f>L1056*'月度汇总'!$F$10</x:f>
        <x:v>3.986</x:v>
      </x:c>
      <x:c r="Q1056" s="17" t="n">
        <x:f>J1056*P1056</x:f>
        <x:v>0</x:v>
      </x:c>
      <x:c r="R1056" s="12" t="n">
        <x:v>0</x:v>
      </x:c>
      <x:c r="S1056" s="17" t="n">
        <x:v>0</x:v>
      </x:c>
      <x:c r="T1056" s="19" t="n">
        <x:f>M1056+O1056+Q1056+S1056</x:f>
        <x:v>0</x:v>
      </x:c>
      <x:c r="U1056" s="18" t="str">
        <x:f>TEXT(T1056,"0.00")&amp;"元"</x:f>
        <x:v>0.00元</x:v>
      </x:c>
      <x:c r="V1056" s="12" t="n">
        <x:v>0</x:v>
      </x:c>
      <x:c r="W1056" s="12" t="n">
        <x:f>K1056-V1056</x:f>
        <x:v>0</x:v>
      </x:c>
    </x:row>
    <x:row r="1057" ht="20" customHeight="1">
      <x:c r="A1057" s="13" t="n">
        <x:v>45696.3125</x:v>
      </x:c>
      <x:c r="B1057" s="13" t="n">
        <x:v>45696.319444444445</x:v>
      </x:c>
      <x:c r="C1057" s="14" t="n">
        <x:v>45696</x:v>
      </x:c>
      <x:c r="D1057" s="15" t="n">
        <x:v>45</x:v>
      </x:c>
      <x:c r="E1057" s="12" t="n">
        <x:v>0</x:v>
      </x:c>
      <x:c r="F1057" s="12" t="n">
        <x:v>0</x:v>
      </x:c>
      <x:c r="G1057" s="12" t="n">
        <x:v>0</x:v>
      </x:c>
      <x:c r="H1057" s="12" t="n">
        <x:f>F1057+G1057</x:f>
        <x:v>0</x:v>
      </x:c>
      <x:c r="I1057" s="12" t="n">
        <x:f>H1057-E1057</x:f>
        <x:v>0</x:v>
      </x:c>
      <x:c r="J1057" s="12" t="n">
        <x:v>0</x:v>
      </x:c>
      <x:c r="K1057" s="12" t="n">
        <x:f>H1057+J1057</x:f>
        <x:v>0</x:v>
      </x:c>
      <x:c r="L1057" s="16" t="n">
        <x:v>0.7644</x:v>
      </x:c>
      <x:c r="M1057" s="17" t="n">
        <x:f>F1057*L1057</x:f>
        <x:v>0</x:v>
      </x:c>
      <x:c r="N1057" s="16" t="n">
        <x:f>L1057*'月度汇总'!$F$8</x:f>
        <x:v>1.1465999999999998</x:v>
      </x:c>
      <x:c r="O1057" s="17" t="n">
        <x:f>G1057*N1057</x:f>
        <x:v>0</x:v>
      </x:c>
      <x:c r="P1057" s="16" t="n">
        <x:f>L1057*'月度汇总'!$F$10</x:f>
        <x:v>3.822</x:v>
      </x:c>
      <x:c r="Q1057" s="17" t="n">
        <x:f>J1057*P1057</x:f>
        <x:v>0</x:v>
      </x:c>
      <x:c r="R1057" s="12" t="n">
        <x:v>0</x:v>
      </x:c>
      <x:c r="S1057" s="17" t="n">
        <x:v>0</x:v>
      </x:c>
      <x:c r="T1057" s="19" t="n">
        <x:f>M1057+O1057+Q1057+S1057</x:f>
        <x:v>0</x:v>
      </x:c>
      <x:c r="U1057" s="18" t="str">
        <x:f>TEXT(T1057,"0.00")&amp;"元"</x:f>
        <x:v>0.00元</x:v>
      </x:c>
      <x:c r="V1057" s="12" t="n">
        <x:v>0</x:v>
      </x:c>
      <x:c r="W1057" s="12" t="n">
        <x:f>K1057-V1057</x:f>
        <x:v>0</x:v>
      </x:c>
    </x:row>
    <x:row r="1058" ht="20" customHeight="1">
      <x:c r="A1058" s="13" t="n">
        <x:v>45696.319444444445</x:v>
      </x:c>
      <x:c r="B1058" s="13" t="n">
        <x:v>45696.32638888889</x:v>
      </x:c>
      <x:c r="C1058" s="14" t="n">
        <x:v>45696</x:v>
      </x:c>
      <x:c r="D1058" s="15" t="n">
        <x:v>46</x:v>
      </x:c>
      <x:c r="E1058" s="12" t="n">
        <x:v>0</x:v>
      </x:c>
      <x:c r="F1058" s="12" t="n">
        <x:v>0</x:v>
      </x:c>
      <x:c r="G1058" s="12" t="n">
        <x:v>0</x:v>
      </x:c>
      <x:c r="H1058" s="12" t="n">
        <x:f>F1058+G1058</x:f>
        <x:v>0</x:v>
      </x:c>
      <x:c r="I1058" s="12" t="n">
        <x:f>H1058-E1058</x:f>
        <x:v>0</x:v>
      </x:c>
      <x:c r="J1058" s="12" t="n">
        <x:v>0</x:v>
      </x:c>
      <x:c r="K1058" s="12" t="n">
        <x:f>H1058+J1058</x:f>
        <x:v>0</x:v>
      </x:c>
      <x:c r="L1058" s="16" t="n">
        <x:v>0.6899</x:v>
      </x:c>
      <x:c r="M1058" s="17" t="n">
        <x:f>F1058*L1058</x:f>
        <x:v>0</x:v>
      </x:c>
      <x:c r="N1058" s="16" t="n">
        <x:f>L1058*'月度汇总'!$F$8</x:f>
        <x:v>1.03485</x:v>
      </x:c>
      <x:c r="O1058" s="17" t="n">
        <x:f>G1058*N1058</x:f>
        <x:v>0</x:v>
      </x:c>
      <x:c r="P1058" s="16" t="n">
        <x:f>L1058*'月度汇总'!$F$10</x:f>
        <x:v>3.4494999999999996</x:v>
      </x:c>
      <x:c r="Q1058" s="17" t="n">
        <x:f>J1058*P1058</x:f>
        <x:v>0</x:v>
      </x:c>
      <x:c r="R1058" s="12" t="n">
        <x:v>0</x:v>
      </x:c>
      <x:c r="S1058" s="17" t="n">
        <x:v>0</x:v>
      </x:c>
      <x:c r="T1058" s="19" t="n">
        <x:f>M1058+O1058+Q1058+S1058</x:f>
        <x:v>0</x:v>
      </x:c>
      <x:c r="U1058" s="18" t="str">
        <x:f>TEXT(T1058,"0.00")&amp;"元"</x:f>
        <x:v>0.00元</x:v>
      </x:c>
      <x:c r="V1058" s="12" t="n">
        <x:v>0</x:v>
      </x:c>
      <x:c r="W1058" s="12" t="n">
        <x:f>K1058-V1058</x:f>
        <x:v>0</x:v>
      </x:c>
    </x:row>
    <x:row r="1059" ht="20" customHeight="1">
      <x:c r="A1059" s="13" t="n">
        <x:v>45696.32638888889</x:v>
      </x:c>
      <x:c r="B1059" s="13" t="n">
        <x:v>45696.33333333333</x:v>
      </x:c>
      <x:c r="C1059" s="14" t="n">
        <x:v>45696</x:v>
      </x:c>
      <x:c r="D1059" s="15" t="n">
        <x:v>47</x:v>
      </x:c>
      <x:c r="E1059" s="12" t="n">
        <x:v>0</x:v>
      </x:c>
      <x:c r="F1059" s="12" t="n">
        <x:v>0</x:v>
      </x:c>
      <x:c r="G1059" s="12" t="n">
        <x:v>0</x:v>
      </x:c>
      <x:c r="H1059" s="12" t="n">
        <x:f>F1059+G1059</x:f>
        <x:v>0</x:v>
      </x:c>
      <x:c r="I1059" s="12" t="n">
        <x:f>H1059-E1059</x:f>
        <x:v>0</x:v>
      </x:c>
      <x:c r="J1059" s="12" t="n">
        <x:v>0</x:v>
      </x:c>
      <x:c r="K1059" s="12" t="n">
        <x:f>H1059+J1059</x:f>
        <x:v>0</x:v>
      </x:c>
      <x:c r="L1059" s="16" t="n">
        <x:v>0.86</x:v>
      </x:c>
      <x:c r="M1059" s="17" t="n">
        <x:f>F1059*L1059</x:f>
        <x:v>0</x:v>
      </x:c>
      <x:c r="N1059" s="16" t="n">
        <x:f>L1059*'月度汇总'!$F$8</x:f>
        <x:v>1.29</x:v>
      </x:c>
      <x:c r="O1059" s="17" t="n">
        <x:f>G1059*N1059</x:f>
        <x:v>0</x:v>
      </x:c>
      <x:c r="P1059" s="16" t="n">
        <x:f>L1059*'月度汇总'!$F$10</x:f>
        <x:v>4.3</x:v>
      </x:c>
      <x:c r="Q1059" s="17" t="n">
        <x:f>J1059*P1059</x:f>
        <x:v>0</x:v>
      </x:c>
      <x:c r="R1059" s="12" t="n">
        <x:v>0</x:v>
      </x:c>
      <x:c r="S1059" s="17" t="n">
        <x:v>0</x:v>
      </x:c>
      <x:c r="T1059" s="19" t="n">
        <x:f>M1059+O1059+Q1059+S1059</x:f>
        <x:v>0</x:v>
      </x:c>
      <x:c r="U1059" s="18" t="str">
        <x:f>TEXT(T1059,"0.00")&amp;"元"</x:f>
        <x:v>0.00元</x:v>
      </x:c>
      <x:c r="V1059" s="12" t="n">
        <x:v>0</x:v>
      </x:c>
      <x:c r="W1059" s="12" t="n">
        <x:f>K1059-V1059</x:f>
        <x:v>0</x:v>
      </x:c>
    </x:row>
    <x:row r="1060" ht="20" customHeight="1">
      <x:c r="A1060" s="13" t="n">
        <x:v>45696.33333333333</x:v>
      </x:c>
      <x:c r="B1060" s="13" t="n">
        <x:v>45696.34027777778</x:v>
      </x:c>
      <x:c r="C1060" s="14" t="n">
        <x:v>45696</x:v>
      </x:c>
      <x:c r="D1060" s="15" t="n">
        <x:v>48</x:v>
      </x:c>
      <x:c r="E1060" s="12" t="n">
        <x:v>0</x:v>
      </x:c>
      <x:c r="F1060" s="12" t="n">
        <x:v>0</x:v>
      </x:c>
      <x:c r="G1060" s="12" t="n">
        <x:v>0</x:v>
      </x:c>
      <x:c r="H1060" s="12" t="n">
        <x:f>F1060+G1060</x:f>
        <x:v>0</x:v>
      </x:c>
      <x:c r="I1060" s="12" t="n">
        <x:f>H1060-E1060</x:f>
        <x:v>0</x:v>
      </x:c>
      <x:c r="J1060" s="12" t="n">
        <x:v>0</x:v>
      </x:c>
      <x:c r="K1060" s="12" t="n">
        <x:f>H1060+J1060</x:f>
        <x:v>0</x:v>
      </x:c>
      <x:c r="L1060" s="16" t="n">
        <x:v>1.1617</x:v>
      </x:c>
      <x:c r="M1060" s="17" t="n">
        <x:f>F1060*L1060</x:f>
        <x:v>0</x:v>
      </x:c>
      <x:c r="N1060" s="16" t="n">
        <x:f>L1060*'月度汇总'!$F$8</x:f>
        <x:v>1.74255</x:v>
      </x:c>
      <x:c r="O1060" s="17" t="n">
        <x:f>G1060*N1060</x:f>
        <x:v>0</x:v>
      </x:c>
      <x:c r="P1060" s="16" t="n">
        <x:f>L1060*'月度汇总'!$F$10</x:f>
        <x:v>5.8084999999999996</x:v>
      </x:c>
      <x:c r="Q1060" s="17" t="n">
        <x:f>J1060*P1060</x:f>
        <x:v>0</x:v>
      </x:c>
      <x:c r="R1060" s="12" t="n">
        <x:v>0</x:v>
      </x:c>
      <x:c r="S1060" s="17" t="n">
        <x:v>0</x:v>
      </x:c>
      <x:c r="T1060" s="19" t="n">
        <x:f>M1060+O1060+Q1060+S1060</x:f>
        <x:v>0</x:v>
      </x:c>
      <x:c r="U1060" s="18" t="str">
        <x:f>TEXT(T1060,"0.00")&amp;"元"</x:f>
        <x:v>0.00元</x:v>
      </x:c>
      <x:c r="V1060" s="12" t="n">
        <x:v>0</x:v>
      </x:c>
      <x:c r="W1060" s="12" t="n">
        <x:f>K1060-V1060</x:f>
        <x:v>0</x:v>
      </x:c>
    </x:row>
    <x:row r="1061" ht="20" customHeight="1">
      <x:c r="A1061" s="13" t="n">
        <x:v>45696.34027777778</x:v>
      </x:c>
      <x:c r="B1061" s="13" t="n">
        <x:v>45696.34722222222</x:v>
      </x:c>
      <x:c r="C1061" s="14" t="n">
        <x:v>45696</x:v>
      </x:c>
      <x:c r="D1061" s="15" t="n">
        <x:v>49</x:v>
      </x:c>
      <x:c r="E1061" s="12" t="n">
        <x:v>0</x:v>
      </x:c>
      <x:c r="F1061" s="12" t="n">
        <x:v>0</x:v>
      </x:c>
      <x:c r="G1061" s="12" t="n">
        <x:v>0</x:v>
      </x:c>
      <x:c r="H1061" s="12" t="n">
        <x:f>F1061+G1061</x:f>
        <x:v>0</x:v>
      </x:c>
      <x:c r="I1061" s="12" t="n">
        <x:f>H1061-E1061</x:f>
        <x:v>0</x:v>
      </x:c>
      <x:c r="J1061" s="12" t="n">
        <x:v>0</x:v>
      </x:c>
      <x:c r="K1061" s="12" t="n">
        <x:f>H1061+J1061</x:f>
        <x:v>0</x:v>
      </x:c>
      <x:c r="L1061" s="16" t="n">
        <x:v>1.1683</x:v>
      </x:c>
      <x:c r="M1061" s="17" t="n">
        <x:f>F1061*L1061</x:f>
        <x:v>0</x:v>
      </x:c>
      <x:c r="N1061" s="16" t="n">
        <x:f>L1061*'月度汇总'!$F$8</x:f>
        <x:v>1.7524499999999998</x:v>
      </x:c>
      <x:c r="O1061" s="17" t="n">
        <x:f>G1061*N1061</x:f>
        <x:v>0</x:v>
      </x:c>
      <x:c r="P1061" s="16" t="n">
        <x:f>L1061*'月度汇总'!$F$10</x:f>
        <x:v>5.8415</x:v>
      </x:c>
      <x:c r="Q1061" s="17" t="n">
        <x:f>J1061*P1061</x:f>
        <x:v>0</x:v>
      </x:c>
      <x:c r="R1061" s="12" t="n">
        <x:v>0</x:v>
      </x:c>
      <x:c r="S1061" s="17" t="n">
        <x:v>0</x:v>
      </x:c>
      <x:c r="T1061" s="19" t="n">
        <x:f>M1061+O1061+Q1061+S1061</x:f>
        <x:v>0</x:v>
      </x:c>
      <x:c r="U1061" s="18" t="str">
        <x:f>TEXT(T1061,"0.00")&amp;"元"</x:f>
        <x:v>0.00元</x:v>
      </x:c>
      <x:c r="V1061" s="12" t="n">
        <x:v>0</x:v>
      </x:c>
      <x:c r="W1061" s="12" t="n">
        <x:f>K1061-V1061</x:f>
        <x:v>0</x:v>
      </x:c>
    </x:row>
    <x:row r="1062" ht="20" customHeight="1">
      <x:c r="A1062" s="13" t="n">
        <x:v>45696.34722222222</x:v>
      </x:c>
      <x:c r="B1062" s="13" t="n">
        <x:v>45696.35416666667</x:v>
      </x:c>
      <x:c r="C1062" s="14" t="n">
        <x:v>45696</x:v>
      </x:c>
      <x:c r="D1062" s="15" t="n">
        <x:v>50</x:v>
      </x:c>
      <x:c r="E1062" s="12" t="n">
        <x:v>0</x:v>
      </x:c>
      <x:c r="F1062" s="12" t="n">
        <x:v>0</x:v>
      </x:c>
      <x:c r="G1062" s="12" t="n">
        <x:v>0</x:v>
      </x:c>
      <x:c r="H1062" s="12" t="n">
        <x:f>F1062+G1062</x:f>
        <x:v>0</x:v>
      </x:c>
      <x:c r="I1062" s="12" t="n">
        <x:f>H1062-E1062</x:f>
        <x:v>0</x:v>
      </x:c>
      <x:c r="J1062" s="12" t="n">
        <x:v>0</x:v>
      </x:c>
      <x:c r="K1062" s="12" t="n">
        <x:f>H1062+J1062</x:f>
        <x:v>0</x:v>
      </x:c>
      <x:c r="L1062" s="16" t="n">
        <x:v>1.0956</x:v>
      </x:c>
      <x:c r="M1062" s="17" t="n">
        <x:f>F1062*L1062</x:f>
        <x:v>0</x:v>
      </x:c>
      <x:c r="N1062" s="16" t="n">
        <x:f>L1062*'月度汇总'!$F$8</x:f>
        <x:v>1.6433999999999997</x:v>
      </x:c>
      <x:c r="O1062" s="17" t="n">
        <x:f>G1062*N1062</x:f>
        <x:v>0</x:v>
      </x:c>
      <x:c r="P1062" s="16" t="n">
        <x:f>L1062*'月度汇总'!$F$10</x:f>
        <x:v>5.478</x:v>
      </x:c>
      <x:c r="Q1062" s="17" t="n">
        <x:f>J1062*P1062</x:f>
        <x:v>0</x:v>
      </x:c>
      <x:c r="R1062" s="12" t="n">
        <x:v>0</x:v>
      </x:c>
      <x:c r="S1062" s="17" t="n">
        <x:v>0</x:v>
      </x:c>
      <x:c r="T1062" s="19" t="n">
        <x:f>M1062+O1062+Q1062+S1062</x:f>
        <x:v>0</x:v>
      </x:c>
      <x:c r="U1062" s="18" t="str">
        <x:f>TEXT(T1062,"0.00")&amp;"元"</x:f>
        <x:v>0.00元</x:v>
      </x:c>
      <x:c r="V1062" s="12" t="n">
        <x:v>0</x:v>
      </x:c>
      <x:c r="W1062" s="12" t="n">
        <x:f>K1062-V1062</x:f>
        <x:v>0</x:v>
      </x:c>
    </x:row>
    <x:row r="1063" ht="20" customHeight="1">
      <x:c r="A1063" s="13" t="n">
        <x:v>45696.35416666667</x:v>
      </x:c>
      <x:c r="B1063" s="13" t="n">
        <x:v>45696.36111111111</x:v>
      </x:c>
      <x:c r="C1063" s="14" t="n">
        <x:v>45696</x:v>
      </x:c>
      <x:c r="D1063" s="15" t="n">
        <x:v>51</x:v>
      </x:c>
      <x:c r="E1063" s="12" t="n">
        <x:v>0</x:v>
      </x:c>
      <x:c r="F1063" s="12" t="n">
        <x:v>0</x:v>
      </x:c>
      <x:c r="G1063" s="12" t="n">
        <x:v>0</x:v>
      </x:c>
      <x:c r="H1063" s="12" t="n">
        <x:f>F1063+G1063</x:f>
        <x:v>0</x:v>
      </x:c>
      <x:c r="I1063" s="12" t="n">
        <x:f>H1063-E1063</x:f>
        <x:v>0</x:v>
      </x:c>
      <x:c r="J1063" s="12" t="n">
        <x:v>0</x:v>
      </x:c>
      <x:c r="K1063" s="12" t="n">
        <x:f>H1063+J1063</x:f>
        <x:v>0</x:v>
      </x:c>
      <x:c r="L1063" s="16" t="n">
        <x:v>1.0849</x:v>
      </x:c>
      <x:c r="M1063" s="17" t="n">
        <x:f>F1063*L1063</x:f>
        <x:v>0</x:v>
      </x:c>
      <x:c r="N1063" s="16" t="n">
        <x:f>L1063*'月度汇总'!$F$8</x:f>
        <x:v>1.6273499999999999</x:v>
      </x:c>
      <x:c r="O1063" s="17" t="n">
        <x:f>G1063*N1063</x:f>
        <x:v>0</x:v>
      </x:c>
      <x:c r="P1063" s="16" t="n">
        <x:f>L1063*'月度汇总'!$F$10</x:f>
        <x:v>5.4245</x:v>
      </x:c>
      <x:c r="Q1063" s="17" t="n">
        <x:f>J1063*P1063</x:f>
        <x:v>0</x:v>
      </x:c>
      <x:c r="R1063" s="12" t="n">
        <x:v>0</x:v>
      </x:c>
      <x:c r="S1063" s="17" t="n">
        <x:v>0</x:v>
      </x:c>
      <x:c r="T1063" s="19" t="n">
        <x:f>M1063+O1063+Q1063+S1063</x:f>
        <x:v>0</x:v>
      </x:c>
      <x:c r="U1063" s="18" t="str">
        <x:f>TEXT(T1063,"0.00")&amp;"元"</x:f>
        <x:v>0.00元</x:v>
      </x:c>
      <x:c r="V1063" s="12" t="n">
        <x:v>0</x:v>
      </x:c>
      <x:c r="W1063" s="12" t="n">
        <x:f>K1063-V1063</x:f>
        <x:v>0</x:v>
      </x:c>
    </x:row>
    <x:row r="1064" ht="20" customHeight="1">
      <x:c r="A1064" s="13" t="n">
        <x:v>45696.36111111111</x:v>
      </x:c>
      <x:c r="B1064" s="13" t="n">
        <x:v>45696.368055555555</x:v>
      </x:c>
      <x:c r="C1064" s="14" t="n">
        <x:v>45696</x:v>
      </x:c>
      <x:c r="D1064" s="15" t="n">
        <x:v>52</x:v>
      </x:c>
      <x:c r="E1064" s="12" t="n">
        <x:v>0</x:v>
      </x:c>
      <x:c r="F1064" s="12" t="n">
        <x:v>0</x:v>
      </x:c>
      <x:c r="G1064" s="12" t="n">
        <x:v>0</x:v>
      </x:c>
      <x:c r="H1064" s="12" t="n">
        <x:f>F1064+G1064</x:f>
        <x:v>0</x:v>
      </x:c>
      <x:c r="I1064" s="12" t="n">
        <x:f>H1064-E1064</x:f>
        <x:v>0</x:v>
      </x:c>
      <x:c r="J1064" s="12" t="n">
        <x:v>0</x:v>
      </x:c>
      <x:c r="K1064" s="12" t="n">
        <x:f>H1064+J1064</x:f>
        <x:v>0</x:v>
      </x:c>
      <x:c r="L1064" s="16" t="n">
        <x:v>1.061</x:v>
      </x:c>
      <x:c r="M1064" s="17" t="n">
        <x:f>F1064*L1064</x:f>
        <x:v>0</x:v>
      </x:c>
      <x:c r="N1064" s="16" t="n">
        <x:f>L1064*'月度汇总'!$F$8</x:f>
        <x:v>1.5915</x:v>
      </x:c>
      <x:c r="O1064" s="17" t="n">
        <x:f>G1064*N1064</x:f>
        <x:v>0</x:v>
      </x:c>
      <x:c r="P1064" s="16" t="n">
        <x:f>L1064*'月度汇总'!$F$10</x:f>
        <x:v>5.305</x:v>
      </x:c>
      <x:c r="Q1064" s="17" t="n">
        <x:f>J1064*P1064</x:f>
        <x:v>0</x:v>
      </x:c>
      <x:c r="R1064" s="12" t="n">
        <x:v>0</x:v>
      </x:c>
      <x:c r="S1064" s="17" t="n">
        <x:v>0</x:v>
      </x:c>
      <x:c r="T1064" s="19" t="n">
        <x:f>M1064+O1064+Q1064+S1064</x:f>
        <x:v>0</x:v>
      </x:c>
      <x:c r="U1064" s="18" t="str">
        <x:f>TEXT(T1064,"0.00")&amp;"元"</x:f>
        <x:v>0.00元</x:v>
      </x:c>
      <x:c r="V1064" s="12" t="n">
        <x:v>0</x:v>
      </x:c>
      <x:c r="W1064" s="12" t="n">
        <x:f>K1064-V1064</x:f>
        <x:v>0</x:v>
      </x:c>
    </x:row>
    <x:row r="1065" ht="20" customHeight="1">
      <x:c r="A1065" s="13" t="n">
        <x:v>45696.368055555555</x:v>
      </x:c>
      <x:c r="B1065" s="13" t="n">
        <x:v>45696.375</x:v>
      </x:c>
      <x:c r="C1065" s="14" t="n">
        <x:v>45696</x:v>
      </x:c>
      <x:c r="D1065" s="15" t="n">
        <x:v>53</x:v>
      </x:c>
      <x:c r="E1065" s="12" t="n">
        <x:v>0</x:v>
      </x:c>
      <x:c r="F1065" s="12" t="n">
        <x:v>0</x:v>
      </x:c>
      <x:c r="G1065" s="12" t="n">
        <x:v>0</x:v>
      </x:c>
      <x:c r="H1065" s="12" t="n">
        <x:f>F1065+G1065</x:f>
        <x:v>0</x:v>
      </x:c>
      <x:c r="I1065" s="12" t="n">
        <x:f>H1065-E1065</x:f>
        <x:v>0</x:v>
      </x:c>
      <x:c r="J1065" s="12" t="n">
        <x:v>0</x:v>
      </x:c>
      <x:c r="K1065" s="12" t="n">
        <x:f>H1065+J1065</x:f>
        <x:v>0</x:v>
      </x:c>
      <x:c r="L1065" s="16" t="n">
        <x:v>1.043</x:v>
      </x:c>
      <x:c r="M1065" s="17" t="n">
        <x:f>F1065*L1065</x:f>
        <x:v>0</x:v>
      </x:c>
      <x:c r="N1065" s="16" t="n">
        <x:f>L1065*'月度汇总'!$F$8</x:f>
        <x:v>1.5644999999999998</x:v>
      </x:c>
      <x:c r="O1065" s="17" t="n">
        <x:f>G1065*N1065</x:f>
        <x:v>0</x:v>
      </x:c>
      <x:c r="P1065" s="16" t="n">
        <x:f>L1065*'月度汇总'!$F$10</x:f>
        <x:v>5.215</x:v>
      </x:c>
      <x:c r="Q1065" s="17" t="n">
        <x:f>J1065*P1065</x:f>
        <x:v>0</x:v>
      </x:c>
      <x:c r="R1065" s="12" t="n">
        <x:v>0</x:v>
      </x:c>
      <x:c r="S1065" s="17" t="n">
        <x:v>0</x:v>
      </x:c>
      <x:c r="T1065" s="19" t="n">
        <x:f>M1065+O1065+Q1065+S1065</x:f>
        <x:v>0</x:v>
      </x:c>
      <x:c r="U1065" s="18" t="str">
        <x:f>TEXT(T1065,"0.00")&amp;"元"</x:f>
        <x:v>0.00元</x:v>
      </x:c>
      <x:c r="V1065" s="12" t="n">
        <x:v>0</x:v>
      </x:c>
      <x:c r="W1065" s="12" t="n">
        <x:f>K1065-V1065</x:f>
        <x:v>0</x:v>
      </x:c>
    </x:row>
    <x:row r="1066" ht="20" customHeight="1">
      <x:c r="A1066" s="13" t="n">
        <x:v>45696.375</x:v>
      </x:c>
      <x:c r="B1066" s="13" t="n">
        <x:v>45696.381944444445</x:v>
      </x:c>
      <x:c r="C1066" s="14" t="n">
        <x:v>45696</x:v>
      </x:c>
      <x:c r="D1066" s="15" t="n">
        <x:v>54</x:v>
      </x:c>
      <x:c r="E1066" s="12" t="n">
        <x:v>0</x:v>
      </x:c>
      <x:c r="F1066" s="12" t="n">
        <x:v>0</x:v>
      </x:c>
      <x:c r="G1066" s="12" t="n">
        <x:v>0</x:v>
      </x:c>
      <x:c r="H1066" s="12" t="n">
        <x:f>F1066+G1066</x:f>
        <x:v>0</x:v>
      </x:c>
      <x:c r="I1066" s="12" t="n">
        <x:f>H1066-E1066</x:f>
        <x:v>0</x:v>
      </x:c>
      <x:c r="J1066" s="12" t="n">
        <x:v>0</x:v>
      </x:c>
      <x:c r="K1066" s="12" t="n">
        <x:f>H1066+J1066</x:f>
        <x:v>0</x:v>
      </x:c>
      <x:c r="L1066" s="16" t="n">
        <x:v>1.036</x:v>
      </x:c>
      <x:c r="M1066" s="17" t="n">
        <x:f>F1066*L1066</x:f>
        <x:v>0</x:v>
      </x:c>
      <x:c r="N1066" s="16" t="n">
        <x:f>L1066*'月度汇总'!$F$8</x:f>
        <x:v>1.554</x:v>
      </x:c>
      <x:c r="O1066" s="17" t="n">
        <x:f>G1066*N1066</x:f>
        <x:v>0</x:v>
      </x:c>
      <x:c r="P1066" s="16" t="n">
        <x:f>L1066*'月度汇总'!$F$10</x:f>
        <x:v>5.18</x:v>
      </x:c>
      <x:c r="Q1066" s="17" t="n">
        <x:f>J1066*P1066</x:f>
        <x:v>0</x:v>
      </x:c>
      <x:c r="R1066" s="12" t="n">
        <x:v>0</x:v>
      </x:c>
      <x:c r="S1066" s="17" t="n">
        <x:v>0</x:v>
      </x:c>
      <x:c r="T1066" s="19" t="n">
        <x:f>M1066+O1066+Q1066+S1066</x:f>
        <x:v>0</x:v>
      </x:c>
      <x:c r="U1066" s="18" t="str">
        <x:f>TEXT(T1066,"0.00")&amp;"元"</x:f>
        <x:v>0.00元</x:v>
      </x:c>
      <x:c r="V1066" s="12" t="n">
        <x:v>0</x:v>
      </x:c>
      <x:c r="W1066" s="12" t="n">
        <x:f>K1066-V1066</x:f>
        <x:v>0</x:v>
      </x:c>
    </x:row>
    <x:row r="1067" ht="20" customHeight="1">
      <x:c r="A1067" s="13" t="n">
        <x:v>45696.381944444445</x:v>
      </x:c>
      <x:c r="B1067" s="13" t="n">
        <x:v>45696.38888888889</x:v>
      </x:c>
      <x:c r="C1067" s="14" t="n">
        <x:v>45696</x:v>
      </x:c>
      <x:c r="D1067" s="15" t="n">
        <x:v>55</x:v>
      </x:c>
      <x:c r="E1067" s="12" t="n">
        <x:v>0</x:v>
      </x:c>
      <x:c r="F1067" s="12" t="n">
        <x:v>0</x:v>
      </x:c>
      <x:c r="G1067" s="12" t="n">
        <x:v>0</x:v>
      </x:c>
      <x:c r="H1067" s="12" t="n">
        <x:f>F1067+G1067</x:f>
        <x:v>0</x:v>
      </x:c>
      <x:c r="I1067" s="12" t="n">
        <x:f>H1067-E1067</x:f>
        <x:v>0</x:v>
      </x:c>
      <x:c r="J1067" s="12" t="n">
        <x:v>0</x:v>
      </x:c>
      <x:c r="K1067" s="12" t="n">
        <x:f>H1067+J1067</x:f>
        <x:v>0</x:v>
      </x:c>
      <x:c r="L1067" s="16" t="n">
        <x:v>1.0147</x:v>
      </x:c>
      <x:c r="M1067" s="17" t="n">
        <x:f>F1067*L1067</x:f>
        <x:v>0</x:v>
      </x:c>
      <x:c r="N1067" s="16" t="n">
        <x:f>L1067*'月度汇总'!$F$8</x:f>
        <x:v>1.52205</x:v>
      </x:c>
      <x:c r="O1067" s="17" t="n">
        <x:f>G1067*N1067</x:f>
        <x:v>0</x:v>
      </x:c>
      <x:c r="P1067" s="16" t="n">
        <x:f>L1067*'月度汇总'!$F$10</x:f>
        <x:v>5.073499999999999</x:v>
      </x:c>
      <x:c r="Q1067" s="17" t="n">
        <x:f>J1067*P1067</x:f>
        <x:v>0</x:v>
      </x:c>
      <x:c r="R1067" s="12" t="n">
        <x:v>0</x:v>
      </x:c>
      <x:c r="S1067" s="17" t="n">
        <x:v>0</x:v>
      </x:c>
      <x:c r="T1067" s="19" t="n">
        <x:f>M1067+O1067+Q1067+S1067</x:f>
        <x:v>0</x:v>
      </x:c>
      <x:c r="U1067" s="18" t="str">
        <x:f>TEXT(T1067,"0.00")&amp;"元"</x:f>
        <x:v>0.00元</x:v>
      </x:c>
      <x:c r="V1067" s="12" t="n">
        <x:v>0</x:v>
      </x:c>
      <x:c r="W1067" s="12" t="n">
        <x:f>K1067-V1067</x:f>
        <x:v>0</x:v>
      </x:c>
    </x:row>
    <x:row r="1068" ht="20" customHeight="1">
      <x:c r="A1068" s="13" t="n">
        <x:v>45696.38888888889</x:v>
      </x:c>
      <x:c r="B1068" s="13" t="n">
        <x:v>45696.39583333333</x:v>
      </x:c>
      <x:c r="C1068" s="14" t="n">
        <x:v>45696</x:v>
      </x:c>
      <x:c r="D1068" s="15" t="n">
        <x:v>56</x:v>
      </x:c>
      <x:c r="E1068" s="12" t="n">
        <x:v>0</x:v>
      </x:c>
      <x:c r="F1068" s="12" t="n">
        <x:v>0</x:v>
      </x:c>
      <x:c r="G1068" s="12" t="n">
        <x:v>0</x:v>
      </x:c>
      <x:c r="H1068" s="12" t="n">
        <x:f>F1068+G1068</x:f>
        <x:v>0</x:v>
      </x:c>
      <x:c r="I1068" s="12" t="n">
        <x:f>H1068-E1068</x:f>
        <x:v>0</x:v>
      </x:c>
      <x:c r="J1068" s="12" t="n">
        <x:v>0</x:v>
      </x:c>
      <x:c r="K1068" s="12" t="n">
        <x:f>H1068+J1068</x:f>
        <x:v>0</x:v>
      </x:c>
      <x:c r="L1068" s="16" t="n">
        <x:v>0.9922</x:v>
      </x:c>
      <x:c r="M1068" s="17" t="n">
        <x:f>F1068*L1068</x:f>
        <x:v>0</x:v>
      </x:c>
      <x:c r="N1068" s="16" t="n">
        <x:f>L1068*'月度汇总'!$F$8</x:f>
        <x:v>1.4883</x:v>
      </x:c>
      <x:c r="O1068" s="17" t="n">
        <x:f>G1068*N1068</x:f>
        <x:v>0</x:v>
      </x:c>
      <x:c r="P1068" s="16" t="n">
        <x:f>L1068*'月度汇总'!$F$10</x:f>
        <x:v>4.961</x:v>
      </x:c>
      <x:c r="Q1068" s="17" t="n">
        <x:f>J1068*P1068</x:f>
        <x:v>0</x:v>
      </x:c>
      <x:c r="R1068" s="12" t="n">
        <x:v>0</x:v>
      </x:c>
      <x:c r="S1068" s="17" t="n">
        <x:v>0</x:v>
      </x:c>
      <x:c r="T1068" s="19" t="n">
        <x:f>M1068+O1068+Q1068+S1068</x:f>
        <x:v>0</x:v>
      </x:c>
      <x:c r="U1068" s="18" t="str">
        <x:f>TEXT(T1068,"0.00")&amp;"元"</x:f>
        <x:v>0.00元</x:v>
      </x:c>
      <x:c r="V1068" s="12" t="n">
        <x:v>0</x:v>
      </x:c>
      <x:c r="W1068" s="12" t="n">
        <x:f>K1068-V1068</x:f>
        <x:v>0</x:v>
      </x:c>
    </x:row>
    <x:row r="1069" ht="20" customHeight="1">
      <x:c r="A1069" s="13" t="n">
        <x:v>45696.39583333333</x:v>
      </x:c>
      <x:c r="B1069" s="13" t="n">
        <x:v>45696.40277777778</x:v>
      </x:c>
      <x:c r="C1069" s="14" t="n">
        <x:v>45696</x:v>
      </x:c>
      <x:c r="D1069" s="15" t="n">
        <x:v>57</x:v>
      </x:c>
      <x:c r="E1069" s="12" t="n">
        <x:v>0</x:v>
      </x:c>
      <x:c r="F1069" s="12" t="n">
        <x:v>0</x:v>
      </x:c>
      <x:c r="G1069" s="12" t="n">
        <x:v>0</x:v>
      </x:c>
      <x:c r="H1069" s="12" t="n">
        <x:f>F1069+G1069</x:f>
        <x:v>0</x:v>
      </x:c>
      <x:c r="I1069" s="12" t="n">
        <x:f>H1069-E1069</x:f>
        <x:v>0</x:v>
      </x:c>
      <x:c r="J1069" s="12" t="n">
        <x:v>0</x:v>
      </x:c>
      <x:c r="K1069" s="12" t="n">
        <x:f>H1069+J1069</x:f>
        <x:v>0</x:v>
      </x:c>
      <x:c r="L1069" s="16" t="n">
        <x:v>0.97</x:v>
      </x:c>
      <x:c r="M1069" s="17" t="n">
        <x:f>F1069*L1069</x:f>
        <x:v>0</x:v>
      </x:c>
      <x:c r="N1069" s="16" t="n">
        <x:f>L1069*'月度汇总'!$F$8</x:f>
        <x:v>1.455</x:v>
      </x:c>
      <x:c r="O1069" s="17" t="n">
        <x:f>G1069*N1069</x:f>
        <x:v>0</x:v>
      </x:c>
      <x:c r="P1069" s="16" t="n">
        <x:f>L1069*'月度汇总'!$F$10</x:f>
        <x:v>4.85</x:v>
      </x:c>
      <x:c r="Q1069" s="17" t="n">
        <x:f>J1069*P1069</x:f>
        <x:v>0</x:v>
      </x:c>
      <x:c r="R1069" s="12" t="n">
        <x:v>0</x:v>
      </x:c>
      <x:c r="S1069" s="17" t="n">
        <x:v>0</x:v>
      </x:c>
      <x:c r="T1069" s="19" t="n">
        <x:f>M1069+O1069+Q1069+S1069</x:f>
        <x:v>0</x:v>
      </x:c>
      <x:c r="U1069" s="18" t="str">
        <x:f>TEXT(T1069,"0.00")&amp;"元"</x:f>
        <x:v>0.00元</x:v>
      </x:c>
      <x:c r="V1069" s="12" t="n">
        <x:v>0</x:v>
      </x:c>
      <x:c r="W1069" s="12" t="n">
        <x:f>K1069-V1069</x:f>
        <x:v>0</x:v>
      </x:c>
    </x:row>
    <x:row r="1070" ht="20" customHeight="1">
      <x:c r="A1070" s="13" t="n">
        <x:v>45696.40277777778</x:v>
      </x:c>
      <x:c r="B1070" s="13" t="n">
        <x:v>45696.40972222222</x:v>
      </x:c>
      <x:c r="C1070" s="14" t="n">
        <x:v>45696</x:v>
      </x:c>
      <x:c r="D1070" s="15" t="n">
        <x:v>58</x:v>
      </x:c>
      <x:c r="E1070" s="12" t="n">
        <x:v>0</x:v>
      </x:c>
      <x:c r="F1070" s="12" t="n">
        <x:v>0</x:v>
      </x:c>
      <x:c r="G1070" s="12" t="n">
        <x:v>0</x:v>
      </x:c>
      <x:c r="H1070" s="12" t="n">
        <x:f>F1070+G1070</x:f>
        <x:v>0</x:v>
      </x:c>
      <x:c r="I1070" s="12" t="n">
        <x:f>H1070-E1070</x:f>
        <x:v>0</x:v>
      </x:c>
      <x:c r="J1070" s="12" t="n">
        <x:v>0</x:v>
      </x:c>
      <x:c r="K1070" s="12" t="n">
        <x:f>H1070+J1070</x:f>
        <x:v>0</x:v>
      </x:c>
      <x:c r="L1070" s="16" t="n">
        <x:v>0.9422</x:v>
      </x:c>
      <x:c r="M1070" s="17" t="n">
        <x:f>F1070*L1070</x:f>
        <x:v>0</x:v>
      </x:c>
      <x:c r="N1070" s="16" t="n">
        <x:f>L1070*'月度汇总'!$F$8</x:f>
        <x:v>1.4133</x:v>
      </x:c>
      <x:c r="O1070" s="17" t="n">
        <x:f>G1070*N1070</x:f>
        <x:v>0</x:v>
      </x:c>
      <x:c r="P1070" s="16" t="n">
        <x:f>L1070*'月度汇总'!$F$10</x:f>
        <x:v>4.711</x:v>
      </x:c>
      <x:c r="Q1070" s="17" t="n">
        <x:f>J1070*P1070</x:f>
        <x:v>0</x:v>
      </x:c>
      <x:c r="R1070" s="12" t="n">
        <x:v>0</x:v>
      </x:c>
      <x:c r="S1070" s="17" t="n">
        <x:v>0</x:v>
      </x:c>
      <x:c r="T1070" s="19" t="n">
        <x:f>M1070+O1070+Q1070+S1070</x:f>
        <x:v>0</x:v>
      </x:c>
      <x:c r="U1070" s="18" t="str">
        <x:f>TEXT(T1070,"0.00")&amp;"元"</x:f>
        <x:v>0.00元</x:v>
      </x:c>
      <x:c r="V1070" s="12" t="n">
        <x:v>0</x:v>
      </x:c>
      <x:c r="W1070" s="12" t="n">
        <x:f>K1070-V1070</x:f>
        <x:v>0</x:v>
      </x:c>
    </x:row>
    <x:row r="1071" ht="20" customHeight="1">
      <x:c r="A1071" s="13" t="n">
        <x:v>45696.40972222222</x:v>
      </x:c>
      <x:c r="B1071" s="13" t="n">
        <x:v>45696.41666666667</x:v>
      </x:c>
      <x:c r="C1071" s="14" t="n">
        <x:v>45696</x:v>
      </x:c>
      <x:c r="D1071" s="15" t="n">
        <x:v>59</x:v>
      </x:c>
      <x:c r="E1071" s="12" t="n">
        <x:v>0</x:v>
      </x:c>
      <x:c r="F1071" s="12" t="n">
        <x:v>0</x:v>
      </x:c>
      <x:c r="G1071" s="12" t="n">
        <x:v>0</x:v>
      </x:c>
      <x:c r="H1071" s="12" t="n">
        <x:f>F1071+G1071</x:f>
        <x:v>0</x:v>
      </x:c>
      <x:c r="I1071" s="12" t="n">
        <x:f>H1071-E1071</x:f>
        <x:v>0</x:v>
      </x:c>
      <x:c r="J1071" s="12" t="n">
        <x:v>0</x:v>
      </x:c>
      <x:c r="K1071" s="12" t="n">
        <x:f>H1071+J1071</x:f>
        <x:v>0</x:v>
      </x:c>
      <x:c r="L1071" s="16" t="n">
        <x:v>0.9569</x:v>
      </x:c>
      <x:c r="M1071" s="17" t="n">
        <x:f>F1071*L1071</x:f>
        <x:v>0</x:v>
      </x:c>
      <x:c r="N1071" s="16" t="n">
        <x:f>L1071*'月度汇总'!$F$8</x:f>
        <x:v>1.43535</x:v>
      </x:c>
      <x:c r="O1071" s="17" t="n">
        <x:f>G1071*N1071</x:f>
        <x:v>0</x:v>
      </x:c>
      <x:c r="P1071" s="16" t="n">
        <x:f>L1071*'月度汇总'!$F$10</x:f>
        <x:v>4.7844999999999995</x:v>
      </x:c>
      <x:c r="Q1071" s="17" t="n">
        <x:f>J1071*P1071</x:f>
        <x:v>0</x:v>
      </x:c>
      <x:c r="R1071" s="12" t="n">
        <x:v>0</x:v>
      </x:c>
      <x:c r="S1071" s="17" t="n">
        <x:v>0</x:v>
      </x:c>
      <x:c r="T1071" s="19" t="n">
        <x:f>M1071+O1071+Q1071+S1071</x:f>
        <x:v>0</x:v>
      </x:c>
      <x:c r="U1071" s="18" t="str">
        <x:f>TEXT(T1071,"0.00")&amp;"元"</x:f>
        <x:v>0.00元</x:v>
      </x:c>
      <x:c r="V1071" s="12" t="n">
        <x:v>0</x:v>
      </x:c>
      <x:c r="W1071" s="12" t="n">
        <x:f>K1071-V1071</x:f>
        <x:v>0</x:v>
      </x:c>
    </x:row>
    <x:row r="1072" ht="20" customHeight="1">
      <x:c r="A1072" s="13" t="n">
        <x:v>45696.41666666667</x:v>
      </x:c>
      <x:c r="B1072" s="13" t="n">
        <x:v>45696.42361111111</x:v>
      </x:c>
      <x:c r="C1072" s="14" t="n">
        <x:v>45696</x:v>
      </x:c>
      <x:c r="D1072" s="15" t="n">
        <x:v>60</x:v>
      </x:c>
      <x:c r="E1072" s="12" t="n">
        <x:v>0</x:v>
      </x:c>
      <x:c r="F1072" s="12" t="n">
        <x:v>0</x:v>
      </x:c>
      <x:c r="G1072" s="12" t="n">
        <x:v>0</x:v>
      </x:c>
      <x:c r="H1072" s="12" t="n">
        <x:f>F1072+G1072</x:f>
        <x:v>0</x:v>
      </x:c>
      <x:c r="I1072" s="12" t="n">
        <x:f>H1072-E1072</x:f>
        <x:v>0</x:v>
      </x:c>
      <x:c r="J1072" s="12" t="n">
        <x:v>0</x:v>
      </x:c>
      <x:c r="K1072" s="12" t="n">
        <x:f>H1072+J1072</x:f>
        <x:v>0</x:v>
      </x:c>
      <x:c r="L1072" s="16" t="n">
        <x:v>0.9977</x:v>
      </x:c>
      <x:c r="M1072" s="17" t="n">
        <x:f>F1072*L1072</x:f>
        <x:v>0</x:v>
      </x:c>
      <x:c r="N1072" s="16" t="n">
        <x:f>L1072*'月度汇总'!$F$8</x:f>
        <x:v>1.49655</x:v>
      </x:c>
      <x:c r="O1072" s="17" t="n">
        <x:f>G1072*N1072</x:f>
        <x:v>0</x:v>
      </x:c>
      <x:c r="P1072" s="16" t="n">
        <x:f>L1072*'月度汇总'!$F$10</x:f>
        <x:v>4.9885</x:v>
      </x:c>
      <x:c r="Q1072" s="17" t="n">
        <x:f>J1072*P1072</x:f>
        <x:v>0</x:v>
      </x:c>
      <x:c r="R1072" s="12" t="n">
        <x:v>0</x:v>
      </x:c>
      <x:c r="S1072" s="17" t="n">
        <x:v>0</x:v>
      </x:c>
      <x:c r="T1072" s="19" t="n">
        <x:f>M1072+O1072+Q1072+S1072</x:f>
        <x:v>0</x:v>
      </x:c>
      <x:c r="U1072" s="18" t="str">
        <x:f>TEXT(T1072,"0.00")&amp;"元"</x:f>
        <x:v>0.00元</x:v>
      </x:c>
      <x:c r="V1072" s="12" t="n">
        <x:v>0</x:v>
      </x:c>
      <x:c r="W1072" s="12" t="n">
        <x:f>K1072-V1072</x:f>
        <x:v>0</x:v>
      </x:c>
    </x:row>
    <x:row r="1073" ht="20" customHeight="1">
      <x:c r="A1073" s="13" t="n">
        <x:v>45696.42361111111</x:v>
      </x:c>
      <x:c r="B1073" s="13" t="n">
        <x:v>45696.430555555555</x:v>
      </x:c>
      <x:c r="C1073" s="14" t="n">
        <x:v>45696</x:v>
      </x:c>
      <x:c r="D1073" s="15" t="n">
        <x:v>61</x:v>
      </x:c>
      <x:c r="E1073" s="12" t="n">
        <x:v>0</x:v>
      </x:c>
      <x:c r="F1073" s="12" t="n">
        <x:v>0</x:v>
      </x:c>
      <x:c r="G1073" s="12" t="n">
        <x:v>0</x:v>
      </x:c>
      <x:c r="H1073" s="12" t="n">
        <x:f>F1073+G1073</x:f>
        <x:v>0</x:v>
      </x:c>
      <x:c r="I1073" s="12" t="n">
        <x:f>H1073-E1073</x:f>
        <x:v>0</x:v>
      </x:c>
      <x:c r="J1073" s="12" t="n">
        <x:v>0</x:v>
      </x:c>
      <x:c r="K1073" s="12" t="n">
        <x:f>H1073+J1073</x:f>
        <x:v>0</x:v>
      </x:c>
      <x:c r="L1073" s="16" t="n">
        <x:v>0.9919</x:v>
      </x:c>
      <x:c r="M1073" s="17" t="n">
        <x:f>F1073*L1073</x:f>
        <x:v>0</x:v>
      </x:c>
      <x:c r="N1073" s="16" t="n">
        <x:f>L1073*'月度汇总'!$F$8</x:f>
        <x:v>1.48785</x:v>
      </x:c>
      <x:c r="O1073" s="17" t="n">
        <x:f>G1073*N1073</x:f>
        <x:v>0</x:v>
      </x:c>
      <x:c r="P1073" s="16" t="n">
        <x:f>L1073*'月度汇总'!$F$10</x:f>
        <x:v>4.9595</x:v>
      </x:c>
      <x:c r="Q1073" s="17" t="n">
        <x:f>J1073*P1073</x:f>
        <x:v>0</x:v>
      </x:c>
      <x:c r="R1073" s="12" t="n">
        <x:v>0</x:v>
      </x:c>
      <x:c r="S1073" s="17" t="n">
        <x:v>0</x:v>
      </x:c>
      <x:c r="T1073" s="19" t="n">
        <x:f>M1073+O1073+Q1073+S1073</x:f>
        <x:v>0</x:v>
      </x:c>
      <x:c r="U1073" s="18" t="str">
        <x:f>TEXT(T1073,"0.00")&amp;"元"</x:f>
        <x:v>0.00元</x:v>
      </x:c>
      <x:c r="V1073" s="12" t="n">
        <x:v>0</x:v>
      </x:c>
      <x:c r="W1073" s="12" t="n">
        <x:f>K1073-V1073</x:f>
        <x:v>0</x:v>
      </x:c>
    </x:row>
    <x:row r="1074" ht="20" customHeight="1">
      <x:c r="A1074" s="13" t="n">
        <x:v>45696.430555555555</x:v>
      </x:c>
      <x:c r="B1074" s="13" t="n">
        <x:v>45696.4375</x:v>
      </x:c>
      <x:c r="C1074" s="14" t="n">
        <x:v>45696</x:v>
      </x:c>
      <x:c r="D1074" s="15" t="n">
        <x:v>62</x:v>
      </x:c>
      <x:c r="E1074" s="12" t="n">
        <x:v>0</x:v>
      </x:c>
      <x:c r="F1074" s="12" t="n">
        <x:v>0</x:v>
      </x:c>
      <x:c r="G1074" s="12" t="n">
        <x:v>0</x:v>
      </x:c>
      <x:c r="H1074" s="12" t="n">
        <x:f>F1074+G1074</x:f>
        <x:v>0</x:v>
      </x:c>
      <x:c r="I1074" s="12" t="n">
        <x:f>H1074-E1074</x:f>
        <x:v>0</x:v>
      </x:c>
      <x:c r="J1074" s="12" t="n">
        <x:v>0</x:v>
      </x:c>
      <x:c r="K1074" s="12" t="n">
        <x:f>H1074+J1074</x:f>
        <x:v>0</x:v>
      </x:c>
      <x:c r="L1074" s="16" t="n">
        <x:v>0.9588</x:v>
      </x:c>
      <x:c r="M1074" s="17" t="n">
        <x:f>F1074*L1074</x:f>
        <x:v>0</x:v>
      </x:c>
      <x:c r="N1074" s="16" t="n">
        <x:f>L1074*'月度汇总'!$F$8</x:f>
        <x:v>1.4382</x:v>
      </x:c>
      <x:c r="O1074" s="17" t="n">
        <x:f>G1074*N1074</x:f>
        <x:v>0</x:v>
      </x:c>
      <x:c r="P1074" s="16" t="n">
        <x:f>L1074*'月度汇总'!$F$10</x:f>
        <x:v>4.794</x:v>
      </x:c>
      <x:c r="Q1074" s="17" t="n">
        <x:f>J1074*P1074</x:f>
        <x:v>0</x:v>
      </x:c>
      <x:c r="R1074" s="12" t="n">
        <x:v>0</x:v>
      </x:c>
      <x:c r="S1074" s="17" t="n">
        <x:v>0</x:v>
      </x:c>
      <x:c r="T1074" s="19" t="n">
        <x:f>M1074+O1074+Q1074+S1074</x:f>
        <x:v>0</x:v>
      </x:c>
      <x:c r="U1074" s="18" t="str">
        <x:f>TEXT(T1074,"0.00")&amp;"元"</x:f>
        <x:v>0.00元</x:v>
      </x:c>
      <x:c r="V1074" s="12" t="n">
        <x:v>0</x:v>
      </x:c>
      <x:c r="W1074" s="12" t="n">
        <x:f>K1074-V1074</x:f>
        <x:v>0</x:v>
      </x:c>
    </x:row>
    <x:row r="1075" ht="20" customHeight="1">
      <x:c r="A1075" s="13" t="n">
        <x:v>45696.4375</x:v>
      </x:c>
      <x:c r="B1075" s="13" t="n">
        <x:v>45696.444444444445</x:v>
      </x:c>
      <x:c r="C1075" s="14" t="n">
        <x:v>45696</x:v>
      </x:c>
      <x:c r="D1075" s="15" t="n">
        <x:v>63</x:v>
      </x:c>
      <x:c r="E1075" s="12" t="n">
        <x:v>0</x:v>
      </x:c>
      <x:c r="F1075" s="12" t="n">
        <x:v>0</x:v>
      </x:c>
      <x:c r="G1075" s="12" t="n">
        <x:v>0</x:v>
      </x:c>
      <x:c r="H1075" s="12" t="n">
        <x:f>F1075+G1075</x:f>
        <x:v>0</x:v>
      </x:c>
      <x:c r="I1075" s="12" t="n">
        <x:f>H1075-E1075</x:f>
        <x:v>0</x:v>
      </x:c>
      <x:c r="J1075" s="12" t="n">
        <x:v>0</x:v>
      </x:c>
      <x:c r="K1075" s="12" t="n">
        <x:f>H1075+J1075</x:f>
        <x:v>0</x:v>
      </x:c>
      <x:c r="L1075" s="16" t="n">
        <x:v>0.9549</x:v>
      </x:c>
      <x:c r="M1075" s="17" t="n">
        <x:f>F1075*L1075</x:f>
        <x:v>0</x:v>
      </x:c>
      <x:c r="N1075" s="16" t="n">
        <x:f>L1075*'月度汇总'!$F$8</x:f>
        <x:v>1.43235</x:v>
      </x:c>
      <x:c r="O1075" s="17" t="n">
        <x:f>G1075*N1075</x:f>
        <x:v>0</x:v>
      </x:c>
      <x:c r="P1075" s="16" t="n">
        <x:f>L1075*'月度汇总'!$F$10</x:f>
        <x:v>4.7745</x:v>
      </x:c>
      <x:c r="Q1075" s="17" t="n">
        <x:f>J1075*P1075</x:f>
        <x:v>0</x:v>
      </x:c>
      <x:c r="R1075" s="12" t="n">
        <x:v>0</x:v>
      </x:c>
      <x:c r="S1075" s="17" t="n">
        <x:v>0</x:v>
      </x:c>
      <x:c r="T1075" s="19" t="n">
        <x:f>M1075+O1075+Q1075+S1075</x:f>
        <x:v>0</x:v>
      </x:c>
      <x:c r="U1075" s="18" t="str">
        <x:f>TEXT(T1075,"0.00")&amp;"元"</x:f>
        <x:v>0.00元</x:v>
      </x:c>
      <x:c r="V1075" s="12" t="n">
        <x:v>0</x:v>
      </x:c>
      <x:c r="W1075" s="12" t="n">
        <x:f>K1075-V1075</x:f>
        <x:v>0</x:v>
      </x:c>
    </x:row>
    <x:row r="1076" ht="20" customHeight="1">
      <x:c r="A1076" s="13" t="n">
        <x:v>45696.444444444445</x:v>
      </x:c>
      <x:c r="B1076" s="13" t="n">
        <x:v>45696.45138888889</x:v>
      </x:c>
      <x:c r="C1076" s="14" t="n">
        <x:v>45696</x:v>
      </x:c>
      <x:c r="D1076" s="15" t="n">
        <x:v>64</x:v>
      </x:c>
      <x:c r="E1076" s="12" t="n">
        <x:v>0</x:v>
      </x:c>
      <x:c r="F1076" s="12" t="n">
        <x:v>0</x:v>
      </x:c>
      <x:c r="G1076" s="12" t="n">
        <x:v>0</x:v>
      </x:c>
      <x:c r="H1076" s="12" t="n">
        <x:f>F1076+G1076</x:f>
        <x:v>0</x:v>
      </x:c>
      <x:c r="I1076" s="12" t="n">
        <x:f>H1076-E1076</x:f>
        <x:v>0</x:v>
      </x:c>
      <x:c r="J1076" s="12" t="n">
        <x:v>0</x:v>
      </x:c>
      <x:c r="K1076" s="12" t="n">
        <x:f>H1076+J1076</x:f>
        <x:v>0</x:v>
      </x:c>
      <x:c r="L1076" s="16" t="n">
        <x:v>0.9839</x:v>
      </x:c>
      <x:c r="M1076" s="17" t="n">
        <x:f>F1076*L1076</x:f>
        <x:v>0</x:v>
      </x:c>
      <x:c r="N1076" s="16" t="n">
        <x:f>L1076*'月度汇总'!$F$8</x:f>
        <x:v>1.4758499999999999</x:v>
      </x:c>
      <x:c r="O1076" s="17" t="n">
        <x:f>G1076*N1076</x:f>
        <x:v>0</x:v>
      </x:c>
      <x:c r="P1076" s="16" t="n">
        <x:f>L1076*'月度汇总'!$F$10</x:f>
        <x:v>4.9195</x:v>
      </x:c>
      <x:c r="Q1076" s="17" t="n">
        <x:f>J1076*P1076</x:f>
        <x:v>0</x:v>
      </x:c>
      <x:c r="R1076" s="12" t="n">
        <x:v>0</x:v>
      </x:c>
      <x:c r="S1076" s="17" t="n">
        <x:v>0</x:v>
      </x:c>
      <x:c r="T1076" s="19" t="n">
        <x:f>M1076+O1076+Q1076+S1076</x:f>
        <x:v>0</x:v>
      </x:c>
      <x:c r="U1076" s="18" t="str">
        <x:f>TEXT(T1076,"0.00")&amp;"元"</x:f>
        <x:v>0.00元</x:v>
      </x:c>
      <x:c r="V1076" s="12" t="n">
        <x:v>0</x:v>
      </x:c>
      <x:c r="W1076" s="12" t="n">
        <x:f>K1076-V1076</x:f>
        <x:v>0</x:v>
      </x:c>
    </x:row>
    <x:row r="1077" ht="20" customHeight="1">
      <x:c r="A1077" s="13" t="n">
        <x:v>45696.45138888889</x:v>
      </x:c>
      <x:c r="B1077" s="13" t="n">
        <x:v>45696.45833333333</x:v>
      </x:c>
      <x:c r="C1077" s="14" t="n">
        <x:v>45696</x:v>
      </x:c>
      <x:c r="D1077" s="15" t="n">
        <x:v>65</x:v>
      </x:c>
      <x:c r="E1077" s="12" t="n">
        <x:v>0</x:v>
      </x:c>
      <x:c r="F1077" s="12" t="n">
        <x:v>0</x:v>
      </x:c>
      <x:c r="G1077" s="12" t="n">
        <x:v>0</x:v>
      </x:c>
      <x:c r="H1077" s="12" t="n">
        <x:f>F1077+G1077</x:f>
        <x:v>0</x:v>
      </x:c>
      <x:c r="I1077" s="12" t="n">
        <x:f>H1077-E1077</x:f>
        <x:v>0</x:v>
      </x:c>
      <x:c r="J1077" s="12" t="n">
        <x:v>0</x:v>
      </x:c>
      <x:c r="K1077" s="12" t="n">
        <x:f>H1077+J1077</x:f>
        <x:v>0</x:v>
      </x:c>
      <x:c r="L1077" s="16" t="n">
        <x:v>0.799</x:v>
      </x:c>
      <x:c r="M1077" s="17" t="n">
        <x:f>F1077*L1077</x:f>
        <x:v>0</x:v>
      </x:c>
      <x:c r="N1077" s="16" t="n">
        <x:f>L1077*'月度汇总'!$F$8</x:f>
        <x:v>1.1985000000000001</x:v>
      </x:c>
      <x:c r="O1077" s="17" t="n">
        <x:f>G1077*N1077</x:f>
        <x:v>0</x:v>
      </x:c>
      <x:c r="P1077" s="16" t="n">
        <x:f>L1077*'月度汇总'!$F$10</x:f>
        <x:v>3.995</x:v>
      </x:c>
      <x:c r="Q1077" s="17" t="n">
        <x:f>J1077*P1077</x:f>
        <x:v>0</x:v>
      </x:c>
      <x:c r="R1077" s="12" t="n">
        <x:v>0</x:v>
      </x:c>
      <x:c r="S1077" s="17" t="n">
        <x:v>0</x:v>
      </x:c>
      <x:c r="T1077" s="19" t="n">
        <x:f>M1077+O1077+Q1077+S1077</x:f>
        <x:v>0</x:v>
      </x:c>
      <x:c r="U1077" s="18" t="str">
        <x:f>TEXT(T1077,"0.00")&amp;"元"</x:f>
        <x:v>0.00元</x:v>
      </x:c>
      <x:c r="V1077" s="12" t="n">
        <x:v>0</x:v>
      </x:c>
      <x:c r="W1077" s="12" t="n">
        <x:f>K1077-V1077</x:f>
        <x:v>0</x:v>
      </x:c>
    </x:row>
    <x:row r="1078" ht="20" customHeight="1">
      <x:c r="A1078" s="13" t="n">
        <x:v>45696.45833333333</x:v>
      </x:c>
      <x:c r="B1078" s="13" t="n">
        <x:v>45696.46527777778</x:v>
      </x:c>
      <x:c r="C1078" s="14" t="n">
        <x:v>45696</x:v>
      </x:c>
      <x:c r="D1078" s="15" t="n">
        <x:v>66</x:v>
      </x:c>
      <x:c r="E1078" s="12" t="n">
        <x:v>0</x:v>
      </x:c>
      <x:c r="F1078" s="12" t="n">
        <x:v>0</x:v>
      </x:c>
      <x:c r="G1078" s="12" t="n">
        <x:v>0</x:v>
      </x:c>
      <x:c r="H1078" s="12" t="n">
        <x:f>F1078+G1078</x:f>
        <x:v>0</x:v>
      </x:c>
      <x:c r="I1078" s="12" t="n">
        <x:f>H1078-E1078</x:f>
        <x:v>0</x:v>
      </x:c>
      <x:c r="J1078" s="12" t="n">
        <x:v>0</x:v>
      </x:c>
      <x:c r="K1078" s="12" t="n">
        <x:f>H1078+J1078</x:f>
        <x:v>0</x:v>
      </x:c>
      <x:c r="L1078" s="16" t="n">
        <x:v>0.5025</x:v>
      </x:c>
      <x:c r="M1078" s="17" t="n">
        <x:f>F1078*L1078</x:f>
        <x:v>0</x:v>
      </x:c>
      <x:c r="N1078" s="16" t="n">
        <x:f>L1078*'月度汇总'!$F$8</x:f>
        <x:v>0.7537499999999999</x:v>
      </x:c>
      <x:c r="O1078" s="17" t="n">
        <x:f>G1078*N1078</x:f>
        <x:v>0</x:v>
      </x:c>
      <x:c r="P1078" s="16" t="n">
        <x:f>L1078*'月度汇总'!$F$10</x:f>
        <x:v>2.5124999999999997</x:v>
      </x:c>
      <x:c r="Q1078" s="17" t="n">
        <x:f>J1078*P1078</x:f>
        <x:v>0</x:v>
      </x:c>
      <x:c r="R1078" s="12" t="n">
        <x:v>0</x:v>
      </x:c>
      <x:c r="S1078" s="17" t="n">
        <x:v>0</x:v>
      </x:c>
      <x:c r="T1078" s="19" t="n">
        <x:f>M1078+O1078+Q1078+S1078</x:f>
        <x:v>0</x:v>
      </x:c>
      <x:c r="U1078" s="18" t="str">
        <x:f>TEXT(T1078,"0.00")&amp;"元"</x:f>
        <x:v>0.00元</x:v>
      </x:c>
      <x:c r="V1078" s="12" t="n">
        <x:v>0</x:v>
      </x:c>
      <x:c r="W1078" s="12" t="n">
        <x:f>K1078-V1078</x:f>
        <x:v>0</x:v>
      </x:c>
    </x:row>
    <x:row r="1079" ht="20" customHeight="1">
      <x:c r="A1079" s="13" t="n">
        <x:v>45696.46527777778</x:v>
      </x:c>
      <x:c r="B1079" s="13" t="n">
        <x:v>45696.47222222222</x:v>
      </x:c>
      <x:c r="C1079" s="14" t="n">
        <x:v>45696</x:v>
      </x:c>
      <x:c r="D1079" s="15" t="n">
        <x:v>67</x:v>
      </x:c>
      <x:c r="E1079" s="12" t="n">
        <x:v>0</x:v>
      </x:c>
      <x:c r="F1079" s="12" t="n">
        <x:v>0</x:v>
      </x:c>
      <x:c r="G1079" s="12" t="n">
        <x:v>0</x:v>
      </x:c>
      <x:c r="H1079" s="12" t="n">
        <x:f>F1079+G1079</x:f>
        <x:v>0</x:v>
      </x:c>
      <x:c r="I1079" s="12" t="n">
        <x:f>H1079-E1079</x:f>
        <x:v>0</x:v>
      </x:c>
      <x:c r="J1079" s="12" t="n">
        <x:v>0</x:v>
      </x:c>
      <x:c r="K1079" s="12" t="n">
        <x:f>H1079+J1079</x:f>
        <x:v>0</x:v>
      </x:c>
      <x:c r="L1079" s="16" t="n">
        <x:v>0.4662</x:v>
      </x:c>
      <x:c r="M1079" s="17" t="n">
        <x:f>F1079*L1079</x:f>
        <x:v>0</x:v>
      </x:c>
      <x:c r="N1079" s="16" t="n">
        <x:f>L1079*'月度汇总'!$F$8</x:f>
        <x:v>0.6993</x:v>
      </x:c>
      <x:c r="O1079" s="17" t="n">
        <x:f>G1079*N1079</x:f>
        <x:v>0</x:v>
      </x:c>
      <x:c r="P1079" s="16" t="n">
        <x:f>L1079*'月度汇总'!$F$10</x:f>
        <x:v>2.331</x:v>
      </x:c>
      <x:c r="Q1079" s="17" t="n">
        <x:f>J1079*P1079</x:f>
        <x:v>0</x:v>
      </x:c>
      <x:c r="R1079" s="12" t="n">
        <x:v>0</x:v>
      </x:c>
      <x:c r="S1079" s="17" t="n">
        <x:v>0</x:v>
      </x:c>
      <x:c r="T1079" s="19" t="n">
        <x:f>M1079+O1079+Q1079+S1079</x:f>
        <x:v>0</x:v>
      </x:c>
      <x:c r="U1079" s="18" t="str">
        <x:f>TEXT(T1079,"0.00")&amp;"元"</x:f>
        <x:v>0.00元</x:v>
      </x:c>
      <x:c r="V1079" s="12" t="n">
        <x:v>0</x:v>
      </x:c>
      <x:c r="W1079" s="12" t="n">
        <x:f>K1079-V1079</x:f>
        <x:v>0</x:v>
      </x:c>
    </x:row>
    <x:row r="1080" ht="20" customHeight="1">
      <x:c r="A1080" s="13" t="n">
        <x:v>45696.47222222222</x:v>
      </x:c>
      <x:c r="B1080" s="13" t="n">
        <x:v>45696.47916666667</x:v>
      </x:c>
      <x:c r="C1080" s="14" t="n">
        <x:v>45696</x:v>
      </x:c>
      <x:c r="D1080" s="15" t="n">
        <x:v>68</x:v>
      </x:c>
      <x:c r="E1080" s="12" t="n">
        <x:v>0</x:v>
      </x:c>
      <x:c r="F1080" s="12" t="n">
        <x:v>0</x:v>
      </x:c>
      <x:c r="G1080" s="12" t="n">
        <x:v>0</x:v>
      </x:c>
      <x:c r="H1080" s="12" t="n">
        <x:f>F1080+G1080</x:f>
        <x:v>0</x:v>
      </x:c>
      <x:c r="I1080" s="12" t="n">
        <x:f>H1080-E1080</x:f>
        <x:v>0</x:v>
      </x:c>
      <x:c r="J1080" s="12" t="n">
        <x:v>0</x:v>
      </x:c>
      <x:c r="K1080" s="12" t="n">
        <x:f>H1080+J1080</x:f>
        <x:v>0</x:v>
      </x:c>
      <x:c r="L1080" s="16" t="n">
        <x:v>0.5007</x:v>
      </x:c>
      <x:c r="M1080" s="17" t="n">
        <x:f>F1080*L1080</x:f>
        <x:v>0</x:v>
      </x:c>
      <x:c r="N1080" s="16" t="n">
        <x:f>L1080*'月度汇总'!$F$8</x:f>
        <x:v>0.75105</x:v>
      </x:c>
      <x:c r="O1080" s="17" t="n">
        <x:f>G1080*N1080</x:f>
        <x:v>0</x:v>
      </x:c>
      <x:c r="P1080" s="16" t="n">
        <x:f>L1080*'月度汇总'!$F$10</x:f>
        <x:v>2.5035000000000003</x:v>
      </x:c>
      <x:c r="Q1080" s="17" t="n">
        <x:f>J1080*P1080</x:f>
        <x:v>0</x:v>
      </x:c>
      <x:c r="R1080" s="12" t="n">
        <x:v>0</x:v>
      </x:c>
      <x:c r="S1080" s="17" t="n">
        <x:v>0</x:v>
      </x:c>
      <x:c r="T1080" s="19" t="n">
        <x:f>M1080+O1080+Q1080+S1080</x:f>
        <x:v>0</x:v>
      </x:c>
      <x:c r="U1080" s="18" t="str">
        <x:f>TEXT(T1080,"0.00")&amp;"元"</x:f>
        <x:v>0.00元</x:v>
      </x:c>
      <x:c r="V1080" s="12" t="n">
        <x:v>0</x:v>
      </x:c>
      <x:c r="W1080" s="12" t="n">
        <x:f>K1080-V1080</x:f>
        <x:v>0</x:v>
      </x:c>
    </x:row>
    <x:row r="1081" ht="20" customHeight="1">
      <x:c r="A1081" s="13" t="n">
        <x:v>45696.47916666667</x:v>
      </x:c>
      <x:c r="B1081" s="13" t="n">
        <x:v>45696.48611111111</x:v>
      </x:c>
      <x:c r="C1081" s="14" t="n">
        <x:v>45696</x:v>
      </x:c>
      <x:c r="D1081" s="15" t="n">
        <x:v>69</x:v>
      </x:c>
      <x:c r="E1081" s="12" t="n">
        <x:v>0</x:v>
      </x:c>
      <x:c r="F1081" s="12" t="n">
        <x:v>0</x:v>
      </x:c>
      <x:c r="G1081" s="12" t="n">
        <x:v>0</x:v>
      </x:c>
      <x:c r="H1081" s="12" t="n">
        <x:f>F1081+G1081</x:f>
        <x:v>0</x:v>
      </x:c>
      <x:c r="I1081" s="12" t="n">
        <x:f>H1081-E1081</x:f>
        <x:v>0</x:v>
      </x:c>
      <x:c r="J1081" s="12" t="n">
        <x:v>0</x:v>
      </x:c>
      <x:c r="K1081" s="12" t="n">
        <x:f>H1081+J1081</x:f>
        <x:v>0</x:v>
      </x:c>
      <x:c r="L1081" s="16" t="n">
        <x:v>0.4827</x:v>
      </x:c>
      <x:c r="M1081" s="17" t="n">
        <x:f>F1081*L1081</x:f>
        <x:v>0</x:v>
      </x:c>
      <x:c r="N1081" s="16" t="n">
        <x:f>L1081*'月度汇总'!$F$8</x:f>
        <x:v>0.7240500000000001</x:v>
      </x:c>
      <x:c r="O1081" s="17" t="n">
        <x:f>G1081*N1081</x:f>
        <x:v>0</x:v>
      </x:c>
      <x:c r="P1081" s="16" t="n">
        <x:f>L1081*'月度汇总'!$F$10</x:f>
        <x:v>2.4135</x:v>
      </x:c>
      <x:c r="Q1081" s="17" t="n">
        <x:f>J1081*P1081</x:f>
        <x:v>0</x:v>
      </x:c>
      <x:c r="R1081" s="12" t="n">
        <x:v>0</x:v>
      </x:c>
      <x:c r="S1081" s="17" t="n">
        <x:v>0</x:v>
      </x:c>
      <x:c r="T1081" s="19" t="n">
        <x:f>M1081+O1081+Q1081+S1081</x:f>
        <x:v>0</x:v>
      </x:c>
      <x:c r="U1081" s="18" t="str">
        <x:f>TEXT(T1081,"0.00")&amp;"元"</x:f>
        <x:v>0.00元</x:v>
      </x:c>
      <x:c r="V1081" s="12" t="n">
        <x:v>0</x:v>
      </x:c>
      <x:c r="W1081" s="12" t="n">
        <x:f>K1081-V1081</x:f>
        <x:v>0</x:v>
      </x:c>
    </x:row>
    <x:row r="1082" ht="20" customHeight="1">
      <x:c r="A1082" s="13" t="n">
        <x:v>45696.48611111111</x:v>
      </x:c>
      <x:c r="B1082" s="13" t="n">
        <x:v>45696.493055555555</x:v>
      </x:c>
      <x:c r="C1082" s="14" t="n">
        <x:v>45696</x:v>
      </x:c>
      <x:c r="D1082" s="15" t="n">
        <x:v>70</x:v>
      </x:c>
      <x:c r="E1082" s="12" t="n">
        <x:v>0</x:v>
      </x:c>
      <x:c r="F1082" s="12" t="n">
        <x:v>0</x:v>
      </x:c>
      <x:c r="G1082" s="12" t="n">
        <x:v>0</x:v>
      </x:c>
      <x:c r="H1082" s="12" t="n">
        <x:f>F1082+G1082</x:f>
        <x:v>0</x:v>
      </x:c>
      <x:c r="I1082" s="12" t="n">
        <x:f>H1082-E1082</x:f>
        <x:v>0</x:v>
      </x:c>
      <x:c r="J1082" s="12" t="n">
        <x:v>0</x:v>
      </x:c>
      <x:c r="K1082" s="12" t="n">
        <x:f>H1082+J1082</x:f>
        <x:v>0</x:v>
      </x:c>
      <x:c r="L1082" s="16" t="n">
        <x:v>0.4785</x:v>
      </x:c>
      <x:c r="M1082" s="17" t="n">
        <x:f>F1082*L1082</x:f>
        <x:v>0</x:v>
      </x:c>
      <x:c r="N1082" s="16" t="n">
        <x:f>L1082*'月度汇总'!$F$8</x:f>
        <x:v>0.71775</x:v>
      </x:c>
      <x:c r="O1082" s="17" t="n">
        <x:f>G1082*N1082</x:f>
        <x:v>0</x:v>
      </x:c>
      <x:c r="P1082" s="16" t="n">
        <x:f>L1082*'月度汇总'!$F$10</x:f>
        <x:v>2.3925</x:v>
      </x:c>
      <x:c r="Q1082" s="17" t="n">
        <x:f>J1082*P1082</x:f>
        <x:v>0</x:v>
      </x:c>
      <x:c r="R1082" s="12" t="n">
        <x:v>0</x:v>
      </x:c>
      <x:c r="S1082" s="17" t="n">
        <x:v>0</x:v>
      </x:c>
      <x:c r="T1082" s="19" t="n">
        <x:f>M1082+O1082+Q1082+S1082</x:f>
        <x:v>0</x:v>
      </x:c>
      <x:c r="U1082" s="18" t="str">
        <x:f>TEXT(T1082,"0.00")&amp;"元"</x:f>
        <x:v>0.00元</x:v>
      </x:c>
      <x:c r="V1082" s="12" t="n">
        <x:v>0</x:v>
      </x:c>
      <x:c r="W1082" s="12" t="n">
        <x:f>K1082-V1082</x:f>
        <x:v>0</x:v>
      </x:c>
    </x:row>
    <x:row r="1083" ht="20" customHeight="1">
      <x:c r="A1083" s="13" t="n">
        <x:v>45696.493055555555</x:v>
      </x:c>
      <x:c r="B1083" s="13" t="n">
        <x:v>45696.5</x:v>
      </x:c>
      <x:c r="C1083" s="14" t="n">
        <x:v>45696</x:v>
      </x:c>
      <x:c r="D1083" s="15" t="n">
        <x:v>71</x:v>
      </x:c>
      <x:c r="E1083" s="12" t="n">
        <x:v>0</x:v>
      </x:c>
      <x:c r="F1083" s="12" t="n">
        <x:v>0</x:v>
      </x:c>
      <x:c r="G1083" s="12" t="n">
        <x:v>0</x:v>
      </x:c>
      <x:c r="H1083" s="12" t="n">
        <x:f>F1083+G1083</x:f>
        <x:v>0</x:v>
      </x:c>
      <x:c r="I1083" s="12" t="n">
        <x:f>H1083-E1083</x:f>
        <x:v>0</x:v>
      </x:c>
      <x:c r="J1083" s="12" t="n">
        <x:v>0</x:v>
      </x:c>
      <x:c r="K1083" s="12" t="n">
        <x:f>H1083+J1083</x:f>
        <x:v>0</x:v>
      </x:c>
      <x:c r="L1083" s="16" t="n">
        <x:v>0.4662</x:v>
      </x:c>
      <x:c r="M1083" s="17" t="n">
        <x:f>F1083*L1083</x:f>
        <x:v>0</x:v>
      </x:c>
      <x:c r="N1083" s="16" t="n">
        <x:f>L1083*'月度汇总'!$F$8</x:f>
        <x:v>0.6993</x:v>
      </x:c>
      <x:c r="O1083" s="17" t="n">
        <x:f>G1083*N1083</x:f>
        <x:v>0</x:v>
      </x:c>
      <x:c r="P1083" s="16" t="n">
        <x:f>L1083*'月度汇总'!$F$10</x:f>
        <x:v>2.331</x:v>
      </x:c>
      <x:c r="Q1083" s="17" t="n">
        <x:f>J1083*P1083</x:f>
        <x:v>0</x:v>
      </x:c>
      <x:c r="R1083" s="12" t="n">
        <x:v>0</x:v>
      </x:c>
      <x:c r="S1083" s="17" t="n">
        <x:v>0</x:v>
      </x:c>
      <x:c r="T1083" s="19" t="n">
        <x:f>M1083+O1083+Q1083+S1083</x:f>
        <x:v>0</x:v>
      </x:c>
      <x:c r="U1083" s="18" t="str">
        <x:f>TEXT(T1083,"0.00")&amp;"元"</x:f>
        <x:v>0.00元</x:v>
      </x:c>
      <x:c r="V1083" s="12" t="n">
        <x:v>0</x:v>
      </x:c>
      <x:c r="W1083" s="12" t="n">
        <x:f>K1083-V1083</x:f>
        <x:v>0</x:v>
      </x:c>
    </x:row>
    <x:row r="1084" ht="20" customHeight="1">
      <x:c r="A1084" s="13" t="n">
        <x:v>45696.5</x:v>
      </x:c>
      <x:c r="B1084" s="13" t="n">
        <x:v>45696.506944444445</x:v>
      </x:c>
      <x:c r="C1084" s="14" t="n">
        <x:v>45696</x:v>
      </x:c>
      <x:c r="D1084" s="15" t="n">
        <x:v>72</x:v>
      </x:c>
      <x:c r="E1084" s="12" t="n">
        <x:v>0</x:v>
      </x:c>
      <x:c r="F1084" s="12" t="n">
        <x:v>0</x:v>
      </x:c>
      <x:c r="G1084" s="12" t="n">
        <x:v>0</x:v>
      </x:c>
      <x:c r="H1084" s="12" t="n">
        <x:f>F1084+G1084</x:f>
        <x:v>0</x:v>
      </x:c>
      <x:c r="I1084" s="12" t="n">
        <x:f>H1084-E1084</x:f>
        <x:v>0</x:v>
      </x:c>
      <x:c r="J1084" s="12" t="n">
        <x:v>0</x:v>
      </x:c>
      <x:c r="K1084" s="12" t="n">
        <x:f>H1084+J1084</x:f>
        <x:v>0</x:v>
      </x:c>
      <x:c r="L1084" s="16" t="n">
        <x:v>0.4432</x:v>
      </x:c>
      <x:c r="M1084" s="17" t="n">
        <x:f>F1084*L1084</x:f>
        <x:v>0</x:v>
      </x:c>
      <x:c r="N1084" s="16" t="n">
        <x:f>L1084*'月度汇总'!$F$8</x:f>
        <x:v>0.6648</x:v>
      </x:c>
      <x:c r="O1084" s="17" t="n">
        <x:f>G1084*N1084</x:f>
        <x:v>0</x:v>
      </x:c>
      <x:c r="P1084" s="16" t="n">
        <x:f>L1084*'月度汇总'!$F$10</x:f>
        <x:v>2.2159999999999997</x:v>
      </x:c>
      <x:c r="Q1084" s="17" t="n">
        <x:f>J1084*P1084</x:f>
        <x:v>0</x:v>
      </x:c>
      <x:c r="R1084" s="12" t="n">
        <x:f>SUM('调减违约明细'!C666:C694)</x:f>
        <x:v>320.7149786023317</x:v>
      </x:c>
      <x:c r="S1084" s="17" t="n">
        <x:f>SUM('调减违约明细'!F666:F694)</x:f>
        <x:v>71.07043925827669</x:v>
      </x:c>
      <x:c r="T1084" s="19" t="n">
        <x:f>M1084+O1084+Q1084+S1084</x:f>
        <x:v>71.07043925827669</x:v>
      </x:c>
      <x:c r="U1084" s="18" t="str">
        <x:f>TEXT(T1084,"0.00")&amp;"元"</x:f>
        <x:v>71.07元</x:v>
      </x:c>
      <x:c r="V1084" s="12" t="n">
        <x:v>0</x:v>
      </x:c>
      <x:c r="W1084" s="12" t="n">
        <x:f>K1084-V1084</x:f>
        <x:v>0</x:v>
      </x:c>
    </x:row>
    <x:row r="1085" ht="20" customHeight="1">
      <x:c r="A1085" s="13" t="n">
        <x:v>45696.506944444445</x:v>
      </x:c>
      <x:c r="B1085" s="13" t="n">
        <x:v>45696.51388888889</x:v>
      </x:c>
      <x:c r="C1085" s="14" t="n">
        <x:v>45696</x:v>
      </x:c>
      <x:c r="D1085" s="15" t="n">
        <x:v>73</x:v>
      </x:c>
      <x:c r="E1085" s="12" t="n">
        <x:v>0</x:v>
      </x:c>
      <x:c r="F1085" s="12" t="n">
        <x:v>0</x:v>
      </x:c>
      <x:c r="G1085" s="12" t="n">
        <x:v>0</x:v>
      </x:c>
      <x:c r="H1085" s="12" t="n">
        <x:f>F1085+G1085</x:f>
        <x:v>0</x:v>
      </x:c>
      <x:c r="I1085" s="12" t="n">
        <x:f>H1085-E1085</x:f>
        <x:v>0</x:v>
      </x:c>
      <x:c r="J1085" s="12" t="n">
        <x:v>0</x:v>
      </x:c>
      <x:c r="K1085" s="12" t="n">
        <x:f>H1085+J1085</x:f>
        <x:v>0</x:v>
      </x:c>
      <x:c r="L1085" s="16" t="n">
        <x:v>0.4411</x:v>
      </x:c>
      <x:c r="M1085" s="17" t="n">
        <x:f>F1085*L1085</x:f>
        <x:v>0</x:v>
      </x:c>
      <x:c r="N1085" s="16" t="n">
        <x:f>L1085*'月度汇总'!$F$8</x:f>
        <x:v>0.66165</x:v>
      </x:c>
      <x:c r="O1085" s="17" t="n">
        <x:f>G1085*N1085</x:f>
        <x:v>0</x:v>
      </x:c>
      <x:c r="P1085" s="16" t="n">
        <x:f>L1085*'月度汇总'!$F$10</x:f>
        <x:v>2.2055</x:v>
      </x:c>
      <x:c r="Q1085" s="17" t="n">
        <x:f>J1085*P1085</x:f>
        <x:v>0</x:v>
      </x:c>
      <x:c r="R1085" s="12" t="n">
        <x:v>0</x:v>
      </x:c>
      <x:c r="S1085" s="17" t="n">
        <x:v>0</x:v>
      </x:c>
      <x:c r="T1085" s="19" t="n">
        <x:f>M1085+O1085+Q1085+S1085</x:f>
        <x:v>0</x:v>
      </x:c>
      <x:c r="U1085" s="18" t="str">
        <x:f>TEXT(T1085,"0.00")&amp;"元"</x:f>
        <x:v>0.00元</x:v>
      </x:c>
      <x:c r="V1085" s="12" t="n">
        <x:v>0</x:v>
      </x:c>
      <x:c r="W1085" s="12" t="n">
        <x:f>K1085-V1085</x:f>
        <x:v>0</x:v>
      </x:c>
    </x:row>
    <x:row r="1086" ht="20" customHeight="1">
      <x:c r="A1086" s="13" t="n">
        <x:v>45696.51388888889</x:v>
      </x:c>
      <x:c r="B1086" s="13" t="n">
        <x:v>45696.52083333333</x:v>
      </x:c>
      <x:c r="C1086" s="14" t="n">
        <x:v>45696</x:v>
      </x:c>
      <x:c r="D1086" s="15" t="n">
        <x:v>74</x:v>
      </x:c>
      <x:c r="E1086" s="12" t="n">
        <x:v>0</x:v>
      </x:c>
      <x:c r="F1086" s="12" t="n">
        <x:v>0</x:v>
      </x:c>
      <x:c r="G1086" s="12" t="n">
        <x:v>0</x:v>
      </x:c>
      <x:c r="H1086" s="12" t="n">
        <x:f>F1086+G1086</x:f>
        <x:v>0</x:v>
      </x:c>
      <x:c r="I1086" s="12" t="n">
        <x:f>H1086-E1086</x:f>
        <x:v>0</x:v>
      </x:c>
      <x:c r="J1086" s="12" t="n">
        <x:v>0</x:v>
      </x:c>
      <x:c r="K1086" s="12" t="n">
        <x:f>H1086+J1086</x:f>
        <x:v>0</x:v>
      </x:c>
      <x:c r="L1086" s="16" t="n">
        <x:v>0.4551</x:v>
      </x:c>
      <x:c r="M1086" s="17" t="n">
        <x:f>F1086*L1086</x:f>
        <x:v>0</x:v>
      </x:c>
      <x:c r="N1086" s="16" t="n">
        <x:f>L1086*'月度汇总'!$F$8</x:f>
        <x:v>0.68265</x:v>
      </x:c>
      <x:c r="O1086" s="17" t="n">
        <x:f>G1086*N1086</x:f>
        <x:v>0</x:v>
      </x:c>
      <x:c r="P1086" s="16" t="n">
        <x:f>L1086*'月度汇总'!$F$10</x:f>
        <x:v>2.2755</x:v>
      </x:c>
      <x:c r="Q1086" s="17" t="n">
        <x:f>J1086*P1086</x:f>
        <x:v>0</x:v>
      </x:c>
      <x:c r="R1086" s="12" t="n">
        <x:v>0</x:v>
      </x:c>
      <x:c r="S1086" s="17" t="n">
        <x:v>0</x:v>
      </x:c>
      <x:c r="T1086" s="19" t="n">
        <x:f>M1086+O1086+Q1086+S1086</x:f>
        <x:v>0</x:v>
      </x:c>
      <x:c r="U1086" s="18" t="str">
        <x:f>TEXT(T1086,"0.00")&amp;"元"</x:f>
        <x:v>0.00元</x:v>
      </x:c>
      <x:c r="V1086" s="12" t="n">
        <x:v>0</x:v>
      </x:c>
      <x:c r="W1086" s="12" t="n">
        <x:f>K1086-V1086</x:f>
        <x:v>0</x:v>
      </x:c>
    </x:row>
    <x:row r="1087" ht="20" customHeight="1">
      <x:c r="A1087" s="13" t="n">
        <x:v>45696.52083333333</x:v>
      </x:c>
      <x:c r="B1087" s="13" t="n">
        <x:v>45696.52777777778</x:v>
      </x:c>
      <x:c r="C1087" s="14" t="n">
        <x:v>45696</x:v>
      </x:c>
      <x:c r="D1087" s="15" t="n">
        <x:v>75</x:v>
      </x:c>
      <x:c r="E1087" s="12" t="n">
        <x:v>0</x:v>
      </x:c>
      <x:c r="F1087" s="12" t="n">
        <x:v>0</x:v>
      </x:c>
      <x:c r="G1087" s="12" t="n">
        <x:v>0</x:v>
      </x:c>
      <x:c r="H1087" s="12" t="n">
        <x:f>F1087+G1087</x:f>
        <x:v>0</x:v>
      </x:c>
      <x:c r="I1087" s="12" t="n">
        <x:f>H1087-E1087</x:f>
        <x:v>0</x:v>
      </x:c>
      <x:c r="J1087" s="12" t="n">
        <x:v>0</x:v>
      </x:c>
      <x:c r="K1087" s="12" t="n">
        <x:f>H1087+J1087</x:f>
        <x:v>0</x:v>
      </x:c>
      <x:c r="L1087" s="16" t="n">
        <x:v>0.4463</x:v>
      </x:c>
      <x:c r="M1087" s="17" t="n">
        <x:f>F1087*L1087</x:f>
        <x:v>0</x:v>
      </x:c>
      <x:c r="N1087" s="16" t="n">
        <x:f>L1087*'月度汇总'!$F$8</x:f>
        <x:v>0.66945</x:v>
      </x:c>
      <x:c r="O1087" s="17" t="n">
        <x:f>G1087*N1087</x:f>
        <x:v>0</x:v>
      </x:c>
      <x:c r="P1087" s="16" t="n">
        <x:f>L1087*'月度汇总'!$F$10</x:f>
        <x:v>2.2315</x:v>
      </x:c>
      <x:c r="Q1087" s="17" t="n">
        <x:f>J1087*P1087</x:f>
        <x:v>0</x:v>
      </x:c>
      <x:c r="R1087" s="12" t="n">
        <x:v>0</x:v>
      </x:c>
      <x:c r="S1087" s="17" t="n">
        <x:v>0</x:v>
      </x:c>
      <x:c r="T1087" s="19" t="n">
        <x:f>M1087+O1087+Q1087+S1087</x:f>
        <x:v>0</x:v>
      </x:c>
      <x:c r="U1087" s="18" t="str">
        <x:f>TEXT(T1087,"0.00")&amp;"元"</x:f>
        <x:v>0.00元</x:v>
      </x:c>
      <x:c r="V1087" s="12" t="n">
        <x:v>0</x:v>
      </x:c>
      <x:c r="W1087" s="12" t="n">
        <x:f>K1087-V1087</x:f>
        <x:v>0</x:v>
      </x:c>
    </x:row>
    <x:row r="1088" ht="20" customHeight="1">
      <x:c r="A1088" s="13" t="n">
        <x:v>45696.52777777778</x:v>
      </x:c>
      <x:c r="B1088" s="13" t="n">
        <x:v>45696.53472222222</x:v>
      </x:c>
      <x:c r="C1088" s="14" t="n">
        <x:v>45696</x:v>
      </x:c>
      <x:c r="D1088" s="15" t="n">
        <x:v>76</x:v>
      </x:c>
      <x:c r="E1088" s="12" t="n">
        <x:v>0</x:v>
      </x:c>
      <x:c r="F1088" s="12" t="n">
        <x:v>0</x:v>
      </x:c>
      <x:c r="G1088" s="12" t="n">
        <x:v>9.393758401506261</x:v>
      </x:c>
      <x:c r="H1088" s="12" t="n">
        <x:f>F1088+G1088</x:f>
        <x:v>9.393758401506261</x:v>
      </x:c>
      <x:c r="I1088" s="12" t="n">
        <x:f>H1088-E1088</x:f>
        <x:v>9.393758401506261</x:v>
      </x:c>
      <x:c r="J1088" s="12" t="n">
        <x:v>0</x:v>
      </x:c>
      <x:c r="K1088" s="12" t="n">
        <x:f>H1088+J1088</x:f>
        <x:v>9.393758401506261</x:v>
      </x:c>
      <x:c r="L1088" s="16" t="n">
        <x:v>0.4113</x:v>
      </x:c>
      <x:c r="M1088" s="17" t="n">
        <x:f>F1088*L1088</x:f>
        <x:v>0</x:v>
      </x:c>
      <x:c r="N1088" s="16" t="n">
        <x:f>L1088*'月度汇总'!$F$8</x:f>
        <x:v>0.61695</x:v>
      </x:c>
      <x:c r="O1088" s="17" t="n">
        <x:f>G1088*N1088</x:f>
        <x:v>5.795479245809288</x:v>
      </x:c>
      <x:c r="P1088" s="16" t="n">
        <x:f>L1088*'月度汇总'!$F$10</x:f>
        <x:v>2.0564999999999998</x:v>
      </x:c>
      <x:c r="Q1088" s="17" t="n">
        <x:f>J1088*P1088</x:f>
        <x:v>0</x:v>
      </x:c>
      <x:c r="R1088" s="12" t="n">
        <x:v>0</x:v>
      </x:c>
      <x:c r="S1088" s="17" t="n">
        <x:v>0</x:v>
      </x:c>
      <x:c r="T1088" s="19" t="n">
        <x:f>M1088+O1088+Q1088+S1088</x:f>
        <x:v>5.795479245809288</x:v>
      </x:c>
      <x:c r="U1088" s="18" t="str">
        <x:f>TEXT(T1088,"0.00")&amp;"元"</x:f>
        <x:v>5.80元</x:v>
      </x:c>
      <x:c r="V1088" s="12" t="n">
        <x:v>0</x:v>
      </x:c>
      <x:c r="W1088" s="12" t="n">
        <x:f>K1088-V1088</x:f>
        <x:v>9.393758401506261</x:v>
      </x:c>
    </x:row>
    <x:row r="1089" ht="20" customHeight="1">
      <x:c r="A1089" s="13" t="n">
        <x:v>45696.53472222222</x:v>
      </x:c>
      <x:c r="B1089" s="13" t="n">
        <x:v>45696.54166666667</x:v>
      </x:c>
      <x:c r="C1089" s="14" t="n">
        <x:v>45696</x:v>
      </x:c>
      <x:c r="D1089" s="15" t="n">
        <x:v>77</x:v>
      </x:c>
      <x:c r="E1089" s="12" t="n">
        <x:v>0</x:v>
      </x:c>
      <x:c r="F1089" s="12" t="n">
        <x:v>0</x:v>
      </x:c>
      <x:c r="G1089" s="12" t="n">
        <x:v>0</x:v>
      </x:c>
      <x:c r="H1089" s="12" t="n">
        <x:f>F1089+G1089</x:f>
        <x:v>0</x:v>
      </x:c>
      <x:c r="I1089" s="12" t="n">
        <x:f>H1089-E1089</x:f>
        <x:v>0</x:v>
      </x:c>
      <x:c r="J1089" s="12" t="n">
        <x:v>0</x:v>
      </x:c>
      <x:c r="K1089" s="12" t="n">
        <x:f>H1089+J1089</x:f>
        <x:v>0</x:v>
      </x:c>
      <x:c r="L1089" s="16" t="n">
        <x:v>0.5682</x:v>
      </x:c>
      <x:c r="M1089" s="17" t="n">
        <x:f>F1089*L1089</x:f>
        <x:v>0</x:v>
      </x:c>
      <x:c r="N1089" s="16" t="n">
        <x:f>L1089*'月度汇总'!$F$8</x:f>
        <x:v>0.8523000000000001</x:v>
      </x:c>
      <x:c r="O1089" s="17" t="n">
        <x:f>G1089*N1089</x:f>
        <x:v>0</x:v>
      </x:c>
      <x:c r="P1089" s="16" t="n">
        <x:f>L1089*'月度汇总'!$F$10</x:f>
        <x:v>2.841</x:v>
      </x:c>
      <x:c r="Q1089" s="17" t="n">
        <x:f>J1089*P1089</x:f>
        <x:v>0</x:v>
      </x:c>
      <x:c r="R1089" s="12" t="n">
        <x:v>0</x:v>
      </x:c>
      <x:c r="S1089" s="17" t="n">
        <x:v>0</x:v>
      </x:c>
      <x:c r="T1089" s="19" t="n">
        <x:f>M1089+O1089+Q1089+S1089</x:f>
        <x:v>0</x:v>
      </x:c>
      <x:c r="U1089" s="18" t="str">
        <x:f>TEXT(T1089,"0.00")&amp;"元"</x:f>
        <x:v>0.00元</x:v>
      </x:c>
      <x:c r="V1089" s="12" t="n">
        <x:v>0</x:v>
      </x:c>
      <x:c r="W1089" s="12" t="n">
        <x:f>K1089-V1089</x:f>
        <x:v>0</x:v>
      </x:c>
    </x:row>
    <x:row r="1090" ht="20" customHeight="1">
      <x:c r="A1090" s="13" t="n">
        <x:v>45696.54166666667</x:v>
      </x:c>
      <x:c r="B1090" s="13" t="n">
        <x:v>45696.54861111111</x:v>
      </x:c>
      <x:c r="C1090" s="14" t="n">
        <x:v>45696</x:v>
      </x:c>
      <x:c r="D1090" s="15" t="n">
        <x:v>78</x:v>
      </x:c>
      <x:c r="E1090" s="12" t="n">
        <x:v>0</x:v>
      </x:c>
      <x:c r="F1090" s="12" t="n">
        <x:v>0</x:v>
      </x:c>
      <x:c r="G1090" s="12" t="n">
        <x:v>0</x:v>
      </x:c>
      <x:c r="H1090" s="12" t="n">
        <x:f>F1090+G1090</x:f>
        <x:v>0</x:v>
      </x:c>
      <x:c r="I1090" s="12" t="n">
        <x:f>H1090-E1090</x:f>
        <x:v>0</x:v>
      </x:c>
      <x:c r="J1090" s="12" t="n">
        <x:v>0</x:v>
      </x:c>
      <x:c r="K1090" s="12" t="n">
        <x:f>H1090+J1090</x:f>
        <x:v>0</x:v>
      </x:c>
      <x:c r="L1090" s="16" t="n">
        <x:v>0.8279</x:v>
      </x:c>
      <x:c r="M1090" s="17" t="n">
        <x:f>F1090*L1090</x:f>
        <x:v>0</x:v>
      </x:c>
      <x:c r="N1090" s="16" t="n">
        <x:f>L1090*'月度汇总'!$F$8</x:f>
        <x:v>1.24185</x:v>
      </x:c>
      <x:c r="O1090" s="17" t="n">
        <x:f>G1090*N1090</x:f>
        <x:v>0</x:v>
      </x:c>
      <x:c r="P1090" s="16" t="n">
        <x:f>L1090*'月度汇总'!$F$10</x:f>
        <x:v>4.1395</x:v>
      </x:c>
      <x:c r="Q1090" s="17" t="n">
        <x:f>J1090*P1090</x:f>
        <x:v>0</x:v>
      </x:c>
      <x:c r="R1090" s="12" t="n">
        <x:v>0</x:v>
      </x:c>
      <x:c r="S1090" s="17" t="n">
        <x:v>0</x:v>
      </x:c>
      <x:c r="T1090" s="19" t="n">
        <x:f>M1090+O1090+Q1090+S1090</x:f>
        <x:v>0</x:v>
      </x:c>
      <x:c r="U1090" s="18" t="str">
        <x:f>TEXT(T1090,"0.00")&amp;"元"</x:f>
        <x:v>0.00元</x:v>
      </x:c>
      <x:c r="V1090" s="12" t="n">
        <x:v>0</x:v>
      </x:c>
      <x:c r="W1090" s="12" t="n">
        <x:f>K1090-V1090</x:f>
        <x:v>0</x:v>
      </x:c>
    </x:row>
    <x:row r="1091" ht="20" customHeight="1">
      <x:c r="A1091" s="13" t="n">
        <x:v>45696.54861111111</x:v>
      </x:c>
      <x:c r="B1091" s="13" t="n">
        <x:v>45696.555555555555</x:v>
      </x:c>
      <x:c r="C1091" s="14" t="n">
        <x:v>45696</x:v>
      </x:c>
      <x:c r="D1091" s="15" t="n">
        <x:v>79</x:v>
      </x:c>
      <x:c r="E1091" s="12" t="n">
        <x:v>0</x:v>
      </x:c>
      <x:c r="F1091" s="12" t="n">
        <x:v>0</x:v>
      </x:c>
      <x:c r="G1091" s="12" t="n">
        <x:v>0</x:v>
      </x:c>
      <x:c r="H1091" s="12" t="n">
        <x:f>F1091+G1091</x:f>
        <x:v>0</x:v>
      </x:c>
      <x:c r="I1091" s="12" t="n">
        <x:f>H1091-E1091</x:f>
        <x:v>0</x:v>
      </x:c>
      <x:c r="J1091" s="12" t="n">
        <x:v>0</x:v>
      </x:c>
      <x:c r="K1091" s="12" t="n">
        <x:f>H1091+J1091</x:f>
        <x:v>0</x:v>
      </x:c>
      <x:c r="L1091" s="16" t="n">
        <x:v>0.8636</x:v>
      </x:c>
      <x:c r="M1091" s="17" t="n">
        <x:f>F1091*L1091</x:f>
        <x:v>0</x:v>
      </x:c>
      <x:c r="N1091" s="16" t="n">
        <x:f>L1091*'月度汇总'!$F$8</x:f>
        <x:v>1.2954</x:v>
      </x:c>
      <x:c r="O1091" s="17" t="n">
        <x:f>G1091*N1091</x:f>
        <x:v>0</x:v>
      </x:c>
      <x:c r="P1091" s="16" t="n">
        <x:f>L1091*'月度汇总'!$F$10</x:f>
        <x:v>4.3180000000000005</x:v>
      </x:c>
      <x:c r="Q1091" s="17" t="n">
        <x:f>J1091*P1091</x:f>
        <x:v>0</x:v>
      </x:c>
      <x:c r="R1091" s="12" t="n">
        <x:v>0</x:v>
      </x:c>
      <x:c r="S1091" s="17" t="n">
        <x:v>0</x:v>
      </x:c>
      <x:c r="T1091" s="19" t="n">
        <x:f>M1091+O1091+Q1091+S1091</x:f>
        <x:v>0</x:v>
      </x:c>
      <x:c r="U1091" s="18" t="str">
        <x:f>TEXT(T1091,"0.00")&amp;"元"</x:f>
        <x:v>0.00元</x:v>
      </x:c>
      <x:c r="V1091" s="12" t="n">
        <x:v>0</x:v>
      </x:c>
      <x:c r="W1091" s="12" t="n">
        <x:f>K1091-V1091</x:f>
        <x:v>0</x:v>
      </x:c>
    </x:row>
    <x:row r="1092" ht="20" customHeight="1">
      <x:c r="A1092" s="13" t="n">
        <x:v>45696.555555555555</x:v>
      </x:c>
      <x:c r="B1092" s="13" t="n">
        <x:v>45696.5625</x:v>
      </x:c>
      <x:c r="C1092" s="14" t="n">
        <x:v>45696</x:v>
      </x:c>
      <x:c r="D1092" s="15" t="n">
        <x:v>80</x:v>
      </x:c>
      <x:c r="E1092" s="12" t="n">
        <x:v>0</x:v>
      </x:c>
      <x:c r="F1092" s="12" t="n">
        <x:v>0</x:v>
      </x:c>
      <x:c r="G1092" s="12" t="n">
        <x:v>0</x:v>
      </x:c>
      <x:c r="H1092" s="12" t="n">
        <x:f>F1092+G1092</x:f>
        <x:v>0</x:v>
      </x:c>
      <x:c r="I1092" s="12" t="n">
        <x:f>H1092-E1092</x:f>
        <x:v>0</x:v>
      </x:c>
      <x:c r="J1092" s="12" t="n">
        <x:v>0</x:v>
      </x:c>
      <x:c r="K1092" s="12" t="n">
        <x:f>H1092+J1092</x:f>
        <x:v>0</x:v>
      </x:c>
      <x:c r="L1092" s="16" t="n">
        <x:v>0.8416</x:v>
      </x:c>
      <x:c r="M1092" s="17" t="n">
        <x:f>F1092*L1092</x:f>
        <x:v>0</x:v>
      </x:c>
      <x:c r="N1092" s="16" t="n">
        <x:f>L1092*'月度汇总'!$F$8</x:f>
        <x:v>1.2624</x:v>
      </x:c>
      <x:c r="O1092" s="17" t="n">
        <x:f>G1092*N1092</x:f>
        <x:v>0</x:v>
      </x:c>
      <x:c r="P1092" s="16" t="n">
        <x:f>L1092*'月度汇总'!$F$10</x:f>
        <x:v>4.208</x:v>
      </x:c>
      <x:c r="Q1092" s="17" t="n">
        <x:f>J1092*P1092</x:f>
        <x:v>0</x:v>
      </x:c>
      <x:c r="R1092" s="12" t="n">
        <x:v>0</x:v>
      </x:c>
      <x:c r="S1092" s="17" t="n">
        <x:v>0</x:v>
      </x:c>
      <x:c r="T1092" s="19" t="n">
        <x:f>M1092+O1092+Q1092+S1092</x:f>
        <x:v>0</x:v>
      </x:c>
      <x:c r="U1092" s="18" t="str">
        <x:f>TEXT(T1092,"0.00")&amp;"元"</x:f>
        <x:v>0.00元</x:v>
      </x:c>
      <x:c r="V1092" s="12" t="n">
        <x:v>0</x:v>
      </x:c>
      <x:c r="W1092" s="12" t="n">
        <x:f>K1092-V1092</x:f>
        <x:v>0</x:v>
      </x:c>
    </x:row>
    <x:row r="1093" ht="20" customHeight="1">
      <x:c r="A1093" s="13" t="n">
        <x:v>45696.5625</x:v>
      </x:c>
      <x:c r="B1093" s="13" t="n">
        <x:v>45696.569444444445</x:v>
      </x:c>
      <x:c r="C1093" s="14" t="n">
        <x:v>45696</x:v>
      </x:c>
      <x:c r="D1093" s="15" t="n">
        <x:v>81</x:v>
      </x:c>
      <x:c r="E1093" s="12" t="n">
        <x:v>0</x:v>
      </x:c>
      <x:c r="F1093" s="12" t="n">
        <x:v>0</x:v>
      </x:c>
      <x:c r="G1093" s="12" t="n">
        <x:v>0</x:v>
      </x:c>
      <x:c r="H1093" s="12" t="n">
        <x:f>F1093+G1093</x:f>
        <x:v>0</x:v>
      </x:c>
      <x:c r="I1093" s="12" t="n">
        <x:f>H1093-E1093</x:f>
        <x:v>0</x:v>
      </x:c>
      <x:c r="J1093" s="12" t="n">
        <x:v>0</x:v>
      </x:c>
      <x:c r="K1093" s="12" t="n">
        <x:f>H1093+J1093</x:f>
        <x:v>0</x:v>
      </x:c>
      <x:c r="L1093" s="16" t="n">
        <x:v>0.8618</x:v>
      </x:c>
      <x:c r="M1093" s="17" t="n">
        <x:f>F1093*L1093</x:f>
        <x:v>0</x:v>
      </x:c>
      <x:c r="N1093" s="16" t="n">
        <x:f>L1093*'月度汇总'!$F$8</x:f>
        <x:v>1.2927</x:v>
      </x:c>
      <x:c r="O1093" s="17" t="n">
        <x:f>G1093*N1093</x:f>
        <x:v>0</x:v>
      </x:c>
      <x:c r="P1093" s="16" t="n">
        <x:f>L1093*'月度汇总'!$F$10</x:f>
        <x:v>4.309</x:v>
      </x:c>
      <x:c r="Q1093" s="17" t="n">
        <x:f>J1093*P1093</x:f>
        <x:v>0</x:v>
      </x:c>
      <x:c r="R1093" s="12" t="n">
        <x:v>0</x:v>
      </x:c>
      <x:c r="S1093" s="17" t="n">
        <x:v>0</x:v>
      </x:c>
      <x:c r="T1093" s="19" t="n">
        <x:f>M1093+O1093+Q1093+S1093</x:f>
        <x:v>0</x:v>
      </x:c>
      <x:c r="U1093" s="18" t="str">
        <x:f>TEXT(T1093,"0.00")&amp;"元"</x:f>
        <x:v>0.00元</x:v>
      </x:c>
      <x:c r="V1093" s="12" t="n">
        <x:v>0</x:v>
      </x:c>
      <x:c r="W1093" s="12" t="n">
        <x:f>K1093-V1093</x:f>
        <x:v>0</x:v>
      </x:c>
    </x:row>
    <x:row r="1094" ht="20" customHeight="1">
      <x:c r="A1094" s="13" t="n">
        <x:v>45696.569444444445</x:v>
      </x:c>
      <x:c r="B1094" s="13" t="n">
        <x:v>45696.57638888889</x:v>
      </x:c>
      <x:c r="C1094" s="14" t="n">
        <x:v>45696</x:v>
      </x:c>
      <x:c r="D1094" s="15" t="n">
        <x:v>82</x:v>
      </x:c>
      <x:c r="E1094" s="12" t="n">
        <x:v>0</x:v>
      </x:c>
      <x:c r="F1094" s="12" t="n">
        <x:v>0</x:v>
      </x:c>
      <x:c r="G1094" s="12" t="n">
        <x:v>0</x:v>
      </x:c>
      <x:c r="H1094" s="12" t="n">
        <x:f>F1094+G1094</x:f>
        <x:v>0</x:v>
      </x:c>
      <x:c r="I1094" s="12" t="n">
        <x:f>H1094-E1094</x:f>
        <x:v>0</x:v>
      </x:c>
      <x:c r="J1094" s="12" t="n">
        <x:v>0</x:v>
      </x:c>
      <x:c r="K1094" s="12" t="n">
        <x:f>H1094+J1094</x:f>
        <x:v>0</x:v>
      </x:c>
      <x:c r="L1094" s="16" t="n">
        <x:v>0.8623</x:v>
      </x:c>
      <x:c r="M1094" s="17" t="n">
        <x:f>F1094*L1094</x:f>
        <x:v>0</x:v>
      </x:c>
      <x:c r="N1094" s="16" t="n">
        <x:f>L1094*'月度汇总'!$F$8</x:f>
        <x:v>1.29345</x:v>
      </x:c>
      <x:c r="O1094" s="17" t="n">
        <x:f>G1094*N1094</x:f>
        <x:v>0</x:v>
      </x:c>
      <x:c r="P1094" s="16" t="n">
        <x:f>L1094*'月度汇总'!$F$10</x:f>
        <x:v>4.3115</x:v>
      </x:c>
      <x:c r="Q1094" s="17" t="n">
        <x:f>J1094*P1094</x:f>
        <x:v>0</x:v>
      </x:c>
      <x:c r="R1094" s="12" t="n">
        <x:v>0</x:v>
      </x:c>
      <x:c r="S1094" s="17" t="n">
        <x:v>0</x:v>
      </x:c>
      <x:c r="T1094" s="19" t="n">
        <x:f>M1094+O1094+Q1094+S1094</x:f>
        <x:v>0</x:v>
      </x:c>
      <x:c r="U1094" s="18" t="str">
        <x:f>TEXT(T1094,"0.00")&amp;"元"</x:f>
        <x:v>0.00元</x:v>
      </x:c>
      <x:c r="V1094" s="12" t="n">
        <x:v>0</x:v>
      </x:c>
      <x:c r="W1094" s="12" t="n">
        <x:f>K1094-V1094</x:f>
        <x:v>0</x:v>
      </x:c>
    </x:row>
    <x:row r="1095" ht="20" customHeight="1">
      <x:c r="A1095" s="13" t="n">
        <x:v>45696.57638888889</x:v>
      </x:c>
      <x:c r="B1095" s="13" t="n">
        <x:v>45696.58333333333</x:v>
      </x:c>
      <x:c r="C1095" s="14" t="n">
        <x:v>45696</x:v>
      </x:c>
      <x:c r="D1095" s="15" t="n">
        <x:v>83</x:v>
      </x:c>
      <x:c r="E1095" s="12" t="n">
        <x:v>0</x:v>
      </x:c>
      <x:c r="F1095" s="12" t="n">
        <x:v>0</x:v>
      </x:c>
      <x:c r="G1095" s="12" t="n">
        <x:v>0</x:v>
      </x:c>
      <x:c r="H1095" s="12" t="n">
        <x:f>F1095+G1095</x:f>
        <x:v>0</x:v>
      </x:c>
      <x:c r="I1095" s="12" t="n">
        <x:f>H1095-E1095</x:f>
        <x:v>0</x:v>
      </x:c>
      <x:c r="J1095" s="12" t="n">
        <x:v>0</x:v>
      </x:c>
      <x:c r="K1095" s="12" t="n">
        <x:f>H1095+J1095</x:f>
        <x:v>0</x:v>
      </x:c>
      <x:c r="L1095" s="16" t="n">
        <x:v>0.9026</x:v>
      </x:c>
      <x:c r="M1095" s="17" t="n">
        <x:f>F1095*L1095</x:f>
        <x:v>0</x:v>
      </x:c>
      <x:c r="N1095" s="16" t="n">
        <x:f>L1095*'月度汇总'!$F$8</x:f>
        <x:v>1.3538999999999999</x:v>
      </x:c>
      <x:c r="O1095" s="17" t="n">
        <x:f>G1095*N1095</x:f>
        <x:v>0</x:v>
      </x:c>
      <x:c r="P1095" s="16" t="n">
        <x:f>L1095*'月度汇总'!$F$10</x:f>
        <x:v>4.513</x:v>
      </x:c>
      <x:c r="Q1095" s="17" t="n">
        <x:f>J1095*P1095</x:f>
        <x:v>0</x:v>
      </x:c>
      <x:c r="R1095" s="12" t="n">
        <x:v>0</x:v>
      </x:c>
      <x:c r="S1095" s="17" t="n">
        <x:v>0</x:v>
      </x:c>
      <x:c r="T1095" s="19" t="n">
        <x:f>M1095+O1095+Q1095+S1095</x:f>
        <x:v>0</x:v>
      </x:c>
      <x:c r="U1095" s="18" t="str">
        <x:f>TEXT(T1095,"0.00")&amp;"元"</x:f>
        <x:v>0.00元</x:v>
      </x:c>
      <x:c r="V1095" s="12" t="n">
        <x:v>0</x:v>
      </x:c>
      <x:c r="W1095" s="12" t="n">
        <x:f>K1095-V1095</x:f>
        <x:v>0</x:v>
      </x:c>
    </x:row>
    <x:row r="1096" ht="20" customHeight="1">
      <x:c r="A1096" s="13" t="n">
        <x:v>45696.58333333333</x:v>
      </x:c>
      <x:c r="B1096" s="13" t="n">
        <x:v>45696.59027777778</x:v>
      </x:c>
      <x:c r="C1096" s="14" t="n">
        <x:v>45696</x:v>
      </x:c>
      <x:c r="D1096" s="15" t="n">
        <x:v>84</x:v>
      </x:c>
      <x:c r="E1096" s="12" t="n">
        <x:v>0</x:v>
      </x:c>
      <x:c r="F1096" s="12" t="n">
        <x:v>0</x:v>
      </x:c>
      <x:c r="G1096" s="12" t="n">
        <x:v>0</x:v>
      </x:c>
      <x:c r="H1096" s="12" t="n">
        <x:f>F1096+G1096</x:f>
        <x:v>0</x:v>
      </x:c>
      <x:c r="I1096" s="12" t="n">
        <x:f>H1096-E1096</x:f>
        <x:v>0</x:v>
      </x:c>
      <x:c r="J1096" s="12" t="n">
        <x:v>0</x:v>
      </x:c>
      <x:c r="K1096" s="12" t="n">
        <x:f>H1096+J1096</x:f>
        <x:v>0</x:v>
      </x:c>
      <x:c r="L1096" s="16" t="n">
        <x:v>0.9754</x:v>
      </x:c>
      <x:c r="M1096" s="17" t="n">
        <x:f>F1096*L1096</x:f>
        <x:v>0</x:v>
      </x:c>
      <x:c r="N1096" s="16" t="n">
        <x:f>L1096*'月度汇总'!$F$8</x:f>
        <x:v>1.4631</x:v>
      </x:c>
      <x:c r="O1096" s="17" t="n">
        <x:f>G1096*N1096</x:f>
        <x:v>0</x:v>
      </x:c>
      <x:c r="P1096" s="16" t="n">
        <x:f>L1096*'月度汇总'!$F$10</x:f>
        <x:v>4.877000000000001</x:v>
      </x:c>
      <x:c r="Q1096" s="17" t="n">
        <x:f>J1096*P1096</x:f>
        <x:v>0</x:v>
      </x:c>
      <x:c r="R1096" s="12" t="n">
        <x:v>0</x:v>
      </x:c>
      <x:c r="S1096" s="17" t="n">
        <x:v>0</x:v>
      </x:c>
      <x:c r="T1096" s="19" t="n">
        <x:f>M1096+O1096+Q1096+S1096</x:f>
        <x:v>0</x:v>
      </x:c>
      <x:c r="U1096" s="18" t="str">
        <x:f>TEXT(T1096,"0.00")&amp;"元"</x:f>
        <x:v>0.00元</x:v>
      </x:c>
      <x:c r="V1096" s="12" t="n">
        <x:v>0</x:v>
      </x:c>
      <x:c r="W1096" s="12" t="n">
        <x:f>K1096-V1096</x:f>
        <x:v>0</x:v>
      </x:c>
    </x:row>
    <x:row r="1097" ht="20" customHeight="1">
      <x:c r="A1097" s="13" t="n">
        <x:v>45696.59027777778</x:v>
      </x:c>
      <x:c r="B1097" s="13" t="n">
        <x:v>45696.59722222222</x:v>
      </x:c>
      <x:c r="C1097" s="14" t="n">
        <x:v>45696</x:v>
      </x:c>
      <x:c r="D1097" s="15" t="n">
        <x:v>85</x:v>
      </x:c>
      <x:c r="E1097" s="12" t="n">
        <x:v>0</x:v>
      </x:c>
      <x:c r="F1097" s="12" t="n">
        <x:v>0</x:v>
      </x:c>
      <x:c r="G1097" s="12" t="n">
        <x:v>0</x:v>
      </x:c>
      <x:c r="H1097" s="12" t="n">
        <x:f>F1097+G1097</x:f>
        <x:v>0</x:v>
      </x:c>
      <x:c r="I1097" s="12" t="n">
        <x:f>H1097-E1097</x:f>
        <x:v>0</x:v>
      </x:c>
      <x:c r="J1097" s="12" t="n">
        <x:v>0</x:v>
      </x:c>
      <x:c r="K1097" s="12" t="n">
        <x:f>H1097+J1097</x:f>
        <x:v>0</x:v>
      </x:c>
      <x:c r="L1097" s="16" t="n">
        <x:v>1.0002</x:v>
      </x:c>
      <x:c r="M1097" s="17" t="n">
        <x:f>F1097*L1097</x:f>
        <x:v>0</x:v>
      </x:c>
      <x:c r="N1097" s="16" t="n">
        <x:f>L1097*'月度汇总'!$F$8</x:f>
        <x:v>1.5003</x:v>
      </x:c>
      <x:c r="O1097" s="17" t="n">
        <x:f>G1097*N1097</x:f>
        <x:v>0</x:v>
      </x:c>
      <x:c r="P1097" s="16" t="n">
        <x:f>L1097*'月度汇总'!$F$10</x:f>
        <x:v>5.0009999999999994</x:v>
      </x:c>
      <x:c r="Q1097" s="17" t="n">
        <x:f>J1097*P1097</x:f>
        <x:v>0</x:v>
      </x:c>
      <x:c r="R1097" s="12" t="n">
        <x:v>0</x:v>
      </x:c>
      <x:c r="S1097" s="17" t="n">
        <x:v>0</x:v>
      </x:c>
      <x:c r="T1097" s="19" t="n">
        <x:f>M1097+O1097+Q1097+S1097</x:f>
        <x:v>0</x:v>
      </x:c>
      <x:c r="U1097" s="18" t="str">
        <x:f>TEXT(T1097,"0.00")&amp;"元"</x:f>
        <x:v>0.00元</x:v>
      </x:c>
      <x:c r="V1097" s="12" t="n">
        <x:v>0</x:v>
      </x:c>
      <x:c r="W1097" s="12" t="n">
        <x:f>K1097-V1097</x:f>
        <x:v>0</x:v>
      </x:c>
    </x:row>
    <x:row r="1098" ht="20" customHeight="1">
      <x:c r="A1098" s="13" t="n">
        <x:v>45696.59722222222</x:v>
      </x:c>
      <x:c r="B1098" s="13" t="n">
        <x:v>45696.60416666667</x:v>
      </x:c>
      <x:c r="C1098" s="14" t="n">
        <x:v>45696</x:v>
      </x:c>
      <x:c r="D1098" s="15" t="n">
        <x:v>86</x:v>
      </x:c>
      <x:c r="E1098" s="12" t="n">
        <x:v>0</x:v>
      </x:c>
      <x:c r="F1098" s="12" t="n">
        <x:v>0</x:v>
      </x:c>
      <x:c r="G1098" s="12" t="n">
        <x:v>0</x:v>
      </x:c>
      <x:c r="H1098" s="12" t="n">
        <x:f>F1098+G1098</x:f>
        <x:v>0</x:v>
      </x:c>
      <x:c r="I1098" s="12" t="n">
        <x:f>H1098-E1098</x:f>
        <x:v>0</x:v>
      </x:c>
      <x:c r="J1098" s="12" t="n">
        <x:v>0</x:v>
      </x:c>
      <x:c r="K1098" s="12" t="n">
        <x:f>H1098+J1098</x:f>
        <x:v>0</x:v>
      </x:c>
      <x:c r="L1098" s="16" t="n">
        <x:v>0.9978</x:v>
      </x:c>
      <x:c r="M1098" s="17" t="n">
        <x:f>F1098*L1098</x:f>
        <x:v>0</x:v>
      </x:c>
      <x:c r="N1098" s="16" t="n">
        <x:f>L1098*'月度汇总'!$F$8</x:f>
        <x:v>1.4967000000000001</x:v>
      </x:c>
      <x:c r="O1098" s="17" t="n">
        <x:f>G1098*N1098</x:f>
        <x:v>0</x:v>
      </x:c>
      <x:c r="P1098" s="16" t="n">
        <x:f>L1098*'月度汇总'!$F$10</x:f>
        <x:v>4.989</x:v>
      </x:c>
      <x:c r="Q1098" s="17" t="n">
        <x:f>J1098*P1098</x:f>
        <x:v>0</x:v>
      </x:c>
      <x:c r="R1098" s="12" t="n">
        <x:v>0</x:v>
      </x:c>
      <x:c r="S1098" s="17" t="n">
        <x:v>0</x:v>
      </x:c>
      <x:c r="T1098" s="19" t="n">
        <x:f>M1098+O1098+Q1098+S1098</x:f>
        <x:v>0</x:v>
      </x:c>
      <x:c r="U1098" s="18" t="str">
        <x:f>TEXT(T1098,"0.00")&amp;"元"</x:f>
        <x:v>0.00元</x:v>
      </x:c>
      <x:c r="V1098" s="12" t="n">
        <x:v>0</x:v>
      </x:c>
      <x:c r="W1098" s="12" t="n">
        <x:f>K1098-V1098</x:f>
        <x:v>0</x:v>
      </x:c>
    </x:row>
    <x:row r="1099" ht="20" customHeight="1">
      <x:c r="A1099" s="13" t="n">
        <x:v>45696.60416666667</x:v>
      </x:c>
      <x:c r="B1099" s="13" t="n">
        <x:v>45696.61111111111</x:v>
      </x:c>
      <x:c r="C1099" s="14" t="n">
        <x:v>45696</x:v>
      </x:c>
      <x:c r="D1099" s="15" t="n">
        <x:v>87</x:v>
      </x:c>
      <x:c r="E1099" s="12" t="n">
        <x:v>0</x:v>
      </x:c>
      <x:c r="F1099" s="12" t="n">
        <x:v>0</x:v>
      </x:c>
      <x:c r="G1099" s="12" t="n">
        <x:v>0</x:v>
      </x:c>
      <x:c r="H1099" s="12" t="n">
        <x:f>F1099+G1099</x:f>
        <x:v>0</x:v>
      </x:c>
      <x:c r="I1099" s="12" t="n">
        <x:f>H1099-E1099</x:f>
        <x:v>0</x:v>
      </x:c>
      <x:c r="J1099" s="12" t="n">
        <x:v>0</x:v>
      </x:c>
      <x:c r="K1099" s="12" t="n">
        <x:f>H1099+J1099</x:f>
        <x:v>0</x:v>
      </x:c>
      <x:c r="L1099" s="16" t="n">
        <x:v>1.0271</x:v>
      </x:c>
      <x:c r="M1099" s="17" t="n">
        <x:f>F1099*L1099</x:f>
        <x:v>0</x:v>
      </x:c>
      <x:c r="N1099" s="16" t="n">
        <x:f>L1099*'月度汇总'!$F$8</x:f>
        <x:v>1.5406499999999999</x:v>
      </x:c>
      <x:c r="O1099" s="17" t="n">
        <x:f>G1099*N1099</x:f>
        <x:v>0</x:v>
      </x:c>
      <x:c r="P1099" s="16" t="n">
        <x:f>L1099*'月度汇总'!$F$10</x:f>
        <x:v>5.1354999999999995</x:v>
      </x:c>
      <x:c r="Q1099" s="17" t="n">
        <x:f>J1099*P1099</x:f>
        <x:v>0</x:v>
      </x:c>
      <x:c r="R1099" s="12" t="n">
        <x:v>0</x:v>
      </x:c>
      <x:c r="S1099" s="17" t="n">
        <x:v>0</x:v>
      </x:c>
      <x:c r="T1099" s="19" t="n">
        <x:f>M1099+O1099+Q1099+S1099</x:f>
        <x:v>0</x:v>
      </x:c>
      <x:c r="U1099" s="18" t="str">
        <x:f>TEXT(T1099,"0.00")&amp;"元"</x:f>
        <x:v>0.00元</x:v>
      </x:c>
      <x:c r="V1099" s="12" t="n">
        <x:v>0</x:v>
      </x:c>
      <x:c r="W1099" s="12" t="n">
        <x:f>K1099-V1099</x:f>
        <x:v>0</x:v>
      </x:c>
    </x:row>
    <x:row r="1100" ht="20" customHeight="1">
      <x:c r="A1100" s="13" t="n">
        <x:v>45696.61111111111</x:v>
      </x:c>
      <x:c r="B1100" s="13" t="n">
        <x:v>45696.618055555555</x:v>
      </x:c>
      <x:c r="C1100" s="14" t="n">
        <x:v>45696</x:v>
      </x:c>
      <x:c r="D1100" s="15" t="n">
        <x:v>88</x:v>
      </x:c>
      <x:c r="E1100" s="12" t="n">
        <x:v>0</x:v>
      </x:c>
      <x:c r="F1100" s="12" t="n">
        <x:v>0</x:v>
      </x:c>
      <x:c r="G1100" s="12" t="n">
        <x:v>0</x:v>
      </x:c>
      <x:c r="H1100" s="12" t="n">
        <x:f>F1100+G1100</x:f>
        <x:v>0</x:v>
      </x:c>
      <x:c r="I1100" s="12" t="n">
        <x:f>H1100-E1100</x:f>
        <x:v>0</x:v>
      </x:c>
      <x:c r="J1100" s="12" t="n">
        <x:v>0</x:v>
      </x:c>
      <x:c r="K1100" s="12" t="n">
        <x:f>H1100+J1100</x:f>
        <x:v>0</x:v>
      </x:c>
      <x:c r="L1100" s="16" t="n">
        <x:v>1.0906</x:v>
      </x:c>
      <x:c r="M1100" s="17" t="n">
        <x:f>F1100*L1100</x:f>
        <x:v>0</x:v>
      </x:c>
      <x:c r="N1100" s="16" t="n">
        <x:f>L1100*'月度汇总'!$F$8</x:f>
        <x:v>1.6359</x:v>
      </x:c>
      <x:c r="O1100" s="17" t="n">
        <x:f>G1100*N1100</x:f>
        <x:v>0</x:v>
      </x:c>
      <x:c r="P1100" s="16" t="n">
        <x:f>L1100*'月度汇总'!$F$10</x:f>
        <x:v>5.453</x:v>
      </x:c>
      <x:c r="Q1100" s="17" t="n">
        <x:f>J1100*P1100</x:f>
        <x:v>0</x:v>
      </x:c>
      <x:c r="R1100" s="12" t="n">
        <x:v>0</x:v>
      </x:c>
      <x:c r="S1100" s="17" t="n">
        <x:v>0</x:v>
      </x:c>
      <x:c r="T1100" s="19" t="n">
        <x:f>M1100+O1100+Q1100+S1100</x:f>
        <x:v>0</x:v>
      </x:c>
      <x:c r="U1100" s="18" t="str">
        <x:f>TEXT(T1100,"0.00")&amp;"元"</x:f>
        <x:v>0.00元</x:v>
      </x:c>
      <x:c r="V1100" s="12" t="n">
        <x:v>0</x:v>
      </x:c>
      <x:c r="W1100" s="12" t="n">
        <x:f>K1100-V1100</x:f>
        <x:v>0</x:v>
      </x:c>
    </x:row>
    <x:row r="1101" ht="20" customHeight="1">
      <x:c r="A1101" s="13" t="n">
        <x:v>45696.618055555555</x:v>
      </x:c>
      <x:c r="B1101" s="13" t="n">
        <x:v>45696.625</x:v>
      </x:c>
      <x:c r="C1101" s="14" t="n">
        <x:v>45696</x:v>
      </x:c>
      <x:c r="D1101" s="15" t="n">
        <x:v>89</x:v>
      </x:c>
      <x:c r="E1101" s="12" t="n">
        <x:v>0</x:v>
      </x:c>
      <x:c r="F1101" s="12" t="n">
        <x:v>0</x:v>
      </x:c>
      <x:c r="G1101" s="12" t="n">
        <x:v>0</x:v>
      </x:c>
      <x:c r="H1101" s="12" t="n">
        <x:f>F1101+G1101</x:f>
        <x:v>0</x:v>
      </x:c>
      <x:c r="I1101" s="12" t="n">
        <x:f>H1101-E1101</x:f>
        <x:v>0</x:v>
      </x:c>
      <x:c r="J1101" s="12" t="n">
        <x:v>0</x:v>
      </x:c>
      <x:c r="K1101" s="12" t="n">
        <x:f>H1101+J1101</x:f>
        <x:v>0</x:v>
      </x:c>
      <x:c r="L1101" s="16" t="n">
        <x:v>0.9376</x:v>
      </x:c>
      <x:c r="M1101" s="17" t="n">
        <x:f>F1101*L1101</x:f>
        <x:v>0</x:v>
      </x:c>
      <x:c r="N1101" s="16" t="n">
        <x:f>L1101*'月度汇总'!$F$8</x:f>
        <x:v>1.4064</x:v>
      </x:c>
      <x:c r="O1101" s="17" t="n">
        <x:f>G1101*N1101</x:f>
        <x:v>0</x:v>
      </x:c>
      <x:c r="P1101" s="16" t="n">
        <x:f>L1101*'月度汇总'!$F$10</x:f>
        <x:v>4.688</x:v>
      </x:c>
      <x:c r="Q1101" s="17" t="n">
        <x:f>J1101*P1101</x:f>
        <x:v>0</x:v>
      </x:c>
      <x:c r="R1101" s="12" t="n">
        <x:v>0</x:v>
      </x:c>
      <x:c r="S1101" s="17" t="n">
        <x:v>0</x:v>
      </x:c>
      <x:c r="T1101" s="19" t="n">
        <x:f>M1101+O1101+Q1101+S1101</x:f>
        <x:v>0</x:v>
      </x:c>
      <x:c r="U1101" s="18" t="str">
        <x:f>TEXT(T1101,"0.00")&amp;"元"</x:f>
        <x:v>0.00元</x:v>
      </x:c>
      <x:c r="V1101" s="12" t="n">
        <x:v>0</x:v>
      </x:c>
      <x:c r="W1101" s="12" t="n">
        <x:f>K1101-V1101</x:f>
        <x:v>0</x:v>
      </x:c>
    </x:row>
    <x:row r="1102" ht="20" customHeight="1">
      <x:c r="A1102" s="13" t="n">
        <x:v>45696.625</x:v>
      </x:c>
      <x:c r="B1102" s="13" t="n">
        <x:v>45696.631944444445</x:v>
      </x:c>
      <x:c r="C1102" s="14" t="n">
        <x:v>45696</x:v>
      </x:c>
      <x:c r="D1102" s="15" t="n">
        <x:v>90</x:v>
      </x:c>
      <x:c r="E1102" s="12" t="n">
        <x:v>60.10052830962081</x:v>
      </x:c>
      <x:c r="F1102" s="12" t="n">
        <x:v>60.10052830962081</x:v>
      </x:c>
      <x:c r="G1102" s="12" t="n">
        <x:v>24.47641430807664</x:v>
      </x:c>
      <x:c r="H1102" s="12" t="n">
        <x:f>F1102+G1102</x:f>
        <x:v>84.57694261769745</x:v>
      </x:c>
      <x:c r="I1102" s="12" t="n">
        <x:f>H1102-E1102</x:f>
        <x:v>24.47641430807664</x:v>
      </x:c>
      <x:c r="J1102" s="12" t="n">
        <x:v>0</x:v>
      </x:c>
      <x:c r="K1102" s="12" t="n">
        <x:f>H1102+J1102</x:f>
        <x:v>84.57694261769745</x:v>
      </x:c>
      <x:c r="L1102" s="16" t="n">
        <x:v>0.6694</x:v>
      </x:c>
      <x:c r="M1102" s="17" t="n">
        <x:f>F1102*L1102</x:f>
        <x:v>40.231293650460174</x:v>
      </x:c>
      <x:c r="N1102" s="16" t="n">
        <x:f>L1102*'月度汇总'!$F$8</x:f>
        <x:v>1.0041</x:v>
      </x:c>
      <x:c r="O1102" s="17" t="n">
        <x:f>G1102*N1102</x:f>
        <x:v>24.576767606739757</x:v>
      </x:c>
      <x:c r="P1102" s="16" t="n">
        <x:f>L1102*'月度汇总'!$F$10</x:f>
        <x:v>3.347</x:v>
      </x:c>
      <x:c r="Q1102" s="17" t="n">
        <x:f>J1102*P1102</x:f>
        <x:v>0</x:v>
      </x:c>
      <x:c r="R1102" s="12" t="n">
        <x:v>0</x:v>
      </x:c>
      <x:c r="S1102" s="17" t="n">
        <x:v>0</x:v>
      </x:c>
      <x:c r="T1102" s="19" t="n">
        <x:f>M1102+O1102+Q1102+S1102</x:f>
        <x:v>64.80806125719994</x:v>
      </x:c>
      <x:c r="U1102" s="18" t="str">
        <x:f>TEXT(T1102,"0.00")&amp;"元"</x:f>
        <x:v>64.81元</x:v>
      </x:c>
      <x:c r="V1102" s="12" t="n">
        <x:v>0</x:v>
      </x:c>
      <x:c r="W1102" s="12" t="n">
        <x:f>K1102-V1102</x:f>
        <x:v>84.57694261769745</x:v>
      </x:c>
    </x:row>
    <x:row r="1103" ht="20" customHeight="1">
      <x:c r="A1103" s="13" t="n">
        <x:v>45696.631944444445</x:v>
      </x:c>
      <x:c r="B1103" s="13" t="n">
        <x:v>45696.63888888889</x:v>
      </x:c>
      <x:c r="C1103" s="14" t="n">
        <x:v>45696</x:v>
      </x:c>
      <x:c r="D1103" s="15" t="n">
        <x:v>91</x:v>
      </x:c>
      <x:c r="E1103" s="12" t="n">
        <x:v>93.16998381725693</x:v>
      </x:c>
      <x:c r="F1103" s="12" t="n">
        <x:v>93.16998381725693</x:v>
      </x:c>
      <x:c r="G1103" s="12" t="n">
        <x:v>26.42447216416747</x:v>
      </x:c>
      <x:c r="H1103" s="12" t="n">
        <x:f>F1103+G1103</x:f>
        <x:v>119.5944559814244</x:v>
      </x:c>
      <x:c r="I1103" s="12" t="n">
        <x:f>H1103-E1103</x:f>
        <x:v>26.42447216416747</x:v>
      </x:c>
      <x:c r="J1103" s="12" t="n">
        <x:v>0</x:v>
      </x:c>
      <x:c r="K1103" s="12" t="n">
        <x:f>H1103+J1103</x:f>
        <x:v>119.5944559814244</x:v>
      </x:c>
      <x:c r="L1103" s="16" t="n">
        <x:v>0.66</x:v>
      </x:c>
      <x:c r="M1103" s="17" t="n">
        <x:f>F1103*L1103</x:f>
        <x:v>61.49218931938958</x:v>
      </x:c>
      <x:c r="N1103" s="16" t="n">
        <x:f>L1103*'月度汇总'!$F$8</x:f>
        <x:v>0.99</x:v>
      </x:c>
      <x:c r="O1103" s="17" t="n">
        <x:f>G1103*N1103</x:f>
        <x:v>26.160227442525795</x:v>
      </x:c>
      <x:c r="P1103" s="16" t="n">
        <x:f>L1103*'月度汇总'!$F$10</x:f>
        <x:v>3.3000000000000003</x:v>
      </x:c>
      <x:c r="Q1103" s="17" t="n">
        <x:f>J1103*P1103</x:f>
        <x:v>0</x:v>
      </x:c>
      <x:c r="R1103" s="12" t="n">
        <x:v>0</x:v>
      </x:c>
      <x:c r="S1103" s="17" t="n">
        <x:v>0</x:v>
      </x:c>
      <x:c r="T1103" s="19" t="n">
        <x:f>M1103+O1103+Q1103+S1103</x:f>
        <x:v>87.65241676191538</x:v>
      </x:c>
      <x:c r="U1103" s="18" t="str">
        <x:f>TEXT(T1103,"0.00")&amp;"元"</x:f>
        <x:v>87.65元</x:v>
      </x:c>
      <x:c r="V1103" s="12" t="n">
        <x:v>0</x:v>
      </x:c>
      <x:c r="W1103" s="12" t="n">
        <x:f>K1103-V1103</x:f>
        <x:v>119.5944559814244</x:v>
      </x:c>
    </x:row>
    <x:row r="1104" ht="20" customHeight="1">
      <x:c r="A1104" s="13" t="n">
        <x:v>45696.63888888889</x:v>
      </x:c>
      <x:c r="B1104" s="13" t="n">
        <x:v>45696.64583333333</x:v>
      </x:c>
      <x:c r="C1104" s="14" t="n">
        <x:v>45696</x:v>
      </x:c>
      <x:c r="D1104" s="15" t="n">
        <x:v>92</x:v>
      </x:c>
      <x:c r="E1104" s="12" t="n">
        <x:v>115.91637913912962</x:v>
      </x:c>
      <x:c r="F1104" s="12" t="n">
        <x:v>115.91637913912962</x:v>
      </x:c>
      <x:c r="G1104" s="12" t="n">
        <x:v>28.17240738192794</x:v>
      </x:c>
      <x:c r="H1104" s="12" t="n">
        <x:f>F1104+G1104</x:f>
        <x:v>144.08878652105756</x:v>
      </x:c>
      <x:c r="I1104" s="12" t="n">
        <x:f>H1104-E1104</x:f>
        <x:v>28.17240738192794</x:v>
      </x:c>
      <x:c r="J1104" s="12" t="n">
        <x:v>0</x:v>
      </x:c>
      <x:c r="K1104" s="12" t="n">
        <x:f>H1104+J1104</x:f>
        <x:v>144.08878652105756</x:v>
      </x:c>
      <x:c r="L1104" s="16" t="n">
        <x:v>0.7217</x:v>
      </x:c>
      <x:c r="M1104" s="17" t="n">
        <x:f>F1104*L1104</x:f>
        <x:v>83.65685082470985</x:v>
      </x:c>
      <x:c r="N1104" s="16" t="n">
        <x:f>L1104*'月度汇总'!$F$8</x:f>
        <x:v>1.08255</x:v>
      </x:c>
      <x:c r="O1104" s="17" t="n">
        <x:f>G1104*N1104</x:f>
        <x:v>30.498039611306087</x:v>
      </x:c>
      <x:c r="P1104" s="16" t="n">
        <x:f>L1104*'月度汇总'!$F$10</x:f>
        <x:v>3.6085000000000003</x:v>
      </x:c>
      <x:c r="Q1104" s="17" t="n">
        <x:f>J1104*P1104</x:f>
        <x:v>0</x:v>
      </x:c>
      <x:c r="R1104" s="12" t="n">
        <x:v>0</x:v>
      </x:c>
      <x:c r="S1104" s="17" t="n">
        <x:v>0</x:v>
      </x:c>
      <x:c r="T1104" s="19" t="n">
        <x:f>M1104+O1104+Q1104+S1104</x:f>
        <x:v>114.15489043601593</x:v>
      </x:c>
      <x:c r="U1104" s="18" t="str">
        <x:f>TEXT(T1104,"0.00")&amp;"元"</x:f>
        <x:v>114.15元</x:v>
      </x:c>
      <x:c r="V1104" s="12" t="n">
        <x:v>0</x:v>
      </x:c>
      <x:c r="W1104" s="12" t="n">
        <x:f>K1104-V1104</x:f>
        <x:v>144.08878652105756</x:v>
      </x:c>
    </x:row>
    <x:row r="1105" ht="20" customHeight="1">
      <x:c r="A1105" s="13" t="n">
        <x:v>45696.64583333333</x:v>
      </x:c>
      <x:c r="B1105" s="13" t="n">
        <x:v>45696.65277777778</x:v>
      </x:c>
      <x:c r="C1105" s="14" t="n">
        <x:v>45696</x:v>
      </x:c>
      <x:c r="D1105" s="15" t="n">
        <x:v>93</x:v>
      </x:c>
      <x:c r="E1105" s="12" t="n">
        <x:v>129.81353366621545</x:v>
      </x:c>
      <x:c r="F1105" s="12" t="n">
        <x:v>129.81353366621545</x:v>
      </x:c>
      <x:c r="G1105" s="12" t="n">
        <x:v>30.000284690888407</x:v>
      </x:c>
      <x:c r="H1105" s="12" t="n">
        <x:f>F1105+G1105</x:f>
        <x:v>159.81381835710386</x:v>
      </x:c>
      <x:c r="I1105" s="12" t="n">
        <x:f>H1105-E1105</x:f>
        <x:v>30.000284690888407</x:v>
      </x:c>
      <x:c r="J1105" s="12" t="n">
        <x:v>0</x:v>
      </x:c>
      <x:c r="K1105" s="12" t="n">
        <x:f>H1105+J1105</x:f>
        <x:v>159.81381835710386</x:v>
      </x:c>
      <x:c r="L1105" s="16" t="n">
        <x:v>0.7308</x:v>
      </x:c>
      <x:c r="M1105" s="17" t="n">
        <x:f>F1105*L1105</x:f>
        <x:v>94.86773040327024</x:v>
      </x:c>
      <x:c r="N1105" s="16" t="n">
        <x:f>L1105*'月度汇总'!$F$8</x:f>
        <x:v>1.0962</x:v>
      </x:c>
      <x:c r="O1105" s="17" t="n">
        <x:f>G1105*N1105</x:f>
        <x:v>32.886312078151875</x:v>
      </x:c>
      <x:c r="P1105" s="16" t="n">
        <x:f>L1105*'月度汇总'!$F$10</x:f>
        <x:v>3.654</x:v>
      </x:c>
      <x:c r="Q1105" s="17" t="n">
        <x:f>J1105*P1105</x:f>
        <x:v>0</x:v>
      </x:c>
      <x:c r="R1105" s="12" t="n">
        <x:v>0</x:v>
      </x:c>
      <x:c r="S1105" s="17" t="n">
        <x:v>0</x:v>
      </x:c>
      <x:c r="T1105" s="19" t="n">
        <x:f>M1105+O1105+Q1105+S1105</x:f>
        <x:v>127.75404248142212</x:v>
      </x:c>
      <x:c r="U1105" s="18" t="str">
        <x:f>TEXT(T1105,"0.00")&amp;"元"</x:f>
        <x:v>127.75元</x:v>
      </x:c>
      <x:c r="V1105" s="12" t="n">
        <x:v>0</x:v>
      </x:c>
      <x:c r="W1105" s="12" t="n">
        <x:f>K1105-V1105</x:f>
        <x:v>159.81381835710386</x:v>
      </x:c>
    </x:row>
    <x:row r="1106" ht="20" customHeight="1">
      <x:c r="A1106" s="13" t="n">
        <x:v>45696.65277777778</x:v>
      </x:c>
      <x:c r="B1106" s="13" t="n">
        <x:v>45696.65972222222</x:v>
      </x:c>
      <x:c r="C1106" s="14" t="n">
        <x:v>45696</x:v>
      </x:c>
      <x:c r="D1106" s="15" t="n">
        <x:v>94</x:v>
      </x:c>
      <x:c r="E1106" s="12" t="n">
        <x:v>140.99764094094763</x:v>
      </x:c>
      <x:c r="F1106" s="12" t="n">
        <x:v>140.99764094094763</x:v>
      </x:c>
      <x:c r="G1106" s="12" t="n">
        <x:v>11.04061204401043</x:v>
      </x:c>
      <x:c r="H1106" s="12" t="n">
        <x:f>F1106+G1106</x:f>
        <x:v>152.03825298495806</x:v>
      </x:c>
      <x:c r="I1106" s="12" t="n">
        <x:f>H1106-E1106</x:f>
        <x:v>11.04061204401043</x:v>
      </x:c>
      <x:c r="J1106" s="12" t="n">
        <x:v>0</x:v>
      </x:c>
      <x:c r="K1106" s="12" t="n">
        <x:f>H1106+J1106</x:f>
        <x:v>152.03825298495806</x:v>
      </x:c>
      <x:c r="L1106" s="16" t="n">
        <x:v>0.7534</x:v>
      </x:c>
      <x:c r="M1106" s="17" t="n">
        <x:f>F1106*L1106</x:f>
        <x:v>106.22762268490995</x:v>
      </x:c>
      <x:c r="N1106" s="16" t="n">
        <x:f>L1106*'月度汇总'!$F$8</x:f>
        <x:v>1.1300999999999999</x:v>
      </x:c>
      <x:c r="O1106" s="17" t="n">
        <x:f>G1106*N1106</x:f>
        <x:v>12.476995670936185</x:v>
      </x:c>
      <x:c r="P1106" s="16" t="n">
        <x:f>L1106*'月度汇总'!$F$10</x:f>
        <x:v>3.767</x:v>
      </x:c>
      <x:c r="Q1106" s="17" t="n">
        <x:f>J1106*P1106</x:f>
        <x:v>0</x:v>
      </x:c>
      <x:c r="R1106" s="12" t="n">
        <x:v>0</x:v>
      </x:c>
      <x:c r="S1106" s="17" t="n">
        <x:v>0</x:v>
      </x:c>
      <x:c r="T1106" s="19" t="n">
        <x:f>M1106+O1106+Q1106+S1106</x:f>
        <x:v>118.70461835584614</x:v>
      </x:c>
      <x:c r="U1106" s="18" t="str">
        <x:f>TEXT(T1106,"0.00")&amp;"元"</x:f>
        <x:v>118.70元</x:v>
      </x:c>
      <x:c r="V1106" s="12" t="n">
        <x:v>0</x:v>
      </x:c>
      <x:c r="W1106" s="12" t="n">
        <x:f>K1106-V1106</x:f>
        <x:v>152.03825298495806</x:v>
      </x:c>
    </x:row>
    <x:row r="1107" ht="20" customHeight="1">
      <x:c r="A1107" s="13" t="n">
        <x:v>45696.65972222222</x:v>
      </x:c>
      <x:c r="B1107" s="13" t="n">
        <x:v>45696.66666666667</x:v>
      </x:c>
      <x:c r="C1107" s="14" t="n">
        <x:v>45696</x:v>
      </x:c>
      <x:c r="D1107" s="15" t="n">
        <x:v>95</x:v>
      </x:c>
      <x:c r="E1107" s="12" t="n">
        <x:v>141.55418915897997</x:v>
      </x:c>
      <x:c r="F1107" s="12" t="n">
        <x:v>141.55418915897997</x:v>
      </x:c>
      <x:c r="G1107" s="12" t="n">
        <x:v>0</x:v>
      </x:c>
      <x:c r="H1107" s="12" t="n">
        <x:f>F1107+G1107</x:f>
        <x:v>141.55418915897997</x:v>
      </x:c>
      <x:c r="I1107" s="12" t="n">
        <x:f>H1107-E1107</x:f>
        <x:v>0</x:v>
      </x:c>
      <x:c r="J1107" s="12" t="n">
        <x:v>0</x:v>
      </x:c>
      <x:c r="K1107" s="12" t="n">
        <x:f>H1107+J1107</x:f>
        <x:v>141.55418915897997</x:v>
      </x:c>
      <x:c r="L1107" s="16" t="n">
        <x:v>0.7823</x:v>
      </x:c>
      <x:c r="M1107" s="17" t="n">
        <x:f>F1107*L1107</x:f>
        <x:v>110.73784217907003</x:v>
      </x:c>
      <x:c r="N1107" s="16" t="n">
        <x:f>L1107*'月度汇总'!$F$8</x:f>
        <x:v>1.1734499999999999</x:v>
      </x:c>
      <x:c r="O1107" s="17" t="n">
        <x:f>G1107*N1107</x:f>
        <x:v>0</x:v>
      </x:c>
      <x:c r="P1107" s="16" t="n">
        <x:f>L1107*'月度汇总'!$F$10</x:f>
        <x:v>3.9115</x:v>
      </x:c>
      <x:c r="Q1107" s="17" t="n">
        <x:f>J1107*P1107</x:f>
        <x:v>0</x:v>
      </x:c>
      <x:c r="R1107" s="12" t="n">
        <x:v>0</x:v>
      </x:c>
      <x:c r="S1107" s="17" t="n">
        <x:v>0</x:v>
      </x:c>
      <x:c r="T1107" s="19" t="n">
        <x:f>M1107+O1107+Q1107+S1107</x:f>
        <x:v>110.73784217907003</x:v>
      </x:c>
      <x:c r="U1107" s="18" t="str">
        <x:f>TEXT(T1107,"0.00")&amp;"元"</x:f>
        <x:v>110.74元</x:v>
      </x:c>
      <x:c r="V1107" s="12" t="n">
        <x:v>0</x:v>
      </x:c>
      <x:c r="W1107" s="12" t="n">
        <x:f>K1107-V1107</x:f>
        <x:v>141.55418915897997</x:v>
      </x:c>
    </x:row>
    <x:row r="1108" ht="20" customHeight="1">
      <x:c r="A1108" s="13" t="n">
        <x:v>45696.66666666667</x:v>
      </x:c>
      <x:c r="B1108" s="13" t="n">
        <x:v>45696.67361111111</x:v>
      </x:c>
      <x:c r="C1108" s="14" t="n">
        <x:v>45696</x:v>
      </x:c>
      <x:c r="D1108" s="15" t="n">
        <x:v>96</x:v>
      </x:c>
      <x:c r="E1108" s="12" t="n">
        <x:v>370.5957517006351</x:v>
      </x:c>
      <x:c r="F1108" s="12" t="n">
        <x:v>370.5957517006351</x:v>
      </x:c>
      <x:c r="G1108" s="12" t="n">
        <x:v>0</x:v>
      </x:c>
      <x:c r="H1108" s="12" t="n">
        <x:f>F1108+G1108</x:f>
        <x:v>370.5957517006351</x:v>
      </x:c>
      <x:c r="I1108" s="12" t="n">
        <x:f>H1108-E1108</x:f>
        <x:v>0</x:v>
      </x:c>
      <x:c r="J1108" s="12" t="n">
        <x:v>0</x:v>
      </x:c>
      <x:c r="K1108" s="12" t="n">
        <x:f>H1108+J1108</x:f>
        <x:v>370.5957517006351</x:v>
      </x:c>
      <x:c r="L1108" s="16" t="n">
        <x:v>0.8055</x:v>
      </x:c>
      <x:c r="M1108" s="17" t="n">
        <x:f>F1108*L1108</x:f>
        <x:v>298.5148779948616</x:v>
      </x:c>
      <x:c r="N1108" s="16" t="n">
        <x:f>L1108*'月度汇总'!$F$8</x:f>
        <x:v>1.20825</x:v>
      </x:c>
      <x:c r="O1108" s="17" t="n">
        <x:f>G1108*N1108</x:f>
        <x:v>0</x:v>
      </x:c>
      <x:c r="P1108" s="16" t="n">
        <x:f>L1108*'月度汇总'!$F$10</x:f>
        <x:v>4.0275</x:v>
      </x:c>
      <x:c r="Q1108" s="17" t="n">
        <x:f>J1108*P1108</x:f>
        <x:v>0</x:v>
      </x:c>
      <x:c r="R1108" s="12" t="n">
        <x:v>0</x:v>
      </x:c>
      <x:c r="S1108" s="17" t="n">
        <x:v>0</x:v>
      </x:c>
      <x:c r="T1108" s="19" t="n">
        <x:f>M1108+O1108+Q1108+S1108</x:f>
        <x:v>298.5148779948616</x:v>
      </x:c>
      <x:c r="U1108" s="18" t="str">
        <x:f>TEXT(T1108,"0.00")&amp;"元"</x:f>
        <x:v>298.51元</x:v>
      </x:c>
      <x:c r="V1108" s="12" t="n">
        <x:v>0</x:v>
      </x:c>
      <x:c r="W1108" s="12" t="n">
        <x:f>K1108-V1108</x:f>
        <x:v>370.5957517006351</x:v>
      </x:c>
    </x:row>
    <x:row r="1109" ht="20" customHeight="1">
      <x:c r="A1109" s="13" t="n">
        <x:v>45696.67361111111</x:v>
      </x:c>
      <x:c r="B1109" s="13" t="n">
        <x:v>45696.680555555555</x:v>
      </x:c>
      <x:c r="C1109" s="14" t="n">
        <x:v>45696</x:v>
      </x:c>
      <x:c r="D1109" s="15" t="n">
        <x:v>97</x:v>
      </x:c>
      <x:c r="E1109" s="12" t="n">
        <x:v>386.6461612737412</x:v>
      </x:c>
      <x:c r="F1109" s="12" t="n">
        <x:v>386.6461612737412</x:v>
      </x:c>
      <x:c r="G1109" s="12" t="n">
        <x:v>0</x:v>
      </x:c>
      <x:c r="H1109" s="12" t="n">
        <x:f>F1109+G1109</x:f>
        <x:v>386.6461612737412</x:v>
      </x:c>
      <x:c r="I1109" s="12" t="n">
        <x:f>H1109-E1109</x:f>
        <x:v>0</x:v>
      </x:c>
      <x:c r="J1109" s="12" t="n">
        <x:v>0</x:v>
      </x:c>
      <x:c r="K1109" s="12" t="n">
        <x:f>H1109+J1109</x:f>
        <x:v>386.6461612737412</x:v>
      </x:c>
      <x:c r="L1109" s="16" t="n">
        <x:v>0.8271</x:v>
      </x:c>
      <x:c r="M1109" s="17" t="n">
        <x:f>F1109*L1109</x:f>
        <x:v>319.79503998951134</x:v>
      </x:c>
      <x:c r="N1109" s="16" t="n">
        <x:f>L1109*'月度汇总'!$F$8</x:f>
        <x:v>1.24065</x:v>
      </x:c>
      <x:c r="O1109" s="17" t="n">
        <x:f>G1109*N1109</x:f>
        <x:v>0</x:v>
      </x:c>
      <x:c r="P1109" s="16" t="n">
        <x:f>L1109*'月度汇总'!$F$10</x:f>
        <x:v>4.1354999999999995</x:v>
      </x:c>
      <x:c r="Q1109" s="17" t="n">
        <x:f>J1109*P1109</x:f>
        <x:v>0</x:v>
      </x:c>
      <x:c r="R1109" s="12" t="n">
        <x:v>0</x:v>
      </x:c>
      <x:c r="S1109" s="17" t="n">
        <x:v>0</x:v>
      </x:c>
      <x:c r="T1109" s="19" t="n">
        <x:f>M1109+O1109+Q1109+S1109</x:f>
        <x:v>319.79503998951134</x:v>
      </x:c>
      <x:c r="U1109" s="18" t="str">
        <x:f>TEXT(T1109,"0.00")&amp;"元"</x:f>
        <x:v>319.80元</x:v>
      </x:c>
      <x:c r="V1109" s="12" t="n">
        <x:v>0</x:v>
      </x:c>
      <x:c r="W1109" s="12" t="n">
        <x:f>K1109-V1109</x:f>
        <x:v>386.6461612737412</x:v>
      </x:c>
    </x:row>
    <x:row r="1110" ht="20" customHeight="1">
      <x:c r="A1110" s="13" t="n">
        <x:v>45696.680555555555</x:v>
      </x:c>
      <x:c r="B1110" s="13" t="n">
        <x:v>45696.6875</x:v>
      </x:c>
      <x:c r="C1110" s="14" t="n">
        <x:v>45696</x:v>
      </x:c>
      <x:c r="D1110" s="15" t="n">
        <x:v>98</x:v>
      </x:c>
      <x:c r="E1110" s="12" t="n">
        <x:v>409.53875855811</x:v>
      </x:c>
      <x:c r="F1110" s="12" t="n">
        <x:v>409.53875855811</x:v>
      </x:c>
      <x:c r="G1110" s="12" t="n">
        <x:v>0</x:v>
      </x:c>
      <x:c r="H1110" s="12" t="n">
        <x:f>F1110+G1110</x:f>
        <x:v>409.53875855811</x:v>
      </x:c>
      <x:c r="I1110" s="12" t="n">
        <x:f>H1110-E1110</x:f>
        <x:v>0</x:v>
      </x:c>
      <x:c r="J1110" s="12" t="n">
        <x:v>0</x:v>
      </x:c>
      <x:c r="K1110" s="12" t="n">
        <x:f>H1110+J1110</x:f>
        <x:v>409.53875855811</x:v>
      </x:c>
      <x:c r="L1110" s="16" t="n">
        <x:v>0.8519</x:v>
      </x:c>
      <x:c r="M1110" s="17" t="n">
        <x:f>F1110*L1110</x:f>
        <x:v>348.8860684156539</x:v>
      </x:c>
      <x:c r="N1110" s="16" t="n">
        <x:f>L1110*'月度汇总'!$F$8</x:f>
        <x:v>1.27785</x:v>
      </x:c>
      <x:c r="O1110" s="17" t="n">
        <x:f>G1110*N1110</x:f>
        <x:v>0</x:v>
      </x:c>
      <x:c r="P1110" s="16" t="n">
        <x:f>L1110*'月度汇总'!$F$10</x:f>
        <x:v>4.2595</x:v>
      </x:c>
      <x:c r="Q1110" s="17" t="n">
        <x:f>J1110*P1110</x:f>
        <x:v>0</x:v>
      </x:c>
      <x:c r="R1110" s="12" t="n">
        <x:v>0</x:v>
      </x:c>
      <x:c r="S1110" s="17" t="n">
        <x:v>0</x:v>
      </x:c>
      <x:c r="T1110" s="19" t="n">
        <x:f>M1110+O1110+Q1110+S1110</x:f>
        <x:v>348.8860684156539</x:v>
      </x:c>
      <x:c r="U1110" s="18" t="str">
        <x:f>TEXT(T1110,"0.00")&amp;"元"</x:f>
        <x:v>348.89元</x:v>
      </x:c>
      <x:c r="V1110" s="12" t="n">
        <x:v>0</x:v>
      </x:c>
      <x:c r="W1110" s="12" t="n">
        <x:f>K1110-V1110</x:f>
        <x:v>409.53875855811</x:v>
      </x:c>
    </x:row>
    <x:row r="1111" ht="20" customHeight="1">
      <x:c r="A1111" s="13" t="n">
        <x:v>45696.6875</x:v>
      </x:c>
      <x:c r="B1111" s="13" t="n">
        <x:v>45696.694444444445</x:v>
      </x:c>
      <x:c r="C1111" s="14" t="n">
        <x:v>45696</x:v>
      </x:c>
      <x:c r="D1111" s="15" t="n">
        <x:v>99</x:v>
      </x:c>
      <x:c r="E1111" s="12" t="n">
        <x:v>436.67968867166917</x:v>
      </x:c>
      <x:c r="F1111" s="12" t="n">
        <x:v>436.67968867166917</x:v>
      </x:c>
      <x:c r="G1111" s="12" t="n">
        <x:v>0</x:v>
      </x:c>
      <x:c r="H1111" s="12" t="n">
        <x:f>F1111+G1111</x:f>
        <x:v>436.67968867166917</x:v>
      </x:c>
      <x:c r="I1111" s="12" t="n">
        <x:f>H1111-E1111</x:f>
        <x:v>0</x:v>
      </x:c>
      <x:c r="J1111" s="12" t="n">
        <x:v>0</x:v>
      </x:c>
      <x:c r="K1111" s="12" t="n">
        <x:f>H1111+J1111</x:f>
        <x:v>436.67968867166917</x:v>
      </x:c>
      <x:c r="L1111" s="16" t="n">
        <x:v>0.8791</x:v>
      </x:c>
      <x:c r="M1111" s="17" t="n">
        <x:f>F1111*L1111</x:f>
        <x:v>383.8851143112644</x:v>
      </x:c>
      <x:c r="N1111" s="16" t="n">
        <x:f>L1111*'月度汇总'!$F$8</x:f>
        <x:v>1.3186499999999999</x:v>
      </x:c>
      <x:c r="O1111" s="17" t="n">
        <x:f>G1111*N1111</x:f>
        <x:v>0</x:v>
      </x:c>
      <x:c r="P1111" s="16" t="n">
        <x:f>L1111*'月度汇总'!$F$10</x:f>
        <x:v>4.3955</x:v>
      </x:c>
      <x:c r="Q1111" s="17" t="n">
        <x:f>J1111*P1111</x:f>
        <x:v>0</x:v>
      </x:c>
      <x:c r="R1111" s="12" t="n">
        <x:v>0</x:v>
      </x:c>
      <x:c r="S1111" s="17" t="n">
        <x:v>0</x:v>
      </x:c>
      <x:c r="T1111" s="19" t="n">
        <x:f>M1111+O1111+Q1111+S1111</x:f>
        <x:v>383.8851143112644</x:v>
      </x:c>
      <x:c r="U1111" s="18" t="str">
        <x:f>TEXT(T1111,"0.00")&amp;"元"</x:f>
        <x:v>383.89元</x:v>
      </x:c>
      <x:c r="V1111" s="12" t="n">
        <x:v>0</x:v>
      </x:c>
      <x:c r="W1111" s="12" t="n">
        <x:f>K1111-V1111</x:f>
        <x:v>436.67968867166917</x:v>
      </x:c>
    </x:row>
    <x:row r="1112" ht="20" customHeight="1">
      <x:c r="A1112" s="13" t="n">
        <x:v>45696.694444444445</x:v>
      </x:c>
      <x:c r="B1112" s="13" t="n">
        <x:v>45696.70138888889</x:v>
      </x:c>
      <x:c r="C1112" s="14" t="n">
        <x:v>45696</x:v>
      </x:c>
      <x:c r="D1112" s="15" t="n">
        <x:v>100</x:v>
      </x:c>
      <x:c r="E1112" s="12" t="n">
        <x:v>465.1477915472313</x:v>
      </x:c>
      <x:c r="F1112" s="12" t="n">
        <x:v>465.1477915472313</x:v>
      </x:c>
      <x:c r="G1112" s="12" t="n">
        <x:v>0</x:v>
      </x:c>
      <x:c r="H1112" s="12" t="n">
        <x:f>F1112+G1112</x:f>
        <x:v>465.1477915472313</x:v>
      </x:c>
      <x:c r="I1112" s="12" t="n">
        <x:f>H1112-E1112</x:f>
        <x:v>0</x:v>
      </x:c>
      <x:c r="J1112" s="12" t="n">
        <x:v>0</x:v>
      </x:c>
      <x:c r="K1112" s="12" t="n">
        <x:f>H1112+J1112</x:f>
        <x:v>465.1477915472313</x:v>
      </x:c>
      <x:c r="L1112" s="16" t="n">
        <x:v>0.9024</x:v>
      </x:c>
      <x:c r="M1112" s="17" t="n">
        <x:f>F1112*L1112</x:f>
        <x:v>419.7493670922215</x:v>
      </x:c>
      <x:c r="N1112" s="16" t="n">
        <x:f>L1112*'月度汇总'!$F$8</x:f>
        <x:v>1.3536</x:v>
      </x:c>
      <x:c r="O1112" s="17" t="n">
        <x:f>G1112*N1112</x:f>
        <x:v>0</x:v>
      </x:c>
      <x:c r="P1112" s="16" t="n">
        <x:f>L1112*'月度汇总'!$F$10</x:f>
        <x:v>4.512</x:v>
      </x:c>
      <x:c r="Q1112" s="17" t="n">
        <x:f>J1112*P1112</x:f>
        <x:v>0</x:v>
      </x:c>
      <x:c r="R1112" s="12" t="n">
        <x:v>0</x:v>
      </x:c>
      <x:c r="S1112" s="17" t="n">
        <x:v>0</x:v>
      </x:c>
      <x:c r="T1112" s="19" t="n">
        <x:f>M1112+O1112+Q1112+S1112</x:f>
        <x:v>419.7493670922215</x:v>
      </x:c>
      <x:c r="U1112" s="18" t="str">
        <x:f>TEXT(T1112,"0.00")&amp;"元"</x:f>
        <x:v>419.75元</x:v>
      </x:c>
      <x:c r="V1112" s="12" t="n">
        <x:v>0</x:v>
      </x:c>
      <x:c r="W1112" s="12" t="n">
        <x:f>K1112-V1112</x:f>
        <x:v>465.1477915472313</x:v>
      </x:c>
    </x:row>
    <x:row r="1113" ht="20" customHeight="1">
      <x:c r="A1113" s="13" t="n">
        <x:v>45696.70138888889</x:v>
      </x:c>
      <x:c r="B1113" s="13" t="n">
        <x:v>45696.70833333333</x:v>
      </x:c>
      <x:c r="C1113" s="14" t="n">
        <x:v>45696</x:v>
      </x:c>
      <x:c r="D1113" s="15" t="n">
        <x:v>101</x:v>
      </x:c>
      <x:c r="E1113" s="12" t="n">
        <x:v>430.1200685528184</x:v>
      </x:c>
      <x:c r="F1113" s="12" t="n">
        <x:v>430.1200685528184</x:v>
      </x:c>
      <x:c r="G1113" s="12" t="n">
        <x:v>0</x:v>
      </x:c>
      <x:c r="H1113" s="12" t="n">
        <x:f>F1113+G1113</x:f>
        <x:v>430.1200685528184</x:v>
      </x:c>
      <x:c r="I1113" s="12" t="n">
        <x:f>H1113-E1113</x:f>
        <x:v>0</x:v>
      </x:c>
      <x:c r="J1113" s="12" t="n">
        <x:v>0</x:v>
      </x:c>
      <x:c r="K1113" s="12" t="n">
        <x:f>H1113+J1113</x:f>
        <x:v>430.1200685528184</x:v>
      </x:c>
      <x:c r="L1113" s="16" t="n">
        <x:v>0.9163</x:v>
      </x:c>
      <x:c r="M1113" s="17" t="n">
        <x:f>F1113*L1113</x:f>
        <x:v>394.1190188149475</x:v>
      </x:c>
      <x:c r="N1113" s="16" t="n">
        <x:f>L1113*'月度汇总'!$F$8</x:f>
        <x:v>1.37445</x:v>
      </x:c>
      <x:c r="O1113" s="17" t="n">
        <x:f>G1113*N1113</x:f>
        <x:v>0</x:v>
      </x:c>
      <x:c r="P1113" s="16" t="n">
        <x:f>L1113*'月度汇总'!$F$10</x:f>
        <x:v>4.5815</x:v>
      </x:c>
      <x:c r="Q1113" s="17" t="n">
        <x:f>J1113*P1113</x:f>
        <x:v>0</x:v>
      </x:c>
      <x:c r="R1113" s="12" t="n">
        <x:v>0</x:v>
      </x:c>
      <x:c r="S1113" s="17" t="n">
        <x:v>0</x:v>
      </x:c>
      <x:c r="T1113" s="19" t="n">
        <x:f>M1113+O1113+Q1113+S1113</x:f>
        <x:v>394.1190188149475</x:v>
      </x:c>
      <x:c r="U1113" s="18" t="str">
        <x:f>TEXT(T1113,"0.00")&amp;"元"</x:f>
        <x:v>394.12元</x:v>
      </x:c>
      <x:c r="V1113" s="12" t="n">
        <x:v>0</x:v>
      </x:c>
      <x:c r="W1113" s="12" t="n">
        <x:f>K1113-V1113</x:f>
        <x:v>430.1200685528184</x:v>
      </x:c>
    </x:row>
    <x:row r="1114" ht="20" customHeight="1">
      <x:c r="A1114" s="13" t="n">
        <x:v>45696.70833333333</x:v>
      </x:c>
      <x:c r="B1114" s="13" t="n">
        <x:v>45696.71527777778</x:v>
      </x:c>
      <x:c r="C1114" s="14" t="n">
        <x:v>45696</x:v>
      </x:c>
      <x:c r="D1114" s="15" t="n">
        <x:v>102</x:v>
      </x:c>
      <x:c r="E1114" s="12" t="n">
        <x:v>425.3813840587265</x:v>
      </x:c>
      <x:c r="F1114" s="12" t="n">
        <x:v>425.3813840587265</x:v>
      </x:c>
      <x:c r="G1114" s="12" t="n">
        <x:v>0</x:v>
      </x:c>
      <x:c r="H1114" s="12" t="n">
        <x:f>F1114+G1114</x:f>
        <x:v>425.3813840587265</x:v>
      </x:c>
      <x:c r="I1114" s="12" t="n">
        <x:f>H1114-E1114</x:f>
        <x:v>0</x:v>
      </x:c>
      <x:c r="J1114" s="12" t="n">
        <x:v>0</x:v>
      </x:c>
      <x:c r="K1114" s="12" t="n">
        <x:f>H1114+J1114</x:f>
        <x:v>425.3813840587265</x:v>
      </x:c>
      <x:c r="L1114" s="16" t="n">
        <x:v>0.9264</x:v>
      </x:c>
      <x:c r="M1114" s="17" t="n">
        <x:f>F1114*L1114</x:f>
        <x:v>394.0733141920042</x:v>
      </x:c>
      <x:c r="N1114" s="16" t="n">
        <x:f>L1114*'月度汇总'!$F$8</x:f>
        <x:v>1.3896</x:v>
      </x:c>
      <x:c r="O1114" s="17" t="n">
        <x:f>G1114*N1114</x:f>
        <x:v>0</x:v>
      </x:c>
      <x:c r="P1114" s="16" t="n">
        <x:f>L1114*'月度汇总'!$F$10</x:f>
        <x:v>4.632</x:v>
      </x:c>
      <x:c r="Q1114" s="17" t="n">
        <x:f>J1114*P1114</x:f>
        <x:v>0</x:v>
      </x:c>
      <x:c r="R1114" s="12" t="n">
        <x:v>0</x:v>
      </x:c>
      <x:c r="S1114" s="17" t="n">
        <x:v>0</x:v>
      </x:c>
      <x:c r="T1114" s="19" t="n">
        <x:f>M1114+O1114+Q1114+S1114</x:f>
        <x:v>394.0733141920042</x:v>
      </x:c>
      <x:c r="U1114" s="18" t="str">
        <x:f>TEXT(T1114,"0.00")&amp;"元"</x:f>
        <x:v>394.07元</x:v>
      </x:c>
      <x:c r="V1114" s="12" t="n">
        <x:v>0</x:v>
      </x:c>
      <x:c r="W1114" s="12" t="n">
        <x:f>K1114-V1114</x:f>
        <x:v>425.3813840587265</x:v>
      </x:c>
    </x:row>
    <x:row r="1115" ht="20" customHeight="1">
      <x:c r="A1115" s="13" t="n">
        <x:v>45696.71527777778</x:v>
      </x:c>
      <x:c r="B1115" s="13" t="n">
        <x:v>45696.72222222222</x:v>
      </x:c>
      <x:c r="C1115" s="14" t="n">
        <x:v>45696</x:v>
      </x:c>
      <x:c r="D1115" s="15" t="n">
        <x:v>103</x:v>
      </x:c>
      <x:c r="E1115" s="12" t="n">
        <x:v>431.2267426404303</x:v>
      </x:c>
      <x:c r="F1115" s="12" t="n">
        <x:v>431.2267426404303</x:v>
      </x:c>
      <x:c r="G1115" s="12" t="n">
        <x:v>0</x:v>
      </x:c>
      <x:c r="H1115" s="12" t="n">
        <x:f>F1115+G1115</x:f>
        <x:v>431.2267426404303</x:v>
      </x:c>
      <x:c r="I1115" s="12" t="n">
        <x:f>H1115-E1115</x:f>
        <x:v>0</x:v>
      </x:c>
      <x:c r="J1115" s="12" t="n">
        <x:v>0</x:v>
      </x:c>
      <x:c r="K1115" s="12" t="n">
        <x:f>H1115+J1115</x:f>
        <x:v>431.2267426404303</x:v>
      </x:c>
      <x:c r="L1115" s="16" t="n">
        <x:v>0.9462</x:v>
      </x:c>
      <x:c r="M1115" s="17" t="n">
        <x:f>F1115*L1115</x:f>
        <x:v>408.0267438863752</x:v>
      </x:c>
      <x:c r="N1115" s="16" t="n">
        <x:f>L1115*'月度汇总'!$F$8</x:f>
        <x:v>1.4193</x:v>
      </x:c>
      <x:c r="O1115" s="17" t="n">
        <x:f>G1115*N1115</x:f>
        <x:v>0</x:v>
      </x:c>
      <x:c r="P1115" s="16" t="n">
        <x:f>L1115*'月度汇总'!$F$10</x:f>
        <x:v>4.731</x:v>
      </x:c>
      <x:c r="Q1115" s="17" t="n">
        <x:f>J1115*P1115</x:f>
        <x:v>0</x:v>
      </x:c>
      <x:c r="R1115" s="12" t="n">
        <x:v>0</x:v>
      </x:c>
      <x:c r="S1115" s="17" t="n">
        <x:v>0</x:v>
      </x:c>
      <x:c r="T1115" s="19" t="n">
        <x:f>M1115+O1115+Q1115+S1115</x:f>
        <x:v>408.0267438863752</x:v>
      </x:c>
      <x:c r="U1115" s="18" t="str">
        <x:f>TEXT(T1115,"0.00")&amp;"元"</x:f>
        <x:v>408.03元</x:v>
      </x:c>
      <x:c r="V1115" s="12" t="n">
        <x:v>12.168036933047528</x:v>
      </x:c>
      <x:c r="W1115" s="12" t="n">
        <x:f>K1115-V1115</x:f>
        <x:v>419.0587057073828</x:v>
      </x:c>
    </x:row>
    <x:row r="1116" ht="20" customHeight="1">
      <x:c r="A1116" s="13" t="n">
        <x:v>45696.72222222222</x:v>
      </x:c>
      <x:c r="B1116" s="13" t="n">
        <x:v>45696.72916666667</x:v>
      </x:c>
      <x:c r="C1116" s="14" t="n">
        <x:v>45696</x:v>
      </x:c>
      <x:c r="D1116" s="15" t="n">
        <x:v>104</x:v>
      </x:c>
      <x:c r="E1116" s="12" t="n">
        <x:v>446.7040274953292</x:v>
      </x:c>
      <x:c r="F1116" s="12" t="n">
        <x:v>443.5666230473107</x:v>
      </x:c>
      <x:c r="G1116" s="12" t="n">
        <x:v>0</x:v>
      </x:c>
      <x:c r="H1116" s="12" t="n">
        <x:f>F1116+G1116</x:f>
        <x:v>443.5666230473107</x:v>
      </x:c>
      <x:c r="I1116" s="12" t="n">
        <x:f>H1116-E1116</x:f>
        <x:v>-3.137404448018515</x:v>
      </x:c>
      <x:c r="J1116" s="12" t="n">
        <x:v>0</x:v>
      </x:c>
      <x:c r="K1116" s="12" t="n">
        <x:f>H1116+J1116</x:f>
        <x:v>443.5666230473107</x:v>
      </x:c>
      <x:c r="L1116" s="16" t="n">
        <x:v>0.9742</x:v>
      </x:c>
      <x:c r="M1116" s="17" t="n">
        <x:f>F1116*L1116</x:f>
        <x:v>432.1226041726901</x:v>
      </x:c>
      <x:c r="N1116" s="16" t="n">
        <x:f>L1116*'月度汇总'!$F$8</x:f>
        <x:v>1.4613</x:v>
      </x:c>
      <x:c r="O1116" s="17" t="n">
        <x:f>G1116*N1116</x:f>
        <x:v>0</x:v>
      </x:c>
      <x:c r="P1116" s="16" t="n">
        <x:f>L1116*'月度汇总'!$F$10</x:f>
        <x:v>4.8709999999999996</x:v>
      </x:c>
      <x:c r="Q1116" s="17" t="n">
        <x:f>J1116*P1116</x:f>
        <x:v>0</x:v>
      </x:c>
      <x:c r="R1116" s="12" t="n">
        <x:v>0</x:v>
      </x:c>
      <x:c r="S1116" s="17" t="n">
        <x:v>0</x:v>
      </x:c>
      <x:c r="T1116" s="19" t="n">
        <x:f>M1116+O1116+Q1116+S1116</x:f>
        <x:v>432.1226041726901</x:v>
      </x:c>
      <x:c r="U1116" s="18" t="str">
        <x:f>TEXT(T1116,"0.00")&amp;"元"</x:f>
        <x:v>432.12元</x:v>
      </x:c>
      <x:c r="V1116" s="12" t="n">
        <x:v>26.83578970587704</x:v>
      </x:c>
      <x:c r="W1116" s="12" t="n">
        <x:f>K1116-V1116</x:f>
        <x:v>416.73083334143365</x:v>
      </x:c>
    </x:row>
    <x:row r="1117" ht="20" customHeight="1">
      <x:c r="A1117" s="13" t="n">
        <x:v>45696.72916666667</x:v>
      </x:c>
      <x:c r="B1117" s="13" t="n">
        <x:v>45696.73611111111</x:v>
      </x:c>
      <x:c r="C1117" s="14" t="n">
        <x:v>45696</x:v>
      </x:c>
      <x:c r="D1117" s="15" t="n">
        <x:v>105</x:v>
      </x:c>
      <x:c r="E1117" s="12" t="n">
        <x:v>443.1835207953172</x:v>
      </x:c>
      <x:c r="F1117" s="12" t="n">
        <x:v>440.21927474451957</x:v>
      </x:c>
      <x:c r="G1117" s="12" t="n">
        <x:v>0</x:v>
      </x:c>
      <x:c r="H1117" s="12" t="n">
        <x:f>F1117+G1117</x:f>
        <x:v>440.21927474451957</x:v>
      </x:c>
      <x:c r="I1117" s="12" t="n">
        <x:f>H1117-E1117</x:f>
        <x:v>-2.9642460507976125</x:v>
      </x:c>
      <x:c r="J1117" s="12" t="n">
        <x:v>0</x:v>
      </x:c>
      <x:c r="K1117" s="12" t="n">
        <x:f>H1117+J1117</x:f>
        <x:v>440.21927474451957</x:v>
      </x:c>
      <x:c r="L1117" s="16" t="n">
        <x:v>0.9862</x:v>
      </x:c>
      <x:c r="M1117" s="17" t="n">
        <x:f>F1117*L1117</x:f>
        <x:v>434.1442487530452</x:v>
      </x:c>
      <x:c r="N1117" s="16" t="n">
        <x:f>L1117*'月度汇总'!$F$8</x:f>
        <x:v>1.4792999999999998</x:v>
      </x:c>
      <x:c r="O1117" s="17" t="n">
        <x:f>G1117*N1117</x:f>
        <x:v>0</x:v>
      </x:c>
      <x:c r="P1117" s="16" t="n">
        <x:f>L1117*'月度汇总'!$F$10</x:f>
        <x:v>4.931</x:v>
      </x:c>
      <x:c r="Q1117" s="17" t="n">
        <x:f>J1117*P1117</x:f>
        <x:v>0</x:v>
      </x:c>
      <x:c r="R1117" s="12" t="n">
        <x:v>0</x:v>
      </x:c>
      <x:c r="S1117" s="17" t="n">
        <x:v>0</x:v>
      </x:c>
      <x:c r="T1117" s="19" t="n">
        <x:f>M1117+O1117+Q1117+S1117</x:f>
        <x:v>434.1442487530452</x:v>
      </x:c>
      <x:c r="U1117" s="18" t="str">
        <x:f>TEXT(T1117,"0.00")&amp;"元"</x:f>
        <x:v>434.14元</x:v>
      </x:c>
      <x:c r="V1117" s="12" t="n">
        <x:v>0</x:v>
      </x:c>
      <x:c r="W1117" s="12" t="n">
        <x:f>K1117-V1117</x:f>
        <x:v>440.21927474451957</x:v>
      </x:c>
    </x:row>
    <x:row r="1118" ht="20" customHeight="1">
      <x:c r="A1118" s="13" t="n">
        <x:v>45696.73611111111</x:v>
      </x:c>
      <x:c r="B1118" s="13" t="n">
        <x:v>45696.743055555555</x:v>
      </x:c>
      <x:c r="C1118" s="14" t="n">
        <x:v>45696</x:v>
      </x:c>
      <x:c r="D1118" s="15" t="n">
        <x:v>106</x:v>
      </x:c>
      <x:c r="E1118" s="12" t="n">
        <x:v>450.8202373202848</x:v>
      </x:c>
      <x:c r="F1118" s="12" t="n">
        <x:v>447.925343131322</x:v>
      </x:c>
      <x:c r="G1118" s="12" t="n">
        <x:v>0</x:v>
      </x:c>
      <x:c r="H1118" s="12" t="n">
        <x:f>F1118+G1118</x:f>
        <x:v>447.925343131322</x:v>
      </x:c>
      <x:c r="I1118" s="12" t="n">
        <x:f>H1118-E1118</x:f>
        <x:v>-2.8948941889627804</x:v>
      </x:c>
      <x:c r="J1118" s="12" t="n">
        <x:v>0</x:v>
      </x:c>
      <x:c r="K1118" s="12" t="n">
        <x:f>H1118+J1118</x:f>
        <x:v>447.925343131322</x:v>
      </x:c>
      <x:c r="L1118" s="16" t="n">
        <x:v>0.976</x:v>
      </x:c>
      <x:c r="M1118" s="17" t="n">
        <x:f>F1118*L1118</x:f>
        <x:v>437.1751348961703</x:v>
      </x:c>
      <x:c r="N1118" s="16" t="n">
        <x:f>L1118*'月度汇总'!$F$8</x:f>
        <x:v>1.464</x:v>
      </x:c>
      <x:c r="O1118" s="17" t="n">
        <x:f>G1118*N1118</x:f>
        <x:v>0</x:v>
      </x:c>
      <x:c r="P1118" s="16" t="n">
        <x:f>L1118*'月度汇总'!$F$10</x:f>
        <x:v>4.88</x:v>
      </x:c>
      <x:c r="Q1118" s="17" t="n">
        <x:f>J1118*P1118</x:f>
        <x:v>0</x:v>
      </x:c>
      <x:c r="R1118" s="12" t="n">
        <x:v>0</x:v>
      </x:c>
      <x:c r="S1118" s="17" t="n">
        <x:v>0</x:v>
      </x:c>
      <x:c r="T1118" s="19" t="n">
        <x:f>M1118+O1118+Q1118+S1118</x:f>
        <x:v>437.1751348961703</x:v>
      </x:c>
      <x:c r="U1118" s="18" t="str">
        <x:f>TEXT(T1118,"0.00")&amp;"元"</x:f>
        <x:v>437.18元</x:v>
      </x:c>
      <x:c r="V1118" s="12" t="n">
        <x:v>0</x:v>
      </x:c>
      <x:c r="W1118" s="12" t="n">
        <x:f>K1118-V1118</x:f>
        <x:v>447.925343131322</x:v>
      </x:c>
    </x:row>
    <x:row r="1119" ht="20" customHeight="1">
      <x:c r="A1119" s="13" t="n">
        <x:v>45696.743055555555</x:v>
      </x:c>
      <x:c r="B1119" s="13" t="n">
        <x:v>45696.75</x:v>
      </x:c>
      <x:c r="C1119" s="14" t="n">
        <x:v>45696</x:v>
      </x:c>
      <x:c r="D1119" s="15" t="n">
        <x:v>107</x:v>
      </x:c>
      <x:c r="E1119" s="12" t="n">
        <x:v>172.02089101433552</x:v>
      </x:c>
      <x:c r="F1119" s="12" t="n">
        <x:v>172.02089101433552</x:v>
      </x:c>
      <x:c r="G1119" s="12" t="n">
        <x:v>0</x:v>
      </x:c>
      <x:c r="H1119" s="12" t="n">
        <x:f>F1119+G1119</x:f>
        <x:v>172.02089101433552</x:v>
      </x:c>
      <x:c r="I1119" s="12" t="n">
        <x:f>H1119-E1119</x:f>
        <x:v>0</x:v>
      </x:c>
      <x:c r="J1119" s="12" t="n">
        <x:v>0</x:v>
      </x:c>
      <x:c r="K1119" s="12" t="n">
        <x:f>H1119+J1119</x:f>
        <x:v>172.02089101433552</x:v>
      </x:c>
      <x:c r="L1119" s="16" t="n">
        <x:v>1.0742</x:v>
      </x:c>
      <x:c r="M1119" s="17" t="n">
        <x:f>F1119*L1119</x:f>
        <x:v>184.7848411275992</x:v>
      </x:c>
      <x:c r="N1119" s="16" t="n">
        <x:f>L1119*'月度汇总'!$F$8</x:f>
        <x:v>1.6113</x:v>
      </x:c>
      <x:c r="O1119" s="17" t="n">
        <x:f>G1119*N1119</x:f>
        <x:v>0</x:v>
      </x:c>
      <x:c r="P1119" s="16" t="n">
        <x:f>L1119*'月度汇总'!$F$10</x:f>
        <x:v>5.371</x:v>
      </x:c>
      <x:c r="Q1119" s="17" t="n">
        <x:f>J1119*P1119</x:f>
        <x:v>0</x:v>
      </x:c>
      <x:c r="R1119" s="12" t="n">
        <x:v>0</x:v>
      </x:c>
      <x:c r="S1119" s="17" t="n">
        <x:v>0</x:v>
      </x:c>
      <x:c r="T1119" s="19" t="n">
        <x:f>M1119+O1119+Q1119+S1119</x:f>
        <x:v>184.7848411275992</x:v>
      </x:c>
      <x:c r="U1119" s="18" t="str">
        <x:f>TEXT(T1119,"0.00")&amp;"元"</x:f>
        <x:v>184.78元</x:v>
      </x:c>
      <x:c r="V1119" s="12" t="n">
        <x:v>0</x:v>
      </x:c>
      <x:c r="W1119" s="12" t="n">
        <x:f>K1119-V1119</x:f>
        <x:v>172.02089101433552</x:v>
      </x:c>
    </x:row>
    <x:row r="1120" ht="20" customHeight="1">
      <x:c r="A1120" s="13" t="n">
        <x:v>45696.75</x:v>
      </x:c>
      <x:c r="B1120" s="13" t="n">
        <x:v>45696.756944444445</x:v>
      </x:c>
      <x:c r="C1120" s="14" t="n">
        <x:v>45696</x:v>
      </x:c>
      <x:c r="D1120" s="15" t="n">
        <x:v>108</x:v>
      </x:c>
      <x:c r="E1120" s="12" t="n">
        <x:v>0</x:v>
      </x:c>
      <x:c r="F1120" s="12" t="n">
        <x:v>0</x:v>
      </x:c>
      <x:c r="G1120" s="12" t="n">
        <x:v>0</x:v>
      </x:c>
      <x:c r="H1120" s="12" t="n">
        <x:f>F1120+G1120</x:f>
        <x:v>0</x:v>
      </x:c>
      <x:c r="I1120" s="12" t="n">
        <x:f>H1120-E1120</x:f>
        <x:v>0</x:v>
      </x:c>
      <x:c r="J1120" s="12" t="n">
        <x:v>0</x:v>
      </x:c>
      <x:c r="K1120" s="12" t="n">
        <x:f>H1120+J1120</x:f>
        <x:v>0</x:v>
      </x:c>
      <x:c r="L1120" s="16" t="n">
        <x:v>1.2313</x:v>
      </x:c>
      <x:c r="M1120" s="17" t="n">
        <x:f>F1120*L1120</x:f>
        <x:v>0</x:v>
      </x:c>
      <x:c r="N1120" s="16" t="n">
        <x:f>L1120*'月度汇总'!$F$8</x:f>
        <x:v>1.84695</x:v>
      </x:c>
      <x:c r="O1120" s="17" t="n">
        <x:f>G1120*N1120</x:f>
        <x:v>0</x:v>
      </x:c>
      <x:c r="P1120" s="16" t="n">
        <x:f>L1120*'月度汇总'!$F$10</x:f>
        <x:v>6.1565</x:v>
      </x:c>
      <x:c r="Q1120" s="17" t="n">
        <x:f>J1120*P1120</x:f>
        <x:v>0</x:v>
      </x:c>
      <x:c r="R1120" s="12" t="n">
        <x:v>0</x:v>
      </x:c>
      <x:c r="S1120" s="17" t="n">
        <x:v>0</x:v>
      </x:c>
      <x:c r="T1120" s="19" t="n">
        <x:f>M1120+O1120+Q1120+S1120</x:f>
        <x:v>0</x:v>
      </x:c>
      <x:c r="U1120" s="18" t="str">
        <x:f>TEXT(T1120,"0.00")&amp;"元"</x:f>
        <x:v>0.00元</x:v>
      </x:c>
      <x:c r="V1120" s="12" t="n">
        <x:v>0</x:v>
      </x:c>
      <x:c r="W1120" s="12" t="n">
        <x:f>K1120-V1120</x:f>
        <x:v>0</x:v>
      </x:c>
    </x:row>
    <x:row r="1121" ht="20" customHeight="1">
      <x:c r="A1121" s="13" t="n">
        <x:v>45696.756944444445</x:v>
      </x:c>
      <x:c r="B1121" s="13" t="n">
        <x:v>45696.76388888889</x:v>
      </x:c>
      <x:c r="C1121" s="14" t="n">
        <x:v>45696</x:v>
      </x:c>
      <x:c r="D1121" s="15" t="n">
        <x:v>109</x:v>
      </x:c>
      <x:c r="E1121" s="12" t="n">
        <x:v>0</x:v>
      </x:c>
      <x:c r="F1121" s="12" t="n">
        <x:v>0</x:v>
      </x:c>
      <x:c r="G1121" s="12" t="n">
        <x:v>0</x:v>
      </x:c>
      <x:c r="H1121" s="12" t="n">
        <x:f>F1121+G1121</x:f>
        <x:v>0</x:v>
      </x:c>
      <x:c r="I1121" s="12" t="n">
        <x:f>H1121-E1121</x:f>
        <x:v>0</x:v>
      </x:c>
      <x:c r="J1121" s="12" t="n">
        <x:v>0</x:v>
      </x:c>
      <x:c r="K1121" s="12" t="n">
        <x:f>H1121+J1121</x:f>
        <x:v>0</x:v>
      </x:c>
      <x:c r="L1121" s="16" t="n">
        <x:v>1.2561</x:v>
      </x:c>
      <x:c r="M1121" s="17" t="n">
        <x:f>F1121*L1121</x:f>
        <x:v>0</x:v>
      </x:c>
      <x:c r="N1121" s="16" t="n">
        <x:f>L1121*'月度汇总'!$F$8</x:f>
        <x:v>1.88415</x:v>
      </x:c>
      <x:c r="O1121" s="17" t="n">
        <x:f>G1121*N1121</x:f>
        <x:v>0</x:v>
      </x:c>
      <x:c r="P1121" s="16" t="n">
        <x:f>L1121*'月度汇总'!$F$10</x:f>
        <x:v>6.2805</x:v>
      </x:c>
      <x:c r="Q1121" s="17" t="n">
        <x:f>J1121*P1121</x:f>
        <x:v>0</x:v>
      </x:c>
      <x:c r="R1121" s="12" t="n">
        <x:v>0</x:v>
      </x:c>
      <x:c r="S1121" s="17" t="n">
        <x:v>0</x:v>
      </x:c>
      <x:c r="T1121" s="19" t="n">
        <x:f>M1121+O1121+Q1121+S1121</x:f>
        <x:v>0</x:v>
      </x:c>
      <x:c r="U1121" s="18" t="str">
        <x:f>TEXT(T1121,"0.00")&amp;"元"</x:f>
        <x:v>0.00元</x:v>
      </x:c>
      <x:c r="V1121" s="12" t="n">
        <x:v>0</x:v>
      </x:c>
      <x:c r="W1121" s="12" t="n">
        <x:f>K1121-V1121</x:f>
        <x:v>0</x:v>
      </x:c>
    </x:row>
    <x:row r="1122" ht="20" customHeight="1">
      <x:c r="A1122" s="13" t="n">
        <x:v>45696.76388888889</x:v>
      </x:c>
      <x:c r="B1122" s="13" t="n">
        <x:v>45696.77083333333</x:v>
      </x:c>
      <x:c r="C1122" s="14" t="n">
        <x:v>45696</x:v>
      </x:c>
      <x:c r="D1122" s="15" t="n">
        <x:v>110</x:v>
      </x:c>
      <x:c r="E1122" s="12" t="n">
        <x:v>0</x:v>
      </x:c>
      <x:c r="F1122" s="12" t="n">
        <x:v>0</x:v>
      </x:c>
      <x:c r="G1122" s="12" t="n">
        <x:v>0</x:v>
      </x:c>
      <x:c r="H1122" s="12" t="n">
        <x:f>F1122+G1122</x:f>
        <x:v>0</x:v>
      </x:c>
      <x:c r="I1122" s="12" t="n">
        <x:f>H1122-E1122</x:f>
        <x:v>0</x:v>
      </x:c>
      <x:c r="J1122" s="12" t="n">
        <x:v>0</x:v>
      </x:c>
      <x:c r="K1122" s="12" t="n">
        <x:f>H1122+J1122</x:f>
        <x:v>0</x:v>
      </x:c>
      <x:c r="L1122" s="16" t="n">
        <x:v>1.2447</x:v>
      </x:c>
      <x:c r="M1122" s="17" t="n">
        <x:f>F1122*L1122</x:f>
        <x:v>0</x:v>
      </x:c>
      <x:c r="N1122" s="16" t="n">
        <x:f>L1122*'月度汇总'!$F$8</x:f>
        <x:v>1.8670499999999999</x:v>
      </x:c>
      <x:c r="O1122" s="17" t="n">
        <x:f>G1122*N1122</x:f>
        <x:v>0</x:v>
      </x:c>
      <x:c r="P1122" s="16" t="n">
        <x:f>L1122*'月度汇总'!$F$10</x:f>
        <x:v>6.2235</x:v>
      </x:c>
      <x:c r="Q1122" s="17" t="n">
        <x:f>J1122*P1122</x:f>
        <x:v>0</x:v>
      </x:c>
      <x:c r="R1122" s="12" t="n">
        <x:v>0</x:v>
      </x:c>
      <x:c r="S1122" s="17" t="n">
        <x:v>0</x:v>
      </x:c>
      <x:c r="T1122" s="19" t="n">
        <x:f>M1122+O1122+Q1122+S1122</x:f>
        <x:v>0</x:v>
      </x:c>
      <x:c r="U1122" s="18" t="str">
        <x:f>TEXT(T1122,"0.00")&amp;"元"</x:f>
        <x:v>0.00元</x:v>
      </x:c>
      <x:c r="V1122" s="12" t="n">
        <x:v>0</x:v>
      </x:c>
      <x:c r="W1122" s="12" t="n">
        <x:f>K1122-V1122</x:f>
        <x:v>0</x:v>
      </x:c>
    </x:row>
    <x:row r="1123" ht="20" customHeight="1">
      <x:c r="A1123" s="13" t="n">
        <x:v>45696.77083333333</x:v>
      </x:c>
      <x:c r="B1123" s="13" t="n">
        <x:v>45696.77777777778</x:v>
      </x:c>
      <x:c r="C1123" s="14" t="n">
        <x:v>45696</x:v>
      </x:c>
      <x:c r="D1123" s="15" t="n">
        <x:v>111</x:v>
      </x:c>
      <x:c r="E1123" s="12" t="n">
        <x:v>0</x:v>
      </x:c>
      <x:c r="F1123" s="12" t="n">
        <x:v>0</x:v>
      </x:c>
      <x:c r="G1123" s="12" t="n">
        <x:v>0</x:v>
      </x:c>
      <x:c r="H1123" s="12" t="n">
        <x:f>F1123+G1123</x:f>
        <x:v>0</x:v>
      </x:c>
      <x:c r="I1123" s="12" t="n">
        <x:f>H1123-E1123</x:f>
        <x:v>0</x:v>
      </x:c>
      <x:c r="J1123" s="12" t="n">
        <x:v>0</x:v>
      </x:c>
      <x:c r="K1123" s="12" t="n">
        <x:f>H1123+J1123</x:f>
        <x:v>0</x:v>
      </x:c>
      <x:c r="L1123" s="16" t="n">
        <x:v>1.2545</x:v>
      </x:c>
      <x:c r="M1123" s="17" t="n">
        <x:f>F1123*L1123</x:f>
        <x:v>0</x:v>
      </x:c>
      <x:c r="N1123" s="16" t="n">
        <x:f>L1123*'月度汇总'!$F$8</x:f>
        <x:v>1.8817499999999998</x:v>
      </x:c>
      <x:c r="O1123" s="17" t="n">
        <x:f>G1123*N1123</x:f>
        <x:v>0</x:v>
      </x:c>
      <x:c r="P1123" s="16" t="n">
        <x:f>L1123*'月度汇总'!$F$10</x:f>
        <x:v>6.2725</x:v>
      </x:c>
      <x:c r="Q1123" s="17" t="n">
        <x:f>J1123*P1123</x:f>
        <x:v>0</x:v>
      </x:c>
      <x:c r="R1123" s="12" t="n">
        <x:v>0</x:v>
      </x:c>
      <x:c r="S1123" s="17" t="n">
        <x:v>0</x:v>
      </x:c>
      <x:c r="T1123" s="19" t="n">
        <x:f>M1123+O1123+Q1123+S1123</x:f>
        <x:v>0</x:v>
      </x:c>
      <x:c r="U1123" s="18" t="str">
        <x:f>TEXT(T1123,"0.00")&amp;"元"</x:f>
        <x:v>0.00元</x:v>
      </x:c>
      <x:c r="V1123" s="12" t="n">
        <x:v>0</x:v>
      </x:c>
      <x:c r="W1123" s="12" t="n">
        <x:f>K1123-V1123</x:f>
        <x:v>0</x:v>
      </x:c>
    </x:row>
    <x:row r="1124" ht="20" customHeight="1">
      <x:c r="A1124" s="13" t="n">
        <x:v>45696.77777777778</x:v>
      </x:c>
      <x:c r="B1124" s="13" t="n">
        <x:v>45696.78472222222</x:v>
      </x:c>
      <x:c r="C1124" s="14" t="n">
        <x:v>45696</x:v>
      </x:c>
      <x:c r="D1124" s="15" t="n">
        <x:v>112</x:v>
      </x:c>
      <x:c r="E1124" s="12" t="n">
        <x:v>0</x:v>
      </x:c>
      <x:c r="F1124" s="12" t="n">
        <x:v>0</x:v>
      </x:c>
      <x:c r="G1124" s="12" t="n">
        <x:v>0</x:v>
      </x:c>
      <x:c r="H1124" s="12" t="n">
        <x:f>F1124+G1124</x:f>
        <x:v>0</x:v>
      </x:c>
      <x:c r="I1124" s="12" t="n">
        <x:f>H1124-E1124</x:f>
        <x:v>0</x:v>
      </x:c>
      <x:c r="J1124" s="12" t="n">
        <x:v>0</x:v>
      </x:c>
      <x:c r="K1124" s="12" t="n">
        <x:f>H1124+J1124</x:f>
        <x:v>0</x:v>
      </x:c>
      <x:c r="L1124" s="16" t="n">
        <x:v>1.2522</x:v>
      </x:c>
      <x:c r="M1124" s="17" t="n">
        <x:f>F1124*L1124</x:f>
        <x:v>0</x:v>
      </x:c>
      <x:c r="N1124" s="16" t="n">
        <x:f>L1124*'月度汇总'!$F$8</x:f>
        <x:v>1.8782999999999999</x:v>
      </x:c>
      <x:c r="O1124" s="17" t="n">
        <x:f>G1124*N1124</x:f>
        <x:v>0</x:v>
      </x:c>
      <x:c r="P1124" s="16" t="n">
        <x:f>L1124*'月度汇总'!$F$10</x:f>
        <x:v>6.261</x:v>
      </x:c>
      <x:c r="Q1124" s="17" t="n">
        <x:f>J1124*P1124</x:f>
        <x:v>0</x:v>
      </x:c>
      <x:c r="R1124" s="12" t="n">
        <x:v>0</x:v>
      </x:c>
      <x:c r="S1124" s="17" t="n">
        <x:v>0</x:v>
      </x:c>
      <x:c r="T1124" s="19" t="n">
        <x:f>M1124+O1124+Q1124+S1124</x:f>
        <x:v>0</x:v>
      </x:c>
      <x:c r="U1124" s="18" t="str">
        <x:f>TEXT(T1124,"0.00")&amp;"元"</x:f>
        <x:v>0.00元</x:v>
      </x:c>
      <x:c r="V1124" s="12" t="n">
        <x:v>0</x:v>
      </x:c>
      <x:c r="W1124" s="12" t="n">
        <x:f>K1124-V1124</x:f>
        <x:v>0</x:v>
      </x:c>
    </x:row>
    <x:row r="1125" ht="20" customHeight="1">
      <x:c r="A1125" s="13" t="n">
        <x:v>45696.78472222222</x:v>
      </x:c>
      <x:c r="B1125" s="13" t="n">
        <x:v>45696.79166666667</x:v>
      </x:c>
      <x:c r="C1125" s="14" t="n">
        <x:v>45696</x:v>
      </x:c>
      <x:c r="D1125" s="15" t="n">
        <x:v>113</x:v>
      </x:c>
      <x:c r="E1125" s="12" t="n">
        <x:v>0</x:v>
      </x:c>
      <x:c r="F1125" s="12" t="n">
        <x:v>0</x:v>
      </x:c>
      <x:c r="G1125" s="12" t="n">
        <x:v>0</x:v>
      </x:c>
      <x:c r="H1125" s="12" t="n">
        <x:f>F1125+G1125</x:f>
        <x:v>0</x:v>
      </x:c>
      <x:c r="I1125" s="12" t="n">
        <x:f>H1125-E1125</x:f>
        <x:v>0</x:v>
      </x:c>
      <x:c r="J1125" s="12" t="n">
        <x:v>0</x:v>
      </x:c>
      <x:c r="K1125" s="12" t="n">
        <x:f>H1125+J1125</x:f>
        <x:v>0</x:v>
      </x:c>
      <x:c r="L1125" s="16" t="n">
        <x:v>1.2881</x:v>
      </x:c>
      <x:c r="M1125" s="17" t="n">
        <x:f>F1125*L1125</x:f>
        <x:v>0</x:v>
      </x:c>
      <x:c r="N1125" s="16" t="n">
        <x:f>L1125*'月度汇总'!$F$8</x:f>
        <x:v>1.93215</x:v>
      </x:c>
      <x:c r="O1125" s="17" t="n">
        <x:f>G1125*N1125</x:f>
        <x:v>0</x:v>
      </x:c>
      <x:c r="P1125" s="16" t="n">
        <x:f>L1125*'月度汇总'!$F$10</x:f>
        <x:v>6.4405</x:v>
      </x:c>
      <x:c r="Q1125" s="17" t="n">
        <x:f>J1125*P1125</x:f>
        <x:v>0</x:v>
      </x:c>
      <x:c r="R1125" s="12" t="n">
        <x:v>0</x:v>
      </x:c>
      <x:c r="S1125" s="17" t="n">
        <x:v>0</x:v>
      </x:c>
      <x:c r="T1125" s="19" t="n">
        <x:f>M1125+O1125+Q1125+S1125</x:f>
        <x:v>0</x:v>
      </x:c>
      <x:c r="U1125" s="18" t="str">
        <x:f>TEXT(T1125,"0.00")&amp;"元"</x:f>
        <x:v>0.00元</x:v>
      </x:c>
      <x:c r="V1125" s="12" t="n">
        <x:v>0</x:v>
      </x:c>
      <x:c r="W1125" s="12" t="n">
        <x:f>K1125-V1125</x:f>
        <x:v>0</x:v>
      </x:c>
    </x:row>
    <x:row r="1126" ht="20" customHeight="1">
      <x:c r="A1126" s="13" t="n">
        <x:v>45696.79166666667</x:v>
      </x:c>
      <x:c r="B1126" s="13" t="n">
        <x:v>45696.79861111111</x:v>
      </x:c>
      <x:c r="C1126" s="14" t="n">
        <x:v>45696</x:v>
      </x:c>
      <x:c r="D1126" s="15" t="n">
        <x:v>114</x:v>
      </x:c>
      <x:c r="E1126" s="12" t="n">
        <x:v>0</x:v>
      </x:c>
      <x:c r="F1126" s="12" t="n">
        <x:v>0</x:v>
      </x:c>
      <x:c r="G1126" s="12" t="n">
        <x:v>0</x:v>
      </x:c>
      <x:c r="H1126" s="12" t="n">
        <x:f>F1126+G1126</x:f>
        <x:v>0</x:v>
      </x:c>
      <x:c r="I1126" s="12" t="n">
        <x:f>H1126-E1126</x:f>
        <x:v>0</x:v>
      </x:c>
      <x:c r="J1126" s="12" t="n">
        <x:v>0</x:v>
      </x:c>
      <x:c r="K1126" s="12" t="n">
        <x:f>H1126+J1126</x:f>
        <x:v>0</x:v>
      </x:c>
      <x:c r="L1126" s="16" t="n">
        <x:v>1.3466</x:v>
      </x:c>
      <x:c r="M1126" s="17" t="n">
        <x:f>F1126*L1126</x:f>
        <x:v>0</x:v>
      </x:c>
      <x:c r="N1126" s="16" t="n">
        <x:f>L1126*'月度汇总'!$F$8</x:f>
        <x:v>2.0199</x:v>
      </x:c>
      <x:c r="O1126" s="17" t="n">
        <x:f>G1126*N1126</x:f>
        <x:v>0</x:v>
      </x:c>
      <x:c r="P1126" s="16" t="n">
        <x:f>L1126*'月度汇总'!$F$10</x:f>
        <x:v>6.7330000000000005</x:v>
      </x:c>
      <x:c r="Q1126" s="17" t="n">
        <x:f>J1126*P1126</x:f>
        <x:v>0</x:v>
      </x:c>
      <x:c r="R1126" s="12" t="n">
        <x:v>0</x:v>
      </x:c>
      <x:c r="S1126" s="17" t="n">
        <x:v>0</x:v>
      </x:c>
      <x:c r="T1126" s="19" t="n">
        <x:f>M1126+O1126+Q1126+S1126</x:f>
        <x:v>0</x:v>
      </x:c>
      <x:c r="U1126" s="18" t="str">
        <x:f>TEXT(T1126,"0.00")&amp;"元"</x:f>
        <x:v>0.00元</x:v>
      </x:c>
      <x:c r="V1126" s="12" t="n">
        <x:v>0</x:v>
      </x:c>
      <x:c r="W1126" s="12" t="n">
        <x:f>K1126-V1126</x:f>
        <x:v>0</x:v>
      </x:c>
    </x:row>
    <x:row r="1127" ht="20" customHeight="1">
      <x:c r="A1127" s="13" t="n">
        <x:v>45696.79861111111</x:v>
      </x:c>
      <x:c r="B1127" s="13" t="n">
        <x:v>45696.805555555555</x:v>
      </x:c>
      <x:c r="C1127" s="14" t="n">
        <x:v>45696</x:v>
      </x:c>
      <x:c r="D1127" s="15" t="n">
        <x:v>115</x:v>
      </x:c>
      <x:c r="E1127" s="12" t="n">
        <x:v>0</x:v>
      </x:c>
      <x:c r="F1127" s="12" t="n">
        <x:v>0</x:v>
      </x:c>
      <x:c r="G1127" s="12" t="n">
        <x:v>0</x:v>
      </x:c>
      <x:c r="H1127" s="12" t="n">
        <x:f>F1127+G1127</x:f>
        <x:v>0</x:v>
      </x:c>
      <x:c r="I1127" s="12" t="n">
        <x:f>H1127-E1127</x:f>
        <x:v>0</x:v>
      </x:c>
      <x:c r="J1127" s="12" t="n">
        <x:v>0</x:v>
      </x:c>
      <x:c r="K1127" s="12" t="n">
        <x:f>H1127+J1127</x:f>
        <x:v>0</x:v>
      </x:c>
      <x:c r="L1127" s="16" t="n">
        <x:v>1.3523</x:v>
      </x:c>
      <x:c r="M1127" s="17" t="n">
        <x:f>F1127*L1127</x:f>
        <x:v>0</x:v>
      </x:c>
      <x:c r="N1127" s="16" t="n">
        <x:f>L1127*'月度汇总'!$F$8</x:f>
        <x:v>2.0284500000000003</x:v>
      </x:c>
      <x:c r="O1127" s="17" t="n">
        <x:f>G1127*N1127</x:f>
        <x:v>0</x:v>
      </x:c>
      <x:c r="P1127" s="16" t="n">
        <x:f>L1127*'月度汇总'!$F$10</x:f>
        <x:v>6.7615</x:v>
      </x:c>
      <x:c r="Q1127" s="17" t="n">
        <x:f>J1127*P1127</x:f>
        <x:v>0</x:v>
      </x:c>
      <x:c r="R1127" s="12" t="n">
        <x:v>0</x:v>
      </x:c>
      <x:c r="S1127" s="17" t="n">
        <x:v>0</x:v>
      </x:c>
      <x:c r="T1127" s="19" t="n">
        <x:f>M1127+O1127+Q1127+S1127</x:f>
        <x:v>0</x:v>
      </x:c>
      <x:c r="U1127" s="18" t="str">
        <x:f>TEXT(T1127,"0.00")&amp;"元"</x:f>
        <x:v>0.00元</x:v>
      </x:c>
      <x:c r="V1127" s="12" t="n">
        <x:v>0</x:v>
      </x:c>
      <x:c r="W1127" s="12" t="n">
        <x:f>K1127-V1127</x:f>
        <x:v>0</x:v>
      </x:c>
    </x:row>
    <x:row r="1128" ht="20" customHeight="1">
      <x:c r="A1128" s="13" t="n">
        <x:v>45696.805555555555</x:v>
      </x:c>
      <x:c r="B1128" s="13" t="n">
        <x:v>45696.8125</x:v>
      </x:c>
      <x:c r="C1128" s="14" t="n">
        <x:v>45696</x:v>
      </x:c>
      <x:c r="D1128" s="15" t="n">
        <x:v>116</x:v>
      </x:c>
      <x:c r="E1128" s="12" t="n">
        <x:v>0</x:v>
      </x:c>
      <x:c r="F1128" s="12" t="n">
        <x:v>0</x:v>
      </x:c>
      <x:c r="G1128" s="12" t="n">
        <x:v>0</x:v>
      </x:c>
      <x:c r="H1128" s="12" t="n">
        <x:f>F1128+G1128</x:f>
        <x:v>0</x:v>
      </x:c>
      <x:c r="I1128" s="12" t="n">
        <x:f>H1128-E1128</x:f>
        <x:v>0</x:v>
      </x:c>
      <x:c r="J1128" s="12" t="n">
        <x:v>0</x:v>
      </x:c>
      <x:c r="K1128" s="12" t="n">
        <x:f>H1128+J1128</x:f>
        <x:v>0</x:v>
      </x:c>
      <x:c r="L1128" s="16" t="n">
        <x:v>1.3445</x:v>
      </x:c>
      <x:c r="M1128" s="17" t="n">
        <x:f>F1128*L1128</x:f>
        <x:v>0</x:v>
      </x:c>
      <x:c r="N1128" s="16" t="n">
        <x:f>L1128*'月度汇总'!$F$8</x:f>
        <x:v>2.01675</x:v>
      </x:c>
      <x:c r="O1128" s="17" t="n">
        <x:f>G1128*N1128</x:f>
        <x:v>0</x:v>
      </x:c>
      <x:c r="P1128" s="16" t="n">
        <x:f>L1128*'月度汇总'!$F$10</x:f>
        <x:v>6.7225</x:v>
      </x:c>
      <x:c r="Q1128" s="17" t="n">
        <x:f>J1128*P1128</x:f>
        <x:v>0</x:v>
      </x:c>
      <x:c r="R1128" s="12" t="n">
        <x:v>0</x:v>
      </x:c>
      <x:c r="S1128" s="17" t="n">
        <x:v>0</x:v>
      </x:c>
      <x:c r="T1128" s="19" t="n">
        <x:f>M1128+O1128+Q1128+S1128</x:f>
        <x:v>0</x:v>
      </x:c>
      <x:c r="U1128" s="18" t="str">
        <x:f>TEXT(T1128,"0.00")&amp;"元"</x:f>
        <x:v>0.00元</x:v>
      </x:c>
      <x:c r="V1128" s="12" t="n">
        <x:v>0</x:v>
      </x:c>
      <x:c r="W1128" s="12" t="n">
        <x:f>K1128-V1128</x:f>
        <x:v>0</x:v>
      </x:c>
    </x:row>
    <x:row r="1129" ht="20" customHeight="1">
      <x:c r="A1129" s="13" t="n">
        <x:v>45696.8125</x:v>
      </x:c>
      <x:c r="B1129" s="13" t="n">
        <x:v>45696.819444444445</x:v>
      </x:c>
      <x:c r="C1129" s="14" t="n">
        <x:v>45696</x:v>
      </x:c>
      <x:c r="D1129" s="15" t="n">
        <x:v>117</x:v>
      </x:c>
      <x:c r="E1129" s="12" t="n">
        <x:v>0</x:v>
      </x:c>
      <x:c r="F1129" s="12" t="n">
        <x:v>0</x:v>
      </x:c>
      <x:c r="G1129" s="12" t="n">
        <x:v>0</x:v>
      </x:c>
      <x:c r="H1129" s="12" t="n">
        <x:f>F1129+G1129</x:f>
        <x:v>0</x:v>
      </x:c>
      <x:c r="I1129" s="12" t="n">
        <x:f>H1129-E1129</x:f>
        <x:v>0</x:v>
      </x:c>
      <x:c r="J1129" s="12" t="n">
        <x:v>0</x:v>
      </x:c>
      <x:c r="K1129" s="12" t="n">
        <x:f>H1129+J1129</x:f>
        <x:v>0</x:v>
      </x:c>
      <x:c r="L1129" s="16" t="n">
        <x:v>1.3483</x:v>
      </x:c>
      <x:c r="M1129" s="17" t="n">
        <x:f>F1129*L1129</x:f>
        <x:v>0</x:v>
      </x:c>
      <x:c r="N1129" s="16" t="n">
        <x:f>L1129*'月度汇总'!$F$8</x:f>
        <x:v>2.02245</x:v>
      </x:c>
      <x:c r="O1129" s="17" t="n">
        <x:f>G1129*N1129</x:f>
        <x:v>0</x:v>
      </x:c>
      <x:c r="P1129" s="16" t="n">
        <x:f>L1129*'月度汇总'!$F$10</x:f>
        <x:v>6.7415</x:v>
      </x:c>
      <x:c r="Q1129" s="17" t="n">
        <x:f>J1129*P1129</x:f>
        <x:v>0</x:v>
      </x:c>
      <x:c r="R1129" s="12" t="n">
        <x:v>0</x:v>
      </x:c>
      <x:c r="S1129" s="17" t="n">
        <x:v>0</x:v>
      </x:c>
      <x:c r="T1129" s="19" t="n">
        <x:f>M1129+O1129+Q1129+S1129</x:f>
        <x:v>0</x:v>
      </x:c>
      <x:c r="U1129" s="18" t="str">
        <x:f>TEXT(T1129,"0.00")&amp;"元"</x:f>
        <x:v>0.00元</x:v>
      </x:c>
      <x:c r="V1129" s="12" t="n">
        <x:v>0</x:v>
      </x:c>
      <x:c r="W1129" s="12" t="n">
        <x:f>K1129-V1129</x:f>
        <x:v>0</x:v>
      </x:c>
    </x:row>
    <x:row r="1130" ht="20" customHeight="1">
      <x:c r="A1130" s="13" t="n">
        <x:v>45696.819444444445</x:v>
      </x:c>
      <x:c r="B1130" s="13" t="n">
        <x:v>45696.82638888889</x:v>
      </x:c>
      <x:c r="C1130" s="14" t="n">
        <x:v>45696</x:v>
      </x:c>
      <x:c r="D1130" s="15" t="n">
        <x:v>118</x:v>
      </x:c>
      <x:c r="E1130" s="12" t="n">
        <x:v>0</x:v>
      </x:c>
      <x:c r="F1130" s="12" t="n">
        <x:v>0</x:v>
      </x:c>
      <x:c r="G1130" s="12" t="n">
        <x:v>0</x:v>
      </x:c>
      <x:c r="H1130" s="12" t="n">
        <x:f>F1130+G1130</x:f>
        <x:v>0</x:v>
      </x:c>
      <x:c r="I1130" s="12" t="n">
        <x:f>H1130-E1130</x:f>
        <x:v>0</x:v>
      </x:c>
      <x:c r="J1130" s="12" t="n">
        <x:v>0</x:v>
      </x:c>
      <x:c r="K1130" s="12" t="n">
        <x:f>H1130+J1130</x:f>
        <x:v>0</x:v>
      </x:c>
      <x:c r="L1130" s="16" t="n">
        <x:v>1.349</x:v>
      </x:c>
      <x:c r="M1130" s="17" t="n">
        <x:f>F1130*L1130</x:f>
        <x:v>0</x:v>
      </x:c>
      <x:c r="N1130" s="16" t="n">
        <x:f>L1130*'月度汇总'!$F$8</x:f>
        <x:v>2.0235</x:v>
      </x:c>
      <x:c r="O1130" s="17" t="n">
        <x:f>G1130*N1130</x:f>
        <x:v>0</x:v>
      </x:c>
      <x:c r="P1130" s="16" t="n">
        <x:f>L1130*'月度汇总'!$F$10</x:f>
        <x:v>6.745</x:v>
      </x:c>
      <x:c r="Q1130" s="17" t="n">
        <x:f>J1130*P1130</x:f>
        <x:v>0</x:v>
      </x:c>
      <x:c r="R1130" s="12" t="n">
        <x:v>0</x:v>
      </x:c>
      <x:c r="S1130" s="17" t="n">
        <x:v>0</x:v>
      </x:c>
      <x:c r="T1130" s="19" t="n">
        <x:f>M1130+O1130+Q1130+S1130</x:f>
        <x:v>0</x:v>
      </x:c>
      <x:c r="U1130" s="18" t="str">
        <x:f>TEXT(T1130,"0.00")&amp;"元"</x:f>
        <x:v>0.00元</x:v>
      </x:c>
      <x:c r="V1130" s="12" t="n">
        <x:v>0</x:v>
      </x:c>
      <x:c r="W1130" s="12" t="n">
        <x:f>K1130-V1130</x:f>
        <x:v>0</x:v>
      </x:c>
    </x:row>
    <x:row r="1131" ht="20" customHeight="1">
      <x:c r="A1131" s="13" t="n">
        <x:v>45696.82638888889</x:v>
      </x:c>
      <x:c r="B1131" s="13" t="n">
        <x:v>45696.83333333333</x:v>
      </x:c>
      <x:c r="C1131" s="14" t="n">
        <x:v>45696</x:v>
      </x:c>
      <x:c r="D1131" s="15" t="n">
        <x:v>119</x:v>
      </x:c>
      <x:c r="E1131" s="12" t="n">
        <x:v>0</x:v>
      </x:c>
      <x:c r="F1131" s="12" t="n">
        <x:v>0</x:v>
      </x:c>
      <x:c r="G1131" s="12" t="n">
        <x:v>0</x:v>
      </x:c>
      <x:c r="H1131" s="12" t="n">
        <x:f>F1131+G1131</x:f>
        <x:v>0</x:v>
      </x:c>
      <x:c r="I1131" s="12" t="n">
        <x:f>H1131-E1131</x:f>
        <x:v>0</x:v>
      </x:c>
      <x:c r="J1131" s="12" t="n">
        <x:v>0</x:v>
      </x:c>
      <x:c r="K1131" s="12" t="n">
        <x:f>H1131+J1131</x:f>
        <x:v>0</x:v>
      </x:c>
      <x:c r="L1131" s="16" t="n">
        <x:v>1.3473</x:v>
      </x:c>
      <x:c r="M1131" s="17" t="n">
        <x:f>F1131*L1131</x:f>
        <x:v>0</x:v>
      </x:c>
      <x:c r="N1131" s="16" t="n">
        <x:f>L1131*'月度汇总'!$F$8</x:f>
        <x:v>2.02095</x:v>
      </x:c>
      <x:c r="O1131" s="17" t="n">
        <x:f>G1131*N1131</x:f>
        <x:v>0</x:v>
      </x:c>
      <x:c r="P1131" s="16" t="n">
        <x:f>L1131*'月度汇总'!$F$10</x:f>
        <x:v>6.7364999999999995</x:v>
      </x:c>
      <x:c r="Q1131" s="17" t="n">
        <x:f>J1131*P1131</x:f>
        <x:v>0</x:v>
      </x:c>
      <x:c r="R1131" s="12" t="n">
        <x:v>0</x:v>
      </x:c>
      <x:c r="S1131" s="17" t="n">
        <x:v>0</x:v>
      </x:c>
      <x:c r="T1131" s="19" t="n">
        <x:f>M1131+O1131+Q1131+S1131</x:f>
        <x:v>0</x:v>
      </x:c>
      <x:c r="U1131" s="18" t="str">
        <x:f>TEXT(T1131,"0.00")&amp;"元"</x:f>
        <x:v>0.00元</x:v>
      </x:c>
      <x:c r="V1131" s="12" t="n">
        <x:v>0</x:v>
      </x:c>
      <x:c r="W1131" s="12" t="n">
        <x:f>K1131-V1131</x:f>
        <x:v>0</x:v>
      </x:c>
    </x:row>
    <x:row r="1132" ht="20" customHeight="1">
      <x:c r="A1132" s="13" t="n">
        <x:v>45696.83333333333</x:v>
      </x:c>
      <x:c r="B1132" s="13" t="n">
        <x:v>45696.84027777778</x:v>
      </x:c>
      <x:c r="C1132" s="14" t="n">
        <x:v>45696</x:v>
      </x:c>
      <x:c r="D1132" s="15" t="n">
        <x:v>120</x:v>
      </x:c>
      <x:c r="E1132" s="12" t="n">
        <x:v>0</x:v>
      </x:c>
      <x:c r="F1132" s="12" t="n">
        <x:v>0</x:v>
      </x:c>
      <x:c r="G1132" s="12" t="n">
        <x:v>0</x:v>
      </x:c>
      <x:c r="H1132" s="12" t="n">
        <x:f>F1132+G1132</x:f>
        <x:v>0</x:v>
      </x:c>
      <x:c r="I1132" s="12" t="n">
        <x:f>H1132-E1132</x:f>
        <x:v>0</x:v>
      </x:c>
      <x:c r="J1132" s="12" t="n">
        <x:v>0</x:v>
      </x:c>
      <x:c r="K1132" s="12" t="n">
        <x:f>H1132+J1132</x:f>
        <x:v>0</x:v>
      </x:c>
      <x:c r="L1132" s="16" t="n">
        <x:v>1.3482</x:v>
      </x:c>
      <x:c r="M1132" s="17" t="n">
        <x:f>F1132*L1132</x:f>
        <x:v>0</x:v>
      </x:c>
      <x:c r="N1132" s="16" t="n">
        <x:f>L1132*'月度汇总'!$F$8</x:f>
        <x:v>2.0223</x:v>
      </x:c>
      <x:c r="O1132" s="17" t="n">
        <x:f>G1132*N1132</x:f>
        <x:v>0</x:v>
      </x:c>
      <x:c r="P1132" s="16" t="n">
        <x:f>L1132*'月度汇总'!$F$10</x:f>
        <x:v>6.7410000000000005</x:v>
      </x:c>
      <x:c r="Q1132" s="17" t="n">
        <x:f>J1132*P1132</x:f>
        <x:v>0</x:v>
      </x:c>
      <x:c r="R1132" s="12" t="n">
        <x:v>0</x:v>
      </x:c>
      <x:c r="S1132" s="17" t="n">
        <x:v>0</x:v>
      </x:c>
      <x:c r="T1132" s="19" t="n">
        <x:f>M1132+O1132+Q1132+S1132</x:f>
        <x:v>0</x:v>
      </x:c>
      <x:c r="U1132" s="18" t="str">
        <x:f>TEXT(T1132,"0.00")&amp;"元"</x:f>
        <x:v>0.00元</x:v>
      </x:c>
      <x:c r="V1132" s="12" t="n">
        <x:v>0</x:v>
      </x:c>
      <x:c r="W1132" s="12" t="n">
        <x:f>K1132-V1132</x:f>
        <x:v>0</x:v>
      </x:c>
    </x:row>
    <x:row r="1133" ht="20" customHeight="1">
      <x:c r="A1133" s="13" t="n">
        <x:v>45696.84027777778</x:v>
      </x:c>
      <x:c r="B1133" s="13" t="n">
        <x:v>45696.84722222222</x:v>
      </x:c>
      <x:c r="C1133" s="14" t="n">
        <x:v>45696</x:v>
      </x:c>
      <x:c r="D1133" s="15" t="n">
        <x:v>121</x:v>
      </x:c>
      <x:c r="E1133" s="12" t="n">
        <x:v>0</x:v>
      </x:c>
      <x:c r="F1133" s="12" t="n">
        <x:v>0</x:v>
      </x:c>
      <x:c r="G1133" s="12" t="n">
        <x:v>0</x:v>
      </x:c>
      <x:c r="H1133" s="12" t="n">
        <x:f>F1133+G1133</x:f>
        <x:v>0</x:v>
      </x:c>
      <x:c r="I1133" s="12" t="n">
        <x:f>H1133-E1133</x:f>
        <x:v>0</x:v>
      </x:c>
      <x:c r="J1133" s="12" t="n">
        <x:v>0</x:v>
      </x:c>
      <x:c r="K1133" s="12" t="n">
        <x:f>H1133+J1133</x:f>
        <x:v>0</x:v>
      </x:c>
      <x:c r="L1133" s="16" t="n">
        <x:v>1.3513</x:v>
      </x:c>
      <x:c r="M1133" s="17" t="n">
        <x:f>F1133*L1133</x:f>
        <x:v>0</x:v>
      </x:c>
      <x:c r="N1133" s="16" t="n">
        <x:f>L1133*'月度汇总'!$F$8</x:f>
        <x:v>2.02695</x:v>
      </x:c>
      <x:c r="O1133" s="17" t="n">
        <x:f>G1133*N1133</x:f>
        <x:v>0</x:v>
      </x:c>
      <x:c r="P1133" s="16" t="n">
        <x:f>L1133*'月度汇总'!$F$10</x:f>
        <x:v>6.7565</x:v>
      </x:c>
      <x:c r="Q1133" s="17" t="n">
        <x:f>J1133*P1133</x:f>
        <x:v>0</x:v>
      </x:c>
      <x:c r="R1133" s="12" t="n">
        <x:v>0</x:v>
      </x:c>
      <x:c r="S1133" s="17" t="n">
        <x:v>0</x:v>
      </x:c>
      <x:c r="T1133" s="19" t="n">
        <x:f>M1133+O1133+Q1133+S1133</x:f>
        <x:v>0</x:v>
      </x:c>
      <x:c r="U1133" s="18" t="str">
        <x:f>TEXT(T1133,"0.00")&amp;"元"</x:f>
        <x:v>0.00元</x:v>
      </x:c>
      <x:c r="V1133" s="12" t="n">
        <x:v>0</x:v>
      </x:c>
      <x:c r="W1133" s="12" t="n">
        <x:f>K1133-V1133</x:f>
        <x:v>0</x:v>
      </x:c>
    </x:row>
    <x:row r="1134" ht="20" customHeight="1">
      <x:c r="A1134" s="13" t="n">
        <x:v>45696.84722222222</x:v>
      </x:c>
      <x:c r="B1134" s="13" t="n">
        <x:v>45696.85416666667</x:v>
      </x:c>
      <x:c r="C1134" s="14" t="n">
        <x:v>45696</x:v>
      </x:c>
      <x:c r="D1134" s="15" t="n">
        <x:v>122</x:v>
      </x:c>
      <x:c r="E1134" s="12" t="n">
        <x:v>0</x:v>
      </x:c>
      <x:c r="F1134" s="12" t="n">
        <x:v>0</x:v>
      </x:c>
      <x:c r="G1134" s="12" t="n">
        <x:v>0</x:v>
      </x:c>
      <x:c r="H1134" s="12" t="n">
        <x:f>F1134+G1134</x:f>
        <x:v>0</x:v>
      </x:c>
      <x:c r="I1134" s="12" t="n">
        <x:f>H1134-E1134</x:f>
        <x:v>0</x:v>
      </x:c>
      <x:c r="J1134" s="12" t="n">
        <x:v>0</x:v>
      </x:c>
      <x:c r="K1134" s="12" t="n">
        <x:f>H1134+J1134</x:f>
        <x:v>0</x:v>
      </x:c>
      <x:c r="L1134" s="16" t="n">
        <x:v>1.34</x:v>
      </x:c>
      <x:c r="M1134" s="17" t="n">
        <x:f>F1134*L1134</x:f>
        <x:v>0</x:v>
      </x:c>
      <x:c r="N1134" s="16" t="n">
        <x:f>L1134*'月度汇总'!$F$8</x:f>
        <x:v>2.0100000000000002</x:v>
      </x:c>
      <x:c r="O1134" s="17" t="n">
        <x:f>G1134*N1134</x:f>
        <x:v>0</x:v>
      </x:c>
      <x:c r="P1134" s="16" t="n">
        <x:f>L1134*'月度汇总'!$F$10</x:f>
        <x:v>6.7</x:v>
      </x:c>
      <x:c r="Q1134" s="17" t="n">
        <x:f>J1134*P1134</x:f>
        <x:v>0</x:v>
      </x:c>
      <x:c r="R1134" s="12" t="n">
        <x:v>0</x:v>
      </x:c>
      <x:c r="S1134" s="17" t="n">
        <x:v>0</x:v>
      </x:c>
      <x:c r="T1134" s="19" t="n">
        <x:f>M1134+O1134+Q1134+S1134</x:f>
        <x:v>0</x:v>
      </x:c>
      <x:c r="U1134" s="18" t="str">
        <x:f>TEXT(T1134,"0.00")&amp;"元"</x:f>
        <x:v>0.00元</x:v>
      </x:c>
      <x:c r="V1134" s="12" t="n">
        <x:v>0</x:v>
      </x:c>
      <x:c r="W1134" s="12" t="n">
        <x:f>K1134-V1134</x:f>
        <x:v>0</x:v>
      </x:c>
    </x:row>
    <x:row r="1135" ht="20" customHeight="1">
      <x:c r="A1135" s="13" t="n">
        <x:v>45696.85416666667</x:v>
      </x:c>
      <x:c r="B1135" s="13" t="n">
        <x:v>45696.86111111111</x:v>
      </x:c>
      <x:c r="C1135" s="14" t="n">
        <x:v>45696</x:v>
      </x:c>
      <x:c r="D1135" s="15" t="n">
        <x:v>123</x:v>
      </x:c>
      <x:c r="E1135" s="12" t="n">
        <x:v>0</x:v>
      </x:c>
      <x:c r="F1135" s="12" t="n">
        <x:v>0</x:v>
      </x:c>
      <x:c r="G1135" s="12" t="n">
        <x:v>0</x:v>
      </x:c>
      <x:c r="H1135" s="12" t="n">
        <x:f>F1135+G1135</x:f>
        <x:v>0</x:v>
      </x:c>
      <x:c r="I1135" s="12" t="n">
        <x:f>H1135-E1135</x:f>
        <x:v>0</x:v>
      </x:c>
      <x:c r="J1135" s="12" t="n">
        <x:v>0</x:v>
      </x:c>
      <x:c r="K1135" s="12" t="n">
        <x:f>H1135+J1135</x:f>
        <x:v>0</x:v>
      </x:c>
      <x:c r="L1135" s="16" t="n">
        <x:v>1.3489</x:v>
      </x:c>
      <x:c r="M1135" s="17" t="n">
        <x:f>F1135*L1135</x:f>
        <x:v>0</x:v>
      </x:c>
      <x:c r="N1135" s="16" t="n">
        <x:f>L1135*'月度汇总'!$F$8</x:f>
        <x:v>2.0233499999999998</x:v>
      </x:c>
      <x:c r="O1135" s="17" t="n">
        <x:f>G1135*N1135</x:f>
        <x:v>0</x:v>
      </x:c>
      <x:c r="P1135" s="16" t="n">
        <x:f>L1135*'月度汇总'!$F$10</x:f>
        <x:v>6.7445</x:v>
      </x:c>
      <x:c r="Q1135" s="17" t="n">
        <x:f>J1135*P1135</x:f>
        <x:v>0</x:v>
      </x:c>
      <x:c r="R1135" s="12" t="n">
        <x:v>0</x:v>
      </x:c>
      <x:c r="S1135" s="17" t="n">
        <x:v>0</x:v>
      </x:c>
      <x:c r="T1135" s="19" t="n">
        <x:f>M1135+O1135+Q1135+S1135</x:f>
        <x:v>0</x:v>
      </x:c>
      <x:c r="U1135" s="18" t="str">
        <x:f>TEXT(T1135,"0.00")&amp;"元"</x:f>
        <x:v>0.00元</x:v>
      </x:c>
      <x:c r="V1135" s="12" t="n">
        <x:v>0</x:v>
      </x:c>
      <x:c r="W1135" s="12" t="n">
        <x:f>K1135-V1135</x:f>
        <x:v>0</x:v>
      </x:c>
    </x:row>
    <x:row r="1136" ht="20" customHeight="1">
      <x:c r="A1136" s="13" t="n">
        <x:v>45696.86111111111</x:v>
      </x:c>
      <x:c r="B1136" s="13" t="n">
        <x:v>45696.868055555555</x:v>
      </x:c>
      <x:c r="C1136" s="14" t="n">
        <x:v>45696</x:v>
      </x:c>
      <x:c r="D1136" s="15" t="n">
        <x:v>124</x:v>
      </x:c>
      <x:c r="E1136" s="12" t="n">
        <x:v>0</x:v>
      </x:c>
      <x:c r="F1136" s="12" t="n">
        <x:v>0</x:v>
      </x:c>
      <x:c r="G1136" s="12" t="n">
        <x:v>0</x:v>
      </x:c>
      <x:c r="H1136" s="12" t="n">
        <x:f>F1136+G1136</x:f>
        <x:v>0</x:v>
      </x:c>
      <x:c r="I1136" s="12" t="n">
        <x:f>H1136-E1136</x:f>
        <x:v>0</x:v>
      </x:c>
      <x:c r="J1136" s="12" t="n">
        <x:v>0</x:v>
      </x:c>
      <x:c r="K1136" s="12" t="n">
        <x:f>H1136+J1136</x:f>
        <x:v>0</x:v>
      </x:c>
      <x:c r="L1136" s="16" t="n">
        <x:v>1.3952</x:v>
      </x:c>
      <x:c r="M1136" s="17" t="n">
        <x:f>F1136*L1136</x:f>
        <x:v>0</x:v>
      </x:c>
      <x:c r="N1136" s="16" t="n">
        <x:f>L1136*'月度汇总'!$F$8</x:f>
        <x:v>2.0928</x:v>
      </x:c>
      <x:c r="O1136" s="17" t="n">
        <x:f>G1136*N1136</x:f>
        <x:v>0</x:v>
      </x:c>
      <x:c r="P1136" s="16" t="n">
        <x:f>L1136*'月度汇总'!$F$10</x:f>
        <x:v>6.976</x:v>
      </x:c>
      <x:c r="Q1136" s="17" t="n">
        <x:f>J1136*P1136</x:f>
        <x:v>0</x:v>
      </x:c>
      <x:c r="R1136" s="12" t="n">
        <x:v>0</x:v>
      </x:c>
      <x:c r="S1136" s="17" t="n">
        <x:v>0</x:v>
      </x:c>
      <x:c r="T1136" s="19" t="n">
        <x:f>M1136+O1136+Q1136+S1136</x:f>
        <x:v>0</x:v>
      </x:c>
      <x:c r="U1136" s="18" t="str">
        <x:f>TEXT(T1136,"0.00")&amp;"元"</x:f>
        <x:v>0.00元</x:v>
      </x:c>
      <x:c r="V1136" s="12" t="n">
        <x:v>0</x:v>
      </x:c>
      <x:c r="W1136" s="12" t="n">
        <x:f>K1136-V1136</x:f>
        <x:v>0</x:v>
      </x:c>
    </x:row>
    <x:row r="1137" ht="20" customHeight="1">
      <x:c r="A1137" s="13" t="n">
        <x:v>45696.868055555555</x:v>
      </x:c>
      <x:c r="B1137" s="13" t="n">
        <x:v>45696.875</x:v>
      </x:c>
      <x:c r="C1137" s="14" t="n">
        <x:v>45696</x:v>
      </x:c>
      <x:c r="D1137" s="15" t="n">
        <x:v>125</x:v>
      </x:c>
      <x:c r="E1137" s="12" t="n">
        <x:v>0</x:v>
      </x:c>
      <x:c r="F1137" s="12" t="n">
        <x:v>0</x:v>
      </x:c>
      <x:c r="G1137" s="12" t="n">
        <x:v>227.38623081656817</x:v>
      </x:c>
      <x:c r="H1137" s="12" t="n">
        <x:f>F1137+G1137</x:f>
        <x:v>227.38623081656817</x:v>
      </x:c>
      <x:c r="I1137" s="12" t="n">
        <x:f>H1137-E1137</x:f>
        <x:v>227.38623081656817</x:v>
      </x:c>
      <x:c r="J1137" s="12" t="n">
        <x:v>0</x:v>
      </x:c>
      <x:c r="K1137" s="12" t="n">
        <x:f>H1137+J1137</x:f>
        <x:v>227.38623081656817</x:v>
      </x:c>
      <x:c r="L1137" s="16" t="n">
        <x:v>1.2226</x:v>
      </x:c>
      <x:c r="M1137" s="17" t="n">
        <x:f>F1137*L1137</x:f>
        <x:v>0</x:v>
      </x:c>
      <x:c r="N1137" s="16" t="n">
        <x:f>L1137*'月度汇总'!$F$8</x:f>
        <x:v>1.8338999999999999</x:v>
      </x:c>
      <x:c r="O1137" s="17" t="n">
        <x:f>G1137*N1137</x:f>
        <x:v>417.00360869450435</x:v>
      </x:c>
      <x:c r="P1137" s="16" t="n">
        <x:f>L1137*'月度汇总'!$F$10</x:f>
        <x:v>6.1129999999999995</x:v>
      </x:c>
      <x:c r="Q1137" s="17" t="n">
        <x:f>J1137*P1137</x:f>
        <x:v>0</x:v>
      </x:c>
      <x:c r="R1137" s="12" t="n">
        <x:v>0</x:v>
      </x:c>
      <x:c r="S1137" s="17" t="n">
        <x:v>0</x:v>
      </x:c>
      <x:c r="T1137" s="19" t="n">
        <x:f>M1137+O1137+Q1137+S1137</x:f>
        <x:v>417.00360869450435</x:v>
      </x:c>
      <x:c r="U1137" s="18" t="str">
        <x:f>TEXT(T1137,"0.00")&amp;"元"</x:f>
        <x:v>417.00元</x:v>
      </x:c>
      <x:c r="V1137" s="12" t="n">
        <x:v>0</x:v>
      </x:c>
      <x:c r="W1137" s="12" t="n">
        <x:f>K1137-V1137</x:f>
        <x:v>227.38623081656817</x:v>
      </x:c>
    </x:row>
    <x:row r="1138" ht="20" customHeight="1">
      <x:c r="A1138" s="13" t="n">
        <x:v>45696.875</x:v>
      </x:c>
      <x:c r="B1138" s="13" t="n">
        <x:v>45696.881944444445</x:v>
      </x:c>
      <x:c r="C1138" s="14" t="n">
        <x:v>45696</x:v>
      </x:c>
      <x:c r="D1138" s="15" t="n">
        <x:v>126</x:v>
      </x:c>
      <x:c r="E1138" s="12" t="n">
        <x:v>477.34122508186977</x:v>
      </x:c>
      <x:c r="F1138" s="12" t="n">
        <x:v>477.34122508186977</x:v>
      </x:c>
      <x:c r="G1138" s="12" t="n">
        <x:v>24.916889307655538</x:v>
      </x:c>
      <x:c r="H1138" s="12" t="n">
        <x:f>F1138+G1138</x:f>
        <x:v>502.2581143895253</x:v>
      </x:c>
      <x:c r="I1138" s="12" t="n">
        <x:f>H1138-E1138</x:f>
        <x:v>24.916889307655538</x:v>
      </x:c>
      <x:c r="J1138" s="12" t="n">
        <x:v>0</x:v>
      </x:c>
      <x:c r="K1138" s="12" t="n">
        <x:f>H1138+J1138</x:f>
        <x:v>502.2581143895253</x:v>
      </x:c>
      <x:c r="L1138" s="16" t="n">
        <x:v>0.9332</x:v>
      </x:c>
      <x:c r="M1138" s="17" t="n">
        <x:f>F1138*L1138</x:f>
        <x:v>445.4548312464009</x:v>
      </x:c>
      <x:c r="N1138" s="16" t="n">
        <x:f>L1138*'月度汇总'!$F$8</x:f>
        <x:v>1.3998</x:v>
      </x:c>
      <x:c r="O1138" s="17" t="n">
        <x:f>G1138*N1138</x:f>
        <x:v>34.87866165285622</x:v>
      </x:c>
      <x:c r="P1138" s="16" t="n">
        <x:f>L1138*'月度汇总'!$F$10</x:f>
        <x:v>4.666</x:v>
      </x:c>
      <x:c r="Q1138" s="17" t="n">
        <x:f>J1138*P1138</x:f>
        <x:v>0</x:v>
      </x:c>
      <x:c r="R1138" s="12" t="n">
        <x:v>0</x:v>
      </x:c>
      <x:c r="S1138" s="17" t="n">
        <x:v>0</x:v>
      </x:c>
      <x:c r="T1138" s="19" t="n">
        <x:f>M1138+O1138+Q1138+S1138</x:f>
        <x:v>480.3334928992571</x:v>
      </x:c>
      <x:c r="U1138" s="18" t="str">
        <x:f>TEXT(T1138,"0.00")&amp;"元"</x:f>
        <x:v>480.33元</x:v>
      </x:c>
      <x:c r="V1138" s="12" t="n">
        <x:v>0</x:v>
      </x:c>
      <x:c r="W1138" s="12" t="n">
        <x:f>K1138-V1138</x:f>
        <x:v>502.2581143895253</x:v>
      </x:c>
    </x:row>
    <x:row r="1139" ht="20" customHeight="1">
      <x:c r="A1139" s="13" t="n">
        <x:v>45696.881944444445</x:v>
      </x:c>
      <x:c r="B1139" s="13" t="n">
        <x:v>45696.88888888889</x:v>
      </x:c>
      <x:c r="C1139" s="14" t="n">
        <x:v>45696</x:v>
      </x:c>
      <x:c r="D1139" s="15" t="n">
        <x:v>127</x:v>
      </x:c>
      <x:c r="E1139" s="12" t="n">
        <x:v>498.1042325457592</x:v>
      </x:c>
      <x:c r="F1139" s="12" t="n">
        <x:v>498.1042325457592</x:v>
      </x:c>
      <x:c r="G1139" s="12" t="n">
        <x:v>0</x:v>
      </x:c>
      <x:c r="H1139" s="12" t="n">
        <x:f>F1139+G1139</x:f>
        <x:v>498.1042325457592</x:v>
      </x:c>
      <x:c r="I1139" s="12" t="n">
        <x:f>H1139-E1139</x:f>
        <x:v>0</x:v>
      </x:c>
      <x:c r="J1139" s="12" t="n">
        <x:v>0</x:v>
      </x:c>
      <x:c r="K1139" s="12" t="n">
        <x:f>H1139+J1139</x:f>
        <x:v>498.1042325457592</x:v>
      </x:c>
      <x:c r="L1139" s="16" t="n">
        <x:v>0.9068</x:v>
      </x:c>
      <x:c r="M1139" s="17" t="n">
        <x:f>F1139*L1139</x:f>
        <x:v>451.6809180724945</x:v>
      </x:c>
      <x:c r="N1139" s="16" t="n">
        <x:f>L1139*'月度汇总'!$F$8</x:f>
        <x:v>1.3602</x:v>
      </x:c>
      <x:c r="O1139" s="17" t="n">
        <x:f>G1139*N1139</x:f>
        <x:v>0</x:v>
      </x:c>
      <x:c r="P1139" s="16" t="n">
        <x:f>L1139*'月度汇总'!$F$10</x:f>
        <x:v>4.534000000000001</x:v>
      </x:c>
      <x:c r="Q1139" s="17" t="n">
        <x:f>J1139*P1139</x:f>
        <x:v>0</x:v>
      </x:c>
      <x:c r="R1139" s="12" t="n">
        <x:v>0</x:v>
      </x:c>
      <x:c r="S1139" s="17" t="n">
        <x:v>0</x:v>
      </x:c>
      <x:c r="T1139" s="19" t="n">
        <x:f>M1139+O1139+Q1139+S1139</x:f>
        <x:v>451.6809180724945</x:v>
      </x:c>
      <x:c r="U1139" s="18" t="str">
        <x:f>TEXT(T1139,"0.00")&amp;"元"</x:f>
        <x:v>451.68元</x:v>
      </x:c>
      <x:c r="V1139" s="12" t="n">
        <x:v>0</x:v>
      </x:c>
      <x:c r="W1139" s="12" t="n">
        <x:f>K1139-V1139</x:f>
        <x:v>498.1042325457592</x:v>
      </x:c>
    </x:row>
    <x:row r="1140" ht="20" customHeight="1">
      <x:c r="A1140" s="13" t="n">
        <x:v>45696.88888888889</x:v>
      </x:c>
      <x:c r="B1140" s="13" t="n">
        <x:v>45696.89583333333</x:v>
      </x:c>
      <x:c r="C1140" s="14" t="n">
        <x:v>45696</x:v>
      </x:c>
      <x:c r="D1140" s="15" t="n">
        <x:v>128</x:v>
      </x:c>
      <x:c r="E1140" s="12" t="n">
        <x:v>493.9665733355156</x:v>
      </x:c>
      <x:c r="F1140" s="12" t="n">
        <x:v>493.9665733355156</x:v>
      </x:c>
      <x:c r="G1140" s="12" t="n">
        <x:v>0</x:v>
      </x:c>
      <x:c r="H1140" s="12" t="n">
        <x:f>F1140+G1140</x:f>
        <x:v>493.9665733355156</x:v>
      </x:c>
      <x:c r="I1140" s="12" t="n">
        <x:f>H1140-E1140</x:f>
        <x:v>0</x:v>
      </x:c>
      <x:c r="J1140" s="12" t="n">
        <x:v>0</x:v>
      </x:c>
      <x:c r="K1140" s="12" t="n">
        <x:f>H1140+J1140</x:f>
        <x:v>493.9665733355156</x:v>
      </x:c>
      <x:c r="L1140" s="16" t="n">
        <x:v>0.9371</x:v>
      </x:c>
      <x:c r="M1140" s="17" t="n">
        <x:f>F1140*L1140</x:f>
        <x:v>462.89607587271166</x:v>
      </x:c>
      <x:c r="N1140" s="16" t="n">
        <x:f>L1140*'月度汇总'!$F$8</x:f>
        <x:v>1.40565</x:v>
      </x:c>
      <x:c r="O1140" s="17" t="n">
        <x:f>G1140*N1140</x:f>
        <x:v>0</x:v>
      </x:c>
      <x:c r="P1140" s="16" t="n">
        <x:f>L1140*'月度汇总'!$F$10</x:f>
        <x:v>4.6855</x:v>
      </x:c>
      <x:c r="Q1140" s="17" t="n">
        <x:f>J1140*P1140</x:f>
        <x:v>0</x:v>
      </x:c>
      <x:c r="R1140" s="12" t="n">
        <x:v>0</x:v>
      </x:c>
      <x:c r="S1140" s="17" t="n">
        <x:v>0</x:v>
      </x:c>
      <x:c r="T1140" s="19" t="n">
        <x:f>M1140+O1140+Q1140+S1140</x:f>
        <x:v>462.89607587271166</x:v>
      </x:c>
      <x:c r="U1140" s="18" t="str">
        <x:f>TEXT(T1140,"0.00")&amp;"元"</x:f>
        <x:v>462.90元</x:v>
      </x:c>
      <x:c r="V1140" s="12" t="n">
        <x:v>0</x:v>
      </x:c>
      <x:c r="W1140" s="12" t="n">
        <x:f>K1140-V1140</x:f>
        <x:v>493.9665733355156</x:v>
      </x:c>
    </x:row>
    <x:row r="1141" ht="20" customHeight="1">
      <x:c r="A1141" s="13" t="n">
        <x:v>45696.89583333333</x:v>
      </x:c>
      <x:c r="B1141" s="13" t="n">
        <x:v>45696.90277777778</x:v>
      </x:c>
      <x:c r="C1141" s="14" t="n">
        <x:v>45696</x:v>
      </x:c>
      <x:c r="D1141" s="15" t="n">
        <x:v>129</x:v>
      </x:c>
      <x:c r="E1141" s="12" t="n">
        <x:v>475.23379032766206</x:v>
      </x:c>
      <x:c r="F1141" s="12" t="n">
        <x:v>475.23379032766206</x:v>
      </x:c>
      <x:c r="G1141" s="12" t="n">
        <x:v>0</x:v>
      </x:c>
      <x:c r="H1141" s="12" t="n">
        <x:f>F1141+G1141</x:f>
        <x:v>475.23379032766206</x:v>
      </x:c>
      <x:c r="I1141" s="12" t="n">
        <x:f>H1141-E1141</x:f>
        <x:v>0</x:v>
      </x:c>
      <x:c r="J1141" s="12" t="n">
        <x:v>0</x:v>
      </x:c>
      <x:c r="K1141" s="12" t="n">
        <x:f>H1141+J1141</x:f>
        <x:v>475.23379032766206</x:v>
      </x:c>
      <x:c r="L1141" s="16" t="n">
        <x:v>0.9371</x:v>
      </x:c>
      <x:c r="M1141" s="17" t="n">
        <x:f>F1141*L1141</x:f>
        <x:v>445.3415849160521</x:v>
      </x:c>
      <x:c r="N1141" s="16" t="n">
        <x:f>L1141*'月度汇总'!$F$8</x:f>
        <x:v>1.40565</x:v>
      </x:c>
      <x:c r="O1141" s="17" t="n">
        <x:f>G1141*N1141</x:f>
        <x:v>0</x:v>
      </x:c>
      <x:c r="P1141" s="16" t="n">
        <x:f>L1141*'月度汇总'!$F$10</x:f>
        <x:v>4.6855</x:v>
      </x:c>
      <x:c r="Q1141" s="17" t="n">
        <x:f>J1141*P1141</x:f>
        <x:v>0</x:v>
      </x:c>
      <x:c r="R1141" s="12" t="n">
        <x:v>0</x:v>
      </x:c>
      <x:c r="S1141" s="17" t="n">
        <x:v>0</x:v>
      </x:c>
      <x:c r="T1141" s="19" t="n">
        <x:f>M1141+O1141+Q1141+S1141</x:f>
        <x:v>445.3415849160521</x:v>
      </x:c>
      <x:c r="U1141" s="18" t="str">
        <x:f>TEXT(T1141,"0.00")&amp;"元"</x:f>
        <x:v>445.34元</x:v>
      </x:c>
      <x:c r="V1141" s="12" t="n">
        <x:v>0</x:v>
      </x:c>
      <x:c r="W1141" s="12" t="n">
        <x:f>K1141-V1141</x:f>
        <x:v>475.23379032766206</x:v>
      </x:c>
    </x:row>
    <x:row r="1142" ht="20" customHeight="1">
      <x:c r="A1142" s="13" t="n">
        <x:v>45696.90277777778</x:v>
      </x:c>
      <x:c r="B1142" s="13" t="n">
        <x:v>45696.90972222222</x:v>
      </x:c>
      <x:c r="C1142" s="14" t="n">
        <x:v>45696</x:v>
      </x:c>
      <x:c r="D1142" s="15" t="n">
        <x:v>130</x:v>
      </x:c>
      <x:c r="E1142" s="12" t="n">
        <x:v>438.3300713834277</x:v>
      </x:c>
      <x:c r="F1142" s="12" t="n">
        <x:v>438.3300713834277</x:v>
      </x:c>
      <x:c r="G1142" s="12" t="n">
        <x:v>0</x:v>
      </x:c>
      <x:c r="H1142" s="12" t="n">
        <x:f>F1142+G1142</x:f>
        <x:v>438.3300713834277</x:v>
      </x:c>
      <x:c r="I1142" s="12" t="n">
        <x:f>H1142-E1142</x:f>
        <x:v>0</x:v>
      </x:c>
      <x:c r="J1142" s="12" t="n">
        <x:v>0</x:v>
      </x:c>
      <x:c r="K1142" s="12" t="n">
        <x:f>H1142+J1142</x:f>
        <x:v>438.3300713834277</x:v>
      </x:c>
      <x:c r="L1142" s="16" t="n">
        <x:v>0.9871</x:v>
      </x:c>
      <x:c r="M1142" s="17" t="n">
        <x:f>F1142*L1142</x:f>
        <x:v>432.67561346258145</x:v>
      </x:c>
      <x:c r="N1142" s="16" t="n">
        <x:f>L1142*'月度汇总'!$F$8</x:f>
        <x:v>1.48065</x:v>
      </x:c>
      <x:c r="O1142" s="17" t="n">
        <x:f>G1142*N1142</x:f>
        <x:v>0</x:v>
      </x:c>
      <x:c r="P1142" s="16" t="n">
        <x:f>L1142*'月度汇总'!$F$10</x:f>
        <x:v>4.9355</x:v>
      </x:c>
      <x:c r="Q1142" s="17" t="n">
        <x:f>J1142*P1142</x:f>
        <x:v>0</x:v>
      </x:c>
      <x:c r="R1142" s="12" t="n">
        <x:v>0</x:v>
      </x:c>
      <x:c r="S1142" s="17" t="n">
        <x:v>0</x:v>
      </x:c>
      <x:c r="T1142" s="19" t="n">
        <x:f>M1142+O1142+Q1142+S1142</x:f>
        <x:v>432.67561346258145</x:v>
      </x:c>
      <x:c r="U1142" s="18" t="str">
        <x:f>TEXT(T1142,"0.00")&amp;"元"</x:f>
        <x:v>432.68元</x:v>
      </x:c>
      <x:c r="V1142" s="12" t="n">
        <x:v>0</x:v>
      </x:c>
      <x:c r="W1142" s="12" t="n">
        <x:f>K1142-V1142</x:f>
        <x:v>438.3300713834277</x:v>
      </x:c>
    </x:row>
    <x:row r="1143" ht="20" customHeight="1">
      <x:c r="A1143" s="13" t="n">
        <x:v>45696.90972222222</x:v>
      </x:c>
      <x:c r="B1143" s="13" t="n">
        <x:v>45696.91666666667</x:v>
      </x:c>
      <x:c r="C1143" s="14" t="n">
        <x:v>45696</x:v>
      </x:c>
      <x:c r="D1143" s="15" t="n">
        <x:v>131</x:v>
      </x:c>
      <x:c r="E1143" s="12" t="n">
        <x:v>440.3010534314714</x:v>
      </x:c>
      <x:c r="F1143" s="12" t="n">
        <x:v>440.3010534314714</x:v>
      </x:c>
      <x:c r="G1143" s="12" t="n">
        <x:v>0</x:v>
      </x:c>
      <x:c r="H1143" s="12" t="n">
        <x:f>F1143+G1143</x:f>
        <x:v>440.3010534314714</x:v>
      </x:c>
      <x:c r="I1143" s="12" t="n">
        <x:f>H1143-E1143</x:f>
        <x:v>0</x:v>
      </x:c>
      <x:c r="J1143" s="12" t="n">
        <x:v>0</x:v>
      </x:c>
      <x:c r="K1143" s="12" t="n">
        <x:f>H1143+J1143</x:f>
        <x:v>440.3010534314714</x:v>
      </x:c>
      <x:c r="L1143" s="16" t="n">
        <x:v>0.7764</x:v>
      </x:c>
      <x:c r="M1143" s="17" t="n">
        <x:f>F1143*L1143</x:f>
        <x:v>341.8497378841944</x:v>
      </x:c>
      <x:c r="N1143" s="16" t="n">
        <x:f>L1143*'月度汇总'!$F$8</x:f>
        <x:v>1.1646</x:v>
      </x:c>
      <x:c r="O1143" s="17" t="n">
        <x:f>G1143*N1143</x:f>
        <x:v>0</x:v>
      </x:c>
      <x:c r="P1143" s="16" t="n">
        <x:f>L1143*'月度汇总'!$F$10</x:f>
        <x:v>3.8819999999999997</x:v>
      </x:c>
      <x:c r="Q1143" s="17" t="n">
        <x:f>J1143*P1143</x:f>
        <x:v>0</x:v>
      </x:c>
      <x:c r="R1143" s="12" t="n">
        <x:v>0</x:v>
      </x:c>
      <x:c r="S1143" s="17" t="n">
        <x:v>0</x:v>
      </x:c>
      <x:c r="T1143" s="19" t="n">
        <x:f>M1143+O1143+Q1143+S1143</x:f>
        <x:v>341.8497378841944</x:v>
      </x:c>
      <x:c r="U1143" s="18" t="str">
        <x:f>TEXT(T1143,"0.00")&amp;"元"</x:f>
        <x:v>341.85元</x:v>
      </x:c>
      <x:c r="V1143" s="12" t="n">
        <x:v>0</x:v>
      </x:c>
      <x:c r="W1143" s="12" t="n">
        <x:f>K1143-V1143</x:f>
        <x:v>440.3010534314714</x:v>
      </x:c>
    </x:row>
    <x:row r="1144" ht="20" customHeight="1">
      <x:c r="A1144" s="13" t="n">
        <x:v>45696.91666666667</x:v>
      </x:c>
      <x:c r="B1144" s="13" t="n">
        <x:v>45696.92361111111</x:v>
      </x:c>
      <x:c r="C1144" s="14" t="n">
        <x:v>45696</x:v>
      </x:c>
      <x:c r="D1144" s="15" t="n">
        <x:v>132</x:v>
      </x:c>
      <x:c r="E1144" s="12" t="n">
        <x:v>1232.031008093008</x:v>
      </x:c>
      <x:c r="F1144" s="12" t="n">
        <x:v>1230.6307974045167</x:v>
      </x:c>
      <x:c r="G1144" s="12" t="n">
        <x:v>0</x:v>
      </x:c>
      <x:c r="H1144" s="12" t="n">
        <x:f>F1144+G1144</x:f>
        <x:v>1230.6307974045167</x:v>
      </x:c>
      <x:c r="I1144" s="12" t="n">
        <x:f>H1144-E1144</x:f>
        <x:v>-1.40021068849137</x:v>
      </x:c>
      <x:c r="J1144" s="12" t="n">
        <x:v>0</x:v>
      </x:c>
      <x:c r="K1144" s="12" t="n">
        <x:f>H1144+J1144</x:f>
        <x:v>1230.6307974045167</x:v>
      </x:c>
      <x:c r="L1144" s="16" t="n">
        <x:v>0.4209</x:v>
      </x:c>
      <x:c r="M1144" s="17" t="n">
        <x:f>F1144*L1144</x:f>
        <x:v>517.9725026275611</x:v>
      </x:c>
      <x:c r="N1144" s="16" t="n">
        <x:f>L1144*'月度汇总'!$F$8</x:f>
        <x:v>0.63135</x:v>
      </x:c>
      <x:c r="O1144" s="17" t="n">
        <x:f>G1144*N1144</x:f>
        <x:v>0</x:v>
      </x:c>
      <x:c r="P1144" s="16" t="n">
        <x:f>L1144*'月度汇总'!$F$10</x:f>
        <x:v>2.1045</x:v>
      </x:c>
      <x:c r="Q1144" s="17" t="n">
        <x:f>J1144*P1144</x:f>
        <x:v>0</x:v>
      </x:c>
      <x:c r="R1144" s="12" t="n">
        <x:v>0</x:v>
      </x:c>
      <x:c r="S1144" s="17" t="n">
        <x:v>0</x:v>
      </x:c>
      <x:c r="T1144" s="19" t="n">
        <x:f>M1144+O1144+Q1144+S1144</x:f>
        <x:v>517.9725026275611</x:v>
      </x:c>
      <x:c r="U1144" s="18" t="str">
        <x:f>TEXT(T1144,"0.00")&amp;"元"</x:f>
        <x:v>517.97元</x:v>
      </x:c>
      <x:c r="V1144" s="12" t="n">
        <x:v>17.50246408118334</x:v>
      </x:c>
      <x:c r="W1144" s="12" t="n">
        <x:f>K1144-V1144</x:f>
        <x:v>1213.1283333233334</x:v>
      </x:c>
    </x:row>
    <x:row r="1145" ht="20" customHeight="1">
      <x:c r="A1145" s="13" t="n">
        <x:v>45696.92361111111</x:v>
      </x:c>
      <x:c r="B1145" s="13" t="n">
        <x:v>45696.930555555555</x:v>
      </x:c>
      <x:c r="C1145" s="14" t="n">
        <x:v>45696</x:v>
      </x:c>
      <x:c r="D1145" s="15" t="n">
        <x:v>133</x:v>
      </x:c>
      <x:c r="E1145" s="12" t="n">
        <x:v>1214.0950586599797</x:v>
      </x:c>
      <x:c r="F1145" s="12" t="n">
        <x:v>1212.7332074754468</x:v>
      </x:c>
      <x:c r="G1145" s="12" t="n">
        <x:v>0</x:v>
      </x:c>
      <x:c r="H1145" s="12" t="n">
        <x:f>F1145+G1145</x:f>
        <x:v>1212.7332074754468</x:v>
      </x:c>
      <x:c r="I1145" s="12" t="n">
        <x:f>H1145-E1145</x:f>
        <x:v>-1.3618511845329522</x:v>
      </x:c>
      <x:c r="J1145" s="12" t="n">
        <x:v>0</x:v>
      </x:c>
      <x:c r="K1145" s="12" t="n">
        <x:f>H1145+J1145</x:f>
        <x:v>1212.7332074754468</x:v>
      </x:c>
      <x:c r="L1145" s="16" t="n">
        <x:v>0.3859</x:v>
      </x:c>
      <x:c r="M1145" s="17" t="n">
        <x:f>F1145*L1145</x:f>
        <x:v>467.99374476477493</x:v>
      </x:c>
      <x:c r="N1145" s="16" t="n">
        <x:f>L1145*'月度汇总'!$F$8</x:f>
        <x:v>0.5788500000000001</x:v>
      </x:c>
      <x:c r="O1145" s="17" t="n">
        <x:f>G1145*N1145</x:f>
        <x:v>0</x:v>
      </x:c>
      <x:c r="P1145" s="16" t="n">
        <x:f>L1145*'月度汇总'!$F$10</x:f>
        <x:v>1.9295</x:v>
      </x:c>
      <x:c r="Q1145" s="17" t="n">
        <x:f>J1145*P1145</x:f>
        <x:v>0</x:v>
      </x:c>
      <x:c r="R1145" s="12" t="n">
        <x:v>0</x:v>
      </x:c>
      <x:c r="S1145" s="17" t="n">
        <x:v>0</x:v>
      </x:c>
      <x:c r="T1145" s="19" t="n">
        <x:f>M1145+O1145+Q1145+S1145</x:f>
        <x:v>467.99374476477493</x:v>
      </x:c>
      <x:c r="U1145" s="18" t="str">
        <x:f>TEXT(T1145,"0.00")&amp;"元"</x:f>
        <x:v>467.99元</x:v>
      </x:c>
      <x:c r="V1145" s="12" t="n">
        <x:v>0</x:v>
      </x:c>
      <x:c r="W1145" s="12" t="n">
        <x:f>K1145-V1145</x:f>
        <x:v>1212.7332074754468</x:v>
      </x:c>
    </x:row>
    <x:row r="1146" ht="20" customHeight="1">
      <x:c r="A1146" s="13" t="n">
        <x:v>45696.930555555555</x:v>
      </x:c>
      <x:c r="B1146" s="13" t="n">
        <x:v>45696.9375</x:v>
      </x:c>
      <x:c r="C1146" s="14" t="n">
        <x:v>45696</x:v>
      </x:c>
      <x:c r="D1146" s="15" t="n">
        <x:v>134</x:v>
      </x:c>
      <x:c r="E1146" s="12" t="n">
        <x:v>382.0926923514403</x:v>
      </x:c>
      <x:c r="F1146" s="12" t="n">
        <x:v>382.0926923514403</x:v>
      </x:c>
      <x:c r="G1146" s="12" t="n">
        <x:v>0</x:v>
      </x:c>
      <x:c r="H1146" s="12" t="n">
        <x:f>F1146+G1146</x:f>
        <x:v>382.0926923514403</x:v>
      </x:c>
      <x:c r="I1146" s="12" t="n">
        <x:f>H1146-E1146</x:f>
        <x:v>0</x:v>
      </x:c>
      <x:c r="J1146" s="12" t="n">
        <x:v>0</x:v>
      </x:c>
      <x:c r="K1146" s="12" t="n">
        <x:f>H1146+J1146</x:f>
        <x:v>382.0926923514403</x:v>
      </x:c>
      <x:c r="L1146" s="16" t="n">
        <x:v>0.4368</x:v>
      </x:c>
      <x:c r="M1146" s="17" t="n">
        <x:f>F1146*L1146</x:f>
        <x:v>166.89808801910914</x:v>
      </x:c>
      <x:c r="N1146" s="16" t="n">
        <x:f>L1146*'月度汇总'!$F$8</x:f>
        <x:v>0.6552</x:v>
      </x:c>
      <x:c r="O1146" s="17" t="n">
        <x:f>G1146*N1146</x:f>
        <x:v>0</x:v>
      </x:c>
      <x:c r="P1146" s="16" t="n">
        <x:f>L1146*'月度汇总'!$F$10</x:f>
        <x:v>2.184</x:v>
      </x:c>
      <x:c r="Q1146" s="17" t="n">
        <x:f>J1146*P1146</x:f>
        <x:v>0</x:v>
      </x:c>
      <x:c r="R1146" s="12" t="n">
        <x:v>0</x:v>
      </x:c>
      <x:c r="S1146" s="17" t="n">
        <x:v>0</x:v>
      </x:c>
      <x:c r="T1146" s="19" t="n">
        <x:f>M1146+O1146+Q1146+S1146</x:f>
        <x:v>166.89808801910914</x:v>
      </x:c>
      <x:c r="U1146" s="18" t="str">
        <x:f>TEXT(T1146,"0.00")&amp;"元"</x:f>
        <x:v>166.90元</x:v>
      </x:c>
      <x:c r="V1146" s="12" t="n">
        <x:v>0</x:v>
      </x:c>
      <x:c r="W1146" s="12" t="n">
        <x:f>K1146-V1146</x:f>
        <x:v>382.0926923514403</x:v>
      </x:c>
    </x:row>
    <x:row r="1147" ht="20" customHeight="1">
      <x:c r="A1147" s="13" t="n">
        <x:v>45696.9375</x:v>
      </x:c>
      <x:c r="B1147" s="13" t="n">
        <x:v>45696.944444444445</x:v>
      </x:c>
      <x:c r="C1147" s="14" t="n">
        <x:v>45696</x:v>
      </x:c>
      <x:c r="D1147" s="15" t="n">
        <x:v>135</x:v>
      </x:c>
      <x:c r="E1147" s="12" t="n">
        <x:v>1218.96019942392</x:v>
      </x:c>
      <x:c r="F1147" s="12" t="n">
        <x:v>1217.671943400669</x:v>
      </x:c>
      <x:c r="G1147" s="12" t="n">
        <x:v>0</x:v>
      </x:c>
      <x:c r="H1147" s="12" t="n">
        <x:f>F1147+G1147</x:f>
        <x:v>1217.671943400669</x:v>
      </x:c>
      <x:c r="I1147" s="12" t="n">
        <x:f>H1147-E1147</x:f>
        <x:v>-1.288256023250824</x:v>
      </x:c>
      <x:c r="J1147" s="12" t="n">
        <x:v>0</x:v>
      </x:c>
      <x:c r="K1147" s="12" t="n">
        <x:f>H1147+J1147</x:f>
        <x:v>1217.671943400669</x:v>
      </x:c>
      <x:c r="L1147" s="16" t="n">
        <x:v>0.4198</x:v>
      </x:c>
      <x:c r="M1147" s="17" t="n">
        <x:f>F1147*L1147</x:f>
        <x:v>511.17868183960087</x:v>
      </x:c>
      <x:c r="N1147" s="16" t="n">
        <x:f>L1147*'月度汇总'!$F$8</x:f>
        <x:v>0.6297</x:v>
      </x:c>
      <x:c r="O1147" s="17" t="n">
        <x:f>G1147*N1147</x:f>
        <x:v>0</x:v>
      </x:c>
      <x:c r="P1147" s="16" t="n">
        <x:f>L1147*'月度汇总'!$F$10</x:f>
        <x:v>2.099</x:v>
      </x:c>
      <x:c r="Q1147" s="17" t="n">
        <x:f>J1147*P1147</x:f>
        <x:v>0</x:v>
      </x:c>
      <x:c r="R1147" s="12" t="n">
        <x:v>0</x:v>
      </x:c>
      <x:c r="S1147" s="17" t="n">
        <x:v>0</x:v>
      </x:c>
      <x:c r="T1147" s="19" t="n">
        <x:f>M1147+O1147+Q1147+S1147</x:f>
        <x:v>511.17868183960087</x:v>
      </x:c>
      <x:c r="U1147" s="18" t="str">
        <x:f>TEXT(T1147,"0.00")&amp;"元"</x:f>
        <x:v>511.18元</x:v>
      </x:c>
      <x:c r="V1147" s="12" t="n">
        <x:v>5.523610077335767</x:v>
      </x:c>
      <x:c r="W1147" s="12" t="n">
        <x:f>K1147-V1147</x:f>
        <x:v>1212.1483333233334</x:v>
      </x:c>
    </x:row>
    <x:row r="1148" ht="20" customHeight="1">
      <x:c r="A1148" s="13" t="n">
        <x:v>45696.944444444445</x:v>
      </x:c>
      <x:c r="B1148" s="13" t="n">
        <x:v>45696.95138888889</x:v>
      </x:c>
      <x:c r="C1148" s="14" t="n">
        <x:v>45696</x:v>
      </x:c>
      <x:c r="D1148" s="15" t="n">
        <x:v>136</x:v>
      </x:c>
      <x:c r="E1148" s="12" t="n">
        <x:v>1230.423123323276</x:v>
      </x:c>
      <x:c r="F1148" s="12" t="n">
        <x:v>1229.1701597473902</x:v>
      </x:c>
      <x:c r="G1148" s="12" t="n">
        <x:v>0</x:v>
      </x:c>
      <x:c r="H1148" s="12" t="n">
        <x:f>F1148+G1148</x:f>
        <x:v>1229.1701597473902</x:v>
      </x:c>
      <x:c r="I1148" s="12" t="n">
        <x:f>H1148-E1148</x:f>
        <x:v>-1.2529635758858149</x:v>
      </x:c>
      <x:c r="J1148" s="12" t="n">
        <x:v>0</x:v>
      </x:c>
      <x:c r="K1148" s="12" t="n">
        <x:f>H1148+J1148</x:f>
        <x:v>1229.1701597473902</x:v>
      </x:c>
      <x:c r="L1148" s="16" t="n">
        <x:v>0.4186</x:v>
      </x:c>
      <x:c r="M1148" s="17" t="n">
        <x:f>F1148*L1148</x:f>
        <x:v>514.5306288702576</x:v>
      </x:c>
      <x:c r="N1148" s="16" t="n">
        <x:f>L1148*'月度汇总'!$F$8</x:f>
        <x:v>0.6279</x:v>
      </x:c>
      <x:c r="O1148" s="17" t="n">
        <x:f>G1148*N1148</x:f>
        <x:v>0</x:v>
      </x:c>
      <x:c r="P1148" s="16" t="n">
        <x:f>L1148*'月度汇总'!$F$10</x:f>
        <x:v>2.093</x:v>
      </x:c>
      <x:c r="Q1148" s="17" t="n">
        <x:f>J1148*P1148</x:f>
        <x:v>0</x:v>
      </x:c>
      <x:c r="R1148" s="12" t="n">
        <x:v>0</x:v>
      </x:c>
      <x:c r="S1148" s="17" t="n">
        <x:v>0</x:v>
      </x:c>
      <x:c r="T1148" s="19" t="n">
        <x:f>M1148+O1148+Q1148+S1148</x:f>
        <x:v>514.5306288702576</x:v>
      </x:c>
      <x:c r="U1148" s="18" t="str">
        <x:f>TEXT(T1148,"0.00")&amp;"元"</x:f>
        <x:v>514.53元</x:v>
      </x:c>
      <x:c r="V1148" s="12" t="n">
        <x:v>25.437609757390184</x:v>
      </x:c>
      <x:c r="W1148" s="12" t="n">
        <x:f>K1148-V1148</x:f>
        <x:v>1203.73254999</x:v>
      </x:c>
    </x:row>
    <x:row r="1149" ht="20" customHeight="1">
      <x:c r="A1149" s="13" t="n">
        <x:v>45696.95138888889</x:v>
      </x:c>
      <x:c r="B1149" s="13" t="n">
        <x:v>45696.95833333333</x:v>
      </x:c>
      <x:c r="C1149" s="14" t="n">
        <x:v>45696</x:v>
      </x:c>
      <x:c r="D1149" s="15" t="n">
        <x:v>137</x:v>
      </x:c>
      <x:c r="E1149" s="12" t="n">
        <x:v>1248.0179890219733</x:v>
      </x:c>
      <x:c r="F1149" s="12" t="n">
        <x:v>1246.799351038403</x:v>
      </x:c>
      <x:c r="G1149" s="12" t="n">
        <x:v>0</x:v>
      </x:c>
      <x:c r="H1149" s="12" t="n">
        <x:f>F1149+G1149</x:f>
        <x:v>1246.799351038403</x:v>
      </x:c>
      <x:c r="I1149" s="12" t="n">
        <x:f>H1149-E1149</x:f>
        <x:v>-1.218637983570261</x:v>
      </x:c>
      <x:c r="J1149" s="12" t="n">
        <x:v>0</x:v>
      </x:c>
      <x:c r="K1149" s="12" t="n">
        <x:f>H1149+J1149</x:f>
        <x:v>1246.799351038403</x:v>
      </x:c>
      <x:c r="L1149" s="16" t="n">
        <x:v>0.4241</x:v>
      </x:c>
      <x:c r="M1149" s="17" t="n">
        <x:f>F1149*L1149</x:f>
        <x:v>528.7676047753868</x:v>
      </x:c>
      <x:c r="N1149" s="16" t="n">
        <x:f>L1149*'月度汇总'!$F$8</x:f>
        <x:v>0.63615</x:v>
      </x:c>
      <x:c r="O1149" s="17" t="n">
        <x:f>G1149*N1149</x:f>
        <x:v>0</x:v>
      </x:c>
      <x:c r="P1149" s="16" t="n">
        <x:f>L1149*'月度汇总'!$F$10</x:f>
        <x:v>2.1205</x:v>
      </x:c>
      <x:c r="Q1149" s="17" t="n">
        <x:f>J1149*P1149</x:f>
        <x:v>0</x:v>
      </x:c>
      <x:c r="R1149" s="12" t="n">
        <x:v>0</x:v>
      </x:c>
      <x:c r="S1149" s="17" t="n">
        <x:v>0</x:v>
      </x:c>
      <x:c r="T1149" s="19" t="n">
        <x:f>M1149+O1149+Q1149+S1149</x:f>
        <x:v>528.7676047753868</x:v>
      </x:c>
      <x:c r="U1149" s="18" t="str">
        <x:f>TEXT(T1149,"0.00")&amp;"元"</x:f>
        <x:v>528.77元</x:v>
      </x:c>
      <x:c r="V1149" s="12" t="n">
        <x:v>25.084884381736394</x:v>
      </x:c>
      <x:c r="W1149" s="12" t="n">
        <x:f>K1149-V1149</x:f>
        <x:v>1221.7144666566667</x:v>
      </x:c>
    </x:row>
    <x:row r="1150" ht="20" customHeight="1">
      <x:c r="A1150" s="13" t="n">
        <x:v>45696.95833333333</x:v>
      </x:c>
      <x:c r="B1150" s="13" t="n">
        <x:v>45696.96527777778</x:v>
      </x:c>
      <x:c r="C1150" s="14" t="n">
        <x:v>45696</x:v>
      </x:c>
      <x:c r="D1150" s="15" t="n">
        <x:v>138</x:v>
      </x:c>
      <x:c r="E1150" s="12" t="n">
        <x:v>1255.8651730229196</x:v>
      </x:c>
      <x:c r="F1150" s="12" t="n">
        <x:v>1254.679920264115</x:v>
      </x:c>
      <x:c r="G1150" s="12" t="n">
        <x:v>0</x:v>
      </x:c>
      <x:c r="H1150" s="12" t="n">
        <x:f>F1150+G1150</x:f>
        <x:v>1254.679920264115</x:v>
      </x:c>
      <x:c r="I1150" s="12" t="n">
        <x:f>H1150-E1150</x:f>
        <x:v>-1.1852527588046087</x:v>
      </x:c>
      <x:c r="J1150" s="12" t="n">
        <x:v>0</x:v>
      </x:c>
      <x:c r="K1150" s="12" t="n">
        <x:f>H1150+J1150</x:f>
        <x:v>1254.679920264115</x:v>
      </x:c>
      <x:c r="L1150" s="16" t="n">
        <x:v>0.4237</x:v>
      </x:c>
      <x:c r="M1150" s="17" t="n">
        <x:f>F1150*L1150</x:f>
        <x:v>531.6078822159055</x:v>
      </x:c>
      <x:c r="N1150" s="16" t="n">
        <x:f>L1150*'月度汇总'!$F$8</x:f>
        <x:v>0.6355500000000001</x:v>
      </x:c>
      <x:c r="O1150" s="17" t="n">
        <x:f>G1150*N1150</x:f>
        <x:v>0</x:v>
      </x:c>
      <x:c r="P1150" s="16" t="n">
        <x:f>L1150*'月度汇总'!$F$10</x:f>
        <x:v>2.1185</x:v>
      </x:c>
      <x:c r="Q1150" s="17" t="n">
        <x:f>J1150*P1150</x:f>
        <x:v>0</x:v>
      </x:c>
      <x:c r="R1150" s="12" t="n">
        <x:v>0</x:v>
      </x:c>
      <x:c r="S1150" s="17" t="n">
        <x:v>0</x:v>
      </x:c>
      <x:c r="T1150" s="19" t="n">
        <x:f>M1150+O1150+Q1150+S1150</x:f>
        <x:v>531.6078822159055</x:v>
      </x:c>
      <x:c r="U1150" s="18" t="str">
        <x:f>TEXT(T1150,"0.00")&amp;"元"</x:f>
        <x:v>531.61元</x:v>
      </x:c>
      <x:c r="V1150" s="12" t="n">
        <x:v>19.65825360744838</x:v>
      </x:c>
      <x:c r="W1150" s="12" t="n">
        <x:f>K1150-V1150</x:f>
        <x:v>1235.0216666566666</x:v>
      </x:c>
    </x:row>
    <x:row r="1151" ht="20" customHeight="1">
      <x:c r="A1151" s="13" t="n">
        <x:v>45696.96527777778</x:v>
      </x:c>
      <x:c r="B1151" s="13" t="n">
        <x:v>45696.97222222222</x:v>
      </x:c>
      <x:c r="C1151" s="14" t="n">
        <x:v>45696</x:v>
      </x:c>
      <x:c r="D1151" s="15" t="n">
        <x:v>139</x:v>
      </x:c>
      <x:c r="E1151" s="12" t="n">
        <x:v>848.4208418894159</x:v>
      </x:c>
      <x:c r="F1151" s="12" t="n">
        <x:v>848.4208418894159</x:v>
      </x:c>
      <x:c r="G1151" s="12" t="n">
        <x:v>0</x:v>
      </x:c>
      <x:c r="H1151" s="12" t="n">
        <x:f>F1151+G1151</x:f>
        <x:v>848.4208418894159</x:v>
      </x:c>
      <x:c r="I1151" s="12" t="n">
        <x:f>H1151-E1151</x:f>
        <x:v>0</x:v>
      </x:c>
      <x:c r="J1151" s="12" t="n">
        <x:v>0</x:v>
      </x:c>
      <x:c r="K1151" s="12" t="n">
        <x:f>H1151+J1151</x:f>
        <x:v>848.4208418894159</x:v>
      </x:c>
      <x:c r="L1151" s="16" t="n">
        <x:v>0.4248</x:v>
      </x:c>
      <x:c r="M1151" s="17" t="n">
        <x:f>F1151*L1151</x:f>
        <x:v>360.40917363462387</x:v>
      </x:c>
      <x:c r="N1151" s="16" t="n">
        <x:f>L1151*'月度汇总'!$F$8</x:f>
        <x:v>0.6372</x:v>
      </x:c>
      <x:c r="O1151" s="17" t="n">
        <x:f>G1151*N1151</x:f>
        <x:v>0</x:v>
      </x:c>
      <x:c r="P1151" s="16" t="n">
        <x:f>L1151*'月度汇总'!$F$10</x:f>
        <x:v>2.124</x:v>
      </x:c>
      <x:c r="Q1151" s="17" t="n">
        <x:f>J1151*P1151</x:f>
        <x:v>0</x:v>
      </x:c>
      <x:c r="R1151" s="12" t="n">
        <x:v>0</x:v>
      </x:c>
      <x:c r="S1151" s="17" t="n">
        <x:v>0</x:v>
      </x:c>
      <x:c r="T1151" s="19" t="n">
        <x:f>M1151+O1151+Q1151+S1151</x:f>
        <x:v>360.40917363462387</x:v>
      </x:c>
      <x:c r="U1151" s="18" t="str">
        <x:f>TEXT(T1151,"0.00")&amp;"元"</x:f>
        <x:v>360.41元</x:v>
      </x:c>
      <x:c r="V1151" s="12" t="n">
        <x:v>0</x:v>
      </x:c>
      <x:c r="W1151" s="12" t="n">
        <x:f>K1151-V1151</x:f>
        <x:v>848.4208418894159</x:v>
      </x:c>
    </x:row>
    <x:row r="1152" ht="20" customHeight="1">
      <x:c r="A1152" s="13" t="n">
        <x:v>45696.97222222222</x:v>
      </x:c>
      <x:c r="B1152" s="13" t="n">
        <x:v>45696.97916666667</x:v>
      </x:c>
      <x:c r="C1152" s="14" t="n">
        <x:v>45696</x:v>
      </x:c>
      <x:c r="D1152" s="15" t="n">
        <x:v>140</x:v>
      </x:c>
      <x:c r="E1152" s="12" t="n">
        <x:v>1239.7091846176952</x:v>
      </x:c>
      <x:c r="F1152" s="12" t="n">
        <x:v>1238.5879835474561</x:v>
      </x:c>
      <x:c r="G1152" s="12" t="n">
        <x:v>0</x:v>
      </x:c>
      <x:c r="H1152" s="12" t="n">
        <x:f>F1152+G1152</x:f>
        <x:v>1238.5879835474561</x:v>
      </x:c>
      <x:c r="I1152" s="12" t="n">
        <x:f>H1152-E1152</x:f>
        <x:v>-1.1212010702390671</x:v>
      </x:c>
      <x:c r="J1152" s="12" t="n">
        <x:v>0</x:v>
      </x:c>
      <x:c r="K1152" s="12" t="n">
        <x:f>H1152+J1152</x:f>
        <x:v>1238.5879835474561</x:v>
      </x:c>
      <x:c r="L1152" s="16" t="n">
        <x:v>0.424</x:v>
      </x:c>
      <x:c r="M1152" s="17" t="n">
        <x:f>F1152*L1152</x:f>
        <x:v>525.1613050241214</x:v>
      </x:c>
      <x:c r="N1152" s="16" t="n">
        <x:f>L1152*'月度汇总'!$F$8</x:f>
        <x:v>0.636</x:v>
      </x:c>
      <x:c r="O1152" s="17" t="n">
        <x:f>G1152*N1152</x:f>
        <x:v>0</x:v>
      </x:c>
      <x:c r="P1152" s="16" t="n">
        <x:f>L1152*'月度汇总'!$F$10</x:f>
        <x:v>2.12</x:v>
      </x:c>
      <x:c r="Q1152" s="17" t="n">
        <x:f>J1152*P1152</x:f>
        <x:v>0</x:v>
      </x:c>
      <x:c r="R1152" s="12" t="n">
        <x:v>0</x:v>
      </x:c>
      <x:c r="S1152" s="17" t="n">
        <x:v>0</x:v>
      </x:c>
      <x:c r="T1152" s="19" t="n">
        <x:f>M1152+O1152+Q1152+S1152</x:f>
        <x:v>525.1613050241214</x:v>
      </x:c>
      <x:c r="U1152" s="18" t="str">
        <x:f>TEXT(T1152,"0.00")&amp;"元"</x:f>
        <x:v>525.16元</x:v>
      </x:c>
      <x:c r="V1152" s="12" t="n">
        <x:v>15.996016890789399</x:v>
      </x:c>
      <x:c r="W1152" s="12" t="n">
        <x:f>K1152-V1152</x:f>
        <x:v>1222.5919666566667</x:v>
      </x:c>
    </x:row>
    <x:row r="1153" ht="20" customHeight="1">
      <x:c r="A1153" s="13" t="n">
        <x:v>45696.97916666667</x:v>
      </x:c>
      <x:c r="B1153" s="13" t="n">
        <x:v>45696.98611111111</x:v>
      </x:c>
      <x:c r="C1153" s="14" t="n">
        <x:v>45696</x:v>
      </x:c>
      <x:c r="D1153" s="15" t="n">
        <x:v>141</x:v>
      </x:c>
      <x:c r="E1153" s="12" t="n">
        <x:v>1247.4566429026356</x:v>
      </x:c>
      <x:c r="F1153" s="12" t="n">
        <x:v>1246.3661577219737</x:v>
      </x:c>
      <x:c r="G1153" s="12" t="n">
        <x:v>0</x:v>
      </x:c>
      <x:c r="H1153" s="12" t="n">
        <x:f>F1153+G1153</x:f>
        <x:v>1246.3661577219737</x:v>
      </x:c>
      <x:c r="I1153" s="12" t="n">
        <x:f>H1153-E1153</x:f>
        <x:v>-1.0904851806619718</x:v>
      </x:c>
      <x:c r="J1153" s="12" t="n">
        <x:v>0</x:v>
      </x:c>
      <x:c r="K1153" s="12" t="n">
        <x:f>H1153+J1153</x:f>
        <x:v>1246.3661577219737</x:v>
      </x:c>
      <x:c r="L1153" s="16" t="n">
        <x:v>0.422</x:v>
      </x:c>
      <x:c r="M1153" s="17" t="n">
        <x:f>F1153*L1153</x:f>
        <x:v>525.9665185586729</x:v>
      </x:c>
      <x:c r="N1153" s="16" t="n">
        <x:f>L1153*'月度汇总'!$F$8</x:f>
        <x:v>0.633</x:v>
      </x:c>
      <x:c r="O1153" s="17" t="n">
        <x:f>G1153*N1153</x:f>
        <x:v>0</x:v>
      </x:c>
      <x:c r="P1153" s="16" t="n">
        <x:f>L1153*'月度汇总'!$F$10</x:f>
        <x:v>2.11</x:v>
      </x:c>
      <x:c r="Q1153" s="17" t="n">
        <x:f>J1153*P1153</x:f>
        <x:v>0</x:v>
      </x:c>
      <x:c r="R1153" s="12" t="n">
        <x:v>0</x:v>
      </x:c>
      <x:c r="S1153" s="17" t="n">
        <x:v>0</x:v>
      </x:c>
      <x:c r="T1153" s="19" t="n">
        <x:f>M1153+O1153+Q1153+S1153</x:f>
        <x:v>525.9665185586729</x:v>
      </x:c>
      <x:c r="U1153" s="18" t="str">
        <x:f>TEXT(T1153,"0.00")&amp;"元"</x:f>
        <x:v>525.97元</x:v>
      </x:c>
      <x:c r="V1153" s="12" t="n">
        <x:v>1.7611577319736318</x:v>
      </x:c>
      <x:c r="W1153" s="12" t="n">
        <x:f>K1153-V1153</x:f>
        <x:v>1244.6049999900001</x:v>
      </x:c>
    </x:row>
    <x:row r="1154" ht="20" customHeight="1">
      <x:c r="A1154" s="13" t="n">
        <x:v>45696.98611111111</x:v>
      </x:c>
      <x:c r="B1154" s="13" t="n">
        <x:v>45696.993055555555</x:v>
      </x:c>
      <x:c r="C1154" s="14" t="n">
        <x:v>45696</x:v>
      </x:c>
      <x:c r="D1154" s="15" t="n">
        <x:v>142</x:v>
      </x:c>
      <x:c r="E1154" s="12" t="n">
        <x:v>1232.3426958790112</x:v>
      </x:c>
      <x:c r="F1154" s="12" t="n">
        <x:v>1231.28208511007</x:v>
      </x:c>
      <x:c r="G1154" s="12" t="n">
        <x:v>0</x:v>
      </x:c>
      <x:c r="H1154" s="12" t="n">
        <x:f>F1154+G1154</x:f>
        <x:v>1231.28208511007</x:v>
      </x:c>
      <x:c r="I1154" s="12" t="n">
        <x:f>H1154-E1154</x:f>
        <x:v>-1.0606107689411601</x:v>
      </x:c>
      <x:c r="J1154" s="12" t="n">
        <x:v>0</x:v>
      </x:c>
      <x:c r="K1154" s="12" t="n">
        <x:f>H1154+J1154</x:f>
        <x:v>1231.28208511007</x:v>
      </x:c>
      <x:c r="L1154" s="16" t="n">
        <x:v>0.424</x:v>
      </x:c>
      <x:c r="M1154" s="17" t="n">
        <x:f>F1154*L1154</x:f>
        <x:v>522.0636040866697</x:v>
      </x:c>
      <x:c r="N1154" s="16" t="n">
        <x:f>L1154*'月度汇总'!$F$8</x:f>
        <x:v>0.636</x:v>
      </x:c>
      <x:c r="O1154" s="17" t="n">
        <x:f>G1154*N1154</x:f>
        <x:v>0</x:v>
      </x:c>
      <x:c r="P1154" s="16" t="n">
        <x:f>L1154*'月度汇总'!$F$10</x:f>
        <x:v>2.12</x:v>
      </x:c>
      <x:c r="Q1154" s="17" t="n">
        <x:f>J1154*P1154</x:f>
        <x:v>0</x:v>
      </x:c>
      <x:c r="R1154" s="12" t="n">
        <x:v>0</x:v>
      </x:c>
      <x:c r="S1154" s="17" t="n">
        <x:v>0</x:v>
      </x:c>
      <x:c r="T1154" s="19" t="n">
        <x:f>M1154+O1154+Q1154+S1154</x:f>
        <x:v>522.0636040866697</x:v>
      </x:c>
      <x:c r="U1154" s="18" t="str">
        <x:f>TEXT(T1154,"0.00")&amp;"元"</x:f>
        <x:v>522.06元</x:v>
      </x:c>
      <x:c r="V1154" s="12" t="n">
        <x:v>14.973701786736676</x:v>
      </x:c>
      <x:c r="W1154" s="12" t="n">
        <x:f>K1154-V1154</x:f>
        <x:v>1216.3083833233334</x:v>
      </x:c>
    </x:row>
    <x:row r="1155" ht="20" customHeight="1">
      <x:c r="A1155" s="13" t="n">
        <x:v>45696.993055555555</x:v>
      </x:c>
      <x:c r="B1155" s="13" t="n">
        <x:v>45697</x:v>
      </x:c>
      <x:c r="C1155" s="14" t="n">
        <x:v>45696</x:v>
      </x:c>
      <x:c r="D1155" s="15" t="n">
        <x:v>143</x:v>
      </x:c>
      <x:c r="E1155" s="12" t="n">
        <x:v>467.3483219225883</x:v>
      </x:c>
      <x:c r="F1155" s="12" t="n">
        <x:v>467.3483219225883</x:v>
      </x:c>
      <x:c r="G1155" s="12" t="n">
        <x:v>0</x:v>
      </x:c>
      <x:c r="H1155" s="12" t="n">
        <x:f>F1155+G1155</x:f>
        <x:v>467.3483219225883</x:v>
      </x:c>
      <x:c r="I1155" s="12" t="n">
        <x:f>H1155-E1155</x:f>
        <x:v>0</x:v>
      </x:c>
      <x:c r="J1155" s="12" t="n">
        <x:v>0</x:v>
      </x:c>
      <x:c r="K1155" s="12" t="n">
        <x:f>H1155+J1155</x:f>
        <x:v>467.3483219225883</x:v>
      </x:c>
      <x:c r="L1155" s="16" t="n">
        <x:v>0.4271</x:v>
      </x:c>
      <x:c r="M1155" s="17" t="n">
        <x:f>F1155*L1155</x:f>
        <x:v>199.60446829313744</x:v>
      </x:c>
      <x:c r="N1155" s="16" t="n">
        <x:f>L1155*'月度汇总'!$F$8</x:f>
        <x:v>0.6406499999999999</x:v>
      </x:c>
      <x:c r="O1155" s="17" t="n">
        <x:f>G1155*N1155</x:f>
        <x:v>0</x:v>
      </x:c>
      <x:c r="P1155" s="16" t="n">
        <x:f>L1155*'月度汇总'!$F$10</x:f>
        <x:v>2.1355</x:v>
      </x:c>
      <x:c r="Q1155" s="17" t="n">
        <x:f>J1155*P1155</x:f>
        <x:v>0</x:v>
      </x:c>
      <x:c r="R1155" s="12" t="n">
        <x:v>0</x:v>
      </x:c>
      <x:c r="S1155" s="17" t="n">
        <x:v>0</x:v>
      </x:c>
      <x:c r="T1155" s="19" t="n">
        <x:f>M1155+O1155+Q1155+S1155</x:f>
        <x:v>199.60446829313744</x:v>
      </x:c>
      <x:c r="U1155" s="18" t="str">
        <x:f>TEXT(T1155,"0.00")&amp;"元"</x:f>
        <x:v>199.60元</x:v>
      </x:c>
      <x:c r="V1155" s="12" t="n">
        <x:v>0</x:v>
      </x:c>
      <x:c r="W1155" s="12" t="n">
        <x:f>K1155-V1155</x:f>
        <x:v>467.3483219225883</x:v>
      </x:c>
    </x:row>
    <x:row r="1156" ht="20" customHeight="1">
      <x:c r="A1156" s="13" t="n">
        <x:v>45697</x:v>
      </x:c>
      <x:c r="B1156" s="13" t="n">
        <x:v>45697.006944444445</x:v>
      </x:c>
      <x:c r="C1156" s="14" t="n">
        <x:v>45696</x:v>
      </x:c>
      <x:c r="D1156" s="15" t="n">
        <x:v>144</x:v>
      </x:c>
      <x:c r="E1156" s="12" t="n">
        <x:v>574.1873333333334</x:v>
      </x:c>
      <x:c r="F1156" s="12" t="n">
        <x:v>574.1873333333334</x:v>
      </x:c>
      <x:c r="G1156" s="12" t="n">
        <x:v>0</x:v>
      </x:c>
      <x:c r="H1156" s="12" t="n">
        <x:f>F1156+G1156</x:f>
        <x:v>574.1873333333334</x:v>
      </x:c>
      <x:c r="I1156" s="12" t="n">
        <x:f>H1156-E1156</x:f>
        <x:v>0</x:v>
      </x:c>
      <x:c r="J1156" s="12" t="n">
        <x:v>0</x:v>
      </x:c>
      <x:c r="K1156" s="12" t="n">
        <x:f>H1156+J1156</x:f>
        <x:v>574.1873333333334</x:v>
      </x:c>
      <x:c r="L1156" s="16" t="n">
        <x:v>0.4276</x:v>
      </x:c>
      <x:c r="M1156" s="17" t="n">
        <x:f>F1156*L1156</x:f>
        <x:v>245.52250373333337</x:v>
      </x:c>
      <x:c r="N1156" s="16" t="n">
        <x:f>L1156*'月度汇总'!$F$8</x:f>
        <x:v>0.6414</x:v>
      </x:c>
      <x:c r="O1156" s="17" t="n">
        <x:f>G1156*N1156</x:f>
        <x:v>0</x:v>
      </x:c>
      <x:c r="P1156" s="16" t="n">
        <x:f>L1156*'月度汇总'!$F$10</x:f>
        <x:v>2.138</x:v>
      </x:c>
      <x:c r="Q1156" s="17" t="n">
        <x:f>J1156*P1156</x:f>
        <x:v>0</x:v>
      </x:c>
      <x:c r="R1156" s="12" t="n">
        <x:v>0</x:v>
      </x:c>
      <x:c r="S1156" s="17" t="n">
        <x:v>0</x:v>
      </x:c>
      <x:c r="T1156" s="19" t="n">
        <x:f>M1156+O1156+Q1156+S1156</x:f>
        <x:v>245.52250373333337</x:v>
      </x:c>
      <x:c r="U1156" s="18" t="str">
        <x:f>TEXT(T1156,"0.00")&amp;"元"</x:f>
        <x:v>245.52元</x:v>
      </x:c>
      <x:c r="V1156" s="12" t="n">
        <x:v>0</x:v>
      </x:c>
      <x:c r="W1156" s="12" t="n">
        <x:f>K1156-V1156</x:f>
        <x:v>574.1873333333334</x:v>
      </x:c>
    </x:row>
    <x:row r="1157" ht="20" customHeight="1">
      <x:c r="A1157" s="13" t="n">
        <x:v>45697.006944444445</x:v>
      </x:c>
      <x:c r="B1157" s="13" t="n">
        <x:v>45697.01388888889</x:v>
      </x:c>
      <x:c r="C1157" s="14" t="n">
        <x:v>45697</x:v>
      </x:c>
      <x:c r="D1157" s="15" t="n">
        <x:v>1</x:v>
      </x:c>
      <x:c r="E1157" s="12" t="n">
        <x:v>983.8858678798249</x:v>
      </x:c>
      <x:c r="F1157" s="12" t="n">
        <x:v>983.8858678798249</x:v>
      </x:c>
      <x:c r="G1157" s="12" t="n">
        <x:v>0</x:v>
      </x:c>
      <x:c r="H1157" s="12" t="n">
        <x:f>F1157+G1157</x:f>
        <x:v>983.8858678798249</x:v>
      </x:c>
      <x:c r="I1157" s="12" t="n">
        <x:f>H1157-E1157</x:f>
        <x:v>0</x:v>
      </x:c>
      <x:c r="J1157" s="12" t="n">
        <x:v>0</x:v>
      </x:c>
      <x:c r="K1157" s="12" t="n">
        <x:f>H1157+J1157</x:f>
        <x:v>983.8858678798249</x:v>
      </x:c>
      <x:c r="L1157" s="16" t="n">
        <x:v>0.4248</x:v>
      </x:c>
      <x:c r="M1157" s="17" t="n">
        <x:f>F1157*L1157</x:f>
        <x:v>417.95471667534963</x:v>
      </x:c>
      <x:c r="N1157" s="16" t="n">
        <x:f>L1157*'月度汇总'!$F$8</x:f>
        <x:v>0.6372</x:v>
      </x:c>
      <x:c r="O1157" s="17" t="n">
        <x:f>G1157*N1157</x:f>
        <x:v>0</x:v>
      </x:c>
      <x:c r="P1157" s="16" t="n">
        <x:f>L1157*'月度汇总'!$F$10</x:f>
        <x:v>2.124</x:v>
      </x:c>
      <x:c r="Q1157" s="17" t="n">
        <x:f>J1157*P1157</x:f>
        <x:v>0</x:v>
      </x:c>
      <x:c r="R1157" s="12" t="n">
        <x:v>0</x:v>
      </x:c>
      <x:c r="S1157" s="17" t="n">
        <x:v>0</x:v>
      </x:c>
      <x:c r="T1157" s="19" t="n">
        <x:f>M1157+O1157+Q1157+S1157</x:f>
        <x:v>417.95471667534963</x:v>
      </x:c>
      <x:c r="U1157" s="18" t="str">
        <x:f>TEXT(T1157,"0.00")&amp;"元"</x:f>
        <x:v>417.95元</x:v>
      </x:c>
      <x:c r="V1157" s="12" t="n">
        <x:v>0</x:v>
      </x:c>
      <x:c r="W1157" s="12" t="n">
        <x:f>K1157-V1157</x:f>
        <x:v>983.8858678798249</x:v>
      </x:c>
    </x:row>
    <x:row r="1158" ht="20" customHeight="1">
      <x:c r="A1158" s="13" t="n">
        <x:v>45697.01388888889</x:v>
      </x:c>
      <x:c r="B1158" s="13" t="n">
        <x:v>45697.02083333333</x:v>
      </x:c>
      <x:c r="C1158" s="14" t="n">
        <x:v>45697</x:v>
      </x:c>
      <x:c r="D1158" s="15" t="n">
        <x:v>2</x:v>
      </x:c>
      <x:c r="E1158" s="12" t="n">
        <x:v>1410.5234717487274</x:v>
      </x:c>
      <x:c r="F1158" s="12" t="n">
        <x:v>1410.5234717487274</x:v>
      </x:c>
      <x:c r="G1158" s="12" t="n">
        <x:v>0</x:v>
      </x:c>
      <x:c r="H1158" s="12" t="n">
        <x:f>F1158+G1158</x:f>
        <x:v>1410.5234717487274</x:v>
      </x:c>
      <x:c r="I1158" s="12" t="n">
        <x:f>H1158-E1158</x:f>
        <x:v>0</x:v>
      </x:c>
      <x:c r="J1158" s="12" t="n">
        <x:v>0</x:v>
      </x:c>
      <x:c r="K1158" s="12" t="n">
        <x:f>H1158+J1158</x:f>
        <x:v>1410.5234717487274</x:v>
      </x:c>
      <x:c r="L1158" s="16" t="n">
        <x:v>0.4245</x:v>
      </x:c>
      <x:c r="M1158" s="17" t="n">
        <x:f>F1158*L1158</x:f>
        <x:v>598.7672137573347</x:v>
      </x:c>
      <x:c r="N1158" s="16" t="n">
        <x:f>L1158*'月度汇总'!$F$8</x:f>
        <x:v>0.6367499999999999</x:v>
      </x:c>
      <x:c r="O1158" s="17" t="n">
        <x:f>G1158*N1158</x:f>
        <x:v>0</x:v>
      </x:c>
      <x:c r="P1158" s="16" t="n">
        <x:f>L1158*'月度汇总'!$F$10</x:f>
        <x:v>2.1225</x:v>
      </x:c>
      <x:c r="Q1158" s="17" t="n">
        <x:f>J1158*P1158</x:f>
        <x:v>0</x:v>
      </x:c>
      <x:c r="R1158" s="12" t="n">
        <x:v>0</x:v>
      </x:c>
      <x:c r="S1158" s="17" t="n">
        <x:v>0</x:v>
      </x:c>
      <x:c r="T1158" s="19" t="n">
        <x:f>M1158+O1158+Q1158+S1158</x:f>
        <x:v>598.7672137573347</x:v>
      </x:c>
      <x:c r="U1158" s="18" t="str">
        <x:f>TEXT(T1158,"0.00")&amp;"元"</x:f>
        <x:v>598.77元</x:v>
      </x:c>
      <x:c r="V1158" s="12" t="n">
        <x:v>8.733621758727388</x:v>
      </x:c>
      <x:c r="W1158" s="12" t="n">
        <x:f>K1158-V1158</x:f>
        <x:v>1401.78984999</x:v>
      </x:c>
    </x:row>
    <x:row r="1159" ht="20" customHeight="1">
      <x:c r="A1159" s="13" t="n">
        <x:v>45697.02083333333</x:v>
      </x:c>
      <x:c r="B1159" s="13" t="n">
        <x:v>45697.02777777778</x:v>
      </x:c>
      <x:c r="C1159" s="14" t="n">
        <x:v>45697</x:v>
      </x:c>
      <x:c r="D1159" s="15" t="n">
        <x:v>3</x:v>
      </x:c>
      <x:c r="E1159" s="12" t="n">
        <x:v>577.0750328251835</x:v>
      </x:c>
      <x:c r="F1159" s="12" t="n">
        <x:v>577.0750328251835</x:v>
      </x:c>
      <x:c r="G1159" s="12" t="n">
        <x:v>0</x:v>
      </x:c>
      <x:c r="H1159" s="12" t="n">
        <x:f>F1159+G1159</x:f>
        <x:v>577.0750328251835</x:v>
      </x:c>
      <x:c r="I1159" s="12" t="n">
        <x:f>H1159-E1159</x:f>
        <x:v>0</x:v>
      </x:c>
      <x:c r="J1159" s="12" t="n">
        <x:v>0</x:v>
      </x:c>
      <x:c r="K1159" s="12" t="n">
        <x:f>H1159+J1159</x:f>
        <x:v>577.0750328251835</x:v>
      </x:c>
      <x:c r="L1159" s="16" t="n">
        <x:v>0.4269</x:v>
      </x:c>
      <x:c r="M1159" s="17" t="n">
        <x:f>F1159*L1159</x:f>
        <x:v>246.35333151307083</x:v>
      </x:c>
      <x:c r="N1159" s="16" t="n">
        <x:f>L1159*'月度汇总'!$F$8</x:f>
        <x:v>0.64035</x:v>
      </x:c>
      <x:c r="O1159" s="17" t="n">
        <x:f>G1159*N1159</x:f>
        <x:v>0</x:v>
      </x:c>
      <x:c r="P1159" s="16" t="n">
        <x:f>L1159*'月度汇总'!$F$10</x:f>
        <x:v>2.1345</x:v>
      </x:c>
      <x:c r="Q1159" s="17" t="n">
        <x:f>J1159*P1159</x:f>
        <x:v>0</x:v>
      </x:c>
      <x:c r="R1159" s="12" t="n">
        <x:v>0</x:v>
      </x:c>
      <x:c r="S1159" s="17" t="n">
        <x:v>0</x:v>
      </x:c>
      <x:c r="T1159" s="19" t="n">
        <x:f>M1159+O1159+Q1159+S1159</x:f>
        <x:v>246.35333151307083</x:v>
      </x:c>
      <x:c r="U1159" s="18" t="str">
        <x:f>TEXT(T1159,"0.00")&amp;"元"</x:f>
        <x:v>246.35元</x:v>
      </x:c>
      <x:c r="V1159" s="12" t="n">
        <x:v>0</x:v>
      </x:c>
      <x:c r="W1159" s="12" t="n">
        <x:f>K1159-V1159</x:f>
        <x:v>577.0750328251835</x:v>
      </x:c>
    </x:row>
    <x:row r="1160" ht="20" customHeight="1">
      <x:c r="A1160" s="13" t="n">
        <x:v>45697.02777777778</x:v>
      </x:c>
      <x:c r="B1160" s="13" t="n">
        <x:v>45697.03472222222</x:v>
      </x:c>
      <x:c r="C1160" s="14" t="n">
        <x:v>45697</x:v>
      </x:c>
      <x:c r="D1160" s="15" t="n">
        <x:v>4</x:v>
      </x:c>
      <x:c r="E1160" s="12" t="n">
        <x:v>580.4069410909472</x:v>
      </x:c>
      <x:c r="F1160" s="12" t="n">
        <x:v>580.4069410909472</x:v>
      </x:c>
      <x:c r="G1160" s="12" t="n">
        <x:v>0</x:v>
      </x:c>
      <x:c r="H1160" s="12" t="n">
        <x:f>F1160+G1160</x:f>
        <x:v>580.4069410909472</x:v>
      </x:c>
      <x:c r="I1160" s="12" t="n">
        <x:f>H1160-E1160</x:f>
        <x:v>0</x:v>
      </x:c>
      <x:c r="J1160" s="12" t="n">
        <x:v>0</x:v>
      </x:c>
      <x:c r="K1160" s="12" t="n">
        <x:f>H1160+J1160</x:f>
        <x:v>580.4069410909472</x:v>
      </x:c>
      <x:c r="L1160" s="16" t="n">
        <x:v>0.4272</x:v>
      </x:c>
      <x:c r="M1160" s="17" t="n">
        <x:f>F1160*L1160</x:f>
        <x:v>247.94984523405265</x:v>
      </x:c>
      <x:c r="N1160" s="16" t="n">
        <x:f>L1160*'月度汇总'!$F$8</x:f>
        <x:v>0.6408</x:v>
      </x:c>
      <x:c r="O1160" s="17" t="n">
        <x:f>G1160*N1160</x:f>
        <x:v>0</x:v>
      </x:c>
      <x:c r="P1160" s="16" t="n">
        <x:f>L1160*'月度汇总'!$F$10</x:f>
        <x:v>2.136</x:v>
      </x:c>
      <x:c r="Q1160" s="17" t="n">
        <x:f>J1160*P1160</x:f>
        <x:v>0</x:v>
      </x:c>
      <x:c r="R1160" s="12" t="n">
        <x:v>0</x:v>
      </x:c>
      <x:c r="S1160" s="17" t="n">
        <x:v>0</x:v>
      </x:c>
      <x:c r="T1160" s="19" t="n">
        <x:f>M1160+O1160+Q1160+S1160</x:f>
        <x:v>247.94984523405265</x:v>
      </x:c>
      <x:c r="U1160" s="18" t="str">
        <x:f>TEXT(T1160,"0.00")&amp;"元"</x:f>
        <x:v>247.95元</x:v>
      </x:c>
      <x:c r="V1160" s="12" t="n">
        <x:v>0</x:v>
      </x:c>
      <x:c r="W1160" s="12" t="n">
        <x:f>K1160-V1160</x:f>
        <x:v>580.4069410909472</x:v>
      </x:c>
    </x:row>
    <x:row r="1161" ht="20" customHeight="1">
      <x:c r="A1161" s="13" t="n">
        <x:v>45697.03472222222</x:v>
      </x:c>
      <x:c r="B1161" s="13" t="n">
        <x:v>45697.04166666667</x:v>
      </x:c>
      <x:c r="C1161" s="14" t="n">
        <x:v>45697</x:v>
      </x:c>
      <x:c r="D1161" s="15" t="n">
        <x:v>5</x:v>
      </x:c>
      <x:c r="E1161" s="12" t="n">
        <x:v>584.2851024177743</x:v>
      </x:c>
      <x:c r="F1161" s="12" t="n">
        <x:v>584.2851024177743</x:v>
      </x:c>
      <x:c r="G1161" s="12" t="n">
        <x:v>0</x:v>
      </x:c>
      <x:c r="H1161" s="12" t="n">
        <x:f>F1161+G1161</x:f>
        <x:v>584.2851024177743</x:v>
      </x:c>
      <x:c r="I1161" s="12" t="n">
        <x:f>H1161-E1161</x:f>
        <x:v>0</x:v>
      </x:c>
      <x:c r="J1161" s="12" t="n">
        <x:v>0</x:v>
      </x:c>
      <x:c r="K1161" s="12" t="n">
        <x:f>H1161+J1161</x:f>
        <x:v>584.2851024177743</x:v>
      </x:c>
      <x:c r="L1161" s="16" t="n">
        <x:v>0.4271</x:v>
      </x:c>
      <x:c r="M1161" s="17" t="n">
        <x:f>F1161*L1161</x:f>
        <x:v>249.5481672426314</x:v>
      </x:c>
      <x:c r="N1161" s="16" t="n">
        <x:f>L1161*'月度汇总'!$F$8</x:f>
        <x:v>0.6406499999999999</x:v>
      </x:c>
      <x:c r="O1161" s="17" t="n">
        <x:f>G1161*N1161</x:f>
        <x:v>0</x:v>
      </x:c>
      <x:c r="P1161" s="16" t="n">
        <x:f>L1161*'月度汇总'!$F$10</x:f>
        <x:v>2.1355</x:v>
      </x:c>
      <x:c r="Q1161" s="17" t="n">
        <x:f>J1161*P1161</x:f>
        <x:v>0</x:v>
      </x:c>
      <x:c r="R1161" s="12" t="n">
        <x:v>0</x:v>
      </x:c>
      <x:c r="S1161" s="17" t="n">
        <x:v>0</x:v>
      </x:c>
      <x:c r="T1161" s="19" t="n">
        <x:f>M1161+O1161+Q1161+S1161</x:f>
        <x:v>249.5481672426314</x:v>
      </x:c>
      <x:c r="U1161" s="18" t="str">
        <x:f>TEXT(T1161,"0.00")&amp;"元"</x:f>
        <x:v>249.55元</x:v>
      </x:c>
      <x:c r="V1161" s="12" t="n">
        <x:v>0</x:v>
      </x:c>
      <x:c r="W1161" s="12" t="n">
        <x:f>K1161-V1161</x:f>
        <x:v>584.2851024177743</x:v>
      </x:c>
    </x:row>
    <x:row r="1162" ht="20" customHeight="1">
      <x:c r="A1162" s="13" t="n">
        <x:v>45697.04166666667</x:v>
      </x:c>
      <x:c r="B1162" s="13" t="n">
        <x:v>45697.04861111111</x:v>
      </x:c>
      <x:c r="C1162" s="14" t="n">
        <x:v>45697</x:v>
      </x:c>
      <x:c r="D1162" s="15" t="n">
        <x:v>6</x:v>
      </x:c>
      <x:c r="E1162" s="12" t="n">
        <x:v>592.8246783731468</x:v>
      </x:c>
      <x:c r="F1162" s="12" t="n">
        <x:v>592.8246783731468</x:v>
      </x:c>
      <x:c r="G1162" s="12" t="n">
        <x:v>0</x:v>
      </x:c>
      <x:c r="H1162" s="12" t="n">
        <x:f>F1162+G1162</x:f>
        <x:v>592.8246783731468</x:v>
      </x:c>
      <x:c r="I1162" s="12" t="n">
        <x:f>H1162-E1162</x:f>
        <x:v>0</x:v>
      </x:c>
      <x:c r="J1162" s="12" t="n">
        <x:v>0</x:v>
      </x:c>
      <x:c r="K1162" s="12" t="n">
        <x:f>H1162+J1162</x:f>
        <x:v>592.8246783731468</x:v>
      </x:c>
      <x:c r="L1162" s="16" t="n">
        <x:v>0.4285</x:v>
      </x:c>
      <x:c r="M1162" s="17" t="n">
        <x:f>F1162*L1162</x:f>
        <x:v>254.02537468289339</x:v>
      </x:c>
      <x:c r="N1162" s="16" t="n">
        <x:f>L1162*'月度汇总'!$F$8</x:f>
        <x:v>0.6427499999999999</x:v>
      </x:c>
      <x:c r="O1162" s="17" t="n">
        <x:f>G1162*N1162</x:f>
        <x:v>0</x:v>
      </x:c>
      <x:c r="P1162" s="16" t="n">
        <x:f>L1162*'月度汇总'!$F$10</x:f>
        <x:v>2.1425</x:v>
      </x:c>
      <x:c r="Q1162" s="17" t="n">
        <x:f>J1162*P1162</x:f>
        <x:v>0</x:v>
      </x:c>
      <x:c r="R1162" s="12" t="n">
        <x:v>0</x:v>
      </x:c>
      <x:c r="S1162" s="17" t="n">
        <x:v>0</x:v>
      </x:c>
      <x:c r="T1162" s="19" t="n">
        <x:f>M1162+O1162+Q1162+S1162</x:f>
        <x:v>254.02537468289339</x:v>
      </x:c>
      <x:c r="U1162" s="18" t="str">
        <x:f>TEXT(T1162,"0.00")&amp;"元"</x:f>
        <x:v>254.03元</x:v>
      </x:c>
      <x:c r="V1162" s="12" t="n">
        <x:v>0</x:v>
      </x:c>
      <x:c r="W1162" s="12" t="n">
        <x:f>K1162-V1162</x:f>
        <x:v>592.8246783731468</x:v>
      </x:c>
    </x:row>
    <x:row r="1163" ht="20" customHeight="1">
      <x:c r="A1163" s="13" t="n">
        <x:v>45697.04861111111</x:v>
      </x:c>
      <x:c r="B1163" s="13" t="n">
        <x:v>45697.055555555555</x:v>
      </x:c>
      <x:c r="C1163" s="14" t="n">
        <x:v>45697</x:v>
      </x:c>
      <x:c r="D1163" s="15" t="n">
        <x:v>7</x:v>
      </x:c>
      <x:c r="E1163" s="12" t="n">
        <x:v>606.826055573346</x:v>
      </x:c>
      <x:c r="F1163" s="12" t="n">
        <x:v>606.826055573346</x:v>
      </x:c>
      <x:c r="G1163" s="12" t="n">
        <x:v>0</x:v>
      </x:c>
      <x:c r="H1163" s="12" t="n">
        <x:f>F1163+G1163</x:f>
        <x:v>606.826055573346</x:v>
      </x:c>
      <x:c r="I1163" s="12" t="n">
        <x:f>H1163-E1163</x:f>
        <x:v>0</x:v>
      </x:c>
      <x:c r="J1163" s="12" t="n">
        <x:v>0</x:v>
      </x:c>
      <x:c r="K1163" s="12" t="n">
        <x:f>H1163+J1163</x:f>
        <x:v>606.826055573346</x:v>
      </x:c>
      <x:c r="L1163" s="16" t="n">
        <x:v>0.4311</x:v>
      </x:c>
      <x:c r="M1163" s="17" t="n">
        <x:f>F1163*L1163</x:f>
        <x:v>261.60271255766946</x:v>
      </x:c>
      <x:c r="N1163" s="16" t="n">
        <x:f>L1163*'月度汇总'!$F$8</x:f>
        <x:v>0.64665</x:v>
      </x:c>
      <x:c r="O1163" s="17" t="n">
        <x:f>G1163*N1163</x:f>
        <x:v>0</x:v>
      </x:c>
      <x:c r="P1163" s="16" t="n">
        <x:f>L1163*'月度汇总'!$F$10</x:f>
        <x:v>2.1555</x:v>
      </x:c>
      <x:c r="Q1163" s="17" t="n">
        <x:f>J1163*P1163</x:f>
        <x:v>0</x:v>
      </x:c>
      <x:c r="R1163" s="12" t="n">
        <x:v>0</x:v>
      </x:c>
      <x:c r="S1163" s="17" t="n">
        <x:v>0</x:v>
      </x:c>
      <x:c r="T1163" s="19" t="n">
        <x:f>M1163+O1163+Q1163+S1163</x:f>
        <x:v>261.60271255766946</x:v>
      </x:c>
      <x:c r="U1163" s="18" t="str">
        <x:f>TEXT(T1163,"0.00")&amp;"元"</x:f>
        <x:v>261.60元</x:v>
      </x:c>
      <x:c r="V1163" s="12" t="n">
        <x:v>0</x:v>
      </x:c>
      <x:c r="W1163" s="12" t="n">
        <x:f>K1163-V1163</x:f>
        <x:v>606.826055573346</x:v>
      </x:c>
    </x:row>
    <x:row r="1164" ht="20" customHeight="1">
      <x:c r="A1164" s="13" t="n">
        <x:v>45697.055555555555</x:v>
      </x:c>
      <x:c r="B1164" s="13" t="n">
        <x:v>45697.0625</x:v>
      </x:c>
      <x:c r="C1164" s="14" t="n">
        <x:v>45697</x:v>
      </x:c>
      <x:c r="D1164" s="15" t="n">
        <x:v>8</x:v>
      </x:c>
      <x:c r="E1164" s="12" t="n">
        <x:v>600.6147091980856</x:v>
      </x:c>
      <x:c r="F1164" s="12" t="n">
        <x:v>600.6147091980856</x:v>
      </x:c>
      <x:c r="G1164" s="12" t="n">
        <x:v>0</x:v>
      </x:c>
      <x:c r="H1164" s="12" t="n">
        <x:f>F1164+G1164</x:f>
        <x:v>600.6147091980856</x:v>
      </x:c>
      <x:c r="I1164" s="12" t="n">
        <x:f>H1164-E1164</x:f>
        <x:v>0</x:v>
      </x:c>
      <x:c r="J1164" s="12" t="n">
        <x:v>0</x:v>
      </x:c>
      <x:c r="K1164" s="12" t="n">
        <x:f>H1164+J1164</x:f>
        <x:v>600.6147091980856</x:v>
      </x:c>
      <x:c r="L1164" s="16" t="n">
        <x:v>0.4302</x:v>
      </x:c>
      <x:c r="M1164" s="17" t="n">
        <x:f>F1164*L1164</x:f>
        <x:v>258.38444789701646</x:v>
      </x:c>
      <x:c r="N1164" s="16" t="n">
        <x:f>L1164*'月度汇总'!$F$8</x:f>
        <x:v>0.6453</x:v>
      </x:c>
      <x:c r="O1164" s="17" t="n">
        <x:f>G1164*N1164</x:f>
        <x:v>0</x:v>
      </x:c>
      <x:c r="P1164" s="16" t="n">
        <x:f>L1164*'月度汇总'!$F$10</x:f>
        <x:v>2.1510000000000002</x:v>
      </x:c>
      <x:c r="Q1164" s="17" t="n">
        <x:f>J1164*P1164</x:f>
        <x:v>0</x:v>
      </x:c>
      <x:c r="R1164" s="12" t="n">
        <x:v>0</x:v>
      </x:c>
      <x:c r="S1164" s="17" t="n">
        <x:v>0</x:v>
      </x:c>
      <x:c r="T1164" s="19" t="n">
        <x:f>M1164+O1164+Q1164+S1164</x:f>
        <x:v>258.38444789701646</x:v>
      </x:c>
      <x:c r="U1164" s="18" t="str">
        <x:f>TEXT(T1164,"0.00")&amp;"元"</x:f>
        <x:v>258.38元</x:v>
      </x:c>
      <x:c r="V1164" s="12" t="n">
        <x:v>0</x:v>
      </x:c>
      <x:c r="W1164" s="12" t="n">
        <x:f>K1164-V1164</x:f>
        <x:v>600.6147091980856</x:v>
      </x:c>
    </x:row>
    <x:row r="1165" ht="20" customHeight="1">
      <x:c r="A1165" s="13" t="n">
        <x:v>45697.0625</x:v>
      </x:c>
      <x:c r="B1165" s="13" t="n">
        <x:v>45697.069444444445</x:v>
      </x:c>
      <x:c r="C1165" s="14" t="n">
        <x:v>45697</x:v>
      </x:c>
      <x:c r="D1165" s="15" t="n">
        <x:v>9</x:v>
      </x:c>
      <x:c r="E1165" s="12" t="n">
        <x:v>583.7337973335115</x:v>
      </x:c>
      <x:c r="F1165" s="12" t="n">
        <x:v>583.7337973335115</x:v>
      </x:c>
      <x:c r="G1165" s="12" t="n">
        <x:v>0</x:v>
      </x:c>
      <x:c r="H1165" s="12" t="n">
        <x:f>F1165+G1165</x:f>
        <x:v>583.7337973335115</x:v>
      </x:c>
      <x:c r="I1165" s="12" t="n">
        <x:f>H1165-E1165</x:f>
        <x:v>0</x:v>
      </x:c>
      <x:c r="J1165" s="12" t="n">
        <x:v>0</x:v>
      </x:c>
      <x:c r="K1165" s="12" t="n">
        <x:f>H1165+J1165</x:f>
        <x:v>583.7337973335115</x:v>
      </x:c>
      <x:c r="L1165" s="16" t="n">
        <x:v>0.4279</x:v>
      </x:c>
      <x:c r="M1165" s="17" t="n">
        <x:f>F1165*L1165</x:f>
        <x:v>249.77969187900956</x:v>
      </x:c>
      <x:c r="N1165" s="16" t="n">
        <x:f>L1165*'月度汇总'!$F$8</x:f>
        <x:v>0.64185</x:v>
      </x:c>
      <x:c r="O1165" s="17" t="n">
        <x:f>G1165*N1165</x:f>
        <x:v>0</x:v>
      </x:c>
      <x:c r="P1165" s="16" t="n">
        <x:f>L1165*'月度汇总'!$F$10</x:f>
        <x:v>2.1395</x:v>
      </x:c>
      <x:c r="Q1165" s="17" t="n">
        <x:f>J1165*P1165</x:f>
        <x:v>0</x:v>
      </x:c>
      <x:c r="R1165" s="12" t="n">
        <x:v>0</x:v>
      </x:c>
      <x:c r="S1165" s="17" t="n">
        <x:v>0</x:v>
      </x:c>
      <x:c r="T1165" s="19" t="n">
        <x:f>M1165+O1165+Q1165+S1165</x:f>
        <x:v>249.77969187900956</x:v>
      </x:c>
      <x:c r="U1165" s="18" t="str">
        <x:f>TEXT(T1165,"0.00")&amp;"元"</x:f>
        <x:v>249.78元</x:v>
      </x:c>
      <x:c r="V1165" s="12" t="n">
        <x:v>0</x:v>
      </x:c>
      <x:c r="W1165" s="12" t="n">
        <x:f>K1165-V1165</x:f>
        <x:v>583.7337973335115</x:v>
      </x:c>
    </x:row>
    <x:row r="1166" ht="20" customHeight="1">
      <x:c r="A1166" s="13" t="n">
        <x:v>45697.069444444445</x:v>
      </x:c>
      <x:c r="B1166" s="13" t="n">
        <x:v>45697.07638888889</x:v>
      </x:c>
      <x:c r="C1166" s="14" t="n">
        <x:v>45697</x:v>
      </x:c>
      <x:c r="D1166" s="15" t="n">
        <x:v>10</x:v>
      </x:c>
      <x:c r="E1166" s="12" t="n">
        <x:v>593.956266143704</x:v>
      </x:c>
      <x:c r="F1166" s="12" t="n">
        <x:v>593.956266143704</x:v>
      </x:c>
      <x:c r="G1166" s="12" t="n">
        <x:v>0</x:v>
      </x:c>
      <x:c r="H1166" s="12" t="n">
        <x:f>F1166+G1166</x:f>
        <x:v>593.956266143704</x:v>
      </x:c>
      <x:c r="I1166" s="12" t="n">
        <x:f>H1166-E1166</x:f>
        <x:v>0</x:v>
      </x:c>
      <x:c r="J1166" s="12" t="n">
        <x:v>0</x:v>
      </x:c>
      <x:c r="K1166" s="12" t="n">
        <x:f>H1166+J1166</x:f>
        <x:v>593.956266143704</x:v>
      </x:c>
      <x:c r="L1166" s="16" t="n">
        <x:v>0.4312</x:v>
      </x:c>
      <x:c r="M1166" s="17" t="n">
        <x:f>F1166*L1166</x:f>
        <x:v>256.1139419611652</x:v>
      </x:c>
      <x:c r="N1166" s="16" t="n">
        <x:f>L1166*'月度汇总'!$F$8</x:f>
        <x:v>0.6468</x:v>
      </x:c>
      <x:c r="O1166" s="17" t="n">
        <x:f>G1166*N1166</x:f>
        <x:v>0</x:v>
      </x:c>
      <x:c r="P1166" s="16" t="n">
        <x:f>L1166*'月度汇总'!$F$10</x:f>
        <x:v>2.156</x:v>
      </x:c>
      <x:c r="Q1166" s="17" t="n">
        <x:f>J1166*P1166</x:f>
        <x:v>0</x:v>
      </x:c>
      <x:c r="R1166" s="12" t="n">
        <x:v>0</x:v>
      </x:c>
      <x:c r="S1166" s="17" t="n">
        <x:v>0</x:v>
      </x:c>
      <x:c r="T1166" s="19" t="n">
        <x:f>M1166+O1166+Q1166+S1166</x:f>
        <x:v>256.1139419611652</x:v>
      </x:c>
      <x:c r="U1166" s="18" t="str">
        <x:f>TEXT(T1166,"0.00")&amp;"元"</x:f>
        <x:v>256.11元</x:v>
      </x:c>
      <x:c r="V1166" s="12" t="n">
        <x:v>0</x:v>
      </x:c>
      <x:c r="W1166" s="12" t="n">
        <x:f>K1166-V1166</x:f>
        <x:v>593.956266143704</x:v>
      </x:c>
    </x:row>
    <x:row r="1167" ht="20" customHeight="1">
      <x:c r="A1167" s="13" t="n">
        <x:v>45697.07638888889</x:v>
      </x:c>
      <x:c r="B1167" s="13" t="n">
        <x:v>45697.08333333333</x:v>
      </x:c>
      <x:c r="C1167" s="14" t="n">
        <x:v>45697</x:v>
      </x:c>
      <x:c r="D1167" s="15" t="n">
        <x:v>11</x:v>
      </x:c>
      <x:c r="E1167" s="12" t="n">
        <x:v>614.7234133708158</x:v>
      </x:c>
      <x:c r="F1167" s="12" t="n">
        <x:v>614.7234133708158</x:v>
      </x:c>
      <x:c r="G1167" s="12" t="n">
        <x:v>0</x:v>
      </x:c>
      <x:c r="H1167" s="12" t="n">
        <x:f>F1167+G1167</x:f>
        <x:v>614.7234133708158</x:v>
      </x:c>
      <x:c r="I1167" s="12" t="n">
        <x:f>H1167-E1167</x:f>
        <x:v>0</x:v>
      </x:c>
      <x:c r="J1167" s="12" t="n">
        <x:v>0</x:v>
      </x:c>
      <x:c r="K1167" s="12" t="n">
        <x:f>H1167+J1167</x:f>
        <x:v>614.7234133708158</x:v>
      </x:c>
      <x:c r="L1167" s="16" t="n">
        <x:v>0.4333</x:v>
      </x:c>
      <x:c r="M1167" s="17" t="n">
        <x:f>F1167*L1167</x:f>
        <x:v>266.3596550135745</x:v>
      </x:c>
      <x:c r="N1167" s="16" t="n">
        <x:f>L1167*'月度汇总'!$F$8</x:f>
        <x:v>0.64995</x:v>
      </x:c>
      <x:c r="O1167" s="17" t="n">
        <x:f>G1167*N1167</x:f>
        <x:v>0</x:v>
      </x:c>
      <x:c r="P1167" s="16" t="n">
        <x:f>L1167*'月度汇总'!$F$10</x:f>
        <x:v>2.1665</x:v>
      </x:c>
      <x:c r="Q1167" s="17" t="n">
        <x:f>J1167*P1167</x:f>
        <x:v>0</x:v>
      </x:c>
      <x:c r="R1167" s="12" t="n">
        <x:v>0</x:v>
      </x:c>
      <x:c r="S1167" s="17" t="n">
        <x:v>0</x:v>
      </x:c>
      <x:c r="T1167" s="19" t="n">
        <x:f>M1167+O1167+Q1167+S1167</x:f>
        <x:v>266.3596550135745</x:v>
      </x:c>
      <x:c r="U1167" s="18" t="str">
        <x:f>TEXT(T1167,"0.00")&amp;"元"</x:f>
        <x:v>266.36元</x:v>
      </x:c>
      <x:c r="V1167" s="12" t="n">
        <x:v>0</x:v>
      </x:c>
      <x:c r="W1167" s="12" t="n">
        <x:f>K1167-V1167</x:f>
        <x:v>614.7234133708158</x:v>
      </x:c>
    </x:row>
    <x:row r="1168" ht="20" customHeight="1">
      <x:c r="A1168" s="13" t="n">
        <x:v>45697.08333333333</x:v>
      </x:c>
      <x:c r="B1168" s="13" t="n">
        <x:v>45697.09027777778</x:v>
      </x:c>
      <x:c r="C1168" s="14" t="n">
        <x:v>45697</x:v>
      </x:c>
      <x:c r="D1168" s="15" t="n">
        <x:v>12</x:v>
      </x:c>
      <x:c r="E1168" s="12" t="n">
        <x:v>621.3498951639726</x:v>
      </x:c>
      <x:c r="F1168" s="12" t="n">
        <x:v>621.3498951639726</x:v>
      </x:c>
      <x:c r="G1168" s="12" t="n">
        <x:v>0</x:v>
      </x:c>
      <x:c r="H1168" s="12" t="n">
        <x:f>F1168+G1168</x:f>
        <x:v>621.3498951639726</x:v>
      </x:c>
      <x:c r="I1168" s="12" t="n">
        <x:f>H1168-E1168</x:f>
        <x:v>0</x:v>
      </x:c>
      <x:c r="J1168" s="12" t="n">
        <x:v>0</x:v>
      </x:c>
      <x:c r="K1168" s="12" t="n">
        <x:f>H1168+J1168</x:f>
        <x:v>621.3498951639726</x:v>
      </x:c>
      <x:c r="L1168" s="16" t="n">
        <x:v>0.4311</x:v>
      </x:c>
      <x:c r="M1168" s="17" t="n">
        <x:f>F1168*L1168</x:f>
        <x:v>267.8639398051886</x:v>
      </x:c>
      <x:c r="N1168" s="16" t="n">
        <x:f>L1168*'月度汇总'!$F$8</x:f>
        <x:v>0.64665</x:v>
      </x:c>
      <x:c r="O1168" s="17" t="n">
        <x:f>G1168*N1168</x:f>
        <x:v>0</x:v>
      </x:c>
      <x:c r="P1168" s="16" t="n">
        <x:f>L1168*'月度汇总'!$F$10</x:f>
        <x:v>2.1555</x:v>
      </x:c>
      <x:c r="Q1168" s="17" t="n">
        <x:f>J1168*P1168</x:f>
        <x:v>0</x:v>
      </x:c>
      <x:c r="R1168" s="12" t="n">
        <x:v>0</x:v>
      </x:c>
      <x:c r="S1168" s="17" t="n">
        <x:v>0</x:v>
      </x:c>
      <x:c r="T1168" s="19" t="n">
        <x:f>M1168+O1168+Q1168+S1168</x:f>
        <x:v>267.8639398051886</x:v>
      </x:c>
      <x:c r="U1168" s="18" t="str">
        <x:f>TEXT(T1168,"0.00")&amp;"元"</x:f>
        <x:v>267.86元</x:v>
      </x:c>
      <x:c r="V1168" s="12" t="n">
        <x:v>0</x:v>
      </x:c>
      <x:c r="W1168" s="12" t="n">
        <x:f>K1168-V1168</x:f>
        <x:v>621.3498951639726</x:v>
      </x:c>
    </x:row>
    <x:row r="1169" ht="20" customHeight="1">
      <x:c r="A1169" s="13" t="n">
        <x:v>45697.09027777778</x:v>
      </x:c>
      <x:c r="B1169" s="13" t="n">
        <x:v>45697.09722222222</x:v>
      </x:c>
      <x:c r="C1169" s="14" t="n">
        <x:v>45697</x:v>
      </x:c>
      <x:c r="D1169" s="15" t="n">
        <x:v>13</x:v>
      </x:c>
      <x:c r="E1169" s="12" t="n">
        <x:v>608.6927845703958</x:v>
      </x:c>
      <x:c r="F1169" s="12" t="n">
        <x:v>608.6927845703958</x:v>
      </x:c>
      <x:c r="G1169" s="12" t="n">
        <x:v>0</x:v>
      </x:c>
      <x:c r="H1169" s="12" t="n">
        <x:f>F1169+G1169</x:f>
        <x:v>608.6927845703958</x:v>
      </x:c>
      <x:c r="I1169" s="12" t="n">
        <x:f>H1169-E1169</x:f>
        <x:v>0</x:v>
      </x:c>
      <x:c r="J1169" s="12" t="n">
        <x:v>0</x:v>
      </x:c>
      <x:c r="K1169" s="12" t="n">
        <x:f>H1169+J1169</x:f>
        <x:v>608.6927845703958</x:v>
      </x:c>
      <x:c r="L1169" s="16" t="n">
        <x:v>0.4293</x:v>
      </x:c>
      <x:c r="M1169" s="17" t="n">
        <x:f>F1169*L1169</x:f>
        <x:v>261.31181241607095</x:v>
      </x:c>
      <x:c r="N1169" s="16" t="n">
        <x:f>L1169*'月度汇总'!$F$8</x:f>
        <x:v>0.64395</x:v>
      </x:c>
      <x:c r="O1169" s="17" t="n">
        <x:f>G1169*N1169</x:f>
        <x:v>0</x:v>
      </x:c>
      <x:c r="P1169" s="16" t="n">
        <x:f>L1169*'月度汇总'!$F$10</x:f>
        <x:v>2.1465</x:v>
      </x:c>
      <x:c r="Q1169" s="17" t="n">
        <x:f>J1169*P1169</x:f>
        <x:v>0</x:v>
      </x:c>
      <x:c r="R1169" s="12" t="n">
        <x:v>0</x:v>
      </x:c>
      <x:c r="S1169" s="17" t="n">
        <x:v>0</x:v>
      </x:c>
      <x:c r="T1169" s="19" t="n">
        <x:f>M1169+O1169+Q1169+S1169</x:f>
        <x:v>261.31181241607095</x:v>
      </x:c>
      <x:c r="U1169" s="18" t="str">
        <x:f>TEXT(T1169,"0.00")&amp;"元"</x:f>
        <x:v>261.31元</x:v>
      </x:c>
      <x:c r="V1169" s="12" t="n">
        <x:v>0</x:v>
      </x:c>
      <x:c r="W1169" s="12" t="n">
        <x:f>K1169-V1169</x:f>
        <x:v>608.6927845703958</x:v>
      </x:c>
    </x:row>
    <x:row r="1170" ht="20" customHeight="1">
      <x:c r="A1170" s="13" t="n">
        <x:v>45697.09722222222</x:v>
      </x:c>
      <x:c r="B1170" s="13" t="n">
        <x:v>45697.10416666667</x:v>
      </x:c>
      <x:c r="C1170" s="14" t="n">
        <x:v>45697</x:v>
      </x:c>
      <x:c r="D1170" s="15" t="n">
        <x:v>14</x:v>
      </x:c>
      <x:c r="E1170" s="12" t="n">
        <x:v>622.7829325222037</x:v>
      </x:c>
      <x:c r="F1170" s="12" t="n">
        <x:v>622.7829325222037</x:v>
      </x:c>
      <x:c r="G1170" s="12" t="n">
        <x:v>0</x:v>
      </x:c>
      <x:c r="H1170" s="12" t="n">
        <x:f>F1170+G1170</x:f>
        <x:v>622.7829325222037</x:v>
      </x:c>
      <x:c r="I1170" s="12" t="n">
        <x:f>H1170-E1170</x:f>
        <x:v>0</x:v>
      </x:c>
      <x:c r="J1170" s="12" t="n">
        <x:v>0</x:v>
      </x:c>
      <x:c r="K1170" s="12" t="n">
        <x:f>H1170+J1170</x:f>
        <x:v>622.7829325222037</x:v>
      </x:c>
      <x:c r="L1170" s="16" t="n">
        <x:v>0.4324</x:v>
      </x:c>
      <x:c r="M1170" s="17" t="n">
        <x:f>F1170*L1170</x:f>
        <x:v>269.2913400226009</x:v>
      </x:c>
      <x:c r="N1170" s="16" t="n">
        <x:f>L1170*'月度汇总'!$F$8</x:f>
        <x:v>0.6486000000000001</x:v>
      </x:c>
      <x:c r="O1170" s="17" t="n">
        <x:f>G1170*N1170</x:f>
        <x:v>0</x:v>
      </x:c>
      <x:c r="P1170" s="16" t="n">
        <x:f>L1170*'月度汇总'!$F$10</x:f>
        <x:v>2.162</x:v>
      </x:c>
      <x:c r="Q1170" s="17" t="n">
        <x:f>J1170*P1170</x:f>
        <x:v>0</x:v>
      </x:c>
      <x:c r="R1170" s="12" t="n">
        <x:v>0</x:v>
      </x:c>
      <x:c r="S1170" s="17" t="n">
        <x:v>0</x:v>
      </x:c>
      <x:c r="T1170" s="19" t="n">
        <x:f>M1170+O1170+Q1170+S1170</x:f>
        <x:v>269.2913400226009</x:v>
      </x:c>
      <x:c r="U1170" s="18" t="str">
        <x:f>TEXT(T1170,"0.00")&amp;"元"</x:f>
        <x:v>269.29元</x:v>
      </x:c>
      <x:c r="V1170" s="12" t="n">
        <x:v>0</x:v>
      </x:c>
      <x:c r="W1170" s="12" t="n">
        <x:f>K1170-V1170</x:f>
        <x:v>622.7829325222037</x:v>
      </x:c>
    </x:row>
    <x:row r="1171" ht="20" customHeight="1">
      <x:c r="A1171" s="13" t="n">
        <x:v>45697.10416666667</x:v>
      </x:c>
      <x:c r="B1171" s="13" t="n">
        <x:v>45697.11111111111</x:v>
      </x:c>
      <x:c r="C1171" s="14" t="n">
        <x:v>45697</x:v>
      </x:c>
      <x:c r="D1171" s="15" t="n">
        <x:v>15</x:v>
      </x:c>
      <x:c r="E1171" s="12" t="n">
        <x:v>646.6236638190069</x:v>
      </x:c>
      <x:c r="F1171" s="12" t="n">
        <x:v>646.6236638190069</x:v>
      </x:c>
      <x:c r="G1171" s="12" t="n">
        <x:v>0</x:v>
      </x:c>
      <x:c r="H1171" s="12" t="n">
        <x:f>F1171+G1171</x:f>
        <x:v>646.6236638190069</x:v>
      </x:c>
      <x:c r="I1171" s="12" t="n">
        <x:f>H1171-E1171</x:f>
        <x:v>0</x:v>
      </x:c>
      <x:c r="J1171" s="12" t="n">
        <x:v>0</x:v>
      </x:c>
      <x:c r="K1171" s="12" t="n">
        <x:f>H1171+J1171</x:f>
        <x:v>646.6236638190069</x:v>
      </x:c>
      <x:c r="L1171" s="16" t="n">
        <x:v>0.4367</x:v>
      </x:c>
      <x:c r="M1171" s="17" t="n">
        <x:f>F1171*L1171</x:f>
        <x:v>282.3805539897603</x:v>
      </x:c>
      <x:c r="N1171" s="16" t="n">
        <x:f>L1171*'月度汇总'!$F$8</x:f>
        <x:v>0.6550499999999999</x:v>
      </x:c>
      <x:c r="O1171" s="17" t="n">
        <x:f>G1171*N1171</x:f>
        <x:v>0</x:v>
      </x:c>
      <x:c r="P1171" s="16" t="n">
        <x:f>L1171*'月度汇总'!$F$10</x:f>
        <x:v>2.1835</x:v>
      </x:c>
      <x:c r="Q1171" s="17" t="n">
        <x:f>J1171*P1171</x:f>
        <x:v>0</x:v>
      </x:c>
      <x:c r="R1171" s="12" t="n">
        <x:v>0</x:v>
      </x:c>
      <x:c r="S1171" s="17" t="n">
        <x:v>0</x:v>
      </x:c>
      <x:c r="T1171" s="19" t="n">
        <x:f>M1171+O1171+Q1171+S1171</x:f>
        <x:v>282.3805539897603</x:v>
      </x:c>
      <x:c r="U1171" s="18" t="str">
        <x:f>TEXT(T1171,"0.00")&amp;"元"</x:f>
        <x:v>282.38元</x:v>
      </x:c>
      <x:c r="V1171" s="12" t="n">
        <x:v>0</x:v>
      </x:c>
      <x:c r="W1171" s="12" t="n">
        <x:f>K1171-V1171</x:f>
        <x:v>646.6236638190069</x:v>
      </x:c>
    </x:row>
    <x:row r="1172" ht="20" customHeight="1">
      <x:c r="A1172" s="13" t="n">
        <x:v>45697.11111111111</x:v>
      </x:c>
      <x:c r="B1172" s="13" t="n">
        <x:v>45697.118055555555</x:v>
      </x:c>
      <x:c r="C1172" s="14" t="n">
        <x:v>45697</x:v>
      </x:c>
      <x:c r="D1172" s="15" t="n">
        <x:v>16</x:v>
      </x:c>
      <x:c r="E1172" s="12" t="n">
        <x:v>622.6221622730828</x:v>
      </x:c>
      <x:c r="F1172" s="12" t="n">
        <x:v>622.6221622730828</x:v>
      </x:c>
      <x:c r="G1172" s="12" t="n">
        <x:v>0</x:v>
      </x:c>
      <x:c r="H1172" s="12" t="n">
        <x:f>F1172+G1172</x:f>
        <x:v>622.6221622730828</x:v>
      </x:c>
      <x:c r="I1172" s="12" t="n">
        <x:f>H1172-E1172</x:f>
        <x:v>0</x:v>
      </x:c>
      <x:c r="J1172" s="12" t="n">
        <x:v>0</x:v>
      </x:c>
      <x:c r="K1172" s="12" t="n">
        <x:f>H1172+J1172</x:f>
        <x:v>622.6221622730828</x:v>
      </x:c>
      <x:c r="L1172" s="16" t="n">
        <x:v>0.4348</x:v>
      </x:c>
      <x:c r="M1172" s="17" t="n">
        <x:f>F1172*L1172</x:f>
        <x:v>270.71611615633645</x:v>
      </x:c>
      <x:c r="N1172" s="16" t="n">
        <x:f>L1172*'月度汇总'!$F$8</x:f>
        <x:v>0.6522</x:v>
      </x:c>
      <x:c r="O1172" s="17" t="n">
        <x:f>G1172*N1172</x:f>
        <x:v>0</x:v>
      </x:c>
      <x:c r="P1172" s="16" t="n">
        <x:f>L1172*'月度汇总'!$F$10</x:f>
        <x:v>2.174</x:v>
      </x:c>
      <x:c r="Q1172" s="17" t="n">
        <x:f>J1172*P1172</x:f>
        <x:v>0</x:v>
      </x:c>
      <x:c r="R1172" s="12" t="n">
        <x:v>0</x:v>
      </x:c>
      <x:c r="S1172" s="17" t="n">
        <x:v>0</x:v>
      </x:c>
      <x:c r="T1172" s="19" t="n">
        <x:f>M1172+O1172+Q1172+S1172</x:f>
        <x:v>270.71611615633645</x:v>
      </x:c>
      <x:c r="U1172" s="18" t="str">
        <x:f>TEXT(T1172,"0.00")&amp;"元"</x:f>
        <x:v>270.72元</x:v>
      </x:c>
      <x:c r="V1172" s="12" t="n">
        <x:v>0</x:v>
      </x:c>
      <x:c r="W1172" s="12" t="n">
        <x:f>K1172-V1172</x:f>
        <x:v>622.6221622730828</x:v>
      </x:c>
    </x:row>
    <x:row r="1173" ht="20" customHeight="1">
      <x:c r="A1173" s="13" t="n">
        <x:v>45697.118055555555</x:v>
      </x:c>
      <x:c r="B1173" s="13" t="n">
        <x:v>45697.125</x:v>
      </x:c>
      <x:c r="C1173" s="14" t="n">
        <x:v>45697</x:v>
      </x:c>
      <x:c r="D1173" s="15" t="n">
        <x:v>17</x:v>
      </x:c>
      <x:c r="E1173" s="12" t="n">
        <x:v>628.7907525172377</x:v>
      </x:c>
      <x:c r="F1173" s="12" t="n">
        <x:v>628.7907525172377</x:v>
      </x:c>
      <x:c r="G1173" s="12" t="n">
        <x:v>0</x:v>
      </x:c>
      <x:c r="H1173" s="12" t="n">
        <x:f>F1173+G1173</x:f>
        <x:v>628.7907525172377</x:v>
      </x:c>
      <x:c r="I1173" s="12" t="n">
        <x:f>H1173-E1173</x:f>
        <x:v>0</x:v>
      </x:c>
      <x:c r="J1173" s="12" t="n">
        <x:v>0</x:v>
      </x:c>
      <x:c r="K1173" s="12" t="n">
        <x:f>H1173+J1173</x:f>
        <x:v>628.7907525172377</x:v>
      </x:c>
      <x:c r="L1173" s="16" t="n">
        <x:v>0.4335</x:v>
      </x:c>
      <x:c r="M1173" s="17" t="n">
        <x:f>F1173*L1173</x:f>
        <x:v>272.58079121622256</x:v>
      </x:c>
      <x:c r="N1173" s="16" t="n">
        <x:f>L1173*'月度汇总'!$F$8</x:f>
        <x:v>0.65025</x:v>
      </x:c>
      <x:c r="O1173" s="17" t="n">
        <x:f>G1173*N1173</x:f>
        <x:v>0</x:v>
      </x:c>
      <x:c r="P1173" s="16" t="n">
        <x:f>L1173*'月度汇总'!$F$10</x:f>
        <x:v>2.1675</x:v>
      </x:c>
      <x:c r="Q1173" s="17" t="n">
        <x:f>J1173*P1173</x:f>
        <x:v>0</x:v>
      </x:c>
      <x:c r="R1173" s="12" t="n">
        <x:v>0</x:v>
      </x:c>
      <x:c r="S1173" s="17" t="n">
        <x:v>0</x:v>
      </x:c>
      <x:c r="T1173" s="19" t="n">
        <x:f>M1173+O1173+Q1173+S1173</x:f>
        <x:v>272.58079121622256</x:v>
      </x:c>
      <x:c r="U1173" s="18" t="str">
        <x:f>TEXT(T1173,"0.00")&amp;"元"</x:f>
        <x:v>272.58元</x:v>
      </x:c>
      <x:c r="V1173" s="12" t="n">
        <x:v>0</x:v>
      </x:c>
      <x:c r="W1173" s="12" t="n">
        <x:f>K1173-V1173</x:f>
        <x:v>628.7907525172377</x:v>
      </x:c>
    </x:row>
    <x:row r="1174" ht="20" customHeight="1">
      <x:c r="A1174" s="13" t="n">
        <x:v>45697.125</x:v>
      </x:c>
      <x:c r="B1174" s="13" t="n">
        <x:v>45697.131944444445</x:v>
      </x:c>
      <x:c r="C1174" s="14" t="n">
        <x:v>45697</x:v>
      </x:c>
      <x:c r="D1174" s="15" t="n">
        <x:v>18</x:v>
      </x:c>
      <x:c r="E1174" s="12" t="n">
        <x:v>663.3434368088031</x:v>
      </x:c>
      <x:c r="F1174" s="12" t="n">
        <x:v>663.3434368088031</x:v>
      </x:c>
      <x:c r="G1174" s="12" t="n">
        <x:v>0</x:v>
      </x:c>
      <x:c r="H1174" s="12" t="n">
        <x:f>F1174+G1174</x:f>
        <x:v>663.3434368088031</x:v>
      </x:c>
      <x:c r="I1174" s="12" t="n">
        <x:f>H1174-E1174</x:f>
        <x:v>0</x:v>
      </x:c>
      <x:c r="J1174" s="12" t="n">
        <x:v>0</x:v>
      </x:c>
      <x:c r="K1174" s="12" t="n">
        <x:f>H1174+J1174</x:f>
        <x:v>663.3434368088031</x:v>
      </x:c>
      <x:c r="L1174" s="16" t="n">
        <x:v>0.4357</x:v>
      </x:c>
      <x:c r="M1174" s="17" t="n">
        <x:f>F1174*L1174</x:f>
        <x:v>289.01873541759545</x:v>
      </x:c>
      <x:c r="N1174" s="16" t="n">
        <x:f>L1174*'月度汇总'!$F$8</x:f>
        <x:v>0.65355</x:v>
      </x:c>
      <x:c r="O1174" s="17" t="n">
        <x:f>G1174*N1174</x:f>
        <x:v>0</x:v>
      </x:c>
      <x:c r="P1174" s="16" t="n">
        <x:f>L1174*'月度汇总'!$F$10</x:f>
        <x:v>2.1784999999999997</x:v>
      </x:c>
      <x:c r="Q1174" s="17" t="n">
        <x:f>J1174*P1174</x:f>
        <x:v>0</x:v>
      </x:c>
      <x:c r="R1174" s="12" t="n">
        <x:v>0</x:v>
      </x:c>
      <x:c r="S1174" s="17" t="n">
        <x:v>0</x:v>
      </x:c>
      <x:c r="T1174" s="19" t="n">
        <x:f>M1174+O1174+Q1174+S1174</x:f>
        <x:v>289.01873541759545</x:v>
      </x:c>
      <x:c r="U1174" s="18" t="str">
        <x:f>TEXT(T1174,"0.00")&amp;"元"</x:f>
        <x:v>289.02元</x:v>
      </x:c>
      <x:c r="V1174" s="12" t="n">
        <x:v>0</x:v>
      </x:c>
      <x:c r="W1174" s="12" t="n">
        <x:f>K1174-V1174</x:f>
        <x:v>663.3434368088031</x:v>
      </x:c>
    </x:row>
    <x:row r="1175" ht="20" customHeight="1">
      <x:c r="A1175" s="13" t="n">
        <x:v>45697.131944444445</x:v>
      </x:c>
      <x:c r="B1175" s="13" t="n">
        <x:v>45697.13888888889</x:v>
      </x:c>
      <x:c r="C1175" s="14" t="n">
        <x:v>45697</x:v>
      </x:c>
      <x:c r="D1175" s="15" t="n">
        <x:v>19</x:v>
      </x:c>
      <x:c r="E1175" s="12" t="n">
        <x:v>645.7866034965336</x:v>
      </x:c>
      <x:c r="F1175" s="12" t="n">
        <x:v>645.7866034965336</x:v>
      </x:c>
      <x:c r="G1175" s="12" t="n">
        <x:v>0</x:v>
      </x:c>
      <x:c r="H1175" s="12" t="n">
        <x:f>F1175+G1175</x:f>
        <x:v>645.7866034965336</x:v>
      </x:c>
      <x:c r="I1175" s="12" t="n">
        <x:f>H1175-E1175</x:f>
        <x:v>0</x:v>
      </x:c>
      <x:c r="J1175" s="12" t="n">
        <x:v>0</x:v>
      </x:c>
      <x:c r="K1175" s="12" t="n">
        <x:f>H1175+J1175</x:f>
        <x:v>645.7866034965336</x:v>
      </x:c>
      <x:c r="L1175" s="16" t="n">
        <x:v>0.4374</x:v>
      </x:c>
      <x:c r="M1175" s="17" t="n">
        <x:f>F1175*L1175</x:f>
        <x:v>282.46706036938383</x:v>
      </x:c>
      <x:c r="N1175" s="16" t="n">
        <x:f>L1175*'月度汇总'!$F$8</x:f>
        <x:v>0.6561</x:v>
      </x:c>
      <x:c r="O1175" s="17" t="n">
        <x:f>G1175*N1175</x:f>
        <x:v>0</x:v>
      </x:c>
      <x:c r="P1175" s="16" t="n">
        <x:f>L1175*'月度汇总'!$F$10</x:f>
        <x:v>2.1870000000000003</x:v>
      </x:c>
      <x:c r="Q1175" s="17" t="n">
        <x:f>J1175*P1175</x:f>
        <x:v>0</x:v>
      </x:c>
      <x:c r="R1175" s="12" t="n">
        <x:v>0</x:v>
      </x:c>
      <x:c r="S1175" s="17" t="n">
        <x:v>0</x:v>
      </x:c>
      <x:c r="T1175" s="19" t="n">
        <x:f>M1175+O1175+Q1175+S1175</x:f>
        <x:v>282.46706036938383</x:v>
      </x:c>
      <x:c r="U1175" s="18" t="str">
        <x:f>TEXT(T1175,"0.00")&amp;"元"</x:f>
        <x:v>282.47元</x:v>
      </x:c>
      <x:c r="V1175" s="12" t="n">
        <x:v>0</x:v>
      </x:c>
      <x:c r="W1175" s="12" t="n">
        <x:f>K1175-V1175</x:f>
        <x:v>645.7866034965336</x:v>
      </x:c>
    </x:row>
    <x:row r="1176" ht="20" customHeight="1">
      <x:c r="A1176" s="13" t="n">
        <x:v>45697.13888888889</x:v>
      </x:c>
      <x:c r="B1176" s="13" t="n">
        <x:v>45697.14583333333</x:v>
      </x:c>
      <x:c r="C1176" s="14" t="n">
        <x:v>45697</x:v>
      </x:c>
      <x:c r="D1176" s="15" t="n">
        <x:v>20</x:v>
      </x:c>
      <x:c r="E1176" s="12" t="n">
        <x:v>635.6532729838495</x:v>
      </x:c>
      <x:c r="F1176" s="12" t="n">
        <x:v>635.6532729838495</x:v>
      </x:c>
      <x:c r="G1176" s="12" t="n">
        <x:v>0</x:v>
      </x:c>
      <x:c r="H1176" s="12" t="n">
        <x:f>F1176+G1176</x:f>
        <x:v>635.6532729838495</x:v>
      </x:c>
      <x:c r="I1176" s="12" t="n">
        <x:f>H1176-E1176</x:f>
        <x:v>0</x:v>
      </x:c>
      <x:c r="J1176" s="12" t="n">
        <x:v>0</x:v>
      </x:c>
      <x:c r="K1176" s="12" t="n">
        <x:f>H1176+J1176</x:f>
        <x:v>635.6532729838495</x:v>
      </x:c>
      <x:c r="L1176" s="16" t="n">
        <x:v>0.4371</x:v>
      </x:c>
      <x:c r="M1176" s="17" t="n">
        <x:f>F1176*L1176</x:f>
        <x:v>277.84404562124064</x:v>
      </x:c>
      <x:c r="N1176" s="16" t="n">
        <x:f>L1176*'月度汇总'!$F$8</x:f>
        <x:v>0.65565</x:v>
      </x:c>
      <x:c r="O1176" s="17" t="n">
        <x:f>G1176*N1176</x:f>
        <x:v>0</x:v>
      </x:c>
      <x:c r="P1176" s="16" t="n">
        <x:f>L1176*'月度汇总'!$F$10</x:f>
        <x:v>2.1854999999999998</x:v>
      </x:c>
      <x:c r="Q1176" s="17" t="n">
        <x:f>J1176*P1176</x:f>
        <x:v>0</x:v>
      </x:c>
      <x:c r="R1176" s="12" t="n">
        <x:v>0</x:v>
      </x:c>
      <x:c r="S1176" s="17" t="n">
        <x:v>0</x:v>
      </x:c>
      <x:c r="T1176" s="19" t="n">
        <x:f>M1176+O1176+Q1176+S1176</x:f>
        <x:v>277.84404562124064</x:v>
      </x:c>
      <x:c r="U1176" s="18" t="str">
        <x:f>TEXT(T1176,"0.00")&amp;"元"</x:f>
        <x:v>277.84元</x:v>
      </x:c>
      <x:c r="V1176" s="12" t="n">
        <x:v>0</x:v>
      </x:c>
      <x:c r="W1176" s="12" t="n">
        <x:f>K1176-V1176</x:f>
        <x:v>635.6532729838495</x:v>
      </x:c>
    </x:row>
    <x:row r="1177" ht="20" customHeight="1">
      <x:c r="A1177" s="13" t="n">
        <x:v>45697.14583333333</x:v>
      </x:c>
      <x:c r="B1177" s="13" t="n">
        <x:v>45697.15277777778</x:v>
      </x:c>
      <x:c r="C1177" s="14" t="n">
        <x:v>45697</x:v>
      </x:c>
      <x:c r="D1177" s="15" t="n">
        <x:v>21</x:v>
      </x:c>
      <x:c r="E1177" s="12" t="n">
        <x:v>654.3129745218498</x:v>
      </x:c>
      <x:c r="F1177" s="12" t="n">
        <x:v>654.3129745218498</x:v>
      </x:c>
      <x:c r="G1177" s="12" t="n">
        <x:v>0</x:v>
      </x:c>
      <x:c r="H1177" s="12" t="n">
        <x:f>F1177+G1177</x:f>
        <x:v>654.3129745218498</x:v>
      </x:c>
      <x:c r="I1177" s="12" t="n">
        <x:f>H1177-E1177</x:f>
        <x:v>0</x:v>
      </x:c>
      <x:c r="J1177" s="12" t="n">
        <x:v>0</x:v>
      </x:c>
      <x:c r="K1177" s="12" t="n">
        <x:f>H1177+J1177</x:f>
        <x:v>654.3129745218498</x:v>
      </x:c>
      <x:c r="L1177" s="16" t="n">
        <x:v>0.4356</x:v>
      </x:c>
      <x:c r="M1177" s="17" t="n">
        <x:f>F1177*L1177</x:f>
        <x:v>285.01873170171774</x:v>
      </x:c>
      <x:c r="N1177" s="16" t="n">
        <x:f>L1177*'月度汇总'!$F$8</x:f>
        <x:v>0.6534</x:v>
      </x:c>
      <x:c r="O1177" s="17" t="n">
        <x:f>G1177*N1177</x:f>
        <x:v>0</x:v>
      </x:c>
      <x:c r="P1177" s="16" t="n">
        <x:f>L1177*'月度汇总'!$F$10</x:f>
        <x:v>2.178</x:v>
      </x:c>
      <x:c r="Q1177" s="17" t="n">
        <x:f>J1177*P1177</x:f>
        <x:v>0</x:v>
      </x:c>
      <x:c r="R1177" s="12" t="n">
        <x:v>0</x:v>
      </x:c>
      <x:c r="S1177" s="17" t="n">
        <x:v>0</x:v>
      </x:c>
      <x:c r="T1177" s="19" t="n">
        <x:f>M1177+O1177+Q1177+S1177</x:f>
        <x:v>285.01873170171774</x:v>
      </x:c>
      <x:c r="U1177" s="18" t="str">
        <x:f>TEXT(T1177,"0.00")&amp;"元"</x:f>
        <x:v>285.02元</x:v>
      </x:c>
      <x:c r="V1177" s="12" t="n">
        <x:v>0</x:v>
      </x:c>
      <x:c r="W1177" s="12" t="n">
        <x:f>K1177-V1177</x:f>
        <x:v>654.3129745218498</x:v>
      </x:c>
    </x:row>
    <x:row r="1178" ht="20" customHeight="1">
      <x:c r="A1178" s="13" t="n">
        <x:v>45697.15277777778</x:v>
      </x:c>
      <x:c r="B1178" s="13" t="n">
        <x:v>45697.15972222222</x:v>
      </x:c>
      <x:c r="C1178" s="14" t="n">
        <x:v>45697</x:v>
      </x:c>
      <x:c r="D1178" s="15" t="n">
        <x:v>22</x:v>
      </x:c>
      <x:c r="E1178" s="12" t="n">
        <x:v>659.6699129988662</x:v>
      </x:c>
      <x:c r="F1178" s="12" t="n">
        <x:v>659.6699129988662</x:v>
      </x:c>
      <x:c r="G1178" s="12" t="n">
        <x:v>0</x:v>
      </x:c>
      <x:c r="H1178" s="12" t="n">
        <x:f>F1178+G1178</x:f>
        <x:v>659.6699129988662</x:v>
      </x:c>
      <x:c r="I1178" s="12" t="n">
        <x:f>H1178-E1178</x:f>
        <x:v>0</x:v>
      </x:c>
      <x:c r="J1178" s="12" t="n">
        <x:v>0</x:v>
      </x:c>
      <x:c r="K1178" s="12" t="n">
        <x:f>H1178+J1178</x:f>
        <x:v>659.6699129988662</x:v>
      </x:c>
      <x:c r="L1178" s="16" t="n">
        <x:v>0.4353</x:v>
      </x:c>
      <x:c r="M1178" s="17" t="n">
        <x:f>F1178*L1178</x:f>
        <x:v>287.15431312840644</x:v>
      </x:c>
      <x:c r="N1178" s="16" t="n">
        <x:f>L1178*'月度汇总'!$F$8</x:f>
        <x:v>0.65295</x:v>
      </x:c>
      <x:c r="O1178" s="17" t="n">
        <x:f>G1178*N1178</x:f>
        <x:v>0</x:v>
      </x:c>
      <x:c r="P1178" s="16" t="n">
        <x:f>L1178*'月度汇总'!$F$10</x:f>
        <x:v>2.1765</x:v>
      </x:c>
      <x:c r="Q1178" s="17" t="n">
        <x:f>J1178*P1178</x:f>
        <x:v>0</x:v>
      </x:c>
      <x:c r="R1178" s="12" t="n">
        <x:v>0</x:v>
      </x:c>
      <x:c r="S1178" s="17" t="n">
        <x:v>0</x:v>
      </x:c>
      <x:c r="T1178" s="19" t="n">
        <x:f>M1178+O1178+Q1178+S1178</x:f>
        <x:v>287.15431312840644</x:v>
      </x:c>
      <x:c r="U1178" s="18" t="str">
        <x:f>TEXT(T1178,"0.00")&amp;"元"</x:f>
        <x:v>287.15元</x:v>
      </x:c>
      <x:c r="V1178" s="12" t="n">
        <x:v>0</x:v>
      </x:c>
      <x:c r="W1178" s="12" t="n">
        <x:f>K1178-V1178</x:f>
        <x:v>659.6699129988662</x:v>
      </x:c>
    </x:row>
    <x:row r="1179" ht="20" customHeight="1">
      <x:c r="A1179" s="13" t="n">
        <x:v>45697.15972222222</x:v>
      </x:c>
      <x:c r="B1179" s="13" t="n">
        <x:v>45697.16666666667</x:v>
      </x:c>
      <x:c r="C1179" s="14" t="n">
        <x:v>45697</x:v>
      </x:c>
      <x:c r="D1179" s="15" t="n">
        <x:v>23</x:v>
      </x:c>
      <x:c r="E1179" s="12" t="n">
        <x:v>653.3927757266505</x:v>
      </x:c>
      <x:c r="F1179" s="12" t="n">
        <x:v>653.3927757266505</x:v>
      </x:c>
      <x:c r="G1179" s="12" t="n">
        <x:v>0</x:v>
      </x:c>
      <x:c r="H1179" s="12" t="n">
        <x:f>F1179+G1179</x:f>
        <x:v>653.3927757266505</x:v>
      </x:c>
      <x:c r="I1179" s="12" t="n">
        <x:f>H1179-E1179</x:f>
        <x:v>0</x:v>
      </x:c>
      <x:c r="J1179" s="12" t="n">
        <x:v>0</x:v>
      </x:c>
      <x:c r="K1179" s="12" t="n">
        <x:f>H1179+J1179</x:f>
        <x:v>653.3927757266505</x:v>
      </x:c>
      <x:c r="L1179" s="16" t="n">
        <x:v>0.436</x:v>
      </x:c>
      <x:c r="M1179" s="17" t="n">
        <x:f>F1179*L1179</x:f>
        <x:v>284.8792502168196</x:v>
      </x:c>
      <x:c r="N1179" s="16" t="n">
        <x:f>L1179*'月度汇总'!$F$8</x:f>
        <x:v>0.654</x:v>
      </x:c>
      <x:c r="O1179" s="17" t="n">
        <x:f>G1179*N1179</x:f>
        <x:v>0</x:v>
      </x:c>
      <x:c r="P1179" s="16" t="n">
        <x:f>L1179*'月度汇总'!$F$10</x:f>
        <x:v>2.18</x:v>
      </x:c>
      <x:c r="Q1179" s="17" t="n">
        <x:f>J1179*P1179</x:f>
        <x:v>0</x:v>
      </x:c>
      <x:c r="R1179" s="12" t="n">
        <x:v>0</x:v>
      </x:c>
      <x:c r="S1179" s="17" t="n">
        <x:v>0</x:v>
      </x:c>
      <x:c r="T1179" s="19" t="n">
        <x:f>M1179+O1179+Q1179+S1179</x:f>
        <x:v>284.8792502168196</x:v>
      </x:c>
      <x:c r="U1179" s="18" t="str">
        <x:f>TEXT(T1179,"0.00")&amp;"元"</x:f>
        <x:v>284.88元</x:v>
      </x:c>
      <x:c r="V1179" s="12" t="n">
        <x:v>0</x:v>
      </x:c>
      <x:c r="W1179" s="12" t="n">
        <x:f>K1179-V1179</x:f>
        <x:v>653.3927757266505</x:v>
      </x:c>
    </x:row>
    <x:row r="1180" ht="20" customHeight="1">
      <x:c r="A1180" s="13" t="n">
        <x:v>45697.16666666667</x:v>
      </x:c>
      <x:c r="B1180" s="13" t="n">
        <x:v>45697.17361111111</x:v>
      </x:c>
      <x:c r="C1180" s="14" t="n">
        <x:v>45697</x:v>
      </x:c>
      <x:c r="D1180" s="15" t="n">
        <x:v>24</x:v>
      </x:c>
      <x:c r="E1180" s="12" t="n">
        <x:v>646.8845800566205</x:v>
      </x:c>
      <x:c r="F1180" s="12" t="n">
        <x:v>646.8845800566205</x:v>
      </x:c>
      <x:c r="G1180" s="12" t="n">
        <x:v>0</x:v>
      </x:c>
      <x:c r="H1180" s="12" t="n">
        <x:f>F1180+G1180</x:f>
        <x:v>646.8845800566205</x:v>
      </x:c>
      <x:c r="I1180" s="12" t="n">
        <x:f>H1180-E1180</x:f>
        <x:v>0</x:v>
      </x:c>
      <x:c r="J1180" s="12" t="n">
        <x:v>0</x:v>
      </x:c>
      <x:c r="K1180" s="12" t="n">
        <x:f>H1180+J1180</x:f>
        <x:v>646.8845800566205</x:v>
      </x:c>
      <x:c r="L1180" s="16" t="n">
        <x:v>0.4378</x:v>
      </x:c>
      <x:c r="M1180" s="17" t="n">
        <x:f>F1180*L1180</x:f>
        <x:v>283.20606914878846</x:v>
      </x:c>
      <x:c r="N1180" s="16" t="n">
        <x:f>L1180*'月度汇总'!$F$8</x:f>
        <x:v>0.6567000000000001</x:v>
      </x:c>
      <x:c r="O1180" s="17" t="n">
        <x:f>G1180*N1180</x:f>
        <x:v>0</x:v>
      </x:c>
      <x:c r="P1180" s="16" t="n">
        <x:f>L1180*'月度汇总'!$F$10</x:f>
        <x:v>2.189</x:v>
      </x:c>
      <x:c r="Q1180" s="17" t="n">
        <x:f>J1180*P1180</x:f>
        <x:v>0</x:v>
      </x:c>
      <x:c r="R1180" s="12" t="n">
        <x:v>0</x:v>
      </x:c>
      <x:c r="S1180" s="17" t="n">
        <x:v>0</x:v>
      </x:c>
      <x:c r="T1180" s="19" t="n">
        <x:f>M1180+O1180+Q1180+S1180</x:f>
        <x:v>283.20606914878846</x:v>
      </x:c>
      <x:c r="U1180" s="18" t="str">
        <x:f>TEXT(T1180,"0.00")&amp;"元"</x:f>
        <x:v>283.21元</x:v>
      </x:c>
      <x:c r="V1180" s="12" t="n">
        <x:v>0</x:v>
      </x:c>
      <x:c r="W1180" s="12" t="n">
        <x:f>K1180-V1180</x:f>
        <x:v>646.8845800566205</x:v>
      </x:c>
    </x:row>
    <x:row r="1181" ht="20" customHeight="1">
      <x:c r="A1181" s="13" t="n">
        <x:v>45697.17361111111</x:v>
      </x:c>
      <x:c r="B1181" s="13" t="n">
        <x:v>45697.180555555555</x:v>
      </x:c>
      <x:c r="C1181" s="14" t="n">
        <x:v>45697</x:v>
      </x:c>
      <x:c r="D1181" s="15" t="n">
        <x:v>25</x:v>
      </x:c>
      <x:c r="E1181" s="12" t="n">
        <x:v>647.1887334929205</x:v>
      </x:c>
      <x:c r="F1181" s="12" t="n">
        <x:v>647.1887334929205</x:v>
      </x:c>
      <x:c r="G1181" s="12" t="n">
        <x:v>0</x:v>
      </x:c>
      <x:c r="H1181" s="12" t="n">
        <x:f>F1181+G1181</x:f>
        <x:v>647.1887334929205</x:v>
      </x:c>
      <x:c r="I1181" s="12" t="n">
        <x:f>H1181-E1181</x:f>
        <x:v>0</x:v>
      </x:c>
      <x:c r="J1181" s="12" t="n">
        <x:v>0</x:v>
      </x:c>
      <x:c r="K1181" s="12" t="n">
        <x:f>H1181+J1181</x:f>
        <x:v>647.1887334929205</x:v>
      </x:c>
      <x:c r="L1181" s="16" t="n">
        <x:v>0.4401</x:v>
      </x:c>
      <x:c r="M1181" s="17" t="n">
        <x:f>F1181*L1181</x:f>
        <x:v>284.8277616102343</x:v>
      </x:c>
      <x:c r="N1181" s="16" t="n">
        <x:f>L1181*'月度汇总'!$F$8</x:f>
        <x:v>0.66015</x:v>
      </x:c>
      <x:c r="O1181" s="17" t="n">
        <x:f>G1181*N1181</x:f>
        <x:v>0</x:v>
      </x:c>
      <x:c r="P1181" s="16" t="n">
        <x:f>L1181*'月度汇总'!$F$10</x:f>
        <x:v>2.2005</x:v>
      </x:c>
      <x:c r="Q1181" s="17" t="n">
        <x:f>J1181*P1181</x:f>
        <x:v>0</x:v>
      </x:c>
      <x:c r="R1181" s="12" t="n">
        <x:v>0</x:v>
      </x:c>
      <x:c r="S1181" s="17" t="n">
        <x:v>0</x:v>
      </x:c>
      <x:c r="T1181" s="19" t="n">
        <x:f>M1181+O1181+Q1181+S1181</x:f>
        <x:v>284.8277616102343</x:v>
      </x:c>
      <x:c r="U1181" s="18" t="str">
        <x:f>TEXT(T1181,"0.00")&amp;"元"</x:f>
        <x:v>284.83元</x:v>
      </x:c>
      <x:c r="V1181" s="12" t="n">
        <x:v>0</x:v>
      </x:c>
      <x:c r="W1181" s="12" t="n">
        <x:f>K1181-V1181</x:f>
        <x:v>647.1887334929205</x:v>
      </x:c>
    </x:row>
    <x:row r="1182" ht="20" customHeight="1">
      <x:c r="A1182" s="13" t="n">
        <x:v>45697.180555555555</x:v>
      </x:c>
      <x:c r="B1182" s="13" t="n">
        <x:v>45697.1875</x:v>
      </x:c>
      <x:c r="C1182" s="14" t="n">
        <x:v>45697</x:v>
      </x:c>
      <x:c r="D1182" s="15" t="n">
        <x:v>26</x:v>
      </x:c>
      <x:c r="E1182" s="12" t="n">
        <x:v>652.0709538023867</x:v>
      </x:c>
      <x:c r="F1182" s="12" t="n">
        <x:v>652.0709538023867</x:v>
      </x:c>
      <x:c r="G1182" s="12" t="n">
        <x:v>0</x:v>
      </x:c>
      <x:c r="H1182" s="12" t="n">
        <x:f>F1182+G1182</x:f>
        <x:v>652.0709538023867</x:v>
      </x:c>
      <x:c r="I1182" s="12" t="n">
        <x:f>H1182-E1182</x:f>
        <x:v>0</x:v>
      </x:c>
      <x:c r="J1182" s="12" t="n">
        <x:v>0</x:v>
      </x:c>
      <x:c r="K1182" s="12" t="n">
        <x:f>H1182+J1182</x:f>
        <x:v>652.0709538023867</x:v>
      </x:c>
      <x:c r="L1182" s="16" t="n">
        <x:v>0.4389</x:v>
      </x:c>
      <x:c r="M1182" s="17" t="n">
        <x:f>F1182*L1182</x:f>
        <x:v>286.19394162386754</x:v>
      </x:c>
      <x:c r="N1182" s="16" t="n">
        <x:f>L1182*'月度汇总'!$F$8</x:f>
        <x:v>0.65835</x:v>
      </x:c>
      <x:c r="O1182" s="17" t="n">
        <x:f>G1182*N1182</x:f>
        <x:v>0</x:v>
      </x:c>
      <x:c r="P1182" s="16" t="n">
        <x:f>L1182*'月度汇总'!$F$10</x:f>
        <x:v>2.1945</x:v>
      </x:c>
      <x:c r="Q1182" s="17" t="n">
        <x:f>J1182*P1182</x:f>
        <x:v>0</x:v>
      </x:c>
      <x:c r="R1182" s="12" t="n">
        <x:v>0</x:v>
      </x:c>
      <x:c r="S1182" s="17" t="n">
        <x:v>0</x:v>
      </x:c>
      <x:c r="T1182" s="19" t="n">
        <x:f>M1182+O1182+Q1182+S1182</x:f>
        <x:v>286.19394162386754</x:v>
      </x:c>
      <x:c r="U1182" s="18" t="str">
        <x:f>TEXT(T1182,"0.00")&amp;"元"</x:f>
        <x:v>286.19元</x:v>
      </x:c>
      <x:c r="V1182" s="12" t="n">
        <x:v>0</x:v>
      </x:c>
      <x:c r="W1182" s="12" t="n">
        <x:f>K1182-V1182</x:f>
        <x:v>652.0709538023867</x:v>
      </x:c>
    </x:row>
    <x:row r="1183" ht="20" customHeight="1">
      <x:c r="A1183" s="13" t="n">
        <x:v>45697.1875</x:v>
      </x:c>
      <x:c r="B1183" s="13" t="n">
        <x:v>45697.194444444445</x:v>
      </x:c>
      <x:c r="C1183" s="14" t="n">
        <x:v>45697</x:v>
      </x:c>
      <x:c r="D1183" s="15" t="n">
        <x:v>27</x:v>
      </x:c>
      <x:c r="E1183" s="12" t="n">
        <x:v>658.4165457881641</x:v>
      </x:c>
      <x:c r="F1183" s="12" t="n">
        <x:v>658.4165457881641</x:v>
      </x:c>
      <x:c r="G1183" s="12" t="n">
        <x:v>0</x:v>
      </x:c>
      <x:c r="H1183" s="12" t="n">
        <x:f>F1183+G1183</x:f>
        <x:v>658.4165457881641</x:v>
      </x:c>
      <x:c r="I1183" s="12" t="n">
        <x:f>H1183-E1183</x:f>
        <x:v>0</x:v>
      </x:c>
      <x:c r="J1183" s="12" t="n">
        <x:v>0</x:v>
      </x:c>
      <x:c r="K1183" s="12" t="n">
        <x:f>H1183+J1183</x:f>
        <x:v>658.4165457881641</x:v>
      </x:c>
      <x:c r="L1183" s="16" t="n">
        <x:v>0.4364</x:v>
      </x:c>
      <x:c r="M1183" s="17" t="n">
        <x:f>F1183*L1183</x:f>
        <x:v>287.3329805819548</x:v>
      </x:c>
      <x:c r="N1183" s="16" t="n">
        <x:f>L1183*'月度汇总'!$F$8</x:f>
        <x:v>0.6546000000000001</x:v>
      </x:c>
      <x:c r="O1183" s="17" t="n">
        <x:f>G1183*N1183</x:f>
        <x:v>0</x:v>
      </x:c>
      <x:c r="P1183" s="16" t="n">
        <x:f>L1183*'月度汇总'!$F$10</x:f>
        <x:v>2.182</x:v>
      </x:c>
      <x:c r="Q1183" s="17" t="n">
        <x:f>J1183*P1183</x:f>
        <x:v>0</x:v>
      </x:c>
      <x:c r="R1183" s="12" t="n">
        <x:v>0</x:v>
      </x:c>
      <x:c r="S1183" s="17" t="n">
        <x:v>0</x:v>
      </x:c>
      <x:c r="T1183" s="19" t="n">
        <x:f>M1183+O1183+Q1183+S1183</x:f>
        <x:v>287.3329805819548</x:v>
      </x:c>
      <x:c r="U1183" s="18" t="str">
        <x:f>TEXT(T1183,"0.00")&amp;"元"</x:f>
        <x:v>287.33元</x:v>
      </x:c>
      <x:c r="V1183" s="12" t="n">
        <x:v>0</x:v>
      </x:c>
      <x:c r="W1183" s="12" t="n">
        <x:f>K1183-V1183</x:f>
        <x:v>658.4165457881641</x:v>
      </x:c>
    </x:row>
    <x:row r="1184" ht="20" customHeight="1">
      <x:c r="A1184" s="13" t="n">
        <x:v>45697.194444444445</x:v>
      </x:c>
      <x:c r="B1184" s="13" t="n">
        <x:v>45697.20138888889</x:v>
      </x:c>
      <x:c r="C1184" s="14" t="n">
        <x:v>45697</x:v>
      </x:c>
      <x:c r="D1184" s="15" t="n">
        <x:v>28</x:v>
      </x:c>
      <x:c r="E1184" s="12" t="n">
        <x:v>664.5931205603946</x:v>
      </x:c>
      <x:c r="F1184" s="12" t="n">
        <x:v>664.5931205603946</x:v>
      </x:c>
      <x:c r="G1184" s="12" t="n">
        <x:v>0</x:v>
      </x:c>
      <x:c r="H1184" s="12" t="n">
        <x:f>F1184+G1184</x:f>
        <x:v>664.5931205603946</x:v>
      </x:c>
      <x:c r="I1184" s="12" t="n">
        <x:f>H1184-E1184</x:f>
        <x:v>0</x:v>
      </x:c>
      <x:c r="J1184" s="12" t="n">
        <x:v>0</x:v>
      </x:c>
      <x:c r="K1184" s="12" t="n">
        <x:f>H1184+J1184</x:f>
        <x:v>664.5931205603946</x:v>
      </x:c>
      <x:c r="L1184" s="16" t="n">
        <x:v>0.4393</x:v>
      </x:c>
      <x:c r="M1184" s="17" t="n">
        <x:f>F1184*L1184</x:f>
        <x:v>291.9557578621814</x:v>
      </x:c>
      <x:c r="N1184" s="16" t="n">
        <x:f>L1184*'月度汇总'!$F$8</x:f>
        <x:v>0.65895</x:v>
      </x:c>
      <x:c r="O1184" s="17" t="n">
        <x:f>G1184*N1184</x:f>
        <x:v>0</x:v>
      </x:c>
      <x:c r="P1184" s="16" t="n">
        <x:f>L1184*'月度汇总'!$F$10</x:f>
        <x:v>2.1965000000000003</x:v>
      </x:c>
      <x:c r="Q1184" s="17" t="n">
        <x:f>J1184*P1184</x:f>
        <x:v>0</x:v>
      </x:c>
      <x:c r="R1184" s="12" t="n">
        <x:v>0</x:v>
      </x:c>
      <x:c r="S1184" s="17" t="n">
        <x:v>0</x:v>
      </x:c>
      <x:c r="T1184" s="19" t="n">
        <x:f>M1184+O1184+Q1184+S1184</x:f>
        <x:v>291.9557578621814</x:v>
      </x:c>
      <x:c r="U1184" s="18" t="str">
        <x:f>TEXT(T1184,"0.00")&amp;"元"</x:f>
        <x:v>291.96元</x:v>
      </x:c>
      <x:c r="V1184" s="12" t="n">
        <x:v>0</x:v>
      </x:c>
      <x:c r="W1184" s="12" t="n">
        <x:f>K1184-V1184</x:f>
        <x:v>664.5931205603946</x:v>
      </x:c>
    </x:row>
    <x:row r="1185" ht="20" customHeight="1">
      <x:c r="A1185" s="13" t="n">
        <x:v>45697.20138888889</x:v>
      </x:c>
      <x:c r="B1185" s="13" t="n">
        <x:v>45697.20833333333</x:v>
      </x:c>
      <x:c r="C1185" s="14" t="n">
        <x:v>45697</x:v>
      </x:c>
      <x:c r="D1185" s="15" t="n">
        <x:v>29</x:v>
      </x:c>
      <x:c r="E1185" s="12" t="n">
        <x:v>669.4587107594036</x:v>
      </x:c>
      <x:c r="F1185" s="12" t="n">
        <x:v>669.4587107594036</x:v>
      </x:c>
      <x:c r="G1185" s="12" t="n">
        <x:v>0</x:v>
      </x:c>
      <x:c r="H1185" s="12" t="n">
        <x:f>F1185+G1185</x:f>
        <x:v>669.4587107594036</x:v>
      </x:c>
      <x:c r="I1185" s="12" t="n">
        <x:f>H1185-E1185</x:f>
        <x:v>0</x:v>
      </x:c>
      <x:c r="J1185" s="12" t="n">
        <x:v>0</x:v>
      </x:c>
      <x:c r="K1185" s="12" t="n">
        <x:f>H1185+J1185</x:f>
        <x:v>669.4587107594036</x:v>
      </x:c>
      <x:c r="L1185" s="16" t="n">
        <x:v>0.4422</x:v>
      </x:c>
      <x:c r="M1185" s="17" t="n">
        <x:f>F1185*L1185</x:f>
        <x:v>296.0346418978083</x:v>
      </x:c>
      <x:c r="N1185" s="16" t="n">
        <x:f>L1185*'月度汇总'!$F$8</x:f>
        <x:v>0.6633</x:v>
      </x:c>
      <x:c r="O1185" s="17" t="n">
        <x:f>G1185*N1185</x:f>
        <x:v>0</x:v>
      </x:c>
      <x:c r="P1185" s="16" t="n">
        <x:f>L1185*'月度汇总'!$F$10</x:f>
        <x:v>2.211</x:v>
      </x:c>
      <x:c r="Q1185" s="17" t="n">
        <x:f>J1185*P1185</x:f>
        <x:v>0</x:v>
      </x:c>
      <x:c r="R1185" s="12" t="n">
        <x:v>0</x:v>
      </x:c>
      <x:c r="S1185" s="17" t="n">
        <x:v>0</x:v>
      </x:c>
      <x:c r="T1185" s="19" t="n">
        <x:f>M1185+O1185+Q1185+S1185</x:f>
        <x:v>296.0346418978083</x:v>
      </x:c>
      <x:c r="U1185" s="18" t="str">
        <x:f>TEXT(T1185,"0.00")&amp;"元"</x:f>
        <x:v>296.03元</x:v>
      </x:c>
      <x:c r="V1185" s="12" t="n">
        <x:v>0</x:v>
      </x:c>
      <x:c r="W1185" s="12" t="n">
        <x:f>K1185-V1185</x:f>
        <x:v>669.4587107594036</x:v>
      </x:c>
    </x:row>
    <x:row r="1186" ht="20" customHeight="1">
      <x:c r="A1186" s="13" t="n">
        <x:v>45697.20833333333</x:v>
      </x:c>
      <x:c r="B1186" s="13" t="n">
        <x:v>45697.21527777778</x:v>
      </x:c>
      <x:c r="C1186" s="14" t="n">
        <x:v>45697</x:v>
      </x:c>
      <x:c r="D1186" s="15" t="n">
        <x:v>30</x:v>
      </x:c>
      <x:c r="E1186" s="12" t="n">
        <x:v>677.1765975440311</x:v>
      </x:c>
      <x:c r="F1186" s="12" t="n">
        <x:v>677.1765975440311</x:v>
      </x:c>
      <x:c r="G1186" s="12" t="n">
        <x:v>0</x:v>
      </x:c>
      <x:c r="H1186" s="12" t="n">
        <x:f>F1186+G1186</x:f>
        <x:v>677.1765975440311</x:v>
      </x:c>
      <x:c r="I1186" s="12" t="n">
        <x:f>H1186-E1186</x:f>
        <x:v>0</x:v>
      </x:c>
      <x:c r="J1186" s="12" t="n">
        <x:v>0</x:v>
      </x:c>
      <x:c r="K1186" s="12" t="n">
        <x:f>H1186+J1186</x:f>
        <x:v>677.1765975440311</x:v>
      </x:c>
      <x:c r="L1186" s="16" t="n">
        <x:v>0.4395</x:v>
      </x:c>
      <x:c r="M1186" s="17" t="n">
        <x:f>F1186*L1186</x:f>
        <x:v>297.6191146206017</x:v>
      </x:c>
      <x:c r="N1186" s="16" t="n">
        <x:f>L1186*'月度汇总'!$F$8</x:f>
        <x:v>0.65925</x:v>
      </x:c>
      <x:c r="O1186" s="17" t="n">
        <x:f>G1186*N1186</x:f>
        <x:v>0</x:v>
      </x:c>
      <x:c r="P1186" s="16" t="n">
        <x:f>L1186*'月度汇总'!$F$10</x:f>
        <x:v>2.1975</x:v>
      </x:c>
      <x:c r="Q1186" s="17" t="n">
        <x:f>J1186*P1186</x:f>
        <x:v>0</x:v>
      </x:c>
      <x:c r="R1186" s="12" t="n">
        <x:v>0</x:v>
      </x:c>
      <x:c r="S1186" s="17" t="n">
        <x:v>0</x:v>
      </x:c>
      <x:c r="T1186" s="19" t="n">
        <x:f>M1186+O1186+Q1186+S1186</x:f>
        <x:v>297.6191146206017</x:v>
      </x:c>
      <x:c r="U1186" s="18" t="str">
        <x:f>TEXT(T1186,"0.00")&amp;"元"</x:f>
        <x:v>297.62元</x:v>
      </x:c>
      <x:c r="V1186" s="12" t="n">
        <x:v>0</x:v>
      </x:c>
      <x:c r="W1186" s="12" t="n">
        <x:f>K1186-V1186</x:f>
        <x:v>677.1765975440311</x:v>
      </x:c>
    </x:row>
    <x:row r="1187" ht="20" customHeight="1">
      <x:c r="A1187" s="13" t="n">
        <x:v>45697.21527777778</x:v>
      </x:c>
      <x:c r="B1187" s="13" t="n">
        <x:v>45697.22222222222</x:v>
      </x:c>
      <x:c r="C1187" s="14" t="n">
        <x:v>45697</x:v>
      </x:c>
      <x:c r="D1187" s="15" t="n">
        <x:v>31</x:v>
      </x:c>
      <x:c r="E1187" s="12" t="n">
        <x:v>690.6071893062207</x:v>
      </x:c>
      <x:c r="F1187" s="12" t="n">
        <x:v>690.6071893062207</x:v>
      </x:c>
      <x:c r="G1187" s="12" t="n">
        <x:v>0</x:v>
      </x:c>
      <x:c r="H1187" s="12" t="n">
        <x:f>F1187+G1187</x:f>
        <x:v>690.6071893062207</x:v>
      </x:c>
      <x:c r="I1187" s="12" t="n">
        <x:f>H1187-E1187</x:f>
        <x:v>0</x:v>
      </x:c>
      <x:c r="J1187" s="12" t="n">
        <x:v>0</x:v>
      </x:c>
      <x:c r="K1187" s="12" t="n">
        <x:f>H1187+J1187</x:f>
        <x:v>690.6071893062207</x:v>
      </x:c>
      <x:c r="L1187" s="16" t="n">
        <x:v>0.4333</x:v>
      </x:c>
      <x:c r="M1187" s="17" t="n">
        <x:f>F1187*L1187</x:f>
        <x:v>299.2400951263854</x:v>
      </x:c>
      <x:c r="N1187" s="16" t="n">
        <x:f>L1187*'月度汇总'!$F$8</x:f>
        <x:v>0.64995</x:v>
      </x:c>
      <x:c r="O1187" s="17" t="n">
        <x:f>G1187*N1187</x:f>
        <x:v>0</x:v>
      </x:c>
      <x:c r="P1187" s="16" t="n">
        <x:f>L1187*'月度汇总'!$F$10</x:f>
        <x:v>2.1665</x:v>
      </x:c>
      <x:c r="Q1187" s="17" t="n">
        <x:f>J1187*P1187</x:f>
        <x:v>0</x:v>
      </x:c>
      <x:c r="R1187" s="12" t="n">
        <x:v>0</x:v>
      </x:c>
      <x:c r="S1187" s="17" t="n">
        <x:v>0</x:v>
      </x:c>
      <x:c r="T1187" s="19" t="n">
        <x:f>M1187+O1187+Q1187+S1187</x:f>
        <x:v>299.2400951263854</x:v>
      </x:c>
      <x:c r="U1187" s="18" t="str">
        <x:f>TEXT(T1187,"0.00")&amp;"元"</x:f>
        <x:v>299.24元</x:v>
      </x:c>
      <x:c r="V1187" s="12" t="n">
        <x:v>0</x:v>
      </x:c>
      <x:c r="W1187" s="12" t="n">
        <x:f>K1187-V1187</x:f>
        <x:v>690.6071893062207</x:v>
      </x:c>
    </x:row>
    <x:row r="1188" ht="20" customHeight="1">
      <x:c r="A1188" s="13" t="n">
        <x:v>45697.22222222222</x:v>
      </x:c>
      <x:c r="B1188" s="13" t="n">
        <x:v>45697.22916666667</x:v>
      </x:c>
      <x:c r="C1188" s="14" t="n">
        <x:v>45697</x:v>
      </x:c>
      <x:c r="D1188" s="15" t="n">
        <x:v>32</x:v>
      </x:c>
      <x:c r="E1188" s="12" t="n">
        <x:v>687.5772474138665</x:v>
      </x:c>
      <x:c r="F1188" s="12" t="n">
        <x:v>687.5772474138665</x:v>
      </x:c>
      <x:c r="G1188" s="12" t="n">
        <x:v>0</x:v>
      </x:c>
      <x:c r="H1188" s="12" t="n">
        <x:f>F1188+G1188</x:f>
        <x:v>687.5772474138665</x:v>
      </x:c>
      <x:c r="I1188" s="12" t="n">
        <x:f>H1188-E1188</x:f>
        <x:v>0</x:v>
      </x:c>
      <x:c r="J1188" s="12" t="n">
        <x:v>0</x:v>
      </x:c>
      <x:c r="K1188" s="12" t="n">
        <x:f>H1188+J1188</x:f>
        <x:v>687.5772474138665</x:v>
      </x:c>
      <x:c r="L1188" s="16" t="n">
        <x:v>0.4439</x:v>
      </x:c>
      <x:c r="M1188" s="17" t="n">
        <x:f>F1188*L1188</x:f>
        <x:v>305.21554012701534</x:v>
      </x:c>
      <x:c r="N1188" s="16" t="n">
        <x:f>L1188*'月度汇总'!$F$8</x:f>
        <x:v>0.66585</x:v>
      </x:c>
      <x:c r="O1188" s="17" t="n">
        <x:f>G1188*N1188</x:f>
        <x:v>0</x:v>
      </x:c>
      <x:c r="P1188" s="16" t="n">
        <x:f>L1188*'月度汇总'!$F$10</x:f>
        <x:v>2.2195</x:v>
      </x:c>
      <x:c r="Q1188" s="17" t="n">
        <x:f>J1188*P1188</x:f>
        <x:v>0</x:v>
      </x:c>
      <x:c r="R1188" s="12" t="n">
        <x:v>0</x:v>
      </x:c>
      <x:c r="S1188" s="17" t="n">
        <x:v>0</x:v>
      </x:c>
      <x:c r="T1188" s="19" t="n">
        <x:f>M1188+O1188+Q1188+S1188</x:f>
        <x:v>305.21554012701534</x:v>
      </x:c>
      <x:c r="U1188" s="18" t="str">
        <x:f>TEXT(T1188,"0.00")&amp;"元"</x:f>
        <x:v>305.22元</x:v>
      </x:c>
      <x:c r="V1188" s="12" t="n">
        <x:v>0</x:v>
      </x:c>
      <x:c r="W1188" s="12" t="n">
        <x:f>K1188-V1188</x:f>
        <x:v>687.5772474138665</x:v>
      </x:c>
    </x:row>
    <x:row r="1189" ht="20" customHeight="1">
      <x:c r="A1189" s="13" t="n">
        <x:v>45697.22916666667</x:v>
      </x:c>
      <x:c r="B1189" s="13" t="n">
        <x:v>45697.23611111111</x:v>
      </x:c>
      <x:c r="C1189" s="14" t="n">
        <x:v>45697</x:v>
      </x:c>
      <x:c r="D1189" s="15" t="n">
        <x:v>33</x:v>
      </x:c>
      <x:c r="E1189" s="12" t="n">
        <x:v>661.6572532473494</x:v>
      </x:c>
      <x:c r="F1189" s="12" t="n">
        <x:v>661.6572532473494</x:v>
      </x:c>
      <x:c r="G1189" s="12" t="n">
        <x:v>0</x:v>
      </x:c>
      <x:c r="H1189" s="12" t="n">
        <x:f>F1189+G1189</x:f>
        <x:v>661.6572532473494</x:v>
      </x:c>
      <x:c r="I1189" s="12" t="n">
        <x:f>H1189-E1189</x:f>
        <x:v>0</x:v>
      </x:c>
      <x:c r="J1189" s="12" t="n">
        <x:v>0</x:v>
      </x:c>
      <x:c r="K1189" s="12" t="n">
        <x:f>H1189+J1189</x:f>
        <x:v>661.6572532473494</x:v>
      </x:c>
      <x:c r="L1189" s="16" t="n">
        <x:v>0.4301</x:v>
      </x:c>
      <x:c r="M1189" s="17" t="n">
        <x:f>F1189*L1189</x:f>
        <x:v>284.578784621685</x:v>
      </x:c>
      <x:c r="N1189" s="16" t="n">
        <x:f>L1189*'月度汇总'!$F$8</x:f>
        <x:v>0.64515</x:v>
      </x:c>
      <x:c r="O1189" s="17" t="n">
        <x:f>G1189*N1189</x:f>
        <x:v>0</x:v>
      </x:c>
      <x:c r="P1189" s="16" t="n">
        <x:f>L1189*'月度汇总'!$F$10</x:f>
        <x:v>2.1505</x:v>
      </x:c>
      <x:c r="Q1189" s="17" t="n">
        <x:f>J1189*P1189</x:f>
        <x:v>0</x:v>
      </x:c>
      <x:c r="R1189" s="12" t="n">
        <x:v>0</x:v>
      </x:c>
      <x:c r="S1189" s="17" t="n">
        <x:v>0</x:v>
      </x:c>
      <x:c r="T1189" s="19" t="n">
        <x:f>M1189+O1189+Q1189+S1189</x:f>
        <x:v>284.578784621685</x:v>
      </x:c>
      <x:c r="U1189" s="18" t="str">
        <x:f>TEXT(T1189,"0.00")&amp;"元"</x:f>
        <x:v>284.58元</x:v>
      </x:c>
      <x:c r="V1189" s="12" t="n">
        <x:v>0</x:v>
      </x:c>
      <x:c r="W1189" s="12" t="n">
        <x:f>K1189-V1189</x:f>
        <x:v>661.6572532473494</x:v>
      </x:c>
    </x:row>
    <x:row r="1190" ht="20" customHeight="1">
      <x:c r="A1190" s="13" t="n">
        <x:v>45697.23611111111</x:v>
      </x:c>
      <x:c r="B1190" s="13" t="n">
        <x:v>45697.243055555555</x:v>
      </x:c>
      <x:c r="C1190" s="14" t="n">
        <x:v>45697</x:v>
      </x:c>
      <x:c r="D1190" s="15" t="n">
        <x:v>34</x:v>
      </x:c>
      <x:c r="E1190" s="12" t="n">
        <x:v>1478.8626291109845</x:v>
      </x:c>
      <x:c r="F1190" s="12" t="n">
        <x:v>1478.8626291109845</x:v>
      </x:c>
      <x:c r="G1190" s="12" t="n">
        <x:v>0</x:v>
      </x:c>
      <x:c r="H1190" s="12" t="n">
        <x:f>F1190+G1190</x:f>
        <x:v>1478.8626291109845</x:v>
      </x:c>
      <x:c r="I1190" s="12" t="n">
        <x:f>H1190-E1190</x:f>
        <x:v>0</x:v>
      </x:c>
      <x:c r="J1190" s="12" t="n">
        <x:v>0</x:v>
      </x:c>
      <x:c r="K1190" s="12" t="n">
        <x:f>H1190+J1190</x:f>
        <x:v>1478.8626291109845</x:v>
      </x:c>
      <x:c r="L1190" s="16" t="n">
        <x:v>0.3713</x:v>
      </x:c>
      <x:c r="M1190" s="17" t="n">
        <x:f>F1190*L1190</x:f>
        <x:v>549.1016941889086</x:v>
      </x:c>
      <x:c r="N1190" s="16" t="n">
        <x:f>L1190*'月度汇总'!$F$8</x:f>
        <x:v>0.5569500000000001</x:v>
      </x:c>
      <x:c r="O1190" s="17" t="n">
        <x:f>G1190*N1190</x:f>
        <x:v>0</x:v>
      </x:c>
      <x:c r="P1190" s="16" t="n">
        <x:f>L1190*'月度汇总'!$F$10</x:f>
        <x:v>1.8565</x:v>
      </x:c>
      <x:c r="Q1190" s="17" t="n">
        <x:f>J1190*P1190</x:f>
        <x:v>0</x:v>
      </x:c>
      <x:c r="R1190" s="12" t="n">
        <x:v>0</x:v>
      </x:c>
      <x:c r="S1190" s="17" t="n">
        <x:v>0</x:v>
      </x:c>
      <x:c r="T1190" s="19" t="n">
        <x:f>M1190+O1190+Q1190+S1190</x:f>
        <x:v>549.1016941889086</x:v>
      </x:c>
      <x:c r="U1190" s="18" t="str">
        <x:f>TEXT(T1190,"0.00")&amp;"元"</x:f>
        <x:v>549.10元</x:v>
      </x:c>
      <x:c r="V1190" s="12" t="n">
        <x:v>231.00608984903204</x:v>
      </x:c>
      <x:c r="W1190" s="12" t="n">
        <x:f>K1190-V1190</x:f>
        <x:v>1247.8565392619525</x:v>
      </x:c>
    </x:row>
    <x:row r="1191" ht="20" customHeight="1">
      <x:c r="A1191" s="13" t="n">
        <x:v>45697.243055555555</x:v>
      </x:c>
      <x:c r="B1191" s="13" t="n">
        <x:v>45697.25</x:v>
      </x:c>
      <x:c r="C1191" s="14" t="n">
        <x:v>45697</x:v>
      </x:c>
      <x:c r="D1191" s="15" t="n">
        <x:v>35</x:v>
      </x:c>
      <x:c r="E1191" s="12" t="n">
        <x:v>732.7055790914573</x:v>
      </x:c>
      <x:c r="F1191" s="12" t="n">
        <x:v>732.7055790914573</x:v>
      </x:c>
      <x:c r="G1191" s="12" t="n">
        <x:v>0</x:v>
      </x:c>
      <x:c r="H1191" s="12" t="n">
        <x:f>F1191+G1191</x:f>
        <x:v>732.7055790914573</x:v>
      </x:c>
      <x:c r="I1191" s="12" t="n">
        <x:f>H1191-E1191</x:f>
        <x:v>0</x:v>
      </x:c>
      <x:c r="J1191" s="12" t="n">
        <x:v>0</x:v>
      </x:c>
      <x:c r="K1191" s="12" t="n">
        <x:f>H1191+J1191</x:f>
        <x:v>732.7055790914573</x:v>
      </x:c>
      <x:c r="L1191" s="16" t="n">
        <x:v>0.5708</x:v>
      </x:c>
      <x:c r="M1191" s="17" t="n">
        <x:f>F1191*L1191</x:f>
        <x:v>418.2283445454038</x:v>
      </x:c>
      <x:c r="N1191" s="16" t="n">
        <x:f>L1191*'月度汇总'!$F$8</x:f>
        <x:v>0.8562</x:v>
      </x:c>
      <x:c r="O1191" s="17" t="n">
        <x:f>G1191*N1191</x:f>
        <x:v>0</x:v>
      </x:c>
      <x:c r="P1191" s="16" t="n">
        <x:f>L1191*'月度汇总'!$F$10</x:f>
        <x:v>2.854</x:v>
      </x:c>
      <x:c r="Q1191" s="17" t="n">
        <x:f>J1191*P1191</x:f>
        <x:v>0</x:v>
      </x:c>
      <x:c r="R1191" s="12" t="n">
        <x:v>0</x:v>
      </x:c>
      <x:c r="S1191" s="17" t="n">
        <x:v>0</x:v>
      </x:c>
      <x:c r="T1191" s="19" t="n">
        <x:f>M1191+O1191+Q1191+S1191</x:f>
        <x:v>418.2283445454038</x:v>
      </x:c>
      <x:c r="U1191" s="18" t="str">
        <x:f>TEXT(T1191,"0.00")&amp;"元"</x:f>
        <x:v>418.23元</x:v>
      </x:c>
      <x:c r="V1191" s="12" t="n">
        <x:v>0</x:v>
      </x:c>
      <x:c r="W1191" s="12" t="n">
        <x:f>K1191-V1191</x:f>
        <x:v>732.7055790914573</x:v>
      </x:c>
    </x:row>
    <x:row r="1192" ht="20" customHeight="1">
      <x:c r="A1192" s="13" t="n">
        <x:v>45697.25</x:v>
      </x:c>
      <x:c r="B1192" s="13" t="n">
        <x:v>45697.256944444445</x:v>
      </x:c>
      <x:c r="C1192" s="14" t="n">
        <x:v>45697</x:v>
      </x:c>
      <x:c r="D1192" s="15" t="n">
        <x:v>36</x:v>
      </x:c>
      <x:c r="E1192" s="12" t="n">
        <x:v>319.268847761581</x:v>
      </x:c>
      <x:c r="F1192" s="12" t="n">
        <x:v>110.10660334877423</x:v>
      </x:c>
      <x:c r="G1192" s="12" t="n">
        <x:v>0</x:v>
      </x:c>
      <x:c r="H1192" s="12" t="n">
        <x:f>F1192+G1192</x:f>
        <x:v>110.10660334877423</x:v>
      </x:c>
      <x:c r="I1192" s="12" t="n">
        <x:f>H1192-E1192</x:f>
        <x:v>-209.16224441280679</x:v>
      </x:c>
      <x:c r="J1192" s="12" t="n">
        <x:v>0</x:v>
      </x:c>
      <x:c r="K1192" s="12" t="n">
        <x:f>H1192+J1192</x:f>
        <x:v>110.10660334877423</x:v>
      </x:c>
      <x:c r="L1192" s="16" t="n">
        <x:v>0.9099</x:v>
      </x:c>
      <x:c r="M1192" s="17" t="n">
        <x:f>F1192*L1192</x:f>
        <x:v>100.18599838704968</x:v>
      </x:c>
      <x:c r="N1192" s="16" t="n">
        <x:f>L1192*'月度汇总'!$F$8</x:f>
        <x:v>1.3648500000000001</x:v>
      </x:c>
      <x:c r="O1192" s="17" t="n">
        <x:f>G1192*N1192</x:f>
        <x:v>0</x:v>
      </x:c>
      <x:c r="P1192" s="16" t="n">
        <x:f>L1192*'月度汇总'!$F$10</x:f>
        <x:v>4.5495</x:v>
      </x:c>
      <x:c r="Q1192" s="17" t="n">
        <x:f>J1192*P1192</x:f>
        <x:v>0</x:v>
      </x:c>
      <x:c r="R1192" s="12" t="n">
        <x:f>SUM('调减违约明细'!C695:C723)</x:f>
        <x:v>1039.6144422479636</x:v>
      </x:c>
      <x:c r="S1192" s="17" t="n">
        <x:f>SUM('调减违约明细'!F695:F723)</x:f>
        <x:v>472.9725905007111</x:v>
      </x:c>
      <x:c r="T1192" s="19" t="n">
        <x:f>M1192+O1192+Q1192+S1192</x:f>
        <x:v>573.1585888877607</x:v>
      </x:c>
      <x:c r="U1192" s="18" t="str">
        <x:f>TEXT(T1192,"0.00")&amp;"元"</x:f>
        <x:v>573.16元</x:v>
      </x:c>
      <x:c r="V1192" s="12" t="n">
        <x:v>0</x:v>
      </x:c>
      <x:c r="W1192" s="12" t="n">
        <x:f>K1192-V1192</x:f>
        <x:v>110.10660334877423</x:v>
      </x:c>
    </x:row>
    <x:row r="1193" ht="20" customHeight="1">
      <x:c r="A1193" s="13" t="n">
        <x:v>45697.256944444445</x:v>
      </x:c>
      <x:c r="B1193" s="13" t="n">
        <x:v>45697.26388888889</x:v>
      </x:c>
      <x:c r="C1193" s="14" t="n">
        <x:v>45697</x:v>
      </x:c>
      <x:c r="D1193" s="15" t="n">
        <x:v>37</x:v>
      </x:c>
      <x:c r="E1193" s="12" t="n">
        <x:v>124.10535837392752</x:v>
      </x:c>
      <x:c r="F1193" s="12" t="n">
        <x:v>115.40312288873974</x:v>
      </x:c>
      <x:c r="G1193" s="12" t="n">
        <x:v>0</x:v>
      </x:c>
      <x:c r="H1193" s="12" t="n">
        <x:f>F1193+G1193</x:f>
        <x:v>115.40312288873974</x:v>
      </x:c>
      <x:c r="I1193" s="12" t="n">
        <x:f>H1193-E1193</x:f>
        <x:v>-8.70223548518777</x:v>
      </x:c>
      <x:c r="J1193" s="12" t="n">
        <x:v>3.2695771212602187</x:v>
      </x:c>
      <x:c r="K1193" s="12" t="n">
        <x:f>H1193+J1193</x:f>
        <x:v>118.67270000999996</x:v>
      </x:c>
      <x:c r="L1193" s="16" t="n">
        <x:v>0.9368</x:v>
      </x:c>
      <x:c r="M1193" s="17" t="n">
        <x:f>F1193*L1193</x:f>
        <x:v>108.10964552217139</x:v>
      </x:c>
      <x:c r="N1193" s="16" t="n">
        <x:f>L1193*'月度汇总'!$F$8</x:f>
        <x:v>1.4052</x:v>
      </x:c>
      <x:c r="O1193" s="17" t="n">
        <x:f>G1193*N1193</x:f>
        <x:v>0</x:v>
      </x:c>
      <x:c r="P1193" s="16" t="n">
        <x:f>L1193*'月度汇总'!$F$10</x:f>
        <x:v>4.684</x:v>
      </x:c>
      <x:c r="Q1193" s="17" t="n">
        <x:f>J1193*P1193</x:f>
        <x:v>15.314699235982864</x:v>
      </x:c>
      <x:c r="R1193" s="12" t="n">
        <x:v>0</x:v>
      </x:c>
      <x:c r="S1193" s="17" t="n">
        <x:v>0</x:v>
      </x:c>
      <x:c r="T1193" s="19" t="n">
        <x:f>M1193+O1193+Q1193+S1193</x:f>
        <x:v>123.42434475815426</x:v>
      </x:c>
      <x:c r="U1193" s="18" t="str">
        <x:f>TEXT(T1193,"0.00")&amp;"元"</x:f>
        <x:v>123.42元</x:v>
      </x:c>
      <x:c r="V1193" s="12" t="n">
        <x:v>0</x:v>
      </x:c>
      <x:c r="W1193" s="12" t="n">
        <x:f>K1193-V1193</x:f>
        <x:v>118.67270000999996</x:v>
      </x:c>
    </x:row>
    <x:row r="1194" ht="20" customHeight="1">
      <x:c r="A1194" s="13" t="n">
        <x:v>45697.26388888889</x:v>
      </x:c>
      <x:c r="B1194" s="13" t="n">
        <x:v>45697.27083333333</x:v>
      </x:c>
      <x:c r="C1194" s="14" t="n">
        <x:v>45697</x:v>
      </x:c>
      <x:c r="D1194" s="15" t="n">
        <x:v>38</x:v>
      </x:c>
      <x:c r="E1194" s="12" t="n">
        <x:v>815.2425607873431</x:v>
      </x:c>
      <x:c r="F1194" s="12" t="n">
        <x:v>798.1266567275661</x:v>
      </x:c>
      <x:c r="G1194" s="12" t="n">
        <x:v>0</x:v>
      </x:c>
      <x:c r="H1194" s="12" t="n">
        <x:f>F1194+G1194</x:f>
        <x:v>798.1266567275661</x:v>
      </x:c>
      <x:c r="I1194" s="12" t="n">
        <x:f>H1194-E1194</x:f>
        <x:v>-17.115904059776994</x:v>
      </x:c>
      <x:c r="J1194" s="12" t="n">
        <x:v>0</x:v>
      </x:c>
      <x:c r="K1194" s="12" t="n">
        <x:f>H1194+J1194</x:f>
        <x:v>798.1266567275661</x:v>
      </x:c>
      <x:c r="L1194" s="16" t="n">
        <x:v>0.8758</x:v>
      </x:c>
      <x:c r="M1194" s="17" t="n">
        <x:f>F1194*L1194</x:f>
        <x:v>698.9993259620024</x:v>
      </x:c>
      <x:c r="N1194" s="16" t="n">
        <x:f>L1194*'月度汇总'!$F$8</x:f>
        <x:v>1.3137</x:v>
      </x:c>
      <x:c r="O1194" s="17" t="n">
        <x:f>G1194*N1194</x:f>
        <x:v>0</x:v>
      </x:c>
      <x:c r="P1194" s="16" t="n">
        <x:f>L1194*'月度汇总'!$F$10</x:f>
        <x:v>4.3790000000000004</x:v>
      </x:c>
      <x:c r="Q1194" s="17" t="n">
        <x:f>J1194*P1194</x:f>
        <x:v>0</x:v>
      </x:c>
      <x:c r="R1194" s="12" t="n">
        <x:v>0</x:v>
      </x:c>
      <x:c r="S1194" s="17" t="n">
        <x:v>0</x:v>
      </x:c>
      <x:c r="T1194" s="19" t="n">
        <x:f>M1194+O1194+Q1194+S1194</x:f>
        <x:v>698.9993259620024</x:v>
      </x:c>
      <x:c r="U1194" s="18" t="str">
        <x:f>TEXT(T1194,"0.00")&amp;"元"</x:f>
        <x:v>699.00元</x:v>
      </x:c>
      <x:c r="V1194" s="12" t="n">
        <x:v>0</x:v>
      </x:c>
      <x:c r="W1194" s="12" t="n">
        <x:f>K1194-V1194</x:f>
        <x:v>798.1266567275661</x:v>
      </x:c>
    </x:row>
    <x:row r="1195" ht="20" customHeight="1">
      <x:c r="A1195" s="13" t="n">
        <x:v>45697.27083333333</x:v>
      </x:c>
      <x:c r="B1195" s="13" t="n">
        <x:v>45697.27777777778</x:v>
      </x:c>
      <x:c r="C1195" s="14" t="n">
        <x:v>45697</x:v>
      </x:c>
      <x:c r="D1195" s="15" t="n">
        <x:v>39</x:v>
      </x:c>
      <x:c r="E1195" s="12" t="n">
        <x:v>832.9149424335226</x:v>
      </x:c>
      <x:c r="F1195" s="12" t="n">
        <x:v>490.46466386379655</x:v>
      </x:c>
      <x:c r="G1195" s="12" t="n">
        <x:v>0</x:v>
      </x:c>
      <x:c r="H1195" s="12" t="n">
        <x:f>F1195+G1195</x:f>
        <x:v>490.46466386379655</x:v>
      </x:c>
      <x:c r="I1195" s="12" t="n">
        <x:f>H1195-E1195</x:f>
        <x:v>-342.45027856972604</x:v>
      </x:c>
      <x:c r="J1195" s="12" t="n">
        <x:v>0</x:v>
      </x:c>
      <x:c r="K1195" s="12" t="n">
        <x:f>H1195+J1195</x:f>
        <x:v>490.46466386379655</x:v>
      </x:c>
      <x:c r="L1195" s="16" t="n">
        <x:v>0.8759</x:v>
      </x:c>
      <x:c r="M1195" s="17" t="n">
        <x:f>F1195*L1195</x:f>
        <x:v>429.5979990782994</x:v>
      </x:c>
      <x:c r="N1195" s="16" t="n">
        <x:f>L1195*'月度汇总'!$F$8</x:f>
        <x:v>1.31385</x:v>
      </x:c>
      <x:c r="O1195" s="17" t="n">
        <x:f>G1195*N1195</x:f>
        <x:v>0</x:v>
      </x:c>
      <x:c r="P1195" s="16" t="n">
        <x:f>L1195*'月度汇总'!$F$10</x:f>
        <x:v>4.3795</x:v>
      </x:c>
      <x:c r="Q1195" s="17" t="n">
        <x:f>J1195*P1195</x:f>
        <x:v>0</x:v>
      </x:c>
      <x:c r="R1195" s="12" t="n">
        <x:v>0</x:v>
      </x:c>
      <x:c r="S1195" s="17" t="n">
        <x:v>0</x:v>
      </x:c>
      <x:c r="T1195" s="19" t="n">
        <x:f>M1195+O1195+Q1195+S1195</x:f>
        <x:v>429.5979990782994</x:v>
      </x:c>
      <x:c r="U1195" s="18" t="str">
        <x:f>TEXT(T1195,"0.00")&amp;"元"</x:f>
        <x:v>429.60元</x:v>
      </x:c>
      <x:c r="V1195" s="12" t="n">
        <x:v>0</x:v>
      </x:c>
      <x:c r="W1195" s="12" t="n">
        <x:f>K1195-V1195</x:f>
        <x:v>490.46466386379655</x:v>
      </x:c>
    </x:row>
    <x:row r="1196" ht="20" customHeight="1">
      <x:c r="A1196" s="13" t="n">
        <x:v>45697.27777777778</x:v>
      </x:c>
      <x:c r="B1196" s="13" t="n">
        <x:v>45697.28472222222</x:v>
      </x:c>
      <x:c r="C1196" s="14" t="n">
        <x:v>45697</x:v>
      </x:c>
      <x:c r="D1196" s="15" t="n">
        <x:v>40</x:v>
      </x:c>
      <x:c r="E1196" s="12" t="n">
        <x:v>828.484634311191</x:v>
      </x:c>
      <x:c r="F1196" s="12" t="n">
        <x:v>811.8750246895909</x:v>
      </x:c>
      <x:c r="G1196" s="12" t="n">
        <x:v>0</x:v>
      </x:c>
      <x:c r="H1196" s="12" t="n">
        <x:f>F1196+G1196</x:f>
        <x:v>811.8750246895909</x:v>
      </x:c>
      <x:c r="I1196" s="12" t="n">
        <x:f>H1196-E1196</x:f>
        <x:v>-16.609609621600157</x:v>
      </x:c>
      <x:c r="J1196" s="12" t="n">
        <x:v>0</x:v>
      </x:c>
      <x:c r="K1196" s="12" t="n">
        <x:f>H1196+J1196</x:f>
        <x:v>811.8750246895909</x:v>
      </x:c>
      <x:c r="L1196" s="16" t="n">
        <x:v>0.8601</x:v>
      </x:c>
      <x:c r="M1196" s="17" t="n">
        <x:f>F1196*L1196</x:f>
        <x:v>698.293708735517</x:v>
      </x:c>
      <x:c r="N1196" s="16" t="n">
        <x:f>L1196*'月度汇总'!$F$8</x:f>
        <x:v>1.29015</x:v>
      </x:c>
      <x:c r="O1196" s="17" t="n">
        <x:f>G1196*N1196</x:f>
        <x:v>0</x:v>
      </x:c>
      <x:c r="P1196" s="16" t="n">
        <x:f>L1196*'月度汇总'!$F$10</x:f>
        <x:v>4.3004999999999995</x:v>
      </x:c>
      <x:c r="Q1196" s="17" t="n">
        <x:f>J1196*P1196</x:f>
        <x:v>0</x:v>
      </x:c>
      <x:c r="R1196" s="12" t="n">
        <x:v>0</x:v>
      </x:c>
      <x:c r="S1196" s="17" t="n">
        <x:v>0</x:v>
      </x:c>
      <x:c r="T1196" s="19" t="n">
        <x:f>M1196+O1196+Q1196+S1196</x:f>
        <x:v>698.293708735517</x:v>
      </x:c>
      <x:c r="U1196" s="18" t="str">
        <x:f>TEXT(T1196,"0.00")&amp;"元"</x:f>
        <x:v>698.29元</x:v>
      </x:c>
      <x:c r="V1196" s="12" t="n">
        <x:v>0</x:v>
      </x:c>
      <x:c r="W1196" s="12" t="n">
        <x:f>K1196-V1196</x:f>
        <x:v>811.8750246895909</x:v>
      </x:c>
    </x:row>
    <x:row r="1197" ht="20" customHeight="1">
      <x:c r="A1197" s="13" t="n">
        <x:v>45697.28472222222</x:v>
      </x:c>
      <x:c r="B1197" s="13" t="n">
        <x:v>45697.29166666667</x:v>
      </x:c>
      <x:c r="C1197" s="14" t="n">
        <x:v>45697</x:v>
      </x:c>
      <x:c r="D1197" s="15" t="n">
        <x:v>41</x:v>
      </x:c>
      <x:c r="E1197" s="12" t="n">
        <x:v>802.6332665175275</x:v>
      </x:c>
      <x:c r="F1197" s="12" t="n">
        <x:v>786.7078677419979</x:v>
      </x:c>
      <x:c r="G1197" s="12" t="n">
        <x:v>0</x:v>
      </x:c>
      <x:c r="H1197" s="12" t="n">
        <x:f>F1197+G1197</x:f>
        <x:v>786.7078677419979</x:v>
      </x:c>
      <x:c r="I1197" s="12" t="n">
        <x:f>H1197-E1197</x:f>
        <x:v>-15.92539877552963</x:v>
      </x:c>
      <x:c r="J1197" s="12" t="n">
        <x:v>0</x:v>
      </x:c>
      <x:c r="K1197" s="12" t="n">
        <x:f>H1197+J1197</x:f>
        <x:v>786.7078677419979</x:v>
      </x:c>
      <x:c r="L1197" s="16" t="n">
        <x:v>0.8442</x:v>
      </x:c>
      <x:c r="M1197" s="17" t="n">
        <x:f>F1197*L1197</x:f>
        <x:v>664.1387819477947</x:v>
      </x:c>
      <x:c r="N1197" s="16" t="n">
        <x:f>L1197*'月度汇总'!$F$8</x:f>
        <x:v>1.2663</x:v>
      </x:c>
      <x:c r="O1197" s="17" t="n">
        <x:f>G1197*N1197</x:f>
        <x:v>0</x:v>
      </x:c>
      <x:c r="P1197" s="16" t="n">
        <x:f>L1197*'月度汇总'!$F$10</x:f>
        <x:v>4.221</x:v>
      </x:c>
      <x:c r="Q1197" s="17" t="n">
        <x:f>J1197*P1197</x:f>
        <x:v>0</x:v>
      </x:c>
      <x:c r="R1197" s="12" t="n">
        <x:v>0</x:v>
      </x:c>
      <x:c r="S1197" s="17" t="n">
        <x:v>0</x:v>
      </x:c>
      <x:c r="T1197" s="19" t="n">
        <x:f>M1197+O1197+Q1197+S1197</x:f>
        <x:v>664.1387819477947</x:v>
      </x:c>
      <x:c r="U1197" s="18" t="str">
        <x:f>TEXT(T1197,"0.00")&amp;"元"</x:f>
        <x:v>664.14元</x:v>
      </x:c>
      <x:c r="V1197" s="12" t="n">
        <x:v>0</x:v>
      </x:c>
      <x:c r="W1197" s="12" t="n">
        <x:f>K1197-V1197</x:f>
        <x:v>786.7078677419979</x:v>
      </x:c>
    </x:row>
    <x:row r="1198" ht="20" customHeight="1">
      <x:c r="A1198" s="13" t="n">
        <x:v>45697.29166666667</x:v>
      </x:c>
      <x:c r="B1198" s="13" t="n">
        <x:v>45697.29861111111</x:v>
      </x:c>
      <x:c r="C1198" s="14" t="n">
        <x:v>45697</x:v>
      </x:c>
      <x:c r="D1198" s="15" t="n">
        <x:v>42</x:v>
      </x:c>
      <x:c r="E1198" s="12" t="n">
        <x:v>602.9210423688024</x:v>
      </x:c>
      <x:c r="F1198" s="12" t="n">
        <x:v>555.4130024408557</x:v>
      </x:c>
      <x:c r="G1198" s="12" t="n">
        <x:v>0</x:v>
      </x:c>
      <x:c r="H1198" s="12" t="n">
        <x:f>F1198+G1198</x:f>
        <x:v>555.4130024408557</x:v>
      </x:c>
      <x:c r="I1198" s="12" t="n">
        <x:f>H1198-E1198</x:f>
        <x:v>-47.5080399279467</x:v>
      </x:c>
      <x:c r="J1198" s="12" t="n">
        <x:v>0</x:v>
      </x:c>
      <x:c r="K1198" s="12" t="n">
        <x:f>H1198+J1198</x:f>
        <x:v>555.4130024408557</x:v>
      </x:c>
      <x:c r="L1198" s="16" t="n">
        <x:v>0.8334</x:v>
      </x:c>
      <x:c r="M1198" s="17" t="n">
        <x:f>F1198*L1198</x:f>
        <x:v>462.8811962342092</x:v>
      </x:c>
      <x:c r="N1198" s="16" t="n">
        <x:f>L1198*'月度汇总'!$F$8</x:f>
        <x:v>1.2501</x:v>
      </x:c>
      <x:c r="O1198" s="17" t="n">
        <x:f>G1198*N1198</x:f>
        <x:v>0</x:v>
      </x:c>
      <x:c r="P1198" s="16" t="n">
        <x:f>L1198*'月度汇总'!$F$10</x:f>
        <x:v>4.167</x:v>
      </x:c>
      <x:c r="Q1198" s="17" t="n">
        <x:f>J1198*P1198</x:f>
        <x:v>0</x:v>
      </x:c>
      <x:c r="R1198" s="12" t="n">
        <x:v>0</x:v>
      </x:c>
      <x:c r="S1198" s="17" t="n">
        <x:v>0</x:v>
      </x:c>
      <x:c r="T1198" s="19" t="n">
        <x:f>M1198+O1198+Q1198+S1198</x:f>
        <x:v>462.8811962342092</x:v>
      </x:c>
      <x:c r="U1198" s="18" t="str">
        <x:f>TEXT(T1198,"0.00")&amp;"元"</x:f>
        <x:v>462.88元</x:v>
      </x:c>
      <x:c r="V1198" s="12" t="n">
        <x:v>0</x:v>
      </x:c>
      <x:c r="W1198" s="12" t="n">
        <x:f>K1198-V1198</x:f>
        <x:v>555.4130024408557</x:v>
      </x:c>
    </x:row>
    <x:row r="1199" ht="20" customHeight="1">
      <x:c r="A1199" s="13" t="n">
        <x:v>45697.29861111111</x:v>
      </x:c>
      <x:c r="B1199" s="13" t="n">
        <x:v>45697.305555555555</x:v>
      </x:c>
      <x:c r="C1199" s="14" t="n">
        <x:v>45697</x:v>
      </x:c>
      <x:c r="D1199" s="15" t="n">
        <x:v>43</x:v>
      </x:c>
      <x:c r="E1199" s="12" t="n">
        <x:v>596.0853313440898</x:v>
      </x:c>
      <x:c r="F1199" s="12" t="n">
        <x:v>549.6164141381889</x:v>
      </x:c>
      <x:c r="G1199" s="12" t="n">
        <x:v>0</x:v>
      </x:c>
      <x:c r="H1199" s="12" t="n">
        <x:f>F1199+G1199</x:f>
        <x:v>549.6164141381889</x:v>
      </x:c>
      <x:c r="I1199" s="12" t="n">
        <x:f>H1199-E1199</x:f>
        <x:v>-46.46891720590088</x:v>
      </x:c>
      <x:c r="J1199" s="12" t="n">
        <x:v>0</x:v>
      </x:c>
      <x:c r="K1199" s="12" t="n">
        <x:f>H1199+J1199</x:f>
        <x:v>549.6164141381889</x:v>
      </x:c>
      <x:c r="L1199" s="16" t="n">
        <x:v>0.8092</x:v>
      </x:c>
      <x:c r="M1199" s="17" t="n">
        <x:f>F1199*L1199</x:f>
        <x:v>444.7496023206225</x:v>
      </x:c>
      <x:c r="N1199" s="16" t="n">
        <x:f>L1199*'月度汇总'!$F$8</x:f>
        <x:v>1.2138</x:v>
      </x:c>
      <x:c r="O1199" s="17" t="n">
        <x:f>G1199*N1199</x:f>
        <x:v>0</x:v>
      </x:c>
      <x:c r="P1199" s="16" t="n">
        <x:f>L1199*'月度汇总'!$F$10</x:f>
        <x:v>4.046</x:v>
      </x:c>
      <x:c r="Q1199" s="17" t="n">
        <x:f>J1199*P1199</x:f>
        <x:v>0</x:v>
      </x:c>
      <x:c r="R1199" s="12" t="n">
        <x:v>0</x:v>
      </x:c>
      <x:c r="S1199" s="17" t="n">
        <x:v>0</x:v>
      </x:c>
      <x:c r="T1199" s="19" t="n">
        <x:f>M1199+O1199+Q1199+S1199</x:f>
        <x:v>444.7496023206225</x:v>
      </x:c>
      <x:c r="U1199" s="18" t="str">
        <x:f>TEXT(T1199,"0.00")&amp;"元"</x:f>
        <x:v>444.75元</x:v>
      </x:c>
      <x:c r="V1199" s="12" t="n">
        <x:v>0</x:v>
      </x:c>
      <x:c r="W1199" s="12" t="n">
        <x:f>K1199-V1199</x:f>
        <x:v>549.6164141381889</x:v>
      </x:c>
    </x:row>
    <x:row r="1200" ht="20" customHeight="1">
      <x:c r="A1200" s="13" t="n">
        <x:v>45697.305555555555</x:v>
      </x:c>
      <x:c r="B1200" s="13" t="n">
        <x:v>45697.3125</x:v>
      </x:c>
      <x:c r="C1200" s="14" t="n">
        <x:v>45697</x:v>
      </x:c>
      <x:c r="D1200" s="15" t="n">
        <x:v>44</x:v>
      </x:c>
      <x:c r="E1200" s="12" t="n">
        <x:v>596.2003795046107</x:v>
      </x:c>
      <x:c r="F1200" s="12" t="n">
        <x:v>550.8194247721382</x:v>
      </x:c>
      <x:c r="G1200" s="12" t="n">
        <x:v>0</x:v>
      </x:c>
      <x:c r="H1200" s="12" t="n">
        <x:f>F1200+G1200</x:f>
        <x:v>550.8194247721382</x:v>
      </x:c>
      <x:c r="I1200" s="12" t="n">
        <x:f>H1200-E1200</x:f>
        <x:v>-45.38095473247256</x:v>
      </x:c>
      <x:c r="J1200" s="12" t="n">
        <x:v>0</x:v>
      </x:c>
      <x:c r="K1200" s="12" t="n">
        <x:f>H1200+J1200</x:f>
        <x:v>550.8194247721382</x:v>
      </x:c>
      <x:c r="L1200" s="16" t="n">
        <x:v>0.7972</x:v>
      </x:c>
      <x:c r="M1200" s="17" t="n">
        <x:f>F1200*L1200</x:f>
        <x:v>439.1132454283486</x:v>
      </x:c>
      <x:c r="N1200" s="16" t="n">
        <x:f>L1200*'月度汇总'!$F$8</x:f>
        <x:v>1.1958</x:v>
      </x:c>
      <x:c r="O1200" s="17" t="n">
        <x:f>G1200*N1200</x:f>
        <x:v>0</x:v>
      </x:c>
      <x:c r="P1200" s="16" t="n">
        <x:f>L1200*'月度汇总'!$F$10</x:f>
        <x:v>3.986</x:v>
      </x:c>
      <x:c r="Q1200" s="17" t="n">
        <x:f>J1200*P1200</x:f>
        <x:v>0</x:v>
      </x:c>
      <x:c r="R1200" s="12" t="n">
        <x:v>0</x:v>
      </x:c>
      <x:c r="S1200" s="17" t="n">
        <x:v>0</x:v>
      </x:c>
      <x:c r="T1200" s="19" t="n">
        <x:f>M1200+O1200+Q1200+S1200</x:f>
        <x:v>439.1132454283486</x:v>
      </x:c>
      <x:c r="U1200" s="18" t="str">
        <x:f>TEXT(T1200,"0.00")&amp;"元"</x:f>
        <x:v>439.11元</x:v>
      </x:c>
      <x:c r="V1200" s="12" t="n">
        <x:v>0</x:v>
      </x:c>
      <x:c r="W1200" s="12" t="n">
        <x:f>K1200-V1200</x:f>
        <x:v>550.8194247721382</x:v>
      </x:c>
    </x:row>
    <x:row r="1201" ht="20" customHeight="1">
      <x:c r="A1201" s="13" t="n">
        <x:v>45697.3125</x:v>
      </x:c>
      <x:c r="B1201" s="13" t="n">
        <x:v>45697.319444444445</x:v>
      </x:c>
      <x:c r="C1201" s="14" t="n">
        <x:v>45697</x:v>
      </x:c>
      <x:c r="D1201" s="15" t="n">
        <x:v>45</x:v>
      </x:c>
      <x:c r="E1201" s="12" t="n">
        <x:v>574.7753996356223</x:v>
      </x:c>
      <x:c r="F1201" s="12" t="n">
        <x:v>574.7753996356223</x:v>
      </x:c>
      <x:c r="G1201" s="12" t="n">
        <x:v>0</x:v>
      </x:c>
      <x:c r="H1201" s="12" t="n">
        <x:f>F1201+G1201</x:f>
        <x:v>574.7753996356223</x:v>
      </x:c>
      <x:c r="I1201" s="12" t="n">
        <x:f>H1201-E1201</x:f>
        <x:v>0</x:v>
      </x:c>
      <x:c r="J1201" s="12" t="n">
        <x:v>0</x:v>
      </x:c>
      <x:c r="K1201" s="12" t="n">
        <x:f>H1201+J1201</x:f>
        <x:v>574.7753996356223</x:v>
      </x:c>
      <x:c r="L1201" s="16" t="n">
        <x:v>0.7644</x:v>
      </x:c>
      <x:c r="M1201" s="17" t="n">
        <x:f>F1201*L1201</x:f>
        <x:v>439.3583154814697</x:v>
      </x:c>
      <x:c r="N1201" s="16" t="n">
        <x:f>L1201*'月度汇总'!$F$8</x:f>
        <x:v>1.1465999999999998</x:v>
      </x:c>
      <x:c r="O1201" s="17" t="n">
        <x:f>G1201*N1201</x:f>
        <x:v>0</x:v>
      </x:c>
      <x:c r="P1201" s="16" t="n">
        <x:f>L1201*'月度汇总'!$F$10</x:f>
        <x:v>3.822</x:v>
      </x:c>
      <x:c r="Q1201" s="17" t="n">
        <x:f>J1201*P1201</x:f>
        <x:v>0</x:v>
      </x:c>
      <x:c r="R1201" s="12" t="n">
        <x:v>0</x:v>
      </x:c>
      <x:c r="S1201" s="17" t="n">
        <x:v>0</x:v>
      </x:c>
      <x:c r="T1201" s="19" t="n">
        <x:f>M1201+O1201+Q1201+S1201</x:f>
        <x:v>439.3583154814697</x:v>
      </x:c>
      <x:c r="U1201" s="18" t="str">
        <x:f>TEXT(T1201,"0.00")&amp;"元"</x:f>
        <x:v>439.36元</x:v>
      </x:c>
      <x:c r="V1201" s="12" t="n">
        <x:v>0</x:v>
      </x:c>
      <x:c r="W1201" s="12" t="n">
        <x:f>K1201-V1201</x:f>
        <x:v>574.7753996356223</x:v>
      </x:c>
    </x:row>
    <x:row r="1202" ht="20" customHeight="1">
      <x:c r="A1202" s="13" t="n">
        <x:v>45697.319444444445</x:v>
      </x:c>
      <x:c r="B1202" s="13" t="n">
        <x:v>45697.32638888889</x:v>
      </x:c>
      <x:c r="C1202" s="14" t="n">
        <x:v>45697</x:v>
      </x:c>
      <x:c r="D1202" s="15" t="n">
        <x:v>46</x:v>
      </x:c>
      <x:c r="E1202" s="12" t="n">
        <x:v>1369.6738100788116</x:v>
      </x:c>
      <x:c r="F1202" s="12" t="n">
        <x:v>1326.5487494067088</x:v>
      </x:c>
      <x:c r="G1202" s="12" t="n">
        <x:v>0</x:v>
      </x:c>
      <x:c r="H1202" s="12" t="n">
        <x:f>F1202+G1202</x:f>
        <x:v>1326.5487494067088</x:v>
      </x:c>
      <x:c r="I1202" s="12" t="n">
        <x:f>H1202-E1202</x:f>
        <x:v>-43.12506067210279</x:v>
      </x:c>
      <x:c r="J1202" s="12" t="n">
        <x:v>0</x:v>
      </x:c>
      <x:c r="K1202" s="12" t="n">
        <x:f>H1202+J1202</x:f>
        <x:v>1326.5487494067088</x:v>
      </x:c>
      <x:c r="L1202" s="16" t="n">
        <x:v>0.6899</x:v>
      </x:c>
      <x:c r="M1202" s="17" t="n">
        <x:f>F1202*L1202</x:f>
        <x:v>915.1859822156883</x:v>
      </x:c>
      <x:c r="N1202" s="16" t="n">
        <x:f>L1202*'月度汇总'!$F$8</x:f>
        <x:v>1.03485</x:v>
      </x:c>
      <x:c r="O1202" s="17" t="n">
        <x:f>G1202*N1202</x:f>
        <x:v>0</x:v>
      </x:c>
      <x:c r="P1202" s="16" t="n">
        <x:f>L1202*'月度汇总'!$F$10</x:f>
        <x:v>3.4494999999999996</x:v>
      </x:c>
      <x:c r="Q1202" s="17" t="n">
        <x:f>J1202*P1202</x:f>
        <x:v>0</x:v>
      </x:c>
      <x:c r="R1202" s="12" t="n">
        <x:v>0</x:v>
      </x:c>
      <x:c r="S1202" s="17" t="n">
        <x:v>0</x:v>
      </x:c>
      <x:c r="T1202" s="19" t="n">
        <x:f>M1202+O1202+Q1202+S1202</x:f>
        <x:v>915.1859822156883</x:v>
      </x:c>
      <x:c r="U1202" s="18" t="str">
        <x:f>TEXT(T1202,"0.00")&amp;"元"</x:f>
        <x:v>915.19元</x:v>
      </x:c>
      <x:c r="V1202" s="12" t="n">
        <x:v>0</x:v>
      </x:c>
      <x:c r="W1202" s="12" t="n">
        <x:f>K1202-V1202</x:f>
        <x:v>1326.5487494067088</x:v>
      </x:c>
    </x:row>
    <x:row r="1203" ht="20" customHeight="1">
      <x:c r="A1203" s="13" t="n">
        <x:v>45697.32638888889</x:v>
      </x:c>
      <x:c r="B1203" s="13" t="n">
        <x:v>45697.33333333333</x:v>
      </x:c>
      <x:c r="C1203" s="14" t="n">
        <x:v>45697</x:v>
      </x:c>
      <x:c r="D1203" s="15" t="n">
        <x:v>47</x:v>
      </x:c>
      <x:c r="E1203" s="12" t="n">
        <x:v>636.091998024547</x:v>
      </x:c>
      <x:c r="F1203" s="12" t="n">
        <x:v>594.1414894493937</x:v>
      </x:c>
      <x:c r="G1203" s="12" t="n">
        <x:v>0</x:v>
      </x:c>
      <x:c r="H1203" s="12" t="n">
        <x:f>F1203+G1203</x:f>
        <x:v>594.1414894493937</x:v>
      </x:c>
      <x:c r="I1203" s="12" t="n">
        <x:f>H1203-E1203</x:f>
        <x:v>-41.95050857515332</x:v>
      </x:c>
      <x:c r="J1203" s="12" t="n">
        <x:v>0</x:v>
      </x:c>
      <x:c r="K1203" s="12" t="n">
        <x:f>H1203+J1203</x:f>
        <x:v>594.1414894493937</x:v>
      </x:c>
      <x:c r="L1203" s="16" t="n">
        <x:v>0.86</x:v>
      </x:c>
      <x:c r="M1203" s="17" t="n">
        <x:f>F1203*L1203</x:f>
        <x:v>510.96168092647855</x:v>
      </x:c>
      <x:c r="N1203" s="16" t="n">
        <x:f>L1203*'月度汇总'!$F$8</x:f>
        <x:v>1.29</x:v>
      </x:c>
      <x:c r="O1203" s="17" t="n">
        <x:f>G1203*N1203</x:f>
        <x:v>0</x:v>
      </x:c>
      <x:c r="P1203" s="16" t="n">
        <x:f>L1203*'月度汇总'!$F$10</x:f>
        <x:v>4.3</x:v>
      </x:c>
      <x:c r="Q1203" s="17" t="n">
        <x:f>J1203*P1203</x:f>
        <x:v>0</x:v>
      </x:c>
      <x:c r="R1203" s="12" t="n">
        <x:v>0</x:v>
      </x:c>
      <x:c r="S1203" s="17" t="n">
        <x:v>0</x:v>
      </x:c>
      <x:c r="T1203" s="19" t="n">
        <x:f>M1203+O1203+Q1203+S1203</x:f>
        <x:v>510.96168092647855</x:v>
      </x:c>
      <x:c r="U1203" s="18" t="str">
        <x:f>TEXT(T1203,"0.00")&amp;"元"</x:f>
        <x:v>510.96元</x:v>
      </x:c>
      <x:c r="V1203" s="12" t="n">
        <x:v>0</x:v>
      </x:c>
      <x:c r="W1203" s="12" t="n">
        <x:f>K1203-V1203</x:f>
        <x:v>594.1414894493937</x:v>
      </x:c>
    </x:row>
    <x:row r="1204" ht="20" customHeight="1">
      <x:c r="A1204" s="13" t="n">
        <x:v>45697.33333333333</x:v>
      </x:c>
      <x:c r="B1204" s="13" t="n">
        <x:v>45697.34027777778</x:v>
      </x:c>
      <x:c r="C1204" s="14" t="n">
        <x:v>45697</x:v>
      </x:c>
      <x:c r="D1204" s="15" t="n">
        <x:v>48</x:v>
      </x:c>
      <x:c r="E1204" s="12" t="n">
        <x:v>176.2179149351449</x:v>
      </x:c>
      <x:c r="F1204" s="12" t="n">
        <x:v>101.55047298410545</x:v>
      </x:c>
      <x:c r="G1204" s="12" t="n">
        <x:v>0</x:v>
      </x:c>
      <x:c r="H1204" s="12" t="n">
        <x:f>F1204+G1204</x:f>
        <x:v>101.55047298410545</x:v>
      </x:c>
      <x:c r="I1204" s="12" t="n">
        <x:f>H1204-E1204</x:f>
        <x:v>-74.66744195103945</x:v>
      </x:c>
      <x:c r="J1204" s="12" t="n">
        <x:v>0</x:v>
      </x:c>
      <x:c r="K1204" s="12" t="n">
        <x:f>H1204+J1204</x:f>
        <x:v>101.55047298410545</x:v>
      </x:c>
      <x:c r="L1204" s="16" t="n">
        <x:v>1.1617</x:v>
      </x:c>
      <x:c r="M1204" s="17" t="n">
        <x:f>F1204*L1204</x:f>
        <x:v>117.9711844656353</x:v>
      </x:c>
      <x:c r="N1204" s="16" t="n">
        <x:f>L1204*'月度汇总'!$F$8</x:f>
        <x:v>1.74255</x:v>
      </x:c>
      <x:c r="O1204" s="17" t="n">
        <x:f>G1204*N1204</x:f>
        <x:v>0</x:v>
      </x:c>
      <x:c r="P1204" s="16" t="n">
        <x:f>L1204*'月度汇总'!$F$10</x:f>
        <x:v>5.8084999999999996</x:v>
      </x:c>
      <x:c r="Q1204" s="17" t="n">
        <x:f>J1204*P1204</x:f>
        <x:v>0</x:v>
      </x:c>
      <x:c r="R1204" s="12" t="n">
        <x:v>0</x:v>
      </x:c>
      <x:c r="S1204" s="17" t="n">
        <x:v>0</x:v>
      </x:c>
      <x:c r="T1204" s="19" t="n">
        <x:f>M1204+O1204+Q1204+S1204</x:f>
        <x:v>117.9711844656353</x:v>
      </x:c>
      <x:c r="U1204" s="18" t="str">
        <x:f>TEXT(T1204,"0.00")&amp;"元"</x:f>
        <x:v>117.97元</x:v>
      </x:c>
      <x:c r="V1204" s="12" t="n">
        <x:v>0</x:v>
      </x:c>
      <x:c r="W1204" s="12" t="n">
        <x:f>K1204-V1204</x:f>
        <x:v>101.55047298410545</x:v>
      </x:c>
    </x:row>
    <x:row r="1205" ht="20" customHeight="1">
      <x:c r="A1205" s="13" t="n">
        <x:v>45697.34027777778</x:v>
      </x:c>
      <x:c r="B1205" s="13" t="n">
        <x:v>45697.34722222222</x:v>
      </x:c>
      <x:c r="C1205" s="14" t="n">
        <x:v>45697</x:v>
      </x:c>
      <x:c r="D1205" s="15" t="n">
        <x:v>49</x:v>
      </x:c>
      <x:c r="E1205" s="12" t="n">
        <x:v>136.5410467961534</x:v>
      </x:c>
      <x:c r="F1205" s="12" t="n">
        <x:v>84.93714897961286</x:v>
      </x:c>
      <x:c r="G1205" s="12" t="n">
        <x:v>0</x:v>
      </x:c>
      <x:c r="H1205" s="12" t="n">
        <x:f>F1205+G1205</x:f>
        <x:v>84.93714897961286</x:v>
      </x:c>
      <x:c r="I1205" s="12" t="n">
        <x:f>H1205-E1205</x:f>
        <x:v>-51.60389781654055</x:v>
      </x:c>
      <x:c r="J1205" s="12" t="n">
        <x:v>0</x:v>
      </x:c>
      <x:c r="K1205" s="12" t="n">
        <x:f>H1205+J1205</x:f>
        <x:v>84.93714897961286</x:v>
      </x:c>
      <x:c r="L1205" s="16" t="n">
        <x:v>1.1683</x:v>
      </x:c>
      <x:c r="M1205" s="17" t="n">
        <x:f>F1205*L1205</x:f>
        <x:v>99.23207115288169</x:v>
      </x:c>
      <x:c r="N1205" s="16" t="n">
        <x:f>L1205*'月度汇总'!$F$8</x:f>
        <x:v>1.7524499999999998</x:v>
      </x:c>
      <x:c r="O1205" s="17" t="n">
        <x:f>G1205*N1205</x:f>
        <x:v>0</x:v>
      </x:c>
      <x:c r="P1205" s="16" t="n">
        <x:f>L1205*'月度汇总'!$F$10</x:f>
        <x:v>5.8415</x:v>
      </x:c>
      <x:c r="Q1205" s="17" t="n">
        <x:f>J1205*P1205</x:f>
        <x:v>0</x:v>
      </x:c>
      <x:c r="R1205" s="12" t="n">
        <x:v>0</x:v>
      </x:c>
      <x:c r="S1205" s="17" t="n">
        <x:v>0</x:v>
      </x:c>
      <x:c r="T1205" s="19" t="n">
        <x:f>M1205+O1205+Q1205+S1205</x:f>
        <x:v>99.23207115288169</x:v>
      </x:c>
      <x:c r="U1205" s="18" t="str">
        <x:f>TEXT(T1205,"0.00")&amp;"元"</x:f>
        <x:v>99.23元</x:v>
      </x:c>
      <x:c r="V1205" s="12" t="n">
        <x:v>0</x:v>
      </x:c>
      <x:c r="W1205" s="12" t="n">
        <x:f>K1205-V1205</x:f>
        <x:v>84.93714897961286</x:v>
      </x:c>
    </x:row>
    <x:row r="1206" ht="20" customHeight="1">
      <x:c r="A1206" s="13" t="n">
        <x:v>45697.34722222222</x:v>
      </x:c>
      <x:c r="B1206" s="13" t="n">
        <x:v>45697.35416666667</x:v>
      </x:c>
      <x:c r="C1206" s="14" t="n">
        <x:v>45697</x:v>
      </x:c>
      <x:c r="D1206" s="15" t="n">
        <x:v>50</x:v>
      </x:c>
      <x:c r="E1206" s="12" t="n">
        <x:v>57.07311701654851</x:v>
      </x:c>
      <x:c r="F1206" s="12" t="n">
        <x:v>14.359272150641686</x:v>
      </x:c>
      <x:c r="G1206" s="12" t="n">
        <x:v>0</x:v>
      </x:c>
      <x:c r="H1206" s="12" t="n">
        <x:f>F1206+G1206</x:f>
        <x:v>14.359272150641686</x:v>
      </x:c>
      <x:c r="I1206" s="12" t="n">
        <x:f>H1206-E1206</x:f>
        <x:v>-42.71384486590682</x:v>
      </x:c>
      <x:c r="J1206" s="12" t="n">
        <x:v>0</x:v>
      </x:c>
      <x:c r="K1206" s="12" t="n">
        <x:f>H1206+J1206</x:f>
        <x:v>14.359272150641686</x:v>
      </x:c>
      <x:c r="L1206" s="16" t="n">
        <x:v>1.0956</x:v>
      </x:c>
      <x:c r="M1206" s="17" t="n">
        <x:f>F1206*L1206</x:f>
        <x:v>15.73201856824303</x:v>
      </x:c>
      <x:c r="N1206" s="16" t="n">
        <x:f>L1206*'月度汇总'!$F$8</x:f>
        <x:v>1.6433999999999997</x:v>
      </x:c>
      <x:c r="O1206" s="17" t="n">
        <x:f>G1206*N1206</x:f>
        <x:v>0</x:v>
      </x:c>
      <x:c r="P1206" s="16" t="n">
        <x:f>L1206*'月度汇总'!$F$10</x:f>
        <x:v>5.478</x:v>
      </x:c>
      <x:c r="Q1206" s="17" t="n">
        <x:f>J1206*P1206</x:f>
        <x:v>0</x:v>
      </x:c>
      <x:c r="R1206" s="12" t="n">
        <x:v>0</x:v>
      </x:c>
      <x:c r="S1206" s="17" t="n">
        <x:v>0</x:v>
      </x:c>
      <x:c r="T1206" s="19" t="n">
        <x:f>M1206+O1206+Q1206+S1206</x:f>
        <x:v>15.73201856824303</x:v>
      </x:c>
      <x:c r="U1206" s="18" t="str">
        <x:f>TEXT(T1206,"0.00")&amp;"元"</x:f>
        <x:v>15.73元</x:v>
      </x:c>
      <x:c r="V1206" s="12" t="n">
        <x:v>0</x:v>
      </x:c>
      <x:c r="W1206" s="12" t="n">
        <x:f>K1206-V1206</x:f>
        <x:v>14.359272150641686</x:v>
      </x:c>
    </x:row>
    <x:row r="1207" ht="20" customHeight="1">
      <x:c r="A1207" s="13" t="n">
        <x:v>45697.35416666667</x:v>
      </x:c>
      <x:c r="B1207" s="13" t="n">
        <x:v>45697.36111111111</x:v>
      </x:c>
      <x:c r="C1207" s="14" t="n">
        <x:v>45697</x:v>
      </x:c>
      <x:c r="D1207" s="15" t="n">
        <x:v>51</x:v>
      </x:c>
      <x:c r="E1207" s="12" t="n">
        <x:v>26.47820744835542</x:v>
      </x:c>
      <x:c r="F1207" s="12" t="n">
        <x:v>0</x:v>
      </x:c>
      <x:c r="G1207" s="12" t="n">
        <x:v>0</x:v>
      </x:c>
      <x:c r="H1207" s="12" t="n">
        <x:f>F1207+G1207</x:f>
        <x:v>0</x:v>
      </x:c>
      <x:c r="I1207" s="12" t="n">
        <x:f>H1207-E1207</x:f>
        <x:v>-26.47820744835542</x:v>
      </x:c>
      <x:c r="J1207" s="12" t="n">
        <x:v>0</x:v>
      </x:c>
      <x:c r="K1207" s="12" t="n">
        <x:f>H1207+J1207</x:f>
        <x:v>0</x:v>
      </x:c>
      <x:c r="L1207" s="16" t="n">
        <x:v>1.0849</x:v>
      </x:c>
      <x:c r="M1207" s="17" t="n">
        <x:f>F1207*L1207</x:f>
        <x:v>0</x:v>
      </x:c>
      <x:c r="N1207" s="16" t="n">
        <x:f>L1207*'月度汇总'!$F$8</x:f>
        <x:v>1.6273499999999999</x:v>
      </x:c>
      <x:c r="O1207" s="17" t="n">
        <x:f>G1207*N1207</x:f>
        <x:v>0</x:v>
      </x:c>
      <x:c r="P1207" s="16" t="n">
        <x:f>L1207*'月度汇总'!$F$10</x:f>
        <x:v>5.4245</x:v>
      </x:c>
      <x:c r="Q1207" s="17" t="n">
        <x:f>J1207*P1207</x:f>
        <x:v>0</x:v>
      </x:c>
      <x:c r="R1207" s="12" t="n">
        <x:v>0</x:v>
      </x:c>
      <x:c r="S1207" s="17" t="n">
        <x:v>0</x:v>
      </x:c>
      <x:c r="T1207" s="19" t="n">
        <x:f>M1207+O1207+Q1207+S1207</x:f>
        <x:v>0</x:v>
      </x:c>
      <x:c r="U1207" s="18" t="str">
        <x:f>TEXT(T1207,"0.00")&amp;"元"</x:f>
        <x:v>0.00元</x:v>
      </x:c>
      <x:c r="V1207" s="12" t="n">
        <x:v>0</x:v>
      </x:c>
      <x:c r="W1207" s="12" t="n">
        <x:f>K1207-V1207</x:f>
        <x:v>0</x:v>
      </x:c>
    </x:row>
    <x:row r="1208" ht="20" customHeight="1">
      <x:c r="A1208" s="13" t="n">
        <x:v>45697.36111111111</x:v>
      </x:c>
      <x:c r="B1208" s="13" t="n">
        <x:v>45697.368055555555</x:v>
      </x:c>
      <x:c r="C1208" s="14" t="n">
        <x:v>45697</x:v>
      </x:c>
      <x:c r="D1208" s="15" t="n">
        <x:v>52</x:v>
      </x:c>
      <x:c r="E1208" s="12" t="n">
        <x:v>0</x:v>
      </x:c>
      <x:c r="F1208" s="12" t="n">
        <x:v>0</x:v>
      </x:c>
      <x:c r="G1208" s="12" t="n">
        <x:v>0</x:v>
      </x:c>
      <x:c r="H1208" s="12" t="n">
        <x:f>F1208+G1208</x:f>
        <x:v>0</x:v>
      </x:c>
      <x:c r="I1208" s="12" t="n">
        <x:f>H1208-E1208</x:f>
        <x:v>0</x:v>
      </x:c>
      <x:c r="J1208" s="12" t="n">
        <x:v>0</x:v>
      </x:c>
      <x:c r="K1208" s="12" t="n">
        <x:f>H1208+J1208</x:f>
        <x:v>0</x:v>
      </x:c>
      <x:c r="L1208" s="16" t="n">
        <x:v>1.061</x:v>
      </x:c>
      <x:c r="M1208" s="17" t="n">
        <x:f>F1208*L1208</x:f>
        <x:v>0</x:v>
      </x:c>
      <x:c r="N1208" s="16" t="n">
        <x:f>L1208*'月度汇总'!$F$8</x:f>
        <x:v>1.5915</x:v>
      </x:c>
      <x:c r="O1208" s="17" t="n">
        <x:f>G1208*N1208</x:f>
        <x:v>0</x:v>
      </x:c>
      <x:c r="P1208" s="16" t="n">
        <x:f>L1208*'月度汇总'!$F$10</x:f>
        <x:v>5.305</x:v>
      </x:c>
      <x:c r="Q1208" s="17" t="n">
        <x:f>J1208*P1208</x:f>
        <x:v>0</x:v>
      </x:c>
      <x:c r="R1208" s="12" t="n">
        <x:v>0</x:v>
      </x:c>
      <x:c r="S1208" s="17" t="n">
        <x:v>0</x:v>
      </x:c>
      <x:c r="T1208" s="19" t="n">
        <x:f>M1208+O1208+Q1208+S1208</x:f>
        <x:v>0</x:v>
      </x:c>
      <x:c r="U1208" s="18" t="str">
        <x:f>TEXT(T1208,"0.00")&amp;"元"</x:f>
        <x:v>0.00元</x:v>
      </x:c>
      <x:c r="V1208" s="12" t="n">
        <x:v>0</x:v>
      </x:c>
      <x:c r="W1208" s="12" t="n">
        <x:f>K1208-V1208</x:f>
        <x:v>0</x:v>
      </x:c>
    </x:row>
    <x:row r="1209" ht="20" customHeight="1">
      <x:c r="A1209" s="13" t="n">
        <x:v>45697.368055555555</x:v>
      </x:c>
      <x:c r="B1209" s="13" t="n">
        <x:v>45697.375</x:v>
      </x:c>
      <x:c r="C1209" s="14" t="n">
        <x:v>45697</x:v>
      </x:c>
      <x:c r="D1209" s="15" t="n">
        <x:v>53</x:v>
      </x:c>
      <x:c r="E1209" s="12" t="n">
        <x:v>0</x:v>
      </x:c>
      <x:c r="F1209" s="12" t="n">
        <x:v>0</x:v>
      </x:c>
      <x:c r="G1209" s="12" t="n">
        <x:v>0</x:v>
      </x:c>
      <x:c r="H1209" s="12" t="n">
        <x:f>F1209+G1209</x:f>
        <x:v>0</x:v>
      </x:c>
      <x:c r="I1209" s="12" t="n">
        <x:f>H1209-E1209</x:f>
        <x:v>0</x:v>
      </x:c>
      <x:c r="J1209" s="12" t="n">
        <x:v>0</x:v>
      </x:c>
      <x:c r="K1209" s="12" t="n">
        <x:f>H1209+J1209</x:f>
        <x:v>0</x:v>
      </x:c>
      <x:c r="L1209" s="16" t="n">
        <x:v>1.043</x:v>
      </x:c>
      <x:c r="M1209" s="17" t="n">
        <x:f>F1209*L1209</x:f>
        <x:v>0</x:v>
      </x:c>
      <x:c r="N1209" s="16" t="n">
        <x:f>L1209*'月度汇总'!$F$8</x:f>
        <x:v>1.5644999999999998</x:v>
      </x:c>
      <x:c r="O1209" s="17" t="n">
        <x:f>G1209*N1209</x:f>
        <x:v>0</x:v>
      </x:c>
      <x:c r="P1209" s="16" t="n">
        <x:f>L1209*'月度汇总'!$F$10</x:f>
        <x:v>5.215</x:v>
      </x:c>
      <x:c r="Q1209" s="17" t="n">
        <x:f>J1209*P1209</x:f>
        <x:v>0</x:v>
      </x:c>
      <x:c r="R1209" s="12" t="n">
        <x:v>0</x:v>
      </x:c>
      <x:c r="S1209" s="17" t="n">
        <x:v>0</x:v>
      </x:c>
      <x:c r="T1209" s="19" t="n">
        <x:f>M1209+O1209+Q1209+S1209</x:f>
        <x:v>0</x:v>
      </x:c>
      <x:c r="U1209" s="18" t="str">
        <x:f>TEXT(T1209,"0.00")&amp;"元"</x:f>
        <x:v>0.00元</x:v>
      </x:c>
      <x:c r="V1209" s="12" t="n">
        <x:v>0</x:v>
      </x:c>
      <x:c r="W1209" s="12" t="n">
        <x:f>K1209-V1209</x:f>
        <x:v>0</x:v>
      </x:c>
    </x:row>
    <x:row r="1210" ht="20" customHeight="1">
      <x:c r="A1210" s="13" t="n">
        <x:v>45697.375</x:v>
      </x:c>
      <x:c r="B1210" s="13" t="n">
        <x:v>45697.381944444445</x:v>
      </x:c>
      <x:c r="C1210" s="14" t="n">
        <x:v>45697</x:v>
      </x:c>
      <x:c r="D1210" s="15" t="n">
        <x:v>54</x:v>
      </x:c>
      <x:c r="E1210" s="12" t="n">
        <x:v>0</x:v>
      </x:c>
      <x:c r="F1210" s="12" t="n">
        <x:v>0</x:v>
      </x:c>
      <x:c r="G1210" s="12" t="n">
        <x:v>0</x:v>
      </x:c>
      <x:c r="H1210" s="12" t="n">
        <x:f>F1210+G1210</x:f>
        <x:v>0</x:v>
      </x:c>
      <x:c r="I1210" s="12" t="n">
        <x:f>H1210-E1210</x:f>
        <x:v>0</x:v>
      </x:c>
      <x:c r="J1210" s="12" t="n">
        <x:v>0</x:v>
      </x:c>
      <x:c r="K1210" s="12" t="n">
        <x:f>H1210+J1210</x:f>
        <x:v>0</x:v>
      </x:c>
      <x:c r="L1210" s="16" t="n">
        <x:v>1.036</x:v>
      </x:c>
      <x:c r="M1210" s="17" t="n">
        <x:f>F1210*L1210</x:f>
        <x:v>0</x:v>
      </x:c>
      <x:c r="N1210" s="16" t="n">
        <x:f>L1210*'月度汇总'!$F$8</x:f>
        <x:v>1.554</x:v>
      </x:c>
      <x:c r="O1210" s="17" t="n">
        <x:f>G1210*N1210</x:f>
        <x:v>0</x:v>
      </x:c>
      <x:c r="P1210" s="16" t="n">
        <x:f>L1210*'月度汇总'!$F$10</x:f>
        <x:v>5.18</x:v>
      </x:c>
      <x:c r="Q1210" s="17" t="n">
        <x:f>J1210*P1210</x:f>
        <x:v>0</x:v>
      </x:c>
      <x:c r="R1210" s="12" t="n">
        <x:v>0</x:v>
      </x:c>
      <x:c r="S1210" s="17" t="n">
        <x:v>0</x:v>
      </x:c>
      <x:c r="T1210" s="19" t="n">
        <x:f>M1210+O1210+Q1210+S1210</x:f>
        <x:v>0</x:v>
      </x:c>
      <x:c r="U1210" s="18" t="str">
        <x:f>TEXT(T1210,"0.00")&amp;"元"</x:f>
        <x:v>0.00元</x:v>
      </x:c>
      <x:c r="V1210" s="12" t="n">
        <x:v>0</x:v>
      </x:c>
      <x:c r="W1210" s="12" t="n">
        <x:f>K1210-V1210</x:f>
        <x:v>0</x:v>
      </x:c>
    </x:row>
    <x:row r="1211" ht="20" customHeight="1">
      <x:c r="A1211" s="13" t="n">
        <x:v>45697.381944444445</x:v>
      </x:c>
      <x:c r="B1211" s="13" t="n">
        <x:v>45697.38888888889</x:v>
      </x:c>
      <x:c r="C1211" s="14" t="n">
        <x:v>45697</x:v>
      </x:c>
      <x:c r="D1211" s="15" t="n">
        <x:v>55</x:v>
      </x:c>
      <x:c r="E1211" s="12" t="n">
        <x:v>0</x:v>
      </x:c>
      <x:c r="F1211" s="12" t="n">
        <x:v>0</x:v>
      </x:c>
      <x:c r="G1211" s="12" t="n">
        <x:v>0</x:v>
      </x:c>
      <x:c r="H1211" s="12" t="n">
        <x:f>F1211+G1211</x:f>
        <x:v>0</x:v>
      </x:c>
      <x:c r="I1211" s="12" t="n">
        <x:f>H1211-E1211</x:f>
        <x:v>0</x:v>
      </x:c>
      <x:c r="J1211" s="12" t="n">
        <x:v>0</x:v>
      </x:c>
      <x:c r="K1211" s="12" t="n">
        <x:f>H1211+J1211</x:f>
        <x:v>0</x:v>
      </x:c>
      <x:c r="L1211" s="16" t="n">
        <x:v>1.0147</x:v>
      </x:c>
      <x:c r="M1211" s="17" t="n">
        <x:f>F1211*L1211</x:f>
        <x:v>0</x:v>
      </x:c>
      <x:c r="N1211" s="16" t="n">
        <x:f>L1211*'月度汇总'!$F$8</x:f>
        <x:v>1.52205</x:v>
      </x:c>
      <x:c r="O1211" s="17" t="n">
        <x:f>G1211*N1211</x:f>
        <x:v>0</x:v>
      </x:c>
      <x:c r="P1211" s="16" t="n">
        <x:f>L1211*'月度汇总'!$F$10</x:f>
        <x:v>5.073499999999999</x:v>
      </x:c>
      <x:c r="Q1211" s="17" t="n">
        <x:f>J1211*P1211</x:f>
        <x:v>0</x:v>
      </x:c>
      <x:c r="R1211" s="12" t="n">
        <x:v>0</x:v>
      </x:c>
      <x:c r="S1211" s="17" t="n">
        <x:v>0</x:v>
      </x:c>
      <x:c r="T1211" s="19" t="n">
        <x:f>M1211+O1211+Q1211+S1211</x:f>
        <x:v>0</x:v>
      </x:c>
      <x:c r="U1211" s="18" t="str">
        <x:f>TEXT(T1211,"0.00")&amp;"元"</x:f>
        <x:v>0.00元</x:v>
      </x:c>
      <x:c r="V1211" s="12" t="n">
        <x:v>0</x:v>
      </x:c>
      <x:c r="W1211" s="12" t="n">
        <x:f>K1211-V1211</x:f>
        <x:v>0</x:v>
      </x:c>
    </x:row>
    <x:row r="1212" ht="20" customHeight="1">
      <x:c r="A1212" s="13" t="n">
        <x:v>45697.38888888889</x:v>
      </x:c>
      <x:c r="B1212" s="13" t="n">
        <x:v>45697.39583333333</x:v>
      </x:c>
      <x:c r="C1212" s="14" t="n">
        <x:v>45697</x:v>
      </x:c>
      <x:c r="D1212" s="15" t="n">
        <x:v>56</x:v>
      </x:c>
      <x:c r="E1212" s="12" t="n">
        <x:v>0</x:v>
      </x:c>
      <x:c r="F1212" s="12" t="n">
        <x:v>0</x:v>
      </x:c>
      <x:c r="G1212" s="12" t="n">
        <x:v>0</x:v>
      </x:c>
      <x:c r="H1212" s="12" t="n">
        <x:f>F1212+G1212</x:f>
        <x:v>0</x:v>
      </x:c>
      <x:c r="I1212" s="12" t="n">
        <x:f>H1212-E1212</x:f>
        <x:v>0</x:v>
      </x:c>
      <x:c r="J1212" s="12" t="n">
        <x:v>0</x:v>
      </x:c>
      <x:c r="K1212" s="12" t="n">
        <x:f>H1212+J1212</x:f>
        <x:v>0</x:v>
      </x:c>
      <x:c r="L1212" s="16" t="n">
        <x:v>0.9922</x:v>
      </x:c>
      <x:c r="M1212" s="17" t="n">
        <x:f>F1212*L1212</x:f>
        <x:v>0</x:v>
      </x:c>
      <x:c r="N1212" s="16" t="n">
        <x:f>L1212*'月度汇总'!$F$8</x:f>
        <x:v>1.4883</x:v>
      </x:c>
      <x:c r="O1212" s="17" t="n">
        <x:f>G1212*N1212</x:f>
        <x:v>0</x:v>
      </x:c>
      <x:c r="P1212" s="16" t="n">
        <x:f>L1212*'月度汇总'!$F$10</x:f>
        <x:v>4.961</x:v>
      </x:c>
      <x:c r="Q1212" s="17" t="n">
        <x:f>J1212*P1212</x:f>
        <x:v>0</x:v>
      </x:c>
      <x:c r="R1212" s="12" t="n">
        <x:v>0</x:v>
      </x:c>
      <x:c r="S1212" s="17" t="n">
        <x:v>0</x:v>
      </x:c>
      <x:c r="T1212" s="19" t="n">
        <x:f>M1212+O1212+Q1212+S1212</x:f>
        <x:v>0</x:v>
      </x:c>
      <x:c r="U1212" s="18" t="str">
        <x:f>TEXT(T1212,"0.00")&amp;"元"</x:f>
        <x:v>0.00元</x:v>
      </x:c>
      <x:c r="V1212" s="12" t="n">
        <x:v>0</x:v>
      </x:c>
      <x:c r="W1212" s="12" t="n">
        <x:f>K1212-V1212</x:f>
        <x:v>0</x:v>
      </x:c>
    </x:row>
    <x:row r="1213" ht="20" customHeight="1">
      <x:c r="A1213" s="13" t="n">
        <x:v>45697.39583333333</x:v>
      </x:c>
      <x:c r="B1213" s="13" t="n">
        <x:v>45697.40277777778</x:v>
      </x:c>
      <x:c r="C1213" s="14" t="n">
        <x:v>45697</x:v>
      </x:c>
      <x:c r="D1213" s="15" t="n">
        <x:v>57</x:v>
      </x:c>
      <x:c r="E1213" s="12" t="n">
        <x:v>0</x:v>
      </x:c>
      <x:c r="F1213" s="12" t="n">
        <x:v>0</x:v>
      </x:c>
      <x:c r="G1213" s="12" t="n">
        <x:v>0</x:v>
      </x:c>
      <x:c r="H1213" s="12" t="n">
        <x:f>F1213+G1213</x:f>
        <x:v>0</x:v>
      </x:c>
      <x:c r="I1213" s="12" t="n">
        <x:f>H1213-E1213</x:f>
        <x:v>0</x:v>
      </x:c>
      <x:c r="J1213" s="12" t="n">
        <x:v>0</x:v>
      </x:c>
      <x:c r="K1213" s="12" t="n">
        <x:f>H1213+J1213</x:f>
        <x:v>0</x:v>
      </x:c>
      <x:c r="L1213" s="16" t="n">
        <x:v>0.97</x:v>
      </x:c>
      <x:c r="M1213" s="17" t="n">
        <x:f>F1213*L1213</x:f>
        <x:v>0</x:v>
      </x:c>
      <x:c r="N1213" s="16" t="n">
        <x:f>L1213*'月度汇总'!$F$8</x:f>
        <x:v>1.455</x:v>
      </x:c>
      <x:c r="O1213" s="17" t="n">
        <x:f>G1213*N1213</x:f>
        <x:v>0</x:v>
      </x:c>
      <x:c r="P1213" s="16" t="n">
        <x:f>L1213*'月度汇总'!$F$10</x:f>
        <x:v>4.85</x:v>
      </x:c>
      <x:c r="Q1213" s="17" t="n">
        <x:f>J1213*P1213</x:f>
        <x:v>0</x:v>
      </x:c>
      <x:c r="R1213" s="12" t="n">
        <x:v>0</x:v>
      </x:c>
      <x:c r="S1213" s="17" t="n">
        <x:v>0</x:v>
      </x:c>
      <x:c r="T1213" s="19" t="n">
        <x:f>M1213+O1213+Q1213+S1213</x:f>
        <x:v>0</x:v>
      </x:c>
      <x:c r="U1213" s="18" t="str">
        <x:f>TEXT(T1213,"0.00")&amp;"元"</x:f>
        <x:v>0.00元</x:v>
      </x:c>
      <x:c r="V1213" s="12" t="n">
        <x:v>0</x:v>
      </x:c>
      <x:c r="W1213" s="12" t="n">
        <x:f>K1213-V1213</x:f>
        <x:v>0</x:v>
      </x:c>
    </x:row>
    <x:row r="1214" ht="20" customHeight="1">
      <x:c r="A1214" s="13" t="n">
        <x:v>45697.40277777778</x:v>
      </x:c>
      <x:c r="B1214" s="13" t="n">
        <x:v>45697.40972222222</x:v>
      </x:c>
      <x:c r="C1214" s="14" t="n">
        <x:v>45697</x:v>
      </x:c>
      <x:c r="D1214" s="15" t="n">
        <x:v>58</x:v>
      </x:c>
      <x:c r="E1214" s="12" t="n">
        <x:v>0</x:v>
      </x:c>
      <x:c r="F1214" s="12" t="n">
        <x:v>0</x:v>
      </x:c>
      <x:c r="G1214" s="12" t="n">
        <x:v>0</x:v>
      </x:c>
      <x:c r="H1214" s="12" t="n">
        <x:f>F1214+G1214</x:f>
        <x:v>0</x:v>
      </x:c>
      <x:c r="I1214" s="12" t="n">
        <x:f>H1214-E1214</x:f>
        <x:v>0</x:v>
      </x:c>
      <x:c r="J1214" s="12" t="n">
        <x:v>0</x:v>
      </x:c>
      <x:c r="K1214" s="12" t="n">
        <x:f>H1214+J1214</x:f>
        <x:v>0</x:v>
      </x:c>
      <x:c r="L1214" s="16" t="n">
        <x:v>0.9422</x:v>
      </x:c>
      <x:c r="M1214" s="17" t="n">
        <x:f>F1214*L1214</x:f>
        <x:v>0</x:v>
      </x:c>
      <x:c r="N1214" s="16" t="n">
        <x:f>L1214*'月度汇总'!$F$8</x:f>
        <x:v>1.4133</x:v>
      </x:c>
      <x:c r="O1214" s="17" t="n">
        <x:f>G1214*N1214</x:f>
        <x:v>0</x:v>
      </x:c>
      <x:c r="P1214" s="16" t="n">
        <x:f>L1214*'月度汇总'!$F$10</x:f>
        <x:v>4.711</x:v>
      </x:c>
      <x:c r="Q1214" s="17" t="n">
        <x:f>J1214*P1214</x:f>
        <x:v>0</x:v>
      </x:c>
      <x:c r="R1214" s="12" t="n">
        <x:v>0</x:v>
      </x:c>
      <x:c r="S1214" s="17" t="n">
        <x:v>0</x:v>
      </x:c>
      <x:c r="T1214" s="19" t="n">
        <x:f>M1214+O1214+Q1214+S1214</x:f>
        <x:v>0</x:v>
      </x:c>
      <x:c r="U1214" s="18" t="str">
        <x:f>TEXT(T1214,"0.00")&amp;"元"</x:f>
        <x:v>0.00元</x:v>
      </x:c>
      <x:c r="V1214" s="12" t="n">
        <x:v>0</x:v>
      </x:c>
      <x:c r="W1214" s="12" t="n">
        <x:f>K1214-V1214</x:f>
        <x:v>0</x:v>
      </x:c>
    </x:row>
    <x:row r="1215" ht="20" customHeight="1">
      <x:c r="A1215" s="13" t="n">
        <x:v>45697.40972222222</x:v>
      </x:c>
      <x:c r="B1215" s="13" t="n">
        <x:v>45697.41666666667</x:v>
      </x:c>
      <x:c r="C1215" s="14" t="n">
        <x:v>45697</x:v>
      </x:c>
      <x:c r="D1215" s="15" t="n">
        <x:v>59</x:v>
      </x:c>
      <x:c r="E1215" s="12" t="n">
        <x:v>0</x:v>
      </x:c>
      <x:c r="F1215" s="12" t="n">
        <x:v>0</x:v>
      </x:c>
      <x:c r="G1215" s="12" t="n">
        <x:v>0</x:v>
      </x:c>
      <x:c r="H1215" s="12" t="n">
        <x:f>F1215+G1215</x:f>
        <x:v>0</x:v>
      </x:c>
      <x:c r="I1215" s="12" t="n">
        <x:f>H1215-E1215</x:f>
        <x:v>0</x:v>
      </x:c>
      <x:c r="J1215" s="12" t="n">
        <x:v>0</x:v>
      </x:c>
      <x:c r="K1215" s="12" t="n">
        <x:f>H1215+J1215</x:f>
        <x:v>0</x:v>
      </x:c>
      <x:c r="L1215" s="16" t="n">
        <x:v>0.9569</x:v>
      </x:c>
      <x:c r="M1215" s="17" t="n">
        <x:f>F1215*L1215</x:f>
        <x:v>0</x:v>
      </x:c>
      <x:c r="N1215" s="16" t="n">
        <x:f>L1215*'月度汇总'!$F$8</x:f>
        <x:v>1.43535</x:v>
      </x:c>
      <x:c r="O1215" s="17" t="n">
        <x:f>G1215*N1215</x:f>
        <x:v>0</x:v>
      </x:c>
      <x:c r="P1215" s="16" t="n">
        <x:f>L1215*'月度汇总'!$F$10</x:f>
        <x:v>4.7844999999999995</x:v>
      </x:c>
      <x:c r="Q1215" s="17" t="n">
        <x:f>J1215*P1215</x:f>
        <x:v>0</x:v>
      </x:c>
      <x:c r="R1215" s="12" t="n">
        <x:v>0</x:v>
      </x:c>
      <x:c r="S1215" s="17" t="n">
        <x:v>0</x:v>
      </x:c>
      <x:c r="T1215" s="19" t="n">
        <x:f>M1215+O1215+Q1215+S1215</x:f>
        <x:v>0</x:v>
      </x:c>
      <x:c r="U1215" s="18" t="str">
        <x:f>TEXT(T1215,"0.00")&amp;"元"</x:f>
        <x:v>0.00元</x:v>
      </x:c>
      <x:c r="V1215" s="12" t="n">
        <x:v>0</x:v>
      </x:c>
      <x:c r="W1215" s="12" t="n">
        <x:f>K1215-V1215</x:f>
        <x:v>0</x:v>
      </x:c>
    </x:row>
    <x:row r="1216" ht="20" customHeight="1">
      <x:c r="A1216" s="13" t="n">
        <x:v>45697.41666666667</x:v>
      </x:c>
      <x:c r="B1216" s="13" t="n">
        <x:v>45697.42361111111</x:v>
      </x:c>
      <x:c r="C1216" s="14" t="n">
        <x:v>45697</x:v>
      </x:c>
      <x:c r="D1216" s="15" t="n">
        <x:v>60</x:v>
      </x:c>
      <x:c r="E1216" s="12" t="n">
        <x:v>0</x:v>
      </x:c>
      <x:c r="F1216" s="12" t="n">
        <x:v>0</x:v>
      </x:c>
      <x:c r="G1216" s="12" t="n">
        <x:v>0</x:v>
      </x:c>
      <x:c r="H1216" s="12" t="n">
        <x:f>F1216+G1216</x:f>
        <x:v>0</x:v>
      </x:c>
      <x:c r="I1216" s="12" t="n">
        <x:f>H1216-E1216</x:f>
        <x:v>0</x:v>
      </x:c>
      <x:c r="J1216" s="12" t="n">
        <x:v>0</x:v>
      </x:c>
      <x:c r="K1216" s="12" t="n">
        <x:f>H1216+J1216</x:f>
        <x:v>0</x:v>
      </x:c>
      <x:c r="L1216" s="16" t="n">
        <x:v>0.9977</x:v>
      </x:c>
      <x:c r="M1216" s="17" t="n">
        <x:f>F1216*L1216</x:f>
        <x:v>0</x:v>
      </x:c>
      <x:c r="N1216" s="16" t="n">
        <x:f>L1216*'月度汇总'!$F$8</x:f>
        <x:v>1.49655</x:v>
      </x:c>
      <x:c r="O1216" s="17" t="n">
        <x:f>G1216*N1216</x:f>
        <x:v>0</x:v>
      </x:c>
      <x:c r="P1216" s="16" t="n">
        <x:f>L1216*'月度汇总'!$F$10</x:f>
        <x:v>4.9885</x:v>
      </x:c>
      <x:c r="Q1216" s="17" t="n">
        <x:f>J1216*P1216</x:f>
        <x:v>0</x:v>
      </x:c>
      <x:c r="R1216" s="12" t="n">
        <x:v>0</x:v>
      </x:c>
      <x:c r="S1216" s="17" t="n">
        <x:v>0</x:v>
      </x:c>
      <x:c r="T1216" s="19" t="n">
        <x:f>M1216+O1216+Q1216+S1216</x:f>
        <x:v>0</x:v>
      </x:c>
      <x:c r="U1216" s="18" t="str">
        <x:f>TEXT(T1216,"0.00")&amp;"元"</x:f>
        <x:v>0.00元</x:v>
      </x:c>
      <x:c r="V1216" s="12" t="n">
        <x:v>0</x:v>
      </x:c>
      <x:c r="W1216" s="12" t="n">
        <x:f>K1216-V1216</x:f>
        <x:v>0</x:v>
      </x:c>
    </x:row>
    <x:row r="1217" ht="20" customHeight="1">
      <x:c r="A1217" s="13" t="n">
        <x:v>45697.42361111111</x:v>
      </x:c>
      <x:c r="B1217" s="13" t="n">
        <x:v>45697.430555555555</x:v>
      </x:c>
      <x:c r="C1217" s="14" t="n">
        <x:v>45697</x:v>
      </x:c>
      <x:c r="D1217" s="15" t="n">
        <x:v>61</x:v>
      </x:c>
      <x:c r="E1217" s="12" t="n">
        <x:v>0</x:v>
      </x:c>
      <x:c r="F1217" s="12" t="n">
        <x:v>0</x:v>
      </x:c>
      <x:c r="G1217" s="12" t="n">
        <x:v>0</x:v>
      </x:c>
      <x:c r="H1217" s="12" t="n">
        <x:f>F1217+G1217</x:f>
        <x:v>0</x:v>
      </x:c>
      <x:c r="I1217" s="12" t="n">
        <x:f>H1217-E1217</x:f>
        <x:v>0</x:v>
      </x:c>
      <x:c r="J1217" s="12" t="n">
        <x:v>234.51665258462705</x:v>
      </x:c>
      <x:c r="K1217" s="12" t="n">
        <x:f>H1217+J1217</x:f>
        <x:v>234.51665258462705</x:v>
      </x:c>
      <x:c r="L1217" s="16" t="n">
        <x:v>0.9919</x:v>
      </x:c>
      <x:c r="M1217" s="17" t="n">
        <x:f>F1217*L1217</x:f>
        <x:v>0</x:v>
      </x:c>
      <x:c r="N1217" s="16" t="n">
        <x:f>L1217*'月度汇总'!$F$8</x:f>
        <x:v>1.48785</x:v>
      </x:c>
      <x:c r="O1217" s="17" t="n">
        <x:f>G1217*N1217</x:f>
        <x:v>0</x:v>
      </x:c>
      <x:c r="P1217" s="16" t="n">
        <x:f>L1217*'月度汇总'!$F$10</x:f>
        <x:v>4.9595</x:v>
      </x:c>
      <x:c r="Q1217" s="17" t="n">
        <x:f>J1217*P1217</x:f>
        <x:v>1163.085338493458</x:v>
      </x:c>
      <x:c r="R1217" s="12" t="n">
        <x:v>0</x:v>
      </x:c>
      <x:c r="S1217" s="17" t="n">
        <x:v>0</x:v>
      </x:c>
      <x:c r="T1217" s="19" t="n">
        <x:f>M1217+O1217+Q1217+S1217</x:f>
        <x:v>1163.085338493458</x:v>
      </x:c>
      <x:c r="U1217" s="18" t="str">
        <x:f>TEXT(T1217,"0.00")&amp;"元"</x:f>
        <x:v>1163.09元</x:v>
      </x:c>
      <x:c r="V1217" s="12" t="n">
        <x:v>0</x:v>
      </x:c>
      <x:c r="W1217" s="12" t="n">
        <x:f>K1217-V1217</x:f>
        <x:v>234.51665258462705</x:v>
      </x:c>
    </x:row>
    <x:row r="1218" ht="20" customHeight="1">
      <x:c r="A1218" s="13" t="n">
        <x:v>45697.430555555555</x:v>
      </x:c>
      <x:c r="B1218" s="13" t="n">
        <x:v>45697.4375</x:v>
      </x:c>
      <x:c r="C1218" s="14" t="n">
        <x:v>45697</x:v>
      </x:c>
      <x:c r="D1218" s="15" t="n">
        <x:v>62</x:v>
      </x:c>
      <x:c r="E1218" s="12" t="n">
        <x:v>0</x:v>
      </x:c>
      <x:c r="F1218" s="12" t="n">
        <x:v>0</x:v>
      </x:c>
      <x:c r="G1218" s="12" t="n">
        <x:v>0</x:v>
      </x:c>
      <x:c r="H1218" s="12" t="n">
        <x:f>F1218+G1218</x:f>
        <x:v>0</x:v>
      </x:c>
      <x:c r="I1218" s="12" t="n">
        <x:f>H1218-E1218</x:f>
        <x:v>0</x:v>
      </x:c>
      <x:c r="J1218" s="12" t="n">
        <x:v>250.65245</x:v>
      </x:c>
      <x:c r="K1218" s="12" t="n">
        <x:f>H1218+J1218</x:f>
        <x:v>250.65245</x:v>
      </x:c>
      <x:c r="L1218" s="16" t="n">
        <x:v>0.9588</x:v>
      </x:c>
      <x:c r="M1218" s="17" t="n">
        <x:f>F1218*L1218</x:f>
        <x:v>0</x:v>
      </x:c>
      <x:c r="N1218" s="16" t="n">
        <x:f>L1218*'月度汇总'!$F$8</x:f>
        <x:v>1.4382</x:v>
      </x:c>
      <x:c r="O1218" s="17" t="n">
        <x:f>G1218*N1218</x:f>
        <x:v>0</x:v>
      </x:c>
      <x:c r="P1218" s="16" t="n">
        <x:f>L1218*'月度汇总'!$F$10</x:f>
        <x:v>4.794</x:v>
      </x:c>
      <x:c r="Q1218" s="17" t="n">
        <x:f>J1218*P1218</x:f>
        <x:v>1201.6278452999998</x:v>
      </x:c>
      <x:c r="R1218" s="12" t="n">
        <x:v>0</x:v>
      </x:c>
      <x:c r="S1218" s="17" t="n">
        <x:v>0</x:v>
      </x:c>
      <x:c r="T1218" s="19" t="n">
        <x:f>M1218+O1218+Q1218+S1218</x:f>
        <x:v>1201.6278452999998</x:v>
      </x:c>
      <x:c r="U1218" s="18" t="str">
        <x:f>TEXT(T1218,"0.00")&amp;"元"</x:f>
        <x:v>1201.63元</x:v>
      </x:c>
      <x:c r="V1218" s="12" t="n">
        <x:v>0</x:v>
      </x:c>
      <x:c r="W1218" s="12" t="n">
        <x:f>K1218-V1218</x:f>
        <x:v>250.65245</x:v>
      </x:c>
    </x:row>
    <x:row r="1219" ht="20" customHeight="1">
      <x:c r="A1219" s="13" t="n">
        <x:v>45697.4375</x:v>
      </x:c>
      <x:c r="B1219" s="13" t="n">
        <x:v>45697.444444444445</x:v>
      </x:c>
      <x:c r="C1219" s="14" t="n">
        <x:v>45697</x:v>
      </x:c>
      <x:c r="D1219" s="15" t="n">
        <x:v>63</x:v>
      </x:c>
      <x:c r="E1219" s="12" t="n">
        <x:v>0</x:v>
      </x:c>
      <x:c r="F1219" s="12" t="n">
        <x:v>0</x:v>
      </x:c>
      <x:c r="G1219" s="12" t="n">
        <x:v>0</x:v>
      </x:c>
      <x:c r="H1219" s="12" t="n">
        <x:f>F1219+G1219</x:f>
        <x:v>0</x:v>
      </x:c>
      <x:c r="I1219" s="12" t="n">
        <x:f>H1219-E1219</x:f>
        <x:v>0</x:v>
      </x:c>
      <x:c r="J1219" s="12" t="n">
        <x:v>205.0608333333334</x:v>
      </x:c>
      <x:c r="K1219" s="12" t="n">
        <x:f>H1219+J1219</x:f>
        <x:v>205.0608333333334</x:v>
      </x:c>
      <x:c r="L1219" s="16" t="n">
        <x:v>0.9549</x:v>
      </x:c>
      <x:c r="M1219" s="17" t="n">
        <x:f>F1219*L1219</x:f>
        <x:v>0</x:v>
      </x:c>
      <x:c r="N1219" s="16" t="n">
        <x:f>L1219*'月度汇总'!$F$8</x:f>
        <x:v>1.43235</x:v>
      </x:c>
      <x:c r="O1219" s="17" t="n">
        <x:f>G1219*N1219</x:f>
        <x:v>0</x:v>
      </x:c>
      <x:c r="P1219" s="16" t="n">
        <x:f>L1219*'月度汇总'!$F$10</x:f>
        <x:v>4.7745</x:v>
      </x:c>
      <x:c r="Q1219" s="17" t="n">
        <x:f>J1219*P1219</x:f>
        <x:v>979.0629487500003</x:v>
      </x:c>
      <x:c r="R1219" s="12" t="n">
        <x:v>0</x:v>
      </x:c>
      <x:c r="S1219" s="17" t="n">
        <x:v>0</x:v>
      </x:c>
      <x:c r="T1219" s="19" t="n">
        <x:f>M1219+O1219+Q1219+S1219</x:f>
        <x:v>979.0629487500003</x:v>
      </x:c>
      <x:c r="U1219" s="18" t="str">
        <x:f>TEXT(T1219,"0.00")&amp;"元"</x:f>
        <x:v>979.06元</x:v>
      </x:c>
      <x:c r="V1219" s="12" t="n">
        <x:v>0</x:v>
      </x:c>
      <x:c r="W1219" s="12" t="n">
        <x:f>K1219-V1219</x:f>
        <x:v>205.0608333333334</x:v>
      </x:c>
    </x:row>
    <x:row r="1220" ht="20" customHeight="1">
      <x:c r="A1220" s="13" t="n">
        <x:v>45697.444444444445</x:v>
      </x:c>
      <x:c r="B1220" s="13" t="n">
        <x:v>45697.45138888889</x:v>
      </x:c>
      <x:c r="C1220" s="14" t="n">
        <x:v>45697</x:v>
      </x:c>
      <x:c r="D1220" s="15" t="n">
        <x:v>64</x:v>
      </x:c>
      <x:c r="E1220" s="12" t="n">
        <x:v>0</x:v>
      </x:c>
      <x:c r="F1220" s="12" t="n">
        <x:v>0</x:v>
      </x:c>
      <x:c r="G1220" s="12" t="n">
        <x:v>0</x:v>
      </x:c>
      <x:c r="H1220" s="12" t="n">
        <x:f>F1220+G1220</x:f>
        <x:v>0</x:v>
      </x:c>
      <x:c r="I1220" s="12" t="n">
        <x:f>H1220-E1220</x:f>
        <x:v>0</x:v>
      </x:c>
      <x:c r="J1220" s="12" t="n">
        <x:v>191.10251666666665</x:v>
      </x:c>
      <x:c r="K1220" s="12" t="n">
        <x:f>H1220+J1220</x:f>
        <x:v>191.10251666666665</x:v>
      </x:c>
      <x:c r="L1220" s="16" t="n">
        <x:v>0.9839</x:v>
      </x:c>
      <x:c r="M1220" s="17" t="n">
        <x:f>F1220*L1220</x:f>
        <x:v>0</x:v>
      </x:c>
      <x:c r="N1220" s="16" t="n">
        <x:f>L1220*'月度汇总'!$F$8</x:f>
        <x:v>1.4758499999999999</x:v>
      </x:c>
      <x:c r="O1220" s="17" t="n">
        <x:f>G1220*N1220</x:f>
        <x:v>0</x:v>
      </x:c>
      <x:c r="P1220" s="16" t="n">
        <x:f>L1220*'月度汇总'!$F$10</x:f>
        <x:v>4.9195</x:v>
      </x:c>
      <x:c r="Q1220" s="17" t="n">
        <x:f>J1220*P1220</x:f>
        <x:v>940.1288307416665</x:v>
      </x:c>
      <x:c r="R1220" s="12" t="n">
        <x:v>0</x:v>
      </x:c>
      <x:c r="S1220" s="17" t="n">
        <x:v>0</x:v>
      </x:c>
      <x:c r="T1220" s="19" t="n">
        <x:f>M1220+O1220+Q1220+S1220</x:f>
        <x:v>940.1288307416665</x:v>
      </x:c>
      <x:c r="U1220" s="18" t="str">
        <x:f>TEXT(T1220,"0.00")&amp;"元"</x:f>
        <x:v>940.13元</x:v>
      </x:c>
      <x:c r="V1220" s="12" t="n">
        <x:v>0</x:v>
      </x:c>
      <x:c r="W1220" s="12" t="n">
        <x:f>K1220-V1220</x:f>
        <x:v>191.10251666666665</x:v>
      </x:c>
    </x:row>
    <x:row r="1221" ht="20" customHeight="1">
      <x:c r="A1221" s="13" t="n">
        <x:v>45697.45138888889</x:v>
      </x:c>
      <x:c r="B1221" s="13" t="n">
        <x:v>45697.45833333333</x:v>
      </x:c>
      <x:c r="C1221" s="14" t="n">
        <x:v>45697</x:v>
      </x:c>
      <x:c r="D1221" s="15" t="n">
        <x:v>65</x:v>
      </x:c>
      <x:c r="E1221" s="12" t="n">
        <x:v>169.44075026755857</x:v>
      </x:c>
      <x:c r="F1221" s="12" t="n">
        <x:v>169.44075026755857</x:v>
      </x:c>
      <x:c r="G1221" s="12" t="n">
        <x:v>0</x:v>
      </x:c>
      <x:c r="H1221" s="12" t="n">
        <x:f>F1221+G1221</x:f>
        <x:v>169.44075026755857</x:v>
      </x:c>
      <x:c r="I1221" s="12" t="n">
        <x:f>H1221-E1221</x:f>
        <x:v>0</x:v>
      </x:c>
      <x:c r="J1221" s="12" t="n">
        <x:v>57.20093306577454</x:v>
      </x:c>
      <x:c r="K1221" s="12" t="n">
        <x:f>H1221+J1221</x:f>
        <x:v>226.6416833333331</x:v>
      </x:c>
      <x:c r="L1221" s="16" t="n">
        <x:v>0.799</x:v>
      </x:c>
      <x:c r="M1221" s="17" t="n">
        <x:f>F1221*L1221</x:f>
        <x:v>135.3831594637793</x:v>
      </x:c>
      <x:c r="N1221" s="16" t="n">
        <x:f>L1221*'月度汇总'!$F$8</x:f>
        <x:v>1.1985000000000001</x:v>
      </x:c>
      <x:c r="O1221" s="17" t="n">
        <x:f>G1221*N1221</x:f>
        <x:v>0</x:v>
      </x:c>
      <x:c r="P1221" s="16" t="n">
        <x:f>L1221*'月度汇总'!$F$10</x:f>
        <x:v>3.995</x:v>
      </x:c>
      <x:c r="Q1221" s="17" t="n">
        <x:f>J1221*P1221</x:f>
        <x:v>228.5177275977693</x:v>
      </x:c>
      <x:c r="R1221" s="12" t="n">
        <x:v>0</x:v>
      </x:c>
      <x:c r="S1221" s="17" t="n">
        <x:v>0</x:v>
      </x:c>
      <x:c r="T1221" s="19" t="n">
        <x:f>M1221+O1221+Q1221+S1221</x:f>
        <x:v>363.9008870615486</x:v>
      </x:c>
      <x:c r="U1221" s="18" t="str">
        <x:f>TEXT(T1221,"0.00")&amp;"元"</x:f>
        <x:v>363.90元</x:v>
      </x:c>
      <x:c r="V1221" s="12" t="n">
        <x:v>0</x:v>
      </x:c>
      <x:c r="W1221" s="12" t="n">
        <x:f>K1221-V1221</x:f>
        <x:v>226.6416833333331</x:v>
      </x:c>
    </x:row>
    <x:row r="1222" ht="20" customHeight="1">
      <x:c r="A1222" s="13" t="n">
        <x:v>45697.45833333333</x:v>
      </x:c>
      <x:c r="B1222" s="13" t="n">
        <x:v>45697.46527777778</x:v>
      </x:c>
      <x:c r="C1222" s="14" t="n">
        <x:v>45697</x:v>
      </x:c>
      <x:c r="D1222" s="15" t="n">
        <x:v>66</x:v>
      </x:c>
      <x:c r="E1222" s="12" t="n">
        <x:v>943.0395680610926</x:v>
      </x:c>
      <x:c r="F1222" s="12" t="n">
        <x:v>943.0395680610926</x:v>
      </x:c>
      <x:c r="G1222" s="12" t="n">
        <x:v>0</x:v>
      </x:c>
      <x:c r="H1222" s="12" t="n">
        <x:f>F1222+G1222</x:f>
        <x:v>943.0395680610926</x:v>
      </x:c>
      <x:c r="I1222" s="12" t="n">
        <x:f>H1222-E1222</x:f>
        <x:v>0</x:v>
      </x:c>
      <x:c r="J1222" s="12" t="n">
        <x:v>0</x:v>
      </x:c>
      <x:c r="K1222" s="12" t="n">
        <x:f>H1222+J1222</x:f>
        <x:v>943.0395680610926</x:v>
      </x:c>
      <x:c r="L1222" s="16" t="n">
        <x:v>0.5025</x:v>
      </x:c>
      <x:c r="M1222" s="17" t="n">
        <x:f>F1222*L1222</x:f>
        <x:v>473.877382950699</x:v>
      </x:c>
      <x:c r="N1222" s="16" t="n">
        <x:f>L1222*'月度汇总'!$F$8</x:f>
        <x:v>0.7537499999999999</x:v>
      </x:c>
      <x:c r="O1222" s="17" t="n">
        <x:f>G1222*N1222</x:f>
        <x:v>0</x:v>
      </x:c>
      <x:c r="P1222" s="16" t="n">
        <x:f>L1222*'月度汇总'!$F$10</x:f>
        <x:v>2.5124999999999997</x:v>
      </x:c>
      <x:c r="Q1222" s="17" t="n">
        <x:f>J1222*P1222</x:f>
        <x:v>0</x:v>
      </x:c>
      <x:c r="R1222" s="12" t="n">
        <x:v>0</x:v>
      </x:c>
      <x:c r="S1222" s="17" t="n">
        <x:v>0</x:v>
      </x:c>
      <x:c r="T1222" s="19" t="n">
        <x:f>M1222+O1222+Q1222+S1222</x:f>
        <x:v>473.877382950699</x:v>
      </x:c>
      <x:c r="U1222" s="18" t="str">
        <x:f>TEXT(T1222,"0.00")&amp;"元"</x:f>
        <x:v>473.88元</x:v>
      </x:c>
      <x:c r="V1222" s="12" t="n">
        <x:v>0</x:v>
      </x:c>
      <x:c r="W1222" s="12" t="n">
        <x:f>K1222-V1222</x:f>
        <x:v>943.0395680610926</x:v>
      </x:c>
    </x:row>
    <x:row r="1223" ht="20" customHeight="1">
      <x:c r="A1223" s="13" t="n">
        <x:v>45697.46527777778</x:v>
      </x:c>
      <x:c r="B1223" s="13" t="n">
        <x:v>45697.47222222222</x:v>
      </x:c>
      <x:c r="C1223" s="14" t="n">
        <x:v>45697</x:v>
      </x:c>
      <x:c r="D1223" s="15" t="n">
        <x:v>67</x:v>
      </x:c>
      <x:c r="E1223" s="12" t="n">
        <x:v>922.562700541031</x:v>
      </x:c>
      <x:c r="F1223" s="12" t="n">
        <x:v>922.562700541031</x:v>
      </x:c>
      <x:c r="G1223" s="12" t="n">
        <x:v>0</x:v>
      </x:c>
      <x:c r="H1223" s="12" t="n">
        <x:f>F1223+G1223</x:f>
        <x:v>922.562700541031</x:v>
      </x:c>
      <x:c r="I1223" s="12" t="n">
        <x:f>H1223-E1223</x:f>
        <x:v>0</x:v>
      </x:c>
      <x:c r="J1223" s="12" t="n">
        <x:v>0</x:v>
      </x:c>
      <x:c r="K1223" s="12" t="n">
        <x:f>H1223+J1223</x:f>
        <x:v>922.562700541031</x:v>
      </x:c>
      <x:c r="L1223" s="16" t="n">
        <x:v>0.4662</x:v>
      </x:c>
      <x:c r="M1223" s="17" t="n">
        <x:f>F1223*L1223</x:f>
        <x:v>430.09873099222864</x:v>
      </x:c>
      <x:c r="N1223" s="16" t="n">
        <x:f>L1223*'月度汇总'!$F$8</x:f>
        <x:v>0.6993</x:v>
      </x:c>
      <x:c r="O1223" s="17" t="n">
        <x:f>G1223*N1223</x:f>
        <x:v>0</x:v>
      </x:c>
      <x:c r="P1223" s="16" t="n">
        <x:f>L1223*'月度汇总'!$F$10</x:f>
        <x:v>2.331</x:v>
      </x:c>
      <x:c r="Q1223" s="17" t="n">
        <x:f>J1223*P1223</x:f>
        <x:v>0</x:v>
      </x:c>
      <x:c r="R1223" s="12" t="n">
        <x:v>0</x:v>
      </x:c>
      <x:c r="S1223" s="17" t="n">
        <x:v>0</x:v>
      </x:c>
      <x:c r="T1223" s="19" t="n">
        <x:f>M1223+O1223+Q1223+S1223</x:f>
        <x:v>430.09873099222864</x:v>
      </x:c>
      <x:c r="U1223" s="18" t="str">
        <x:f>TEXT(T1223,"0.00")&amp;"元"</x:f>
        <x:v>430.10元</x:v>
      </x:c>
      <x:c r="V1223" s="12" t="n">
        <x:v>0</x:v>
      </x:c>
      <x:c r="W1223" s="12" t="n">
        <x:f>K1223-V1223</x:f>
        <x:v>922.562700541031</x:v>
      </x:c>
    </x:row>
    <x:row r="1224" ht="20" customHeight="1">
      <x:c r="A1224" s="13" t="n">
        <x:v>45697.47222222222</x:v>
      </x:c>
      <x:c r="B1224" s="13" t="n">
        <x:v>45697.47916666667</x:v>
      </x:c>
      <x:c r="C1224" s="14" t="n">
        <x:v>45697</x:v>
      </x:c>
      <x:c r="D1224" s="15" t="n">
        <x:v>68</x:v>
      </x:c>
      <x:c r="E1224" s="12" t="n">
        <x:v>917.8339513070097</x:v>
      </x:c>
      <x:c r="F1224" s="12" t="n">
        <x:v>917.8339513070097</x:v>
      </x:c>
      <x:c r="G1224" s="12" t="n">
        <x:v>0</x:v>
      </x:c>
      <x:c r="H1224" s="12" t="n">
        <x:f>F1224+G1224</x:f>
        <x:v>917.8339513070097</x:v>
      </x:c>
      <x:c r="I1224" s="12" t="n">
        <x:f>H1224-E1224</x:f>
        <x:v>0</x:v>
      </x:c>
      <x:c r="J1224" s="12" t="n">
        <x:v>0</x:v>
      </x:c>
      <x:c r="K1224" s="12" t="n">
        <x:f>H1224+J1224</x:f>
        <x:v>917.8339513070097</x:v>
      </x:c>
      <x:c r="L1224" s="16" t="n">
        <x:v>0.5007</x:v>
      </x:c>
      <x:c r="M1224" s="17" t="n">
        <x:f>F1224*L1224</x:f>
        <x:v>459.5594594194198</x:v>
      </x:c>
      <x:c r="N1224" s="16" t="n">
        <x:f>L1224*'月度汇总'!$F$8</x:f>
        <x:v>0.75105</x:v>
      </x:c>
      <x:c r="O1224" s="17" t="n">
        <x:f>G1224*N1224</x:f>
        <x:v>0</x:v>
      </x:c>
      <x:c r="P1224" s="16" t="n">
        <x:f>L1224*'月度汇总'!$F$10</x:f>
        <x:v>2.5035000000000003</x:v>
      </x:c>
      <x:c r="Q1224" s="17" t="n">
        <x:f>J1224*P1224</x:f>
        <x:v>0</x:v>
      </x:c>
      <x:c r="R1224" s="12" t="n">
        <x:v>0</x:v>
      </x:c>
      <x:c r="S1224" s="17" t="n">
        <x:v>0</x:v>
      </x:c>
      <x:c r="T1224" s="19" t="n">
        <x:f>M1224+O1224+Q1224+S1224</x:f>
        <x:v>459.5594594194198</x:v>
      </x:c>
      <x:c r="U1224" s="18" t="str">
        <x:f>TEXT(T1224,"0.00")&amp;"元"</x:f>
        <x:v>459.56元</x:v>
      </x:c>
      <x:c r="V1224" s="12" t="n">
        <x:v>0</x:v>
      </x:c>
      <x:c r="W1224" s="12" t="n">
        <x:f>K1224-V1224</x:f>
        <x:v>917.8339513070097</x:v>
      </x:c>
    </x:row>
    <x:row r="1225" ht="20" customHeight="1">
      <x:c r="A1225" s="13" t="n">
        <x:v>45697.47916666667</x:v>
      </x:c>
      <x:c r="B1225" s="13" t="n">
        <x:v>45697.48611111111</x:v>
      </x:c>
      <x:c r="C1225" s="14" t="n">
        <x:v>45697</x:v>
      </x:c>
      <x:c r="D1225" s="15" t="n">
        <x:v>69</x:v>
      </x:c>
      <x:c r="E1225" s="12" t="n">
        <x:v>935.5046267818535</x:v>
      </x:c>
      <x:c r="F1225" s="12" t="n">
        <x:v>935.5046267818535</x:v>
      </x:c>
      <x:c r="G1225" s="12" t="n">
        <x:v>0</x:v>
      </x:c>
      <x:c r="H1225" s="12" t="n">
        <x:f>F1225+G1225</x:f>
        <x:v>935.5046267818535</x:v>
      </x:c>
      <x:c r="I1225" s="12" t="n">
        <x:f>H1225-E1225</x:f>
        <x:v>0</x:v>
      </x:c>
      <x:c r="J1225" s="12" t="n">
        <x:v>0</x:v>
      </x:c>
      <x:c r="K1225" s="12" t="n">
        <x:f>H1225+J1225</x:f>
        <x:v>935.5046267818535</x:v>
      </x:c>
      <x:c r="L1225" s="16" t="n">
        <x:v>0.4827</x:v>
      </x:c>
      <x:c r="M1225" s="17" t="n">
        <x:f>F1225*L1225</x:f>
        <x:v>451.5680833476007</x:v>
      </x:c>
      <x:c r="N1225" s="16" t="n">
        <x:f>L1225*'月度汇总'!$F$8</x:f>
        <x:v>0.7240500000000001</x:v>
      </x:c>
      <x:c r="O1225" s="17" t="n">
        <x:f>G1225*N1225</x:f>
        <x:v>0</x:v>
      </x:c>
      <x:c r="P1225" s="16" t="n">
        <x:f>L1225*'月度汇总'!$F$10</x:f>
        <x:v>2.4135</x:v>
      </x:c>
      <x:c r="Q1225" s="17" t="n">
        <x:f>J1225*P1225</x:f>
        <x:v>0</x:v>
      </x:c>
      <x:c r="R1225" s="12" t="n">
        <x:v>0</x:v>
      </x:c>
      <x:c r="S1225" s="17" t="n">
        <x:v>0</x:v>
      </x:c>
      <x:c r="T1225" s="19" t="n">
        <x:f>M1225+O1225+Q1225+S1225</x:f>
        <x:v>451.5680833476007</x:v>
      </x:c>
      <x:c r="U1225" s="18" t="str">
        <x:f>TEXT(T1225,"0.00")&amp;"元"</x:f>
        <x:v>451.57元</x:v>
      </x:c>
      <x:c r="V1225" s="12" t="n">
        <x:v>0</x:v>
      </x:c>
      <x:c r="W1225" s="12" t="n">
        <x:f>K1225-V1225</x:f>
        <x:v>935.5046267818535</x:v>
      </x:c>
    </x:row>
    <x:row r="1226" ht="20" customHeight="1">
      <x:c r="A1226" s="13" t="n">
        <x:v>45697.48611111111</x:v>
      </x:c>
      <x:c r="B1226" s="13" t="n">
        <x:v>45697.493055555555</x:v>
      </x:c>
      <x:c r="C1226" s="14" t="n">
        <x:v>45697</x:v>
      </x:c>
      <x:c r="D1226" s="15" t="n">
        <x:v>70</x:v>
      </x:c>
      <x:c r="E1226" s="12" t="n">
        <x:v>946.4491556049733</x:v>
      </x:c>
      <x:c r="F1226" s="12" t="n">
        <x:v>946.4491556049733</x:v>
      </x:c>
      <x:c r="G1226" s="12" t="n">
        <x:v>0</x:v>
      </x:c>
      <x:c r="H1226" s="12" t="n">
        <x:f>F1226+G1226</x:f>
        <x:v>946.4491556049733</x:v>
      </x:c>
      <x:c r="I1226" s="12" t="n">
        <x:f>H1226-E1226</x:f>
        <x:v>0</x:v>
      </x:c>
      <x:c r="J1226" s="12" t="n">
        <x:v>0</x:v>
      </x:c>
      <x:c r="K1226" s="12" t="n">
        <x:f>H1226+J1226</x:f>
        <x:v>946.4491556049733</x:v>
      </x:c>
      <x:c r="L1226" s="16" t="n">
        <x:v>0.4785</x:v>
      </x:c>
      <x:c r="M1226" s="17" t="n">
        <x:f>F1226*L1226</x:f>
        <x:v>452.8759209569797</x:v>
      </x:c>
      <x:c r="N1226" s="16" t="n">
        <x:f>L1226*'月度汇总'!$F$8</x:f>
        <x:v>0.71775</x:v>
      </x:c>
      <x:c r="O1226" s="17" t="n">
        <x:f>G1226*N1226</x:f>
        <x:v>0</x:v>
      </x:c>
      <x:c r="P1226" s="16" t="n">
        <x:f>L1226*'月度汇总'!$F$10</x:f>
        <x:v>2.3925</x:v>
      </x:c>
      <x:c r="Q1226" s="17" t="n">
        <x:f>J1226*P1226</x:f>
        <x:v>0</x:v>
      </x:c>
      <x:c r="R1226" s="12" t="n">
        <x:v>0</x:v>
      </x:c>
      <x:c r="S1226" s="17" t="n">
        <x:v>0</x:v>
      </x:c>
      <x:c r="T1226" s="19" t="n">
        <x:f>M1226+O1226+Q1226+S1226</x:f>
        <x:v>452.8759209569797</x:v>
      </x:c>
      <x:c r="U1226" s="18" t="str">
        <x:f>TEXT(T1226,"0.00")&amp;"元"</x:f>
        <x:v>452.88元</x:v>
      </x:c>
      <x:c r="V1226" s="12" t="n">
        <x:v>0</x:v>
      </x:c>
      <x:c r="W1226" s="12" t="n">
        <x:f>K1226-V1226</x:f>
        <x:v>946.4491556049733</x:v>
      </x:c>
    </x:row>
    <x:row r="1227" ht="20" customHeight="1">
      <x:c r="A1227" s="13" t="n">
        <x:v>45697.493055555555</x:v>
      </x:c>
      <x:c r="B1227" s="13" t="n">
        <x:v>45697.5</x:v>
      </x:c>
      <x:c r="C1227" s="14" t="n">
        <x:v>45697</x:v>
      </x:c>
      <x:c r="D1227" s="15" t="n">
        <x:v>71</x:v>
      </x:c>
      <x:c r="E1227" s="12" t="n">
        <x:v>896.3466783520474</x:v>
      </x:c>
      <x:c r="F1227" s="12" t="n">
        <x:v>896.3466783520474</x:v>
      </x:c>
      <x:c r="G1227" s="12" t="n">
        <x:v>0</x:v>
      </x:c>
      <x:c r="H1227" s="12" t="n">
        <x:f>F1227+G1227</x:f>
        <x:v>896.3466783520474</x:v>
      </x:c>
      <x:c r="I1227" s="12" t="n">
        <x:f>H1227-E1227</x:f>
        <x:v>0</x:v>
      </x:c>
      <x:c r="J1227" s="12" t="n">
        <x:v>0</x:v>
      </x:c>
      <x:c r="K1227" s="12" t="n">
        <x:f>H1227+J1227</x:f>
        <x:v>896.3466783520474</x:v>
      </x:c>
      <x:c r="L1227" s="16" t="n">
        <x:v>0.4662</x:v>
      </x:c>
      <x:c r="M1227" s="17" t="n">
        <x:f>F1227*L1227</x:f>
        <x:v>417.8768214477245</x:v>
      </x:c>
      <x:c r="N1227" s="16" t="n">
        <x:f>L1227*'月度汇总'!$F$8</x:f>
        <x:v>0.6993</x:v>
      </x:c>
      <x:c r="O1227" s="17" t="n">
        <x:f>G1227*N1227</x:f>
        <x:v>0</x:v>
      </x:c>
      <x:c r="P1227" s="16" t="n">
        <x:f>L1227*'月度汇总'!$F$10</x:f>
        <x:v>2.331</x:v>
      </x:c>
      <x:c r="Q1227" s="17" t="n">
        <x:f>J1227*P1227</x:f>
        <x:v>0</x:v>
      </x:c>
      <x:c r="R1227" s="12" t="n">
        <x:v>0</x:v>
      </x:c>
      <x:c r="S1227" s="17" t="n">
        <x:v>0</x:v>
      </x:c>
      <x:c r="T1227" s="19" t="n">
        <x:f>M1227+O1227+Q1227+S1227</x:f>
        <x:v>417.8768214477245</x:v>
      </x:c>
      <x:c r="U1227" s="18" t="str">
        <x:f>TEXT(T1227,"0.00")&amp;"元"</x:f>
        <x:v>417.88元</x:v>
      </x:c>
      <x:c r="V1227" s="12" t="n">
        <x:v>0</x:v>
      </x:c>
      <x:c r="W1227" s="12" t="n">
        <x:f>K1227-V1227</x:f>
        <x:v>896.3466783520474</x:v>
      </x:c>
    </x:row>
    <x:row r="1228" ht="20" customHeight="1">
      <x:c r="A1228" s="13" t="n">
        <x:v>45697.5</x:v>
      </x:c>
      <x:c r="B1228" s="13" t="n">
        <x:v>45697.506944444445</x:v>
      </x:c>
      <x:c r="C1228" s="14" t="n">
        <x:v>45697</x:v>
      </x:c>
      <x:c r="D1228" s="15" t="n">
        <x:v>72</x:v>
      </x:c>
      <x:c r="E1228" s="12" t="n">
        <x:v>798.5614559773065</x:v>
      </x:c>
      <x:c r="F1228" s="12" t="n">
        <x:v>798.5614559773065</x:v>
      </x:c>
      <x:c r="G1228" s="12" t="n">
        <x:v>62.5938318888243</x:v>
      </x:c>
      <x:c r="H1228" s="12" t="n">
        <x:f>F1228+G1228</x:f>
        <x:v>861.1552878661308</x:v>
      </x:c>
      <x:c r="I1228" s="12" t="n">
        <x:f>H1228-E1228</x:f>
        <x:v>62.5938318888243</x:v>
      </x:c>
      <x:c r="J1228" s="12" t="n">
        <x:v>0</x:v>
      </x:c>
      <x:c r="K1228" s="12" t="n">
        <x:f>H1228+J1228</x:f>
        <x:v>861.1552878661308</x:v>
      </x:c>
      <x:c r="L1228" s="16" t="n">
        <x:v>0.4432</x:v>
      </x:c>
      <x:c r="M1228" s="17" t="n">
        <x:f>F1228*L1228</x:f>
        <x:v>353.92243728914224</x:v>
      </x:c>
      <x:c r="N1228" s="16" t="n">
        <x:f>L1228*'月度汇总'!$F$8</x:f>
        <x:v>0.6648</x:v>
      </x:c>
      <x:c r="O1228" s="17" t="n">
        <x:f>G1228*N1228</x:f>
        <x:v>41.612379439690386</x:v>
      </x:c>
      <x:c r="P1228" s="16" t="n">
        <x:f>L1228*'月度汇总'!$F$10</x:f>
        <x:v>2.2159999999999997</x:v>
      </x:c>
      <x:c r="Q1228" s="17" t="n">
        <x:f>J1228*P1228</x:f>
        <x:v>0</x:v>
      </x:c>
      <x:c r="R1228" s="12" t="n">
        <x:f>SUM('调减违约明细'!C724:C726)</x:f>
        <x:v>9.229193953648746</x:v>
      </x:c>
      <x:c r="S1228" s="17" t="n">
        <x:f>SUM('调减违约明细'!F724:F726)</x:f>
        <x:v>2.045189380128562</x:v>
      </x:c>
      <x:c r="T1228" s="19" t="n">
        <x:f>M1228+O1228+Q1228+S1228</x:f>
        <x:v>397.58000610896124</x:v>
      </x:c>
      <x:c r="U1228" s="18" t="str">
        <x:f>TEXT(T1228,"0.00")&amp;"元"</x:f>
        <x:v>397.58元</x:v>
      </x:c>
      <x:c r="V1228" s="12" t="n">
        <x:v>0</x:v>
      </x:c>
      <x:c r="W1228" s="12" t="n">
        <x:f>K1228-V1228</x:f>
        <x:v>861.1552878661308</x:v>
      </x:c>
    </x:row>
    <x:row r="1229" ht="20" customHeight="1">
      <x:c r="A1229" s="13" t="n">
        <x:v>45697.506944444445</x:v>
      </x:c>
      <x:c r="B1229" s="13" t="n">
        <x:v>45697.51388888889</x:v>
      </x:c>
      <x:c r="C1229" s="14" t="n">
        <x:v>45697</x:v>
      </x:c>
      <x:c r="D1229" s="15" t="n">
        <x:v>73</x:v>
      </x:c>
      <x:c r="E1229" s="12" t="n">
        <x:v>803.861378900088</x:v>
      </x:c>
      <x:c r="F1229" s="12" t="n">
        <x:v>803.861378900088</x:v>
      </x:c>
      <x:c r="G1229" s="12" t="n">
        <x:v>62.07229724118406</x:v>
      </x:c>
      <x:c r="H1229" s="12" t="n">
        <x:f>F1229+G1229</x:f>
        <x:v>865.933676141272</x:v>
      </x:c>
      <x:c r="I1229" s="12" t="n">
        <x:f>H1229-E1229</x:f>
        <x:v>62.07229724118406</x:v>
      </x:c>
      <x:c r="J1229" s="12" t="n">
        <x:v>0</x:v>
      </x:c>
      <x:c r="K1229" s="12" t="n">
        <x:f>H1229+J1229</x:f>
        <x:v>865.933676141272</x:v>
      </x:c>
      <x:c r="L1229" s="16" t="n">
        <x:v>0.4411</x:v>
      </x:c>
      <x:c r="M1229" s="17" t="n">
        <x:f>F1229*L1229</x:f>
        <x:v>354.5832542328288</x:v>
      </x:c>
      <x:c r="N1229" s="16" t="n">
        <x:f>L1229*'月度汇总'!$F$8</x:f>
        <x:v>0.66165</x:v>
      </x:c>
      <x:c r="O1229" s="17" t="n">
        <x:f>G1229*N1229</x:f>
        <x:v>41.07013546962943</x:v>
      </x:c>
      <x:c r="P1229" s="16" t="n">
        <x:f>L1229*'月度汇总'!$F$10</x:f>
        <x:v>2.2055</x:v>
      </x:c>
      <x:c r="Q1229" s="17" t="n">
        <x:f>J1229*P1229</x:f>
        <x:v>0</x:v>
      </x:c>
      <x:c r="R1229" s="12" t="n">
        <x:v>0</x:v>
      </x:c>
      <x:c r="S1229" s="17" t="n">
        <x:v>0</x:v>
      </x:c>
      <x:c r="T1229" s="19" t="n">
        <x:f>M1229+O1229+Q1229+S1229</x:f>
        <x:v>395.6533897024582</x:v>
      </x:c>
      <x:c r="U1229" s="18" t="str">
        <x:f>TEXT(T1229,"0.00")&amp;"元"</x:f>
        <x:v>395.65元</x:v>
      </x:c>
      <x:c r="V1229" s="12" t="n">
        <x:v>0</x:v>
      </x:c>
      <x:c r="W1229" s="12" t="n">
        <x:f>K1229-V1229</x:f>
        <x:v>865.933676141272</x:v>
      </x:c>
    </x:row>
    <x:row r="1230" ht="20" customHeight="1">
      <x:c r="A1230" s="13" t="n">
        <x:v>45697.51388888889</x:v>
      </x:c>
      <x:c r="B1230" s="13" t="n">
        <x:v>45697.52083333333</x:v>
      </x:c>
      <x:c r="C1230" s="14" t="n">
        <x:v>45697</x:v>
      </x:c>
      <x:c r="D1230" s="15" t="n">
        <x:v>74</x:v>
      </x:c>
      <x:c r="E1230" s="12" t="n">
        <x:v>831.2746285247209</x:v>
      </x:c>
      <x:c r="F1230" s="12" t="n">
        <x:v>831.2746285247209</x:v>
      </x:c>
      <x:c r="G1230" s="12" t="n">
        <x:v>61.67881358255863</x:v>
      </x:c>
      <x:c r="H1230" s="12" t="n">
        <x:f>F1230+G1230</x:f>
        <x:v>892.9534421072796</x:v>
      </x:c>
      <x:c r="I1230" s="12" t="n">
        <x:f>H1230-E1230</x:f>
        <x:v>61.67881358255863</x:v>
      </x:c>
      <x:c r="J1230" s="12" t="n">
        <x:v>0</x:v>
      </x:c>
      <x:c r="K1230" s="12" t="n">
        <x:f>H1230+J1230</x:f>
        <x:v>892.9534421072796</x:v>
      </x:c>
      <x:c r="L1230" s="16" t="n">
        <x:v>0.4551</x:v>
      </x:c>
      <x:c r="M1230" s="17" t="n">
        <x:f>F1230*L1230</x:f>
        <x:v>378.3130834416005</x:v>
      </x:c>
      <x:c r="N1230" s="16" t="n">
        <x:f>L1230*'月度汇总'!$F$8</x:f>
        <x:v>0.68265</x:v>
      </x:c>
      <x:c r="O1230" s="17" t="n">
        <x:f>G1230*N1230</x:f>
        <x:v>42.10504209213365</x:v>
      </x:c>
      <x:c r="P1230" s="16" t="n">
        <x:f>L1230*'月度汇总'!$F$10</x:f>
        <x:v>2.2755</x:v>
      </x:c>
      <x:c r="Q1230" s="17" t="n">
        <x:f>J1230*P1230</x:f>
        <x:v>0</x:v>
      </x:c>
      <x:c r="R1230" s="12" t="n">
        <x:v>0</x:v>
      </x:c>
      <x:c r="S1230" s="17" t="n">
        <x:v>0</x:v>
      </x:c>
      <x:c r="T1230" s="19" t="n">
        <x:f>M1230+O1230+Q1230+S1230</x:f>
        <x:v>420.41812553373416</x:v>
      </x:c>
      <x:c r="U1230" s="18" t="str">
        <x:f>TEXT(T1230,"0.00")&amp;"元"</x:f>
        <x:v>420.42元</x:v>
      </x:c>
      <x:c r="V1230" s="12" t="n">
        <x:v>0</x:v>
      </x:c>
      <x:c r="W1230" s="12" t="n">
        <x:f>K1230-V1230</x:f>
        <x:v>892.9534421072796</x:v>
      </x:c>
    </x:row>
    <x:row r="1231" ht="20" customHeight="1">
      <x:c r="A1231" s="13" t="n">
        <x:v>45697.52083333333</x:v>
      </x:c>
      <x:c r="B1231" s="13" t="n">
        <x:v>45697.52777777778</x:v>
      </x:c>
      <x:c r="C1231" s="14" t="n">
        <x:v>45697</x:v>
      </x:c>
      <x:c r="D1231" s="15" t="n">
        <x:v>75</x:v>
      </x:c>
      <x:c r="E1231" s="12" t="n">
        <x:v>827.0652559514912</x:v>
      </x:c>
      <x:c r="F1231" s="12" t="n">
        <x:v>827.0652559514912</x:v>
      </x:c>
      <x:c r="G1231" s="12" t="n">
        <x:v>61.465461346456095</x:v>
      </x:c>
      <x:c r="H1231" s="12" t="n">
        <x:f>F1231+G1231</x:f>
        <x:v>888.5307172979473</x:v>
      </x:c>
      <x:c r="I1231" s="12" t="n">
        <x:f>H1231-E1231</x:f>
        <x:v>61.465461346456095</x:v>
      </x:c>
      <x:c r="J1231" s="12" t="n">
        <x:v>0</x:v>
      </x:c>
      <x:c r="K1231" s="12" t="n">
        <x:f>H1231+J1231</x:f>
        <x:v>888.5307172979473</x:v>
      </x:c>
      <x:c r="L1231" s="16" t="n">
        <x:v>0.4463</x:v>
      </x:c>
      <x:c r="M1231" s="17" t="n">
        <x:f>F1231*L1231</x:f>
        <x:v>369.1192237311505</x:v>
      </x:c>
      <x:c r="N1231" s="16" t="n">
        <x:f>L1231*'月度汇总'!$F$8</x:f>
        <x:v>0.66945</x:v>
      </x:c>
      <x:c r="O1231" s="17" t="n">
        <x:f>G1231*N1231</x:f>
        <x:v>41.148053098385034</x:v>
      </x:c>
      <x:c r="P1231" s="16" t="n">
        <x:f>L1231*'月度汇总'!$F$10</x:f>
        <x:v>2.2315</x:v>
      </x:c>
      <x:c r="Q1231" s="17" t="n">
        <x:f>J1231*P1231</x:f>
        <x:v>0</x:v>
      </x:c>
      <x:c r="R1231" s="12" t="n">
        <x:v>0</x:v>
      </x:c>
      <x:c r="S1231" s="17" t="n">
        <x:v>0</x:v>
      </x:c>
      <x:c r="T1231" s="19" t="n">
        <x:f>M1231+O1231+Q1231+S1231</x:f>
        <x:v>410.26727682953555</x:v>
      </x:c>
      <x:c r="U1231" s="18" t="str">
        <x:f>TEXT(T1231,"0.00")&amp;"元"</x:f>
        <x:v>410.27元</x:v>
      </x:c>
      <x:c r="V1231" s="12" t="n">
        <x:v>0</x:v>
      </x:c>
      <x:c r="W1231" s="12" t="n">
        <x:f>K1231-V1231</x:f>
        <x:v>888.5307172979473</x:v>
      </x:c>
    </x:row>
    <x:row r="1232" ht="20" customHeight="1">
      <x:c r="A1232" s="13" t="n">
        <x:v>45697.52777777778</x:v>
      </x:c>
      <x:c r="B1232" s="13" t="n">
        <x:v>45697.53472222222</x:v>
      </x:c>
      <x:c r="C1232" s="14" t="n">
        <x:v>45697</x:v>
      </x:c>
      <x:c r="D1232" s="15" t="n">
        <x:v>76</x:v>
      </x:c>
      <x:c r="E1232" s="12" t="n">
        <x:v>796.5492223723446</x:v>
      </x:c>
      <x:c r="F1232" s="12" t="n">
        <x:v>796.5492223723446</x:v>
      </x:c>
      <x:c r="G1232" s="12" t="n">
        <x:v>61.40014558087432</x:v>
      </x:c>
      <x:c r="H1232" s="12" t="n">
        <x:f>F1232+G1232</x:f>
        <x:v>857.9493679532189</x:v>
      </x:c>
      <x:c r="I1232" s="12" t="n">
        <x:f>H1232-E1232</x:f>
        <x:v>61.40014558087432</x:v>
      </x:c>
      <x:c r="J1232" s="12" t="n">
        <x:v>0</x:v>
      </x:c>
      <x:c r="K1232" s="12" t="n">
        <x:f>H1232+J1232</x:f>
        <x:v>857.9493679532189</x:v>
      </x:c>
      <x:c r="L1232" s="16" t="n">
        <x:v>0.4113</x:v>
      </x:c>
      <x:c r="M1232" s="17" t="n">
        <x:f>F1232*L1232</x:f>
        <x:v>327.62069516174535</x:v>
      </x:c>
      <x:c r="N1232" s="16" t="n">
        <x:f>L1232*'月度汇总'!$F$8</x:f>
        <x:v>0.61695</x:v>
      </x:c>
      <x:c r="O1232" s="17" t="n">
        <x:f>G1232*N1232</x:f>
        <x:v>37.880819816120415</x:v>
      </x:c>
      <x:c r="P1232" s="16" t="n">
        <x:f>L1232*'月度汇总'!$F$10</x:f>
        <x:v>2.0564999999999998</x:v>
      </x:c>
      <x:c r="Q1232" s="17" t="n">
        <x:f>J1232*P1232</x:f>
        <x:v>0</x:v>
      </x:c>
      <x:c r="R1232" s="12" t="n">
        <x:v>0</x:v>
      </x:c>
      <x:c r="S1232" s="17" t="n">
        <x:v>0</x:v>
      </x:c>
      <x:c r="T1232" s="19" t="n">
        <x:f>M1232+O1232+Q1232+S1232</x:f>
        <x:v>365.5015149778658</x:v>
      </x:c>
      <x:c r="U1232" s="18" t="str">
        <x:f>TEXT(T1232,"0.00")&amp;"元"</x:f>
        <x:v>365.50元</x:v>
      </x:c>
      <x:c r="V1232" s="12" t="n">
        <x:v>0</x:v>
      </x:c>
      <x:c r="W1232" s="12" t="n">
        <x:f>K1232-V1232</x:f>
        <x:v>857.9493679532189</x:v>
      </x:c>
    </x:row>
    <x:row r="1233" ht="20" customHeight="1">
      <x:c r="A1233" s="13" t="n">
        <x:v>45697.53472222222</x:v>
      </x:c>
      <x:c r="B1233" s="13" t="n">
        <x:v>45697.54166666667</x:v>
      </x:c>
      <x:c r="C1233" s="14" t="n">
        <x:v>45697</x:v>
      </x:c>
      <x:c r="D1233" s="15" t="n">
        <x:v>77</x:v>
      </x:c>
      <x:c r="E1233" s="12" t="n">
        <x:v>771.7673097009956</x:v>
      </x:c>
      <x:c r="F1233" s="12" t="n">
        <x:v>771.7673097009956</x:v>
      </x:c>
      <x:c r="G1233" s="12" t="n">
        <x:v>101.37771870708855</x:v>
      </x:c>
      <x:c r="H1233" s="12" t="n">
        <x:f>F1233+G1233</x:f>
        <x:v>873.1450284080842</x:v>
      </x:c>
      <x:c r="I1233" s="12" t="n">
        <x:f>H1233-E1233</x:f>
        <x:v>101.37771870708855</x:v>
      </x:c>
      <x:c r="J1233" s="12" t="n">
        <x:v>0</x:v>
      </x:c>
      <x:c r="K1233" s="12" t="n">
        <x:f>H1233+J1233</x:f>
        <x:v>873.1450284080842</x:v>
      </x:c>
      <x:c r="L1233" s="16" t="n">
        <x:v>0.5682</x:v>
      </x:c>
      <x:c r="M1233" s="17" t="n">
        <x:f>F1233*L1233</x:f>
        <x:v>438.51818537210573</x:v>
      </x:c>
      <x:c r="N1233" s="16" t="n">
        <x:f>L1233*'月度汇总'!$F$8</x:f>
        <x:v>0.8523000000000001</x:v>
      </x:c>
      <x:c r="O1233" s="17" t="n">
        <x:f>G1233*N1233</x:f>
        <x:v>86.40422965405158</x:v>
      </x:c>
      <x:c r="P1233" s="16" t="n">
        <x:f>L1233*'月度汇总'!$F$10</x:f>
        <x:v>2.841</x:v>
      </x:c>
      <x:c r="Q1233" s="17" t="n">
        <x:f>J1233*P1233</x:f>
        <x:v>0</x:v>
      </x:c>
      <x:c r="R1233" s="12" t="n">
        <x:v>0</x:v>
      </x:c>
      <x:c r="S1233" s="17" t="n">
        <x:v>0</x:v>
      </x:c>
      <x:c r="T1233" s="19" t="n">
        <x:f>M1233+O1233+Q1233+S1233</x:f>
        <x:v>524.9224150261573</x:v>
      </x:c>
      <x:c r="U1233" s="18" t="str">
        <x:f>TEXT(T1233,"0.00")&amp;"元"</x:f>
        <x:v>524.92元</x:v>
      </x:c>
      <x:c r="V1233" s="12" t="n">
        <x:v>0</x:v>
      </x:c>
      <x:c r="W1233" s="12" t="n">
        <x:f>K1233-V1233</x:f>
        <x:v>873.1450284080842</x:v>
      </x:c>
    </x:row>
    <x:row r="1234" ht="20" customHeight="1">
      <x:c r="A1234" s="13" t="n">
        <x:v>45697.54166666667</x:v>
      </x:c>
      <x:c r="B1234" s="13" t="n">
        <x:v>45697.54861111111</x:v>
      </x:c>
      <x:c r="C1234" s="14" t="n">
        <x:v>45697</x:v>
      </x:c>
      <x:c r="D1234" s="15" t="n">
        <x:v>78</x:v>
      </x:c>
      <x:c r="E1234" s="12" t="n">
        <x:v>132.5421580955042</x:v>
      </x:c>
      <x:c r="F1234" s="12" t="n">
        <x:v>132.5421580955042</x:v>
      </x:c>
      <x:c r="G1234" s="12" t="n">
        <x:v>55.41808611293186</x:v>
      </x:c>
      <x:c r="H1234" s="12" t="n">
        <x:f>F1234+G1234</x:f>
        <x:v>187.96024420843605</x:v>
      </x:c>
      <x:c r="I1234" s="12" t="n">
        <x:f>H1234-E1234</x:f>
        <x:v>55.41808611293186</x:v>
      </x:c>
      <x:c r="J1234" s="12" t="n">
        <x:v>0</x:v>
      </x:c>
      <x:c r="K1234" s="12" t="n">
        <x:f>H1234+J1234</x:f>
        <x:v>187.96024420843605</x:v>
      </x:c>
      <x:c r="L1234" s="16" t="n">
        <x:v>0.8279</x:v>
      </x:c>
      <x:c r="M1234" s="17" t="n">
        <x:f>F1234*L1234</x:f>
        <x:v>109.73165268726791</x:v>
      </x:c>
      <x:c r="N1234" s="16" t="n">
        <x:f>L1234*'月度汇总'!$F$8</x:f>
        <x:v>1.24185</x:v>
      </x:c>
      <x:c r="O1234" s="17" t="n">
        <x:f>G1234*N1234</x:f>
        <x:v>68.82095023934443</x:v>
      </x:c>
      <x:c r="P1234" s="16" t="n">
        <x:f>L1234*'月度汇总'!$F$10</x:f>
        <x:v>4.1395</x:v>
      </x:c>
      <x:c r="Q1234" s="17" t="n">
        <x:f>J1234*P1234</x:f>
        <x:v>0</x:v>
      </x:c>
      <x:c r="R1234" s="12" t="n">
        <x:v>0</x:v>
      </x:c>
      <x:c r="S1234" s="17" t="n">
        <x:v>0</x:v>
      </x:c>
      <x:c r="T1234" s="19" t="n">
        <x:f>M1234+O1234+Q1234+S1234</x:f>
        <x:v>178.55260292661234</x:v>
      </x:c>
      <x:c r="U1234" s="18" t="str">
        <x:f>TEXT(T1234,"0.00")&amp;"元"</x:f>
        <x:v>178.55元</x:v>
      </x:c>
      <x:c r="V1234" s="12" t="n">
        <x:v>0</x:v>
      </x:c>
      <x:c r="W1234" s="12" t="n">
        <x:f>K1234-V1234</x:f>
        <x:v>187.96024420843605</x:v>
      </x:c>
    </x:row>
    <x:row r="1235" ht="20" customHeight="1">
      <x:c r="A1235" s="13" t="n">
        <x:v>45697.54861111111</x:v>
      </x:c>
      <x:c r="B1235" s="13" t="n">
        <x:v>45697.555555555555</x:v>
      </x:c>
      <x:c r="C1235" s="14" t="n">
        <x:v>45697</x:v>
      </x:c>
      <x:c r="D1235" s="15" t="n">
        <x:v>79</x:v>
      </x:c>
      <x:c r="E1235" s="12" t="n">
        <x:v>142.90431822294545</x:v>
      </x:c>
      <x:c r="F1235" s="12" t="n">
        <x:v>142.90431822294545</x:v>
      </x:c>
      <x:c r="G1235" s="12" t="n">
        <x:v>55.17396975162728</x:v>
      </x:c>
      <x:c r="H1235" s="12" t="n">
        <x:f>F1235+G1235</x:f>
        <x:v>198.07828797457273</x:v>
      </x:c>
      <x:c r="I1235" s="12" t="n">
        <x:f>H1235-E1235</x:f>
        <x:v>55.17396975162728</x:v>
      </x:c>
      <x:c r="J1235" s="12" t="n">
        <x:v>0</x:v>
      </x:c>
      <x:c r="K1235" s="12" t="n">
        <x:f>H1235+J1235</x:f>
        <x:v>198.07828797457273</x:v>
      </x:c>
      <x:c r="L1235" s="16" t="n">
        <x:v>0.8636</x:v>
      </x:c>
      <x:c r="M1235" s="17" t="n">
        <x:f>F1235*L1235</x:f>
        <x:v>123.41216921733569</x:v>
      </x:c>
      <x:c r="N1235" s="16" t="n">
        <x:f>L1235*'月度汇总'!$F$8</x:f>
        <x:v>1.2954</x:v>
      </x:c>
      <x:c r="O1235" s="17" t="n">
        <x:f>G1235*N1235</x:f>
        <x:v>71.47236041625798</x:v>
      </x:c>
      <x:c r="P1235" s="16" t="n">
        <x:f>L1235*'月度汇总'!$F$10</x:f>
        <x:v>4.3180000000000005</x:v>
      </x:c>
      <x:c r="Q1235" s="17" t="n">
        <x:f>J1235*P1235</x:f>
        <x:v>0</x:v>
      </x:c>
      <x:c r="R1235" s="12" t="n">
        <x:v>0</x:v>
      </x:c>
      <x:c r="S1235" s="17" t="n">
        <x:v>0</x:v>
      </x:c>
      <x:c r="T1235" s="19" t="n">
        <x:f>M1235+O1235+Q1235+S1235</x:f>
        <x:v>194.88452963359367</x:v>
      </x:c>
      <x:c r="U1235" s="18" t="str">
        <x:f>TEXT(T1235,"0.00")&amp;"元"</x:f>
        <x:v>194.88元</x:v>
      </x:c>
      <x:c r="V1235" s="12" t="n">
        <x:v>0</x:v>
      </x:c>
      <x:c r="W1235" s="12" t="n">
        <x:f>K1235-V1235</x:f>
        <x:v>198.07828797457273</x:v>
      </x:c>
    </x:row>
    <x:row r="1236" ht="20" customHeight="1">
      <x:c r="A1236" s="13" t="n">
        <x:v>45697.555555555555</x:v>
      </x:c>
      <x:c r="B1236" s="13" t="n">
        <x:v>45697.5625</x:v>
      </x:c>
      <x:c r="C1236" s="14" t="n">
        <x:v>45697</x:v>
      </x:c>
      <x:c r="D1236" s="15" t="n">
        <x:v>80</x:v>
      </x:c>
      <x:c r="E1236" s="12" t="n">
        <x:v>141.08832658854908</x:v>
      </x:c>
      <x:c r="F1236" s="12" t="n">
        <x:v>141.08832658854908</x:v>
      </x:c>
      <x:c r="G1236" s="12" t="n">
        <x:v>54.86379800908719</x:v>
      </x:c>
      <x:c r="H1236" s="12" t="n">
        <x:f>F1236+G1236</x:f>
        <x:v>195.95212459763627</x:v>
      </x:c>
      <x:c r="I1236" s="12" t="n">
        <x:f>H1236-E1236</x:f>
        <x:v>54.86379800908719</x:v>
      </x:c>
      <x:c r="J1236" s="12" t="n">
        <x:v>0</x:v>
      </x:c>
      <x:c r="K1236" s="12" t="n">
        <x:f>H1236+J1236</x:f>
        <x:v>195.95212459763627</x:v>
      </x:c>
      <x:c r="L1236" s="16" t="n">
        <x:v>0.8416</x:v>
      </x:c>
      <x:c r="M1236" s="17" t="n">
        <x:f>F1236*L1236</x:f>
        <x:v>118.73993565692291</x:v>
      </x:c>
      <x:c r="N1236" s="16" t="n">
        <x:f>L1236*'月度汇总'!$F$8</x:f>
        <x:v>1.2624</x:v>
      </x:c>
      <x:c r="O1236" s="17" t="n">
        <x:f>G1236*N1236</x:f>
        <x:v>69.26005860667166</x:v>
      </x:c>
      <x:c r="P1236" s="16" t="n">
        <x:f>L1236*'月度汇总'!$F$10</x:f>
        <x:v>4.208</x:v>
      </x:c>
      <x:c r="Q1236" s="17" t="n">
        <x:f>J1236*P1236</x:f>
        <x:v>0</x:v>
      </x:c>
      <x:c r="R1236" s="12" t="n">
        <x:v>0</x:v>
      </x:c>
      <x:c r="S1236" s="17" t="n">
        <x:v>0</x:v>
      </x:c>
      <x:c r="T1236" s="19" t="n">
        <x:f>M1236+O1236+Q1236+S1236</x:f>
        <x:v>187.99999426359457</x:v>
      </x:c>
      <x:c r="U1236" s="18" t="str">
        <x:f>TEXT(T1236,"0.00")&amp;"元"</x:f>
        <x:v>188.00元</x:v>
      </x:c>
      <x:c r="V1236" s="12" t="n">
        <x:v>0</x:v>
      </x:c>
      <x:c r="W1236" s="12" t="n">
        <x:f>K1236-V1236</x:f>
        <x:v>195.95212459763627</x:v>
      </x:c>
    </x:row>
    <x:row r="1237" ht="20" customHeight="1">
      <x:c r="A1237" s="13" t="n">
        <x:v>45697.5625</x:v>
      </x:c>
      <x:c r="B1237" s="13" t="n">
        <x:v>45697.569444444445</x:v>
      </x:c>
      <x:c r="C1237" s="14" t="n">
        <x:v>45697</x:v>
      </x:c>
      <x:c r="D1237" s="15" t="n">
        <x:v>81</x:v>
      </x:c>
      <x:c r="E1237" s="12" t="n">
        <x:v>153.45016055319218</x:v>
      </x:c>
      <x:c r="F1237" s="12" t="n">
        <x:v>153.45016055319218</x:v>
      </x:c>
      <x:c r="G1237" s="12" t="n">
        <x:v>54.512904268982766</x:v>
      </x:c>
      <x:c r="H1237" s="12" t="n">
        <x:f>F1237+G1237</x:f>
        <x:v>207.96306482217494</x:v>
      </x:c>
      <x:c r="I1237" s="12" t="n">
        <x:f>H1237-E1237</x:f>
        <x:v>54.512904268982766</x:v>
      </x:c>
      <x:c r="J1237" s="12" t="n">
        <x:v>0</x:v>
      </x:c>
      <x:c r="K1237" s="12" t="n">
        <x:f>H1237+J1237</x:f>
        <x:v>207.96306482217494</x:v>
      </x:c>
      <x:c r="L1237" s="16" t="n">
        <x:v>0.8618</x:v>
      </x:c>
      <x:c r="M1237" s="17" t="n">
        <x:f>F1237*L1237</x:f>
        <x:v>132.24334836474102</x:v>
      </x:c>
      <x:c r="N1237" s="16" t="n">
        <x:f>L1237*'月度汇总'!$F$8</x:f>
        <x:v>1.2927</x:v>
      </x:c>
      <x:c r="O1237" s="17" t="n">
        <x:f>G1237*N1237</x:f>
        <x:v>70.46883134851402</x:v>
      </x:c>
      <x:c r="P1237" s="16" t="n">
        <x:f>L1237*'月度汇总'!$F$10</x:f>
        <x:v>4.309</x:v>
      </x:c>
      <x:c r="Q1237" s="17" t="n">
        <x:f>J1237*P1237</x:f>
        <x:v>0</x:v>
      </x:c>
      <x:c r="R1237" s="12" t="n">
        <x:v>0</x:v>
      </x:c>
      <x:c r="S1237" s="17" t="n">
        <x:v>0</x:v>
      </x:c>
      <x:c r="T1237" s="19" t="n">
        <x:f>M1237+O1237+Q1237+S1237</x:f>
        <x:v>202.71217971325504</x:v>
      </x:c>
      <x:c r="U1237" s="18" t="str">
        <x:f>TEXT(T1237,"0.00")&amp;"元"</x:f>
        <x:v>202.71元</x:v>
      </x:c>
      <x:c r="V1237" s="12" t="n">
        <x:v>0</x:v>
      </x:c>
      <x:c r="W1237" s="12" t="n">
        <x:f>K1237-V1237</x:f>
        <x:v>207.96306482217494</x:v>
      </x:c>
    </x:row>
    <x:row r="1238" ht="20" customHeight="1">
      <x:c r="A1238" s="13" t="n">
        <x:v>45697.569444444445</x:v>
      </x:c>
      <x:c r="B1238" s="13" t="n">
        <x:v>45697.57638888889</x:v>
      </x:c>
      <x:c r="C1238" s="14" t="n">
        <x:v>45697</x:v>
      </x:c>
      <x:c r="D1238" s="15" t="n">
        <x:v>82</x:v>
      </x:c>
      <x:c r="E1238" s="12" t="n">
        <x:v>170.71490907330895</x:v>
      </x:c>
      <x:c r="F1238" s="12" t="n">
        <x:v>170.71490907330895</x:v>
      </x:c>
      <x:c r="G1238" s="12" t="n">
        <x:v>53.99468779151334</x:v>
      </x:c>
      <x:c r="H1238" s="12" t="n">
        <x:f>F1238+G1238</x:f>
        <x:v>224.7095968648223</x:v>
      </x:c>
      <x:c r="I1238" s="12" t="n">
        <x:f>H1238-E1238</x:f>
        <x:v>53.99468779151334</x:v>
      </x:c>
      <x:c r="J1238" s="12" t="n">
        <x:v>0</x:v>
      </x:c>
      <x:c r="K1238" s="12" t="n">
        <x:f>H1238+J1238</x:f>
        <x:v>224.7095968648223</x:v>
      </x:c>
      <x:c r="L1238" s="16" t="n">
        <x:v>0.8623</x:v>
      </x:c>
      <x:c r="M1238" s="17" t="n">
        <x:f>F1238*L1238</x:f>
        <x:v>147.2074660939143</x:v>
      </x:c>
      <x:c r="N1238" s="16" t="n">
        <x:f>L1238*'月度汇总'!$F$8</x:f>
        <x:v>1.29345</x:v>
      </x:c>
      <x:c r="O1238" s="17" t="n">
        <x:f>G1238*N1238</x:f>
        <x:v>69.83942892393293</x:v>
      </x:c>
      <x:c r="P1238" s="16" t="n">
        <x:f>L1238*'月度汇总'!$F$10</x:f>
        <x:v>4.3115</x:v>
      </x:c>
      <x:c r="Q1238" s="17" t="n">
        <x:f>J1238*P1238</x:f>
        <x:v>0</x:v>
      </x:c>
      <x:c r="R1238" s="12" t="n">
        <x:v>0</x:v>
      </x:c>
      <x:c r="S1238" s="17" t="n">
        <x:v>0</x:v>
      </x:c>
      <x:c r="T1238" s="19" t="n">
        <x:f>M1238+O1238+Q1238+S1238</x:f>
        <x:v>217.04689501784722</x:v>
      </x:c>
      <x:c r="U1238" s="18" t="str">
        <x:f>TEXT(T1238,"0.00")&amp;"元"</x:f>
        <x:v>217.05元</x:v>
      </x:c>
      <x:c r="V1238" s="12" t="n">
        <x:v>0</x:v>
      </x:c>
      <x:c r="W1238" s="12" t="n">
        <x:f>K1238-V1238</x:f>
        <x:v>224.7095968648223</x:v>
      </x:c>
    </x:row>
    <x:row r="1239" ht="20" customHeight="1">
      <x:c r="A1239" s="13" t="n">
        <x:v>45697.57638888889</x:v>
      </x:c>
      <x:c r="B1239" s="13" t="n">
        <x:v>45697.58333333333</x:v>
      </x:c>
      <x:c r="C1239" s="14" t="n">
        <x:v>45697</x:v>
      </x:c>
      <x:c r="D1239" s="15" t="n">
        <x:v>83</x:v>
      </x:c>
      <x:c r="E1239" s="12" t="n">
        <x:v>0</x:v>
      </x:c>
      <x:c r="F1239" s="12" t="n">
        <x:v>0</x:v>
      </x:c>
      <x:c r="G1239" s="12" t="n">
        <x:v>203.86842348851872</x:v>
      </x:c>
      <x:c r="H1239" s="12" t="n">
        <x:f>F1239+G1239</x:f>
        <x:v>203.86842348851872</x:v>
      </x:c>
      <x:c r="I1239" s="12" t="n">
        <x:f>H1239-E1239</x:f>
        <x:v>203.86842348851872</x:v>
      </x:c>
      <x:c r="J1239" s="12" t="n">
        <x:v>0</x:v>
      </x:c>
      <x:c r="K1239" s="12" t="n">
        <x:f>H1239+J1239</x:f>
        <x:v>203.86842348851872</x:v>
      </x:c>
      <x:c r="L1239" s="16" t="n">
        <x:v>0.9026</x:v>
      </x:c>
      <x:c r="M1239" s="17" t="n">
        <x:f>F1239*L1239</x:f>
        <x:v>0</x:v>
      </x:c>
      <x:c r="N1239" s="16" t="n">
        <x:f>L1239*'月度汇总'!$F$8</x:f>
        <x:v>1.3538999999999999</x:v>
      </x:c>
      <x:c r="O1239" s="17" t="n">
        <x:f>G1239*N1239</x:f>
        <x:v>276.01745856110546</x:v>
      </x:c>
      <x:c r="P1239" s="16" t="n">
        <x:f>L1239*'月度汇总'!$F$10</x:f>
        <x:v>4.513</x:v>
      </x:c>
      <x:c r="Q1239" s="17" t="n">
        <x:f>J1239*P1239</x:f>
        <x:v>0</x:v>
      </x:c>
      <x:c r="R1239" s="12" t="n">
        <x:v>0</x:v>
      </x:c>
      <x:c r="S1239" s="17" t="n">
        <x:v>0</x:v>
      </x:c>
      <x:c r="T1239" s="19" t="n">
        <x:f>M1239+O1239+Q1239+S1239</x:f>
        <x:v>276.01745856110546</x:v>
      </x:c>
      <x:c r="U1239" s="18" t="str">
        <x:f>TEXT(T1239,"0.00")&amp;"元"</x:f>
        <x:v>276.02元</x:v>
      </x:c>
      <x:c r="V1239" s="12" t="n">
        <x:v>0</x:v>
      </x:c>
      <x:c r="W1239" s="12" t="n">
        <x:f>K1239-V1239</x:f>
        <x:v>203.86842348851872</x:v>
      </x:c>
    </x:row>
    <x:row r="1240" ht="20" customHeight="1">
      <x:c r="A1240" s="13" t="n">
        <x:v>45697.58333333333</x:v>
      </x:c>
      <x:c r="B1240" s="13" t="n">
        <x:v>45697.59027777778</x:v>
      </x:c>
      <x:c r="C1240" s="14" t="n">
        <x:v>45697</x:v>
      </x:c>
      <x:c r="D1240" s="15" t="n">
        <x:v>84</x:v>
      </x:c>
      <x:c r="E1240" s="12" t="n">
        <x:v>0</x:v>
      </x:c>
      <x:c r="F1240" s="12" t="n">
        <x:v>0</x:v>
      </x:c>
      <x:c r="G1240" s="12" t="n">
        <x:v>0</x:v>
      </x:c>
      <x:c r="H1240" s="12" t="n">
        <x:f>F1240+G1240</x:f>
        <x:v>0</x:v>
      </x:c>
      <x:c r="I1240" s="12" t="n">
        <x:f>H1240-E1240</x:f>
        <x:v>0</x:v>
      </x:c>
      <x:c r="J1240" s="12" t="n">
        <x:v>0</x:v>
      </x:c>
      <x:c r="K1240" s="12" t="n">
        <x:f>H1240+J1240</x:f>
        <x:v>0</x:v>
      </x:c>
      <x:c r="L1240" s="16" t="n">
        <x:v>0.9754</x:v>
      </x:c>
      <x:c r="M1240" s="17" t="n">
        <x:f>F1240*L1240</x:f>
        <x:v>0</x:v>
      </x:c>
      <x:c r="N1240" s="16" t="n">
        <x:f>L1240*'月度汇总'!$F$8</x:f>
        <x:v>1.4631</x:v>
      </x:c>
      <x:c r="O1240" s="17" t="n">
        <x:f>G1240*N1240</x:f>
        <x:v>0</x:v>
      </x:c>
      <x:c r="P1240" s="16" t="n">
        <x:f>L1240*'月度汇总'!$F$10</x:f>
        <x:v>4.877000000000001</x:v>
      </x:c>
      <x:c r="Q1240" s="17" t="n">
        <x:f>J1240*P1240</x:f>
        <x:v>0</x:v>
      </x:c>
      <x:c r="R1240" s="12" t="n">
        <x:v>0</x:v>
      </x:c>
      <x:c r="S1240" s="17" t="n">
        <x:v>0</x:v>
      </x:c>
      <x:c r="T1240" s="19" t="n">
        <x:f>M1240+O1240+Q1240+S1240</x:f>
        <x:v>0</x:v>
      </x:c>
      <x:c r="U1240" s="18" t="str">
        <x:f>TEXT(T1240,"0.00")&amp;"元"</x:f>
        <x:v>0.00元</x:v>
      </x:c>
      <x:c r="V1240" s="12" t="n">
        <x:v>0</x:v>
      </x:c>
      <x:c r="W1240" s="12" t="n">
        <x:f>K1240-V1240</x:f>
        <x:v>0</x:v>
      </x:c>
    </x:row>
    <x:row r="1241" ht="20" customHeight="1">
      <x:c r="A1241" s="13" t="n">
        <x:v>45697.59027777778</x:v>
      </x:c>
      <x:c r="B1241" s="13" t="n">
        <x:v>45697.59722222222</x:v>
      </x:c>
      <x:c r="C1241" s="14" t="n">
        <x:v>45697</x:v>
      </x:c>
      <x:c r="D1241" s="15" t="n">
        <x:v>85</x:v>
      </x:c>
      <x:c r="E1241" s="12" t="n">
        <x:v>0</x:v>
      </x:c>
      <x:c r="F1241" s="12" t="n">
        <x:v>0</x:v>
      </x:c>
      <x:c r="G1241" s="12" t="n">
        <x:v>0</x:v>
      </x:c>
      <x:c r="H1241" s="12" t="n">
        <x:f>F1241+G1241</x:f>
        <x:v>0</x:v>
      </x:c>
      <x:c r="I1241" s="12" t="n">
        <x:f>H1241-E1241</x:f>
        <x:v>0</x:v>
      </x:c>
      <x:c r="J1241" s="12" t="n">
        <x:v>0</x:v>
      </x:c>
      <x:c r="K1241" s="12" t="n">
        <x:f>H1241+J1241</x:f>
        <x:v>0</x:v>
      </x:c>
      <x:c r="L1241" s="16" t="n">
        <x:v>1.0002</x:v>
      </x:c>
      <x:c r="M1241" s="17" t="n">
        <x:f>F1241*L1241</x:f>
        <x:v>0</x:v>
      </x:c>
      <x:c r="N1241" s="16" t="n">
        <x:f>L1241*'月度汇总'!$F$8</x:f>
        <x:v>1.5003</x:v>
      </x:c>
      <x:c r="O1241" s="17" t="n">
        <x:f>G1241*N1241</x:f>
        <x:v>0</x:v>
      </x:c>
      <x:c r="P1241" s="16" t="n">
        <x:f>L1241*'月度汇总'!$F$10</x:f>
        <x:v>5.0009999999999994</x:v>
      </x:c>
      <x:c r="Q1241" s="17" t="n">
        <x:f>J1241*P1241</x:f>
        <x:v>0</x:v>
      </x:c>
      <x:c r="R1241" s="12" t="n">
        <x:v>0</x:v>
      </x:c>
      <x:c r="S1241" s="17" t="n">
        <x:v>0</x:v>
      </x:c>
      <x:c r="T1241" s="19" t="n">
        <x:f>M1241+O1241+Q1241+S1241</x:f>
        <x:v>0</x:v>
      </x:c>
      <x:c r="U1241" s="18" t="str">
        <x:f>TEXT(T1241,"0.00")&amp;"元"</x:f>
        <x:v>0.00元</x:v>
      </x:c>
      <x:c r="V1241" s="12" t="n">
        <x:v>0</x:v>
      </x:c>
      <x:c r="W1241" s="12" t="n">
        <x:f>K1241-V1241</x:f>
        <x:v>0</x:v>
      </x:c>
    </x:row>
    <x:row r="1242" ht="20" customHeight="1">
      <x:c r="A1242" s="13" t="n">
        <x:v>45697.59722222222</x:v>
      </x:c>
      <x:c r="B1242" s="13" t="n">
        <x:v>45697.60416666667</x:v>
      </x:c>
      <x:c r="C1242" s="14" t="n">
        <x:v>45697</x:v>
      </x:c>
      <x:c r="D1242" s="15" t="n">
        <x:v>86</x:v>
      </x:c>
      <x:c r="E1242" s="12" t="n">
        <x:v>0</x:v>
      </x:c>
      <x:c r="F1242" s="12" t="n">
        <x:v>0</x:v>
      </x:c>
      <x:c r="G1242" s="12" t="n">
        <x:v>0</x:v>
      </x:c>
      <x:c r="H1242" s="12" t="n">
        <x:f>F1242+G1242</x:f>
        <x:v>0</x:v>
      </x:c>
      <x:c r="I1242" s="12" t="n">
        <x:f>H1242-E1242</x:f>
        <x:v>0</x:v>
      </x:c>
      <x:c r="J1242" s="12" t="n">
        <x:v>0</x:v>
      </x:c>
      <x:c r="K1242" s="12" t="n">
        <x:f>H1242+J1242</x:f>
        <x:v>0</x:v>
      </x:c>
      <x:c r="L1242" s="16" t="n">
        <x:v>0.9978</x:v>
      </x:c>
      <x:c r="M1242" s="17" t="n">
        <x:f>F1242*L1242</x:f>
        <x:v>0</x:v>
      </x:c>
      <x:c r="N1242" s="16" t="n">
        <x:f>L1242*'月度汇总'!$F$8</x:f>
        <x:v>1.4967000000000001</x:v>
      </x:c>
      <x:c r="O1242" s="17" t="n">
        <x:f>G1242*N1242</x:f>
        <x:v>0</x:v>
      </x:c>
      <x:c r="P1242" s="16" t="n">
        <x:f>L1242*'月度汇总'!$F$10</x:f>
        <x:v>4.989</x:v>
      </x:c>
      <x:c r="Q1242" s="17" t="n">
        <x:f>J1242*P1242</x:f>
        <x:v>0</x:v>
      </x:c>
      <x:c r="R1242" s="12" t="n">
        <x:v>0</x:v>
      </x:c>
      <x:c r="S1242" s="17" t="n">
        <x:v>0</x:v>
      </x:c>
      <x:c r="T1242" s="19" t="n">
        <x:f>M1242+O1242+Q1242+S1242</x:f>
        <x:v>0</x:v>
      </x:c>
      <x:c r="U1242" s="18" t="str">
        <x:f>TEXT(T1242,"0.00")&amp;"元"</x:f>
        <x:v>0.00元</x:v>
      </x:c>
      <x:c r="V1242" s="12" t="n">
        <x:v>0</x:v>
      </x:c>
      <x:c r="W1242" s="12" t="n">
        <x:f>K1242-V1242</x:f>
        <x:v>0</x:v>
      </x:c>
    </x:row>
    <x:row r="1243" ht="20" customHeight="1">
      <x:c r="A1243" s="13" t="n">
        <x:v>45697.60416666667</x:v>
      </x:c>
      <x:c r="B1243" s="13" t="n">
        <x:v>45697.61111111111</x:v>
      </x:c>
      <x:c r="C1243" s="14" t="n">
        <x:v>45697</x:v>
      </x:c>
      <x:c r="D1243" s="15" t="n">
        <x:v>87</x:v>
      </x:c>
      <x:c r="E1243" s="12" t="n">
        <x:v>0</x:v>
      </x:c>
      <x:c r="F1243" s="12" t="n">
        <x:v>0</x:v>
      </x:c>
      <x:c r="G1243" s="12" t="n">
        <x:v>0</x:v>
      </x:c>
      <x:c r="H1243" s="12" t="n">
        <x:f>F1243+G1243</x:f>
        <x:v>0</x:v>
      </x:c>
      <x:c r="I1243" s="12" t="n">
        <x:f>H1243-E1243</x:f>
        <x:v>0</x:v>
      </x:c>
      <x:c r="J1243" s="12" t="n">
        <x:v>0</x:v>
      </x:c>
      <x:c r="K1243" s="12" t="n">
        <x:f>H1243+J1243</x:f>
        <x:v>0</x:v>
      </x:c>
      <x:c r="L1243" s="16" t="n">
        <x:v>1.0271</x:v>
      </x:c>
      <x:c r="M1243" s="17" t="n">
        <x:f>F1243*L1243</x:f>
        <x:v>0</x:v>
      </x:c>
      <x:c r="N1243" s="16" t="n">
        <x:f>L1243*'月度汇总'!$F$8</x:f>
        <x:v>1.5406499999999999</x:v>
      </x:c>
      <x:c r="O1243" s="17" t="n">
        <x:f>G1243*N1243</x:f>
        <x:v>0</x:v>
      </x:c>
      <x:c r="P1243" s="16" t="n">
        <x:f>L1243*'月度汇总'!$F$10</x:f>
        <x:v>5.1354999999999995</x:v>
      </x:c>
      <x:c r="Q1243" s="17" t="n">
        <x:f>J1243*P1243</x:f>
        <x:v>0</x:v>
      </x:c>
      <x:c r="R1243" s="12" t="n">
        <x:v>0</x:v>
      </x:c>
      <x:c r="S1243" s="17" t="n">
        <x:v>0</x:v>
      </x:c>
      <x:c r="T1243" s="19" t="n">
        <x:f>M1243+O1243+Q1243+S1243</x:f>
        <x:v>0</x:v>
      </x:c>
      <x:c r="U1243" s="18" t="str">
        <x:f>TEXT(T1243,"0.00")&amp;"元"</x:f>
        <x:v>0.00元</x:v>
      </x:c>
      <x:c r="V1243" s="12" t="n">
        <x:v>0</x:v>
      </x:c>
      <x:c r="W1243" s="12" t="n">
        <x:f>K1243-V1243</x:f>
        <x:v>0</x:v>
      </x:c>
    </x:row>
    <x:row r="1244" ht="20" customHeight="1">
      <x:c r="A1244" s="13" t="n">
        <x:v>45697.61111111111</x:v>
      </x:c>
      <x:c r="B1244" s="13" t="n">
        <x:v>45697.618055555555</x:v>
      </x:c>
      <x:c r="C1244" s="14" t="n">
        <x:v>45697</x:v>
      </x:c>
      <x:c r="D1244" s="15" t="n">
        <x:v>88</x:v>
      </x:c>
      <x:c r="E1244" s="12" t="n">
        <x:v>0</x:v>
      </x:c>
      <x:c r="F1244" s="12" t="n">
        <x:v>0</x:v>
      </x:c>
      <x:c r="G1244" s="12" t="n">
        <x:v>0</x:v>
      </x:c>
      <x:c r="H1244" s="12" t="n">
        <x:f>F1244+G1244</x:f>
        <x:v>0</x:v>
      </x:c>
      <x:c r="I1244" s="12" t="n">
        <x:f>H1244-E1244</x:f>
        <x:v>0</x:v>
      </x:c>
      <x:c r="J1244" s="12" t="n">
        <x:v>0</x:v>
      </x:c>
      <x:c r="K1244" s="12" t="n">
        <x:f>H1244+J1244</x:f>
        <x:v>0</x:v>
      </x:c>
      <x:c r="L1244" s="16" t="n">
        <x:v>1.0906</x:v>
      </x:c>
      <x:c r="M1244" s="17" t="n">
        <x:f>F1244*L1244</x:f>
        <x:v>0</x:v>
      </x:c>
      <x:c r="N1244" s="16" t="n">
        <x:f>L1244*'月度汇总'!$F$8</x:f>
        <x:v>1.6359</x:v>
      </x:c>
      <x:c r="O1244" s="17" t="n">
        <x:f>G1244*N1244</x:f>
        <x:v>0</x:v>
      </x:c>
      <x:c r="P1244" s="16" t="n">
        <x:f>L1244*'月度汇总'!$F$10</x:f>
        <x:v>5.453</x:v>
      </x:c>
      <x:c r="Q1244" s="17" t="n">
        <x:f>J1244*P1244</x:f>
        <x:v>0</x:v>
      </x:c>
      <x:c r="R1244" s="12" t="n">
        <x:v>0</x:v>
      </x:c>
      <x:c r="S1244" s="17" t="n">
        <x:v>0</x:v>
      </x:c>
      <x:c r="T1244" s="19" t="n">
        <x:f>M1244+O1244+Q1244+S1244</x:f>
        <x:v>0</x:v>
      </x:c>
      <x:c r="U1244" s="18" t="str">
        <x:f>TEXT(T1244,"0.00")&amp;"元"</x:f>
        <x:v>0.00元</x:v>
      </x:c>
      <x:c r="V1244" s="12" t="n">
        <x:v>0</x:v>
      </x:c>
      <x:c r="W1244" s="12" t="n">
        <x:f>K1244-V1244</x:f>
        <x:v>0</x:v>
      </x:c>
    </x:row>
    <x:row r="1245" ht="20" customHeight="1">
      <x:c r="A1245" s="13" t="n">
        <x:v>45697.618055555555</x:v>
      </x:c>
      <x:c r="B1245" s="13" t="n">
        <x:v>45697.625</x:v>
      </x:c>
      <x:c r="C1245" s="14" t="n">
        <x:v>45697</x:v>
      </x:c>
      <x:c r="D1245" s="15" t="n">
        <x:v>89</x:v>
      </x:c>
      <x:c r="E1245" s="12" t="n">
        <x:v>0</x:v>
      </x:c>
      <x:c r="F1245" s="12" t="n">
        <x:v>0</x:v>
      </x:c>
      <x:c r="G1245" s="12" t="n">
        <x:v>0</x:v>
      </x:c>
      <x:c r="H1245" s="12" t="n">
        <x:f>F1245+G1245</x:f>
        <x:v>0</x:v>
      </x:c>
      <x:c r="I1245" s="12" t="n">
        <x:f>H1245-E1245</x:f>
        <x:v>0</x:v>
      </x:c>
      <x:c r="J1245" s="12" t="n">
        <x:v>0</x:v>
      </x:c>
      <x:c r="K1245" s="12" t="n">
        <x:f>H1245+J1245</x:f>
        <x:v>0</x:v>
      </x:c>
      <x:c r="L1245" s="16" t="n">
        <x:v>0.9376</x:v>
      </x:c>
      <x:c r="M1245" s="17" t="n">
        <x:f>F1245*L1245</x:f>
        <x:v>0</x:v>
      </x:c>
      <x:c r="N1245" s="16" t="n">
        <x:f>L1245*'月度汇总'!$F$8</x:f>
        <x:v>1.4064</x:v>
      </x:c>
      <x:c r="O1245" s="17" t="n">
        <x:f>G1245*N1245</x:f>
        <x:v>0</x:v>
      </x:c>
      <x:c r="P1245" s="16" t="n">
        <x:f>L1245*'月度汇总'!$F$10</x:f>
        <x:v>4.688</x:v>
      </x:c>
      <x:c r="Q1245" s="17" t="n">
        <x:f>J1245*P1245</x:f>
        <x:v>0</x:v>
      </x:c>
      <x:c r="R1245" s="12" t="n">
        <x:v>0</x:v>
      </x:c>
      <x:c r="S1245" s="17" t="n">
        <x:v>0</x:v>
      </x:c>
      <x:c r="T1245" s="19" t="n">
        <x:f>M1245+O1245+Q1245+S1245</x:f>
        <x:v>0</x:v>
      </x:c>
      <x:c r="U1245" s="18" t="str">
        <x:f>TEXT(T1245,"0.00")&amp;"元"</x:f>
        <x:v>0.00元</x:v>
      </x:c>
      <x:c r="V1245" s="12" t="n">
        <x:v>0</x:v>
      </x:c>
      <x:c r="W1245" s="12" t="n">
        <x:f>K1245-V1245</x:f>
        <x:v>0</x:v>
      </x:c>
    </x:row>
    <x:row r="1246" ht="20" customHeight="1">
      <x:c r="A1246" s="13" t="n">
        <x:v>45697.625</x:v>
      </x:c>
      <x:c r="B1246" s="13" t="n">
        <x:v>45697.631944444445</x:v>
      </x:c>
      <x:c r="C1246" s="14" t="n">
        <x:v>45697</x:v>
      </x:c>
      <x:c r="D1246" s="15" t="n">
        <x:v>90</x:v>
      </x:c>
      <x:c r="E1246" s="12" t="n">
        <x:v>1382.3564111355843</x:v>
      </x:c>
      <x:c r="F1246" s="12" t="n">
        <x:v>1382.3564111355843</x:v>
      </x:c>
      <x:c r="G1246" s="12" t="n">
        <x:v>8.53311747768771</x:v>
      </x:c>
      <x:c r="H1246" s="12" t="n">
        <x:f>F1246+G1246</x:f>
        <x:v>1390.889528613272</x:v>
      </x:c>
      <x:c r="I1246" s="12" t="n">
        <x:f>H1246-E1246</x:f>
        <x:v>8.53311747768771</x:v>
      </x:c>
      <x:c r="J1246" s="12" t="n">
        <x:v>0</x:v>
      </x:c>
      <x:c r="K1246" s="12" t="n">
        <x:f>H1246+J1246</x:f>
        <x:v>1390.889528613272</x:v>
      </x:c>
      <x:c r="L1246" s="16" t="n">
        <x:v>0.6694</x:v>
      </x:c>
      <x:c r="M1246" s="17" t="n">
        <x:f>F1246*L1246</x:f>
        <x:v>925.34938161416</x:v>
      </x:c>
      <x:c r="N1246" s="16" t="n">
        <x:f>L1246*'月度汇总'!$F$8</x:f>
        <x:v>1.0041</x:v>
      </x:c>
      <x:c r="O1246" s="17" t="n">
        <x:f>G1246*N1246</x:f>
        <x:v>8.56810325934623</x:v>
      </x:c>
      <x:c r="P1246" s="16" t="n">
        <x:f>L1246*'月度汇总'!$F$10</x:f>
        <x:v>3.347</x:v>
      </x:c>
      <x:c r="Q1246" s="17" t="n">
        <x:f>J1246*P1246</x:f>
        <x:v>0</x:v>
      </x:c>
      <x:c r="R1246" s="12" t="n">
        <x:v>0</x:v>
      </x:c>
      <x:c r="S1246" s="17" t="n">
        <x:v>0</x:v>
      </x:c>
      <x:c r="T1246" s="19" t="n">
        <x:f>M1246+O1246+Q1246+S1246</x:f>
        <x:v>933.9174848735063</x:v>
      </x:c>
      <x:c r="U1246" s="18" t="str">
        <x:f>TEXT(T1246,"0.00")&amp;"元"</x:f>
        <x:v>933.92元</x:v>
      </x:c>
      <x:c r="V1246" s="12" t="n">
        <x:v>0</x:v>
      </x:c>
      <x:c r="W1246" s="12" t="n">
        <x:f>K1246-V1246</x:f>
        <x:v>1390.889528613272</x:v>
      </x:c>
    </x:row>
    <x:row r="1247" ht="20" customHeight="1">
      <x:c r="A1247" s="13" t="n">
        <x:v>45697.631944444445</x:v>
      </x:c>
      <x:c r="B1247" s="13" t="n">
        <x:v>45697.63888888889</x:v>
      </x:c>
      <x:c r="C1247" s="14" t="n">
        <x:v>45697</x:v>
      </x:c>
      <x:c r="D1247" s="15" t="n">
        <x:v>91</x:v>
      </x:c>
      <x:c r="E1247" s="12" t="n">
        <x:v>1379.2870435166246</x:v>
      </x:c>
      <x:c r="F1247" s="12" t="n">
        <x:v>1379.2870435166246</x:v>
      </x:c>
      <x:c r="G1247" s="12" t="n">
        <x:v>9.775125276661129</x:v>
      </x:c>
      <x:c r="H1247" s="12" t="n">
        <x:f>F1247+G1247</x:f>
        <x:v>1389.0621687932858</x:v>
      </x:c>
      <x:c r="I1247" s="12" t="n">
        <x:f>H1247-E1247</x:f>
        <x:v>9.775125276661129</x:v>
      </x:c>
      <x:c r="J1247" s="12" t="n">
        <x:v>0</x:v>
      </x:c>
      <x:c r="K1247" s="12" t="n">
        <x:f>H1247+J1247</x:f>
        <x:v>1389.0621687932858</x:v>
      </x:c>
      <x:c r="L1247" s="16" t="n">
        <x:v>0.66</x:v>
      </x:c>
      <x:c r="M1247" s="17" t="n">
        <x:f>F1247*L1247</x:f>
        <x:v>910.3294487209723</x:v>
      </x:c>
      <x:c r="N1247" s="16" t="n">
        <x:f>L1247*'月度汇总'!$F$8</x:f>
        <x:v>0.99</x:v>
      </x:c>
      <x:c r="O1247" s="17" t="n">
        <x:f>G1247*N1247</x:f>
        <x:v>9.677374023894517</x:v>
      </x:c>
      <x:c r="P1247" s="16" t="n">
        <x:f>L1247*'月度汇总'!$F$10</x:f>
        <x:v>3.3000000000000003</x:v>
      </x:c>
      <x:c r="Q1247" s="17" t="n">
        <x:f>J1247*P1247</x:f>
        <x:v>0</x:v>
      </x:c>
      <x:c r="R1247" s="12" t="n">
        <x:v>0</x:v>
      </x:c>
      <x:c r="S1247" s="17" t="n">
        <x:v>0</x:v>
      </x:c>
      <x:c r="T1247" s="19" t="n">
        <x:f>M1247+O1247+Q1247+S1247</x:f>
        <x:v>920.0068227448669</x:v>
      </x:c>
      <x:c r="U1247" s="18" t="str">
        <x:f>TEXT(T1247,"0.00")&amp;"元"</x:f>
        <x:v>920.01元</x:v>
      </x:c>
      <x:c r="V1247" s="12" t="n">
        <x:v>0</x:v>
      </x:c>
      <x:c r="W1247" s="12" t="n">
        <x:f>K1247-V1247</x:f>
        <x:v>1389.0621687932858</x:v>
      </x:c>
    </x:row>
    <x:row r="1248" ht="20" customHeight="1">
      <x:c r="A1248" s="13" t="n">
        <x:v>45697.63888888889</x:v>
      </x:c>
      <x:c r="B1248" s="13" t="n">
        <x:v>45697.64583333333</x:v>
      </x:c>
      <x:c r="C1248" s="14" t="n">
        <x:v>45697</x:v>
      </x:c>
      <x:c r="D1248" s="15" t="n">
        <x:v>92</x:v>
      </x:c>
      <x:c r="E1248" s="12" t="n">
        <x:v>1314.3517533765637</x:v>
      </x:c>
      <x:c r="F1248" s="12" t="n">
        <x:v>1314.3517533765637</x:v>
      </x:c>
      <x:c r="G1248" s="12" t="n">
        <x:v>86.49918296018927</x:v>
      </x:c>
      <x:c r="H1248" s="12" t="n">
        <x:f>F1248+G1248</x:f>
        <x:v>1400.850936336753</x:v>
      </x:c>
      <x:c r="I1248" s="12" t="n">
        <x:f>H1248-E1248</x:f>
        <x:v>86.49918296018927</x:v>
      </x:c>
      <x:c r="J1248" s="12" t="n">
        <x:v>0</x:v>
      </x:c>
      <x:c r="K1248" s="12" t="n">
        <x:f>H1248+J1248</x:f>
        <x:v>1400.850936336753</x:v>
      </x:c>
      <x:c r="L1248" s="16" t="n">
        <x:v>0.7217</x:v>
      </x:c>
      <x:c r="M1248" s="17" t="n">
        <x:f>F1248*L1248</x:f>
        <x:v>948.567660411866</x:v>
      </x:c>
      <x:c r="N1248" s="16" t="n">
        <x:f>L1248*'月度汇总'!$F$8</x:f>
        <x:v>1.08255</x:v>
      </x:c>
      <x:c r="O1248" s="17" t="n">
        <x:f>G1248*N1248</x:f>
        <x:v>93.63969051355289</x:v>
      </x:c>
      <x:c r="P1248" s="16" t="n">
        <x:f>L1248*'月度汇总'!$F$10</x:f>
        <x:v>3.6085000000000003</x:v>
      </x:c>
      <x:c r="Q1248" s="17" t="n">
        <x:f>J1248*P1248</x:f>
        <x:v>0</x:v>
      </x:c>
      <x:c r="R1248" s="12" t="n">
        <x:v>0</x:v>
      </x:c>
      <x:c r="S1248" s="17" t="n">
        <x:v>0</x:v>
      </x:c>
      <x:c r="T1248" s="19" t="n">
        <x:f>M1248+O1248+Q1248+S1248</x:f>
        <x:v>1042.207350925419</x:v>
      </x:c>
      <x:c r="U1248" s="18" t="str">
        <x:f>TEXT(T1248,"0.00")&amp;"元"</x:f>
        <x:v>1042.21元</x:v>
      </x:c>
      <x:c r="V1248" s="12" t="n">
        <x:v>0</x:v>
      </x:c>
      <x:c r="W1248" s="12" t="n">
        <x:f>K1248-V1248</x:f>
        <x:v>1400.850936336753</x:v>
      </x:c>
    </x:row>
    <x:row r="1249" ht="20" customHeight="1">
      <x:c r="A1249" s="13" t="n">
        <x:v>45697.64583333333</x:v>
      </x:c>
      <x:c r="B1249" s="13" t="n">
        <x:v>45697.65277777778</x:v>
      </x:c>
      <x:c r="C1249" s="14" t="n">
        <x:v>45697</x:v>
      </x:c>
      <x:c r="D1249" s="15" t="n">
        <x:v>93</x:v>
      </x:c>
      <x:c r="E1249" s="12" t="n">
        <x:v>586.4595346181882</x:v>
      </x:c>
      <x:c r="F1249" s="12" t="n">
        <x:v>586.4595346181882</x:v>
      </x:c>
      <x:c r="G1249" s="12" t="n">
        <x:v>845.4714773303676</x:v>
      </x:c>
      <x:c r="H1249" s="12" t="n">
        <x:f>F1249+G1249</x:f>
        <x:v>1431.9310119485558</x:v>
      </x:c>
      <x:c r="I1249" s="12" t="n">
        <x:f>H1249-E1249</x:f>
        <x:v>845.4714773303676</x:v>
      </x:c>
      <x:c r="J1249" s="12" t="n">
        <x:v>0</x:v>
      </x:c>
      <x:c r="K1249" s="12" t="n">
        <x:f>H1249+J1249</x:f>
        <x:v>1431.9310119485558</x:v>
      </x:c>
      <x:c r="L1249" s="16" t="n">
        <x:v>0.7308</x:v>
      </x:c>
      <x:c r="M1249" s="17" t="n">
        <x:f>F1249*L1249</x:f>
        <x:v>428.5846278989719</x:v>
      </x:c>
      <x:c r="N1249" s="16" t="n">
        <x:f>L1249*'月度汇总'!$F$8</x:f>
        <x:v>1.0962</x:v>
      </x:c>
      <x:c r="O1249" s="17" t="n">
        <x:f>G1249*N1249</x:f>
        <x:v>926.805833449549</x:v>
      </x:c>
      <x:c r="P1249" s="16" t="n">
        <x:f>L1249*'月度汇总'!$F$10</x:f>
        <x:v>3.654</x:v>
      </x:c>
      <x:c r="Q1249" s="17" t="n">
        <x:f>J1249*P1249</x:f>
        <x:v>0</x:v>
      </x:c>
      <x:c r="R1249" s="12" t="n">
        <x:v>0</x:v>
      </x:c>
      <x:c r="S1249" s="17" t="n">
        <x:v>0</x:v>
      </x:c>
      <x:c r="T1249" s="19" t="n">
        <x:f>M1249+O1249+Q1249+S1249</x:f>
        <x:v>1355.390461348521</x:v>
      </x:c>
      <x:c r="U1249" s="18" t="str">
        <x:f>TEXT(T1249,"0.00")&amp;"元"</x:f>
        <x:v>1355.39元</x:v>
      </x:c>
      <x:c r="V1249" s="12" t="n">
        <x:v>0</x:v>
      </x:c>
      <x:c r="W1249" s="12" t="n">
        <x:f>K1249-V1249</x:f>
        <x:v>1431.9310119485558</x:v>
      </x:c>
    </x:row>
    <x:row r="1250" ht="20" customHeight="1">
      <x:c r="A1250" s="13" t="n">
        <x:v>45697.65277777778</x:v>
      </x:c>
      <x:c r="B1250" s="13" t="n">
        <x:v>45697.65972222222</x:v>
      </x:c>
      <x:c r="C1250" s="14" t="n">
        <x:v>45697</x:v>
      </x:c>
      <x:c r="D1250" s="15" t="n">
        <x:v>94</x:v>
      </x:c>
      <x:c r="E1250" s="12" t="n">
        <x:v>608.4008431071697</x:v>
      </x:c>
      <x:c r="F1250" s="12" t="n">
        <x:v>608.4008431071697</x:v>
      </x:c>
      <x:c r="G1250" s="12" t="n">
        <x:v>190.68818746659338</x:v>
      </x:c>
      <x:c r="H1250" s="12" t="n">
        <x:f>F1250+G1250</x:f>
        <x:v>799.0890305737631</x:v>
      </x:c>
      <x:c r="I1250" s="12" t="n">
        <x:f>H1250-E1250</x:f>
        <x:v>190.68818746659338</x:v>
      </x:c>
      <x:c r="J1250" s="12" t="n">
        <x:v>0</x:v>
      </x:c>
      <x:c r="K1250" s="12" t="n">
        <x:f>H1250+J1250</x:f>
        <x:v>799.0890305737631</x:v>
      </x:c>
      <x:c r="L1250" s="16" t="n">
        <x:v>0.7534</x:v>
      </x:c>
      <x:c r="M1250" s="17" t="n">
        <x:f>F1250*L1250</x:f>
        <x:v>458.3691951969417</x:v>
      </x:c>
      <x:c r="N1250" s="16" t="n">
        <x:f>L1250*'月度汇总'!$F$8</x:f>
        <x:v>1.1300999999999999</x:v>
      </x:c>
      <x:c r="O1250" s="17" t="n">
        <x:f>G1250*N1250</x:f>
        <x:v>215.49672065599717</x:v>
      </x:c>
      <x:c r="P1250" s="16" t="n">
        <x:f>L1250*'月度汇总'!$F$10</x:f>
        <x:v>3.767</x:v>
      </x:c>
      <x:c r="Q1250" s="17" t="n">
        <x:f>J1250*P1250</x:f>
        <x:v>0</x:v>
      </x:c>
      <x:c r="R1250" s="12" t="n">
        <x:v>0</x:v>
      </x:c>
      <x:c r="S1250" s="17" t="n">
        <x:v>0</x:v>
      </x:c>
      <x:c r="T1250" s="19" t="n">
        <x:f>M1250+O1250+Q1250+S1250</x:f>
        <x:v>673.8659158529389</x:v>
      </x:c>
      <x:c r="U1250" s="18" t="str">
        <x:f>TEXT(T1250,"0.00")&amp;"元"</x:f>
        <x:v>673.87元</x:v>
      </x:c>
      <x:c r="V1250" s="12" t="n">
        <x:v>0</x:v>
      </x:c>
      <x:c r="W1250" s="12" t="n">
        <x:f>K1250-V1250</x:f>
        <x:v>799.0890305737631</x:v>
      </x:c>
    </x:row>
    <x:row r="1251" ht="20" customHeight="1">
      <x:c r="A1251" s="13" t="n">
        <x:v>45697.65972222222</x:v>
      </x:c>
      <x:c r="B1251" s="13" t="n">
        <x:v>45697.66666666667</x:v>
      </x:c>
      <x:c r="C1251" s="14" t="n">
        <x:v>45697</x:v>
      </x:c>
      <x:c r="D1251" s="15" t="n">
        <x:v>95</x:v>
      </x:c>
      <x:c r="E1251" s="12" t="n">
        <x:v>631.1528398221706</x:v>
      </x:c>
      <x:c r="F1251" s="12" t="n">
        <x:v>631.1528398221706</x:v>
      </x:c>
      <x:c r="G1251" s="12" t="n">
        <x:v>15.616011379917722</x:v>
      </x:c>
      <x:c r="H1251" s="12" t="n">
        <x:f>F1251+G1251</x:f>
        <x:v>646.7688512020883</x:v>
      </x:c>
      <x:c r="I1251" s="12" t="n">
        <x:f>H1251-E1251</x:f>
        <x:v>15.616011379917722</x:v>
      </x:c>
      <x:c r="J1251" s="12" t="n">
        <x:v>0</x:v>
      </x:c>
      <x:c r="K1251" s="12" t="n">
        <x:f>H1251+J1251</x:f>
        <x:v>646.7688512020883</x:v>
      </x:c>
      <x:c r="L1251" s="16" t="n">
        <x:v>0.7823</x:v>
      </x:c>
      <x:c r="M1251" s="17" t="n">
        <x:f>F1251*L1251</x:f>
        <x:v>493.75086659288405</x:v>
      </x:c>
      <x:c r="N1251" s="16" t="n">
        <x:f>L1251*'月度汇总'!$F$8</x:f>
        <x:v>1.1734499999999999</x:v>
      </x:c>
      <x:c r="O1251" s="17" t="n">
        <x:f>G1251*N1251</x:f>
        <x:v>18.32460855376445</x:v>
      </x:c>
      <x:c r="P1251" s="16" t="n">
        <x:f>L1251*'月度汇总'!$F$10</x:f>
        <x:v>3.9115</x:v>
      </x:c>
      <x:c r="Q1251" s="17" t="n">
        <x:f>J1251*P1251</x:f>
        <x:v>0</x:v>
      </x:c>
      <x:c r="R1251" s="12" t="n">
        <x:v>0</x:v>
      </x:c>
      <x:c r="S1251" s="17" t="n">
        <x:v>0</x:v>
      </x:c>
      <x:c r="T1251" s="19" t="n">
        <x:f>M1251+O1251+Q1251+S1251</x:f>
        <x:v>512.0754751466485</x:v>
      </x:c>
      <x:c r="U1251" s="18" t="str">
        <x:f>TEXT(T1251,"0.00")&amp;"元"</x:f>
        <x:v>512.08元</x:v>
      </x:c>
      <x:c r="V1251" s="12" t="n">
        <x:v>0</x:v>
      </x:c>
      <x:c r="W1251" s="12" t="n">
        <x:f>K1251-V1251</x:f>
        <x:v>646.7688512020883</x:v>
      </x:c>
    </x:row>
    <x:row r="1252" ht="20" customHeight="1">
      <x:c r="A1252" s="13" t="n">
        <x:v>45697.66666666667</x:v>
      </x:c>
      <x:c r="B1252" s="13" t="n">
        <x:v>45697.67361111111</x:v>
      </x:c>
      <x:c r="C1252" s="14" t="n">
        <x:v>45697</x:v>
      </x:c>
      <x:c r="D1252" s="15" t="n">
        <x:v>96</x:v>
      </x:c>
      <x:c r="E1252" s="12" t="n">
        <x:v>859.2195377995913</x:v>
      </x:c>
      <x:c r="F1252" s="12" t="n">
        <x:v>859.2195377995913</x:v>
      </x:c>
      <x:c r="G1252" s="12" t="n">
        <x:v>4.803700595200439</x:v>
      </x:c>
      <x:c r="H1252" s="12" t="n">
        <x:f>F1252+G1252</x:f>
        <x:v>864.0232383947917</x:v>
      </x:c>
      <x:c r="I1252" s="12" t="n">
        <x:f>H1252-E1252</x:f>
        <x:v>4.803700595200439</x:v>
      </x:c>
      <x:c r="J1252" s="12" t="n">
        <x:v>0</x:v>
      </x:c>
      <x:c r="K1252" s="12" t="n">
        <x:f>H1252+J1252</x:f>
        <x:v>864.0232383947917</x:v>
      </x:c>
      <x:c r="L1252" s="16" t="n">
        <x:v>0.8055</x:v>
      </x:c>
      <x:c r="M1252" s="17" t="n">
        <x:f>F1252*L1252</x:f>
        <x:v>692.1013376975708</x:v>
      </x:c>
      <x:c r="N1252" s="16" t="n">
        <x:f>L1252*'月度汇总'!$F$8</x:f>
        <x:v>1.20825</x:v>
      </x:c>
      <x:c r="O1252" s="17" t="n">
        <x:f>G1252*N1252</x:f>
        <x:v>5.804071244150931</x:v>
      </x:c>
      <x:c r="P1252" s="16" t="n">
        <x:f>L1252*'月度汇总'!$F$10</x:f>
        <x:v>4.0275</x:v>
      </x:c>
      <x:c r="Q1252" s="17" t="n">
        <x:f>J1252*P1252</x:f>
        <x:v>0</x:v>
      </x:c>
      <x:c r="R1252" s="12" t="n">
        <x:v>0</x:v>
      </x:c>
      <x:c r="S1252" s="17" t="n">
        <x:v>0</x:v>
      </x:c>
      <x:c r="T1252" s="19" t="n">
        <x:f>M1252+O1252+Q1252+S1252</x:f>
        <x:v>697.9054089417217</x:v>
      </x:c>
      <x:c r="U1252" s="18" t="str">
        <x:f>TEXT(T1252,"0.00")&amp;"元"</x:f>
        <x:v>697.91元</x:v>
      </x:c>
      <x:c r="V1252" s="12" t="n">
        <x:v>0</x:v>
      </x:c>
      <x:c r="W1252" s="12" t="n">
        <x:f>K1252-V1252</x:f>
        <x:v>864.0232383947917</x:v>
      </x:c>
    </x:row>
    <x:row r="1253" ht="20" customHeight="1">
      <x:c r="A1253" s="13" t="n">
        <x:v>45697.67361111111</x:v>
      </x:c>
      <x:c r="B1253" s="13" t="n">
        <x:v>45697.680555555555</x:v>
      </x:c>
      <x:c r="C1253" s="14" t="n">
        <x:v>45697</x:v>
      </x:c>
      <x:c r="D1253" s="15" t="n">
        <x:v>97</x:v>
      </x:c>
      <x:c r="E1253" s="12" t="n">
        <x:v>863.3169862438435</x:v>
      </x:c>
      <x:c r="F1253" s="12" t="n">
        <x:v>863.3169862438435</x:v>
      </x:c>
      <x:c r="G1253" s="12" t="n">
        <x:v>3.78628211094167</x:v>
      </x:c>
      <x:c r="H1253" s="12" t="n">
        <x:f>F1253+G1253</x:f>
        <x:v>867.1032683547852</x:v>
      </x:c>
      <x:c r="I1253" s="12" t="n">
        <x:f>H1253-E1253</x:f>
        <x:v>3.78628211094167</x:v>
      </x:c>
      <x:c r="J1253" s="12" t="n">
        <x:v>0</x:v>
      </x:c>
      <x:c r="K1253" s="12" t="n">
        <x:f>H1253+J1253</x:f>
        <x:v>867.1032683547852</x:v>
      </x:c>
      <x:c r="L1253" s="16" t="n">
        <x:v>0.8271</x:v>
      </x:c>
      <x:c r="M1253" s="17" t="n">
        <x:f>F1253*L1253</x:f>
        <x:v>714.049479322283</x:v>
      </x:c>
      <x:c r="N1253" s="16" t="n">
        <x:f>L1253*'月度汇总'!$F$8</x:f>
        <x:v>1.24065</x:v>
      </x:c>
      <x:c r="O1253" s="17" t="n">
        <x:f>G1253*N1253</x:f>
        <x:v>4.697450900939783</x:v>
      </x:c>
      <x:c r="P1253" s="16" t="n">
        <x:f>L1253*'月度汇总'!$F$10</x:f>
        <x:v>4.1354999999999995</x:v>
      </x:c>
      <x:c r="Q1253" s="17" t="n">
        <x:f>J1253*P1253</x:f>
        <x:v>0</x:v>
      </x:c>
      <x:c r="R1253" s="12" t="n">
        <x:v>0</x:v>
      </x:c>
      <x:c r="S1253" s="17" t="n">
        <x:v>0</x:v>
      </x:c>
      <x:c r="T1253" s="19" t="n">
        <x:f>M1253+O1253+Q1253+S1253</x:f>
        <x:v>718.7469302232228</x:v>
      </x:c>
      <x:c r="U1253" s="18" t="str">
        <x:f>TEXT(T1253,"0.00")&amp;"元"</x:f>
        <x:v>718.75元</x:v>
      </x:c>
      <x:c r="V1253" s="12" t="n">
        <x:v>0</x:v>
      </x:c>
      <x:c r="W1253" s="12" t="n">
        <x:f>K1253-V1253</x:f>
        <x:v>867.1032683547852</x:v>
      </x:c>
    </x:row>
    <x:row r="1254" ht="20" customHeight="1">
      <x:c r="A1254" s="13" t="n">
        <x:v>45697.680555555555</x:v>
      </x:c>
      <x:c r="B1254" s="13" t="n">
        <x:v>45697.6875</x:v>
      </x:c>
      <x:c r="C1254" s="14" t="n">
        <x:v>45697</x:v>
      </x:c>
      <x:c r="D1254" s="15" t="n">
        <x:v>98</x:v>
      </x:c>
      <x:c r="E1254" s="12" t="n">
        <x:v>880.3854902384163</x:v>
      </x:c>
      <x:c r="F1254" s="12" t="n">
        <x:v>880.3854902384163</x:v>
      </x:c>
      <x:c r="G1254" s="12" t="n">
        <x:v>2.7817529173083813</x:v>
      </x:c>
      <x:c r="H1254" s="12" t="n">
        <x:f>F1254+G1254</x:f>
        <x:v>883.1672431557247</x:v>
      </x:c>
      <x:c r="I1254" s="12" t="n">
        <x:f>H1254-E1254</x:f>
        <x:v>2.7817529173083813</x:v>
      </x:c>
      <x:c r="J1254" s="12" t="n">
        <x:v>0</x:v>
      </x:c>
      <x:c r="K1254" s="12" t="n">
        <x:f>H1254+J1254</x:f>
        <x:v>883.1672431557247</x:v>
      </x:c>
      <x:c r="L1254" s="16" t="n">
        <x:v>0.8519</x:v>
      </x:c>
      <x:c r="M1254" s="17" t="n">
        <x:f>F1254*L1254</x:f>
        <x:v>750.0003991341068</x:v>
      </x:c>
      <x:c r="N1254" s="16" t="n">
        <x:f>L1254*'月度汇总'!$F$8</x:f>
        <x:v>1.27785</x:v>
      </x:c>
      <x:c r="O1254" s="17" t="n">
        <x:f>G1254*N1254</x:f>
        <x:v>3.554662965382515</x:v>
      </x:c>
      <x:c r="P1254" s="16" t="n">
        <x:f>L1254*'月度汇总'!$F$10</x:f>
        <x:v>4.2595</x:v>
      </x:c>
      <x:c r="Q1254" s="17" t="n">
        <x:f>J1254*P1254</x:f>
        <x:v>0</x:v>
      </x:c>
      <x:c r="R1254" s="12" t="n">
        <x:v>0</x:v>
      </x:c>
      <x:c r="S1254" s="17" t="n">
        <x:v>0</x:v>
      </x:c>
      <x:c r="T1254" s="19" t="n">
        <x:f>M1254+O1254+Q1254+S1254</x:f>
        <x:v>753.5550620994893</x:v>
      </x:c>
      <x:c r="U1254" s="18" t="str">
        <x:f>TEXT(T1254,"0.00")&amp;"元"</x:f>
        <x:v>753.56元</x:v>
      </x:c>
      <x:c r="V1254" s="12" t="n">
        <x:v>0</x:v>
      </x:c>
      <x:c r="W1254" s="12" t="n">
        <x:f>K1254-V1254</x:f>
        <x:v>883.1672431557247</x:v>
      </x:c>
    </x:row>
    <x:row r="1255" ht="20" customHeight="1">
      <x:c r="A1255" s="13" t="n">
        <x:v>45697.6875</x:v>
      </x:c>
      <x:c r="B1255" s="13" t="n">
        <x:v>45697.694444444445</x:v>
      </x:c>
      <x:c r="C1255" s="14" t="n">
        <x:v>45697</x:v>
      </x:c>
      <x:c r="D1255" s="15" t="n">
        <x:v>99</x:v>
      </x:c>
      <x:c r="E1255" s="12" t="n">
        <x:v>908.530151423305</x:v>
      </x:c>
      <x:c r="F1255" s="12" t="n">
        <x:v>908.530151423305</x:v>
      </x:c>
      <x:c r="G1255" s="12" t="n">
        <x:v>2.234418182949298</x:v>
      </x:c>
      <x:c r="H1255" s="12" t="n">
        <x:f>F1255+G1255</x:f>
        <x:v>910.7645696062543</x:v>
      </x:c>
      <x:c r="I1255" s="12" t="n">
        <x:f>H1255-E1255</x:f>
        <x:v>2.234418182949298</x:v>
      </x:c>
      <x:c r="J1255" s="12" t="n">
        <x:v>0</x:v>
      </x:c>
      <x:c r="K1255" s="12" t="n">
        <x:f>H1255+J1255</x:f>
        <x:v>910.7645696062543</x:v>
      </x:c>
      <x:c r="L1255" s="16" t="n">
        <x:v>0.8791</x:v>
      </x:c>
      <x:c r="M1255" s="17" t="n">
        <x:f>F1255*L1255</x:f>
        <x:v>798.6888561162275</x:v>
      </x:c>
      <x:c r="N1255" s="16" t="n">
        <x:f>L1255*'月度汇总'!$F$8</x:f>
        <x:v>1.3186499999999999</x:v>
      </x:c>
      <x:c r="O1255" s="17" t="n">
        <x:f>G1255*N1255</x:f>
        <x:v>2.9464155369460916</x:v>
      </x:c>
      <x:c r="P1255" s="16" t="n">
        <x:f>L1255*'月度汇总'!$F$10</x:f>
        <x:v>4.3955</x:v>
      </x:c>
      <x:c r="Q1255" s="17" t="n">
        <x:f>J1255*P1255</x:f>
        <x:v>0</x:v>
      </x:c>
      <x:c r="R1255" s="12" t="n">
        <x:v>0</x:v>
      </x:c>
      <x:c r="S1255" s="17" t="n">
        <x:v>0</x:v>
      </x:c>
      <x:c r="T1255" s="19" t="n">
        <x:f>M1255+O1255+Q1255+S1255</x:f>
        <x:v>801.6352716531736</x:v>
      </x:c>
      <x:c r="U1255" s="18" t="str">
        <x:f>TEXT(T1255,"0.00")&amp;"元"</x:f>
        <x:v>801.64元</x:v>
      </x:c>
      <x:c r="V1255" s="12" t="n">
        <x:v>0</x:v>
      </x:c>
      <x:c r="W1255" s="12" t="n">
        <x:f>K1255-V1255</x:f>
        <x:v>910.7645696062543</x:v>
      </x:c>
    </x:row>
    <x:row r="1256" ht="20" customHeight="1">
      <x:c r="A1256" s="13" t="n">
        <x:v>45697.694444444445</x:v>
      </x:c>
      <x:c r="B1256" s="13" t="n">
        <x:v>45697.70138888889</x:v>
      </x:c>
      <x:c r="C1256" s="14" t="n">
        <x:v>45697</x:v>
      </x:c>
      <x:c r="D1256" s="15" t="n">
        <x:v>100</x:v>
      </x:c>
      <x:c r="E1256" s="12" t="n">
        <x:v>916.1943867176543</x:v>
      </x:c>
      <x:c r="F1256" s="12" t="n">
        <x:v>916.1943867176543</x:v>
      </x:c>
      <x:c r="G1256" s="12" t="n">
        <x:v>3.847476748394115</x:v>
      </x:c>
      <x:c r="H1256" s="12" t="n">
        <x:f>F1256+G1256</x:f>
        <x:v>920.0418634660484</x:v>
      </x:c>
      <x:c r="I1256" s="12" t="n">
        <x:f>H1256-E1256</x:f>
        <x:v>3.847476748394115</x:v>
      </x:c>
      <x:c r="J1256" s="12" t="n">
        <x:v>0</x:v>
      </x:c>
      <x:c r="K1256" s="12" t="n">
        <x:f>H1256+J1256</x:f>
        <x:v>920.0418634660484</x:v>
      </x:c>
      <x:c r="L1256" s="16" t="n">
        <x:v>0.9024</x:v>
      </x:c>
      <x:c r="M1256" s="17" t="n">
        <x:f>F1256*L1256</x:f>
        <x:v>826.7738145740112</x:v>
      </x:c>
      <x:c r="N1256" s="16" t="n">
        <x:f>L1256*'月度汇总'!$F$8</x:f>
        <x:v>1.3536</x:v>
      </x:c>
      <x:c r="O1256" s="17" t="n">
        <x:f>G1256*N1256</x:f>
        <x:v>5.207944526626274</x:v>
      </x:c>
      <x:c r="P1256" s="16" t="n">
        <x:f>L1256*'月度汇总'!$F$10</x:f>
        <x:v>4.512</x:v>
      </x:c>
      <x:c r="Q1256" s="17" t="n">
        <x:f>J1256*P1256</x:f>
        <x:v>0</x:v>
      </x:c>
      <x:c r="R1256" s="12" t="n">
        <x:v>0</x:v>
      </x:c>
      <x:c r="S1256" s="17" t="n">
        <x:v>0</x:v>
      </x:c>
      <x:c r="T1256" s="19" t="n">
        <x:f>M1256+O1256+Q1256+S1256</x:f>
        <x:v>831.9817591006375</x:v>
      </x:c>
      <x:c r="U1256" s="18" t="str">
        <x:f>TEXT(T1256,"0.00")&amp;"元"</x:f>
        <x:v>831.98元</x:v>
      </x:c>
      <x:c r="V1256" s="12" t="n">
        <x:v>0</x:v>
      </x:c>
      <x:c r="W1256" s="12" t="n">
        <x:f>K1256-V1256</x:f>
        <x:v>920.0418634660484</x:v>
      </x:c>
    </x:row>
    <x:row r="1257" ht="20" customHeight="1">
      <x:c r="A1257" s="13" t="n">
        <x:v>45697.70138888889</x:v>
      </x:c>
      <x:c r="B1257" s="13" t="n">
        <x:v>45697.70833333333</x:v>
      </x:c>
      <x:c r="C1257" s="14" t="n">
        <x:v>45697</x:v>
      </x:c>
      <x:c r="D1257" s="15" t="n">
        <x:v>101</x:v>
      </x:c>
      <x:c r="E1257" s="12" t="n">
        <x:v>920.0386569084584</x:v>
      </x:c>
      <x:c r="F1257" s="12" t="n">
        <x:v>920.0386569084584</x:v>
      </x:c>
      <x:c r="G1257" s="12" t="n">
        <x:v>5.360278473199628</x:v>
      </x:c>
      <x:c r="H1257" s="12" t="n">
        <x:f>F1257+G1257</x:f>
        <x:v>925.398935381658</x:v>
      </x:c>
      <x:c r="I1257" s="12" t="n">
        <x:f>H1257-E1257</x:f>
        <x:v>5.360278473199628</x:v>
      </x:c>
      <x:c r="J1257" s="12" t="n">
        <x:v>0</x:v>
      </x:c>
      <x:c r="K1257" s="12" t="n">
        <x:f>H1257+J1257</x:f>
        <x:v>925.398935381658</x:v>
      </x:c>
      <x:c r="L1257" s="16" t="n">
        <x:v>0.9163</x:v>
      </x:c>
      <x:c r="M1257" s="17" t="n">
        <x:f>F1257*L1257</x:f>
        <x:v>843.0314213252204</x:v>
      </x:c>
      <x:c r="N1257" s="16" t="n">
        <x:f>L1257*'月度汇总'!$F$8</x:f>
        <x:v>1.37445</x:v>
      </x:c>
      <x:c r="O1257" s="17" t="n">
        <x:f>G1257*N1257</x:f>
        <x:v>7.367434747489228</x:v>
      </x:c>
      <x:c r="P1257" s="16" t="n">
        <x:f>L1257*'月度汇总'!$F$10</x:f>
        <x:v>4.5815</x:v>
      </x:c>
      <x:c r="Q1257" s="17" t="n">
        <x:f>J1257*P1257</x:f>
        <x:v>0</x:v>
      </x:c>
      <x:c r="R1257" s="12" t="n">
        <x:v>0</x:v>
      </x:c>
      <x:c r="S1257" s="17" t="n">
        <x:v>0</x:v>
      </x:c>
      <x:c r="T1257" s="19" t="n">
        <x:f>M1257+O1257+Q1257+S1257</x:f>
        <x:v>850.3988560727097</x:v>
      </x:c>
      <x:c r="U1257" s="18" t="str">
        <x:f>TEXT(T1257,"0.00")&amp;"元"</x:f>
        <x:v>850.40元</x:v>
      </x:c>
      <x:c r="V1257" s="12" t="n">
        <x:v>0</x:v>
      </x:c>
      <x:c r="W1257" s="12" t="n">
        <x:f>K1257-V1257</x:f>
        <x:v>925.398935381658</x:v>
      </x:c>
    </x:row>
    <x:row r="1258" ht="20" customHeight="1">
      <x:c r="A1258" s="13" t="n">
        <x:v>45697.70833333333</x:v>
      </x:c>
      <x:c r="B1258" s="13" t="n">
        <x:v>45697.71527777778</x:v>
      </x:c>
      <x:c r="C1258" s="14" t="n">
        <x:v>45697</x:v>
      </x:c>
      <x:c r="D1258" s="15" t="n">
        <x:v>102</x:v>
      </x:c>
      <x:c r="E1258" s="12" t="n">
        <x:v>985.6592068856351</x:v>
      </x:c>
      <x:c r="F1258" s="12" t="n">
        <x:v>985.6592068856351</x:v>
      </x:c>
      <x:c r="G1258" s="12" t="n">
        <x:v>3.834729576424479</x:v>
      </x:c>
      <x:c r="H1258" s="12" t="n">
        <x:f>F1258+G1258</x:f>
        <x:v>989.4939364620595</x:v>
      </x:c>
      <x:c r="I1258" s="12" t="n">
        <x:f>H1258-E1258</x:f>
        <x:v>3.834729576424479</x:v>
      </x:c>
      <x:c r="J1258" s="12" t="n">
        <x:v>0</x:v>
      </x:c>
      <x:c r="K1258" s="12" t="n">
        <x:f>H1258+J1258</x:f>
        <x:v>989.4939364620595</x:v>
      </x:c>
      <x:c r="L1258" s="16" t="n">
        <x:v>0.9264</x:v>
      </x:c>
      <x:c r="M1258" s="17" t="n">
        <x:f>F1258*L1258</x:f>
        <x:v>913.1146892588523</x:v>
      </x:c>
      <x:c r="N1258" s="16" t="n">
        <x:f>L1258*'月度汇总'!$F$8</x:f>
        <x:v>1.3896</x:v>
      </x:c>
      <x:c r="O1258" s="17" t="n">
        <x:f>G1258*N1258</x:f>
        <x:v>5.328740219399456</x:v>
      </x:c>
      <x:c r="P1258" s="16" t="n">
        <x:f>L1258*'月度汇总'!$F$10</x:f>
        <x:v>4.632</x:v>
      </x:c>
      <x:c r="Q1258" s="17" t="n">
        <x:f>J1258*P1258</x:f>
        <x:v>0</x:v>
      </x:c>
      <x:c r="R1258" s="12" t="n">
        <x:v>0</x:v>
      </x:c>
      <x:c r="S1258" s="17" t="n">
        <x:v>0</x:v>
      </x:c>
      <x:c r="T1258" s="19" t="n">
        <x:f>M1258+O1258+Q1258+S1258</x:f>
        <x:v>918.4434294782518</x:v>
      </x:c>
      <x:c r="U1258" s="18" t="str">
        <x:f>TEXT(T1258,"0.00")&amp;"元"</x:f>
        <x:v>918.44元</x:v>
      </x:c>
      <x:c r="V1258" s="12" t="n">
        <x:v>0</x:v>
      </x:c>
      <x:c r="W1258" s="12" t="n">
        <x:f>K1258-V1258</x:f>
        <x:v>989.4939364620595</x:v>
      </x:c>
    </x:row>
    <x:row r="1259" ht="20" customHeight="1">
      <x:c r="A1259" s="13" t="n">
        <x:v>45697.71527777778</x:v>
      </x:c>
      <x:c r="B1259" s="13" t="n">
        <x:v>45697.72222222222</x:v>
      </x:c>
      <x:c r="C1259" s="14" t="n">
        <x:v>45697</x:v>
      </x:c>
      <x:c r="D1259" s="15" t="n">
        <x:v>103</x:v>
      </x:c>
      <x:c r="E1259" s="12" t="n">
        <x:v>1001.4096785152742</x:v>
      </x:c>
      <x:c r="F1259" s="12" t="n">
        <x:v>1001.4096785152742</x:v>
      </x:c>
      <x:c r="G1259" s="12" t="n">
        <x:v>5.309958182699802</x:v>
      </x:c>
      <x:c r="H1259" s="12" t="n">
        <x:f>F1259+G1259</x:f>
        <x:v>1006.719636697974</x:v>
      </x:c>
      <x:c r="I1259" s="12" t="n">
        <x:f>H1259-E1259</x:f>
        <x:v>5.309958182699802</x:v>
      </x:c>
      <x:c r="J1259" s="12" t="n">
        <x:v>0</x:v>
      </x:c>
      <x:c r="K1259" s="12" t="n">
        <x:f>H1259+J1259</x:f>
        <x:v>1006.719636697974</x:v>
      </x:c>
      <x:c r="L1259" s="16" t="n">
        <x:v>0.9462</x:v>
      </x:c>
      <x:c r="M1259" s="17" t="n">
        <x:f>F1259*L1259</x:f>
        <x:v>947.5338378111525</x:v>
      </x:c>
      <x:c r="N1259" s="16" t="n">
        <x:f>L1259*'月度汇总'!$F$8</x:f>
        <x:v>1.4193</x:v>
      </x:c>
      <x:c r="O1259" s="17" t="n">
        <x:f>G1259*N1259</x:f>
        <x:v>7.536423648705829</x:v>
      </x:c>
      <x:c r="P1259" s="16" t="n">
        <x:f>L1259*'月度汇总'!$F$10</x:f>
        <x:v>4.731</x:v>
      </x:c>
      <x:c r="Q1259" s="17" t="n">
        <x:f>J1259*P1259</x:f>
        <x:v>0</x:v>
      </x:c>
      <x:c r="R1259" s="12" t="n">
        <x:v>0</x:v>
      </x:c>
      <x:c r="S1259" s="17" t="n">
        <x:v>0</x:v>
      </x:c>
      <x:c r="T1259" s="19" t="n">
        <x:f>M1259+O1259+Q1259+S1259</x:f>
        <x:v>955.0702614598583</x:v>
      </x:c>
      <x:c r="U1259" s="18" t="str">
        <x:f>TEXT(T1259,"0.00")&amp;"元"</x:f>
        <x:v>955.07元</x:v>
      </x:c>
      <x:c r="V1259" s="12" t="n">
        <x:v>0</x:v>
      </x:c>
      <x:c r="W1259" s="12" t="n">
        <x:f>K1259-V1259</x:f>
        <x:v>1006.719636697974</x:v>
      </x:c>
    </x:row>
    <x:row r="1260" ht="20" customHeight="1">
      <x:c r="A1260" s="13" t="n">
        <x:v>45697.72222222222</x:v>
      </x:c>
      <x:c r="B1260" s="13" t="n">
        <x:v>45697.72916666667</x:v>
      </x:c>
      <x:c r="C1260" s="14" t="n">
        <x:v>45697</x:v>
      </x:c>
      <x:c r="D1260" s="15" t="n">
        <x:v>104</x:v>
      </x:c>
      <x:c r="E1260" s="12" t="n">
        <x:v>1012.4661035665702</x:v>
      </x:c>
      <x:c r="F1260" s="12" t="n">
        <x:v>1012.4661035665702</x:v>
      </x:c>
      <x:c r="G1260" s="12" t="n">
        <x:v>6.0310874453510905</x:v>
      </x:c>
      <x:c r="H1260" s="12" t="n">
        <x:f>F1260+G1260</x:f>
        <x:v>1018.4971910119212</x:v>
      </x:c>
      <x:c r="I1260" s="12" t="n">
        <x:f>H1260-E1260</x:f>
        <x:v>6.0310874453510905</x:v>
      </x:c>
      <x:c r="J1260" s="12" t="n">
        <x:v>0</x:v>
      </x:c>
      <x:c r="K1260" s="12" t="n">
        <x:f>H1260+J1260</x:f>
        <x:v>1018.4971910119212</x:v>
      </x:c>
      <x:c r="L1260" s="16" t="n">
        <x:v>0.9742</x:v>
      </x:c>
      <x:c r="M1260" s="17" t="n">
        <x:f>F1260*L1260</x:f>
        <x:v>986.3444780945526</x:v>
      </x:c>
      <x:c r="N1260" s="16" t="n">
        <x:f>L1260*'月度汇总'!$F$8</x:f>
        <x:v>1.4613</x:v>
      </x:c>
      <x:c r="O1260" s="17" t="n">
        <x:f>G1260*N1260</x:f>
        <x:v>8.813228083891548</x:v>
      </x:c>
      <x:c r="P1260" s="16" t="n">
        <x:f>L1260*'月度汇总'!$F$10</x:f>
        <x:v>4.8709999999999996</x:v>
      </x:c>
      <x:c r="Q1260" s="17" t="n">
        <x:f>J1260*P1260</x:f>
        <x:v>0</x:v>
      </x:c>
      <x:c r="R1260" s="12" t="n">
        <x:v>0</x:v>
      </x:c>
      <x:c r="S1260" s="17" t="n">
        <x:v>0</x:v>
      </x:c>
      <x:c r="T1260" s="19" t="n">
        <x:f>M1260+O1260+Q1260+S1260</x:f>
        <x:v>995.1577061784442</x:v>
      </x:c>
      <x:c r="U1260" s="18" t="str">
        <x:f>TEXT(T1260,"0.00")&amp;"元"</x:f>
        <x:v>995.16元</x:v>
      </x:c>
      <x:c r="V1260" s="12" t="n">
        <x:v>0</x:v>
      </x:c>
      <x:c r="W1260" s="12" t="n">
        <x:f>K1260-V1260</x:f>
        <x:v>1018.4971910119212</x:v>
      </x:c>
    </x:row>
    <x:row r="1261" ht="20" customHeight="1">
      <x:c r="A1261" s="13" t="n">
        <x:v>45697.72916666667</x:v>
      </x:c>
      <x:c r="B1261" s="13" t="n">
        <x:v>45697.73611111111</x:v>
      </x:c>
      <x:c r="C1261" s="14" t="n">
        <x:v>45697</x:v>
      </x:c>
      <x:c r="D1261" s="15" t="n">
        <x:v>105</x:v>
      </x:c>
      <x:c r="E1261" s="12" t="n">
        <x:v>1033.8117172053344</x:v>
      </x:c>
      <x:c r="F1261" s="12" t="n">
        <x:v>1033.8117172053344</x:v>
      </x:c>
      <x:c r="G1261" s="12" t="n">
        <x:v>5.987208070485622</x:v>
      </x:c>
      <x:c r="H1261" s="12" t="n">
        <x:f>F1261+G1261</x:f>
        <x:v>1039.79892527582</x:v>
      </x:c>
      <x:c r="I1261" s="12" t="n">
        <x:f>H1261-E1261</x:f>
        <x:v>5.987208070485622</x:v>
      </x:c>
      <x:c r="J1261" s="12" t="n">
        <x:v>0</x:v>
      </x:c>
      <x:c r="K1261" s="12" t="n">
        <x:f>H1261+J1261</x:f>
        <x:v>1039.79892527582</x:v>
      </x:c>
      <x:c r="L1261" s="16" t="n">
        <x:v>0.9862</x:v>
      </x:c>
      <x:c r="M1261" s="17" t="n">
        <x:f>F1261*L1261</x:f>
        <x:v>1019.5451155079007</x:v>
      </x:c>
      <x:c r="N1261" s="16" t="n">
        <x:f>L1261*'月度汇总'!$F$8</x:f>
        <x:v>1.4792999999999998</x:v>
      </x:c>
      <x:c r="O1261" s="17" t="n">
        <x:f>G1261*N1261</x:f>
        <x:v>8.856876898669379</x:v>
      </x:c>
      <x:c r="P1261" s="16" t="n">
        <x:f>L1261*'月度汇总'!$F$10</x:f>
        <x:v>4.931</x:v>
      </x:c>
      <x:c r="Q1261" s="17" t="n">
        <x:f>J1261*P1261</x:f>
        <x:v>0</x:v>
      </x:c>
      <x:c r="R1261" s="12" t="n">
        <x:v>0</x:v>
      </x:c>
      <x:c r="S1261" s="17" t="n">
        <x:v>0</x:v>
      </x:c>
      <x:c r="T1261" s="19" t="n">
        <x:f>M1261+O1261+Q1261+S1261</x:f>
        <x:v>1028.4019924065701</x:v>
      </x:c>
      <x:c r="U1261" s="18" t="str">
        <x:f>TEXT(T1261,"0.00")&amp;"元"</x:f>
        <x:v>1028.40元</x:v>
      </x:c>
      <x:c r="V1261" s="12" t="n">
        <x:v>0</x:v>
      </x:c>
      <x:c r="W1261" s="12" t="n">
        <x:f>K1261-V1261</x:f>
        <x:v>1039.79892527582</x:v>
      </x:c>
    </x:row>
    <x:row r="1262" ht="20" customHeight="1">
      <x:c r="A1262" s="13" t="n">
        <x:v>45697.73611111111</x:v>
      </x:c>
      <x:c r="B1262" s="13" t="n">
        <x:v>45697.743055555555</x:v>
      </x:c>
      <x:c r="C1262" s="14" t="n">
        <x:v>45697</x:v>
      </x:c>
      <x:c r="D1262" s="15" t="n">
        <x:v>106</x:v>
      </x:c>
      <x:c r="E1262" s="12" t="n">
        <x:v>1057.9483387995258</x:v>
      </x:c>
      <x:c r="F1262" s="12" t="n">
        <x:v>1057.9483387995258</x:v>
      </x:c>
      <x:c r="G1262" s="12" t="n">
        <x:v>5.816102274304967</x:v>
      </x:c>
      <x:c r="H1262" s="12" t="n">
        <x:f>F1262+G1262</x:f>
        <x:v>1063.7644410738308</x:v>
      </x:c>
      <x:c r="I1262" s="12" t="n">
        <x:f>H1262-E1262</x:f>
        <x:v>5.816102274304967</x:v>
      </x:c>
      <x:c r="J1262" s="12" t="n">
        <x:v>0</x:v>
      </x:c>
      <x:c r="K1262" s="12" t="n">
        <x:f>H1262+J1262</x:f>
        <x:v>1063.7644410738308</x:v>
      </x:c>
      <x:c r="L1262" s="16" t="n">
        <x:v>0.976</x:v>
      </x:c>
      <x:c r="M1262" s="17" t="n">
        <x:f>F1262*L1262</x:f>
        <x:v>1032.557578668337</x:v>
      </x:c>
      <x:c r="N1262" s="16" t="n">
        <x:f>L1262*'月度汇总'!$F$8</x:f>
        <x:v>1.464</x:v>
      </x:c>
      <x:c r="O1262" s="17" t="n">
        <x:f>G1262*N1262</x:f>
        <x:v>8.51477372958247</x:v>
      </x:c>
      <x:c r="P1262" s="16" t="n">
        <x:f>L1262*'月度汇总'!$F$10</x:f>
        <x:v>4.88</x:v>
      </x:c>
      <x:c r="Q1262" s="17" t="n">
        <x:f>J1262*P1262</x:f>
        <x:v>0</x:v>
      </x:c>
      <x:c r="R1262" s="12" t="n">
        <x:v>0</x:v>
      </x:c>
      <x:c r="S1262" s="17" t="n">
        <x:v>0</x:v>
      </x:c>
      <x:c r="T1262" s="19" t="n">
        <x:f>M1262+O1262+Q1262+S1262</x:f>
        <x:v>1041.0723523979195</x:v>
      </x:c>
      <x:c r="U1262" s="18" t="str">
        <x:f>TEXT(T1262,"0.00")&amp;"元"</x:f>
        <x:v>1041.07元</x:v>
      </x:c>
      <x:c r="V1262" s="12" t="n">
        <x:v>0</x:v>
      </x:c>
      <x:c r="W1262" s="12" t="n">
        <x:f>K1262-V1262</x:f>
        <x:v>1063.7644410738308</x:v>
      </x:c>
    </x:row>
    <x:row r="1263" ht="20" customHeight="1">
      <x:c r="A1263" s="13" t="n">
        <x:v>45697.743055555555</x:v>
      </x:c>
      <x:c r="B1263" s="13" t="n">
        <x:v>45697.75</x:v>
      </x:c>
      <x:c r="C1263" s="14" t="n">
        <x:v>45697</x:v>
      </x:c>
      <x:c r="D1263" s="15" t="n">
        <x:v>107</x:v>
      </x:c>
      <x:c r="E1263" s="12" t="n">
        <x:v>913.9848303269221</x:v>
      </x:c>
      <x:c r="F1263" s="12" t="n">
        <x:v>913.9848303269221</x:v>
      </x:c>
      <x:c r="G1263" s="12" t="n">
        <x:v>5.661994114209051</x:v>
      </x:c>
      <x:c r="H1263" s="12" t="n">
        <x:f>F1263+G1263</x:f>
        <x:v>919.6468244411311</x:v>
      </x:c>
      <x:c r="I1263" s="12" t="n">
        <x:f>H1263-E1263</x:f>
        <x:v>5.661994114209051</x:v>
      </x:c>
      <x:c r="J1263" s="12" t="n">
        <x:v>0</x:v>
      </x:c>
      <x:c r="K1263" s="12" t="n">
        <x:f>H1263+J1263</x:f>
        <x:v>919.6468244411311</x:v>
      </x:c>
      <x:c r="L1263" s="16" t="n">
        <x:v>1.0742</x:v>
      </x:c>
      <x:c r="M1263" s="17" t="n">
        <x:f>F1263*L1263</x:f>
        <x:v>981.8025047371797</x:v>
      </x:c>
      <x:c r="N1263" s="16" t="n">
        <x:f>L1263*'月度汇总'!$F$8</x:f>
        <x:v>1.6113</x:v>
      </x:c>
      <x:c r="O1263" s="17" t="n">
        <x:f>G1263*N1263</x:f>
        <x:v>9.123171116225043</x:v>
      </x:c>
      <x:c r="P1263" s="16" t="n">
        <x:f>L1263*'月度汇总'!$F$10</x:f>
        <x:v>5.371</x:v>
      </x:c>
      <x:c r="Q1263" s="17" t="n">
        <x:f>J1263*P1263</x:f>
        <x:v>0</x:v>
      </x:c>
      <x:c r="R1263" s="12" t="n">
        <x:v>0</x:v>
      </x:c>
      <x:c r="S1263" s="17" t="n">
        <x:v>0</x:v>
      </x:c>
      <x:c r="T1263" s="19" t="n">
        <x:f>M1263+O1263+Q1263+S1263</x:f>
        <x:v>990.9256758534048</x:v>
      </x:c>
      <x:c r="U1263" s="18" t="str">
        <x:f>TEXT(T1263,"0.00")&amp;"元"</x:f>
        <x:v>990.93元</x:v>
      </x:c>
      <x:c r="V1263" s="12" t="n">
        <x:v>0</x:v>
      </x:c>
      <x:c r="W1263" s="12" t="n">
        <x:f>K1263-V1263</x:f>
        <x:v>919.6468244411311</x:v>
      </x:c>
    </x:row>
    <x:row r="1264" ht="20" customHeight="1">
      <x:c r="A1264" s="13" t="n">
        <x:v>45697.75</x:v>
      </x:c>
      <x:c r="B1264" s="13" t="n">
        <x:v>45697.756944444445</x:v>
      </x:c>
      <x:c r="C1264" s="14" t="n">
        <x:v>45697</x:v>
      </x:c>
      <x:c r="D1264" s="15" t="n">
        <x:v>108</x:v>
      </x:c>
      <x:c r="E1264" s="12" t="n">
        <x:v>696.1845524702755</x:v>
      </x:c>
      <x:c r="F1264" s="12" t="n">
        <x:v>696.1845524702755</x:v>
      </x:c>
      <x:c r="G1264" s="12" t="n">
        <x:v>5.508497344473881</x:v>
      </x:c>
      <x:c r="H1264" s="12" t="n">
        <x:f>F1264+G1264</x:f>
        <x:v>701.6930498147494</x:v>
      </x:c>
      <x:c r="I1264" s="12" t="n">
        <x:f>H1264-E1264</x:f>
        <x:v>5.508497344473881</x:v>
      </x:c>
      <x:c r="J1264" s="12" t="n">
        <x:v>0</x:v>
      </x:c>
      <x:c r="K1264" s="12" t="n">
        <x:f>H1264+J1264</x:f>
        <x:v>701.6930498147494</x:v>
      </x:c>
      <x:c r="L1264" s="16" t="n">
        <x:v>1.2313</x:v>
      </x:c>
      <x:c r="M1264" s="17" t="n">
        <x:f>F1264*L1264</x:f>
        <x:v>857.2120394566504</x:v>
      </x:c>
      <x:c r="N1264" s="16" t="n">
        <x:f>L1264*'月度汇总'!$F$8</x:f>
        <x:v>1.84695</x:v>
      </x:c>
      <x:c r="O1264" s="17" t="n">
        <x:f>G1264*N1264</x:f>
        <x:v>10.173919170376035</x:v>
      </x:c>
      <x:c r="P1264" s="16" t="n">
        <x:f>L1264*'月度汇总'!$F$10</x:f>
        <x:v>6.1565</x:v>
      </x:c>
      <x:c r="Q1264" s="17" t="n">
        <x:f>J1264*P1264</x:f>
        <x:v>0</x:v>
      </x:c>
      <x:c r="R1264" s="12" t="n">
        <x:f>SUM('调减违约明细'!C727:C735)</x:f>
        <x:v>53.68521603326644</x:v>
      </x:c>
      <x:c r="S1264" s="17" t="n">
        <x:f>SUM('调减违约明细'!F727:F735)</x:f>
        <x:v>33.05130325088048</x:v>
      </x:c>
      <x:c r="T1264" s="19" t="n">
        <x:f>M1264+O1264+Q1264+S1264</x:f>
        <x:v>900.4372618779068</x:v>
      </x:c>
      <x:c r="U1264" s="18" t="str">
        <x:f>TEXT(T1264,"0.00")&amp;"元"</x:f>
        <x:v>900.44元</x:v>
      </x:c>
      <x:c r="V1264" s="12" t="n">
        <x:v>0</x:v>
      </x:c>
      <x:c r="W1264" s="12" t="n">
        <x:f>K1264-V1264</x:f>
        <x:v>701.6930498147494</x:v>
      </x:c>
    </x:row>
    <x:row r="1265" ht="20" customHeight="1">
      <x:c r="A1265" s="13" t="n">
        <x:v>45697.756944444445</x:v>
      </x:c>
      <x:c r="B1265" s="13" t="n">
        <x:v>45697.76388888889</x:v>
      </x:c>
      <x:c r="C1265" s="14" t="n">
        <x:v>45697</x:v>
      </x:c>
      <x:c r="D1265" s="15" t="n">
        <x:v>109</x:v>
      </x:c>
      <x:c r="E1265" s="12" t="n">
        <x:v>692.3360630635185</x:v>
      </x:c>
      <x:c r="F1265" s="12" t="n">
        <x:v>692.3360630635185</x:v>
      </x:c>
      <x:c r="G1265" s="12" t="n">
        <x:v>1.361900662145672</x:v>
      </x:c>
      <x:c r="H1265" s="12" t="n">
        <x:f>F1265+G1265</x:f>
        <x:v>693.6979637256642</x:v>
      </x:c>
      <x:c r="I1265" s="12" t="n">
        <x:f>H1265-E1265</x:f>
        <x:v>1.361900662145672</x:v>
      </x:c>
      <x:c r="J1265" s="12" t="n">
        <x:v>0</x:v>
      </x:c>
      <x:c r="K1265" s="12" t="n">
        <x:f>H1265+J1265</x:f>
        <x:v>693.6979637256642</x:v>
      </x:c>
      <x:c r="L1265" s="16" t="n">
        <x:v>1.2561</x:v>
      </x:c>
      <x:c r="M1265" s="17" t="n">
        <x:f>F1265*L1265</x:f>
        <x:v>869.6433288140856</x:v>
      </x:c>
      <x:c r="N1265" s="16" t="n">
        <x:f>L1265*'月度汇总'!$F$8</x:f>
        <x:v>1.88415</x:v>
      </x:c>
      <x:c r="O1265" s="17" t="n">
        <x:f>G1265*N1265</x:f>
        <x:v>2.566025132581768</x:v>
      </x:c>
      <x:c r="P1265" s="16" t="n">
        <x:f>L1265*'月度汇总'!$F$10</x:f>
        <x:v>6.2805</x:v>
      </x:c>
      <x:c r="Q1265" s="17" t="n">
        <x:f>J1265*P1265</x:f>
        <x:v>0</x:v>
      </x:c>
      <x:c r="R1265" s="12" t="n">
        <x:v>0</x:v>
      </x:c>
      <x:c r="S1265" s="17" t="n">
        <x:v>0</x:v>
      </x:c>
      <x:c r="T1265" s="19" t="n">
        <x:f>M1265+O1265+Q1265+S1265</x:f>
        <x:v>872.2093539466674</x:v>
      </x:c>
      <x:c r="U1265" s="18" t="str">
        <x:f>TEXT(T1265,"0.00")&amp;"元"</x:f>
        <x:v>872.21元</x:v>
      </x:c>
      <x:c r="V1265" s="12" t="n">
        <x:v>0</x:v>
      </x:c>
      <x:c r="W1265" s="12" t="n">
        <x:f>K1265-V1265</x:f>
        <x:v>693.6979637256642</x:v>
      </x:c>
    </x:row>
    <x:row r="1266" ht="20" customHeight="1">
      <x:c r="A1266" s="13" t="n">
        <x:v>45697.76388888889</x:v>
      </x:c>
      <x:c r="B1266" s="13" t="n">
        <x:v>45697.77083333333</x:v>
      </x:c>
      <x:c r="C1266" s="14" t="n">
        <x:v>45697</x:v>
      </x:c>
      <x:c r="D1266" s="15" t="n">
        <x:v>110</x:v>
      </x:c>
      <x:c r="E1266" s="12" t="n">
        <x:v>744.8265298935233</x:v>
      </x:c>
      <x:c r="F1266" s="12" t="n">
        <x:v>744.8265298935233</x:v>
      </x:c>
      <x:c r="G1266" s="12" t="n">
        <x:v>2.303472126741667</x:v>
      </x:c>
      <x:c r="H1266" s="12" t="n">
        <x:f>F1266+G1266</x:f>
        <x:v>747.130002020265</x:v>
      </x:c>
      <x:c r="I1266" s="12" t="n">
        <x:f>H1266-E1266</x:f>
        <x:v>2.303472126741667</x:v>
      </x:c>
      <x:c r="J1266" s="12" t="n">
        <x:v>0</x:v>
      </x:c>
      <x:c r="K1266" s="12" t="n">
        <x:f>H1266+J1266</x:f>
        <x:v>747.130002020265</x:v>
      </x:c>
      <x:c r="L1266" s="16" t="n">
        <x:v>1.2447</x:v>
      </x:c>
      <x:c r="M1266" s="17" t="n">
        <x:f>F1266*L1266</x:f>
        <x:v>927.0855817584685</x:v>
      </x:c>
      <x:c r="N1266" s="16" t="n">
        <x:f>L1266*'月度汇总'!$F$8</x:f>
        <x:v>1.8670499999999999</x:v>
      </x:c>
      <x:c r="O1266" s="17" t="n">
        <x:f>G1266*N1266</x:f>
        <x:v>4.300697634233029</x:v>
      </x:c>
      <x:c r="P1266" s="16" t="n">
        <x:f>L1266*'月度汇总'!$F$10</x:f>
        <x:v>6.2235</x:v>
      </x:c>
      <x:c r="Q1266" s="17" t="n">
        <x:f>J1266*P1266</x:f>
        <x:v>0</x:v>
      </x:c>
      <x:c r="R1266" s="12" t="n">
        <x:v>0</x:v>
      </x:c>
      <x:c r="S1266" s="17" t="n">
        <x:v>0</x:v>
      </x:c>
      <x:c r="T1266" s="19" t="n">
        <x:f>M1266+O1266+Q1266+S1266</x:f>
        <x:v>931.3862793927016</x:v>
      </x:c>
      <x:c r="U1266" s="18" t="str">
        <x:f>TEXT(T1266,"0.00")&amp;"元"</x:f>
        <x:v>931.39元</x:v>
      </x:c>
      <x:c r="V1266" s="12" t="n">
        <x:v>0</x:v>
      </x:c>
      <x:c r="W1266" s="12" t="n">
        <x:f>K1266-V1266</x:f>
        <x:v>747.130002020265</x:v>
      </x:c>
    </x:row>
    <x:row r="1267" ht="20" customHeight="1">
      <x:c r="A1267" s="13" t="n">
        <x:v>45697.77083333333</x:v>
      </x:c>
      <x:c r="B1267" s="13" t="n">
        <x:v>45697.77777777778</x:v>
      </x:c>
      <x:c r="C1267" s="14" t="n">
        <x:v>45697</x:v>
      </x:c>
      <x:c r="D1267" s="15" t="n">
        <x:v>111</x:v>
      </x:c>
      <x:c r="E1267" s="12" t="n">
        <x:v>747.8568867013489</x:v>
      </x:c>
      <x:c r="F1267" s="12" t="n">
        <x:v>747.8568867013489</x:v>
      </x:c>
      <x:c r="G1267" s="12" t="n">
        <x:v>1.2887346069551313</x:v>
      </x:c>
      <x:c r="H1267" s="12" t="n">
        <x:f>F1267+G1267</x:f>
        <x:v>749.145621308304</x:v>
      </x:c>
      <x:c r="I1267" s="12" t="n">
        <x:f>H1267-E1267</x:f>
        <x:v>1.2887346069551313</x:v>
      </x:c>
      <x:c r="J1267" s="12" t="n">
        <x:v>0</x:v>
      </x:c>
      <x:c r="K1267" s="12" t="n">
        <x:f>H1267+J1267</x:f>
        <x:v>749.145621308304</x:v>
      </x:c>
      <x:c r="L1267" s="16" t="n">
        <x:v>1.2545</x:v>
      </x:c>
      <x:c r="M1267" s="17" t="n">
        <x:f>F1267*L1267</x:f>
        <x:v>938.1864643668422</x:v>
      </x:c>
      <x:c r="N1267" s="16" t="n">
        <x:f>L1267*'月度汇总'!$F$8</x:f>
        <x:v>1.8817499999999998</x:v>
      </x:c>
      <x:c r="O1267" s="17" t="n">
        <x:f>G1267*N1267</x:f>
        <x:v>2.4250763466378182</x:v>
      </x:c>
      <x:c r="P1267" s="16" t="n">
        <x:f>L1267*'月度汇总'!$F$10</x:f>
        <x:v>6.2725</x:v>
      </x:c>
      <x:c r="Q1267" s="17" t="n">
        <x:f>J1267*P1267</x:f>
        <x:v>0</x:v>
      </x:c>
      <x:c r="R1267" s="12" t="n">
        <x:v>0</x:v>
      </x:c>
      <x:c r="S1267" s="17" t="n">
        <x:v>0</x:v>
      </x:c>
      <x:c r="T1267" s="19" t="n">
        <x:f>M1267+O1267+Q1267+S1267</x:f>
        <x:v>940.61154071348</x:v>
      </x:c>
      <x:c r="U1267" s="18" t="str">
        <x:f>TEXT(T1267,"0.00")&amp;"元"</x:f>
        <x:v>940.61元</x:v>
      </x:c>
      <x:c r="V1267" s="12" t="n">
        <x:v>0</x:v>
      </x:c>
      <x:c r="W1267" s="12" t="n">
        <x:f>K1267-V1267</x:f>
        <x:v>749.145621308304</x:v>
      </x:c>
    </x:row>
    <x:row r="1268" ht="20" customHeight="1">
      <x:c r="A1268" s="13" t="n">
        <x:v>45697.77777777778</x:v>
      </x:c>
      <x:c r="B1268" s="13" t="n">
        <x:v>45697.78472222222</x:v>
      </x:c>
      <x:c r="C1268" s="14" t="n">
        <x:v>45697</x:v>
      </x:c>
      <x:c r="D1268" s="15" t="n">
        <x:v>112</x:v>
      </x:c>
      <x:c r="E1268" s="12" t="n">
        <x:v>748.4368255346432</x:v>
      </x:c>
      <x:c r="F1268" s="12" t="n">
        <x:v>748.4368255346432</x:v>
      </x:c>
      <x:c r="G1268" s="12" t="n">
        <x:v>1.253396270325652</x:v>
      </x:c>
      <x:c r="H1268" s="12" t="n">
        <x:f>F1268+G1268</x:f>
        <x:v>749.6902218049688</x:v>
      </x:c>
      <x:c r="I1268" s="12" t="n">
        <x:f>H1268-E1268</x:f>
        <x:v>1.253396270325652</x:v>
      </x:c>
      <x:c r="J1268" s="12" t="n">
        <x:v>0</x:v>
      </x:c>
      <x:c r="K1268" s="12" t="n">
        <x:f>H1268+J1268</x:f>
        <x:v>749.6902218049688</x:v>
      </x:c>
      <x:c r="L1268" s="16" t="n">
        <x:v>1.2522</x:v>
      </x:c>
      <x:c r="M1268" s="17" t="n">
        <x:f>F1268*L1268</x:f>
        <x:v>937.1925929344801</x:v>
      </x:c>
      <x:c r="N1268" s="16" t="n">
        <x:f>L1268*'月度汇总'!$F$8</x:f>
        <x:v>1.8782999999999999</x:v>
      </x:c>
      <x:c r="O1268" s="17" t="n">
        <x:f>G1268*N1268</x:f>
        <x:v>2.354254214552672</x:v>
      </x:c>
      <x:c r="P1268" s="16" t="n">
        <x:f>L1268*'月度汇总'!$F$10</x:f>
        <x:v>6.261</x:v>
      </x:c>
      <x:c r="Q1268" s="17" t="n">
        <x:f>J1268*P1268</x:f>
        <x:v>0</x:v>
      </x:c>
      <x:c r="R1268" s="12" t="n">
        <x:v>0</x:v>
      </x:c>
      <x:c r="S1268" s="17" t="n">
        <x:v>0</x:v>
      </x:c>
      <x:c r="T1268" s="19" t="n">
        <x:f>M1268+O1268+Q1268+S1268</x:f>
        <x:v>939.5468471490328</x:v>
      </x:c>
      <x:c r="U1268" s="18" t="str">
        <x:f>TEXT(T1268,"0.00")&amp;"元"</x:f>
        <x:v>939.55元</x:v>
      </x:c>
      <x:c r="V1268" s="12" t="n">
        <x:v>10.163812379722629</x:v>
      </x:c>
      <x:c r="W1268" s="12" t="n">
        <x:f>K1268-V1268</x:f>
        <x:v>739.5264094252461</x:v>
      </x:c>
    </x:row>
    <x:row r="1269" ht="20" customHeight="1">
      <x:c r="A1269" s="13" t="n">
        <x:v>45697.78472222222</x:v>
      </x:c>
      <x:c r="B1269" s="13" t="n">
        <x:v>45697.79166666667</x:v>
      </x:c>
      <x:c r="C1269" s="14" t="n">
        <x:v>45697</x:v>
      </x:c>
      <x:c r="D1269" s="15" t="n">
        <x:v>113</x:v>
      </x:c>
      <x:c r="E1269" s="12" t="n">
        <x:v>81.13405418254695</x:v>
      </x:c>
      <x:c r="F1269" s="12" t="n">
        <x:v>81.13405418254695</x:v>
      </x:c>
      <x:c r="G1269" s="12" t="n">
        <x:v>77.37484091173758</x:v>
      </x:c>
      <x:c r="H1269" s="12" t="n">
        <x:f>F1269+G1269</x:f>
        <x:v>158.50889509428453</x:v>
      </x:c>
      <x:c r="I1269" s="12" t="n">
        <x:f>H1269-E1269</x:f>
        <x:v>77.37484091173758</x:v>
      </x:c>
      <x:c r="J1269" s="12" t="n">
        <x:v>0</x:v>
      </x:c>
      <x:c r="K1269" s="12" t="n">
        <x:f>H1269+J1269</x:f>
        <x:v>158.50889509428453</x:v>
      </x:c>
      <x:c r="L1269" s="16" t="n">
        <x:v>1.2881</x:v>
      </x:c>
      <x:c r="M1269" s="17" t="n">
        <x:f>F1269*L1269</x:f>
        <x:v>104.50877519253872</x:v>
      </x:c>
      <x:c r="N1269" s="16" t="n">
        <x:f>L1269*'月度汇总'!$F$8</x:f>
        <x:v>1.93215</x:v>
      </x:c>
      <x:c r="O1269" s="17" t="n">
        <x:f>G1269*N1269</x:f>
        <x:v>149.49979886761378</x:v>
      </x:c>
      <x:c r="P1269" s="16" t="n">
        <x:f>L1269*'月度汇总'!$F$10</x:f>
        <x:v>6.4405</x:v>
      </x:c>
      <x:c r="Q1269" s="17" t="n">
        <x:f>J1269*P1269</x:f>
        <x:v>0</x:v>
      </x:c>
      <x:c r="R1269" s="12" t="n">
        <x:v>0</x:v>
      </x:c>
      <x:c r="S1269" s="17" t="n">
        <x:v>0</x:v>
      </x:c>
      <x:c r="T1269" s="19" t="n">
        <x:f>M1269+O1269+Q1269+S1269</x:f>
        <x:v>254.0085740601525</x:v>
      </x:c>
      <x:c r="U1269" s="18" t="str">
        <x:f>TEXT(T1269,"0.00")&amp;"元"</x:f>
        <x:v>254.01元</x:v>
      </x:c>
      <x:c r="V1269" s="12" t="n">
        <x:v>0</x:v>
      </x:c>
      <x:c r="W1269" s="12" t="n">
        <x:f>K1269-V1269</x:f>
        <x:v>158.50889509428453</x:v>
      </x:c>
    </x:row>
    <x:row r="1270" ht="20" customHeight="1">
      <x:c r="A1270" s="13" t="n">
        <x:v>45697.79166666667</x:v>
      </x:c>
      <x:c r="B1270" s="13" t="n">
        <x:v>45697.79861111111</x:v>
      </x:c>
      <x:c r="C1270" s="14" t="n">
        <x:v>45697</x:v>
      </x:c>
      <x:c r="D1270" s="15" t="n">
        <x:v>114</x:v>
      </x:c>
      <x:c r="E1270" s="12" t="n">
        <x:v>26.149070596461115</x:v>
      </x:c>
      <x:c r="F1270" s="12" t="n">
        <x:v>26.149070596461115</x:v>
      </x:c>
      <x:c r="G1270" s="12" t="n">
        <x:v>7.273140173718048</x:v>
      </x:c>
      <x:c r="H1270" s="12" t="n">
        <x:f>F1270+G1270</x:f>
        <x:v>33.42221077017916</x:v>
      </x:c>
      <x:c r="I1270" s="12" t="n">
        <x:f>H1270-E1270</x:f>
        <x:v>7.273140173718048</x:v>
      </x:c>
      <x:c r="J1270" s="12" t="n">
        <x:v>0</x:v>
      </x:c>
      <x:c r="K1270" s="12" t="n">
        <x:f>H1270+J1270</x:f>
        <x:v>33.42221077017916</x:v>
      </x:c>
      <x:c r="L1270" s="16" t="n">
        <x:v>1.3466</x:v>
      </x:c>
      <x:c r="M1270" s="17" t="n">
        <x:f>F1270*L1270</x:f>
        <x:v>35.21233846519454</x:v>
      </x:c>
      <x:c r="N1270" s="16" t="n">
        <x:f>L1270*'月度汇总'!$F$8</x:f>
        <x:v>2.0199</x:v>
      </x:c>
      <x:c r="O1270" s="17" t="n">
        <x:f>G1270*N1270</x:f>
        <x:v>14.691015836893083</x:v>
      </x:c>
      <x:c r="P1270" s="16" t="n">
        <x:f>L1270*'月度汇总'!$F$10</x:f>
        <x:v>6.7330000000000005</x:v>
      </x:c>
      <x:c r="Q1270" s="17" t="n">
        <x:f>J1270*P1270</x:f>
        <x:v>0</x:v>
      </x:c>
      <x:c r="R1270" s="12" t="n">
        <x:v>0</x:v>
      </x:c>
      <x:c r="S1270" s="17" t="n">
        <x:v>0</x:v>
      </x:c>
      <x:c r="T1270" s="19" t="n">
        <x:f>M1270+O1270+Q1270+S1270</x:f>
        <x:v>49.90335430208762</x:v>
      </x:c>
      <x:c r="U1270" s="18" t="str">
        <x:f>TEXT(T1270,"0.00")&amp;"元"</x:f>
        <x:v>49.90元</x:v>
      </x:c>
      <x:c r="V1270" s="12" t="n">
        <x:v>0</x:v>
      </x:c>
      <x:c r="W1270" s="12" t="n">
        <x:f>K1270-V1270</x:f>
        <x:v>33.42221077017916</x:v>
      </x:c>
    </x:row>
    <x:row r="1271" ht="20" customHeight="1">
      <x:c r="A1271" s="13" t="n">
        <x:v>45697.79861111111</x:v>
      </x:c>
      <x:c r="B1271" s="13" t="n">
        <x:v>45697.805555555555</x:v>
      </x:c>
      <x:c r="C1271" s="14" t="n">
        <x:v>45697</x:v>
      </x:c>
      <x:c r="D1271" s="15" t="n">
        <x:v>115</x:v>
      </x:c>
      <x:c r="E1271" s="12" t="n">
        <x:v>20.153824076837623</x:v>
      </x:c>
      <x:c r="F1271" s="12" t="n">
        <x:v>20.153824076837623</x:v>
      </x:c>
      <x:c r="G1271" s="12" t="n">
        <x:v>10.33679273597329</x:v>
      </x:c>
      <x:c r="H1271" s="12" t="n">
        <x:f>F1271+G1271</x:f>
        <x:v>30.490616812810913</x:v>
      </x:c>
      <x:c r="I1271" s="12" t="n">
        <x:f>H1271-E1271</x:f>
        <x:v>10.33679273597329</x:v>
      </x:c>
      <x:c r="J1271" s="12" t="n">
        <x:v>0</x:v>
      </x:c>
      <x:c r="K1271" s="12" t="n">
        <x:f>H1271+J1271</x:f>
        <x:v>30.490616812810913</x:v>
      </x:c>
      <x:c r="L1271" s="16" t="n">
        <x:v>1.3523</x:v>
      </x:c>
      <x:c r="M1271" s="17" t="n">
        <x:f>F1271*L1271</x:f>
        <x:v>27.25401629910752</x:v>
      </x:c>
      <x:c r="N1271" s="16" t="n">
        <x:f>L1271*'月度汇总'!$F$8</x:f>
        <x:v>2.0284500000000003</x:v>
      </x:c>
      <x:c r="O1271" s="17" t="n">
        <x:f>G1271*N1271</x:f>
        <x:v>20.967667225285023</x:v>
      </x:c>
      <x:c r="P1271" s="16" t="n">
        <x:f>L1271*'月度汇总'!$F$10</x:f>
        <x:v>6.7615</x:v>
      </x:c>
      <x:c r="Q1271" s="17" t="n">
        <x:f>J1271*P1271</x:f>
        <x:v>0</x:v>
      </x:c>
      <x:c r="R1271" s="12" t="n">
        <x:v>0</x:v>
      </x:c>
      <x:c r="S1271" s="17" t="n">
        <x:v>0</x:v>
      </x:c>
      <x:c r="T1271" s="19" t="n">
        <x:f>M1271+O1271+Q1271+S1271</x:f>
        <x:v>48.221683524392546</x:v>
      </x:c>
      <x:c r="U1271" s="18" t="str">
        <x:f>TEXT(T1271,"0.00")&amp;"元"</x:f>
        <x:v>48.22元</x:v>
      </x:c>
      <x:c r="V1271" s="12" t="n">
        <x:v>0</x:v>
      </x:c>
      <x:c r="W1271" s="12" t="n">
        <x:f>K1271-V1271</x:f>
        <x:v>30.490616812810913</x:v>
      </x:c>
    </x:row>
    <x:row r="1272" ht="20" customHeight="1">
      <x:c r="A1272" s="13" t="n">
        <x:v>45697.805555555555</x:v>
      </x:c>
      <x:c r="B1272" s="13" t="n">
        <x:v>45697.8125</x:v>
      </x:c>
      <x:c r="C1272" s="14" t="n">
        <x:v>45697</x:v>
      </x:c>
      <x:c r="D1272" s="15" t="n">
        <x:v>116</x:v>
      </x:c>
      <x:c r="E1272" s="12" t="n">
        <x:v>1.1444800631373937</x:v>
      </x:c>
      <x:c r="F1272" s="12" t="n">
        <x:v>1.1444800631373937</x:v>
      </x:c>
      <x:c r="G1272" s="12" t="n">
        <x:v>9.04940575763851</x:v>
      </x:c>
      <x:c r="H1272" s="12" t="n">
        <x:f>F1272+G1272</x:f>
        <x:v>10.193885820775904</x:v>
      </x:c>
      <x:c r="I1272" s="12" t="n">
        <x:f>H1272-E1272</x:f>
        <x:v>9.04940575763851</x:v>
      </x:c>
      <x:c r="J1272" s="12" t="n">
        <x:v>0</x:v>
      </x:c>
      <x:c r="K1272" s="12" t="n">
        <x:f>H1272+J1272</x:f>
        <x:v>10.193885820775904</x:v>
      </x:c>
      <x:c r="L1272" s="16" t="n">
        <x:v>1.3445</x:v>
      </x:c>
      <x:c r="M1272" s="17" t="n">
        <x:f>F1272*L1272</x:f>
        <x:v>1.5387534448882259</x:v>
      </x:c>
      <x:c r="N1272" s="16" t="n">
        <x:f>L1272*'月度汇总'!$F$8</x:f>
        <x:v>2.01675</x:v>
      </x:c>
      <x:c r="O1272" s="17" t="n">
        <x:f>G1272*N1272</x:f>
        <x:v>18.250389061717467</x:v>
      </x:c>
      <x:c r="P1272" s="16" t="n">
        <x:f>L1272*'月度汇总'!$F$10</x:f>
        <x:v>6.7225</x:v>
      </x:c>
      <x:c r="Q1272" s="17" t="n">
        <x:f>J1272*P1272</x:f>
        <x:v>0</x:v>
      </x:c>
      <x:c r="R1272" s="12" t="n">
        <x:v>0</x:v>
      </x:c>
      <x:c r="S1272" s="17" t="n">
        <x:v>0</x:v>
      </x:c>
      <x:c r="T1272" s="19" t="n">
        <x:f>M1272+O1272+Q1272+S1272</x:f>
        <x:v>19.789142506605693</x:v>
      </x:c>
      <x:c r="U1272" s="18" t="str">
        <x:f>TEXT(T1272,"0.00")&amp;"元"</x:f>
        <x:v>19.79元</x:v>
      </x:c>
      <x:c r="V1272" s="12" t="n">
        <x:v>0</x:v>
      </x:c>
      <x:c r="W1272" s="12" t="n">
        <x:f>K1272-V1272</x:f>
        <x:v>10.193885820775904</x:v>
      </x:c>
    </x:row>
    <x:row r="1273" ht="20" customHeight="1">
      <x:c r="A1273" s="13" t="n">
        <x:v>45697.8125</x:v>
      </x:c>
      <x:c r="B1273" s="13" t="n">
        <x:v>45697.819444444445</x:v>
      </x:c>
      <x:c r="C1273" s="14" t="n">
        <x:v>45697</x:v>
      </x:c>
      <x:c r="D1273" s="15" t="n">
        <x:v>117</x:v>
      </x:c>
      <x:c r="E1273" s="12" t="n">
        <x:v>0</x:v>
      </x:c>
      <x:c r="F1273" s="12" t="n">
        <x:v>0</x:v>
      </x:c>
      <x:c r="G1273" s="12" t="n">
        <x:v>0</x:v>
      </x:c>
      <x:c r="H1273" s="12" t="n">
        <x:f>F1273+G1273</x:f>
        <x:v>0</x:v>
      </x:c>
      <x:c r="I1273" s="12" t="n">
        <x:f>H1273-E1273</x:f>
        <x:v>0</x:v>
      </x:c>
      <x:c r="J1273" s="12" t="n">
        <x:v>0</x:v>
      </x:c>
      <x:c r="K1273" s="12" t="n">
        <x:f>H1273+J1273</x:f>
        <x:v>0</x:v>
      </x:c>
      <x:c r="L1273" s="16" t="n">
        <x:v>1.3483</x:v>
      </x:c>
      <x:c r="M1273" s="17" t="n">
        <x:f>F1273*L1273</x:f>
        <x:v>0</x:v>
      </x:c>
      <x:c r="N1273" s="16" t="n">
        <x:f>L1273*'月度汇总'!$F$8</x:f>
        <x:v>2.02245</x:v>
      </x:c>
      <x:c r="O1273" s="17" t="n">
        <x:f>G1273*N1273</x:f>
        <x:v>0</x:v>
      </x:c>
      <x:c r="P1273" s="16" t="n">
        <x:f>L1273*'月度汇总'!$F$10</x:f>
        <x:v>6.7415</x:v>
      </x:c>
      <x:c r="Q1273" s="17" t="n">
        <x:f>J1273*P1273</x:f>
        <x:v>0</x:v>
      </x:c>
      <x:c r="R1273" s="12" t="n">
        <x:v>0</x:v>
      </x:c>
      <x:c r="S1273" s="17" t="n">
        <x:v>0</x:v>
      </x:c>
      <x:c r="T1273" s="19" t="n">
        <x:f>M1273+O1273+Q1273+S1273</x:f>
        <x:v>0</x:v>
      </x:c>
      <x:c r="U1273" s="18" t="str">
        <x:f>TEXT(T1273,"0.00")&amp;"元"</x:f>
        <x:v>0.00元</x:v>
      </x:c>
      <x:c r="V1273" s="12" t="n">
        <x:v>0</x:v>
      </x:c>
      <x:c r="W1273" s="12" t="n">
        <x:f>K1273-V1273</x:f>
        <x:v>0</x:v>
      </x:c>
    </x:row>
    <x:row r="1274" ht="20" customHeight="1">
      <x:c r="A1274" s="13" t="n">
        <x:v>45697.819444444445</x:v>
      </x:c>
      <x:c r="B1274" s="13" t="n">
        <x:v>45697.82638888889</x:v>
      </x:c>
      <x:c r="C1274" s="14" t="n">
        <x:v>45697</x:v>
      </x:c>
      <x:c r="D1274" s="15" t="n">
        <x:v>118</x:v>
      </x:c>
      <x:c r="E1274" s="12" t="n">
        <x:v>17.736255367889044</x:v>
      </x:c>
      <x:c r="F1274" s="12" t="n">
        <x:v>17.736255367889044</x:v>
      </x:c>
      <x:c r="G1274" s="12" t="n">
        <x:v>1.0846671097685885</x:v>
      </x:c>
      <x:c r="H1274" s="12" t="n">
        <x:f>F1274+G1274</x:f>
        <x:v>18.820922477657632</x:v>
      </x:c>
      <x:c r="I1274" s="12" t="n">
        <x:f>H1274-E1274</x:f>
        <x:v>1.0846671097685885</x:v>
      </x:c>
      <x:c r="J1274" s="12" t="n">
        <x:v>0</x:v>
      </x:c>
      <x:c r="K1274" s="12" t="n">
        <x:f>H1274+J1274</x:f>
        <x:v>18.820922477657632</x:v>
      </x:c>
      <x:c r="L1274" s="16" t="n">
        <x:v>1.349</x:v>
      </x:c>
      <x:c r="M1274" s="17" t="n">
        <x:f>F1274*L1274</x:f>
        <x:v>23.92620849128232</x:v>
      </x:c>
      <x:c r="N1274" s="16" t="n">
        <x:f>L1274*'月度汇总'!$F$8</x:f>
        <x:v>2.0235</x:v>
      </x:c>
      <x:c r="O1274" s="17" t="n">
        <x:f>G1274*N1274</x:f>
        <x:v>2.1948238966167386</x:v>
      </x:c>
      <x:c r="P1274" s="16" t="n">
        <x:f>L1274*'月度汇总'!$F$10</x:f>
        <x:v>6.745</x:v>
      </x:c>
      <x:c r="Q1274" s="17" t="n">
        <x:f>J1274*P1274</x:f>
        <x:v>0</x:v>
      </x:c>
      <x:c r="R1274" s="12" t="n">
        <x:v>0</x:v>
      </x:c>
      <x:c r="S1274" s="17" t="n">
        <x:v>0</x:v>
      </x:c>
      <x:c r="T1274" s="19" t="n">
        <x:f>M1274+O1274+Q1274+S1274</x:f>
        <x:v>26.12103238789906</x:v>
      </x:c>
      <x:c r="U1274" s="18" t="str">
        <x:f>TEXT(T1274,"0.00")&amp;"元"</x:f>
        <x:v>26.12元</x:v>
      </x:c>
      <x:c r="V1274" s="12" t="n">
        <x:v>0</x:v>
      </x:c>
      <x:c r="W1274" s="12" t="n">
        <x:f>K1274-V1274</x:f>
        <x:v>18.820922477657632</x:v>
      </x:c>
    </x:row>
    <x:row r="1275" ht="20" customHeight="1">
      <x:c r="A1275" s="13" t="n">
        <x:v>45697.82638888889</x:v>
      </x:c>
      <x:c r="B1275" s="13" t="n">
        <x:v>45697.83333333333</x:v>
      </x:c>
      <x:c r="C1275" s="14" t="n">
        <x:v>45697</x:v>
      </x:c>
      <x:c r="D1275" s="15" t="n">
        <x:v>119</x:v>
      </x:c>
      <x:c r="E1275" s="12" t="n">
        <x:v>17.058701349122202</x:v>
      </x:c>
      <x:c r="F1275" s="12" t="n">
        <x:v>17.058701349122202</x:v>
      </x:c>
      <x:c r="G1275" s="12" t="n">
        <x:v>9.764750579832366</x:v>
      </x:c>
      <x:c r="H1275" s="12" t="n">
        <x:f>F1275+G1275</x:f>
        <x:v>26.82345192895457</x:v>
      </x:c>
      <x:c r="I1275" s="12" t="n">
        <x:f>H1275-E1275</x:f>
        <x:v>9.764750579832366</x:v>
      </x:c>
      <x:c r="J1275" s="12" t="n">
        <x:v>0</x:v>
      </x:c>
      <x:c r="K1275" s="12" t="n">
        <x:f>H1275+J1275</x:f>
        <x:v>26.82345192895457</x:v>
      </x:c>
      <x:c r="L1275" s="16" t="n">
        <x:v>1.3473</x:v>
      </x:c>
      <x:c r="M1275" s="17" t="n">
        <x:f>F1275*L1275</x:f>
        <x:v>22.98318832767234</x:v>
      </x:c>
      <x:c r="N1275" s="16" t="n">
        <x:f>L1275*'月度汇总'!$F$8</x:f>
        <x:v>2.02095</x:v>
      </x:c>
      <x:c r="O1275" s="17" t="n">
        <x:f>G1275*N1275</x:f>
        <x:v>19.73407268431222</x:v>
      </x:c>
      <x:c r="P1275" s="16" t="n">
        <x:f>L1275*'月度汇总'!$F$10</x:f>
        <x:v>6.7364999999999995</x:v>
      </x:c>
      <x:c r="Q1275" s="17" t="n">
        <x:f>J1275*P1275</x:f>
        <x:v>0</x:v>
      </x:c>
      <x:c r="R1275" s="12" t="n">
        <x:v>0</x:v>
      </x:c>
      <x:c r="S1275" s="17" t="n">
        <x:v>0</x:v>
      </x:c>
      <x:c r="T1275" s="19" t="n">
        <x:f>M1275+O1275+Q1275+S1275</x:f>
        <x:v>42.71726101198456</x:v>
      </x:c>
      <x:c r="U1275" s="18" t="str">
        <x:f>TEXT(T1275,"0.00")&amp;"元"</x:f>
        <x:v>42.72元</x:v>
      </x:c>
      <x:c r="V1275" s="12" t="n">
        <x:v>0</x:v>
      </x:c>
      <x:c r="W1275" s="12" t="n">
        <x:f>K1275-V1275</x:f>
        <x:v>26.82345192895457</x:v>
      </x:c>
    </x:row>
    <x:row r="1276" ht="20" customHeight="1">
      <x:c r="A1276" s="13" t="n">
        <x:v>45697.83333333333</x:v>
      </x:c>
      <x:c r="B1276" s="13" t="n">
        <x:v>45697.84027777778</x:v>
      </x:c>
      <x:c r="C1276" s="14" t="n">
        <x:v>45697</x:v>
      </x:c>
      <x:c r="D1276" s="15" t="n">
        <x:v>120</x:v>
      </x:c>
      <x:c r="E1276" s="12" t="n">
        <x:v>0</x:v>
      </x:c>
      <x:c r="F1276" s="12" t="n">
        <x:v>0</x:v>
      </x:c>
      <x:c r="G1276" s="12" t="n">
        <x:v>0.125697961734204</x:v>
      </x:c>
      <x:c r="H1276" s="12" t="n">
        <x:f>F1276+G1276</x:f>
        <x:v>0.125697961734204</x:v>
      </x:c>
      <x:c r="I1276" s="12" t="n">
        <x:f>H1276-E1276</x:f>
        <x:v>0.125697961734204</x:v>
      </x:c>
      <x:c r="J1276" s="12" t="n">
        <x:v>0</x:v>
      </x:c>
      <x:c r="K1276" s="12" t="n">
        <x:f>H1276+J1276</x:f>
        <x:v>0.125697961734204</x:v>
      </x:c>
      <x:c r="L1276" s="16" t="n">
        <x:v>1.3482</x:v>
      </x:c>
      <x:c r="M1276" s="17" t="n">
        <x:f>F1276*L1276</x:f>
        <x:v>0</x:v>
      </x:c>
      <x:c r="N1276" s="16" t="n">
        <x:f>L1276*'月度汇总'!$F$8</x:f>
        <x:v>2.0223</x:v>
      </x:c>
      <x:c r="O1276" s="17" t="n">
        <x:f>G1276*N1276</x:f>
        <x:v>0.25419898801508073</x:v>
      </x:c>
      <x:c r="P1276" s="16" t="n">
        <x:f>L1276*'月度汇总'!$F$10</x:f>
        <x:v>6.7410000000000005</x:v>
      </x:c>
      <x:c r="Q1276" s="17" t="n">
        <x:f>J1276*P1276</x:f>
        <x:v>0</x:v>
      </x:c>
      <x:c r="R1276" s="12" t="n">
        <x:v>0</x:v>
      </x:c>
      <x:c r="S1276" s="17" t="n">
        <x:v>0</x:v>
      </x:c>
      <x:c r="T1276" s="19" t="n">
        <x:f>M1276+O1276+Q1276+S1276</x:f>
        <x:v>0.25419898801508073</x:v>
      </x:c>
      <x:c r="U1276" s="18" t="str">
        <x:f>TEXT(T1276,"0.00")&amp;"元"</x:f>
        <x:v>0.25元</x:v>
      </x:c>
      <x:c r="V1276" s="12" t="n">
        <x:v>0</x:v>
      </x:c>
      <x:c r="W1276" s="12" t="n">
        <x:f>K1276-V1276</x:f>
        <x:v>0.125697961734204</x:v>
      </x:c>
    </x:row>
    <x:row r="1277" ht="20" customHeight="1">
      <x:c r="A1277" s="13" t="n">
        <x:v>45697.84027777778</x:v>
      </x:c>
      <x:c r="B1277" s="13" t="n">
        <x:v>45697.84722222222</x:v>
      </x:c>
      <x:c r="C1277" s="14" t="n">
        <x:v>45697</x:v>
      </x:c>
      <x:c r="D1277" s="15" t="n">
        <x:v>121</x:v>
      </x:c>
      <x:c r="E1277" s="12" t="n">
        <x:v>5.861793041534611</x:v>
      </x:c>
      <x:c r="F1277" s="12" t="n">
        <x:v>5.861793041534611</x:v>
      </x:c>
      <x:c r="G1277" s="12" t="n">
        <x:v>7.875921584971707</x:v>
      </x:c>
      <x:c r="H1277" s="12" t="n">
        <x:f>F1277+G1277</x:f>
        <x:v>13.737714626506317</x:v>
      </x:c>
      <x:c r="I1277" s="12" t="n">
        <x:f>H1277-E1277</x:f>
        <x:v>7.875921584971707</x:v>
      </x:c>
      <x:c r="J1277" s="12" t="n">
        <x:v>0</x:v>
      </x:c>
      <x:c r="K1277" s="12" t="n">
        <x:f>H1277+J1277</x:f>
        <x:v>13.737714626506317</x:v>
      </x:c>
      <x:c r="L1277" s="16" t="n">
        <x:v>1.3513</x:v>
      </x:c>
      <x:c r="M1277" s="17" t="n">
        <x:f>F1277*L1277</x:f>
        <x:v>7.92104093702572</x:v>
      </x:c>
      <x:c r="N1277" s="16" t="n">
        <x:f>L1277*'月度汇总'!$F$8</x:f>
        <x:v>2.02695</x:v>
      </x:c>
      <x:c r="O1277" s="17" t="n">
        <x:f>G1277*N1277</x:f>
        <x:v>15.964099256658399</x:v>
      </x:c>
      <x:c r="P1277" s="16" t="n">
        <x:f>L1277*'月度汇总'!$F$10</x:f>
        <x:v>6.7565</x:v>
      </x:c>
      <x:c r="Q1277" s="17" t="n">
        <x:f>J1277*P1277</x:f>
        <x:v>0</x:v>
      </x:c>
      <x:c r="R1277" s="12" t="n">
        <x:v>0</x:v>
      </x:c>
      <x:c r="S1277" s="17" t="n">
        <x:v>0</x:v>
      </x:c>
      <x:c r="T1277" s="19" t="n">
        <x:f>M1277+O1277+Q1277+S1277</x:f>
        <x:v>23.88514019368412</x:v>
      </x:c>
      <x:c r="U1277" s="18" t="str">
        <x:f>TEXT(T1277,"0.00")&amp;"元"</x:f>
        <x:v>23.89元</x:v>
      </x:c>
      <x:c r="V1277" s="12" t="n">
        <x:v>0</x:v>
      </x:c>
      <x:c r="W1277" s="12" t="n">
        <x:f>K1277-V1277</x:f>
        <x:v>13.737714626506317</x:v>
      </x:c>
    </x:row>
    <x:row r="1278" ht="20" customHeight="1">
      <x:c r="A1278" s="13" t="n">
        <x:v>45697.84722222222</x:v>
      </x:c>
      <x:c r="B1278" s="13" t="n">
        <x:v>45697.85416666667</x:v>
      </x:c>
      <x:c r="C1278" s="14" t="n">
        <x:v>45697</x:v>
      </x:c>
      <x:c r="D1278" s="15" t="n">
        <x:v>122</x:v>
      </x:c>
      <x:c r="E1278" s="12" t="n">
        <x:v>2.46257905862376</x:v>
      </x:c>
      <x:c r="F1278" s="12" t="n">
        <x:v>2.46257905862376</x:v>
      </x:c>
      <x:c r="G1278" s="12" t="n">
        <x:v>3.682719966730474</x:v>
      </x:c>
      <x:c r="H1278" s="12" t="n">
        <x:f>F1278+G1278</x:f>
        <x:v>6.145299025354234</x:v>
      </x:c>
      <x:c r="I1278" s="12" t="n">
        <x:f>H1278-E1278</x:f>
        <x:v>3.682719966730474</x:v>
      </x:c>
      <x:c r="J1278" s="12" t="n">
        <x:v>0</x:v>
      </x:c>
      <x:c r="K1278" s="12" t="n">
        <x:f>H1278+J1278</x:f>
        <x:v>6.145299025354234</x:v>
      </x:c>
      <x:c r="L1278" s="16" t="n">
        <x:v>1.34</x:v>
      </x:c>
      <x:c r="M1278" s="17" t="n">
        <x:f>F1278*L1278</x:f>
        <x:v>3.2998559385558384</x:v>
      </x:c>
      <x:c r="N1278" s="16" t="n">
        <x:f>L1278*'月度汇总'!$F$8</x:f>
        <x:v>2.0100000000000002</x:v>
      </x:c>
      <x:c r="O1278" s="17" t="n">
        <x:f>G1278*N1278</x:f>
        <x:v>7.4022671331282535</x:v>
      </x:c>
      <x:c r="P1278" s="16" t="n">
        <x:f>L1278*'月度汇总'!$F$10</x:f>
        <x:v>6.7</x:v>
      </x:c>
      <x:c r="Q1278" s="17" t="n">
        <x:f>J1278*P1278</x:f>
        <x:v>0</x:v>
      </x:c>
      <x:c r="R1278" s="12" t="n">
        <x:v>0</x:v>
      </x:c>
      <x:c r="S1278" s="17" t="n">
        <x:v>0</x:v>
      </x:c>
      <x:c r="T1278" s="19" t="n">
        <x:f>M1278+O1278+Q1278+S1278</x:f>
        <x:v>10.702123071684092</x:v>
      </x:c>
      <x:c r="U1278" s="18" t="str">
        <x:f>TEXT(T1278,"0.00")&amp;"元"</x:f>
        <x:v>10.70元</x:v>
      </x:c>
      <x:c r="V1278" s="12" t="n">
        <x:v>0</x:v>
      </x:c>
      <x:c r="W1278" s="12" t="n">
        <x:f>K1278-V1278</x:f>
        <x:v>6.145299025354234</x:v>
      </x:c>
    </x:row>
    <x:row r="1279" ht="20" customHeight="1">
      <x:c r="A1279" s="13" t="n">
        <x:v>45697.85416666667</x:v>
      </x:c>
      <x:c r="B1279" s="13" t="n">
        <x:v>45697.86111111111</x:v>
      </x:c>
      <x:c r="C1279" s="14" t="n">
        <x:v>45697</x:v>
      </x:c>
      <x:c r="D1279" s="15" t="n">
        <x:v>123</x:v>
      </x:c>
      <x:c r="E1279" s="12" t="n">
        <x:v>6.352130273985949</x:v>
      </x:c>
      <x:c r="F1279" s="12" t="n">
        <x:v>6.352130273985949</x:v>
      </x:c>
      <x:c r="G1279" s="12" t="n">
        <x:v>6.3148628113308405</x:v>
      </x:c>
      <x:c r="H1279" s="12" t="n">
        <x:f>F1279+G1279</x:f>
        <x:v>12.66699308531679</x:v>
      </x:c>
      <x:c r="I1279" s="12" t="n">
        <x:f>H1279-E1279</x:f>
        <x:v>6.3148628113308405</x:v>
      </x:c>
      <x:c r="J1279" s="12" t="n">
        <x:v>0</x:v>
      </x:c>
      <x:c r="K1279" s="12" t="n">
        <x:f>H1279+J1279</x:f>
        <x:v>12.66699308531679</x:v>
      </x:c>
      <x:c r="L1279" s="16" t="n">
        <x:v>1.3489</x:v>
      </x:c>
      <x:c r="M1279" s="17" t="n">
        <x:f>F1279*L1279</x:f>
        <x:v>8.568388526579646</x:v>
      </x:c>
      <x:c r="N1279" s="16" t="n">
        <x:f>L1279*'月度汇总'!$F$8</x:f>
        <x:v>2.0233499999999998</x:v>
      </x:c>
      <x:c r="O1279" s="17" t="n">
        <x:f>G1279*N1279</x:f>
        <x:v>12.777177669306255</x:v>
      </x:c>
      <x:c r="P1279" s="16" t="n">
        <x:f>L1279*'月度汇总'!$F$10</x:f>
        <x:v>6.7445</x:v>
      </x:c>
      <x:c r="Q1279" s="17" t="n">
        <x:f>J1279*P1279</x:f>
        <x:v>0</x:v>
      </x:c>
      <x:c r="R1279" s="12" t="n">
        <x:v>0</x:v>
      </x:c>
      <x:c r="S1279" s="17" t="n">
        <x:v>0</x:v>
      </x:c>
      <x:c r="T1279" s="19" t="n">
        <x:f>M1279+O1279+Q1279+S1279</x:f>
        <x:v>21.3455661958859</x:v>
      </x:c>
      <x:c r="U1279" s="18" t="str">
        <x:f>TEXT(T1279,"0.00")&amp;"元"</x:f>
        <x:v>21.35元</x:v>
      </x:c>
      <x:c r="V1279" s="12" t="n">
        <x:v>0</x:v>
      </x:c>
      <x:c r="W1279" s="12" t="n">
        <x:f>K1279-V1279</x:f>
        <x:v>12.66699308531679</x:v>
      </x:c>
    </x:row>
    <x:row r="1280" ht="20" customHeight="1">
      <x:c r="A1280" s="13" t="n">
        <x:v>45697.86111111111</x:v>
      </x:c>
      <x:c r="B1280" s="13" t="n">
        <x:v>45697.868055555555</x:v>
      </x:c>
      <x:c r="C1280" s="14" t="n">
        <x:v>45697</x:v>
      </x:c>
      <x:c r="D1280" s="15" t="n">
        <x:v>124</x:v>
      </x:c>
      <x:c r="E1280" s="12" t="n">
        <x:v>7.886550013941246</x:v>
      </x:c>
      <x:c r="F1280" s="12" t="n">
        <x:v>7.886550013941246</x:v>
      </x:c>
      <x:c r="G1280" s="12" t="n">
        <x:v>6.049232929840741</x:v>
      </x:c>
      <x:c r="H1280" s="12" t="n">
        <x:f>F1280+G1280</x:f>
        <x:v>13.935782943781987</x:v>
      </x:c>
      <x:c r="I1280" s="12" t="n">
        <x:f>H1280-E1280</x:f>
        <x:v>6.049232929840741</x:v>
      </x:c>
      <x:c r="J1280" s="12" t="n">
        <x:v>0</x:v>
      </x:c>
      <x:c r="K1280" s="12" t="n">
        <x:f>H1280+J1280</x:f>
        <x:v>13.935782943781987</x:v>
      </x:c>
      <x:c r="L1280" s="16" t="n">
        <x:v>1.3952</x:v>
      </x:c>
      <x:c r="M1280" s="17" t="n">
        <x:f>F1280*L1280</x:f>
        <x:v>11.003314579450826</x:v>
      </x:c>
      <x:c r="N1280" s="16" t="n">
        <x:f>L1280*'月度汇总'!$F$8</x:f>
        <x:v>2.0928</x:v>
      </x:c>
      <x:c r="O1280" s="17" t="n">
        <x:f>G1280*N1280</x:f>
        <x:v>12.659834675570703</x:v>
      </x:c>
      <x:c r="P1280" s="16" t="n">
        <x:f>L1280*'月度汇总'!$F$10</x:f>
        <x:v>6.976</x:v>
      </x:c>
      <x:c r="Q1280" s="17" t="n">
        <x:f>J1280*P1280</x:f>
        <x:v>0</x:v>
      </x:c>
      <x:c r="R1280" s="12" t="n">
        <x:v>0</x:v>
      </x:c>
      <x:c r="S1280" s="17" t="n">
        <x:v>0</x:v>
      </x:c>
      <x:c r="T1280" s="19" t="n">
        <x:f>M1280+O1280+Q1280+S1280</x:f>
        <x:v>23.66314925502153</x:v>
      </x:c>
      <x:c r="U1280" s="18" t="str">
        <x:f>TEXT(T1280,"0.00")&amp;"元"</x:f>
        <x:v>23.66元</x:v>
      </x:c>
      <x:c r="V1280" s="12" t="n">
        <x:v>0</x:v>
      </x:c>
      <x:c r="W1280" s="12" t="n">
        <x:f>K1280-V1280</x:f>
        <x:v>13.935782943781987</x:v>
      </x:c>
    </x:row>
    <x:row r="1281" ht="20" customHeight="1">
      <x:c r="A1281" s="13" t="n">
        <x:v>45697.868055555555</x:v>
      </x:c>
      <x:c r="B1281" s="13" t="n">
        <x:v>45697.875</x:v>
      </x:c>
      <x:c r="C1281" s="14" t="n">
        <x:v>45697</x:v>
      </x:c>
      <x:c r="D1281" s="15" t="n">
        <x:v>125</x:v>
      </x:c>
      <x:c r="E1281" s="12" t="n">
        <x:v>725.3772009035523</x:v>
      </x:c>
      <x:c r="F1281" s="12" t="n">
        <x:v>725.3772009035523</x:v>
      </x:c>
      <x:c r="G1281" s="12" t="n">
        <x:v>3.435181111107795</x:v>
      </x:c>
      <x:c r="H1281" s="12" t="n">
        <x:f>F1281+G1281</x:f>
        <x:v>728.8123820146601</x:v>
      </x:c>
      <x:c r="I1281" s="12" t="n">
        <x:f>H1281-E1281</x:f>
        <x:v>3.435181111107795</x:v>
      </x:c>
      <x:c r="J1281" s="12" t="n">
        <x:v>0</x:v>
      </x:c>
      <x:c r="K1281" s="12" t="n">
        <x:f>H1281+J1281</x:f>
        <x:v>728.8123820146601</x:v>
      </x:c>
      <x:c r="L1281" s="16" t="n">
        <x:v>1.2226</x:v>
      </x:c>
      <x:c r="M1281" s="17" t="n">
        <x:f>F1281*L1281</x:f>
        <x:v>886.846165824683</x:v>
      </x:c>
      <x:c r="N1281" s="16" t="n">
        <x:f>L1281*'月度汇总'!$F$8</x:f>
        <x:v>1.8338999999999999</x:v>
      </x:c>
      <x:c r="O1281" s="17" t="n">
        <x:f>G1281*N1281</x:f>
        <x:v>6.299778639660585</x:v>
      </x:c>
      <x:c r="P1281" s="16" t="n">
        <x:f>L1281*'月度汇总'!$F$10</x:f>
        <x:v>6.1129999999999995</x:v>
      </x:c>
      <x:c r="Q1281" s="17" t="n">
        <x:f>J1281*P1281</x:f>
        <x:v>0</x:v>
      </x:c>
      <x:c r="R1281" s="12" t="n">
        <x:v>0</x:v>
      </x:c>
      <x:c r="S1281" s="17" t="n">
        <x:v>0</x:v>
      </x:c>
      <x:c r="T1281" s="19" t="n">
        <x:f>M1281+O1281+Q1281+S1281</x:f>
        <x:v>893.1459444643435</x:v>
      </x:c>
      <x:c r="U1281" s="18" t="str">
        <x:f>TEXT(T1281,"0.00")&amp;"元"</x:f>
        <x:v>893.15元</x:v>
      </x:c>
      <x:c r="V1281" s="12" t="n">
        <x:v>0</x:v>
      </x:c>
      <x:c r="W1281" s="12" t="n">
        <x:f>K1281-V1281</x:f>
        <x:v>728.8123820146601</x:v>
      </x:c>
    </x:row>
    <x:row r="1282" ht="20" customHeight="1">
      <x:c r="A1282" s="13" t="n">
        <x:v>45697.875</x:v>
      </x:c>
      <x:c r="B1282" s="13" t="n">
        <x:v>45697.881944444445</x:v>
      </x:c>
      <x:c r="C1282" s="14" t="n">
        <x:v>45697</x:v>
      </x:c>
      <x:c r="D1282" s="15" t="n">
        <x:v>126</x:v>
      </x:c>
      <x:c r="E1282" s="12" t="n">
        <x:v>754.358473166728</x:v>
      </x:c>
      <x:c r="F1282" s="12" t="n">
        <x:v>753.9118689246176</x:v>
      </x:c>
      <x:c r="G1282" s="12" t="n">
        <x:v>0</x:v>
      </x:c>
      <x:c r="H1282" s="12" t="n">
        <x:f>F1282+G1282</x:f>
        <x:v>753.9118689246176</x:v>
      </x:c>
      <x:c r="I1282" s="12" t="n">
        <x:f>H1282-E1282</x:f>
        <x:v>-0.4466042421104248</x:v>
      </x:c>
      <x:c r="J1282" s="12" t="n">
        <x:v>0</x:v>
      </x:c>
      <x:c r="K1282" s="12" t="n">
        <x:f>H1282+J1282</x:f>
        <x:v>753.9118689246176</x:v>
      </x:c>
      <x:c r="L1282" s="16" t="n">
        <x:v>0.9332</x:v>
      </x:c>
      <x:c r="M1282" s="17" t="n">
        <x:f>F1282*L1282</x:f>
        <x:v>703.5505560804531</x:v>
      </x:c>
      <x:c r="N1282" s="16" t="n">
        <x:f>L1282*'月度汇总'!$F$8</x:f>
        <x:v>1.3998</x:v>
      </x:c>
      <x:c r="O1282" s="17" t="n">
        <x:f>G1282*N1282</x:f>
        <x:v>0</x:v>
      </x:c>
      <x:c r="P1282" s="16" t="n">
        <x:f>L1282*'月度汇总'!$F$10</x:f>
        <x:v>4.666</x:v>
      </x:c>
      <x:c r="Q1282" s="17" t="n">
        <x:f>J1282*P1282</x:f>
        <x:v>0</x:v>
      </x:c>
      <x:c r="R1282" s="12" t="n">
        <x:v>0</x:v>
      </x:c>
      <x:c r="S1282" s="17" t="n">
        <x:v>0</x:v>
      </x:c>
      <x:c r="T1282" s="19" t="n">
        <x:f>M1282+O1282+Q1282+S1282</x:f>
        <x:v>703.5505560804531</x:v>
      </x:c>
      <x:c r="U1282" s="18" t="str">
        <x:f>TEXT(T1282,"0.00")&amp;"元"</x:f>
        <x:v>703.55元</x:v>
      </x:c>
      <x:c r="V1282" s="12" t="n">
        <x:v>0</x:v>
      </x:c>
      <x:c r="W1282" s="12" t="n">
        <x:f>K1282-V1282</x:f>
        <x:v>753.9118689246176</x:v>
      </x:c>
    </x:row>
    <x:row r="1283" ht="20" customHeight="1">
      <x:c r="A1283" s="13" t="n">
        <x:v>45697.881944444445</x:v>
      </x:c>
      <x:c r="B1283" s="13" t="n">
        <x:v>45697.88888888889</x:v>
      </x:c>
      <x:c r="C1283" s="14" t="n">
        <x:v>45697</x:v>
      </x:c>
      <x:c r="D1283" s="15" t="n">
        <x:v>127</x:v>
      </x:c>
      <x:c r="E1283" s="12" t="n">
        <x:v>712.1595245246267</x:v>
      </x:c>
      <x:c r="F1283" s="12" t="n">
        <x:v>711.4622890218272</x:v>
      </x:c>
      <x:c r="G1283" s="12" t="n">
        <x:v>0</x:v>
      </x:c>
      <x:c r="H1283" s="12" t="n">
        <x:f>F1283+G1283</x:f>
        <x:v>711.4622890218272</x:v>
      </x:c>
      <x:c r="I1283" s="12" t="n">
        <x:f>H1283-E1283</x:f>
        <x:v>-0.6972355027994581</x:v>
      </x:c>
      <x:c r="J1283" s="12" t="n">
        <x:v>0</x:v>
      </x:c>
      <x:c r="K1283" s="12" t="n">
        <x:f>H1283+J1283</x:f>
        <x:v>711.4622890218272</x:v>
      </x:c>
      <x:c r="L1283" s="16" t="n">
        <x:v>0.9068</x:v>
      </x:c>
      <x:c r="M1283" s="17" t="n">
        <x:f>F1283*L1283</x:f>
        <x:v>645.154003684993</x:v>
      </x:c>
      <x:c r="N1283" s="16" t="n">
        <x:f>L1283*'月度汇总'!$F$8</x:f>
        <x:v>1.3602</x:v>
      </x:c>
      <x:c r="O1283" s="17" t="n">
        <x:f>G1283*N1283</x:f>
        <x:v>0</x:v>
      </x:c>
      <x:c r="P1283" s="16" t="n">
        <x:f>L1283*'月度汇总'!$F$10</x:f>
        <x:v>4.534000000000001</x:v>
      </x:c>
      <x:c r="Q1283" s="17" t="n">
        <x:f>J1283*P1283</x:f>
        <x:v>0</x:v>
      </x:c>
      <x:c r="R1283" s="12" t="n">
        <x:v>0</x:v>
      </x:c>
      <x:c r="S1283" s="17" t="n">
        <x:v>0</x:v>
      </x:c>
      <x:c r="T1283" s="19" t="n">
        <x:f>M1283+O1283+Q1283+S1283</x:f>
        <x:v>645.154003684993</x:v>
      </x:c>
      <x:c r="U1283" s="18" t="str">
        <x:f>TEXT(T1283,"0.00")&amp;"元"</x:f>
        <x:v>645.15元</x:v>
      </x:c>
      <x:c r="V1283" s="12" t="n">
        <x:v>0</x:v>
      </x:c>
      <x:c r="W1283" s="12" t="n">
        <x:f>K1283-V1283</x:f>
        <x:v>711.4622890218272</x:v>
      </x:c>
    </x:row>
    <x:row r="1284" ht="20" customHeight="1">
      <x:c r="A1284" s="13" t="n">
        <x:v>45697.88888888889</x:v>
      </x:c>
      <x:c r="B1284" s="13" t="n">
        <x:v>45697.89583333333</x:v>
      </x:c>
      <x:c r="C1284" s="14" t="n">
        <x:v>45697</x:v>
      </x:c>
      <x:c r="D1284" s="15" t="n">
        <x:v>128</x:v>
      </x:c>
      <x:c r="E1284" s="12" t="n">
        <x:v>715.3190810549812</x:v>
      </x:c>
      <x:c r="F1284" s="12" t="n">
        <x:v>714.640946683354</x:v>
      </x:c>
      <x:c r="G1284" s="12" t="n">
        <x:v>0</x:v>
      </x:c>
      <x:c r="H1284" s="12" t="n">
        <x:f>F1284+G1284</x:f>
        <x:v>714.640946683354</x:v>
      </x:c>
      <x:c r="I1284" s="12" t="n">
        <x:f>H1284-E1284</x:f>
        <x:v>-0.6781343716272659</x:v>
      </x:c>
      <x:c r="J1284" s="12" t="n">
        <x:v>0</x:v>
      </x:c>
      <x:c r="K1284" s="12" t="n">
        <x:f>H1284+J1284</x:f>
        <x:v>714.640946683354</x:v>
      </x:c>
      <x:c r="L1284" s="16" t="n">
        <x:v>0.9371</x:v>
      </x:c>
      <x:c r="M1284" s="17" t="n">
        <x:f>F1284*L1284</x:f>
        <x:v>669.690031136971</x:v>
      </x:c>
      <x:c r="N1284" s="16" t="n">
        <x:f>L1284*'月度汇总'!$F$8</x:f>
        <x:v>1.40565</x:v>
      </x:c>
      <x:c r="O1284" s="17" t="n">
        <x:f>G1284*N1284</x:f>
        <x:v>0</x:v>
      </x:c>
      <x:c r="P1284" s="16" t="n">
        <x:f>L1284*'月度汇总'!$F$10</x:f>
        <x:v>4.6855</x:v>
      </x:c>
      <x:c r="Q1284" s="17" t="n">
        <x:f>J1284*P1284</x:f>
        <x:v>0</x:v>
      </x:c>
      <x:c r="R1284" s="12" t="n">
        <x:v>0</x:v>
      </x:c>
      <x:c r="S1284" s="17" t="n">
        <x:v>0</x:v>
      </x:c>
      <x:c r="T1284" s="19" t="n">
        <x:f>M1284+O1284+Q1284+S1284</x:f>
        <x:v>669.690031136971</x:v>
      </x:c>
      <x:c r="U1284" s="18" t="str">
        <x:f>TEXT(T1284,"0.00")&amp;"元"</x:f>
        <x:v>669.69元</x:v>
      </x:c>
      <x:c r="V1284" s="12" t="n">
        <x:v>0</x:v>
      </x:c>
      <x:c r="W1284" s="12" t="n">
        <x:f>K1284-V1284</x:f>
        <x:v>714.640946683354</x:v>
      </x:c>
    </x:row>
    <x:row r="1285" ht="20" customHeight="1">
      <x:c r="A1285" s="13" t="n">
        <x:v>45697.89583333333</x:v>
      </x:c>
      <x:c r="B1285" s="13" t="n">
        <x:v>45697.90277777778</x:v>
      </x:c>
      <x:c r="C1285" s="14" t="n">
        <x:v>45697</x:v>
      </x:c>
      <x:c r="D1285" s="15" t="n">
        <x:v>129</x:v>
      </x:c>
      <x:c r="E1285" s="12" t="n">
        <x:v>712.9897119334058</x:v>
      </x:c>
      <x:c r="F1285" s="12" t="n">
        <x:v>712.3301554074748</x:v>
      </x:c>
      <x:c r="G1285" s="12" t="n">
        <x:v>0</x:v>
      </x:c>
      <x:c r="H1285" s="12" t="n">
        <x:f>F1285+G1285</x:f>
        <x:v>712.3301554074748</x:v>
      </x:c>
      <x:c r="I1285" s="12" t="n">
        <x:f>H1285-E1285</x:f>
        <x:v>-0.6595565259310661</x:v>
      </x:c>
      <x:c r="J1285" s="12" t="n">
        <x:v>0</x:v>
      </x:c>
      <x:c r="K1285" s="12" t="n">
        <x:f>H1285+J1285</x:f>
        <x:v>712.3301554074748</x:v>
      </x:c>
      <x:c r="L1285" s="16" t="n">
        <x:v>0.9371</x:v>
      </x:c>
      <x:c r="M1285" s="17" t="n">
        <x:f>F1285*L1285</x:f>
        <x:v>667.5245886323446</x:v>
      </x:c>
      <x:c r="N1285" s="16" t="n">
        <x:f>L1285*'月度汇总'!$F$8</x:f>
        <x:v>1.40565</x:v>
      </x:c>
      <x:c r="O1285" s="17" t="n">
        <x:f>G1285*N1285</x:f>
        <x:v>0</x:v>
      </x:c>
      <x:c r="P1285" s="16" t="n">
        <x:f>L1285*'月度汇总'!$F$10</x:f>
        <x:v>4.6855</x:v>
      </x:c>
      <x:c r="Q1285" s="17" t="n">
        <x:f>J1285*P1285</x:f>
        <x:v>0</x:v>
      </x:c>
      <x:c r="R1285" s="12" t="n">
        <x:v>0</x:v>
      </x:c>
      <x:c r="S1285" s="17" t="n">
        <x:v>0</x:v>
      </x:c>
      <x:c r="T1285" s="19" t="n">
        <x:f>M1285+O1285+Q1285+S1285</x:f>
        <x:v>667.5245886323446</x:v>
      </x:c>
      <x:c r="U1285" s="18" t="str">
        <x:f>TEXT(T1285,"0.00")&amp;"元"</x:f>
        <x:v>667.52元</x:v>
      </x:c>
      <x:c r="V1285" s="12" t="n">
        <x:v>0</x:v>
      </x:c>
      <x:c r="W1285" s="12" t="n">
        <x:f>K1285-V1285</x:f>
        <x:v>712.3301554074748</x:v>
      </x:c>
    </x:row>
    <x:row r="1286" ht="20" customHeight="1">
      <x:c r="A1286" s="13" t="n">
        <x:v>45697.90277777778</x:v>
      </x:c>
      <x:c r="B1286" s="13" t="n">
        <x:v>45697.90972222222</x:v>
      </x:c>
      <x:c r="C1286" s="14" t="n">
        <x:v>45697</x:v>
      </x:c>
      <x:c r="D1286" s="15" t="n">
        <x:v>130</x:v>
      </x:c>
      <x:c r="E1286" s="12" t="n">
        <x:v>682.9350216928311</x:v>
      </x:c>
      <x:c r="F1286" s="12" t="n">
        <x:v>680.4229208203202</x:v>
      </x:c>
      <x:c r="G1286" s="12" t="n">
        <x:v>0</x:v>
      </x:c>
      <x:c r="H1286" s="12" t="n">
        <x:f>F1286+G1286</x:f>
        <x:v>680.4229208203202</x:v>
      </x:c>
      <x:c r="I1286" s="12" t="n">
        <x:f>H1286-E1286</x:f>
        <x:v>-2.5121008725109277</x:v>
      </x:c>
      <x:c r="J1286" s="12" t="n">
        <x:v>0</x:v>
      </x:c>
      <x:c r="K1286" s="12" t="n">
        <x:f>H1286+J1286</x:f>
        <x:v>680.4229208203202</x:v>
      </x:c>
      <x:c r="L1286" s="16" t="n">
        <x:v>0.9871</x:v>
      </x:c>
      <x:c r="M1286" s="17" t="n">
        <x:f>F1286*L1286</x:f>
        <x:v>671.6454651417381</x:v>
      </x:c>
      <x:c r="N1286" s="16" t="n">
        <x:f>L1286*'月度汇总'!$F$8</x:f>
        <x:v>1.48065</x:v>
      </x:c>
      <x:c r="O1286" s="17" t="n">
        <x:f>G1286*N1286</x:f>
        <x:v>0</x:v>
      </x:c>
      <x:c r="P1286" s="16" t="n">
        <x:f>L1286*'月度汇总'!$F$10</x:f>
        <x:v>4.9355</x:v>
      </x:c>
      <x:c r="Q1286" s="17" t="n">
        <x:f>J1286*P1286</x:f>
        <x:v>0</x:v>
      </x:c>
      <x:c r="R1286" s="12" t="n">
        <x:v>0</x:v>
      </x:c>
      <x:c r="S1286" s="17" t="n">
        <x:v>0</x:v>
      </x:c>
      <x:c r="T1286" s="19" t="n">
        <x:f>M1286+O1286+Q1286+S1286</x:f>
        <x:v>671.6454651417381</x:v>
      </x:c>
      <x:c r="U1286" s="18" t="str">
        <x:f>TEXT(T1286,"0.00")&amp;"元"</x:f>
        <x:v>671.65元</x:v>
      </x:c>
      <x:c r="V1286" s="12" t="n">
        <x:v>0</x:v>
      </x:c>
      <x:c r="W1286" s="12" t="n">
        <x:f>K1286-V1286</x:f>
        <x:v>680.4229208203202</x:v>
      </x:c>
    </x:row>
    <x:row r="1287" ht="20" customHeight="1">
      <x:c r="A1287" s="13" t="n">
        <x:v>45697.90972222222</x:v>
      </x:c>
      <x:c r="B1287" s="13" t="n">
        <x:v>45697.91666666667</x:v>
      </x:c>
      <x:c r="C1287" s="14" t="n">
        <x:v>45697</x:v>
      </x:c>
      <x:c r="D1287" s="15" t="n">
        <x:v>131</x:v>
      </x:c>
      <x:c r="E1287" s="12" t="n">
        <x:v>653.8689305544882</x:v>
      </x:c>
      <x:c r="F1287" s="12" t="n">
        <x:v>653.8689305544882</x:v>
      </x:c>
      <x:c r="G1287" s="12" t="n">
        <x:v>0</x:v>
      </x:c>
      <x:c r="H1287" s="12" t="n">
        <x:f>F1287+G1287</x:f>
        <x:v>653.8689305544882</x:v>
      </x:c>
      <x:c r="I1287" s="12" t="n">
        <x:f>H1287-E1287</x:f>
        <x:v>0</x:v>
      </x:c>
      <x:c r="J1287" s="12" t="n">
        <x:v>0</x:v>
      </x:c>
      <x:c r="K1287" s="12" t="n">
        <x:f>H1287+J1287</x:f>
        <x:v>653.8689305544882</x:v>
      </x:c>
      <x:c r="L1287" s="16" t="n">
        <x:v>0.7764</x:v>
      </x:c>
      <x:c r="M1287" s="17" t="n">
        <x:f>F1287*L1287</x:f>
        <x:v>507.6638376825046</x:v>
      </x:c>
      <x:c r="N1287" s="16" t="n">
        <x:f>L1287*'月度汇总'!$F$8</x:f>
        <x:v>1.1646</x:v>
      </x:c>
      <x:c r="O1287" s="17" t="n">
        <x:f>G1287*N1287</x:f>
        <x:v>0</x:v>
      </x:c>
      <x:c r="P1287" s="16" t="n">
        <x:f>L1287*'月度汇总'!$F$10</x:f>
        <x:v>3.8819999999999997</x:v>
      </x:c>
      <x:c r="Q1287" s="17" t="n">
        <x:f>J1287*P1287</x:f>
        <x:v>0</x:v>
      </x:c>
      <x:c r="R1287" s="12" t="n">
        <x:v>0</x:v>
      </x:c>
      <x:c r="S1287" s="17" t="n">
        <x:v>0</x:v>
      </x:c>
      <x:c r="T1287" s="19" t="n">
        <x:f>M1287+O1287+Q1287+S1287</x:f>
        <x:v>507.6638376825046</x:v>
      </x:c>
      <x:c r="U1287" s="18" t="str">
        <x:f>TEXT(T1287,"0.00")&amp;"元"</x:f>
        <x:v>507.66元</x:v>
      </x:c>
      <x:c r="V1287" s="12" t="n">
        <x:v>0</x:v>
      </x:c>
      <x:c r="W1287" s="12" t="n">
        <x:f>K1287-V1287</x:f>
        <x:v>653.8689305544882</x:v>
      </x:c>
    </x:row>
    <x:row r="1288" ht="20" customHeight="1">
      <x:c r="A1288" s="13" t="n">
        <x:v>45697.91666666667</x:v>
      </x:c>
      <x:c r="B1288" s="13" t="n">
        <x:v>45697.92361111111</x:v>
      </x:c>
      <x:c r="C1288" s="14" t="n">
        <x:v>45697</x:v>
      </x:c>
      <x:c r="D1288" s="15" t="n">
        <x:v>132</x:v>
      </x:c>
      <x:c r="E1288" s="12" t="n">
        <x:v>1398.6249958876197</x:v>
      </x:c>
      <x:c r="F1288" s="12" t="n">
        <x:v>1398.0181745898044</x:v>
      </x:c>
      <x:c r="G1288" s="12" t="n">
        <x:v>0</x:v>
      </x:c>
      <x:c r="H1288" s="12" t="n">
        <x:f>F1288+G1288</x:f>
        <x:v>1398.0181745898044</x:v>
      </x:c>
      <x:c r="I1288" s="12" t="n">
        <x:f>H1288-E1288</x:f>
        <x:v>-0.6068212978152587</x:v>
      </x:c>
      <x:c r="J1288" s="12" t="n">
        <x:v>0</x:v>
      </x:c>
      <x:c r="K1288" s="12" t="n">
        <x:f>H1288+J1288</x:f>
        <x:v>1398.0181745898044</x:v>
      </x:c>
      <x:c r="L1288" s="16" t="n">
        <x:v>0.4209</x:v>
      </x:c>
      <x:c r="M1288" s="17" t="n">
        <x:f>F1288*L1288</x:f>
        <x:v>588.4258496848487</x:v>
      </x:c>
      <x:c r="N1288" s="16" t="n">
        <x:f>L1288*'月度汇总'!$F$8</x:f>
        <x:v>0.63135</x:v>
      </x:c>
      <x:c r="O1288" s="17" t="n">
        <x:f>G1288*N1288</x:f>
        <x:v>0</x:v>
      </x:c>
      <x:c r="P1288" s="16" t="n">
        <x:f>L1288*'月度汇总'!$F$10</x:f>
        <x:v>2.1045</x:v>
      </x:c>
      <x:c r="Q1288" s="17" t="n">
        <x:f>J1288*P1288</x:f>
        <x:v>0</x:v>
      </x:c>
      <x:c r="R1288" s="12" t="n">
        <x:v>0</x:v>
      </x:c>
      <x:c r="S1288" s="17" t="n">
        <x:v>0</x:v>
      </x:c>
      <x:c r="T1288" s="19" t="n">
        <x:f>M1288+O1288+Q1288+S1288</x:f>
        <x:v>588.4258496848487</x:v>
      </x:c>
      <x:c r="U1288" s="18" t="str">
        <x:f>TEXT(T1288,"0.00")&amp;"元"</x:f>
        <x:v>588.43元</x:v>
      </x:c>
      <x:c r="V1288" s="12" t="n">
        <x:v>12.056507933137702</x:v>
      </x:c>
      <x:c r="W1288" s="12" t="n">
        <x:f>K1288-V1288</x:f>
        <x:v>1385.9616666566667</x:v>
      </x:c>
    </x:row>
    <x:row r="1289" ht="20" customHeight="1">
      <x:c r="A1289" s="13" t="n">
        <x:v>45697.92361111111</x:v>
      </x:c>
      <x:c r="B1289" s="13" t="n">
        <x:v>45697.930555555555</x:v>
      </x:c>
      <x:c r="C1289" s="14" t="n">
        <x:v>45697</x:v>
      </x:c>
      <x:c r="D1289" s="15" t="n">
        <x:v>133</x:v>
      </x:c>
      <x:c r="E1289" s="12" t="n">
        <x:v>1372.573889188875</x:v>
      </x:c>
      <x:c r="F1289" s="12" t="n">
        <x:v>1371.9836920778102</x:v>
      </x:c>
      <x:c r="G1289" s="12" t="n">
        <x:v>0</x:v>
      </x:c>
      <x:c r="H1289" s="12" t="n">
        <x:f>F1289+G1289</x:f>
        <x:v>1371.9836920778102</x:v>
      </x:c>
      <x:c r="I1289" s="12" t="n">
        <x:f>H1289-E1289</x:f>
        <x:v>-0.5901971110647537</x:v>
      </x:c>
      <x:c r="J1289" s="12" t="n">
        <x:v>0</x:v>
      </x:c>
      <x:c r="K1289" s="12" t="n">
        <x:f>H1289+J1289</x:f>
        <x:v>1371.9836920778102</x:v>
      </x:c>
      <x:c r="L1289" s="16" t="n">
        <x:v>0.3859</x:v>
      </x:c>
      <x:c r="M1289" s="17" t="n">
        <x:f>F1289*L1289</x:f>
        <x:v>529.448506772827</x:v>
      </x:c>
      <x:c r="N1289" s="16" t="n">
        <x:f>L1289*'月度汇总'!$F$8</x:f>
        <x:v>0.5788500000000001</x:v>
      </x:c>
      <x:c r="O1289" s="17" t="n">
        <x:f>G1289*N1289</x:f>
        <x:v>0</x:v>
      </x:c>
      <x:c r="P1289" s="16" t="n">
        <x:f>L1289*'月度汇总'!$F$10</x:f>
        <x:v>1.9295</x:v>
      </x:c>
      <x:c r="Q1289" s="17" t="n">
        <x:f>J1289*P1289</x:f>
        <x:v>0</x:v>
      </x:c>
      <x:c r="R1289" s="12" t="n">
        <x:v>0</x:v>
      </x:c>
      <x:c r="S1289" s="17" t="n">
        <x:v>0</x:v>
      </x:c>
      <x:c r="T1289" s="19" t="n">
        <x:f>M1289+O1289+Q1289+S1289</x:f>
        <x:v>529.448506772827</x:v>
      </x:c>
      <x:c r="U1289" s="18" t="str">
        <x:f>TEXT(T1289,"0.00")&amp;"元"</x:f>
        <x:v>529.45元</x:v>
      </x:c>
      <x:c r="V1289" s="12" t="n">
        <x:v>0</x:v>
      </x:c>
      <x:c r="W1289" s="12" t="n">
        <x:f>K1289-V1289</x:f>
        <x:v>1371.9836920778102</x:v>
      </x:c>
    </x:row>
    <x:row r="1290" ht="20" customHeight="1">
      <x:c r="A1290" s="13" t="n">
        <x:v>45697.930555555555</x:v>
      </x:c>
      <x:c r="B1290" s="13" t="n">
        <x:v>45697.9375</x:v>
      </x:c>
      <x:c r="C1290" s="14" t="n">
        <x:v>45697</x:v>
      </x:c>
      <x:c r="D1290" s="15" t="n">
        <x:v>134</x:v>
      </x:c>
      <x:c r="E1290" s="12" t="n">
        <x:v>547.8236750065458</x:v>
      </x:c>
      <x:c r="F1290" s="12" t="n">
        <x:v>547.8236750065458</x:v>
      </x:c>
      <x:c r="G1290" s="12" t="n">
        <x:v>0</x:v>
      </x:c>
      <x:c r="H1290" s="12" t="n">
        <x:f>F1290+G1290</x:f>
        <x:v>547.8236750065458</x:v>
      </x:c>
      <x:c r="I1290" s="12" t="n">
        <x:f>H1290-E1290</x:f>
        <x:v>0</x:v>
      </x:c>
      <x:c r="J1290" s="12" t="n">
        <x:v>0</x:v>
      </x:c>
      <x:c r="K1290" s="12" t="n">
        <x:f>H1290+J1290</x:f>
        <x:v>547.8236750065458</x:v>
      </x:c>
      <x:c r="L1290" s="16" t="n">
        <x:v>0.4368</x:v>
      </x:c>
      <x:c r="M1290" s="17" t="n">
        <x:f>F1290*L1290</x:f>
        <x:v>239.28938124285924</x:v>
      </x:c>
      <x:c r="N1290" s="16" t="n">
        <x:f>L1290*'月度汇总'!$F$8</x:f>
        <x:v>0.6552</x:v>
      </x:c>
      <x:c r="O1290" s="17" t="n">
        <x:f>G1290*N1290</x:f>
        <x:v>0</x:v>
      </x:c>
      <x:c r="P1290" s="16" t="n">
        <x:f>L1290*'月度汇总'!$F$10</x:f>
        <x:v>2.184</x:v>
      </x:c>
      <x:c r="Q1290" s="17" t="n">
        <x:f>J1290*P1290</x:f>
        <x:v>0</x:v>
      </x:c>
      <x:c r="R1290" s="12" t="n">
        <x:v>0</x:v>
      </x:c>
      <x:c r="S1290" s="17" t="n">
        <x:v>0</x:v>
      </x:c>
      <x:c r="T1290" s="19" t="n">
        <x:f>M1290+O1290+Q1290+S1290</x:f>
        <x:v>239.28938124285924</x:v>
      </x:c>
      <x:c r="U1290" s="18" t="str">
        <x:f>TEXT(T1290,"0.00")&amp;"元"</x:f>
        <x:v>239.29元</x:v>
      </x:c>
      <x:c r="V1290" s="12" t="n">
        <x:v>0</x:v>
      </x:c>
      <x:c r="W1290" s="12" t="n">
        <x:f>K1290-V1290</x:f>
        <x:v>547.8236750065458</x:v>
      </x:c>
    </x:row>
    <x:row r="1291" ht="20" customHeight="1">
      <x:c r="A1291" s="13" t="n">
        <x:v>45697.9375</x:v>
      </x:c>
      <x:c r="B1291" s="13" t="n">
        <x:v>45697.944444444445</x:v>
      </x:c>
      <x:c r="C1291" s="14" t="n">
        <x:v>45697</x:v>
      </x:c>
      <x:c r="D1291" s="15" t="n">
        <x:v>135</x:v>
      </x:c>
      <x:c r="E1291" s="12" t="n">
        <x:v>1385.3606783854189</x:v>
      </x:c>
      <x:c r="F1291" s="12" t="n">
        <x:v>1384.8023758396857</x:v>
      </x:c>
      <x:c r="G1291" s="12" t="n">
        <x:v>0</x:v>
      </x:c>
      <x:c r="H1291" s="12" t="n">
        <x:f>F1291+G1291</x:f>
        <x:v>1384.8023758396857</x:v>
      </x:c>
      <x:c r="I1291" s="12" t="n">
        <x:f>H1291-E1291</x:f>
        <x:v>-0.5583025457331132</x:v>
      </x:c>
      <x:c r="J1291" s="12" t="n">
        <x:v>0</x:v>
      </x:c>
      <x:c r="K1291" s="12" t="n">
        <x:f>H1291+J1291</x:f>
        <x:v>1384.8023758396857</x:v>
      </x:c>
      <x:c r="L1291" s="16" t="n">
        <x:v>0.4198</x:v>
      </x:c>
      <x:c r="M1291" s="17" t="n">
        <x:f>F1291*L1291</x:f>
        <x:v>581.3400373775</x:v>
      </x:c>
      <x:c r="N1291" s="16" t="n">
        <x:f>L1291*'月度汇总'!$F$8</x:f>
        <x:v>0.6297</x:v>
      </x:c>
      <x:c r="O1291" s="17" t="n">
        <x:f>G1291*N1291</x:f>
        <x:v>0</x:v>
      </x:c>
      <x:c r="P1291" s="16" t="n">
        <x:f>L1291*'月度汇总'!$F$10</x:f>
        <x:v>2.099</x:v>
      </x:c>
      <x:c r="Q1291" s="17" t="n">
        <x:f>J1291*P1291</x:f>
        <x:v>0</x:v>
      </x:c>
      <x:c r="R1291" s="12" t="n">
        <x:v>0</x:v>
      </x:c>
      <x:c r="S1291" s="17" t="n">
        <x:v>0</x:v>
      </x:c>
      <x:c r="T1291" s="19" t="n">
        <x:f>M1291+O1291+Q1291+S1291</x:f>
        <x:v>581.3400373775</x:v>
      </x:c>
      <x:c r="U1291" s="18" t="str">
        <x:f>TEXT(T1291,"0.00")&amp;"元"</x:f>
        <x:v>581.34元</x:v>
      </x:c>
      <x:c r="V1291" s="12" t="n">
        <x:v>17.715709183019037</x:v>
      </x:c>
      <x:c r="W1291" s="12" t="n">
        <x:f>K1291-V1291</x:f>
        <x:v>1367.0866666566667</x:v>
      </x:c>
    </x:row>
    <x:row r="1292" ht="20" customHeight="1">
      <x:c r="A1292" s="13" t="n">
        <x:v>45697.944444444445</x:v>
      </x:c>
      <x:c r="B1292" s="13" t="n">
        <x:v>45697.95138888889</x:v>
      </x:c>
      <x:c r="C1292" s="14" t="n">
        <x:v>45697</x:v>
      </x:c>
      <x:c r="D1292" s="15" t="n">
        <x:v>136</x:v>
      </x:c>
      <x:c r="E1292" s="12" t="n">
        <x:v>1389.7285725197503</x:v>
      </x:c>
      <x:c r="F1292" s="12" t="n">
        <x:v>1389.1855649641848</x:v>
      </x:c>
      <x:c r="G1292" s="12" t="n">
        <x:v>0</x:v>
      </x:c>
      <x:c r="H1292" s="12" t="n">
        <x:f>F1292+G1292</x:f>
        <x:v>1389.1855649641848</x:v>
      </x:c>
      <x:c r="I1292" s="12" t="n">
        <x:f>H1292-E1292</x:f>
        <x:v>-0.5430075555655094</x:v>
      </x:c>
      <x:c r="J1292" s="12" t="n">
        <x:v>0</x:v>
      </x:c>
      <x:c r="K1292" s="12" t="n">
        <x:f>H1292+J1292</x:f>
        <x:v>1389.1855649641848</x:v>
      </x:c>
      <x:c r="L1292" s="16" t="n">
        <x:v>0.4186</x:v>
      </x:c>
      <x:c r="M1292" s="17" t="n">
        <x:f>F1292*L1292</x:f>
        <x:v>581.5130774940078</x:v>
      </x:c>
      <x:c r="N1292" s="16" t="n">
        <x:f>L1292*'月度汇总'!$F$8</x:f>
        <x:v>0.6279</x:v>
      </x:c>
      <x:c r="O1292" s="17" t="n">
        <x:f>G1292*N1292</x:f>
        <x:v>0</x:v>
      </x:c>
      <x:c r="P1292" s="16" t="n">
        <x:f>L1292*'月度汇总'!$F$10</x:f>
        <x:v>2.093</x:v>
      </x:c>
      <x:c r="Q1292" s="17" t="n">
        <x:f>J1292*P1292</x:f>
        <x:v>0</x:v>
      </x:c>
      <x:c r="R1292" s="12" t="n">
        <x:v>0</x:v>
      </x:c>
      <x:c r="S1292" s="17" t="n">
        <x:v>0</x:v>
      </x:c>
      <x:c r="T1292" s="19" t="n">
        <x:f>M1292+O1292+Q1292+S1292</x:f>
        <x:v>581.5130774940078</x:v>
      </x:c>
      <x:c r="U1292" s="18" t="str">
        <x:f>TEXT(T1292,"0.00")&amp;"元"</x:f>
        <x:v>581.51元</x:v>
      </x:c>
      <x:c r="V1292" s="12" t="n">
        <x:v>27.289264974184782</x:v>
      </x:c>
      <x:c r="W1292" s="12" t="n">
        <x:f>K1292-V1292</x:f>
        <x:v>1361.89629999</x:v>
      </x:c>
    </x:row>
    <x:row r="1293" ht="20" customHeight="1">
      <x:c r="A1293" s="13" t="n">
        <x:v>45697.95138888889</x:v>
      </x:c>
      <x:c r="B1293" s="13" t="n">
        <x:v>45697.95833333333</x:v>
      </x:c>
      <x:c r="C1293" s="14" t="n">
        <x:v>45697</x:v>
      </x:c>
      <x:c r="D1293" s="15" t="n">
        <x:v>137</x:v>
      </x:c>
      <x:c r="E1293" s="12" t="n">
        <x:v>1388.7373704249696</x:v>
      </x:c>
      <x:c r="F1293" s="12" t="n">
        <x:v>1388.2092388453186</x:v>
      </x:c>
      <x:c r="G1293" s="12" t="n">
        <x:v>0</x:v>
      </x:c>
      <x:c r="H1293" s="12" t="n">
        <x:f>F1293+G1293</x:f>
        <x:v>1388.2092388453186</x:v>
      </x:c>
      <x:c r="I1293" s="12" t="n">
        <x:f>H1293-E1293</x:f>
        <x:v>-0.5281315796510171</x:v>
      </x:c>
      <x:c r="J1293" s="12" t="n">
        <x:v>0</x:v>
      </x:c>
      <x:c r="K1293" s="12" t="n">
        <x:f>H1293+J1293</x:f>
        <x:v>1388.2092388453186</x:v>
      </x:c>
      <x:c r="L1293" s="16" t="n">
        <x:v>0.4241</x:v>
      </x:c>
      <x:c r="M1293" s="17" t="n">
        <x:f>F1293*L1293</x:f>
        <x:v>588.7395381942996</x:v>
      </x:c>
      <x:c r="N1293" s="16" t="n">
        <x:f>L1293*'月度汇总'!$F$8</x:f>
        <x:v>0.63615</x:v>
      </x:c>
      <x:c r="O1293" s="17" t="n">
        <x:f>G1293*N1293</x:f>
        <x:v>0</x:v>
      </x:c>
      <x:c r="P1293" s="16" t="n">
        <x:f>L1293*'月度汇总'!$F$10</x:f>
        <x:v>2.1205</x:v>
      </x:c>
      <x:c r="Q1293" s="17" t="n">
        <x:f>J1293*P1293</x:f>
        <x:v>0</x:v>
      </x:c>
      <x:c r="R1293" s="12" t="n">
        <x:v>0</x:v>
      </x:c>
      <x:c r="S1293" s="17" t="n">
        <x:v>0</x:v>
      </x:c>
      <x:c r="T1293" s="19" t="n">
        <x:f>M1293+O1293+Q1293+S1293</x:f>
        <x:v>588.7395381942996</x:v>
      </x:c>
      <x:c r="U1293" s="18" t="str">
        <x:f>TEXT(T1293,"0.00")&amp;"元"</x:f>
        <x:v>588.74元</x:v>
      </x:c>
      <x:c r="V1293" s="12" t="n">
        <x:v>21.524338855318653</x:v>
      </x:c>
      <x:c r="W1293" s="12" t="n">
        <x:f>K1293-V1293</x:f>
        <x:v>1366.68489999</x:v>
      </x:c>
    </x:row>
    <x:row r="1294" ht="20" customHeight="1">
      <x:c r="A1294" s="13" t="n">
        <x:v>45697.95833333333</x:v>
      </x:c>
      <x:c r="B1294" s="13" t="n">
        <x:v>45697.96527777778</x:v>
      </x:c>
      <x:c r="C1294" s="14" t="n">
        <x:v>45697</x:v>
      </x:c>
      <x:c r="D1294" s="15" t="n">
        <x:v>138</x:v>
      </x:c>
      <x:c r="E1294" s="12" t="n">
        <x:v>1388.0811074425787</x:v>
      </x:c>
      <x:c r="F1294" s="12" t="n">
        <x:v>1387.5674443037037</x:v>
      </x:c>
      <x:c r="G1294" s="12" t="n">
        <x:v>0</x:v>
      </x:c>
      <x:c r="H1294" s="12" t="n">
        <x:f>F1294+G1294</x:f>
        <x:v>1387.5674443037037</x:v>
      </x:c>
      <x:c r="I1294" s="12" t="n">
        <x:f>H1294-E1294</x:f>
        <x:v>-0.5136631388750175</x:v>
      </x:c>
      <x:c r="J1294" s="12" t="n">
        <x:v>0</x:v>
      </x:c>
      <x:c r="K1294" s="12" t="n">
        <x:f>H1294+J1294</x:f>
        <x:v>1387.5674443037037</x:v>
      </x:c>
      <x:c r="L1294" s="16" t="n">
        <x:v>0.4237</x:v>
      </x:c>
      <x:c r="M1294" s="17" t="n">
        <x:f>F1294*L1294</x:f>
        <x:v>587.9123261514793</x:v>
      </x:c>
      <x:c r="N1294" s="16" t="n">
        <x:f>L1294*'月度汇总'!$F$8</x:f>
        <x:v>0.6355500000000001</x:v>
      </x:c>
      <x:c r="O1294" s="17" t="n">
        <x:f>G1294*N1294</x:f>
        <x:v>0</x:v>
      </x:c>
      <x:c r="P1294" s="16" t="n">
        <x:f>L1294*'月度汇总'!$F$10</x:f>
        <x:v>2.1185</x:v>
      </x:c>
      <x:c r="Q1294" s="17" t="n">
        <x:f>J1294*P1294</x:f>
        <x:v>0</x:v>
      </x:c>
      <x:c r="R1294" s="12" t="n">
        <x:v>0</x:v>
      </x:c>
      <x:c r="S1294" s="17" t="n">
        <x:v>0</x:v>
      </x:c>
      <x:c r="T1294" s="19" t="n">
        <x:f>M1294+O1294+Q1294+S1294</x:f>
        <x:v>587.9123261514793</x:v>
      </x:c>
      <x:c r="U1294" s="18" t="str">
        <x:f>TEXT(T1294,"0.00")&amp;"元"</x:f>
        <x:v>587.91元</x:v>
      </x:c>
      <x:c r="V1294" s="12" t="n">
        <x:v>11.837444313703706</x:v>
      </x:c>
      <x:c r="W1294" s="12" t="n">
        <x:f>K1294-V1294</x:f>
        <x:v>1375.7299999900001</x:v>
      </x:c>
    </x:row>
    <x:row r="1295" ht="20" customHeight="1">
      <x:c r="A1295" s="13" t="n">
        <x:v>45697.96527777778</x:v>
      </x:c>
      <x:c r="B1295" s="13" t="n">
        <x:v>45697.97222222222</x:v>
      </x:c>
      <x:c r="C1295" s="14" t="n">
        <x:v>45697</x:v>
      </x:c>
      <x:c r="D1295" s="15" t="n">
        <x:v>139</x:v>
      </x:c>
      <x:c r="E1295" s="12" t="n">
        <x:v>1008.1067874767728</x:v>
      </x:c>
      <x:c r="F1295" s="12" t="n">
        <x:v>1008.1067874767728</x:v>
      </x:c>
      <x:c r="G1295" s="12" t="n">
        <x:v>0</x:v>
      </x:c>
      <x:c r="H1295" s="12" t="n">
        <x:f>F1295+G1295</x:f>
        <x:v>1008.1067874767728</x:v>
      </x:c>
      <x:c r="I1295" s="12" t="n">
        <x:f>H1295-E1295</x:f>
        <x:v>0</x:v>
      </x:c>
      <x:c r="J1295" s="12" t="n">
        <x:v>0</x:v>
      </x:c>
      <x:c r="K1295" s="12" t="n">
        <x:f>H1295+J1295</x:f>
        <x:v>1008.1067874767728</x:v>
      </x:c>
      <x:c r="L1295" s="16" t="n">
        <x:v>0.4248</x:v>
      </x:c>
      <x:c r="M1295" s="17" t="n">
        <x:f>F1295*L1295</x:f>
        <x:v>428.2437633201331</x:v>
      </x:c>
      <x:c r="N1295" s="16" t="n">
        <x:f>L1295*'月度汇总'!$F$8</x:f>
        <x:v>0.6372</x:v>
      </x:c>
      <x:c r="O1295" s="17" t="n">
        <x:f>G1295*N1295</x:f>
        <x:v>0</x:v>
      </x:c>
      <x:c r="P1295" s="16" t="n">
        <x:f>L1295*'月度汇总'!$F$10</x:f>
        <x:v>2.124</x:v>
      </x:c>
      <x:c r="Q1295" s="17" t="n">
        <x:f>J1295*P1295</x:f>
        <x:v>0</x:v>
      </x:c>
      <x:c r="R1295" s="12" t="n">
        <x:v>0</x:v>
      </x:c>
      <x:c r="S1295" s="17" t="n">
        <x:v>0</x:v>
      </x:c>
      <x:c r="T1295" s="19" t="n">
        <x:f>M1295+O1295+Q1295+S1295</x:f>
        <x:v>428.2437633201331</x:v>
      </x:c>
      <x:c r="U1295" s="18" t="str">
        <x:f>TEXT(T1295,"0.00")&amp;"元"</x:f>
        <x:v>428.24元</x:v>
      </x:c>
      <x:c r="V1295" s="12" t="n">
        <x:v>0</x:v>
      </x:c>
      <x:c r="W1295" s="12" t="n">
        <x:f>K1295-V1295</x:f>
        <x:v>1008.1067874767728</x:v>
      </x:c>
    </x:row>
    <x:row r="1296" ht="20" customHeight="1">
      <x:c r="A1296" s="13" t="n">
        <x:v>45697.97222222222</x:v>
      </x:c>
      <x:c r="B1296" s="13" t="n">
        <x:v>45697.97916666667</x:v>
      </x:c>
      <x:c r="C1296" s="14" t="n">
        <x:v>45697</x:v>
      </x:c>
      <x:c r="D1296" s="15" t="n">
        <x:v>140</x:v>
      </x:c>
      <x:c r="E1296" s="12" t="n">
        <x:v>1404.8798368397945</x:v>
      </x:c>
      <x:c r="F1296" s="12" t="n">
        <x:v>1404.3939323297473</x:v>
      </x:c>
      <x:c r="G1296" s="12" t="n">
        <x:v>0</x:v>
      </x:c>
      <x:c r="H1296" s="12" t="n">
        <x:f>F1296+G1296</x:f>
        <x:v>1404.3939323297473</x:v>
      </x:c>
      <x:c r="I1296" s="12" t="n">
        <x:f>H1296-E1296</x:f>
        <x:v>-0.48590451004724855</x:v>
      </x:c>
      <x:c r="J1296" s="12" t="n">
        <x:v>0</x:v>
      </x:c>
      <x:c r="K1296" s="12" t="n">
        <x:f>H1296+J1296</x:f>
        <x:v>1404.3939323297473</x:v>
      </x:c>
      <x:c r="L1296" s="16" t="n">
        <x:v>0.424</x:v>
      </x:c>
      <x:c r="M1296" s="17" t="n">
        <x:f>F1296*L1296</x:f>
        <x:v>595.4630273078128</x:v>
      </x:c>
      <x:c r="N1296" s="16" t="n">
        <x:f>L1296*'月度汇总'!$F$8</x:f>
        <x:v>0.636</x:v>
      </x:c>
      <x:c r="O1296" s="17" t="n">
        <x:f>G1296*N1296</x:f>
        <x:v>0</x:v>
      </x:c>
      <x:c r="P1296" s="16" t="n">
        <x:f>L1296*'月度汇总'!$F$10</x:f>
        <x:v>2.12</x:v>
      </x:c>
      <x:c r="Q1296" s="17" t="n">
        <x:f>J1296*P1296</x:f>
        <x:v>0</x:v>
      </x:c>
      <x:c r="R1296" s="12" t="n">
        <x:v>0</x:v>
      </x:c>
      <x:c r="S1296" s="17" t="n">
        <x:v>0</x:v>
      </x:c>
      <x:c r="T1296" s="19" t="n">
        <x:f>M1296+O1296+Q1296+S1296</x:f>
        <x:v>595.4630273078128</x:v>
      </x:c>
      <x:c r="U1296" s="18" t="str">
        <x:f>TEXT(T1296,"0.00")&amp;"元"</x:f>
        <x:v>595.46元</x:v>
      </x:c>
      <x:c r="V1296" s="12" t="n">
        <x:v>11.289782339747255</x:v>
      </x:c>
      <x:c r="W1296" s="12" t="n">
        <x:f>K1296-V1296</x:f>
        <x:v>1393.10414999</x:v>
      </x:c>
    </x:row>
    <x:row r="1297" ht="20" customHeight="1">
      <x:c r="A1297" s="13" t="n">
        <x:v>45697.97916666667</x:v>
      </x:c>
      <x:c r="B1297" s="13" t="n">
        <x:v>45697.98611111111</x:v>
      </x:c>
      <x:c r="C1297" s="14" t="n">
        <x:v>45697</x:v>
      </x:c>
      <x:c r="D1297" s="15" t="n">
        <x:v>141</x:v>
      </x:c>
      <x:c r="E1297" s="12" t="n">
        <x:v>1394.649699908334</x:v>
      </x:c>
      <x:c r="F1297" s="12" t="n">
        <x:v>1394.177107006411</x:v>
      </x:c>
      <x:c r="G1297" s="12" t="n">
        <x:v>0</x:v>
      </x:c>
      <x:c r="H1297" s="12" t="n">
        <x:f>F1297+G1297</x:f>
        <x:v>1394.177107006411</x:v>
      </x:c>
      <x:c r="I1297" s="12" t="n">
        <x:f>H1297-E1297</x:f>
        <x:v>-0.47259290192300796</x:v>
      </x:c>
      <x:c r="J1297" s="12" t="n">
        <x:v>0</x:v>
      </x:c>
      <x:c r="K1297" s="12" t="n">
        <x:f>H1297+J1297</x:f>
        <x:v>1394.177107006411</x:v>
      </x:c>
      <x:c r="L1297" s="16" t="n">
        <x:v>0.422</x:v>
      </x:c>
      <x:c r="M1297" s="17" t="n">
        <x:f>F1297*L1297</x:f>
        <x:v>588.3427391567054</x:v>
      </x:c>
      <x:c r="N1297" s="16" t="n">
        <x:f>L1297*'月度汇总'!$F$8</x:f>
        <x:v>0.633</x:v>
      </x:c>
      <x:c r="O1297" s="17" t="n">
        <x:f>G1297*N1297</x:f>
        <x:v>0</x:v>
      </x:c>
      <x:c r="P1297" s="16" t="n">
        <x:f>L1297*'月度汇总'!$F$10</x:f>
        <x:v>2.11</x:v>
      </x:c>
      <x:c r="Q1297" s="17" t="n">
        <x:f>J1297*P1297</x:f>
        <x:v>0</x:v>
      </x:c>
      <x:c r="R1297" s="12" t="n">
        <x:v>0</x:v>
      </x:c>
      <x:c r="S1297" s="17" t="n">
        <x:v>0</x:v>
      </x:c>
      <x:c r="T1297" s="19" t="n">
        <x:f>M1297+O1297+Q1297+S1297</x:f>
        <x:v>588.3427391567054</x:v>
      </x:c>
      <x:c r="U1297" s="18" t="str">
        <x:f>TEXT(T1297,"0.00")&amp;"元"</x:f>
        <x:v>588.34元</x:v>
      </x:c>
      <x:c r="V1297" s="12" t="n">
        <x:v>10.095440349744415</x:v>
      </x:c>
      <x:c r="W1297" s="12" t="n">
        <x:f>K1297-V1297</x:f>
        <x:v>1384.0816666566666</x:v>
      </x:c>
    </x:row>
    <x:row r="1298" ht="20" customHeight="1">
      <x:c r="A1298" s="13" t="n">
        <x:v>45697.98611111111</x:v>
      </x:c>
      <x:c r="B1298" s="13" t="n">
        <x:v>45697.993055555555</x:v>
      </x:c>
      <x:c r="C1298" s="14" t="n">
        <x:v>45697</x:v>
      </x:c>
      <x:c r="D1298" s="15" t="n">
        <x:v>142</x:v>
      </x:c>
      <x:c r="E1298" s="12" t="n">
        <x:v>1383.6901301426876</x:v>
      </x:c>
      <x:c r="F1298" s="12" t="n">
        <x:v>1383.230484170424</x:v>
      </x:c>
      <x:c r="G1298" s="12" t="n">
        <x:v>0</x:v>
      </x:c>
      <x:c r="H1298" s="12" t="n">
        <x:f>F1298+G1298</x:f>
        <x:v>1383.230484170424</x:v>
      </x:c>
      <x:c r="I1298" s="12" t="n">
        <x:f>H1298-E1298</x:f>
        <x:v>-0.4596459722636155</x:v>
      </x:c>
      <x:c r="J1298" s="12" t="n">
        <x:v>0</x:v>
      </x:c>
      <x:c r="K1298" s="12" t="n">
        <x:f>H1298+J1298</x:f>
        <x:v>1383.230484170424</x:v>
      </x:c>
      <x:c r="L1298" s="16" t="n">
        <x:v>0.424</x:v>
      </x:c>
      <x:c r="M1298" s="17" t="n">
        <x:f>F1298*L1298</x:f>
        <x:v>586.4897252882597</x:v>
      </x:c>
      <x:c r="N1298" s="16" t="n">
        <x:f>L1298*'月度汇总'!$F$8</x:f>
        <x:v>0.636</x:v>
      </x:c>
      <x:c r="O1298" s="17" t="n">
        <x:f>G1298*N1298</x:f>
        <x:v>0</x:v>
      </x:c>
      <x:c r="P1298" s="16" t="n">
        <x:f>L1298*'月度汇总'!$F$10</x:f>
        <x:v>2.12</x:v>
      </x:c>
      <x:c r="Q1298" s="17" t="n">
        <x:f>J1298*P1298</x:f>
        <x:v>0</x:v>
      </x:c>
      <x:c r="R1298" s="12" t="n">
        <x:v>0</x:v>
      </x:c>
      <x:c r="S1298" s="17" t="n">
        <x:v>0</x:v>
      </x:c>
      <x:c r="T1298" s="19" t="n">
        <x:f>M1298+O1298+Q1298+S1298</x:f>
        <x:v>586.4897252882597</x:v>
      </x:c>
      <x:c r="U1298" s="18" t="str">
        <x:f>TEXT(T1298,"0.00")&amp;"元"</x:f>
        <x:v>586.49元</x:v>
      </x:c>
      <x:c r="V1298" s="12" t="n">
        <x:v>0</x:v>
      </x:c>
      <x:c r="W1298" s="12" t="n">
        <x:f>K1298-V1298</x:f>
        <x:v>1383.230484170424</x:v>
      </x:c>
    </x:row>
    <x:row r="1299" ht="20" customHeight="1">
      <x:c r="A1299" s="13" t="n">
        <x:v>45697.993055555555</x:v>
      </x:c>
      <x:c r="B1299" s="13" t="n">
        <x:v>45698</x:v>
      </x:c>
      <x:c r="C1299" s="14" t="n">
        <x:v>45697</x:v>
      </x:c>
      <x:c r="D1299" s="15" t="n">
        <x:v>143</x:v>
      </x:c>
      <x:c r="E1299" s="12" t="n">
        <x:v>571.7484345836336</x:v>
      </x:c>
      <x:c r="F1299" s="12" t="n">
        <x:v>571.7484345836336</x:v>
      </x:c>
      <x:c r="G1299" s="12" t="n">
        <x:v>0</x:v>
      </x:c>
      <x:c r="H1299" s="12" t="n">
        <x:f>F1299+G1299</x:f>
        <x:v>571.7484345836336</x:v>
      </x:c>
      <x:c r="I1299" s="12" t="n">
        <x:f>H1299-E1299</x:f>
        <x:v>0</x:v>
      </x:c>
      <x:c r="J1299" s="12" t="n">
        <x:v>0</x:v>
      </x:c>
      <x:c r="K1299" s="12" t="n">
        <x:f>H1299+J1299</x:f>
        <x:v>571.7484345836336</x:v>
      </x:c>
      <x:c r="L1299" s="16" t="n">
        <x:v>0.4271</x:v>
      </x:c>
      <x:c r="M1299" s="17" t="n">
        <x:f>F1299*L1299</x:f>
        <x:v>244.19375641066992</x:v>
      </x:c>
      <x:c r="N1299" s="16" t="n">
        <x:f>L1299*'月度汇总'!$F$8</x:f>
        <x:v>0.6406499999999999</x:v>
      </x:c>
      <x:c r="O1299" s="17" t="n">
        <x:f>G1299*N1299</x:f>
        <x:v>0</x:v>
      </x:c>
      <x:c r="P1299" s="16" t="n">
        <x:f>L1299*'月度汇总'!$F$10</x:f>
        <x:v>2.1355</x:v>
      </x:c>
      <x:c r="Q1299" s="17" t="n">
        <x:f>J1299*P1299</x:f>
        <x:v>0</x:v>
      </x:c>
      <x:c r="R1299" s="12" t="n">
        <x:v>0</x:v>
      </x:c>
      <x:c r="S1299" s="17" t="n">
        <x:v>0</x:v>
      </x:c>
      <x:c r="T1299" s="19" t="n">
        <x:f>M1299+O1299+Q1299+S1299</x:f>
        <x:v>244.19375641066992</x:v>
      </x:c>
      <x:c r="U1299" s="18" t="str">
        <x:f>TEXT(T1299,"0.00")&amp;"元"</x:f>
        <x:v>244.19元</x:v>
      </x:c>
      <x:c r="V1299" s="12" t="n">
        <x:v>0</x:v>
      </x:c>
      <x:c r="W1299" s="12" t="n">
        <x:f>K1299-V1299</x:f>
        <x:v>571.7484345836336</x:v>
      </x:c>
    </x:row>
    <x:row r="1300" ht="20" customHeight="1">
      <x:c r="A1300" s="13" t="n">
        <x:v>45698</x:v>
      </x:c>
      <x:c r="B1300" s="13" t="n">
        <x:v>45698.006944444445</x:v>
      </x:c>
      <x:c r="C1300" s="14" t="n">
        <x:v>45697</x:v>
      </x:c>
      <x:c r="D1300" s="15" t="n">
        <x:v>144</x:v>
      </x:c>
      <x:c r="E1300" s="12" t="n">
        <x:v>598.0419</x:v>
      </x:c>
      <x:c r="F1300" s="12" t="n">
        <x:v>598.0419</x:v>
      </x:c>
      <x:c r="G1300" s="12" t="n">
        <x:v>0</x:v>
      </x:c>
      <x:c r="H1300" s="12" t="n">
        <x:f>F1300+G1300</x:f>
        <x:v>598.0419</x:v>
      </x:c>
      <x:c r="I1300" s="12" t="n">
        <x:f>H1300-E1300</x:f>
        <x:v>0</x:v>
      </x:c>
      <x:c r="J1300" s="12" t="n">
        <x:v>0</x:v>
      </x:c>
      <x:c r="K1300" s="12" t="n">
        <x:f>H1300+J1300</x:f>
        <x:v>598.0419</x:v>
      </x:c>
      <x:c r="L1300" s="16" t="n">
        <x:v>0.4276</x:v>
      </x:c>
      <x:c r="M1300" s="17" t="n">
        <x:f>F1300*L1300</x:f>
        <x:v>255.72271644</x:v>
      </x:c>
      <x:c r="N1300" s="16" t="n">
        <x:f>L1300*'月度汇总'!$F$8</x:f>
        <x:v>0.6414</x:v>
      </x:c>
      <x:c r="O1300" s="17" t="n">
        <x:f>G1300*N1300</x:f>
        <x:v>0</x:v>
      </x:c>
      <x:c r="P1300" s="16" t="n">
        <x:f>L1300*'月度汇总'!$F$10</x:f>
        <x:v>2.138</x:v>
      </x:c>
      <x:c r="Q1300" s="17" t="n">
        <x:f>J1300*P1300</x:f>
        <x:v>0</x:v>
      </x:c>
      <x:c r="R1300" s="12" t="n">
        <x:v>0</x:v>
      </x:c>
      <x:c r="S1300" s="17" t="n">
        <x:v>0</x:v>
      </x:c>
      <x:c r="T1300" s="19" t="n">
        <x:f>M1300+O1300+Q1300+S1300</x:f>
        <x:v>255.72271644</x:v>
      </x:c>
      <x:c r="U1300" s="18" t="str">
        <x:f>TEXT(T1300,"0.00")&amp;"元"</x:f>
        <x:v>255.72元</x:v>
      </x:c>
      <x:c r="V1300" s="12" t="n">
        <x:v>0</x:v>
      </x:c>
      <x:c r="W1300" s="12" t="n">
        <x:f>K1300-V1300</x:f>
        <x:v>598.0419</x:v>
      </x:c>
    </x:row>
    <x:row r="1301" ht="20" customHeight="1">
      <x:c r="A1301" s="13" t="n">
        <x:v>45698.006944444445</x:v>
      </x:c>
      <x:c r="B1301" s="13" t="n">
        <x:v>45698.01388888889</x:v>
      </x:c>
      <x:c r="C1301" s="14" t="n">
        <x:v>45698</x:v>
      </x:c>
      <x:c r="D1301" s="15" t="n">
        <x:v>1</x:v>
      </x:c>
      <x:c r="E1301" s="12" t="n">
        <x:v>1195.8328494547154</x:v>
      </x:c>
      <x:c r="F1301" s="12" t="n">
        <x:v>1195.8328494547154</x:v>
      </x:c>
      <x:c r="G1301" s="12" t="n">
        <x:v>0</x:v>
      </x:c>
      <x:c r="H1301" s="12" t="n">
        <x:f>F1301+G1301</x:f>
        <x:v>1195.8328494547154</x:v>
      </x:c>
      <x:c r="I1301" s="12" t="n">
        <x:f>H1301-E1301</x:f>
        <x:v>0</x:v>
      </x:c>
      <x:c r="J1301" s="12" t="n">
        <x:v>0</x:v>
      </x:c>
      <x:c r="K1301" s="12" t="n">
        <x:f>H1301+J1301</x:f>
        <x:v>1195.8328494547154</x:v>
      </x:c>
      <x:c r="L1301" s="16" t="n">
        <x:v>0.4248</x:v>
      </x:c>
      <x:c r="M1301" s="17" t="n">
        <x:f>F1301*L1301</x:f>
        <x:v>507.9897944483631</x:v>
      </x:c>
      <x:c r="N1301" s="16" t="n">
        <x:f>L1301*'月度汇总'!$F$8</x:f>
        <x:v>0.6372</x:v>
      </x:c>
      <x:c r="O1301" s="17" t="n">
        <x:f>G1301*N1301</x:f>
        <x:v>0</x:v>
      </x:c>
      <x:c r="P1301" s="16" t="n">
        <x:f>L1301*'月度汇总'!$F$10</x:f>
        <x:v>2.124</x:v>
      </x:c>
      <x:c r="Q1301" s="17" t="n">
        <x:f>J1301*P1301</x:f>
        <x:v>0</x:v>
      </x:c>
      <x:c r="R1301" s="12" t="n">
        <x:v>0</x:v>
      </x:c>
      <x:c r="S1301" s="17" t="n">
        <x:v>0</x:v>
      </x:c>
      <x:c r="T1301" s="19" t="n">
        <x:f>M1301+O1301+Q1301+S1301</x:f>
        <x:v>507.9897944483631</x:v>
      </x:c>
      <x:c r="U1301" s="18" t="str">
        <x:f>TEXT(T1301,"0.00")&amp;"元"</x:f>
        <x:v>507.99元</x:v>
      </x:c>
      <x:c r="V1301" s="12" t="n">
        <x:v>0</x:v>
      </x:c>
      <x:c r="W1301" s="12" t="n">
        <x:f>K1301-V1301</x:f>
        <x:v>1195.8328494547154</x:v>
      </x:c>
    </x:row>
    <x:row r="1302" ht="20" customHeight="1">
      <x:c r="A1302" s="13" t="n">
        <x:v>45698.01388888889</x:v>
      </x:c>
      <x:c r="B1302" s="13" t="n">
        <x:v>45698.02083333333</x:v>
      </x:c>
      <x:c r="C1302" s="14" t="n">
        <x:v>45698</x:v>
      </x:c>
      <x:c r="D1302" s="15" t="n">
        <x:v>2</x:v>
      </x:c>
      <x:c r="E1302" s="12" t="n">
        <x:v>1405.3882282642967</x:v>
      </x:c>
      <x:c r="F1302" s="12" t="n">
        <x:v>1405.3882282642967</x:v>
      </x:c>
      <x:c r="G1302" s="12" t="n">
        <x:v>0</x:v>
      </x:c>
      <x:c r="H1302" s="12" t="n">
        <x:f>F1302+G1302</x:f>
        <x:v>1405.3882282642967</x:v>
      </x:c>
      <x:c r="I1302" s="12" t="n">
        <x:f>H1302-E1302</x:f>
        <x:v>0</x:v>
      </x:c>
      <x:c r="J1302" s="12" t="n">
        <x:v>0</x:v>
      </x:c>
      <x:c r="K1302" s="12" t="n">
        <x:f>H1302+J1302</x:f>
        <x:v>1405.3882282642967</x:v>
      </x:c>
      <x:c r="L1302" s="16" t="n">
        <x:v>0.4245</x:v>
      </x:c>
      <x:c r="M1302" s="17" t="n">
        <x:f>F1302*L1302</x:f>
        <x:v>596.5873028981939</x:v>
      </x:c>
      <x:c r="N1302" s="16" t="n">
        <x:f>L1302*'月度汇总'!$F$8</x:f>
        <x:v>0.6367499999999999</x:v>
      </x:c>
      <x:c r="O1302" s="17" t="n">
        <x:f>G1302*N1302</x:f>
        <x:v>0</x:v>
      </x:c>
      <x:c r="P1302" s="16" t="n">
        <x:f>L1302*'月度汇总'!$F$10</x:f>
        <x:v>2.1225</x:v>
      </x:c>
      <x:c r="Q1302" s="17" t="n">
        <x:f>J1302*P1302</x:f>
        <x:v>0</x:v>
      </x:c>
      <x:c r="R1302" s="12" t="n">
        <x:v>0</x:v>
      </x:c>
      <x:c r="S1302" s="17" t="n">
        <x:v>0</x:v>
      </x:c>
      <x:c r="T1302" s="19" t="n">
        <x:f>M1302+O1302+Q1302+S1302</x:f>
        <x:v>596.5873028981939</x:v>
      </x:c>
      <x:c r="U1302" s="18" t="str">
        <x:f>TEXT(T1302,"0.00")&amp;"元"</x:f>
        <x:v>596.59元</x:v>
      </x:c>
      <x:c r="V1302" s="12" t="n">
        <x:v>8.138661607629949</x:v>
      </x:c>
      <x:c r="W1302" s="12" t="n">
        <x:f>K1302-V1302</x:f>
        <x:v>1397.2495666566667</x:v>
      </x:c>
    </x:row>
    <x:row r="1303" ht="20" customHeight="1">
      <x:c r="A1303" s="13" t="n">
        <x:v>45698.02083333333</x:v>
      </x:c>
      <x:c r="B1303" s="13" t="n">
        <x:v>45698.02777777778</x:v>
      </x:c>
      <x:c r="C1303" s="14" t="n">
        <x:v>45698</x:v>
      </x:c>
      <x:c r="D1303" s="15" t="n">
        <x:v>3</x:v>
      </x:c>
      <x:c r="E1303" s="12" t="n">
        <x:v>610.9968296052807</x:v>
      </x:c>
      <x:c r="F1303" s="12" t="n">
        <x:v>610.9968296052807</x:v>
      </x:c>
      <x:c r="G1303" s="12" t="n">
        <x:v>0</x:v>
      </x:c>
      <x:c r="H1303" s="12" t="n">
        <x:f>F1303+G1303</x:f>
        <x:v>610.9968296052807</x:v>
      </x:c>
      <x:c r="I1303" s="12" t="n">
        <x:f>H1303-E1303</x:f>
        <x:v>0</x:v>
      </x:c>
      <x:c r="J1303" s="12" t="n">
        <x:v>0</x:v>
      </x:c>
      <x:c r="K1303" s="12" t="n">
        <x:f>H1303+J1303</x:f>
        <x:v>610.9968296052807</x:v>
      </x:c>
      <x:c r="L1303" s="16" t="n">
        <x:v>0.4269</x:v>
      </x:c>
      <x:c r="M1303" s="17" t="n">
        <x:f>F1303*L1303</x:f>
        <x:v>260.8345465584943</x:v>
      </x:c>
      <x:c r="N1303" s="16" t="n">
        <x:f>L1303*'月度汇总'!$F$8</x:f>
        <x:v>0.64035</x:v>
      </x:c>
      <x:c r="O1303" s="17" t="n">
        <x:f>G1303*N1303</x:f>
        <x:v>0</x:v>
      </x:c>
      <x:c r="P1303" s="16" t="n">
        <x:f>L1303*'月度汇总'!$F$10</x:f>
        <x:v>2.1345</x:v>
      </x:c>
      <x:c r="Q1303" s="17" t="n">
        <x:f>J1303*P1303</x:f>
        <x:v>0</x:v>
      </x:c>
      <x:c r="R1303" s="12" t="n">
        <x:v>0</x:v>
      </x:c>
      <x:c r="S1303" s="17" t="n">
        <x:v>0</x:v>
      </x:c>
      <x:c r="T1303" s="19" t="n">
        <x:f>M1303+O1303+Q1303+S1303</x:f>
        <x:v>260.8345465584943</x:v>
      </x:c>
      <x:c r="U1303" s="18" t="str">
        <x:f>TEXT(T1303,"0.00")&amp;"元"</x:f>
        <x:v>260.83元</x:v>
      </x:c>
      <x:c r="V1303" s="12" t="n">
        <x:v>0</x:v>
      </x:c>
      <x:c r="W1303" s="12" t="n">
        <x:f>K1303-V1303</x:f>
        <x:v>610.9968296052807</x:v>
      </x:c>
    </x:row>
    <x:row r="1304" ht="20" customHeight="1">
      <x:c r="A1304" s="13" t="n">
        <x:v>45698.02777777778</x:v>
      </x:c>
      <x:c r="B1304" s="13" t="n">
        <x:v>45698.03472222222</x:v>
      </x:c>
      <x:c r="C1304" s="14" t="n">
        <x:v>45698</x:v>
      </x:c>
      <x:c r="D1304" s="15" t="n">
        <x:v>4</x:v>
      </x:c>
      <x:c r="E1304" s="12" t="n">
        <x:v>595.8464222558412</x:v>
      </x:c>
      <x:c r="F1304" s="12" t="n">
        <x:v>595.8464222558412</x:v>
      </x:c>
      <x:c r="G1304" s="12" t="n">
        <x:v>0</x:v>
      </x:c>
      <x:c r="H1304" s="12" t="n">
        <x:f>F1304+G1304</x:f>
        <x:v>595.8464222558412</x:v>
      </x:c>
      <x:c r="I1304" s="12" t="n">
        <x:f>H1304-E1304</x:f>
        <x:v>0</x:v>
      </x:c>
      <x:c r="J1304" s="12" t="n">
        <x:v>0</x:v>
      </x:c>
      <x:c r="K1304" s="12" t="n">
        <x:f>H1304+J1304</x:f>
        <x:v>595.8464222558412</x:v>
      </x:c>
      <x:c r="L1304" s="16" t="n">
        <x:v>0.4272</x:v>
      </x:c>
      <x:c r="M1304" s="17" t="n">
        <x:f>F1304*L1304</x:f>
        <x:v>254.54559158769536</x:v>
      </x:c>
      <x:c r="N1304" s="16" t="n">
        <x:f>L1304*'月度汇总'!$F$8</x:f>
        <x:v>0.6408</x:v>
      </x:c>
      <x:c r="O1304" s="17" t="n">
        <x:f>G1304*N1304</x:f>
        <x:v>0</x:v>
      </x:c>
      <x:c r="P1304" s="16" t="n">
        <x:f>L1304*'月度汇总'!$F$10</x:f>
        <x:v>2.136</x:v>
      </x:c>
      <x:c r="Q1304" s="17" t="n">
        <x:f>J1304*P1304</x:f>
        <x:v>0</x:v>
      </x:c>
      <x:c r="R1304" s="12" t="n">
        <x:v>0</x:v>
      </x:c>
      <x:c r="S1304" s="17" t="n">
        <x:v>0</x:v>
      </x:c>
      <x:c r="T1304" s="19" t="n">
        <x:f>M1304+O1304+Q1304+S1304</x:f>
        <x:v>254.54559158769536</x:v>
      </x:c>
      <x:c r="U1304" s="18" t="str">
        <x:f>TEXT(T1304,"0.00")&amp;"元"</x:f>
        <x:v>254.55元</x:v>
      </x:c>
      <x:c r="V1304" s="12" t="n">
        <x:v>0</x:v>
      </x:c>
      <x:c r="W1304" s="12" t="n">
        <x:f>K1304-V1304</x:f>
        <x:v>595.8464222558412</x:v>
      </x:c>
    </x:row>
    <x:row r="1305" ht="20" customHeight="1">
      <x:c r="A1305" s="13" t="n">
        <x:v>45698.03472222222</x:v>
      </x:c>
      <x:c r="B1305" s="13" t="n">
        <x:v>45698.04166666667</x:v>
      </x:c>
      <x:c r="C1305" s="14" t="n">
        <x:v>45698</x:v>
      </x:c>
      <x:c r="D1305" s="15" t="n">
        <x:v>5</x:v>
      </x:c>
      <x:c r="E1305" s="12" t="n">
        <x:v>583.4812171523148</x:v>
      </x:c>
      <x:c r="F1305" s="12" t="n">
        <x:v>583.4812171523148</x:v>
      </x:c>
      <x:c r="G1305" s="12" t="n">
        <x:v>0</x:v>
      </x:c>
      <x:c r="H1305" s="12" t="n">
        <x:f>F1305+G1305</x:f>
        <x:v>583.4812171523148</x:v>
      </x:c>
      <x:c r="I1305" s="12" t="n">
        <x:f>H1305-E1305</x:f>
        <x:v>0</x:v>
      </x:c>
      <x:c r="J1305" s="12" t="n">
        <x:v>0</x:v>
      </x:c>
      <x:c r="K1305" s="12" t="n">
        <x:f>H1305+J1305</x:f>
        <x:v>583.4812171523148</x:v>
      </x:c>
      <x:c r="L1305" s="16" t="n">
        <x:v>0.4271</x:v>
      </x:c>
      <x:c r="M1305" s="17" t="n">
        <x:f>F1305*L1305</x:f>
        <x:v>249.20482784575364</x:v>
      </x:c>
      <x:c r="N1305" s="16" t="n">
        <x:f>L1305*'月度汇总'!$F$8</x:f>
        <x:v>0.6406499999999999</x:v>
      </x:c>
      <x:c r="O1305" s="17" t="n">
        <x:f>G1305*N1305</x:f>
        <x:v>0</x:v>
      </x:c>
      <x:c r="P1305" s="16" t="n">
        <x:f>L1305*'月度汇总'!$F$10</x:f>
        <x:v>2.1355</x:v>
      </x:c>
      <x:c r="Q1305" s="17" t="n">
        <x:f>J1305*P1305</x:f>
        <x:v>0</x:v>
      </x:c>
      <x:c r="R1305" s="12" t="n">
        <x:v>0</x:v>
      </x:c>
      <x:c r="S1305" s="17" t="n">
        <x:v>0</x:v>
      </x:c>
      <x:c r="T1305" s="19" t="n">
        <x:f>M1305+O1305+Q1305+S1305</x:f>
        <x:v>249.20482784575364</x:v>
      </x:c>
      <x:c r="U1305" s="18" t="str">
        <x:f>TEXT(T1305,"0.00")&amp;"元"</x:f>
        <x:v>249.20元</x:v>
      </x:c>
      <x:c r="V1305" s="12" t="n">
        <x:v>0</x:v>
      </x:c>
      <x:c r="W1305" s="12" t="n">
        <x:f>K1305-V1305</x:f>
        <x:v>583.4812171523148</x:v>
      </x:c>
    </x:row>
    <x:row r="1306" ht="20" customHeight="1">
      <x:c r="A1306" s="13" t="n">
        <x:v>45698.04166666667</x:v>
      </x:c>
      <x:c r="B1306" s="13" t="n">
        <x:v>45698.04861111111</x:v>
      </x:c>
      <x:c r="C1306" s="14" t="n">
        <x:v>45698</x:v>
      </x:c>
      <x:c r="D1306" s="15" t="n">
        <x:v>6</x:v>
      </x:c>
      <x:c r="E1306" s="12" t="n">
        <x:v>595.5157527167489</x:v>
      </x:c>
      <x:c r="F1306" s="12" t="n">
        <x:v>595.5157527167489</x:v>
      </x:c>
      <x:c r="G1306" s="12" t="n">
        <x:v>0</x:v>
      </x:c>
      <x:c r="H1306" s="12" t="n">
        <x:f>F1306+G1306</x:f>
        <x:v>595.5157527167489</x:v>
      </x:c>
      <x:c r="I1306" s="12" t="n">
        <x:f>H1306-E1306</x:f>
        <x:v>0</x:v>
      </x:c>
      <x:c r="J1306" s="12" t="n">
        <x:v>0</x:v>
      </x:c>
      <x:c r="K1306" s="12" t="n">
        <x:f>H1306+J1306</x:f>
        <x:v>595.5157527167489</x:v>
      </x:c>
      <x:c r="L1306" s="16" t="n">
        <x:v>0.4285</x:v>
      </x:c>
      <x:c r="M1306" s="17" t="n">
        <x:f>F1306*L1306</x:f>
        <x:v>255.1785000391269</x:v>
      </x:c>
      <x:c r="N1306" s="16" t="n">
        <x:f>L1306*'月度汇总'!$F$8</x:f>
        <x:v>0.6427499999999999</x:v>
      </x:c>
      <x:c r="O1306" s="17" t="n">
        <x:f>G1306*N1306</x:f>
        <x:v>0</x:v>
      </x:c>
      <x:c r="P1306" s="16" t="n">
        <x:f>L1306*'月度汇总'!$F$10</x:f>
        <x:v>2.1425</x:v>
      </x:c>
      <x:c r="Q1306" s="17" t="n">
        <x:f>J1306*P1306</x:f>
        <x:v>0</x:v>
      </x:c>
      <x:c r="R1306" s="12" t="n">
        <x:v>0</x:v>
      </x:c>
      <x:c r="S1306" s="17" t="n">
        <x:v>0</x:v>
      </x:c>
      <x:c r="T1306" s="19" t="n">
        <x:f>M1306+O1306+Q1306+S1306</x:f>
        <x:v>255.1785000391269</x:v>
      </x:c>
      <x:c r="U1306" s="18" t="str">
        <x:f>TEXT(T1306,"0.00")&amp;"元"</x:f>
        <x:v>255.18元</x:v>
      </x:c>
      <x:c r="V1306" s="12" t="n">
        <x:v>0</x:v>
      </x:c>
      <x:c r="W1306" s="12" t="n">
        <x:f>K1306-V1306</x:f>
        <x:v>595.5157527167489</x:v>
      </x:c>
    </x:row>
    <x:row r="1307" ht="20" customHeight="1">
      <x:c r="A1307" s="13" t="n">
        <x:v>45698.04861111111</x:v>
      </x:c>
      <x:c r="B1307" s="13" t="n">
        <x:v>45698.055555555555</x:v>
      </x:c>
      <x:c r="C1307" s="14" t="n">
        <x:v>45698</x:v>
      </x:c>
      <x:c r="D1307" s="15" t="n">
        <x:v>7</x:v>
      </x:c>
      <x:c r="E1307" s="12" t="n">
        <x:v>595.7286323344633</x:v>
      </x:c>
      <x:c r="F1307" s="12" t="n">
        <x:v>595.7286323344633</x:v>
      </x:c>
      <x:c r="G1307" s="12" t="n">
        <x:v>0</x:v>
      </x:c>
      <x:c r="H1307" s="12" t="n">
        <x:f>F1307+G1307</x:f>
        <x:v>595.7286323344633</x:v>
      </x:c>
      <x:c r="I1307" s="12" t="n">
        <x:f>H1307-E1307</x:f>
        <x:v>0</x:v>
      </x:c>
      <x:c r="J1307" s="12" t="n">
        <x:v>0</x:v>
      </x:c>
      <x:c r="K1307" s="12" t="n">
        <x:f>H1307+J1307</x:f>
        <x:v>595.7286323344633</x:v>
      </x:c>
      <x:c r="L1307" s="16" t="n">
        <x:v>0.4311</x:v>
      </x:c>
      <x:c r="M1307" s="17" t="n">
        <x:f>F1307*L1307</x:f>
        <x:v>256.8186133993871</x:v>
      </x:c>
      <x:c r="N1307" s="16" t="n">
        <x:f>L1307*'月度汇总'!$F$8</x:f>
        <x:v>0.64665</x:v>
      </x:c>
      <x:c r="O1307" s="17" t="n">
        <x:f>G1307*N1307</x:f>
        <x:v>0</x:v>
      </x:c>
      <x:c r="P1307" s="16" t="n">
        <x:f>L1307*'月度汇总'!$F$10</x:f>
        <x:v>2.1555</x:v>
      </x:c>
      <x:c r="Q1307" s="17" t="n">
        <x:f>J1307*P1307</x:f>
        <x:v>0</x:v>
      </x:c>
      <x:c r="R1307" s="12" t="n">
        <x:v>0</x:v>
      </x:c>
      <x:c r="S1307" s="17" t="n">
        <x:v>0</x:v>
      </x:c>
      <x:c r="T1307" s="19" t="n">
        <x:f>M1307+O1307+Q1307+S1307</x:f>
        <x:v>256.8186133993871</x:v>
      </x:c>
      <x:c r="U1307" s="18" t="str">
        <x:f>TEXT(T1307,"0.00")&amp;"元"</x:f>
        <x:v>256.82元</x:v>
      </x:c>
      <x:c r="V1307" s="12" t="n">
        <x:v>0</x:v>
      </x:c>
      <x:c r="W1307" s="12" t="n">
        <x:f>K1307-V1307</x:f>
        <x:v>595.7286323344633</x:v>
      </x:c>
    </x:row>
    <x:row r="1308" ht="20" customHeight="1">
      <x:c r="A1308" s="13" t="n">
        <x:v>45698.055555555555</x:v>
      </x:c>
      <x:c r="B1308" s="13" t="n">
        <x:v>45698.0625</x:v>
      </x:c>
      <x:c r="C1308" s="14" t="n">
        <x:v>45698</x:v>
      </x:c>
      <x:c r="D1308" s="15" t="n">
        <x:v>8</x:v>
      </x:c>
      <x:c r="E1308" s="12" t="n">
        <x:v>606.8862218322269</x:v>
      </x:c>
      <x:c r="F1308" s="12" t="n">
        <x:v>606.8862218322269</x:v>
      </x:c>
      <x:c r="G1308" s="12" t="n">
        <x:v>0</x:v>
      </x:c>
      <x:c r="H1308" s="12" t="n">
        <x:f>F1308+G1308</x:f>
        <x:v>606.8862218322269</x:v>
      </x:c>
      <x:c r="I1308" s="12" t="n">
        <x:f>H1308-E1308</x:f>
        <x:v>0</x:v>
      </x:c>
      <x:c r="J1308" s="12" t="n">
        <x:v>0</x:v>
      </x:c>
      <x:c r="K1308" s="12" t="n">
        <x:f>H1308+J1308</x:f>
        <x:v>606.8862218322269</x:v>
      </x:c>
      <x:c r="L1308" s="16" t="n">
        <x:v>0.4302</x:v>
      </x:c>
      <x:c r="M1308" s="17" t="n">
        <x:f>F1308*L1308</x:f>
        <x:v>261.08245263222403</x:v>
      </x:c>
      <x:c r="N1308" s="16" t="n">
        <x:f>L1308*'月度汇总'!$F$8</x:f>
        <x:v>0.6453</x:v>
      </x:c>
      <x:c r="O1308" s="17" t="n">
        <x:f>G1308*N1308</x:f>
        <x:v>0</x:v>
      </x:c>
      <x:c r="P1308" s="16" t="n">
        <x:f>L1308*'月度汇总'!$F$10</x:f>
        <x:v>2.1510000000000002</x:v>
      </x:c>
      <x:c r="Q1308" s="17" t="n">
        <x:f>J1308*P1308</x:f>
        <x:v>0</x:v>
      </x:c>
      <x:c r="R1308" s="12" t="n">
        <x:v>0</x:v>
      </x:c>
      <x:c r="S1308" s="17" t="n">
        <x:v>0</x:v>
      </x:c>
      <x:c r="T1308" s="19" t="n">
        <x:f>M1308+O1308+Q1308+S1308</x:f>
        <x:v>261.08245263222403</x:v>
      </x:c>
      <x:c r="U1308" s="18" t="str">
        <x:f>TEXT(T1308,"0.00")&amp;"元"</x:f>
        <x:v>261.08元</x:v>
      </x:c>
      <x:c r="V1308" s="12" t="n">
        <x:v>0</x:v>
      </x:c>
      <x:c r="W1308" s="12" t="n">
        <x:f>K1308-V1308</x:f>
        <x:v>606.8862218322269</x:v>
      </x:c>
    </x:row>
    <x:row r="1309" ht="20" customHeight="1">
      <x:c r="A1309" s="13" t="n">
        <x:v>45698.0625</x:v>
      </x:c>
      <x:c r="B1309" s="13" t="n">
        <x:v>45698.069444444445</x:v>
      </x:c>
      <x:c r="C1309" s="14" t="n">
        <x:v>45698</x:v>
      </x:c>
      <x:c r="D1309" s="15" t="n">
        <x:v>9</x:v>
      </x:c>
      <x:c r="E1309" s="12" t="n">
        <x:v>622.7368836236982</x:v>
      </x:c>
      <x:c r="F1309" s="12" t="n">
        <x:v>622.7368836236982</x:v>
      </x:c>
      <x:c r="G1309" s="12" t="n">
        <x:v>0</x:v>
      </x:c>
      <x:c r="H1309" s="12" t="n">
        <x:f>F1309+G1309</x:f>
        <x:v>622.7368836236982</x:v>
      </x:c>
      <x:c r="I1309" s="12" t="n">
        <x:f>H1309-E1309</x:f>
        <x:v>0</x:v>
      </x:c>
      <x:c r="J1309" s="12" t="n">
        <x:v>0</x:v>
      </x:c>
      <x:c r="K1309" s="12" t="n">
        <x:f>H1309+J1309</x:f>
        <x:v>622.7368836236982</x:v>
      </x:c>
      <x:c r="L1309" s="16" t="n">
        <x:v>0.4279</x:v>
      </x:c>
      <x:c r="M1309" s="17" t="n">
        <x:f>F1309*L1309</x:f>
        <x:v>266.46911250258046</x:v>
      </x:c>
      <x:c r="N1309" s="16" t="n">
        <x:f>L1309*'月度汇总'!$F$8</x:f>
        <x:v>0.64185</x:v>
      </x:c>
      <x:c r="O1309" s="17" t="n">
        <x:f>G1309*N1309</x:f>
        <x:v>0</x:v>
      </x:c>
      <x:c r="P1309" s="16" t="n">
        <x:f>L1309*'月度汇总'!$F$10</x:f>
        <x:v>2.1395</x:v>
      </x:c>
      <x:c r="Q1309" s="17" t="n">
        <x:f>J1309*P1309</x:f>
        <x:v>0</x:v>
      </x:c>
      <x:c r="R1309" s="12" t="n">
        <x:v>0</x:v>
      </x:c>
      <x:c r="S1309" s="17" t="n">
        <x:v>0</x:v>
      </x:c>
      <x:c r="T1309" s="19" t="n">
        <x:f>M1309+O1309+Q1309+S1309</x:f>
        <x:v>266.46911250258046</x:v>
      </x:c>
      <x:c r="U1309" s="18" t="str">
        <x:f>TEXT(T1309,"0.00")&amp;"元"</x:f>
        <x:v>266.47元</x:v>
      </x:c>
      <x:c r="V1309" s="12" t="n">
        <x:v>0</x:v>
      </x:c>
      <x:c r="W1309" s="12" t="n">
        <x:f>K1309-V1309</x:f>
        <x:v>622.7368836236982</x:v>
      </x:c>
    </x:row>
    <x:row r="1310" ht="20" customHeight="1">
      <x:c r="A1310" s="13" t="n">
        <x:v>45698.069444444445</x:v>
      </x:c>
      <x:c r="B1310" s="13" t="n">
        <x:v>45698.07638888889</x:v>
      </x:c>
      <x:c r="C1310" s="14" t="n">
        <x:v>45698</x:v>
      </x:c>
      <x:c r="D1310" s="15" t="n">
        <x:v>10</x:v>
      </x:c>
      <x:c r="E1310" s="12" t="n">
        <x:v>611.5597208554487</x:v>
      </x:c>
      <x:c r="F1310" s="12" t="n">
        <x:v>611.5597208554487</x:v>
      </x:c>
      <x:c r="G1310" s="12" t="n">
        <x:v>0</x:v>
      </x:c>
      <x:c r="H1310" s="12" t="n">
        <x:f>F1310+G1310</x:f>
        <x:v>611.5597208554487</x:v>
      </x:c>
      <x:c r="I1310" s="12" t="n">
        <x:f>H1310-E1310</x:f>
        <x:v>0</x:v>
      </x:c>
      <x:c r="J1310" s="12" t="n">
        <x:v>0</x:v>
      </x:c>
      <x:c r="K1310" s="12" t="n">
        <x:f>H1310+J1310</x:f>
        <x:v>611.5597208554487</x:v>
      </x:c>
      <x:c r="L1310" s="16" t="n">
        <x:v>0.4312</x:v>
      </x:c>
      <x:c r="M1310" s="17" t="n">
        <x:f>F1310*L1310</x:f>
        <x:v>263.70455163286954</x:v>
      </x:c>
      <x:c r="N1310" s="16" t="n">
        <x:f>L1310*'月度汇总'!$F$8</x:f>
        <x:v>0.6468</x:v>
      </x:c>
      <x:c r="O1310" s="17" t="n">
        <x:f>G1310*N1310</x:f>
        <x:v>0</x:v>
      </x:c>
      <x:c r="P1310" s="16" t="n">
        <x:f>L1310*'月度汇总'!$F$10</x:f>
        <x:v>2.156</x:v>
      </x:c>
      <x:c r="Q1310" s="17" t="n">
        <x:f>J1310*P1310</x:f>
        <x:v>0</x:v>
      </x:c>
      <x:c r="R1310" s="12" t="n">
        <x:v>0</x:v>
      </x:c>
      <x:c r="S1310" s="17" t="n">
        <x:v>0</x:v>
      </x:c>
      <x:c r="T1310" s="19" t="n">
        <x:f>M1310+O1310+Q1310+S1310</x:f>
        <x:v>263.70455163286954</x:v>
      </x:c>
      <x:c r="U1310" s="18" t="str">
        <x:f>TEXT(T1310,"0.00")&amp;"元"</x:f>
        <x:v>263.70元</x:v>
      </x:c>
      <x:c r="V1310" s="12" t="n">
        <x:v>0</x:v>
      </x:c>
      <x:c r="W1310" s="12" t="n">
        <x:f>K1310-V1310</x:f>
        <x:v>611.5597208554487</x:v>
      </x:c>
    </x:row>
    <x:row r="1311" ht="20" customHeight="1">
      <x:c r="A1311" s="13" t="n">
        <x:v>45698.07638888889</x:v>
      </x:c>
      <x:c r="B1311" s="13" t="n">
        <x:v>45698.08333333333</x:v>
      </x:c>
      <x:c r="C1311" s="14" t="n">
        <x:v>45698</x:v>
      </x:c>
      <x:c r="D1311" s="15" t="n">
        <x:v>11</x:v>
      </x:c>
      <x:c r="E1311" s="12" t="n">
        <x:v>615.6158440535506</x:v>
      </x:c>
      <x:c r="F1311" s="12" t="n">
        <x:v>615.6158440535506</x:v>
      </x:c>
      <x:c r="G1311" s="12" t="n">
        <x:v>0</x:v>
      </x:c>
      <x:c r="H1311" s="12" t="n">
        <x:f>F1311+G1311</x:f>
        <x:v>615.6158440535506</x:v>
      </x:c>
      <x:c r="I1311" s="12" t="n">
        <x:f>H1311-E1311</x:f>
        <x:v>0</x:v>
      </x:c>
      <x:c r="J1311" s="12" t="n">
        <x:v>0</x:v>
      </x:c>
      <x:c r="K1311" s="12" t="n">
        <x:f>H1311+J1311</x:f>
        <x:v>615.6158440535506</x:v>
      </x:c>
      <x:c r="L1311" s="16" t="n">
        <x:v>0.4333</x:v>
      </x:c>
      <x:c r="M1311" s="17" t="n">
        <x:f>F1311*L1311</x:f>
        <x:v>266.7463452284035</x:v>
      </x:c>
      <x:c r="N1311" s="16" t="n">
        <x:f>L1311*'月度汇总'!$F$8</x:f>
        <x:v>0.64995</x:v>
      </x:c>
      <x:c r="O1311" s="17" t="n">
        <x:f>G1311*N1311</x:f>
        <x:v>0</x:v>
      </x:c>
      <x:c r="P1311" s="16" t="n">
        <x:f>L1311*'月度汇总'!$F$10</x:f>
        <x:v>2.1665</x:v>
      </x:c>
      <x:c r="Q1311" s="17" t="n">
        <x:f>J1311*P1311</x:f>
        <x:v>0</x:v>
      </x:c>
      <x:c r="R1311" s="12" t="n">
        <x:v>0</x:v>
      </x:c>
      <x:c r="S1311" s="17" t="n">
        <x:v>0</x:v>
      </x:c>
      <x:c r="T1311" s="19" t="n">
        <x:f>M1311+O1311+Q1311+S1311</x:f>
        <x:v>266.7463452284035</x:v>
      </x:c>
      <x:c r="U1311" s="18" t="str">
        <x:f>TEXT(T1311,"0.00")&amp;"元"</x:f>
        <x:v>266.75元</x:v>
      </x:c>
      <x:c r="V1311" s="12" t="n">
        <x:v>0</x:v>
      </x:c>
      <x:c r="W1311" s="12" t="n">
        <x:f>K1311-V1311</x:f>
        <x:v>615.6158440535506</x:v>
      </x:c>
    </x:row>
    <x:row r="1312" ht="20" customHeight="1">
      <x:c r="A1312" s="13" t="n">
        <x:v>45698.08333333333</x:v>
      </x:c>
      <x:c r="B1312" s="13" t="n">
        <x:v>45698.09027777778</x:v>
      </x:c>
      <x:c r="C1312" s="14" t="n">
        <x:v>45698</x:v>
      </x:c>
      <x:c r="D1312" s="15" t="n">
        <x:v>12</x:v>
      </x:c>
      <x:c r="E1312" s="12" t="n">
        <x:v>641.2605827707152</x:v>
      </x:c>
      <x:c r="F1312" s="12" t="n">
        <x:v>641.2605827707152</x:v>
      </x:c>
      <x:c r="G1312" s="12" t="n">
        <x:v>0</x:v>
      </x:c>
      <x:c r="H1312" s="12" t="n">
        <x:f>F1312+G1312</x:f>
        <x:v>641.2605827707152</x:v>
      </x:c>
      <x:c r="I1312" s="12" t="n">
        <x:f>H1312-E1312</x:f>
        <x:v>0</x:v>
      </x:c>
      <x:c r="J1312" s="12" t="n">
        <x:v>0</x:v>
      </x:c>
      <x:c r="K1312" s="12" t="n">
        <x:f>H1312+J1312</x:f>
        <x:v>641.2605827707152</x:v>
      </x:c>
      <x:c r="L1312" s="16" t="n">
        <x:v>0.4311</x:v>
      </x:c>
      <x:c r="M1312" s="17" t="n">
        <x:f>F1312*L1312</x:f>
        <x:v>276.44743723245534</x:v>
      </x:c>
      <x:c r="N1312" s="16" t="n">
        <x:f>L1312*'月度汇总'!$F$8</x:f>
        <x:v>0.64665</x:v>
      </x:c>
      <x:c r="O1312" s="17" t="n">
        <x:f>G1312*N1312</x:f>
        <x:v>0</x:v>
      </x:c>
      <x:c r="P1312" s="16" t="n">
        <x:f>L1312*'月度汇总'!$F$10</x:f>
        <x:v>2.1555</x:v>
      </x:c>
      <x:c r="Q1312" s="17" t="n">
        <x:f>J1312*P1312</x:f>
        <x:v>0</x:v>
      </x:c>
      <x:c r="R1312" s="12" t="n">
        <x:v>0</x:v>
      </x:c>
      <x:c r="S1312" s="17" t="n">
        <x:v>0</x:v>
      </x:c>
      <x:c r="T1312" s="19" t="n">
        <x:f>M1312+O1312+Q1312+S1312</x:f>
        <x:v>276.44743723245534</x:v>
      </x:c>
      <x:c r="U1312" s="18" t="str">
        <x:f>TEXT(T1312,"0.00")&amp;"元"</x:f>
        <x:v>276.45元</x:v>
      </x:c>
      <x:c r="V1312" s="12" t="n">
        <x:v>0</x:v>
      </x:c>
      <x:c r="W1312" s="12" t="n">
        <x:f>K1312-V1312</x:f>
        <x:v>641.2605827707152</x:v>
      </x:c>
    </x:row>
    <x:row r="1313" ht="20" customHeight="1">
      <x:c r="A1313" s="13" t="n">
        <x:v>45698.09027777778</x:v>
      </x:c>
      <x:c r="B1313" s="13" t="n">
        <x:v>45698.09722222222</x:v>
      </x:c>
      <x:c r="C1313" s="14" t="n">
        <x:v>45698</x:v>
      </x:c>
      <x:c r="D1313" s="15" t="n">
        <x:v>13</x:v>
      </x:c>
      <x:c r="E1313" s="12" t="n">
        <x:v>650.1551730672988</x:v>
      </x:c>
      <x:c r="F1313" s="12" t="n">
        <x:v>650.1551730672988</x:v>
      </x:c>
      <x:c r="G1313" s="12" t="n">
        <x:v>0</x:v>
      </x:c>
      <x:c r="H1313" s="12" t="n">
        <x:f>F1313+G1313</x:f>
        <x:v>650.1551730672988</x:v>
      </x:c>
      <x:c r="I1313" s="12" t="n">
        <x:f>H1313-E1313</x:f>
        <x:v>0</x:v>
      </x:c>
      <x:c r="J1313" s="12" t="n">
        <x:v>0</x:v>
      </x:c>
      <x:c r="K1313" s="12" t="n">
        <x:f>H1313+J1313</x:f>
        <x:v>650.1551730672988</x:v>
      </x:c>
      <x:c r="L1313" s="16" t="n">
        <x:v>0.4293</x:v>
      </x:c>
      <x:c r="M1313" s="17" t="n">
        <x:f>F1313*L1313</x:f>
        <x:v>279.1116157977914</x:v>
      </x:c>
      <x:c r="N1313" s="16" t="n">
        <x:f>L1313*'月度汇总'!$F$8</x:f>
        <x:v>0.64395</x:v>
      </x:c>
      <x:c r="O1313" s="17" t="n">
        <x:f>G1313*N1313</x:f>
        <x:v>0</x:v>
      </x:c>
      <x:c r="P1313" s="16" t="n">
        <x:f>L1313*'月度汇总'!$F$10</x:f>
        <x:v>2.1465</x:v>
      </x:c>
      <x:c r="Q1313" s="17" t="n">
        <x:f>J1313*P1313</x:f>
        <x:v>0</x:v>
      </x:c>
      <x:c r="R1313" s="12" t="n">
        <x:v>0</x:v>
      </x:c>
      <x:c r="S1313" s="17" t="n">
        <x:v>0</x:v>
      </x:c>
      <x:c r="T1313" s="19" t="n">
        <x:f>M1313+O1313+Q1313+S1313</x:f>
        <x:v>279.1116157977914</x:v>
      </x:c>
      <x:c r="U1313" s="18" t="str">
        <x:f>TEXT(T1313,"0.00")&amp;"元"</x:f>
        <x:v>279.11元</x:v>
      </x:c>
      <x:c r="V1313" s="12" t="n">
        <x:v>0</x:v>
      </x:c>
      <x:c r="W1313" s="12" t="n">
        <x:f>K1313-V1313</x:f>
        <x:v>650.1551730672988</x:v>
      </x:c>
    </x:row>
    <x:row r="1314" ht="20" customHeight="1">
      <x:c r="A1314" s="13" t="n">
        <x:v>45698.09722222222</x:v>
      </x:c>
      <x:c r="B1314" s="13" t="n">
        <x:v>45698.10416666667</x:v>
      </x:c>
      <x:c r="C1314" s="14" t="n">
        <x:v>45698</x:v>
      </x:c>
      <x:c r="D1314" s="15" t="n">
        <x:v>14</x:v>
      </x:c>
      <x:c r="E1314" s="12" t="n">
        <x:v>644.6788249928311</x:v>
      </x:c>
      <x:c r="F1314" s="12" t="n">
        <x:v>644.6788249928311</x:v>
      </x:c>
      <x:c r="G1314" s="12" t="n">
        <x:v>0</x:v>
      </x:c>
      <x:c r="H1314" s="12" t="n">
        <x:f>F1314+G1314</x:f>
        <x:v>644.6788249928311</x:v>
      </x:c>
      <x:c r="I1314" s="12" t="n">
        <x:f>H1314-E1314</x:f>
        <x:v>0</x:v>
      </x:c>
      <x:c r="J1314" s="12" t="n">
        <x:v>0</x:v>
      </x:c>
      <x:c r="K1314" s="12" t="n">
        <x:f>H1314+J1314</x:f>
        <x:v>644.6788249928311</x:v>
      </x:c>
      <x:c r="L1314" s="16" t="n">
        <x:v>0.4324</x:v>
      </x:c>
      <x:c r="M1314" s="17" t="n">
        <x:f>F1314*L1314</x:f>
        <x:v>278.75912392690014</x:v>
      </x:c>
      <x:c r="N1314" s="16" t="n">
        <x:f>L1314*'月度汇总'!$F$8</x:f>
        <x:v>0.6486000000000001</x:v>
      </x:c>
      <x:c r="O1314" s="17" t="n">
        <x:f>G1314*N1314</x:f>
        <x:v>0</x:v>
      </x:c>
      <x:c r="P1314" s="16" t="n">
        <x:f>L1314*'月度汇总'!$F$10</x:f>
        <x:v>2.162</x:v>
      </x:c>
      <x:c r="Q1314" s="17" t="n">
        <x:f>J1314*P1314</x:f>
        <x:v>0</x:v>
      </x:c>
      <x:c r="R1314" s="12" t="n">
        <x:v>0</x:v>
      </x:c>
      <x:c r="S1314" s="17" t="n">
        <x:v>0</x:v>
      </x:c>
      <x:c r="T1314" s="19" t="n">
        <x:f>M1314+O1314+Q1314+S1314</x:f>
        <x:v>278.75912392690014</x:v>
      </x:c>
      <x:c r="U1314" s="18" t="str">
        <x:f>TEXT(T1314,"0.00")&amp;"元"</x:f>
        <x:v>278.76元</x:v>
      </x:c>
      <x:c r="V1314" s="12" t="n">
        <x:v>0</x:v>
      </x:c>
      <x:c r="W1314" s="12" t="n">
        <x:f>K1314-V1314</x:f>
        <x:v>644.6788249928311</x:v>
      </x:c>
    </x:row>
    <x:row r="1315" ht="20" customHeight="1">
      <x:c r="A1315" s="13" t="n">
        <x:v>45698.10416666667</x:v>
      </x:c>
      <x:c r="B1315" s="13" t="n">
        <x:v>45698.11111111111</x:v>
      </x:c>
      <x:c r="C1315" s="14" t="n">
        <x:v>45698</x:v>
      </x:c>
      <x:c r="D1315" s="15" t="n">
        <x:v>15</x:v>
      </x:c>
      <x:c r="E1315" s="12" t="n">
        <x:v>636.4119350680459</x:v>
      </x:c>
      <x:c r="F1315" s="12" t="n">
        <x:v>636.4119350680459</x:v>
      </x:c>
      <x:c r="G1315" s="12" t="n">
        <x:v>0</x:v>
      </x:c>
      <x:c r="H1315" s="12" t="n">
        <x:f>F1315+G1315</x:f>
        <x:v>636.4119350680459</x:v>
      </x:c>
      <x:c r="I1315" s="12" t="n">
        <x:f>H1315-E1315</x:f>
        <x:v>0</x:v>
      </x:c>
      <x:c r="J1315" s="12" t="n">
        <x:v>0</x:v>
      </x:c>
      <x:c r="K1315" s="12" t="n">
        <x:f>H1315+J1315</x:f>
        <x:v>636.4119350680459</x:v>
      </x:c>
      <x:c r="L1315" s="16" t="n">
        <x:v>0.4367</x:v>
      </x:c>
      <x:c r="M1315" s="17" t="n">
        <x:f>F1315*L1315</x:f>
        <x:v>277.92109204421564</x:v>
      </x:c>
      <x:c r="N1315" s="16" t="n">
        <x:f>L1315*'月度汇总'!$F$8</x:f>
        <x:v>0.6550499999999999</x:v>
      </x:c>
      <x:c r="O1315" s="17" t="n">
        <x:f>G1315*N1315</x:f>
        <x:v>0</x:v>
      </x:c>
      <x:c r="P1315" s="16" t="n">
        <x:f>L1315*'月度汇总'!$F$10</x:f>
        <x:v>2.1835</x:v>
      </x:c>
      <x:c r="Q1315" s="17" t="n">
        <x:f>J1315*P1315</x:f>
        <x:v>0</x:v>
      </x:c>
      <x:c r="R1315" s="12" t="n">
        <x:v>0</x:v>
      </x:c>
      <x:c r="S1315" s="17" t="n">
        <x:v>0</x:v>
      </x:c>
      <x:c r="T1315" s="19" t="n">
        <x:f>M1315+O1315+Q1315+S1315</x:f>
        <x:v>277.92109204421564</x:v>
      </x:c>
      <x:c r="U1315" s="18" t="str">
        <x:f>TEXT(T1315,"0.00")&amp;"元"</x:f>
        <x:v>277.92元</x:v>
      </x:c>
      <x:c r="V1315" s="12" t="n">
        <x:v>0</x:v>
      </x:c>
      <x:c r="W1315" s="12" t="n">
        <x:f>K1315-V1315</x:f>
        <x:v>636.4119350680459</x:v>
      </x:c>
    </x:row>
    <x:row r="1316" ht="20" customHeight="1">
      <x:c r="A1316" s="13" t="n">
        <x:v>45698.11111111111</x:v>
      </x:c>
      <x:c r="B1316" s="13" t="n">
        <x:v>45698.118055555555</x:v>
      </x:c>
      <x:c r="C1316" s="14" t="n">
        <x:v>45698</x:v>
      </x:c>
      <x:c r="D1316" s="15" t="n">
        <x:v>16</x:v>
      </x:c>
      <x:c r="E1316" s="12" t="n">
        <x:v>633.4146762674084</x:v>
      </x:c>
      <x:c r="F1316" s="12" t="n">
        <x:v>633.4146762674084</x:v>
      </x:c>
      <x:c r="G1316" s="12" t="n">
        <x:v>0</x:v>
      </x:c>
      <x:c r="H1316" s="12" t="n">
        <x:f>F1316+G1316</x:f>
        <x:v>633.4146762674084</x:v>
      </x:c>
      <x:c r="I1316" s="12" t="n">
        <x:f>H1316-E1316</x:f>
        <x:v>0</x:v>
      </x:c>
      <x:c r="J1316" s="12" t="n">
        <x:v>0</x:v>
      </x:c>
      <x:c r="K1316" s="12" t="n">
        <x:f>H1316+J1316</x:f>
        <x:v>633.4146762674084</x:v>
      </x:c>
      <x:c r="L1316" s="16" t="n">
        <x:v>0.4348</x:v>
      </x:c>
      <x:c r="M1316" s="17" t="n">
        <x:f>F1316*L1316</x:f>
        <x:v>275.4087012410692</x:v>
      </x:c>
      <x:c r="N1316" s="16" t="n">
        <x:f>L1316*'月度汇总'!$F$8</x:f>
        <x:v>0.6522</x:v>
      </x:c>
      <x:c r="O1316" s="17" t="n">
        <x:f>G1316*N1316</x:f>
        <x:v>0</x:v>
      </x:c>
      <x:c r="P1316" s="16" t="n">
        <x:f>L1316*'月度汇总'!$F$10</x:f>
        <x:v>2.174</x:v>
      </x:c>
      <x:c r="Q1316" s="17" t="n">
        <x:f>J1316*P1316</x:f>
        <x:v>0</x:v>
      </x:c>
      <x:c r="R1316" s="12" t="n">
        <x:v>0</x:v>
      </x:c>
      <x:c r="S1316" s="17" t="n">
        <x:v>0</x:v>
      </x:c>
      <x:c r="T1316" s="19" t="n">
        <x:f>M1316+O1316+Q1316+S1316</x:f>
        <x:v>275.4087012410692</x:v>
      </x:c>
      <x:c r="U1316" s="18" t="str">
        <x:f>TEXT(T1316,"0.00")&amp;"元"</x:f>
        <x:v>275.41元</x:v>
      </x:c>
      <x:c r="V1316" s="12" t="n">
        <x:v>0</x:v>
      </x:c>
      <x:c r="W1316" s="12" t="n">
        <x:f>K1316-V1316</x:f>
        <x:v>633.4146762674084</x:v>
      </x:c>
    </x:row>
    <x:row r="1317" ht="20" customHeight="1">
      <x:c r="A1317" s="13" t="n">
        <x:v>45698.118055555555</x:v>
      </x:c>
      <x:c r="B1317" s="13" t="n">
        <x:v>45698.125</x:v>
      </x:c>
      <x:c r="C1317" s="14" t="n">
        <x:v>45698</x:v>
      </x:c>
      <x:c r="D1317" s="15" t="n">
        <x:v>17</x:v>
      </x:c>
      <x:c r="E1317" s="12" t="n">
        <x:v>636.1238363354511</x:v>
      </x:c>
      <x:c r="F1317" s="12" t="n">
        <x:v>636.1238363354511</x:v>
      </x:c>
      <x:c r="G1317" s="12" t="n">
        <x:v>0</x:v>
      </x:c>
      <x:c r="H1317" s="12" t="n">
        <x:f>F1317+G1317</x:f>
        <x:v>636.1238363354511</x:v>
      </x:c>
      <x:c r="I1317" s="12" t="n">
        <x:f>H1317-E1317</x:f>
        <x:v>0</x:v>
      </x:c>
      <x:c r="J1317" s="12" t="n">
        <x:v>0</x:v>
      </x:c>
      <x:c r="K1317" s="12" t="n">
        <x:f>H1317+J1317</x:f>
        <x:v>636.1238363354511</x:v>
      </x:c>
      <x:c r="L1317" s="16" t="n">
        <x:v>0.4335</x:v>
      </x:c>
      <x:c r="M1317" s="17" t="n">
        <x:f>F1317*L1317</x:f>
        <x:v>275.75968305141805</x:v>
      </x:c>
      <x:c r="N1317" s="16" t="n">
        <x:f>L1317*'月度汇总'!$F$8</x:f>
        <x:v>0.65025</x:v>
      </x:c>
      <x:c r="O1317" s="17" t="n">
        <x:f>G1317*N1317</x:f>
        <x:v>0</x:v>
      </x:c>
      <x:c r="P1317" s="16" t="n">
        <x:f>L1317*'月度汇总'!$F$10</x:f>
        <x:v>2.1675</x:v>
      </x:c>
      <x:c r="Q1317" s="17" t="n">
        <x:f>J1317*P1317</x:f>
        <x:v>0</x:v>
      </x:c>
      <x:c r="R1317" s="12" t="n">
        <x:v>0</x:v>
      </x:c>
      <x:c r="S1317" s="17" t="n">
        <x:v>0</x:v>
      </x:c>
      <x:c r="T1317" s="19" t="n">
        <x:f>M1317+O1317+Q1317+S1317</x:f>
        <x:v>275.75968305141805</x:v>
      </x:c>
      <x:c r="U1317" s="18" t="str">
        <x:f>TEXT(T1317,"0.00")&amp;"元"</x:f>
        <x:v>275.76元</x:v>
      </x:c>
      <x:c r="V1317" s="12" t="n">
        <x:v>0</x:v>
      </x:c>
      <x:c r="W1317" s="12" t="n">
        <x:f>K1317-V1317</x:f>
        <x:v>636.1238363354511</x:v>
      </x:c>
    </x:row>
    <x:row r="1318" ht="20" customHeight="1">
      <x:c r="A1318" s="13" t="n">
        <x:v>45698.125</x:v>
      </x:c>
      <x:c r="B1318" s="13" t="n">
        <x:v>45698.131944444445</x:v>
      </x:c>
      <x:c r="C1318" s="14" t="n">
        <x:v>45698</x:v>
      </x:c>
      <x:c r="D1318" s="15" t="n">
        <x:v>18</x:v>
      </x:c>
      <x:c r="E1318" s="12" t="n">
        <x:v>646.078245270244</x:v>
      </x:c>
      <x:c r="F1318" s="12" t="n">
        <x:v>646.078245270244</x:v>
      </x:c>
      <x:c r="G1318" s="12" t="n">
        <x:v>0</x:v>
      </x:c>
      <x:c r="H1318" s="12" t="n">
        <x:f>F1318+G1318</x:f>
        <x:v>646.078245270244</x:v>
      </x:c>
      <x:c r="I1318" s="12" t="n">
        <x:f>H1318-E1318</x:f>
        <x:v>0</x:v>
      </x:c>
      <x:c r="J1318" s="12" t="n">
        <x:v>0</x:v>
      </x:c>
      <x:c r="K1318" s="12" t="n">
        <x:f>H1318+J1318</x:f>
        <x:v>646.078245270244</x:v>
      </x:c>
      <x:c r="L1318" s="16" t="n">
        <x:v>0.4357</x:v>
      </x:c>
      <x:c r="M1318" s="17" t="n">
        <x:f>F1318*L1318</x:f>
        <x:v>281.4962914642453</x:v>
      </x:c>
      <x:c r="N1318" s="16" t="n">
        <x:f>L1318*'月度汇总'!$F$8</x:f>
        <x:v>0.65355</x:v>
      </x:c>
      <x:c r="O1318" s="17" t="n">
        <x:f>G1318*N1318</x:f>
        <x:v>0</x:v>
      </x:c>
      <x:c r="P1318" s="16" t="n">
        <x:f>L1318*'月度汇总'!$F$10</x:f>
        <x:v>2.1784999999999997</x:v>
      </x:c>
      <x:c r="Q1318" s="17" t="n">
        <x:f>J1318*P1318</x:f>
        <x:v>0</x:v>
      </x:c>
      <x:c r="R1318" s="12" t="n">
        <x:v>0</x:v>
      </x:c>
      <x:c r="S1318" s="17" t="n">
        <x:v>0</x:v>
      </x:c>
      <x:c r="T1318" s="19" t="n">
        <x:f>M1318+O1318+Q1318+S1318</x:f>
        <x:v>281.4962914642453</x:v>
      </x:c>
      <x:c r="U1318" s="18" t="str">
        <x:f>TEXT(T1318,"0.00")&amp;"元"</x:f>
        <x:v>281.50元</x:v>
      </x:c>
      <x:c r="V1318" s="12" t="n">
        <x:v>0</x:v>
      </x:c>
      <x:c r="W1318" s="12" t="n">
        <x:f>K1318-V1318</x:f>
        <x:v>646.078245270244</x:v>
      </x:c>
    </x:row>
    <x:row r="1319" ht="20" customHeight="1">
      <x:c r="A1319" s="13" t="n">
        <x:v>45698.131944444445</x:v>
      </x:c>
      <x:c r="B1319" s="13" t="n">
        <x:v>45698.13888888889</x:v>
      </x:c>
      <x:c r="C1319" s="14" t="n">
        <x:v>45698</x:v>
      </x:c>
      <x:c r="D1319" s="15" t="n">
        <x:v>19</x:v>
      </x:c>
      <x:c r="E1319" s="12" t="n">
        <x:v>663.7417111406495</x:v>
      </x:c>
      <x:c r="F1319" s="12" t="n">
        <x:v>663.7417111406495</x:v>
      </x:c>
      <x:c r="G1319" s="12" t="n">
        <x:v>0</x:v>
      </x:c>
      <x:c r="H1319" s="12" t="n">
        <x:f>F1319+G1319</x:f>
        <x:v>663.7417111406495</x:v>
      </x:c>
      <x:c r="I1319" s="12" t="n">
        <x:f>H1319-E1319</x:f>
        <x:v>0</x:v>
      </x:c>
      <x:c r="J1319" s="12" t="n">
        <x:v>0</x:v>
      </x:c>
      <x:c r="K1319" s="12" t="n">
        <x:f>H1319+J1319</x:f>
        <x:v>663.7417111406495</x:v>
      </x:c>
      <x:c r="L1319" s="16" t="n">
        <x:v>0.4374</x:v>
      </x:c>
      <x:c r="M1319" s="17" t="n">
        <x:f>F1319*L1319</x:f>
        <x:v>290.3206244529201</x:v>
      </x:c>
      <x:c r="N1319" s="16" t="n">
        <x:f>L1319*'月度汇总'!$F$8</x:f>
        <x:v>0.6561</x:v>
      </x:c>
      <x:c r="O1319" s="17" t="n">
        <x:f>G1319*N1319</x:f>
        <x:v>0</x:v>
      </x:c>
      <x:c r="P1319" s="16" t="n">
        <x:f>L1319*'月度汇总'!$F$10</x:f>
        <x:v>2.1870000000000003</x:v>
      </x:c>
      <x:c r="Q1319" s="17" t="n">
        <x:f>J1319*P1319</x:f>
        <x:v>0</x:v>
      </x:c>
      <x:c r="R1319" s="12" t="n">
        <x:v>0</x:v>
      </x:c>
      <x:c r="S1319" s="17" t="n">
        <x:v>0</x:v>
      </x:c>
      <x:c r="T1319" s="19" t="n">
        <x:f>M1319+O1319+Q1319+S1319</x:f>
        <x:v>290.3206244529201</x:v>
      </x:c>
      <x:c r="U1319" s="18" t="str">
        <x:f>TEXT(T1319,"0.00")&amp;"元"</x:f>
        <x:v>290.32元</x:v>
      </x:c>
      <x:c r="V1319" s="12" t="n">
        <x:v>0</x:v>
      </x:c>
      <x:c r="W1319" s="12" t="n">
        <x:f>K1319-V1319</x:f>
        <x:v>663.7417111406495</x:v>
      </x:c>
    </x:row>
    <x:row r="1320" ht="20" customHeight="1">
      <x:c r="A1320" s="13" t="n">
        <x:v>45698.13888888889</x:v>
      </x:c>
      <x:c r="B1320" s="13" t="n">
        <x:v>45698.14583333333</x:v>
      </x:c>
      <x:c r="C1320" s="14" t="n">
        <x:v>45698</x:v>
      </x:c>
      <x:c r="D1320" s="15" t="n">
        <x:v>20</x:v>
      </x:c>
      <x:c r="E1320" s="12" t="n">
        <x:v>673.7070425706866</x:v>
      </x:c>
      <x:c r="F1320" s="12" t="n">
        <x:v>673.7070425706866</x:v>
      </x:c>
      <x:c r="G1320" s="12" t="n">
        <x:v>0</x:v>
      </x:c>
      <x:c r="H1320" s="12" t="n">
        <x:f>F1320+G1320</x:f>
        <x:v>673.7070425706866</x:v>
      </x:c>
      <x:c r="I1320" s="12" t="n">
        <x:f>H1320-E1320</x:f>
        <x:v>0</x:v>
      </x:c>
      <x:c r="J1320" s="12" t="n">
        <x:v>0</x:v>
      </x:c>
      <x:c r="K1320" s="12" t="n">
        <x:f>H1320+J1320</x:f>
        <x:v>673.7070425706866</x:v>
      </x:c>
      <x:c r="L1320" s="16" t="n">
        <x:v>0.4371</x:v>
      </x:c>
      <x:c r="M1320" s="17" t="n">
        <x:f>F1320*L1320</x:f>
        <x:v>294.4773483076471</x:v>
      </x:c>
      <x:c r="N1320" s="16" t="n">
        <x:f>L1320*'月度汇总'!$F$8</x:f>
        <x:v>0.65565</x:v>
      </x:c>
      <x:c r="O1320" s="17" t="n">
        <x:f>G1320*N1320</x:f>
        <x:v>0</x:v>
      </x:c>
      <x:c r="P1320" s="16" t="n">
        <x:f>L1320*'月度汇总'!$F$10</x:f>
        <x:v>2.1854999999999998</x:v>
      </x:c>
      <x:c r="Q1320" s="17" t="n">
        <x:f>J1320*P1320</x:f>
        <x:v>0</x:v>
      </x:c>
      <x:c r="R1320" s="12" t="n">
        <x:v>0</x:v>
      </x:c>
      <x:c r="S1320" s="17" t="n">
        <x:v>0</x:v>
      </x:c>
      <x:c r="T1320" s="19" t="n">
        <x:f>M1320+O1320+Q1320+S1320</x:f>
        <x:v>294.4773483076471</x:v>
      </x:c>
      <x:c r="U1320" s="18" t="str">
        <x:f>TEXT(T1320,"0.00")&amp;"元"</x:f>
        <x:v>294.48元</x:v>
      </x:c>
      <x:c r="V1320" s="12" t="n">
        <x:v>0</x:v>
      </x:c>
      <x:c r="W1320" s="12" t="n">
        <x:f>K1320-V1320</x:f>
        <x:v>673.7070425706866</x:v>
      </x:c>
    </x:row>
    <x:row r="1321" ht="20" customHeight="1">
      <x:c r="A1321" s="13" t="n">
        <x:v>45698.14583333333</x:v>
      </x:c>
      <x:c r="B1321" s="13" t="n">
        <x:v>45698.15277777778</x:v>
      </x:c>
      <x:c r="C1321" s="14" t="n">
        <x:v>45698</x:v>
      </x:c>
      <x:c r="D1321" s="15" t="n">
        <x:v>21</x:v>
      </x:c>
      <x:c r="E1321" s="12" t="n">
        <x:v>665.4637837243203</x:v>
      </x:c>
      <x:c r="F1321" s="12" t="n">
        <x:v>665.4637837243203</x:v>
      </x:c>
      <x:c r="G1321" s="12" t="n">
        <x:v>0</x:v>
      </x:c>
      <x:c r="H1321" s="12" t="n">
        <x:f>F1321+G1321</x:f>
        <x:v>665.4637837243203</x:v>
      </x:c>
      <x:c r="I1321" s="12" t="n">
        <x:f>H1321-E1321</x:f>
        <x:v>0</x:v>
      </x:c>
      <x:c r="J1321" s="12" t="n">
        <x:v>0</x:v>
      </x:c>
      <x:c r="K1321" s="12" t="n">
        <x:f>H1321+J1321</x:f>
        <x:v>665.4637837243203</x:v>
      </x:c>
      <x:c r="L1321" s="16" t="n">
        <x:v>0.4356</x:v>
      </x:c>
      <x:c r="M1321" s="17" t="n">
        <x:f>F1321*L1321</x:f>
        <x:v>289.8760241903139</x:v>
      </x:c>
      <x:c r="N1321" s="16" t="n">
        <x:f>L1321*'月度汇总'!$F$8</x:f>
        <x:v>0.6534</x:v>
      </x:c>
      <x:c r="O1321" s="17" t="n">
        <x:f>G1321*N1321</x:f>
        <x:v>0</x:v>
      </x:c>
      <x:c r="P1321" s="16" t="n">
        <x:f>L1321*'月度汇总'!$F$10</x:f>
        <x:v>2.178</x:v>
      </x:c>
      <x:c r="Q1321" s="17" t="n">
        <x:f>J1321*P1321</x:f>
        <x:v>0</x:v>
      </x:c>
      <x:c r="R1321" s="12" t="n">
        <x:v>0</x:v>
      </x:c>
      <x:c r="S1321" s="17" t="n">
        <x:v>0</x:v>
      </x:c>
      <x:c r="T1321" s="19" t="n">
        <x:f>M1321+O1321+Q1321+S1321</x:f>
        <x:v>289.8760241903139</x:v>
      </x:c>
      <x:c r="U1321" s="18" t="str">
        <x:f>TEXT(T1321,"0.00")&amp;"元"</x:f>
        <x:v>289.88元</x:v>
      </x:c>
      <x:c r="V1321" s="12" t="n">
        <x:v>0</x:v>
      </x:c>
      <x:c r="W1321" s="12" t="n">
        <x:f>K1321-V1321</x:f>
        <x:v>665.4637837243203</x:v>
      </x:c>
    </x:row>
    <x:row r="1322" ht="20" customHeight="1">
      <x:c r="A1322" s="13" t="n">
        <x:v>45698.15277777778</x:v>
      </x:c>
      <x:c r="B1322" s="13" t="n">
        <x:v>45698.15972222222</x:v>
      </x:c>
      <x:c r="C1322" s="14" t="n">
        <x:v>45698</x:v>
      </x:c>
      <x:c r="D1322" s="15" t="n">
        <x:v>22</x:v>
      </x:c>
      <x:c r="E1322" s="12" t="n">
        <x:v>646.3799884573382</x:v>
      </x:c>
      <x:c r="F1322" s="12" t="n">
        <x:v>646.3799884573382</x:v>
      </x:c>
      <x:c r="G1322" s="12" t="n">
        <x:v>0</x:v>
      </x:c>
      <x:c r="H1322" s="12" t="n">
        <x:f>F1322+G1322</x:f>
        <x:v>646.3799884573382</x:v>
      </x:c>
      <x:c r="I1322" s="12" t="n">
        <x:f>H1322-E1322</x:f>
        <x:v>0</x:v>
      </x:c>
      <x:c r="J1322" s="12" t="n">
        <x:v>0</x:v>
      </x:c>
      <x:c r="K1322" s="12" t="n">
        <x:f>H1322+J1322</x:f>
        <x:v>646.3799884573382</x:v>
      </x:c>
      <x:c r="L1322" s="16" t="n">
        <x:v>0.4353</x:v>
      </x:c>
      <x:c r="M1322" s="17" t="n">
        <x:f>F1322*L1322</x:f>
        <x:v>281.36920897547935</x:v>
      </x:c>
      <x:c r="N1322" s="16" t="n">
        <x:f>L1322*'月度汇总'!$F$8</x:f>
        <x:v>0.65295</x:v>
      </x:c>
      <x:c r="O1322" s="17" t="n">
        <x:f>G1322*N1322</x:f>
        <x:v>0</x:v>
      </x:c>
      <x:c r="P1322" s="16" t="n">
        <x:f>L1322*'月度汇总'!$F$10</x:f>
        <x:v>2.1765</x:v>
      </x:c>
      <x:c r="Q1322" s="17" t="n">
        <x:f>J1322*P1322</x:f>
        <x:v>0</x:v>
      </x:c>
      <x:c r="R1322" s="12" t="n">
        <x:v>0</x:v>
      </x:c>
      <x:c r="S1322" s="17" t="n">
        <x:v>0</x:v>
      </x:c>
      <x:c r="T1322" s="19" t="n">
        <x:f>M1322+O1322+Q1322+S1322</x:f>
        <x:v>281.36920897547935</x:v>
      </x:c>
      <x:c r="U1322" s="18" t="str">
        <x:f>TEXT(T1322,"0.00")&amp;"元"</x:f>
        <x:v>281.37元</x:v>
      </x:c>
      <x:c r="V1322" s="12" t="n">
        <x:v>0</x:v>
      </x:c>
      <x:c r="W1322" s="12" t="n">
        <x:f>K1322-V1322</x:f>
        <x:v>646.3799884573382</x:v>
      </x:c>
    </x:row>
    <x:row r="1323" ht="20" customHeight="1">
      <x:c r="A1323" s="13" t="n">
        <x:v>45698.15972222222</x:v>
      </x:c>
      <x:c r="B1323" s="13" t="n">
        <x:v>45698.16666666667</x:v>
      </x:c>
      <x:c r="C1323" s="14" t="n">
        <x:v>45698</x:v>
      </x:c>
      <x:c r="D1323" s="15" t="n">
        <x:v>23</x:v>
      </x:c>
      <x:c r="E1323" s="12" t="n">
        <x:v>657.1709403029616</x:v>
      </x:c>
      <x:c r="F1323" s="12" t="n">
        <x:v>657.1709403029616</x:v>
      </x:c>
      <x:c r="G1323" s="12" t="n">
        <x:v>0</x:v>
      </x:c>
      <x:c r="H1323" s="12" t="n">
        <x:f>F1323+G1323</x:f>
        <x:v>657.1709403029616</x:v>
      </x:c>
      <x:c r="I1323" s="12" t="n">
        <x:f>H1323-E1323</x:f>
        <x:v>0</x:v>
      </x:c>
      <x:c r="J1323" s="12" t="n">
        <x:v>0</x:v>
      </x:c>
      <x:c r="K1323" s="12" t="n">
        <x:f>H1323+J1323</x:f>
        <x:v>657.1709403029616</x:v>
      </x:c>
      <x:c r="L1323" s="16" t="n">
        <x:v>0.436</x:v>
      </x:c>
      <x:c r="M1323" s="17" t="n">
        <x:f>F1323*L1323</x:f>
        <x:v>286.5265299720913</x:v>
      </x:c>
      <x:c r="N1323" s="16" t="n">
        <x:f>L1323*'月度汇总'!$F$8</x:f>
        <x:v>0.654</x:v>
      </x:c>
      <x:c r="O1323" s="17" t="n">
        <x:f>G1323*N1323</x:f>
        <x:v>0</x:v>
      </x:c>
      <x:c r="P1323" s="16" t="n">
        <x:f>L1323*'月度汇总'!$F$10</x:f>
        <x:v>2.18</x:v>
      </x:c>
      <x:c r="Q1323" s="17" t="n">
        <x:f>J1323*P1323</x:f>
        <x:v>0</x:v>
      </x:c>
      <x:c r="R1323" s="12" t="n">
        <x:v>0</x:v>
      </x:c>
      <x:c r="S1323" s="17" t="n">
        <x:v>0</x:v>
      </x:c>
      <x:c r="T1323" s="19" t="n">
        <x:f>M1323+O1323+Q1323+S1323</x:f>
        <x:v>286.5265299720913</x:v>
      </x:c>
      <x:c r="U1323" s="18" t="str">
        <x:f>TEXT(T1323,"0.00")&amp;"元"</x:f>
        <x:v>286.53元</x:v>
      </x:c>
      <x:c r="V1323" s="12" t="n">
        <x:v>0</x:v>
      </x:c>
      <x:c r="W1323" s="12" t="n">
        <x:f>K1323-V1323</x:f>
        <x:v>657.1709403029616</x:v>
      </x:c>
    </x:row>
    <x:row r="1324" ht="20" customHeight="1">
      <x:c r="A1324" s="13" t="n">
        <x:v>45698.16666666667</x:v>
      </x:c>
      <x:c r="B1324" s="13" t="n">
        <x:v>45698.17361111111</x:v>
      </x:c>
      <x:c r="C1324" s="14" t="n">
        <x:v>45698</x:v>
      </x:c>
      <x:c r="D1324" s="15" t="n">
        <x:v>24</x:v>
      </x:c>
      <x:c r="E1324" s="12" t="n">
        <x:v>688.1576157911876</x:v>
      </x:c>
      <x:c r="F1324" s="12" t="n">
        <x:v>688.1576157911876</x:v>
      </x:c>
      <x:c r="G1324" s="12" t="n">
        <x:v>0</x:v>
      </x:c>
      <x:c r="H1324" s="12" t="n">
        <x:f>F1324+G1324</x:f>
        <x:v>688.1576157911876</x:v>
      </x:c>
      <x:c r="I1324" s="12" t="n">
        <x:f>H1324-E1324</x:f>
        <x:v>0</x:v>
      </x:c>
      <x:c r="J1324" s="12" t="n">
        <x:v>0</x:v>
      </x:c>
      <x:c r="K1324" s="12" t="n">
        <x:f>H1324+J1324</x:f>
        <x:v>688.1576157911876</x:v>
      </x:c>
      <x:c r="L1324" s="16" t="n">
        <x:v>0.4378</x:v>
      </x:c>
      <x:c r="M1324" s="17" t="n">
        <x:f>F1324*L1324</x:f>
        <x:v>301.2754041933819</x:v>
      </x:c>
      <x:c r="N1324" s="16" t="n">
        <x:f>L1324*'月度汇总'!$F$8</x:f>
        <x:v>0.6567000000000001</x:v>
      </x:c>
      <x:c r="O1324" s="17" t="n">
        <x:f>G1324*N1324</x:f>
        <x:v>0</x:v>
      </x:c>
      <x:c r="P1324" s="16" t="n">
        <x:f>L1324*'月度汇总'!$F$10</x:f>
        <x:v>2.189</x:v>
      </x:c>
      <x:c r="Q1324" s="17" t="n">
        <x:f>J1324*P1324</x:f>
        <x:v>0</x:v>
      </x:c>
      <x:c r="R1324" s="12" t="n">
        <x:v>0</x:v>
      </x:c>
      <x:c r="S1324" s="17" t="n">
        <x:v>0</x:v>
      </x:c>
      <x:c r="T1324" s="19" t="n">
        <x:f>M1324+O1324+Q1324+S1324</x:f>
        <x:v>301.2754041933819</x:v>
      </x:c>
      <x:c r="U1324" s="18" t="str">
        <x:f>TEXT(T1324,"0.00")&amp;"元"</x:f>
        <x:v>301.28元</x:v>
      </x:c>
      <x:c r="V1324" s="12" t="n">
        <x:v>0</x:v>
      </x:c>
      <x:c r="W1324" s="12" t="n">
        <x:f>K1324-V1324</x:f>
        <x:v>688.1576157911876</x:v>
      </x:c>
    </x:row>
    <x:row r="1325" ht="20" customHeight="1">
      <x:c r="A1325" s="13" t="n">
        <x:v>45698.17361111111</x:v>
      </x:c>
      <x:c r="B1325" s="13" t="n">
        <x:v>45698.180555555555</x:v>
      </x:c>
      <x:c r="C1325" s="14" t="n">
        <x:v>45698</x:v>
      </x:c>
      <x:c r="D1325" s="15" t="n">
        <x:v>25</x:v>
      </x:c>
      <x:c r="E1325" s="12" t="n">
        <x:v>692.3426569351786</x:v>
      </x:c>
      <x:c r="F1325" s="12" t="n">
        <x:v>692.3426569351786</x:v>
      </x:c>
      <x:c r="G1325" s="12" t="n">
        <x:v>0</x:v>
      </x:c>
      <x:c r="H1325" s="12" t="n">
        <x:f>F1325+G1325</x:f>
        <x:v>692.3426569351786</x:v>
      </x:c>
      <x:c r="I1325" s="12" t="n">
        <x:f>H1325-E1325</x:f>
        <x:v>0</x:v>
      </x:c>
      <x:c r="J1325" s="12" t="n">
        <x:v>0</x:v>
      </x:c>
      <x:c r="K1325" s="12" t="n">
        <x:f>H1325+J1325</x:f>
        <x:v>692.3426569351786</x:v>
      </x:c>
      <x:c r="L1325" s="16" t="n">
        <x:v>0.4401</x:v>
      </x:c>
      <x:c r="M1325" s="17" t="n">
        <x:f>F1325*L1325</x:f>
        <x:v>304.7000033171721</x:v>
      </x:c>
      <x:c r="N1325" s="16" t="n">
        <x:f>L1325*'月度汇总'!$F$8</x:f>
        <x:v>0.66015</x:v>
      </x:c>
      <x:c r="O1325" s="17" t="n">
        <x:f>G1325*N1325</x:f>
        <x:v>0</x:v>
      </x:c>
      <x:c r="P1325" s="16" t="n">
        <x:f>L1325*'月度汇总'!$F$10</x:f>
        <x:v>2.2005</x:v>
      </x:c>
      <x:c r="Q1325" s="17" t="n">
        <x:f>J1325*P1325</x:f>
        <x:v>0</x:v>
      </x:c>
      <x:c r="R1325" s="12" t="n">
        <x:v>0</x:v>
      </x:c>
      <x:c r="S1325" s="17" t="n">
        <x:v>0</x:v>
      </x:c>
      <x:c r="T1325" s="19" t="n">
        <x:f>M1325+O1325+Q1325+S1325</x:f>
        <x:v>304.7000033171721</x:v>
      </x:c>
      <x:c r="U1325" s="18" t="str">
        <x:f>TEXT(T1325,"0.00")&amp;"元"</x:f>
        <x:v>304.70元</x:v>
      </x:c>
      <x:c r="V1325" s="12" t="n">
        <x:v>0</x:v>
      </x:c>
      <x:c r="W1325" s="12" t="n">
        <x:f>K1325-V1325</x:f>
        <x:v>692.3426569351786</x:v>
      </x:c>
    </x:row>
    <x:row r="1326" ht="20" customHeight="1">
      <x:c r="A1326" s="13" t="n">
        <x:v>45698.180555555555</x:v>
      </x:c>
      <x:c r="B1326" s="13" t="n">
        <x:v>45698.1875</x:v>
      </x:c>
      <x:c r="C1326" s="14" t="n">
        <x:v>45698</x:v>
      </x:c>
      <x:c r="D1326" s="15" t="n">
        <x:v>26</x:v>
      </x:c>
      <x:c r="E1326" s="12" t="n">
        <x:v>705.0909137180267</x:v>
      </x:c>
      <x:c r="F1326" s="12" t="n">
        <x:v>705.0909137180267</x:v>
      </x:c>
      <x:c r="G1326" s="12" t="n">
        <x:v>0</x:v>
      </x:c>
      <x:c r="H1326" s="12" t="n">
        <x:f>F1326+G1326</x:f>
        <x:v>705.0909137180267</x:v>
      </x:c>
      <x:c r="I1326" s="12" t="n">
        <x:f>H1326-E1326</x:f>
        <x:v>0</x:v>
      </x:c>
      <x:c r="J1326" s="12" t="n">
        <x:v>0</x:v>
      </x:c>
      <x:c r="K1326" s="12" t="n">
        <x:f>H1326+J1326</x:f>
        <x:v>705.0909137180267</x:v>
      </x:c>
      <x:c r="L1326" s="16" t="n">
        <x:v>0.4389</x:v>
      </x:c>
      <x:c r="M1326" s="17" t="n">
        <x:f>F1326*L1326</x:f>
        <x:v>309.46440203084194</x:v>
      </x:c>
      <x:c r="N1326" s="16" t="n">
        <x:f>L1326*'月度汇总'!$F$8</x:f>
        <x:v>0.65835</x:v>
      </x:c>
      <x:c r="O1326" s="17" t="n">
        <x:f>G1326*N1326</x:f>
        <x:v>0</x:v>
      </x:c>
      <x:c r="P1326" s="16" t="n">
        <x:f>L1326*'月度汇总'!$F$10</x:f>
        <x:v>2.1945</x:v>
      </x:c>
      <x:c r="Q1326" s="17" t="n">
        <x:f>J1326*P1326</x:f>
        <x:v>0</x:v>
      </x:c>
      <x:c r="R1326" s="12" t="n">
        <x:v>0</x:v>
      </x:c>
      <x:c r="S1326" s="17" t="n">
        <x:v>0</x:v>
      </x:c>
      <x:c r="T1326" s="19" t="n">
        <x:f>M1326+O1326+Q1326+S1326</x:f>
        <x:v>309.46440203084194</x:v>
      </x:c>
      <x:c r="U1326" s="18" t="str">
        <x:f>TEXT(T1326,"0.00")&amp;"元"</x:f>
        <x:v>309.46元</x:v>
      </x:c>
      <x:c r="V1326" s="12" t="n">
        <x:v>0</x:v>
      </x:c>
      <x:c r="W1326" s="12" t="n">
        <x:f>K1326-V1326</x:f>
        <x:v>705.0909137180267</x:v>
      </x:c>
    </x:row>
    <x:row r="1327" ht="20" customHeight="1">
      <x:c r="A1327" s="13" t="n">
        <x:v>45698.1875</x:v>
      </x:c>
      <x:c r="B1327" s="13" t="n">
        <x:v>45698.194444444445</x:v>
      </x:c>
      <x:c r="C1327" s="14" t="n">
        <x:v>45698</x:v>
      </x:c>
      <x:c r="D1327" s="15" t="n">
        <x:v>27</x:v>
      </x:c>
      <x:c r="E1327" s="12" t="n">
        <x:v>717.0790982465459</x:v>
      </x:c>
      <x:c r="F1327" s="12" t="n">
        <x:v>717.0790982465459</x:v>
      </x:c>
      <x:c r="G1327" s="12" t="n">
        <x:v>0</x:v>
      </x:c>
      <x:c r="H1327" s="12" t="n">
        <x:f>F1327+G1327</x:f>
        <x:v>717.0790982465459</x:v>
      </x:c>
      <x:c r="I1327" s="12" t="n">
        <x:f>H1327-E1327</x:f>
        <x:v>0</x:v>
      </x:c>
      <x:c r="J1327" s="12" t="n">
        <x:v>0</x:v>
      </x:c>
      <x:c r="K1327" s="12" t="n">
        <x:f>H1327+J1327</x:f>
        <x:v>717.0790982465459</x:v>
      </x:c>
      <x:c r="L1327" s="16" t="n">
        <x:v>0.4364</x:v>
      </x:c>
      <x:c r="M1327" s="17" t="n">
        <x:f>F1327*L1327</x:f>
        <x:v>312.9333184747926</x:v>
      </x:c>
      <x:c r="N1327" s="16" t="n">
        <x:f>L1327*'月度汇总'!$F$8</x:f>
        <x:v>0.6546000000000001</x:v>
      </x:c>
      <x:c r="O1327" s="17" t="n">
        <x:f>G1327*N1327</x:f>
        <x:v>0</x:v>
      </x:c>
      <x:c r="P1327" s="16" t="n">
        <x:f>L1327*'月度汇总'!$F$10</x:f>
        <x:v>2.182</x:v>
      </x:c>
      <x:c r="Q1327" s="17" t="n">
        <x:f>J1327*P1327</x:f>
        <x:v>0</x:v>
      </x:c>
      <x:c r="R1327" s="12" t="n">
        <x:v>0</x:v>
      </x:c>
      <x:c r="S1327" s="17" t="n">
        <x:v>0</x:v>
      </x:c>
      <x:c r="T1327" s="19" t="n">
        <x:f>M1327+O1327+Q1327+S1327</x:f>
        <x:v>312.9333184747926</x:v>
      </x:c>
      <x:c r="U1327" s="18" t="str">
        <x:f>TEXT(T1327,"0.00")&amp;"元"</x:f>
        <x:v>312.93元</x:v>
      </x:c>
      <x:c r="V1327" s="12" t="n">
        <x:v>0</x:v>
      </x:c>
      <x:c r="W1327" s="12" t="n">
        <x:f>K1327-V1327</x:f>
        <x:v>717.0790982465459</x:v>
      </x:c>
    </x:row>
    <x:row r="1328" ht="20" customHeight="1">
      <x:c r="A1328" s="13" t="n">
        <x:v>45698.194444444445</x:v>
      </x:c>
      <x:c r="B1328" s="13" t="n">
        <x:v>45698.20138888889</x:v>
      </x:c>
      <x:c r="C1328" s="14" t="n">
        <x:v>45698</x:v>
      </x:c>
      <x:c r="D1328" s="15" t="n">
        <x:v>28</x:v>
      </x:c>
      <x:c r="E1328" s="12" t="n">
        <x:v>681.3646905720835</x:v>
      </x:c>
      <x:c r="F1328" s="12" t="n">
        <x:v>681.3646905720835</x:v>
      </x:c>
      <x:c r="G1328" s="12" t="n">
        <x:v>0</x:v>
      </x:c>
      <x:c r="H1328" s="12" t="n">
        <x:f>F1328+G1328</x:f>
        <x:v>681.3646905720835</x:v>
      </x:c>
      <x:c r="I1328" s="12" t="n">
        <x:f>H1328-E1328</x:f>
        <x:v>0</x:v>
      </x:c>
      <x:c r="J1328" s="12" t="n">
        <x:v>0</x:v>
      </x:c>
      <x:c r="K1328" s="12" t="n">
        <x:f>H1328+J1328</x:f>
        <x:v>681.3646905720835</x:v>
      </x:c>
      <x:c r="L1328" s="16" t="n">
        <x:v>0.4393</x:v>
      </x:c>
      <x:c r="M1328" s="17" t="n">
        <x:f>F1328*L1328</x:f>
        <x:v>299.3235085683163</x:v>
      </x:c>
      <x:c r="N1328" s="16" t="n">
        <x:f>L1328*'月度汇总'!$F$8</x:f>
        <x:v>0.65895</x:v>
      </x:c>
      <x:c r="O1328" s="17" t="n">
        <x:f>G1328*N1328</x:f>
        <x:v>0</x:v>
      </x:c>
      <x:c r="P1328" s="16" t="n">
        <x:f>L1328*'月度汇总'!$F$10</x:f>
        <x:v>2.1965000000000003</x:v>
      </x:c>
      <x:c r="Q1328" s="17" t="n">
        <x:f>J1328*P1328</x:f>
        <x:v>0</x:v>
      </x:c>
      <x:c r="R1328" s="12" t="n">
        <x:v>0</x:v>
      </x:c>
      <x:c r="S1328" s="17" t="n">
        <x:v>0</x:v>
      </x:c>
      <x:c r="T1328" s="19" t="n">
        <x:f>M1328+O1328+Q1328+S1328</x:f>
        <x:v>299.3235085683163</x:v>
      </x:c>
      <x:c r="U1328" s="18" t="str">
        <x:f>TEXT(T1328,"0.00")&amp;"元"</x:f>
        <x:v>299.32元</x:v>
      </x:c>
      <x:c r="V1328" s="12" t="n">
        <x:v>0</x:v>
      </x:c>
      <x:c r="W1328" s="12" t="n">
        <x:f>K1328-V1328</x:f>
        <x:v>681.3646905720835</x:v>
      </x:c>
    </x:row>
    <x:row r="1329" ht="20" customHeight="1">
      <x:c r="A1329" s="13" t="n">
        <x:v>45698.20138888889</x:v>
      </x:c>
      <x:c r="B1329" s="13" t="n">
        <x:v>45698.20833333333</x:v>
      </x:c>
      <x:c r="C1329" s="14" t="n">
        <x:v>45698</x:v>
      </x:c>
      <x:c r="D1329" s="15" t="n">
        <x:v>29</x:v>
      </x:c>
      <x:c r="E1329" s="12" t="n">
        <x:v>660.9761070116766</x:v>
      </x:c>
      <x:c r="F1329" s="12" t="n">
        <x:v>660.9761070116766</x:v>
      </x:c>
      <x:c r="G1329" s="12" t="n">
        <x:v>0</x:v>
      </x:c>
      <x:c r="H1329" s="12" t="n">
        <x:f>F1329+G1329</x:f>
        <x:v>660.9761070116766</x:v>
      </x:c>
      <x:c r="I1329" s="12" t="n">
        <x:f>H1329-E1329</x:f>
        <x:v>0</x:v>
      </x:c>
      <x:c r="J1329" s="12" t="n">
        <x:v>0</x:v>
      </x:c>
      <x:c r="K1329" s="12" t="n">
        <x:f>H1329+J1329</x:f>
        <x:v>660.9761070116766</x:v>
      </x:c>
      <x:c r="L1329" s="16" t="n">
        <x:v>0.4422</x:v>
      </x:c>
      <x:c r="M1329" s="17" t="n">
        <x:f>F1329*L1329</x:f>
        <x:v>292.2836345205634</x:v>
      </x:c>
      <x:c r="N1329" s="16" t="n">
        <x:f>L1329*'月度汇总'!$F$8</x:f>
        <x:v>0.6633</x:v>
      </x:c>
      <x:c r="O1329" s="17" t="n">
        <x:f>G1329*N1329</x:f>
        <x:v>0</x:v>
      </x:c>
      <x:c r="P1329" s="16" t="n">
        <x:f>L1329*'月度汇总'!$F$10</x:f>
        <x:v>2.211</x:v>
      </x:c>
      <x:c r="Q1329" s="17" t="n">
        <x:f>J1329*P1329</x:f>
        <x:v>0</x:v>
      </x:c>
      <x:c r="R1329" s="12" t="n">
        <x:v>0</x:v>
      </x:c>
      <x:c r="S1329" s="17" t="n">
        <x:v>0</x:v>
      </x:c>
      <x:c r="T1329" s="19" t="n">
        <x:f>M1329+O1329+Q1329+S1329</x:f>
        <x:v>292.2836345205634</x:v>
      </x:c>
      <x:c r="U1329" s="18" t="str">
        <x:f>TEXT(T1329,"0.00")&amp;"元"</x:f>
        <x:v>292.28元</x:v>
      </x:c>
      <x:c r="V1329" s="12" t="n">
        <x:v>0</x:v>
      </x:c>
      <x:c r="W1329" s="12" t="n">
        <x:f>K1329-V1329</x:f>
        <x:v>660.9761070116766</x:v>
      </x:c>
    </x:row>
    <x:row r="1330" ht="20" customHeight="1">
      <x:c r="A1330" s="13" t="n">
        <x:v>45698.20833333333</x:v>
      </x:c>
      <x:c r="B1330" s="13" t="n">
        <x:v>45698.21527777778</x:v>
      </x:c>
      <x:c r="C1330" s="14" t="n">
        <x:v>45698</x:v>
      </x:c>
      <x:c r="D1330" s="15" t="n">
        <x:v>30</x:v>
      </x:c>
      <x:c r="E1330" s="12" t="n">
        <x:v>673.3515426362068</x:v>
      </x:c>
      <x:c r="F1330" s="12" t="n">
        <x:v>673.3515426362068</x:v>
      </x:c>
      <x:c r="G1330" s="12" t="n">
        <x:v>0</x:v>
      </x:c>
      <x:c r="H1330" s="12" t="n">
        <x:f>F1330+G1330</x:f>
        <x:v>673.3515426362068</x:v>
      </x:c>
      <x:c r="I1330" s="12" t="n">
        <x:f>H1330-E1330</x:f>
        <x:v>0</x:v>
      </x:c>
      <x:c r="J1330" s="12" t="n">
        <x:v>0</x:v>
      </x:c>
      <x:c r="K1330" s="12" t="n">
        <x:f>H1330+J1330</x:f>
        <x:v>673.3515426362068</x:v>
      </x:c>
      <x:c r="L1330" s="16" t="n">
        <x:v>0.4395</x:v>
      </x:c>
      <x:c r="M1330" s="17" t="n">
        <x:f>F1330*L1330</x:f>
        <x:v>295.9380029886129</x:v>
      </x:c>
      <x:c r="N1330" s="16" t="n">
        <x:f>L1330*'月度汇总'!$F$8</x:f>
        <x:v>0.65925</x:v>
      </x:c>
      <x:c r="O1330" s="17" t="n">
        <x:f>G1330*N1330</x:f>
        <x:v>0</x:v>
      </x:c>
      <x:c r="P1330" s="16" t="n">
        <x:f>L1330*'月度汇总'!$F$10</x:f>
        <x:v>2.1975</x:v>
      </x:c>
      <x:c r="Q1330" s="17" t="n">
        <x:f>J1330*P1330</x:f>
        <x:v>0</x:v>
      </x:c>
      <x:c r="R1330" s="12" t="n">
        <x:v>0</x:v>
      </x:c>
      <x:c r="S1330" s="17" t="n">
        <x:v>0</x:v>
      </x:c>
      <x:c r="T1330" s="19" t="n">
        <x:f>M1330+O1330+Q1330+S1330</x:f>
        <x:v>295.9380029886129</x:v>
      </x:c>
      <x:c r="U1330" s="18" t="str">
        <x:f>TEXT(T1330,"0.00")&amp;"元"</x:f>
        <x:v>295.94元</x:v>
      </x:c>
      <x:c r="V1330" s="12" t="n">
        <x:v>0</x:v>
      </x:c>
      <x:c r="W1330" s="12" t="n">
        <x:f>K1330-V1330</x:f>
        <x:v>673.3515426362068</x:v>
      </x:c>
    </x:row>
    <x:row r="1331" ht="20" customHeight="1">
      <x:c r="A1331" s="13" t="n">
        <x:v>45698.21527777778</x:v>
      </x:c>
      <x:c r="B1331" s="13" t="n">
        <x:v>45698.22222222222</x:v>
      </x:c>
      <x:c r="C1331" s="14" t="n">
        <x:v>45698</x:v>
      </x:c>
      <x:c r="D1331" s="15" t="n">
        <x:v>31</x:v>
      </x:c>
      <x:c r="E1331" s="12" t="n">
        <x:v>675.3930584490168</x:v>
      </x:c>
      <x:c r="F1331" s="12" t="n">
        <x:v>675.3930584490168</x:v>
      </x:c>
      <x:c r="G1331" s="12" t="n">
        <x:v>0</x:v>
      </x:c>
      <x:c r="H1331" s="12" t="n">
        <x:f>F1331+G1331</x:f>
        <x:v>675.3930584490168</x:v>
      </x:c>
      <x:c r="I1331" s="12" t="n">
        <x:f>H1331-E1331</x:f>
        <x:v>0</x:v>
      </x:c>
      <x:c r="J1331" s="12" t="n">
        <x:v>0</x:v>
      </x:c>
      <x:c r="K1331" s="12" t="n">
        <x:f>H1331+J1331</x:f>
        <x:v>675.3930584490168</x:v>
      </x:c>
      <x:c r="L1331" s="16" t="n">
        <x:v>0.4333</x:v>
      </x:c>
      <x:c r="M1331" s="17" t="n">
        <x:f>F1331*L1331</x:f>
        <x:v>292.647812225959</x:v>
      </x:c>
      <x:c r="N1331" s="16" t="n">
        <x:f>L1331*'月度汇总'!$F$8</x:f>
        <x:v>0.64995</x:v>
      </x:c>
      <x:c r="O1331" s="17" t="n">
        <x:f>G1331*N1331</x:f>
        <x:v>0</x:v>
      </x:c>
      <x:c r="P1331" s="16" t="n">
        <x:f>L1331*'月度汇总'!$F$10</x:f>
        <x:v>2.1665</x:v>
      </x:c>
      <x:c r="Q1331" s="17" t="n">
        <x:f>J1331*P1331</x:f>
        <x:v>0</x:v>
      </x:c>
      <x:c r="R1331" s="12" t="n">
        <x:v>0</x:v>
      </x:c>
      <x:c r="S1331" s="17" t="n">
        <x:v>0</x:v>
      </x:c>
      <x:c r="T1331" s="19" t="n">
        <x:f>M1331+O1331+Q1331+S1331</x:f>
        <x:v>292.647812225959</x:v>
      </x:c>
      <x:c r="U1331" s="18" t="str">
        <x:f>TEXT(T1331,"0.00")&amp;"元"</x:f>
        <x:v>292.65元</x:v>
      </x:c>
      <x:c r="V1331" s="12" t="n">
        <x:v>0</x:v>
      </x:c>
      <x:c r="W1331" s="12" t="n">
        <x:f>K1331-V1331</x:f>
        <x:v>675.3930584490168</x:v>
      </x:c>
    </x:row>
    <x:row r="1332" ht="20" customHeight="1">
      <x:c r="A1332" s="13" t="n">
        <x:v>45698.22222222222</x:v>
      </x:c>
      <x:c r="B1332" s="13" t="n">
        <x:v>45698.22916666667</x:v>
      </x:c>
      <x:c r="C1332" s="14" t="n">
        <x:v>45698</x:v>
      </x:c>
      <x:c r="D1332" s="15" t="n">
        <x:v>32</x:v>
      </x:c>
      <x:c r="E1332" s="12" t="n">
        <x:v>676.072983196628</x:v>
      </x:c>
      <x:c r="F1332" s="12" t="n">
        <x:v>676.072983196628</x:v>
      </x:c>
      <x:c r="G1332" s="12" t="n">
        <x:v>0</x:v>
      </x:c>
      <x:c r="H1332" s="12" t="n">
        <x:f>F1332+G1332</x:f>
        <x:v>676.072983196628</x:v>
      </x:c>
      <x:c r="I1332" s="12" t="n">
        <x:f>H1332-E1332</x:f>
        <x:v>0</x:v>
      </x:c>
      <x:c r="J1332" s="12" t="n">
        <x:v>0</x:v>
      </x:c>
      <x:c r="K1332" s="12" t="n">
        <x:f>H1332+J1332</x:f>
        <x:v>676.072983196628</x:v>
      </x:c>
      <x:c r="L1332" s="16" t="n">
        <x:v>0.4439</x:v>
      </x:c>
      <x:c r="M1332" s="17" t="n">
        <x:f>F1332*L1332</x:f>
        <x:v>300.10879724098317</x:v>
      </x:c>
      <x:c r="N1332" s="16" t="n">
        <x:f>L1332*'月度汇总'!$F$8</x:f>
        <x:v>0.66585</x:v>
      </x:c>
      <x:c r="O1332" s="17" t="n">
        <x:f>G1332*N1332</x:f>
        <x:v>0</x:v>
      </x:c>
      <x:c r="P1332" s="16" t="n">
        <x:f>L1332*'月度汇总'!$F$10</x:f>
        <x:v>2.2195</x:v>
      </x:c>
      <x:c r="Q1332" s="17" t="n">
        <x:f>J1332*P1332</x:f>
        <x:v>0</x:v>
      </x:c>
      <x:c r="R1332" s="12" t="n">
        <x:v>0</x:v>
      </x:c>
      <x:c r="S1332" s="17" t="n">
        <x:v>0</x:v>
      </x:c>
      <x:c r="T1332" s="19" t="n">
        <x:f>M1332+O1332+Q1332+S1332</x:f>
        <x:v>300.10879724098317</x:v>
      </x:c>
      <x:c r="U1332" s="18" t="str">
        <x:f>TEXT(T1332,"0.00")&amp;"元"</x:f>
        <x:v>300.11元</x:v>
      </x:c>
      <x:c r="V1332" s="12" t="n">
        <x:v>0</x:v>
      </x:c>
      <x:c r="W1332" s="12" t="n">
        <x:f>K1332-V1332</x:f>
        <x:v>676.072983196628</x:v>
      </x:c>
    </x:row>
    <x:row r="1333" ht="20" customHeight="1">
      <x:c r="A1333" s="13" t="n">
        <x:v>45698.22916666667</x:v>
      </x:c>
      <x:c r="B1333" s="13" t="n">
        <x:v>45698.23611111111</x:v>
      </x:c>
      <x:c r="C1333" s="14" t="n">
        <x:v>45698</x:v>
      </x:c>
      <x:c r="D1333" s="15" t="n">
        <x:v>33</x:v>
      </x:c>
      <x:c r="E1333" s="12" t="n">
        <x:v>675.0818788961762</x:v>
      </x:c>
      <x:c r="F1333" s="12" t="n">
        <x:v>675.0818788961762</x:v>
      </x:c>
      <x:c r="G1333" s="12" t="n">
        <x:v>0</x:v>
      </x:c>
      <x:c r="H1333" s="12" t="n">
        <x:f>F1333+G1333</x:f>
        <x:v>675.0818788961762</x:v>
      </x:c>
      <x:c r="I1333" s="12" t="n">
        <x:f>H1333-E1333</x:f>
        <x:v>0</x:v>
      </x:c>
      <x:c r="J1333" s="12" t="n">
        <x:v>0</x:v>
      </x:c>
      <x:c r="K1333" s="12" t="n">
        <x:f>H1333+J1333</x:f>
        <x:v>675.0818788961762</x:v>
      </x:c>
      <x:c r="L1333" s="16" t="n">
        <x:v>0.4301</x:v>
      </x:c>
      <x:c r="M1333" s="17" t="n">
        <x:f>F1333*L1333</x:f>
        <x:v>290.3527161132454</x:v>
      </x:c>
      <x:c r="N1333" s="16" t="n">
        <x:f>L1333*'月度汇总'!$F$8</x:f>
        <x:v>0.64515</x:v>
      </x:c>
      <x:c r="O1333" s="17" t="n">
        <x:f>G1333*N1333</x:f>
        <x:v>0</x:v>
      </x:c>
      <x:c r="P1333" s="16" t="n">
        <x:f>L1333*'月度汇总'!$F$10</x:f>
        <x:v>2.1505</x:v>
      </x:c>
      <x:c r="Q1333" s="17" t="n">
        <x:f>J1333*P1333</x:f>
        <x:v>0</x:v>
      </x:c>
      <x:c r="R1333" s="12" t="n">
        <x:v>0</x:v>
      </x:c>
      <x:c r="S1333" s="17" t="n">
        <x:v>0</x:v>
      </x:c>
      <x:c r="T1333" s="19" t="n">
        <x:f>M1333+O1333+Q1333+S1333</x:f>
        <x:v>290.3527161132454</x:v>
      </x:c>
      <x:c r="U1333" s="18" t="str">
        <x:f>TEXT(T1333,"0.00")&amp;"元"</x:f>
        <x:v>290.35元</x:v>
      </x:c>
      <x:c r="V1333" s="12" t="n">
        <x:v>0</x:v>
      </x:c>
      <x:c r="W1333" s="12" t="n">
        <x:f>K1333-V1333</x:f>
        <x:v>675.0818788961762</x:v>
      </x:c>
    </x:row>
    <x:row r="1334" ht="20" customHeight="1">
      <x:c r="A1334" s="13" t="n">
        <x:v>45698.23611111111</x:v>
      </x:c>
      <x:c r="B1334" s="13" t="n">
        <x:v>45698.243055555555</x:v>
      </x:c>
      <x:c r="C1334" s="14" t="n">
        <x:v>45698</x:v>
      </x:c>
      <x:c r="D1334" s="15" t="n">
        <x:v>34</x:v>
      </x:c>
      <x:c r="E1334" s="12" t="n">
        <x:v>1505.8539756923087</x:v>
      </x:c>
      <x:c r="F1334" s="12" t="n">
        <x:v>1505.8539756923087</x:v>
      </x:c>
      <x:c r="G1334" s="12" t="n">
        <x:v>0</x:v>
      </x:c>
      <x:c r="H1334" s="12" t="n">
        <x:f>F1334+G1334</x:f>
        <x:v>1505.8539756923087</x:v>
      </x:c>
      <x:c r="I1334" s="12" t="n">
        <x:f>H1334-E1334</x:f>
        <x:v>0</x:v>
      </x:c>
      <x:c r="J1334" s="12" t="n">
        <x:v>0</x:v>
      </x:c>
      <x:c r="K1334" s="12" t="n">
        <x:f>H1334+J1334</x:f>
        <x:v>1505.8539756923087</x:v>
      </x:c>
      <x:c r="L1334" s="16" t="n">
        <x:v>0.3713</x:v>
      </x:c>
      <x:c r="M1334" s="17" t="n">
        <x:f>F1334*L1334</x:f>
        <x:v>559.1235811745543</x:v>
      </x:c>
      <x:c r="N1334" s="16" t="n">
        <x:f>L1334*'月度汇总'!$F$8</x:f>
        <x:v>0.5569500000000001</x:v>
      </x:c>
      <x:c r="O1334" s="17" t="n">
        <x:f>G1334*N1334</x:f>
        <x:v>0</x:v>
      </x:c>
      <x:c r="P1334" s="16" t="n">
        <x:f>L1334*'月度汇总'!$F$10</x:f>
        <x:v>1.8565</x:v>
      </x:c>
      <x:c r="Q1334" s="17" t="n">
        <x:f>J1334*P1334</x:f>
        <x:v>0</x:v>
      </x:c>
      <x:c r="R1334" s="12" t="n">
        <x:v>0</x:v>
      </x:c>
      <x:c r="S1334" s="17" t="n">
        <x:v>0</x:v>
      </x:c>
      <x:c r="T1334" s="19" t="n">
        <x:f>M1334+O1334+Q1334+S1334</x:f>
        <x:v>559.1235811745543</x:v>
      </x:c>
      <x:c r="U1334" s="18" t="str">
        <x:f>TEXT(T1334,"0.00")&amp;"元"</x:f>
        <x:v>559.12元</x:v>
      </x:c>
      <x:c r="V1334" s="12" t="n">
        <x:v>559.8386191498709</x:v>
      </x:c>
      <x:c r="W1334" s="12" t="n">
        <x:f>K1334-V1334</x:f>
        <x:v>946.0153565424379</x:v>
      </x:c>
    </x:row>
    <x:row r="1335" ht="20" customHeight="1">
      <x:c r="A1335" s="13" t="n">
        <x:v>45698.243055555555</x:v>
      </x:c>
      <x:c r="B1335" s="13" t="n">
        <x:v>45698.25</x:v>
      </x:c>
      <x:c r="C1335" s="14" t="n">
        <x:v>45698</x:v>
      </x:c>
      <x:c r="D1335" s="15" t="n">
        <x:v>35</x:v>
      </x:c>
      <x:c r="E1335" s="12" t="n">
        <x:v>755.6254369552665</x:v>
      </x:c>
      <x:c r="F1335" s="12" t="n">
        <x:v>755.6254369552665</x:v>
      </x:c>
      <x:c r="G1335" s="12" t="n">
        <x:v>0</x:v>
      </x:c>
      <x:c r="H1335" s="12" t="n">
        <x:f>F1335+G1335</x:f>
        <x:v>755.6254369552665</x:v>
      </x:c>
      <x:c r="I1335" s="12" t="n">
        <x:f>H1335-E1335</x:f>
        <x:v>0</x:v>
      </x:c>
      <x:c r="J1335" s="12" t="n">
        <x:v>0</x:v>
      </x:c>
      <x:c r="K1335" s="12" t="n">
        <x:f>H1335+J1335</x:f>
        <x:v>755.6254369552665</x:v>
      </x:c>
      <x:c r="L1335" s="16" t="n">
        <x:v>0.5708</x:v>
      </x:c>
      <x:c r="M1335" s="17" t="n">
        <x:f>F1335*L1335</x:f>
        <x:v>431.31099941406615</x:v>
      </x:c>
      <x:c r="N1335" s="16" t="n">
        <x:f>L1335*'月度汇总'!$F$8</x:f>
        <x:v>0.8562</x:v>
      </x:c>
      <x:c r="O1335" s="17" t="n">
        <x:f>G1335*N1335</x:f>
        <x:v>0</x:v>
      </x:c>
      <x:c r="P1335" s="16" t="n">
        <x:f>L1335*'月度汇总'!$F$10</x:f>
        <x:v>2.854</x:v>
      </x:c>
      <x:c r="Q1335" s="17" t="n">
        <x:f>J1335*P1335</x:f>
        <x:v>0</x:v>
      </x:c>
      <x:c r="R1335" s="12" t="n">
        <x:v>0</x:v>
      </x:c>
      <x:c r="S1335" s="17" t="n">
        <x:v>0</x:v>
      </x:c>
      <x:c r="T1335" s="19" t="n">
        <x:f>M1335+O1335+Q1335+S1335</x:f>
        <x:v>431.31099941406615</x:v>
      </x:c>
      <x:c r="U1335" s="18" t="str">
        <x:f>TEXT(T1335,"0.00")&amp;"元"</x:f>
        <x:v>431.31元</x:v>
      </x:c>
      <x:c r="V1335" s="12" t="n">
        <x:v>0</x:v>
      </x:c>
      <x:c r="W1335" s="12" t="n">
        <x:f>K1335-V1335</x:f>
        <x:v>755.6254369552665</x:v>
      </x:c>
    </x:row>
    <x:row r="1336" ht="20" customHeight="1">
      <x:c r="A1336" s="13" t="n">
        <x:v>45698.25</x:v>
      </x:c>
      <x:c r="B1336" s="13" t="n">
        <x:v>45698.256944444445</x:v>
      </x:c>
      <x:c r="C1336" s="14" t="n">
        <x:v>45698</x:v>
      </x:c>
      <x:c r="D1336" s="15" t="n">
        <x:v>36</x:v>
      </x:c>
      <x:c r="E1336" s="12" t="n">
        <x:v>126.70694220708674</x:v>
      </x:c>
      <x:c r="F1336" s="12" t="n">
        <x:v>126.70694220708674</x:v>
      </x:c>
      <x:c r="G1336" s="12" t="n">
        <x:v>1.086175576513483</x:v>
      </x:c>
      <x:c r="H1336" s="12" t="n">
        <x:f>F1336+G1336</x:f>
        <x:v>127.79311778360022</x:v>
      </x:c>
      <x:c r="I1336" s="12" t="n">
        <x:f>H1336-E1336</x:f>
        <x:v>1.086175576513483</x:v>
      </x:c>
      <x:c r="J1336" s="12" t="n">
        <x:v>2.23188222639964</x:v>
      </x:c>
      <x:c r="K1336" s="12" t="n">
        <x:f>H1336+J1336</x:f>
        <x:v>130.02500000999987</x:v>
      </x:c>
      <x:c r="L1336" s="16" t="n">
        <x:v>0.9099</x:v>
      </x:c>
      <x:c r="M1336" s="17" t="n">
        <x:f>F1336*L1336</x:f>
        <x:v>115.29064671422823</x:v>
      </x:c>
      <x:c r="N1336" s="16" t="n">
        <x:f>L1336*'月度汇总'!$F$8</x:f>
        <x:v>1.3648500000000001</x:v>
      </x:c>
      <x:c r="O1336" s="17" t="n">
        <x:f>G1336*N1336</x:f>
        <x:v>1.4824667356044274</x:v>
      </x:c>
      <x:c r="P1336" s="16" t="n">
        <x:f>L1336*'月度汇总'!$F$10</x:f>
        <x:v>4.5495</x:v>
      </x:c>
      <x:c r="Q1336" s="17" t="n">
        <x:f>J1336*P1336</x:f>
        <x:v>10.153948189005163</x:v>
      </x:c>
      <x:c r="R1336" s="12" t="n">
        <x:f>SUM('调减违约明细'!C736:C798)</x:f>
        <x:v>4094.5559792722984</x:v>
      </x:c>
      <x:c r="S1336" s="17" t="n">
        <x:f>SUM('调减违约明细'!F736:F798)</x:f>
        <x:v>1862.8182427699323</x:v>
      </x:c>
      <x:c r="T1336" s="19" t="n">
        <x:f>M1336+O1336+Q1336+S1336</x:f>
        <x:v>1989.7453044087702</x:v>
      </x:c>
      <x:c r="U1336" s="18" t="str">
        <x:f>TEXT(T1336,"0.00")&amp;"元"</x:f>
        <x:v>1989.75元</x:v>
      </x:c>
      <x:c r="V1336" s="12" t="n">
        <x:v>0</x:v>
      </x:c>
      <x:c r="W1336" s="12" t="n">
        <x:f>K1336-V1336</x:f>
        <x:v>130.02500000999987</x:v>
      </x:c>
    </x:row>
    <x:row r="1337" ht="20" customHeight="1">
      <x:c r="A1337" s="13" t="n">
        <x:v>45698.256944444445</x:v>
      </x:c>
      <x:c r="B1337" s="13" t="n">
        <x:v>45698.26388888889</x:v>
      </x:c>
      <x:c r="C1337" s="14" t="n">
        <x:v>45698</x:v>
      </x:c>
      <x:c r="D1337" s="15" t="n">
        <x:v>37</x:v>
      </x:c>
      <x:c r="E1337" s="12" t="n">
        <x:v>124.18930140762086</x:v>
      </x:c>
      <x:c r="F1337" s="12" t="n">
        <x:v>124.18930140762086</x:v>
      </x:c>
      <x:c r="G1337" s="12" t="n">
        <x:v>7.926549568212749</x:v>
      </x:c>
      <x:c r="H1337" s="12" t="n">
        <x:f>F1337+G1337</x:f>
        <x:v>132.1158509758336</x:v>
      </x:c>
      <x:c r="I1337" s="12" t="n">
        <x:f>H1337-E1337</x:f>
        <x:v>7.926549568212749</x:v>
      </x:c>
      <x:c r="J1337" s="12" t="n">
        <x:v>0</x:v>
      </x:c>
      <x:c r="K1337" s="12" t="n">
        <x:f>H1337+J1337</x:f>
        <x:v>132.1158509758336</x:v>
      </x:c>
      <x:c r="L1337" s="16" t="n">
        <x:v>0.9368</x:v>
      </x:c>
      <x:c r="M1337" s="17" t="n">
        <x:f>F1337*L1337</x:f>
        <x:v>116.34053755865922</x:v>
      </x:c>
      <x:c r="N1337" s="16" t="n">
        <x:f>L1337*'月度汇总'!$F$8</x:f>
        <x:v>1.4052</x:v>
      </x:c>
      <x:c r="O1337" s="17" t="n">
        <x:f>G1337*N1337</x:f>
        <x:v>11.138387453252555</x:v>
      </x:c>
      <x:c r="P1337" s="16" t="n">
        <x:f>L1337*'月度汇总'!$F$10</x:f>
        <x:v>4.684</x:v>
      </x:c>
      <x:c r="Q1337" s="17" t="n">
        <x:f>J1337*P1337</x:f>
        <x:v>0</x:v>
      </x:c>
      <x:c r="R1337" s="12" t="n">
        <x:v>0</x:v>
      </x:c>
      <x:c r="S1337" s="17" t="n">
        <x:v>0</x:v>
      </x:c>
      <x:c r="T1337" s="19" t="n">
        <x:f>M1337+O1337+Q1337+S1337</x:f>
        <x:v>127.47892501191177</x:v>
      </x:c>
      <x:c r="U1337" s="18" t="str">
        <x:f>TEXT(T1337,"0.00")&amp;"元"</x:f>
        <x:v>127.48元</x:v>
      </x:c>
      <x:c r="V1337" s="12" t="n">
        <x:v>0</x:v>
      </x:c>
      <x:c r="W1337" s="12" t="n">
        <x:f>K1337-V1337</x:f>
        <x:v>132.1158509758336</x:v>
      </x:c>
    </x:row>
    <x:row r="1338" ht="20" customHeight="1">
      <x:c r="A1338" s="13" t="n">
        <x:v>45698.26388888889</x:v>
      </x:c>
      <x:c r="B1338" s="13" t="n">
        <x:v>45698.27083333333</x:v>
      </x:c>
      <x:c r="C1338" s="14" t="n">
        <x:v>45698</x:v>
      </x:c>
      <x:c r="D1338" s="15" t="n">
        <x:v>38</x:v>
      </x:c>
      <x:c r="E1338" s="12" t="n">
        <x:v>199.26520841827585</x:v>
      </x:c>
      <x:c r="F1338" s="12" t="n">
        <x:v>147.66178416036678</x:v>
      </x:c>
      <x:c r="G1338" s="12" t="n">
        <x:v>0</x:v>
      </x:c>
      <x:c r="H1338" s="12" t="n">
        <x:f>F1338+G1338</x:f>
        <x:v>147.66178416036678</x:v>
      </x:c>
      <x:c r="I1338" s="12" t="n">
        <x:f>H1338-E1338</x:f>
        <x:v>-51.60342425790907</x:v>
      </x:c>
      <x:c r="J1338" s="12" t="n">
        <x:v>0</x:v>
      </x:c>
      <x:c r="K1338" s="12" t="n">
        <x:f>H1338+J1338</x:f>
        <x:v>147.66178416036678</x:v>
      </x:c>
      <x:c r="L1338" s="16" t="n">
        <x:v>0.8758</x:v>
      </x:c>
      <x:c r="M1338" s="17" t="n">
        <x:f>F1338*L1338</x:f>
        <x:v>129.32219056764922</x:v>
      </x:c>
      <x:c r="N1338" s="16" t="n">
        <x:f>L1338*'月度汇总'!$F$8</x:f>
        <x:v>1.3137</x:v>
      </x:c>
      <x:c r="O1338" s="17" t="n">
        <x:f>G1338*N1338</x:f>
        <x:v>0</x:v>
      </x:c>
      <x:c r="P1338" s="16" t="n">
        <x:f>L1338*'月度汇总'!$F$10</x:f>
        <x:v>4.3790000000000004</x:v>
      </x:c>
      <x:c r="Q1338" s="17" t="n">
        <x:f>J1338*P1338</x:f>
        <x:v>0</x:v>
      </x:c>
      <x:c r="R1338" s="12" t="n">
        <x:v>0</x:v>
      </x:c>
      <x:c r="S1338" s="17" t="n">
        <x:v>0</x:v>
      </x:c>
      <x:c r="T1338" s="19" t="n">
        <x:f>M1338+O1338+Q1338+S1338</x:f>
        <x:v>129.32219056764922</x:v>
      </x:c>
      <x:c r="U1338" s="18" t="str">
        <x:f>TEXT(T1338,"0.00")&amp;"元"</x:f>
        <x:v>129.32元</x:v>
      </x:c>
      <x:c r="V1338" s="12" t="n">
        <x:v>0</x:v>
      </x:c>
      <x:c r="W1338" s="12" t="n">
        <x:f>K1338-V1338</x:f>
        <x:v>147.66178416036678</x:v>
      </x:c>
    </x:row>
    <x:row r="1339" ht="20" customHeight="1">
      <x:c r="A1339" s="13" t="n">
        <x:v>45698.27083333333</x:v>
      </x:c>
      <x:c r="B1339" s="13" t="n">
        <x:v>45698.27777777778</x:v>
      </x:c>
      <x:c r="C1339" s="14" t="n">
        <x:v>45698</x:v>
      </x:c>
      <x:c r="D1339" s="15" t="n">
        <x:v>39</x:v>
      </x:c>
      <x:c r="E1339" s="12" t="n">
        <x:v>163.78073166890488</x:v>
      </x:c>
      <x:c r="F1339" s="12" t="n">
        <x:v>163.78073166890488</x:v>
      </x:c>
      <x:c r="G1339" s="12" t="n">
        <x:v>7.455581205121462</x:v>
      </x:c>
      <x:c r="H1339" s="12" t="n">
        <x:f>F1339+G1339</x:f>
        <x:v>171.23631287402634</x:v>
      </x:c>
      <x:c r="I1339" s="12" t="n">
        <x:f>H1339-E1339</x:f>
        <x:v>7.455581205121462</x:v>
      </x:c>
      <x:c r="J1339" s="12" t="n">
        <x:v>0</x:v>
      </x:c>
      <x:c r="K1339" s="12" t="n">
        <x:f>H1339+J1339</x:f>
        <x:v>171.23631287402634</x:v>
      </x:c>
      <x:c r="L1339" s="16" t="n">
        <x:v>0.8759</x:v>
      </x:c>
      <x:c r="M1339" s="17" t="n">
        <x:f>F1339*L1339</x:f>
        <x:v>143.45554286879377</x:v>
      </x:c>
      <x:c r="N1339" s="16" t="n">
        <x:f>L1339*'月度汇总'!$F$8</x:f>
        <x:v>1.31385</x:v>
      </x:c>
      <x:c r="O1339" s="17" t="n">
        <x:f>G1339*N1339</x:f>
        <x:v>9.795515366348832</x:v>
      </x:c>
      <x:c r="P1339" s="16" t="n">
        <x:f>L1339*'月度汇总'!$F$10</x:f>
        <x:v>4.3795</x:v>
      </x:c>
      <x:c r="Q1339" s="17" t="n">
        <x:f>J1339*P1339</x:f>
        <x:v>0</x:v>
      </x:c>
      <x:c r="R1339" s="12" t="n">
        <x:v>0</x:v>
      </x:c>
      <x:c r="S1339" s="17" t="n">
        <x:v>0</x:v>
      </x:c>
      <x:c r="T1339" s="19" t="n">
        <x:f>M1339+O1339+Q1339+S1339</x:f>
        <x:v>153.2510582351426</x:v>
      </x:c>
      <x:c r="U1339" s="18" t="str">
        <x:f>TEXT(T1339,"0.00")&amp;"元"</x:f>
        <x:v>153.25元</x:v>
      </x:c>
      <x:c r="V1339" s="12" t="n">
        <x:v>0</x:v>
      </x:c>
      <x:c r="W1339" s="12" t="n">
        <x:f>K1339-V1339</x:f>
        <x:v>171.23631287402634</x:v>
      </x:c>
    </x:row>
    <x:row r="1340" ht="20" customHeight="1">
      <x:c r="A1340" s="13" t="n">
        <x:v>45698.27777777778</x:v>
      </x:c>
      <x:c r="B1340" s="13" t="n">
        <x:v>45698.28472222222</x:v>
      </x:c>
      <x:c r="C1340" s="14" t="n">
        <x:v>45698</x:v>
      </x:c>
      <x:c r="D1340" s="15" t="n">
        <x:v>40</x:v>
      </x:c>
      <x:c r="E1340" s="12" t="n">
        <x:v>844.2872325047541</x:v>
      </x:c>
      <x:c r="F1340" s="12" t="n">
        <x:v>163.0725655884661</x:v>
      </x:c>
      <x:c r="G1340" s="12" t="n">
        <x:v>0</x:v>
      </x:c>
      <x:c r="H1340" s="12" t="n">
        <x:f>F1340+G1340</x:f>
        <x:v>163.0725655884661</x:v>
      </x:c>
      <x:c r="I1340" s="12" t="n">
        <x:f>H1340-E1340</x:f>
        <x:v>-681.214666916288</x:v>
      </x:c>
      <x:c r="J1340" s="12" t="n">
        <x:v>0</x:v>
      </x:c>
      <x:c r="K1340" s="12" t="n">
        <x:f>H1340+J1340</x:f>
        <x:v>163.0725655884661</x:v>
      </x:c>
      <x:c r="L1340" s="16" t="n">
        <x:v>0.8601</x:v>
      </x:c>
      <x:c r="M1340" s="17" t="n">
        <x:f>F1340*L1340</x:f>
        <x:v>140.25871366263968</x:v>
      </x:c>
      <x:c r="N1340" s="16" t="n">
        <x:f>L1340*'月度汇总'!$F$8</x:f>
        <x:v>1.29015</x:v>
      </x:c>
      <x:c r="O1340" s="17" t="n">
        <x:f>G1340*N1340</x:f>
        <x:v>0</x:v>
      </x:c>
      <x:c r="P1340" s="16" t="n">
        <x:f>L1340*'月度汇总'!$F$10</x:f>
        <x:v>4.3004999999999995</x:v>
      </x:c>
      <x:c r="Q1340" s="17" t="n">
        <x:f>J1340*P1340</x:f>
        <x:v>0</x:v>
      </x:c>
      <x:c r="R1340" s="12" t="n">
        <x:v>0</x:v>
      </x:c>
      <x:c r="S1340" s="17" t="n">
        <x:v>0</x:v>
      </x:c>
      <x:c r="T1340" s="19" t="n">
        <x:f>M1340+O1340+Q1340+S1340</x:f>
        <x:v>140.25871366263968</x:v>
      </x:c>
      <x:c r="U1340" s="18" t="str">
        <x:f>TEXT(T1340,"0.00")&amp;"元"</x:f>
        <x:v>140.26元</x:v>
      </x:c>
      <x:c r="V1340" s="12" t="n">
        <x:v>0</x:v>
      </x:c>
      <x:c r="W1340" s="12" t="n">
        <x:f>K1340-V1340</x:f>
        <x:v>163.0725655884661</x:v>
      </x:c>
    </x:row>
    <x:row r="1341" ht="20" customHeight="1">
      <x:c r="A1341" s="13" t="n">
        <x:v>45698.28472222222</x:v>
      </x:c>
      <x:c r="B1341" s="13" t="n">
        <x:v>45698.29166666667</x:v>
      </x:c>
      <x:c r="C1341" s="14" t="n">
        <x:v>45698</x:v>
      </x:c>
      <x:c r="D1341" s="15" t="n">
        <x:v>41</x:v>
      </x:c>
      <x:c r="E1341" s="12" t="n">
        <x:v>821.1724005106626</x:v>
      </x:c>
      <x:c r="F1341" s="12" t="n">
        <x:v>820.8980134834743</x:v>
      </x:c>
      <x:c r="G1341" s="12" t="n">
        <x:v>0</x:v>
      </x:c>
      <x:c r="H1341" s="12" t="n">
        <x:f>F1341+G1341</x:f>
        <x:v>820.8980134834743</x:v>
      </x:c>
      <x:c r="I1341" s="12" t="n">
        <x:f>H1341-E1341</x:f>
        <x:v>-0.27438702718825425</x:v>
      </x:c>
      <x:c r="J1341" s="12" t="n">
        <x:v>0</x:v>
      </x:c>
      <x:c r="K1341" s="12" t="n">
        <x:f>H1341+J1341</x:f>
        <x:v>820.8980134834743</x:v>
      </x:c>
      <x:c r="L1341" s="16" t="n">
        <x:v>0.8442</x:v>
      </x:c>
      <x:c r="M1341" s="17" t="n">
        <x:f>F1341*L1341</x:f>
        <x:v>693.002102982749</x:v>
      </x:c>
      <x:c r="N1341" s="16" t="n">
        <x:f>L1341*'月度汇总'!$F$8</x:f>
        <x:v>1.2663</x:v>
      </x:c>
      <x:c r="O1341" s="17" t="n">
        <x:f>G1341*N1341</x:f>
        <x:v>0</x:v>
      </x:c>
      <x:c r="P1341" s="16" t="n">
        <x:f>L1341*'月度汇总'!$F$10</x:f>
        <x:v>4.221</x:v>
      </x:c>
      <x:c r="Q1341" s="17" t="n">
        <x:f>J1341*P1341</x:f>
        <x:v>0</x:v>
      </x:c>
      <x:c r="R1341" s="12" t="n">
        <x:v>0</x:v>
      </x:c>
      <x:c r="S1341" s="17" t="n">
        <x:v>0</x:v>
      </x:c>
      <x:c r="T1341" s="19" t="n">
        <x:f>M1341+O1341+Q1341+S1341</x:f>
        <x:v>693.002102982749</x:v>
      </x:c>
      <x:c r="U1341" s="18" t="str">
        <x:f>TEXT(T1341,"0.00")&amp;"元"</x:f>
        <x:v>693.00元</x:v>
      </x:c>
      <x:c r="V1341" s="12" t="n">
        <x:v>0</x:v>
      </x:c>
      <x:c r="W1341" s="12" t="n">
        <x:f>K1341-V1341</x:f>
        <x:v>820.8980134834743</x:v>
      </x:c>
    </x:row>
    <x:row r="1342" ht="20" customHeight="1">
      <x:c r="A1342" s="13" t="n">
        <x:v>45698.29166666667</x:v>
      </x:c>
      <x:c r="B1342" s="13" t="n">
        <x:v>45698.29861111111</x:v>
      </x:c>
      <x:c r="C1342" s="14" t="n">
        <x:v>45698</x:v>
      </x:c>
      <x:c r="D1342" s="15" t="n">
        <x:v>42</x:v>
      </x:c>
      <x:c r="E1342" s="12" t="n">
        <x:v>619.7606662748001</x:v>
      </x:c>
      <x:c r="F1342" s="12" t="n">
        <x:v>604.468252197954</x:v>
      </x:c>
      <x:c r="G1342" s="12" t="n">
        <x:v>0</x:v>
      </x:c>
      <x:c r="H1342" s="12" t="n">
        <x:f>F1342+G1342</x:f>
        <x:v>604.468252197954</x:v>
      </x:c>
      <x:c r="I1342" s="12" t="n">
        <x:f>H1342-E1342</x:f>
        <x:v>-15.292414076846057</x:v>
      </x:c>
      <x:c r="J1342" s="12" t="n">
        <x:v>0</x:v>
      </x:c>
      <x:c r="K1342" s="12" t="n">
        <x:f>H1342+J1342</x:f>
        <x:v>604.468252197954</x:v>
      </x:c>
      <x:c r="L1342" s="16" t="n">
        <x:v>0.8334</x:v>
      </x:c>
      <x:c r="M1342" s="17" t="n">
        <x:f>F1342*L1342</x:f>
        <x:v>503.7638413817749</x:v>
      </x:c>
      <x:c r="N1342" s="16" t="n">
        <x:f>L1342*'月度汇总'!$F$8</x:f>
        <x:v>1.2501</x:v>
      </x:c>
      <x:c r="O1342" s="17" t="n">
        <x:f>G1342*N1342</x:f>
        <x:v>0</x:v>
      </x:c>
      <x:c r="P1342" s="16" t="n">
        <x:f>L1342*'月度汇总'!$F$10</x:f>
        <x:v>4.167</x:v>
      </x:c>
      <x:c r="Q1342" s="17" t="n">
        <x:f>J1342*P1342</x:f>
        <x:v>0</x:v>
      </x:c>
      <x:c r="R1342" s="12" t="n">
        <x:v>0</x:v>
      </x:c>
      <x:c r="S1342" s="17" t="n">
        <x:v>0</x:v>
      </x:c>
      <x:c r="T1342" s="19" t="n">
        <x:f>M1342+O1342+Q1342+S1342</x:f>
        <x:v>503.7638413817749</x:v>
      </x:c>
      <x:c r="U1342" s="18" t="str">
        <x:f>TEXT(T1342,"0.00")&amp;"元"</x:f>
        <x:v>503.76元</x:v>
      </x:c>
      <x:c r="V1342" s="12" t="n">
        <x:v>0</x:v>
      </x:c>
      <x:c r="W1342" s="12" t="n">
        <x:f>K1342-V1342</x:f>
        <x:v>604.468252197954</x:v>
      </x:c>
    </x:row>
    <x:row r="1343" ht="20" customHeight="1">
      <x:c r="A1343" s="13" t="n">
        <x:v>45698.29861111111</x:v>
      </x:c>
      <x:c r="B1343" s="13" t="n">
        <x:v>45698.305555555555</x:v>
      </x:c>
      <x:c r="C1343" s="14" t="n">
        <x:v>45698</x:v>
      </x:c>
      <x:c r="D1343" s="15" t="n">
        <x:v>43</x:v>
      </x:c>
      <x:c r="E1343" s="12" t="n">
        <x:v>618.4348377193965</x:v>
      </x:c>
      <x:c r="F1343" s="12" t="n">
        <x:v>603.7348740953204</x:v>
      </x:c>
      <x:c r="G1343" s="12" t="n">
        <x:v>0</x:v>
      </x:c>
      <x:c r="H1343" s="12" t="n">
        <x:f>F1343+G1343</x:f>
        <x:v>603.7348740953204</x:v>
      </x:c>
      <x:c r="I1343" s="12" t="n">
        <x:f>H1343-E1343</x:f>
        <x:v>-14.699963624076076</x:v>
      </x:c>
      <x:c r="J1343" s="12" t="n">
        <x:v>0</x:v>
      </x:c>
      <x:c r="K1343" s="12" t="n">
        <x:f>H1343+J1343</x:f>
        <x:v>603.7348740953204</x:v>
      </x:c>
      <x:c r="L1343" s="16" t="n">
        <x:v>0.8092</x:v>
      </x:c>
      <x:c r="M1343" s="17" t="n">
        <x:f>F1343*L1343</x:f>
        <x:v>488.54226011793327</x:v>
      </x:c>
      <x:c r="N1343" s="16" t="n">
        <x:f>L1343*'月度汇总'!$F$8</x:f>
        <x:v>1.2138</x:v>
      </x:c>
      <x:c r="O1343" s="17" t="n">
        <x:f>G1343*N1343</x:f>
        <x:v>0</x:v>
      </x:c>
      <x:c r="P1343" s="16" t="n">
        <x:f>L1343*'月度汇总'!$F$10</x:f>
        <x:v>4.046</x:v>
      </x:c>
      <x:c r="Q1343" s="17" t="n">
        <x:f>J1343*P1343</x:f>
        <x:v>0</x:v>
      </x:c>
      <x:c r="R1343" s="12" t="n">
        <x:v>0</x:v>
      </x:c>
      <x:c r="S1343" s="17" t="n">
        <x:v>0</x:v>
      </x:c>
      <x:c r="T1343" s="19" t="n">
        <x:f>M1343+O1343+Q1343+S1343</x:f>
        <x:v>488.54226011793327</x:v>
      </x:c>
      <x:c r="U1343" s="18" t="str">
        <x:f>TEXT(T1343,"0.00")&amp;"元"</x:f>
        <x:v>488.54元</x:v>
      </x:c>
      <x:c r="V1343" s="12" t="n">
        <x:v>0</x:v>
      </x:c>
      <x:c r="W1343" s="12" t="n">
        <x:f>K1343-V1343</x:f>
        <x:v>603.7348740953204</x:v>
      </x:c>
    </x:row>
    <x:row r="1344" ht="20" customHeight="1">
      <x:c r="A1344" s="13" t="n">
        <x:v>45698.305555555555</x:v>
      </x:c>
      <x:c r="B1344" s="13" t="n">
        <x:v>45698.3125</x:v>
      </x:c>
      <x:c r="C1344" s="14" t="n">
        <x:v>45698</x:v>
      </x:c>
      <x:c r="D1344" s="15" t="n">
        <x:v>44</x:v>
      </x:c>
      <x:c r="E1344" s="12" t="n">
        <x:v>604.3679020934378</x:v>
      </x:c>
      <x:c r="F1344" s="12" t="n">
        <x:v>590.3016119517101</x:v>
      </x:c>
      <x:c r="G1344" s="12" t="n">
        <x:v>0</x:v>
      </x:c>
      <x:c r="H1344" s="12" t="n">
        <x:f>F1344+G1344</x:f>
        <x:v>590.3016119517101</x:v>
      </x:c>
      <x:c r="I1344" s="12" t="n">
        <x:f>H1344-E1344</x:f>
        <x:v>-14.066290141727677</x:v>
      </x:c>
      <x:c r="J1344" s="12" t="n">
        <x:v>0</x:v>
      </x:c>
      <x:c r="K1344" s="12" t="n">
        <x:f>H1344+J1344</x:f>
        <x:v>590.3016119517101</x:v>
      </x:c>
      <x:c r="L1344" s="16" t="n">
        <x:v>0.7972</x:v>
      </x:c>
      <x:c r="M1344" s="17" t="n">
        <x:f>F1344*L1344</x:f>
        <x:v>470.58844504790335</x:v>
      </x:c>
      <x:c r="N1344" s="16" t="n">
        <x:f>L1344*'月度汇总'!$F$8</x:f>
        <x:v>1.1958</x:v>
      </x:c>
      <x:c r="O1344" s="17" t="n">
        <x:f>G1344*N1344</x:f>
        <x:v>0</x:v>
      </x:c>
      <x:c r="P1344" s="16" t="n">
        <x:f>L1344*'月度汇总'!$F$10</x:f>
        <x:v>3.986</x:v>
      </x:c>
      <x:c r="Q1344" s="17" t="n">
        <x:f>J1344*P1344</x:f>
        <x:v>0</x:v>
      </x:c>
      <x:c r="R1344" s="12" t="n">
        <x:v>0</x:v>
      </x:c>
      <x:c r="S1344" s="17" t="n">
        <x:v>0</x:v>
      </x:c>
      <x:c r="T1344" s="19" t="n">
        <x:f>M1344+O1344+Q1344+S1344</x:f>
        <x:v>470.58844504790335</x:v>
      </x:c>
      <x:c r="U1344" s="18" t="str">
        <x:f>TEXT(T1344,"0.00")&amp;"元"</x:f>
        <x:v>470.59元</x:v>
      </x:c>
      <x:c r="V1344" s="12" t="n">
        <x:v>0</x:v>
      </x:c>
      <x:c r="W1344" s="12" t="n">
        <x:f>K1344-V1344</x:f>
        <x:v>590.3016119517101</x:v>
      </x:c>
    </x:row>
    <x:row r="1345" ht="20" customHeight="1">
      <x:c r="A1345" s="13" t="n">
        <x:v>45698.3125</x:v>
      </x:c>
      <x:c r="B1345" s="13" t="n">
        <x:v>45698.319444444445</x:v>
      </x:c>
      <x:c r="C1345" s="14" t="n">
        <x:v>45698</x:v>
      </x:c>
      <x:c r="D1345" s="15" t="n">
        <x:v>45</x:v>
      </x:c>
      <x:c r="E1345" s="12" t="n">
        <x:v>561.6816624603872</x:v>
      </x:c>
      <x:c r="F1345" s="12" t="n">
        <x:v>561.6816624603872</x:v>
      </x:c>
      <x:c r="G1345" s="12" t="n">
        <x:v>0</x:v>
      </x:c>
      <x:c r="H1345" s="12" t="n">
        <x:f>F1345+G1345</x:f>
        <x:v>561.6816624603872</x:v>
      </x:c>
      <x:c r="I1345" s="12" t="n">
        <x:f>H1345-E1345</x:f>
        <x:v>0</x:v>
      </x:c>
      <x:c r="J1345" s="12" t="n">
        <x:v>0</x:v>
      </x:c>
      <x:c r="K1345" s="12" t="n">
        <x:f>H1345+J1345</x:f>
        <x:v>561.6816624603872</x:v>
      </x:c>
      <x:c r="L1345" s="16" t="n">
        <x:v>0.7644</x:v>
      </x:c>
      <x:c r="M1345" s="17" t="n">
        <x:f>F1345*L1345</x:f>
        <x:v>429.34946278471995</x:v>
      </x:c>
      <x:c r="N1345" s="16" t="n">
        <x:f>L1345*'月度汇总'!$F$8</x:f>
        <x:v>1.1465999999999998</x:v>
      </x:c>
      <x:c r="O1345" s="17" t="n">
        <x:f>G1345*N1345</x:f>
        <x:v>0</x:v>
      </x:c>
      <x:c r="P1345" s="16" t="n">
        <x:f>L1345*'月度汇总'!$F$10</x:f>
        <x:v>3.822</x:v>
      </x:c>
      <x:c r="Q1345" s="17" t="n">
        <x:f>J1345*P1345</x:f>
        <x:v>0</x:v>
      </x:c>
      <x:c r="R1345" s="12" t="n">
        <x:v>0</x:v>
      </x:c>
      <x:c r="S1345" s="17" t="n">
        <x:v>0</x:v>
      </x:c>
      <x:c r="T1345" s="19" t="n">
        <x:f>M1345+O1345+Q1345+S1345</x:f>
        <x:v>429.34946278471995</x:v>
      </x:c>
      <x:c r="U1345" s="18" t="str">
        <x:f>TEXT(T1345,"0.00")&amp;"元"</x:f>
        <x:v>429.35元</x:v>
      </x:c>
      <x:c r="V1345" s="12" t="n">
        <x:v>0</x:v>
      </x:c>
      <x:c r="W1345" s="12" t="n">
        <x:f>K1345-V1345</x:f>
        <x:v>561.6816624603872</x:v>
      </x:c>
    </x:row>
    <x:row r="1346" ht="20" customHeight="1">
      <x:c r="A1346" s="13" t="n">
        <x:v>45698.319444444445</x:v>
      </x:c>
      <x:c r="B1346" s="13" t="n">
        <x:v>45698.32638888889</x:v>
      </x:c>
      <x:c r="C1346" s="14" t="n">
        <x:v>45698</x:v>
      </x:c>
      <x:c r="D1346" s="15" t="n">
        <x:v>46</x:v>
      </x:c>
      <x:c r="E1346" s="12" t="n">
        <x:v>1345.5405829614535</x:v>
      </x:c>
      <x:c r="F1346" s="12" t="n">
        <x:v>1332.8280569391645</x:v>
      </x:c>
      <x:c r="G1346" s="12" t="n">
        <x:v>0</x:v>
      </x:c>
      <x:c r="H1346" s="12" t="n">
        <x:f>F1346+G1346</x:f>
        <x:v>1332.8280569391645</x:v>
      </x:c>
      <x:c r="I1346" s="12" t="n">
        <x:f>H1346-E1346</x:f>
        <x:v>-12.712526022289012</x:v>
      </x:c>
      <x:c r="J1346" s="12" t="n">
        <x:v>0</x:v>
      </x:c>
      <x:c r="K1346" s="12" t="n">
        <x:f>H1346+J1346</x:f>
        <x:v>1332.8280569391645</x:v>
      </x:c>
      <x:c r="L1346" s="16" t="n">
        <x:v>0.6899</x:v>
      </x:c>
      <x:c r="M1346" s="17" t="n">
        <x:f>F1346*L1346</x:f>
        <x:v>919.5180764823295</x:v>
      </x:c>
      <x:c r="N1346" s="16" t="n">
        <x:f>L1346*'月度汇总'!$F$8</x:f>
        <x:v>1.03485</x:v>
      </x:c>
      <x:c r="O1346" s="17" t="n">
        <x:f>G1346*N1346</x:f>
        <x:v>0</x:v>
      </x:c>
      <x:c r="P1346" s="16" t="n">
        <x:f>L1346*'月度汇总'!$F$10</x:f>
        <x:v>3.4494999999999996</x:v>
      </x:c>
      <x:c r="Q1346" s="17" t="n">
        <x:f>J1346*P1346</x:f>
        <x:v>0</x:v>
      </x:c>
      <x:c r="R1346" s="12" t="n">
        <x:v>0</x:v>
      </x:c>
      <x:c r="S1346" s="17" t="n">
        <x:v>0</x:v>
      </x:c>
      <x:c r="T1346" s="19" t="n">
        <x:f>M1346+O1346+Q1346+S1346</x:f>
        <x:v>919.5180764823295</x:v>
      </x:c>
      <x:c r="U1346" s="18" t="str">
        <x:f>TEXT(T1346,"0.00")&amp;"元"</x:f>
        <x:v>919.52元</x:v>
      </x:c>
      <x:c r="V1346" s="12" t="n">
        <x:v>0</x:v>
      </x:c>
      <x:c r="W1346" s="12" t="n">
        <x:f>K1346-V1346</x:f>
        <x:v>1332.8280569391645</x:v>
      </x:c>
    </x:row>
    <x:row r="1347" ht="20" customHeight="1">
      <x:c r="A1347" s="13" t="n">
        <x:v>45698.32638888889</x:v>
      </x:c>
      <x:c r="B1347" s="13" t="n">
        <x:v>45698.33333333333</x:v>
      </x:c>
      <x:c r="C1347" s="14" t="n">
        <x:v>45698</x:v>
      </x:c>
      <x:c r="D1347" s="15" t="n">
        <x:v>47</x:v>
      </x:c>
      <x:c r="E1347" s="12" t="n">
        <x:v>611.2036681381944</x:v>
      </x:c>
      <x:c r="F1347" s="12" t="n">
        <x:v>130.43260776934937</x:v>
      </x:c>
      <x:c r="G1347" s="12" t="n">
        <x:v>0</x:v>
      </x:c>
      <x:c r="H1347" s="12" t="n">
        <x:f>F1347+G1347</x:f>
        <x:v>130.43260776934937</x:v>
      </x:c>
      <x:c r="I1347" s="12" t="n">
        <x:f>H1347-E1347</x:f>
        <x:v>-480.77106036884504</x:v>
      </x:c>
      <x:c r="J1347" s="12" t="n">
        <x:v>0</x:v>
      </x:c>
      <x:c r="K1347" s="12" t="n">
        <x:f>H1347+J1347</x:f>
        <x:v>130.43260776934937</x:v>
      </x:c>
      <x:c r="L1347" s="16" t="n">
        <x:v>0.86</x:v>
      </x:c>
      <x:c r="M1347" s="17" t="n">
        <x:f>F1347*L1347</x:f>
        <x:v>112.17204268164046</x:v>
      </x:c>
      <x:c r="N1347" s="16" t="n">
        <x:f>L1347*'月度汇总'!$F$8</x:f>
        <x:v>1.29</x:v>
      </x:c>
      <x:c r="O1347" s="17" t="n">
        <x:f>G1347*N1347</x:f>
        <x:v>0</x:v>
      </x:c>
      <x:c r="P1347" s="16" t="n">
        <x:f>L1347*'月度汇总'!$F$10</x:f>
        <x:v>4.3</x:v>
      </x:c>
      <x:c r="Q1347" s="17" t="n">
        <x:f>J1347*P1347</x:f>
        <x:v>0</x:v>
      </x:c>
      <x:c r="R1347" s="12" t="n">
        <x:v>0</x:v>
      </x:c>
      <x:c r="S1347" s="17" t="n">
        <x:v>0</x:v>
      </x:c>
      <x:c r="T1347" s="19" t="n">
        <x:f>M1347+O1347+Q1347+S1347</x:f>
        <x:v>112.17204268164046</x:v>
      </x:c>
      <x:c r="U1347" s="18" t="str">
        <x:f>TEXT(T1347,"0.00")&amp;"元"</x:f>
        <x:v>112.17元</x:v>
      </x:c>
      <x:c r="V1347" s="12" t="n">
        <x:v>0</x:v>
      </x:c>
      <x:c r="W1347" s="12" t="n">
        <x:f>K1347-V1347</x:f>
        <x:v>130.43260776934937</x:v>
      </x:c>
    </x:row>
    <x:row r="1348" ht="20" customHeight="1">
      <x:c r="A1348" s="13" t="n">
        <x:v>45698.33333333333</x:v>
      </x:c>
      <x:c r="B1348" s="13" t="n">
        <x:v>45698.34027777778</x:v>
      </x:c>
      <x:c r="C1348" s="14" t="n">
        <x:v>45698</x:v>
      </x:c>
      <x:c r="D1348" s="15" t="n">
        <x:v>48</x:v>
      </x:c>
      <x:c r="E1348" s="12" t="n">
        <x:v>118.44618528138722</x:v>
      </x:c>
      <x:c r="F1348" s="12" t="n">
        <x:v>54.346027437229736</x:v>
      </x:c>
      <x:c r="G1348" s="12" t="n">
        <x:v>0</x:v>
      </x:c>
      <x:c r="H1348" s="12" t="n">
        <x:f>F1348+G1348</x:f>
        <x:v>54.346027437229736</x:v>
      </x:c>
      <x:c r="I1348" s="12" t="n">
        <x:f>H1348-E1348</x:f>
        <x:v>-64.10015784415748</x:v>
      </x:c>
      <x:c r="J1348" s="12" t="n">
        <x:v>0</x:v>
      </x:c>
      <x:c r="K1348" s="12" t="n">
        <x:f>H1348+J1348</x:f>
        <x:v>54.346027437229736</x:v>
      </x:c>
      <x:c r="L1348" s="16" t="n">
        <x:v>1.1617</x:v>
      </x:c>
      <x:c r="M1348" s="17" t="n">
        <x:f>F1348*L1348</x:f>
        <x:v>63.13378007382978</x:v>
      </x:c>
      <x:c r="N1348" s="16" t="n">
        <x:f>L1348*'月度汇总'!$F$8</x:f>
        <x:v>1.74255</x:v>
      </x:c>
      <x:c r="O1348" s="17" t="n">
        <x:f>G1348*N1348</x:f>
        <x:v>0</x:v>
      </x:c>
      <x:c r="P1348" s="16" t="n">
        <x:f>L1348*'月度汇总'!$F$10</x:f>
        <x:v>5.8084999999999996</x:v>
      </x:c>
      <x:c r="Q1348" s="17" t="n">
        <x:f>J1348*P1348</x:f>
        <x:v>0</x:v>
      </x:c>
      <x:c r="R1348" s="12" t="n">
        <x:v>0</x:v>
      </x:c>
      <x:c r="S1348" s="17" t="n">
        <x:v>0</x:v>
      </x:c>
      <x:c r="T1348" s="19" t="n">
        <x:f>M1348+O1348+Q1348+S1348</x:f>
        <x:v>63.13378007382978</x:v>
      </x:c>
      <x:c r="U1348" s="18" t="str">
        <x:f>TEXT(T1348,"0.00")&amp;"元"</x:f>
        <x:v>63.13元</x:v>
      </x:c>
      <x:c r="V1348" s="12" t="n">
        <x:v>0</x:v>
      </x:c>
      <x:c r="W1348" s="12" t="n">
        <x:f>K1348-V1348</x:f>
        <x:v>54.346027437229736</x:v>
      </x:c>
    </x:row>
    <x:row r="1349" ht="20" customHeight="1">
      <x:c r="A1349" s="13" t="n">
        <x:v>45698.34027777778</x:v>
      </x:c>
      <x:c r="B1349" s="13" t="n">
        <x:v>45698.34722222222</x:v>
      </x:c>
      <x:c r="C1349" s="14" t="n">
        <x:v>45698</x:v>
      </x:c>
      <x:c r="D1349" s="15" t="n">
        <x:v>49</x:v>
      </x:c>
      <x:c r="E1349" s="12" t="n">
        <x:v>55.761466852575154</x:v>
      </x:c>
      <x:c r="F1349" s="12" t="n">
        <x:v>14.316378725290406</x:v>
      </x:c>
      <x:c r="G1349" s="12" t="n">
        <x:v>0</x:v>
      </x:c>
      <x:c r="H1349" s="12" t="n">
        <x:f>F1349+G1349</x:f>
        <x:v>14.316378725290406</x:v>
      </x:c>
      <x:c r="I1349" s="12" t="n">
        <x:f>H1349-E1349</x:f>
        <x:v>-41.44508812728475</x:v>
      </x:c>
      <x:c r="J1349" s="12" t="n">
        <x:v>0</x:v>
      </x:c>
      <x:c r="K1349" s="12" t="n">
        <x:f>H1349+J1349</x:f>
        <x:v>14.316378725290406</x:v>
      </x:c>
      <x:c r="L1349" s="16" t="n">
        <x:v>1.1683</x:v>
      </x:c>
      <x:c r="M1349" s="17" t="n">
        <x:f>F1349*L1349</x:f>
        <x:v>16.72582526475678</x:v>
      </x:c>
      <x:c r="N1349" s="16" t="n">
        <x:f>L1349*'月度汇总'!$F$8</x:f>
        <x:v>1.7524499999999998</x:v>
      </x:c>
      <x:c r="O1349" s="17" t="n">
        <x:f>G1349*N1349</x:f>
        <x:v>0</x:v>
      </x:c>
      <x:c r="P1349" s="16" t="n">
        <x:f>L1349*'月度汇总'!$F$10</x:f>
        <x:v>5.8415</x:v>
      </x:c>
      <x:c r="Q1349" s="17" t="n">
        <x:f>J1349*P1349</x:f>
        <x:v>0</x:v>
      </x:c>
      <x:c r="R1349" s="12" t="n">
        <x:v>0</x:v>
      </x:c>
      <x:c r="S1349" s="17" t="n">
        <x:v>0</x:v>
      </x:c>
      <x:c r="T1349" s="19" t="n">
        <x:f>M1349+O1349+Q1349+S1349</x:f>
        <x:v>16.72582526475678</x:v>
      </x:c>
      <x:c r="U1349" s="18" t="str">
        <x:f>TEXT(T1349,"0.00")&amp;"元"</x:f>
        <x:v>16.73元</x:v>
      </x:c>
      <x:c r="V1349" s="12" t="n">
        <x:v>0</x:v>
      </x:c>
      <x:c r="W1349" s="12" t="n">
        <x:f>K1349-V1349</x:f>
        <x:v>14.316378725290406</x:v>
      </x:c>
    </x:row>
    <x:row r="1350" ht="20" customHeight="1">
      <x:c r="A1350" s="13" t="n">
        <x:v>45698.34722222222</x:v>
      </x:c>
      <x:c r="B1350" s="13" t="n">
        <x:v>45698.35416666667</x:v>
      </x:c>
      <x:c r="C1350" s="14" t="n">
        <x:v>45698</x:v>
      </x:c>
      <x:c r="D1350" s="15" t="n">
        <x:v>50</x:v>
      </x:c>
      <x:c r="E1350" s="12" t="n">
        <x:v>0</x:v>
      </x:c>
      <x:c r="F1350" s="12" t="n">
        <x:v>0</x:v>
      </x:c>
      <x:c r="G1350" s="12" t="n">
        <x:v>0</x:v>
      </x:c>
      <x:c r="H1350" s="12" t="n">
        <x:f>F1350+G1350</x:f>
        <x:v>0</x:v>
      </x:c>
      <x:c r="I1350" s="12" t="n">
        <x:f>H1350-E1350</x:f>
        <x:v>0</x:v>
      </x:c>
      <x:c r="J1350" s="12" t="n">
        <x:v>0</x:v>
      </x:c>
      <x:c r="K1350" s="12" t="n">
        <x:f>H1350+J1350</x:f>
        <x:v>0</x:v>
      </x:c>
      <x:c r="L1350" s="16" t="n">
        <x:v>1.0956</x:v>
      </x:c>
      <x:c r="M1350" s="17" t="n">
        <x:f>F1350*L1350</x:f>
        <x:v>0</x:v>
      </x:c>
      <x:c r="N1350" s="16" t="n">
        <x:f>L1350*'月度汇总'!$F$8</x:f>
        <x:v>1.6433999999999997</x:v>
      </x:c>
      <x:c r="O1350" s="17" t="n">
        <x:f>G1350*N1350</x:f>
        <x:v>0</x:v>
      </x:c>
      <x:c r="P1350" s="16" t="n">
        <x:f>L1350*'月度汇总'!$F$10</x:f>
        <x:v>5.478</x:v>
      </x:c>
      <x:c r="Q1350" s="17" t="n">
        <x:f>J1350*P1350</x:f>
        <x:v>0</x:v>
      </x:c>
      <x:c r="R1350" s="12" t="n">
        <x:v>0</x:v>
      </x:c>
      <x:c r="S1350" s="17" t="n">
        <x:v>0</x:v>
      </x:c>
      <x:c r="T1350" s="19" t="n">
        <x:f>M1350+O1350+Q1350+S1350</x:f>
        <x:v>0</x:v>
      </x:c>
      <x:c r="U1350" s="18" t="str">
        <x:f>TEXT(T1350,"0.00")&amp;"元"</x:f>
        <x:v>0.00元</x:v>
      </x:c>
      <x:c r="V1350" s="12" t="n">
        <x:v>0</x:v>
      </x:c>
      <x:c r="W1350" s="12" t="n">
        <x:f>K1350-V1350</x:f>
        <x:v>0</x:v>
      </x:c>
    </x:row>
    <x:row r="1351" ht="20" customHeight="1">
      <x:c r="A1351" s="13" t="n">
        <x:v>45698.35416666667</x:v>
      </x:c>
      <x:c r="B1351" s="13" t="n">
        <x:v>45698.36111111111</x:v>
      </x:c>
      <x:c r="C1351" s="14" t="n">
        <x:v>45698</x:v>
      </x:c>
      <x:c r="D1351" s="15" t="n">
        <x:v>51</x:v>
      </x:c>
      <x:c r="E1351" s="12" t="n">
        <x:v>0</x:v>
      </x:c>
      <x:c r="F1351" s="12" t="n">
        <x:v>0</x:v>
      </x:c>
      <x:c r="G1351" s="12" t="n">
        <x:v>0</x:v>
      </x:c>
      <x:c r="H1351" s="12" t="n">
        <x:f>F1351+G1351</x:f>
        <x:v>0</x:v>
      </x:c>
      <x:c r="I1351" s="12" t="n">
        <x:f>H1351-E1351</x:f>
        <x:v>0</x:v>
      </x:c>
      <x:c r="J1351" s="12" t="n">
        <x:v>0</x:v>
      </x:c>
      <x:c r="K1351" s="12" t="n">
        <x:f>H1351+J1351</x:f>
        <x:v>0</x:v>
      </x:c>
      <x:c r="L1351" s="16" t="n">
        <x:v>1.0849</x:v>
      </x:c>
      <x:c r="M1351" s="17" t="n">
        <x:f>F1351*L1351</x:f>
        <x:v>0</x:v>
      </x:c>
      <x:c r="N1351" s="16" t="n">
        <x:f>L1351*'月度汇总'!$F$8</x:f>
        <x:v>1.6273499999999999</x:v>
      </x:c>
      <x:c r="O1351" s="17" t="n">
        <x:f>G1351*N1351</x:f>
        <x:v>0</x:v>
      </x:c>
      <x:c r="P1351" s="16" t="n">
        <x:f>L1351*'月度汇总'!$F$10</x:f>
        <x:v>5.4245</x:v>
      </x:c>
      <x:c r="Q1351" s="17" t="n">
        <x:f>J1351*P1351</x:f>
        <x:v>0</x:v>
      </x:c>
      <x:c r="R1351" s="12" t="n">
        <x:v>0</x:v>
      </x:c>
      <x:c r="S1351" s="17" t="n">
        <x:v>0</x:v>
      </x:c>
      <x:c r="T1351" s="19" t="n">
        <x:f>M1351+O1351+Q1351+S1351</x:f>
        <x:v>0</x:v>
      </x:c>
      <x:c r="U1351" s="18" t="str">
        <x:f>TEXT(T1351,"0.00")&amp;"元"</x:f>
        <x:v>0.00元</x:v>
      </x:c>
      <x:c r="V1351" s="12" t="n">
        <x:v>0</x:v>
      </x:c>
      <x:c r="W1351" s="12" t="n">
        <x:f>K1351-V1351</x:f>
        <x:v>0</x:v>
      </x:c>
    </x:row>
    <x:row r="1352" ht="20" customHeight="1">
      <x:c r="A1352" s="13" t="n">
        <x:v>45698.36111111111</x:v>
      </x:c>
      <x:c r="B1352" s="13" t="n">
        <x:v>45698.368055555555</x:v>
      </x:c>
      <x:c r="C1352" s="14" t="n">
        <x:v>45698</x:v>
      </x:c>
      <x:c r="D1352" s="15" t="n">
        <x:v>52</x:v>
      </x:c>
      <x:c r="E1352" s="12" t="n">
        <x:v>0</x:v>
      </x:c>
      <x:c r="F1352" s="12" t="n">
        <x:v>0</x:v>
      </x:c>
      <x:c r="G1352" s="12" t="n">
        <x:v>0</x:v>
      </x:c>
      <x:c r="H1352" s="12" t="n">
        <x:f>F1352+G1352</x:f>
        <x:v>0</x:v>
      </x:c>
      <x:c r="I1352" s="12" t="n">
        <x:f>H1352-E1352</x:f>
        <x:v>0</x:v>
      </x:c>
      <x:c r="J1352" s="12" t="n">
        <x:v>0</x:v>
      </x:c>
      <x:c r="K1352" s="12" t="n">
        <x:f>H1352+J1352</x:f>
        <x:v>0</x:v>
      </x:c>
      <x:c r="L1352" s="16" t="n">
        <x:v>1.061</x:v>
      </x:c>
      <x:c r="M1352" s="17" t="n">
        <x:f>F1352*L1352</x:f>
        <x:v>0</x:v>
      </x:c>
      <x:c r="N1352" s="16" t="n">
        <x:f>L1352*'月度汇总'!$F$8</x:f>
        <x:v>1.5915</x:v>
      </x:c>
      <x:c r="O1352" s="17" t="n">
        <x:f>G1352*N1352</x:f>
        <x:v>0</x:v>
      </x:c>
      <x:c r="P1352" s="16" t="n">
        <x:f>L1352*'月度汇总'!$F$10</x:f>
        <x:v>5.305</x:v>
      </x:c>
      <x:c r="Q1352" s="17" t="n">
        <x:f>J1352*P1352</x:f>
        <x:v>0</x:v>
      </x:c>
      <x:c r="R1352" s="12" t="n">
        <x:v>0</x:v>
      </x:c>
      <x:c r="S1352" s="17" t="n">
        <x:v>0</x:v>
      </x:c>
      <x:c r="T1352" s="19" t="n">
        <x:f>M1352+O1352+Q1352+S1352</x:f>
        <x:v>0</x:v>
      </x:c>
      <x:c r="U1352" s="18" t="str">
        <x:f>TEXT(T1352,"0.00")&amp;"元"</x:f>
        <x:v>0.00元</x:v>
      </x:c>
      <x:c r="V1352" s="12" t="n">
        <x:v>0</x:v>
      </x:c>
      <x:c r="W1352" s="12" t="n">
        <x:f>K1352-V1352</x:f>
        <x:v>0</x:v>
      </x:c>
    </x:row>
    <x:row r="1353" ht="20" customHeight="1">
      <x:c r="A1353" s="13" t="n">
        <x:v>45698.368055555555</x:v>
      </x:c>
      <x:c r="B1353" s="13" t="n">
        <x:v>45698.375</x:v>
      </x:c>
      <x:c r="C1353" s="14" t="n">
        <x:v>45698</x:v>
      </x:c>
      <x:c r="D1353" s="15" t="n">
        <x:v>53</x:v>
      </x:c>
      <x:c r="E1353" s="12" t="n">
        <x:v>0</x:v>
      </x:c>
      <x:c r="F1353" s="12" t="n">
        <x:v>0</x:v>
      </x:c>
      <x:c r="G1353" s="12" t="n">
        <x:v>0</x:v>
      </x:c>
      <x:c r="H1353" s="12" t="n">
        <x:f>F1353+G1353</x:f>
        <x:v>0</x:v>
      </x:c>
      <x:c r="I1353" s="12" t="n">
        <x:f>H1353-E1353</x:f>
        <x:v>0</x:v>
      </x:c>
      <x:c r="J1353" s="12" t="n">
        <x:v>0</x:v>
      </x:c>
      <x:c r="K1353" s="12" t="n">
        <x:f>H1353+J1353</x:f>
        <x:v>0</x:v>
      </x:c>
      <x:c r="L1353" s="16" t="n">
        <x:v>1.043</x:v>
      </x:c>
      <x:c r="M1353" s="17" t="n">
        <x:f>F1353*L1353</x:f>
        <x:v>0</x:v>
      </x:c>
      <x:c r="N1353" s="16" t="n">
        <x:f>L1353*'月度汇总'!$F$8</x:f>
        <x:v>1.5644999999999998</x:v>
      </x:c>
      <x:c r="O1353" s="17" t="n">
        <x:f>G1353*N1353</x:f>
        <x:v>0</x:v>
      </x:c>
      <x:c r="P1353" s="16" t="n">
        <x:f>L1353*'月度汇总'!$F$10</x:f>
        <x:v>5.215</x:v>
      </x:c>
      <x:c r="Q1353" s="17" t="n">
        <x:f>J1353*P1353</x:f>
        <x:v>0</x:v>
      </x:c>
      <x:c r="R1353" s="12" t="n">
        <x:v>0</x:v>
      </x:c>
      <x:c r="S1353" s="17" t="n">
        <x:v>0</x:v>
      </x:c>
      <x:c r="T1353" s="19" t="n">
        <x:f>M1353+O1353+Q1353+S1353</x:f>
        <x:v>0</x:v>
      </x:c>
      <x:c r="U1353" s="18" t="str">
        <x:f>TEXT(T1353,"0.00")&amp;"元"</x:f>
        <x:v>0.00元</x:v>
      </x:c>
      <x:c r="V1353" s="12" t="n">
        <x:v>0</x:v>
      </x:c>
      <x:c r="W1353" s="12" t="n">
        <x:f>K1353-V1353</x:f>
        <x:v>0</x:v>
      </x:c>
    </x:row>
    <x:row r="1354" ht="20" customHeight="1">
      <x:c r="A1354" s="13" t="n">
        <x:v>45698.375</x:v>
      </x:c>
      <x:c r="B1354" s="13" t="n">
        <x:v>45698.381944444445</x:v>
      </x:c>
      <x:c r="C1354" s="14" t="n">
        <x:v>45698</x:v>
      </x:c>
      <x:c r="D1354" s="15" t="n">
        <x:v>54</x:v>
      </x:c>
      <x:c r="E1354" s="12" t="n">
        <x:v>0</x:v>
      </x:c>
      <x:c r="F1354" s="12" t="n">
        <x:v>0</x:v>
      </x:c>
      <x:c r="G1354" s="12" t="n">
        <x:v>0</x:v>
      </x:c>
      <x:c r="H1354" s="12" t="n">
        <x:f>F1354+G1354</x:f>
        <x:v>0</x:v>
      </x:c>
      <x:c r="I1354" s="12" t="n">
        <x:f>H1354-E1354</x:f>
        <x:v>0</x:v>
      </x:c>
      <x:c r="J1354" s="12" t="n">
        <x:v>0</x:v>
      </x:c>
      <x:c r="K1354" s="12" t="n">
        <x:f>H1354+J1354</x:f>
        <x:v>0</x:v>
      </x:c>
      <x:c r="L1354" s="16" t="n">
        <x:v>1.036</x:v>
      </x:c>
      <x:c r="M1354" s="17" t="n">
        <x:f>F1354*L1354</x:f>
        <x:v>0</x:v>
      </x:c>
      <x:c r="N1354" s="16" t="n">
        <x:f>L1354*'月度汇总'!$F$8</x:f>
        <x:v>1.554</x:v>
      </x:c>
      <x:c r="O1354" s="17" t="n">
        <x:f>G1354*N1354</x:f>
        <x:v>0</x:v>
      </x:c>
      <x:c r="P1354" s="16" t="n">
        <x:f>L1354*'月度汇总'!$F$10</x:f>
        <x:v>5.18</x:v>
      </x:c>
      <x:c r="Q1354" s="17" t="n">
        <x:f>J1354*P1354</x:f>
        <x:v>0</x:v>
      </x:c>
      <x:c r="R1354" s="12" t="n">
        <x:v>0</x:v>
      </x:c>
      <x:c r="S1354" s="17" t="n">
        <x:v>0</x:v>
      </x:c>
      <x:c r="T1354" s="19" t="n">
        <x:f>M1354+O1354+Q1354+S1354</x:f>
        <x:v>0</x:v>
      </x:c>
      <x:c r="U1354" s="18" t="str">
        <x:f>TEXT(T1354,"0.00")&amp;"元"</x:f>
        <x:v>0.00元</x:v>
      </x:c>
      <x:c r="V1354" s="12" t="n">
        <x:v>0</x:v>
      </x:c>
      <x:c r="W1354" s="12" t="n">
        <x:f>K1354-V1354</x:f>
        <x:v>0</x:v>
      </x:c>
    </x:row>
    <x:row r="1355" ht="20" customHeight="1">
      <x:c r="A1355" s="13" t="n">
        <x:v>45698.381944444445</x:v>
      </x:c>
      <x:c r="B1355" s="13" t="n">
        <x:v>45698.38888888889</x:v>
      </x:c>
      <x:c r="C1355" s="14" t="n">
        <x:v>45698</x:v>
      </x:c>
      <x:c r="D1355" s="15" t="n">
        <x:v>55</x:v>
      </x:c>
      <x:c r="E1355" s="12" t="n">
        <x:v>0</x:v>
      </x:c>
      <x:c r="F1355" s="12" t="n">
        <x:v>0</x:v>
      </x:c>
      <x:c r="G1355" s="12" t="n">
        <x:v>0</x:v>
      </x:c>
      <x:c r="H1355" s="12" t="n">
        <x:f>F1355+G1355</x:f>
        <x:v>0</x:v>
      </x:c>
      <x:c r="I1355" s="12" t="n">
        <x:f>H1355-E1355</x:f>
        <x:v>0</x:v>
      </x:c>
      <x:c r="J1355" s="12" t="n">
        <x:v>0</x:v>
      </x:c>
      <x:c r="K1355" s="12" t="n">
        <x:f>H1355+J1355</x:f>
        <x:v>0</x:v>
      </x:c>
      <x:c r="L1355" s="16" t="n">
        <x:v>1.0147</x:v>
      </x:c>
      <x:c r="M1355" s="17" t="n">
        <x:f>F1355*L1355</x:f>
        <x:v>0</x:v>
      </x:c>
      <x:c r="N1355" s="16" t="n">
        <x:f>L1355*'月度汇总'!$F$8</x:f>
        <x:v>1.52205</x:v>
      </x:c>
      <x:c r="O1355" s="17" t="n">
        <x:f>G1355*N1355</x:f>
        <x:v>0</x:v>
      </x:c>
      <x:c r="P1355" s="16" t="n">
        <x:f>L1355*'月度汇总'!$F$10</x:f>
        <x:v>5.073499999999999</x:v>
      </x:c>
      <x:c r="Q1355" s="17" t="n">
        <x:f>J1355*P1355</x:f>
        <x:v>0</x:v>
      </x:c>
      <x:c r="R1355" s="12" t="n">
        <x:v>0</x:v>
      </x:c>
      <x:c r="S1355" s="17" t="n">
        <x:v>0</x:v>
      </x:c>
      <x:c r="T1355" s="19" t="n">
        <x:f>M1355+O1355+Q1355+S1355</x:f>
        <x:v>0</x:v>
      </x:c>
      <x:c r="U1355" s="18" t="str">
        <x:f>TEXT(T1355,"0.00")&amp;"元"</x:f>
        <x:v>0.00元</x:v>
      </x:c>
      <x:c r="V1355" s="12" t="n">
        <x:v>0</x:v>
      </x:c>
      <x:c r="W1355" s="12" t="n">
        <x:f>K1355-V1355</x:f>
        <x:v>0</x:v>
      </x:c>
    </x:row>
    <x:row r="1356" ht="20" customHeight="1">
      <x:c r="A1356" s="13" t="n">
        <x:v>45698.38888888889</x:v>
      </x:c>
      <x:c r="B1356" s="13" t="n">
        <x:v>45698.39583333333</x:v>
      </x:c>
      <x:c r="C1356" s="14" t="n">
        <x:v>45698</x:v>
      </x:c>
      <x:c r="D1356" s="15" t="n">
        <x:v>56</x:v>
      </x:c>
      <x:c r="E1356" s="12" t="n">
        <x:v>0</x:v>
      </x:c>
      <x:c r="F1356" s="12" t="n">
        <x:v>0</x:v>
      </x:c>
      <x:c r="G1356" s="12" t="n">
        <x:v>0</x:v>
      </x:c>
      <x:c r="H1356" s="12" t="n">
        <x:f>F1356+G1356</x:f>
        <x:v>0</x:v>
      </x:c>
      <x:c r="I1356" s="12" t="n">
        <x:f>H1356-E1356</x:f>
        <x:v>0</x:v>
      </x:c>
      <x:c r="J1356" s="12" t="n">
        <x:v>0</x:v>
      </x:c>
      <x:c r="K1356" s="12" t="n">
        <x:f>H1356+J1356</x:f>
        <x:v>0</x:v>
      </x:c>
      <x:c r="L1356" s="16" t="n">
        <x:v>0.9922</x:v>
      </x:c>
      <x:c r="M1356" s="17" t="n">
        <x:f>F1356*L1356</x:f>
        <x:v>0</x:v>
      </x:c>
      <x:c r="N1356" s="16" t="n">
        <x:f>L1356*'月度汇总'!$F$8</x:f>
        <x:v>1.4883</x:v>
      </x:c>
      <x:c r="O1356" s="17" t="n">
        <x:f>G1356*N1356</x:f>
        <x:v>0</x:v>
      </x:c>
      <x:c r="P1356" s="16" t="n">
        <x:f>L1356*'月度汇总'!$F$10</x:f>
        <x:v>4.961</x:v>
      </x:c>
      <x:c r="Q1356" s="17" t="n">
        <x:f>J1356*P1356</x:f>
        <x:v>0</x:v>
      </x:c>
      <x:c r="R1356" s="12" t="n">
        <x:v>0</x:v>
      </x:c>
      <x:c r="S1356" s="17" t="n">
        <x:v>0</x:v>
      </x:c>
      <x:c r="T1356" s="19" t="n">
        <x:f>M1356+O1356+Q1356+S1356</x:f>
        <x:v>0</x:v>
      </x:c>
      <x:c r="U1356" s="18" t="str">
        <x:f>TEXT(T1356,"0.00")&amp;"元"</x:f>
        <x:v>0.00元</x:v>
      </x:c>
      <x:c r="V1356" s="12" t="n">
        <x:v>0</x:v>
      </x:c>
      <x:c r="W1356" s="12" t="n">
        <x:f>K1356-V1356</x:f>
        <x:v>0</x:v>
      </x:c>
    </x:row>
    <x:row r="1357" ht="20" customHeight="1">
      <x:c r="A1357" s="13" t="n">
        <x:v>45698.39583333333</x:v>
      </x:c>
      <x:c r="B1357" s="13" t="n">
        <x:v>45698.40277777778</x:v>
      </x:c>
      <x:c r="C1357" s="14" t="n">
        <x:v>45698</x:v>
      </x:c>
      <x:c r="D1357" s="15" t="n">
        <x:v>57</x:v>
      </x:c>
      <x:c r="E1357" s="12" t="n">
        <x:v>0</x:v>
      </x:c>
      <x:c r="F1357" s="12" t="n">
        <x:v>0</x:v>
      </x:c>
      <x:c r="G1357" s="12" t="n">
        <x:v>0</x:v>
      </x:c>
      <x:c r="H1357" s="12" t="n">
        <x:f>F1357+G1357</x:f>
        <x:v>0</x:v>
      </x:c>
      <x:c r="I1357" s="12" t="n">
        <x:f>H1357-E1357</x:f>
        <x:v>0</x:v>
      </x:c>
      <x:c r="J1357" s="12" t="n">
        <x:v>132.02888697475774</x:v>
      </x:c>
      <x:c r="K1357" s="12" t="n">
        <x:f>H1357+J1357</x:f>
        <x:v>132.02888697475774</x:v>
      </x:c>
      <x:c r="L1357" s="16" t="n">
        <x:v>0.97</x:v>
      </x:c>
      <x:c r="M1357" s="17" t="n">
        <x:f>F1357*L1357</x:f>
        <x:v>0</x:v>
      </x:c>
      <x:c r="N1357" s="16" t="n">
        <x:f>L1357*'月度汇总'!$F$8</x:f>
        <x:v>1.455</x:v>
      </x:c>
      <x:c r="O1357" s="17" t="n">
        <x:f>G1357*N1357</x:f>
        <x:v>0</x:v>
      </x:c>
      <x:c r="P1357" s="16" t="n">
        <x:f>L1357*'月度汇总'!$F$10</x:f>
        <x:v>4.85</x:v>
      </x:c>
      <x:c r="Q1357" s="17" t="n">
        <x:f>J1357*P1357</x:f>
        <x:v>640.340101827575</x:v>
      </x:c>
      <x:c r="R1357" s="12" t="n">
        <x:v>0</x:v>
      </x:c>
      <x:c r="S1357" s="17" t="n">
        <x:v>0</x:v>
      </x:c>
      <x:c r="T1357" s="19" t="n">
        <x:f>M1357+O1357+Q1357+S1357</x:f>
        <x:v>640.340101827575</x:v>
      </x:c>
      <x:c r="U1357" s="18" t="str">
        <x:f>TEXT(T1357,"0.00")&amp;"元"</x:f>
        <x:v>640.34元</x:v>
      </x:c>
      <x:c r="V1357" s="12" t="n">
        <x:v>0</x:v>
      </x:c>
      <x:c r="W1357" s="12" t="n">
        <x:f>K1357-V1357</x:f>
        <x:v>132.02888697475774</x:v>
      </x:c>
    </x:row>
    <x:row r="1358" ht="20" customHeight="1">
      <x:c r="A1358" s="13" t="n">
        <x:v>45698.40277777778</x:v>
      </x:c>
      <x:c r="B1358" s="13" t="n">
        <x:v>45698.40972222222</x:v>
      </x:c>
      <x:c r="C1358" s="14" t="n">
        <x:v>45698</x:v>
      </x:c>
      <x:c r="D1358" s="15" t="n">
        <x:v>58</x:v>
      </x:c>
      <x:c r="E1358" s="12" t="n">
        <x:v>0</x:v>
      </x:c>
      <x:c r="F1358" s="12" t="n">
        <x:v>0</x:v>
      </x:c>
      <x:c r="G1358" s="12" t="n">
        <x:v>0</x:v>
      </x:c>
      <x:c r="H1358" s="12" t="n">
        <x:f>F1358+G1358</x:f>
        <x:v>0</x:v>
      </x:c>
      <x:c r="I1358" s="12" t="n">
        <x:f>H1358-E1358</x:f>
        <x:v>0</x:v>
      </x:c>
      <x:c r="J1358" s="12" t="n">
        <x:v>174.48613333333338</x:v>
      </x:c>
      <x:c r="K1358" s="12" t="n">
        <x:f>H1358+J1358</x:f>
        <x:v>174.48613333333338</x:v>
      </x:c>
      <x:c r="L1358" s="16" t="n">
        <x:v>0.9422</x:v>
      </x:c>
      <x:c r="M1358" s="17" t="n">
        <x:f>F1358*L1358</x:f>
        <x:v>0</x:v>
      </x:c>
      <x:c r="N1358" s="16" t="n">
        <x:f>L1358*'月度汇总'!$F$8</x:f>
        <x:v>1.4133</x:v>
      </x:c>
      <x:c r="O1358" s="17" t="n">
        <x:f>G1358*N1358</x:f>
        <x:v>0</x:v>
      </x:c>
      <x:c r="P1358" s="16" t="n">
        <x:f>L1358*'月度汇总'!$F$10</x:f>
        <x:v>4.711</x:v>
      </x:c>
      <x:c r="Q1358" s="17" t="n">
        <x:f>J1358*P1358</x:f>
        <x:v>822.0041741333337</x:v>
      </x:c>
      <x:c r="R1358" s="12" t="n">
        <x:v>0</x:v>
      </x:c>
      <x:c r="S1358" s="17" t="n">
        <x:v>0</x:v>
      </x:c>
      <x:c r="T1358" s="19" t="n">
        <x:f>M1358+O1358+Q1358+S1358</x:f>
        <x:v>822.0041741333337</x:v>
      </x:c>
      <x:c r="U1358" s="18" t="str">
        <x:f>TEXT(T1358,"0.00")&amp;"元"</x:f>
        <x:v>822.00元</x:v>
      </x:c>
      <x:c r="V1358" s="12" t="n">
        <x:v>0</x:v>
      </x:c>
      <x:c r="W1358" s="12" t="n">
        <x:f>K1358-V1358</x:f>
        <x:v>174.48613333333338</x:v>
      </x:c>
    </x:row>
    <x:row r="1359" ht="20" customHeight="1">
      <x:c r="A1359" s="13" t="n">
        <x:v>45698.40972222222</x:v>
      </x:c>
      <x:c r="B1359" s="13" t="n">
        <x:v>45698.41666666667</x:v>
      </x:c>
      <x:c r="C1359" s="14" t="n">
        <x:v>45698</x:v>
      </x:c>
      <x:c r="D1359" s="15" t="n">
        <x:v>59</x:v>
      </x:c>
      <x:c r="E1359" s="12" t="n">
        <x:v>0</x:v>
      </x:c>
      <x:c r="F1359" s="12" t="n">
        <x:v>0</x:v>
      </x:c>
      <x:c r="G1359" s="12" t="n">
        <x:v>0</x:v>
      </x:c>
      <x:c r="H1359" s="12" t="n">
        <x:f>F1359+G1359</x:f>
        <x:v>0</x:v>
      </x:c>
      <x:c r="I1359" s="12" t="n">
        <x:f>H1359-E1359</x:f>
        <x:v>0</x:v>
      </x:c>
      <x:c r="J1359" s="12" t="n">
        <x:v>115.184</x:v>
      </x:c>
      <x:c r="K1359" s="12" t="n">
        <x:f>H1359+J1359</x:f>
        <x:v>115.184</x:v>
      </x:c>
      <x:c r="L1359" s="16" t="n">
        <x:v>0.9569</x:v>
      </x:c>
      <x:c r="M1359" s="17" t="n">
        <x:f>F1359*L1359</x:f>
        <x:v>0</x:v>
      </x:c>
      <x:c r="N1359" s="16" t="n">
        <x:f>L1359*'月度汇总'!$F$8</x:f>
        <x:v>1.43535</x:v>
      </x:c>
      <x:c r="O1359" s="17" t="n">
        <x:f>G1359*N1359</x:f>
        <x:v>0</x:v>
      </x:c>
      <x:c r="P1359" s="16" t="n">
        <x:f>L1359*'月度汇总'!$F$10</x:f>
        <x:v>4.7844999999999995</x:v>
      </x:c>
      <x:c r="Q1359" s="17" t="n">
        <x:f>J1359*P1359</x:f>
        <x:v>551.0978479999999</x:v>
      </x:c>
      <x:c r="R1359" s="12" t="n">
        <x:v>0</x:v>
      </x:c>
      <x:c r="S1359" s="17" t="n">
        <x:v>0</x:v>
      </x:c>
      <x:c r="T1359" s="19" t="n">
        <x:f>M1359+O1359+Q1359+S1359</x:f>
        <x:v>551.0978479999999</x:v>
      </x:c>
      <x:c r="U1359" s="18" t="str">
        <x:f>TEXT(T1359,"0.00")&amp;"元"</x:f>
        <x:v>551.10元</x:v>
      </x:c>
      <x:c r="V1359" s="12" t="n">
        <x:v>0</x:v>
      </x:c>
      <x:c r="W1359" s="12" t="n">
        <x:f>K1359-V1359</x:f>
        <x:v>115.184</x:v>
      </x:c>
    </x:row>
    <x:row r="1360" ht="20" customHeight="1">
      <x:c r="A1360" s="13" t="n">
        <x:v>45698.41666666667</x:v>
      </x:c>
      <x:c r="B1360" s="13" t="n">
        <x:v>45698.42361111111</x:v>
      </x:c>
      <x:c r="C1360" s="14" t="n">
        <x:v>45698</x:v>
      </x:c>
      <x:c r="D1360" s="15" t="n">
        <x:v>60</x:v>
      </x:c>
      <x:c r="E1360" s="12" t="n">
        <x:v>0</x:v>
      </x:c>
      <x:c r="F1360" s="12" t="n">
        <x:v>0</x:v>
      </x:c>
      <x:c r="G1360" s="12" t="n">
        <x:v>0</x:v>
      </x:c>
      <x:c r="H1360" s="12" t="n">
        <x:f>F1360+G1360</x:f>
        <x:v>0</x:v>
      </x:c>
      <x:c r="I1360" s="12" t="n">
        <x:f>H1360-E1360</x:f>
        <x:v>0</x:v>
      </x:c>
      <x:c r="J1360" s="12" t="n">
        <x:v>110.15833333333333</x:v>
      </x:c>
      <x:c r="K1360" s="12" t="n">
        <x:f>H1360+J1360</x:f>
        <x:v>110.15833333333333</x:v>
      </x:c>
      <x:c r="L1360" s="16" t="n">
        <x:v>0.9977</x:v>
      </x:c>
      <x:c r="M1360" s="17" t="n">
        <x:f>F1360*L1360</x:f>
        <x:v>0</x:v>
      </x:c>
      <x:c r="N1360" s="16" t="n">
        <x:f>L1360*'月度汇总'!$F$8</x:f>
        <x:v>1.49655</x:v>
      </x:c>
      <x:c r="O1360" s="17" t="n">
        <x:f>G1360*N1360</x:f>
        <x:v>0</x:v>
      </x:c>
      <x:c r="P1360" s="16" t="n">
        <x:f>L1360*'月度汇总'!$F$10</x:f>
        <x:v>4.9885</x:v>
      </x:c>
      <x:c r="Q1360" s="17" t="n">
        <x:f>J1360*P1360</x:f>
        <x:v>549.5248458333333</x:v>
      </x:c>
      <x:c r="R1360" s="12" t="n">
        <x:v>0</x:v>
      </x:c>
      <x:c r="S1360" s="17" t="n">
        <x:v>0</x:v>
      </x:c>
      <x:c r="T1360" s="19" t="n">
        <x:f>M1360+O1360+Q1360+S1360</x:f>
        <x:v>549.5248458333333</x:v>
      </x:c>
      <x:c r="U1360" s="18" t="str">
        <x:f>TEXT(T1360,"0.00")&amp;"元"</x:f>
        <x:v>549.52元</x:v>
      </x:c>
      <x:c r="V1360" s="12" t="n">
        <x:v>0</x:v>
      </x:c>
      <x:c r="W1360" s="12" t="n">
        <x:f>K1360-V1360</x:f>
        <x:v>110.15833333333333</x:v>
      </x:c>
    </x:row>
    <x:row r="1361" ht="20" customHeight="1">
      <x:c r="A1361" s="13" t="n">
        <x:v>45698.42361111111</x:v>
      </x:c>
      <x:c r="B1361" s="13" t="n">
        <x:v>45698.430555555555</x:v>
      </x:c>
      <x:c r="C1361" s="14" t="n">
        <x:v>45698</x:v>
      </x:c>
      <x:c r="D1361" s="15" t="n">
        <x:v>61</x:v>
      </x:c>
      <x:c r="E1361" s="12" t="n">
        <x:v>0</x:v>
      </x:c>
      <x:c r="F1361" s="12" t="n">
        <x:v>0</x:v>
      </x:c>
      <x:c r="G1361" s="12" t="n">
        <x:v>0</x:v>
      </x:c>
      <x:c r="H1361" s="12" t="n">
        <x:f>F1361+G1361</x:f>
        <x:v>0</x:v>
      </x:c>
      <x:c r="I1361" s="12" t="n">
        <x:f>H1361-E1361</x:f>
        <x:v>0</x:v>
      </x:c>
      <x:c r="J1361" s="12" t="n">
        <x:v>111.65605000000008</x:v>
      </x:c>
      <x:c r="K1361" s="12" t="n">
        <x:f>H1361+J1361</x:f>
        <x:v>111.65605000000008</x:v>
      </x:c>
      <x:c r="L1361" s="16" t="n">
        <x:v>0.9919</x:v>
      </x:c>
      <x:c r="M1361" s="17" t="n">
        <x:f>F1361*L1361</x:f>
        <x:v>0</x:v>
      </x:c>
      <x:c r="N1361" s="16" t="n">
        <x:f>L1361*'月度汇总'!$F$8</x:f>
        <x:v>1.48785</x:v>
      </x:c>
      <x:c r="O1361" s="17" t="n">
        <x:f>G1361*N1361</x:f>
        <x:v>0</x:v>
      </x:c>
      <x:c r="P1361" s="16" t="n">
        <x:f>L1361*'月度汇总'!$F$10</x:f>
        <x:v>4.9595</x:v>
      </x:c>
      <x:c r="Q1361" s="17" t="n">
        <x:f>J1361*P1361</x:f>
        <x:v>553.7581799750004</x:v>
      </x:c>
      <x:c r="R1361" s="12" t="n">
        <x:v>0</x:v>
      </x:c>
      <x:c r="S1361" s="17" t="n">
        <x:v>0</x:v>
      </x:c>
      <x:c r="T1361" s="19" t="n">
        <x:f>M1361+O1361+Q1361+S1361</x:f>
        <x:v>553.7581799750004</x:v>
      </x:c>
      <x:c r="U1361" s="18" t="str">
        <x:f>TEXT(T1361,"0.00")&amp;"元"</x:f>
        <x:v>553.76元</x:v>
      </x:c>
      <x:c r="V1361" s="12" t="n">
        <x:v>0</x:v>
      </x:c>
      <x:c r="W1361" s="12" t="n">
        <x:f>K1361-V1361</x:f>
        <x:v>111.65605000000008</x:v>
      </x:c>
    </x:row>
    <x:row r="1362" ht="20" customHeight="1">
      <x:c r="A1362" s="13" t="n">
        <x:v>45698.430555555555</x:v>
      </x:c>
      <x:c r="B1362" s="13" t="n">
        <x:v>45698.4375</x:v>
      </x:c>
      <x:c r="C1362" s="14" t="n">
        <x:v>45698</x:v>
      </x:c>
      <x:c r="D1362" s="15" t="n">
        <x:v>62</x:v>
      </x:c>
      <x:c r="E1362" s="12" t="n">
        <x:v>0</x:v>
      </x:c>
      <x:c r="F1362" s="12" t="n">
        <x:v>0</x:v>
      </x:c>
      <x:c r="G1362" s="12" t="n">
        <x:v>0</x:v>
      </x:c>
      <x:c r="H1362" s="12" t="n">
        <x:f>F1362+G1362</x:f>
        <x:v>0</x:v>
      </x:c>
      <x:c r="I1362" s="12" t="n">
        <x:f>H1362-E1362</x:f>
        <x:v>0</x:v>
      </x:c>
      <x:c r="J1362" s="12" t="n">
        <x:v>74.89525000000006</x:v>
      </x:c>
      <x:c r="K1362" s="12" t="n">
        <x:f>H1362+J1362</x:f>
        <x:v>74.89525000000006</x:v>
      </x:c>
      <x:c r="L1362" s="16" t="n">
        <x:v>0.9588</x:v>
      </x:c>
      <x:c r="M1362" s="17" t="n">
        <x:f>F1362*L1362</x:f>
        <x:v>0</x:v>
      </x:c>
      <x:c r="N1362" s="16" t="n">
        <x:f>L1362*'月度汇总'!$F$8</x:f>
        <x:v>1.4382</x:v>
      </x:c>
      <x:c r="O1362" s="17" t="n">
        <x:f>G1362*N1362</x:f>
        <x:v>0</x:v>
      </x:c>
      <x:c r="P1362" s="16" t="n">
        <x:f>L1362*'月度汇总'!$F$10</x:f>
        <x:v>4.794</x:v>
      </x:c>
      <x:c r="Q1362" s="17" t="n">
        <x:f>J1362*P1362</x:f>
        <x:v>359.04782850000026</x:v>
      </x:c>
      <x:c r="R1362" s="12" t="n">
        <x:v>0</x:v>
      </x:c>
      <x:c r="S1362" s="17" t="n">
        <x:v>0</x:v>
      </x:c>
      <x:c r="T1362" s="19" t="n">
        <x:f>M1362+O1362+Q1362+S1362</x:f>
        <x:v>359.04782850000026</x:v>
      </x:c>
      <x:c r="U1362" s="18" t="str">
        <x:f>TEXT(T1362,"0.00")&amp;"元"</x:f>
        <x:v>359.05元</x:v>
      </x:c>
      <x:c r="V1362" s="12" t="n">
        <x:v>0</x:v>
      </x:c>
      <x:c r="W1362" s="12" t="n">
        <x:f>K1362-V1362</x:f>
        <x:v>74.89525000000006</x:v>
      </x:c>
    </x:row>
    <x:row r="1363" ht="20" customHeight="1">
      <x:c r="A1363" s="13" t="n">
        <x:v>45698.4375</x:v>
      </x:c>
      <x:c r="B1363" s="13" t="n">
        <x:v>45698.444444444445</x:v>
      </x:c>
      <x:c r="C1363" s="14" t="n">
        <x:v>45698</x:v>
      </x:c>
      <x:c r="D1363" s="15" t="n">
        <x:v>63</x:v>
      </x:c>
      <x:c r="E1363" s="12" t="n">
        <x:v>0</x:v>
      </x:c>
      <x:c r="F1363" s="12" t="n">
        <x:v>0</x:v>
      </x:c>
      <x:c r="G1363" s="12" t="n">
        <x:v>0</x:v>
      </x:c>
      <x:c r="H1363" s="12" t="n">
        <x:f>F1363+G1363</x:f>
        <x:v>0</x:v>
      </x:c>
      <x:c r="I1363" s="12" t="n">
        <x:f>H1363-E1363</x:f>
        <x:v>0</x:v>
      </x:c>
      <x:c r="J1363" s="12" t="n">
        <x:v>32.68791666666656</x:v>
      </x:c>
      <x:c r="K1363" s="12" t="n">
        <x:f>H1363+J1363</x:f>
        <x:v>32.68791666666656</x:v>
      </x:c>
      <x:c r="L1363" s="16" t="n">
        <x:v>0.9549</x:v>
      </x:c>
      <x:c r="M1363" s="17" t="n">
        <x:f>F1363*L1363</x:f>
        <x:v>0</x:v>
      </x:c>
      <x:c r="N1363" s="16" t="n">
        <x:f>L1363*'月度汇总'!$F$8</x:f>
        <x:v>1.43235</x:v>
      </x:c>
      <x:c r="O1363" s="17" t="n">
        <x:f>G1363*N1363</x:f>
        <x:v>0</x:v>
      </x:c>
      <x:c r="P1363" s="16" t="n">
        <x:f>L1363*'月度汇总'!$F$10</x:f>
        <x:v>4.7745</x:v>
      </x:c>
      <x:c r="Q1363" s="17" t="n">
        <x:f>J1363*P1363</x:f>
        <x:v>156.0684581249995</x:v>
      </x:c>
      <x:c r="R1363" s="12" t="n">
        <x:v>0</x:v>
      </x:c>
      <x:c r="S1363" s="17" t="n">
        <x:v>0</x:v>
      </x:c>
      <x:c r="T1363" s="19" t="n">
        <x:f>M1363+O1363+Q1363+S1363</x:f>
        <x:v>156.0684581249995</x:v>
      </x:c>
      <x:c r="U1363" s="18" t="str">
        <x:f>TEXT(T1363,"0.00")&amp;"元"</x:f>
        <x:v>156.07元</x:v>
      </x:c>
      <x:c r="V1363" s="12" t="n">
        <x:v>0</x:v>
      </x:c>
      <x:c r="W1363" s="12" t="n">
        <x:f>K1363-V1363</x:f>
        <x:v>32.68791666666656</x:v>
      </x:c>
    </x:row>
    <x:row r="1364" ht="20" customHeight="1">
      <x:c r="A1364" s="13" t="n">
        <x:v>45698.444444444445</x:v>
      </x:c>
      <x:c r="B1364" s="13" t="n">
        <x:v>45698.45138888889</x:v>
      </x:c>
      <x:c r="C1364" s="14" t="n">
        <x:v>45698</x:v>
      </x:c>
      <x:c r="D1364" s="15" t="n">
        <x:v>64</x:v>
      </x:c>
      <x:c r="E1364" s="12" t="n">
        <x:v>0</x:v>
      </x:c>
      <x:c r="F1364" s="12" t="n">
        <x:v>0</x:v>
      </x:c>
      <x:c r="G1364" s="12" t="n">
        <x:v>0</x:v>
      </x:c>
      <x:c r="H1364" s="12" t="n">
        <x:f>F1364+G1364</x:f>
        <x:v>0</x:v>
      </x:c>
      <x:c r="I1364" s="12" t="n">
        <x:f>H1364-E1364</x:f>
        <x:v>0</x:v>
      </x:c>
      <x:c r="J1364" s="12" t="n">
        <x:v>54.68443333333338</x:v>
      </x:c>
      <x:c r="K1364" s="12" t="n">
        <x:f>H1364+J1364</x:f>
        <x:v>54.68443333333338</x:v>
      </x:c>
      <x:c r="L1364" s="16" t="n">
        <x:v>0.9839</x:v>
      </x:c>
      <x:c r="M1364" s="17" t="n">
        <x:f>F1364*L1364</x:f>
        <x:v>0</x:v>
      </x:c>
      <x:c r="N1364" s="16" t="n">
        <x:f>L1364*'月度汇总'!$F$8</x:f>
        <x:v>1.4758499999999999</x:v>
      </x:c>
      <x:c r="O1364" s="17" t="n">
        <x:f>G1364*N1364</x:f>
        <x:v>0</x:v>
      </x:c>
      <x:c r="P1364" s="16" t="n">
        <x:f>L1364*'月度汇总'!$F$10</x:f>
        <x:v>4.9195</x:v>
      </x:c>
      <x:c r="Q1364" s="17" t="n">
        <x:f>J1364*P1364</x:f>
        <x:v>269.02006978333355</x:v>
      </x:c>
      <x:c r="R1364" s="12" t="n">
        <x:v>0</x:v>
      </x:c>
      <x:c r="S1364" s="17" t="n">
        <x:v>0</x:v>
      </x:c>
      <x:c r="T1364" s="19" t="n">
        <x:f>M1364+O1364+Q1364+S1364</x:f>
        <x:v>269.02006978333355</x:v>
      </x:c>
      <x:c r="U1364" s="18" t="str">
        <x:f>TEXT(T1364,"0.00")&amp;"元"</x:f>
        <x:v>269.02元</x:v>
      </x:c>
      <x:c r="V1364" s="12" t="n">
        <x:v>0</x:v>
      </x:c>
      <x:c r="W1364" s="12" t="n">
        <x:f>K1364-V1364</x:f>
        <x:v>54.68443333333338</x:v>
      </x:c>
    </x:row>
    <x:row r="1365" ht="20" customHeight="1">
      <x:c r="A1365" s="13" t="n">
        <x:v>45698.45138888889</x:v>
      </x:c>
      <x:c r="B1365" s="13" t="n">
        <x:v>45698.45833333333</x:v>
      </x:c>
      <x:c r="C1365" s="14" t="n">
        <x:v>45698</x:v>
      </x:c>
      <x:c r="D1365" s="15" t="n">
        <x:v>65</x:v>
      </x:c>
      <x:c r="E1365" s="12" t="n">
        <x:v>2.737673387373917</x:v>
      </x:c>
      <x:c r="F1365" s="12" t="n">
        <x:v>0</x:v>
      </x:c>
      <x:c r="G1365" s="12" t="n">
        <x:v>0</x:v>
      </x:c>
      <x:c r="H1365" s="12" t="n">
        <x:f>F1365+G1365</x:f>
        <x:v>0</x:v>
      </x:c>
      <x:c r="I1365" s="12" t="n">
        <x:f>H1365-E1365</x:f>
        <x:v>-2.737673387373917</x:v>
      </x:c>
      <x:c r="J1365" s="12" t="n">
        <x:v>57.9766500000001</x:v>
      </x:c>
      <x:c r="K1365" s="12" t="n">
        <x:f>H1365+J1365</x:f>
        <x:v>57.9766500000001</x:v>
      </x:c>
      <x:c r="L1365" s="16" t="n">
        <x:v>0.799</x:v>
      </x:c>
      <x:c r="M1365" s="17" t="n">
        <x:f>F1365*L1365</x:f>
        <x:v>0</x:v>
      </x:c>
      <x:c r="N1365" s="16" t="n">
        <x:f>L1365*'月度汇总'!$F$8</x:f>
        <x:v>1.1985000000000001</x:v>
      </x:c>
      <x:c r="O1365" s="17" t="n">
        <x:f>G1365*N1365</x:f>
        <x:v>0</x:v>
      </x:c>
      <x:c r="P1365" s="16" t="n">
        <x:f>L1365*'月度汇总'!$F$10</x:f>
        <x:v>3.995</x:v>
      </x:c>
      <x:c r="Q1365" s="17" t="n">
        <x:f>J1365*P1365</x:f>
        <x:v>231.6167167500004</x:v>
      </x:c>
      <x:c r="R1365" s="12" t="n">
        <x:v>0</x:v>
      </x:c>
      <x:c r="S1365" s="17" t="n">
        <x:v>0</x:v>
      </x:c>
      <x:c r="T1365" s="19" t="n">
        <x:f>M1365+O1365+Q1365+S1365</x:f>
        <x:v>231.6167167500004</x:v>
      </x:c>
      <x:c r="U1365" s="18" t="str">
        <x:f>TEXT(T1365,"0.00")&amp;"元"</x:f>
        <x:v>231.62元</x:v>
      </x:c>
      <x:c r="V1365" s="12" t="n">
        <x:v>0</x:v>
      </x:c>
      <x:c r="W1365" s="12" t="n">
        <x:f>K1365-V1365</x:f>
        <x:v>57.9766500000001</x:v>
      </x:c>
    </x:row>
    <x:row r="1366" ht="20" customHeight="1">
      <x:c r="A1366" s="13" t="n">
        <x:v>45698.45833333333</x:v>
      </x:c>
      <x:c r="B1366" s="13" t="n">
        <x:v>45698.46527777778</x:v>
      </x:c>
      <x:c r="C1366" s="14" t="n">
        <x:v>45698</x:v>
      </x:c>
      <x:c r="D1366" s="15" t="n">
        <x:v>66</x:v>
      </x:c>
      <x:c r="E1366" s="12" t="n">
        <x:v>840.939039729289</x:v>
      </x:c>
      <x:c r="F1366" s="12" t="n">
        <x:v>708.0952119403572</x:v>
      </x:c>
      <x:c r="G1366" s="12" t="n">
        <x:v>0</x:v>
      </x:c>
      <x:c r="H1366" s="12" t="n">
        <x:f>F1366+G1366</x:f>
        <x:v>708.0952119403572</x:v>
      </x:c>
      <x:c r="I1366" s="12" t="n">
        <x:f>H1366-E1366</x:f>
        <x:v>-132.84382778893178</x:v>
      </x:c>
      <x:c r="J1366" s="12" t="n">
        <x:v>0</x:v>
      </x:c>
      <x:c r="K1366" s="12" t="n">
        <x:f>H1366+J1366</x:f>
        <x:v>708.0952119403572</x:v>
      </x:c>
      <x:c r="L1366" s="16" t="n">
        <x:v>0.5025</x:v>
      </x:c>
      <x:c r="M1366" s="17" t="n">
        <x:f>F1366*L1366</x:f>
        <x:v>355.8178440000295</x:v>
      </x:c>
      <x:c r="N1366" s="16" t="n">
        <x:f>L1366*'月度汇总'!$F$8</x:f>
        <x:v>0.7537499999999999</x:v>
      </x:c>
      <x:c r="O1366" s="17" t="n">
        <x:f>G1366*N1366</x:f>
        <x:v>0</x:v>
      </x:c>
      <x:c r="P1366" s="16" t="n">
        <x:f>L1366*'月度汇总'!$F$10</x:f>
        <x:v>2.5124999999999997</x:v>
      </x:c>
      <x:c r="Q1366" s="17" t="n">
        <x:f>J1366*P1366</x:f>
        <x:v>0</x:v>
      </x:c>
      <x:c r="R1366" s="12" t="n">
        <x:v>0</x:v>
      </x:c>
      <x:c r="S1366" s="17" t="n">
        <x:v>0</x:v>
      </x:c>
      <x:c r="T1366" s="19" t="n">
        <x:f>M1366+O1366+Q1366+S1366</x:f>
        <x:v>355.8178440000295</x:v>
      </x:c>
      <x:c r="U1366" s="18" t="str">
        <x:f>TEXT(T1366,"0.00")&amp;"元"</x:f>
        <x:v>355.82元</x:v>
      </x:c>
      <x:c r="V1366" s="12" t="n">
        <x:v>0</x:v>
      </x:c>
      <x:c r="W1366" s="12" t="n">
        <x:f>K1366-V1366</x:f>
        <x:v>708.0952119403572</x:v>
      </x:c>
    </x:row>
    <x:row r="1367" ht="20" customHeight="1">
      <x:c r="A1367" s="13" t="n">
        <x:v>45698.46527777778</x:v>
      </x:c>
      <x:c r="B1367" s="13" t="n">
        <x:v>45698.47222222222</x:v>
      </x:c>
      <x:c r="C1367" s="14" t="n">
        <x:v>45698</x:v>
      </x:c>
      <x:c r="D1367" s="15" t="n">
        <x:v>67</x:v>
      </x:c>
      <x:c r="E1367" s="12" t="n">
        <x:v>839.357302970377</x:v>
      </x:c>
      <x:c r="F1367" s="12" t="n">
        <x:v>706.5816030641987</x:v>
      </x:c>
      <x:c r="G1367" s="12" t="n">
        <x:v>0</x:v>
      </x:c>
      <x:c r="H1367" s="12" t="n">
        <x:f>F1367+G1367</x:f>
        <x:v>706.5816030641987</x:v>
      </x:c>
      <x:c r="I1367" s="12" t="n">
        <x:f>H1367-E1367</x:f>
        <x:v>-132.77569990617826</x:v>
      </x:c>
      <x:c r="J1367" s="12" t="n">
        <x:v>0</x:v>
      </x:c>
      <x:c r="K1367" s="12" t="n">
        <x:f>H1367+J1367</x:f>
        <x:v>706.5816030641987</x:v>
      </x:c>
      <x:c r="L1367" s="16" t="n">
        <x:v>0.4662</x:v>
      </x:c>
      <x:c r="M1367" s="17" t="n">
        <x:f>F1367*L1367</x:f>
        <x:v>329.40834334852946</x:v>
      </x:c>
      <x:c r="N1367" s="16" t="n">
        <x:f>L1367*'月度汇总'!$F$8</x:f>
        <x:v>0.6993</x:v>
      </x:c>
      <x:c r="O1367" s="17" t="n">
        <x:f>G1367*N1367</x:f>
        <x:v>0</x:v>
      </x:c>
      <x:c r="P1367" s="16" t="n">
        <x:f>L1367*'月度汇总'!$F$10</x:f>
        <x:v>2.331</x:v>
      </x:c>
      <x:c r="Q1367" s="17" t="n">
        <x:f>J1367*P1367</x:f>
        <x:v>0</x:v>
      </x:c>
      <x:c r="R1367" s="12" t="n">
        <x:v>0</x:v>
      </x:c>
      <x:c r="S1367" s="17" t="n">
        <x:v>0</x:v>
      </x:c>
      <x:c r="T1367" s="19" t="n">
        <x:f>M1367+O1367+Q1367+S1367</x:f>
        <x:v>329.40834334852946</x:v>
      </x:c>
      <x:c r="U1367" s="18" t="str">
        <x:f>TEXT(T1367,"0.00")&amp;"元"</x:f>
        <x:v>329.41元</x:v>
      </x:c>
      <x:c r="V1367" s="12" t="n">
        <x:v>0</x:v>
      </x:c>
      <x:c r="W1367" s="12" t="n">
        <x:f>K1367-V1367</x:f>
        <x:v>706.5816030641987</x:v>
      </x:c>
    </x:row>
    <x:row r="1368" ht="20" customHeight="1">
      <x:c r="A1368" s="13" t="n">
        <x:v>45698.47222222222</x:v>
      </x:c>
      <x:c r="B1368" s="13" t="n">
        <x:v>45698.47916666667</x:v>
      </x:c>
      <x:c r="C1368" s="14" t="n">
        <x:v>45698</x:v>
      </x:c>
      <x:c r="D1368" s="15" t="n">
        <x:v>68</x:v>
      </x:c>
      <x:c r="E1368" s="12" t="n">
        <x:v>857.533041451256</x:v>
      </x:c>
      <x:c r="F1368" s="12" t="n">
        <x:v>724.886894169928</x:v>
      </x:c>
      <x:c r="G1368" s="12" t="n">
        <x:v>0</x:v>
      </x:c>
      <x:c r="H1368" s="12" t="n">
        <x:f>F1368+G1368</x:f>
        <x:v>724.886894169928</x:v>
      </x:c>
      <x:c r="I1368" s="12" t="n">
        <x:f>H1368-E1368</x:f>
        <x:v>-132.646147281328</x:v>
      </x:c>
      <x:c r="J1368" s="12" t="n">
        <x:v>0</x:v>
      </x:c>
      <x:c r="K1368" s="12" t="n">
        <x:f>H1368+J1368</x:f>
        <x:v>724.886894169928</x:v>
      </x:c>
      <x:c r="L1368" s="16" t="n">
        <x:v>0.5007</x:v>
      </x:c>
      <x:c r="M1368" s="17" t="n">
        <x:f>F1368*L1368</x:f>
        <x:v>362.950867910883</x:v>
      </x:c>
      <x:c r="N1368" s="16" t="n">
        <x:f>L1368*'月度汇总'!$F$8</x:f>
        <x:v>0.75105</x:v>
      </x:c>
      <x:c r="O1368" s="17" t="n">
        <x:f>G1368*N1368</x:f>
        <x:v>0</x:v>
      </x:c>
      <x:c r="P1368" s="16" t="n">
        <x:f>L1368*'月度汇总'!$F$10</x:f>
        <x:v>2.5035000000000003</x:v>
      </x:c>
      <x:c r="Q1368" s="17" t="n">
        <x:f>J1368*P1368</x:f>
        <x:v>0</x:v>
      </x:c>
      <x:c r="R1368" s="12" t="n">
        <x:v>0</x:v>
      </x:c>
      <x:c r="S1368" s="17" t="n">
        <x:v>0</x:v>
      </x:c>
      <x:c r="T1368" s="19" t="n">
        <x:f>M1368+O1368+Q1368+S1368</x:f>
        <x:v>362.950867910883</x:v>
      </x:c>
      <x:c r="U1368" s="18" t="str">
        <x:f>TEXT(T1368,"0.00")&amp;"元"</x:f>
        <x:v>362.95元</x:v>
      </x:c>
      <x:c r="V1368" s="12" t="n">
        <x:v>0</x:v>
      </x:c>
      <x:c r="W1368" s="12" t="n">
        <x:f>K1368-V1368</x:f>
        <x:v>724.886894169928</x:v>
      </x:c>
    </x:row>
    <x:row r="1369" ht="20" customHeight="1">
      <x:c r="A1369" s="13" t="n">
        <x:v>45698.47916666667</x:v>
      </x:c>
      <x:c r="B1369" s="13" t="n">
        <x:v>45698.48611111111</x:v>
      </x:c>
      <x:c r="C1369" s="14" t="n">
        <x:v>45698</x:v>
      </x:c>
      <x:c r="D1369" s="15" t="n">
        <x:v>69</x:v>
      </x:c>
      <x:c r="E1369" s="12" t="n">
        <x:v>870.7051580151452</x:v>
      </x:c>
      <x:c r="F1369" s="12" t="n">
        <x:v>738.2746313014358</x:v>
      </x:c>
      <x:c r="G1369" s="12" t="n">
        <x:v>0</x:v>
      </x:c>
      <x:c r="H1369" s="12" t="n">
        <x:f>F1369+G1369</x:f>
        <x:v>738.2746313014358</x:v>
      </x:c>
      <x:c r="I1369" s="12" t="n">
        <x:f>H1369-E1369</x:f>
        <x:v>-132.43052671370947</x:v>
      </x:c>
      <x:c r="J1369" s="12" t="n">
        <x:v>0</x:v>
      </x:c>
      <x:c r="K1369" s="12" t="n">
        <x:f>H1369+J1369</x:f>
        <x:v>738.2746313014358</x:v>
      </x:c>
      <x:c r="L1369" s="16" t="n">
        <x:v>0.4827</x:v>
      </x:c>
      <x:c r="M1369" s="17" t="n">
        <x:f>F1369*L1369</x:f>
        <x:v>356.36516452920307</x:v>
      </x:c>
      <x:c r="N1369" s="16" t="n">
        <x:f>L1369*'月度汇总'!$F$8</x:f>
        <x:v>0.7240500000000001</x:v>
      </x:c>
      <x:c r="O1369" s="17" t="n">
        <x:f>G1369*N1369</x:f>
        <x:v>0</x:v>
      </x:c>
      <x:c r="P1369" s="16" t="n">
        <x:f>L1369*'月度汇总'!$F$10</x:f>
        <x:v>2.4135</x:v>
      </x:c>
      <x:c r="Q1369" s="17" t="n">
        <x:f>J1369*P1369</x:f>
        <x:v>0</x:v>
      </x:c>
      <x:c r="R1369" s="12" t="n">
        <x:v>0</x:v>
      </x:c>
      <x:c r="S1369" s="17" t="n">
        <x:v>0</x:v>
      </x:c>
      <x:c r="T1369" s="19" t="n">
        <x:f>M1369+O1369+Q1369+S1369</x:f>
        <x:v>356.36516452920307</x:v>
      </x:c>
      <x:c r="U1369" s="18" t="str">
        <x:f>TEXT(T1369,"0.00")&amp;"元"</x:f>
        <x:v>356.37元</x:v>
      </x:c>
      <x:c r="V1369" s="12" t="n">
        <x:v>0</x:v>
      </x:c>
      <x:c r="W1369" s="12" t="n">
        <x:f>K1369-V1369</x:f>
        <x:v>738.2746313014358</x:v>
      </x:c>
    </x:row>
    <x:row r="1370" ht="20" customHeight="1">
      <x:c r="A1370" s="13" t="n">
        <x:v>45698.48611111111</x:v>
      </x:c>
      <x:c r="B1370" s="13" t="n">
        <x:v>45698.493055555555</x:v>
      </x:c>
      <x:c r="C1370" s="14" t="n">
        <x:v>45698</x:v>
      </x:c>
      <x:c r="D1370" s="15" t="n">
        <x:v>70</x:v>
      </x:c>
      <x:c r="E1370" s="12" t="n">
        <x:v>857.8837292119675</x:v>
      </x:c>
      <x:c r="F1370" s="12" t="n">
        <x:v>725.5383255995818</x:v>
      </x:c>
      <x:c r="G1370" s="12" t="n">
        <x:v>0</x:v>
      </x:c>
      <x:c r="H1370" s="12" t="n">
        <x:f>F1370+G1370</x:f>
        <x:v>725.5383255995818</x:v>
      </x:c>
      <x:c r="I1370" s="12" t="n">
        <x:f>H1370-E1370</x:f>
        <x:v>-132.34540361238578</x:v>
      </x:c>
      <x:c r="J1370" s="12" t="n">
        <x:v>0</x:v>
      </x:c>
      <x:c r="K1370" s="12" t="n">
        <x:f>H1370+J1370</x:f>
        <x:v>725.5383255995818</x:v>
      </x:c>
      <x:c r="L1370" s="16" t="n">
        <x:v>0.4785</x:v>
      </x:c>
      <x:c r="M1370" s="17" t="n">
        <x:f>F1370*L1370</x:f>
        <x:v>347.1700887993999</x:v>
      </x:c>
      <x:c r="N1370" s="16" t="n">
        <x:f>L1370*'月度汇总'!$F$8</x:f>
        <x:v>0.71775</x:v>
      </x:c>
      <x:c r="O1370" s="17" t="n">
        <x:f>G1370*N1370</x:f>
        <x:v>0</x:v>
      </x:c>
      <x:c r="P1370" s="16" t="n">
        <x:f>L1370*'月度汇总'!$F$10</x:f>
        <x:v>2.3925</x:v>
      </x:c>
      <x:c r="Q1370" s="17" t="n">
        <x:f>J1370*P1370</x:f>
        <x:v>0</x:v>
      </x:c>
      <x:c r="R1370" s="12" t="n">
        <x:v>0</x:v>
      </x:c>
      <x:c r="S1370" s="17" t="n">
        <x:v>0</x:v>
      </x:c>
      <x:c r="T1370" s="19" t="n">
        <x:f>M1370+O1370+Q1370+S1370</x:f>
        <x:v>347.1700887993999</x:v>
      </x:c>
      <x:c r="U1370" s="18" t="str">
        <x:f>TEXT(T1370,"0.00")&amp;"元"</x:f>
        <x:v>347.17元</x:v>
      </x:c>
      <x:c r="V1370" s="12" t="n">
        <x:v>0</x:v>
      </x:c>
      <x:c r="W1370" s="12" t="n">
        <x:f>K1370-V1370</x:f>
        <x:v>725.5383255995818</x:v>
      </x:c>
    </x:row>
    <x:row r="1371" ht="20" customHeight="1">
      <x:c r="A1371" s="13" t="n">
        <x:v>45698.493055555555</x:v>
      </x:c>
      <x:c r="B1371" s="13" t="n">
        <x:v>45698.5</x:v>
      </x:c>
      <x:c r="C1371" s="14" t="n">
        <x:v>45698</x:v>
      </x:c>
      <x:c r="D1371" s="15" t="n">
        <x:v>71</x:v>
      </x:c>
      <x:c r="E1371" s="12" t="n">
        <x:v>806.5936949942301</x:v>
      </x:c>
      <x:c r="F1371" s="12" t="n">
        <x:v>674.2784375765397</x:v>
      </x:c>
      <x:c r="G1371" s="12" t="n">
        <x:v>0</x:v>
      </x:c>
      <x:c r="H1371" s="12" t="n">
        <x:f>F1371+G1371</x:f>
        <x:v>674.2784375765397</x:v>
      </x:c>
      <x:c r="I1371" s="12" t="n">
        <x:f>H1371-E1371</x:f>
        <x:v>-132.31525741769042</x:v>
      </x:c>
      <x:c r="J1371" s="12" t="n">
        <x:v>0</x:v>
      </x:c>
      <x:c r="K1371" s="12" t="n">
        <x:f>H1371+J1371</x:f>
        <x:v>674.2784375765397</x:v>
      </x:c>
      <x:c r="L1371" s="16" t="n">
        <x:v>0.4662</x:v>
      </x:c>
      <x:c r="M1371" s="17" t="n">
        <x:f>F1371*L1371</x:f>
        <x:v>314.3486075981828</x:v>
      </x:c>
      <x:c r="N1371" s="16" t="n">
        <x:f>L1371*'月度汇总'!$F$8</x:f>
        <x:v>0.6993</x:v>
      </x:c>
      <x:c r="O1371" s="17" t="n">
        <x:f>G1371*N1371</x:f>
        <x:v>0</x:v>
      </x:c>
      <x:c r="P1371" s="16" t="n">
        <x:f>L1371*'月度汇总'!$F$10</x:f>
        <x:v>2.331</x:v>
      </x:c>
      <x:c r="Q1371" s="17" t="n">
        <x:f>J1371*P1371</x:f>
        <x:v>0</x:v>
      </x:c>
      <x:c r="R1371" s="12" t="n">
        <x:v>0</x:v>
      </x:c>
      <x:c r="S1371" s="17" t="n">
        <x:v>0</x:v>
      </x:c>
      <x:c r="T1371" s="19" t="n">
        <x:f>M1371+O1371+Q1371+S1371</x:f>
        <x:v>314.3486075981828</x:v>
      </x:c>
      <x:c r="U1371" s="18" t="str">
        <x:f>TEXT(T1371,"0.00")&amp;"元"</x:f>
        <x:v>314.35元</x:v>
      </x:c>
      <x:c r="V1371" s="12" t="n">
        <x:v>0</x:v>
      </x:c>
      <x:c r="W1371" s="12" t="n">
        <x:f>K1371-V1371</x:f>
        <x:v>674.2784375765397</x:v>
      </x:c>
    </x:row>
    <x:row r="1372" ht="20" customHeight="1">
      <x:c r="A1372" s="13" t="n">
        <x:v>45698.5</x:v>
      </x:c>
      <x:c r="B1372" s="13" t="n">
        <x:v>45698.506944444445</x:v>
      </x:c>
      <x:c r="C1372" s="14" t="n">
        <x:v>45698</x:v>
      </x:c>
      <x:c r="D1372" s="15" t="n">
        <x:v>72</x:v>
      </x:c>
      <x:c r="E1372" s="12" t="n">
        <x:v>798.4962648017441</x:v>
      </x:c>
      <x:c r="F1372" s="12" t="n">
        <x:v>724.3176995698595</x:v>
      </x:c>
      <x:c r="G1372" s="12" t="n">
        <x:v>0</x:v>
      </x:c>
      <x:c r="H1372" s="12" t="n">
        <x:f>F1372+G1372</x:f>
        <x:v>724.3176995698595</x:v>
      </x:c>
      <x:c r="I1372" s="12" t="n">
        <x:f>H1372-E1372</x:f>
        <x:v>-74.17856523188459</x:v>
      </x:c>
      <x:c r="J1372" s="12" t="n">
        <x:v>0</x:v>
      </x:c>
      <x:c r="K1372" s="12" t="n">
        <x:f>H1372+J1372</x:f>
        <x:v>724.3176995698595</x:v>
      </x:c>
      <x:c r="L1372" s="16" t="n">
        <x:v>0.4432</x:v>
      </x:c>
      <x:c r="M1372" s="17" t="n">
        <x:f>F1372*L1372</x:f>
        <x:v>321.0176044493617</x:v>
      </x:c>
      <x:c r="N1372" s="16" t="n">
        <x:f>L1372*'月度汇总'!$F$8</x:f>
        <x:v>0.6648</x:v>
      </x:c>
      <x:c r="O1372" s="17" t="n">
        <x:f>G1372*N1372</x:f>
        <x:v>0</x:v>
      </x:c>
      <x:c r="P1372" s="16" t="n">
        <x:f>L1372*'月度汇总'!$F$10</x:f>
        <x:v>2.2159999999999997</x:v>
      </x:c>
      <x:c r="Q1372" s="17" t="n">
        <x:f>J1372*P1372</x:f>
        <x:v>0</x:v>
      </x:c>
      <x:c r="R1372" s="12" t="n">
        <x:f>SUM('调减违约明细'!C799:C819)</x:f>
        <x:v>343.8920705880671</x:v>
      </x:c>
      <x:c r="S1372" s="17" t="n">
        <x:f>SUM('调减违约明细'!F799:F819)</x:f>
        <x:v>76.2064828423157</x:v>
      </x:c>
      <x:c r="T1372" s="19" t="n">
        <x:f>M1372+O1372+Q1372+S1372</x:f>
        <x:v>397.2240872916774</x:v>
      </x:c>
      <x:c r="U1372" s="18" t="str">
        <x:f>TEXT(T1372,"0.00")&amp;"元"</x:f>
        <x:v>397.22元</x:v>
      </x:c>
      <x:c r="V1372" s="12" t="n">
        <x:v>0</x:v>
      </x:c>
      <x:c r="W1372" s="12" t="n">
        <x:f>K1372-V1372</x:f>
        <x:v>724.3176995698595</x:v>
      </x:c>
    </x:row>
    <x:row r="1373" ht="20" customHeight="1">
      <x:c r="A1373" s="13" t="n">
        <x:v>45698.506944444445</x:v>
      </x:c>
      <x:c r="B1373" s="13" t="n">
        <x:v>45698.51388888889</x:v>
      </x:c>
      <x:c r="C1373" s="14" t="n">
        <x:v>45698</x:v>
      </x:c>
      <x:c r="D1373" s="15" t="n">
        <x:v>73</x:v>
      </x:c>
      <x:c r="E1373" s="12" t="n">
        <x:v>796.0728962071709</x:v>
      </x:c>
      <x:c r="F1373" s="12" t="n">
        <x:v>722.1424842113399</x:v>
      </x:c>
      <x:c r="G1373" s="12" t="n">
        <x:v>0</x:v>
      </x:c>
      <x:c r="H1373" s="12" t="n">
        <x:f>F1373+G1373</x:f>
        <x:v>722.1424842113399</x:v>
      </x:c>
      <x:c r="I1373" s="12" t="n">
        <x:f>H1373-E1373</x:f>
        <x:v>-73.93041199583092</x:v>
      </x:c>
      <x:c r="J1373" s="12" t="n">
        <x:v>0</x:v>
      </x:c>
      <x:c r="K1373" s="12" t="n">
        <x:f>H1373+J1373</x:f>
        <x:v>722.1424842113399</x:v>
      </x:c>
      <x:c r="L1373" s="16" t="n">
        <x:v>0.4411</x:v>
      </x:c>
      <x:c r="M1373" s="17" t="n">
        <x:f>F1373*L1373</x:f>
        <x:v>318.53704978562206</x:v>
      </x:c>
      <x:c r="N1373" s="16" t="n">
        <x:f>L1373*'月度汇总'!$F$8</x:f>
        <x:v>0.66165</x:v>
      </x:c>
      <x:c r="O1373" s="17" t="n">
        <x:f>G1373*N1373</x:f>
        <x:v>0</x:v>
      </x:c>
      <x:c r="P1373" s="16" t="n">
        <x:f>L1373*'月度汇总'!$F$10</x:f>
        <x:v>2.2055</x:v>
      </x:c>
      <x:c r="Q1373" s="17" t="n">
        <x:f>J1373*P1373</x:f>
        <x:v>0</x:v>
      </x:c>
      <x:c r="R1373" s="12" t="n">
        <x:v>0</x:v>
      </x:c>
      <x:c r="S1373" s="17" t="n">
        <x:v>0</x:v>
      </x:c>
      <x:c r="T1373" s="19" t="n">
        <x:f>M1373+O1373+Q1373+S1373</x:f>
        <x:v>318.53704978562206</x:v>
      </x:c>
      <x:c r="U1373" s="18" t="str">
        <x:f>TEXT(T1373,"0.00")&amp;"元"</x:f>
        <x:v>318.54元</x:v>
      </x:c>
      <x:c r="V1373" s="12" t="n">
        <x:v>0</x:v>
      </x:c>
      <x:c r="W1373" s="12" t="n">
        <x:f>K1373-V1373</x:f>
        <x:v>722.1424842113399</x:v>
      </x:c>
    </x:row>
    <x:row r="1374" ht="20" customHeight="1">
      <x:c r="A1374" s="13" t="n">
        <x:v>45698.51388888889</x:v>
      </x:c>
      <x:c r="B1374" s="13" t="n">
        <x:v>45698.52083333333</x:v>
      </x:c>
      <x:c r="C1374" s="14" t="n">
        <x:v>45698</x:v>
      </x:c>
      <x:c r="D1374" s="15" t="n">
        <x:v>74</x:v>
      </x:c>
      <x:c r="E1374" s="12" t="n">
        <x:v>801.7846046342023</x:v>
      </x:c>
      <x:c r="F1374" s="12" t="n">
        <x:v>677.9266231381388</x:v>
      </x:c>
      <x:c r="G1374" s="12" t="n">
        <x:v>50.40029449976305</x:v>
      </x:c>
      <x:c r="H1374" s="12" t="n">
        <x:f>F1374+G1374</x:f>
        <x:v>728.3269176379018</x:v>
      </x:c>
      <x:c r="I1374" s="12" t="n">
        <x:f>H1374-E1374</x:f>
        <x:v>-73.45768699630048</x:v>
      </x:c>
      <x:c r="J1374" s="12" t="n">
        <x:v>0</x:v>
      </x:c>
      <x:c r="K1374" s="12" t="n">
        <x:f>H1374+J1374</x:f>
        <x:v>728.3269176379018</x:v>
      </x:c>
      <x:c r="L1374" s="16" t="n">
        <x:v>0.4551</x:v>
      </x:c>
      <x:c r="M1374" s="17" t="n">
        <x:f>F1374*L1374</x:f>
        <x:v>308.524406190167</x:v>
      </x:c>
      <x:c r="N1374" s="16" t="n">
        <x:f>L1374*'月度汇总'!$F$8</x:f>
        <x:v>0.68265</x:v>
      </x:c>
      <x:c r="O1374" s="17" t="n">
        <x:f>G1374*N1374</x:f>
        <x:v>34.40576104026324</x:v>
      </x:c>
      <x:c r="P1374" s="16" t="n">
        <x:f>L1374*'月度汇总'!$F$10</x:f>
        <x:v>2.2755</x:v>
      </x:c>
      <x:c r="Q1374" s="17" t="n">
        <x:f>J1374*P1374</x:f>
        <x:v>0</x:v>
      </x:c>
      <x:c r="R1374" s="12" t="n">
        <x:v>0</x:v>
      </x:c>
      <x:c r="S1374" s="17" t="n">
        <x:v>0</x:v>
      </x:c>
      <x:c r="T1374" s="19" t="n">
        <x:f>M1374+O1374+Q1374+S1374</x:f>
        <x:v>342.93016723043024</x:v>
      </x:c>
      <x:c r="U1374" s="18" t="str">
        <x:f>TEXT(T1374,"0.00")&amp;"元"</x:f>
        <x:v>342.93元</x:v>
      </x:c>
      <x:c r="V1374" s="12" t="n">
        <x:v>0</x:v>
      </x:c>
      <x:c r="W1374" s="12" t="n">
        <x:f>K1374-V1374</x:f>
        <x:v>728.3269176379018</x:v>
      </x:c>
    </x:row>
    <x:row r="1375" ht="20" customHeight="1">
      <x:c r="A1375" s="13" t="n">
        <x:v>45698.52083333333</x:v>
      </x:c>
      <x:c r="B1375" s="13" t="n">
        <x:v>45698.52777777778</x:v>
      </x:c>
      <x:c r="C1375" s="14" t="n">
        <x:v>45698</x:v>
      </x:c>
      <x:c r="D1375" s="15" t="n">
        <x:v>75</x:v>
      </x:c>
      <x:c r="E1375" s="12" t="n">
        <x:v>790.1313728218018</x:v>
      </x:c>
      <x:c r="F1375" s="12" t="n">
        <x:v>717.5563919353921</x:v>
      </x:c>
      <x:c r="G1375" s="12" t="n">
        <x:v>0</x:v>
      </x:c>
      <x:c r="H1375" s="12" t="n">
        <x:f>F1375+G1375</x:f>
        <x:v>717.5563919353921</x:v>
      </x:c>
      <x:c r="I1375" s="12" t="n">
        <x:f>H1375-E1375</x:f>
        <x:v>-72.57498088640978</x:v>
      </x:c>
      <x:c r="J1375" s="12" t="n">
        <x:v>0</x:v>
      </x:c>
      <x:c r="K1375" s="12" t="n">
        <x:f>H1375+J1375</x:f>
        <x:v>717.5563919353921</x:v>
      </x:c>
      <x:c r="L1375" s="16" t="n">
        <x:v>0.4463</x:v>
      </x:c>
      <x:c r="M1375" s="17" t="n">
        <x:f>F1375*L1375</x:f>
        <x:v>320.2454177207655</x:v>
      </x:c>
      <x:c r="N1375" s="16" t="n">
        <x:f>L1375*'月度汇总'!$F$8</x:f>
        <x:v>0.66945</x:v>
      </x:c>
      <x:c r="O1375" s="17" t="n">
        <x:f>G1375*N1375</x:f>
        <x:v>0</x:v>
      </x:c>
      <x:c r="P1375" s="16" t="n">
        <x:f>L1375*'月度汇总'!$F$10</x:f>
        <x:v>2.2315</x:v>
      </x:c>
      <x:c r="Q1375" s="17" t="n">
        <x:f>J1375*P1375</x:f>
        <x:v>0</x:v>
      </x:c>
      <x:c r="R1375" s="12" t="n">
        <x:v>0</x:v>
      </x:c>
      <x:c r="S1375" s="17" t="n">
        <x:v>0</x:v>
      </x:c>
      <x:c r="T1375" s="19" t="n">
        <x:f>M1375+O1375+Q1375+S1375</x:f>
        <x:v>320.2454177207655</x:v>
      </x:c>
      <x:c r="U1375" s="18" t="str">
        <x:f>TEXT(T1375,"0.00")&amp;"元"</x:f>
        <x:v>320.25元</x:v>
      </x:c>
      <x:c r="V1375" s="12" t="n">
        <x:v>0</x:v>
      </x:c>
      <x:c r="W1375" s="12" t="n">
        <x:f>K1375-V1375</x:f>
        <x:v>717.5563919353921</x:v>
      </x:c>
    </x:row>
    <x:row r="1376" ht="20" customHeight="1">
      <x:c r="A1376" s="13" t="n">
        <x:v>45698.52777777778</x:v>
      </x:c>
      <x:c r="B1376" s="13" t="n">
        <x:v>45698.53472222222</x:v>
      </x:c>
      <x:c r="C1376" s="14" t="n">
        <x:v>45698</x:v>
      </x:c>
      <x:c r="D1376" s="15" t="n">
        <x:v>76</x:v>
      </x:c>
      <x:c r="E1376" s="12" t="n">
        <x:v>782.88218827049</x:v>
      </x:c>
      <x:c r="F1376" s="12" t="n">
        <x:v>711.4004033981165</x:v>
      </x:c>
      <x:c r="G1376" s="12" t="n">
        <x:v>0</x:v>
      </x:c>
      <x:c r="H1376" s="12" t="n">
        <x:f>F1376+G1376</x:f>
        <x:v>711.4004033981165</x:v>
      </x:c>
      <x:c r="I1376" s="12" t="n">
        <x:f>H1376-E1376</x:f>
        <x:v>-71.48178487237351</x:v>
      </x:c>
      <x:c r="J1376" s="12" t="n">
        <x:v>0</x:v>
      </x:c>
      <x:c r="K1376" s="12" t="n">
        <x:f>H1376+J1376</x:f>
        <x:v>711.4004033981165</x:v>
      </x:c>
      <x:c r="L1376" s="16" t="n">
        <x:v>0.4113</x:v>
      </x:c>
      <x:c r="M1376" s="17" t="n">
        <x:f>F1376*L1376</x:f>
        <x:v>292.59898591764534</x:v>
      </x:c>
      <x:c r="N1376" s="16" t="n">
        <x:f>L1376*'月度汇总'!$F$8</x:f>
        <x:v>0.61695</x:v>
      </x:c>
      <x:c r="O1376" s="17" t="n">
        <x:f>G1376*N1376</x:f>
        <x:v>0</x:v>
      </x:c>
      <x:c r="P1376" s="16" t="n">
        <x:f>L1376*'月度汇总'!$F$10</x:f>
        <x:v>2.0564999999999998</x:v>
      </x:c>
      <x:c r="Q1376" s="17" t="n">
        <x:f>J1376*P1376</x:f>
        <x:v>0</x:v>
      </x:c>
      <x:c r="R1376" s="12" t="n">
        <x:v>0</x:v>
      </x:c>
      <x:c r="S1376" s="17" t="n">
        <x:v>0</x:v>
      </x:c>
      <x:c r="T1376" s="19" t="n">
        <x:f>M1376+O1376+Q1376+S1376</x:f>
        <x:v>292.59898591764534</x:v>
      </x:c>
      <x:c r="U1376" s="18" t="str">
        <x:f>TEXT(T1376,"0.00")&amp;"元"</x:f>
        <x:v>292.60元</x:v>
      </x:c>
      <x:c r="V1376" s="12" t="n">
        <x:v>0</x:v>
      </x:c>
      <x:c r="W1376" s="12" t="n">
        <x:f>K1376-V1376</x:f>
        <x:v>711.4004033981165</x:v>
      </x:c>
    </x:row>
    <x:row r="1377" ht="20" customHeight="1">
      <x:c r="A1377" s="13" t="n">
        <x:v>45698.53472222222</x:v>
      </x:c>
      <x:c r="B1377" s="13" t="n">
        <x:v>45698.54166666667</x:v>
      </x:c>
      <x:c r="C1377" s="14" t="n">
        <x:v>45698</x:v>
      </x:c>
      <x:c r="D1377" s="15" t="n">
        <x:v>77</x:v>
      </x:c>
      <x:c r="E1377" s="12" t="n">
        <x:v>772.5339868347235</x:v>
      </x:c>
      <x:c r="F1377" s="12" t="n">
        <x:v>515.7095631947931</x:v>
      </x:c>
      <x:c r="G1377" s="12" t="n">
        <x:v>226.40182116158644</x:v>
      </x:c>
      <x:c r="H1377" s="12" t="n">
        <x:f>F1377+G1377</x:f>
        <x:v>742.1113843563795</x:v>
      </x:c>
      <x:c r="I1377" s="12" t="n">
        <x:f>H1377-E1377</x:f>
        <x:v>-30.422602478343947</x:v>
      </x:c>
      <x:c r="J1377" s="12" t="n">
        <x:v>0</x:v>
      </x:c>
      <x:c r="K1377" s="12" t="n">
        <x:f>H1377+J1377</x:f>
        <x:v>742.1113843563795</x:v>
      </x:c>
      <x:c r="L1377" s="16" t="n">
        <x:v>0.5682</x:v>
      </x:c>
      <x:c r="M1377" s="17" t="n">
        <x:f>F1377*L1377</x:f>
        <x:v>293.02617380728145</x:v>
      </x:c>
      <x:c r="N1377" s="16" t="n">
        <x:f>L1377*'月度汇总'!$F$8</x:f>
        <x:v>0.8523000000000001</x:v>
      </x:c>
      <x:c r="O1377" s="17" t="n">
        <x:f>G1377*N1377</x:f>
        <x:v>192.96227217602015</x:v>
      </x:c>
      <x:c r="P1377" s="16" t="n">
        <x:f>L1377*'月度汇总'!$F$10</x:f>
        <x:v>2.841</x:v>
      </x:c>
      <x:c r="Q1377" s="17" t="n">
        <x:f>J1377*P1377</x:f>
        <x:v>0</x:v>
      </x:c>
      <x:c r="R1377" s="12" t="n">
        <x:v>0</x:v>
      </x:c>
      <x:c r="S1377" s="17" t="n">
        <x:v>0</x:v>
      </x:c>
      <x:c r="T1377" s="19" t="n">
        <x:f>M1377+O1377+Q1377+S1377</x:f>
        <x:v>485.98844598330163</x:v>
      </x:c>
      <x:c r="U1377" s="18" t="str">
        <x:f>TEXT(T1377,"0.00")&amp;"元"</x:f>
        <x:v>485.99元</x:v>
      </x:c>
      <x:c r="V1377" s="12" t="n">
        <x:v>0</x:v>
      </x:c>
      <x:c r="W1377" s="12" t="n">
        <x:f>K1377-V1377</x:f>
        <x:v>742.1113843563795</x:v>
      </x:c>
    </x:row>
    <x:row r="1378" ht="20" customHeight="1">
      <x:c r="A1378" s="13" t="n">
        <x:v>45698.54166666667</x:v>
      </x:c>
      <x:c r="B1378" s="13" t="n">
        <x:v>45698.54861111111</x:v>
      </x:c>
      <x:c r="C1378" s="14" t="n">
        <x:v>45698</x:v>
      </x:c>
      <x:c r="D1378" s="15" t="n">
        <x:v>78</x:v>
      </x:c>
      <x:c r="E1378" s="12" t="n">
        <x:v>141.30581884187518</x:v>
      </x:c>
      <x:c r="F1378" s="12" t="n">
        <x:v>0</x:v>
      </x:c>
      <x:c r="G1378" s="12" t="n">
        <x:v>86.49865286238457</x:v>
      </x:c>
      <x:c r="H1378" s="12" t="n">
        <x:f>F1378+G1378</x:f>
        <x:v>86.49865286238457</x:v>
      </x:c>
      <x:c r="I1378" s="12" t="n">
        <x:f>H1378-E1378</x:f>
        <x:v>-54.807165979490605</x:v>
      </x:c>
      <x:c r="J1378" s="12" t="n">
        <x:v>0</x:v>
      </x:c>
      <x:c r="K1378" s="12" t="n">
        <x:f>H1378+J1378</x:f>
        <x:v>86.49865286238457</x:v>
      </x:c>
      <x:c r="L1378" s="16" t="n">
        <x:v>0.8279</x:v>
      </x:c>
      <x:c r="M1378" s="17" t="n">
        <x:f>F1378*L1378</x:f>
        <x:v>0</x:v>
      </x:c>
      <x:c r="N1378" s="16" t="n">
        <x:f>L1378*'月度汇总'!$F$8</x:f>
        <x:v>1.24185</x:v>
      </x:c>
      <x:c r="O1378" s="17" t="n">
        <x:f>G1378*N1378</x:f>
        <x:v>107.41835205715228</x:v>
      </x:c>
      <x:c r="P1378" s="16" t="n">
        <x:f>L1378*'月度汇总'!$F$10</x:f>
        <x:v>4.1395</x:v>
      </x:c>
      <x:c r="Q1378" s="17" t="n">
        <x:f>J1378*P1378</x:f>
        <x:v>0</x:v>
      </x:c>
      <x:c r="R1378" s="12" t="n">
        <x:v>0</x:v>
      </x:c>
      <x:c r="S1378" s="17" t="n">
        <x:v>0</x:v>
      </x:c>
      <x:c r="T1378" s="19" t="n">
        <x:f>M1378+O1378+Q1378+S1378</x:f>
        <x:v>107.41835205715228</x:v>
      </x:c>
      <x:c r="U1378" s="18" t="str">
        <x:f>TEXT(T1378,"0.00")&amp;"元"</x:f>
        <x:v>107.42元</x:v>
      </x:c>
      <x:c r="V1378" s="12" t="n">
        <x:v>0</x:v>
      </x:c>
      <x:c r="W1378" s="12" t="n">
        <x:f>K1378-V1378</x:f>
        <x:v>86.49865286238457</x:v>
      </x:c>
    </x:row>
    <x:row r="1379" ht="20" customHeight="1">
      <x:c r="A1379" s="13" t="n">
        <x:v>45698.54861111111</x:v>
      </x:c>
      <x:c r="B1379" s="13" t="n">
        <x:v>45698.555555555555</x:v>
      </x:c>
      <x:c r="C1379" s="14" t="n">
        <x:v>45698</x:v>
      </x:c>
      <x:c r="D1379" s="15" t="n">
        <x:v>79</x:v>
      </x:c>
      <x:c r="E1379" s="12" t="n">
        <x:v>129.70844121934942</x:v>
      </x:c>
      <x:c r="F1379" s="12" t="n">
        <x:v>0</x:v>
      </x:c>
      <x:c r="G1379" s="12" t="n">
        <x:v>76.42964805843326</x:v>
      </x:c>
      <x:c r="H1379" s="12" t="n">
        <x:f>F1379+G1379</x:f>
        <x:v>76.42964805843326</x:v>
      </x:c>
      <x:c r="I1379" s="12" t="n">
        <x:f>H1379-E1379</x:f>
        <x:v>-53.278793160916166</x:v>
      </x:c>
      <x:c r="J1379" s="12" t="n">
        <x:v>0</x:v>
      </x:c>
      <x:c r="K1379" s="12" t="n">
        <x:f>H1379+J1379</x:f>
        <x:v>76.42964805843326</x:v>
      </x:c>
      <x:c r="L1379" s="16" t="n">
        <x:v>0.8636</x:v>
      </x:c>
      <x:c r="M1379" s="17" t="n">
        <x:f>F1379*L1379</x:f>
        <x:v>0</x:v>
      </x:c>
      <x:c r="N1379" s="16" t="n">
        <x:f>L1379*'月度汇总'!$F$8</x:f>
        <x:v>1.2954</x:v>
      </x:c>
      <x:c r="O1379" s="17" t="n">
        <x:f>G1379*N1379</x:f>
        <x:v>99.00696609489445</x:v>
      </x:c>
      <x:c r="P1379" s="16" t="n">
        <x:f>L1379*'月度汇总'!$F$10</x:f>
        <x:v>4.3180000000000005</x:v>
      </x:c>
      <x:c r="Q1379" s="17" t="n">
        <x:f>J1379*P1379</x:f>
        <x:v>0</x:v>
      </x:c>
      <x:c r="R1379" s="12" t="n">
        <x:v>0</x:v>
      </x:c>
      <x:c r="S1379" s="17" t="n">
        <x:v>0</x:v>
      </x:c>
      <x:c r="T1379" s="19" t="n">
        <x:f>M1379+O1379+Q1379+S1379</x:f>
        <x:v>99.00696609489445</x:v>
      </x:c>
      <x:c r="U1379" s="18" t="str">
        <x:f>TEXT(T1379,"0.00")&amp;"元"</x:f>
        <x:v>99.01元</x:v>
      </x:c>
      <x:c r="V1379" s="12" t="n">
        <x:v>0</x:v>
      </x:c>
      <x:c r="W1379" s="12" t="n">
        <x:f>K1379-V1379</x:f>
        <x:v>76.42964805843326</x:v>
      </x:c>
    </x:row>
    <x:row r="1380" ht="20" customHeight="1">
      <x:c r="A1380" s="13" t="n">
        <x:v>45698.555555555555</x:v>
      </x:c>
      <x:c r="B1380" s="13" t="n">
        <x:v>45698.5625</x:v>
      </x:c>
      <x:c r="C1380" s="14" t="n">
        <x:v>45698</x:v>
      </x:c>
      <x:c r="D1380" s="15" t="n">
        <x:v>80</x:v>
      </x:c>
      <x:c r="E1380" s="12" t="n">
        <x:v>134.55081490131965</x:v>
      </x:c>
      <x:c r="F1380" s="12" t="n">
        <x:v>0</x:v>
      </x:c>
      <x:c r="G1380" s="12" t="n">
        <x:v>82.60768256154267</x:v>
      </x:c>
      <x:c r="H1380" s="12" t="n">
        <x:f>F1380+G1380</x:f>
        <x:v>82.60768256154267</x:v>
      </x:c>
      <x:c r="I1380" s="12" t="n">
        <x:f>H1380-E1380</x:f>
        <x:v>-51.94313233977698</x:v>
      </x:c>
      <x:c r="J1380" s="12" t="n">
        <x:v>0</x:v>
      </x:c>
      <x:c r="K1380" s="12" t="n">
        <x:f>H1380+J1380</x:f>
        <x:v>82.60768256154267</x:v>
      </x:c>
      <x:c r="L1380" s="16" t="n">
        <x:v>0.8416</x:v>
      </x:c>
      <x:c r="M1380" s="17" t="n">
        <x:f>F1380*L1380</x:f>
        <x:v>0</x:v>
      </x:c>
      <x:c r="N1380" s="16" t="n">
        <x:f>L1380*'月度汇总'!$F$8</x:f>
        <x:v>1.2624</x:v>
      </x:c>
      <x:c r="O1380" s="17" t="n">
        <x:f>G1380*N1380</x:f>
        <x:v>104.28393846569146</x:v>
      </x:c>
      <x:c r="P1380" s="16" t="n">
        <x:f>L1380*'月度汇总'!$F$10</x:f>
        <x:v>4.208</x:v>
      </x:c>
      <x:c r="Q1380" s="17" t="n">
        <x:f>J1380*P1380</x:f>
        <x:v>0</x:v>
      </x:c>
      <x:c r="R1380" s="12" t="n">
        <x:v>0</x:v>
      </x:c>
      <x:c r="S1380" s="17" t="n">
        <x:v>0</x:v>
      </x:c>
      <x:c r="T1380" s="19" t="n">
        <x:f>M1380+O1380+Q1380+S1380</x:f>
        <x:v>104.28393846569146</x:v>
      </x:c>
      <x:c r="U1380" s="18" t="str">
        <x:f>TEXT(T1380,"0.00")&amp;"元"</x:f>
        <x:v>104.28元</x:v>
      </x:c>
      <x:c r="V1380" s="12" t="n">
        <x:v>0</x:v>
      </x:c>
      <x:c r="W1380" s="12" t="n">
        <x:f>K1380-V1380</x:f>
        <x:v>82.60768256154267</x:v>
      </x:c>
    </x:row>
    <x:row r="1381" ht="20" customHeight="1">
      <x:c r="A1381" s="13" t="n">
        <x:v>45698.5625</x:v>
      </x:c>
      <x:c r="B1381" s="13" t="n">
        <x:v>45698.569444444445</x:v>
      </x:c>
      <x:c r="C1381" s="14" t="n">
        <x:v>45698</x:v>
      </x:c>
      <x:c r="D1381" s="15" t="n">
        <x:v>81</x:v>
      </x:c>
      <x:c r="E1381" s="12" t="n">
        <x:v>158.55415461026178</x:v>
      </x:c>
      <x:c r="F1381" s="12" t="n">
        <x:v>0</x:v>
      </x:c>
      <x:c r="G1381" s="12" t="n">
        <x:v>107.75641559958274</x:v>
      </x:c>
      <x:c r="H1381" s="12" t="n">
        <x:f>F1381+G1381</x:f>
        <x:v>107.75641559958274</x:v>
      </x:c>
      <x:c r="I1381" s="12" t="n">
        <x:f>H1381-E1381</x:f>
        <x:v>-50.79773901067904</x:v>
      </x:c>
      <x:c r="J1381" s="12" t="n">
        <x:v>0</x:v>
      </x:c>
      <x:c r="K1381" s="12" t="n">
        <x:f>H1381+J1381</x:f>
        <x:v>107.75641559958274</x:v>
      </x:c>
      <x:c r="L1381" s="16" t="n">
        <x:v>0.8618</x:v>
      </x:c>
      <x:c r="M1381" s="17" t="n">
        <x:f>F1381*L1381</x:f>
        <x:v>0</x:v>
      </x:c>
      <x:c r="N1381" s="16" t="n">
        <x:f>L1381*'月度汇总'!$F$8</x:f>
        <x:v>1.2927</x:v>
      </x:c>
      <x:c r="O1381" s="17" t="n">
        <x:f>G1381*N1381</x:f>
        <x:v>139.2967184455806</x:v>
      </x:c>
      <x:c r="P1381" s="16" t="n">
        <x:f>L1381*'月度汇总'!$F$10</x:f>
        <x:v>4.309</x:v>
      </x:c>
      <x:c r="Q1381" s="17" t="n">
        <x:f>J1381*P1381</x:f>
        <x:v>0</x:v>
      </x:c>
      <x:c r="R1381" s="12" t="n">
        <x:v>0</x:v>
      </x:c>
      <x:c r="S1381" s="17" t="n">
        <x:v>0</x:v>
      </x:c>
      <x:c r="T1381" s="19" t="n">
        <x:f>M1381+O1381+Q1381+S1381</x:f>
        <x:v>139.2967184455806</x:v>
      </x:c>
      <x:c r="U1381" s="18" t="str">
        <x:f>TEXT(T1381,"0.00")&amp;"元"</x:f>
        <x:v>139.30元</x:v>
      </x:c>
      <x:c r="V1381" s="12" t="n">
        <x:v>0</x:v>
      </x:c>
      <x:c r="W1381" s="12" t="n">
        <x:f>K1381-V1381</x:f>
        <x:v>107.75641559958274</x:v>
      </x:c>
    </x:row>
    <x:row r="1382" ht="20" customHeight="1">
      <x:c r="A1382" s="13" t="n">
        <x:v>45698.569444444445</x:v>
      </x:c>
      <x:c r="B1382" s="13" t="n">
        <x:v>45698.57638888889</x:v>
      </x:c>
      <x:c r="C1382" s="14" t="n">
        <x:v>45698</x:v>
      </x:c>
      <x:c r="D1382" s="15" t="n">
        <x:v>82</x:v>
      </x:c>
      <x:c r="E1382" s="12" t="n">
        <x:v>142.211861268632</x:v>
      </x:c>
      <x:c r="F1382" s="12" t="n">
        <x:v>0</x:v>
      </x:c>
      <x:c r="G1382" s="12" t="n">
        <x:v>93.22354056604149</x:v>
      </x:c>
      <x:c r="H1382" s="12" t="n">
        <x:f>F1382+G1382</x:f>
        <x:v>93.22354056604149</x:v>
      </x:c>
      <x:c r="I1382" s="12" t="n">
        <x:f>H1382-E1382</x:f>
        <x:v>-48.9883207025905</x:v>
      </x:c>
      <x:c r="J1382" s="12" t="n">
        <x:v>0</x:v>
      </x:c>
      <x:c r="K1382" s="12" t="n">
        <x:f>H1382+J1382</x:f>
        <x:v>93.22354056604149</x:v>
      </x:c>
      <x:c r="L1382" s="16" t="n">
        <x:v>0.8623</x:v>
      </x:c>
      <x:c r="M1382" s="17" t="n">
        <x:f>F1382*L1382</x:f>
        <x:v>0</x:v>
      </x:c>
      <x:c r="N1382" s="16" t="n">
        <x:f>L1382*'月度汇总'!$F$8</x:f>
        <x:v>1.29345</x:v>
      </x:c>
      <x:c r="O1382" s="17" t="n">
        <x:f>G1382*N1382</x:f>
        <x:v>120.57998854514636</x:v>
      </x:c>
      <x:c r="P1382" s="16" t="n">
        <x:f>L1382*'月度汇总'!$F$10</x:f>
        <x:v>4.3115</x:v>
      </x:c>
      <x:c r="Q1382" s="17" t="n">
        <x:f>J1382*P1382</x:f>
        <x:v>0</x:v>
      </x:c>
      <x:c r="R1382" s="12" t="n">
        <x:v>0</x:v>
      </x:c>
      <x:c r="S1382" s="17" t="n">
        <x:v>0</x:v>
      </x:c>
      <x:c r="T1382" s="19" t="n">
        <x:f>M1382+O1382+Q1382+S1382</x:f>
        <x:v>120.57998854514636</x:v>
      </x:c>
      <x:c r="U1382" s="18" t="str">
        <x:f>TEXT(T1382,"0.00")&amp;"元"</x:f>
        <x:v>120.58元</x:v>
      </x:c>
      <x:c r="V1382" s="12" t="n">
        <x:v>0</x:v>
      </x:c>
      <x:c r="W1382" s="12" t="n">
        <x:f>K1382-V1382</x:f>
        <x:v>93.22354056604149</x:v>
      </x:c>
    </x:row>
    <x:row r="1383" ht="20" customHeight="1">
      <x:c r="A1383" s="13" t="n">
        <x:v>45698.57638888889</x:v>
      </x:c>
      <x:c r="B1383" s="13" t="n">
        <x:v>45698.58333333333</x:v>
      </x:c>
      <x:c r="C1383" s="14" t="n">
        <x:v>45698</x:v>
      </x:c>
      <x:c r="D1383" s="15" t="n">
        <x:v>83</x:v>
      </x:c>
      <x:c r="E1383" s="12" t="n">
        <x:v>0.2717208646230584</x:v>
      </x:c>
      <x:c r="F1383" s="12" t="n">
        <x:v>0</x:v>
      </x:c>
      <x:c r="G1383" s="12" t="n">
        <x:v>0.14184528107480787</x:v>
      </x:c>
      <x:c r="H1383" s="12" t="n">
        <x:f>F1383+G1383</x:f>
        <x:v>0.14184528107480787</x:v>
      </x:c>
      <x:c r="I1383" s="12" t="n">
        <x:f>H1383-E1383</x:f>
        <x:v>-0.12987558354825052</x:v>
      </x:c>
      <x:c r="J1383" s="12" t="n">
        <x:v>0</x:v>
      </x:c>
      <x:c r="K1383" s="12" t="n">
        <x:f>H1383+J1383</x:f>
        <x:v>0.14184528107480787</x:v>
      </x:c>
      <x:c r="L1383" s="16" t="n">
        <x:v>0.9026</x:v>
      </x:c>
      <x:c r="M1383" s="17" t="n">
        <x:f>F1383*L1383</x:f>
        <x:v>0</x:v>
      </x:c>
      <x:c r="N1383" s="16" t="n">
        <x:f>L1383*'月度汇总'!$F$8</x:f>
        <x:v>1.3538999999999999</x:v>
      </x:c>
      <x:c r="O1383" s="17" t="n">
        <x:f>G1383*N1383</x:f>
        <x:v>0.19204432604718236</x:v>
      </x:c>
      <x:c r="P1383" s="16" t="n">
        <x:f>L1383*'月度汇总'!$F$10</x:f>
        <x:v>4.513</x:v>
      </x:c>
      <x:c r="Q1383" s="17" t="n">
        <x:f>J1383*P1383</x:f>
        <x:v>0</x:v>
      </x:c>
      <x:c r="R1383" s="12" t="n">
        <x:v>0</x:v>
      </x:c>
      <x:c r="S1383" s="17" t="n">
        <x:v>0</x:v>
      </x:c>
      <x:c r="T1383" s="19" t="n">
        <x:f>M1383+O1383+Q1383+S1383</x:f>
        <x:v>0.19204432604718236</x:v>
      </x:c>
      <x:c r="U1383" s="18" t="str">
        <x:f>TEXT(T1383,"0.00")&amp;"元"</x:f>
        <x:v>0.19元</x:v>
      </x:c>
      <x:c r="V1383" s="12" t="n">
        <x:v>0</x:v>
      </x:c>
      <x:c r="W1383" s="12" t="n">
        <x:f>K1383-V1383</x:f>
        <x:v>0.14184528107480787</x:v>
      </x:c>
    </x:row>
    <x:row r="1384" ht="20" customHeight="1">
      <x:c r="A1384" s="13" t="n">
        <x:v>45698.58333333333</x:v>
      </x:c>
      <x:c r="B1384" s="13" t="n">
        <x:v>45698.59027777778</x:v>
      </x:c>
      <x:c r="C1384" s="14" t="n">
        <x:v>45698</x:v>
      </x:c>
      <x:c r="D1384" s="15" t="n">
        <x:v>84</x:v>
      </x:c>
      <x:c r="E1384" s="12" t="n">
        <x:v>0</x:v>
      </x:c>
      <x:c r="F1384" s="12" t="n">
        <x:v>0</x:v>
      </x:c>
      <x:c r="G1384" s="12" t="n">
        <x:v>0</x:v>
      </x:c>
      <x:c r="H1384" s="12" t="n">
        <x:f>F1384+G1384</x:f>
        <x:v>0</x:v>
      </x:c>
      <x:c r="I1384" s="12" t="n">
        <x:f>H1384-E1384</x:f>
        <x:v>0</x:v>
      </x:c>
      <x:c r="J1384" s="12" t="n">
        <x:v>0</x:v>
      </x:c>
      <x:c r="K1384" s="12" t="n">
        <x:f>H1384+J1384</x:f>
        <x:v>0</x:v>
      </x:c>
      <x:c r="L1384" s="16" t="n">
        <x:v>0.9754</x:v>
      </x:c>
      <x:c r="M1384" s="17" t="n">
        <x:f>F1384*L1384</x:f>
        <x:v>0</x:v>
      </x:c>
      <x:c r="N1384" s="16" t="n">
        <x:f>L1384*'月度汇总'!$F$8</x:f>
        <x:v>1.4631</x:v>
      </x:c>
      <x:c r="O1384" s="17" t="n">
        <x:f>G1384*N1384</x:f>
        <x:v>0</x:v>
      </x:c>
      <x:c r="P1384" s="16" t="n">
        <x:f>L1384*'月度汇总'!$F$10</x:f>
        <x:v>4.877000000000001</x:v>
      </x:c>
      <x:c r="Q1384" s="17" t="n">
        <x:f>J1384*P1384</x:f>
        <x:v>0</x:v>
      </x:c>
      <x:c r="R1384" s="12" t="n">
        <x:v>0</x:v>
      </x:c>
      <x:c r="S1384" s="17" t="n">
        <x:v>0</x:v>
      </x:c>
      <x:c r="T1384" s="19" t="n">
        <x:f>M1384+O1384+Q1384+S1384</x:f>
        <x:v>0</x:v>
      </x:c>
      <x:c r="U1384" s="18" t="str">
        <x:f>TEXT(T1384,"0.00")&amp;"元"</x:f>
        <x:v>0.00元</x:v>
      </x:c>
      <x:c r="V1384" s="12" t="n">
        <x:v>0</x:v>
      </x:c>
      <x:c r="W1384" s="12" t="n">
        <x:f>K1384-V1384</x:f>
        <x:v>0</x:v>
      </x:c>
    </x:row>
    <x:row r="1385" ht="20" customHeight="1">
      <x:c r="A1385" s="13" t="n">
        <x:v>45698.59027777778</x:v>
      </x:c>
      <x:c r="B1385" s="13" t="n">
        <x:v>45698.59722222222</x:v>
      </x:c>
      <x:c r="C1385" s="14" t="n">
        <x:v>45698</x:v>
      </x:c>
      <x:c r="D1385" s="15" t="n">
        <x:v>85</x:v>
      </x:c>
      <x:c r="E1385" s="12" t="n">
        <x:v>0</x:v>
      </x:c>
      <x:c r="F1385" s="12" t="n">
        <x:v>0</x:v>
      </x:c>
      <x:c r="G1385" s="12" t="n">
        <x:v>0</x:v>
      </x:c>
      <x:c r="H1385" s="12" t="n">
        <x:f>F1385+G1385</x:f>
        <x:v>0</x:v>
      </x:c>
      <x:c r="I1385" s="12" t="n">
        <x:f>H1385-E1385</x:f>
        <x:v>0</x:v>
      </x:c>
      <x:c r="J1385" s="12" t="n">
        <x:v>0</x:v>
      </x:c>
      <x:c r="K1385" s="12" t="n">
        <x:f>H1385+J1385</x:f>
        <x:v>0</x:v>
      </x:c>
      <x:c r="L1385" s="16" t="n">
        <x:v>1.0002</x:v>
      </x:c>
      <x:c r="M1385" s="17" t="n">
        <x:f>F1385*L1385</x:f>
        <x:v>0</x:v>
      </x:c>
      <x:c r="N1385" s="16" t="n">
        <x:f>L1385*'月度汇总'!$F$8</x:f>
        <x:v>1.5003</x:v>
      </x:c>
      <x:c r="O1385" s="17" t="n">
        <x:f>G1385*N1385</x:f>
        <x:v>0</x:v>
      </x:c>
      <x:c r="P1385" s="16" t="n">
        <x:f>L1385*'月度汇总'!$F$10</x:f>
        <x:v>5.0009999999999994</x:v>
      </x:c>
      <x:c r="Q1385" s="17" t="n">
        <x:f>J1385*P1385</x:f>
        <x:v>0</x:v>
      </x:c>
      <x:c r="R1385" s="12" t="n">
        <x:v>0</x:v>
      </x:c>
      <x:c r="S1385" s="17" t="n">
        <x:v>0</x:v>
      </x:c>
      <x:c r="T1385" s="19" t="n">
        <x:f>M1385+O1385+Q1385+S1385</x:f>
        <x:v>0</x:v>
      </x:c>
      <x:c r="U1385" s="18" t="str">
        <x:f>TEXT(T1385,"0.00")&amp;"元"</x:f>
        <x:v>0.00元</x:v>
      </x:c>
      <x:c r="V1385" s="12" t="n">
        <x:v>0</x:v>
      </x:c>
      <x:c r="W1385" s="12" t="n">
        <x:f>K1385-V1385</x:f>
        <x:v>0</x:v>
      </x:c>
    </x:row>
    <x:row r="1386" ht="20" customHeight="1">
      <x:c r="A1386" s="13" t="n">
        <x:v>45698.59722222222</x:v>
      </x:c>
      <x:c r="B1386" s="13" t="n">
        <x:v>45698.60416666667</x:v>
      </x:c>
      <x:c r="C1386" s="14" t="n">
        <x:v>45698</x:v>
      </x:c>
      <x:c r="D1386" s="15" t="n">
        <x:v>86</x:v>
      </x:c>
      <x:c r="E1386" s="12" t="n">
        <x:v>0</x:v>
      </x:c>
      <x:c r="F1386" s="12" t="n">
        <x:v>0</x:v>
      </x:c>
      <x:c r="G1386" s="12" t="n">
        <x:v>0</x:v>
      </x:c>
      <x:c r="H1386" s="12" t="n">
        <x:f>F1386+G1386</x:f>
        <x:v>0</x:v>
      </x:c>
      <x:c r="I1386" s="12" t="n">
        <x:f>H1386-E1386</x:f>
        <x:v>0</x:v>
      </x:c>
      <x:c r="J1386" s="12" t="n">
        <x:v>0</x:v>
      </x:c>
      <x:c r="K1386" s="12" t="n">
        <x:f>H1386+J1386</x:f>
        <x:v>0</x:v>
      </x:c>
      <x:c r="L1386" s="16" t="n">
        <x:v>0.9978</x:v>
      </x:c>
      <x:c r="M1386" s="17" t="n">
        <x:f>F1386*L1386</x:f>
        <x:v>0</x:v>
      </x:c>
      <x:c r="N1386" s="16" t="n">
        <x:f>L1386*'月度汇总'!$F$8</x:f>
        <x:v>1.4967000000000001</x:v>
      </x:c>
      <x:c r="O1386" s="17" t="n">
        <x:f>G1386*N1386</x:f>
        <x:v>0</x:v>
      </x:c>
      <x:c r="P1386" s="16" t="n">
        <x:f>L1386*'月度汇总'!$F$10</x:f>
        <x:v>4.989</x:v>
      </x:c>
      <x:c r="Q1386" s="17" t="n">
        <x:f>J1386*P1386</x:f>
        <x:v>0</x:v>
      </x:c>
      <x:c r="R1386" s="12" t="n">
        <x:v>0</x:v>
      </x:c>
      <x:c r="S1386" s="17" t="n">
        <x:v>0</x:v>
      </x:c>
      <x:c r="T1386" s="19" t="n">
        <x:f>M1386+O1386+Q1386+S1386</x:f>
        <x:v>0</x:v>
      </x:c>
      <x:c r="U1386" s="18" t="str">
        <x:f>TEXT(T1386,"0.00")&amp;"元"</x:f>
        <x:v>0.00元</x:v>
      </x:c>
      <x:c r="V1386" s="12" t="n">
        <x:v>0</x:v>
      </x:c>
      <x:c r="W1386" s="12" t="n">
        <x:f>K1386-V1386</x:f>
        <x:v>0</x:v>
      </x:c>
    </x:row>
    <x:row r="1387" ht="20" customHeight="1">
      <x:c r="A1387" s="13" t="n">
        <x:v>45698.60416666667</x:v>
      </x:c>
      <x:c r="B1387" s="13" t="n">
        <x:v>45698.61111111111</x:v>
      </x:c>
      <x:c r="C1387" s="14" t="n">
        <x:v>45698</x:v>
      </x:c>
      <x:c r="D1387" s="15" t="n">
        <x:v>87</x:v>
      </x:c>
      <x:c r="E1387" s="12" t="n">
        <x:v>0</x:v>
      </x:c>
      <x:c r="F1387" s="12" t="n">
        <x:v>0</x:v>
      </x:c>
      <x:c r="G1387" s="12" t="n">
        <x:v>0</x:v>
      </x:c>
      <x:c r="H1387" s="12" t="n">
        <x:f>F1387+G1387</x:f>
        <x:v>0</x:v>
      </x:c>
      <x:c r="I1387" s="12" t="n">
        <x:f>H1387-E1387</x:f>
        <x:v>0</x:v>
      </x:c>
      <x:c r="J1387" s="12" t="n">
        <x:v>0</x:v>
      </x:c>
      <x:c r="K1387" s="12" t="n">
        <x:f>H1387+J1387</x:f>
        <x:v>0</x:v>
      </x:c>
      <x:c r="L1387" s="16" t="n">
        <x:v>1.0271</x:v>
      </x:c>
      <x:c r="M1387" s="17" t="n">
        <x:f>F1387*L1387</x:f>
        <x:v>0</x:v>
      </x:c>
      <x:c r="N1387" s="16" t="n">
        <x:f>L1387*'月度汇总'!$F$8</x:f>
        <x:v>1.5406499999999999</x:v>
      </x:c>
      <x:c r="O1387" s="17" t="n">
        <x:f>G1387*N1387</x:f>
        <x:v>0</x:v>
      </x:c>
      <x:c r="P1387" s="16" t="n">
        <x:f>L1387*'月度汇总'!$F$10</x:f>
        <x:v>5.1354999999999995</x:v>
      </x:c>
      <x:c r="Q1387" s="17" t="n">
        <x:f>J1387*P1387</x:f>
        <x:v>0</x:v>
      </x:c>
      <x:c r="R1387" s="12" t="n">
        <x:v>0</x:v>
      </x:c>
      <x:c r="S1387" s="17" t="n">
        <x:v>0</x:v>
      </x:c>
      <x:c r="T1387" s="19" t="n">
        <x:f>M1387+O1387+Q1387+S1387</x:f>
        <x:v>0</x:v>
      </x:c>
      <x:c r="U1387" s="18" t="str">
        <x:f>TEXT(T1387,"0.00")&amp;"元"</x:f>
        <x:v>0.00元</x:v>
      </x:c>
      <x:c r="V1387" s="12" t="n">
        <x:v>0</x:v>
      </x:c>
      <x:c r="W1387" s="12" t="n">
        <x:f>K1387-V1387</x:f>
        <x:v>0</x:v>
      </x:c>
    </x:row>
    <x:row r="1388" ht="20" customHeight="1">
      <x:c r="A1388" s="13" t="n">
        <x:v>45698.61111111111</x:v>
      </x:c>
      <x:c r="B1388" s="13" t="n">
        <x:v>45698.618055555555</x:v>
      </x:c>
      <x:c r="C1388" s="14" t="n">
        <x:v>45698</x:v>
      </x:c>
      <x:c r="D1388" s="15" t="n">
        <x:v>88</x:v>
      </x:c>
      <x:c r="E1388" s="12" t="n">
        <x:v>0</x:v>
      </x:c>
      <x:c r="F1388" s="12" t="n">
        <x:v>0</x:v>
      </x:c>
      <x:c r="G1388" s="12" t="n">
        <x:v>0</x:v>
      </x:c>
      <x:c r="H1388" s="12" t="n">
        <x:f>F1388+G1388</x:f>
        <x:v>0</x:v>
      </x:c>
      <x:c r="I1388" s="12" t="n">
        <x:f>H1388-E1388</x:f>
        <x:v>0</x:v>
      </x:c>
      <x:c r="J1388" s="12" t="n">
        <x:v>0</x:v>
      </x:c>
      <x:c r="K1388" s="12" t="n">
        <x:f>H1388+J1388</x:f>
        <x:v>0</x:v>
      </x:c>
      <x:c r="L1388" s="16" t="n">
        <x:v>1.0906</x:v>
      </x:c>
      <x:c r="M1388" s="17" t="n">
        <x:f>F1388*L1388</x:f>
        <x:v>0</x:v>
      </x:c>
      <x:c r="N1388" s="16" t="n">
        <x:f>L1388*'月度汇总'!$F$8</x:f>
        <x:v>1.6359</x:v>
      </x:c>
      <x:c r="O1388" s="17" t="n">
        <x:f>G1388*N1388</x:f>
        <x:v>0</x:v>
      </x:c>
      <x:c r="P1388" s="16" t="n">
        <x:f>L1388*'月度汇总'!$F$10</x:f>
        <x:v>5.453</x:v>
      </x:c>
      <x:c r="Q1388" s="17" t="n">
        <x:f>J1388*P1388</x:f>
        <x:v>0</x:v>
      </x:c>
      <x:c r="R1388" s="12" t="n">
        <x:v>0</x:v>
      </x:c>
      <x:c r="S1388" s="17" t="n">
        <x:v>0</x:v>
      </x:c>
      <x:c r="T1388" s="19" t="n">
        <x:f>M1388+O1388+Q1388+S1388</x:f>
        <x:v>0</x:v>
      </x:c>
      <x:c r="U1388" s="18" t="str">
        <x:f>TEXT(T1388,"0.00")&amp;"元"</x:f>
        <x:v>0.00元</x:v>
      </x:c>
      <x:c r="V1388" s="12" t="n">
        <x:v>0</x:v>
      </x:c>
      <x:c r="W1388" s="12" t="n">
        <x:f>K1388-V1388</x:f>
        <x:v>0</x:v>
      </x:c>
    </x:row>
    <x:row r="1389" ht="20" customHeight="1">
      <x:c r="A1389" s="13" t="n">
        <x:v>45698.618055555555</x:v>
      </x:c>
      <x:c r="B1389" s="13" t="n">
        <x:v>45698.625</x:v>
      </x:c>
      <x:c r="C1389" s="14" t="n">
        <x:v>45698</x:v>
      </x:c>
      <x:c r="D1389" s="15" t="n">
        <x:v>89</x:v>
      </x:c>
      <x:c r="E1389" s="12" t="n">
        <x:v>0</x:v>
      </x:c>
      <x:c r="F1389" s="12" t="n">
        <x:v>0</x:v>
      </x:c>
      <x:c r="G1389" s="12" t="n">
        <x:v>0</x:v>
      </x:c>
      <x:c r="H1389" s="12" t="n">
        <x:f>F1389+G1389</x:f>
        <x:v>0</x:v>
      </x:c>
      <x:c r="I1389" s="12" t="n">
        <x:f>H1389-E1389</x:f>
        <x:v>0</x:v>
      </x:c>
      <x:c r="J1389" s="12" t="n">
        <x:v>0</x:v>
      </x:c>
      <x:c r="K1389" s="12" t="n">
        <x:f>H1389+J1389</x:f>
        <x:v>0</x:v>
      </x:c>
      <x:c r="L1389" s="16" t="n">
        <x:v>0.9376</x:v>
      </x:c>
      <x:c r="M1389" s="17" t="n">
        <x:f>F1389*L1389</x:f>
        <x:v>0</x:v>
      </x:c>
      <x:c r="N1389" s="16" t="n">
        <x:f>L1389*'月度汇总'!$F$8</x:f>
        <x:v>1.4064</x:v>
      </x:c>
      <x:c r="O1389" s="17" t="n">
        <x:f>G1389*N1389</x:f>
        <x:v>0</x:v>
      </x:c>
      <x:c r="P1389" s="16" t="n">
        <x:f>L1389*'月度汇总'!$F$10</x:f>
        <x:v>4.688</x:v>
      </x:c>
      <x:c r="Q1389" s="17" t="n">
        <x:f>J1389*P1389</x:f>
        <x:v>0</x:v>
      </x:c>
      <x:c r="R1389" s="12" t="n">
        <x:v>0</x:v>
      </x:c>
      <x:c r="S1389" s="17" t="n">
        <x:v>0</x:v>
      </x:c>
      <x:c r="T1389" s="19" t="n">
        <x:f>M1389+O1389+Q1389+S1389</x:f>
        <x:v>0</x:v>
      </x:c>
      <x:c r="U1389" s="18" t="str">
        <x:f>TEXT(T1389,"0.00")&amp;"元"</x:f>
        <x:v>0.00元</x:v>
      </x:c>
      <x:c r="V1389" s="12" t="n">
        <x:v>0</x:v>
      </x:c>
      <x:c r="W1389" s="12" t="n">
        <x:f>K1389-V1389</x:f>
        <x:v>0</x:v>
      </x:c>
    </x:row>
    <x:row r="1390" ht="20" customHeight="1">
      <x:c r="A1390" s="13" t="n">
        <x:v>45698.625</x:v>
      </x:c>
      <x:c r="B1390" s="13" t="n">
        <x:v>45698.631944444445</x:v>
      </x:c>
      <x:c r="C1390" s="14" t="n">
        <x:v>45698</x:v>
      </x:c>
      <x:c r="D1390" s="15" t="n">
        <x:v>90</x:v>
      </x:c>
      <x:c r="E1390" s="12" t="n">
        <x:v>1425.3858696934599</x:v>
      </x:c>
      <x:c r="F1390" s="12" t="n">
        <x:v>1401.329480782938</x:v>
      </x:c>
      <x:c r="G1390" s="12" t="n">
        <x:v>2.682360950853763</x:v>
      </x:c>
      <x:c r="H1390" s="12" t="n">
        <x:f>F1390+G1390</x:f>
        <x:v>1404.0118417337917</x:v>
      </x:c>
      <x:c r="I1390" s="12" t="n">
        <x:f>H1390-E1390</x:f>
        <x:v>-21.374027959668183</x:v>
      </x:c>
      <x:c r="J1390" s="12" t="n">
        <x:v>0</x:v>
      </x:c>
      <x:c r="K1390" s="12" t="n">
        <x:f>H1390+J1390</x:f>
        <x:v>1404.0118417337917</x:v>
      </x:c>
      <x:c r="L1390" s="16" t="n">
        <x:v>0.6694</x:v>
      </x:c>
      <x:c r="M1390" s="17" t="n">
        <x:f>F1390*L1390</x:f>
        <x:v>938.0499544360987</x:v>
      </x:c>
      <x:c r="N1390" s="16" t="n">
        <x:f>L1390*'月度汇总'!$F$8</x:f>
        <x:v>1.0041</x:v>
      </x:c>
      <x:c r="O1390" s="17" t="n">
        <x:f>G1390*N1390</x:f>
        <x:v>2.6933586307522632</x:v>
      </x:c>
      <x:c r="P1390" s="16" t="n">
        <x:f>L1390*'月度汇总'!$F$10</x:f>
        <x:v>3.347</x:v>
      </x:c>
      <x:c r="Q1390" s="17" t="n">
        <x:f>J1390*P1390</x:f>
        <x:v>0</x:v>
      </x:c>
      <x:c r="R1390" s="12" t="n">
        <x:v>0</x:v>
      </x:c>
      <x:c r="S1390" s="17" t="n">
        <x:v>0</x:v>
      </x:c>
      <x:c r="T1390" s="19" t="n">
        <x:f>M1390+O1390+Q1390+S1390</x:f>
        <x:v>940.743313066851</x:v>
      </x:c>
      <x:c r="U1390" s="18" t="str">
        <x:f>TEXT(T1390,"0.00")&amp;"元"</x:f>
        <x:v>940.74元</x:v>
      </x:c>
      <x:c r="V1390" s="12" t="n">
        <x:v>0</x:v>
      </x:c>
      <x:c r="W1390" s="12" t="n">
        <x:f>K1390-V1390</x:f>
        <x:v>1404.0118417337917</x:v>
      </x:c>
    </x:row>
    <x:row r="1391" ht="20" customHeight="1">
      <x:c r="A1391" s="13" t="n">
        <x:v>45698.631944444445</x:v>
      </x:c>
      <x:c r="B1391" s="13" t="n">
        <x:v>45698.63888888889</x:v>
      </x:c>
      <x:c r="C1391" s="14" t="n">
        <x:v>45698</x:v>
      </x:c>
      <x:c r="D1391" s="15" t="n">
        <x:v>91</x:v>
      </x:c>
      <x:c r="E1391" s="12" t="n">
        <x:v>1421.0715935216367</x:v>
      </x:c>
      <x:c r="F1391" s="12" t="n">
        <x:v>1396.472983034725</x:v>
      </x:c>
      <x:c r="G1391" s="12" t="n">
        <x:v>5.479041465658156</x:v>
      </x:c>
      <x:c r="H1391" s="12" t="n">
        <x:f>F1391+G1391</x:f>
        <x:v>1401.9520245003832</x:v>
      </x:c>
      <x:c r="I1391" s="12" t="n">
        <x:f>H1391-E1391</x:f>
        <x:v>-19.119569021253483</x:v>
      </x:c>
      <x:c r="J1391" s="12" t="n">
        <x:v>0</x:v>
      </x:c>
      <x:c r="K1391" s="12" t="n">
        <x:f>H1391+J1391</x:f>
        <x:v>1401.9520245003832</x:v>
      </x:c>
      <x:c r="L1391" s="16" t="n">
        <x:v>0.66</x:v>
      </x:c>
      <x:c r="M1391" s="17" t="n">
        <x:f>F1391*L1391</x:f>
        <x:v>921.6721688029186</x:v>
      </x:c>
      <x:c r="N1391" s="16" t="n">
        <x:f>L1391*'月度汇总'!$F$8</x:f>
        <x:v>0.99</x:v>
      </x:c>
      <x:c r="O1391" s="17" t="n">
        <x:f>G1391*N1391</x:f>
        <x:v>5.4242510510015745</x:v>
      </x:c>
      <x:c r="P1391" s="16" t="n">
        <x:f>L1391*'月度汇总'!$F$10</x:f>
        <x:v>3.3000000000000003</x:v>
      </x:c>
      <x:c r="Q1391" s="17" t="n">
        <x:f>J1391*P1391</x:f>
        <x:v>0</x:v>
      </x:c>
      <x:c r="R1391" s="12" t="n">
        <x:v>0</x:v>
      </x:c>
      <x:c r="S1391" s="17" t="n">
        <x:v>0</x:v>
      </x:c>
      <x:c r="T1391" s="19" t="n">
        <x:f>M1391+O1391+Q1391+S1391</x:f>
        <x:v>927.0964198539201</x:v>
      </x:c>
      <x:c r="U1391" s="18" t="str">
        <x:f>TEXT(T1391,"0.00")&amp;"元"</x:f>
        <x:v>927.10元</x:v>
      </x:c>
      <x:c r="V1391" s="12" t="n">
        <x:v>0</x:v>
      </x:c>
      <x:c r="W1391" s="12" t="n">
        <x:f>K1391-V1391</x:f>
        <x:v>1401.9520245003832</x:v>
      </x:c>
    </x:row>
    <x:row r="1392" ht="20" customHeight="1">
      <x:c r="A1392" s="13" t="n">
        <x:v>45698.63888888889</x:v>
      </x:c>
      <x:c r="B1392" s="13" t="n">
        <x:v>45698.64583333333</x:v>
      </x:c>
      <x:c r="C1392" s="14" t="n">
        <x:v>45698</x:v>
      </x:c>
      <x:c r="D1392" s="15" t="n">
        <x:v>92</x:v>
      </x:c>
      <x:c r="E1392" s="12" t="n">
        <x:v>1409.5403089453134</x:v>
      </x:c>
      <x:c r="F1392" s="12" t="n">
        <x:v>949.7786747570447</x:v>
      </x:c>
      <x:c r="G1392" s="12" t="n">
        <x:v>442.73228475685096</x:v>
      </x:c>
      <x:c r="H1392" s="12" t="n">
        <x:f>F1392+G1392</x:f>
        <x:v>1392.5109595138956</x:v>
      </x:c>
      <x:c r="I1392" s="12" t="n">
        <x:f>H1392-E1392</x:f>
        <x:v>-17.029349431417813</x:v>
      </x:c>
      <x:c r="J1392" s="12" t="n">
        <x:v>0</x:v>
      </x:c>
      <x:c r="K1392" s="12" t="n">
        <x:f>H1392+J1392</x:f>
        <x:v>1392.5109595138956</x:v>
      </x:c>
      <x:c r="L1392" s="16" t="n">
        <x:v>0.7217</x:v>
      </x:c>
      <x:c r="M1392" s="17" t="n">
        <x:f>F1392*L1392</x:f>
        <x:v>685.4552695721592</x:v>
      </x:c>
      <x:c r="N1392" s="16" t="n">
        <x:f>L1392*'月度汇总'!$F$8</x:f>
        <x:v>1.08255</x:v>
      </x:c>
      <x:c r="O1392" s="17" t="n">
        <x:f>G1392*N1392</x:f>
        <x:v>479.27983486352895</x:v>
      </x:c>
      <x:c r="P1392" s="16" t="n">
        <x:f>L1392*'月度汇总'!$F$10</x:f>
        <x:v>3.6085000000000003</x:v>
      </x:c>
      <x:c r="Q1392" s="17" t="n">
        <x:f>J1392*P1392</x:f>
        <x:v>0</x:v>
      </x:c>
      <x:c r="R1392" s="12" t="n">
        <x:v>0</x:v>
      </x:c>
      <x:c r="S1392" s="17" t="n">
        <x:v>0</x:v>
      </x:c>
      <x:c r="T1392" s="19" t="n">
        <x:f>M1392+O1392+Q1392+S1392</x:f>
        <x:v>1164.735104435688</x:v>
      </x:c>
      <x:c r="U1392" s="18" t="str">
        <x:f>TEXT(T1392,"0.00")&amp;"元"</x:f>
        <x:v>1164.74元</x:v>
      </x:c>
      <x:c r="V1392" s="12" t="n">
        <x:v>0</x:v>
      </x:c>
      <x:c r="W1392" s="12" t="n">
        <x:f>K1392-V1392</x:f>
        <x:v>1392.5109595138956</x:v>
      </x:c>
    </x:row>
    <x:row r="1393" ht="20" customHeight="1">
      <x:c r="A1393" s="13" t="n">
        <x:v>45698.64583333333</x:v>
      </x:c>
      <x:c r="B1393" s="13" t="n">
        <x:v>45698.65277777778</x:v>
      </x:c>
      <x:c r="C1393" s="14" t="n">
        <x:v>45698</x:v>
      </x:c>
      <x:c r="D1393" s="15" t="n">
        <x:v>93</x:v>
      </x:c>
      <x:c r="E1393" s="12" t="n">
        <x:v>796.874971370447</x:v>
      </x:c>
      <x:c r="F1393" s="12" t="n">
        <x:v>558.6163144017173</x:v>
      </x:c>
      <x:c r="G1393" s="12" t="n">
        <x:v>709.301000483074</x:v>
      </x:c>
      <x:c r="H1393" s="12" t="n">
        <x:f>F1393+G1393</x:f>
        <x:v>1267.9173148847913</x:v>
      </x:c>
      <x:c r="I1393" s="12" t="n">
        <x:f>H1393-E1393</x:f>
        <x:v>471.0423435143442</x:v>
      </x:c>
      <x:c r="J1393" s="12" t="n">
        <x:v>0</x:v>
      </x:c>
      <x:c r="K1393" s="12" t="n">
        <x:f>H1393+J1393</x:f>
        <x:v>1267.9173148847913</x:v>
      </x:c>
      <x:c r="L1393" s="16" t="n">
        <x:v>0.7308</x:v>
      </x:c>
      <x:c r="M1393" s="17" t="n">
        <x:f>F1393*L1393</x:f>
        <x:v>408.236802564775</x:v>
      </x:c>
      <x:c r="N1393" s="16" t="n">
        <x:f>L1393*'月度汇总'!$F$8</x:f>
        <x:v>1.0962</x:v>
      </x:c>
      <x:c r="O1393" s="17" t="n">
        <x:f>G1393*N1393</x:f>
        <x:v>777.5357567295457</x:v>
      </x:c>
      <x:c r="P1393" s="16" t="n">
        <x:f>L1393*'月度汇总'!$F$10</x:f>
        <x:v>3.654</x:v>
      </x:c>
      <x:c r="Q1393" s="17" t="n">
        <x:f>J1393*P1393</x:f>
        <x:v>0</x:v>
      </x:c>
      <x:c r="R1393" s="12" t="n">
        <x:v>0</x:v>
      </x:c>
      <x:c r="S1393" s="17" t="n">
        <x:v>0</x:v>
      </x:c>
      <x:c r="T1393" s="19" t="n">
        <x:f>M1393+O1393+Q1393+S1393</x:f>
        <x:v>1185.7725592943207</x:v>
      </x:c>
      <x:c r="U1393" s="18" t="str">
        <x:f>TEXT(T1393,"0.00")&amp;"元"</x:f>
        <x:v>1185.77元</x:v>
      </x:c>
      <x:c r="V1393" s="12" t="n">
        <x:v>0</x:v>
      </x:c>
      <x:c r="W1393" s="12" t="n">
        <x:f>K1393-V1393</x:f>
        <x:v>1267.9173148847913</x:v>
      </x:c>
    </x:row>
    <x:row r="1394" ht="20" customHeight="1">
      <x:c r="A1394" s="13" t="n">
        <x:v>45698.65277777778</x:v>
      </x:c>
      <x:c r="B1394" s="13" t="n">
        <x:v>45698.65972222222</x:v>
      </x:c>
      <x:c r="C1394" s="14" t="n">
        <x:v>45698</x:v>
      </x:c>
      <x:c r="D1394" s="15" t="n">
        <x:v>94</x:v>
      </x:c>
      <x:c r="E1394" s="12" t="n">
        <x:v>624.33537540015</x:v>
      </x:c>
      <x:c r="F1394" s="12" t="n">
        <x:v>597.9913394489649</x:v>
      </x:c>
      <x:c r="G1394" s="12" t="n">
        <x:v>14.328173326809178</x:v>
      </x:c>
      <x:c r="H1394" s="12" t="n">
        <x:f>F1394+G1394</x:f>
        <x:v>612.3195127757741</x:v>
      </x:c>
      <x:c r="I1394" s="12" t="n">
        <x:f>H1394-E1394</x:f>
        <x:v>-12.015862624375927</x:v>
      </x:c>
      <x:c r="J1394" s="12" t="n">
        <x:v>0</x:v>
      </x:c>
      <x:c r="K1394" s="12" t="n">
        <x:f>H1394+J1394</x:f>
        <x:v>612.3195127757741</x:v>
      </x:c>
      <x:c r="L1394" s="16" t="n">
        <x:v>0.7534</x:v>
      </x:c>
      <x:c r="M1394" s="17" t="n">
        <x:f>F1394*L1394</x:f>
        <x:v>450.52667514085016</x:v>
      </x:c>
      <x:c r="N1394" s="16" t="n">
        <x:f>L1394*'月度汇总'!$F$8</x:f>
        <x:v>1.1300999999999999</x:v>
      </x:c>
      <x:c r="O1394" s="17" t="n">
        <x:f>G1394*N1394</x:f>
        <x:v>16.19226867662705</x:v>
      </x:c>
      <x:c r="P1394" s="16" t="n">
        <x:f>L1394*'月度汇总'!$F$10</x:f>
        <x:v>3.767</x:v>
      </x:c>
      <x:c r="Q1394" s="17" t="n">
        <x:f>J1394*P1394</x:f>
        <x:v>0</x:v>
      </x:c>
      <x:c r="R1394" s="12" t="n">
        <x:v>0</x:v>
      </x:c>
      <x:c r="S1394" s="17" t="n">
        <x:v>0</x:v>
      </x:c>
      <x:c r="T1394" s="19" t="n">
        <x:f>M1394+O1394+Q1394+S1394</x:f>
        <x:v>466.7189438174772</x:v>
      </x:c>
      <x:c r="U1394" s="18" t="str">
        <x:f>TEXT(T1394,"0.00")&amp;"元"</x:f>
        <x:v>466.72元</x:v>
      </x:c>
      <x:c r="V1394" s="12" t="n">
        <x:v>0</x:v>
      </x:c>
      <x:c r="W1394" s="12" t="n">
        <x:f>K1394-V1394</x:f>
        <x:v>612.3195127757741</x:v>
      </x:c>
    </x:row>
    <x:row r="1395" ht="20" customHeight="1">
      <x:c r="A1395" s="13" t="n">
        <x:v>45698.65972222222</x:v>
      </x:c>
      <x:c r="B1395" s="13" t="n">
        <x:v>45698.66666666667</x:v>
      </x:c>
      <x:c r="C1395" s="14" t="n">
        <x:v>45698</x:v>
      </x:c>
      <x:c r="D1395" s="15" t="n">
        <x:v>95</x:v>
      </x:c>
      <x:c r="E1395" s="12" t="n">
        <x:v>637.9988501577429</x:v>
      </x:c>
      <x:c r="F1395" s="12" t="n">
        <x:v>610.9484034191737</x:v>
      </x:c>
      <x:c r="G1395" s="12" t="n">
        <x:v>17.8071421829286</x:v>
      </x:c>
      <x:c r="H1395" s="12" t="n">
        <x:f>F1395+G1395</x:f>
        <x:v>628.7555456021023</x:v>
      </x:c>
      <x:c r="I1395" s="12" t="n">
        <x:f>H1395-E1395</x:f>
        <x:v>-9.243304555640634</x:v>
      </x:c>
      <x:c r="J1395" s="12" t="n">
        <x:v>0</x:v>
      </x:c>
      <x:c r="K1395" s="12" t="n">
        <x:f>H1395+J1395</x:f>
        <x:v>628.7555456021023</x:v>
      </x:c>
      <x:c r="L1395" s="16" t="n">
        <x:v>0.7823</x:v>
      </x:c>
      <x:c r="M1395" s="17" t="n">
        <x:f>F1395*L1395</x:f>
        <x:v>477.94493599481956</x:v>
      </x:c>
      <x:c r="N1395" s="16" t="n">
        <x:f>L1395*'月度汇总'!$F$8</x:f>
        <x:v>1.1734499999999999</x:v>
      </x:c>
      <x:c r="O1395" s="17" t="n">
        <x:f>G1395*N1395</x:f>
        <x:v>20.895790994557565</x:v>
      </x:c>
      <x:c r="P1395" s="16" t="n">
        <x:f>L1395*'月度汇总'!$F$10</x:f>
        <x:v>3.9115</x:v>
      </x:c>
      <x:c r="Q1395" s="17" t="n">
        <x:f>J1395*P1395</x:f>
        <x:v>0</x:v>
      </x:c>
      <x:c r="R1395" s="12" t="n">
        <x:v>0</x:v>
      </x:c>
      <x:c r="S1395" s="17" t="n">
        <x:v>0</x:v>
      </x:c>
      <x:c r="T1395" s="19" t="n">
        <x:f>M1395+O1395+Q1395+S1395</x:f>
        <x:v>498.8407269893771</x:v>
      </x:c>
      <x:c r="U1395" s="18" t="str">
        <x:f>TEXT(T1395,"0.00")&amp;"元"</x:f>
        <x:v>498.84元</x:v>
      </x:c>
      <x:c r="V1395" s="12" t="n">
        <x:v>0</x:v>
      </x:c>
      <x:c r="W1395" s="12" t="n">
        <x:f>K1395-V1395</x:f>
        <x:v>628.7555456021023</x:v>
      </x:c>
    </x:row>
    <x:row r="1396" ht="20" customHeight="1">
      <x:c r="A1396" s="13" t="n">
        <x:v>45698.66666666667</x:v>
      </x:c>
      <x:c r="B1396" s="13" t="n">
        <x:v>45698.67361111111</x:v>
      </x:c>
      <x:c r="C1396" s="14" t="n">
        <x:v>45698</x:v>
      </x:c>
      <x:c r="D1396" s="15" t="n">
        <x:v>96</x:v>
      </x:c>
      <x:c r="E1396" s="12" t="n">
        <x:v>824.550836960483</x:v>
      </x:c>
      <x:c r="F1396" s="12" t="n">
        <x:v>822.5567652904012</x:v>
      </x:c>
      <x:c r="G1396" s="12" t="n">
        <x:v>0</x:v>
      </x:c>
      <x:c r="H1396" s="12" t="n">
        <x:f>F1396+G1396</x:f>
        <x:v>822.5567652904012</x:v>
      </x:c>
      <x:c r="I1396" s="12" t="n">
        <x:f>H1396-E1396</x:f>
        <x:v>-1.9940716700817802</x:v>
      </x:c>
      <x:c r="J1396" s="12" t="n">
        <x:v>0</x:v>
      </x:c>
      <x:c r="K1396" s="12" t="n">
        <x:f>H1396+J1396</x:f>
        <x:v>822.5567652904012</x:v>
      </x:c>
      <x:c r="L1396" s="16" t="n">
        <x:v>0.8055</x:v>
      </x:c>
      <x:c r="M1396" s="17" t="n">
        <x:f>F1396*L1396</x:f>
        <x:v>662.5694744414182</x:v>
      </x:c>
      <x:c r="N1396" s="16" t="n">
        <x:f>L1396*'月度汇总'!$F$8</x:f>
        <x:v>1.20825</x:v>
      </x:c>
      <x:c r="O1396" s="17" t="n">
        <x:f>G1396*N1396</x:f>
        <x:v>0</x:v>
      </x:c>
      <x:c r="P1396" s="16" t="n">
        <x:f>L1396*'月度汇总'!$F$10</x:f>
        <x:v>4.0275</x:v>
      </x:c>
      <x:c r="Q1396" s="17" t="n">
        <x:f>J1396*P1396</x:f>
        <x:v>0</x:v>
      </x:c>
      <x:c r="R1396" s="12" t="n">
        <x:v>0</x:v>
      </x:c>
      <x:c r="S1396" s="17" t="n">
        <x:v>0</x:v>
      </x:c>
      <x:c r="T1396" s="19" t="n">
        <x:f>M1396+O1396+Q1396+S1396</x:f>
        <x:v>662.5694744414182</x:v>
      </x:c>
      <x:c r="U1396" s="18" t="str">
        <x:f>TEXT(T1396,"0.00")&amp;"元"</x:f>
        <x:v>662.57元</x:v>
      </x:c>
      <x:c r="V1396" s="12" t="n">
        <x:v>0</x:v>
      </x:c>
      <x:c r="W1396" s="12" t="n">
        <x:f>K1396-V1396</x:f>
        <x:v>822.5567652904012</x:v>
      </x:c>
    </x:row>
    <x:row r="1397" ht="20" customHeight="1">
      <x:c r="A1397" s="13" t="n">
        <x:v>45698.67361111111</x:v>
      </x:c>
      <x:c r="B1397" s="13" t="n">
        <x:v>45698.680555555555</x:v>
      </x:c>
      <x:c r="C1397" s="14" t="n">
        <x:v>45698</x:v>
      </x:c>
      <x:c r="D1397" s="15" t="n">
        <x:v>97</x:v>
      </x:c>
      <x:c r="E1397" s="12" t="n">
        <x:v>861.4946860509483</x:v>
      </x:c>
      <x:c r="F1397" s="12" t="n">
        <x:v>858.7477775925695</x:v>
      </x:c>
      <x:c r="G1397" s="12" t="n">
        <x:v>0</x:v>
      </x:c>
      <x:c r="H1397" s="12" t="n">
        <x:f>F1397+G1397</x:f>
        <x:v>858.7477775925695</x:v>
      </x:c>
      <x:c r="I1397" s="12" t="n">
        <x:f>H1397-E1397</x:f>
        <x:v>-2.7469084583788117</x:v>
      </x:c>
      <x:c r="J1397" s="12" t="n">
        <x:v>0</x:v>
      </x:c>
      <x:c r="K1397" s="12" t="n">
        <x:f>H1397+J1397</x:f>
        <x:v>858.7477775925695</x:v>
      </x:c>
      <x:c r="L1397" s="16" t="n">
        <x:v>0.8271</x:v>
      </x:c>
      <x:c r="M1397" s="17" t="n">
        <x:f>F1397*L1397</x:f>
        <x:v>710.2702868468142</x:v>
      </x:c>
      <x:c r="N1397" s="16" t="n">
        <x:f>L1397*'月度汇总'!$F$8</x:f>
        <x:v>1.24065</x:v>
      </x:c>
      <x:c r="O1397" s="17" t="n">
        <x:f>G1397*N1397</x:f>
        <x:v>0</x:v>
      </x:c>
      <x:c r="P1397" s="16" t="n">
        <x:f>L1397*'月度汇总'!$F$10</x:f>
        <x:v>4.1354999999999995</x:v>
      </x:c>
      <x:c r="Q1397" s="17" t="n">
        <x:f>J1397*P1397</x:f>
        <x:v>0</x:v>
      </x:c>
      <x:c r="R1397" s="12" t="n">
        <x:v>0</x:v>
      </x:c>
      <x:c r="S1397" s="17" t="n">
        <x:v>0</x:v>
      </x:c>
      <x:c r="T1397" s="19" t="n">
        <x:f>M1397+O1397+Q1397+S1397</x:f>
        <x:v>710.2702868468142</x:v>
      </x:c>
      <x:c r="U1397" s="18" t="str">
        <x:f>TEXT(T1397,"0.00")&amp;"元"</x:f>
        <x:v>710.27元</x:v>
      </x:c>
      <x:c r="V1397" s="12" t="n">
        <x:v>0</x:v>
      </x:c>
      <x:c r="W1397" s="12" t="n">
        <x:f>K1397-V1397</x:f>
        <x:v>858.7477775925695</x:v>
      </x:c>
    </x:row>
    <x:row r="1398" ht="20" customHeight="1">
      <x:c r="A1398" s="13" t="n">
        <x:v>45698.680555555555</x:v>
      </x:c>
      <x:c r="B1398" s="13" t="n">
        <x:v>45698.6875</x:v>
      </x:c>
      <x:c r="C1398" s="14" t="n">
        <x:v>45698</x:v>
      </x:c>
      <x:c r="D1398" s="15" t="n">
        <x:v>98</x:v>
      </x:c>
      <x:c r="E1398" s="12" t="n">
        <x:v>893.2272773461543</x:v>
      </x:c>
      <x:c r="F1398" s="12" t="n">
        <x:v>889.736335329848</x:v>
      </x:c>
      <x:c r="G1398" s="12" t="n">
        <x:v>0</x:v>
      </x:c>
      <x:c r="H1398" s="12" t="n">
        <x:f>F1398+G1398</x:f>
        <x:v>889.736335329848</x:v>
      </x:c>
      <x:c r="I1398" s="12" t="n">
        <x:f>H1398-E1398</x:f>
        <x:v>-3.4909420163063487</x:v>
      </x:c>
      <x:c r="J1398" s="12" t="n">
        <x:v>0</x:v>
      </x:c>
      <x:c r="K1398" s="12" t="n">
        <x:f>H1398+J1398</x:f>
        <x:v>889.736335329848</x:v>
      </x:c>
      <x:c r="L1398" s="16" t="n">
        <x:v>0.8519</x:v>
      </x:c>
      <x:c r="M1398" s="17" t="n">
        <x:f>F1398*L1398</x:f>
        <x:v>757.9663840674975</x:v>
      </x:c>
      <x:c r="N1398" s="16" t="n">
        <x:f>L1398*'月度汇总'!$F$8</x:f>
        <x:v>1.27785</x:v>
      </x:c>
      <x:c r="O1398" s="17" t="n">
        <x:f>G1398*N1398</x:f>
        <x:v>0</x:v>
      </x:c>
      <x:c r="P1398" s="16" t="n">
        <x:f>L1398*'月度汇总'!$F$10</x:f>
        <x:v>4.2595</x:v>
      </x:c>
      <x:c r="Q1398" s="17" t="n">
        <x:f>J1398*P1398</x:f>
        <x:v>0</x:v>
      </x:c>
      <x:c r="R1398" s="12" t="n">
        <x:v>0</x:v>
      </x:c>
      <x:c r="S1398" s="17" t="n">
        <x:v>0</x:v>
      </x:c>
      <x:c r="T1398" s="19" t="n">
        <x:f>M1398+O1398+Q1398+S1398</x:f>
        <x:v>757.9663840674975</x:v>
      </x:c>
      <x:c r="U1398" s="18" t="str">
        <x:f>TEXT(T1398,"0.00")&amp;"元"</x:f>
        <x:v>757.97元</x:v>
      </x:c>
      <x:c r="V1398" s="12" t="n">
        <x:v>0</x:v>
      </x:c>
      <x:c r="W1398" s="12" t="n">
        <x:f>K1398-V1398</x:f>
        <x:v>889.736335329848</x:v>
      </x:c>
    </x:row>
    <x:row r="1399" ht="20" customHeight="1">
      <x:c r="A1399" s="13" t="n">
        <x:v>45698.6875</x:v>
      </x:c>
      <x:c r="B1399" s="13" t="n">
        <x:v>45698.694444444445</x:v>
      </x:c>
      <x:c r="C1399" s="14" t="n">
        <x:v>45698</x:v>
      </x:c>
      <x:c r="D1399" s="15" t="n">
        <x:v>99</x:v>
      </x:c>
      <x:c r="E1399" s="12" t="n">
        <x:v>899.4996939519084</x:v>
      </x:c>
      <x:c r="F1399" s="12" t="n">
        <x:v>895.3041753947673</x:v>
      </x:c>
      <x:c r="G1399" s="12" t="n">
        <x:v>0</x:v>
      </x:c>
      <x:c r="H1399" s="12" t="n">
        <x:f>F1399+G1399</x:f>
        <x:v>895.3041753947673</x:v>
      </x:c>
      <x:c r="I1399" s="12" t="n">
        <x:f>H1399-E1399</x:f>
        <x:v>-4.195518557141099</x:v>
      </x:c>
      <x:c r="J1399" s="12" t="n">
        <x:v>0</x:v>
      </x:c>
      <x:c r="K1399" s="12" t="n">
        <x:f>H1399+J1399</x:f>
        <x:v>895.3041753947673</x:v>
      </x:c>
      <x:c r="L1399" s="16" t="n">
        <x:v>0.8791</x:v>
      </x:c>
      <x:c r="M1399" s="17" t="n">
        <x:f>F1399*L1399</x:f>
        <x:v>787.06190058954</x:v>
      </x:c>
      <x:c r="N1399" s="16" t="n">
        <x:f>L1399*'月度汇总'!$F$8</x:f>
        <x:v>1.3186499999999999</x:v>
      </x:c>
      <x:c r="O1399" s="17" t="n">
        <x:f>G1399*N1399</x:f>
        <x:v>0</x:v>
      </x:c>
      <x:c r="P1399" s="16" t="n">
        <x:f>L1399*'月度汇总'!$F$10</x:f>
        <x:v>4.3955</x:v>
      </x:c>
      <x:c r="Q1399" s="17" t="n">
        <x:f>J1399*P1399</x:f>
        <x:v>0</x:v>
      </x:c>
      <x:c r="R1399" s="12" t="n">
        <x:v>0</x:v>
      </x:c>
      <x:c r="S1399" s="17" t="n">
        <x:v>0</x:v>
      </x:c>
      <x:c r="T1399" s="19" t="n">
        <x:f>M1399+O1399+Q1399+S1399</x:f>
        <x:v>787.06190058954</x:v>
      </x:c>
      <x:c r="U1399" s="18" t="str">
        <x:f>TEXT(T1399,"0.00")&amp;"元"</x:f>
        <x:v>787.06元</x:v>
      </x:c>
      <x:c r="V1399" s="12" t="n">
        <x:v>0</x:v>
      </x:c>
      <x:c r="W1399" s="12" t="n">
        <x:f>K1399-V1399</x:f>
        <x:v>895.3041753947673</x:v>
      </x:c>
    </x:row>
    <x:row r="1400" ht="20" customHeight="1">
      <x:c r="A1400" s="13" t="n">
        <x:v>45698.694444444445</x:v>
      </x:c>
      <x:c r="B1400" s="13" t="n">
        <x:v>45698.70138888889</x:v>
      </x:c>
      <x:c r="C1400" s="14" t="n">
        <x:v>45698</x:v>
      </x:c>
      <x:c r="D1400" s="15" t="n">
        <x:v>100</x:v>
      </x:c>
      <x:c r="E1400" s="12" t="n">
        <x:v>909.1502626713603</x:v>
      </x:c>
      <x:c r="F1400" s="12" t="n">
        <x:v>904.2507320840759</x:v>
      </x:c>
      <x:c r="G1400" s="12" t="n">
        <x:v>0</x:v>
      </x:c>
      <x:c r="H1400" s="12" t="n">
        <x:f>F1400+G1400</x:f>
        <x:v>904.2507320840759</x:v>
      </x:c>
      <x:c r="I1400" s="12" t="n">
        <x:f>H1400-E1400</x:f>
        <x:v>-4.899530587284403</x:v>
      </x:c>
      <x:c r="J1400" s="12" t="n">
        <x:v>0</x:v>
      </x:c>
      <x:c r="K1400" s="12" t="n">
        <x:f>H1400+J1400</x:f>
        <x:v>904.2507320840759</x:v>
      </x:c>
      <x:c r="L1400" s="16" t="n">
        <x:v>0.9024</x:v>
      </x:c>
      <x:c r="M1400" s="17" t="n">
        <x:f>F1400*L1400</x:f>
        <x:v>815.9958606326701</x:v>
      </x:c>
      <x:c r="N1400" s="16" t="n">
        <x:f>L1400*'月度汇总'!$F$8</x:f>
        <x:v>1.3536</x:v>
      </x:c>
      <x:c r="O1400" s="17" t="n">
        <x:f>G1400*N1400</x:f>
        <x:v>0</x:v>
      </x:c>
      <x:c r="P1400" s="16" t="n">
        <x:f>L1400*'月度汇总'!$F$10</x:f>
        <x:v>4.512</x:v>
      </x:c>
      <x:c r="Q1400" s="17" t="n">
        <x:f>J1400*P1400</x:f>
        <x:v>0</x:v>
      </x:c>
      <x:c r="R1400" s="12" t="n">
        <x:v>0</x:v>
      </x:c>
      <x:c r="S1400" s="17" t="n">
        <x:v>0</x:v>
      </x:c>
      <x:c r="T1400" s="19" t="n">
        <x:f>M1400+O1400+Q1400+S1400</x:f>
        <x:v>815.9958606326701</x:v>
      </x:c>
      <x:c r="U1400" s="18" t="str">
        <x:f>TEXT(T1400,"0.00")&amp;"元"</x:f>
        <x:v>816.00元</x:v>
      </x:c>
      <x:c r="V1400" s="12" t="n">
        <x:v>0</x:v>
      </x:c>
      <x:c r="W1400" s="12" t="n">
        <x:f>K1400-V1400</x:f>
        <x:v>904.2507320840759</x:v>
      </x:c>
    </x:row>
    <x:row r="1401" ht="20" customHeight="1">
      <x:c r="A1401" s="13" t="n">
        <x:v>45698.70138888889</x:v>
      </x:c>
      <x:c r="B1401" s="13" t="n">
        <x:v>45698.70833333333</x:v>
      </x:c>
      <x:c r="C1401" s="14" t="n">
        <x:v>45698</x:v>
      </x:c>
      <x:c r="D1401" s="15" t="n">
        <x:v>101</x:v>
      </x:c>
      <x:c r="E1401" s="12" t="n">
        <x:v>923.2398960561961</x:v>
      </x:c>
      <x:c r="F1401" s="12" t="n">
        <x:v>917.68627934918</x:v>
      </x:c>
      <x:c r="G1401" s="12" t="n">
        <x:v>0</x:v>
      </x:c>
      <x:c r="H1401" s="12" t="n">
        <x:f>F1401+G1401</x:f>
        <x:v>917.68627934918</x:v>
      </x:c>
      <x:c r="I1401" s="12" t="n">
        <x:f>H1401-E1401</x:f>
        <x:v>-5.55361670701609</x:v>
      </x:c>
      <x:c r="J1401" s="12" t="n">
        <x:v>0</x:v>
      </x:c>
      <x:c r="K1401" s="12" t="n">
        <x:f>H1401+J1401</x:f>
        <x:v>917.68627934918</x:v>
      </x:c>
      <x:c r="L1401" s="16" t="n">
        <x:v>0.9163</x:v>
      </x:c>
      <x:c r="M1401" s="17" t="n">
        <x:f>F1401*L1401</x:f>
        <x:v>840.8759377676537</x:v>
      </x:c>
      <x:c r="N1401" s="16" t="n">
        <x:f>L1401*'月度汇总'!$F$8</x:f>
        <x:v>1.37445</x:v>
      </x:c>
      <x:c r="O1401" s="17" t="n">
        <x:f>G1401*N1401</x:f>
        <x:v>0</x:v>
      </x:c>
      <x:c r="P1401" s="16" t="n">
        <x:f>L1401*'月度汇总'!$F$10</x:f>
        <x:v>4.5815</x:v>
      </x:c>
      <x:c r="Q1401" s="17" t="n">
        <x:f>J1401*P1401</x:f>
        <x:v>0</x:v>
      </x:c>
      <x:c r="R1401" s="12" t="n">
        <x:v>0</x:v>
      </x:c>
      <x:c r="S1401" s="17" t="n">
        <x:v>0</x:v>
      </x:c>
      <x:c r="T1401" s="19" t="n">
        <x:f>M1401+O1401+Q1401+S1401</x:f>
        <x:v>840.8759377676537</x:v>
      </x:c>
      <x:c r="U1401" s="18" t="str">
        <x:f>TEXT(T1401,"0.00")&amp;"元"</x:f>
        <x:v>840.88元</x:v>
      </x:c>
      <x:c r="V1401" s="12" t="n">
        <x:v>0</x:v>
      </x:c>
      <x:c r="W1401" s="12" t="n">
        <x:f>K1401-V1401</x:f>
        <x:v>917.68627934918</x:v>
      </x:c>
    </x:row>
    <x:row r="1402" ht="20" customHeight="1">
      <x:c r="A1402" s="13" t="n">
        <x:v>45698.70833333333</x:v>
      </x:c>
      <x:c r="B1402" s="13" t="n">
        <x:v>45698.71527777778</x:v>
      </x:c>
      <x:c r="C1402" s="14" t="n">
        <x:v>45698</x:v>
      </x:c>
      <x:c r="D1402" s="15" t="n">
        <x:v>102</x:v>
      </x:c>
      <x:c r="E1402" s="12" t="n">
        <x:v>997.4986346871755</x:v>
      </x:c>
      <x:c r="F1402" s="12" t="n">
        <x:v>997.4986346871755</x:v>
      </x:c>
      <x:c r="G1402" s="12" t="n">
        <x:v>0</x:v>
      </x:c>
      <x:c r="H1402" s="12" t="n">
        <x:f>F1402+G1402</x:f>
        <x:v>997.4986346871755</x:v>
      </x:c>
      <x:c r="I1402" s="12" t="n">
        <x:f>H1402-E1402</x:f>
        <x:v>0</x:v>
      </x:c>
      <x:c r="J1402" s="12" t="n">
        <x:v>0</x:v>
      </x:c>
      <x:c r="K1402" s="12" t="n">
        <x:f>H1402+J1402</x:f>
        <x:v>997.4986346871755</x:v>
      </x:c>
      <x:c r="L1402" s="16" t="n">
        <x:v>0.9264</x:v>
      </x:c>
      <x:c r="M1402" s="17" t="n">
        <x:f>F1402*L1402</x:f>
        <x:v>924.0827351741993</x:v>
      </x:c>
      <x:c r="N1402" s="16" t="n">
        <x:f>L1402*'月度汇总'!$F$8</x:f>
        <x:v>1.3896</x:v>
      </x:c>
      <x:c r="O1402" s="17" t="n">
        <x:f>G1402*N1402</x:f>
        <x:v>0</x:v>
      </x:c>
      <x:c r="P1402" s="16" t="n">
        <x:f>L1402*'月度汇总'!$F$10</x:f>
        <x:v>4.632</x:v>
      </x:c>
      <x:c r="Q1402" s="17" t="n">
        <x:f>J1402*P1402</x:f>
        <x:v>0</x:v>
      </x:c>
      <x:c r="R1402" s="12" t="n">
        <x:v>0</x:v>
      </x:c>
      <x:c r="S1402" s="17" t="n">
        <x:v>0</x:v>
      </x:c>
      <x:c r="T1402" s="19" t="n">
        <x:f>M1402+O1402+Q1402+S1402</x:f>
        <x:v>924.0827351741993</x:v>
      </x:c>
      <x:c r="U1402" s="18" t="str">
        <x:f>TEXT(T1402,"0.00")&amp;"元"</x:f>
        <x:v>924.08元</x:v>
      </x:c>
      <x:c r="V1402" s="12" t="n">
        <x:v>0</x:v>
      </x:c>
      <x:c r="W1402" s="12" t="n">
        <x:f>K1402-V1402</x:f>
        <x:v>997.4986346871755</x:v>
      </x:c>
    </x:row>
    <x:row r="1403" ht="20" customHeight="1">
      <x:c r="A1403" s="13" t="n">
        <x:v>45698.71527777778</x:v>
      </x:c>
      <x:c r="B1403" s="13" t="n">
        <x:v>45698.72222222222</x:v>
      </x:c>
      <x:c r="C1403" s="14" t="n">
        <x:v>45698</x:v>
      </x:c>
      <x:c r="D1403" s="15" t="n">
        <x:v>103</x:v>
      </x:c>
      <x:c r="E1403" s="12" t="n">
        <x:v>1010.3627591241216</x:v>
      </x:c>
      <x:c r="F1403" s="12" t="n">
        <x:v>1010.3627591241216</x:v>
      </x:c>
      <x:c r="G1403" s="12" t="n">
        <x:v>0</x:v>
      </x:c>
      <x:c r="H1403" s="12" t="n">
        <x:f>F1403+G1403</x:f>
        <x:v>1010.3627591241216</x:v>
      </x:c>
      <x:c r="I1403" s="12" t="n">
        <x:f>H1403-E1403</x:f>
        <x:v>0</x:v>
      </x:c>
      <x:c r="J1403" s="12" t="n">
        <x:v>0</x:v>
      </x:c>
      <x:c r="K1403" s="12" t="n">
        <x:f>H1403+J1403</x:f>
        <x:v>1010.3627591241216</x:v>
      </x:c>
      <x:c r="L1403" s="16" t="n">
        <x:v>0.9462</x:v>
      </x:c>
      <x:c r="M1403" s="17" t="n">
        <x:f>F1403*L1403</x:f>
        <x:v>956.0052426832439</x:v>
      </x:c>
      <x:c r="N1403" s="16" t="n">
        <x:f>L1403*'月度汇总'!$F$8</x:f>
        <x:v>1.4193</x:v>
      </x:c>
      <x:c r="O1403" s="17" t="n">
        <x:f>G1403*N1403</x:f>
        <x:v>0</x:v>
      </x:c>
      <x:c r="P1403" s="16" t="n">
        <x:f>L1403*'月度汇总'!$F$10</x:f>
        <x:v>4.731</x:v>
      </x:c>
      <x:c r="Q1403" s="17" t="n">
        <x:f>J1403*P1403</x:f>
        <x:v>0</x:v>
      </x:c>
      <x:c r="R1403" s="12" t="n">
        <x:v>0</x:v>
      </x:c>
      <x:c r="S1403" s="17" t="n">
        <x:v>0</x:v>
      </x:c>
      <x:c r="T1403" s="19" t="n">
        <x:f>M1403+O1403+Q1403+S1403</x:f>
        <x:v>956.0052426832439</x:v>
      </x:c>
      <x:c r="U1403" s="18" t="str">
        <x:f>TEXT(T1403,"0.00")&amp;"元"</x:f>
        <x:v>956.01元</x:v>
      </x:c>
      <x:c r="V1403" s="12" t="n">
        <x:v>0</x:v>
      </x:c>
      <x:c r="W1403" s="12" t="n">
        <x:f>K1403-V1403</x:f>
        <x:v>1010.3627591241216</x:v>
      </x:c>
    </x:row>
    <x:row r="1404" ht="20" customHeight="1">
      <x:c r="A1404" s="13" t="n">
        <x:v>45698.72222222222</x:v>
      </x:c>
      <x:c r="B1404" s="13" t="n">
        <x:v>45698.72916666667</x:v>
      </x:c>
      <x:c r="C1404" s="14" t="n">
        <x:v>45698</x:v>
      </x:c>
      <x:c r="D1404" s="15" t="n">
        <x:v>104</x:v>
      </x:c>
      <x:c r="E1404" s="12" t="n">
        <x:v>1020.7653823883105</x:v>
      </x:c>
      <x:c r="F1404" s="12" t="n">
        <x:v>1020.7653823883105</x:v>
      </x:c>
      <x:c r="G1404" s="12" t="n">
        <x:v>0</x:v>
      </x:c>
      <x:c r="H1404" s="12" t="n">
        <x:f>F1404+G1404</x:f>
        <x:v>1020.7653823883105</x:v>
      </x:c>
      <x:c r="I1404" s="12" t="n">
        <x:f>H1404-E1404</x:f>
        <x:v>0</x:v>
      </x:c>
      <x:c r="J1404" s="12" t="n">
        <x:v>0</x:v>
      </x:c>
      <x:c r="K1404" s="12" t="n">
        <x:f>H1404+J1404</x:f>
        <x:v>1020.7653823883105</x:v>
      </x:c>
      <x:c r="L1404" s="16" t="n">
        <x:v>0.9742</x:v>
      </x:c>
      <x:c r="M1404" s="17" t="n">
        <x:f>F1404*L1404</x:f>
        <x:v>994.429635522692</x:v>
      </x:c>
      <x:c r="N1404" s="16" t="n">
        <x:f>L1404*'月度汇总'!$F$8</x:f>
        <x:v>1.4613</x:v>
      </x:c>
      <x:c r="O1404" s="17" t="n">
        <x:f>G1404*N1404</x:f>
        <x:v>0</x:v>
      </x:c>
      <x:c r="P1404" s="16" t="n">
        <x:f>L1404*'月度汇总'!$F$10</x:f>
        <x:v>4.8709999999999996</x:v>
      </x:c>
      <x:c r="Q1404" s="17" t="n">
        <x:f>J1404*P1404</x:f>
        <x:v>0</x:v>
      </x:c>
      <x:c r="R1404" s="12" t="n">
        <x:v>0</x:v>
      </x:c>
      <x:c r="S1404" s="17" t="n">
        <x:v>0</x:v>
      </x:c>
      <x:c r="T1404" s="19" t="n">
        <x:f>M1404+O1404+Q1404+S1404</x:f>
        <x:v>994.429635522692</x:v>
      </x:c>
      <x:c r="U1404" s="18" t="str">
        <x:f>TEXT(T1404,"0.00")&amp;"元"</x:f>
        <x:v>994.43元</x:v>
      </x:c>
      <x:c r="V1404" s="12" t="n">
        <x:v>0</x:v>
      </x:c>
      <x:c r="W1404" s="12" t="n">
        <x:f>K1404-V1404</x:f>
        <x:v>1020.7653823883105</x:v>
      </x:c>
    </x:row>
    <x:row r="1405" ht="20" customHeight="1">
      <x:c r="A1405" s="13" t="n">
        <x:v>45698.72916666667</x:v>
      </x:c>
      <x:c r="B1405" s="13" t="n">
        <x:v>45698.73611111111</x:v>
      </x:c>
      <x:c r="C1405" s="14" t="n">
        <x:v>45698</x:v>
      </x:c>
      <x:c r="D1405" s="15" t="n">
        <x:v>105</x:v>
      </x:c>
      <x:c r="E1405" s="12" t="n">
        <x:v>1038.3757643090828</x:v>
      </x:c>
      <x:c r="F1405" s="12" t="n">
        <x:v>1038.3757643090828</x:v>
      </x:c>
      <x:c r="G1405" s="12" t="n">
        <x:v>0</x:v>
      </x:c>
      <x:c r="H1405" s="12" t="n">
        <x:f>F1405+G1405</x:f>
        <x:v>1038.3757643090828</x:v>
      </x:c>
      <x:c r="I1405" s="12" t="n">
        <x:f>H1405-E1405</x:f>
        <x:v>0</x:v>
      </x:c>
      <x:c r="J1405" s="12" t="n">
        <x:v>0</x:v>
      </x:c>
      <x:c r="K1405" s="12" t="n">
        <x:f>H1405+J1405</x:f>
        <x:v>1038.3757643090828</x:v>
      </x:c>
      <x:c r="L1405" s="16" t="n">
        <x:v>0.9862</x:v>
      </x:c>
      <x:c r="M1405" s="17" t="n">
        <x:f>F1405*L1405</x:f>
        <x:v>1024.0461787616175</x:v>
      </x:c>
      <x:c r="N1405" s="16" t="n">
        <x:f>L1405*'月度汇总'!$F$8</x:f>
        <x:v>1.4792999999999998</x:v>
      </x:c>
      <x:c r="O1405" s="17" t="n">
        <x:f>G1405*N1405</x:f>
        <x:v>0</x:v>
      </x:c>
      <x:c r="P1405" s="16" t="n">
        <x:f>L1405*'月度汇总'!$F$10</x:f>
        <x:v>4.931</x:v>
      </x:c>
      <x:c r="Q1405" s="17" t="n">
        <x:f>J1405*P1405</x:f>
        <x:v>0</x:v>
      </x:c>
      <x:c r="R1405" s="12" t="n">
        <x:v>0</x:v>
      </x:c>
      <x:c r="S1405" s="17" t="n">
        <x:v>0</x:v>
      </x:c>
      <x:c r="T1405" s="19" t="n">
        <x:f>M1405+O1405+Q1405+S1405</x:f>
        <x:v>1024.0461787616175</x:v>
      </x:c>
      <x:c r="U1405" s="18" t="str">
        <x:f>TEXT(T1405,"0.00")&amp;"元"</x:f>
        <x:v>1024.05元</x:v>
      </x:c>
      <x:c r="V1405" s="12" t="n">
        <x:v>0</x:v>
      </x:c>
      <x:c r="W1405" s="12" t="n">
        <x:f>K1405-V1405</x:f>
        <x:v>1038.3757643090828</x:v>
      </x:c>
    </x:row>
    <x:row r="1406" ht="20" customHeight="1">
      <x:c r="A1406" s="13" t="n">
        <x:v>45698.73611111111</x:v>
      </x:c>
      <x:c r="B1406" s="13" t="n">
        <x:v>45698.743055555555</x:v>
      </x:c>
      <x:c r="C1406" s="14" t="n">
        <x:v>45698</x:v>
      </x:c>
      <x:c r="D1406" s="15" t="n">
        <x:v>106</x:v>
      </x:c>
      <x:c r="E1406" s="12" t="n">
        <x:v>1050.0745814946315</x:v>
      </x:c>
      <x:c r="F1406" s="12" t="n">
        <x:v>1050.0745814946315</x:v>
      </x:c>
      <x:c r="G1406" s="12" t="n">
        <x:v>0</x:v>
      </x:c>
      <x:c r="H1406" s="12" t="n">
        <x:f>F1406+G1406</x:f>
        <x:v>1050.0745814946315</x:v>
      </x:c>
      <x:c r="I1406" s="12" t="n">
        <x:f>H1406-E1406</x:f>
        <x:v>0</x:v>
      </x:c>
      <x:c r="J1406" s="12" t="n">
        <x:v>0</x:v>
      </x:c>
      <x:c r="K1406" s="12" t="n">
        <x:f>H1406+J1406</x:f>
        <x:v>1050.0745814946315</x:v>
      </x:c>
      <x:c r="L1406" s="16" t="n">
        <x:v>0.976</x:v>
      </x:c>
      <x:c r="M1406" s="17" t="n">
        <x:f>F1406*L1406</x:f>
        <x:v>1024.8727915387603</x:v>
      </x:c>
      <x:c r="N1406" s="16" t="n">
        <x:f>L1406*'月度汇总'!$F$8</x:f>
        <x:v>1.464</x:v>
      </x:c>
      <x:c r="O1406" s="17" t="n">
        <x:f>G1406*N1406</x:f>
        <x:v>0</x:v>
      </x:c>
      <x:c r="P1406" s="16" t="n">
        <x:f>L1406*'月度汇总'!$F$10</x:f>
        <x:v>4.88</x:v>
      </x:c>
      <x:c r="Q1406" s="17" t="n">
        <x:f>J1406*P1406</x:f>
        <x:v>0</x:v>
      </x:c>
      <x:c r="R1406" s="12" t="n">
        <x:v>0</x:v>
      </x:c>
      <x:c r="S1406" s="17" t="n">
        <x:v>0</x:v>
      </x:c>
      <x:c r="T1406" s="19" t="n">
        <x:f>M1406+O1406+Q1406+S1406</x:f>
        <x:v>1024.8727915387603</x:v>
      </x:c>
      <x:c r="U1406" s="18" t="str">
        <x:f>TEXT(T1406,"0.00")&amp;"元"</x:f>
        <x:v>1024.87元</x:v>
      </x:c>
      <x:c r="V1406" s="12" t="n">
        <x:v>0</x:v>
      </x:c>
      <x:c r="W1406" s="12" t="n">
        <x:f>K1406-V1406</x:f>
        <x:v>1050.0745814946315</x:v>
      </x:c>
    </x:row>
    <x:row r="1407" ht="20" customHeight="1">
      <x:c r="A1407" s="13" t="n">
        <x:v>45698.743055555555</x:v>
      </x:c>
      <x:c r="B1407" s="13" t="n">
        <x:v>45698.75</x:v>
      </x:c>
      <x:c r="C1407" s="14" t="n">
        <x:v>45698</x:v>
      </x:c>
      <x:c r="D1407" s="15" t="n">
        <x:v>107</x:v>
      </x:c>
      <x:c r="E1407" s="12" t="n">
        <x:v>922.5266301352218</x:v>
      </x:c>
      <x:c r="F1407" s="12" t="n">
        <x:v>922.5266301352218</x:v>
      </x:c>
      <x:c r="G1407" s="12" t="n">
        <x:v>0</x:v>
      </x:c>
      <x:c r="H1407" s="12" t="n">
        <x:f>F1407+G1407</x:f>
        <x:v>922.5266301352218</x:v>
      </x:c>
      <x:c r="I1407" s="12" t="n">
        <x:f>H1407-E1407</x:f>
        <x:v>0</x:v>
      </x:c>
      <x:c r="J1407" s="12" t="n">
        <x:v>0</x:v>
      </x:c>
      <x:c r="K1407" s="12" t="n">
        <x:f>H1407+J1407</x:f>
        <x:v>922.5266301352218</x:v>
      </x:c>
      <x:c r="L1407" s="16" t="n">
        <x:v>1.0742</x:v>
      </x:c>
      <x:c r="M1407" s="17" t="n">
        <x:f>F1407*L1407</x:f>
        <x:v>990.9781060912553</x:v>
      </x:c>
      <x:c r="N1407" s="16" t="n">
        <x:f>L1407*'月度汇总'!$F$8</x:f>
        <x:v>1.6113</x:v>
      </x:c>
      <x:c r="O1407" s="17" t="n">
        <x:f>G1407*N1407</x:f>
        <x:v>0</x:v>
      </x:c>
      <x:c r="P1407" s="16" t="n">
        <x:f>L1407*'月度汇总'!$F$10</x:f>
        <x:v>5.371</x:v>
      </x:c>
      <x:c r="Q1407" s="17" t="n">
        <x:f>J1407*P1407</x:f>
        <x:v>0</x:v>
      </x:c>
      <x:c r="R1407" s="12" t="n">
        <x:v>0</x:v>
      </x:c>
      <x:c r="S1407" s="17" t="n">
        <x:v>0</x:v>
      </x:c>
      <x:c r="T1407" s="19" t="n">
        <x:f>M1407+O1407+Q1407+S1407</x:f>
        <x:v>990.9781060912553</x:v>
      </x:c>
      <x:c r="U1407" s="18" t="str">
        <x:f>TEXT(T1407,"0.00")&amp;"元"</x:f>
        <x:v>990.98元</x:v>
      </x:c>
      <x:c r="V1407" s="12" t="n">
        <x:v>0</x:v>
      </x:c>
      <x:c r="W1407" s="12" t="n">
        <x:f>K1407-V1407</x:f>
        <x:v>922.5266301352218</x:v>
      </x:c>
    </x:row>
    <x:row r="1408" ht="20" customHeight="1">
      <x:c r="A1408" s="13" t="n">
        <x:v>45698.75</x:v>
      </x:c>
      <x:c r="B1408" s="13" t="n">
        <x:v>45698.756944444445</x:v>
      </x:c>
      <x:c r="C1408" s="14" t="n">
        <x:v>45698</x:v>
      </x:c>
      <x:c r="D1408" s="15" t="n">
        <x:v>108</x:v>
      </x:c>
      <x:c r="E1408" s="12" t="n">
        <x:v>732.6714468588083</x:v>
      </x:c>
      <x:c r="F1408" s="12" t="n">
        <x:v>732.6301466964811</x:v>
      </x:c>
      <x:c r="G1408" s="12" t="n">
        <x:v>0</x:v>
      </x:c>
      <x:c r="H1408" s="12" t="n">
        <x:f>F1408+G1408</x:f>
        <x:v>732.6301466964811</x:v>
      </x:c>
      <x:c r="I1408" s="12" t="n">
        <x:f>H1408-E1408</x:f>
        <x:v>-0.04130016232716116</x:v>
      </x:c>
      <x:c r="J1408" s="12" t="n">
        <x:v>0</x:v>
      </x:c>
      <x:c r="K1408" s="12" t="n">
        <x:f>H1408+J1408</x:f>
        <x:v>732.6301466964811</x:v>
      </x:c>
      <x:c r="L1408" s="16" t="n">
        <x:v>1.2313</x:v>
      </x:c>
      <x:c r="M1408" s="17" t="n">
        <x:f>F1408*L1408</x:f>
        <x:v>902.0874996273773</x:v>
      </x:c>
      <x:c r="N1408" s="16" t="n">
        <x:f>L1408*'月度汇总'!$F$8</x:f>
        <x:v>1.84695</x:v>
      </x:c>
      <x:c r="O1408" s="17" t="n">
        <x:f>G1408*N1408</x:f>
        <x:v>0</x:v>
      </x:c>
      <x:c r="P1408" s="16" t="n">
        <x:f>L1408*'月度汇总'!$F$10</x:f>
        <x:v>6.1565</x:v>
      </x:c>
      <x:c r="Q1408" s="17" t="n">
        <x:f>J1408*P1408</x:f>
        <x:v>0</x:v>
      </x:c>
      <x:c r="R1408" s="12" t="n">
        <x:f>SUM('调减违约明细'!C820:C834)</x:f>
        <x:v>112.04227197084754</x:v>
      </x:c>
      <x:c r="S1408" s="17" t="n">
        <x:f>SUM('调减违约明细'!F820:F834)</x:f>
        <x:v>68.9788247388523</x:v>
      </x:c>
      <x:c r="T1408" s="19" t="n">
        <x:f>M1408+O1408+Q1408+S1408</x:f>
        <x:v>971.0663243662295</x:v>
      </x:c>
      <x:c r="U1408" s="18" t="str">
        <x:f>TEXT(T1408,"0.00")&amp;"元"</x:f>
        <x:v>971.07元</x:v>
      </x:c>
      <x:c r="V1408" s="12" t="n">
        <x:v>0</x:v>
      </x:c>
      <x:c r="W1408" s="12" t="n">
        <x:f>K1408-V1408</x:f>
        <x:v>732.6301466964811</x:v>
      </x:c>
    </x:row>
    <x:row r="1409" ht="20" customHeight="1">
      <x:c r="A1409" s="13" t="n">
        <x:v>45698.756944444445</x:v>
      </x:c>
      <x:c r="B1409" s="13" t="n">
        <x:v>45698.76388888889</x:v>
      </x:c>
      <x:c r="C1409" s="14" t="n">
        <x:v>45698</x:v>
      </x:c>
      <x:c r="D1409" s="15" t="n">
        <x:v>109</x:v>
      </x:c>
      <x:c r="E1409" s="12" t="n">
        <x:v>709.9414945500278</x:v>
      </x:c>
      <x:c r="F1409" s="12" t="n">
        <x:v>689.691914779122</x:v>
      </x:c>
      <x:c r="G1409" s="12" t="n">
        <x:v>0</x:v>
      </x:c>
      <x:c r="H1409" s="12" t="n">
        <x:f>F1409+G1409</x:f>
        <x:v>689.691914779122</x:v>
      </x:c>
      <x:c r="I1409" s="12" t="n">
        <x:f>H1409-E1409</x:f>
        <x:v>-20.24957977090571</x:v>
      </x:c>
      <x:c r="J1409" s="12" t="n">
        <x:v>0</x:v>
      </x:c>
      <x:c r="K1409" s="12" t="n">
        <x:f>H1409+J1409</x:f>
        <x:v>689.691914779122</x:v>
      </x:c>
      <x:c r="L1409" s="16" t="n">
        <x:v>1.2561</x:v>
      </x:c>
      <x:c r="M1409" s="17" t="n">
        <x:f>F1409*L1409</x:f>
        <x:v>866.3220141540552</x:v>
      </x:c>
      <x:c r="N1409" s="16" t="n">
        <x:f>L1409*'月度汇总'!$F$8</x:f>
        <x:v>1.88415</x:v>
      </x:c>
      <x:c r="O1409" s="17" t="n">
        <x:f>G1409*N1409</x:f>
        <x:v>0</x:v>
      </x:c>
      <x:c r="P1409" s="16" t="n">
        <x:f>L1409*'月度汇总'!$F$10</x:f>
        <x:v>6.2805</x:v>
      </x:c>
      <x:c r="Q1409" s="17" t="n">
        <x:f>J1409*P1409</x:f>
        <x:v>0</x:v>
      </x:c>
      <x:c r="R1409" s="12" t="n">
        <x:v>0</x:v>
      </x:c>
      <x:c r="S1409" s="17" t="n">
        <x:v>0</x:v>
      </x:c>
      <x:c r="T1409" s="19" t="n">
        <x:f>M1409+O1409+Q1409+S1409</x:f>
        <x:v>866.3220141540552</x:v>
      </x:c>
      <x:c r="U1409" s="18" t="str">
        <x:f>TEXT(T1409,"0.00")&amp;"元"</x:f>
        <x:v>866.32元</x:v>
      </x:c>
      <x:c r="V1409" s="12" t="n">
        <x:v>0</x:v>
      </x:c>
      <x:c r="W1409" s="12" t="n">
        <x:f>K1409-V1409</x:f>
        <x:v>689.691914779122</x:v>
      </x:c>
    </x:row>
    <x:row r="1410" ht="20" customHeight="1">
      <x:c r="A1410" s="13" t="n">
        <x:v>45698.76388888889</x:v>
      </x:c>
      <x:c r="B1410" s="13" t="n">
        <x:v>45698.77083333333</x:v>
      </x:c>
      <x:c r="C1410" s="14" t="n">
        <x:v>45698</x:v>
      </x:c>
      <x:c r="D1410" s="15" t="n">
        <x:v>110</x:v>
      </x:c>
      <x:c r="E1410" s="12" t="n">
        <x:v>734.5926695868989</x:v>
      </x:c>
      <x:c r="F1410" s="12" t="n">
        <x:v>734.5279662093865</x:v>
      </x:c>
      <x:c r="G1410" s="12" t="n">
        <x:v>0</x:v>
      </x:c>
      <x:c r="H1410" s="12" t="n">
        <x:f>F1410+G1410</x:f>
        <x:v>734.5279662093865</x:v>
      </x:c>
      <x:c r="I1410" s="12" t="n">
        <x:f>H1410-E1410</x:f>
        <x:v>-0.0647033775123873</x:v>
      </x:c>
      <x:c r="J1410" s="12" t="n">
        <x:v>0</x:v>
      </x:c>
      <x:c r="K1410" s="12" t="n">
        <x:f>H1410+J1410</x:f>
        <x:v>734.5279662093865</x:v>
      </x:c>
      <x:c r="L1410" s="16" t="n">
        <x:v>1.2447</x:v>
      </x:c>
      <x:c r="M1410" s="17" t="n">
        <x:f>F1410*L1410</x:f>
        <x:v>914.2669595408233</x:v>
      </x:c>
      <x:c r="N1410" s="16" t="n">
        <x:f>L1410*'月度汇总'!$F$8</x:f>
        <x:v>1.8670499999999999</x:v>
      </x:c>
      <x:c r="O1410" s="17" t="n">
        <x:f>G1410*N1410</x:f>
        <x:v>0</x:v>
      </x:c>
      <x:c r="P1410" s="16" t="n">
        <x:f>L1410*'月度汇总'!$F$10</x:f>
        <x:v>6.2235</x:v>
      </x:c>
      <x:c r="Q1410" s="17" t="n">
        <x:f>J1410*P1410</x:f>
        <x:v>0</x:v>
      </x:c>
      <x:c r="R1410" s="12" t="n">
        <x:v>0</x:v>
      </x:c>
      <x:c r="S1410" s="17" t="n">
        <x:v>0</x:v>
      </x:c>
      <x:c r="T1410" s="19" t="n">
        <x:f>M1410+O1410+Q1410+S1410</x:f>
        <x:v>914.2669595408233</x:v>
      </x:c>
      <x:c r="U1410" s="18" t="str">
        <x:f>TEXT(T1410,"0.00")&amp;"元"</x:f>
        <x:v>914.27元</x:v>
      </x:c>
      <x:c r="V1410" s="12" t="n">
        <x:v>0</x:v>
      </x:c>
      <x:c r="W1410" s="12" t="n">
        <x:f>K1410-V1410</x:f>
        <x:v>734.5279662093865</x:v>
      </x:c>
    </x:row>
    <x:row r="1411" ht="20" customHeight="1">
      <x:c r="A1411" s="13" t="n">
        <x:v>45698.77083333333</x:v>
      </x:c>
      <x:c r="B1411" s="13" t="n">
        <x:v>45698.77777777778</x:v>
      </x:c>
      <x:c r="C1411" s="14" t="n">
        <x:v>45698</x:v>
      </x:c>
      <x:c r="D1411" s="15" t="n">
        <x:v>111</x:v>
      </x:c>
      <x:c r="E1411" s="12" t="n">
        <x:v>724.187577842497</x:v>
      </x:c>
      <x:c r="F1411" s="12" t="n">
        <x:v>705.0325703684587</x:v>
      </x:c>
      <x:c r="G1411" s="12" t="n">
        <x:v>0</x:v>
      </x:c>
      <x:c r="H1411" s="12" t="n">
        <x:f>F1411+G1411</x:f>
        <x:v>705.0325703684587</x:v>
      </x:c>
      <x:c r="I1411" s="12" t="n">
        <x:f>H1411-E1411</x:f>
        <x:v>-19.15500747403837</x:v>
      </x:c>
      <x:c r="J1411" s="12" t="n">
        <x:v>0</x:v>
      </x:c>
      <x:c r="K1411" s="12" t="n">
        <x:f>H1411+J1411</x:f>
        <x:v>705.0325703684587</x:v>
      </x:c>
      <x:c r="L1411" s="16" t="n">
        <x:v>1.2545</x:v>
      </x:c>
      <x:c r="M1411" s="17" t="n">
        <x:f>F1411*L1411</x:f>
        <x:v>884.4633595272313</x:v>
      </x:c>
      <x:c r="N1411" s="16" t="n">
        <x:f>L1411*'月度汇总'!$F$8</x:f>
        <x:v>1.8817499999999998</x:v>
      </x:c>
      <x:c r="O1411" s="17" t="n">
        <x:f>G1411*N1411</x:f>
        <x:v>0</x:v>
      </x:c>
      <x:c r="P1411" s="16" t="n">
        <x:f>L1411*'月度汇总'!$F$10</x:f>
        <x:v>6.2725</x:v>
      </x:c>
      <x:c r="Q1411" s="17" t="n">
        <x:f>J1411*P1411</x:f>
        <x:v>0</x:v>
      </x:c>
      <x:c r="R1411" s="12" t="n">
        <x:v>0</x:v>
      </x:c>
      <x:c r="S1411" s="17" t="n">
        <x:v>0</x:v>
      </x:c>
      <x:c r="T1411" s="19" t="n">
        <x:f>M1411+O1411+Q1411+S1411</x:f>
        <x:v>884.4633595272313</x:v>
      </x:c>
      <x:c r="U1411" s="18" t="str">
        <x:f>TEXT(T1411,"0.00")&amp;"元"</x:f>
        <x:v>884.46元</x:v>
      </x:c>
      <x:c r="V1411" s="12" t="n">
        <x:v>0</x:v>
      </x:c>
      <x:c r="W1411" s="12" t="n">
        <x:f>K1411-V1411</x:f>
        <x:v>705.0325703684587</x:v>
      </x:c>
    </x:row>
    <x:row r="1412" ht="20" customHeight="1">
      <x:c r="A1412" s="13" t="n">
        <x:v>45698.77777777778</x:v>
      </x:c>
      <x:c r="B1412" s="13" t="n">
        <x:v>45698.78472222222</x:v>
      </x:c>
      <x:c r="C1412" s="14" t="n">
        <x:v>45698</x:v>
      </x:c>
      <x:c r="D1412" s="15" t="n">
        <x:v>112</x:v>
      </x:c>
      <x:c r="E1412" s="12" t="n">
        <x:v>714.189260688754</x:v>
      </x:c>
      <x:c r="F1412" s="12" t="n">
        <x:v>695.5589938099675</x:v>
      </x:c>
      <x:c r="G1412" s="12" t="n">
        <x:v>0</x:v>
      </x:c>
      <x:c r="H1412" s="12" t="n">
        <x:f>F1412+G1412</x:f>
        <x:v>695.5589938099675</x:v>
      </x:c>
      <x:c r="I1412" s="12" t="n">
        <x:f>H1412-E1412</x:f>
        <x:v>-18.630266878786415</x:v>
      </x:c>
      <x:c r="J1412" s="12" t="n">
        <x:v>0</x:v>
      </x:c>
      <x:c r="K1412" s="12" t="n">
        <x:f>H1412+J1412</x:f>
        <x:v>695.5589938099675</x:v>
      </x:c>
      <x:c r="L1412" s="16" t="n">
        <x:v>1.2522</x:v>
      </x:c>
      <x:c r="M1412" s="17" t="n">
        <x:f>F1412*L1412</x:f>
        <x:v>870.9789720488413</x:v>
      </x:c>
      <x:c r="N1412" s="16" t="n">
        <x:f>L1412*'月度汇总'!$F$8</x:f>
        <x:v>1.8782999999999999</x:v>
      </x:c>
      <x:c r="O1412" s="17" t="n">
        <x:f>G1412*N1412</x:f>
        <x:v>0</x:v>
      </x:c>
      <x:c r="P1412" s="16" t="n">
        <x:f>L1412*'月度汇总'!$F$10</x:f>
        <x:v>6.261</x:v>
      </x:c>
      <x:c r="Q1412" s="17" t="n">
        <x:f>J1412*P1412</x:f>
        <x:v>0</x:v>
      </x:c>
      <x:c r="R1412" s="12" t="n">
        <x:v>0</x:v>
      </x:c>
      <x:c r="S1412" s="17" t="n">
        <x:v>0</x:v>
      </x:c>
      <x:c r="T1412" s="19" t="n">
        <x:f>M1412+O1412+Q1412+S1412</x:f>
        <x:v>870.9789720488413</x:v>
      </x:c>
      <x:c r="U1412" s="18" t="str">
        <x:f>TEXT(T1412,"0.00")&amp;"元"</x:f>
        <x:v>870.98元</x:v>
      </x:c>
      <x:c r="V1412" s="12" t="n">
        <x:v>0</x:v>
      </x:c>
      <x:c r="W1412" s="12" t="n">
        <x:f>K1412-V1412</x:f>
        <x:v>695.5589938099675</x:v>
      </x:c>
    </x:row>
    <x:row r="1413" ht="20" customHeight="1">
      <x:c r="A1413" s="13" t="n">
        <x:v>45698.78472222222</x:v>
      </x:c>
      <x:c r="B1413" s="13" t="n">
        <x:v>45698.79166666667</x:v>
      </x:c>
      <x:c r="C1413" s="14" t="n">
        <x:v>45698</x:v>
      </x:c>
      <x:c r="D1413" s="15" t="n">
        <x:v>113</x:v>
      </x:c>
      <x:c r="E1413" s="12" t="n">
        <x:v>64.47438488980151</x:v>
      </x:c>
      <x:c r="F1413" s="12" t="n">
        <x:v>59.591546352515365</x:v>
      </x:c>
      <x:c r="G1413" s="12" t="n">
        <x:v>0</x:v>
      </x:c>
      <x:c r="H1413" s="12" t="n">
        <x:f>F1413+G1413</x:f>
        <x:v>59.591546352515365</x:v>
      </x:c>
      <x:c r="I1413" s="12" t="n">
        <x:f>H1413-E1413</x:f>
        <x:v>-4.882838537286148</x:v>
      </x:c>
      <x:c r="J1413" s="12" t="n">
        <x:v>0</x:v>
      </x:c>
      <x:c r="K1413" s="12" t="n">
        <x:f>H1413+J1413</x:f>
        <x:v>59.591546352515365</x:v>
      </x:c>
      <x:c r="L1413" s="16" t="n">
        <x:v>1.2881</x:v>
      </x:c>
      <x:c r="M1413" s="17" t="n">
        <x:f>F1413*L1413</x:f>
        <x:v>76.75987085667505</x:v>
      </x:c>
      <x:c r="N1413" s="16" t="n">
        <x:f>L1413*'月度汇总'!$F$8</x:f>
        <x:v>1.93215</x:v>
      </x:c>
      <x:c r="O1413" s="17" t="n">
        <x:f>G1413*N1413</x:f>
        <x:v>0</x:v>
      </x:c>
      <x:c r="P1413" s="16" t="n">
        <x:f>L1413*'月度汇总'!$F$10</x:f>
        <x:v>6.4405</x:v>
      </x:c>
      <x:c r="Q1413" s="17" t="n">
        <x:f>J1413*P1413</x:f>
        <x:v>0</x:v>
      </x:c>
      <x:c r="R1413" s="12" t="n">
        <x:v>0</x:v>
      </x:c>
      <x:c r="S1413" s="17" t="n">
        <x:v>0</x:v>
      </x:c>
      <x:c r="T1413" s="19" t="n">
        <x:f>M1413+O1413+Q1413+S1413</x:f>
        <x:v>76.75987085667505</x:v>
      </x:c>
      <x:c r="U1413" s="18" t="str">
        <x:f>TEXT(T1413,"0.00")&amp;"元"</x:f>
        <x:v>76.76元</x:v>
      </x:c>
      <x:c r="V1413" s="12" t="n">
        <x:v>0</x:v>
      </x:c>
      <x:c r="W1413" s="12" t="n">
        <x:f>K1413-V1413</x:f>
        <x:v>59.591546352515365</x:v>
      </x:c>
    </x:row>
    <x:row r="1414" ht="20" customHeight="1">
      <x:c r="A1414" s="13" t="n">
        <x:v>45698.79166666667</x:v>
      </x:c>
      <x:c r="B1414" s="13" t="n">
        <x:v>45698.79861111111</x:v>
      </x:c>
      <x:c r="C1414" s="14" t="n">
        <x:v>45698</x:v>
      </x:c>
      <x:c r="D1414" s="15" t="n">
        <x:v>114</x:v>
      </x:c>
      <x:c r="E1414" s="12" t="n">
        <x:v>0</x:v>
      </x:c>
      <x:c r="F1414" s="12" t="n">
        <x:v>0</x:v>
      </x:c>
      <x:c r="G1414" s="12" t="n">
        <x:v>0</x:v>
      </x:c>
      <x:c r="H1414" s="12" t="n">
        <x:f>F1414+G1414</x:f>
        <x:v>0</x:v>
      </x:c>
      <x:c r="I1414" s="12" t="n">
        <x:f>H1414-E1414</x:f>
        <x:v>0</x:v>
      </x:c>
      <x:c r="J1414" s="12" t="n">
        <x:v>0</x:v>
      </x:c>
      <x:c r="K1414" s="12" t="n">
        <x:f>H1414+J1414</x:f>
        <x:v>0</x:v>
      </x:c>
      <x:c r="L1414" s="16" t="n">
        <x:v>1.3466</x:v>
      </x:c>
      <x:c r="M1414" s="17" t="n">
        <x:f>F1414*L1414</x:f>
        <x:v>0</x:v>
      </x:c>
      <x:c r="N1414" s="16" t="n">
        <x:f>L1414*'月度汇总'!$F$8</x:f>
        <x:v>2.0199</x:v>
      </x:c>
      <x:c r="O1414" s="17" t="n">
        <x:f>G1414*N1414</x:f>
        <x:v>0</x:v>
      </x:c>
      <x:c r="P1414" s="16" t="n">
        <x:f>L1414*'月度汇总'!$F$10</x:f>
        <x:v>6.7330000000000005</x:v>
      </x:c>
      <x:c r="Q1414" s="17" t="n">
        <x:f>J1414*P1414</x:f>
        <x:v>0</x:v>
      </x:c>
      <x:c r="R1414" s="12" t="n">
        <x:v>0</x:v>
      </x:c>
      <x:c r="S1414" s="17" t="n">
        <x:v>0</x:v>
      </x:c>
      <x:c r="T1414" s="19" t="n">
        <x:f>M1414+O1414+Q1414+S1414</x:f>
        <x:v>0</x:v>
      </x:c>
      <x:c r="U1414" s="18" t="str">
        <x:f>TEXT(T1414,"0.00")&amp;"元"</x:f>
        <x:v>0.00元</x:v>
      </x:c>
      <x:c r="V1414" s="12" t="n">
        <x:v>0</x:v>
      </x:c>
      <x:c r="W1414" s="12" t="n">
        <x:f>K1414-V1414</x:f>
        <x:v>0</x:v>
      </x:c>
    </x:row>
    <x:row r="1415" ht="20" customHeight="1">
      <x:c r="A1415" s="13" t="n">
        <x:v>45698.79861111111</x:v>
      </x:c>
      <x:c r="B1415" s="13" t="n">
        <x:v>45698.805555555555</x:v>
      </x:c>
      <x:c r="C1415" s="14" t="n">
        <x:v>45698</x:v>
      </x:c>
      <x:c r="D1415" s="15" t="n">
        <x:v>115</x:v>
      </x:c>
      <x:c r="E1415" s="12" t="n">
        <x:v>13.398358635874501</x:v>
      </x:c>
      <x:c r="F1415" s="12" t="n">
        <x:v>12.386082993043146</x:v>
      </x:c>
      <x:c r="G1415" s="12" t="n">
        <x:v>0</x:v>
      </x:c>
      <x:c r="H1415" s="12" t="n">
        <x:f>F1415+G1415</x:f>
        <x:v>12.386082993043146</x:v>
      </x:c>
      <x:c r="I1415" s="12" t="n">
        <x:f>H1415-E1415</x:f>
        <x:v>-1.012275642831355</x:v>
      </x:c>
      <x:c r="J1415" s="12" t="n">
        <x:v>0</x:v>
      </x:c>
      <x:c r="K1415" s="12" t="n">
        <x:f>H1415+J1415</x:f>
        <x:v>12.386082993043146</x:v>
      </x:c>
      <x:c r="L1415" s="16" t="n">
        <x:v>1.3523</x:v>
      </x:c>
      <x:c r="M1415" s="17" t="n">
        <x:f>F1415*L1415</x:f>
        <x:v>16.749700031492246</x:v>
      </x:c>
      <x:c r="N1415" s="16" t="n">
        <x:f>L1415*'月度汇总'!$F$8</x:f>
        <x:v>2.0284500000000003</x:v>
      </x:c>
      <x:c r="O1415" s="17" t="n">
        <x:f>G1415*N1415</x:f>
        <x:v>0</x:v>
      </x:c>
      <x:c r="P1415" s="16" t="n">
        <x:f>L1415*'月度汇总'!$F$10</x:f>
        <x:v>6.7615</x:v>
      </x:c>
      <x:c r="Q1415" s="17" t="n">
        <x:f>J1415*P1415</x:f>
        <x:v>0</x:v>
      </x:c>
      <x:c r="R1415" s="12" t="n">
        <x:v>0</x:v>
      </x:c>
      <x:c r="S1415" s="17" t="n">
        <x:v>0</x:v>
      </x:c>
      <x:c r="T1415" s="19" t="n">
        <x:f>M1415+O1415+Q1415+S1415</x:f>
        <x:v>16.749700031492246</x:v>
      </x:c>
      <x:c r="U1415" s="18" t="str">
        <x:f>TEXT(T1415,"0.00")&amp;"元"</x:f>
        <x:v>16.75元</x:v>
      </x:c>
      <x:c r="V1415" s="12" t="n">
        <x:v>0</x:v>
      </x:c>
      <x:c r="W1415" s="12" t="n">
        <x:f>K1415-V1415</x:f>
        <x:v>12.386082993043146</x:v>
      </x:c>
    </x:row>
    <x:row r="1416" ht="20" customHeight="1">
      <x:c r="A1416" s="13" t="n">
        <x:v>45698.805555555555</x:v>
      </x:c>
      <x:c r="B1416" s="13" t="n">
        <x:v>45698.8125</x:v>
      </x:c>
      <x:c r="C1416" s="14" t="n">
        <x:v>45698</x:v>
      </x:c>
      <x:c r="D1416" s="15" t="n">
        <x:v>116</x:v>
      </x:c>
      <x:c r="E1416" s="12" t="n">
        <x:v>22.02144250087997</x:v>
      </x:c>
      <x:c r="F1416" s="12" t="n">
        <x:v>21.94431565241632</x:v>
      </x:c>
      <x:c r="G1416" s="12" t="n">
        <x:v>0</x:v>
      </x:c>
      <x:c r="H1416" s="12" t="n">
        <x:f>F1416+G1416</x:f>
        <x:v>21.94431565241632</x:v>
      </x:c>
      <x:c r="I1416" s="12" t="n">
        <x:f>H1416-E1416</x:f>
        <x:v>-0.07712684846364937</x:v>
      </x:c>
      <x:c r="J1416" s="12" t="n">
        <x:v>0</x:v>
      </x:c>
      <x:c r="K1416" s="12" t="n">
        <x:f>H1416+J1416</x:f>
        <x:v>21.94431565241632</x:v>
      </x:c>
      <x:c r="L1416" s="16" t="n">
        <x:v>1.3445</x:v>
      </x:c>
      <x:c r="M1416" s="17" t="n">
        <x:f>F1416*L1416</x:f>
        <x:v>29.504132394673746</x:v>
      </x:c>
      <x:c r="N1416" s="16" t="n">
        <x:f>L1416*'月度汇总'!$F$8</x:f>
        <x:v>2.01675</x:v>
      </x:c>
      <x:c r="O1416" s="17" t="n">
        <x:f>G1416*N1416</x:f>
        <x:v>0</x:v>
      </x:c>
      <x:c r="P1416" s="16" t="n">
        <x:f>L1416*'月度汇总'!$F$10</x:f>
        <x:v>6.7225</x:v>
      </x:c>
      <x:c r="Q1416" s="17" t="n">
        <x:f>J1416*P1416</x:f>
        <x:v>0</x:v>
      </x:c>
      <x:c r="R1416" s="12" t="n">
        <x:v>0</x:v>
      </x:c>
      <x:c r="S1416" s="17" t="n">
        <x:v>0</x:v>
      </x:c>
      <x:c r="T1416" s="19" t="n">
        <x:f>M1416+O1416+Q1416+S1416</x:f>
        <x:v>29.504132394673746</x:v>
      </x:c>
      <x:c r="U1416" s="18" t="str">
        <x:f>TEXT(T1416,"0.00")&amp;"元"</x:f>
        <x:v>29.50元</x:v>
      </x:c>
      <x:c r="V1416" s="12" t="n">
        <x:v>0</x:v>
      </x:c>
      <x:c r="W1416" s="12" t="n">
        <x:f>K1416-V1416</x:f>
        <x:v>21.94431565241632</x:v>
      </x:c>
    </x:row>
    <x:row r="1417" ht="20" customHeight="1">
      <x:c r="A1417" s="13" t="n">
        <x:v>45698.8125</x:v>
      </x:c>
      <x:c r="B1417" s="13" t="n">
        <x:v>45698.819444444445</x:v>
      </x:c>
      <x:c r="C1417" s="14" t="n">
        <x:v>45698</x:v>
      </x:c>
      <x:c r="D1417" s="15" t="n">
        <x:v>117</x:v>
      </x:c>
      <x:c r="E1417" s="12" t="n">
        <x:v>19.77188976442926</x:v>
      </x:c>
      <x:c r="F1417" s="12" t="n">
        <x:v>19.462688401758214</x:v>
      </x:c>
      <x:c r="G1417" s="12" t="n">
        <x:v>0</x:v>
      </x:c>
      <x:c r="H1417" s="12" t="n">
        <x:f>F1417+G1417</x:f>
        <x:v>19.462688401758214</x:v>
      </x:c>
      <x:c r="I1417" s="12" t="n">
        <x:f>H1417-E1417</x:f>
        <x:v>-0.3092013626710468</x:v>
      </x:c>
      <x:c r="J1417" s="12" t="n">
        <x:v>0</x:v>
      </x:c>
      <x:c r="K1417" s="12" t="n">
        <x:f>H1417+J1417</x:f>
        <x:v>19.462688401758214</x:v>
      </x:c>
      <x:c r="L1417" s="16" t="n">
        <x:v>1.3483</x:v>
      </x:c>
      <x:c r="M1417" s="17" t="n">
        <x:f>F1417*L1417</x:f>
        <x:v>26.2415427720906</x:v>
      </x:c>
      <x:c r="N1417" s="16" t="n">
        <x:f>L1417*'月度汇总'!$F$8</x:f>
        <x:v>2.02245</x:v>
      </x:c>
      <x:c r="O1417" s="17" t="n">
        <x:f>G1417*N1417</x:f>
        <x:v>0</x:v>
      </x:c>
      <x:c r="P1417" s="16" t="n">
        <x:f>L1417*'月度汇总'!$F$10</x:f>
        <x:v>6.7415</x:v>
      </x:c>
      <x:c r="Q1417" s="17" t="n">
        <x:f>J1417*P1417</x:f>
        <x:v>0</x:v>
      </x:c>
      <x:c r="R1417" s="12" t="n">
        <x:v>0</x:v>
      </x:c>
      <x:c r="S1417" s="17" t="n">
        <x:v>0</x:v>
      </x:c>
      <x:c r="T1417" s="19" t="n">
        <x:f>M1417+O1417+Q1417+S1417</x:f>
        <x:v>26.2415427720906</x:v>
      </x:c>
      <x:c r="U1417" s="18" t="str">
        <x:f>TEXT(T1417,"0.00")&amp;"元"</x:f>
        <x:v>26.24元</x:v>
      </x:c>
      <x:c r="V1417" s="12" t="n">
        <x:v>0</x:v>
      </x:c>
      <x:c r="W1417" s="12" t="n">
        <x:f>K1417-V1417</x:f>
        <x:v>19.462688401758214</x:v>
      </x:c>
    </x:row>
    <x:row r="1418" ht="20" customHeight="1">
      <x:c r="A1418" s="13" t="n">
        <x:v>45698.819444444445</x:v>
      </x:c>
      <x:c r="B1418" s="13" t="n">
        <x:v>45698.82638888889</x:v>
      </x:c>
      <x:c r="C1418" s="14" t="n">
        <x:v>45698</x:v>
      </x:c>
      <x:c r="D1418" s="15" t="n">
        <x:v>118</x:v>
      </x:c>
      <x:c r="E1418" s="12" t="n">
        <x:v>21.1075986527743</x:v>
      </x:c>
      <x:c r="F1418" s="12" t="n">
        <x:v>21.1075986527743</x:v>
      </x:c>
      <x:c r="G1418" s="12" t="n">
        <x:v>0</x:v>
      </x:c>
      <x:c r="H1418" s="12" t="n">
        <x:f>F1418+G1418</x:f>
        <x:v>21.1075986527743</x:v>
      </x:c>
      <x:c r="I1418" s="12" t="n">
        <x:f>H1418-E1418</x:f>
        <x:v>0</x:v>
      </x:c>
      <x:c r="J1418" s="12" t="n">
        <x:v>0</x:v>
      </x:c>
      <x:c r="K1418" s="12" t="n">
        <x:f>H1418+J1418</x:f>
        <x:v>21.1075986527743</x:v>
      </x:c>
      <x:c r="L1418" s="16" t="n">
        <x:v>1.349</x:v>
      </x:c>
      <x:c r="M1418" s="17" t="n">
        <x:f>F1418*L1418</x:f>
        <x:v>28.47415058259253</x:v>
      </x:c>
      <x:c r="N1418" s="16" t="n">
        <x:f>L1418*'月度汇总'!$F$8</x:f>
        <x:v>2.0235</x:v>
      </x:c>
      <x:c r="O1418" s="17" t="n">
        <x:f>G1418*N1418</x:f>
        <x:v>0</x:v>
      </x:c>
      <x:c r="P1418" s="16" t="n">
        <x:f>L1418*'月度汇总'!$F$10</x:f>
        <x:v>6.745</x:v>
      </x:c>
      <x:c r="Q1418" s="17" t="n">
        <x:f>J1418*P1418</x:f>
        <x:v>0</x:v>
      </x:c>
      <x:c r="R1418" s="12" t="n">
        <x:v>0</x:v>
      </x:c>
      <x:c r="S1418" s="17" t="n">
        <x:v>0</x:v>
      </x:c>
      <x:c r="T1418" s="19" t="n">
        <x:f>M1418+O1418+Q1418+S1418</x:f>
        <x:v>28.47415058259253</x:v>
      </x:c>
      <x:c r="U1418" s="18" t="str">
        <x:f>TEXT(T1418,"0.00")&amp;"元"</x:f>
        <x:v>28.47元</x:v>
      </x:c>
      <x:c r="V1418" s="12" t="n">
        <x:v>0</x:v>
      </x:c>
      <x:c r="W1418" s="12" t="n">
        <x:f>K1418-V1418</x:f>
        <x:v>21.1075986527743</x:v>
      </x:c>
    </x:row>
    <x:row r="1419" ht="20" customHeight="1">
      <x:c r="A1419" s="13" t="n">
        <x:v>45698.82638888889</x:v>
      </x:c>
      <x:c r="B1419" s="13" t="n">
        <x:v>45698.83333333333</x:v>
      </x:c>
      <x:c r="C1419" s="14" t="n">
        <x:v>45698</x:v>
      </x:c>
      <x:c r="D1419" s="15" t="n">
        <x:v>119</x:v>
      </x:c>
      <x:c r="E1419" s="12" t="n">
        <x:v>12.26542252479976</x:v>
      </x:c>
      <x:c r="F1419" s="12" t="n">
        <x:v>12.26542252479976</x:v>
      </x:c>
      <x:c r="G1419" s="12" t="n">
        <x:v>0</x:v>
      </x:c>
      <x:c r="H1419" s="12" t="n">
        <x:f>F1419+G1419</x:f>
        <x:v>12.26542252479976</x:v>
      </x:c>
      <x:c r="I1419" s="12" t="n">
        <x:f>H1419-E1419</x:f>
        <x:v>0</x:v>
      </x:c>
      <x:c r="J1419" s="12" t="n">
        <x:v>0</x:v>
      </x:c>
      <x:c r="K1419" s="12" t="n">
        <x:f>H1419+J1419</x:f>
        <x:v>12.26542252479976</x:v>
      </x:c>
      <x:c r="L1419" s="16" t="n">
        <x:v>1.3473</x:v>
      </x:c>
      <x:c r="M1419" s="17" t="n">
        <x:f>F1419*L1419</x:f>
        <x:v>16.525203767662717</x:v>
      </x:c>
      <x:c r="N1419" s="16" t="n">
        <x:f>L1419*'月度汇总'!$F$8</x:f>
        <x:v>2.02095</x:v>
      </x:c>
      <x:c r="O1419" s="17" t="n">
        <x:f>G1419*N1419</x:f>
        <x:v>0</x:v>
      </x:c>
      <x:c r="P1419" s="16" t="n">
        <x:f>L1419*'月度汇总'!$F$10</x:f>
        <x:v>6.7364999999999995</x:v>
      </x:c>
      <x:c r="Q1419" s="17" t="n">
        <x:f>J1419*P1419</x:f>
        <x:v>0</x:v>
      </x:c>
      <x:c r="R1419" s="12" t="n">
        <x:v>0</x:v>
      </x:c>
      <x:c r="S1419" s="17" t="n">
        <x:v>0</x:v>
      </x:c>
      <x:c r="T1419" s="19" t="n">
        <x:f>M1419+O1419+Q1419+S1419</x:f>
        <x:v>16.525203767662717</x:v>
      </x:c>
      <x:c r="U1419" s="18" t="str">
        <x:f>TEXT(T1419,"0.00")&amp;"元"</x:f>
        <x:v>16.53元</x:v>
      </x:c>
      <x:c r="V1419" s="12" t="n">
        <x:v>0</x:v>
      </x:c>
      <x:c r="W1419" s="12" t="n">
        <x:f>K1419-V1419</x:f>
        <x:v>12.26542252479976</x:v>
      </x:c>
    </x:row>
    <x:row r="1420" ht="20" customHeight="1">
      <x:c r="A1420" s="13" t="n">
        <x:v>45698.83333333333</x:v>
      </x:c>
      <x:c r="B1420" s="13" t="n">
        <x:v>45698.84027777778</x:v>
      </x:c>
      <x:c r="C1420" s="14" t="n">
        <x:v>45698</x:v>
      </x:c>
      <x:c r="D1420" s="15" t="n">
        <x:v>120</x:v>
      </x:c>
      <x:c r="E1420" s="12" t="n">
        <x:v>8.223092330863778</x:v>
      </x:c>
      <x:c r="F1420" s="12" t="n">
        <x:v>7.006810019140289</x:v>
      </x:c>
      <x:c r="G1420" s="12" t="n">
        <x:v>0</x:v>
      </x:c>
      <x:c r="H1420" s="12" t="n">
        <x:f>F1420+G1420</x:f>
        <x:v>7.006810019140289</x:v>
      </x:c>
      <x:c r="I1420" s="12" t="n">
        <x:f>H1420-E1420</x:f>
        <x:v>-1.2162823117234893</x:v>
      </x:c>
      <x:c r="J1420" s="12" t="n">
        <x:v>0</x:v>
      </x:c>
      <x:c r="K1420" s="12" t="n">
        <x:f>H1420+J1420</x:f>
        <x:v>7.006810019140289</x:v>
      </x:c>
      <x:c r="L1420" s="16" t="n">
        <x:v>1.3482</x:v>
      </x:c>
      <x:c r="M1420" s="17" t="n">
        <x:f>F1420*L1420</x:f>
        <x:v>9.446581267804937</x:v>
      </x:c>
      <x:c r="N1420" s="16" t="n">
        <x:f>L1420*'月度汇总'!$F$8</x:f>
        <x:v>2.0223</x:v>
      </x:c>
      <x:c r="O1420" s="17" t="n">
        <x:f>G1420*N1420</x:f>
        <x:v>0</x:v>
      </x:c>
      <x:c r="P1420" s="16" t="n">
        <x:f>L1420*'月度汇总'!$F$10</x:f>
        <x:v>6.7410000000000005</x:v>
      </x:c>
      <x:c r="Q1420" s="17" t="n">
        <x:f>J1420*P1420</x:f>
        <x:v>0</x:v>
      </x:c>
      <x:c r="R1420" s="12" t="n">
        <x:v>0</x:v>
      </x:c>
      <x:c r="S1420" s="17" t="n">
        <x:v>0</x:v>
      </x:c>
      <x:c r="T1420" s="19" t="n">
        <x:f>M1420+O1420+Q1420+S1420</x:f>
        <x:v>9.446581267804937</x:v>
      </x:c>
      <x:c r="U1420" s="18" t="str">
        <x:f>TEXT(T1420,"0.00")&amp;"元"</x:f>
        <x:v>9.45元</x:v>
      </x:c>
      <x:c r="V1420" s="12" t="n">
        <x:v>0</x:v>
      </x:c>
      <x:c r="W1420" s="12" t="n">
        <x:f>K1420-V1420</x:f>
        <x:v>7.006810019140289</x:v>
      </x:c>
    </x:row>
    <x:row r="1421" ht="20" customHeight="1">
      <x:c r="A1421" s="13" t="n">
        <x:v>45698.84027777778</x:v>
      </x:c>
      <x:c r="B1421" s="13" t="n">
        <x:v>45698.84722222222</x:v>
      </x:c>
      <x:c r="C1421" s="14" t="n">
        <x:v>45698</x:v>
      </x:c>
      <x:c r="D1421" s="15" t="n">
        <x:v>121</x:v>
      </x:c>
      <x:c r="E1421" s="12" t="n">
        <x:v>0</x:v>
      </x:c>
      <x:c r="F1421" s="12" t="n">
        <x:v>0</x:v>
      </x:c>
      <x:c r="G1421" s="12" t="n">
        <x:v>0</x:v>
      </x:c>
      <x:c r="H1421" s="12" t="n">
        <x:f>F1421+G1421</x:f>
        <x:v>0</x:v>
      </x:c>
      <x:c r="I1421" s="12" t="n">
        <x:f>H1421-E1421</x:f>
        <x:v>0</x:v>
      </x:c>
      <x:c r="J1421" s="12" t="n">
        <x:v>0</x:v>
      </x:c>
      <x:c r="K1421" s="12" t="n">
        <x:f>H1421+J1421</x:f>
        <x:v>0</x:v>
      </x:c>
      <x:c r="L1421" s="16" t="n">
        <x:v>1.3513</x:v>
      </x:c>
      <x:c r="M1421" s="17" t="n">
        <x:f>F1421*L1421</x:f>
        <x:v>0</x:v>
      </x:c>
      <x:c r="N1421" s="16" t="n">
        <x:f>L1421*'月度汇总'!$F$8</x:f>
        <x:v>2.02695</x:v>
      </x:c>
      <x:c r="O1421" s="17" t="n">
        <x:f>G1421*N1421</x:f>
        <x:v>0</x:v>
      </x:c>
      <x:c r="P1421" s="16" t="n">
        <x:f>L1421*'月度汇总'!$F$10</x:f>
        <x:v>6.7565</x:v>
      </x:c>
      <x:c r="Q1421" s="17" t="n">
        <x:f>J1421*P1421</x:f>
        <x:v>0</x:v>
      </x:c>
      <x:c r="R1421" s="12" t="n">
        <x:v>0</x:v>
      </x:c>
      <x:c r="S1421" s="17" t="n">
        <x:v>0</x:v>
      </x:c>
      <x:c r="T1421" s="19" t="n">
        <x:f>M1421+O1421+Q1421+S1421</x:f>
        <x:v>0</x:v>
      </x:c>
      <x:c r="U1421" s="18" t="str">
        <x:f>TEXT(T1421,"0.00")&amp;"元"</x:f>
        <x:v>0.00元</x:v>
      </x:c>
      <x:c r="V1421" s="12" t="n">
        <x:v>0</x:v>
      </x:c>
      <x:c r="W1421" s="12" t="n">
        <x:f>K1421-V1421</x:f>
        <x:v>0</x:v>
      </x:c>
    </x:row>
    <x:row r="1422" ht="20" customHeight="1">
      <x:c r="A1422" s="13" t="n">
        <x:v>45698.84722222222</x:v>
      </x:c>
      <x:c r="B1422" s="13" t="n">
        <x:v>45698.85416666667</x:v>
      </x:c>
      <x:c r="C1422" s="14" t="n">
        <x:v>45698</x:v>
      </x:c>
      <x:c r="D1422" s="15" t="n">
        <x:v>122</x:v>
      </x:c>
      <x:c r="E1422" s="12" t="n">
        <x:v>7.819080314356597</x:v>
      </x:c>
      <x:c r="F1422" s="12" t="n">
        <x:v>7.819080314356597</x:v>
      </x:c>
      <x:c r="G1422" s="12" t="n">
        <x:v>0</x:v>
      </x:c>
      <x:c r="H1422" s="12" t="n">
        <x:f>F1422+G1422</x:f>
        <x:v>7.819080314356597</x:v>
      </x:c>
      <x:c r="I1422" s="12" t="n">
        <x:f>H1422-E1422</x:f>
        <x:v>0</x:v>
      </x:c>
      <x:c r="J1422" s="12" t="n">
        <x:v>0</x:v>
      </x:c>
      <x:c r="K1422" s="12" t="n">
        <x:f>H1422+J1422</x:f>
        <x:v>7.819080314356597</x:v>
      </x:c>
      <x:c r="L1422" s="16" t="n">
        <x:v>1.34</x:v>
      </x:c>
      <x:c r="M1422" s="17" t="n">
        <x:f>F1422*L1422</x:f>
        <x:v>10.47756762123784</x:v>
      </x:c>
      <x:c r="N1422" s="16" t="n">
        <x:f>L1422*'月度汇总'!$F$8</x:f>
        <x:v>2.0100000000000002</x:v>
      </x:c>
      <x:c r="O1422" s="17" t="n">
        <x:f>G1422*N1422</x:f>
        <x:v>0</x:v>
      </x:c>
      <x:c r="P1422" s="16" t="n">
        <x:f>L1422*'月度汇总'!$F$10</x:f>
        <x:v>6.7</x:v>
      </x:c>
      <x:c r="Q1422" s="17" t="n">
        <x:f>J1422*P1422</x:f>
        <x:v>0</x:v>
      </x:c>
      <x:c r="R1422" s="12" t="n">
        <x:v>0</x:v>
      </x:c>
      <x:c r="S1422" s="17" t="n">
        <x:v>0</x:v>
      </x:c>
      <x:c r="T1422" s="19" t="n">
        <x:f>M1422+O1422+Q1422+S1422</x:f>
        <x:v>10.47756762123784</x:v>
      </x:c>
      <x:c r="U1422" s="18" t="str">
        <x:f>TEXT(T1422,"0.00")&amp;"元"</x:f>
        <x:v>10.48元</x:v>
      </x:c>
      <x:c r="V1422" s="12" t="n">
        <x:v>0</x:v>
      </x:c>
      <x:c r="W1422" s="12" t="n">
        <x:f>K1422-V1422</x:f>
        <x:v>7.819080314356597</x:v>
      </x:c>
    </x:row>
    <x:row r="1423" ht="20" customHeight="1">
      <x:c r="A1423" s="13" t="n">
        <x:v>45698.85416666667</x:v>
      </x:c>
      <x:c r="B1423" s="13" t="n">
        <x:v>45698.86111111111</x:v>
      </x:c>
      <x:c r="C1423" s="14" t="n">
        <x:v>45698</x:v>
      </x:c>
      <x:c r="D1423" s="15" t="n">
        <x:v>123</x:v>
      </x:c>
      <x:c r="E1423" s="12" t="n">
        <x:v>29.62188132958113</x:v>
      </x:c>
      <x:c r="F1423" s="12" t="n">
        <x:v>29.62188132958113</x:v>
      </x:c>
      <x:c r="G1423" s="12" t="n">
        <x:v>0</x:v>
      </x:c>
      <x:c r="H1423" s="12" t="n">
        <x:f>F1423+G1423</x:f>
        <x:v>29.62188132958113</x:v>
      </x:c>
      <x:c r="I1423" s="12" t="n">
        <x:f>H1423-E1423</x:f>
        <x:v>0</x:v>
      </x:c>
      <x:c r="J1423" s="12" t="n">
        <x:v>0</x:v>
      </x:c>
      <x:c r="K1423" s="12" t="n">
        <x:f>H1423+J1423</x:f>
        <x:v>29.62188132958113</x:v>
      </x:c>
      <x:c r="L1423" s="16" t="n">
        <x:v>1.3489</x:v>
      </x:c>
      <x:c r="M1423" s="17" t="n">
        <x:f>F1423*L1423</x:f>
        <x:v>39.956955725471985</x:v>
      </x:c>
      <x:c r="N1423" s="16" t="n">
        <x:f>L1423*'月度汇总'!$F$8</x:f>
        <x:v>2.0233499999999998</x:v>
      </x:c>
      <x:c r="O1423" s="17" t="n">
        <x:f>G1423*N1423</x:f>
        <x:v>0</x:v>
      </x:c>
      <x:c r="P1423" s="16" t="n">
        <x:f>L1423*'月度汇总'!$F$10</x:f>
        <x:v>6.7445</x:v>
      </x:c>
      <x:c r="Q1423" s="17" t="n">
        <x:f>J1423*P1423</x:f>
        <x:v>0</x:v>
      </x:c>
      <x:c r="R1423" s="12" t="n">
        <x:v>0</x:v>
      </x:c>
      <x:c r="S1423" s="17" t="n">
        <x:v>0</x:v>
      </x:c>
      <x:c r="T1423" s="19" t="n">
        <x:f>M1423+O1423+Q1423+S1423</x:f>
        <x:v>39.956955725471985</x:v>
      </x:c>
      <x:c r="U1423" s="18" t="str">
        <x:f>TEXT(T1423,"0.00")&amp;"元"</x:f>
        <x:v>39.96元</x:v>
      </x:c>
      <x:c r="V1423" s="12" t="n">
        <x:v>0</x:v>
      </x:c>
      <x:c r="W1423" s="12" t="n">
        <x:f>K1423-V1423</x:f>
        <x:v>29.62188132958113</x:v>
      </x:c>
    </x:row>
    <x:row r="1424" ht="20" customHeight="1">
      <x:c r="A1424" s="13" t="n">
        <x:v>45698.86111111111</x:v>
      </x:c>
      <x:c r="B1424" s="13" t="n">
        <x:v>45698.868055555555</x:v>
      </x:c>
      <x:c r="C1424" s="14" t="n">
        <x:v>45698</x:v>
      </x:c>
      <x:c r="D1424" s="15" t="n">
        <x:v>124</x:v>
      </x:c>
      <x:c r="E1424" s="12" t="n">
        <x:v>18.067321078888426</x:v>
      </x:c>
      <x:c r="F1424" s="12" t="n">
        <x:v>15.63327997296983</x:v>
      </x:c>
      <x:c r="G1424" s="12" t="n">
        <x:v>0</x:v>
      </x:c>
      <x:c r="H1424" s="12" t="n">
        <x:f>F1424+G1424</x:f>
        <x:v>15.63327997296983</x:v>
      </x:c>
      <x:c r="I1424" s="12" t="n">
        <x:f>H1424-E1424</x:f>
        <x:v>-2.4340411059185953</x:v>
      </x:c>
      <x:c r="J1424" s="12" t="n">
        <x:v>0</x:v>
      </x:c>
      <x:c r="K1424" s="12" t="n">
        <x:f>H1424+J1424</x:f>
        <x:v>15.63327997296983</x:v>
      </x:c>
      <x:c r="L1424" s="16" t="n">
        <x:v>1.3952</x:v>
      </x:c>
      <x:c r="M1424" s="17" t="n">
        <x:f>F1424*L1424</x:f>
        <x:v>21.81155221828751</x:v>
      </x:c>
      <x:c r="N1424" s="16" t="n">
        <x:f>L1424*'月度汇总'!$F$8</x:f>
        <x:v>2.0928</x:v>
      </x:c>
      <x:c r="O1424" s="17" t="n">
        <x:f>G1424*N1424</x:f>
        <x:v>0</x:v>
      </x:c>
      <x:c r="P1424" s="16" t="n">
        <x:f>L1424*'月度汇总'!$F$10</x:f>
        <x:v>6.976</x:v>
      </x:c>
      <x:c r="Q1424" s="17" t="n">
        <x:f>J1424*P1424</x:f>
        <x:v>0</x:v>
      </x:c>
      <x:c r="R1424" s="12" t="n">
        <x:v>0</x:v>
      </x:c>
      <x:c r="S1424" s="17" t="n">
        <x:v>0</x:v>
      </x:c>
      <x:c r="T1424" s="19" t="n">
        <x:f>M1424+O1424+Q1424+S1424</x:f>
        <x:v>21.81155221828751</x:v>
      </x:c>
      <x:c r="U1424" s="18" t="str">
        <x:f>TEXT(T1424,"0.00")&amp;"元"</x:f>
        <x:v>21.81元</x:v>
      </x:c>
      <x:c r="V1424" s="12" t="n">
        <x:v>0</x:v>
      </x:c>
      <x:c r="W1424" s="12" t="n">
        <x:f>K1424-V1424</x:f>
        <x:v>15.63327997296983</x:v>
      </x:c>
    </x:row>
    <x:row r="1425" ht="20" customHeight="1">
      <x:c r="A1425" s="13" t="n">
        <x:v>45698.868055555555</x:v>
      </x:c>
      <x:c r="B1425" s="13" t="n">
        <x:v>45698.875</x:v>
      </x:c>
      <x:c r="C1425" s="14" t="n">
        <x:v>45698</x:v>
      </x:c>
      <x:c r="D1425" s="15" t="n">
        <x:v>125</x:v>
      </x:c>
      <x:c r="E1425" s="12" t="n">
        <x:v>709.8653345360431</x:v>
      </x:c>
      <x:c r="F1425" s="12" t="n">
        <x:v>705.8185123552333</x:v>
      </x:c>
      <x:c r="G1425" s="12" t="n">
        <x:v>0</x:v>
      </x:c>
      <x:c r="H1425" s="12" t="n">
        <x:f>F1425+G1425</x:f>
        <x:v>705.8185123552333</x:v>
      </x:c>
      <x:c r="I1425" s="12" t="n">
        <x:f>H1425-E1425</x:f>
        <x:v>-4.046822180809727</x:v>
      </x:c>
      <x:c r="J1425" s="12" t="n">
        <x:v>0</x:v>
      </x:c>
      <x:c r="K1425" s="12" t="n">
        <x:f>H1425+J1425</x:f>
        <x:v>705.8185123552333</x:v>
      </x:c>
      <x:c r="L1425" s="16" t="n">
        <x:v>1.2226</x:v>
      </x:c>
      <x:c r="M1425" s="17" t="n">
        <x:f>F1425*L1425</x:f>
        <x:v>862.9337132055082</x:v>
      </x:c>
      <x:c r="N1425" s="16" t="n">
        <x:f>L1425*'月度汇总'!$F$8</x:f>
        <x:v>1.8338999999999999</x:v>
      </x:c>
      <x:c r="O1425" s="17" t="n">
        <x:f>G1425*N1425</x:f>
        <x:v>0</x:v>
      </x:c>
      <x:c r="P1425" s="16" t="n">
        <x:f>L1425*'月度汇总'!$F$10</x:f>
        <x:v>6.1129999999999995</x:v>
      </x:c>
      <x:c r="Q1425" s="17" t="n">
        <x:f>J1425*P1425</x:f>
        <x:v>0</x:v>
      </x:c>
      <x:c r="R1425" s="12" t="n">
        <x:v>0</x:v>
      </x:c>
      <x:c r="S1425" s="17" t="n">
        <x:v>0</x:v>
      </x:c>
      <x:c r="T1425" s="19" t="n">
        <x:f>M1425+O1425+Q1425+S1425</x:f>
        <x:v>862.9337132055082</x:v>
      </x:c>
      <x:c r="U1425" s="18" t="str">
        <x:f>TEXT(T1425,"0.00")&amp;"元"</x:f>
        <x:v>862.93元</x:v>
      </x:c>
      <x:c r="V1425" s="12" t="n">
        <x:v>0</x:v>
      </x:c>
      <x:c r="W1425" s="12" t="n">
        <x:f>K1425-V1425</x:f>
        <x:v>705.8185123552333</x:v>
      </x:c>
    </x:row>
    <x:row r="1426" ht="20" customHeight="1">
      <x:c r="A1426" s="13" t="n">
        <x:v>45698.875</x:v>
      </x:c>
      <x:c r="B1426" s="13" t="n">
        <x:v>45698.881944444445</x:v>
      </x:c>
      <x:c r="C1426" s="14" t="n">
        <x:v>45698</x:v>
      </x:c>
      <x:c r="D1426" s="15" t="n">
        <x:v>126</x:v>
      </x:c>
      <x:c r="E1426" s="12" t="n">
        <x:v>755.897094994292</x:v>
      </x:c>
      <x:c r="F1426" s="12" t="n">
        <x:v>755.5422090916215</x:v>
      </x:c>
      <x:c r="G1426" s="12" t="n">
        <x:v>0</x:v>
      </x:c>
      <x:c r="H1426" s="12" t="n">
        <x:f>F1426+G1426</x:f>
        <x:v>755.5422090916215</x:v>
      </x:c>
      <x:c r="I1426" s="12" t="n">
        <x:f>H1426-E1426</x:f>
        <x:v>-0.35488590267050313</x:v>
      </x:c>
      <x:c r="J1426" s="12" t="n">
        <x:v>0</x:v>
      </x:c>
      <x:c r="K1426" s="12" t="n">
        <x:f>H1426+J1426</x:f>
        <x:v>755.5422090916215</x:v>
      </x:c>
      <x:c r="L1426" s="16" t="n">
        <x:v>0.9332</x:v>
      </x:c>
      <x:c r="M1426" s="17" t="n">
        <x:f>F1426*L1426</x:f>
        <x:v>705.0719895243012</x:v>
      </x:c>
      <x:c r="N1426" s="16" t="n">
        <x:f>L1426*'月度汇总'!$F$8</x:f>
        <x:v>1.3998</x:v>
      </x:c>
      <x:c r="O1426" s="17" t="n">
        <x:f>G1426*N1426</x:f>
        <x:v>0</x:v>
      </x:c>
      <x:c r="P1426" s="16" t="n">
        <x:f>L1426*'月度汇总'!$F$10</x:f>
        <x:v>4.666</x:v>
      </x:c>
      <x:c r="Q1426" s="17" t="n">
        <x:f>J1426*P1426</x:f>
        <x:v>0</x:v>
      </x:c>
      <x:c r="R1426" s="12" t="n">
        <x:v>0</x:v>
      </x:c>
      <x:c r="S1426" s="17" t="n">
        <x:v>0</x:v>
      </x:c>
      <x:c r="T1426" s="19" t="n">
        <x:f>M1426+O1426+Q1426+S1426</x:f>
        <x:v>705.0719895243012</x:v>
      </x:c>
      <x:c r="U1426" s="18" t="str">
        <x:f>TEXT(T1426,"0.00")&amp;"元"</x:f>
        <x:v>705.07元</x:v>
      </x:c>
      <x:c r="V1426" s="12" t="n">
        <x:v>0</x:v>
      </x:c>
      <x:c r="W1426" s="12" t="n">
        <x:f>K1426-V1426</x:f>
        <x:v>755.5422090916215</x:v>
      </x:c>
    </x:row>
    <x:row r="1427" ht="20" customHeight="1">
      <x:c r="A1427" s="13" t="n">
        <x:v>45698.881944444445</x:v>
      </x:c>
      <x:c r="B1427" s="13" t="n">
        <x:v>45698.88888888889</x:v>
      </x:c>
      <x:c r="C1427" s="14" t="n">
        <x:v>45698</x:v>
      </x:c>
      <x:c r="D1427" s="15" t="n">
        <x:v>127</x:v>
      </x:c>
      <x:c r="E1427" s="12" t="n">
        <x:v>736.7260137650686</x:v>
      </x:c>
      <x:c r="F1427" s="12" t="n">
        <x:v>736.701650203138</x:v>
      </x:c>
      <x:c r="G1427" s="12" t="n">
        <x:v>0</x:v>
      </x:c>
      <x:c r="H1427" s="12" t="n">
        <x:f>F1427+G1427</x:f>
        <x:v>736.701650203138</x:v>
      </x:c>
      <x:c r="I1427" s="12" t="n">
        <x:f>H1427-E1427</x:f>
        <x:v>-0.024363561930613287</x:v>
      </x:c>
      <x:c r="J1427" s="12" t="n">
        <x:v>0</x:v>
      </x:c>
      <x:c r="K1427" s="12" t="n">
        <x:f>H1427+J1427</x:f>
        <x:v>736.701650203138</x:v>
      </x:c>
      <x:c r="L1427" s="16" t="n">
        <x:v>0.9068</x:v>
      </x:c>
      <x:c r="M1427" s="17" t="n">
        <x:f>F1427*L1427</x:f>
        <x:v>668.0410564042056</x:v>
      </x:c>
      <x:c r="N1427" s="16" t="n">
        <x:f>L1427*'月度汇总'!$F$8</x:f>
        <x:v>1.3602</x:v>
      </x:c>
      <x:c r="O1427" s="17" t="n">
        <x:f>G1427*N1427</x:f>
        <x:v>0</x:v>
      </x:c>
      <x:c r="P1427" s="16" t="n">
        <x:f>L1427*'月度汇总'!$F$10</x:f>
        <x:v>4.534000000000001</x:v>
      </x:c>
      <x:c r="Q1427" s="17" t="n">
        <x:f>J1427*P1427</x:f>
        <x:v>0</x:v>
      </x:c>
      <x:c r="R1427" s="12" t="n">
        <x:v>0</x:v>
      </x:c>
      <x:c r="S1427" s="17" t="n">
        <x:v>0</x:v>
      </x:c>
      <x:c r="T1427" s="19" t="n">
        <x:f>M1427+O1427+Q1427+S1427</x:f>
        <x:v>668.0410564042056</x:v>
      </x:c>
      <x:c r="U1427" s="18" t="str">
        <x:f>TEXT(T1427,"0.00")&amp;"元"</x:f>
        <x:v>668.04元</x:v>
      </x:c>
      <x:c r="V1427" s="12" t="n">
        <x:v>0</x:v>
      </x:c>
      <x:c r="W1427" s="12" t="n">
        <x:f>K1427-V1427</x:f>
        <x:v>736.701650203138</x:v>
      </x:c>
    </x:row>
    <x:row r="1428" ht="20" customHeight="1">
      <x:c r="A1428" s="13" t="n">
        <x:v>45698.88888888889</x:v>
      </x:c>
      <x:c r="B1428" s="13" t="n">
        <x:v>45698.89583333333</x:v>
      </x:c>
      <x:c r="C1428" s="14" t="n">
        <x:v>45698</x:v>
      </x:c>
      <x:c r="D1428" s="15" t="n">
        <x:v>128</x:v>
      </x:c>
      <x:c r="E1428" s="12" t="n">
        <x:v>738.0604161261974</x:v>
      </x:c>
      <x:c r="F1428" s="12" t="n">
        <x:v>733.0171657670269</x:v>
      </x:c>
      <x:c r="G1428" s="12" t="n">
        <x:v>0</x:v>
      </x:c>
      <x:c r="H1428" s="12" t="n">
        <x:f>F1428+G1428</x:f>
        <x:v>733.0171657670269</x:v>
      </x:c>
      <x:c r="I1428" s="12" t="n">
        <x:f>H1428-E1428</x:f>
        <x:v>-5.043250359170543</x:v>
      </x:c>
      <x:c r="J1428" s="12" t="n">
        <x:v>0</x:v>
      </x:c>
      <x:c r="K1428" s="12" t="n">
        <x:f>H1428+J1428</x:f>
        <x:v>733.0171657670269</x:v>
      </x:c>
      <x:c r="L1428" s="16" t="n">
        <x:v>0.9371</x:v>
      </x:c>
      <x:c r="M1428" s="17" t="n">
        <x:f>F1428*L1428</x:f>
        <x:v>686.910386040281</x:v>
      </x:c>
      <x:c r="N1428" s="16" t="n">
        <x:f>L1428*'月度汇总'!$F$8</x:f>
        <x:v>1.40565</x:v>
      </x:c>
      <x:c r="O1428" s="17" t="n">
        <x:f>G1428*N1428</x:f>
        <x:v>0</x:v>
      </x:c>
      <x:c r="P1428" s="16" t="n">
        <x:f>L1428*'月度汇总'!$F$10</x:f>
        <x:v>4.6855</x:v>
      </x:c>
      <x:c r="Q1428" s="17" t="n">
        <x:f>J1428*P1428</x:f>
        <x:v>0</x:v>
      </x:c>
      <x:c r="R1428" s="12" t="n">
        <x:v>0</x:v>
      </x:c>
      <x:c r="S1428" s="17" t="n">
        <x:v>0</x:v>
      </x:c>
      <x:c r="T1428" s="19" t="n">
        <x:f>M1428+O1428+Q1428+S1428</x:f>
        <x:v>686.910386040281</x:v>
      </x:c>
      <x:c r="U1428" s="18" t="str">
        <x:f>TEXT(T1428,"0.00")&amp;"元"</x:f>
        <x:v>686.91元</x:v>
      </x:c>
      <x:c r="V1428" s="12" t="n">
        <x:v>0</x:v>
      </x:c>
      <x:c r="W1428" s="12" t="n">
        <x:f>K1428-V1428</x:f>
        <x:v>733.0171657670269</x:v>
      </x:c>
    </x:row>
    <x:row r="1429" ht="20" customHeight="1">
      <x:c r="A1429" s="13" t="n">
        <x:v>45698.89583333333</x:v>
      </x:c>
      <x:c r="B1429" s="13" t="n">
        <x:v>45698.90277777778</x:v>
      </x:c>
      <x:c r="C1429" s="14" t="n">
        <x:v>45698</x:v>
      </x:c>
      <x:c r="D1429" s="15" t="n">
        <x:v>129</x:v>
      </x:c>
      <x:c r="E1429" s="12" t="n">
        <x:v>725.3080398702608</x:v>
      </x:c>
      <x:c r="F1429" s="12" t="n">
        <x:v>720.4029519917129</x:v>
      </x:c>
      <x:c r="G1429" s="12" t="n">
        <x:v>0</x:v>
      </x:c>
      <x:c r="H1429" s="12" t="n">
        <x:f>F1429+G1429</x:f>
        <x:v>720.4029519917129</x:v>
      </x:c>
      <x:c r="I1429" s="12" t="n">
        <x:f>H1429-E1429</x:f>
        <x:v>-4.905087878547874</x:v>
      </x:c>
      <x:c r="J1429" s="12" t="n">
        <x:v>0</x:v>
      </x:c>
      <x:c r="K1429" s="12" t="n">
        <x:f>H1429+J1429</x:f>
        <x:v>720.4029519917129</x:v>
      </x:c>
      <x:c r="L1429" s="16" t="n">
        <x:v>0.9371</x:v>
      </x:c>
      <x:c r="M1429" s="17" t="n">
        <x:f>F1429*L1429</x:f>
        <x:v>675.0896063114342</x:v>
      </x:c>
      <x:c r="N1429" s="16" t="n">
        <x:f>L1429*'月度汇总'!$F$8</x:f>
        <x:v>1.40565</x:v>
      </x:c>
      <x:c r="O1429" s="17" t="n">
        <x:f>G1429*N1429</x:f>
        <x:v>0</x:v>
      </x:c>
      <x:c r="P1429" s="16" t="n">
        <x:f>L1429*'月度汇总'!$F$10</x:f>
        <x:v>4.6855</x:v>
      </x:c>
      <x:c r="Q1429" s="17" t="n">
        <x:f>J1429*P1429</x:f>
        <x:v>0</x:v>
      </x:c>
      <x:c r="R1429" s="12" t="n">
        <x:v>0</x:v>
      </x:c>
      <x:c r="S1429" s="17" t="n">
        <x:v>0</x:v>
      </x:c>
      <x:c r="T1429" s="19" t="n">
        <x:f>M1429+O1429+Q1429+S1429</x:f>
        <x:v>675.0896063114342</x:v>
      </x:c>
      <x:c r="U1429" s="18" t="str">
        <x:f>TEXT(T1429,"0.00")&amp;"元"</x:f>
        <x:v>675.09元</x:v>
      </x:c>
      <x:c r="V1429" s="12" t="n">
        <x:v>0</x:v>
      </x:c>
      <x:c r="W1429" s="12" t="n">
        <x:f>K1429-V1429</x:f>
        <x:v>720.4029519917129</x:v>
      </x:c>
    </x:row>
    <x:row r="1430" ht="20" customHeight="1">
      <x:c r="A1430" s="13" t="n">
        <x:v>45698.90277777778</x:v>
      </x:c>
      <x:c r="B1430" s="13" t="n">
        <x:v>45698.90972222222</x:v>
      </x:c>
      <x:c r="C1430" s="14" t="n">
        <x:v>45698</x:v>
      </x:c>
      <x:c r="D1430" s="15" t="n">
        <x:v>130</x:v>
      </x:c>
      <x:c r="E1430" s="12" t="n">
        <x:v>714.8639367238462</x:v>
      </x:c>
      <x:c r="F1430" s="12" t="n">
        <x:v>713.5730201901632</x:v>
      </x:c>
      <x:c r="G1430" s="12" t="n">
        <x:v>0</x:v>
      </x:c>
      <x:c r="H1430" s="12" t="n">
        <x:f>F1430+G1430</x:f>
        <x:v>713.5730201901632</x:v>
      </x:c>
      <x:c r="I1430" s="12" t="n">
        <x:f>H1430-E1430</x:f>
        <x:v>-1.2909165336830029</x:v>
      </x:c>
      <x:c r="J1430" s="12" t="n">
        <x:v>0</x:v>
      </x:c>
      <x:c r="K1430" s="12" t="n">
        <x:f>H1430+J1430</x:f>
        <x:v>713.5730201901632</x:v>
      </x:c>
      <x:c r="L1430" s="16" t="n">
        <x:v>0.9871</x:v>
      </x:c>
      <x:c r="M1430" s="17" t="n">
        <x:f>F1430*L1430</x:f>
        <x:v>704.3679282297101</x:v>
      </x:c>
      <x:c r="N1430" s="16" t="n">
        <x:f>L1430*'月度汇总'!$F$8</x:f>
        <x:v>1.48065</x:v>
      </x:c>
      <x:c r="O1430" s="17" t="n">
        <x:f>G1430*N1430</x:f>
        <x:v>0</x:v>
      </x:c>
      <x:c r="P1430" s="16" t="n">
        <x:f>L1430*'月度汇总'!$F$10</x:f>
        <x:v>4.9355</x:v>
      </x:c>
      <x:c r="Q1430" s="17" t="n">
        <x:f>J1430*P1430</x:f>
        <x:v>0</x:v>
      </x:c>
      <x:c r="R1430" s="12" t="n">
        <x:v>0</x:v>
      </x:c>
      <x:c r="S1430" s="17" t="n">
        <x:v>0</x:v>
      </x:c>
      <x:c r="T1430" s="19" t="n">
        <x:f>M1430+O1430+Q1430+S1430</x:f>
        <x:v>704.3679282297101</x:v>
      </x:c>
      <x:c r="U1430" s="18" t="str">
        <x:f>TEXT(T1430,"0.00")&amp;"元"</x:f>
        <x:v>704.37元</x:v>
      </x:c>
      <x:c r="V1430" s="12" t="n">
        <x:v>0</x:v>
      </x:c>
      <x:c r="W1430" s="12" t="n">
        <x:f>K1430-V1430</x:f>
        <x:v>713.5730201901632</x:v>
      </x:c>
    </x:row>
    <x:row r="1431" ht="20" customHeight="1">
      <x:c r="A1431" s="13" t="n">
        <x:v>45698.90972222222</x:v>
      </x:c>
      <x:c r="B1431" s="13" t="n">
        <x:v>45698.91666666667</x:v>
      </x:c>
      <x:c r="C1431" s="14" t="n">
        <x:v>45698</x:v>
      </x:c>
      <x:c r="D1431" s="15" t="n">
        <x:v>131</x:v>
      </x:c>
      <x:c r="E1431" s="12" t="n">
        <x:v>677.103199338529</x:v>
      </x:c>
      <x:c r="F1431" s="12" t="n">
        <x:v>677.103199338529</x:v>
      </x:c>
      <x:c r="G1431" s="12" t="n">
        <x:v>0</x:v>
      </x:c>
      <x:c r="H1431" s="12" t="n">
        <x:f>F1431+G1431</x:f>
        <x:v>677.103199338529</x:v>
      </x:c>
      <x:c r="I1431" s="12" t="n">
        <x:f>H1431-E1431</x:f>
        <x:v>0</x:v>
      </x:c>
      <x:c r="J1431" s="12" t="n">
        <x:v>0</x:v>
      </x:c>
      <x:c r="K1431" s="12" t="n">
        <x:f>H1431+J1431</x:f>
        <x:v>677.103199338529</x:v>
      </x:c>
      <x:c r="L1431" s="16" t="n">
        <x:v>0.7764</x:v>
      </x:c>
      <x:c r="M1431" s="17" t="n">
        <x:f>F1431*L1431</x:f>
        <x:v>525.7029239664339</x:v>
      </x:c>
      <x:c r="N1431" s="16" t="n">
        <x:f>L1431*'月度汇总'!$F$8</x:f>
        <x:v>1.1646</x:v>
      </x:c>
      <x:c r="O1431" s="17" t="n">
        <x:f>G1431*N1431</x:f>
        <x:v>0</x:v>
      </x:c>
      <x:c r="P1431" s="16" t="n">
        <x:f>L1431*'月度汇总'!$F$10</x:f>
        <x:v>3.8819999999999997</x:v>
      </x:c>
      <x:c r="Q1431" s="17" t="n">
        <x:f>J1431*P1431</x:f>
        <x:v>0</x:v>
      </x:c>
      <x:c r="R1431" s="12" t="n">
        <x:v>0</x:v>
      </x:c>
      <x:c r="S1431" s="17" t="n">
        <x:v>0</x:v>
      </x:c>
      <x:c r="T1431" s="19" t="n">
        <x:f>M1431+O1431+Q1431+S1431</x:f>
        <x:v>525.7029239664339</x:v>
      </x:c>
      <x:c r="U1431" s="18" t="str">
        <x:f>TEXT(T1431,"0.00")&amp;"元"</x:f>
        <x:v>525.70元</x:v>
      </x:c>
      <x:c r="V1431" s="12" t="n">
        <x:v>0</x:v>
      </x:c>
      <x:c r="W1431" s="12" t="n">
        <x:f>K1431-V1431</x:f>
        <x:v>677.103199338529</x:v>
      </x:c>
    </x:row>
    <x:row r="1432" ht="20" customHeight="1">
      <x:c r="A1432" s="13" t="n">
        <x:v>45698.91666666667</x:v>
      </x:c>
      <x:c r="B1432" s="13" t="n">
        <x:v>45698.92361111111</x:v>
      </x:c>
      <x:c r="C1432" s="14" t="n">
        <x:v>45698</x:v>
      </x:c>
      <x:c r="D1432" s="15" t="n">
        <x:v>132</x:v>
      </x:c>
      <x:c r="E1432" s="12" t="n">
        <x:v>1387.158958577435</x:v>
      </x:c>
      <x:c r="F1432" s="12" t="n">
        <x:v>1376.4697911894336</x:v>
      </x:c>
      <x:c r="G1432" s="12" t="n">
        <x:v>0</x:v>
      </x:c>
      <x:c r="H1432" s="12" t="n">
        <x:f>F1432+G1432</x:f>
        <x:v>1376.4697911894336</x:v>
      </x:c>
      <x:c r="I1432" s="12" t="n">
        <x:f>H1432-E1432</x:f>
        <x:v>-10.689167388001351</x:v>
      </x:c>
      <x:c r="J1432" s="12" t="n">
        <x:v>0</x:v>
      </x:c>
      <x:c r="K1432" s="12" t="n">
        <x:f>H1432+J1432</x:f>
        <x:v>1376.4697911894336</x:v>
      </x:c>
      <x:c r="L1432" s="16" t="n">
        <x:v>0.4209</x:v>
      </x:c>
      <x:c r="M1432" s="17" t="n">
        <x:f>F1432*L1432</x:f>
        <x:v>579.3561351116326</x:v>
      </x:c>
      <x:c r="N1432" s="16" t="n">
        <x:f>L1432*'月度汇总'!$F$8</x:f>
        <x:v>0.63135</x:v>
      </x:c>
      <x:c r="O1432" s="17" t="n">
        <x:f>G1432*N1432</x:f>
        <x:v>0</x:v>
      </x:c>
      <x:c r="P1432" s="16" t="n">
        <x:f>L1432*'月度汇总'!$F$10</x:f>
        <x:v>2.1045</x:v>
      </x:c>
      <x:c r="Q1432" s="17" t="n">
        <x:f>J1432*P1432</x:f>
        <x:v>0</x:v>
      </x:c>
      <x:c r="R1432" s="12" t="n">
        <x:v>0</x:v>
      </x:c>
      <x:c r="S1432" s="17" t="n">
        <x:v>0</x:v>
      </x:c>
      <x:c r="T1432" s="19" t="n">
        <x:f>M1432+O1432+Q1432+S1432</x:f>
        <x:v>579.3561351116326</x:v>
      </x:c>
      <x:c r="U1432" s="18" t="str">
        <x:f>TEXT(T1432,"0.00")&amp;"元"</x:f>
        <x:v>579.36元</x:v>
      </x:c>
      <x:c r="V1432" s="12" t="n">
        <x:v>0</x:v>
      </x:c>
      <x:c r="W1432" s="12" t="n">
        <x:f>K1432-V1432</x:f>
        <x:v>1376.4697911894336</x:v>
      </x:c>
    </x:row>
    <x:row r="1433" ht="20" customHeight="1">
      <x:c r="A1433" s="13" t="n">
        <x:v>45698.92361111111</x:v>
      </x:c>
      <x:c r="B1433" s="13" t="n">
        <x:v>45698.930555555555</x:v>
      </x:c>
      <x:c r="C1433" s="14" t="n">
        <x:v>45698</x:v>
      </x:c>
      <x:c r="D1433" s="15" t="n">
        <x:v>133</x:v>
      </x:c>
      <x:c r="E1433" s="12" t="n">
        <x:v>1364.3703379883277</x:v>
      </x:c>
      <x:c r="F1433" s="12" t="n">
        <x:v>1353.9740059301116</x:v>
      </x:c>
      <x:c r="G1433" s="12" t="n">
        <x:v>0</x:v>
      </x:c>
      <x:c r="H1433" s="12" t="n">
        <x:f>F1433+G1433</x:f>
        <x:v>1353.9740059301116</x:v>
      </x:c>
      <x:c r="I1433" s="12" t="n">
        <x:f>H1433-E1433</x:f>
        <x:v>-10.396332058216103</x:v>
      </x:c>
      <x:c r="J1433" s="12" t="n">
        <x:v>0</x:v>
      </x:c>
      <x:c r="K1433" s="12" t="n">
        <x:f>H1433+J1433</x:f>
        <x:v>1353.9740059301116</x:v>
      </x:c>
      <x:c r="L1433" s="16" t="n">
        <x:v>0.3859</x:v>
      </x:c>
      <x:c r="M1433" s="17" t="n">
        <x:f>F1433*L1433</x:f>
        <x:v>522.4985688884301</x:v>
      </x:c>
      <x:c r="N1433" s="16" t="n">
        <x:f>L1433*'月度汇总'!$F$8</x:f>
        <x:v>0.5788500000000001</x:v>
      </x:c>
      <x:c r="O1433" s="17" t="n">
        <x:f>G1433*N1433</x:f>
        <x:v>0</x:v>
      </x:c>
      <x:c r="P1433" s="16" t="n">
        <x:f>L1433*'月度汇总'!$F$10</x:f>
        <x:v>1.9295</x:v>
      </x:c>
      <x:c r="Q1433" s="17" t="n">
        <x:f>J1433*P1433</x:f>
        <x:v>0</x:v>
      </x:c>
      <x:c r="R1433" s="12" t="n">
        <x:v>0</x:v>
      </x:c>
      <x:c r="S1433" s="17" t="n">
        <x:v>0</x:v>
      </x:c>
      <x:c r="T1433" s="19" t="n">
        <x:f>M1433+O1433+Q1433+S1433</x:f>
        <x:v>522.4985688884301</x:v>
      </x:c>
      <x:c r="U1433" s="18" t="str">
        <x:f>TEXT(T1433,"0.00")&amp;"元"</x:f>
        <x:v>522.50元</x:v>
      </x:c>
      <x:c r="V1433" s="12" t="n">
        <x:v>0</x:v>
      </x:c>
      <x:c r="W1433" s="12" t="n">
        <x:f>K1433-V1433</x:f>
        <x:v>1353.9740059301116</x:v>
      </x:c>
    </x:row>
    <x:row r="1434" ht="20" customHeight="1">
      <x:c r="A1434" s="13" t="n">
        <x:v>45698.930555555555</x:v>
      </x:c>
      <x:c r="B1434" s="13" t="n">
        <x:v>45698.9375</x:v>
      </x:c>
      <x:c r="C1434" s="14" t="n">
        <x:v>45698</x:v>
      </x:c>
      <x:c r="D1434" s="15" t="n">
        <x:v>134</x:v>
      </x:c>
      <x:c r="E1434" s="12" t="n">
        <x:v>551.605581888376</x:v>
      </x:c>
      <x:c r="F1434" s="12" t="n">
        <x:v>551.605581888376</x:v>
      </x:c>
      <x:c r="G1434" s="12" t="n">
        <x:v>0</x:v>
      </x:c>
      <x:c r="H1434" s="12" t="n">
        <x:f>F1434+G1434</x:f>
        <x:v>551.605581888376</x:v>
      </x:c>
      <x:c r="I1434" s="12" t="n">
        <x:f>H1434-E1434</x:f>
        <x:v>0</x:v>
      </x:c>
      <x:c r="J1434" s="12" t="n">
        <x:v>0</x:v>
      </x:c>
      <x:c r="K1434" s="12" t="n">
        <x:f>H1434+J1434</x:f>
        <x:v>551.605581888376</x:v>
      </x:c>
      <x:c r="L1434" s="16" t="n">
        <x:v>0.4368</x:v>
      </x:c>
      <x:c r="M1434" s="17" t="n">
        <x:f>F1434*L1434</x:f>
        <x:v>240.94131816884266</x:v>
      </x:c>
      <x:c r="N1434" s="16" t="n">
        <x:f>L1434*'月度汇总'!$F$8</x:f>
        <x:v>0.6552</x:v>
      </x:c>
      <x:c r="O1434" s="17" t="n">
        <x:f>G1434*N1434</x:f>
        <x:v>0</x:v>
      </x:c>
      <x:c r="P1434" s="16" t="n">
        <x:f>L1434*'月度汇总'!$F$10</x:f>
        <x:v>2.184</x:v>
      </x:c>
      <x:c r="Q1434" s="17" t="n">
        <x:f>J1434*P1434</x:f>
        <x:v>0</x:v>
      </x:c>
      <x:c r="R1434" s="12" t="n">
        <x:v>0</x:v>
      </x:c>
      <x:c r="S1434" s="17" t="n">
        <x:v>0</x:v>
      </x:c>
      <x:c r="T1434" s="19" t="n">
        <x:f>M1434+O1434+Q1434+S1434</x:f>
        <x:v>240.94131816884266</x:v>
      </x:c>
      <x:c r="U1434" s="18" t="str">
        <x:f>TEXT(T1434,"0.00")&amp;"元"</x:f>
        <x:v>240.94元</x:v>
      </x:c>
      <x:c r="V1434" s="12" t="n">
        <x:v>0</x:v>
      </x:c>
      <x:c r="W1434" s="12" t="n">
        <x:f>K1434-V1434</x:f>
        <x:v>551.605581888376</x:v>
      </x:c>
    </x:row>
    <x:row r="1435" ht="20" customHeight="1">
      <x:c r="A1435" s="13" t="n">
        <x:v>45698.9375</x:v>
      </x:c>
      <x:c r="B1435" s="13" t="n">
        <x:v>45698.944444444445</x:v>
      </x:c>
      <x:c r="C1435" s="14" t="n">
        <x:v>45698</x:v>
      </x:c>
      <x:c r="D1435" s="15" t="n">
        <x:v>135</x:v>
      </x:c>
      <x:c r="E1435" s="12" t="n">
        <x:v>1395.7309003030423</x:v>
      </x:c>
      <x:c r="F1435" s="12" t="n">
        <x:v>1385.8963915506738</x:v>
      </x:c>
      <x:c r="G1435" s="12" t="n">
        <x:v>0</x:v>
      </x:c>
      <x:c r="H1435" s="12" t="n">
        <x:f>F1435+G1435</x:f>
        <x:v>1385.8963915506738</x:v>
      </x:c>
      <x:c r="I1435" s="12" t="n">
        <x:f>H1435-E1435</x:f>
        <x:v>-9.834508752368492</x:v>
      </x:c>
      <x:c r="J1435" s="12" t="n">
        <x:v>0</x:v>
      </x:c>
      <x:c r="K1435" s="12" t="n">
        <x:f>H1435+J1435</x:f>
        <x:v>1385.8963915506738</x:v>
      </x:c>
      <x:c r="L1435" s="16" t="n">
        <x:v>0.4198</x:v>
      </x:c>
      <x:c r="M1435" s="17" t="n">
        <x:f>F1435*L1435</x:f>
        <x:v>581.7993051729728</x:v>
      </x:c>
      <x:c r="N1435" s="16" t="n">
        <x:f>L1435*'月度汇总'!$F$8</x:f>
        <x:v>0.6297</x:v>
      </x:c>
      <x:c r="O1435" s="17" t="n">
        <x:f>G1435*N1435</x:f>
        <x:v>0</x:v>
      </x:c>
      <x:c r="P1435" s="16" t="n">
        <x:f>L1435*'月度汇总'!$F$10</x:f>
        <x:v>2.099</x:v>
      </x:c>
      <x:c r="Q1435" s="17" t="n">
        <x:f>J1435*P1435</x:f>
        <x:v>0</x:v>
      </x:c>
      <x:c r="R1435" s="12" t="n">
        <x:v>0</x:v>
      </x:c>
      <x:c r="S1435" s="17" t="n">
        <x:v>0</x:v>
      </x:c>
      <x:c r="T1435" s="19" t="n">
        <x:f>M1435+O1435+Q1435+S1435</x:f>
        <x:v>581.7993051729728</x:v>
      </x:c>
      <x:c r="U1435" s="18" t="str">
        <x:f>TEXT(T1435,"0.00")&amp;"元"</x:f>
        <x:v>581.80元</x:v>
      </x:c>
      <x:c r="V1435" s="12" t="n">
        <x:v>20.73972489400716</x:v>
      </x:c>
      <x:c r="W1435" s="12" t="n">
        <x:f>K1435-V1435</x:f>
        <x:v>1365.1566666566666</x:v>
      </x:c>
    </x:row>
    <x:row r="1436" ht="20" customHeight="1">
      <x:c r="A1436" s="13" t="n">
        <x:v>45698.944444444445</x:v>
      </x:c>
      <x:c r="B1436" s="13" t="n">
        <x:v>45698.95138888889</x:v>
      </x:c>
      <x:c r="C1436" s="14" t="n">
        <x:v>45698</x:v>
      </x:c>
      <x:c r="D1436" s="15" t="n">
        <x:v>136</x:v>
      </x:c>
      <x:c r="E1436" s="12" t="n">
        <x:v>1414.3632674465885</x:v>
      </x:c>
      <x:c r="F1436" s="12" t="n">
        <x:v>1404.7981802037948</x:v>
      </x:c>
      <x:c r="G1436" s="12" t="n">
        <x:v>0</x:v>
      </x:c>
      <x:c r="H1436" s="12" t="n">
        <x:f>F1436+G1436</x:f>
        <x:v>1404.7981802037948</x:v>
      </x:c>
      <x:c r="I1436" s="12" t="n">
        <x:f>H1436-E1436</x:f>
        <x:v>-9.565087242793652</x:v>
      </x:c>
      <x:c r="J1436" s="12" t="n">
        <x:v>0</x:v>
      </x:c>
      <x:c r="K1436" s="12" t="n">
        <x:f>H1436+J1436</x:f>
        <x:v>1404.7981802037948</x:v>
      </x:c>
      <x:c r="L1436" s="16" t="n">
        <x:v>0.4186</x:v>
      </x:c>
      <x:c r="M1436" s="17" t="n">
        <x:f>F1436*L1436</x:f>
        <x:v>588.0485182333085</x:v>
      </x:c>
      <x:c r="N1436" s="16" t="n">
        <x:f>L1436*'月度汇总'!$F$8</x:f>
        <x:v>0.6279</x:v>
      </x:c>
      <x:c r="O1436" s="17" t="n">
        <x:f>G1436*N1436</x:f>
        <x:v>0</x:v>
      </x:c>
      <x:c r="P1436" s="16" t="n">
        <x:f>L1436*'月度汇总'!$F$10</x:f>
        <x:v>2.093</x:v>
      </x:c>
      <x:c r="Q1436" s="17" t="n">
        <x:f>J1436*P1436</x:f>
        <x:v>0</x:v>
      </x:c>
      <x:c r="R1436" s="12" t="n">
        <x:v>0</x:v>
      </x:c>
      <x:c r="S1436" s="17" t="n">
        <x:v>0</x:v>
      </x:c>
      <x:c r="T1436" s="19" t="n">
        <x:f>M1436+O1436+Q1436+S1436</x:f>
        <x:v>588.0485182333085</x:v>
      </x:c>
      <x:c r="U1436" s="18" t="str">
        <x:f>TEXT(T1436,"0.00")&amp;"元"</x:f>
        <x:v>588.05元</x:v>
      </x:c>
      <x:c r="V1436" s="12" t="n">
        <x:v>24.837813547128114</x:v>
      </x:c>
      <x:c r="W1436" s="12" t="n">
        <x:f>K1436-V1436</x:f>
        <x:v>1379.9603666566668</x:v>
      </x:c>
    </x:row>
    <x:row r="1437" ht="20" customHeight="1">
      <x:c r="A1437" s="13" t="n">
        <x:v>45698.95138888889</x:v>
      </x:c>
      <x:c r="B1437" s="13" t="n">
        <x:v>45698.95833333333</x:v>
      </x:c>
      <x:c r="C1437" s="14" t="n">
        <x:v>45698</x:v>
      </x:c>
      <x:c r="D1437" s="15" t="n">
        <x:v>137</x:v>
      </x:c>
      <x:c r="E1437" s="12" t="n">
        <x:v>1402.361686721467</x:v>
      </x:c>
      <x:c r="F1437" s="12" t="n">
        <x:v>1393.0586400451175</x:v>
      </x:c>
      <x:c r="G1437" s="12" t="n">
        <x:v>0</x:v>
      </x:c>
      <x:c r="H1437" s="12" t="n">
        <x:f>F1437+G1437</x:f>
        <x:v>1393.0586400451175</x:v>
      </x:c>
      <x:c r="I1437" s="12" t="n">
        <x:f>H1437-E1437</x:f>
        <x:v>-9.303046676349595</x:v>
      </x:c>
      <x:c r="J1437" s="12" t="n">
        <x:v>0</x:v>
      </x:c>
      <x:c r="K1437" s="12" t="n">
        <x:f>H1437+J1437</x:f>
        <x:v>1393.0586400451175</x:v>
      </x:c>
      <x:c r="L1437" s="16" t="n">
        <x:v>0.4241</x:v>
      </x:c>
      <x:c r="M1437" s="17" t="n">
        <x:f>F1437*L1437</x:f>
        <x:v>590.7961692431343</x:v>
      </x:c>
      <x:c r="N1437" s="16" t="n">
        <x:f>L1437*'月度汇总'!$F$8</x:f>
        <x:v>0.63615</x:v>
      </x:c>
      <x:c r="O1437" s="17" t="n">
        <x:f>G1437*N1437</x:f>
        <x:v>0</x:v>
      </x:c>
      <x:c r="P1437" s="16" t="n">
        <x:f>L1437*'月度汇总'!$F$10</x:f>
        <x:v>2.1205</x:v>
      </x:c>
      <x:c r="Q1437" s="17" t="n">
        <x:f>J1437*P1437</x:f>
        <x:v>0</x:v>
      </x:c>
      <x:c r="R1437" s="12" t="n">
        <x:v>0</x:v>
      </x:c>
      <x:c r="S1437" s="17" t="n">
        <x:v>0</x:v>
      </x:c>
      <x:c r="T1437" s="19" t="n">
        <x:f>M1437+O1437+Q1437+S1437</x:f>
        <x:v>590.7961692431343</x:v>
      </x:c>
      <x:c r="U1437" s="18" t="str">
        <x:f>TEXT(T1437,"0.00")&amp;"元"</x:f>
        <x:v>590.80元</x:v>
      </x:c>
      <x:c r="V1437" s="12" t="n">
        <x:v>7.371806721784188</x:v>
      </x:c>
      <x:c r="W1437" s="12" t="n">
        <x:f>K1437-V1437</x:f>
        <x:v>1385.6868333233333</x:v>
      </x:c>
    </x:row>
    <x:row r="1438" ht="20" customHeight="1">
      <x:c r="A1438" s="13" t="n">
        <x:v>45698.95833333333</x:v>
      </x:c>
      <x:c r="B1438" s="13" t="n">
        <x:v>45698.96527777778</x:v>
      </x:c>
      <x:c r="C1438" s="14" t="n">
        <x:v>45698</x:v>
      </x:c>
      <x:c r="D1438" s="15" t="n">
        <x:v>138</x:v>
      </x:c>
      <x:c r="E1438" s="12" t="n">
        <x:v>1380.6517598844016</x:v>
      </x:c>
      <x:c r="F1438" s="12" t="n">
        <x:v>1371.6035750361616</x:v>
      </x:c>
      <x:c r="G1438" s="12" t="n">
        <x:v>0</x:v>
      </x:c>
      <x:c r="H1438" s="12" t="n">
        <x:f>F1438+G1438</x:f>
        <x:v>1371.6035750361616</x:v>
      </x:c>
      <x:c r="I1438" s="12" t="n">
        <x:f>H1438-E1438</x:f>
        <x:v>-9.048184848239998</x:v>
      </x:c>
      <x:c r="J1438" s="12" t="n">
        <x:v>0</x:v>
      </x:c>
      <x:c r="K1438" s="12" t="n">
        <x:f>H1438+J1438</x:f>
        <x:v>1371.6035750361616</x:v>
      </x:c>
      <x:c r="L1438" s="16" t="n">
        <x:v>0.4237</x:v>
      </x:c>
      <x:c r="M1438" s="17" t="n">
        <x:f>F1438*L1438</x:f>
        <x:v>581.1484347428217</x:v>
      </x:c>
      <x:c r="N1438" s="16" t="n">
        <x:f>L1438*'月度汇总'!$F$8</x:f>
        <x:v>0.6355500000000001</x:v>
      </x:c>
      <x:c r="O1438" s="17" t="n">
        <x:f>G1438*N1438</x:f>
        <x:v>0</x:v>
      </x:c>
      <x:c r="P1438" s="16" t="n">
        <x:f>L1438*'月度汇总'!$F$10</x:f>
        <x:v>2.1185</x:v>
      </x:c>
      <x:c r="Q1438" s="17" t="n">
        <x:f>J1438*P1438</x:f>
        <x:v>0</x:v>
      </x:c>
      <x:c r="R1438" s="12" t="n">
        <x:v>0</x:v>
      </x:c>
      <x:c r="S1438" s="17" t="n">
        <x:v>0</x:v>
      </x:c>
      <x:c r="T1438" s="19" t="n">
        <x:f>M1438+O1438+Q1438+S1438</x:f>
        <x:v>581.1484347428217</x:v>
      </x:c>
      <x:c r="U1438" s="18" t="str">
        <x:f>TEXT(T1438,"0.00")&amp;"元"</x:f>
        <x:v>581.15元</x:v>
      </x:c>
      <x:c r="V1438" s="12" t="n">
        <x:v>0</x:v>
      </x:c>
      <x:c r="W1438" s="12" t="n">
        <x:f>K1438-V1438</x:f>
        <x:v>1371.6035750361616</x:v>
      </x:c>
    </x:row>
    <x:row r="1439" ht="20" customHeight="1">
      <x:c r="A1439" s="13" t="n">
        <x:v>45698.96527777778</x:v>
      </x:c>
      <x:c r="B1439" s="13" t="n">
        <x:v>45698.97222222222</x:v>
      </x:c>
      <x:c r="C1439" s="14" t="n">
        <x:v>45698</x:v>
      </x:c>
      <x:c r="D1439" s="15" t="n">
        <x:v>139</x:v>
      </x:c>
      <x:c r="E1439" s="12" t="n">
        <x:v>1017.2208822386956</x:v>
      </x:c>
      <x:c r="F1439" s="12" t="n">
        <x:v>1017.2208822386956</x:v>
      </x:c>
      <x:c r="G1439" s="12" t="n">
        <x:v>0</x:v>
      </x:c>
      <x:c r="H1439" s="12" t="n">
        <x:f>F1439+G1439</x:f>
        <x:v>1017.2208822386956</x:v>
      </x:c>
      <x:c r="I1439" s="12" t="n">
        <x:f>H1439-E1439</x:f>
        <x:v>0</x:v>
      </x:c>
      <x:c r="J1439" s="12" t="n">
        <x:v>0</x:v>
      </x:c>
      <x:c r="K1439" s="12" t="n">
        <x:f>H1439+J1439</x:f>
        <x:v>1017.2208822386956</x:v>
      </x:c>
      <x:c r="L1439" s="16" t="n">
        <x:v>0.4248</x:v>
      </x:c>
      <x:c r="M1439" s="17" t="n">
        <x:f>F1439*L1439</x:f>
        <x:v>432.1154307749979</x:v>
      </x:c>
      <x:c r="N1439" s="16" t="n">
        <x:f>L1439*'月度汇总'!$F$8</x:f>
        <x:v>0.6372</x:v>
      </x:c>
      <x:c r="O1439" s="17" t="n">
        <x:f>G1439*N1439</x:f>
        <x:v>0</x:v>
      </x:c>
      <x:c r="P1439" s="16" t="n">
        <x:f>L1439*'月度汇总'!$F$10</x:f>
        <x:v>2.124</x:v>
      </x:c>
      <x:c r="Q1439" s="17" t="n">
        <x:f>J1439*P1439</x:f>
        <x:v>0</x:v>
      </x:c>
      <x:c r="R1439" s="12" t="n">
        <x:v>0</x:v>
      </x:c>
      <x:c r="S1439" s="17" t="n">
        <x:v>0</x:v>
      </x:c>
      <x:c r="T1439" s="19" t="n">
        <x:f>M1439+O1439+Q1439+S1439</x:f>
        <x:v>432.1154307749979</x:v>
      </x:c>
      <x:c r="U1439" s="18" t="str">
        <x:f>TEXT(T1439,"0.00")&amp;"元"</x:f>
        <x:v>432.12元</x:v>
      </x:c>
      <x:c r="V1439" s="12" t="n">
        <x:v>0</x:v>
      </x:c>
      <x:c r="W1439" s="12" t="n">
        <x:f>K1439-V1439</x:f>
        <x:v>1017.2208822386956</x:v>
      </x:c>
    </x:row>
    <x:row r="1440" ht="20" customHeight="1">
      <x:c r="A1440" s="13" t="n">
        <x:v>45698.97222222222</x:v>
      </x:c>
      <x:c r="B1440" s="13" t="n">
        <x:v>45698.97916666667</x:v>
      </x:c>
      <x:c r="C1440" s="14" t="n">
        <x:v>45698</x:v>
      </x:c>
      <x:c r="D1440" s="15" t="n">
        <x:v>140</x:v>
      </x:c>
      <x:c r="E1440" s="12" t="n">
        <x:v>1408.8209158359177</x:v>
      </x:c>
      <x:c r="F1440" s="12" t="n">
        <x:v>1400.2616997023065</x:v>
      </x:c>
      <x:c r="G1440" s="12" t="n">
        <x:v>0</x:v>
      </x:c>
      <x:c r="H1440" s="12" t="n">
        <x:f>F1440+G1440</x:f>
        <x:v>1400.2616997023065</x:v>
      </x:c>
      <x:c r="I1440" s="12" t="n">
        <x:f>H1440-E1440</x:f>
        <x:v>-8.559216133611244</x:v>
      </x:c>
      <x:c r="J1440" s="12" t="n">
        <x:v>0</x:v>
      </x:c>
      <x:c r="K1440" s="12" t="n">
        <x:f>H1440+J1440</x:f>
        <x:v>1400.2616997023065</x:v>
      </x:c>
      <x:c r="L1440" s="16" t="n">
        <x:v>0.424</x:v>
      </x:c>
      <x:c r="M1440" s="17" t="n">
        <x:f>F1440*L1440</x:f>
        <x:v>593.7109606737779</x:v>
      </x:c>
      <x:c r="N1440" s="16" t="n">
        <x:f>L1440*'月度汇总'!$F$8</x:f>
        <x:v>0.636</x:v>
      </x:c>
      <x:c r="O1440" s="17" t="n">
        <x:f>G1440*N1440</x:f>
        <x:v>0</x:v>
      </x:c>
      <x:c r="P1440" s="16" t="n">
        <x:f>L1440*'月度汇总'!$F$10</x:f>
        <x:v>2.12</x:v>
      </x:c>
      <x:c r="Q1440" s="17" t="n">
        <x:f>J1440*P1440</x:f>
        <x:v>0</x:v>
      </x:c>
      <x:c r="R1440" s="12" t="n">
        <x:v>0</x:v>
      </x:c>
      <x:c r="S1440" s="17" t="n">
        <x:v>0</x:v>
      </x:c>
      <x:c r="T1440" s="19" t="n">
        <x:f>M1440+O1440+Q1440+S1440</x:f>
        <x:v>593.7109606737779</x:v>
      </x:c>
      <x:c r="U1440" s="18" t="str">
        <x:f>TEXT(T1440,"0.00")&amp;"元"</x:f>
        <x:v>593.71元</x:v>
      </x:c>
      <x:c r="V1440" s="12" t="n">
        <x:v>0</x:v>
      </x:c>
      <x:c r="W1440" s="12" t="n">
        <x:f>K1440-V1440</x:f>
        <x:v>1400.2616997023065</x:v>
      </x:c>
    </x:row>
    <x:row r="1441" ht="20" customHeight="1">
      <x:c r="A1441" s="13" t="n">
        <x:v>45698.97916666667</x:v>
      </x:c>
      <x:c r="B1441" s="13" t="n">
        <x:v>45698.98611111111</x:v>
      </x:c>
      <x:c r="C1441" s="14" t="n">
        <x:v>45698</x:v>
      </x:c>
      <x:c r="D1441" s="15" t="n">
        <x:v>141</x:v>
      </x:c>
      <x:c r="E1441" s="12" t="n">
        <x:v>1377.3256005708747</x:v>
      </x:c>
      <x:c r="F1441" s="12" t="n">
        <x:v>1369.000868638718</x:v>
      </x:c>
      <x:c r="G1441" s="12" t="n">
        <x:v>0</x:v>
      </x:c>
      <x:c r="H1441" s="12" t="n">
        <x:f>F1441+G1441</x:f>
        <x:v>1369.000868638718</x:v>
      </x:c>
      <x:c r="I1441" s="12" t="n">
        <x:f>H1441-E1441</x:f>
        <x:v>-8.324731932156737</x:v>
      </x:c>
      <x:c r="J1441" s="12" t="n">
        <x:v>0</x:v>
      </x:c>
      <x:c r="K1441" s="12" t="n">
        <x:f>H1441+J1441</x:f>
        <x:v>1369.000868638718</x:v>
      </x:c>
      <x:c r="L1441" s="16" t="n">
        <x:v>0.422</x:v>
      </x:c>
      <x:c r="M1441" s="17" t="n">
        <x:f>F1441*L1441</x:f>
        <x:v>577.718366565539</x:v>
      </x:c>
      <x:c r="N1441" s="16" t="n">
        <x:f>L1441*'月度汇总'!$F$8</x:f>
        <x:v>0.633</x:v>
      </x:c>
      <x:c r="O1441" s="17" t="n">
        <x:f>G1441*N1441</x:f>
        <x:v>0</x:v>
      </x:c>
      <x:c r="P1441" s="16" t="n">
        <x:f>L1441*'月度汇总'!$F$10</x:f>
        <x:v>2.11</x:v>
      </x:c>
      <x:c r="Q1441" s="17" t="n">
        <x:f>J1441*P1441</x:f>
        <x:v>0</x:v>
      </x:c>
      <x:c r="R1441" s="12" t="n">
        <x:v>0</x:v>
      </x:c>
      <x:c r="S1441" s="17" t="n">
        <x:v>0</x:v>
      </x:c>
      <x:c r="T1441" s="19" t="n">
        <x:f>M1441+O1441+Q1441+S1441</x:f>
        <x:v>577.718366565539</x:v>
      </x:c>
      <x:c r="U1441" s="18" t="str">
        <x:f>TEXT(T1441,"0.00")&amp;"元"</x:f>
        <x:v>577.72元</x:v>
      </x:c>
      <x:c r="V1441" s="12" t="n">
        <x:v>0</x:v>
      </x:c>
      <x:c r="W1441" s="12" t="n">
        <x:f>K1441-V1441</x:f>
        <x:v>1369.000868638718</x:v>
      </x:c>
    </x:row>
    <x:row r="1442" ht="20" customHeight="1">
      <x:c r="A1442" s="13" t="n">
        <x:v>45698.98611111111</x:v>
      </x:c>
      <x:c r="B1442" s="13" t="n">
        <x:v>45698.993055555555</x:v>
      </x:c>
      <x:c r="C1442" s="14" t="n">
        <x:v>45698</x:v>
      </x:c>
      <x:c r="D1442" s="15" t="n">
        <x:v>142</x:v>
      </x:c>
      <x:c r="E1442" s="12" t="n">
        <x:v>1392.9925689189017</x:v>
      </x:c>
      <x:c r="F1442" s="12" t="n">
        <x:v>1384.8958973708927</x:v>
      </x:c>
      <x:c r="G1442" s="12" t="n">
        <x:v>0</x:v>
      </x:c>
      <x:c r="H1442" s="12" t="n">
        <x:f>F1442+G1442</x:f>
        <x:v>1384.8958973708927</x:v>
      </x:c>
      <x:c r="I1442" s="12" t="n">
        <x:f>H1442-E1442</x:f>
        <x:v>-8.096671548008999</x:v>
      </x:c>
      <x:c r="J1442" s="12" t="n">
        <x:v>0</x:v>
      </x:c>
      <x:c r="K1442" s="12" t="n">
        <x:f>H1442+J1442</x:f>
        <x:v>1384.8958973708927</x:v>
      </x:c>
      <x:c r="L1442" s="16" t="n">
        <x:v>0.424</x:v>
      </x:c>
      <x:c r="M1442" s="17" t="n">
        <x:f>F1442*L1442</x:f>
        <x:v>587.1958604852585</x:v>
      </x:c>
      <x:c r="N1442" s="16" t="n">
        <x:f>L1442*'月度汇总'!$F$8</x:f>
        <x:v>0.636</x:v>
      </x:c>
      <x:c r="O1442" s="17" t="n">
        <x:f>G1442*N1442</x:f>
        <x:v>0</x:v>
      </x:c>
      <x:c r="P1442" s="16" t="n">
        <x:f>L1442*'月度汇总'!$F$10</x:f>
        <x:v>2.12</x:v>
      </x:c>
      <x:c r="Q1442" s="17" t="n">
        <x:f>J1442*P1442</x:f>
        <x:v>0</x:v>
      </x:c>
      <x:c r="R1442" s="12" t="n">
        <x:v>0</x:v>
      </x:c>
      <x:c r="S1442" s="17" t="n">
        <x:v>0</x:v>
      </x:c>
      <x:c r="T1442" s="19" t="n">
        <x:f>M1442+O1442+Q1442+S1442</x:f>
        <x:v>587.1958604852585</x:v>
      </x:c>
      <x:c r="U1442" s="18" t="str">
        <x:f>TEXT(T1442,"0.00")&amp;"元"</x:f>
        <x:v>587.20元</x:v>
      </x:c>
      <x:c r="V1442" s="12" t="n">
        <x:v>0</x:v>
      </x:c>
      <x:c r="W1442" s="12" t="n">
        <x:f>K1442-V1442</x:f>
        <x:v>1384.8958973708927</x:v>
      </x:c>
    </x:row>
    <x:row r="1443" ht="20" customHeight="1">
      <x:c r="A1443" s="13" t="n">
        <x:v>45698.993055555555</x:v>
      </x:c>
      <x:c r="B1443" s="13" t="n">
        <x:v>45699</x:v>
      </x:c>
      <x:c r="C1443" s="14" t="n">
        <x:v>45698</x:v>
      </x:c>
      <x:c r="D1443" s="15" t="n">
        <x:v>143</x:v>
      </x:c>
      <x:c r="E1443" s="12" t="n">
        <x:v>588.5656352331061</x:v>
      </x:c>
      <x:c r="F1443" s="12" t="n">
        <x:v>588.5656352331061</x:v>
      </x:c>
      <x:c r="G1443" s="12" t="n">
        <x:v>0</x:v>
      </x:c>
      <x:c r="H1443" s="12" t="n">
        <x:f>F1443+G1443</x:f>
        <x:v>588.5656352331061</x:v>
      </x:c>
      <x:c r="I1443" s="12" t="n">
        <x:f>H1443-E1443</x:f>
        <x:v>0</x:v>
      </x:c>
      <x:c r="J1443" s="12" t="n">
        <x:v>0</x:v>
      </x:c>
      <x:c r="K1443" s="12" t="n">
        <x:f>H1443+J1443</x:f>
        <x:v>588.5656352331061</x:v>
      </x:c>
      <x:c r="L1443" s="16" t="n">
        <x:v>0.4271</x:v>
      </x:c>
      <x:c r="M1443" s="17" t="n">
        <x:f>F1443*L1443</x:f>
        <x:v>251.37638280805962</x:v>
      </x:c>
      <x:c r="N1443" s="16" t="n">
        <x:f>L1443*'月度汇总'!$F$8</x:f>
        <x:v>0.6406499999999999</x:v>
      </x:c>
      <x:c r="O1443" s="17" t="n">
        <x:f>G1443*N1443</x:f>
        <x:v>0</x:v>
      </x:c>
      <x:c r="P1443" s="16" t="n">
        <x:f>L1443*'月度汇总'!$F$10</x:f>
        <x:v>2.1355</x:v>
      </x:c>
      <x:c r="Q1443" s="17" t="n">
        <x:f>J1443*P1443</x:f>
        <x:v>0</x:v>
      </x:c>
      <x:c r="R1443" s="12" t="n">
        <x:v>0</x:v>
      </x:c>
      <x:c r="S1443" s="17" t="n">
        <x:v>0</x:v>
      </x:c>
      <x:c r="T1443" s="19" t="n">
        <x:f>M1443+O1443+Q1443+S1443</x:f>
        <x:v>251.37638280805962</x:v>
      </x:c>
      <x:c r="U1443" s="18" t="str">
        <x:f>TEXT(T1443,"0.00")&amp;"元"</x:f>
        <x:v>251.38元</x:v>
      </x:c>
      <x:c r="V1443" s="12" t="n">
        <x:v>0</x:v>
      </x:c>
      <x:c r="W1443" s="12" t="n">
        <x:f>K1443-V1443</x:f>
        <x:v>588.5656352331061</x:v>
      </x:c>
    </x:row>
    <x:row r="1444" ht="20" customHeight="1">
      <x:c r="A1444" s="13" t="n">
        <x:v>45699</x:v>
      </x:c>
      <x:c r="B1444" s="13" t="n">
        <x:v>45699.006944444445</x:v>
      </x:c>
      <x:c r="C1444" s="14" t="n">
        <x:v>45698</x:v>
      </x:c>
      <x:c r="D1444" s="15" t="n">
        <x:v>144</x:v>
      </x:c>
      <x:c r="E1444" s="12" t="n">
        <x:v>599.8652833333333</x:v>
      </x:c>
      <x:c r="F1444" s="12" t="n">
        <x:v>599.8652833333333</x:v>
      </x:c>
      <x:c r="G1444" s="12" t="n">
        <x:v>0</x:v>
      </x:c>
      <x:c r="H1444" s="12" t="n">
        <x:f>F1444+G1444</x:f>
        <x:v>599.8652833333333</x:v>
      </x:c>
      <x:c r="I1444" s="12" t="n">
        <x:f>H1444-E1444</x:f>
        <x:v>0</x:v>
      </x:c>
      <x:c r="J1444" s="12" t="n">
        <x:v>0</x:v>
      </x:c>
      <x:c r="K1444" s="12" t="n">
        <x:f>H1444+J1444</x:f>
        <x:v>599.8652833333333</x:v>
      </x:c>
      <x:c r="L1444" s="16" t="n">
        <x:v>0.4276</x:v>
      </x:c>
      <x:c r="M1444" s="17" t="n">
        <x:f>F1444*L1444</x:f>
        <x:v>256.50239515333334</x:v>
      </x:c>
      <x:c r="N1444" s="16" t="n">
        <x:f>L1444*'月度汇总'!$F$8</x:f>
        <x:v>0.6414</x:v>
      </x:c>
      <x:c r="O1444" s="17" t="n">
        <x:f>G1444*N1444</x:f>
        <x:v>0</x:v>
      </x:c>
      <x:c r="P1444" s="16" t="n">
        <x:f>L1444*'月度汇总'!$F$10</x:f>
        <x:v>2.138</x:v>
      </x:c>
      <x:c r="Q1444" s="17" t="n">
        <x:f>J1444*P1444</x:f>
        <x:v>0</x:v>
      </x:c>
      <x:c r="R1444" s="12" t="n">
        <x:v>0</x:v>
      </x:c>
      <x:c r="S1444" s="17" t="n">
        <x:v>0</x:v>
      </x:c>
      <x:c r="T1444" s="19" t="n">
        <x:f>M1444+O1444+Q1444+S1444</x:f>
        <x:v>256.50239515333334</x:v>
      </x:c>
      <x:c r="U1444" s="18" t="str">
        <x:f>TEXT(T1444,"0.00")&amp;"元"</x:f>
        <x:v>256.50元</x:v>
      </x:c>
      <x:c r="V1444" s="12" t="n">
        <x:v>0</x:v>
      </x:c>
      <x:c r="W1444" s="12" t="n">
        <x:f>K1444-V1444</x:f>
        <x:v>599.8652833333333</x:v>
      </x:c>
    </x:row>
    <x:row r="1445" ht="20" customHeight="1">
      <x:c r="A1445" s="13" t="n">
        <x:v>45699.006944444445</x:v>
      </x:c>
      <x:c r="B1445" s="13" t="n">
        <x:v>45699.01388888889</x:v>
      </x:c>
      <x:c r="C1445" s="14" t="n">
        <x:v>45699</x:v>
      </x:c>
      <x:c r="D1445" s="15" t="n">
        <x:v>1</x:v>
      </x:c>
      <x:c r="E1445" s="12" t="n">
        <x:v>1413.196734665266</x:v>
      </x:c>
      <x:c r="F1445" s="12" t="n">
        <x:v>1413.196734665266</x:v>
      </x:c>
      <x:c r="G1445" s="12" t="n">
        <x:v>0</x:v>
      </x:c>
      <x:c r="H1445" s="12" t="n">
        <x:f>F1445+G1445</x:f>
        <x:v>1413.196734665266</x:v>
      </x:c>
      <x:c r="I1445" s="12" t="n">
        <x:f>H1445-E1445</x:f>
        <x:v>0</x:v>
      </x:c>
      <x:c r="J1445" s="12" t="n">
        <x:v>0</x:v>
      </x:c>
      <x:c r="K1445" s="12" t="n">
        <x:f>H1445+J1445</x:f>
        <x:v>1413.196734665266</x:v>
      </x:c>
      <x:c r="L1445" s="16" t="n">
        <x:v>0.4248</x:v>
      </x:c>
      <x:c r="M1445" s="17" t="n">
        <x:f>F1445*L1445</x:f>
        <x:v>600.325972885805</x:v>
      </x:c>
      <x:c r="N1445" s="16" t="n">
        <x:f>L1445*'月度汇总'!$F$8</x:f>
        <x:v>0.6372</x:v>
      </x:c>
      <x:c r="O1445" s="17" t="n">
        <x:f>G1445*N1445</x:f>
        <x:v>0</x:v>
      </x:c>
      <x:c r="P1445" s="16" t="n">
        <x:f>L1445*'月度汇总'!$F$10</x:f>
        <x:v>2.124</x:v>
      </x:c>
      <x:c r="Q1445" s="17" t="n">
        <x:f>J1445*P1445</x:f>
        <x:v>0</x:v>
      </x:c>
      <x:c r="R1445" s="12" t="n">
        <x:v>0</x:v>
      </x:c>
      <x:c r="S1445" s="17" t="n">
        <x:v>0</x:v>
      </x:c>
      <x:c r="T1445" s="19" t="n">
        <x:f>M1445+O1445+Q1445+S1445</x:f>
        <x:v>600.325972885805</x:v>
      </x:c>
      <x:c r="U1445" s="18" t="str">
        <x:f>TEXT(T1445,"0.00")&amp;"元"</x:f>
        <x:v>600.33元</x:v>
      </x:c>
      <x:c r="V1445" s="12" t="n">
        <x:v>11.001151341932648</x:v>
      </x:c>
      <x:c r="W1445" s="12" t="n">
        <x:f>K1445-V1445</x:f>
        <x:v>1402.1955833233333</x:v>
      </x:c>
    </x:row>
    <x:row r="1446" ht="20" customHeight="1">
      <x:c r="A1446" s="13" t="n">
        <x:v>45699.01388888889</x:v>
      </x:c>
      <x:c r="B1446" s="13" t="n">
        <x:v>45699.02083333333</x:v>
      </x:c>
      <x:c r="C1446" s="14" t="n">
        <x:v>45699</x:v>
      </x:c>
      <x:c r="D1446" s="15" t="n">
        <x:v>2</x:v>
      </x:c>
      <x:c r="E1446" s="12" t="n">
        <x:v>1423.639080885144</x:v>
      </x:c>
      <x:c r="F1446" s="12" t="n">
        <x:v>1423.639080885144</x:v>
      </x:c>
      <x:c r="G1446" s="12" t="n">
        <x:v>0</x:v>
      </x:c>
      <x:c r="H1446" s="12" t="n">
        <x:f>F1446+G1446</x:f>
        <x:v>1423.639080885144</x:v>
      </x:c>
      <x:c r="I1446" s="12" t="n">
        <x:f>H1446-E1446</x:f>
        <x:v>0</x:v>
      </x:c>
      <x:c r="J1446" s="12" t="n">
        <x:v>0</x:v>
      </x:c>
      <x:c r="K1446" s="12" t="n">
        <x:f>H1446+J1446</x:f>
        <x:v>1423.639080885144</x:v>
      </x:c>
      <x:c r="L1446" s="16" t="n">
        <x:v>0.4245</x:v>
      </x:c>
      <x:c r="M1446" s="17" t="n">
        <x:f>F1446*L1446</x:f>
        <x:v>604.3347898357437</x:v>
      </x:c>
      <x:c r="N1446" s="16" t="n">
        <x:f>L1446*'月度汇总'!$F$8</x:f>
        <x:v>0.6367499999999999</x:v>
      </x:c>
      <x:c r="O1446" s="17" t="n">
        <x:f>G1446*N1446</x:f>
        <x:v>0</x:v>
      </x:c>
      <x:c r="P1446" s="16" t="n">
        <x:f>L1446*'月度汇总'!$F$10</x:f>
        <x:v>2.1225</x:v>
      </x:c>
      <x:c r="Q1446" s="17" t="n">
        <x:f>J1446*P1446</x:f>
        <x:v>0</x:v>
      </x:c>
      <x:c r="R1446" s="12" t="n">
        <x:v>0</x:v>
      </x:c>
      <x:c r="S1446" s="17" t="n">
        <x:v>0</x:v>
      </x:c>
      <x:c r="T1446" s="19" t="n">
        <x:f>M1446+O1446+Q1446+S1446</x:f>
        <x:v>604.3347898357437</x:v>
      </x:c>
      <x:c r="U1446" s="18" t="str">
        <x:f>TEXT(T1446,"0.00")&amp;"元"</x:f>
        <x:v>604.33元</x:v>
      </x:c>
      <x:c r="V1446" s="12" t="n">
        <x:v>31.002414228477384</x:v>
      </x:c>
      <x:c r="W1446" s="12" t="n">
        <x:f>K1446-V1446</x:f>
        <x:v>1392.6366666566666</x:v>
      </x:c>
    </x:row>
    <x:row r="1447" ht="20" customHeight="1">
      <x:c r="A1447" s="13" t="n">
        <x:v>45699.02083333333</x:v>
      </x:c>
      <x:c r="B1447" s="13" t="n">
        <x:v>45699.02777777778</x:v>
      </x:c>
      <x:c r="C1447" s="14" t="n">
        <x:v>45699</x:v>
      </x:c>
      <x:c r="D1447" s="15" t="n">
        <x:v>3</x:v>
      </x:c>
      <x:c r="E1447" s="12" t="n">
        <x:v>782.4717537781676</x:v>
      </x:c>
      <x:c r="F1447" s="12" t="n">
        <x:v>782.4717537781676</x:v>
      </x:c>
      <x:c r="G1447" s="12" t="n">
        <x:v>0</x:v>
      </x:c>
      <x:c r="H1447" s="12" t="n">
        <x:f>F1447+G1447</x:f>
        <x:v>782.4717537781676</x:v>
      </x:c>
      <x:c r="I1447" s="12" t="n">
        <x:f>H1447-E1447</x:f>
        <x:v>0</x:v>
      </x:c>
      <x:c r="J1447" s="12" t="n">
        <x:v>0</x:v>
      </x:c>
      <x:c r="K1447" s="12" t="n">
        <x:f>H1447+J1447</x:f>
        <x:v>782.4717537781676</x:v>
      </x:c>
      <x:c r="L1447" s="16" t="n">
        <x:v>0.4269</x:v>
      </x:c>
      <x:c r="M1447" s="17" t="n">
        <x:f>F1447*L1447</x:f>
        <x:v>334.03719168789974</x:v>
      </x:c>
      <x:c r="N1447" s="16" t="n">
        <x:f>L1447*'月度汇总'!$F$8</x:f>
        <x:v>0.64035</x:v>
      </x:c>
      <x:c r="O1447" s="17" t="n">
        <x:f>G1447*N1447</x:f>
        <x:v>0</x:v>
      </x:c>
      <x:c r="P1447" s="16" t="n">
        <x:f>L1447*'月度汇总'!$F$10</x:f>
        <x:v>2.1345</x:v>
      </x:c>
      <x:c r="Q1447" s="17" t="n">
        <x:f>J1447*P1447</x:f>
        <x:v>0</x:v>
      </x:c>
      <x:c r="R1447" s="12" t="n">
        <x:v>0</x:v>
      </x:c>
      <x:c r="S1447" s="17" t="n">
        <x:v>0</x:v>
      </x:c>
      <x:c r="T1447" s="19" t="n">
        <x:f>M1447+O1447+Q1447+S1447</x:f>
        <x:v>334.03719168789974</x:v>
      </x:c>
      <x:c r="U1447" s="18" t="str">
        <x:f>TEXT(T1447,"0.00")&amp;"元"</x:f>
        <x:v>334.04元</x:v>
      </x:c>
      <x:c r="V1447" s="12" t="n">
        <x:v>0</x:v>
      </x:c>
      <x:c r="W1447" s="12" t="n">
        <x:f>K1447-V1447</x:f>
        <x:v>782.4717537781676</x:v>
      </x:c>
    </x:row>
    <x:row r="1448" ht="20" customHeight="1">
      <x:c r="A1448" s="13" t="n">
        <x:v>45699.02777777778</x:v>
      </x:c>
      <x:c r="B1448" s="13" t="n">
        <x:v>45699.03472222222</x:v>
      </x:c>
      <x:c r="C1448" s="14" t="n">
        <x:v>45699</x:v>
      </x:c>
      <x:c r="D1448" s="15" t="n">
        <x:v>4</x:v>
      </x:c>
      <x:c r="E1448" s="12" t="n">
        <x:v>588.2619064908896</x:v>
      </x:c>
      <x:c r="F1448" s="12" t="n">
        <x:v>588.2619064908896</x:v>
      </x:c>
      <x:c r="G1448" s="12" t="n">
        <x:v>0</x:v>
      </x:c>
      <x:c r="H1448" s="12" t="n">
        <x:f>F1448+G1448</x:f>
        <x:v>588.2619064908896</x:v>
      </x:c>
      <x:c r="I1448" s="12" t="n">
        <x:f>H1448-E1448</x:f>
        <x:v>0</x:v>
      </x:c>
      <x:c r="J1448" s="12" t="n">
        <x:v>0</x:v>
      </x:c>
      <x:c r="K1448" s="12" t="n">
        <x:f>H1448+J1448</x:f>
        <x:v>588.2619064908896</x:v>
      </x:c>
      <x:c r="L1448" s="16" t="n">
        <x:v>0.4272</x:v>
      </x:c>
      <x:c r="M1448" s="17" t="n">
        <x:f>F1448*L1448</x:f>
        <x:v>251.30548645290804</x:v>
      </x:c>
      <x:c r="N1448" s="16" t="n">
        <x:f>L1448*'月度汇总'!$F$8</x:f>
        <x:v>0.6408</x:v>
      </x:c>
      <x:c r="O1448" s="17" t="n">
        <x:f>G1448*N1448</x:f>
        <x:v>0</x:v>
      </x:c>
      <x:c r="P1448" s="16" t="n">
        <x:f>L1448*'月度汇总'!$F$10</x:f>
        <x:v>2.136</x:v>
      </x:c>
      <x:c r="Q1448" s="17" t="n">
        <x:f>J1448*P1448</x:f>
        <x:v>0</x:v>
      </x:c>
      <x:c r="R1448" s="12" t="n">
        <x:v>0</x:v>
      </x:c>
      <x:c r="S1448" s="17" t="n">
        <x:v>0</x:v>
      </x:c>
      <x:c r="T1448" s="19" t="n">
        <x:f>M1448+O1448+Q1448+S1448</x:f>
        <x:v>251.30548645290804</x:v>
      </x:c>
      <x:c r="U1448" s="18" t="str">
        <x:f>TEXT(T1448,"0.00")&amp;"元"</x:f>
        <x:v>251.31元</x:v>
      </x:c>
      <x:c r="V1448" s="12" t="n">
        <x:v>0</x:v>
      </x:c>
      <x:c r="W1448" s="12" t="n">
        <x:f>K1448-V1448</x:f>
        <x:v>588.2619064908896</x:v>
      </x:c>
    </x:row>
    <x:row r="1449" ht="20" customHeight="1">
      <x:c r="A1449" s="13" t="n">
        <x:v>45699.03472222222</x:v>
      </x:c>
      <x:c r="B1449" s="13" t="n">
        <x:v>45699.04166666667</x:v>
      </x:c>
      <x:c r="C1449" s="14" t="n">
        <x:v>45699</x:v>
      </x:c>
      <x:c r="D1449" s="15" t="n">
        <x:v>5</x:v>
      </x:c>
      <x:c r="E1449" s="12" t="n">
        <x:v>582.1183586891027</x:v>
      </x:c>
      <x:c r="F1449" s="12" t="n">
        <x:v>582.1183586891027</x:v>
      </x:c>
      <x:c r="G1449" s="12" t="n">
        <x:v>0</x:v>
      </x:c>
      <x:c r="H1449" s="12" t="n">
        <x:f>F1449+G1449</x:f>
        <x:v>582.1183586891027</x:v>
      </x:c>
      <x:c r="I1449" s="12" t="n">
        <x:f>H1449-E1449</x:f>
        <x:v>0</x:v>
      </x:c>
      <x:c r="J1449" s="12" t="n">
        <x:v>0</x:v>
      </x:c>
      <x:c r="K1449" s="12" t="n">
        <x:f>H1449+J1449</x:f>
        <x:v>582.1183586891027</x:v>
      </x:c>
      <x:c r="L1449" s="16" t="n">
        <x:v>0.4271</x:v>
      </x:c>
      <x:c r="M1449" s="17" t="n">
        <x:f>F1449*L1449</x:f>
        <x:v>248.62275099611574</x:v>
      </x:c>
      <x:c r="N1449" s="16" t="n">
        <x:f>L1449*'月度汇总'!$F$8</x:f>
        <x:v>0.6406499999999999</x:v>
      </x:c>
      <x:c r="O1449" s="17" t="n">
        <x:f>G1449*N1449</x:f>
        <x:v>0</x:v>
      </x:c>
      <x:c r="P1449" s="16" t="n">
        <x:f>L1449*'月度汇总'!$F$10</x:f>
        <x:v>2.1355</x:v>
      </x:c>
      <x:c r="Q1449" s="17" t="n">
        <x:f>J1449*P1449</x:f>
        <x:v>0</x:v>
      </x:c>
      <x:c r="R1449" s="12" t="n">
        <x:v>0</x:v>
      </x:c>
      <x:c r="S1449" s="17" t="n">
        <x:v>0</x:v>
      </x:c>
      <x:c r="T1449" s="19" t="n">
        <x:f>M1449+O1449+Q1449+S1449</x:f>
        <x:v>248.62275099611574</x:v>
      </x:c>
      <x:c r="U1449" s="18" t="str">
        <x:f>TEXT(T1449,"0.00")&amp;"元"</x:f>
        <x:v>248.62元</x:v>
      </x:c>
      <x:c r="V1449" s="12" t="n">
        <x:v>0</x:v>
      </x:c>
      <x:c r="W1449" s="12" t="n">
        <x:f>K1449-V1449</x:f>
        <x:v>582.1183586891027</x:v>
      </x:c>
    </x:row>
    <x:row r="1450" ht="20" customHeight="1">
      <x:c r="A1450" s="13" t="n">
        <x:v>45699.04166666667</x:v>
      </x:c>
      <x:c r="B1450" s="13" t="n">
        <x:v>45699.04861111111</x:v>
      </x:c>
      <x:c r="C1450" s="14" t="n">
        <x:v>45699</x:v>
      </x:c>
      <x:c r="D1450" s="15" t="n">
        <x:v>6</x:v>
      </x:c>
      <x:c r="E1450" s="12" t="n">
        <x:v>614.0518078430792</x:v>
      </x:c>
      <x:c r="F1450" s="12" t="n">
        <x:v>614.0518078430792</x:v>
      </x:c>
      <x:c r="G1450" s="12" t="n">
        <x:v>0</x:v>
      </x:c>
      <x:c r="H1450" s="12" t="n">
        <x:f>F1450+G1450</x:f>
        <x:v>614.0518078430792</x:v>
      </x:c>
      <x:c r="I1450" s="12" t="n">
        <x:f>H1450-E1450</x:f>
        <x:v>0</x:v>
      </x:c>
      <x:c r="J1450" s="12" t="n">
        <x:v>0</x:v>
      </x:c>
      <x:c r="K1450" s="12" t="n">
        <x:f>H1450+J1450</x:f>
        <x:v>614.0518078430792</x:v>
      </x:c>
      <x:c r="L1450" s="16" t="n">
        <x:v>0.4285</x:v>
      </x:c>
      <x:c r="M1450" s="17" t="n">
        <x:f>F1450*L1450</x:f>
        <x:v>263.12119966075943</x:v>
      </x:c>
      <x:c r="N1450" s="16" t="n">
        <x:f>L1450*'月度汇总'!$F$8</x:f>
        <x:v>0.6427499999999999</x:v>
      </x:c>
      <x:c r="O1450" s="17" t="n">
        <x:f>G1450*N1450</x:f>
        <x:v>0</x:v>
      </x:c>
      <x:c r="P1450" s="16" t="n">
        <x:f>L1450*'月度汇总'!$F$10</x:f>
        <x:v>2.1425</x:v>
      </x:c>
      <x:c r="Q1450" s="17" t="n">
        <x:f>J1450*P1450</x:f>
        <x:v>0</x:v>
      </x:c>
      <x:c r="R1450" s="12" t="n">
        <x:v>0</x:v>
      </x:c>
      <x:c r="S1450" s="17" t="n">
        <x:v>0</x:v>
      </x:c>
      <x:c r="T1450" s="19" t="n">
        <x:f>M1450+O1450+Q1450+S1450</x:f>
        <x:v>263.12119966075943</x:v>
      </x:c>
      <x:c r="U1450" s="18" t="str">
        <x:f>TEXT(T1450,"0.00")&amp;"元"</x:f>
        <x:v>263.12元</x:v>
      </x:c>
      <x:c r="V1450" s="12" t="n">
        <x:v>0</x:v>
      </x:c>
      <x:c r="W1450" s="12" t="n">
        <x:f>K1450-V1450</x:f>
        <x:v>614.0518078430792</x:v>
      </x:c>
    </x:row>
    <x:row r="1451" ht="20" customHeight="1">
      <x:c r="A1451" s="13" t="n">
        <x:v>45699.04861111111</x:v>
      </x:c>
      <x:c r="B1451" s="13" t="n">
        <x:v>45699.055555555555</x:v>
      </x:c>
      <x:c r="C1451" s="14" t="n">
        <x:v>45699</x:v>
      </x:c>
      <x:c r="D1451" s="15" t="n">
        <x:v>7</x:v>
      </x:c>
      <x:c r="E1451" s="12" t="n">
        <x:v>627.1490613393123</x:v>
      </x:c>
      <x:c r="F1451" s="12" t="n">
        <x:v>627.1490613393123</x:v>
      </x:c>
      <x:c r="G1451" s="12" t="n">
        <x:v>0</x:v>
      </x:c>
      <x:c r="H1451" s="12" t="n">
        <x:f>F1451+G1451</x:f>
        <x:v>627.1490613393123</x:v>
      </x:c>
      <x:c r="I1451" s="12" t="n">
        <x:f>H1451-E1451</x:f>
        <x:v>0</x:v>
      </x:c>
      <x:c r="J1451" s="12" t="n">
        <x:v>0</x:v>
      </x:c>
      <x:c r="K1451" s="12" t="n">
        <x:f>H1451+J1451</x:f>
        <x:v>627.1490613393123</x:v>
      </x:c>
      <x:c r="L1451" s="16" t="n">
        <x:v>0.4311</x:v>
      </x:c>
      <x:c r="M1451" s="17" t="n">
        <x:f>F1451*L1451</x:f>
        <x:v>270.3639603433775</x:v>
      </x:c>
      <x:c r="N1451" s="16" t="n">
        <x:f>L1451*'月度汇总'!$F$8</x:f>
        <x:v>0.64665</x:v>
      </x:c>
      <x:c r="O1451" s="17" t="n">
        <x:f>G1451*N1451</x:f>
        <x:v>0</x:v>
      </x:c>
      <x:c r="P1451" s="16" t="n">
        <x:f>L1451*'月度汇总'!$F$10</x:f>
        <x:v>2.1555</x:v>
      </x:c>
      <x:c r="Q1451" s="17" t="n">
        <x:f>J1451*P1451</x:f>
        <x:v>0</x:v>
      </x:c>
      <x:c r="R1451" s="12" t="n">
        <x:v>0</x:v>
      </x:c>
      <x:c r="S1451" s="17" t="n">
        <x:v>0</x:v>
      </x:c>
      <x:c r="T1451" s="19" t="n">
        <x:f>M1451+O1451+Q1451+S1451</x:f>
        <x:v>270.3639603433775</x:v>
      </x:c>
      <x:c r="U1451" s="18" t="str">
        <x:f>TEXT(T1451,"0.00")&amp;"元"</x:f>
        <x:v>270.36元</x:v>
      </x:c>
      <x:c r="V1451" s="12" t="n">
        <x:v>0</x:v>
      </x:c>
      <x:c r="W1451" s="12" t="n">
        <x:f>K1451-V1451</x:f>
        <x:v>627.1490613393123</x:v>
      </x:c>
    </x:row>
    <x:row r="1452" ht="20" customHeight="1">
      <x:c r="A1452" s="13" t="n">
        <x:v>45699.055555555555</x:v>
      </x:c>
      <x:c r="B1452" s="13" t="n">
        <x:v>45699.0625</x:v>
      </x:c>
      <x:c r="C1452" s="14" t="n">
        <x:v>45699</x:v>
      </x:c>
      <x:c r="D1452" s="15" t="n">
        <x:v>8</x:v>
      </x:c>
      <x:c r="E1452" s="12" t="n">
        <x:v>620.8956335991335</x:v>
      </x:c>
      <x:c r="F1452" s="12" t="n">
        <x:v>620.8956335991335</x:v>
      </x:c>
      <x:c r="G1452" s="12" t="n">
        <x:v>0</x:v>
      </x:c>
      <x:c r="H1452" s="12" t="n">
        <x:f>F1452+G1452</x:f>
        <x:v>620.8956335991335</x:v>
      </x:c>
      <x:c r="I1452" s="12" t="n">
        <x:f>H1452-E1452</x:f>
        <x:v>0</x:v>
      </x:c>
      <x:c r="J1452" s="12" t="n">
        <x:v>0</x:v>
      </x:c>
      <x:c r="K1452" s="12" t="n">
        <x:f>H1452+J1452</x:f>
        <x:v>620.8956335991335</x:v>
      </x:c>
      <x:c r="L1452" s="16" t="n">
        <x:v>0.4302</x:v>
      </x:c>
      <x:c r="M1452" s="17" t="n">
        <x:f>F1452*L1452</x:f>
        <x:v>267.1093015743472</x:v>
      </x:c>
      <x:c r="N1452" s="16" t="n">
        <x:f>L1452*'月度汇总'!$F$8</x:f>
        <x:v>0.6453</x:v>
      </x:c>
      <x:c r="O1452" s="17" t="n">
        <x:f>G1452*N1452</x:f>
        <x:v>0</x:v>
      </x:c>
      <x:c r="P1452" s="16" t="n">
        <x:f>L1452*'月度汇总'!$F$10</x:f>
        <x:v>2.1510000000000002</x:v>
      </x:c>
      <x:c r="Q1452" s="17" t="n">
        <x:f>J1452*P1452</x:f>
        <x:v>0</x:v>
      </x:c>
      <x:c r="R1452" s="12" t="n">
        <x:v>0</x:v>
      </x:c>
      <x:c r="S1452" s="17" t="n">
        <x:v>0</x:v>
      </x:c>
      <x:c r="T1452" s="19" t="n">
        <x:f>M1452+O1452+Q1452+S1452</x:f>
        <x:v>267.1093015743472</x:v>
      </x:c>
      <x:c r="U1452" s="18" t="str">
        <x:f>TEXT(T1452,"0.00")&amp;"元"</x:f>
        <x:v>267.11元</x:v>
      </x:c>
      <x:c r="V1452" s="12" t="n">
        <x:v>0</x:v>
      </x:c>
      <x:c r="W1452" s="12" t="n">
        <x:f>K1452-V1452</x:f>
        <x:v>620.8956335991335</x:v>
      </x:c>
    </x:row>
    <x:row r="1453" ht="20" customHeight="1">
      <x:c r="A1453" s="13" t="n">
        <x:v>45699.0625</x:v>
      </x:c>
      <x:c r="B1453" s="13" t="n">
        <x:v>45699.069444444445</x:v>
      </x:c>
      <x:c r="C1453" s="14" t="n">
        <x:v>45699</x:v>
      </x:c>
      <x:c r="D1453" s="15" t="n">
        <x:v>9</x:v>
      </x:c>
      <x:c r="E1453" s="12" t="n">
        <x:v>617.6121126439748</x:v>
      </x:c>
      <x:c r="F1453" s="12" t="n">
        <x:v>617.6121126439748</x:v>
      </x:c>
      <x:c r="G1453" s="12" t="n">
        <x:v>0</x:v>
      </x:c>
      <x:c r="H1453" s="12" t="n">
        <x:f>F1453+G1453</x:f>
        <x:v>617.6121126439748</x:v>
      </x:c>
      <x:c r="I1453" s="12" t="n">
        <x:f>H1453-E1453</x:f>
        <x:v>0</x:v>
      </x:c>
      <x:c r="J1453" s="12" t="n">
        <x:v>0</x:v>
      </x:c>
      <x:c r="K1453" s="12" t="n">
        <x:f>H1453+J1453</x:f>
        <x:v>617.6121126439748</x:v>
      </x:c>
      <x:c r="L1453" s="16" t="n">
        <x:v>0.4279</x:v>
      </x:c>
      <x:c r="M1453" s="17" t="n">
        <x:f>F1453*L1453</x:f>
        <x:v>264.2762230003568</x:v>
      </x:c>
      <x:c r="N1453" s="16" t="n">
        <x:f>L1453*'月度汇总'!$F$8</x:f>
        <x:v>0.64185</x:v>
      </x:c>
      <x:c r="O1453" s="17" t="n">
        <x:f>G1453*N1453</x:f>
        <x:v>0</x:v>
      </x:c>
      <x:c r="P1453" s="16" t="n">
        <x:f>L1453*'月度汇总'!$F$10</x:f>
        <x:v>2.1395</x:v>
      </x:c>
      <x:c r="Q1453" s="17" t="n">
        <x:f>J1453*P1453</x:f>
        <x:v>0</x:v>
      </x:c>
      <x:c r="R1453" s="12" t="n">
        <x:v>0</x:v>
      </x:c>
      <x:c r="S1453" s="17" t="n">
        <x:v>0</x:v>
      </x:c>
      <x:c r="T1453" s="19" t="n">
        <x:f>M1453+O1453+Q1453+S1453</x:f>
        <x:v>264.2762230003568</x:v>
      </x:c>
      <x:c r="U1453" s="18" t="str">
        <x:f>TEXT(T1453,"0.00")&amp;"元"</x:f>
        <x:v>264.28元</x:v>
      </x:c>
      <x:c r="V1453" s="12" t="n">
        <x:v>0</x:v>
      </x:c>
      <x:c r="W1453" s="12" t="n">
        <x:f>K1453-V1453</x:f>
        <x:v>617.6121126439748</x:v>
      </x:c>
    </x:row>
    <x:row r="1454" ht="20" customHeight="1">
      <x:c r="A1454" s="13" t="n">
        <x:v>45699.069444444445</x:v>
      </x:c>
      <x:c r="B1454" s="13" t="n">
        <x:v>45699.07638888889</x:v>
      </x:c>
      <x:c r="C1454" s="14" t="n">
        <x:v>45699</x:v>
      </x:c>
      <x:c r="D1454" s="15" t="n">
        <x:v>10</x:v>
      </x:c>
      <x:c r="E1454" s="12" t="n">
        <x:v>635.1383316634088</x:v>
      </x:c>
      <x:c r="F1454" s="12" t="n">
        <x:v>635.1383316634088</x:v>
      </x:c>
      <x:c r="G1454" s="12" t="n">
        <x:v>0</x:v>
      </x:c>
      <x:c r="H1454" s="12" t="n">
        <x:f>F1454+G1454</x:f>
        <x:v>635.1383316634088</x:v>
      </x:c>
      <x:c r="I1454" s="12" t="n">
        <x:f>H1454-E1454</x:f>
        <x:v>0</x:v>
      </x:c>
      <x:c r="J1454" s="12" t="n">
        <x:v>0</x:v>
      </x:c>
      <x:c r="K1454" s="12" t="n">
        <x:f>H1454+J1454</x:f>
        <x:v>635.1383316634088</x:v>
      </x:c>
      <x:c r="L1454" s="16" t="n">
        <x:v>0.4312</x:v>
      </x:c>
      <x:c r="M1454" s="17" t="n">
        <x:f>F1454*L1454</x:f>
        <x:v>273.8716486132619</x:v>
      </x:c>
      <x:c r="N1454" s="16" t="n">
        <x:f>L1454*'月度汇总'!$F$8</x:f>
        <x:v>0.6468</x:v>
      </x:c>
      <x:c r="O1454" s="17" t="n">
        <x:f>G1454*N1454</x:f>
        <x:v>0</x:v>
      </x:c>
      <x:c r="P1454" s="16" t="n">
        <x:f>L1454*'月度汇总'!$F$10</x:f>
        <x:v>2.156</x:v>
      </x:c>
      <x:c r="Q1454" s="17" t="n">
        <x:f>J1454*P1454</x:f>
        <x:v>0</x:v>
      </x:c>
      <x:c r="R1454" s="12" t="n">
        <x:v>0</x:v>
      </x:c>
      <x:c r="S1454" s="17" t="n">
        <x:v>0</x:v>
      </x:c>
      <x:c r="T1454" s="19" t="n">
        <x:f>M1454+O1454+Q1454+S1454</x:f>
        <x:v>273.8716486132619</x:v>
      </x:c>
      <x:c r="U1454" s="18" t="str">
        <x:f>TEXT(T1454,"0.00")&amp;"元"</x:f>
        <x:v>273.87元</x:v>
      </x:c>
      <x:c r="V1454" s="12" t="n">
        <x:v>0</x:v>
      </x:c>
      <x:c r="W1454" s="12" t="n">
        <x:f>K1454-V1454</x:f>
        <x:v>635.1383316634088</x:v>
      </x:c>
    </x:row>
    <x:row r="1455" ht="20" customHeight="1">
      <x:c r="A1455" s="13" t="n">
        <x:v>45699.07638888889</x:v>
      </x:c>
      <x:c r="B1455" s="13" t="n">
        <x:v>45699.08333333333</x:v>
      </x:c>
      <x:c r="C1455" s="14" t="n">
        <x:v>45699</x:v>
      </x:c>
      <x:c r="D1455" s="15" t="n">
        <x:v>11</x:v>
      </x:c>
      <x:c r="E1455" s="12" t="n">
        <x:v>643.7610555858905</x:v>
      </x:c>
      <x:c r="F1455" s="12" t="n">
        <x:v>643.7610555858905</x:v>
      </x:c>
      <x:c r="G1455" s="12" t="n">
        <x:v>0</x:v>
      </x:c>
      <x:c r="H1455" s="12" t="n">
        <x:f>F1455+G1455</x:f>
        <x:v>643.7610555858905</x:v>
      </x:c>
      <x:c r="I1455" s="12" t="n">
        <x:f>H1455-E1455</x:f>
        <x:v>0</x:v>
      </x:c>
      <x:c r="J1455" s="12" t="n">
        <x:v>0</x:v>
      </x:c>
      <x:c r="K1455" s="12" t="n">
        <x:f>H1455+J1455</x:f>
        <x:v>643.7610555858905</x:v>
      </x:c>
      <x:c r="L1455" s="16" t="n">
        <x:v>0.4333</x:v>
      </x:c>
      <x:c r="M1455" s="17" t="n">
        <x:f>F1455*L1455</x:f>
        <x:v>278.9416653853664</x:v>
      </x:c>
      <x:c r="N1455" s="16" t="n">
        <x:f>L1455*'月度汇总'!$F$8</x:f>
        <x:v>0.64995</x:v>
      </x:c>
      <x:c r="O1455" s="17" t="n">
        <x:f>G1455*N1455</x:f>
        <x:v>0</x:v>
      </x:c>
      <x:c r="P1455" s="16" t="n">
        <x:f>L1455*'月度汇总'!$F$10</x:f>
        <x:v>2.1665</x:v>
      </x:c>
      <x:c r="Q1455" s="17" t="n">
        <x:f>J1455*P1455</x:f>
        <x:v>0</x:v>
      </x:c>
      <x:c r="R1455" s="12" t="n">
        <x:v>0</x:v>
      </x:c>
      <x:c r="S1455" s="17" t="n">
        <x:v>0</x:v>
      </x:c>
      <x:c r="T1455" s="19" t="n">
        <x:f>M1455+O1455+Q1455+S1455</x:f>
        <x:v>278.9416653853664</x:v>
      </x:c>
      <x:c r="U1455" s="18" t="str">
        <x:f>TEXT(T1455,"0.00")&amp;"元"</x:f>
        <x:v>278.94元</x:v>
      </x:c>
      <x:c r="V1455" s="12" t="n">
        <x:v>0</x:v>
      </x:c>
      <x:c r="W1455" s="12" t="n">
        <x:f>K1455-V1455</x:f>
        <x:v>643.7610555858905</x:v>
      </x:c>
    </x:row>
    <x:row r="1456" ht="20" customHeight="1">
      <x:c r="A1456" s="13" t="n">
        <x:v>45699.08333333333</x:v>
      </x:c>
      <x:c r="B1456" s="13" t="n">
        <x:v>45699.09027777778</x:v>
      </x:c>
      <x:c r="C1456" s="14" t="n">
        <x:v>45699</x:v>
      </x:c>
      <x:c r="D1456" s="15" t="n">
        <x:v>12</x:v>
      </x:c>
      <x:c r="E1456" s="12" t="n">
        <x:v>633.9864076521275</x:v>
      </x:c>
      <x:c r="F1456" s="12" t="n">
        <x:v>633.9864076521275</x:v>
      </x:c>
      <x:c r="G1456" s="12" t="n">
        <x:v>0</x:v>
      </x:c>
      <x:c r="H1456" s="12" t="n">
        <x:f>F1456+G1456</x:f>
        <x:v>633.9864076521275</x:v>
      </x:c>
      <x:c r="I1456" s="12" t="n">
        <x:f>H1456-E1456</x:f>
        <x:v>0</x:v>
      </x:c>
      <x:c r="J1456" s="12" t="n">
        <x:v>0</x:v>
      </x:c>
      <x:c r="K1456" s="12" t="n">
        <x:f>H1456+J1456</x:f>
        <x:v>633.9864076521275</x:v>
      </x:c>
      <x:c r="L1456" s="16" t="n">
        <x:v>0.4311</x:v>
      </x:c>
      <x:c r="M1456" s="17" t="n">
        <x:f>F1456*L1456</x:f>
        <x:v>273.3115403388321</x:v>
      </x:c>
      <x:c r="N1456" s="16" t="n">
        <x:f>L1456*'月度汇总'!$F$8</x:f>
        <x:v>0.64665</x:v>
      </x:c>
      <x:c r="O1456" s="17" t="n">
        <x:f>G1456*N1456</x:f>
        <x:v>0</x:v>
      </x:c>
      <x:c r="P1456" s="16" t="n">
        <x:f>L1456*'月度汇总'!$F$10</x:f>
        <x:v>2.1555</x:v>
      </x:c>
      <x:c r="Q1456" s="17" t="n">
        <x:f>J1456*P1456</x:f>
        <x:v>0</x:v>
      </x:c>
      <x:c r="R1456" s="12" t="n">
        <x:v>0</x:v>
      </x:c>
      <x:c r="S1456" s="17" t="n">
        <x:v>0</x:v>
      </x:c>
      <x:c r="T1456" s="19" t="n">
        <x:f>M1456+O1456+Q1456+S1456</x:f>
        <x:v>273.3115403388321</x:v>
      </x:c>
      <x:c r="U1456" s="18" t="str">
        <x:f>TEXT(T1456,"0.00")&amp;"元"</x:f>
        <x:v>273.31元</x:v>
      </x:c>
      <x:c r="V1456" s="12" t="n">
        <x:v>0</x:v>
      </x:c>
      <x:c r="W1456" s="12" t="n">
        <x:f>K1456-V1456</x:f>
        <x:v>633.9864076521275</x:v>
      </x:c>
    </x:row>
    <x:row r="1457" ht="20" customHeight="1">
      <x:c r="A1457" s="13" t="n">
        <x:v>45699.09027777778</x:v>
      </x:c>
      <x:c r="B1457" s="13" t="n">
        <x:v>45699.09722222222</x:v>
      </x:c>
      <x:c r="C1457" s="14" t="n">
        <x:v>45699</x:v>
      </x:c>
      <x:c r="D1457" s="15" t="n">
        <x:v>13</x:v>
      </x:c>
      <x:c r="E1457" s="12" t="n">
        <x:v>627.1128626576717</x:v>
      </x:c>
      <x:c r="F1457" s="12" t="n">
        <x:v>627.1128626576717</x:v>
      </x:c>
      <x:c r="G1457" s="12" t="n">
        <x:v>0</x:v>
      </x:c>
      <x:c r="H1457" s="12" t="n">
        <x:f>F1457+G1457</x:f>
        <x:v>627.1128626576717</x:v>
      </x:c>
      <x:c r="I1457" s="12" t="n">
        <x:f>H1457-E1457</x:f>
        <x:v>0</x:v>
      </x:c>
      <x:c r="J1457" s="12" t="n">
        <x:v>0</x:v>
      </x:c>
      <x:c r="K1457" s="12" t="n">
        <x:f>H1457+J1457</x:f>
        <x:v>627.1128626576717</x:v>
      </x:c>
      <x:c r="L1457" s="16" t="n">
        <x:v>0.4293</x:v>
      </x:c>
      <x:c r="M1457" s="17" t="n">
        <x:f>F1457*L1457</x:f>
        <x:v>269.2195519389385</x:v>
      </x:c>
      <x:c r="N1457" s="16" t="n">
        <x:f>L1457*'月度汇总'!$F$8</x:f>
        <x:v>0.64395</x:v>
      </x:c>
      <x:c r="O1457" s="17" t="n">
        <x:f>G1457*N1457</x:f>
        <x:v>0</x:v>
      </x:c>
      <x:c r="P1457" s="16" t="n">
        <x:f>L1457*'月度汇总'!$F$10</x:f>
        <x:v>2.1465</x:v>
      </x:c>
      <x:c r="Q1457" s="17" t="n">
        <x:f>J1457*P1457</x:f>
        <x:v>0</x:v>
      </x:c>
      <x:c r="R1457" s="12" t="n">
        <x:v>0</x:v>
      </x:c>
      <x:c r="S1457" s="17" t="n">
        <x:v>0</x:v>
      </x:c>
      <x:c r="T1457" s="19" t="n">
        <x:f>M1457+O1457+Q1457+S1457</x:f>
        <x:v>269.2195519389385</x:v>
      </x:c>
      <x:c r="U1457" s="18" t="str">
        <x:f>TEXT(T1457,"0.00")&amp;"元"</x:f>
        <x:v>269.22元</x:v>
      </x:c>
      <x:c r="V1457" s="12" t="n">
        <x:v>0</x:v>
      </x:c>
      <x:c r="W1457" s="12" t="n">
        <x:f>K1457-V1457</x:f>
        <x:v>627.1128626576717</x:v>
      </x:c>
    </x:row>
    <x:row r="1458" ht="20" customHeight="1">
      <x:c r="A1458" s="13" t="n">
        <x:v>45699.09722222222</x:v>
      </x:c>
      <x:c r="B1458" s="13" t="n">
        <x:v>45699.10416666667</x:v>
      </x:c>
      <x:c r="C1458" s="14" t="n">
        <x:v>45699</x:v>
      </x:c>
      <x:c r="D1458" s="15" t="n">
        <x:v>14</x:v>
      </x:c>
      <x:c r="E1458" s="12" t="n">
        <x:v>637.6943676979987</x:v>
      </x:c>
      <x:c r="F1458" s="12" t="n">
        <x:v>637.6943676979987</x:v>
      </x:c>
      <x:c r="G1458" s="12" t="n">
        <x:v>0</x:v>
      </x:c>
      <x:c r="H1458" s="12" t="n">
        <x:f>F1458+G1458</x:f>
        <x:v>637.6943676979987</x:v>
      </x:c>
      <x:c r="I1458" s="12" t="n">
        <x:f>H1458-E1458</x:f>
        <x:v>0</x:v>
      </x:c>
      <x:c r="J1458" s="12" t="n">
        <x:v>0</x:v>
      </x:c>
      <x:c r="K1458" s="12" t="n">
        <x:f>H1458+J1458</x:f>
        <x:v>637.6943676979987</x:v>
      </x:c>
      <x:c r="L1458" s="16" t="n">
        <x:v>0.4324</x:v>
      </x:c>
      <x:c r="M1458" s="17" t="n">
        <x:f>F1458*L1458</x:f>
        <x:v>275.7390445926146</x:v>
      </x:c>
      <x:c r="N1458" s="16" t="n">
        <x:f>L1458*'月度汇总'!$F$8</x:f>
        <x:v>0.6486000000000001</x:v>
      </x:c>
      <x:c r="O1458" s="17" t="n">
        <x:f>G1458*N1458</x:f>
        <x:v>0</x:v>
      </x:c>
      <x:c r="P1458" s="16" t="n">
        <x:f>L1458*'月度汇总'!$F$10</x:f>
        <x:v>2.162</x:v>
      </x:c>
      <x:c r="Q1458" s="17" t="n">
        <x:f>J1458*P1458</x:f>
        <x:v>0</x:v>
      </x:c>
      <x:c r="R1458" s="12" t="n">
        <x:v>0</x:v>
      </x:c>
      <x:c r="S1458" s="17" t="n">
        <x:v>0</x:v>
      </x:c>
      <x:c r="T1458" s="19" t="n">
        <x:f>M1458+O1458+Q1458+S1458</x:f>
        <x:v>275.7390445926146</x:v>
      </x:c>
      <x:c r="U1458" s="18" t="str">
        <x:f>TEXT(T1458,"0.00")&amp;"元"</x:f>
        <x:v>275.74元</x:v>
      </x:c>
      <x:c r="V1458" s="12" t="n">
        <x:v>0</x:v>
      </x:c>
      <x:c r="W1458" s="12" t="n">
        <x:f>K1458-V1458</x:f>
        <x:v>637.6943676979987</x:v>
      </x:c>
    </x:row>
    <x:row r="1459" ht="20" customHeight="1">
      <x:c r="A1459" s="13" t="n">
        <x:v>45699.10416666667</x:v>
      </x:c>
      <x:c r="B1459" s="13" t="n">
        <x:v>45699.11111111111</x:v>
      </x:c>
      <x:c r="C1459" s="14" t="n">
        <x:v>45699</x:v>
      </x:c>
      <x:c r="D1459" s="15" t="n">
        <x:v>15</x:v>
      </x:c>
      <x:c r="E1459" s="12" t="n">
        <x:v>652.2619320826695</x:v>
      </x:c>
      <x:c r="F1459" s="12" t="n">
        <x:v>652.2619320826695</x:v>
      </x:c>
      <x:c r="G1459" s="12" t="n">
        <x:v>0</x:v>
      </x:c>
      <x:c r="H1459" s="12" t="n">
        <x:f>F1459+G1459</x:f>
        <x:v>652.2619320826695</x:v>
      </x:c>
      <x:c r="I1459" s="12" t="n">
        <x:f>H1459-E1459</x:f>
        <x:v>0</x:v>
      </x:c>
      <x:c r="J1459" s="12" t="n">
        <x:v>0</x:v>
      </x:c>
      <x:c r="K1459" s="12" t="n">
        <x:f>H1459+J1459</x:f>
        <x:v>652.2619320826695</x:v>
      </x:c>
      <x:c r="L1459" s="16" t="n">
        <x:v>0.4367</x:v>
      </x:c>
      <x:c r="M1459" s="17" t="n">
        <x:f>F1459*L1459</x:f>
        <x:v>284.84278574050177</x:v>
      </x:c>
      <x:c r="N1459" s="16" t="n">
        <x:f>L1459*'月度汇总'!$F$8</x:f>
        <x:v>0.6550499999999999</x:v>
      </x:c>
      <x:c r="O1459" s="17" t="n">
        <x:f>G1459*N1459</x:f>
        <x:v>0</x:v>
      </x:c>
      <x:c r="P1459" s="16" t="n">
        <x:f>L1459*'月度汇总'!$F$10</x:f>
        <x:v>2.1835</x:v>
      </x:c>
      <x:c r="Q1459" s="17" t="n">
        <x:f>J1459*P1459</x:f>
        <x:v>0</x:v>
      </x:c>
      <x:c r="R1459" s="12" t="n">
        <x:v>0</x:v>
      </x:c>
      <x:c r="S1459" s="17" t="n">
        <x:v>0</x:v>
      </x:c>
      <x:c r="T1459" s="19" t="n">
        <x:f>M1459+O1459+Q1459+S1459</x:f>
        <x:v>284.84278574050177</x:v>
      </x:c>
      <x:c r="U1459" s="18" t="str">
        <x:f>TEXT(T1459,"0.00")&amp;"元"</x:f>
        <x:v>284.84元</x:v>
      </x:c>
      <x:c r="V1459" s="12" t="n">
        <x:v>0</x:v>
      </x:c>
      <x:c r="W1459" s="12" t="n">
        <x:f>K1459-V1459</x:f>
        <x:v>652.2619320826695</x:v>
      </x:c>
    </x:row>
    <x:row r="1460" ht="20" customHeight="1">
      <x:c r="A1460" s="13" t="n">
        <x:v>45699.11111111111</x:v>
      </x:c>
      <x:c r="B1460" s="13" t="n">
        <x:v>45699.118055555555</x:v>
      </x:c>
      <x:c r="C1460" s="14" t="n">
        <x:v>45699</x:v>
      </x:c>
      <x:c r="D1460" s="15" t="n">
        <x:v>16</x:v>
      </x:c>
      <x:c r="E1460" s="12" t="n">
        <x:v>646.0685422518463</x:v>
      </x:c>
      <x:c r="F1460" s="12" t="n">
        <x:v>646.0685422518463</x:v>
      </x:c>
      <x:c r="G1460" s="12" t="n">
        <x:v>0</x:v>
      </x:c>
      <x:c r="H1460" s="12" t="n">
        <x:f>F1460+G1460</x:f>
        <x:v>646.0685422518463</x:v>
      </x:c>
      <x:c r="I1460" s="12" t="n">
        <x:f>H1460-E1460</x:f>
        <x:v>0</x:v>
      </x:c>
      <x:c r="J1460" s="12" t="n">
        <x:v>0</x:v>
      </x:c>
      <x:c r="K1460" s="12" t="n">
        <x:f>H1460+J1460</x:f>
        <x:v>646.0685422518463</x:v>
      </x:c>
      <x:c r="L1460" s="16" t="n">
        <x:v>0.4348</x:v>
      </x:c>
      <x:c r="M1460" s="17" t="n">
        <x:f>F1460*L1460</x:f>
        <x:v>280.9106021711028</x:v>
      </x:c>
      <x:c r="N1460" s="16" t="n">
        <x:f>L1460*'月度汇总'!$F$8</x:f>
        <x:v>0.6522</x:v>
      </x:c>
      <x:c r="O1460" s="17" t="n">
        <x:f>G1460*N1460</x:f>
        <x:v>0</x:v>
      </x:c>
      <x:c r="P1460" s="16" t="n">
        <x:f>L1460*'月度汇总'!$F$10</x:f>
        <x:v>2.174</x:v>
      </x:c>
      <x:c r="Q1460" s="17" t="n">
        <x:f>J1460*P1460</x:f>
        <x:v>0</x:v>
      </x:c>
      <x:c r="R1460" s="12" t="n">
        <x:v>0</x:v>
      </x:c>
      <x:c r="S1460" s="17" t="n">
        <x:v>0</x:v>
      </x:c>
      <x:c r="T1460" s="19" t="n">
        <x:f>M1460+O1460+Q1460+S1460</x:f>
        <x:v>280.9106021711028</x:v>
      </x:c>
      <x:c r="U1460" s="18" t="str">
        <x:f>TEXT(T1460,"0.00")&amp;"元"</x:f>
        <x:v>280.91元</x:v>
      </x:c>
      <x:c r="V1460" s="12" t="n">
        <x:v>0</x:v>
      </x:c>
      <x:c r="W1460" s="12" t="n">
        <x:f>K1460-V1460</x:f>
        <x:v>646.0685422518463</x:v>
      </x:c>
    </x:row>
    <x:row r="1461" ht="20" customHeight="1">
      <x:c r="A1461" s="13" t="n">
        <x:v>45699.118055555555</x:v>
      </x:c>
      <x:c r="B1461" s="13" t="n">
        <x:v>45699.125</x:v>
      </x:c>
      <x:c r="C1461" s="14" t="n">
        <x:v>45699</x:v>
      </x:c>
      <x:c r="D1461" s="15" t="n">
        <x:v>17</x:v>
      </x:c>
      <x:c r="E1461" s="12" t="n">
        <x:v>650.8030308617589</x:v>
      </x:c>
      <x:c r="F1461" s="12" t="n">
        <x:v>650.8030308617589</x:v>
      </x:c>
      <x:c r="G1461" s="12" t="n">
        <x:v>0</x:v>
      </x:c>
      <x:c r="H1461" s="12" t="n">
        <x:f>F1461+G1461</x:f>
        <x:v>650.8030308617589</x:v>
      </x:c>
      <x:c r="I1461" s="12" t="n">
        <x:f>H1461-E1461</x:f>
        <x:v>0</x:v>
      </x:c>
      <x:c r="J1461" s="12" t="n">
        <x:v>0</x:v>
      </x:c>
      <x:c r="K1461" s="12" t="n">
        <x:f>H1461+J1461</x:f>
        <x:v>650.8030308617589</x:v>
      </x:c>
      <x:c r="L1461" s="16" t="n">
        <x:v>0.4335</x:v>
      </x:c>
      <x:c r="M1461" s="17" t="n">
        <x:f>F1461*L1461</x:f>
        <x:v>282.1231138785725</x:v>
      </x:c>
      <x:c r="N1461" s="16" t="n">
        <x:f>L1461*'月度汇总'!$F$8</x:f>
        <x:v>0.65025</x:v>
      </x:c>
      <x:c r="O1461" s="17" t="n">
        <x:f>G1461*N1461</x:f>
        <x:v>0</x:v>
      </x:c>
      <x:c r="P1461" s="16" t="n">
        <x:f>L1461*'月度汇总'!$F$10</x:f>
        <x:v>2.1675</x:v>
      </x:c>
      <x:c r="Q1461" s="17" t="n">
        <x:f>J1461*P1461</x:f>
        <x:v>0</x:v>
      </x:c>
      <x:c r="R1461" s="12" t="n">
        <x:v>0</x:v>
      </x:c>
      <x:c r="S1461" s="17" t="n">
        <x:v>0</x:v>
      </x:c>
      <x:c r="T1461" s="19" t="n">
        <x:f>M1461+O1461+Q1461+S1461</x:f>
        <x:v>282.1231138785725</x:v>
      </x:c>
      <x:c r="U1461" s="18" t="str">
        <x:f>TEXT(T1461,"0.00")&amp;"元"</x:f>
        <x:v>282.12元</x:v>
      </x:c>
      <x:c r="V1461" s="12" t="n">
        <x:v>0</x:v>
      </x:c>
      <x:c r="W1461" s="12" t="n">
        <x:f>K1461-V1461</x:f>
        <x:v>650.8030308617589</x:v>
      </x:c>
    </x:row>
    <x:row r="1462" ht="20" customHeight="1">
      <x:c r="A1462" s="13" t="n">
        <x:v>45699.125</x:v>
      </x:c>
      <x:c r="B1462" s="13" t="n">
        <x:v>45699.131944444445</x:v>
      </x:c>
      <x:c r="C1462" s="14" t="n">
        <x:v>45699</x:v>
      </x:c>
      <x:c r="D1462" s="15" t="n">
        <x:v>18</x:v>
      </x:c>
      <x:c r="E1462" s="12" t="n">
        <x:v>658.305512539065</x:v>
      </x:c>
      <x:c r="F1462" s="12" t="n">
        <x:v>658.305512539065</x:v>
      </x:c>
      <x:c r="G1462" s="12" t="n">
        <x:v>0</x:v>
      </x:c>
      <x:c r="H1462" s="12" t="n">
        <x:f>F1462+G1462</x:f>
        <x:v>658.305512539065</x:v>
      </x:c>
      <x:c r="I1462" s="12" t="n">
        <x:f>H1462-E1462</x:f>
        <x:v>0</x:v>
      </x:c>
      <x:c r="J1462" s="12" t="n">
        <x:v>0</x:v>
      </x:c>
      <x:c r="K1462" s="12" t="n">
        <x:f>H1462+J1462</x:f>
        <x:v>658.305512539065</x:v>
      </x:c>
      <x:c r="L1462" s="16" t="n">
        <x:v>0.4357</x:v>
      </x:c>
      <x:c r="M1462" s="17" t="n">
        <x:f>F1462*L1462</x:f>
        <x:v>286.8237118132706</x:v>
      </x:c>
      <x:c r="N1462" s="16" t="n">
        <x:f>L1462*'月度汇总'!$F$8</x:f>
        <x:v>0.65355</x:v>
      </x:c>
      <x:c r="O1462" s="17" t="n">
        <x:f>G1462*N1462</x:f>
        <x:v>0</x:v>
      </x:c>
      <x:c r="P1462" s="16" t="n">
        <x:f>L1462*'月度汇总'!$F$10</x:f>
        <x:v>2.1784999999999997</x:v>
      </x:c>
      <x:c r="Q1462" s="17" t="n">
        <x:f>J1462*P1462</x:f>
        <x:v>0</x:v>
      </x:c>
      <x:c r="R1462" s="12" t="n">
        <x:v>0</x:v>
      </x:c>
      <x:c r="S1462" s="17" t="n">
        <x:v>0</x:v>
      </x:c>
      <x:c r="T1462" s="19" t="n">
        <x:f>M1462+O1462+Q1462+S1462</x:f>
        <x:v>286.8237118132706</x:v>
      </x:c>
      <x:c r="U1462" s="18" t="str">
        <x:f>TEXT(T1462,"0.00")&amp;"元"</x:f>
        <x:v>286.82元</x:v>
      </x:c>
      <x:c r="V1462" s="12" t="n">
        <x:v>0</x:v>
      </x:c>
      <x:c r="W1462" s="12" t="n">
        <x:f>K1462-V1462</x:f>
        <x:v>658.305512539065</x:v>
      </x:c>
    </x:row>
    <x:row r="1463" ht="20" customHeight="1">
      <x:c r="A1463" s="13" t="n">
        <x:v>45699.131944444445</x:v>
      </x:c>
      <x:c r="B1463" s="13" t="n">
        <x:v>45699.13888888889</x:v>
      </x:c>
      <x:c r="C1463" s="14" t="n">
        <x:v>45699</x:v>
      </x:c>
      <x:c r="D1463" s="15" t="n">
        <x:v>19</x:v>
      </x:c>
      <x:c r="E1463" s="12" t="n">
        <x:v>632.5137079707064</x:v>
      </x:c>
      <x:c r="F1463" s="12" t="n">
        <x:v>632.5137079707064</x:v>
      </x:c>
      <x:c r="G1463" s="12" t="n">
        <x:v>0</x:v>
      </x:c>
      <x:c r="H1463" s="12" t="n">
        <x:f>F1463+G1463</x:f>
        <x:v>632.5137079707064</x:v>
      </x:c>
      <x:c r="I1463" s="12" t="n">
        <x:f>H1463-E1463</x:f>
        <x:v>0</x:v>
      </x:c>
      <x:c r="J1463" s="12" t="n">
        <x:v>0</x:v>
      </x:c>
      <x:c r="K1463" s="12" t="n">
        <x:f>H1463+J1463</x:f>
        <x:v>632.5137079707064</x:v>
      </x:c>
      <x:c r="L1463" s="16" t="n">
        <x:v>0.4374</x:v>
      </x:c>
      <x:c r="M1463" s="17" t="n">
        <x:f>F1463*L1463</x:f>
        <x:v>276.661495866387</x:v>
      </x:c>
      <x:c r="N1463" s="16" t="n">
        <x:f>L1463*'月度汇总'!$F$8</x:f>
        <x:v>0.6561</x:v>
      </x:c>
      <x:c r="O1463" s="17" t="n">
        <x:f>G1463*N1463</x:f>
        <x:v>0</x:v>
      </x:c>
      <x:c r="P1463" s="16" t="n">
        <x:f>L1463*'月度汇总'!$F$10</x:f>
        <x:v>2.1870000000000003</x:v>
      </x:c>
      <x:c r="Q1463" s="17" t="n">
        <x:f>J1463*P1463</x:f>
        <x:v>0</x:v>
      </x:c>
      <x:c r="R1463" s="12" t="n">
        <x:v>0</x:v>
      </x:c>
      <x:c r="S1463" s="17" t="n">
        <x:v>0</x:v>
      </x:c>
      <x:c r="T1463" s="19" t="n">
        <x:f>M1463+O1463+Q1463+S1463</x:f>
        <x:v>276.661495866387</x:v>
      </x:c>
      <x:c r="U1463" s="18" t="str">
        <x:f>TEXT(T1463,"0.00")&amp;"元"</x:f>
        <x:v>276.66元</x:v>
      </x:c>
      <x:c r="V1463" s="12" t="n">
        <x:v>0</x:v>
      </x:c>
      <x:c r="W1463" s="12" t="n">
        <x:f>K1463-V1463</x:f>
        <x:v>632.5137079707064</x:v>
      </x:c>
    </x:row>
    <x:row r="1464" ht="20" customHeight="1">
      <x:c r="A1464" s="13" t="n">
        <x:v>45699.13888888889</x:v>
      </x:c>
      <x:c r="B1464" s="13" t="n">
        <x:v>45699.14583333333</x:v>
      </x:c>
      <x:c r="C1464" s="14" t="n">
        <x:v>45699</x:v>
      </x:c>
      <x:c r="D1464" s="15" t="n">
        <x:v>20</x:v>
      </x:c>
      <x:c r="E1464" s="12" t="n">
        <x:v>638.6402521625363</x:v>
      </x:c>
      <x:c r="F1464" s="12" t="n">
        <x:v>638.6402521625363</x:v>
      </x:c>
      <x:c r="G1464" s="12" t="n">
        <x:v>0</x:v>
      </x:c>
      <x:c r="H1464" s="12" t="n">
        <x:f>F1464+G1464</x:f>
        <x:v>638.6402521625363</x:v>
      </x:c>
      <x:c r="I1464" s="12" t="n">
        <x:f>H1464-E1464</x:f>
        <x:v>0</x:v>
      </x:c>
      <x:c r="J1464" s="12" t="n">
        <x:v>0</x:v>
      </x:c>
      <x:c r="K1464" s="12" t="n">
        <x:f>H1464+J1464</x:f>
        <x:v>638.6402521625363</x:v>
      </x:c>
      <x:c r="L1464" s="16" t="n">
        <x:v>0.4371</x:v>
      </x:c>
      <x:c r="M1464" s="17" t="n">
        <x:f>F1464*L1464</x:f>
        <x:v>279.1496542202446</x:v>
      </x:c>
      <x:c r="N1464" s="16" t="n">
        <x:f>L1464*'月度汇总'!$F$8</x:f>
        <x:v>0.65565</x:v>
      </x:c>
      <x:c r="O1464" s="17" t="n">
        <x:f>G1464*N1464</x:f>
        <x:v>0</x:v>
      </x:c>
      <x:c r="P1464" s="16" t="n">
        <x:f>L1464*'月度汇总'!$F$10</x:f>
        <x:v>2.1854999999999998</x:v>
      </x:c>
      <x:c r="Q1464" s="17" t="n">
        <x:f>J1464*P1464</x:f>
        <x:v>0</x:v>
      </x:c>
      <x:c r="R1464" s="12" t="n">
        <x:v>0</x:v>
      </x:c>
      <x:c r="S1464" s="17" t="n">
        <x:v>0</x:v>
      </x:c>
      <x:c r="T1464" s="19" t="n">
        <x:f>M1464+O1464+Q1464+S1464</x:f>
        <x:v>279.1496542202446</x:v>
      </x:c>
      <x:c r="U1464" s="18" t="str">
        <x:f>TEXT(T1464,"0.00")&amp;"元"</x:f>
        <x:v>279.15元</x:v>
      </x:c>
      <x:c r="V1464" s="12" t="n">
        <x:v>0</x:v>
      </x:c>
      <x:c r="W1464" s="12" t="n">
        <x:f>K1464-V1464</x:f>
        <x:v>638.6402521625363</x:v>
      </x:c>
    </x:row>
    <x:row r="1465" ht="20" customHeight="1">
      <x:c r="A1465" s="13" t="n">
        <x:v>45699.14583333333</x:v>
      </x:c>
      <x:c r="B1465" s="13" t="n">
        <x:v>45699.15277777778</x:v>
      </x:c>
      <x:c r="C1465" s="14" t="n">
        <x:v>45699</x:v>
      </x:c>
      <x:c r="D1465" s="15" t="n">
        <x:v>21</x:v>
      </x:c>
      <x:c r="E1465" s="12" t="n">
        <x:v>674.8063760333249</x:v>
      </x:c>
      <x:c r="F1465" s="12" t="n">
        <x:v>674.8063760333249</x:v>
      </x:c>
      <x:c r="G1465" s="12" t="n">
        <x:v>0</x:v>
      </x:c>
      <x:c r="H1465" s="12" t="n">
        <x:f>F1465+G1465</x:f>
        <x:v>674.8063760333249</x:v>
      </x:c>
      <x:c r="I1465" s="12" t="n">
        <x:f>H1465-E1465</x:f>
        <x:v>0</x:v>
      </x:c>
      <x:c r="J1465" s="12" t="n">
        <x:v>0</x:v>
      </x:c>
      <x:c r="K1465" s="12" t="n">
        <x:f>H1465+J1465</x:f>
        <x:v>674.8063760333249</x:v>
      </x:c>
      <x:c r="L1465" s="16" t="n">
        <x:v>0.4356</x:v>
      </x:c>
      <x:c r="M1465" s="17" t="n">
        <x:f>F1465*L1465</x:f>
        <x:v>293.9456574001163</x:v>
      </x:c>
      <x:c r="N1465" s="16" t="n">
        <x:f>L1465*'月度汇总'!$F$8</x:f>
        <x:v>0.6534</x:v>
      </x:c>
      <x:c r="O1465" s="17" t="n">
        <x:f>G1465*N1465</x:f>
        <x:v>0</x:v>
      </x:c>
      <x:c r="P1465" s="16" t="n">
        <x:f>L1465*'月度汇总'!$F$10</x:f>
        <x:v>2.178</x:v>
      </x:c>
      <x:c r="Q1465" s="17" t="n">
        <x:f>J1465*P1465</x:f>
        <x:v>0</x:v>
      </x:c>
      <x:c r="R1465" s="12" t="n">
        <x:v>0</x:v>
      </x:c>
      <x:c r="S1465" s="17" t="n">
        <x:v>0</x:v>
      </x:c>
      <x:c r="T1465" s="19" t="n">
        <x:f>M1465+O1465+Q1465+S1465</x:f>
        <x:v>293.9456574001163</x:v>
      </x:c>
      <x:c r="U1465" s="18" t="str">
        <x:f>TEXT(T1465,"0.00")&amp;"元"</x:f>
        <x:v>293.95元</x:v>
      </x:c>
      <x:c r="V1465" s="12" t="n">
        <x:v>0</x:v>
      </x:c>
      <x:c r="W1465" s="12" t="n">
        <x:f>K1465-V1465</x:f>
        <x:v>674.8063760333249</x:v>
      </x:c>
    </x:row>
    <x:row r="1466" ht="20" customHeight="1">
      <x:c r="A1466" s="13" t="n">
        <x:v>45699.15277777778</x:v>
      </x:c>
      <x:c r="B1466" s="13" t="n">
        <x:v>45699.15972222222</x:v>
      </x:c>
      <x:c r="C1466" s="14" t="n">
        <x:v>45699</x:v>
      </x:c>
      <x:c r="D1466" s="15" t="n">
        <x:v>22</x:v>
      </x:c>
      <x:c r="E1466" s="12" t="n">
        <x:v>670.735353010759</x:v>
      </x:c>
      <x:c r="F1466" s="12" t="n">
        <x:v>670.735353010759</x:v>
      </x:c>
      <x:c r="G1466" s="12" t="n">
        <x:v>0</x:v>
      </x:c>
      <x:c r="H1466" s="12" t="n">
        <x:f>F1466+G1466</x:f>
        <x:v>670.735353010759</x:v>
      </x:c>
      <x:c r="I1466" s="12" t="n">
        <x:f>H1466-E1466</x:f>
        <x:v>0</x:v>
      </x:c>
      <x:c r="J1466" s="12" t="n">
        <x:v>0</x:v>
      </x:c>
      <x:c r="K1466" s="12" t="n">
        <x:f>H1466+J1466</x:f>
        <x:v>670.735353010759</x:v>
      </x:c>
      <x:c r="L1466" s="16" t="n">
        <x:v>0.4353</x:v>
      </x:c>
      <x:c r="M1466" s="17" t="n">
        <x:f>F1466*L1466</x:f>
        <x:v>291.97109916558344</x:v>
      </x:c>
      <x:c r="N1466" s="16" t="n">
        <x:f>L1466*'月度汇总'!$F$8</x:f>
        <x:v>0.65295</x:v>
      </x:c>
      <x:c r="O1466" s="17" t="n">
        <x:f>G1466*N1466</x:f>
        <x:v>0</x:v>
      </x:c>
      <x:c r="P1466" s="16" t="n">
        <x:f>L1466*'月度汇总'!$F$10</x:f>
        <x:v>2.1765</x:v>
      </x:c>
      <x:c r="Q1466" s="17" t="n">
        <x:f>J1466*P1466</x:f>
        <x:v>0</x:v>
      </x:c>
      <x:c r="R1466" s="12" t="n">
        <x:v>0</x:v>
      </x:c>
      <x:c r="S1466" s="17" t="n">
        <x:v>0</x:v>
      </x:c>
      <x:c r="T1466" s="19" t="n">
        <x:f>M1466+O1466+Q1466+S1466</x:f>
        <x:v>291.97109916558344</x:v>
      </x:c>
      <x:c r="U1466" s="18" t="str">
        <x:f>TEXT(T1466,"0.00")&amp;"元"</x:f>
        <x:v>291.97元</x:v>
      </x:c>
      <x:c r="V1466" s="12" t="n">
        <x:v>0</x:v>
      </x:c>
      <x:c r="W1466" s="12" t="n">
        <x:f>K1466-V1466</x:f>
        <x:v>670.735353010759</x:v>
      </x:c>
    </x:row>
    <x:row r="1467" ht="20" customHeight="1">
      <x:c r="A1467" s="13" t="n">
        <x:v>45699.15972222222</x:v>
      </x:c>
      <x:c r="B1467" s="13" t="n">
        <x:v>45699.16666666667</x:v>
      </x:c>
      <x:c r="C1467" s="14" t="n">
        <x:v>45699</x:v>
      </x:c>
      <x:c r="D1467" s="15" t="n">
        <x:v>23</x:v>
      </x:c>
      <x:c r="E1467" s="12" t="n">
        <x:v>653.4145439627079</x:v>
      </x:c>
      <x:c r="F1467" s="12" t="n">
        <x:v>653.4145439627079</x:v>
      </x:c>
      <x:c r="G1467" s="12" t="n">
        <x:v>0</x:v>
      </x:c>
      <x:c r="H1467" s="12" t="n">
        <x:f>F1467+G1467</x:f>
        <x:v>653.4145439627079</x:v>
      </x:c>
      <x:c r="I1467" s="12" t="n">
        <x:f>H1467-E1467</x:f>
        <x:v>0</x:v>
      </x:c>
      <x:c r="J1467" s="12" t="n">
        <x:v>0</x:v>
      </x:c>
      <x:c r="K1467" s="12" t="n">
        <x:f>H1467+J1467</x:f>
        <x:v>653.4145439627079</x:v>
      </x:c>
      <x:c r="L1467" s="16" t="n">
        <x:v>0.436</x:v>
      </x:c>
      <x:c r="M1467" s="17" t="n">
        <x:f>F1467*L1467</x:f>
        <x:v>284.88874116774065</x:v>
      </x:c>
      <x:c r="N1467" s="16" t="n">
        <x:f>L1467*'月度汇总'!$F$8</x:f>
        <x:v>0.654</x:v>
      </x:c>
      <x:c r="O1467" s="17" t="n">
        <x:f>G1467*N1467</x:f>
        <x:v>0</x:v>
      </x:c>
      <x:c r="P1467" s="16" t="n">
        <x:f>L1467*'月度汇总'!$F$10</x:f>
        <x:v>2.18</x:v>
      </x:c>
      <x:c r="Q1467" s="17" t="n">
        <x:f>J1467*P1467</x:f>
        <x:v>0</x:v>
      </x:c>
      <x:c r="R1467" s="12" t="n">
        <x:v>0</x:v>
      </x:c>
      <x:c r="S1467" s="17" t="n">
        <x:v>0</x:v>
      </x:c>
      <x:c r="T1467" s="19" t="n">
        <x:f>M1467+O1467+Q1467+S1467</x:f>
        <x:v>284.88874116774065</x:v>
      </x:c>
      <x:c r="U1467" s="18" t="str">
        <x:f>TEXT(T1467,"0.00")&amp;"元"</x:f>
        <x:v>284.89元</x:v>
      </x:c>
      <x:c r="V1467" s="12" t="n">
        <x:v>0</x:v>
      </x:c>
      <x:c r="W1467" s="12" t="n">
        <x:f>K1467-V1467</x:f>
        <x:v>653.4145439627079</x:v>
      </x:c>
    </x:row>
    <x:row r="1468" ht="20" customHeight="1">
      <x:c r="A1468" s="13" t="n">
        <x:v>45699.16666666667</x:v>
      </x:c>
      <x:c r="B1468" s="13" t="n">
        <x:v>45699.17361111111</x:v>
      </x:c>
      <x:c r="C1468" s="14" t="n">
        <x:v>45699</x:v>
      </x:c>
      <x:c r="D1468" s="15" t="n">
        <x:v>24</x:v>
      </x:c>
      <x:c r="E1468" s="12" t="n">
        <x:v>648.5745479637062</x:v>
      </x:c>
      <x:c r="F1468" s="12" t="n">
        <x:v>648.5745479637062</x:v>
      </x:c>
      <x:c r="G1468" s="12" t="n">
        <x:v>0</x:v>
      </x:c>
      <x:c r="H1468" s="12" t="n">
        <x:f>F1468+G1468</x:f>
        <x:v>648.5745479637062</x:v>
      </x:c>
      <x:c r="I1468" s="12" t="n">
        <x:f>H1468-E1468</x:f>
        <x:v>0</x:v>
      </x:c>
      <x:c r="J1468" s="12" t="n">
        <x:v>0</x:v>
      </x:c>
      <x:c r="K1468" s="12" t="n">
        <x:f>H1468+J1468</x:f>
        <x:v>648.5745479637062</x:v>
      </x:c>
      <x:c r="L1468" s="16" t="n">
        <x:v>0.4378</x:v>
      </x:c>
      <x:c r="M1468" s="17" t="n">
        <x:f>F1468*L1468</x:f>
        <x:v>283.94593709851057</x:v>
      </x:c>
      <x:c r="N1468" s="16" t="n">
        <x:f>L1468*'月度汇总'!$F$8</x:f>
        <x:v>0.6567000000000001</x:v>
      </x:c>
      <x:c r="O1468" s="17" t="n">
        <x:f>G1468*N1468</x:f>
        <x:v>0</x:v>
      </x:c>
      <x:c r="P1468" s="16" t="n">
        <x:f>L1468*'月度汇总'!$F$10</x:f>
        <x:v>2.189</x:v>
      </x:c>
      <x:c r="Q1468" s="17" t="n">
        <x:f>J1468*P1468</x:f>
        <x:v>0</x:v>
      </x:c>
      <x:c r="R1468" s="12" t="n">
        <x:v>0</x:v>
      </x:c>
      <x:c r="S1468" s="17" t="n">
        <x:v>0</x:v>
      </x:c>
      <x:c r="T1468" s="19" t="n">
        <x:f>M1468+O1468+Q1468+S1468</x:f>
        <x:v>283.94593709851057</x:v>
      </x:c>
      <x:c r="U1468" s="18" t="str">
        <x:f>TEXT(T1468,"0.00")&amp;"元"</x:f>
        <x:v>283.95元</x:v>
      </x:c>
      <x:c r="V1468" s="12" t="n">
        <x:v>0</x:v>
      </x:c>
      <x:c r="W1468" s="12" t="n">
        <x:f>K1468-V1468</x:f>
        <x:v>648.5745479637062</x:v>
      </x:c>
    </x:row>
    <x:row r="1469" ht="20" customHeight="1">
      <x:c r="A1469" s="13" t="n">
        <x:v>45699.17361111111</x:v>
      </x:c>
      <x:c r="B1469" s="13" t="n">
        <x:v>45699.180555555555</x:v>
      </x:c>
      <x:c r="C1469" s="14" t="n">
        <x:v>45699</x:v>
      </x:c>
      <x:c r="D1469" s="15" t="n">
        <x:v>25</x:v>
      </x:c>
      <x:c r="E1469" s="12" t="n">
        <x:v>654.7222472299366</x:v>
      </x:c>
      <x:c r="F1469" s="12" t="n">
        <x:v>654.7222472299366</x:v>
      </x:c>
      <x:c r="G1469" s="12" t="n">
        <x:v>0</x:v>
      </x:c>
      <x:c r="H1469" s="12" t="n">
        <x:f>F1469+G1469</x:f>
        <x:v>654.7222472299366</x:v>
      </x:c>
      <x:c r="I1469" s="12" t="n">
        <x:f>H1469-E1469</x:f>
        <x:v>0</x:v>
      </x:c>
      <x:c r="J1469" s="12" t="n">
        <x:v>0</x:v>
      </x:c>
      <x:c r="K1469" s="12" t="n">
        <x:f>H1469+J1469</x:f>
        <x:v>654.7222472299366</x:v>
      </x:c>
      <x:c r="L1469" s="16" t="n">
        <x:v>0.4401</x:v>
      </x:c>
      <x:c r="M1469" s="17" t="n">
        <x:f>F1469*L1469</x:f>
        <x:v>288.14326100589506</x:v>
      </x:c>
      <x:c r="N1469" s="16" t="n">
        <x:f>L1469*'月度汇总'!$F$8</x:f>
        <x:v>0.66015</x:v>
      </x:c>
      <x:c r="O1469" s="17" t="n">
        <x:f>G1469*N1469</x:f>
        <x:v>0</x:v>
      </x:c>
      <x:c r="P1469" s="16" t="n">
        <x:f>L1469*'月度汇总'!$F$10</x:f>
        <x:v>2.2005</x:v>
      </x:c>
      <x:c r="Q1469" s="17" t="n">
        <x:f>J1469*P1469</x:f>
        <x:v>0</x:v>
      </x:c>
      <x:c r="R1469" s="12" t="n">
        <x:v>0</x:v>
      </x:c>
      <x:c r="S1469" s="17" t="n">
        <x:v>0</x:v>
      </x:c>
      <x:c r="T1469" s="19" t="n">
        <x:f>M1469+O1469+Q1469+S1469</x:f>
        <x:v>288.14326100589506</x:v>
      </x:c>
      <x:c r="U1469" s="18" t="str">
        <x:f>TEXT(T1469,"0.00")&amp;"元"</x:f>
        <x:v>288.14元</x:v>
      </x:c>
      <x:c r="V1469" s="12" t="n">
        <x:v>0</x:v>
      </x:c>
      <x:c r="W1469" s="12" t="n">
        <x:f>K1469-V1469</x:f>
        <x:v>654.7222472299366</x:v>
      </x:c>
    </x:row>
    <x:row r="1470" ht="20" customHeight="1">
      <x:c r="A1470" s="13" t="n">
        <x:v>45699.180555555555</x:v>
      </x:c>
      <x:c r="B1470" s="13" t="n">
        <x:v>45699.1875</x:v>
      </x:c>
      <x:c r="C1470" s="14" t="n">
        <x:v>45699</x:v>
      </x:c>
      <x:c r="D1470" s="15" t="n">
        <x:v>26</x:v>
      </x:c>
      <x:c r="E1470" s="12" t="n">
        <x:v>667.7031178893236</x:v>
      </x:c>
      <x:c r="F1470" s="12" t="n">
        <x:v>667.7031178893236</x:v>
      </x:c>
      <x:c r="G1470" s="12" t="n">
        <x:v>0</x:v>
      </x:c>
      <x:c r="H1470" s="12" t="n">
        <x:f>F1470+G1470</x:f>
        <x:v>667.7031178893236</x:v>
      </x:c>
      <x:c r="I1470" s="12" t="n">
        <x:f>H1470-E1470</x:f>
        <x:v>0</x:v>
      </x:c>
      <x:c r="J1470" s="12" t="n">
        <x:v>0</x:v>
      </x:c>
      <x:c r="K1470" s="12" t="n">
        <x:f>H1470+J1470</x:f>
        <x:v>667.7031178893236</x:v>
      </x:c>
      <x:c r="L1470" s="16" t="n">
        <x:v>0.4389</x:v>
      </x:c>
      <x:c r="M1470" s="17" t="n">
        <x:f>F1470*L1470</x:f>
        <x:v>293.0548984416241</x:v>
      </x:c>
      <x:c r="N1470" s="16" t="n">
        <x:f>L1470*'月度汇总'!$F$8</x:f>
        <x:v>0.65835</x:v>
      </x:c>
      <x:c r="O1470" s="17" t="n">
        <x:f>G1470*N1470</x:f>
        <x:v>0</x:v>
      </x:c>
      <x:c r="P1470" s="16" t="n">
        <x:f>L1470*'月度汇总'!$F$10</x:f>
        <x:v>2.1945</x:v>
      </x:c>
      <x:c r="Q1470" s="17" t="n">
        <x:f>J1470*P1470</x:f>
        <x:v>0</x:v>
      </x:c>
      <x:c r="R1470" s="12" t="n">
        <x:v>0</x:v>
      </x:c>
      <x:c r="S1470" s="17" t="n">
        <x:v>0</x:v>
      </x:c>
      <x:c r="T1470" s="19" t="n">
        <x:f>M1470+O1470+Q1470+S1470</x:f>
        <x:v>293.0548984416241</x:v>
      </x:c>
      <x:c r="U1470" s="18" t="str">
        <x:f>TEXT(T1470,"0.00")&amp;"元"</x:f>
        <x:v>293.05元</x:v>
      </x:c>
      <x:c r="V1470" s="12" t="n">
        <x:v>0</x:v>
      </x:c>
      <x:c r="W1470" s="12" t="n">
        <x:f>K1470-V1470</x:f>
        <x:v>667.7031178893236</x:v>
      </x:c>
    </x:row>
    <x:row r="1471" ht="20" customHeight="1">
      <x:c r="A1471" s="13" t="n">
        <x:v>45699.1875</x:v>
      </x:c>
      <x:c r="B1471" s="13" t="n">
        <x:v>45699.194444444445</x:v>
      </x:c>
      <x:c r="C1471" s="14" t="n">
        <x:v>45699</x:v>
      </x:c>
      <x:c r="D1471" s="15" t="n">
        <x:v>27</x:v>
      </x:c>
      <x:c r="E1471" s="12" t="n">
        <x:v>679.6753349200309</x:v>
      </x:c>
      <x:c r="F1471" s="12" t="n">
        <x:v>679.6753349200309</x:v>
      </x:c>
      <x:c r="G1471" s="12" t="n">
        <x:v>0</x:v>
      </x:c>
      <x:c r="H1471" s="12" t="n">
        <x:f>F1471+G1471</x:f>
        <x:v>679.6753349200309</x:v>
      </x:c>
      <x:c r="I1471" s="12" t="n">
        <x:f>H1471-E1471</x:f>
        <x:v>0</x:v>
      </x:c>
      <x:c r="J1471" s="12" t="n">
        <x:v>0</x:v>
      </x:c>
      <x:c r="K1471" s="12" t="n">
        <x:f>H1471+J1471</x:f>
        <x:v>679.6753349200309</x:v>
      </x:c>
      <x:c r="L1471" s="16" t="n">
        <x:v>0.4364</x:v>
      </x:c>
      <x:c r="M1471" s="17" t="n">
        <x:f>F1471*L1471</x:f>
        <x:v>296.6103161591015</x:v>
      </x:c>
      <x:c r="N1471" s="16" t="n">
        <x:f>L1471*'月度汇总'!$F$8</x:f>
        <x:v>0.6546000000000001</x:v>
      </x:c>
      <x:c r="O1471" s="17" t="n">
        <x:f>G1471*N1471</x:f>
        <x:v>0</x:v>
      </x:c>
      <x:c r="P1471" s="16" t="n">
        <x:f>L1471*'月度汇总'!$F$10</x:f>
        <x:v>2.182</x:v>
      </x:c>
      <x:c r="Q1471" s="17" t="n">
        <x:f>J1471*P1471</x:f>
        <x:v>0</x:v>
      </x:c>
      <x:c r="R1471" s="12" t="n">
        <x:v>0</x:v>
      </x:c>
      <x:c r="S1471" s="17" t="n">
        <x:v>0</x:v>
      </x:c>
      <x:c r="T1471" s="19" t="n">
        <x:f>M1471+O1471+Q1471+S1471</x:f>
        <x:v>296.6103161591015</x:v>
      </x:c>
      <x:c r="U1471" s="18" t="str">
        <x:f>TEXT(T1471,"0.00")&amp;"元"</x:f>
        <x:v>296.61元</x:v>
      </x:c>
      <x:c r="V1471" s="12" t="n">
        <x:v>0</x:v>
      </x:c>
      <x:c r="W1471" s="12" t="n">
        <x:f>K1471-V1471</x:f>
        <x:v>679.6753349200309</x:v>
      </x:c>
    </x:row>
    <x:row r="1472" ht="20" customHeight="1">
      <x:c r="A1472" s="13" t="n">
        <x:v>45699.194444444445</x:v>
      </x:c>
      <x:c r="B1472" s="13" t="n">
        <x:v>45699.20138888889</x:v>
      </x:c>
      <x:c r="C1472" s="14" t="n">
        <x:v>45699</x:v>
      </x:c>
      <x:c r="D1472" s="15" t="n">
        <x:v>28</x:v>
      </x:c>
      <x:c r="E1472" s="12" t="n">
        <x:v>681.1557662573059</x:v>
      </x:c>
      <x:c r="F1472" s="12" t="n">
        <x:v>681.1557662573059</x:v>
      </x:c>
      <x:c r="G1472" s="12" t="n">
        <x:v>0</x:v>
      </x:c>
      <x:c r="H1472" s="12" t="n">
        <x:f>F1472+G1472</x:f>
        <x:v>681.1557662573059</x:v>
      </x:c>
      <x:c r="I1472" s="12" t="n">
        <x:f>H1472-E1472</x:f>
        <x:v>0</x:v>
      </x:c>
      <x:c r="J1472" s="12" t="n">
        <x:v>0</x:v>
      </x:c>
      <x:c r="K1472" s="12" t="n">
        <x:f>H1472+J1472</x:f>
        <x:v>681.1557662573059</x:v>
      </x:c>
      <x:c r="L1472" s="16" t="n">
        <x:v>0.4393</x:v>
      </x:c>
      <x:c r="M1472" s="17" t="n">
        <x:f>F1472*L1472</x:f>
        <x:v>299.2317281168345</x:v>
      </x:c>
      <x:c r="N1472" s="16" t="n">
        <x:f>L1472*'月度汇总'!$F$8</x:f>
        <x:v>0.65895</x:v>
      </x:c>
      <x:c r="O1472" s="17" t="n">
        <x:f>G1472*N1472</x:f>
        <x:v>0</x:v>
      </x:c>
      <x:c r="P1472" s="16" t="n">
        <x:f>L1472*'月度汇总'!$F$10</x:f>
        <x:v>2.1965000000000003</x:v>
      </x:c>
      <x:c r="Q1472" s="17" t="n">
        <x:f>J1472*P1472</x:f>
        <x:v>0</x:v>
      </x:c>
      <x:c r="R1472" s="12" t="n">
        <x:v>0</x:v>
      </x:c>
      <x:c r="S1472" s="17" t="n">
        <x:v>0</x:v>
      </x:c>
      <x:c r="T1472" s="19" t="n">
        <x:f>M1472+O1472+Q1472+S1472</x:f>
        <x:v>299.2317281168345</x:v>
      </x:c>
      <x:c r="U1472" s="18" t="str">
        <x:f>TEXT(T1472,"0.00")&amp;"元"</x:f>
        <x:v>299.23元</x:v>
      </x:c>
      <x:c r="V1472" s="12" t="n">
        <x:v>0</x:v>
      </x:c>
      <x:c r="W1472" s="12" t="n">
        <x:f>K1472-V1472</x:f>
        <x:v>681.1557662573059</x:v>
      </x:c>
    </x:row>
    <x:row r="1473" ht="20" customHeight="1">
      <x:c r="A1473" s="13" t="n">
        <x:v>45699.20138888889</x:v>
      </x:c>
      <x:c r="B1473" s="13" t="n">
        <x:v>45699.20833333333</x:v>
      </x:c>
      <x:c r="C1473" s="14" t="n">
        <x:v>45699</x:v>
      </x:c>
      <x:c r="D1473" s="15" t="n">
        <x:v>29</x:v>
      </x:c>
      <x:c r="E1473" s="12" t="n">
        <x:v>669.9195202353</x:v>
      </x:c>
      <x:c r="F1473" s="12" t="n">
        <x:v>669.9195202353</x:v>
      </x:c>
      <x:c r="G1473" s="12" t="n">
        <x:v>0</x:v>
      </x:c>
      <x:c r="H1473" s="12" t="n">
        <x:f>F1473+G1473</x:f>
        <x:v>669.9195202353</x:v>
      </x:c>
      <x:c r="I1473" s="12" t="n">
        <x:f>H1473-E1473</x:f>
        <x:v>0</x:v>
      </x:c>
      <x:c r="J1473" s="12" t="n">
        <x:v>0</x:v>
      </x:c>
      <x:c r="K1473" s="12" t="n">
        <x:f>H1473+J1473</x:f>
        <x:v>669.9195202353</x:v>
      </x:c>
      <x:c r="L1473" s="16" t="n">
        <x:v>0.4422</x:v>
      </x:c>
      <x:c r="M1473" s="17" t="n">
        <x:f>F1473*L1473</x:f>
        <x:v>296.2384118480496</x:v>
      </x:c>
      <x:c r="N1473" s="16" t="n">
        <x:f>L1473*'月度汇总'!$F$8</x:f>
        <x:v>0.6633</x:v>
      </x:c>
      <x:c r="O1473" s="17" t="n">
        <x:f>G1473*N1473</x:f>
        <x:v>0</x:v>
      </x:c>
      <x:c r="P1473" s="16" t="n">
        <x:f>L1473*'月度汇总'!$F$10</x:f>
        <x:v>2.211</x:v>
      </x:c>
      <x:c r="Q1473" s="17" t="n">
        <x:f>J1473*P1473</x:f>
        <x:v>0</x:v>
      </x:c>
      <x:c r="R1473" s="12" t="n">
        <x:v>0</x:v>
      </x:c>
      <x:c r="S1473" s="17" t="n">
        <x:v>0</x:v>
      </x:c>
      <x:c r="T1473" s="19" t="n">
        <x:f>M1473+O1473+Q1473+S1473</x:f>
        <x:v>296.2384118480496</x:v>
      </x:c>
      <x:c r="U1473" s="18" t="str">
        <x:f>TEXT(T1473,"0.00")&amp;"元"</x:f>
        <x:v>296.24元</x:v>
      </x:c>
      <x:c r="V1473" s="12" t="n">
        <x:v>0</x:v>
      </x:c>
      <x:c r="W1473" s="12" t="n">
        <x:f>K1473-V1473</x:f>
        <x:v>669.9195202353</x:v>
      </x:c>
    </x:row>
    <x:row r="1474" ht="20" customHeight="1">
      <x:c r="A1474" s="13" t="n">
        <x:v>45699.20833333333</x:v>
      </x:c>
      <x:c r="B1474" s="13" t="n">
        <x:v>45699.21527777778</x:v>
      </x:c>
      <x:c r="C1474" s="14" t="n">
        <x:v>45699</x:v>
      </x:c>
      <x:c r="D1474" s="15" t="n">
        <x:v>30</x:v>
      </x:c>
      <x:c r="E1474" s="12" t="n">
        <x:v>658.4732255304801</x:v>
      </x:c>
      <x:c r="F1474" s="12" t="n">
        <x:v>658.4732255304801</x:v>
      </x:c>
      <x:c r="G1474" s="12" t="n">
        <x:v>0</x:v>
      </x:c>
      <x:c r="H1474" s="12" t="n">
        <x:f>F1474+G1474</x:f>
        <x:v>658.4732255304801</x:v>
      </x:c>
      <x:c r="I1474" s="12" t="n">
        <x:f>H1474-E1474</x:f>
        <x:v>0</x:v>
      </x:c>
      <x:c r="J1474" s="12" t="n">
        <x:v>0</x:v>
      </x:c>
      <x:c r="K1474" s="12" t="n">
        <x:f>H1474+J1474</x:f>
        <x:v>658.4732255304801</x:v>
      </x:c>
      <x:c r="L1474" s="16" t="n">
        <x:v>0.4395</x:v>
      </x:c>
      <x:c r="M1474" s="17" t="n">
        <x:f>F1474*L1474</x:f>
        <x:v>289.398982620646</x:v>
      </x:c>
      <x:c r="N1474" s="16" t="n">
        <x:f>L1474*'月度汇总'!$F$8</x:f>
        <x:v>0.65925</x:v>
      </x:c>
      <x:c r="O1474" s="17" t="n">
        <x:f>G1474*N1474</x:f>
        <x:v>0</x:v>
      </x:c>
      <x:c r="P1474" s="16" t="n">
        <x:f>L1474*'月度汇总'!$F$10</x:f>
        <x:v>2.1975</x:v>
      </x:c>
      <x:c r="Q1474" s="17" t="n">
        <x:f>J1474*P1474</x:f>
        <x:v>0</x:v>
      </x:c>
      <x:c r="R1474" s="12" t="n">
        <x:v>0</x:v>
      </x:c>
      <x:c r="S1474" s="17" t="n">
        <x:v>0</x:v>
      </x:c>
      <x:c r="T1474" s="19" t="n">
        <x:f>M1474+O1474+Q1474+S1474</x:f>
        <x:v>289.398982620646</x:v>
      </x:c>
      <x:c r="U1474" s="18" t="str">
        <x:f>TEXT(T1474,"0.00")&amp;"元"</x:f>
        <x:v>289.40元</x:v>
      </x:c>
      <x:c r="V1474" s="12" t="n">
        <x:v>0</x:v>
      </x:c>
      <x:c r="W1474" s="12" t="n">
        <x:f>K1474-V1474</x:f>
        <x:v>658.4732255304801</x:v>
      </x:c>
    </x:row>
    <x:row r="1475" ht="20" customHeight="1">
      <x:c r="A1475" s="13" t="n">
        <x:v>45699.21527777778</x:v>
      </x:c>
      <x:c r="B1475" s="13" t="n">
        <x:v>45699.22222222222</x:v>
      </x:c>
      <x:c r="C1475" s="14" t="n">
        <x:v>45699</x:v>
      </x:c>
      <x:c r="D1475" s="15" t="n">
        <x:v>31</x:v>
      </x:c>
      <x:c r="E1475" s="12" t="n">
        <x:v>667.0767006801864</x:v>
      </x:c>
      <x:c r="F1475" s="12" t="n">
        <x:v>667.0767006801864</x:v>
      </x:c>
      <x:c r="G1475" s="12" t="n">
        <x:v>0</x:v>
      </x:c>
      <x:c r="H1475" s="12" t="n">
        <x:f>F1475+G1475</x:f>
        <x:v>667.0767006801864</x:v>
      </x:c>
      <x:c r="I1475" s="12" t="n">
        <x:f>H1475-E1475</x:f>
        <x:v>0</x:v>
      </x:c>
      <x:c r="J1475" s="12" t="n">
        <x:v>0</x:v>
      </x:c>
      <x:c r="K1475" s="12" t="n">
        <x:f>H1475+J1475</x:f>
        <x:v>667.0767006801864</x:v>
      </x:c>
      <x:c r="L1475" s="16" t="n">
        <x:v>0.4333</x:v>
      </x:c>
      <x:c r="M1475" s="17" t="n">
        <x:f>F1475*L1475</x:f>
        <x:v>289.0443344047248</x:v>
      </x:c>
      <x:c r="N1475" s="16" t="n">
        <x:f>L1475*'月度汇总'!$F$8</x:f>
        <x:v>0.64995</x:v>
      </x:c>
      <x:c r="O1475" s="17" t="n">
        <x:f>G1475*N1475</x:f>
        <x:v>0</x:v>
      </x:c>
      <x:c r="P1475" s="16" t="n">
        <x:f>L1475*'月度汇总'!$F$10</x:f>
        <x:v>2.1665</x:v>
      </x:c>
      <x:c r="Q1475" s="17" t="n">
        <x:f>J1475*P1475</x:f>
        <x:v>0</x:v>
      </x:c>
      <x:c r="R1475" s="12" t="n">
        <x:v>0</x:v>
      </x:c>
      <x:c r="S1475" s="17" t="n">
        <x:v>0</x:v>
      </x:c>
      <x:c r="T1475" s="19" t="n">
        <x:f>M1475+O1475+Q1475+S1475</x:f>
        <x:v>289.0443344047248</x:v>
      </x:c>
      <x:c r="U1475" s="18" t="str">
        <x:f>TEXT(T1475,"0.00")&amp;"元"</x:f>
        <x:v>289.04元</x:v>
      </x:c>
      <x:c r="V1475" s="12" t="n">
        <x:v>0</x:v>
      </x:c>
      <x:c r="W1475" s="12" t="n">
        <x:f>K1475-V1475</x:f>
        <x:v>667.0767006801864</x:v>
      </x:c>
    </x:row>
    <x:row r="1476" ht="20" customHeight="1">
      <x:c r="A1476" s="13" t="n">
        <x:v>45699.22222222222</x:v>
      </x:c>
      <x:c r="B1476" s="13" t="n">
        <x:v>45699.22916666667</x:v>
      </x:c>
      <x:c r="C1476" s="14" t="n">
        <x:v>45699</x:v>
      </x:c>
      <x:c r="D1476" s="15" t="n">
        <x:v>32</x:v>
      </x:c>
      <x:c r="E1476" s="12" t="n">
        <x:v>694.1549879972166</x:v>
      </x:c>
      <x:c r="F1476" s="12" t="n">
        <x:v>694.1549879972166</x:v>
      </x:c>
      <x:c r="G1476" s="12" t="n">
        <x:v>0</x:v>
      </x:c>
      <x:c r="H1476" s="12" t="n">
        <x:f>F1476+G1476</x:f>
        <x:v>694.1549879972166</x:v>
      </x:c>
      <x:c r="I1476" s="12" t="n">
        <x:f>H1476-E1476</x:f>
        <x:v>0</x:v>
      </x:c>
      <x:c r="J1476" s="12" t="n">
        <x:v>0</x:v>
      </x:c>
      <x:c r="K1476" s="12" t="n">
        <x:f>H1476+J1476</x:f>
        <x:v>694.1549879972166</x:v>
      </x:c>
      <x:c r="L1476" s="16" t="n">
        <x:v>0.4439</x:v>
      </x:c>
      <x:c r="M1476" s="17" t="n">
        <x:f>F1476*L1476</x:f>
        <x:v>308.1353991719645</x:v>
      </x:c>
      <x:c r="N1476" s="16" t="n">
        <x:f>L1476*'月度汇总'!$F$8</x:f>
        <x:v>0.66585</x:v>
      </x:c>
      <x:c r="O1476" s="17" t="n">
        <x:f>G1476*N1476</x:f>
        <x:v>0</x:v>
      </x:c>
      <x:c r="P1476" s="16" t="n">
        <x:f>L1476*'月度汇总'!$F$10</x:f>
        <x:v>2.2195</x:v>
      </x:c>
      <x:c r="Q1476" s="17" t="n">
        <x:f>J1476*P1476</x:f>
        <x:v>0</x:v>
      </x:c>
      <x:c r="R1476" s="12" t="n">
        <x:v>0</x:v>
      </x:c>
      <x:c r="S1476" s="17" t="n">
        <x:v>0</x:v>
      </x:c>
      <x:c r="T1476" s="19" t="n">
        <x:f>M1476+O1476+Q1476+S1476</x:f>
        <x:v>308.1353991719645</x:v>
      </x:c>
      <x:c r="U1476" s="18" t="str">
        <x:f>TEXT(T1476,"0.00")&amp;"元"</x:f>
        <x:v>308.14元</x:v>
      </x:c>
      <x:c r="V1476" s="12" t="n">
        <x:v>0</x:v>
      </x:c>
      <x:c r="W1476" s="12" t="n">
        <x:f>K1476-V1476</x:f>
        <x:v>694.1549879972166</x:v>
      </x:c>
    </x:row>
    <x:row r="1477" ht="20" customHeight="1">
      <x:c r="A1477" s="13" t="n">
        <x:v>45699.22916666667</x:v>
      </x:c>
      <x:c r="B1477" s="13" t="n">
        <x:v>45699.23611111111</x:v>
      </x:c>
      <x:c r="C1477" s="14" t="n">
        <x:v>45699</x:v>
      </x:c>
      <x:c r="D1477" s="15" t="n">
        <x:v>33</x:v>
      </x:c>
      <x:c r="E1477" s="12" t="n">
        <x:v>702.3438759066122</x:v>
      </x:c>
      <x:c r="F1477" s="12" t="n">
        <x:v>702.3438759066122</x:v>
      </x:c>
      <x:c r="G1477" s="12" t="n">
        <x:v>0</x:v>
      </x:c>
      <x:c r="H1477" s="12" t="n">
        <x:f>F1477+G1477</x:f>
        <x:v>702.3438759066122</x:v>
      </x:c>
      <x:c r="I1477" s="12" t="n">
        <x:f>H1477-E1477</x:f>
        <x:v>0</x:v>
      </x:c>
      <x:c r="J1477" s="12" t="n">
        <x:v>0</x:v>
      </x:c>
      <x:c r="K1477" s="12" t="n">
        <x:f>H1477+J1477</x:f>
        <x:v>702.3438759066122</x:v>
      </x:c>
      <x:c r="L1477" s="16" t="n">
        <x:v>0.4301</x:v>
      </x:c>
      <x:c r="M1477" s="17" t="n">
        <x:f>F1477*L1477</x:f>
        <x:v>302.0781010274339</x:v>
      </x:c>
      <x:c r="N1477" s="16" t="n">
        <x:f>L1477*'月度汇总'!$F$8</x:f>
        <x:v>0.64515</x:v>
      </x:c>
      <x:c r="O1477" s="17" t="n">
        <x:f>G1477*N1477</x:f>
        <x:v>0</x:v>
      </x:c>
      <x:c r="P1477" s="16" t="n">
        <x:f>L1477*'月度汇总'!$F$10</x:f>
        <x:v>2.1505</x:v>
      </x:c>
      <x:c r="Q1477" s="17" t="n">
        <x:f>J1477*P1477</x:f>
        <x:v>0</x:v>
      </x:c>
      <x:c r="R1477" s="12" t="n">
        <x:v>0</x:v>
      </x:c>
      <x:c r="S1477" s="17" t="n">
        <x:v>0</x:v>
      </x:c>
      <x:c r="T1477" s="19" t="n">
        <x:f>M1477+O1477+Q1477+S1477</x:f>
        <x:v>302.0781010274339</x:v>
      </x:c>
      <x:c r="U1477" s="18" t="str">
        <x:f>TEXT(T1477,"0.00")&amp;"元"</x:f>
        <x:v>302.08元</x:v>
      </x:c>
      <x:c r="V1477" s="12" t="n">
        <x:v>0</x:v>
      </x:c>
      <x:c r="W1477" s="12" t="n">
        <x:f>K1477-V1477</x:f>
        <x:v>702.3438759066122</x:v>
      </x:c>
    </x:row>
    <x:row r="1478" ht="20" customHeight="1">
      <x:c r="A1478" s="13" t="n">
        <x:v>45699.23611111111</x:v>
      </x:c>
      <x:c r="B1478" s="13" t="n">
        <x:v>45699.243055555555</x:v>
      </x:c>
      <x:c r="C1478" s="14" t="n">
        <x:v>45699</x:v>
      </x:c>
      <x:c r="D1478" s="15" t="n">
        <x:v>34</x:v>
      </x:c>
      <x:c r="E1478" s="12" t="n">
        <x:v>1500.3775252636892</x:v>
      </x:c>
      <x:c r="F1478" s="12" t="n">
        <x:v>1500.3775252636892</x:v>
      </x:c>
      <x:c r="G1478" s="12" t="n">
        <x:v>0</x:v>
      </x:c>
      <x:c r="H1478" s="12" t="n">
        <x:f>F1478+G1478</x:f>
        <x:v>1500.3775252636892</x:v>
      </x:c>
      <x:c r="I1478" s="12" t="n">
        <x:f>H1478-E1478</x:f>
        <x:v>0</x:v>
      </x:c>
      <x:c r="J1478" s="12" t="n">
        <x:v>0</x:v>
      </x:c>
      <x:c r="K1478" s="12" t="n">
        <x:f>H1478+J1478</x:f>
        <x:v>1500.3775252636892</x:v>
      </x:c>
      <x:c r="L1478" s="16" t="n">
        <x:v>0.3713</x:v>
      </x:c>
      <x:c r="M1478" s="17" t="n">
        <x:f>F1478*L1478</x:f>
        <x:v>557.0901751304078</x:v>
      </x:c>
      <x:c r="N1478" s="16" t="n">
        <x:f>L1478*'月度汇总'!$F$8</x:f>
        <x:v>0.5569500000000001</x:v>
      </x:c>
      <x:c r="O1478" s="17" t="n">
        <x:f>G1478*N1478</x:f>
        <x:v>0</x:v>
      </x:c>
      <x:c r="P1478" s="16" t="n">
        <x:f>L1478*'月度汇总'!$F$10</x:f>
        <x:v>1.8565</x:v>
      </x:c>
      <x:c r="Q1478" s="17" t="n">
        <x:f>J1478*P1478</x:f>
        <x:v>0</x:v>
      </x:c>
      <x:c r="R1478" s="12" t="n">
        <x:v>0</x:v>
      </x:c>
      <x:c r="S1478" s="17" t="n">
        <x:v>0</x:v>
      </x:c>
      <x:c r="T1478" s="19" t="n">
        <x:f>M1478+O1478+Q1478+S1478</x:f>
        <x:v>557.0901751304078</x:v>
      </x:c>
      <x:c r="U1478" s="18" t="str">
        <x:f>TEXT(T1478,"0.00")&amp;"元"</x:f>
        <x:v>557.09元</x:v>
      </x:c>
      <x:c r="V1478" s="12" t="n">
        <x:v>703.7925513847323</x:v>
      </x:c>
      <x:c r="W1478" s="12" t="n">
        <x:f>K1478-V1478</x:f>
        <x:v>796.5849738789569</x:v>
      </x:c>
    </x:row>
    <x:row r="1479" ht="20" customHeight="1">
      <x:c r="A1479" s="13" t="n">
        <x:v>45699.243055555555</x:v>
      </x:c>
      <x:c r="B1479" s="13" t="n">
        <x:v>45699.25</x:v>
      </x:c>
      <x:c r="C1479" s="14" t="n">
        <x:v>45699</x:v>
      </x:c>
      <x:c r="D1479" s="15" t="n">
        <x:v>35</x:v>
      </x:c>
      <x:c r="E1479" s="12" t="n">
        <x:v>726.6287335009888</x:v>
      </x:c>
      <x:c r="F1479" s="12" t="n">
        <x:v>726.6287335009888</x:v>
      </x:c>
      <x:c r="G1479" s="12" t="n">
        <x:v>0</x:v>
      </x:c>
      <x:c r="H1479" s="12" t="n">
        <x:f>F1479+G1479</x:f>
        <x:v>726.6287335009888</x:v>
      </x:c>
      <x:c r="I1479" s="12" t="n">
        <x:f>H1479-E1479</x:f>
        <x:v>0</x:v>
      </x:c>
      <x:c r="J1479" s="12" t="n">
        <x:v>0</x:v>
      </x:c>
      <x:c r="K1479" s="12" t="n">
        <x:f>H1479+J1479</x:f>
        <x:v>726.6287335009888</x:v>
      </x:c>
      <x:c r="L1479" s="16" t="n">
        <x:v>0.5708</x:v>
      </x:c>
      <x:c r="M1479" s="17" t="n">
        <x:f>F1479*L1479</x:f>
        <x:v>414.7596810823644</x:v>
      </x:c>
      <x:c r="N1479" s="16" t="n">
        <x:f>L1479*'月度汇总'!$F$8</x:f>
        <x:v>0.8562</x:v>
      </x:c>
      <x:c r="O1479" s="17" t="n">
        <x:f>G1479*N1479</x:f>
        <x:v>0</x:v>
      </x:c>
      <x:c r="P1479" s="16" t="n">
        <x:f>L1479*'月度汇总'!$F$10</x:f>
        <x:v>2.854</x:v>
      </x:c>
      <x:c r="Q1479" s="17" t="n">
        <x:f>J1479*P1479</x:f>
        <x:v>0</x:v>
      </x:c>
      <x:c r="R1479" s="12" t="n">
        <x:v>0</x:v>
      </x:c>
      <x:c r="S1479" s="17" t="n">
        <x:v>0</x:v>
      </x:c>
      <x:c r="T1479" s="19" t="n">
        <x:f>M1479+O1479+Q1479+S1479</x:f>
        <x:v>414.7596810823644</x:v>
      </x:c>
      <x:c r="U1479" s="18" t="str">
        <x:f>TEXT(T1479,"0.00")&amp;"元"</x:f>
        <x:v>414.76元</x:v>
      </x:c>
      <x:c r="V1479" s="12" t="n">
        <x:v>15.483033491988044</x:v>
      </x:c>
      <x:c r="W1479" s="12" t="n">
        <x:f>K1479-V1479</x:f>
        <x:v>711.1457000090007</x:v>
      </x:c>
    </x:row>
    <x:row r="1480" ht="20" customHeight="1">
      <x:c r="A1480" s="13" t="n">
        <x:v>45699.25</x:v>
      </x:c>
      <x:c r="B1480" s="13" t="n">
        <x:v>45699.256944444445</x:v>
      </x:c>
      <x:c r="C1480" s="14" t="n">
        <x:v>45699</x:v>
      </x:c>
      <x:c r="D1480" s="15" t="n">
        <x:v>36</x:v>
      </x:c>
      <x:c r="E1480" s="12" t="n">
        <x:v>109.68298919597987</x:v>
      </x:c>
      <x:c r="F1480" s="12" t="n">
        <x:v>108.78390742784609</x:v>
      </x:c>
      <x:c r="G1480" s="12" t="n">
        <x:v>0</x:v>
      </x:c>
      <x:c r="H1480" s="12" t="n">
        <x:f>F1480+G1480</x:f>
        <x:v>108.78390742784609</x:v>
      </x:c>
      <x:c r="I1480" s="12" t="n">
        <x:f>H1480-E1480</x:f>
        <x:v>-0.899081768133783</x:v>
      </x:c>
      <x:c r="J1480" s="12" t="n">
        <x:v>0</x:v>
      </x:c>
      <x:c r="K1480" s="12" t="n">
        <x:f>H1480+J1480</x:f>
        <x:v>108.78390742784609</x:v>
      </x:c>
      <x:c r="L1480" s="16" t="n">
        <x:v>0.9099</x:v>
      </x:c>
      <x:c r="M1480" s="17" t="n">
        <x:f>F1480*L1480</x:f>
        <x:v>98.98247736859716</x:v>
      </x:c>
      <x:c r="N1480" s="16" t="n">
        <x:f>L1480*'月度汇总'!$F$8</x:f>
        <x:v>1.3648500000000001</x:v>
      </x:c>
      <x:c r="O1480" s="17" t="n">
        <x:f>G1480*N1480</x:f>
        <x:v>0</x:v>
      </x:c>
      <x:c r="P1480" s="16" t="n">
        <x:f>L1480*'月度汇总'!$F$10</x:f>
        <x:v>4.5495</x:v>
      </x:c>
      <x:c r="Q1480" s="17" t="n">
        <x:f>J1480*P1480</x:f>
        <x:v>0</x:v>
      </x:c>
      <x:c r="R1480" s="12" t="n">
        <x:f>SUM('调减违约明细'!C835:C878)</x:f>
        <x:v>2054.378581859552</x:v>
      </x:c>
      <x:c r="S1480" s="17" t="n">
        <x:f>SUM('调减违约明细'!F835:F878)</x:f>
        <x:v>934.6395358170029</x:v>
      </x:c>
      <x:c r="T1480" s="19" t="n">
        <x:f>M1480+O1480+Q1480+S1480</x:f>
        <x:v>1033.6220131856</x:v>
      </x:c>
      <x:c r="U1480" s="18" t="str">
        <x:f>TEXT(T1480,"0.00")&amp;"元"</x:f>
        <x:v>1033.62元</x:v>
      </x:c>
      <x:c r="V1480" s="12" t="n">
        <x:v>0</x:v>
      </x:c>
      <x:c r="W1480" s="12" t="n">
        <x:f>K1480-V1480</x:f>
        <x:v>108.78390742784609</x:v>
      </x:c>
    </x:row>
    <x:row r="1481" ht="20" customHeight="1">
      <x:c r="A1481" s="13" t="n">
        <x:v>45699.256944444445</x:v>
      </x:c>
      <x:c r="B1481" s="13" t="n">
        <x:v>45699.26388888889</x:v>
      </x:c>
      <x:c r="C1481" s="14" t="n">
        <x:v>45699</x:v>
      </x:c>
      <x:c r="D1481" s="15" t="n">
        <x:v>37</x:v>
      </x:c>
      <x:c r="E1481" s="12" t="n">
        <x:v>131.23248433354604</x:v>
      </x:c>
      <x:c r="F1481" s="12" t="n">
        <x:v>131.23248433354604</x:v>
      </x:c>
      <x:c r="G1481" s="12" t="n">
        <x:v>9.231369974129166</x:v>
      </x:c>
      <x:c r="H1481" s="12" t="n">
        <x:f>F1481+G1481</x:f>
        <x:v>140.4638543076752</x:v>
      </x:c>
      <x:c r="I1481" s="12" t="n">
        <x:f>H1481-E1481</x:f>
        <x:v>9.231369974129166</x:v>
      </x:c>
      <x:c r="J1481" s="12" t="n">
        <x:v>0</x:v>
      </x:c>
      <x:c r="K1481" s="12" t="n">
        <x:f>H1481+J1481</x:f>
        <x:v>140.4638543076752</x:v>
      </x:c>
      <x:c r="L1481" s="16" t="n">
        <x:v>0.9368</x:v>
      </x:c>
      <x:c r="M1481" s="17" t="n">
        <x:f>F1481*L1481</x:f>
        <x:v>122.93859132366593</x:v>
      </x:c>
      <x:c r="N1481" s="16" t="n">
        <x:f>L1481*'月度汇总'!$F$8</x:f>
        <x:v>1.4052</x:v>
      </x:c>
      <x:c r="O1481" s="17" t="n">
        <x:f>G1481*N1481</x:f>
        <x:v>12.971921087646304</x:v>
      </x:c>
      <x:c r="P1481" s="16" t="n">
        <x:f>L1481*'月度汇总'!$F$10</x:f>
        <x:v>4.684</x:v>
      </x:c>
      <x:c r="Q1481" s="17" t="n">
        <x:f>J1481*P1481</x:f>
        <x:v>0</x:v>
      </x:c>
      <x:c r="R1481" s="12" t="n">
        <x:v>0</x:v>
      </x:c>
      <x:c r="S1481" s="17" t="n">
        <x:v>0</x:v>
      </x:c>
      <x:c r="T1481" s="19" t="n">
        <x:f>M1481+O1481+Q1481+S1481</x:f>
        <x:v>135.91051241131223</x:v>
      </x:c>
      <x:c r="U1481" s="18" t="str">
        <x:f>TEXT(T1481,"0.00")&amp;"元"</x:f>
        <x:v>135.91元</x:v>
      </x:c>
      <x:c r="V1481" s="12" t="n">
        <x:v>0</x:v>
      </x:c>
      <x:c r="W1481" s="12" t="n">
        <x:f>K1481-V1481</x:f>
        <x:v>140.4638543076752</x:v>
      </x:c>
    </x:row>
    <x:row r="1482" ht="20" customHeight="1">
      <x:c r="A1482" s="13" t="n">
        <x:v>45699.26388888889</x:v>
      </x:c>
      <x:c r="B1482" s="13" t="n">
        <x:v>45699.27083333333</x:v>
      </x:c>
      <x:c r="C1482" s="14" t="n">
        <x:v>45699</x:v>
      </x:c>
      <x:c r="D1482" s="15" t="n">
        <x:v>38</x:v>
      </x:c>
      <x:c r="E1482" s="12" t="n">
        <x:v>131.99780033250443</x:v>
      </x:c>
      <x:c r="F1482" s="12" t="n">
        <x:v>131.99780033250443</x:v>
      </x:c>
      <x:c r="G1482" s="12" t="n">
        <x:v>1.2521894178773891</x:v>
      </x:c>
      <x:c r="H1482" s="12" t="n">
        <x:f>F1482+G1482</x:f>
        <x:v>133.24998975038181</x:v>
      </x:c>
      <x:c r="I1482" s="12" t="n">
        <x:f>H1482-E1482</x:f>
        <x:v>1.2521894178773891</x:v>
      </x:c>
      <x:c r="J1482" s="12" t="n">
        <x:v>0</x:v>
      </x:c>
      <x:c r="K1482" s="12" t="n">
        <x:f>H1482+J1482</x:f>
        <x:v>133.24998975038181</x:v>
      </x:c>
      <x:c r="L1482" s="16" t="n">
        <x:v>0.8758</x:v>
      </x:c>
      <x:c r="M1482" s="17" t="n">
        <x:f>F1482*L1482</x:f>
        <x:v>115.60367353120738</x:v>
      </x:c>
      <x:c r="N1482" s="16" t="n">
        <x:f>L1482*'月度汇总'!$F$8</x:f>
        <x:v>1.3137</x:v>
      </x:c>
      <x:c r="O1482" s="17" t="n">
        <x:f>G1482*N1482</x:f>
        <x:v>1.6450012382655261</x:v>
      </x:c>
      <x:c r="P1482" s="16" t="n">
        <x:f>L1482*'月度汇总'!$F$10</x:f>
        <x:v>4.3790000000000004</x:v>
      </x:c>
      <x:c r="Q1482" s="17" t="n">
        <x:f>J1482*P1482</x:f>
        <x:v>0</x:v>
      </x:c>
      <x:c r="R1482" s="12" t="n">
        <x:v>0</x:v>
      </x:c>
      <x:c r="S1482" s="17" t="n">
        <x:v>0</x:v>
      </x:c>
      <x:c r="T1482" s="19" t="n">
        <x:f>M1482+O1482+Q1482+S1482</x:f>
        <x:v>117.2486747694729</x:v>
      </x:c>
      <x:c r="U1482" s="18" t="str">
        <x:f>TEXT(T1482,"0.00")&amp;"元"</x:f>
        <x:v>117.25元</x:v>
      </x:c>
      <x:c r="V1482" s="12" t="n">
        <x:v>0</x:v>
      </x:c>
      <x:c r="W1482" s="12" t="n">
        <x:f>K1482-V1482</x:f>
        <x:v>133.24998975038181</x:v>
      </x:c>
    </x:row>
    <x:row r="1483" ht="20" customHeight="1">
      <x:c r="A1483" s="13" t="n">
        <x:v>45699.27083333333</x:v>
      </x:c>
      <x:c r="B1483" s="13" t="n">
        <x:v>45699.27777777778</x:v>
      </x:c>
      <x:c r="C1483" s="14" t="n">
        <x:v>45699</x:v>
      </x:c>
      <x:c r="D1483" s="15" t="n">
        <x:v>39</x:v>
      </x:c>
      <x:c r="E1483" s="12" t="n">
        <x:v>115.98248470281771</x:v>
      </x:c>
      <x:c r="F1483" s="12" t="n">
        <x:v>115.98248470281771</x:v>
      </x:c>
      <x:c r="G1483" s="12" t="n">
        <x:v>5.52776078429531</x:v>
      </x:c>
      <x:c r="H1483" s="12" t="n">
        <x:f>F1483+G1483</x:f>
        <x:v>121.51024548711302</x:v>
      </x:c>
      <x:c r="I1483" s="12" t="n">
        <x:f>H1483-E1483</x:f>
        <x:v>5.52776078429531</x:v>
      </x:c>
      <x:c r="J1483" s="12" t="n">
        <x:v>0</x:v>
      </x:c>
      <x:c r="K1483" s="12" t="n">
        <x:f>H1483+J1483</x:f>
        <x:v>121.51024548711302</x:v>
      </x:c>
      <x:c r="L1483" s="16" t="n">
        <x:v>0.8759</x:v>
      </x:c>
      <x:c r="M1483" s="17" t="n">
        <x:f>F1483*L1483</x:f>
        <x:v>101.58905835119803</x:v>
      </x:c>
      <x:c r="N1483" s="16" t="n">
        <x:f>L1483*'月度汇总'!$F$8</x:f>
        <x:v>1.31385</x:v>
      </x:c>
      <x:c r="O1483" s="17" t="n">
        <x:f>G1483*N1483</x:f>
        <x:v>7.262648506446393</x:v>
      </x:c>
      <x:c r="P1483" s="16" t="n">
        <x:f>L1483*'月度汇总'!$F$10</x:f>
        <x:v>4.3795</x:v>
      </x:c>
      <x:c r="Q1483" s="17" t="n">
        <x:f>J1483*P1483</x:f>
        <x:v>0</x:v>
      </x:c>
      <x:c r="R1483" s="12" t="n">
        <x:v>0</x:v>
      </x:c>
      <x:c r="S1483" s="17" t="n">
        <x:v>0</x:v>
      </x:c>
      <x:c r="T1483" s="19" t="n">
        <x:f>M1483+O1483+Q1483+S1483</x:f>
        <x:v>108.85170685764443</x:v>
      </x:c>
      <x:c r="U1483" s="18" t="str">
        <x:f>TEXT(T1483,"0.00")&amp;"元"</x:f>
        <x:v>108.85元</x:v>
      </x:c>
      <x:c r="V1483" s="12" t="n">
        <x:v>0</x:v>
      </x:c>
      <x:c r="W1483" s="12" t="n">
        <x:f>K1483-V1483</x:f>
        <x:v>121.51024548711302</x:v>
      </x:c>
    </x:row>
    <x:row r="1484" ht="20" customHeight="1">
      <x:c r="A1484" s="13" t="n">
        <x:v>45699.27777777778</x:v>
      </x:c>
      <x:c r="B1484" s="13" t="n">
        <x:v>45699.28472222222</x:v>
      </x:c>
      <x:c r="C1484" s="14" t="n">
        <x:v>45699</x:v>
      </x:c>
      <x:c r="D1484" s="15" t="n">
        <x:v>40</x:v>
      </x:c>
      <x:c r="E1484" s="12" t="n">
        <x:v>298.3979508481742</x:v>
      </x:c>
      <x:c r="F1484" s="12" t="n">
        <x:v>140.03044048810716</x:v>
      </x:c>
      <x:c r="G1484" s="12" t="n">
        <x:v>0</x:v>
      </x:c>
      <x:c r="H1484" s="12" t="n">
        <x:f>F1484+G1484</x:f>
        <x:v>140.03044048810716</x:v>
      </x:c>
      <x:c r="I1484" s="12" t="n">
        <x:f>H1484-E1484</x:f>
        <x:v>-158.36751036006706</x:v>
      </x:c>
      <x:c r="J1484" s="12" t="n">
        <x:v>0</x:v>
      </x:c>
      <x:c r="K1484" s="12" t="n">
        <x:f>H1484+J1484</x:f>
        <x:v>140.03044048810716</x:v>
      </x:c>
      <x:c r="L1484" s="16" t="n">
        <x:v>0.8601</x:v>
      </x:c>
      <x:c r="M1484" s="17" t="n">
        <x:f>F1484*L1484</x:f>
        <x:v>120.44018186382097</x:v>
      </x:c>
      <x:c r="N1484" s="16" t="n">
        <x:f>L1484*'月度汇总'!$F$8</x:f>
        <x:v>1.29015</x:v>
      </x:c>
      <x:c r="O1484" s="17" t="n">
        <x:f>G1484*N1484</x:f>
        <x:v>0</x:v>
      </x:c>
      <x:c r="P1484" s="16" t="n">
        <x:f>L1484*'月度汇总'!$F$10</x:f>
        <x:v>4.3004999999999995</x:v>
      </x:c>
      <x:c r="Q1484" s="17" t="n">
        <x:f>J1484*P1484</x:f>
        <x:v>0</x:v>
      </x:c>
      <x:c r="R1484" s="12" t="n">
        <x:v>0</x:v>
      </x:c>
      <x:c r="S1484" s="17" t="n">
        <x:v>0</x:v>
      </x:c>
      <x:c r="T1484" s="19" t="n">
        <x:f>M1484+O1484+Q1484+S1484</x:f>
        <x:v>120.44018186382097</x:v>
      </x:c>
      <x:c r="U1484" s="18" t="str">
        <x:f>TEXT(T1484,"0.00")&amp;"元"</x:f>
        <x:v>120.44元</x:v>
      </x:c>
      <x:c r="V1484" s="12" t="n">
        <x:v>0</x:v>
      </x:c>
      <x:c r="W1484" s="12" t="n">
        <x:f>K1484-V1484</x:f>
        <x:v>140.03044048810716</x:v>
      </x:c>
    </x:row>
    <x:row r="1485" ht="20" customHeight="1">
      <x:c r="A1485" s="13" t="n">
        <x:v>45699.28472222222</x:v>
      </x:c>
      <x:c r="B1485" s="13" t="n">
        <x:v>45699.29166666667</x:v>
      </x:c>
      <x:c r="C1485" s="14" t="n">
        <x:v>45699</x:v>
      </x:c>
      <x:c r="D1485" s="15" t="n">
        <x:v>41</x:v>
      </x:c>
      <x:c r="E1485" s="12" t="n">
        <x:v>813.6700743964163</x:v>
      </x:c>
      <x:c r="F1485" s="12" t="n">
        <x:v>811.5783625128279</x:v>
      </x:c>
      <x:c r="G1485" s="12" t="n">
        <x:v>0</x:v>
      </x:c>
      <x:c r="H1485" s="12" t="n">
        <x:f>F1485+G1485</x:f>
        <x:v>811.5783625128279</x:v>
      </x:c>
      <x:c r="I1485" s="12" t="n">
        <x:f>H1485-E1485</x:f>
        <x:v>-2.0917118835884594</x:v>
      </x:c>
      <x:c r="J1485" s="12" t="n">
        <x:v>0</x:v>
      </x:c>
      <x:c r="K1485" s="12" t="n">
        <x:f>H1485+J1485</x:f>
        <x:v>811.5783625128279</x:v>
      </x:c>
      <x:c r="L1485" s="16" t="n">
        <x:v>0.8442</x:v>
      </x:c>
      <x:c r="M1485" s="17" t="n">
        <x:f>F1485*L1485</x:f>
        <x:v>685.1344536333293</x:v>
      </x:c>
      <x:c r="N1485" s="16" t="n">
        <x:f>L1485*'月度汇总'!$F$8</x:f>
        <x:v>1.2663</x:v>
      </x:c>
      <x:c r="O1485" s="17" t="n">
        <x:f>G1485*N1485</x:f>
        <x:v>0</x:v>
      </x:c>
      <x:c r="P1485" s="16" t="n">
        <x:f>L1485*'月度汇总'!$F$10</x:f>
        <x:v>4.221</x:v>
      </x:c>
      <x:c r="Q1485" s="17" t="n">
        <x:f>J1485*P1485</x:f>
        <x:v>0</x:v>
      </x:c>
      <x:c r="R1485" s="12" t="n">
        <x:v>0</x:v>
      </x:c>
      <x:c r="S1485" s="17" t="n">
        <x:v>0</x:v>
      </x:c>
      <x:c r="T1485" s="19" t="n">
        <x:f>M1485+O1485+Q1485+S1485</x:f>
        <x:v>685.1344536333293</x:v>
      </x:c>
      <x:c r="U1485" s="18" t="str">
        <x:f>TEXT(T1485,"0.00")&amp;"元"</x:f>
        <x:v>685.13元</x:v>
      </x:c>
      <x:c r="V1485" s="12" t="n">
        <x:v>0</x:v>
      </x:c>
      <x:c r="W1485" s="12" t="n">
        <x:f>K1485-V1485</x:f>
        <x:v>811.5783625128279</x:v>
      </x:c>
    </x:row>
    <x:row r="1486" ht="20" customHeight="1">
      <x:c r="A1486" s="13" t="n">
        <x:v>45699.29166666667</x:v>
      </x:c>
      <x:c r="B1486" s="13" t="n">
        <x:v>45699.29861111111</x:v>
      </x:c>
      <x:c r="C1486" s="14" t="n">
        <x:v>45699</x:v>
      </x:c>
      <x:c r="D1486" s="15" t="n">
        <x:v>42</x:v>
      </x:c>
      <x:c r="E1486" s="12" t="n">
        <x:v>572.2474971545413</x:v>
      </x:c>
      <x:c r="F1486" s="12" t="n">
        <x:v>572.2474971545413</x:v>
      </x:c>
      <x:c r="G1486" s="12" t="n">
        <x:v>0</x:v>
      </x:c>
      <x:c r="H1486" s="12" t="n">
        <x:f>F1486+G1486</x:f>
        <x:v>572.2474971545413</x:v>
      </x:c>
      <x:c r="I1486" s="12" t="n">
        <x:f>H1486-E1486</x:f>
        <x:v>0</x:v>
      </x:c>
      <x:c r="J1486" s="12" t="n">
        <x:v>0</x:v>
      </x:c>
      <x:c r="K1486" s="12" t="n">
        <x:f>H1486+J1486</x:f>
        <x:v>572.2474971545413</x:v>
      </x:c>
      <x:c r="L1486" s="16" t="n">
        <x:v>0.8334</x:v>
      </x:c>
      <x:c r="M1486" s="17" t="n">
        <x:f>F1486*L1486</x:f>
        <x:v>476.9110641285947</x:v>
      </x:c>
      <x:c r="N1486" s="16" t="n">
        <x:f>L1486*'月度汇总'!$F$8</x:f>
        <x:v>1.2501</x:v>
      </x:c>
      <x:c r="O1486" s="17" t="n">
        <x:f>G1486*N1486</x:f>
        <x:v>0</x:v>
      </x:c>
      <x:c r="P1486" s="16" t="n">
        <x:f>L1486*'月度汇总'!$F$10</x:f>
        <x:v>4.167</x:v>
      </x:c>
      <x:c r="Q1486" s="17" t="n">
        <x:f>J1486*P1486</x:f>
        <x:v>0</x:v>
      </x:c>
      <x:c r="R1486" s="12" t="n">
        <x:v>0</x:v>
      </x:c>
      <x:c r="S1486" s="17" t="n">
        <x:v>0</x:v>
      </x:c>
      <x:c r="T1486" s="19" t="n">
        <x:f>M1486+O1486+Q1486+S1486</x:f>
        <x:v>476.9110641285947</x:v>
      </x:c>
      <x:c r="U1486" s="18" t="str">
        <x:f>TEXT(T1486,"0.00")&amp;"元"</x:f>
        <x:v>476.91元</x:v>
      </x:c>
      <x:c r="V1486" s="12" t="n">
        <x:v>0</x:v>
      </x:c>
      <x:c r="W1486" s="12" t="n">
        <x:f>K1486-V1486</x:f>
        <x:v>572.2474971545413</x:v>
      </x:c>
    </x:row>
    <x:row r="1487" ht="20" customHeight="1">
      <x:c r="A1487" s="13" t="n">
        <x:v>45699.29861111111</x:v>
      </x:c>
      <x:c r="B1487" s="13" t="n">
        <x:v>45699.305555555555</x:v>
      </x:c>
      <x:c r="C1487" s="14" t="n">
        <x:v>45699</x:v>
      </x:c>
      <x:c r="D1487" s="15" t="n">
        <x:v>43</x:v>
      </x:c>
      <x:c r="E1487" s="12" t="n">
        <x:v>567.7084868060397</x:v>
      </x:c>
      <x:c r="F1487" s="12" t="n">
        <x:v>567.7084868060397</x:v>
      </x:c>
      <x:c r="G1487" s="12" t="n">
        <x:v>0</x:v>
      </x:c>
      <x:c r="H1487" s="12" t="n">
        <x:f>F1487+G1487</x:f>
        <x:v>567.7084868060397</x:v>
      </x:c>
      <x:c r="I1487" s="12" t="n">
        <x:f>H1487-E1487</x:f>
        <x:v>0</x:v>
      </x:c>
      <x:c r="J1487" s="12" t="n">
        <x:v>0</x:v>
      </x:c>
      <x:c r="K1487" s="12" t="n">
        <x:f>H1487+J1487</x:f>
        <x:v>567.7084868060397</x:v>
      </x:c>
      <x:c r="L1487" s="16" t="n">
        <x:v>0.8092</x:v>
      </x:c>
      <x:c r="M1487" s="17" t="n">
        <x:f>F1487*L1487</x:f>
        <x:v>459.3897075234473</x:v>
      </x:c>
      <x:c r="N1487" s="16" t="n">
        <x:f>L1487*'月度汇总'!$F$8</x:f>
        <x:v>1.2138</x:v>
      </x:c>
      <x:c r="O1487" s="17" t="n">
        <x:f>G1487*N1487</x:f>
        <x:v>0</x:v>
      </x:c>
      <x:c r="P1487" s="16" t="n">
        <x:f>L1487*'月度汇总'!$F$10</x:f>
        <x:v>4.046</x:v>
      </x:c>
      <x:c r="Q1487" s="17" t="n">
        <x:f>J1487*P1487</x:f>
        <x:v>0</x:v>
      </x:c>
      <x:c r="R1487" s="12" t="n">
        <x:v>0</x:v>
      </x:c>
      <x:c r="S1487" s="17" t="n">
        <x:v>0</x:v>
      </x:c>
      <x:c r="T1487" s="19" t="n">
        <x:f>M1487+O1487+Q1487+S1487</x:f>
        <x:v>459.3897075234473</x:v>
      </x:c>
      <x:c r="U1487" s="18" t="str">
        <x:f>TEXT(T1487,"0.00")&amp;"元"</x:f>
        <x:v>459.39元</x:v>
      </x:c>
      <x:c r="V1487" s="12" t="n">
        <x:v>0</x:v>
      </x:c>
      <x:c r="W1487" s="12" t="n">
        <x:f>K1487-V1487</x:f>
        <x:v>567.7084868060397</x:v>
      </x:c>
    </x:row>
    <x:row r="1488" ht="20" customHeight="1">
      <x:c r="A1488" s="13" t="n">
        <x:v>45699.305555555555</x:v>
      </x:c>
      <x:c r="B1488" s="13" t="n">
        <x:v>45699.3125</x:v>
      </x:c>
      <x:c r="C1488" s="14" t="n">
        <x:v>45699</x:v>
      </x:c>
      <x:c r="D1488" s="15" t="n">
        <x:v>44</x:v>
      </x:c>
      <x:c r="E1488" s="12" t="n">
        <x:v>561.0699258353275</x:v>
      </x:c>
      <x:c r="F1488" s="12" t="n">
        <x:v>561.0699258353275</x:v>
      </x:c>
      <x:c r="G1488" s="12" t="n">
        <x:v>0</x:v>
      </x:c>
      <x:c r="H1488" s="12" t="n">
        <x:f>F1488+G1488</x:f>
        <x:v>561.0699258353275</x:v>
      </x:c>
      <x:c r="I1488" s="12" t="n">
        <x:f>H1488-E1488</x:f>
        <x:v>0</x:v>
      </x:c>
      <x:c r="J1488" s="12" t="n">
        <x:v>0</x:v>
      </x:c>
      <x:c r="K1488" s="12" t="n">
        <x:f>H1488+J1488</x:f>
        <x:v>561.0699258353275</x:v>
      </x:c>
      <x:c r="L1488" s="16" t="n">
        <x:v>0.7972</x:v>
      </x:c>
      <x:c r="M1488" s="17" t="n">
        <x:f>F1488*L1488</x:f>
        <x:v>447.2849448759231</x:v>
      </x:c>
      <x:c r="N1488" s="16" t="n">
        <x:f>L1488*'月度汇总'!$F$8</x:f>
        <x:v>1.1958</x:v>
      </x:c>
      <x:c r="O1488" s="17" t="n">
        <x:f>G1488*N1488</x:f>
        <x:v>0</x:v>
      </x:c>
      <x:c r="P1488" s="16" t="n">
        <x:f>L1488*'月度汇总'!$F$10</x:f>
        <x:v>3.986</x:v>
      </x:c>
      <x:c r="Q1488" s="17" t="n">
        <x:f>J1488*P1488</x:f>
        <x:v>0</x:v>
      </x:c>
      <x:c r="R1488" s="12" t="n">
        <x:v>0</x:v>
      </x:c>
      <x:c r="S1488" s="17" t="n">
        <x:v>0</x:v>
      </x:c>
      <x:c r="T1488" s="19" t="n">
        <x:f>M1488+O1488+Q1488+S1488</x:f>
        <x:v>447.2849448759231</x:v>
      </x:c>
      <x:c r="U1488" s="18" t="str">
        <x:f>TEXT(T1488,"0.00")&amp;"元"</x:f>
        <x:v>447.28元</x:v>
      </x:c>
      <x:c r="V1488" s="12" t="n">
        <x:v>0</x:v>
      </x:c>
      <x:c r="W1488" s="12" t="n">
        <x:f>K1488-V1488</x:f>
        <x:v>561.0699258353275</x:v>
      </x:c>
    </x:row>
    <x:row r="1489" ht="20" customHeight="1">
      <x:c r="A1489" s="13" t="n">
        <x:v>45699.3125</x:v>
      </x:c>
      <x:c r="B1489" s="13" t="n">
        <x:v>45699.319444444445</x:v>
      </x:c>
      <x:c r="C1489" s="14" t="n">
        <x:v>45699</x:v>
      </x:c>
      <x:c r="D1489" s="15" t="n">
        <x:v>45</x:v>
      </x:c>
      <x:c r="E1489" s="12" t="n">
        <x:v>528.9806822905622</x:v>
      </x:c>
      <x:c r="F1489" s="12" t="n">
        <x:v>528.9806822905622</x:v>
      </x:c>
      <x:c r="G1489" s="12" t="n">
        <x:v>0</x:v>
      </x:c>
      <x:c r="H1489" s="12" t="n">
        <x:f>F1489+G1489</x:f>
        <x:v>528.9806822905622</x:v>
      </x:c>
      <x:c r="I1489" s="12" t="n">
        <x:f>H1489-E1489</x:f>
        <x:v>0</x:v>
      </x:c>
      <x:c r="J1489" s="12" t="n">
        <x:v>0</x:v>
      </x:c>
      <x:c r="K1489" s="12" t="n">
        <x:f>H1489+J1489</x:f>
        <x:v>528.9806822905622</x:v>
      </x:c>
      <x:c r="L1489" s="16" t="n">
        <x:v>0.7644</x:v>
      </x:c>
      <x:c r="M1489" s="17" t="n">
        <x:f>F1489*L1489</x:f>
        <x:v>404.3528335429057</x:v>
      </x:c>
      <x:c r="N1489" s="16" t="n">
        <x:f>L1489*'月度汇总'!$F$8</x:f>
        <x:v>1.1465999999999998</x:v>
      </x:c>
      <x:c r="O1489" s="17" t="n">
        <x:f>G1489*N1489</x:f>
        <x:v>0</x:v>
      </x:c>
      <x:c r="P1489" s="16" t="n">
        <x:f>L1489*'月度汇总'!$F$10</x:f>
        <x:v>3.822</x:v>
      </x:c>
      <x:c r="Q1489" s="17" t="n">
        <x:f>J1489*P1489</x:f>
        <x:v>0</x:v>
      </x:c>
      <x:c r="R1489" s="12" t="n">
        <x:v>0</x:v>
      </x:c>
      <x:c r="S1489" s="17" t="n">
        <x:v>0</x:v>
      </x:c>
      <x:c r="T1489" s="19" t="n">
        <x:f>M1489+O1489+Q1489+S1489</x:f>
        <x:v>404.3528335429057</x:v>
      </x:c>
      <x:c r="U1489" s="18" t="str">
        <x:f>TEXT(T1489,"0.00")&amp;"元"</x:f>
        <x:v>404.35元</x:v>
      </x:c>
      <x:c r="V1489" s="12" t="n">
        <x:v>0</x:v>
      </x:c>
      <x:c r="W1489" s="12" t="n">
        <x:f>K1489-V1489</x:f>
        <x:v>528.9806822905622</x:v>
      </x:c>
    </x:row>
    <x:row r="1490" ht="20" customHeight="1">
      <x:c r="A1490" s="13" t="n">
        <x:v>45699.319444444445</x:v>
      </x:c>
      <x:c r="B1490" s="13" t="n">
        <x:v>45699.32638888889</x:v>
      </x:c>
      <x:c r="C1490" s="14" t="n">
        <x:v>45699</x:v>
      </x:c>
      <x:c r="D1490" s="15" t="n">
        <x:v>46</x:v>
      </x:c>
      <x:c r="E1490" s="12" t="n">
        <x:v>1331.4130899970523</x:v>
      </x:c>
      <x:c r="F1490" s="12" t="n">
        <x:v>1331.4130899970523</x:v>
      </x:c>
      <x:c r="G1490" s="12" t="n">
        <x:v>0</x:v>
      </x:c>
      <x:c r="H1490" s="12" t="n">
        <x:f>F1490+G1490</x:f>
        <x:v>1331.4130899970523</x:v>
      </x:c>
      <x:c r="I1490" s="12" t="n">
        <x:f>H1490-E1490</x:f>
        <x:v>0</x:v>
      </x:c>
      <x:c r="J1490" s="12" t="n">
        <x:v>0</x:v>
      </x:c>
      <x:c r="K1490" s="12" t="n">
        <x:f>H1490+J1490</x:f>
        <x:v>1331.4130899970523</x:v>
      </x:c>
      <x:c r="L1490" s="16" t="n">
        <x:v>0.6899</x:v>
      </x:c>
      <x:c r="M1490" s="17" t="n">
        <x:f>F1490*L1490</x:f>
        <x:v>918.5418907889664</x:v>
      </x:c>
      <x:c r="N1490" s="16" t="n">
        <x:f>L1490*'月度汇总'!$F$8</x:f>
        <x:v>1.03485</x:v>
      </x:c>
      <x:c r="O1490" s="17" t="n">
        <x:f>G1490*N1490</x:f>
        <x:v>0</x:v>
      </x:c>
      <x:c r="P1490" s="16" t="n">
        <x:f>L1490*'月度汇总'!$F$10</x:f>
        <x:v>3.4494999999999996</x:v>
      </x:c>
      <x:c r="Q1490" s="17" t="n">
        <x:f>J1490*P1490</x:f>
        <x:v>0</x:v>
      </x:c>
      <x:c r="R1490" s="12" t="n">
        <x:v>0</x:v>
      </x:c>
      <x:c r="S1490" s="17" t="n">
        <x:v>0</x:v>
      </x:c>
      <x:c r="T1490" s="19" t="n">
        <x:f>M1490+O1490+Q1490+S1490</x:f>
        <x:v>918.5418907889664</x:v>
      </x:c>
      <x:c r="U1490" s="18" t="str">
        <x:f>TEXT(T1490,"0.00")&amp;"元"</x:f>
        <x:v>918.54元</x:v>
      </x:c>
      <x:c r="V1490" s="12" t="n">
        <x:v>0</x:v>
      </x:c>
      <x:c r="W1490" s="12" t="n">
        <x:f>K1490-V1490</x:f>
        <x:v>1331.4130899970523</x:v>
      </x:c>
    </x:row>
    <x:row r="1491" ht="20" customHeight="1">
      <x:c r="A1491" s="13" t="n">
        <x:v>45699.32638888889</x:v>
      </x:c>
      <x:c r="B1491" s="13" t="n">
        <x:v>45699.33333333333</x:v>
      </x:c>
      <x:c r="C1491" s="14" t="n">
        <x:v>45699</x:v>
      </x:c>
      <x:c r="D1491" s="15" t="n">
        <x:v>47</x:v>
      </x:c>
      <x:c r="E1491" s="12" t="n">
        <x:v>611.1233106546184</x:v>
      </x:c>
      <x:c r="F1491" s="12" t="n">
        <x:v>446.721969727756</x:v>
      </x:c>
      <x:c r="G1491" s="12" t="n">
        <x:v>0</x:v>
      </x:c>
      <x:c r="H1491" s="12" t="n">
        <x:f>F1491+G1491</x:f>
        <x:v>446.721969727756</x:v>
      </x:c>
      <x:c r="I1491" s="12" t="n">
        <x:f>H1491-E1491</x:f>
        <x:v>-164.40134092686242</x:v>
      </x:c>
      <x:c r="J1491" s="12" t="n">
        <x:v>0</x:v>
      </x:c>
      <x:c r="K1491" s="12" t="n">
        <x:f>H1491+J1491</x:f>
        <x:v>446.721969727756</x:v>
      </x:c>
      <x:c r="L1491" s="16" t="n">
        <x:v>0.86</x:v>
      </x:c>
      <x:c r="M1491" s="17" t="n">
        <x:f>F1491*L1491</x:f>
        <x:v>384.18089396587015</x:v>
      </x:c>
      <x:c r="N1491" s="16" t="n">
        <x:f>L1491*'月度汇总'!$F$8</x:f>
        <x:v>1.29</x:v>
      </x:c>
      <x:c r="O1491" s="17" t="n">
        <x:f>G1491*N1491</x:f>
        <x:v>0</x:v>
      </x:c>
      <x:c r="P1491" s="16" t="n">
        <x:f>L1491*'月度汇总'!$F$10</x:f>
        <x:v>4.3</x:v>
      </x:c>
      <x:c r="Q1491" s="17" t="n">
        <x:f>J1491*P1491</x:f>
        <x:v>0</x:v>
      </x:c>
      <x:c r="R1491" s="12" t="n">
        <x:v>0</x:v>
      </x:c>
      <x:c r="S1491" s="17" t="n">
        <x:v>0</x:v>
      </x:c>
      <x:c r="T1491" s="19" t="n">
        <x:f>M1491+O1491+Q1491+S1491</x:f>
        <x:v>384.18089396587015</x:v>
      </x:c>
      <x:c r="U1491" s="18" t="str">
        <x:f>TEXT(T1491,"0.00")&amp;"元"</x:f>
        <x:v>384.18元</x:v>
      </x:c>
      <x:c r="V1491" s="12" t="n">
        <x:v>0</x:v>
      </x:c>
      <x:c r="W1491" s="12" t="n">
        <x:f>K1491-V1491</x:f>
        <x:v>446.721969727756</x:v>
      </x:c>
    </x:row>
    <x:row r="1492" ht="20" customHeight="1">
      <x:c r="A1492" s="13" t="n">
        <x:v>45699.33333333333</x:v>
      </x:c>
      <x:c r="B1492" s="13" t="n">
        <x:v>45699.34027777778</x:v>
      </x:c>
      <x:c r="C1492" s="14" t="n">
        <x:v>45699</x:v>
      </x:c>
      <x:c r="D1492" s="15" t="n">
        <x:v>48</x:v>
      </x:c>
      <x:c r="E1492" s="12" t="n">
        <x:v>109.6445946334461</x:v>
      </x:c>
      <x:c r="F1492" s="12" t="n">
        <x:v>101.16956133457677</x:v>
      </x:c>
      <x:c r="G1492" s="12" t="n">
        <x:v>0</x:v>
      </x:c>
      <x:c r="H1492" s="12" t="n">
        <x:f>F1492+G1492</x:f>
        <x:v>101.16956133457677</x:v>
      </x:c>
      <x:c r="I1492" s="12" t="n">
        <x:f>H1492-E1492</x:f>
        <x:v>-8.475033298869334</x:v>
      </x:c>
      <x:c r="J1492" s="12" t="n">
        <x:v>0</x:v>
      </x:c>
      <x:c r="K1492" s="12" t="n">
        <x:f>H1492+J1492</x:f>
        <x:v>101.16956133457677</x:v>
      </x:c>
      <x:c r="L1492" s="16" t="n">
        <x:v>1.1617</x:v>
      </x:c>
      <x:c r="M1492" s="17" t="n">
        <x:f>F1492*L1492</x:f>
        <x:v>117.52867940237783</x:v>
      </x:c>
      <x:c r="N1492" s="16" t="n">
        <x:f>L1492*'月度汇总'!$F$8</x:f>
        <x:v>1.74255</x:v>
      </x:c>
      <x:c r="O1492" s="17" t="n">
        <x:f>G1492*N1492</x:f>
        <x:v>0</x:v>
      </x:c>
      <x:c r="P1492" s="16" t="n">
        <x:f>L1492*'月度汇总'!$F$10</x:f>
        <x:v>5.8084999999999996</x:v>
      </x:c>
      <x:c r="Q1492" s="17" t="n">
        <x:f>J1492*P1492</x:f>
        <x:v>0</x:v>
      </x:c>
      <x:c r="R1492" s="12" t="n">
        <x:v>0</x:v>
      </x:c>
      <x:c r="S1492" s="17" t="n">
        <x:v>0</x:v>
      </x:c>
      <x:c r="T1492" s="19" t="n">
        <x:f>M1492+O1492+Q1492+S1492</x:f>
        <x:v>117.52867940237783</x:v>
      </x:c>
      <x:c r="U1492" s="18" t="str">
        <x:f>TEXT(T1492,"0.00")&amp;"元"</x:f>
        <x:v>117.53元</x:v>
      </x:c>
      <x:c r="V1492" s="12" t="n">
        <x:v>0</x:v>
      </x:c>
      <x:c r="W1492" s="12" t="n">
        <x:f>K1492-V1492</x:f>
        <x:v>101.16956133457677</x:v>
      </x:c>
    </x:row>
    <x:row r="1493" ht="20" customHeight="1">
      <x:c r="A1493" s="13" t="n">
        <x:v>45699.34027777778</x:v>
      </x:c>
      <x:c r="B1493" s="13" t="n">
        <x:v>45699.34722222222</x:v>
      </x:c>
      <x:c r="C1493" s="14" t="n">
        <x:v>45699</x:v>
      </x:c>
      <x:c r="D1493" s="15" t="n">
        <x:v>49</x:v>
      </x:c>
      <x:c r="E1493" s="12" t="n">
        <x:v>45.157562688666076</x:v>
      </x:c>
      <x:c r="F1493" s="12" t="n">
        <x:v>45.157562688666076</x:v>
      </x:c>
      <x:c r="G1493" s="12" t="n">
        <x:v>14.257829804035055</x:v>
      </x:c>
      <x:c r="H1493" s="12" t="n">
        <x:f>F1493+G1493</x:f>
        <x:v>59.41539249270113</x:v>
      </x:c>
      <x:c r="I1493" s="12" t="n">
        <x:f>H1493-E1493</x:f>
        <x:v>14.257829804035055</x:v>
      </x:c>
      <x:c r="J1493" s="12" t="n">
        <x:v>0</x:v>
      </x:c>
      <x:c r="K1493" s="12" t="n">
        <x:f>H1493+J1493</x:f>
        <x:v>59.41539249270113</x:v>
      </x:c>
      <x:c r="L1493" s="16" t="n">
        <x:v>1.1683</x:v>
      </x:c>
      <x:c r="M1493" s="17" t="n">
        <x:f>F1493*L1493</x:f>
        <x:v>52.757580489168575</x:v>
      </x:c>
      <x:c r="N1493" s="16" t="n">
        <x:f>L1493*'月度汇总'!$F$8</x:f>
        <x:v>1.7524499999999998</x:v>
      </x:c>
      <x:c r="O1493" s="17" t="n">
        <x:f>G1493*N1493</x:f>
        <x:v>24.98613384008123</x:v>
      </x:c>
      <x:c r="P1493" s="16" t="n">
        <x:f>L1493*'月度汇总'!$F$10</x:f>
        <x:v>5.8415</x:v>
      </x:c>
      <x:c r="Q1493" s="17" t="n">
        <x:f>J1493*P1493</x:f>
        <x:v>0</x:v>
      </x:c>
      <x:c r="R1493" s="12" t="n">
        <x:v>0</x:v>
      </x:c>
      <x:c r="S1493" s="17" t="n">
        <x:v>0</x:v>
      </x:c>
      <x:c r="T1493" s="19" t="n">
        <x:f>M1493+O1493+Q1493+S1493</x:f>
        <x:v>77.7437143292498</x:v>
      </x:c>
      <x:c r="U1493" s="18" t="str">
        <x:f>TEXT(T1493,"0.00")&amp;"元"</x:f>
        <x:v>77.74元</x:v>
      </x:c>
      <x:c r="V1493" s="12" t="n">
        <x:v>0</x:v>
      </x:c>
      <x:c r="W1493" s="12" t="n">
        <x:f>K1493-V1493</x:f>
        <x:v>59.41539249270113</x:v>
      </x:c>
    </x:row>
    <x:row r="1494" ht="20" customHeight="1">
      <x:c r="A1494" s="13" t="n">
        <x:v>45699.34722222222</x:v>
      </x:c>
      <x:c r="B1494" s="13" t="n">
        <x:v>45699.35416666667</x:v>
      </x:c>
      <x:c r="C1494" s="14" t="n">
        <x:v>45699</x:v>
      </x:c>
      <x:c r="D1494" s="15" t="n">
        <x:v>50</x:v>
      </x:c>
      <x:c r="E1494" s="12" t="n">
        <x:v>0</x:v>
      </x:c>
      <x:c r="F1494" s="12" t="n">
        <x:v>0</x:v>
      </x:c>
      <x:c r="G1494" s="12" t="n">
        <x:v>0</x:v>
      </x:c>
      <x:c r="H1494" s="12" t="n">
        <x:f>F1494+G1494</x:f>
        <x:v>0</x:v>
      </x:c>
      <x:c r="I1494" s="12" t="n">
        <x:f>H1494-E1494</x:f>
        <x:v>0</x:v>
      </x:c>
      <x:c r="J1494" s="12" t="n">
        <x:v>0</x:v>
      </x:c>
      <x:c r="K1494" s="12" t="n">
        <x:f>H1494+J1494</x:f>
        <x:v>0</x:v>
      </x:c>
      <x:c r="L1494" s="16" t="n">
        <x:v>1.0956</x:v>
      </x:c>
      <x:c r="M1494" s="17" t="n">
        <x:f>F1494*L1494</x:f>
        <x:v>0</x:v>
      </x:c>
      <x:c r="N1494" s="16" t="n">
        <x:f>L1494*'月度汇总'!$F$8</x:f>
        <x:v>1.6433999999999997</x:v>
      </x:c>
      <x:c r="O1494" s="17" t="n">
        <x:f>G1494*N1494</x:f>
        <x:v>0</x:v>
      </x:c>
      <x:c r="P1494" s="16" t="n">
        <x:f>L1494*'月度汇总'!$F$10</x:f>
        <x:v>5.478</x:v>
      </x:c>
      <x:c r="Q1494" s="17" t="n">
        <x:f>J1494*P1494</x:f>
        <x:v>0</x:v>
      </x:c>
      <x:c r="R1494" s="12" t="n">
        <x:v>0</x:v>
      </x:c>
      <x:c r="S1494" s="17" t="n">
        <x:v>0</x:v>
      </x:c>
      <x:c r="T1494" s="19" t="n">
        <x:f>M1494+O1494+Q1494+S1494</x:f>
        <x:v>0</x:v>
      </x:c>
      <x:c r="U1494" s="18" t="str">
        <x:f>TEXT(T1494,"0.00")&amp;"元"</x:f>
        <x:v>0.00元</x:v>
      </x:c>
      <x:c r="V1494" s="12" t="n">
        <x:v>0</x:v>
      </x:c>
      <x:c r="W1494" s="12" t="n">
        <x:f>K1494-V1494</x:f>
        <x:v>0</x:v>
      </x:c>
    </x:row>
    <x:row r="1495" ht="20" customHeight="1">
      <x:c r="A1495" s="13" t="n">
        <x:v>45699.35416666667</x:v>
      </x:c>
      <x:c r="B1495" s="13" t="n">
        <x:v>45699.36111111111</x:v>
      </x:c>
      <x:c r="C1495" s="14" t="n">
        <x:v>45699</x:v>
      </x:c>
      <x:c r="D1495" s="15" t="n">
        <x:v>51</x:v>
      </x:c>
      <x:c r="E1495" s="12" t="n">
        <x:v>0</x:v>
      </x:c>
      <x:c r="F1495" s="12" t="n">
        <x:v>0</x:v>
      </x:c>
      <x:c r="G1495" s="12" t="n">
        <x:v>0</x:v>
      </x:c>
      <x:c r="H1495" s="12" t="n">
        <x:f>F1495+G1495</x:f>
        <x:v>0</x:v>
      </x:c>
      <x:c r="I1495" s="12" t="n">
        <x:f>H1495-E1495</x:f>
        <x:v>0</x:v>
      </x:c>
      <x:c r="J1495" s="12" t="n">
        <x:v>0</x:v>
      </x:c>
      <x:c r="K1495" s="12" t="n">
        <x:f>H1495+J1495</x:f>
        <x:v>0</x:v>
      </x:c>
      <x:c r="L1495" s="16" t="n">
        <x:v>1.0849</x:v>
      </x:c>
      <x:c r="M1495" s="17" t="n">
        <x:f>F1495*L1495</x:f>
        <x:v>0</x:v>
      </x:c>
      <x:c r="N1495" s="16" t="n">
        <x:f>L1495*'月度汇总'!$F$8</x:f>
        <x:v>1.6273499999999999</x:v>
      </x:c>
      <x:c r="O1495" s="17" t="n">
        <x:f>G1495*N1495</x:f>
        <x:v>0</x:v>
      </x:c>
      <x:c r="P1495" s="16" t="n">
        <x:f>L1495*'月度汇总'!$F$10</x:f>
        <x:v>5.4245</x:v>
      </x:c>
      <x:c r="Q1495" s="17" t="n">
        <x:f>J1495*P1495</x:f>
        <x:v>0</x:v>
      </x:c>
      <x:c r="R1495" s="12" t="n">
        <x:v>0</x:v>
      </x:c>
      <x:c r="S1495" s="17" t="n">
        <x:v>0</x:v>
      </x:c>
      <x:c r="T1495" s="19" t="n">
        <x:f>M1495+O1495+Q1495+S1495</x:f>
        <x:v>0</x:v>
      </x:c>
      <x:c r="U1495" s="18" t="str">
        <x:f>TEXT(T1495,"0.00")&amp;"元"</x:f>
        <x:v>0.00元</x:v>
      </x:c>
      <x:c r="V1495" s="12" t="n">
        <x:v>0</x:v>
      </x:c>
      <x:c r="W1495" s="12" t="n">
        <x:f>K1495-V1495</x:f>
        <x:v>0</x:v>
      </x:c>
    </x:row>
    <x:row r="1496" ht="20" customHeight="1">
      <x:c r="A1496" s="13" t="n">
        <x:v>45699.36111111111</x:v>
      </x:c>
      <x:c r="B1496" s="13" t="n">
        <x:v>45699.368055555555</x:v>
      </x:c>
      <x:c r="C1496" s="14" t="n">
        <x:v>45699</x:v>
      </x:c>
      <x:c r="D1496" s="15" t="n">
        <x:v>52</x:v>
      </x:c>
      <x:c r="E1496" s="12" t="n">
        <x:v>0</x:v>
      </x:c>
      <x:c r="F1496" s="12" t="n">
        <x:v>0</x:v>
      </x:c>
      <x:c r="G1496" s="12" t="n">
        <x:v>0</x:v>
      </x:c>
      <x:c r="H1496" s="12" t="n">
        <x:f>F1496+G1496</x:f>
        <x:v>0</x:v>
      </x:c>
      <x:c r="I1496" s="12" t="n">
        <x:f>H1496-E1496</x:f>
        <x:v>0</x:v>
      </x:c>
      <x:c r="J1496" s="12" t="n">
        <x:v>0</x:v>
      </x:c>
      <x:c r="K1496" s="12" t="n">
        <x:f>H1496+J1496</x:f>
        <x:v>0</x:v>
      </x:c>
      <x:c r="L1496" s="16" t="n">
        <x:v>1.061</x:v>
      </x:c>
      <x:c r="M1496" s="17" t="n">
        <x:f>F1496*L1496</x:f>
        <x:v>0</x:v>
      </x:c>
      <x:c r="N1496" s="16" t="n">
        <x:f>L1496*'月度汇总'!$F$8</x:f>
        <x:v>1.5915</x:v>
      </x:c>
      <x:c r="O1496" s="17" t="n">
        <x:f>G1496*N1496</x:f>
        <x:v>0</x:v>
      </x:c>
      <x:c r="P1496" s="16" t="n">
        <x:f>L1496*'月度汇总'!$F$10</x:f>
        <x:v>5.305</x:v>
      </x:c>
      <x:c r="Q1496" s="17" t="n">
        <x:f>J1496*P1496</x:f>
        <x:v>0</x:v>
      </x:c>
      <x:c r="R1496" s="12" t="n">
        <x:v>0</x:v>
      </x:c>
      <x:c r="S1496" s="17" t="n">
        <x:v>0</x:v>
      </x:c>
      <x:c r="T1496" s="19" t="n">
        <x:f>M1496+O1496+Q1496+S1496</x:f>
        <x:v>0</x:v>
      </x:c>
      <x:c r="U1496" s="18" t="str">
        <x:f>TEXT(T1496,"0.00")&amp;"元"</x:f>
        <x:v>0.00元</x:v>
      </x:c>
      <x:c r="V1496" s="12" t="n">
        <x:v>0</x:v>
      </x:c>
      <x:c r="W1496" s="12" t="n">
        <x:f>K1496-V1496</x:f>
        <x:v>0</x:v>
      </x:c>
    </x:row>
    <x:row r="1497" ht="20" customHeight="1">
      <x:c r="A1497" s="13" t="n">
        <x:v>45699.368055555555</x:v>
      </x:c>
      <x:c r="B1497" s="13" t="n">
        <x:v>45699.375</x:v>
      </x:c>
      <x:c r="C1497" s="14" t="n">
        <x:v>45699</x:v>
      </x:c>
      <x:c r="D1497" s="15" t="n">
        <x:v>53</x:v>
      </x:c>
      <x:c r="E1497" s="12" t="n">
        <x:v>0</x:v>
      </x:c>
      <x:c r="F1497" s="12" t="n">
        <x:v>0</x:v>
      </x:c>
      <x:c r="G1497" s="12" t="n">
        <x:v>0</x:v>
      </x:c>
      <x:c r="H1497" s="12" t="n">
        <x:f>F1497+G1497</x:f>
        <x:v>0</x:v>
      </x:c>
      <x:c r="I1497" s="12" t="n">
        <x:f>H1497-E1497</x:f>
        <x:v>0</x:v>
      </x:c>
      <x:c r="J1497" s="12" t="n">
        <x:v>0</x:v>
      </x:c>
      <x:c r="K1497" s="12" t="n">
        <x:f>H1497+J1497</x:f>
        <x:v>0</x:v>
      </x:c>
      <x:c r="L1497" s="16" t="n">
        <x:v>1.043</x:v>
      </x:c>
      <x:c r="M1497" s="17" t="n">
        <x:f>F1497*L1497</x:f>
        <x:v>0</x:v>
      </x:c>
      <x:c r="N1497" s="16" t="n">
        <x:f>L1497*'月度汇总'!$F$8</x:f>
        <x:v>1.5644999999999998</x:v>
      </x:c>
      <x:c r="O1497" s="17" t="n">
        <x:f>G1497*N1497</x:f>
        <x:v>0</x:v>
      </x:c>
      <x:c r="P1497" s="16" t="n">
        <x:f>L1497*'月度汇总'!$F$10</x:f>
        <x:v>5.215</x:v>
      </x:c>
      <x:c r="Q1497" s="17" t="n">
        <x:f>J1497*P1497</x:f>
        <x:v>0</x:v>
      </x:c>
      <x:c r="R1497" s="12" t="n">
        <x:v>0</x:v>
      </x:c>
      <x:c r="S1497" s="17" t="n">
        <x:v>0</x:v>
      </x:c>
      <x:c r="T1497" s="19" t="n">
        <x:f>M1497+O1497+Q1497+S1497</x:f>
        <x:v>0</x:v>
      </x:c>
      <x:c r="U1497" s="18" t="str">
        <x:f>TEXT(T1497,"0.00")&amp;"元"</x:f>
        <x:v>0.00元</x:v>
      </x:c>
      <x:c r="V1497" s="12" t="n">
        <x:v>0</x:v>
      </x:c>
      <x:c r="W1497" s="12" t="n">
        <x:f>K1497-V1497</x:f>
        <x:v>0</x:v>
      </x:c>
    </x:row>
    <x:row r="1498" ht="20" customHeight="1">
      <x:c r="A1498" s="13" t="n">
        <x:v>45699.375</x:v>
      </x:c>
      <x:c r="B1498" s="13" t="n">
        <x:v>45699.381944444445</x:v>
      </x:c>
      <x:c r="C1498" s="14" t="n">
        <x:v>45699</x:v>
      </x:c>
      <x:c r="D1498" s="15" t="n">
        <x:v>54</x:v>
      </x:c>
      <x:c r="E1498" s="12" t="n">
        <x:v>0</x:v>
      </x:c>
      <x:c r="F1498" s="12" t="n">
        <x:v>0</x:v>
      </x:c>
      <x:c r="G1498" s="12" t="n">
        <x:v>0</x:v>
      </x:c>
      <x:c r="H1498" s="12" t="n">
        <x:f>F1498+G1498</x:f>
        <x:v>0</x:v>
      </x:c>
      <x:c r="I1498" s="12" t="n">
        <x:f>H1498-E1498</x:f>
        <x:v>0</x:v>
      </x:c>
      <x:c r="J1498" s="12" t="n">
        <x:v>0</x:v>
      </x:c>
      <x:c r="K1498" s="12" t="n">
        <x:f>H1498+J1498</x:f>
        <x:v>0</x:v>
      </x:c>
      <x:c r="L1498" s="16" t="n">
        <x:v>1.036</x:v>
      </x:c>
      <x:c r="M1498" s="17" t="n">
        <x:f>F1498*L1498</x:f>
        <x:v>0</x:v>
      </x:c>
      <x:c r="N1498" s="16" t="n">
        <x:f>L1498*'月度汇总'!$F$8</x:f>
        <x:v>1.554</x:v>
      </x:c>
      <x:c r="O1498" s="17" t="n">
        <x:f>G1498*N1498</x:f>
        <x:v>0</x:v>
      </x:c>
      <x:c r="P1498" s="16" t="n">
        <x:f>L1498*'月度汇总'!$F$10</x:f>
        <x:v>5.18</x:v>
      </x:c>
      <x:c r="Q1498" s="17" t="n">
        <x:f>J1498*P1498</x:f>
        <x:v>0</x:v>
      </x:c>
      <x:c r="R1498" s="12" t="n">
        <x:v>0</x:v>
      </x:c>
      <x:c r="S1498" s="17" t="n">
        <x:v>0</x:v>
      </x:c>
      <x:c r="T1498" s="19" t="n">
        <x:f>M1498+O1498+Q1498+S1498</x:f>
        <x:v>0</x:v>
      </x:c>
      <x:c r="U1498" s="18" t="str">
        <x:f>TEXT(T1498,"0.00")&amp;"元"</x:f>
        <x:v>0.00元</x:v>
      </x:c>
      <x:c r="V1498" s="12" t="n">
        <x:v>0</x:v>
      </x:c>
      <x:c r="W1498" s="12" t="n">
        <x:f>K1498-V1498</x:f>
        <x:v>0</x:v>
      </x:c>
    </x:row>
    <x:row r="1499" ht="20" customHeight="1">
      <x:c r="A1499" s="13" t="n">
        <x:v>45699.381944444445</x:v>
      </x:c>
      <x:c r="B1499" s="13" t="n">
        <x:v>45699.38888888889</x:v>
      </x:c>
      <x:c r="C1499" s="14" t="n">
        <x:v>45699</x:v>
      </x:c>
      <x:c r="D1499" s="15" t="n">
        <x:v>55</x:v>
      </x:c>
      <x:c r="E1499" s="12" t="n">
        <x:v>0</x:v>
      </x:c>
      <x:c r="F1499" s="12" t="n">
        <x:v>0</x:v>
      </x:c>
      <x:c r="G1499" s="12" t="n">
        <x:v>0</x:v>
      </x:c>
      <x:c r="H1499" s="12" t="n">
        <x:f>F1499+G1499</x:f>
        <x:v>0</x:v>
      </x:c>
      <x:c r="I1499" s="12" t="n">
        <x:f>H1499-E1499</x:f>
        <x:v>0</x:v>
      </x:c>
      <x:c r="J1499" s="12" t="n">
        <x:v>0</x:v>
      </x:c>
      <x:c r="K1499" s="12" t="n">
        <x:f>H1499+J1499</x:f>
        <x:v>0</x:v>
      </x:c>
      <x:c r="L1499" s="16" t="n">
        <x:v>1.0147</x:v>
      </x:c>
      <x:c r="M1499" s="17" t="n">
        <x:f>F1499*L1499</x:f>
        <x:v>0</x:v>
      </x:c>
      <x:c r="N1499" s="16" t="n">
        <x:f>L1499*'月度汇总'!$F$8</x:f>
        <x:v>1.52205</x:v>
      </x:c>
      <x:c r="O1499" s="17" t="n">
        <x:f>G1499*N1499</x:f>
        <x:v>0</x:v>
      </x:c>
      <x:c r="P1499" s="16" t="n">
        <x:f>L1499*'月度汇总'!$F$10</x:f>
        <x:v>5.073499999999999</x:v>
      </x:c>
      <x:c r="Q1499" s="17" t="n">
        <x:f>J1499*P1499</x:f>
        <x:v>0</x:v>
      </x:c>
      <x:c r="R1499" s="12" t="n">
        <x:v>0</x:v>
      </x:c>
      <x:c r="S1499" s="17" t="n">
        <x:v>0</x:v>
      </x:c>
      <x:c r="T1499" s="19" t="n">
        <x:f>M1499+O1499+Q1499+S1499</x:f>
        <x:v>0</x:v>
      </x:c>
      <x:c r="U1499" s="18" t="str">
        <x:f>TEXT(T1499,"0.00")&amp;"元"</x:f>
        <x:v>0.00元</x:v>
      </x:c>
      <x:c r="V1499" s="12" t="n">
        <x:v>0</x:v>
      </x:c>
      <x:c r="W1499" s="12" t="n">
        <x:f>K1499-V1499</x:f>
        <x:v>0</x:v>
      </x:c>
    </x:row>
    <x:row r="1500" ht="20" customHeight="1">
      <x:c r="A1500" s="13" t="n">
        <x:v>45699.38888888889</x:v>
      </x:c>
      <x:c r="B1500" s="13" t="n">
        <x:v>45699.39583333333</x:v>
      </x:c>
      <x:c r="C1500" s="14" t="n">
        <x:v>45699</x:v>
      </x:c>
      <x:c r="D1500" s="15" t="n">
        <x:v>56</x:v>
      </x:c>
      <x:c r="E1500" s="12" t="n">
        <x:v>0</x:v>
      </x:c>
      <x:c r="F1500" s="12" t="n">
        <x:v>0</x:v>
      </x:c>
      <x:c r="G1500" s="12" t="n">
        <x:v>0</x:v>
      </x:c>
      <x:c r="H1500" s="12" t="n">
        <x:f>F1500+G1500</x:f>
        <x:v>0</x:v>
      </x:c>
      <x:c r="I1500" s="12" t="n">
        <x:f>H1500-E1500</x:f>
        <x:v>0</x:v>
      </x:c>
      <x:c r="J1500" s="12" t="n">
        <x:v>327.27667265016515</x:v>
      </x:c>
      <x:c r="K1500" s="12" t="n">
        <x:f>H1500+J1500</x:f>
        <x:v>327.27667265016515</x:v>
      </x:c>
      <x:c r="L1500" s="16" t="n">
        <x:v>0.9922</x:v>
      </x:c>
      <x:c r="M1500" s="17" t="n">
        <x:f>F1500*L1500</x:f>
        <x:v>0</x:v>
      </x:c>
      <x:c r="N1500" s="16" t="n">
        <x:f>L1500*'月度汇总'!$F$8</x:f>
        <x:v>1.4883</x:v>
      </x:c>
      <x:c r="O1500" s="17" t="n">
        <x:f>G1500*N1500</x:f>
        <x:v>0</x:v>
      </x:c>
      <x:c r="P1500" s="16" t="n">
        <x:f>L1500*'月度汇总'!$F$10</x:f>
        <x:v>4.961</x:v>
      </x:c>
      <x:c r="Q1500" s="17" t="n">
        <x:f>J1500*P1500</x:f>
        <x:v>1623.6195730174695</x:v>
      </x:c>
      <x:c r="R1500" s="12" t="n">
        <x:v>0</x:v>
      </x:c>
      <x:c r="S1500" s="17" t="n">
        <x:v>0</x:v>
      </x:c>
      <x:c r="T1500" s="19" t="n">
        <x:f>M1500+O1500+Q1500+S1500</x:f>
        <x:v>1623.6195730174695</x:v>
      </x:c>
      <x:c r="U1500" s="18" t="str">
        <x:f>TEXT(T1500,"0.00")&amp;"元"</x:f>
        <x:v>1623.62元</x:v>
      </x:c>
      <x:c r="V1500" s="12" t="n">
        <x:v>0</x:v>
      </x:c>
      <x:c r="W1500" s="12" t="n">
        <x:f>K1500-V1500</x:f>
        <x:v>327.27667265016515</x:v>
      </x:c>
    </x:row>
    <x:row r="1501" ht="20" customHeight="1">
      <x:c r="A1501" s="13" t="n">
        <x:v>45699.39583333333</x:v>
      </x:c>
      <x:c r="B1501" s="13" t="n">
        <x:v>45699.40277777778</x:v>
      </x:c>
      <x:c r="C1501" s="14" t="n">
        <x:v>45699</x:v>
      </x:c>
      <x:c r="D1501" s="15" t="n">
        <x:v>57</x:v>
      </x:c>
      <x:c r="E1501" s="12" t="n">
        <x:v>0</x:v>
      </x:c>
      <x:c r="F1501" s="12" t="n">
        <x:v>0</x:v>
      </x:c>
      <x:c r="G1501" s="12" t="n">
        <x:v>0</x:v>
      </x:c>
      <x:c r="H1501" s="12" t="n">
        <x:f>F1501+G1501</x:f>
        <x:v>0</x:v>
      </x:c>
      <x:c r="I1501" s="12" t="n">
        <x:f>H1501-E1501</x:f>
        <x:v>0</x:v>
      </x:c>
      <x:c r="J1501" s="12" t="n">
        <x:v>347.04208333333355</x:v>
      </x:c>
      <x:c r="K1501" s="12" t="n">
        <x:f>H1501+J1501</x:f>
        <x:v>347.04208333333355</x:v>
      </x:c>
      <x:c r="L1501" s="16" t="n">
        <x:v>0.97</x:v>
      </x:c>
      <x:c r="M1501" s="17" t="n">
        <x:f>F1501*L1501</x:f>
        <x:v>0</x:v>
      </x:c>
      <x:c r="N1501" s="16" t="n">
        <x:f>L1501*'月度汇总'!$F$8</x:f>
        <x:v>1.455</x:v>
      </x:c>
      <x:c r="O1501" s="17" t="n">
        <x:f>G1501*N1501</x:f>
        <x:v>0</x:v>
      </x:c>
      <x:c r="P1501" s="16" t="n">
        <x:f>L1501*'月度汇总'!$F$10</x:f>
        <x:v>4.85</x:v>
      </x:c>
      <x:c r="Q1501" s="17" t="n">
        <x:f>J1501*P1501</x:f>
        <x:v>1683.1541041666676</x:v>
      </x:c>
      <x:c r="R1501" s="12" t="n">
        <x:v>0</x:v>
      </x:c>
      <x:c r="S1501" s="17" t="n">
        <x:v>0</x:v>
      </x:c>
      <x:c r="T1501" s="19" t="n">
        <x:f>M1501+O1501+Q1501+S1501</x:f>
        <x:v>1683.1541041666676</x:v>
      </x:c>
      <x:c r="U1501" s="18" t="str">
        <x:f>TEXT(T1501,"0.00")&amp;"元"</x:f>
        <x:v>1683.15元</x:v>
      </x:c>
      <x:c r="V1501" s="12" t="n">
        <x:v>0</x:v>
      </x:c>
      <x:c r="W1501" s="12" t="n">
        <x:f>K1501-V1501</x:f>
        <x:v>347.04208333333355</x:v>
      </x:c>
    </x:row>
    <x:row r="1502" ht="20" customHeight="1">
      <x:c r="A1502" s="13" t="n">
        <x:v>45699.40277777778</x:v>
      </x:c>
      <x:c r="B1502" s="13" t="n">
        <x:v>45699.40972222222</x:v>
      </x:c>
      <x:c r="C1502" s="14" t="n">
        <x:v>45699</x:v>
      </x:c>
      <x:c r="D1502" s="15" t="n">
        <x:v>58</x:v>
      </x:c>
      <x:c r="E1502" s="12" t="n">
        <x:v>0</x:v>
      </x:c>
      <x:c r="F1502" s="12" t="n">
        <x:v>0</x:v>
      </x:c>
      <x:c r="G1502" s="12" t="n">
        <x:v>0</x:v>
      </x:c>
      <x:c r="H1502" s="12" t="n">
        <x:f>F1502+G1502</x:f>
        <x:v>0</x:v>
      </x:c>
      <x:c r="I1502" s="12" t="n">
        <x:f>H1502-E1502</x:f>
        <x:v>0</x:v>
      </x:c>
      <x:c r="J1502" s="12" t="n">
        <x:v>284.6040000000001</x:v>
      </x:c>
      <x:c r="K1502" s="12" t="n">
        <x:f>H1502+J1502</x:f>
        <x:v>284.6040000000001</x:v>
      </x:c>
      <x:c r="L1502" s="16" t="n">
        <x:v>0.9422</x:v>
      </x:c>
      <x:c r="M1502" s="17" t="n">
        <x:f>F1502*L1502</x:f>
        <x:v>0</x:v>
      </x:c>
      <x:c r="N1502" s="16" t="n">
        <x:f>L1502*'月度汇总'!$F$8</x:f>
        <x:v>1.4133</x:v>
      </x:c>
      <x:c r="O1502" s="17" t="n">
        <x:f>G1502*N1502</x:f>
        <x:v>0</x:v>
      </x:c>
      <x:c r="P1502" s="16" t="n">
        <x:f>L1502*'月度汇总'!$F$10</x:f>
        <x:v>4.711</x:v>
      </x:c>
      <x:c r="Q1502" s="17" t="n">
        <x:f>J1502*P1502</x:f>
        <x:v>1340.7694440000005</x:v>
      </x:c>
      <x:c r="R1502" s="12" t="n">
        <x:v>0</x:v>
      </x:c>
      <x:c r="S1502" s="17" t="n">
        <x:v>0</x:v>
      </x:c>
      <x:c r="T1502" s="19" t="n">
        <x:f>M1502+O1502+Q1502+S1502</x:f>
        <x:v>1340.7694440000005</x:v>
      </x:c>
      <x:c r="U1502" s="18" t="str">
        <x:f>TEXT(T1502,"0.00")&amp;"元"</x:f>
        <x:v>1340.77元</x:v>
      </x:c>
      <x:c r="V1502" s="12" t="n">
        <x:v>0</x:v>
      </x:c>
      <x:c r="W1502" s="12" t="n">
        <x:f>K1502-V1502</x:f>
        <x:v>284.6040000000001</x:v>
      </x:c>
    </x:row>
    <x:row r="1503" ht="20" customHeight="1">
      <x:c r="A1503" s="13" t="n">
        <x:v>45699.40972222222</x:v>
      </x:c>
      <x:c r="B1503" s="13" t="n">
        <x:v>45699.41666666667</x:v>
      </x:c>
      <x:c r="C1503" s="14" t="n">
        <x:v>45699</x:v>
      </x:c>
      <x:c r="D1503" s="15" t="n">
        <x:v>59</x:v>
      </x:c>
      <x:c r="E1503" s="12" t="n">
        <x:v>0</x:v>
      </x:c>
      <x:c r="F1503" s="12" t="n">
        <x:v>0</x:v>
      </x:c>
      <x:c r="G1503" s="12" t="n">
        <x:v>0</x:v>
      </x:c>
      <x:c r="H1503" s="12" t="n">
        <x:f>F1503+G1503</x:f>
        <x:v>0</x:v>
      </x:c>
      <x:c r="I1503" s="12" t="n">
        <x:f>H1503-E1503</x:f>
        <x:v>0</x:v>
      </x:c>
      <x:c r="J1503" s="12" t="n">
        <x:v>236.2109000000001</x:v>
      </x:c>
      <x:c r="K1503" s="12" t="n">
        <x:f>H1503+J1503</x:f>
        <x:v>236.2109000000001</x:v>
      </x:c>
      <x:c r="L1503" s="16" t="n">
        <x:v>0.9569</x:v>
      </x:c>
      <x:c r="M1503" s="17" t="n">
        <x:f>F1503*L1503</x:f>
        <x:v>0</x:v>
      </x:c>
      <x:c r="N1503" s="16" t="n">
        <x:f>L1503*'月度汇总'!$F$8</x:f>
        <x:v>1.43535</x:v>
      </x:c>
      <x:c r="O1503" s="17" t="n">
        <x:f>G1503*N1503</x:f>
        <x:v>0</x:v>
      </x:c>
      <x:c r="P1503" s="16" t="n">
        <x:f>L1503*'月度汇总'!$F$10</x:f>
        <x:v>4.7844999999999995</x:v>
      </x:c>
      <x:c r="Q1503" s="17" t="n">
        <x:f>J1503*P1503</x:f>
        <x:v>1130.1510510500004</x:v>
      </x:c>
      <x:c r="R1503" s="12" t="n">
        <x:v>0</x:v>
      </x:c>
      <x:c r="S1503" s="17" t="n">
        <x:v>0</x:v>
      </x:c>
      <x:c r="T1503" s="19" t="n">
        <x:f>M1503+O1503+Q1503+S1503</x:f>
        <x:v>1130.1510510500004</x:v>
      </x:c>
      <x:c r="U1503" s="18" t="str">
        <x:f>TEXT(T1503,"0.00")&amp;"元"</x:f>
        <x:v>1130.15元</x:v>
      </x:c>
      <x:c r="V1503" s="12" t="n">
        <x:v>0</x:v>
      </x:c>
      <x:c r="W1503" s="12" t="n">
        <x:f>K1503-V1503</x:f>
        <x:v>236.2109000000001</x:v>
      </x:c>
    </x:row>
    <x:row r="1504" ht="20" customHeight="1">
      <x:c r="A1504" s="13" t="n">
        <x:v>45699.41666666667</x:v>
      </x:c>
      <x:c r="B1504" s="13" t="n">
        <x:v>45699.42361111111</x:v>
      </x:c>
      <x:c r="C1504" s="14" t="n">
        <x:v>45699</x:v>
      </x:c>
      <x:c r="D1504" s="15" t="n">
        <x:v>60</x:v>
      </x:c>
      <x:c r="E1504" s="12" t="n">
        <x:v>0</x:v>
      </x:c>
      <x:c r="F1504" s="12" t="n">
        <x:v>0</x:v>
      </x:c>
      <x:c r="G1504" s="12" t="n">
        <x:v>0</x:v>
      </x:c>
      <x:c r="H1504" s="12" t="n">
        <x:f>F1504+G1504</x:f>
        <x:v>0</x:v>
      </x:c>
      <x:c r="I1504" s="12" t="n">
        <x:f>H1504-E1504</x:f>
        <x:v>0</x:v>
      </x:c>
      <x:c r="J1504" s="12" t="n">
        <x:v>196.6979166666668</x:v>
      </x:c>
      <x:c r="K1504" s="12" t="n">
        <x:f>H1504+J1504</x:f>
        <x:v>196.6979166666668</x:v>
      </x:c>
      <x:c r="L1504" s="16" t="n">
        <x:v>0.9977</x:v>
      </x:c>
      <x:c r="M1504" s="17" t="n">
        <x:f>F1504*L1504</x:f>
        <x:v>0</x:v>
      </x:c>
      <x:c r="N1504" s="16" t="n">
        <x:f>L1504*'月度汇总'!$F$8</x:f>
        <x:v>1.49655</x:v>
      </x:c>
      <x:c r="O1504" s="17" t="n">
        <x:f>G1504*N1504</x:f>
        <x:v>0</x:v>
      </x:c>
      <x:c r="P1504" s="16" t="n">
        <x:f>L1504*'月度汇总'!$F$10</x:f>
        <x:v>4.9885</x:v>
      </x:c>
      <x:c r="Q1504" s="17" t="n">
        <x:f>J1504*P1504</x:f>
        <x:v>981.2275572916674</x:v>
      </x:c>
      <x:c r="R1504" s="12" t="n">
        <x:v>0</x:v>
      </x:c>
      <x:c r="S1504" s="17" t="n">
        <x:v>0</x:v>
      </x:c>
      <x:c r="T1504" s="19" t="n">
        <x:f>M1504+O1504+Q1504+S1504</x:f>
        <x:v>981.2275572916674</x:v>
      </x:c>
      <x:c r="U1504" s="18" t="str">
        <x:f>TEXT(T1504,"0.00")&amp;"元"</x:f>
        <x:v>981.23元</x:v>
      </x:c>
      <x:c r="V1504" s="12" t="n">
        <x:v>0</x:v>
      </x:c>
      <x:c r="W1504" s="12" t="n">
        <x:f>K1504-V1504</x:f>
        <x:v>196.6979166666668</x:v>
      </x:c>
    </x:row>
    <x:row r="1505" ht="20" customHeight="1">
      <x:c r="A1505" s="13" t="n">
        <x:v>45699.42361111111</x:v>
      </x:c>
      <x:c r="B1505" s="13" t="n">
        <x:v>45699.430555555555</x:v>
      </x:c>
      <x:c r="C1505" s="14" t="n">
        <x:v>45699</x:v>
      </x:c>
      <x:c r="D1505" s="15" t="n">
        <x:v>61</x:v>
      </x:c>
      <x:c r="E1505" s="12" t="n">
        <x:v>0</x:v>
      </x:c>
      <x:c r="F1505" s="12" t="n">
        <x:v>0</x:v>
      </x:c>
      <x:c r="G1505" s="12" t="n">
        <x:v>0</x:v>
      </x:c>
      <x:c r="H1505" s="12" t="n">
        <x:f>F1505+G1505</x:f>
        <x:v>0</x:v>
      </x:c>
      <x:c r="I1505" s="12" t="n">
        <x:f>H1505-E1505</x:f>
        <x:v>0</x:v>
      </x:c>
      <x:c r="J1505" s="12" t="n">
        <x:v>152.8872833333333</x:v>
      </x:c>
      <x:c r="K1505" s="12" t="n">
        <x:f>H1505+J1505</x:f>
        <x:v>152.8872833333333</x:v>
      </x:c>
      <x:c r="L1505" s="16" t="n">
        <x:v>0.9919</x:v>
      </x:c>
      <x:c r="M1505" s="17" t="n">
        <x:f>F1505*L1505</x:f>
        <x:v>0</x:v>
      </x:c>
      <x:c r="N1505" s="16" t="n">
        <x:f>L1505*'月度汇总'!$F$8</x:f>
        <x:v>1.48785</x:v>
      </x:c>
      <x:c r="O1505" s="17" t="n">
        <x:f>G1505*N1505</x:f>
        <x:v>0</x:v>
      </x:c>
      <x:c r="P1505" s="16" t="n">
        <x:f>L1505*'月度汇总'!$F$10</x:f>
        <x:v>4.9595</x:v>
      </x:c>
      <x:c r="Q1505" s="17" t="n">
        <x:f>J1505*P1505</x:f>
        <x:v>758.2444816916666</x:v>
      </x:c>
      <x:c r="R1505" s="12" t="n">
        <x:v>0</x:v>
      </x:c>
      <x:c r="S1505" s="17" t="n">
        <x:v>0</x:v>
      </x:c>
      <x:c r="T1505" s="19" t="n">
        <x:f>M1505+O1505+Q1505+S1505</x:f>
        <x:v>758.2444816916666</x:v>
      </x:c>
      <x:c r="U1505" s="18" t="str">
        <x:f>TEXT(T1505,"0.00")&amp;"元"</x:f>
        <x:v>758.24元</x:v>
      </x:c>
      <x:c r="V1505" s="12" t="n">
        <x:v>0</x:v>
      </x:c>
      <x:c r="W1505" s="12" t="n">
        <x:f>K1505-V1505</x:f>
        <x:v>152.8872833333333</x:v>
      </x:c>
    </x:row>
    <x:row r="1506" ht="20" customHeight="1">
      <x:c r="A1506" s="13" t="n">
        <x:v>45699.430555555555</x:v>
      </x:c>
      <x:c r="B1506" s="13" t="n">
        <x:v>45699.4375</x:v>
      </x:c>
      <x:c r="C1506" s="14" t="n">
        <x:v>45699</x:v>
      </x:c>
      <x:c r="D1506" s="15" t="n">
        <x:v>62</x:v>
      </x:c>
      <x:c r="E1506" s="12" t="n">
        <x:v>0</x:v>
      </x:c>
      <x:c r="F1506" s="12" t="n">
        <x:v>0</x:v>
      </x:c>
      <x:c r="G1506" s="12" t="n">
        <x:v>0</x:v>
      </x:c>
      <x:c r="H1506" s="12" t="n">
        <x:f>F1506+G1506</x:f>
        <x:v>0</x:v>
      </x:c>
      <x:c r="I1506" s="12" t="n">
        <x:f>H1506-E1506</x:f>
        <x:v>0</x:v>
      </x:c>
      <x:c r="J1506" s="12" t="n">
        <x:v>131.63646666666665</x:v>
      </x:c>
      <x:c r="K1506" s="12" t="n">
        <x:f>H1506+J1506</x:f>
        <x:v>131.63646666666665</x:v>
      </x:c>
      <x:c r="L1506" s="16" t="n">
        <x:v>0.9588</x:v>
      </x:c>
      <x:c r="M1506" s="17" t="n">
        <x:f>F1506*L1506</x:f>
        <x:v>0</x:v>
      </x:c>
      <x:c r="N1506" s="16" t="n">
        <x:f>L1506*'月度汇总'!$F$8</x:f>
        <x:v>1.4382</x:v>
      </x:c>
      <x:c r="O1506" s="17" t="n">
        <x:f>G1506*N1506</x:f>
        <x:v>0</x:v>
      </x:c>
      <x:c r="P1506" s="16" t="n">
        <x:f>L1506*'月度汇总'!$F$10</x:f>
        <x:v>4.794</x:v>
      </x:c>
      <x:c r="Q1506" s="17" t="n">
        <x:f>J1506*P1506</x:f>
        <x:v>631.0652211999999</x:v>
      </x:c>
      <x:c r="R1506" s="12" t="n">
        <x:v>0</x:v>
      </x:c>
      <x:c r="S1506" s="17" t="n">
        <x:v>0</x:v>
      </x:c>
      <x:c r="T1506" s="19" t="n">
        <x:f>M1506+O1506+Q1506+S1506</x:f>
        <x:v>631.0652211999999</x:v>
      </x:c>
      <x:c r="U1506" s="18" t="str">
        <x:f>TEXT(T1506,"0.00")&amp;"元"</x:f>
        <x:v>631.07元</x:v>
      </x:c>
      <x:c r="V1506" s="12" t="n">
        <x:v>0</x:v>
      </x:c>
      <x:c r="W1506" s="12" t="n">
        <x:f>K1506-V1506</x:f>
        <x:v>131.63646666666665</x:v>
      </x:c>
    </x:row>
    <x:row r="1507" ht="20" customHeight="1">
      <x:c r="A1507" s="13" t="n">
        <x:v>45699.4375</x:v>
      </x:c>
      <x:c r="B1507" s="13" t="n">
        <x:v>45699.444444444445</x:v>
      </x:c>
      <x:c r="C1507" s="14" t="n">
        <x:v>45699</x:v>
      </x:c>
      <x:c r="D1507" s="15" t="n">
        <x:v>63</x:v>
      </x:c>
      <x:c r="E1507" s="12" t="n">
        <x:v>0</x:v>
      </x:c>
      <x:c r="F1507" s="12" t="n">
        <x:v>0</x:v>
      </x:c>
      <x:c r="G1507" s="12" t="n">
        <x:v>0</x:v>
      </x:c>
      <x:c r="H1507" s="12" t="n">
        <x:f>F1507+G1507</x:f>
        <x:v>0</x:v>
      </x:c>
      <x:c r="I1507" s="12" t="n">
        <x:f>H1507-E1507</x:f>
        <x:v>0</x:v>
      </x:c>
      <x:c r="J1507" s="12" t="n">
        <x:v>108.4504166666666</x:v>
      </x:c>
      <x:c r="K1507" s="12" t="n">
        <x:f>H1507+J1507</x:f>
        <x:v>108.4504166666666</x:v>
      </x:c>
      <x:c r="L1507" s="16" t="n">
        <x:v>0.9549</x:v>
      </x:c>
      <x:c r="M1507" s="17" t="n">
        <x:f>F1507*L1507</x:f>
        <x:v>0</x:v>
      </x:c>
      <x:c r="N1507" s="16" t="n">
        <x:f>L1507*'月度汇总'!$F$8</x:f>
        <x:v>1.43235</x:v>
      </x:c>
      <x:c r="O1507" s="17" t="n">
        <x:f>G1507*N1507</x:f>
        <x:v>0</x:v>
      </x:c>
      <x:c r="P1507" s="16" t="n">
        <x:f>L1507*'月度汇总'!$F$10</x:f>
        <x:v>4.7745</x:v>
      </x:c>
      <x:c r="Q1507" s="17" t="n">
        <x:f>J1507*P1507</x:f>
        <x:v>517.7965143749997</x:v>
      </x:c>
      <x:c r="R1507" s="12" t="n">
        <x:v>0</x:v>
      </x:c>
      <x:c r="S1507" s="17" t="n">
        <x:v>0</x:v>
      </x:c>
      <x:c r="T1507" s="19" t="n">
        <x:f>M1507+O1507+Q1507+S1507</x:f>
        <x:v>517.7965143749997</x:v>
      </x:c>
      <x:c r="U1507" s="18" t="str">
        <x:f>TEXT(T1507,"0.00")&amp;"元"</x:f>
        <x:v>517.80元</x:v>
      </x:c>
      <x:c r="V1507" s="12" t="n">
        <x:v>0</x:v>
      </x:c>
      <x:c r="W1507" s="12" t="n">
        <x:f>K1507-V1507</x:f>
        <x:v>108.4504166666666</x:v>
      </x:c>
    </x:row>
    <x:row r="1508" ht="20" customHeight="1">
      <x:c r="A1508" s="13" t="n">
        <x:v>45699.444444444445</x:v>
      </x:c>
      <x:c r="B1508" s="13" t="n">
        <x:v>45699.45138888889</x:v>
      </x:c>
      <x:c r="C1508" s="14" t="n">
        <x:v>45699</x:v>
      </x:c>
      <x:c r="D1508" s="15" t="n">
        <x:v>64</x:v>
      </x:c>
      <x:c r="E1508" s="12" t="n">
        <x:v>0</x:v>
      </x:c>
      <x:c r="F1508" s="12" t="n">
        <x:v>0</x:v>
      </x:c>
      <x:c r="G1508" s="12" t="n">
        <x:v>0</x:v>
      </x:c>
      <x:c r="H1508" s="12" t="n">
        <x:f>F1508+G1508</x:f>
        <x:v>0</x:v>
      </x:c>
      <x:c r="I1508" s="12" t="n">
        <x:f>H1508-E1508</x:f>
        <x:v>0</x:v>
      </x:c>
      <x:c r="J1508" s="12" t="n">
        <x:v>32.06000000000021</x:v>
      </x:c>
      <x:c r="K1508" s="12" t="n">
        <x:f>H1508+J1508</x:f>
        <x:v>32.06000000000021</x:v>
      </x:c>
      <x:c r="L1508" s="16" t="n">
        <x:v>0.9839</x:v>
      </x:c>
      <x:c r="M1508" s="17" t="n">
        <x:f>F1508*L1508</x:f>
        <x:v>0</x:v>
      </x:c>
      <x:c r="N1508" s="16" t="n">
        <x:f>L1508*'月度汇总'!$F$8</x:f>
        <x:v>1.4758499999999999</x:v>
      </x:c>
      <x:c r="O1508" s="17" t="n">
        <x:f>G1508*N1508</x:f>
        <x:v>0</x:v>
      </x:c>
      <x:c r="P1508" s="16" t="n">
        <x:f>L1508*'月度汇总'!$F$10</x:f>
        <x:v>4.9195</x:v>
      </x:c>
      <x:c r="Q1508" s="17" t="n">
        <x:f>J1508*P1508</x:f>
        <x:v>157.71917000000104</x:v>
      </x:c>
      <x:c r="R1508" s="12" t="n">
        <x:v>0</x:v>
      </x:c>
      <x:c r="S1508" s="17" t="n">
        <x:v>0</x:v>
      </x:c>
      <x:c r="T1508" s="19" t="n">
        <x:f>M1508+O1508+Q1508+S1508</x:f>
        <x:v>157.71917000000104</x:v>
      </x:c>
      <x:c r="U1508" s="18" t="str">
        <x:f>TEXT(T1508,"0.00")&amp;"元"</x:f>
        <x:v>157.72元</x:v>
      </x:c>
      <x:c r="V1508" s="12" t="n">
        <x:v>0</x:v>
      </x:c>
      <x:c r="W1508" s="12" t="n">
        <x:f>K1508-V1508</x:f>
        <x:v>32.06000000000021</x:v>
      </x:c>
    </x:row>
    <x:row r="1509" ht="20" customHeight="1">
      <x:c r="A1509" s="13" t="n">
        <x:v>45699.45138888889</x:v>
      </x:c>
      <x:c r="B1509" s="13" t="n">
        <x:v>45699.45833333333</x:v>
      </x:c>
      <x:c r="C1509" s="14" t="n">
        <x:v>45699</x:v>
      </x:c>
      <x:c r="D1509" s="15" t="n">
        <x:v>65</x:v>
      </x:c>
      <x:c r="E1509" s="12" t="n">
        <x:v>0</x:v>
      </x:c>
      <x:c r="F1509" s="12" t="n">
        <x:v>0</x:v>
      </x:c>
      <x:c r="G1509" s="12" t="n">
        <x:v>0</x:v>
      </x:c>
      <x:c r="H1509" s="12" t="n">
        <x:f>F1509+G1509</x:f>
        <x:v>0</x:v>
      </x:c>
      <x:c r="I1509" s="12" t="n">
        <x:f>H1509-E1509</x:f>
        <x:v>0</x:v>
      </x:c>
      <x:c r="J1509" s="12" t="n">
        <x:v>0</x:v>
      </x:c>
      <x:c r="K1509" s="12" t="n">
        <x:f>H1509+J1509</x:f>
        <x:v>0</x:v>
      </x:c>
      <x:c r="L1509" s="16" t="n">
        <x:v>0.799</x:v>
      </x:c>
      <x:c r="M1509" s="17" t="n">
        <x:f>F1509*L1509</x:f>
        <x:v>0</x:v>
      </x:c>
      <x:c r="N1509" s="16" t="n">
        <x:f>L1509*'月度汇总'!$F$8</x:f>
        <x:v>1.1985000000000001</x:v>
      </x:c>
      <x:c r="O1509" s="17" t="n">
        <x:f>G1509*N1509</x:f>
        <x:v>0</x:v>
      </x:c>
      <x:c r="P1509" s="16" t="n">
        <x:f>L1509*'月度汇总'!$F$10</x:f>
        <x:v>3.995</x:v>
      </x:c>
      <x:c r="Q1509" s="17" t="n">
        <x:f>J1509*P1509</x:f>
        <x:v>0</x:v>
      </x:c>
      <x:c r="R1509" s="12" t="n">
        <x:v>0</x:v>
      </x:c>
      <x:c r="S1509" s="17" t="n">
        <x:v>0</x:v>
      </x:c>
      <x:c r="T1509" s="19" t="n">
        <x:f>M1509+O1509+Q1509+S1509</x:f>
        <x:v>0</x:v>
      </x:c>
      <x:c r="U1509" s="18" t="str">
        <x:f>TEXT(T1509,"0.00")&amp;"元"</x:f>
        <x:v>0.00元</x:v>
      </x:c>
      <x:c r="V1509" s="12" t="n">
        <x:v>0</x:v>
      </x:c>
      <x:c r="W1509" s="12" t="n">
        <x:f>K1509-V1509</x:f>
        <x:v>0</x:v>
      </x:c>
    </x:row>
    <x:row r="1510" ht="20" customHeight="1">
      <x:c r="A1510" s="13" t="n">
        <x:v>45699.45833333333</x:v>
      </x:c>
      <x:c r="B1510" s="13" t="n">
        <x:v>45699.46527777778</x:v>
      </x:c>
      <x:c r="C1510" s="14" t="n">
        <x:v>45699</x:v>
      </x:c>
      <x:c r="D1510" s="15" t="n">
        <x:v>66</x:v>
      </x:c>
      <x:c r="E1510" s="12" t="n">
        <x:v>793.0402877062053</x:v>
      </x:c>
      <x:c r="F1510" s="12" t="n">
        <x:v>793.0402877062053</x:v>
      </x:c>
      <x:c r="G1510" s="12" t="n">
        <x:v>0</x:v>
      </x:c>
      <x:c r="H1510" s="12" t="n">
        <x:f>F1510+G1510</x:f>
        <x:v>793.0402877062053</x:v>
      </x:c>
      <x:c r="I1510" s="12" t="n">
        <x:f>H1510-E1510</x:f>
        <x:v>0</x:v>
      </x:c>
      <x:c r="J1510" s="12" t="n">
        <x:v>0</x:v>
      </x:c>
      <x:c r="K1510" s="12" t="n">
        <x:f>H1510+J1510</x:f>
        <x:v>793.0402877062053</x:v>
      </x:c>
      <x:c r="L1510" s="16" t="n">
        <x:v>0.5025</x:v>
      </x:c>
      <x:c r="M1510" s="17" t="n">
        <x:f>F1510*L1510</x:f>
        <x:v>398.5027445723681</x:v>
      </x:c>
      <x:c r="N1510" s="16" t="n">
        <x:f>L1510*'月度汇总'!$F$8</x:f>
        <x:v>0.7537499999999999</x:v>
      </x:c>
      <x:c r="O1510" s="17" t="n">
        <x:f>G1510*N1510</x:f>
        <x:v>0</x:v>
      </x:c>
      <x:c r="P1510" s="16" t="n">
        <x:f>L1510*'月度汇总'!$F$10</x:f>
        <x:v>2.5124999999999997</x:v>
      </x:c>
      <x:c r="Q1510" s="17" t="n">
        <x:f>J1510*P1510</x:f>
        <x:v>0</x:v>
      </x:c>
      <x:c r="R1510" s="12" t="n">
        <x:v>0</x:v>
      </x:c>
      <x:c r="S1510" s="17" t="n">
        <x:v>0</x:v>
      </x:c>
      <x:c r="T1510" s="19" t="n">
        <x:f>M1510+O1510+Q1510+S1510</x:f>
        <x:v>398.5027445723681</x:v>
      </x:c>
      <x:c r="U1510" s="18" t="str">
        <x:f>TEXT(T1510,"0.00")&amp;"元"</x:f>
        <x:v>398.50元</x:v>
      </x:c>
      <x:c r="V1510" s="12" t="n">
        <x:v>0</x:v>
      </x:c>
      <x:c r="W1510" s="12" t="n">
        <x:f>K1510-V1510</x:f>
        <x:v>793.0402877062053</x:v>
      </x:c>
    </x:row>
    <x:row r="1511" ht="20" customHeight="1">
      <x:c r="A1511" s="13" t="n">
        <x:v>45699.46527777778</x:v>
      </x:c>
      <x:c r="B1511" s="13" t="n">
        <x:v>45699.47222222222</x:v>
      </x:c>
      <x:c r="C1511" s="14" t="n">
        <x:v>45699</x:v>
      </x:c>
      <x:c r="D1511" s="15" t="n">
        <x:v>67</x:v>
      </x:c>
      <x:c r="E1511" s="12" t="n">
        <x:v>805.0696675909597</x:v>
      </x:c>
      <x:c r="F1511" s="12" t="n">
        <x:v>805.0696675909597</x:v>
      </x:c>
      <x:c r="G1511" s="12" t="n">
        <x:v>0</x:v>
      </x:c>
      <x:c r="H1511" s="12" t="n">
        <x:f>F1511+G1511</x:f>
        <x:v>805.0696675909597</x:v>
      </x:c>
      <x:c r="I1511" s="12" t="n">
        <x:f>H1511-E1511</x:f>
        <x:v>0</x:v>
      </x:c>
      <x:c r="J1511" s="12" t="n">
        <x:v>0</x:v>
      </x:c>
      <x:c r="K1511" s="12" t="n">
        <x:f>H1511+J1511</x:f>
        <x:v>805.0696675909597</x:v>
      </x:c>
      <x:c r="L1511" s="16" t="n">
        <x:v>0.4662</x:v>
      </x:c>
      <x:c r="M1511" s="17" t="n">
        <x:f>F1511*L1511</x:f>
        <x:v>375.32347903090545</x:v>
      </x:c>
      <x:c r="N1511" s="16" t="n">
        <x:f>L1511*'月度汇总'!$F$8</x:f>
        <x:v>0.6993</x:v>
      </x:c>
      <x:c r="O1511" s="17" t="n">
        <x:f>G1511*N1511</x:f>
        <x:v>0</x:v>
      </x:c>
      <x:c r="P1511" s="16" t="n">
        <x:f>L1511*'月度汇总'!$F$10</x:f>
        <x:v>2.331</x:v>
      </x:c>
      <x:c r="Q1511" s="17" t="n">
        <x:f>J1511*P1511</x:f>
        <x:v>0</x:v>
      </x:c>
      <x:c r="R1511" s="12" t="n">
        <x:v>0</x:v>
      </x:c>
      <x:c r="S1511" s="17" t="n">
        <x:v>0</x:v>
      </x:c>
      <x:c r="T1511" s="19" t="n">
        <x:f>M1511+O1511+Q1511+S1511</x:f>
        <x:v>375.32347903090545</x:v>
      </x:c>
      <x:c r="U1511" s="18" t="str">
        <x:f>TEXT(T1511,"0.00")&amp;"元"</x:f>
        <x:v>375.32元</x:v>
      </x:c>
      <x:c r="V1511" s="12" t="n">
        <x:v>0</x:v>
      </x:c>
      <x:c r="W1511" s="12" t="n">
        <x:f>K1511-V1511</x:f>
        <x:v>805.0696675909597</x:v>
      </x:c>
    </x:row>
    <x:row r="1512" ht="20" customHeight="1">
      <x:c r="A1512" s="13" t="n">
        <x:v>45699.47222222222</x:v>
      </x:c>
      <x:c r="B1512" s="13" t="n">
        <x:v>45699.47916666667</x:v>
      </x:c>
      <x:c r="C1512" s="14" t="n">
        <x:v>45699</x:v>
      </x:c>
      <x:c r="D1512" s="15" t="n">
        <x:v>68</x:v>
      </x:c>
      <x:c r="E1512" s="12" t="n">
        <x:v>801.3958021932125</x:v>
      </x:c>
      <x:c r="F1512" s="12" t="n">
        <x:v>801.3958021932125</x:v>
      </x:c>
      <x:c r="G1512" s="12" t="n">
        <x:v>0</x:v>
      </x:c>
      <x:c r="H1512" s="12" t="n">
        <x:f>F1512+G1512</x:f>
        <x:v>801.3958021932125</x:v>
      </x:c>
      <x:c r="I1512" s="12" t="n">
        <x:f>H1512-E1512</x:f>
        <x:v>0</x:v>
      </x:c>
      <x:c r="J1512" s="12" t="n">
        <x:v>0</x:v>
      </x:c>
      <x:c r="K1512" s="12" t="n">
        <x:f>H1512+J1512</x:f>
        <x:v>801.3958021932125</x:v>
      </x:c>
      <x:c r="L1512" s="16" t="n">
        <x:v>0.5007</x:v>
      </x:c>
      <x:c r="M1512" s="17" t="n">
        <x:f>F1512*L1512</x:f>
        <x:v>401.2588781581415</x:v>
      </x:c>
      <x:c r="N1512" s="16" t="n">
        <x:f>L1512*'月度汇总'!$F$8</x:f>
        <x:v>0.75105</x:v>
      </x:c>
      <x:c r="O1512" s="17" t="n">
        <x:f>G1512*N1512</x:f>
        <x:v>0</x:v>
      </x:c>
      <x:c r="P1512" s="16" t="n">
        <x:f>L1512*'月度汇总'!$F$10</x:f>
        <x:v>2.5035000000000003</x:v>
      </x:c>
      <x:c r="Q1512" s="17" t="n">
        <x:f>J1512*P1512</x:f>
        <x:v>0</x:v>
      </x:c>
      <x:c r="R1512" s="12" t="n">
        <x:v>0</x:v>
      </x:c>
      <x:c r="S1512" s="17" t="n">
        <x:v>0</x:v>
      </x:c>
      <x:c r="T1512" s="19" t="n">
        <x:f>M1512+O1512+Q1512+S1512</x:f>
        <x:v>401.2588781581415</x:v>
      </x:c>
      <x:c r="U1512" s="18" t="str">
        <x:f>TEXT(T1512,"0.00")&amp;"元"</x:f>
        <x:v>401.26元</x:v>
      </x:c>
      <x:c r="V1512" s="12" t="n">
        <x:v>0</x:v>
      </x:c>
      <x:c r="W1512" s="12" t="n">
        <x:f>K1512-V1512</x:f>
        <x:v>801.3958021932125</x:v>
      </x:c>
    </x:row>
    <x:row r="1513" ht="20" customHeight="1">
      <x:c r="A1513" s="13" t="n">
        <x:v>45699.47916666667</x:v>
      </x:c>
      <x:c r="B1513" s="13" t="n">
        <x:v>45699.48611111111</x:v>
      </x:c>
      <x:c r="C1513" s="14" t="n">
        <x:v>45699</x:v>
      </x:c>
      <x:c r="D1513" s="15" t="n">
        <x:v>69</x:v>
      </x:c>
      <x:c r="E1513" s="12" t="n">
        <x:v>782.6480165506647</x:v>
      </x:c>
      <x:c r="F1513" s="12" t="n">
        <x:v>782.6480165506647</x:v>
      </x:c>
      <x:c r="G1513" s="12" t="n">
        <x:v>0</x:v>
      </x:c>
      <x:c r="H1513" s="12" t="n">
        <x:f>F1513+G1513</x:f>
        <x:v>782.6480165506647</x:v>
      </x:c>
      <x:c r="I1513" s="12" t="n">
        <x:f>H1513-E1513</x:f>
        <x:v>0</x:v>
      </x:c>
      <x:c r="J1513" s="12" t="n">
        <x:v>0</x:v>
      </x:c>
      <x:c r="K1513" s="12" t="n">
        <x:f>H1513+J1513</x:f>
        <x:v>782.6480165506647</x:v>
      </x:c>
      <x:c r="L1513" s="16" t="n">
        <x:v>0.4827</x:v>
      </x:c>
      <x:c r="M1513" s="17" t="n">
        <x:f>F1513*L1513</x:f>
        <x:v>377.7841975890059</x:v>
      </x:c>
      <x:c r="N1513" s="16" t="n">
        <x:f>L1513*'月度汇总'!$F$8</x:f>
        <x:v>0.7240500000000001</x:v>
      </x:c>
      <x:c r="O1513" s="17" t="n">
        <x:f>G1513*N1513</x:f>
        <x:v>0</x:v>
      </x:c>
      <x:c r="P1513" s="16" t="n">
        <x:f>L1513*'月度汇总'!$F$10</x:f>
        <x:v>2.4135</x:v>
      </x:c>
      <x:c r="Q1513" s="17" t="n">
        <x:f>J1513*P1513</x:f>
        <x:v>0</x:v>
      </x:c>
      <x:c r="R1513" s="12" t="n">
        <x:v>0</x:v>
      </x:c>
      <x:c r="S1513" s="17" t="n">
        <x:v>0</x:v>
      </x:c>
      <x:c r="T1513" s="19" t="n">
        <x:f>M1513+O1513+Q1513+S1513</x:f>
        <x:v>377.7841975890059</x:v>
      </x:c>
      <x:c r="U1513" s="18" t="str">
        <x:f>TEXT(T1513,"0.00")&amp;"元"</x:f>
        <x:v>377.78元</x:v>
      </x:c>
      <x:c r="V1513" s="12" t="n">
        <x:v>0</x:v>
      </x:c>
      <x:c r="W1513" s="12" t="n">
        <x:f>K1513-V1513</x:f>
        <x:v>782.6480165506647</x:v>
      </x:c>
    </x:row>
    <x:row r="1514" ht="20" customHeight="1">
      <x:c r="A1514" s="13" t="n">
        <x:v>45699.48611111111</x:v>
      </x:c>
      <x:c r="B1514" s="13" t="n">
        <x:v>45699.493055555555</x:v>
      </x:c>
      <x:c r="C1514" s="14" t="n">
        <x:v>45699</x:v>
      </x:c>
      <x:c r="D1514" s="15" t="n">
        <x:v>70</x:v>
      </x:c>
      <x:c r="E1514" s="12" t="n">
        <x:v>774.6357538785445</x:v>
      </x:c>
      <x:c r="F1514" s="12" t="n">
        <x:v>774.6357538785445</x:v>
      </x:c>
      <x:c r="G1514" s="12" t="n">
        <x:v>0</x:v>
      </x:c>
      <x:c r="H1514" s="12" t="n">
        <x:f>F1514+G1514</x:f>
        <x:v>774.6357538785445</x:v>
      </x:c>
      <x:c r="I1514" s="12" t="n">
        <x:f>H1514-E1514</x:f>
        <x:v>0</x:v>
      </x:c>
      <x:c r="J1514" s="12" t="n">
        <x:v>0</x:v>
      </x:c>
      <x:c r="K1514" s="12" t="n">
        <x:f>H1514+J1514</x:f>
        <x:v>774.6357538785445</x:v>
      </x:c>
      <x:c r="L1514" s="16" t="n">
        <x:v>0.4785</x:v>
      </x:c>
      <x:c r="M1514" s="17" t="n">
        <x:f>F1514*L1514</x:f>
        <x:v>370.6632082308835</x:v>
      </x:c>
      <x:c r="N1514" s="16" t="n">
        <x:f>L1514*'月度汇总'!$F$8</x:f>
        <x:v>0.71775</x:v>
      </x:c>
      <x:c r="O1514" s="17" t="n">
        <x:f>G1514*N1514</x:f>
        <x:v>0</x:v>
      </x:c>
      <x:c r="P1514" s="16" t="n">
        <x:f>L1514*'月度汇总'!$F$10</x:f>
        <x:v>2.3925</x:v>
      </x:c>
      <x:c r="Q1514" s="17" t="n">
        <x:f>J1514*P1514</x:f>
        <x:v>0</x:v>
      </x:c>
      <x:c r="R1514" s="12" t="n">
        <x:v>0</x:v>
      </x:c>
      <x:c r="S1514" s="17" t="n">
        <x:v>0</x:v>
      </x:c>
      <x:c r="T1514" s="19" t="n">
        <x:f>M1514+O1514+Q1514+S1514</x:f>
        <x:v>370.6632082308835</x:v>
      </x:c>
      <x:c r="U1514" s="18" t="str">
        <x:f>TEXT(T1514,"0.00")&amp;"元"</x:f>
        <x:v>370.66元</x:v>
      </x:c>
      <x:c r="V1514" s="12" t="n">
        <x:v>0</x:v>
      </x:c>
      <x:c r="W1514" s="12" t="n">
        <x:f>K1514-V1514</x:f>
        <x:v>774.6357538785445</x:v>
      </x:c>
    </x:row>
    <x:row r="1515" ht="20" customHeight="1">
      <x:c r="A1515" s="13" t="n">
        <x:v>45699.493055555555</x:v>
      </x:c>
      <x:c r="B1515" s="13" t="n">
        <x:v>45699.5</x:v>
      </x:c>
      <x:c r="C1515" s="14" t="n">
        <x:v>45699</x:v>
      </x:c>
      <x:c r="D1515" s="15" t="n">
        <x:v>71</x:v>
      </x:c>
      <x:c r="E1515" s="12" t="n">
        <x:v>743.9865050973677</x:v>
      </x:c>
      <x:c r="F1515" s="12" t="n">
        <x:v>743.9865050973677</x:v>
      </x:c>
      <x:c r="G1515" s="12" t="n">
        <x:v>0</x:v>
      </x:c>
      <x:c r="H1515" s="12" t="n">
        <x:f>F1515+G1515</x:f>
        <x:v>743.9865050973677</x:v>
      </x:c>
      <x:c r="I1515" s="12" t="n">
        <x:f>H1515-E1515</x:f>
        <x:v>0</x:v>
      </x:c>
      <x:c r="J1515" s="12" t="n">
        <x:v>0</x:v>
      </x:c>
      <x:c r="K1515" s="12" t="n">
        <x:f>H1515+J1515</x:f>
        <x:v>743.9865050973677</x:v>
      </x:c>
      <x:c r="L1515" s="16" t="n">
        <x:v>0.4662</x:v>
      </x:c>
      <x:c r="M1515" s="17" t="n">
        <x:f>F1515*L1515</x:f>
        <x:v>346.84650867639283</x:v>
      </x:c>
      <x:c r="N1515" s="16" t="n">
        <x:f>L1515*'月度汇总'!$F$8</x:f>
        <x:v>0.6993</x:v>
      </x:c>
      <x:c r="O1515" s="17" t="n">
        <x:f>G1515*N1515</x:f>
        <x:v>0</x:v>
      </x:c>
      <x:c r="P1515" s="16" t="n">
        <x:f>L1515*'月度汇总'!$F$10</x:f>
        <x:v>2.331</x:v>
      </x:c>
      <x:c r="Q1515" s="17" t="n">
        <x:f>J1515*P1515</x:f>
        <x:v>0</x:v>
      </x:c>
      <x:c r="R1515" s="12" t="n">
        <x:v>0</x:v>
      </x:c>
      <x:c r="S1515" s="17" t="n">
        <x:v>0</x:v>
      </x:c>
      <x:c r="T1515" s="19" t="n">
        <x:f>M1515+O1515+Q1515+S1515</x:f>
        <x:v>346.84650867639283</x:v>
      </x:c>
      <x:c r="U1515" s="18" t="str">
        <x:f>TEXT(T1515,"0.00")&amp;"元"</x:f>
        <x:v>346.85元</x:v>
      </x:c>
      <x:c r="V1515" s="12" t="n">
        <x:v>0</x:v>
      </x:c>
      <x:c r="W1515" s="12" t="n">
        <x:f>K1515-V1515</x:f>
        <x:v>743.9865050973677</x:v>
      </x:c>
    </x:row>
    <x:row r="1516" ht="20" customHeight="1">
      <x:c r="A1516" s="13" t="n">
        <x:v>45699.5</x:v>
      </x:c>
      <x:c r="B1516" s="13" t="n">
        <x:v>45699.506944444445</x:v>
      </x:c>
      <x:c r="C1516" s="14" t="n">
        <x:v>45699</x:v>
      </x:c>
      <x:c r="D1516" s="15" t="n">
        <x:v>72</x:v>
      </x:c>
      <x:c r="E1516" s="12" t="n">
        <x:v>834.3540036871401</x:v>
      </x:c>
      <x:c r="F1516" s="12" t="n">
        <x:v>757.6983259059879</x:v>
      </x:c>
      <x:c r="G1516" s="12" t="n">
        <x:v>0</x:v>
      </x:c>
      <x:c r="H1516" s="12" t="n">
        <x:f>F1516+G1516</x:f>
        <x:v>757.6983259059879</x:v>
      </x:c>
      <x:c r="I1516" s="12" t="n">
        <x:f>H1516-E1516</x:f>
        <x:v>-76.65567778115224</x:v>
      </x:c>
      <x:c r="J1516" s="12" t="n">
        <x:v>0</x:v>
      </x:c>
      <x:c r="K1516" s="12" t="n">
        <x:f>H1516+J1516</x:f>
        <x:v>757.6983259059879</x:v>
      </x:c>
      <x:c r="L1516" s="16" t="n">
        <x:v>0.4432</x:v>
      </x:c>
      <x:c r="M1516" s="17" t="n">
        <x:f>F1516*L1516</x:f>
        <x:v>335.8118980415338</x:v>
      </x:c>
      <x:c r="N1516" s="16" t="n">
        <x:f>L1516*'月度汇总'!$F$8</x:f>
        <x:v>0.6648</x:v>
      </x:c>
      <x:c r="O1516" s="17" t="n">
        <x:f>G1516*N1516</x:f>
        <x:v>0</x:v>
      </x:c>
      <x:c r="P1516" s="16" t="n">
        <x:f>L1516*'月度汇总'!$F$10</x:f>
        <x:v>2.2159999999999997</x:v>
      </x:c>
      <x:c r="Q1516" s="17" t="n">
        <x:f>J1516*P1516</x:f>
        <x:v>0</x:v>
      </x:c>
      <x:c r="R1516" s="12" t="n">
        <x:f>SUM('调减违约明细'!C879:C886)</x:f>
        <x:v>506.1657620094171</x:v>
      </x:c>
      <x:c r="S1516" s="17" t="n">
        <x:f>SUM('调减违约明细'!F879:F886)</x:f>
        <x:v>112.16633286128682</x:v>
      </x:c>
      <x:c r="T1516" s="19" t="n">
        <x:f>M1516+O1516+Q1516+S1516</x:f>
        <x:v>447.97823090282066</x:v>
      </x:c>
      <x:c r="U1516" s="18" t="str">
        <x:f>TEXT(T1516,"0.00")&amp;"元"</x:f>
        <x:v>447.98元</x:v>
      </x:c>
      <x:c r="V1516" s="12" t="n">
        <x:v>0</x:v>
      </x:c>
      <x:c r="W1516" s="12" t="n">
        <x:f>K1516-V1516</x:f>
        <x:v>757.6983259059879</x:v>
      </x:c>
    </x:row>
    <x:row r="1517" ht="20" customHeight="1">
      <x:c r="A1517" s="13" t="n">
        <x:v>45699.506944444445</x:v>
      </x:c>
      <x:c r="B1517" s="13" t="n">
        <x:v>45699.51388888889</x:v>
      </x:c>
      <x:c r="C1517" s="14" t="n">
        <x:v>45699</x:v>
      </x:c>
      <x:c r="D1517" s="15" t="n">
        <x:v>73</x:v>
      </x:c>
      <x:c r="E1517" s="12" t="n">
        <x:v>819.5751342132402</x:v>
      </x:c>
      <x:c r="F1517" s="12" t="n">
        <x:v>742.3053651691138</x:v>
      </x:c>
      <x:c r="G1517" s="12" t="n">
        <x:v>0</x:v>
      </x:c>
      <x:c r="H1517" s="12" t="n">
        <x:f>F1517+G1517</x:f>
        <x:v>742.3053651691138</x:v>
      </x:c>
      <x:c r="I1517" s="12" t="n">
        <x:f>H1517-E1517</x:f>
        <x:v>-77.2697690441264</x:v>
      </x:c>
      <x:c r="J1517" s="12" t="n">
        <x:v>0</x:v>
      </x:c>
      <x:c r="K1517" s="12" t="n">
        <x:f>H1517+J1517</x:f>
        <x:v>742.3053651691138</x:v>
      </x:c>
      <x:c r="L1517" s="16" t="n">
        <x:v>0.4411</x:v>
      </x:c>
      <x:c r="M1517" s="17" t="n">
        <x:f>F1517*L1517</x:f>
        <x:v>327.4308965760961</x:v>
      </x:c>
      <x:c r="N1517" s="16" t="n">
        <x:f>L1517*'月度汇总'!$F$8</x:f>
        <x:v>0.66165</x:v>
      </x:c>
      <x:c r="O1517" s="17" t="n">
        <x:f>G1517*N1517</x:f>
        <x:v>0</x:v>
      </x:c>
      <x:c r="P1517" s="16" t="n">
        <x:f>L1517*'月度汇总'!$F$10</x:f>
        <x:v>2.2055</x:v>
      </x:c>
      <x:c r="Q1517" s="17" t="n">
        <x:f>J1517*P1517</x:f>
        <x:v>0</x:v>
      </x:c>
      <x:c r="R1517" s="12" t="n">
        <x:v>0</x:v>
      </x:c>
      <x:c r="S1517" s="17" t="n">
        <x:v>0</x:v>
      </x:c>
      <x:c r="T1517" s="19" t="n">
        <x:f>M1517+O1517+Q1517+S1517</x:f>
        <x:v>327.4308965760961</x:v>
      </x:c>
      <x:c r="U1517" s="18" t="str">
        <x:f>TEXT(T1517,"0.00")&amp;"元"</x:f>
        <x:v>327.43元</x:v>
      </x:c>
      <x:c r="V1517" s="12" t="n">
        <x:v>0</x:v>
      </x:c>
      <x:c r="W1517" s="12" t="n">
        <x:f>K1517-V1517</x:f>
        <x:v>742.3053651691138</x:v>
      </x:c>
    </x:row>
    <x:row r="1518" ht="20" customHeight="1">
      <x:c r="A1518" s="13" t="n">
        <x:v>45699.51388888889</x:v>
      </x:c>
      <x:c r="B1518" s="13" t="n">
        <x:v>45699.52083333333</x:v>
      </x:c>
      <x:c r="C1518" s="14" t="n">
        <x:v>45699</x:v>
      </x:c>
      <x:c r="D1518" s="15" t="n">
        <x:v>74</x:v>
      </x:c>
      <x:c r="E1518" s="12" t="n">
        <x:v>829.2001383453038</x:v>
      </x:c>
      <x:c r="F1518" s="12" t="n">
        <x:v>719.0941732356113</x:v>
      </x:c>
      <x:c r="G1518" s="12" t="n">
        <x:v>32.653977902047245</x:v>
      </x:c>
      <x:c r="H1518" s="12" t="n">
        <x:f>F1518+G1518</x:f>
        <x:v>751.7481511376585</x:v>
      </x:c>
      <x:c r="I1518" s="12" t="n">
        <x:f>H1518-E1518</x:f>
        <x:v>-77.45198720764529</x:v>
      </x:c>
      <x:c r="J1518" s="12" t="n">
        <x:v>0</x:v>
      </x:c>
      <x:c r="K1518" s="12" t="n">
        <x:f>H1518+J1518</x:f>
        <x:v>751.7481511376585</x:v>
      </x:c>
      <x:c r="L1518" s="16" t="n">
        <x:v>0.4551</x:v>
      </x:c>
      <x:c r="M1518" s="17" t="n">
        <x:f>F1518*L1518</x:f>
        <x:v>327.2597582395267</x:v>
      </x:c>
      <x:c r="N1518" s="16" t="n">
        <x:f>L1518*'月度汇总'!$F$8</x:f>
        <x:v>0.68265</x:v>
      </x:c>
      <x:c r="O1518" s="17" t="n">
        <x:f>G1518*N1518</x:f>
        <x:v>22.29123801483255</x:v>
      </x:c>
      <x:c r="P1518" s="16" t="n">
        <x:f>L1518*'月度汇总'!$F$10</x:f>
        <x:v>2.2755</x:v>
      </x:c>
      <x:c r="Q1518" s="17" t="n">
        <x:f>J1518*P1518</x:f>
        <x:v>0</x:v>
      </x:c>
      <x:c r="R1518" s="12" t="n">
        <x:v>0</x:v>
      </x:c>
      <x:c r="S1518" s="17" t="n">
        <x:v>0</x:v>
      </x:c>
      <x:c r="T1518" s="19" t="n">
        <x:f>M1518+O1518+Q1518+S1518</x:f>
        <x:v>349.5509962543593</x:v>
      </x:c>
      <x:c r="U1518" s="18" t="str">
        <x:f>TEXT(T1518,"0.00")&amp;"元"</x:f>
        <x:v>349.55元</x:v>
      </x:c>
      <x:c r="V1518" s="12" t="n">
        <x:v>0</x:v>
      </x:c>
      <x:c r="W1518" s="12" t="n">
        <x:f>K1518-V1518</x:f>
        <x:v>751.7481511376585</x:v>
      </x:c>
    </x:row>
    <x:row r="1519" ht="20" customHeight="1">
      <x:c r="A1519" s="13" t="n">
        <x:v>45699.52083333333</x:v>
      </x:c>
      <x:c r="B1519" s="13" t="n">
        <x:v>45699.52777777778</x:v>
      </x:c>
      <x:c r="C1519" s="14" t="n">
        <x:v>45699</x:v>
      </x:c>
      <x:c r="D1519" s="15" t="n">
        <x:v>75</x:v>
      </x:c>
      <x:c r="E1519" s="12" t="n">
        <x:v>833.8752019305601</x:v>
      </x:c>
      <x:c r="F1519" s="12" t="n">
        <x:v>756.4702485207139</x:v>
      </x:c>
      <x:c r="G1519" s="12" t="n">
        <x:v>0</x:v>
      </x:c>
      <x:c r="H1519" s="12" t="n">
        <x:f>F1519+G1519</x:f>
        <x:v>756.4702485207139</x:v>
      </x:c>
      <x:c r="I1519" s="12" t="n">
        <x:f>H1519-E1519</x:f>
        <x:v>-77.40495340984626</x:v>
      </x:c>
      <x:c r="J1519" s="12" t="n">
        <x:v>0</x:v>
      </x:c>
      <x:c r="K1519" s="12" t="n">
        <x:f>H1519+J1519</x:f>
        <x:v>756.4702485207139</x:v>
      </x:c>
      <x:c r="L1519" s="16" t="n">
        <x:v>0.4463</x:v>
      </x:c>
      <x:c r="M1519" s="17" t="n">
        <x:f>F1519*L1519</x:f>
        <x:v>337.6126719147946</x:v>
      </x:c>
      <x:c r="N1519" s="16" t="n">
        <x:f>L1519*'月度汇总'!$F$8</x:f>
        <x:v>0.66945</x:v>
      </x:c>
      <x:c r="O1519" s="17" t="n">
        <x:f>G1519*N1519</x:f>
        <x:v>0</x:v>
      </x:c>
      <x:c r="P1519" s="16" t="n">
        <x:f>L1519*'月度汇总'!$F$10</x:f>
        <x:v>2.2315</x:v>
      </x:c>
      <x:c r="Q1519" s="17" t="n">
        <x:f>J1519*P1519</x:f>
        <x:v>0</x:v>
      </x:c>
      <x:c r="R1519" s="12" t="n">
        <x:v>0</x:v>
      </x:c>
      <x:c r="S1519" s="17" t="n">
        <x:v>0</x:v>
      </x:c>
      <x:c r="T1519" s="19" t="n">
        <x:f>M1519+O1519+Q1519+S1519</x:f>
        <x:v>337.6126719147946</x:v>
      </x:c>
      <x:c r="U1519" s="18" t="str">
        <x:f>TEXT(T1519,"0.00")&amp;"元"</x:f>
        <x:v>337.61元</x:v>
      </x:c>
      <x:c r="V1519" s="12" t="n">
        <x:v>0</x:v>
      </x:c>
      <x:c r="W1519" s="12" t="n">
        <x:f>K1519-V1519</x:f>
        <x:v>756.4702485207139</x:v>
      </x:c>
    </x:row>
    <x:row r="1520" ht="20" customHeight="1">
      <x:c r="A1520" s="13" t="n">
        <x:v>45699.52777777778</x:v>
      </x:c>
      <x:c r="B1520" s="13" t="n">
        <x:v>45699.53472222222</x:v>
      </x:c>
      <x:c r="C1520" s="14" t="n">
        <x:v>45699</x:v>
      </x:c>
      <x:c r="D1520" s="15" t="n">
        <x:v>76</x:v>
      </x:c>
      <x:c r="E1520" s="12" t="n">
        <x:v>817.0815979110797</x:v>
      </x:c>
      <x:c r="F1520" s="12" t="n">
        <x:v>739.7533380114384</x:v>
      </x:c>
      <x:c r="G1520" s="12" t="n">
        <x:v>0</x:v>
      </x:c>
      <x:c r="H1520" s="12" t="n">
        <x:f>F1520+G1520</x:f>
        <x:v>739.7533380114384</x:v>
      </x:c>
      <x:c r="I1520" s="12" t="n">
        <x:f>H1520-E1520</x:f>
        <x:v>-77.32825989964135</x:v>
      </x:c>
      <x:c r="J1520" s="12" t="n">
        <x:v>0</x:v>
      </x:c>
      <x:c r="K1520" s="12" t="n">
        <x:f>H1520+J1520</x:f>
        <x:v>739.7533380114384</x:v>
      </x:c>
      <x:c r="L1520" s="16" t="n">
        <x:v>0.4113</x:v>
      </x:c>
      <x:c r="M1520" s="17" t="n">
        <x:f>F1520*L1520</x:f>
        <x:v>304.26054792410457</x:v>
      </x:c>
      <x:c r="N1520" s="16" t="n">
        <x:f>L1520*'月度汇总'!$F$8</x:f>
        <x:v>0.61695</x:v>
      </x:c>
      <x:c r="O1520" s="17" t="n">
        <x:f>G1520*N1520</x:f>
        <x:v>0</x:v>
      </x:c>
      <x:c r="P1520" s="16" t="n">
        <x:f>L1520*'月度汇总'!$F$10</x:f>
        <x:v>2.0564999999999998</x:v>
      </x:c>
      <x:c r="Q1520" s="17" t="n">
        <x:f>J1520*P1520</x:f>
        <x:v>0</x:v>
      </x:c>
      <x:c r="R1520" s="12" t="n">
        <x:v>0</x:v>
      </x:c>
      <x:c r="S1520" s="17" t="n">
        <x:v>0</x:v>
      </x:c>
      <x:c r="T1520" s="19" t="n">
        <x:f>M1520+O1520+Q1520+S1520</x:f>
        <x:v>304.26054792410457</x:v>
      </x:c>
      <x:c r="U1520" s="18" t="str">
        <x:f>TEXT(T1520,"0.00")&amp;"元"</x:f>
        <x:v>304.26元</x:v>
      </x:c>
      <x:c r="V1520" s="12" t="n">
        <x:v>0</x:v>
      </x:c>
      <x:c r="W1520" s="12" t="n">
        <x:f>K1520-V1520</x:f>
        <x:v>739.7533380114384</x:v>
      </x:c>
    </x:row>
    <x:row r="1521" ht="20" customHeight="1">
      <x:c r="A1521" s="13" t="n">
        <x:v>45699.53472222222</x:v>
      </x:c>
      <x:c r="B1521" s="13" t="n">
        <x:v>45699.54166666667</x:v>
      </x:c>
      <x:c r="C1521" s="14" t="n">
        <x:v>45699</x:v>
      </x:c>
      <x:c r="D1521" s="15" t="n">
        <x:v>77</x:v>
      </x:c>
      <x:c r="E1521" s="12" t="n">
        <x:v>343.35387938622443</x:v>
      </x:c>
      <x:c r="F1521" s="12" t="n">
        <x:v>343.35387938622443</x:v>
      </x:c>
      <x:c r="G1521" s="12" t="n">
        <x:v>419.02058049515097</x:v>
      </x:c>
      <x:c r="H1521" s="12" t="n">
        <x:f>F1521+G1521</x:f>
        <x:v>762.3744598813754</x:v>
      </x:c>
      <x:c r="I1521" s="12" t="n">
        <x:f>H1521-E1521</x:f>
        <x:v>419.02058049515097</x:v>
      </x:c>
      <x:c r="J1521" s="12" t="n">
        <x:v>0</x:v>
      </x:c>
      <x:c r="K1521" s="12" t="n">
        <x:f>H1521+J1521</x:f>
        <x:v>762.3744598813754</x:v>
      </x:c>
      <x:c r="L1521" s="16" t="n">
        <x:v>0.5682</x:v>
      </x:c>
      <x:c r="M1521" s="17" t="n">
        <x:f>F1521*L1521</x:f>
        <x:v>195.09367426725274</x:v>
      </x:c>
      <x:c r="N1521" s="16" t="n">
        <x:f>L1521*'月度汇总'!$F$8</x:f>
        <x:v>0.8523000000000001</x:v>
      </x:c>
      <x:c r="O1521" s="17" t="n">
        <x:f>G1521*N1521</x:f>
        <x:v>357.1312407560172</x:v>
      </x:c>
      <x:c r="P1521" s="16" t="n">
        <x:f>L1521*'月度汇总'!$F$10</x:f>
        <x:v>2.841</x:v>
      </x:c>
      <x:c r="Q1521" s="17" t="n">
        <x:f>J1521*P1521</x:f>
        <x:v>0</x:v>
      </x:c>
      <x:c r="R1521" s="12" t="n">
        <x:v>0</x:v>
      </x:c>
      <x:c r="S1521" s="17" t="n">
        <x:v>0</x:v>
      </x:c>
      <x:c r="T1521" s="19" t="n">
        <x:f>M1521+O1521+Q1521+S1521</x:f>
        <x:v>552.2249150232699</x:v>
      </x:c>
      <x:c r="U1521" s="18" t="str">
        <x:f>TEXT(T1521,"0.00")&amp;"元"</x:f>
        <x:v>552.22元</x:v>
      </x:c>
      <x:c r="V1521" s="12" t="n">
        <x:v>0</x:v>
      </x:c>
      <x:c r="W1521" s="12" t="n">
        <x:f>K1521-V1521</x:f>
        <x:v>762.3744598813754</x:v>
      </x:c>
    </x:row>
    <x:row r="1522" ht="20" customHeight="1">
      <x:c r="A1522" s="13" t="n">
        <x:v>45699.54166666667</x:v>
      </x:c>
      <x:c r="B1522" s="13" t="n">
        <x:v>45699.54861111111</x:v>
      </x:c>
      <x:c r="C1522" s="14" t="n">
        <x:v>45699</x:v>
      </x:c>
      <x:c r="D1522" s="15" t="n">
        <x:v>78</x:v>
      </x:c>
      <x:c r="E1522" s="12" t="n">
        <x:v>232.40163404233408</x:v>
      </x:c>
      <x:c r="F1522" s="12" t="n">
        <x:v>0</x:v>
      </x:c>
      <x:c r="G1522" s="12" t="n">
        <x:v>22.99836447089502</x:v>
      </x:c>
      <x:c r="H1522" s="12" t="n">
        <x:f>F1522+G1522</x:f>
        <x:v>22.99836447089502</x:v>
      </x:c>
      <x:c r="I1522" s="12" t="n">
        <x:f>H1522-E1522</x:f>
        <x:v>-209.40326957143907</x:v>
      </x:c>
      <x:c r="J1522" s="12" t="n">
        <x:v>0</x:v>
      </x:c>
      <x:c r="K1522" s="12" t="n">
        <x:f>H1522+J1522</x:f>
        <x:v>22.99836447089502</x:v>
      </x:c>
      <x:c r="L1522" s="16" t="n">
        <x:v>0.8279</x:v>
      </x:c>
      <x:c r="M1522" s="17" t="n">
        <x:f>F1522*L1522</x:f>
        <x:v>0</x:v>
      </x:c>
      <x:c r="N1522" s="16" t="n">
        <x:f>L1522*'月度汇总'!$F$8</x:f>
        <x:v>1.24185</x:v>
      </x:c>
      <x:c r="O1522" s="17" t="n">
        <x:f>G1522*N1522</x:f>
        <x:v>28.56051891818098</x:v>
      </x:c>
      <x:c r="P1522" s="16" t="n">
        <x:f>L1522*'月度汇总'!$F$10</x:f>
        <x:v>4.1395</x:v>
      </x:c>
      <x:c r="Q1522" s="17" t="n">
        <x:f>J1522*P1522</x:f>
        <x:v>0</x:v>
      </x:c>
      <x:c r="R1522" s="12" t="n">
        <x:v>0</x:v>
      </x:c>
      <x:c r="S1522" s="17" t="n">
        <x:v>0</x:v>
      </x:c>
      <x:c r="T1522" s="19" t="n">
        <x:f>M1522+O1522+Q1522+S1522</x:f>
        <x:v>28.56051891818098</x:v>
      </x:c>
      <x:c r="U1522" s="18" t="str">
        <x:f>TEXT(T1522,"0.00")&amp;"元"</x:f>
        <x:v>28.56元</x:v>
      </x:c>
      <x:c r="V1522" s="12" t="n">
        <x:v>0</x:v>
      </x:c>
      <x:c r="W1522" s="12" t="n">
        <x:f>K1522-V1522</x:f>
        <x:v>22.99836447089502</x:v>
      </x:c>
    </x:row>
    <x:row r="1523" ht="20" customHeight="1">
      <x:c r="A1523" s="13" t="n">
        <x:v>45699.54861111111</x:v>
      </x:c>
      <x:c r="B1523" s="13" t="n">
        <x:v>45699.555555555555</x:v>
      </x:c>
      <x:c r="C1523" s="14" t="n">
        <x:v>45699</x:v>
      </x:c>
      <x:c r="D1523" s="15" t="n">
        <x:v>79</x:v>
      </x:c>
      <x:c r="E1523" s="12" t="n">
        <x:v>248.7244132504062</x:v>
      </x:c>
      <x:c r="F1523" s="12" t="n">
        <x:v>0</x:v>
      </x:c>
      <x:c r="G1523" s="12" t="n">
        <x:v>0</x:v>
      </x:c>
      <x:c r="H1523" s="12" t="n">
        <x:f>F1523+G1523</x:f>
        <x:v>0</x:v>
      </x:c>
      <x:c r="I1523" s="12" t="n">
        <x:f>H1523-E1523</x:f>
        <x:v>-248.7244132504062</x:v>
      </x:c>
      <x:c r="J1523" s="12" t="n">
        <x:v>0</x:v>
      </x:c>
      <x:c r="K1523" s="12" t="n">
        <x:f>H1523+J1523</x:f>
        <x:v>0</x:v>
      </x:c>
      <x:c r="L1523" s="16" t="n">
        <x:v>0.8636</x:v>
      </x:c>
      <x:c r="M1523" s="17" t="n">
        <x:f>F1523*L1523</x:f>
        <x:v>0</x:v>
      </x:c>
      <x:c r="N1523" s="16" t="n">
        <x:f>L1523*'月度汇总'!$F$8</x:f>
        <x:v>1.2954</x:v>
      </x:c>
      <x:c r="O1523" s="17" t="n">
        <x:f>G1523*N1523</x:f>
        <x:v>0</x:v>
      </x:c>
      <x:c r="P1523" s="16" t="n">
        <x:f>L1523*'月度汇总'!$F$10</x:f>
        <x:v>4.3180000000000005</x:v>
      </x:c>
      <x:c r="Q1523" s="17" t="n">
        <x:f>J1523*P1523</x:f>
        <x:v>0</x:v>
      </x:c>
      <x:c r="R1523" s="12" t="n">
        <x:v>0</x:v>
      </x:c>
      <x:c r="S1523" s="17" t="n">
        <x:v>0</x:v>
      </x:c>
      <x:c r="T1523" s="19" t="n">
        <x:f>M1523+O1523+Q1523+S1523</x:f>
        <x:v>0</x:v>
      </x:c>
      <x:c r="U1523" s="18" t="str">
        <x:f>TEXT(T1523,"0.00")&amp;"元"</x:f>
        <x:v>0.00元</x:v>
      </x:c>
      <x:c r="V1523" s="12" t="n">
        <x:v>0</x:v>
      </x:c>
      <x:c r="W1523" s="12" t="n">
        <x:f>K1523-V1523</x:f>
        <x:v>0</x:v>
      </x:c>
    </x:row>
    <x:row r="1524" ht="20" customHeight="1">
      <x:c r="A1524" s="13" t="n">
        <x:v>45699.555555555555</x:v>
      </x:c>
      <x:c r="B1524" s="13" t="n">
        <x:v>45699.5625</x:v>
      </x:c>
      <x:c r="C1524" s="14" t="n">
        <x:v>45699</x:v>
      </x:c>
      <x:c r="D1524" s="15" t="n">
        <x:v>80</x:v>
      </x:c>
      <x:c r="E1524" s="12" t="n">
        <x:v>240.35079161404417</x:v>
      </x:c>
      <x:c r="F1524" s="12" t="n">
        <x:v>0</x:v>
      </x:c>
      <x:c r="G1524" s="12" t="n">
        <x:v>0</x:v>
      </x:c>
      <x:c r="H1524" s="12" t="n">
        <x:f>F1524+G1524</x:f>
        <x:v>0</x:v>
      </x:c>
      <x:c r="I1524" s="12" t="n">
        <x:f>H1524-E1524</x:f>
        <x:v>-240.35079161404417</x:v>
      </x:c>
      <x:c r="J1524" s="12" t="n">
        <x:v>0</x:v>
      </x:c>
      <x:c r="K1524" s="12" t="n">
        <x:f>H1524+J1524</x:f>
        <x:v>0</x:v>
      </x:c>
      <x:c r="L1524" s="16" t="n">
        <x:v>0.8416</x:v>
      </x:c>
      <x:c r="M1524" s="17" t="n">
        <x:f>F1524*L1524</x:f>
        <x:v>0</x:v>
      </x:c>
      <x:c r="N1524" s="16" t="n">
        <x:f>L1524*'月度汇总'!$F$8</x:f>
        <x:v>1.2624</x:v>
      </x:c>
      <x:c r="O1524" s="17" t="n">
        <x:f>G1524*N1524</x:f>
        <x:v>0</x:v>
      </x:c>
      <x:c r="P1524" s="16" t="n">
        <x:f>L1524*'月度汇总'!$F$10</x:f>
        <x:v>4.208</x:v>
      </x:c>
      <x:c r="Q1524" s="17" t="n">
        <x:f>J1524*P1524</x:f>
        <x:v>0</x:v>
      </x:c>
      <x:c r="R1524" s="12" t="n">
        <x:v>0</x:v>
      </x:c>
      <x:c r="S1524" s="17" t="n">
        <x:v>0</x:v>
      </x:c>
      <x:c r="T1524" s="19" t="n">
        <x:f>M1524+O1524+Q1524+S1524</x:f>
        <x:v>0</x:v>
      </x:c>
      <x:c r="U1524" s="18" t="str">
        <x:f>TEXT(T1524,"0.00")&amp;"元"</x:f>
        <x:v>0.00元</x:v>
      </x:c>
      <x:c r="V1524" s="12" t="n">
        <x:v>0</x:v>
      </x:c>
      <x:c r="W1524" s="12" t="n">
        <x:f>K1524-V1524</x:f>
        <x:v>0</x:v>
      </x:c>
    </x:row>
    <x:row r="1525" ht="20" customHeight="1">
      <x:c r="A1525" s="13" t="n">
        <x:v>45699.5625</x:v>
      </x:c>
      <x:c r="B1525" s="13" t="n">
        <x:v>45699.569444444445</x:v>
      </x:c>
      <x:c r="C1525" s="14" t="n">
        <x:v>45699</x:v>
      </x:c>
      <x:c r="D1525" s="15" t="n">
        <x:v>81</x:v>
      </x:c>
      <x:c r="E1525" s="12" t="n">
        <x:v>230.3194234001321</x:v>
      </x:c>
      <x:c r="F1525" s="12" t="n">
        <x:v>0</x:v>
      </x:c>
      <x:c r="G1525" s="12" t="n">
        <x:v>0</x:v>
      </x:c>
      <x:c r="H1525" s="12" t="n">
        <x:f>F1525+G1525</x:f>
        <x:v>0</x:v>
      </x:c>
      <x:c r="I1525" s="12" t="n">
        <x:f>H1525-E1525</x:f>
        <x:v>-230.3194234001321</x:v>
      </x:c>
      <x:c r="J1525" s="12" t="n">
        <x:v>0</x:v>
      </x:c>
      <x:c r="K1525" s="12" t="n">
        <x:f>H1525+J1525</x:f>
        <x:v>0</x:v>
      </x:c>
      <x:c r="L1525" s="16" t="n">
        <x:v>0.8618</x:v>
      </x:c>
      <x:c r="M1525" s="17" t="n">
        <x:f>F1525*L1525</x:f>
        <x:v>0</x:v>
      </x:c>
      <x:c r="N1525" s="16" t="n">
        <x:f>L1525*'月度汇总'!$F$8</x:f>
        <x:v>1.2927</x:v>
      </x:c>
      <x:c r="O1525" s="17" t="n">
        <x:f>G1525*N1525</x:f>
        <x:v>0</x:v>
      </x:c>
      <x:c r="P1525" s="16" t="n">
        <x:f>L1525*'月度汇总'!$F$10</x:f>
        <x:v>4.309</x:v>
      </x:c>
      <x:c r="Q1525" s="17" t="n">
        <x:f>J1525*P1525</x:f>
        <x:v>0</x:v>
      </x:c>
      <x:c r="R1525" s="12" t="n">
        <x:v>0</x:v>
      </x:c>
      <x:c r="S1525" s="17" t="n">
        <x:v>0</x:v>
      </x:c>
      <x:c r="T1525" s="19" t="n">
        <x:f>M1525+O1525+Q1525+S1525</x:f>
        <x:v>0</x:v>
      </x:c>
      <x:c r="U1525" s="18" t="str">
        <x:f>TEXT(T1525,"0.00")&amp;"元"</x:f>
        <x:v>0.00元</x:v>
      </x:c>
      <x:c r="V1525" s="12" t="n">
        <x:v>0</x:v>
      </x:c>
      <x:c r="W1525" s="12" t="n">
        <x:f>K1525-V1525</x:f>
        <x:v>0</x:v>
      </x:c>
    </x:row>
    <x:row r="1526" ht="20" customHeight="1">
      <x:c r="A1526" s="13" t="n">
        <x:v>45699.569444444445</x:v>
      </x:c>
      <x:c r="B1526" s="13" t="n">
        <x:v>45699.57638888889</x:v>
      </x:c>
      <x:c r="C1526" s="14" t="n">
        <x:v>45699</x:v>
      </x:c>
      <x:c r="D1526" s="15" t="n">
        <x:v>82</x:v>
      </x:c>
      <x:c r="E1526" s="12" t="n">
        <x:v>228.55176670237074</x:v>
      </x:c>
      <x:c r="F1526" s="12" t="n">
        <x:v>0</x:v>
      </x:c>
      <x:c r="G1526" s="12" t="n">
        <x:v>0</x:v>
      </x:c>
      <x:c r="H1526" s="12" t="n">
        <x:f>F1526+G1526</x:f>
        <x:v>0</x:v>
      </x:c>
      <x:c r="I1526" s="12" t="n">
        <x:f>H1526-E1526</x:f>
        <x:v>-228.55176670237074</x:v>
      </x:c>
      <x:c r="J1526" s="12" t="n">
        <x:v>0</x:v>
      </x:c>
      <x:c r="K1526" s="12" t="n">
        <x:f>H1526+J1526</x:f>
        <x:v>0</x:v>
      </x:c>
      <x:c r="L1526" s="16" t="n">
        <x:v>0.8623</x:v>
      </x:c>
      <x:c r="M1526" s="17" t="n">
        <x:f>F1526*L1526</x:f>
        <x:v>0</x:v>
      </x:c>
      <x:c r="N1526" s="16" t="n">
        <x:f>L1526*'月度汇总'!$F$8</x:f>
        <x:v>1.29345</x:v>
      </x:c>
      <x:c r="O1526" s="17" t="n">
        <x:f>G1526*N1526</x:f>
        <x:v>0</x:v>
      </x:c>
      <x:c r="P1526" s="16" t="n">
        <x:f>L1526*'月度汇总'!$F$10</x:f>
        <x:v>4.3115</x:v>
      </x:c>
      <x:c r="Q1526" s="17" t="n">
        <x:f>J1526*P1526</x:f>
        <x:v>0</x:v>
      </x:c>
      <x:c r="R1526" s="12" t="n">
        <x:v>0</x:v>
      </x:c>
      <x:c r="S1526" s="17" t="n">
        <x:v>0</x:v>
      </x:c>
      <x:c r="T1526" s="19" t="n">
        <x:f>M1526+O1526+Q1526+S1526</x:f>
        <x:v>0</x:v>
      </x:c>
      <x:c r="U1526" s="18" t="str">
        <x:f>TEXT(T1526,"0.00")&amp;"元"</x:f>
        <x:v>0.00元</x:v>
      </x:c>
      <x:c r="V1526" s="12" t="n">
        <x:v>0</x:v>
      </x:c>
      <x:c r="W1526" s="12" t="n">
        <x:f>K1526-V1526</x:f>
        <x:v>0</x:v>
      </x:c>
    </x:row>
    <x:row r="1527" ht="20" customHeight="1">
      <x:c r="A1527" s="13" t="n">
        <x:v>45699.57638888889</x:v>
      </x:c>
      <x:c r="B1527" s="13" t="n">
        <x:v>45699.58333333333</x:v>
      </x:c>
      <x:c r="C1527" s="14" t="n">
        <x:v>45699</x:v>
      </x:c>
      <x:c r="D1527" s="15" t="n">
        <x:v>83</x:v>
      </x:c>
      <x:c r="E1527" s="12" t="n">
        <x:v>0.2710248064514677</x:v>
      </x:c>
      <x:c r="F1527" s="12" t="n">
        <x:v>0</x:v>
      </x:c>
      <x:c r="G1527" s="12" t="n">
        <x:v>0</x:v>
      </x:c>
      <x:c r="H1527" s="12" t="n">
        <x:f>F1527+G1527</x:f>
        <x:v>0</x:v>
      </x:c>
      <x:c r="I1527" s="12" t="n">
        <x:f>H1527-E1527</x:f>
        <x:v>-0.2710248064514677</x:v>
      </x:c>
      <x:c r="J1527" s="12" t="n">
        <x:v>0</x:v>
      </x:c>
      <x:c r="K1527" s="12" t="n">
        <x:f>H1527+J1527</x:f>
        <x:v>0</x:v>
      </x:c>
      <x:c r="L1527" s="16" t="n">
        <x:v>0.9026</x:v>
      </x:c>
      <x:c r="M1527" s="17" t="n">
        <x:f>F1527*L1527</x:f>
        <x:v>0</x:v>
      </x:c>
      <x:c r="N1527" s="16" t="n">
        <x:f>L1527*'月度汇总'!$F$8</x:f>
        <x:v>1.3538999999999999</x:v>
      </x:c>
      <x:c r="O1527" s="17" t="n">
        <x:f>G1527*N1527</x:f>
        <x:v>0</x:v>
      </x:c>
      <x:c r="P1527" s="16" t="n">
        <x:f>L1527*'月度汇总'!$F$10</x:f>
        <x:v>4.513</x:v>
      </x:c>
      <x:c r="Q1527" s="17" t="n">
        <x:f>J1527*P1527</x:f>
        <x:v>0</x:v>
      </x:c>
      <x:c r="R1527" s="12" t="n">
        <x:v>0</x:v>
      </x:c>
      <x:c r="S1527" s="17" t="n">
        <x:v>0</x:v>
      </x:c>
      <x:c r="T1527" s="19" t="n">
        <x:f>M1527+O1527+Q1527+S1527</x:f>
        <x:v>0</x:v>
      </x:c>
      <x:c r="U1527" s="18" t="str">
        <x:f>TEXT(T1527,"0.00")&amp;"元"</x:f>
        <x:v>0.00元</x:v>
      </x:c>
      <x:c r="V1527" s="12" t="n">
        <x:v>0</x:v>
      </x:c>
      <x:c r="W1527" s="12" t="n">
        <x:f>K1527-V1527</x:f>
        <x:v>0</x:v>
      </x:c>
    </x:row>
    <x:row r="1528" ht="20" customHeight="1">
      <x:c r="A1528" s="13" t="n">
        <x:v>45699.58333333333</x:v>
      </x:c>
      <x:c r="B1528" s="13" t="n">
        <x:v>45699.59027777778</x:v>
      </x:c>
      <x:c r="C1528" s="14" t="n">
        <x:v>45699</x:v>
      </x:c>
      <x:c r="D1528" s="15" t="n">
        <x:v>84</x:v>
      </x:c>
      <x:c r="E1528" s="12" t="n">
        <x:v>0</x:v>
      </x:c>
      <x:c r="F1528" s="12" t="n">
        <x:v>0</x:v>
      </x:c>
      <x:c r="G1528" s="12" t="n">
        <x:v>0</x:v>
      </x:c>
      <x:c r="H1528" s="12" t="n">
        <x:f>F1528+G1528</x:f>
        <x:v>0</x:v>
      </x:c>
      <x:c r="I1528" s="12" t="n">
        <x:f>H1528-E1528</x:f>
        <x:v>0</x:v>
      </x:c>
      <x:c r="J1528" s="12" t="n">
        <x:v>0</x:v>
      </x:c>
      <x:c r="K1528" s="12" t="n">
        <x:f>H1528+J1528</x:f>
        <x:v>0</x:v>
      </x:c>
      <x:c r="L1528" s="16" t="n">
        <x:v>0.9754</x:v>
      </x:c>
      <x:c r="M1528" s="17" t="n">
        <x:f>F1528*L1528</x:f>
        <x:v>0</x:v>
      </x:c>
      <x:c r="N1528" s="16" t="n">
        <x:f>L1528*'月度汇总'!$F$8</x:f>
        <x:v>1.4631</x:v>
      </x:c>
      <x:c r="O1528" s="17" t="n">
        <x:f>G1528*N1528</x:f>
        <x:v>0</x:v>
      </x:c>
      <x:c r="P1528" s="16" t="n">
        <x:f>L1528*'月度汇总'!$F$10</x:f>
        <x:v>4.877000000000001</x:v>
      </x:c>
      <x:c r="Q1528" s="17" t="n">
        <x:f>J1528*P1528</x:f>
        <x:v>0</x:v>
      </x:c>
      <x:c r="R1528" s="12" t="n">
        <x:v>0</x:v>
      </x:c>
      <x:c r="S1528" s="17" t="n">
        <x:v>0</x:v>
      </x:c>
      <x:c r="T1528" s="19" t="n">
        <x:f>M1528+O1528+Q1528+S1528</x:f>
        <x:v>0</x:v>
      </x:c>
      <x:c r="U1528" s="18" t="str">
        <x:f>TEXT(T1528,"0.00")&amp;"元"</x:f>
        <x:v>0.00元</x:v>
      </x:c>
      <x:c r="V1528" s="12" t="n">
        <x:v>0</x:v>
      </x:c>
      <x:c r="W1528" s="12" t="n">
        <x:f>K1528-V1528</x:f>
        <x:v>0</x:v>
      </x:c>
    </x:row>
    <x:row r="1529" ht="20" customHeight="1">
      <x:c r="A1529" s="13" t="n">
        <x:v>45699.59027777778</x:v>
      </x:c>
      <x:c r="B1529" s="13" t="n">
        <x:v>45699.59722222222</x:v>
      </x:c>
      <x:c r="C1529" s="14" t="n">
        <x:v>45699</x:v>
      </x:c>
      <x:c r="D1529" s="15" t="n">
        <x:v>85</x:v>
      </x:c>
      <x:c r="E1529" s="12" t="n">
        <x:v>0</x:v>
      </x:c>
      <x:c r="F1529" s="12" t="n">
        <x:v>0</x:v>
      </x:c>
      <x:c r="G1529" s="12" t="n">
        <x:v>0</x:v>
      </x:c>
      <x:c r="H1529" s="12" t="n">
        <x:f>F1529+G1529</x:f>
        <x:v>0</x:v>
      </x:c>
      <x:c r="I1529" s="12" t="n">
        <x:f>H1529-E1529</x:f>
        <x:v>0</x:v>
      </x:c>
      <x:c r="J1529" s="12" t="n">
        <x:v>0</x:v>
      </x:c>
      <x:c r="K1529" s="12" t="n">
        <x:f>H1529+J1529</x:f>
        <x:v>0</x:v>
      </x:c>
      <x:c r="L1529" s="16" t="n">
        <x:v>1.0002</x:v>
      </x:c>
      <x:c r="M1529" s="17" t="n">
        <x:f>F1529*L1529</x:f>
        <x:v>0</x:v>
      </x:c>
      <x:c r="N1529" s="16" t="n">
        <x:f>L1529*'月度汇总'!$F$8</x:f>
        <x:v>1.5003</x:v>
      </x:c>
      <x:c r="O1529" s="17" t="n">
        <x:f>G1529*N1529</x:f>
        <x:v>0</x:v>
      </x:c>
      <x:c r="P1529" s="16" t="n">
        <x:f>L1529*'月度汇总'!$F$10</x:f>
        <x:v>5.0009999999999994</x:v>
      </x:c>
      <x:c r="Q1529" s="17" t="n">
        <x:f>J1529*P1529</x:f>
        <x:v>0</x:v>
      </x:c>
      <x:c r="R1529" s="12" t="n">
        <x:v>0</x:v>
      </x:c>
      <x:c r="S1529" s="17" t="n">
        <x:v>0</x:v>
      </x:c>
      <x:c r="T1529" s="19" t="n">
        <x:f>M1529+O1529+Q1529+S1529</x:f>
        <x:v>0</x:v>
      </x:c>
      <x:c r="U1529" s="18" t="str">
        <x:f>TEXT(T1529,"0.00")&amp;"元"</x:f>
        <x:v>0.00元</x:v>
      </x:c>
      <x:c r="V1529" s="12" t="n">
        <x:v>0</x:v>
      </x:c>
      <x:c r="W1529" s="12" t="n">
        <x:f>K1529-V1529</x:f>
        <x:v>0</x:v>
      </x:c>
    </x:row>
    <x:row r="1530" ht="20" customHeight="1">
      <x:c r="A1530" s="13" t="n">
        <x:v>45699.59722222222</x:v>
      </x:c>
      <x:c r="B1530" s="13" t="n">
        <x:v>45699.60416666667</x:v>
      </x:c>
      <x:c r="C1530" s="14" t="n">
        <x:v>45699</x:v>
      </x:c>
      <x:c r="D1530" s="15" t="n">
        <x:v>86</x:v>
      </x:c>
      <x:c r="E1530" s="12" t="n">
        <x:v>0</x:v>
      </x:c>
      <x:c r="F1530" s="12" t="n">
        <x:v>0</x:v>
      </x:c>
      <x:c r="G1530" s="12" t="n">
        <x:v>0</x:v>
      </x:c>
      <x:c r="H1530" s="12" t="n">
        <x:f>F1530+G1530</x:f>
        <x:v>0</x:v>
      </x:c>
      <x:c r="I1530" s="12" t="n">
        <x:f>H1530-E1530</x:f>
        <x:v>0</x:v>
      </x:c>
      <x:c r="J1530" s="12" t="n">
        <x:v>0</x:v>
      </x:c>
      <x:c r="K1530" s="12" t="n">
        <x:f>H1530+J1530</x:f>
        <x:v>0</x:v>
      </x:c>
      <x:c r="L1530" s="16" t="n">
        <x:v>0.9978</x:v>
      </x:c>
      <x:c r="M1530" s="17" t="n">
        <x:f>F1530*L1530</x:f>
        <x:v>0</x:v>
      </x:c>
      <x:c r="N1530" s="16" t="n">
        <x:f>L1530*'月度汇总'!$F$8</x:f>
        <x:v>1.4967000000000001</x:v>
      </x:c>
      <x:c r="O1530" s="17" t="n">
        <x:f>G1530*N1530</x:f>
        <x:v>0</x:v>
      </x:c>
      <x:c r="P1530" s="16" t="n">
        <x:f>L1530*'月度汇总'!$F$10</x:f>
        <x:v>4.989</x:v>
      </x:c>
      <x:c r="Q1530" s="17" t="n">
        <x:f>J1530*P1530</x:f>
        <x:v>0</x:v>
      </x:c>
      <x:c r="R1530" s="12" t="n">
        <x:v>0</x:v>
      </x:c>
      <x:c r="S1530" s="17" t="n">
        <x:v>0</x:v>
      </x:c>
      <x:c r="T1530" s="19" t="n">
        <x:f>M1530+O1530+Q1530+S1530</x:f>
        <x:v>0</x:v>
      </x:c>
      <x:c r="U1530" s="18" t="str">
        <x:f>TEXT(T1530,"0.00")&amp;"元"</x:f>
        <x:v>0.00元</x:v>
      </x:c>
      <x:c r="V1530" s="12" t="n">
        <x:v>0</x:v>
      </x:c>
      <x:c r="W1530" s="12" t="n">
        <x:f>K1530-V1530</x:f>
        <x:v>0</x:v>
      </x:c>
    </x:row>
    <x:row r="1531" ht="20" customHeight="1">
      <x:c r="A1531" s="13" t="n">
        <x:v>45699.60416666667</x:v>
      </x:c>
      <x:c r="B1531" s="13" t="n">
        <x:v>45699.61111111111</x:v>
      </x:c>
      <x:c r="C1531" s="14" t="n">
        <x:v>45699</x:v>
      </x:c>
      <x:c r="D1531" s="15" t="n">
        <x:v>87</x:v>
      </x:c>
      <x:c r="E1531" s="12" t="n">
        <x:v>0</x:v>
      </x:c>
      <x:c r="F1531" s="12" t="n">
        <x:v>0</x:v>
      </x:c>
      <x:c r="G1531" s="12" t="n">
        <x:v>0</x:v>
      </x:c>
      <x:c r="H1531" s="12" t="n">
        <x:f>F1531+G1531</x:f>
        <x:v>0</x:v>
      </x:c>
      <x:c r="I1531" s="12" t="n">
        <x:f>H1531-E1531</x:f>
        <x:v>0</x:v>
      </x:c>
      <x:c r="J1531" s="12" t="n">
        <x:v>0</x:v>
      </x:c>
      <x:c r="K1531" s="12" t="n">
        <x:f>H1531+J1531</x:f>
        <x:v>0</x:v>
      </x:c>
      <x:c r="L1531" s="16" t="n">
        <x:v>1.0271</x:v>
      </x:c>
      <x:c r="M1531" s="17" t="n">
        <x:f>F1531*L1531</x:f>
        <x:v>0</x:v>
      </x:c>
      <x:c r="N1531" s="16" t="n">
        <x:f>L1531*'月度汇总'!$F$8</x:f>
        <x:v>1.5406499999999999</x:v>
      </x:c>
      <x:c r="O1531" s="17" t="n">
        <x:f>G1531*N1531</x:f>
        <x:v>0</x:v>
      </x:c>
      <x:c r="P1531" s="16" t="n">
        <x:f>L1531*'月度汇总'!$F$10</x:f>
        <x:v>5.1354999999999995</x:v>
      </x:c>
      <x:c r="Q1531" s="17" t="n">
        <x:f>J1531*P1531</x:f>
        <x:v>0</x:v>
      </x:c>
      <x:c r="R1531" s="12" t="n">
        <x:v>0</x:v>
      </x:c>
      <x:c r="S1531" s="17" t="n">
        <x:v>0</x:v>
      </x:c>
      <x:c r="T1531" s="19" t="n">
        <x:f>M1531+O1531+Q1531+S1531</x:f>
        <x:v>0</x:v>
      </x:c>
      <x:c r="U1531" s="18" t="str">
        <x:f>TEXT(T1531,"0.00")&amp;"元"</x:f>
        <x:v>0.00元</x:v>
      </x:c>
      <x:c r="V1531" s="12" t="n">
        <x:v>0</x:v>
      </x:c>
      <x:c r="W1531" s="12" t="n">
        <x:f>K1531-V1531</x:f>
        <x:v>0</x:v>
      </x:c>
    </x:row>
    <x:row r="1532" ht="20" customHeight="1">
      <x:c r="A1532" s="13" t="n">
        <x:v>45699.61111111111</x:v>
      </x:c>
      <x:c r="B1532" s="13" t="n">
        <x:v>45699.618055555555</x:v>
      </x:c>
      <x:c r="C1532" s="14" t="n">
        <x:v>45699</x:v>
      </x:c>
      <x:c r="D1532" s="15" t="n">
        <x:v>88</x:v>
      </x:c>
      <x:c r="E1532" s="12" t="n">
        <x:v>0</x:v>
      </x:c>
      <x:c r="F1532" s="12" t="n">
        <x:v>0</x:v>
      </x:c>
      <x:c r="G1532" s="12" t="n">
        <x:v>0</x:v>
      </x:c>
      <x:c r="H1532" s="12" t="n">
        <x:f>F1532+G1532</x:f>
        <x:v>0</x:v>
      </x:c>
      <x:c r="I1532" s="12" t="n">
        <x:f>H1532-E1532</x:f>
        <x:v>0</x:v>
      </x:c>
      <x:c r="J1532" s="12" t="n">
        <x:v>0</x:v>
      </x:c>
      <x:c r="K1532" s="12" t="n">
        <x:f>H1532+J1532</x:f>
        <x:v>0</x:v>
      </x:c>
      <x:c r="L1532" s="16" t="n">
        <x:v>1.0906</x:v>
      </x:c>
      <x:c r="M1532" s="17" t="n">
        <x:f>F1532*L1532</x:f>
        <x:v>0</x:v>
      </x:c>
      <x:c r="N1532" s="16" t="n">
        <x:f>L1532*'月度汇总'!$F$8</x:f>
        <x:v>1.6359</x:v>
      </x:c>
      <x:c r="O1532" s="17" t="n">
        <x:f>G1532*N1532</x:f>
        <x:v>0</x:v>
      </x:c>
      <x:c r="P1532" s="16" t="n">
        <x:f>L1532*'月度汇总'!$F$10</x:f>
        <x:v>5.453</x:v>
      </x:c>
      <x:c r="Q1532" s="17" t="n">
        <x:f>J1532*P1532</x:f>
        <x:v>0</x:v>
      </x:c>
      <x:c r="R1532" s="12" t="n">
        <x:v>0</x:v>
      </x:c>
      <x:c r="S1532" s="17" t="n">
        <x:v>0</x:v>
      </x:c>
      <x:c r="T1532" s="19" t="n">
        <x:f>M1532+O1532+Q1532+S1532</x:f>
        <x:v>0</x:v>
      </x:c>
      <x:c r="U1532" s="18" t="str">
        <x:f>TEXT(T1532,"0.00")&amp;"元"</x:f>
        <x:v>0.00元</x:v>
      </x:c>
      <x:c r="V1532" s="12" t="n">
        <x:v>0</x:v>
      </x:c>
      <x:c r="W1532" s="12" t="n">
        <x:f>K1532-V1532</x:f>
        <x:v>0</x:v>
      </x:c>
    </x:row>
    <x:row r="1533" ht="20" customHeight="1">
      <x:c r="A1533" s="13" t="n">
        <x:v>45699.618055555555</x:v>
      </x:c>
      <x:c r="B1533" s="13" t="n">
        <x:v>45699.625</x:v>
      </x:c>
      <x:c r="C1533" s="14" t="n">
        <x:v>45699</x:v>
      </x:c>
      <x:c r="D1533" s="15" t="n">
        <x:v>89</x:v>
      </x:c>
      <x:c r="E1533" s="12" t="n">
        <x:v>0</x:v>
      </x:c>
      <x:c r="F1533" s="12" t="n">
        <x:v>0</x:v>
      </x:c>
      <x:c r="G1533" s="12" t="n">
        <x:v>0</x:v>
      </x:c>
      <x:c r="H1533" s="12" t="n">
        <x:f>F1533+G1533</x:f>
        <x:v>0</x:v>
      </x:c>
      <x:c r="I1533" s="12" t="n">
        <x:f>H1533-E1533</x:f>
        <x:v>0</x:v>
      </x:c>
      <x:c r="J1533" s="12" t="n">
        <x:v>0</x:v>
      </x:c>
      <x:c r="K1533" s="12" t="n">
        <x:f>H1533+J1533</x:f>
        <x:v>0</x:v>
      </x:c>
      <x:c r="L1533" s="16" t="n">
        <x:v>0.9376</x:v>
      </x:c>
      <x:c r="M1533" s="17" t="n">
        <x:f>F1533*L1533</x:f>
        <x:v>0</x:v>
      </x:c>
      <x:c r="N1533" s="16" t="n">
        <x:f>L1533*'月度汇总'!$F$8</x:f>
        <x:v>1.4064</x:v>
      </x:c>
      <x:c r="O1533" s="17" t="n">
        <x:f>G1533*N1533</x:f>
        <x:v>0</x:v>
      </x:c>
      <x:c r="P1533" s="16" t="n">
        <x:f>L1533*'月度汇总'!$F$10</x:f>
        <x:v>4.688</x:v>
      </x:c>
      <x:c r="Q1533" s="17" t="n">
        <x:f>J1533*P1533</x:f>
        <x:v>0</x:v>
      </x:c>
      <x:c r="R1533" s="12" t="n">
        <x:v>0</x:v>
      </x:c>
      <x:c r="S1533" s="17" t="n">
        <x:v>0</x:v>
      </x:c>
      <x:c r="T1533" s="19" t="n">
        <x:f>M1533+O1533+Q1533+S1533</x:f>
        <x:v>0</x:v>
      </x:c>
      <x:c r="U1533" s="18" t="str">
        <x:f>TEXT(T1533,"0.00")&amp;"元"</x:f>
        <x:v>0.00元</x:v>
      </x:c>
      <x:c r="V1533" s="12" t="n">
        <x:v>0</x:v>
      </x:c>
      <x:c r="W1533" s="12" t="n">
        <x:f>K1533-V1533</x:f>
        <x:v>0</x:v>
      </x:c>
    </x:row>
    <x:row r="1534" ht="20" customHeight="1">
      <x:c r="A1534" s="13" t="n">
        <x:v>45699.625</x:v>
      </x:c>
      <x:c r="B1534" s="13" t="n">
        <x:v>45699.631944444445</x:v>
      </x:c>
      <x:c r="C1534" s="14" t="n">
        <x:v>45699</x:v>
      </x:c>
      <x:c r="D1534" s="15" t="n">
        <x:v>90</x:v>
      </x:c>
      <x:c r="E1534" s="12" t="n">
        <x:v>1473.3432632605702</x:v>
      </x:c>
      <x:c r="F1534" s="12" t="n">
        <x:v>1360.9300904282318</x:v>
      </x:c>
      <x:c r="G1534" s="12" t="n">
        <x:v>0</x:v>
      </x:c>
      <x:c r="H1534" s="12" t="n">
        <x:f>F1534+G1534</x:f>
        <x:v>1360.9300904282318</x:v>
      </x:c>
      <x:c r="I1534" s="12" t="n">
        <x:f>H1534-E1534</x:f>
        <x:v>-112.41317283233843</x:v>
      </x:c>
      <x:c r="J1534" s="12" t="n">
        <x:v>0</x:v>
      </x:c>
      <x:c r="K1534" s="12" t="n">
        <x:f>H1534+J1534</x:f>
        <x:v>1360.9300904282318</x:v>
      </x:c>
      <x:c r="L1534" s="16" t="n">
        <x:v>0.6694</x:v>
      </x:c>
      <x:c r="M1534" s="17" t="n">
        <x:f>F1534*L1534</x:f>
        <x:v>911.0066025326583</x:v>
      </x:c>
      <x:c r="N1534" s="16" t="n">
        <x:f>L1534*'月度汇总'!$F$8</x:f>
        <x:v>1.0041</x:v>
      </x:c>
      <x:c r="O1534" s="17" t="n">
        <x:f>G1534*N1534</x:f>
        <x:v>0</x:v>
      </x:c>
      <x:c r="P1534" s="16" t="n">
        <x:f>L1534*'月度汇总'!$F$10</x:f>
        <x:v>3.347</x:v>
      </x:c>
      <x:c r="Q1534" s="17" t="n">
        <x:f>J1534*P1534</x:f>
        <x:v>0</x:v>
      </x:c>
      <x:c r="R1534" s="12" t="n">
        <x:v>0</x:v>
      </x:c>
      <x:c r="S1534" s="17" t="n">
        <x:v>0</x:v>
      </x:c>
      <x:c r="T1534" s="19" t="n">
        <x:f>M1534+O1534+Q1534+S1534</x:f>
        <x:v>911.0066025326583</x:v>
      </x:c>
      <x:c r="U1534" s="18" t="str">
        <x:f>TEXT(T1534,"0.00")&amp;"元"</x:f>
        <x:v>911.01元</x:v>
      </x:c>
      <x:c r="V1534" s="12" t="n">
        <x:v>0</x:v>
      </x:c>
      <x:c r="W1534" s="12" t="n">
        <x:f>K1534-V1534</x:f>
        <x:v>1360.9300904282318</x:v>
      </x:c>
    </x:row>
    <x:row r="1535" ht="20" customHeight="1">
      <x:c r="A1535" s="13" t="n">
        <x:v>45699.631944444445</x:v>
      </x:c>
      <x:c r="B1535" s="13" t="n">
        <x:v>45699.63888888889</x:v>
      </x:c>
      <x:c r="C1535" s="14" t="n">
        <x:v>45699</x:v>
      </x:c>
      <x:c r="D1535" s="15" t="n">
        <x:v>91</x:v>
      </x:c>
      <x:c r="E1535" s="12" t="n">
        <x:v>1501.9328099871927</x:v>
      </x:c>
      <x:c r="F1535" s="12" t="n">
        <x:v>1391.2043762057158</x:v>
      </x:c>
      <x:c r="G1535" s="12" t="n">
        <x:v>0</x:v>
      </x:c>
      <x:c r="H1535" s="12" t="n">
        <x:f>F1535+G1535</x:f>
        <x:v>1391.2043762057158</x:v>
      </x:c>
      <x:c r="I1535" s="12" t="n">
        <x:f>H1535-E1535</x:f>
        <x:v>-110.72843378147695</x:v>
      </x:c>
      <x:c r="J1535" s="12" t="n">
        <x:v>0</x:v>
      </x:c>
      <x:c r="K1535" s="12" t="n">
        <x:f>H1535+J1535</x:f>
        <x:v>1391.2043762057158</x:v>
      </x:c>
      <x:c r="L1535" s="16" t="n">
        <x:v>0.66</x:v>
      </x:c>
      <x:c r="M1535" s="17" t="n">
        <x:f>F1535*L1535</x:f>
        <x:v>918.1948882957724</x:v>
      </x:c>
      <x:c r="N1535" s="16" t="n">
        <x:f>L1535*'月度汇总'!$F$8</x:f>
        <x:v>0.99</x:v>
      </x:c>
      <x:c r="O1535" s="17" t="n">
        <x:f>G1535*N1535</x:f>
        <x:v>0</x:v>
      </x:c>
      <x:c r="P1535" s="16" t="n">
        <x:f>L1535*'月度汇总'!$F$10</x:f>
        <x:v>3.3000000000000003</x:v>
      </x:c>
      <x:c r="Q1535" s="17" t="n">
        <x:f>J1535*P1535</x:f>
        <x:v>0</x:v>
      </x:c>
      <x:c r="R1535" s="12" t="n">
        <x:v>0</x:v>
      </x:c>
      <x:c r="S1535" s="17" t="n">
        <x:v>0</x:v>
      </x:c>
      <x:c r="T1535" s="19" t="n">
        <x:f>M1535+O1535+Q1535+S1535</x:f>
        <x:v>918.1948882957724</x:v>
      </x:c>
      <x:c r="U1535" s="18" t="str">
        <x:f>TEXT(T1535,"0.00")&amp;"元"</x:f>
        <x:v>918.19元</x:v>
      </x:c>
      <x:c r="V1535" s="12" t="n">
        <x:v>0</x:v>
      </x:c>
      <x:c r="W1535" s="12" t="n">
        <x:f>K1535-V1535</x:f>
        <x:v>1391.2043762057158</x:v>
      </x:c>
    </x:row>
    <x:row r="1536" ht="20" customHeight="1">
      <x:c r="A1536" s="13" t="n">
        <x:v>45699.63888888889</x:v>
      </x:c>
      <x:c r="B1536" s="13" t="n">
        <x:v>45699.64583333333</x:v>
      </x:c>
      <x:c r="C1536" s="14" t="n">
        <x:v>45699</x:v>
      </x:c>
      <x:c r="D1536" s="15" t="n">
        <x:v>92</x:v>
      </x:c>
      <x:c r="E1536" s="12" t="n">
        <x:v>1512.5930703765541</x:v>
      </x:c>
      <x:c r="F1536" s="12" t="n">
        <x:v>1403.4731925984574</x:v>
      </x:c>
      <x:c r="G1536" s="12" t="n">
        <x:v>0</x:v>
      </x:c>
      <x:c r="H1536" s="12" t="n">
        <x:f>F1536+G1536</x:f>
        <x:v>1403.4731925984574</x:v>
      </x:c>
      <x:c r="I1536" s="12" t="n">
        <x:f>H1536-E1536</x:f>
        <x:v>-109.11987777809668</x:v>
      </x:c>
      <x:c r="J1536" s="12" t="n">
        <x:v>0</x:v>
      </x:c>
      <x:c r="K1536" s="12" t="n">
        <x:f>H1536+J1536</x:f>
        <x:v>1403.4731925984574</x:v>
      </x:c>
      <x:c r="L1536" s="16" t="n">
        <x:v>0.7217</x:v>
      </x:c>
      <x:c r="M1536" s="17" t="n">
        <x:f>F1536*L1536</x:f>
        <x:v>1012.8866030983068</x:v>
      </x:c>
      <x:c r="N1536" s="16" t="n">
        <x:f>L1536*'月度汇总'!$F$8</x:f>
        <x:v>1.08255</x:v>
      </x:c>
      <x:c r="O1536" s="17" t="n">
        <x:f>G1536*N1536</x:f>
        <x:v>0</x:v>
      </x:c>
      <x:c r="P1536" s="16" t="n">
        <x:f>L1536*'月度汇总'!$F$10</x:f>
        <x:v>3.6085000000000003</x:v>
      </x:c>
      <x:c r="Q1536" s="17" t="n">
        <x:f>J1536*P1536</x:f>
        <x:v>0</x:v>
      </x:c>
      <x:c r="R1536" s="12" t="n">
        <x:v>0</x:v>
      </x:c>
      <x:c r="S1536" s="17" t="n">
        <x:v>0</x:v>
      </x:c>
      <x:c r="T1536" s="19" t="n">
        <x:f>M1536+O1536+Q1536+S1536</x:f>
        <x:v>1012.8866030983068</x:v>
      </x:c>
      <x:c r="U1536" s="18" t="str">
        <x:f>TEXT(T1536,"0.00")&amp;"元"</x:f>
        <x:v>1012.89元</x:v>
      </x:c>
      <x:c r="V1536" s="12" t="n">
        <x:v>0</x:v>
      </x:c>
      <x:c r="W1536" s="12" t="n">
        <x:f>K1536-V1536</x:f>
        <x:v>1403.4731925984574</x:v>
      </x:c>
    </x:row>
    <x:row r="1537" ht="20" customHeight="1">
      <x:c r="A1537" s="13" t="n">
        <x:v>45699.64583333333</x:v>
      </x:c>
      <x:c r="B1537" s="13" t="n">
        <x:v>45699.65277777778</x:v>
      </x:c>
      <x:c r="C1537" s="14" t="n">
        <x:v>45699</x:v>
      </x:c>
      <x:c r="D1537" s="15" t="n">
        <x:v>93</x:v>
      </x:c>
      <x:c r="E1537" s="12" t="n">
        <x:v>1341.9029423109516</x:v>
      </x:c>
      <x:c r="F1537" s="12" t="n">
        <x:v>1248.182289719664</x:v>
      </x:c>
      <x:c r="G1537" s="12" t="n">
        <x:v>0</x:v>
      </x:c>
      <x:c r="H1537" s="12" t="n">
        <x:f>F1537+G1537</x:f>
        <x:v>1248.182289719664</x:v>
      </x:c>
      <x:c r="I1537" s="12" t="n">
        <x:f>H1537-E1537</x:f>
        <x:v>-93.72065259128772</x:v>
      </x:c>
      <x:c r="J1537" s="12" t="n">
        <x:v>0</x:v>
      </x:c>
      <x:c r="K1537" s="12" t="n">
        <x:f>H1537+J1537</x:f>
        <x:v>1248.182289719664</x:v>
      </x:c>
      <x:c r="L1537" s="16" t="n">
        <x:v>0.7308</x:v>
      </x:c>
      <x:c r="M1537" s="17" t="n">
        <x:f>F1537*L1537</x:f>
        <x:v>912.1716173271304</x:v>
      </x:c>
      <x:c r="N1537" s="16" t="n">
        <x:f>L1537*'月度汇总'!$F$8</x:f>
        <x:v>1.0962</x:v>
      </x:c>
      <x:c r="O1537" s="17" t="n">
        <x:f>G1537*N1537</x:f>
        <x:v>0</x:v>
      </x:c>
      <x:c r="P1537" s="16" t="n">
        <x:f>L1537*'月度汇总'!$F$10</x:f>
        <x:v>3.654</x:v>
      </x:c>
      <x:c r="Q1537" s="17" t="n">
        <x:f>J1537*P1537</x:f>
        <x:v>0</x:v>
      </x:c>
      <x:c r="R1537" s="12" t="n">
        <x:v>0</x:v>
      </x:c>
      <x:c r="S1537" s="17" t="n">
        <x:v>0</x:v>
      </x:c>
      <x:c r="T1537" s="19" t="n">
        <x:f>M1537+O1537+Q1537+S1537</x:f>
        <x:v>912.1716173271304</x:v>
      </x:c>
      <x:c r="U1537" s="18" t="str">
        <x:f>TEXT(T1537,"0.00")&amp;"元"</x:f>
        <x:v>912.17元</x:v>
      </x:c>
      <x:c r="V1537" s="12" t="n">
        <x:v>0</x:v>
      </x:c>
      <x:c r="W1537" s="12" t="n">
        <x:f>K1537-V1537</x:f>
        <x:v>1248.182289719664</x:v>
      </x:c>
    </x:row>
    <x:row r="1538" ht="20" customHeight="1">
      <x:c r="A1538" s="13" t="n">
        <x:v>45699.65277777778</x:v>
      </x:c>
      <x:c r="B1538" s="13" t="n">
        <x:v>45699.65972222222</x:v>
      </x:c>
      <x:c r="C1538" s="14" t="n">
        <x:v>45699</x:v>
      </x:c>
      <x:c r="D1538" s="15" t="n">
        <x:v>94</x:v>
      </x:c>
      <x:c r="E1538" s="12" t="n">
        <x:v>701.9239834190646</x:v>
      </x:c>
      <x:c r="F1538" s="12" t="n">
        <x:v>654.1997369404437</x:v>
      </x:c>
      <x:c r="G1538" s="12" t="n">
        <x:v>0</x:v>
      </x:c>
      <x:c r="H1538" s="12" t="n">
        <x:f>F1538+G1538</x:f>
        <x:v>654.1997369404437</x:v>
      </x:c>
      <x:c r="I1538" s="12" t="n">
        <x:f>H1538-E1538</x:f>
        <x:v>-47.7242464786209</x:v>
      </x:c>
      <x:c r="J1538" s="12" t="n">
        <x:v>0</x:v>
      </x:c>
      <x:c r="K1538" s="12" t="n">
        <x:f>H1538+J1538</x:f>
        <x:v>654.1997369404437</x:v>
      </x:c>
      <x:c r="L1538" s="16" t="n">
        <x:v>0.7534</x:v>
      </x:c>
      <x:c r="M1538" s="17" t="n">
        <x:f>F1538*L1538</x:f>
        <x:v>492.87408181093025</x:v>
      </x:c>
      <x:c r="N1538" s="16" t="n">
        <x:f>L1538*'月度汇总'!$F$8</x:f>
        <x:v>1.1300999999999999</x:v>
      </x:c>
      <x:c r="O1538" s="17" t="n">
        <x:f>G1538*N1538</x:f>
        <x:v>0</x:v>
      </x:c>
      <x:c r="P1538" s="16" t="n">
        <x:f>L1538*'月度汇总'!$F$10</x:f>
        <x:v>3.767</x:v>
      </x:c>
      <x:c r="Q1538" s="17" t="n">
        <x:f>J1538*P1538</x:f>
        <x:v>0</x:v>
      </x:c>
      <x:c r="R1538" s="12" t="n">
        <x:v>0</x:v>
      </x:c>
      <x:c r="S1538" s="17" t="n">
        <x:v>0</x:v>
      </x:c>
      <x:c r="T1538" s="19" t="n">
        <x:f>M1538+O1538+Q1538+S1538</x:f>
        <x:v>492.87408181093025</x:v>
      </x:c>
      <x:c r="U1538" s="18" t="str">
        <x:f>TEXT(T1538,"0.00")&amp;"元"</x:f>
        <x:v>492.87元</x:v>
      </x:c>
      <x:c r="V1538" s="12" t="n">
        <x:v>0</x:v>
      </x:c>
      <x:c r="W1538" s="12" t="n">
        <x:f>K1538-V1538</x:f>
        <x:v>654.1997369404437</x:v>
      </x:c>
    </x:row>
    <x:row r="1539" ht="20" customHeight="1">
      <x:c r="A1539" s="13" t="n">
        <x:v>45699.65972222222</x:v>
      </x:c>
      <x:c r="B1539" s="13" t="n">
        <x:v>45699.66666666667</x:v>
      </x:c>
      <x:c r="C1539" s="14" t="n">
        <x:v>45699</x:v>
      </x:c>
      <x:c r="D1539" s="15" t="n">
        <x:v>95</x:v>
      </x:c>
      <x:c r="E1539" s="12" t="n">
        <x:v>718.5919894533066</x:v>
      </x:c>
      <x:c r="F1539" s="12" t="n">
        <x:v>670.0813527343216</x:v>
      </x:c>
      <x:c r="G1539" s="12" t="n">
        <x:v>0</x:v>
      </x:c>
      <x:c r="H1539" s="12" t="n">
        <x:f>F1539+G1539</x:f>
        <x:v>670.0813527343216</x:v>
      </x:c>
      <x:c r="I1539" s="12" t="n">
        <x:f>H1539-E1539</x:f>
        <x:v>-48.51063671898498</x:v>
      </x:c>
      <x:c r="J1539" s="12" t="n">
        <x:v>0</x:v>
      </x:c>
      <x:c r="K1539" s="12" t="n">
        <x:f>H1539+J1539</x:f>
        <x:v>670.0813527343216</x:v>
      </x:c>
      <x:c r="L1539" s="16" t="n">
        <x:v>0.7823</x:v>
      </x:c>
      <x:c r="M1539" s="17" t="n">
        <x:f>F1539*L1539</x:f>
        <x:v>524.2046422440598</x:v>
      </x:c>
      <x:c r="N1539" s="16" t="n">
        <x:f>L1539*'月度汇总'!$F$8</x:f>
        <x:v>1.1734499999999999</x:v>
      </x:c>
      <x:c r="O1539" s="17" t="n">
        <x:f>G1539*N1539</x:f>
        <x:v>0</x:v>
      </x:c>
      <x:c r="P1539" s="16" t="n">
        <x:f>L1539*'月度汇总'!$F$10</x:f>
        <x:v>3.9115</x:v>
      </x:c>
      <x:c r="Q1539" s="17" t="n">
        <x:f>J1539*P1539</x:f>
        <x:v>0</x:v>
      </x:c>
      <x:c r="R1539" s="12" t="n">
        <x:v>0</x:v>
      </x:c>
      <x:c r="S1539" s="17" t="n">
        <x:v>0</x:v>
      </x:c>
      <x:c r="T1539" s="19" t="n">
        <x:f>M1539+O1539+Q1539+S1539</x:f>
        <x:v>524.2046422440598</x:v>
      </x:c>
      <x:c r="U1539" s="18" t="str">
        <x:f>TEXT(T1539,"0.00")&amp;"元"</x:f>
        <x:v>524.20元</x:v>
      </x:c>
      <x:c r="V1539" s="12" t="n">
        <x:v>0</x:v>
      </x:c>
      <x:c r="W1539" s="12" t="n">
        <x:f>K1539-V1539</x:f>
        <x:v>670.0813527343216</x:v>
      </x:c>
    </x:row>
    <x:row r="1540" ht="20" customHeight="1">
      <x:c r="A1540" s="13" t="n">
        <x:v>45699.66666666667</x:v>
      </x:c>
      <x:c r="B1540" s="13" t="n">
        <x:v>45699.67361111111</x:v>
      </x:c>
      <x:c r="C1540" s="14" t="n">
        <x:v>45699</x:v>
      </x:c>
      <x:c r="D1540" s="15" t="n">
        <x:v>96</x:v>
      </x:c>
      <x:c r="E1540" s="12" t="n">
        <x:v>863.1055549081185</x:v>
      </x:c>
      <x:c r="F1540" s="12" t="n">
        <x:v>850.0720649464331</x:v>
      </x:c>
      <x:c r="G1540" s="12" t="n">
        <x:v>0</x:v>
      </x:c>
      <x:c r="H1540" s="12" t="n">
        <x:f>F1540+G1540</x:f>
        <x:v>850.0720649464331</x:v>
      </x:c>
      <x:c r="I1540" s="12" t="n">
        <x:f>H1540-E1540</x:f>
        <x:v>-13.033489961685405</x:v>
      </x:c>
      <x:c r="J1540" s="12" t="n">
        <x:v>0</x:v>
      </x:c>
      <x:c r="K1540" s="12" t="n">
        <x:f>H1540+J1540</x:f>
        <x:v>850.0720649464331</x:v>
      </x:c>
      <x:c r="L1540" s="16" t="n">
        <x:v>0.8055</x:v>
      </x:c>
      <x:c r="M1540" s="17" t="n">
        <x:f>F1540*L1540</x:f>
        <x:v>684.7330483143519</x:v>
      </x:c>
      <x:c r="N1540" s="16" t="n">
        <x:f>L1540*'月度汇总'!$F$8</x:f>
        <x:v>1.20825</x:v>
      </x:c>
      <x:c r="O1540" s="17" t="n">
        <x:f>G1540*N1540</x:f>
        <x:v>0</x:v>
      </x:c>
      <x:c r="P1540" s="16" t="n">
        <x:f>L1540*'月度汇总'!$F$10</x:f>
        <x:v>4.0275</x:v>
      </x:c>
      <x:c r="Q1540" s="17" t="n">
        <x:f>J1540*P1540</x:f>
        <x:v>0</x:v>
      </x:c>
      <x:c r="R1540" s="12" t="n">
        <x:v>0</x:v>
      </x:c>
      <x:c r="S1540" s="17" t="n">
        <x:v>0</x:v>
      </x:c>
      <x:c r="T1540" s="19" t="n">
        <x:f>M1540+O1540+Q1540+S1540</x:f>
        <x:v>684.7330483143519</x:v>
      </x:c>
      <x:c r="U1540" s="18" t="str">
        <x:f>TEXT(T1540,"0.00")&amp;"元"</x:f>
        <x:v>684.73元</x:v>
      </x:c>
      <x:c r="V1540" s="12" t="n">
        <x:v>0</x:v>
      </x:c>
      <x:c r="W1540" s="12" t="n">
        <x:f>K1540-V1540</x:f>
        <x:v>850.0720649464331</x:v>
      </x:c>
    </x:row>
    <x:row r="1541" ht="20" customHeight="1">
      <x:c r="A1541" s="13" t="n">
        <x:v>45699.67361111111</x:v>
      </x:c>
      <x:c r="B1541" s="13" t="n">
        <x:v>45699.680555555555</x:v>
      </x:c>
      <x:c r="C1541" s="14" t="n">
        <x:v>45699</x:v>
      </x:c>
      <x:c r="D1541" s="15" t="n">
        <x:v>97</x:v>
      </x:c>
      <x:c r="E1541" s="12" t="n">
        <x:v>876.3962290542264</x:v>
      </x:c>
      <x:c r="F1541" s="12" t="n">
        <x:v>862.5561600793443</x:v>
      </x:c>
      <x:c r="G1541" s="12" t="n">
        <x:v>0</x:v>
      </x:c>
      <x:c r="H1541" s="12" t="n">
        <x:f>F1541+G1541</x:f>
        <x:v>862.5561600793443</x:v>
      </x:c>
      <x:c r="I1541" s="12" t="n">
        <x:f>H1541-E1541</x:f>
        <x:v>-13.840068974882115</x:v>
      </x:c>
      <x:c r="J1541" s="12" t="n">
        <x:v>0</x:v>
      </x:c>
      <x:c r="K1541" s="12" t="n">
        <x:f>H1541+J1541</x:f>
        <x:v>862.5561600793443</x:v>
      </x:c>
      <x:c r="L1541" s="16" t="n">
        <x:v>0.8271</x:v>
      </x:c>
      <x:c r="M1541" s="17" t="n">
        <x:f>F1541*L1541</x:f>
        <x:v>713.4202000016256</x:v>
      </x:c>
      <x:c r="N1541" s="16" t="n">
        <x:f>L1541*'月度汇总'!$F$8</x:f>
        <x:v>1.24065</x:v>
      </x:c>
      <x:c r="O1541" s="17" t="n">
        <x:f>G1541*N1541</x:f>
        <x:v>0</x:v>
      </x:c>
      <x:c r="P1541" s="16" t="n">
        <x:f>L1541*'月度汇总'!$F$10</x:f>
        <x:v>4.1354999999999995</x:v>
      </x:c>
      <x:c r="Q1541" s="17" t="n">
        <x:f>J1541*P1541</x:f>
        <x:v>0</x:v>
      </x:c>
      <x:c r="R1541" s="12" t="n">
        <x:v>0</x:v>
      </x:c>
      <x:c r="S1541" s="17" t="n">
        <x:v>0</x:v>
      </x:c>
      <x:c r="T1541" s="19" t="n">
        <x:f>M1541+O1541+Q1541+S1541</x:f>
        <x:v>713.4202000016256</x:v>
      </x:c>
      <x:c r="U1541" s="18" t="str">
        <x:f>TEXT(T1541,"0.00")&amp;"元"</x:f>
        <x:v>713.42元</x:v>
      </x:c>
      <x:c r="V1541" s="12" t="n">
        <x:v>0</x:v>
      </x:c>
      <x:c r="W1541" s="12" t="n">
        <x:f>K1541-V1541</x:f>
        <x:v>862.5561600793443</x:v>
      </x:c>
    </x:row>
    <x:row r="1542" ht="20" customHeight="1">
      <x:c r="A1542" s="13" t="n">
        <x:v>45699.680555555555</x:v>
      </x:c>
      <x:c r="B1542" s="13" t="n">
        <x:v>45699.6875</x:v>
      </x:c>
      <x:c r="C1542" s="14" t="n">
        <x:v>45699</x:v>
      </x:c>
      <x:c r="D1542" s="15" t="n">
        <x:v>98</x:v>
      </x:c>
      <x:c r="E1542" s="12" t="n">
        <x:v>899.8486926902228</x:v>
      </x:c>
      <x:c r="F1542" s="12" t="n">
        <x:v>885.2225288090794</x:v>
      </x:c>
      <x:c r="G1542" s="12" t="n">
        <x:v>0</x:v>
      </x:c>
      <x:c r="H1542" s="12" t="n">
        <x:f>F1542+G1542</x:f>
        <x:v>885.2225288090794</x:v>
      </x:c>
      <x:c r="I1542" s="12" t="n">
        <x:f>H1542-E1542</x:f>
        <x:v>-14.626163881143384</x:v>
      </x:c>
      <x:c r="J1542" s="12" t="n">
        <x:v>0</x:v>
      </x:c>
      <x:c r="K1542" s="12" t="n">
        <x:f>H1542+J1542</x:f>
        <x:v>885.2225288090794</x:v>
      </x:c>
      <x:c r="L1542" s="16" t="n">
        <x:v>0.8519</x:v>
      </x:c>
      <x:c r="M1542" s="17" t="n">
        <x:f>F1542*L1542</x:f>
        <x:v>754.1210722924548</x:v>
      </x:c>
      <x:c r="N1542" s="16" t="n">
        <x:f>L1542*'月度汇总'!$F$8</x:f>
        <x:v>1.27785</x:v>
      </x:c>
      <x:c r="O1542" s="17" t="n">
        <x:f>G1542*N1542</x:f>
        <x:v>0</x:v>
      </x:c>
      <x:c r="P1542" s="16" t="n">
        <x:f>L1542*'月度汇总'!$F$10</x:f>
        <x:v>4.2595</x:v>
      </x:c>
      <x:c r="Q1542" s="17" t="n">
        <x:f>J1542*P1542</x:f>
        <x:v>0</x:v>
      </x:c>
      <x:c r="R1542" s="12" t="n">
        <x:v>0</x:v>
      </x:c>
      <x:c r="S1542" s="17" t="n">
        <x:v>0</x:v>
      </x:c>
      <x:c r="T1542" s="19" t="n">
        <x:f>M1542+O1542+Q1542+S1542</x:f>
        <x:v>754.1210722924548</x:v>
      </x:c>
      <x:c r="U1542" s="18" t="str">
        <x:f>TEXT(T1542,"0.00")&amp;"元"</x:f>
        <x:v>754.12元</x:v>
      </x:c>
      <x:c r="V1542" s="12" t="n">
        <x:v>0</x:v>
      </x:c>
      <x:c r="W1542" s="12" t="n">
        <x:f>K1542-V1542</x:f>
        <x:v>885.2225288090794</x:v>
      </x:c>
    </x:row>
    <x:row r="1543" ht="20" customHeight="1">
      <x:c r="A1543" s="13" t="n">
        <x:v>45699.6875</x:v>
      </x:c>
      <x:c r="B1543" s="13" t="n">
        <x:v>45699.694444444445</x:v>
      </x:c>
      <x:c r="C1543" s="14" t="n">
        <x:v>45699</x:v>
      </x:c>
      <x:c r="D1543" s="15" t="n">
        <x:v>99</x:v>
      </x:c>
      <x:c r="E1543" s="12" t="n">
        <x:v>923.454773945814</x:v>
      </x:c>
      <x:c r="F1543" s="12" t="n">
        <x:v>908.0911240814476</x:v>
      </x:c>
      <x:c r="G1543" s="12" t="n">
        <x:v>0</x:v>
      </x:c>
      <x:c r="H1543" s="12" t="n">
        <x:f>F1543+G1543</x:f>
        <x:v>908.0911240814476</x:v>
      </x:c>
      <x:c r="I1543" s="12" t="n">
        <x:f>H1543-E1543</x:f>
        <x:v>-15.363649864366494</x:v>
      </x:c>
      <x:c r="J1543" s="12" t="n">
        <x:v>0</x:v>
      </x:c>
      <x:c r="K1543" s="12" t="n">
        <x:f>H1543+J1543</x:f>
        <x:v>908.0911240814476</x:v>
      </x:c>
      <x:c r="L1543" s="16" t="n">
        <x:v>0.8791</x:v>
      </x:c>
      <x:c r="M1543" s="17" t="n">
        <x:f>F1543*L1543</x:f>
        <x:v>798.3029071800005</x:v>
      </x:c>
      <x:c r="N1543" s="16" t="n">
        <x:f>L1543*'月度汇总'!$F$8</x:f>
        <x:v>1.3186499999999999</x:v>
      </x:c>
      <x:c r="O1543" s="17" t="n">
        <x:f>G1543*N1543</x:f>
        <x:v>0</x:v>
      </x:c>
      <x:c r="P1543" s="16" t="n">
        <x:f>L1543*'月度汇总'!$F$10</x:f>
        <x:v>4.3955</x:v>
      </x:c>
      <x:c r="Q1543" s="17" t="n">
        <x:f>J1543*P1543</x:f>
        <x:v>0</x:v>
      </x:c>
      <x:c r="R1543" s="12" t="n">
        <x:v>0</x:v>
      </x:c>
      <x:c r="S1543" s="17" t="n">
        <x:v>0</x:v>
      </x:c>
      <x:c r="T1543" s="19" t="n">
        <x:f>M1543+O1543+Q1543+S1543</x:f>
        <x:v>798.3029071800005</x:v>
      </x:c>
      <x:c r="U1543" s="18" t="str">
        <x:f>TEXT(T1543,"0.00")&amp;"元"</x:f>
        <x:v>798.30元</x:v>
      </x:c>
      <x:c r="V1543" s="12" t="n">
        <x:v>0</x:v>
      </x:c>
      <x:c r="W1543" s="12" t="n">
        <x:f>K1543-V1543</x:f>
        <x:v>908.0911240814476</x:v>
      </x:c>
    </x:row>
    <x:row r="1544" ht="20" customHeight="1">
      <x:c r="A1544" s="13" t="n">
        <x:v>45699.694444444445</x:v>
      </x:c>
      <x:c r="B1544" s="13" t="n">
        <x:v>45699.70138888889</x:v>
      </x:c>
      <x:c r="C1544" s="14" t="n">
        <x:v>45699</x:v>
      </x:c>
      <x:c r="D1544" s="15" t="n">
        <x:v>100</x:v>
      </x:c>
      <x:c r="E1544" s="12" t="n">
        <x:v>934.9861761147693</x:v>
      </x:c>
      <x:c r="F1544" s="12" t="n">
        <x:v>918.8648456022256</x:v>
      </x:c>
      <x:c r="G1544" s="12" t="n">
        <x:v>0</x:v>
      </x:c>
      <x:c r="H1544" s="12" t="n">
        <x:f>F1544+G1544</x:f>
        <x:v>918.8648456022256</x:v>
      </x:c>
      <x:c r="I1544" s="12" t="n">
        <x:f>H1544-E1544</x:f>
        <x:v>-16.121330512543636</x:v>
      </x:c>
      <x:c r="J1544" s="12" t="n">
        <x:v>0</x:v>
      </x:c>
      <x:c r="K1544" s="12" t="n">
        <x:f>H1544+J1544</x:f>
        <x:v>918.8648456022256</x:v>
      </x:c>
      <x:c r="L1544" s="16" t="n">
        <x:v>0.9024</x:v>
      </x:c>
      <x:c r="M1544" s="17" t="n">
        <x:f>F1544*L1544</x:f>
        <x:v>829.1836366714484</x:v>
      </x:c>
      <x:c r="N1544" s="16" t="n">
        <x:f>L1544*'月度汇总'!$F$8</x:f>
        <x:v>1.3536</x:v>
      </x:c>
      <x:c r="O1544" s="17" t="n">
        <x:f>G1544*N1544</x:f>
        <x:v>0</x:v>
      </x:c>
      <x:c r="P1544" s="16" t="n">
        <x:f>L1544*'月度汇总'!$F$10</x:f>
        <x:v>4.512</x:v>
      </x:c>
      <x:c r="Q1544" s="17" t="n">
        <x:f>J1544*P1544</x:f>
        <x:v>0</x:v>
      </x:c>
      <x:c r="R1544" s="12" t="n">
        <x:v>0</x:v>
      </x:c>
      <x:c r="S1544" s="17" t="n">
        <x:v>0</x:v>
      </x:c>
      <x:c r="T1544" s="19" t="n">
        <x:f>M1544+O1544+Q1544+S1544</x:f>
        <x:v>829.1836366714484</x:v>
      </x:c>
      <x:c r="U1544" s="18" t="str">
        <x:f>TEXT(T1544,"0.00")&amp;"元"</x:f>
        <x:v>829.18元</x:v>
      </x:c>
      <x:c r="V1544" s="12" t="n">
        <x:v>0</x:v>
      </x:c>
      <x:c r="W1544" s="12" t="n">
        <x:f>K1544-V1544</x:f>
        <x:v>918.8648456022256</x:v>
      </x:c>
    </x:row>
    <x:row r="1545" ht="20" customHeight="1">
      <x:c r="A1545" s="13" t="n">
        <x:v>45699.70138888889</x:v>
      </x:c>
      <x:c r="B1545" s="13" t="n">
        <x:v>45699.70833333333</x:v>
      </x:c>
      <x:c r="C1545" s="14" t="n">
        <x:v>45699</x:v>
      </x:c>
      <x:c r="D1545" s="15" t="n">
        <x:v>101</x:v>
      </x:c>
      <x:c r="E1545" s="12" t="n">
        <x:v>948.3140266863553</x:v>
      </x:c>
      <x:c r="F1545" s="12" t="n">
        <x:v>931.4864524777568</x:v>
      </x:c>
      <x:c r="G1545" s="12" t="n">
        <x:v>0</x:v>
      </x:c>
      <x:c r="H1545" s="12" t="n">
        <x:f>F1545+G1545</x:f>
        <x:v>931.4864524777568</x:v>
      </x:c>
      <x:c r="I1545" s="12" t="n">
        <x:f>H1545-E1545</x:f>
        <x:v>-16.82757420859855</x:v>
      </x:c>
      <x:c r="J1545" s="12" t="n">
        <x:v>0</x:v>
      </x:c>
      <x:c r="K1545" s="12" t="n">
        <x:f>H1545+J1545</x:f>
        <x:v>931.4864524777568</x:v>
      </x:c>
      <x:c r="L1545" s="16" t="n">
        <x:v>0.9163</x:v>
      </x:c>
      <x:c r="M1545" s="17" t="n">
        <x:f>F1545*L1545</x:f>
        <x:v>853.5210364053685</x:v>
      </x:c>
      <x:c r="N1545" s="16" t="n">
        <x:f>L1545*'月度汇总'!$F$8</x:f>
        <x:v>1.37445</x:v>
      </x:c>
      <x:c r="O1545" s="17" t="n">
        <x:f>G1545*N1545</x:f>
        <x:v>0</x:v>
      </x:c>
      <x:c r="P1545" s="16" t="n">
        <x:f>L1545*'月度汇总'!$F$10</x:f>
        <x:v>4.5815</x:v>
      </x:c>
      <x:c r="Q1545" s="17" t="n">
        <x:f>J1545*P1545</x:f>
        <x:v>0</x:v>
      </x:c>
      <x:c r="R1545" s="12" t="n">
        <x:v>0</x:v>
      </x:c>
      <x:c r="S1545" s="17" t="n">
        <x:v>0</x:v>
      </x:c>
      <x:c r="T1545" s="19" t="n">
        <x:f>M1545+O1545+Q1545+S1545</x:f>
        <x:v>853.5210364053685</x:v>
      </x:c>
      <x:c r="U1545" s="18" t="str">
        <x:f>TEXT(T1545,"0.00")&amp;"元"</x:f>
        <x:v>853.52元</x:v>
      </x:c>
      <x:c r="V1545" s="12" t="n">
        <x:v>0</x:v>
      </x:c>
      <x:c r="W1545" s="12" t="n">
        <x:f>K1545-V1545</x:f>
        <x:v>931.4864524777568</x:v>
      </x:c>
    </x:row>
    <x:row r="1546" ht="20" customHeight="1">
      <x:c r="A1546" s="13" t="n">
        <x:v>45699.70833333333</x:v>
      </x:c>
      <x:c r="B1546" s="13" t="n">
        <x:v>45699.71527777778</x:v>
      </x:c>
      <x:c r="C1546" s="14" t="n">
        <x:v>45699</x:v>
      </x:c>
      <x:c r="D1546" s="15" t="n">
        <x:v>102</x:v>
      </x:c>
      <x:c r="E1546" s="12" t="n">
        <x:v>1000.1298383536487</x:v>
      </x:c>
      <x:c r="F1546" s="12" t="n">
        <x:v>1000.1298383536487</x:v>
      </x:c>
      <x:c r="G1546" s="12" t="n">
        <x:v>0</x:v>
      </x:c>
      <x:c r="H1546" s="12" t="n">
        <x:f>F1546+G1546</x:f>
        <x:v>1000.1298383536487</x:v>
      </x:c>
      <x:c r="I1546" s="12" t="n">
        <x:f>H1546-E1546</x:f>
        <x:v>0</x:v>
      </x:c>
      <x:c r="J1546" s="12" t="n">
        <x:v>0</x:v>
      </x:c>
      <x:c r="K1546" s="12" t="n">
        <x:f>H1546+J1546</x:f>
        <x:v>1000.1298383536487</x:v>
      </x:c>
      <x:c r="L1546" s="16" t="n">
        <x:v>0.9264</x:v>
      </x:c>
      <x:c r="M1546" s="17" t="n">
        <x:f>F1546*L1546</x:f>
        <x:v>926.5202822508202</x:v>
      </x:c>
      <x:c r="N1546" s="16" t="n">
        <x:f>L1546*'月度汇总'!$F$8</x:f>
        <x:v>1.3896</x:v>
      </x:c>
      <x:c r="O1546" s="17" t="n">
        <x:f>G1546*N1546</x:f>
        <x:v>0</x:v>
      </x:c>
      <x:c r="P1546" s="16" t="n">
        <x:f>L1546*'月度汇总'!$F$10</x:f>
        <x:v>4.632</x:v>
      </x:c>
      <x:c r="Q1546" s="17" t="n">
        <x:f>J1546*P1546</x:f>
        <x:v>0</x:v>
      </x:c>
      <x:c r="R1546" s="12" t="n">
        <x:v>0</x:v>
      </x:c>
      <x:c r="S1546" s="17" t="n">
        <x:v>0</x:v>
      </x:c>
      <x:c r="T1546" s="19" t="n">
        <x:f>M1546+O1546+Q1546+S1546</x:f>
        <x:v>926.5202822508202</x:v>
      </x:c>
      <x:c r="U1546" s="18" t="str">
        <x:f>TEXT(T1546,"0.00")&amp;"元"</x:f>
        <x:v>926.52元</x:v>
      </x:c>
      <x:c r="V1546" s="12" t="n">
        <x:v>0</x:v>
      </x:c>
      <x:c r="W1546" s="12" t="n">
        <x:f>K1546-V1546</x:f>
        <x:v>1000.1298383536487</x:v>
      </x:c>
    </x:row>
    <x:row r="1547" ht="20" customHeight="1">
      <x:c r="A1547" s="13" t="n">
        <x:v>45699.71527777778</x:v>
      </x:c>
      <x:c r="B1547" s="13" t="n">
        <x:v>45699.72222222222</x:v>
      </x:c>
      <x:c r="C1547" s="14" t="n">
        <x:v>45699</x:v>
      </x:c>
      <x:c r="D1547" s="15" t="n">
        <x:v>103</x:v>
      </x:c>
      <x:c r="E1547" s="12" t="n">
        <x:v>1011.9921030263353</x:v>
      </x:c>
      <x:c r="F1547" s="12" t="n">
        <x:v>1011.9921030263353</x:v>
      </x:c>
      <x:c r="G1547" s="12" t="n">
        <x:v>0</x:v>
      </x:c>
      <x:c r="H1547" s="12" t="n">
        <x:f>F1547+G1547</x:f>
        <x:v>1011.9921030263353</x:v>
      </x:c>
      <x:c r="I1547" s="12" t="n">
        <x:f>H1547-E1547</x:f>
        <x:v>0</x:v>
      </x:c>
      <x:c r="J1547" s="12" t="n">
        <x:v>0</x:v>
      </x:c>
      <x:c r="K1547" s="12" t="n">
        <x:f>H1547+J1547</x:f>
        <x:v>1011.9921030263353</x:v>
      </x:c>
      <x:c r="L1547" s="16" t="n">
        <x:v>0.9462</x:v>
      </x:c>
      <x:c r="M1547" s="17" t="n">
        <x:f>F1547*L1547</x:f>
        <x:v>957.5469278835185</x:v>
      </x:c>
      <x:c r="N1547" s="16" t="n">
        <x:f>L1547*'月度汇总'!$F$8</x:f>
        <x:v>1.4193</x:v>
      </x:c>
      <x:c r="O1547" s="17" t="n">
        <x:f>G1547*N1547</x:f>
        <x:v>0</x:v>
      </x:c>
      <x:c r="P1547" s="16" t="n">
        <x:f>L1547*'月度汇总'!$F$10</x:f>
        <x:v>4.731</x:v>
      </x:c>
      <x:c r="Q1547" s="17" t="n">
        <x:f>J1547*P1547</x:f>
        <x:v>0</x:v>
      </x:c>
      <x:c r="R1547" s="12" t="n">
        <x:v>0</x:v>
      </x:c>
      <x:c r="S1547" s="17" t="n">
        <x:v>0</x:v>
      </x:c>
      <x:c r="T1547" s="19" t="n">
        <x:f>M1547+O1547+Q1547+S1547</x:f>
        <x:v>957.5469278835185</x:v>
      </x:c>
      <x:c r="U1547" s="18" t="str">
        <x:f>TEXT(T1547,"0.00")&amp;"元"</x:f>
        <x:v>957.55元</x:v>
      </x:c>
      <x:c r="V1547" s="12" t="n">
        <x:v>0</x:v>
      </x:c>
      <x:c r="W1547" s="12" t="n">
        <x:f>K1547-V1547</x:f>
        <x:v>1011.9921030263353</x:v>
      </x:c>
    </x:row>
    <x:row r="1548" ht="20" customHeight="1">
      <x:c r="A1548" s="13" t="n">
        <x:v>45699.72222222222</x:v>
      </x:c>
      <x:c r="B1548" s="13" t="n">
        <x:v>45699.72916666667</x:v>
      </x:c>
      <x:c r="C1548" s="14" t="n">
        <x:v>45699</x:v>
      </x:c>
      <x:c r="D1548" s="15" t="n">
        <x:v>104</x:v>
      </x:c>
      <x:c r="E1548" s="12" t="n">
        <x:v>1010.6424597715468</x:v>
      </x:c>
      <x:c r="F1548" s="12" t="n">
        <x:v>1010.6424597715468</x:v>
      </x:c>
      <x:c r="G1548" s="12" t="n">
        <x:v>0.8102625021281256</x:v>
      </x:c>
      <x:c r="H1548" s="12" t="n">
        <x:f>F1548+G1548</x:f>
        <x:v>1011.4527222736749</x:v>
      </x:c>
      <x:c r="I1548" s="12" t="n">
        <x:f>H1548-E1548</x:f>
        <x:v>0.8102625021281256</x:v>
      </x:c>
      <x:c r="J1548" s="12" t="n">
        <x:v>0</x:v>
      </x:c>
      <x:c r="K1548" s="12" t="n">
        <x:f>H1548+J1548</x:f>
        <x:v>1011.4527222736749</x:v>
      </x:c>
      <x:c r="L1548" s="16" t="n">
        <x:v>0.9742</x:v>
      </x:c>
      <x:c r="M1548" s="17" t="n">
        <x:f>F1548*L1548</x:f>
        <x:v>984.5678843094408</x:v>
      </x:c>
      <x:c r="N1548" s="16" t="n">
        <x:f>L1548*'月度汇总'!$F$8</x:f>
        <x:v>1.4613</x:v>
      </x:c>
      <x:c r="O1548" s="17" t="n">
        <x:f>G1548*N1548</x:f>
        <x:v>1.1840365943598299</x:v>
      </x:c>
      <x:c r="P1548" s="16" t="n">
        <x:f>L1548*'月度汇总'!$F$10</x:f>
        <x:v>4.8709999999999996</x:v>
      </x:c>
      <x:c r="Q1548" s="17" t="n">
        <x:f>J1548*P1548</x:f>
        <x:v>0</x:v>
      </x:c>
      <x:c r="R1548" s="12" t="n">
        <x:v>0</x:v>
      </x:c>
      <x:c r="S1548" s="17" t="n">
        <x:v>0</x:v>
      </x:c>
      <x:c r="T1548" s="19" t="n">
        <x:f>M1548+O1548+Q1548+S1548</x:f>
        <x:v>985.7519209038006</x:v>
      </x:c>
      <x:c r="U1548" s="18" t="str">
        <x:f>TEXT(T1548,"0.00")&amp;"元"</x:f>
        <x:v>985.75元</x:v>
      </x:c>
      <x:c r="V1548" s="12" t="n">
        <x:v>0</x:v>
      </x:c>
      <x:c r="W1548" s="12" t="n">
        <x:f>K1548-V1548</x:f>
        <x:v>1011.4527222736749</x:v>
      </x:c>
    </x:row>
    <x:row r="1549" ht="20" customHeight="1">
      <x:c r="A1549" s="13" t="n">
        <x:v>45699.72916666667</x:v>
      </x:c>
      <x:c r="B1549" s="13" t="n">
        <x:v>45699.73611111111</x:v>
      </x:c>
      <x:c r="C1549" s="14" t="n">
        <x:v>45699</x:v>
      </x:c>
      <x:c r="D1549" s="15" t="n">
        <x:v>105</x:v>
      </x:c>
      <x:c r="E1549" s="12" t="n">
        <x:v>1018.1853952650106</x:v>
      </x:c>
      <x:c r="F1549" s="12" t="n">
        <x:v>1018.1853952650106</x:v>
      </x:c>
      <x:c r="G1549" s="12" t="n">
        <x:v>1.0965896551616652</x:v>
      </x:c>
      <x:c r="H1549" s="12" t="n">
        <x:f>F1549+G1549</x:f>
        <x:v>1019.2819849201722</x:v>
      </x:c>
      <x:c r="I1549" s="12" t="n">
        <x:f>H1549-E1549</x:f>
        <x:v>1.0965896551616652</x:v>
      </x:c>
      <x:c r="J1549" s="12" t="n">
        <x:v>0</x:v>
      </x:c>
      <x:c r="K1549" s="12" t="n">
        <x:f>H1549+J1549</x:f>
        <x:v>1019.2819849201722</x:v>
      </x:c>
      <x:c r="L1549" s="16" t="n">
        <x:v>0.9862</x:v>
      </x:c>
      <x:c r="M1549" s="17" t="n">
        <x:f>F1549*L1549</x:f>
        <x:v>1004.1344368103533</x:v>
      </x:c>
      <x:c r="N1549" s="16" t="n">
        <x:f>L1549*'月度汇总'!$F$8</x:f>
        <x:v>1.4792999999999998</x:v>
      </x:c>
      <x:c r="O1549" s="17" t="n">
        <x:f>G1549*N1549</x:f>
        <x:v>1.6221850768806512</x:v>
      </x:c>
      <x:c r="P1549" s="16" t="n">
        <x:f>L1549*'月度汇总'!$F$10</x:f>
        <x:v>4.931</x:v>
      </x:c>
      <x:c r="Q1549" s="17" t="n">
        <x:f>J1549*P1549</x:f>
        <x:v>0</x:v>
      </x:c>
      <x:c r="R1549" s="12" t="n">
        <x:v>0</x:v>
      </x:c>
      <x:c r="S1549" s="17" t="n">
        <x:v>0</x:v>
      </x:c>
      <x:c r="T1549" s="19" t="n">
        <x:f>M1549+O1549+Q1549+S1549</x:f>
        <x:v>1005.756621887234</x:v>
      </x:c>
      <x:c r="U1549" s="18" t="str">
        <x:f>TEXT(T1549,"0.00")&amp;"元"</x:f>
        <x:v>1005.76元</x:v>
      </x:c>
      <x:c r="V1549" s="12" t="n">
        <x:v>0</x:v>
      </x:c>
      <x:c r="W1549" s="12" t="n">
        <x:f>K1549-V1549</x:f>
        <x:v>1019.2819849201722</x:v>
      </x:c>
    </x:row>
    <x:row r="1550" ht="20" customHeight="1">
      <x:c r="A1550" s="13" t="n">
        <x:v>45699.73611111111</x:v>
      </x:c>
      <x:c r="B1550" s="13" t="n">
        <x:v>45699.743055555555</x:v>
      </x:c>
      <x:c r="C1550" s="14" t="n">
        <x:v>45699</x:v>
      </x:c>
      <x:c r="D1550" s="15" t="n">
        <x:v>106</x:v>
      </x:c>
      <x:c r="E1550" s="12" t="n">
        <x:v>1041.843002901477</x:v>
      </x:c>
      <x:c r="F1550" s="12" t="n">
        <x:v>1041.843002901477</x:v>
      </x:c>
      <x:c r="G1550" s="12" t="n">
        <x:v>1.0645023342278819</x:v>
      </x:c>
      <x:c r="H1550" s="12" t="n">
        <x:f>F1550+G1550</x:f>
        <x:v>1042.9075052357048</x:v>
      </x:c>
      <x:c r="I1550" s="12" t="n">
        <x:f>H1550-E1550</x:f>
        <x:v>1.0645023342278819</x:v>
      </x:c>
      <x:c r="J1550" s="12" t="n">
        <x:v>0</x:v>
      </x:c>
      <x:c r="K1550" s="12" t="n">
        <x:f>H1550+J1550</x:f>
        <x:v>1042.9075052357048</x:v>
      </x:c>
      <x:c r="L1550" s="16" t="n">
        <x:v>0.976</x:v>
      </x:c>
      <x:c r="M1550" s="17" t="n">
        <x:f>F1550*L1550</x:f>
        <x:v>1016.8387708318414</x:v>
      </x:c>
      <x:c r="N1550" s="16" t="n">
        <x:f>L1550*'月度汇总'!$F$8</x:f>
        <x:v>1.464</x:v>
      </x:c>
      <x:c r="O1550" s="17" t="n">
        <x:f>G1550*N1550</x:f>
        <x:v>1.558431417309619</x:v>
      </x:c>
      <x:c r="P1550" s="16" t="n">
        <x:f>L1550*'月度汇总'!$F$10</x:f>
        <x:v>4.88</x:v>
      </x:c>
      <x:c r="Q1550" s="17" t="n">
        <x:f>J1550*P1550</x:f>
        <x:v>0</x:v>
      </x:c>
      <x:c r="R1550" s="12" t="n">
        <x:v>0</x:v>
      </x:c>
      <x:c r="S1550" s="17" t="n">
        <x:v>0</x:v>
      </x:c>
      <x:c r="T1550" s="19" t="n">
        <x:f>M1550+O1550+Q1550+S1550</x:f>
        <x:v>1018.3972022491511</x:v>
      </x:c>
      <x:c r="U1550" s="18" t="str">
        <x:f>TEXT(T1550,"0.00")&amp;"元"</x:f>
        <x:v>1018.40元</x:v>
      </x:c>
      <x:c r="V1550" s="12" t="n">
        <x:v>0</x:v>
      </x:c>
      <x:c r="W1550" s="12" t="n">
        <x:f>K1550-V1550</x:f>
        <x:v>1042.9075052357048</x:v>
      </x:c>
    </x:row>
    <x:row r="1551" ht="20" customHeight="1">
      <x:c r="A1551" s="13" t="n">
        <x:v>45699.743055555555</x:v>
      </x:c>
      <x:c r="B1551" s="13" t="n">
        <x:v>45699.75</x:v>
      </x:c>
      <x:c r="C1551" s="14" t="n">
        <x:v>45699</x:v>
      </x:c>
      <x:c r="D1551" s="15" t="n">
        <x:v>107</x:v>
      </x:c>
      <x:c r="E1551" s="12" t="n">
        <x:v>933.4350534966857</x:v>
      </x:c>
      <x:c r="F1551" s="12" t="n">
        <x:v>933.4350534966857</x:v>
      </x:c>
      <x:c r="G1551" s="12" t="n">
        <x:v>1.0310038498828362</x:v>
      </x:c>
      <x:c r="H1551" s="12" t="n">
        <x:f>F1551+G1551</x:f>
        <x:v>934.4660573465685</x:v>
      </x:c>
      <x:c r="I1551" s="12" t="n">
        <x:f>H1551-E1551</x:f>
        <x:v>1.0310038498828362</x:v>
      </x:c>
      <x:c r="J1551" s="12" t="n">
        <x:v>0</x:v>
      </x:c>
      <x:c r="K1551" s="12" t="n">
        <x:f>H1551+J1551</x:f>
        <x:v>934.4660573465685</x:v>
      </x:c>
      <x:c r="L1551" s="16" t="n">
        <x:v>1.0742</x:v>
      </x:c>
      <x:c r="M1551" s="17" t="n">
        <x:f>F1551*L1551</x:f>
        <x:v>1002.6959344661398</x:v>
      </x:c>
      <x:c r="N1551" s="16" t="n">
        <x:f>L1551*'月度汇总'!$F$8</x:f>
        <x:v>1.6113</x:v>
      </x:c>
      <x:c r="O1551" s="17" t="n">
        <x:f>G1551*N1551</x:f>
        <x:v>1.6612565033162139</x:v>
      </x:c>
      <x:c r="P1551" s="16" t="n">
        <x:f>L1551*'月度汇总'!$F$10</x:f>
        <x:v>5.371</x:v>
      </x:c>
      <x:c r="Q1551" s="17" t="n">
        <x:f>J1551*P1551</x:f>
        <x:v>0</x:v>
      </x:c>
      <x:c r="R1551" s="12" t="n">
        <x:v>0</x:v>
      </x:c>
      <x:c r="S1551" s="17" t="n">
        <x:v>0</x:v>
      </x:c>
      <x:c r="T1551" s="19" t="n">
        <x:f>M1551+O1551+Q1551+S1551</x:f>
        <x:v>1004.3571909694559</x:v>
      </x:c>
      <x:c r="U1551" s="18" t="str">
        <x:f>TEXT(T1551,"0.00")&amp;"元"</x:f>
        <x:v>1004.36元</x:v>
      </x:c>
      <x:c r="V1551" s="12" t="n">
        <x:v>9.850286585037743</x:v>
      </x:c>
      <x:c r="W1551" s="12" t="n">
        <x:f>K1551-V1551</x:f>
        <x:v>924.6157707615307</x:v>
      </x:c>
    </x:row>
    <x:row r="1552" ht="20" customHeight="1">
      <x:c r="A1552" s="13" t="n">
        <x:v>45699.75</x:v>
      </x:c>
      <x:c r="B1552" s="13" t="n">
        <x:v>45699.756944444445</x:v>
      </x:c>
      <x:c r="C1552" s="14" t="n">
        <x:v>45699</x:v>
      </x:c>
      <x:c r="D1552" s="15" t="n">
        <x:v>108</x:v>
      </x:c>
      <x:c r="E1552" s="12" t="n">
        <x:v>744.6387879606398</x:v>
      </x:c>
      <x:c r="F1552" s="12" t="n">
        <x:v>733.7826916666672</x:v>
      </x:c>
      <x:c r="G1552" s="12" t="n">
        <x:v>0</x:v>
      </x:c>
      <x:c r="H1552" s="12" t="n">
        <x:f>F1552+G1552</x:f>
        <x:v>733.7826916666672</x:v>
      </x:c>
      <x:c r="I1552" s="12" t="n">
        <x:f>H1552-E1552</x:f>
        <x:v>-10.856096293972541</x:v>
      </x:c>
      <x:c r="J1552" s="12" t="n">
        <x:v>0</x:v>
      </x:c>
      <x:c r="K1552" s="12" t="n">
        <x:f>H1552+J1552</x:f>
        <x:v>733.7826916666672</x:v>
      </x:c>
      <x:c r="L1552" s="16" t="n">
        <x:v>1.2313</x:v>
      </x:c>
      <x:c r="M1552" s="17" t="n">
        <x:f>F1552*L1552</x:f>
        <x:v>903.5066282491674</x:v>
      </x:c>
      <x:c r="N1552" s="16" t="n">
        <x:f>L1552*'月度汇总'!$F$8</x:f>
        <x:v>1.84695</x:v>
      </x:c>
      <x:c r="O1552" s="17" t="n">
        <x:f>G1552*N1552</x:f>
        <x:v>0</x:v>
      </x:c>
      <x:c r="P1552" s="16" t="n">
        <x:f>L1552*'月度汇总'!$F$10</x:f>
        <x:v>6.1565</x:v>
      </x:c>
      <x:c r="Q1552" s="17" t="n">
        <x:f>J1552*P1552</x:f>
        <x:v>0</x:v>
      </x:c>
      <x:c r="R1552" s="12" t="n">
        <x:f>SUM('调减违约明细'!C887:C902)</x:f>
        <x:v>104.2214726175664</x:v>
      </x:c>
      <x:c r="S1552" s="17" t="n">
        <x:f>SUM('调减违约明细'!F887:F902)</x:f>
        <x:v>64.16394961700476</x:v>
      </x:c>
      <x:c r="T1552" s="19" t="n">
        <x:f>M1552+O1552+Q1552+S1552</x:f>
        <x:v>967.6705778661722</x:v>
      </x:c>
      <x:c r="U1552" s="18" t="str">
        <x:f>TEXT(T1552,"0.00")&amp;"元"</x:f>
        <x:v>967.67元</x:v>
      </x:c>
      <x:c r="V1552" s="12" t="n">
        <x:v>20.317691658566993</x:v>
      </x:c>
      <x:c r="W1552" s="12" t="n">
        <x:f>K1552-V1552</x:f>
        <x:v>713.4650000081002</x:v>
      </x:c>
    </x:row>
    <x:row r="1553" ht="20" customHeight="1">
      <x:c r="A1553" s="13" t="n">
        <x:v>45699.756944444445</x:v>
      </x:c>
      <x:c r="B1553" s="13" t="n">
        <x:v>45699.76388888889</x:v>
      </x:c>
      <x:c r="C1553" s="14" t="n">
        <x:v>45699</x:v>
      </x:c>
      <x:c r="D1553" s="15" t="n">
        <x:v>109</x:v>
      </x:c>
      <x:c r="E1553" s="12" t="n">
        <x:v>694.238518641992</x:v>
      </x:c>
      <x:c r="F1553" s="12" t="n">
        <x:v>683.679705114284</x:v>
      </x:c>
      <x:c r="G1553" s="12" t="n">
        <x:v>0</x:v>
      </x:c>
      <x:c r="H1553" s="12" t="n">
        <x:f>F1553+G1553</x:f>
        <x:v>683.679705114284</x:v>
      </x:c>
      <x:c r="I1553" s="12" t="n">
        <x:f>H1553-E1553</x:f>
        <x:v>-10.558813527707912</x:v>
      </x:c>
      <x:c r="J1553" s="12" t="n">
        <x:v>0</x:v>
      </x:c>
      <x:c r="K1553" s="12" t="n">
        <x:f>H1553+J1553</x:f>
        <x:v>683.679705114284</x:v>
      </x:c>
      <x:c r="L1553" s="16" t="n">
        <x:v>1.2561</x:v>
      </x:c>
      <x:c r="M1553" s="17" t="n">
        <x:f>F1553*L1553</x:f>
        <x:v>858.7700775940522</x:v>
      </x:c>
      <x:c r="N1553" s="16" t="n">
        <x:f>L1553*'月度汇总'!$F$8</x:f>
        <x:v>1.88415</x:v>
      </x:c>
      <x:c r="O1553" s="17" t="n">
        <x:f>G1553*N1553</x:f>
        <x:v>0</x:v>
      </x:c>
      <x:c r="P1553" s="16" t="n">
        <x:f>L1553*'月度汇总'!$F$10</x:f>
        <x:v>6.2805</x:v>
      </x:c>
      <x:c r="Q1553" s="17" t="n">
        <x:f>J1553*P1553</x:f>
        <x:v>0</x:v>
      </x:c>
      <x:c r="R1553" s="12" t="n">
        <x:v>0</x:v>
      </x:c>
      <x:c r="S1553" s="17" t="n">
        <x:v>0</x:v>
      </x:c>
      <x:c r="T1553" s="19" t="n">
        <x:f>M1553+O1553+Q1553+S1553</x:f>
        <x:v>858.7700775940522</x:v>
      </x:c>
      <x:c r="U1553" s="18" t="str">
        <x:f>TEXT(T1553,"0.00")&amp;"元"</x:f>
        <x:v>858.77元</x:v>
      </x:c>
      <x:c r="V1553" s="12" t="n">
        <x:v>0</x:v>
      </x:c>
      <x:c r="W1553" s="12" t="n">
        <x:f>K1553-V1553</x:f>
        <x:v>683.679705114284</x:v>
      </x:c>
    </x:row>
    <x:row r="1554" ht="20" customHeight="1">
      <x:c r="A1554" s="13" t="n">
        <x:v>45699.76388888889</x:v>
      </x:c>
      <x:c r="B1554" s="13" t="n">
        <x:v>45699.77083333333</x:v>
      </x:c>
      <x:c r="C1554" s="14" t="n">
        <x:v>45699</x:v>
      </x:c>
      <x:c r="D1554" s="15" t="n">
        <x:v>110</x:v>
      </x:c>
      <x:c r="E1554" s="12" t="n">
        <x:v>711.4660402554798</x:v>
      </x:c>
      <x:c r="F1554" s="12" t="n">
        <x:v>701.1962245661422</x:v>
      </x:c>
      <x:c r="G1554" s="12" t="n">
        <x:v>0</x:v>
      </x:c>
      <x:c r="H1554" s="12" t="n">
        <x:f>F1554+G1554</x:f>
        <x:v>701.1962245661422</x:v>
      </x:c>
      <x:c r="I1554" s="12" t="n">
        <x:f>H1554-E1554</x:f>
        <x:v>-10.269815689337634</x:v>
      </x:c>
      <x:c r="J1554" s="12" t="n">
        <x:v>0</x:v>
      </x:c>
      <x:c r="K1554" s="12" t="n">
        <x:f>H1554+J1554</x:f>
        <x:v>701.1962245661422</x:v>
      </x:c>
      <x:c r="L1554" s="16" t="n">
        <x:v>1.2447</x:v>
      </x:c>
      <x:c r="M1554" s="17" t="n">
        <x:f>F1554*L1554</x:f>
        <x:v>872.7789407174771</x:v>
      </x:c>
      <x:c r="N1554" s="16" t="n">
        <x:f>L1554*'月度汇总'!$F$8</x:f>
        <x:v>1.8670499999999999</x:v>
      </x:c>
      <x:c r="O1554" s="17" t="n">
        <x:f>G1554*N1554</x:f>
        <x:v>0</x:v>
      </x:c>
      <x:c r="P1554" s="16" t="n">
        <x:f>L1554*'月度汇总'!$F$10</x:f>
        <x:v>6.2235</x:v>
      </x:c>
      <x:c r="Q1554" s="17" t="n">
        <x:f>J1554*P1554</x:f>
        <x:v>0</x:v>
      </x:c>
      <x:c r="R1554" s="12" t="n">
        <x:v>0</x:v>
      </x:c>
      <x:c r="S1554" s="17" t="n">
        <x:v>0</x:v>
      </x:c>
      <x:c r="T1554" s="19" t="n">
        <x:f>M1554+O1554+Q1554+S1554</x:f>
        <x:v>872.7789407174771</x:v>
      </x:c>
      <x:c r="U1554" s="18" t="str">
        <x:f>TEXT(T1554,"0.00")&amp;"元"</x:f>
        <x:v>872.78元</x:v>
      </x:c>
      <x:c r="V1554" s="12" t="n">
        <x:v>0</x:v>
      </x:c>
      <x:c r="W1554" s="12" t="n">
        <x:f>K1554-V1554</x:f>
        <x:v>701.1962245661422</x:v>
      </x:c>
    </x:row>
    <x:row r="1555" ht="20" customHeight="1">
      <x:c r="A1555" s="13" t="n">
        <x:v>45699.77083333333</x:v>
      </x:c>
      <x:c r="B1555" s="13" t="n">
        <x:v>45699.77777777778</x:v>
      </x:c>
      <x:c r="C1555" s="14" t="n">
        <x:v>45699</x:v>
      </x:c>
      <x:c r="D1555" s="15" t="n">
        <x:v>111</x:v>
      </x:c>
      <x:c r="E1555" s="12" t="n">
        <x:v>722.2655544960562</x:v>
      </x:c>
      <x:c r="F1555" s="12" t="n">
        <x:v>712.2774637361081</x:v>
      </x:c>
      <x:c r="G1555" s="12" t="n">
        <x:v>0</x:v>
      </x:c>
      <x:c r="H1555" s="12" t="n">
        <x:f>F1555+G1555</x:f>
        <x:v>712.2774637361081</x:v>
      </x:c>
      <x:c r="I1555" s="12" t="n">
        <x:f>H1555-E1555</x:f>
        <x:v>-9.988090759948136</x:v>
      </x:c>
      <x:c r="J1555" s="12" t="n">
        <x:v>0</x:v>
      </x:c>
      <x:c r="K1555" s="12" t="n">
        <x:f>H1555+J1555</x:f>
        <x:v>712.2774637361081</x:v>
      </x:c>
      <x:c r="L1555" s="16" t="n">
        <x:v>1.2545</x:v>
      </x:c>
      <x:c r="M1555" s="17" t="n">
        <x:f>F1555*L1555</x:f>
        <x:v>893.5520782569475</x:v>
      </x:c>
      <x:c r="N1555" s="16" t="n">
        <x:f>L1555*'月度汇总'!$F$8</x:f>
        <x:v>1.8817499999999998</x:v>
      </x:c>
      <x:c r="O1555" s="17" t="n">
        <x:f>G1555*N1555</x:f>
        <x:v>0</x:v>
      </x:c>
      <x:c r="P1555" s="16" t="n">
        <x:f>L1555*'月度汇总'!$F$10</x:f>
        <x:v>6.2725</x:v>
      </x:c>
      <x:c r="Q1555" s="17" t="n">
        <x:f>J1555*P1555</x:f>
        <x:v>0</x:v>
      </x:c>
      <x:c r="R1555" s="12" t="n">
        <x:v>0</x:v>
      </x:c>
      <x:c r="S1555" s="17" t="n">
        <x:v>0</x:v>
      </x:c>
      <x:c r="T1555" s="19" t="n">
        <x:f>M1555+O1555+Q1555+S1555</x:f>
        <x:v>893.5520782569475</x:v>
      </x:c>
      <x:c r="U1555" s="18" t="str">
        <x:f>TEXT(T1555,"0.00")&amp;"元"</x:f>
        <x:v>893.55元</x:v>
      </x:c>
      <x:c r="V1555" s="12" t="n">
        <x:v>0</x:v>
      </x:c>
      <x:c r="W1555" s="12" t="n">
        <x:f>K1555-V1555</x:f>
        <x:v>712.2774637361081</x:v>
      </x:c>
    </x:row>
    <x:row r="1556" ht="20" customHeight="1">
      <x:c r="A1556" s="13" t="n">
        <x:v>45699.77777777778</x:v>
      </x:c>
      <x:c r="B1556" s="13" t="n">
        <x:v>45699.78472222222</x:v>
      </x:c>
      <x:c r="C1556" s="14" t="n">
        <x:v>45699</x:v>
      </x:c>
      <x:c r="D1556" s="15" t="n">
        <x:v>112</x:v>
      </x:c>
      <x:c r="E1556" s="12" t="n">
        <x:v>724.2368699276659</x:v>
      </x:c>
      <x:c r="F1556" s="12" t="n">
        <x:v>714.5223990499198</x:v>
      </x:c>
      <x:c r="G1556" s="12" t="n">
        <x:v>0</x:v>
      </x:c>
      <x:c r="H1556" s="12" t="n">
        <x:f>F1556+G1556</x:f>
        <x:v>714.5223990499198</x:v>
      </x:c>
      <x:c r="I1556" s="12" t="n">
        <x:f>H1556-E1556</x:f>
        <x:v>-9.714470877746066</x:v>
      </x:c>
      <x:c r="J1556" s="12" t="n">
        <x:v>0</x:v>
      </x:c>
      <x:c r="K1556" s="12" t="n">
        <x:f>H1556+J1556</x:f>
        <x:v>714.5223990499198</x:v>
      </x:c>
      <x:c r="L1556" s="16" t="n">
        <x:v>1.2522</x:v>
      </x:c>
      <x:c r="M1556" s="17" t="n">
        <x:f>F1556*L1556</x:f>
        <x:v>894.7249480903096</x:v>
      </x:c>
      <x:c r="N1556" s="16" t="n">
        <x:f>L1556*'月度汇总'!$F$8</x:f>
        <x:v>1.8782999999999999</x:v>
      </x:c>
      <x:c r="O1556" s="17" t="n">
        <x:f>G1556*N1556</x:f>
        <x:v>0</x:v>
      </x:c>
      <x:c r="P1556" s="16" t="n">
        <x:f>L1556*'月度汇总'!$F$10</x:f>
        <x:v>6.261</x:v>
      </x:c>
      <x:c r="Q1556" s="17" t="n">
        <x:f>J1556*P1556</x:f>
        <x:v>0</x:v>
      </x:c>
      <x:c r="R1556" s="12" t="n">
        <x:v>0</x:v>
      </x:c>
      <x:c r="S1556" s="17" t="n">
        <x:v>0</x:v>
      </x:c>
      <x:c r="T1556" s="19" t="n">
        <x:f>M1556+O1556+Q1556+S1556</x:f>
        <x:v>894.7249480903096</x:v>
      </x:c>
      <x:c r="U1556" s="18" t="str">
        <x:f>TEXT(T1556,"0.00")&amp;"元"</x:f>
        <x:v>894.72元</x:v>
      </x:c>
      <x:c r="V1556" s="12" t="n">
        <x:v>0</x:v>
      </x:c>
      <x:c r="W1556" s="12" t="n">
        <x:f>K1556-V1556</x:f>
        <x:v>714.5223990499198</x:v>
      </x:c>
    </x:row>
    <x:row r="1557" ht="20" customHeight="1">
      <x:c r="A1557" s="13" t="n">
        <x:v>45699.78472222222</x:v>
      </x:c>
      <x:c r="B1557" s="13" t="n">
        <x:v>45699.79166666667</x:v>
      </x:c>
      <x:c r="C1557" s="14" t="n">
        <x:v>45699</x:v>
      </x:c>
      <x:c r="D1557" s="15" t="n">
        <x:v>113</x:v>
      </x:c>
      <x:c r="E1557" s="12" t="n">
        <x:v>38.8310636010425</x:v>
      </x:c>
      <x:c r="F1557" s="12" t="n">
        <x:v>30.56375376772985</x:v>
      </x:c>
      <x:c r="G1557" s="12" t="n">
        <x:v>25.07579607118589</x:v>
      </x:c>
      <x:c r="H1557" s="12" t="n">
        <x:f>F1557+G1557</x:f>
        <x:v>55.63954983891574</x:v>
      </x:c>
      <x:c r="I1557" s="12" t="n">
        <x:f>H1557-E1557</x:f>
        <x:v>16.80848623787324</x:v>
      </x:c>
      <x:c r="J1557" s="12" t="n">
        <x:v>0</x:v>
      </x:c>
      <x:c r="K1557" s="12" t="n">
        <x:f>H1557+J1557</x:f>
        <x:v>55.63954983891574</x:v>
      </x:c>
      <x:c r="L1557" s="16" t="n">
        <x:v>1.2881</x:v>
      </x:c>
      <x:c r="M1557" s="17" t="n">
        <x:f>F1557*L1557</x:f>
        <x:v>39.36917122821282</x:v>
      </x:c>
      <x:c r="N1557" s="16" t="n">
        <x:f>L1557*'月度汇总'!$F$8</x:f>
        <x:v>1.93215</x:v>
      </x:c>
      <x:c r="O1557" s="17" t="n">
        <x:f>G1557*N1557</x:f>
        <x:v>48.45019937894182</x:v>
      </x:c>
      <x:c r="P1557" s="16" t="n">
        <x:f>L1557*'月度汇总'!$F$10</x:f>
        <x:v>6.4405</x:v>
      </x:c>
      <x:c r="Q1557" s="17" t="n">
        <x:f>J1557*P1557</x:f>
        <x:v>0</x:v>
      </x:c>
      <x:c r="R1557" s="12" t="n">
        <x:v>0</x:v>
      </x:c>
      <x:c r="S1557" s="17" t="n">
        <x:v>0</x:v>
      </x:c>
      <x:c r="T1557" s="19" t="n">
        <x:f>M1557+O1557+Q1557+S1557</x:f>
        <x:v>87.81937060715464</x:v>
      </x:c>
      <x:c r="U1557" s="18" t="str">
        <x:f>TEXT(T1557,"0.00")&amp;"元"</x:f>
        <x:v>87.82元</x:v>
      </x:c>
      <x:c r="V1557" s="12" t="n">
        <x:v>0</x:v>
      </x:c>
      <x:c r="W1557" s="12" t="n">
        <x:f>K1557-V1557</x:f>
        <x:v>55.63954983891574</x:v>
      </x:c>
    </x:row>
    <x:row r="1558" ht="20" customHeight="1">
      <x:c r="A1558" s="13" t="n">
        <x:v>45699.79166666667</x:v>
      </x:c>
      <x:c r="B1558" s="13" t="n">
        <x:v>45699.79861111111</x:v>
      </x:c>
      <x:c r="C1558" s="14" t="n">
        <x:v>45699</x:v>
      </x:c>
      <x:c r="D1558" s="15" t="n">
        <x:v>114</x:v>
      </x:c>
      <x:c r="E1558" s="12" t="n">
        <x:v>3.0990725549870604</x:v>
      </x:c>
      <x:c r="F1558" s="12" t="n">
        <x:v>3.0990725549870604</x:v>
      </x:c>
      <x:c r="G1558" s="12" t="n">
        <x:v>3.4643227221603183</x:v>
      </x:c>
      <x:c r="H1558" s="12" t="n">
        <x:f>F1558+G1558</x:f>
        <x:v>6.563395277147379</x:v>
      </x:c>
      <x:c r="I1558" s="12" t="n">
        <x:f>H1558-E1558</x:f>
        <x:v>3.4643227221603183</x:v>
      </x:c>
      <x:c r="J1558" s="12" t="n">
        <x:v>0</x:v>
      </x:c>
      <x:c r="K1558" s="12" t="n">
        <x:f>H1558+J1558</x:f>
        <x:v>6.563395277147379</x:v>
      </x:c>
      <x:c r="L1558" s="16" t="n">
        <x:v>1.3466</x:v>
      </x:c>
      <x:c r="M1558" s="17" t="n">
        <x:f>F1558*L1558</x:f>
        <x:v>4.173211102545576</x:v>
      </x:c>
      <x:c r="N1558" s="16" t="n">
        <x:f>L1558*'月度汇总'!$F$8</x:f>
        <x:v>2.0199</x:v>
      </x:c>
      <x:c r="O1558" s="17" t="n">
        <x:f>G1558*N1558</x:f>
        <x:v>6.997585466491627</x:v>
      </x:c>
      <x:c r="P1558" s="16" t="n">
        <x:f>L1558*'月度汇总'!$F$10</x:f>
        <x:v>6.7330000000000005</x:v>
      </x:c>
      <x:c r="Q1558" s="17" t="n">
        <x:f>J1558*P1558</x:f>
        <x:v>0</x:v>
      </x:c>
      <x:c r="R1558" s="12" t="n">
        <x:v>0</x:v>
      </x:c>
      <x:c r="S1558" s="17" t="n">
        <x:v>0</x:v>
      </x:c>
      <x:c r="T1558" s="19" t="n">
        <x:f>M1558+O1558+Q1558+S1558</x:f>
        <x:v>11.170796569037202</x:v>
      </x:c>
      <x:c r="U1558" s="18" t="str">
        <x:f>TEXT(T1558,"0.00")&amp;"元"</x:f>
        <x:v>11.17元</x:v>
      </x:c>
      <x:c r="V1558" s="12" t="n">
        <x:v>0</x:v>
      </x:c>
      <x:c r="W1558" s="12" t="n">
        <x:f>K1558-V1558</x:f>
        <x:v>6.563395277147379</x:v>
      </x:c>
    </x:row>
    <x:row r="1559" ht="20" customHeight="1">
      <x:c r="A1559" s="13" t="n">
        <x:v>45699.79861111111</x:v>
      </x:c>
      <x:c r="B1559" s="13" t="n">
        <x:v>45699.805555555555</x:v>
      </x:c>
      <x:c r="C1559" s="14" t="n">
        <x:v>45699</x:v>
      </x:c>
      <x:c r="D1559" s="15" t="n">
        <x:v>115</x:v>
      </x:c>
      <x:c r="E1559" s="12" t="n">
        <x:v>0</x:v>
      </x:c>
      <x:c r="F1559" s="12" t="n">
        <x:v>0</x:v>
      </x:c>
      <x:c r="G1559" s="12" t="n">
        <x:v>0</x:v>
      </x:c>
      <x:c r="H1559" s="12" t="n">
        <x:f>F1559+G1559</x:f>
        <x:v>0</x:v>
      </x:c>
      <x:c r="I1559" s="12" t="n">
        <x:f>H1559-E1559</x:f>
        <x:v>0</x:v>
      </x:c>
      <x:c r="J1559" s="12" t="n">
        <x:v>0</x:v>
      </x:c>
      <x:c r="K1559" s="12" t="n">
        <x:f>H1559+J1559</x:f>
        <x:v>0</x:v>
      </x:c>
      <x:c r="L1559" s="16" t="n">
        <x:v>1.3523</x:v>
      </x:c>
      <x:c r="M1559" s="17" t="n">
        <x:f>F1559*L1559</x:f>
        <x:v>0</x:v>
      </x:c>
      <x:c r="N1559" s="16" t="n">
        <x:f>L1559*'月度汇总'!$F$8</x:f>
        <x:v>2.0284500000000003</x:v>
      </x:c>
      <x:c r="O1559" s="17" t="n">
        <x:f>G1559*N1559</x:f>
        <x:v>0</x:v>
      </x:c>
      <x:c r="P1559" s="16" t="n">
        <x:f>L1559*'月度汇总'!$F$10</x:f>
        <x:v>6.7615</x:v>
      </x:c>
      <x:c r="Q1559" s="17" t="n">
        <x:f>J1559*P1559</x:f>
        <x:v>0</x:v>
      </x:c>
      <x:c r="R1559" s="12" t="n">
        <x:v>0</x:v>
      </x:c>
      <x:c r="S1559" s="17" t="n">
        <x:v>0</x:v>
      </x:c>
      <x:c r="T1559" s="19" t="n">
        <x:f>M1559+O1559+Q1559+S1559</x:f>
        <x:v>0</x:v>
      </x:c>
      <x:c r="U1559" s="18" t="str">
        <x:f>TEXT(T1559,"0.00")&amp;"元"</x:f>
        <x:v>0.00元</x:v>
      </x:c>
      <x:c r="V1559" s="12" t="n">
        <x:v>0</x:v>
      </x:c>
      <x:c r="W1559" s="12" t="n">
        <x:f>K1559-V1559</x:f>
        <x:v>0</x:v>
      </x:c>
    </x:row>
    <x:row r="1560" ht="20" customHeight="1">
      <x:c r="A1560" s="13" t="n">
        <x:v>45699.805555555555</x:v>
      </x:c>
      <x:c r="B1560" s="13" t="n">
        <x:v>45699.8125</x:v>
      </x:c>
      <x:c r="C1560" s="14" t="n">
        <x:v>45699</x:v>
      </x:c>
      <x:c r="D1560" s="15" t="n">
        <x:v>116</x:v>
      </x:c>
      <x:c r="E1560" s="12" t="n">
        <x:v>2.2791735589669315</x:v>
      </x:c>
      <x:c r="F1560" s="12" t="n">
        <x:v>2.1241994173392413</x:v>
      </x:c>
      <x:c r="G1560" s="12" t="n">
        <x:v>5.601392965627838</x:v>
      </x:c>
      <x:c r="H1560" s="12" t="n">
        <x:f>F1560+G1560</x:f>
        <x:v>7.725592382967079</x:v>
      </x:c>
      <x:c r="I1560" s="12" t="n">
        <x:f>H1560-E1560</x:f>
        <x:v>5.446418824000148</x:v>
      </x:c>
      <x:c r="J1560" s="12" t="n">
        <x:v>0</x:v>
      </x:c>
      <x:c r="K1560" s="12" t="n">
        <x:f>H1560+J1560</x:f>
        <x:v>7.725592382967079</x:v>
      </x:c>
      <x:c r="L1560" s="16" t="n">
        <x:v>1.3445</x:v>
      </x:c>
      <x:c r="M1560" s="17" t="n">
        <x:f>F1560*L1560</x:f>
        <x:v>2.85598611661261</x:v>
      </x:c>
      <x:c r="N1560" s="16" t="n">
        <x:f>L1560*'月度汇总'!$F$8</x:f>
        <x:v>2.01675</x:v>
      </x:c>
      <x:c r="O1560" s="17" t="n">
        <x:f>G1560*N1560</x:f>
        <x:v>11.296609263429943</x:v>
      </x:c>
      <x:c r="P1560" s="16" t="n">
        <x:f>L1560*'月度汇总'!$F$10</x:f>
        <x:v>6.7225</x:v>
      </x:c>
      <x:c r="Q1560" s="17" t="n">
        <x:f>J1560*P1560</x:f>
        <x:v>0</x:v>
      </x:c>
      <x:c r="R1560" s="12" t="n">
        <x:v>0</x:v>
      </x:c>
      <x:c r="S1560" s="17" t="n">
        <x:v>0</x:v>
      </x:c>
      <x:c r="T1560" s="19" t="n">
        <x:f>M1560+O1560+Q1560+S1560</x:f>
        <x:v>14.152595380042552</x:v>
      </x:c>
      <x:c r="U1560" s="18" t="str">
        <x:f>TEXT(T1560,"0.00")&amp;"元"</x:f>
        <x:v>14.15元</x:v>
      </x:c>
      <x:c r="V1560" s="12" t="n">
        <x:v>0</x:v>
      </x:c>
      <x:c r="W1560" s="12" t="n">
        <x:f>K1560-V1560</x:f>
        <x:v>7.725592382967079</x:v>
      </x:c>
    </x:row>
    <x:row r="1561" ht="20" customHeight="1">
      <x:c r="A1561" s="13" t="n">
        <x:v>45699.8125</x:v>
      </x:c>
      <x:c r="B1561" s="13" t="n">
        <x:v>45699.819444444445</x:v>
      </x:c>
      <x:c r="C1561" s="14" t="n">
        <x:v>45699</x:v>
      </x:c>
      <x:c r="D1561" s="15" t="n">
        <x:v>117</x:v>
      </x:c>
      <x:c r="E1561" s="12" t="n">
        <x:v>2.282284140914726</x:v>
      </x:c>
      <x:c r="F1561" s="12" t="n">
        <x:v>1.8973681523808636</x:v>
      </x:c>
      <x:c r="G1561" s="12" t="n">
        <x:v>0.6174672063008302</x:v>
      </x:c>
      <x:c r="H1561" s="12" t="n">
        <x:f>F1561+G1561</x:f>
        <x:v>2.514835358681694</x:v>
      </x:c>
      <x:c r="I1561" s="12" t="n">
        <x:f>H1561-E1561</x:f>
        <x:v>0.23255121776696797</x:v>
      </x:c>
      <x:c r="J1561" s="12" t="n">
        <x:v>0</x:v>
      </x:c>
      <x:c r="K1561" s="12" t="n">
        <x:f>H1561+J1561</x:f>
        <x:v>2.514835358681694</x:v>
      </x:c>
      <x:c r="L1561" s="16" t="n">
        <x:v>1.3483</x:v>
      </x:c>
      <x:c r="M1561" s="17" t="n">
        <x:f>F1561*L1561</x:f>
        <x:v>2.5582214798551184</x:v>
      </x:c>
      <x:c r="N1561" s="16" t="n">
        <x:f>L1561*'月度汇总'!$F$8</x:f>
        <x:v>2.02245</x:v>
      </x:c>
      <x:c r="O1561" s="17" t="n">
        <x:f>G1561*N1561</x:f>
        <x:v>1.248796551383114</x:v>
      </x:c>
      <x:c r="P1561" s="16" t="n">
        <x:f>L1561*'月度汇总'!$F$10</x:f>
        <x:v>6.7415</x:v>
      </x:c>
      <x:c r="Q1561" s="17" t="n">
        <x:f>J1561*P1561</x:f>
        <x:v>0</x:v>
      </x:c>
      <x:c r="R1561" s="12" t="n">
        <x:v>0</x:v>
      </x:c>
      <x:c r="S1561" s="17" t="n">
        <x:v>0</x:v>
      </x:c>
      <x:c r="T1561" s="19" t="n">
        <x:f>M1561+O1561+Q1561+S1561</x:f>
        <x:v>3.8070180312382327</x:v>
      </x:c>
      <x:c r="U1561" s="18" t="str">
        <x:f>TEXT(T1561,"0.00")&amp;"元"</x:f>
        <x:v>3.81元</x:v>
      </x:c>
      <x:c r="V1561" s="12" t="n">
        <x:v>0</x:v>
      </x:c>
      <x:c r="W1561" s="12" t="n">
        <x:f>K1561-V1561</x:f>
        <x:v>2.514835358681694</x:v>
      </x:c>
    </x:row>
    <x:row r="1562" ht="20" customHeight="1">
      <x:c r="A1562" s="13" t="n">
        <x:v>45699.819444444445</x:v>
      </x:c>
      <x:c r="B1562" s="13" t="n">
        <x:v>45699.82638888889</x:v>
      </x:c>
      <x:c r="C1562" s="14" t="n">
        <x:v>45699</x:v>
      </x:c>
      <x:c r="D1562" s="15" t="n">
        <x:v>118</x:v>
      </x:c>
      <x:c r="E1562" s="12" t="n">
        <x:v>2.645582581341273</x:v>
      </x:c>
      <x:c r="F1562" s="12" t="n">
        <x:v>2.645582581341273</x:v>
      </x:c>
      <x:c r="G1562" s="12" t="n">
        <x:v>1.2908264545206976</x:v>
      </x:c>
      <x:c r="H1562" s="12" t="n">
        <x:f>F1562+G1562</x:f>
        <x:v>3.9364090358619706</x:v>
      </x:c>
      <x:c r="I1562" s="12" t="n">
        <x:f>H1562-E1562</x:f>
        <x:v>1.2908264545206976</x:v>
      </x:c>
      <x:c r="J1562" s="12" t="n">
        <x:v>0</x:v>
      </x:c>
      <x:c r="K1562" s="12" t="n">
        <x:f>H1562+J1562</x:f>
        <x:v>3.9364090358619706</x:v>
      </x:c>
      <x:c r="L1562" s="16" t="n">
        <x:v>1.349</x:v>
      </x:c>
      <x:c r="M1562" s="17" t="n">
        <x:f>F1562*L1562</x:f>
        <x:v>3.568890902229377</x:v>
      </x:c>
      <x:c r="N1562" s="16" t="n">
        <x:f>L1562*'月度汇总'!$F$8</x:f>
        <x:v>2.0235</x:v>
      </x:c>
      <x:c r="O1562" s="17" t="n">
        <x:f>G1562*N1562</x:f>
        <x:v>2.611987330722631</x:v>
      </x:c>
      <x:c r="P1562" s="16" t="n">
        <x:f>L1562*'月度汇总'!$F$10</x:f>
        <x:v>6.745</x:v>
      </x:c>
      <x:c r="Q1562" s="17" t="n">
        <x:f>J1562*P1562</x:f>
        <x:v>0</x:v>
      </x:c>
      <x:c r="R1562" s="12" t="n">
        <x:v>0</x:v>
      </x:c>
      <x:c r="S1562" s="17" t="n">
        <x:v>0</x:v>
      </x:c>
      <x:c r="T1562" s="19" t="n">
        <x:f>M1562+O1562+Q1562+S1562</x:f>
        <x:v>6.180878232952008</x:v>
      </x:c>
      <x:c r="U1562" s="18" t="str">
        <x:f>TEXT(T1562,"0.00")&amp;"元"</x:f>
        <x:v>6.18元</x:v>
      </x:c>
      <x:c r="V1562" s="12" t="n">
        <x:v>0</x:v>
      </x:c>
      <x:c r="W1562" s="12" t="n">
        <x:f>K1562-V1562</x:f>
        <x:v>3.9364090358619706</x:v>
      </x:c>
    </x:row>
    <x:row r="1563" ht="20" customHeight="1">
      <x:c r="A1563" s="13" t="n">
        <x:v>45699.82638888889</x:v>
      </x:c>
      <x:c r="B1563" s="13" t="n">
        <x:v>45699.83333333333</x:v>
      </x:c>
      <x:c r="C1563" s="14" t="n">
        <x:v>45699</x:v>
      </x:c>
      <x:c r="D1563" s="15" t="n">
        <x:v>119</x:v>
      </x:c>
      <x:c r="E1563" s="12" t="n">
        <x:v>18.53194414627376</x:v>
      </x:c>
      <x:c r="F1563" s="12" t="n">
        <x:v>18.53194414627376</x:v>
      </x:c>
      <x:c r="G1563" s="12" t="n">
        <x:v>1.2554635888470784</x:v>
      </x:c>
      <x:c r="H1563" s="12" t="n">
        <x:f>F1563+G1563</x:f>
        <x:v>19.787407735120837</x:v>
      </x:c>
      <x:c r="I1563" s="12" t="n">
        <x:f>H1563-E1563</x:f>
        <x:v>1.2554635888470784</x:v>
      </x:c>
      <x:c r="J1563" s="12" t="n">
        <x:v>0</x:v>
      </x:c>
      <x:c r="K1563" s="12" t="n">
        <x:f>H1563+J1563</x:f>
        <x:v>19.787407735120837</x:v>
      </x:c>
      <x:c r="L1563" s="16" t="n">
        <x:v>1.3473</x:v>
      </x:c>
      <x:c r="M1563" s="17" t="n">
        <x:f>F1563*L1563</x:f>
        <x:v>24.968088348274634</x:v>
      </x:c>
      <x:c r="N1563" s="16" t="n">
        <x:f>L1563*'月度汇总'!$F$8</x:f>
        <x:v>2.02095</x:v>
      </x:c>
      <x:c r="O1563" s="17" t="n">
        <x:f>G1563*N1563</x:f>
        <x:v>2.537229139880503</x:v>
      </x:c>
      <x:c r="P1563" s="16" t="n">
        <x:f>L1563*'月度汇总'!$F$10</x:f>
        <x:v>6.7364999999999995</x:v>
      </x:c>
      <x:c r="Q1563" s="17" t="n">
        <x:f>J1563*P1563</x:f>
        <x:v>0</x:v>
      </x:c>
      <x:c r="R1563" s="12" t="n">
        <x:v>0</x:v>
      </x:c>
      <x:c r="S1563" s="17" t="n">
        <x:v>0</x:v>
      </x:c>
      <x:c r="T1563" s="19" t="n">
        <x:f>M1563+O1563+Q1563+S1563</x:f>
        <x:v>27.505317488155136</x:v>
      </x:c>
      <x:c r="U1563" s="18" t="str">
        <x:f>TEXT(T1563,"0.00")&amp;"元"</x:f>
        <x:v>27.51元</x:v>
      </x:c>
      <x:c r="V1563" s="12" t="n">
        <x:v>0</x:v>
      </x:c>
      <x:c r="W1563" s="12" t="n">
        <x:f>K1563-V1563</x:f>
        <x:v>19.787407735120837</x:v>
      </x:c>
    </x:row>
    <x:row r="1564" ht="20" customHeight="1">
      <x:c r="A1564" s="13" t="n">
        <x:v>45699.83333333333</x:v>
      </x:c>
      <x:c r="B1564" s="13" t="n">
        <x:v>45699.84027777778</x:v>
      </x:c>
      <x:c r="C1564" s="14" t="n">
        <x:v>45699</x:v>
      </x:c>
      <x:c r="D1564" s="15" t="n">
        <x:v>120</x:v>
      </x:c>
      <x:c r="E1564" s="12" t="n">
        <x:v>37.975068490267745</x:v>
      </x:c>
      <x:c r="F1564" s="12" t="n">
        <x:v>36.68912535991353</x:v>
      </x:c>
      <x:c r="G1564" s="12" t="n">
        <x:v>0.9288748421721493</x:v>
      </x:c>
      <x:c r="H1564" s="12" t="n">
        <x:f>F1564+G1564</x:f>
        <x:v>37.61800020208568</x:v>
      </x:c>
      <x:c r="I1564" s="12" t="n">
        <x:f>H1564-E1564</x:f>
        <x:v>-0.35706828818206304</x:v>
      </x:c>
      <x:c r="J1564" s="12" t="n">
        <x:v>0</x:v>
      </x:c>
      <x:c r="K1564" s="12" t="n">
        <x:f>H1564+J1564</x:f>
        <x:v>37.61800020208568</x:v>
      </x:c>
      <x:c r="L1564" s="16" t="n">
        <x:v>1.3482</x:v>
      </x:c>
      <x:c r="M1564" s="17" t="n">
        <x:f>F1564*L1564</x:f>
        <x:v>49.46427881023543</x:v>
      </x:c>
      <x:c r="N1564" s="16" t="n">
        <x:f>L1564*'月度汇总'!$F$8</x:f>
        <x:v>2.0223</x:v>
      </x:c>
      <x:c r="O1564" s="17" t="n">
        <x:f>G1564*N1564</x:f>
        <x:v>1.8784635933247376</x:v>
      </x:c>
      <x:c r="P1564" s="16" t="n">
        <x:f>L1564*'月度汇总'!$F$10</x:f>
        <x:v>6.7410000000000005</x:v>
      </x:c>
      <x:c r="Q1564" s="17" t="n">
        <x:f>J1564*P1564</x:f>
        <x:v>0</x:v>
      </x:c>
      <x:c r="R1564" s="12" t="n">
        <x:v>0</x:v>
      </x:c>
      <x:c r="S1564" s="17" t="n">
        <x:v>0</x:v>
      </x:c>
      <x:c r="T1564" s="19" t="n">
        <x:f>M1564+O1564+Q1564+S1564</x:f>
        <x:v>51.342742403560166</x:v>
      </x:c>
      <x:c r="U1564" s="18" t="str">
        <x:f>TEXT(T1564,"0.00")&amp;"元"</x:f>
        <x:v>51.34元</x:v>
      </x:c>
      <x:c r="V1564" s="12" t="n">
        <x:v>0</x:v>
      </x:c>
      <x:c r="W1564" s="12" t="n">
        <x:f>K1564-V1564</x:f>
        <x:v>37.61800020208568</x:v>
      </x:c>
    </x:row>
    <x:row r="1565" ht="20" customHeight="1">
      <x:c r="A1565" s="13" t="n">
        <x:v>45699.84027777778</x:v>
      </x:c>
      <x:c r="B1565" s="13" t="n">
        <x:v>45699.84722222222</x:v>
      </x:c>
      <x:c r="C1565" s="14" t="n">
        <x:v>45699</x:v>
      </x:c>
      <x:c r="D1565" s="15" t="n">
        <x:v>121</x:v>
      </x:c>
      <x:c r="E1565" s="12" t="n">
        <x:v>0</x:v>
      </x:c>
      <x:c r="F1565" s="12" t="n">
        <x:v>0</x:v>
      </x:c>
      <x:c r="G1565" s="12" t="n">
        <x:v>0</x:v>
      </x:c>
      <x:c r="H1565" s="12" t="n">
        <x:f>F1565+G1565</x:f>
        <x:v>0</x:v>
      </x:c>
      <x:c r="I1565" s="12" t="n">
        <x:f>H1565-E1565</x:f>
        <x:v>0</x:v>
      </x:c>
      <x:c r="J1565" s="12" t="n">
        <x:v>0</x:v>
      </x:c>
      <x:c r="K1565" s="12" t="n">
        <x:f>H1565+J1565</x:f>
        <x:v>0</x:v>
      </x:c>
      <x:c r="L1565" s="16" t="n">
        <x:v>1.3513</x:v>
      </x:c>
      <x:c r="M1565" s="17" t="n">
        <x:f>F1565*L1565</x:f>
        <x:v>0</x:v>
      </x:c>
      <x:c r="N1565" s="16" t="n">
        <x:f>L1565*'月度汇总'!$F$8</x:f>
        <x:v>2.02695</x:v>
      </x:c>
      <x:c r="O1565" s="17" t="n">
        <x:f>G1565*N1565</x:f>
        <x:v>0</x:v>
      </x:c>
      <x:c r="P1565" s="16" t="n">
        <x:f>L1565*'月度汇总'!$F$10</x:f>
        <x:v>6.7565</x:v>
      </x:c>
      <x:c r="Q1565" s="17" t="n">
        <x:f>J1565*P1565</x:f>
        <x:v>0</x:v>
      </x:c>
      <x:c r="R1565" s="12" t="n">
        <x:v>0</x:v>
      </x:c>
      <x:c r="S1565" s="17" t="n">
        <x:v>0</x:v>
      </x:c>
      <x:c r="T1565" s="19" t="n">
        <x:f>M1565+O1565+Q1565+S1565</x:f>
        <x:v>0</x:v>
      </x:c>
      <x:c r="U1565" s="18" t="str">
        <x:f>TEXT(T1565,"0.00")&amp;"元"</x:f>
        <x:v>0.00元</x:v>
      </x:c>
      <x:c r="V1565" s="12" t="n">
        <x:v>0</x:v>
      </x:c>
      <x:c r="W1565" s="12" t="n">
        <x:f>K1565-V1565</x:f>
        <x:v>0</x:v>
      </x:c>
    </x:row>
    <x:row r="1566" ht="20" customHeight="1">
      <x:c r="A1566" s="13" t="n">
        <x:v>45699.84722222222</x:v>
      </x:c>
      <x:c r="B1566" s="13" t="n">
        <x:v>45699.85416666667</x:v>
      </x:c>
      <x:c r="C1566" s="14" t="n">
        <x:v>45699</x:v>
      </x:c>
      <x:c r="D1566" s="15" t="n">
        <x:v>122</x:v>
      </x:c>
      <x:c r="E1566" s="12" t="n">
        <x:v>0</x:v>
      </x:c>
      <x:c r="F1566" s="12" t="n">
        <x:v>0</x:v>
      </x:c>
      <x:c r="G1566" s="12" t="n">
        <x:v>0</x:v>
      </x:c>
      <x:c r="H1566" s="12" t="n">
        <x:f>F1566+G1566</x:f>
        <x:v>0</x:v>
      </x:c>
      <x:c r="I1566" s="12" t="n">
        <x:f>H1566-E1566</x:f>
        <x:v>0</x:v>
      </x:c>
      <x:c r="J1566" s="12" t="n">
        <x:v>0</x:v>
      </x:c>
      <x:c r="K1566" s="12" t="n">
        <x:f>H1566+J1566</x:f>
        <x:v>0</x:v>
      </x:c>
      <x:c r="L1566" s="16" t="n">
        <x:v>1.34</x:v>
      </x:c>
      <x:c r="M1566" s="17" t="n">
        <x:f>F1566*L1566</x:f>
        <x:v>0</x:v>
      </x:c>
      <x:c r="N1566" s="16" t="n">
        <x:f>L1566*'月度汇总'!$F$8</x:f>
        <x:v>2.0100000000000002</x:v>
      </x:c>
      <x:c r="O1566" s="17" t="n">
        <x:f>G1566*N1566</x:f>
        <x:v>0</x:v>
      </x:c>
      <x:c r="P1566" s="16" t="n">
        <x:f>L1566*'月度汇总'!$F$10</x:f>
        <x:v>6.7</x:v>
      </x:c>
      <x:c r="Q1566" s="17" t="n">
        <x:f>J1566*P1566</x:f>
        <x:v>0</x:v>
      </x:c>
      <x:c r="R1566" s="12" t="n">
        <x:v>0</x:v>
      </x:c>
      <x:c r="S1566" s="17" t="n">
        <x:v>0</x:v>
      </x:c>
      <x:c r="T1566" s="19" t="n">
        <x:f>M1566+O1566+Q1566+S1566</x:f>
        <x:v>0</x:v>
      </x:c>
      <x:c r="U1566" s="18" t="str">
        <x:f>TEXT(T1566,"0.00")&amp;"元"</x:f>
        <x:v>0.00元</x:v>
      </x:c>
      <x:c r="V1566" s="12" t="n">
        <x:v>0</x:v>
      </x:c>
      <x:c r="W1566" s="12" t="n">
        <x:f>K1566-V1566</x:f>
        <x:v>0</x:v>
      </x:c>
    </x:row>
    <x:row r="1567" ht="20" customHeight="1">
      <x:c r="A1567" s="13" t="n">
        <x:v>45699.85416666667</x:v>
      </x:c>
      <x:c r="B1567" s="13" t="n">
        <x:v>45699.86111111111</x:v>
      </x:c>
      <x:c r="C1567" s="14" t="n">
        <x:v>45699</x:v>
      </x:c>
      <x:c r="D1567" s="15" t="n">
        <x:v>123</x:v>
      </x:c>
      <x:c r="E1567" s="12" t="n">
        <x:v>10.685378596404462</x:v>
      </x:c>
      <x:c r="F1567" s="12" t="n">
        <x:v>10.685378596404462</x:v>
      </x:c>
      <x:c r="G1567" s="12" t="n">
        <x:v>1.123438180129142</x:v>
      </x:c>
      <x:c r="H1567" s="12" t="n">
        <x:f>F1567+G1567</x:f>
        <x:v>11.808816776533604</x:v>
      </x:c>
      <x:c r="I1567" s="12" t="n">
        <x:f>H1567-E1567</x:f>
        <x:v>1.123438180129142</x:v>
      </x:c>
      <x:c r="J1567" s="12" t="n">
        <x:v>0</x:v>
      </x:c>
      <x:c r="K1567" s="12" t="n">
        <x:f>H1567+J1567</x:f>
        <x:v>11.808816776533604</x:v>
      </x:c>
      <x:c r="L1567" s="16" t="n">
        <x:v>1.3489</x:v>
      </x:c>
      <x:c r="M1567" s="17" t="n">
        <x:f>F1567*L1567</x:f>
        <x:v>14.413507188689978</x:v>
      </x:c>
      <x:c r="N1567" s="16" t="n">
        <x:f>L1567*'月度汇总'!$F$8</x:f>
        <x:v>2.0233499999999998</x:v>
      </x:c>
      <x:c r="O1567" s="17" t="n">
        <x:f>G1567*N1567</x:f>
        <x:v>2.273108641764299</x:v>
      </x:c>
      <x:c r="P1567" s="16" t="n">
        <x:f>L1567*'月度汇总'!$F$10</x:f>
        <x:v>6.7445</x:v>
      </x:c>
      <x:c r="Q1567" s="17" t="n">
        <x:f>J1567*P1567</x:f>
        <x:v>0</x:v>
      </x:c>
      <x:c r="R1567" s="12" t="n">
        <x:v>0</x:v>
      </x:c>
      <x:c r="S1567" s="17" t="n">
        <x:v>0</x:v>
      </x:c>
      <x:c r="T1567" s="19" t="n">
        <x:f>M1567+O1567+Q1567+S1567</x:f>
        <x:v>16.68661583045428</x:v>
      </x:c>
      <x:c r="U1567" s="18" t="str">
        <x:f>TEXT(T1567,"0.00")&amp;"元"</x:f>
        <x:v>16.69元</x:v>
      </x:c>
      <x:c r="V1567" s="12" t="n">
        <x:v>0</x:v>
      </x:c>
      <x:c r="W1567" s="12" t="n">
        <x:f>K1567-V1567</x:f>
        <x:v>11.808816776533604</x:v>
      </x:c>
    </x:row>
    <x:row r="1568" ht="20" customHeight="1">
      <x:c r="A1568" s="13" t="n">
        <x:v>45699.86111111111</x:v>
      </x:c>
      <x:c r="B1568" s="13" t="n">
        <x:v>45699.868055555555</x:v>
      </x:c>
      <x:c r="C1568" s="14" t="n">
        <x:v>45699</x:v>
      </x:c>
      <x:c r="D1568" s="15" t="n">
        <x:v>124</x:v>
      </x:c>
      <x:c r="E1568" s="12" t="n">
        <x:v>11.27355812385224</x:v>
      </x:c>
      <x:c r="F1568" s="12" t="n">
        <x:v>10.422862688017176</x:v>
      </x:c>
      <x:c r="G1568" s="12" t="n">
        <x:v>3.2462410375320587</x:v>
      </x:c>
      <x:c r="H1568" s="12" t="n">
        <x:f>F1568+G1568</x:f>
        <x:v>13.669103725549235</x:v>
      </x:c>
      <x:c r="I1568" s="12" t="n">
        <x:f>H1568-E1568</x:f>
        <x:v>2.3955456016969947</x:v>
      </x:c>
      <x:c r="J1568" s="12" t="n">
        <x:v>0</x:v>
      </x:c>
      <x:c r="K1568" s="12" t="n">
        <x:f>H1568+J1568</x:f>
        <x:v>13.669103725549235</x:v>
      </x:c>
      <x:c r="L1568" s="16" t="n">
        <x:v>1.3952</x:v>
      </x:c>
      <x:c r="M1568" s="17" t="n">
        <x:f>F1568*L1568</x:f>
        <x:v>14.541978022321564</x:v>
      </x:c>
      <x:c r="N1568" s="16" t="n">
        <x:f>L1568*'月度汇总'!$F$8</x:f>
        <x:v>2.0928</x:v>
      </x:c>
      <x:c r="O1568" s="17" t="n">
        <x:f>G1568*N1568</x:f>
        <x:v>6.793733243347092</x:v>
      </x:c>
      <x:c r="P1568" s="16" t="n">
        <x:f>L1568*'月度汇总'!$F$10</x:f>
        <x:v>6.976</x:v>
      </x:c>
      <x:c r="Q1568" s="17" t="n">
        <x:f>J1568*P1568</x:f>
        <x:v>0</x:v>
      </x:c>
      <x:c r="R1568" s="12" t="n">
        <x:v>0</x:v>
      </x:c>
      <x:c r="S1568" s="17" t="n">
        <x:v>0</x:v>
      </x:c>
      <x:c r="T1568" s="19" t="n">
        <x:f>M1568+O1568+Q1568+S1568</x:f>
        <x:v>21.335711265668657</x:v>
      </x:c>
      <x:c r="U1568" s="18" t="str">
        <x:f>TEXT(T1568,"0.00")&amp;"元"</x:f>
        <x:v>21.34元</x:v>
      </x:c>
      <x:c r="V1568" s="12" t="n">
        <x:v>0</x:v>
      </x:c>
      <x:c r="W1568" s="12" t="n">
        <x:f>K1568-V1568</x:f>
        <x:v>13.669103725549235</x:v>
      </x:c>
    </x:row>
    <x:row r="1569" ht="20" customHeight="1">
      <x:c r="A1569" s="13" t="n">
        <x:v>45699.868055555555</x:v>
      </x:c>
      <x:c r="B1569" s="13" t="n">
        <x:v>45699.875</x:v>
      </x:c>
      <x:c r="C1569" s="14" t="n">
        <x:v>45699</x:v>
      </x:c>
      <x:c r="D1569" s="15" t="n">
        <x:v>125</x:v>
      </x:c>
      <x:c r="E1569" s="12" t="n">
        <x:v>722.6127709080466</x:v>
      </x:c>
      <x:c r="F1569" s="12" t="n">
        <x:v>722.6127709080466</x:v>
      </x:c>
      <x:c r="G1569" s="12" t="n">
        <x:v>1.1424655504322345</x:v>
      </x:c>
      <x:c r="H1569" s="12" t="n">
        <x:f>F1569+G1569</x:f>
        <x:v>723.7552364584789</x:v>
      </x:c>
      <x:c r="I1569" s="12" t="n">
        <x:f>H1569-E1569</x:f>
        <x:v>1.1424655504322345</x:v>
      </x:c>
      <x:c r="J1569" s="12" t="n">
        <x:v>0</x:v>
      </x:c>
      <x:c r="K1569" s="12" t="n">
        <x:f>H1569+J1569</x:f>
        <x:v>723.7552364584789</x:v>
      </x:c>
      <x:c r="L1569" s="16" t="n">
        <x:v>1.2226</x:v>
      </x:c>
      <x:c r="M1569" s="17" t="n">
        <x:f>F1569*L1569</x:f>
        <x:v>883.4663737121778</x:v>
      </x:c>
      <x:c r="N1569" s="16" t="n">
        <x:f>L1569*'月度汇总'!$F$8</x:f>
        <x:v>1.8338999999999999</x:v>
      </x:c>
      <x:c r="O1569" s="17" t="n">
        <x:f>G1569*N1569</x:f>
        <x:v>2.0951675729376746</x:v>
      </x:c>
      <x:c r="P1569" s="16" t="n">
        <x:f>L1569*'月度汇总'!$F$10</x:f>
        <x:v>6.1129999999999995</x:v>
      </x:c>
      <x:c r="Q1569" s="17" t="n">
        <x:f>J1569*P1569</x:f>
        <x:v>0</x:v>
      </x:c>
      <x:c r="R1569" s="12" t="n">
        <x:v>0</x:v>
      </x:c>
      <x:c r="S1569" s="17" t="n">
        <x:v>0</x:v>
      </x:c>
      <x:c r="T1569" s="19" t="n">
        <x:f>M1569+O1569+Q1569+S1569</x:f>
        <x:v>885.5615412851155</x:v>
      </x:c>
      <x:c r="U1569" s="18" t="str">
        <x:f>TEXT(T1569,"0.00")&amp;"元"</x:f>
        <x:v>885.56元</x:v>
      </x:c>
      <x:c r="V1569" s="12" t="n">
        <x:v>0</x:v>
      </x:c>
      <x:c r="W1569" s="12" t="n">
        <x:f>K1569-V1569</x:f>
        <x:v>723.7552364584789</x:v>
      </x:c>
    </x:row>
    <x:row r="1570" ht="20" customHeight="1">
      <x:c r="A1570" s="13" t="n">
        <x:v>45699.875</x:v>
      </x:c>
      <x:c r="B1570" s="13" t="n">
        <x:v>45699.881944444445</x:v>
      </x:c>
      <x:c r="C1570" s="14" t="n">
        <x:v>45699</x:v>
      </x:c>
      <x:c r="D1570" s="15" t="n">
        <x:v>126</x:v>
      </x:c>
      <x:c r="E1570" s="12" t="n">
        <x:v>728.8057605246383</x:v>
      </x:c>
      <x:c r="F1570" s="12" t="n">
        <x:v>728.8057605246383</x:v>
      </x:c>
      <x:c r="G1570" s="12" t="n">
        <x:v>13.27634710372115</x:v>
      </x:c>
      <x:c r="H1570" s="12" t="n">
        <x:f>F1570+G1570</x:f>
        <x:v>742.0821076283595</x:v>
      </x:c>
      <x:c r="I1570" s="12" t="n">
        <x:f>H1570-E1570</x:f>
        <x:v>13.27634710372115</x:v>
      </x:c>
      <x:c r="J1570" s="12" t="n">
        <x:v>0</x:v>
      </x:c>
      <x:c r="K1570" s="12" t="n">
        <x:f>H1570+J1570</x:f>
        <x:v>742.0821076283595</x:v>
      </x:c>
      <x:c r="L1570" s="16" t="n">
        <x:v>0.9332</x:v>
      </x:c>
      <x:c r="M1570" s="17" t="n">
        <x:f>F1570*L1570</x:f>
        <x:v>680.1215357215925</x:v>
      </x:c>
      <x:c r="N1570" s="16" t="n">
        <x:f>L1570*'月度汇总'!$F$8</x:f>
        <x:v>1.3998</x:v>
      </x:c>
      <x:c r="O1570" s="17" t="n">
        <x:f>G1570*N1570</x:f>
        <x:v>18.584230675788866</x:v>
      </x:c>
      <x:c r="P1570" s="16" t="n">
        <x:f>L1570*'月度汇总'!$F$10</x:f>
        <x:v>4.666</x:v>
      </x:c>
      <x:c r="Q1570" s="17" t="n">
        <x:f>J1570*P1570</x:f>
        <x:v>0</x:v>
      </x:c>
      <x:c r="R1570" s="12" t="n">
        <x:v>0</x:v>
      </x:c>
      <x:c r="S1570" s="17" t="n">
        <x:v>0</x:v>
      </x:c>
      <x:c r="T1570" s="19" t="n">
        <x:f>M1570+O1570+Q1570+S1570</x:f>
        <x:v>698.7057663973814</x:v>
      </x:c>
      <x:c r="U1570" s="18" t="str">
        <x:f>TEXT(T1570,"0.00")&amp;"元"</x:f>
        <x:v>698.71元</x:v>
      </x:c>
      <x:c r="V1570" s="12" t="n">
        <x:v>0</x:v>
      </x:c>
      <x:c r="W1570" s="12" t="n">
        <x:f>K1570-V1570</x:f>
        <x:v>742.0821076283595</x:v>
      </x:c>
    </x:row>
    <x:row r="1571" ht="20" customHeight="1">
      <x:c r="A1571" s="13" t="n">
        <x:v>45699.881944444445</x:v>
      </x:c>
      <x:c r="B1571" s="13" t="n">
        <x:v>45699.88888888889</x:v>
      </x:c>
      <x:c r="C1571" s="14" t="n">
        <x:v>45699</x:v>
      </x:c>
      <x:c r="D1571" s="15" t="n">
        <x:v>127</x:v>
      </x:c>
      <x:c r="E1571" s="12" t="n">
        <x:v>734.5042631821836</x:v>
      </x:c>
      <x:c r="F1571" s="12" t="n">
        <x:v>734.5042631821836</x:v>
      </x:c>
      <x:c r="G1571" s="12" t="n">
        <x:v>0</x:v>
      </x:c>
      <x:c r="H1571" s="12" t="n">
        <x:f>F1571+G1571</x:f>
        <x:v>734.5042631821836</x:v>
      </x:c>
      <x:c r="I1571" s="12" t="n">
        <x:f>H1571-E1571</x:f>
        <x:v>0</x:v>
      </x:c>
      <x:c r="J1571" s="12" t="n">
        <x:v>0</x:v>
      </x:c>
      <x:c r="K1571" s="12" t="n">
        <x:f>H1571+J1571</x:f>
        <x:v>734.5042631821836</x:v>
      </x:c>
      <x:c r="L1571" s="16" t="n">
        <x:v>0.9068</x:v>
      </x:c>
      <x:c r="M1571" s="17" t="n">
        <x:f>F1571*L1571</x:f>
        <x:v>666.0484658536042</x:v>
      </x:c>
      <x:c r="N1571" s="16" t="n">
        <x:f>L1571*'月度汇总'!$F$8</x:f>
        <x:v>1.3602</x:v>
      </x:c>
      <x:c r="O1571" s="17" t="n">
        <x:f>G1571*N1571</x:f>
        <x:v>0</x:v>
      </x:c>
      <x:c r="P1571" s="16" t="n">
        <x:f>L1571*'月度汇总'!$F$10</x:f>
        <x:v>4.534000000000001</x:v>
      </x:c>
      <x:c r="Q1571" s="17" t="n">
        <x:f>J1571*P1571</x:f>
        <x:v>0</x:v>
      </x:c>
      <x:c r="R1571" s="12" t="n">
        <x:v>0</x:v>
      </x:c>
      <x:c r="S1571" s="17" t="n">
        <x:v>0</x:v>
      </x:c>
      <x:c r="T1571" s="19" t="n">
        <x:f>M1571+O1571+Q1571+S1571</x:f>
        <x:v>666.0484658536042</x:v>
      </x:c>
      <x:c r="U1571" s="18" t="str">
        <x:f>TEXT(T1571,"0.00")&amp;"元"</x:f>
        <x:v>666.05元</x:v>
      </x:c>
      <x:c r="V1571" s="12" t="n">
        <x:v>0</x:v>
      </x:c>
      <x:c r="W1571" s="12" t="n">
        <x:f>K1571-V1571</x:f>
        <x:v>734.5042631821836</x:v>
      </x:c>
    </x:row>
    <x:row r="1572" ht="20" customHeight="1">
      <x:c r="A1572" s="13" t="n">
        <x:v>45699.88888888889</x:v>
      </x:c>
      <x:c r="B1572" s="13" t="n">
        <x:v>45699.89583333333</x:v>
      </x:c>
      <x:c r="C1572" s="14" t="n">
        <x:v>45699</x:v>
      </x:c>
      <x:c r="D1572" s="15" t="n">
        <x:v>128</x:v>
      </x:c>
      <x:c r="E1572" s="12" t="n">
        <x:v>710.8045523014447</x:v>
      </x:c>
      <x:c r="F1572" s="12" t="n">
        <x:v>710.8045523014447</x:v>
      </x:c>
      <x:c r="G1572" s="12" t="n">
        <x:v>0</x:v>
      </x:c>
      <x:c r="H1572" s="12" t="n">
        <x:f>F1572+G1572</x:f>
        <x:v>710.8045523014447</x:v>
      </x:c>
      <x:c r="I1572" s="12" t="n">
        <x:f>H1572-E1572</x:f>
        <x:v>0</x:v>
      </x:c>
      <x:c r="J1572" s="12" t="n">
        <x:v>0</x:v>
      </x:c>
      <x:c r="K1572" s="12" t="n">
        <x:f>H1572+J1572</x:f>
        <x:v>710.8045523014447</x:v>
      </x:c>
      <x:c r="L1572" s="16" t="n">
        <x:v>0.9371</x:v>
      </x:c>
      <x:c r="M1572" s="17" t="n">
        <x:f>F1572*L1572</x:f>
        <x:v>666.0949459616838</x:v>
      </x:c>
      <x:c r="N1572" s="16" t="n">
        <x:f>L1572*'月度汇总'!$F$8</x:f>
        <x:v>1.40565</x:v>
      </x:c>
      <x:c r="O1572" s="17" t="n">
        <x:f>G1572*N1572</x:f>
        <x:v>0</x:v>
      </x:c>
      <x:c r="P1572" s="16" t="n">
        <x:f>L1572*'月度汇总'!$F$10</x:f>
        <x:v>4.6855</x:v>
      </x:c>
      <x:c r="Q1572" s="17" t="n">
        <x:f>J1572*P1572</x:f>
        <x:v>0</x:v>
      </x:c>
      <x:c r="R1572" s="12" t="n">
        <x:v>0</x:v>
      </x:c>
      <x:c r="S1572" s="17" t="n">
        <x:v>0</x:v>
      </x:c>
      <x:c r="T1572" s="19" t="n">
        <x:f>M1572+O1572+Q1572+S1572</x:f>
        <x:v>666.0949459616838</x:v>
      </x:c>
      <x:c r="U1572" s="18" t="str">
        <x:f>TEXT(T1572,"0.00")&amp;"元"</x:f>
        <x:v>666.09元</x:v>
      </x:c>
      <x:c r="V1572" s="12" t="n">
        <x:v>0</x:v>
      </x:c>
      <x:c r="W1572" s="12" t="n">
        <x:f>K1572-V1572</x:f>
        <x:v>710.8045523014447</x:v>
      </x:c>
    </x:row>
    <x:row r="1573" ht="20" customHeight="1">
      <x:c r="A1573" s="13" t="n">
        <x:v>45699.89583333333</x:v>
      </x:c>
      <x:c r="B1573" s="13" t="n">
        <x:v>45699.90277777778</x:v>
      </x:c>
      <x:c r="C1573" s="14" t="n">
        <x:v>45699</x:v>
      </x:c>
      <x:c r="D1573" s="15" t="n">
        <x:v>129</x:v>
      </x:c>
      <x:c r="E1573" s="12" t="n">
        <x:v>716.2881128654121</x:v>
      </x:c>
      <x:c r="F1573" s="12" t="n">
        <x:v>716.2881128654121</x:v>
      </x:c>
      <x:c r="G1573" s="12" t="n">
        <x:v>0</x:v>
      </x:c>
      <x:c r="H1573" s="12" t="n">
        <x:f>F1573+G1573</x:f>
        <x:v>716.2881128654121</x:v>
      </x:c>
      <x:c r="I1573" s="12" t="n">
        <x:f>H1573-E1573</x:f>
        <x:v>0</x:v>
      </x:c>
      <x:c r="J1573" s="12" t="n">
        <x:v>0</x:v>
      </x:c>
      <x:c r="K1573" s="12" t="n">
        <x:f>H1573+J1573</x:f>
        <x:v>716.2881128654121</x:v>
      </x:c>
      <x:c r="L1573" s="16" t="n">
        <x:v>0.9371</x:v>
      </x:c>
      <x:c r="M1573" s="17" t="n">
        <x:f>F1573*L1573</x:f>
        <x:v>671.2335905661778</x:v>
      </x:c>
      <x:c r="N1573" s="16" t="n">
        <x:f>L1573*'月度汇总'!$F$8</x:f>
        <x:v>1.40565</x:v>
      </x:c>
      <x:c r="O1573" s="17" t="n">
        <x:f>G1573*N1573</x:f>
        <x:v>0</x:v>
      </x:c>
      <x:c r="P1573" s="16" t="n">
        <x:f>L1573*'月度汇总'!$F$10</x:f>
        <x:v>4.6855</x:v>
      </x:c>
      <x:c r="Q1573" s="17" t="n">
        <x:f>J1573*P1573</x:f>
        <x:v>0</x:v>
      </x:c>
      <x:c r="R1573" s="12" t="n">
        <x:v>0</x:v>
      </x:c>
      <x:c r="S1573" s="17" t="n">
        <x:v>0</x:v>
      </x:c>
      <x:c r="T1573" s="19" t="n">
        <x:f>M1573+O1573+Q1573+S1573</x:f>
        <x:v>671.2335905661778</x:v>
      </x:c>
      <x:c r="U1573" s="18" t="str">
        <x:f>TEXT(T1573,"0.00")&amp;"元"</x:f>
        <x:v>671.23元</x:v>
      </x:c>
      <x:c r="V1573" s="12" t="n">
        <x:v>0</x:v>
      </x:c>
      <x:c r="W1573" s="12" t="n">
        <x:f>K1573-V1573</x:f>
        <x:v>716.2881128654121</x:v>
      </x:c>
    </x:row>
    <x:row r="1574" ht="20" customHeight="1">
      <x:c r="A1574" s="13" t="n">
        <x:v>45699.90277777778</x:v>
      </x:c>
      <x:c r="B1574" s="13" t="n">
        <x:v>45699.90972222222</x:v>
      </x:c>
      <x:c r="C1574" s="14" t="n">
        <x:v>45699</x:v>
      </x:c>
      <x:c r="D1574" s="15" t="n">
        <x:v>130</x:v>
      </x:c>
      <x:c r="E1574" s="12" t="n">
        <x:v>737.3226163536117</x:v>
      </x:c>
      <x:c r="F1574" s="12" t="n">
        <x:v>734.5829100657138</x:v>
      </x:c>
      <x:c r="G1574" s="12" t="n">
        <x:v>0</x:v>
      </x:c>
      <x:c r="H1574" s="12" t="n">
        <x:f>F1574+G1574</x:f>
        <x:v>734.5829100657138</x:v>
      </x:c>
      <x:c r="I1574" s="12" t="n">
        <x:f>H1574-E1574</x:f>
        <x:v>-2.7397062878978886</x:v>
      </x:c>
      <x:c r="J1574" s="12" t="n">
        <x:v>0</x:v>
      </x:c>
      <x:c r="K1574" s="12" t="n">
        <x:f>H1574+J1574</x:f>
        <x:v>734.5829100657138</x:v>
      </x:c>
      <x:c r="L1574" s="16" t="n">
        <x:v>0.9871</x:v>
      </x:c>
      <x:c r="M1574" s="17" t="n">
        <x:f>F1574*L1574</x:f>
        <x:v>725.1067905258661</x:v>
      </x:c>
      <x:c r="N1574" s="16" t="n">
        <x:f>L1574*'月度汇总'!$F$8</x:f>
        <x:v>1.48065</x:v>
      </x:c>
      <x:c r="O1574" s="17" t="n">
        <x:f>G1574*N1574</x:f>
        <x:v>0</x:v>
      </x:c>
      <x:c r="P1574" s="16" t="n">
        <x:f>L1574*'月度汇总'!$F$10</x:f>
        <x:v>4.9355</x:v>
      </x:c>
      <x:c r="Q1574" s="17" t="n">
        <x:f>J1574*P1574</x:f>
        <x:v>0</x:v>
      </x:c>
      <x:c r="R1574" s="12" t="n">
        <x:v>0</x:v>
      </x:c>
      <x:c r="S1574" s="17" t="n">
        <x:v>0</x:v>
      </x:c>
      <x:c r="T1574" s="19" t="n">
        <x:f>M1574+O1574+Q1574+S1574</x:f>
        <x:v>725.1067905258661</x:v>
      </x:c>
      <x:c r="U1574" s="18" t="str">
        <x:f>TEXT(T1574,"0.00")&amp;"元"</x:f>
        <x:v>725.11元</x:v>
      </x:c>
      <x:c r="V1574" s="12" t="n">
        <x:v>0</x:v>
      </x:c>
      <x:c r="W1574" s="12" t="n">
        <x:f>K1574-V1574</x:f>
        <x:v>734.5829100657138</x:v>
      </x:c>
    </x:row>
    <x:row r="1575" ht="20" customHeight="1">
      <x:c r="A1575" s="13" t="n">
        <x:v>45699.90972222222</x:v>
      </x:c>
      <x:c r="B1575" s="13" t="n">
        <x:v>45699.91666666667</x:v>
      </x:c>
      <x:c r="C1575" s="14" t="n">
        <x:v>45699</x:v>
      </x:c>
      <x:c r="D1575" s="15" t="n">
        <x:v>131</x:v>
      </x:c>
      <x:c r="E1575" s="12" t="n">
        <x:v>656.1317485200115</x:v>
      </x:c>
      <x:c r="F1575" s="12" t="n">
        <x:v>656.1317485200115</x:v>
      </x:c>
      <x:c r="G1575" s="12" t="n">
        <x:v>0</x:v>
      </x:c>
      <x:c r="H1575" s="12" t="n">
        <x:f>F1575+G1575</x:f>
        <x:v>656.1317485200115</x:v>
      </x:c>
      <x:c r="I1575" s="12" t="n">
        <x:f>H1575-E1575</x:f>
        <x:v>0</x:v>
      </x:c>
      <x:c r="J1575" s="12" t="n">
        <x:v>0</x:v>
      </x:c>
      <x:c r="K1575" s="12" t="n">
        <x:f>H1575+J1575</x:f>
        <x:v>656.1317485200115</x:v>
      </x:c>
      <x:c r="L1575" s="16" t="n">
        <x:v>0.7764</x:v>
      </x:c>
      <x:c r="M1575" s="17" t="n">
        <x:f>F1575*L1575</x:f>
        <x:v>509.42068955093686</x:v>
      </x:c>
      <x:c r="N1575" s="16" t="n">
        <x:f>L1575*'月度汇总'!$F$8</x:f>
        <x:v>1.1646</x:v>
      </x:c>
      <x:c r="O1575" s="17" t="n">
        <x:f>G1575*N1575</x:f>
        <x:v>0</x:v>
      </x:c>
      <x:c r="P1575" s="16" t="n">
        <x:f>L1575*'月度汇总'!$F$10</x:f>
        <x:v>3.8819999999999997</x:v>
      </x:c>
      <x:c r="Q1575" s="17" t="n">
        <x:f>J1575*P1575</x:f>
        <x:v>0</x:v>
      </x:c>
      <x:c r="R1575" s="12" t="n">
        <x:v>0</x:v>
      </x:c>
      <x:c r="S1575" s="17" t="n">
        <x:v>0</x:v>
      </x:c>
      <x:c r="T1575" s="19" t="n">
        <x:f>M1575+O1575+Q1575+S1575</x:f>
        <x:v>509.42068955093686</x:v>
      </x:c>
      <x:c r="U1575" s="18" t="str">
        <x:f>TEXT(T1575,"0.00")&amp;"元"</x:f>
        <x:v>509.42元</x:v>
      </x:c>
      <x:c r="V1575" s="12" t="n">
        <x:v>0</x:v>
      </x:c>
      <x:c r="W1575" s="12" t="n">
        <x:f>K1575-V1575</x:f>
        <x:v>656.1317485200115</x:v>
      </x:c>
    </x:row>
    <x:row r="1576" ht="20" customHeight="1">
      <x:c r="A1576" s="13" t="n">
        <x:v>45699.91666666667</x:v>
      </x:c>
      <x:c r="B1576" s="13" t="n">
        <x:v>45699.92361111111</x:v>
      </x:c>
      <x:c r="C1576" s="14" t="n">
        <x:v>45699</x:v>
      </x:c>
      <x:c r="D1576" s="15" t="n">
        <x:v>132</x:v>
      </x:c>
      <x:c r="E1576" s="12" t="n">
        <x:v>1382.269299564742</x:v>
      </x:c>
      <x:c r="F1576" s="12" t="n">
        <x:v>1376.69559388155</x:v>
      </x:c>
      <x:c r="G1576" s="12" t="n">
        <x:v>0</x:v>
      </x:c>
      <x:c r="H1576" s="12" t="n">
        <x:f>F1576+G1576</x:f>
        <x:v>1376.69559388155</x:v>
      </x:c>
      <x:c r="I1576" s="12" t="n">
        <x:f>H1576-E1576</x:f>
        <x:v>-5.5737056831919745</x:v>
      </x:c>
      <x:c r="J1576" s="12" t="n">
        <x:v>0</x:v>
      </x:c>
      <x:c r="K1576" s="12" t="n">
        <x:f>H1576+J1576</x:f>
        <x:v>1376.69559388155</x:v>
      </x:c>
      <x:c r="L1576" s="16" t="n">
        <x:v>0.4209</x:v>
      </x:c>
      <x:c r="M1576" s="17" t="n">
        <x:f>F1576*L1576</x:f>
        <x:v>579.4511754647443</x:v>
      </x:c>
      <x:c r="N1576" s="16" t="n">
        <x:f>L1576*'月度汇总'!$F$8</x:f>
        <x:v>0.63135</x:v>
      </x:c>
      <x:c r="O1576" s="17" t="n">
        <x:f>G1576*N1576</x:f>
        <x:v>0</x:v>
      </x:c>
      <x:c r="P1576" s="16" t="n">
        <x:f>L1576*'月度汇总'!$F$10</x:f>
        <x:v>2.1045</x:v>
      </x:c>
      <x:c r="Q1576" s="17" t="n">
        <x:f>J1576*P1576</x:f>
        <x:v>0</x:v>
      </x:c>
      <x:c r="R1576" s="12" t="n">
        <x:v>0</x:v>
      </x:c>
      <x:c r="S1576" s="17" t="n">
        <x:v>0</x:v>
      </x:c>
      <x:c r="T1576" s="19" t="n">
        <x:f>M1576+O1576+Q1576+S1576</x:f>
        <x:v>579.4511754647443</x:v>
      </x:c>
      <x:c r="U1576" s="18" t="str">
        <x:f>TEXT(T1576,"0.00")&amp;"元"</x:f>
        <x:v>579.45元</x:v>
      </x:c>
      <x:c r="V1576" s="12" t="n">
        <x:v>23.735593891549904</x:v>
      </x:c>
      <x:c r="W1576" s="12" t="n">
        <x:f>K1576-V1576</x:f>
        <x:v>1352.9599999900001</x:v>
      </x:c>
    </x:row>
    <x:row r="1577" ht="20" customHeight="1">
      <x:c r="A1577" s="13" t="n">
        <x:v>45699.92361111111</x:v>
      </x:c>
      <x:c r="B1577" s="13" t="n">
        <x:v>45699.930555555555</x:v>
      </x:c>
      <x:c r="C1577" s="14" t="n">
        <x:v>45699</x:v>
      </x:c>
      <x:c r="D1577" s="15" t="n">
        <x:v>133</x:v>
      </x:c>
      <x:c r="E1577" s="12" t="n">
        <x:v>1386.7966269804288</x:v>
      </x:c>
      <x:c r="F1577" s="12" t="n">
        <x:v>1381.3756158788274</x:v>
      </x:c>
      <x:c r="G1577" s="12" t="n">
        <x:v>0</x:v>
      </x:c>
      <x:c r="H1577" s="12" t="n">
        <x:f>F1577+G1577</x:f>
        <x:v>1381.3756158788274</x:v>
      </x:c>
      <x:c r="I1577" s="12" t="n">
        <x:f>H1577-E1577</x:f>
        <x:v>-5.42101110160138</x:v>
      </x:c>
      <x:c r="J1577" s="12" t="n">
        <x:v>0</x:v>
      </x:c>
      <x:c r="K1577" s="12" t="n">
        <x:f>H1577+J1577</x:f>
        <x:v>1381.3756158788274</x:v>
      </x:c>
      <x:c r="L1577" s="16" t="n">
        <x:v>0.3859</x:v>
      </x:c>
      <x:c r="M1577" s="17" t="n">
        <x:f>F1577*L1577</x:f>
        <x:v>533.0728501676396</x:v>
      </x:c>
      <x:c r="N1577" s="16" t="n">
        <x:f>L1577*'月度汇总'!$F$8</x:f>
        <x:v>0.5788500000000001</x:v>
      </x:c>
      <x:c r="O1577" s="17" t="n">
        <x:f>G1577*N1577</x:f>
        <x:v>0</x:v>
      </x:c>
      <x:c r="P1577" s="16" t="n">
        <x:f>L1577*'月度汇总'!$F$10</x:f>
        <x:v>1.9295</x:v>
      </x:c>
      <x:c r="Q1577" s="17" t="n">
        <x:f>J1577*P1577</x:f>
        <x:v>0</x:v>
      </x:c>
      <x:c r="R1577" s="12" t="n">
        <x:v>0</x:v>
      </x:c>
      <x:c r="S1577" s="17" t="n">
        <x:v>0</x:v>
      </x:c>
      <x:c r="T1577" s="19" t="n">
        <x:f>M1577+O1577+Q1577+S1577</x:f>
        <x:v>533.0728501676396</x:v>
      </x:c>
      <x:c r="U1577" s="18" t="str">
        <x:f>TEXT(T1577,"0.00")&amp;"元"</x:f>
        <x:v>533.07元</x:v>
      </x:c>
      <x:c r="V1577" s="12" t="n">
        <x:v>31.59846588882737</x:v>
      </x:c>
      <x:c r="W1577" s="12" t="n">
        <x:f>K1577-V1577</x:f>
        <x:v>1349.77714999</x:v>
      </x:c>
    </x:row>
    <x:row r="1578" ht="20" customHeight="1">
      <x:c r="A1578" s="13" t="n">
        <x:v>45699.930555555555</x:v>
      </x:c>
      <x:c r="B1578" s="13" t="n">
        <x:v>45699.9375</x:v>
      </x:c>
      <x:c r="C1578" s="14" t="n">
        <x:v>45699</x:v>
      </x:c>
      <x:c r="D1578" s="15" t="n">
        <x:v>134</x:v>
      </x:c>
      <x:c r="E1578" s="12" t="n">
        <x:v>587.9405052799018</x:v>
      </x:c>
      <x:c r="F1578" s="12" t="n">
        <x:v>587.9405052799018</x:v>
      </x:c>
      <x:c r="G1578" s="12" t="n">
        <x:v>0</x:v>
      </x:c>
      <x:c r="H1578" s="12" t="n">
        <x:f>F1578+G1578</x:f>
        <x:v>587.9405052799018</x:v>
      </x:c>
      <x:c r="I1578" s="12" t="n">
        <x:f>H1578-E1578</x:f>
        <x:v>0</x:v>
      </x:c>
      <x:c r="J1578" s="12" t="n">
        <x:v>0</x:v>
      </x:c>
      <x:c r="K1578" s="12" t="n">
        <x:f>H1578+J1578</x:f>
        <x:v>587.9405052799018</x:v>
      </x:c>
      <x:c r="L1578" s="16" t="n">
        <x:v>0.4368</x:v>
      </x:c>
      <x:c r="M1578" s="17" t="n">
        <x:f>F1578*L1578</x:f>
        <x:v>256.8124127062611</x:v>
      </x:c>
      <x:c r="N1578" s="16" t="n">
        <x:f>L1578*'月度汇总'!$F$8</x:f>
        <x:v>0.6552</x:v>
      </x:c>
      <x:c r="O1578" s="17" t="n">
        <x:f>G1578*N1578</x:f>
        <x:v>0</x:v>
      </x:c>
      <x:c r="P1578" s="16" t="n">
        <x:f>L1578*'月度汇总'!$F$10</x:f>
        <x:v>2.184</x:v>
      </x:c>
      <x:c r="Q1578" s="17" t="n">
        <x:f>J1578*P1578</x:f>
        <x:v>0</x:v>
      </x:c>
      <x:c r="R1578" s="12" t="n">
        <x:v>0</x:v>
      </x:c>
      <x:c r="S1578" s="17" t="n">
        <x:v>0</x:v>
      </x:c>
      <x:c r="T1578" s="19" t="n">
        <x:f>M1578+O1578+Q1578+S1578</x:f>
        <x:v>256.8124127062611</x:v>
      </x:c>
      <x:c r="U1578" s="18" t="str">
        <x:f>TEXT(T1578,"0.00")&amp;"元"</x:f>
        <x:v>256.81元</x:v>
      </x:c>
      <x:c r="V1578" s="12" t="n">
        <x:v>0</x:v>
      </x:c>
      <x:c r="W1578" s="12" t="n">
        <x:f>K1578-V1578</x:f>
        <x:v>587.9405052799018</x:v>
      </x:c>
    </x:row>
    <x:row r="1579" ht="20" customHeight="1">
      <x:c r="A1579" s="13" t="n">
        <x:v>45699.9375</x:v>
      </x:c>
      <x:c r="B1579" s="13" t="n">
        <x:v>45699.944444444445</x:v>
      </x:c>
      <x:c r="C1579" s="14" t="n">
        <x:v>45699</x:v>
      </x:c>
      <x:c r="D1579" s="15" t="n">
        <x:v>135</x:v>
      </x:c>
      <x:c r="E1579" s="12" t="n">
        <x:v>1418.3462072702428</x:v>
      </x:c>
      <x:c r="F1579" s="12" t="n">
        <x:v>1413.2181504876344</x:v>
      </x:c>
      <x:c r="G1579" s="12" t="n">
        <x:v>0</x:v>
      </x:c>
      <x:c r="H1579" s="12" t="n">
        <x:f>F1579+G1579</x:f>
        <x:v>1413.2181504876344</x:v>
      </x:c>
      <x:c r="I1579" s="12" t="n">
        <x:f>H1579-E1579</x:f>
        <x:v>-5.1280567826083825</x:v>
      </x:c>
      <x:c r="J1579" s="12" t="n">
        <x:v>0</x:v>
      </x:c>
      <x:c r="K1579" s="12" t="n">
        <x:f>H1579+J1579</x:f>
        <x:v>1413.2181504876344</x:v>
      </x:c>
      <x:c r="L1579" s="16" t="n">
        <x:v>0.4198</x:v>
      </x:c>
      <x:c r="M1579" s="17" t="n">
        <x:f>F1579*L1579</x:f>
        <x:v>593.268979574709</x:v>
      </x:c>
      <x:c r="N1579" s="16" t="n">
        <x:f>L1579*'月度汇总'!$F$8</x:f>
        <x:v>0.6297</x:v>
      </x:c>
      <x:c r="O1579" s="17" t="n">
        <x:f>G1579*N1579</x:f>
        <x:v>0</x:v>
      </x:c>
      <x:c r="P1579" s="16" t="n">
        <x:f>L1579*'月度汇总'!$F$10</x:f>
        <x:v>2.099</x:v>
      </x:c>
      <x:c r="Q1579" s="17" t="n">
        <x:f>J1579*P1579</x:f>
        <x:v>0</x:v>
      </x:c>
      <x:c r="R1579" s="12" t="n">
        <x:v>0</x:v>
      </x:c>
      <x:c r="S1579" s="17" t="n">
        <x:v>0</x:v>
      </x:c>
      <x:c r="T1579" s="19" t="n">
        <x:f>M1579+O1579+Q1579+S1579</x:f>
        <x:v>593.268979574709</x:v>
      </x:c>
      <x:c r="U1579" s="18" t="str">
        <x:f>TEXT(T1579,"0.00")&amp;"元"</x:f>
        <x:v>593.27元</x:v>
      </x:c>
      <x:c r="V1579" s="12" t="n">
        <x:v>22.791483830967756</x:v>
      </x:c>
      <x:c r="W1579" s="12" t="n">
        <x:f>K1579-V1579</x:f>
        <x:v>1390.4266666566666</x:v>
      </x:c>
    </x:row>
    <x:row r="1580" ht="20" customHeight="1">
      <x:c r="A1580" s="13" t="n">
        <x:v>45699.944444444445</x:v>
      </x:c>
      <x:c r="B1580" s="13" t="n">
        <x:v>45699.95138888889</x:v>
      </x:c>
      <x:c r="C1580" s="14" t="n">
        <x:v>45699</x:v>
      </x:c>
      <x:c r="D1580" s="15" t="n">
        <x:v>136</x:v>
      </x:c>
      <x:c r="E1580" s="12" t="n">
        <x:v>1406.1576475309353</x:v>
      </x:c>
      <x:c r="F1580" s="12" t="n">
        <x:v>1401.1700765452633</x:v>
      </x:c>
      <x:c r="G1580" s="12" t="n">
        <x:v>0</x:v>
      </x:c>
      <x:c r="H1580" s="12" t="n">
        <x:f>F1580+G1580</x:f>
        <x:v>1401.1700765452633</x:v>
      </x:c>
      <x:c r="I1580" s="12" t="n">
        <x:f>H1580-E1580</x:f>
        <x:v>-4.987570985671937</x:v>
      </x:c>
      <x:c r="J1580" s="12" t="n">
        <x:v>0</x:v>
      </x:c>
      <x:c r="K1580" s="12" t="n">
        <x:f>H1580+J1580</x:f>
        <x:v>1401.1700765452633</x:v>
      </x:c>
      <x:c r="L1580" s="16" t="n">
        <x:v>0.4186</x:v>
      </x:c>
      <x:c r="M1580" s="17" t="n">
        <x:f>F1580*L1580</x:f>
        <x:v>586.5297940418473</x:v>
      </x:c>
      <x:c r="N1580" s="16" t="n">
        <x:f>L1580*'月度汇总'!$F$8</x:f>
        <x:v>0.6279</x:v>
      </x:c>
      <x:c r="O1580" s="17" t="n">
        <x:f>G1580*N1580</x:f>
        <x:v>0</x:v>
      </x:c>
      <x:c r="P1580" s="16" t="n">
        <x:f>L1580*'月度汇总'!$F$10</x:f>
        <x:v>2.093</x:v>
      </x:c>
      <x:c r="Q1580" s="17" t="n">
        <x:f>J1580*P1580</x:f>
        <x:v>0</x:v>
      </x:c>
      <x:c r="R1580" s="12" t="n">
        <x:v>0</x:v>
      </x:c>
      <x:c r="S1580" s="17" t="n">
        <x:v>0</x:v>
      </x:c>
      <x:c r="T1580" s="19" t="n">
        <x:f>M1580+O1580+Q1580+S1580</x:f>
        <x:v>586.5297940418473</x:v>
      </x:c>
      <x:c r="U1580" s="18" t="str">
        <x:f>TEXT(T1580,"0.00")&amp;"元"</x:f>
        <x:v>586.53元</x:v>
      </x:c>
      <x:c r="V1580" s="12" t="n">
        <x:v>34.99225988859666</x:v>
      </x:c>
      <x:c r="W1580" s="12" t="n">
        <x:f>K1580-V1580</x:f>
        <x:v>1366.1778166566667</x:v>
      </x:c>
    </x:row>
    <x:row r="1581" ht="20" customHeight="1">
      <x:c r="A1581" s="13" t="n">
        <x:v>45699.95138888889</x:v>
      </x:c>
      <x:c r="B1581" s="13" t="n">
        <x:v>45699.95833333333</x:v>
      </x:c>
      <x:c r="C1581" s="14" t="n">
        <x:v>45699</x:v>
      </x:c>
      <x:c r="D1581" s="15" t="n">
        <x:v>137</x:v>
      </x:c>
      <x:c r="E1581" s="12" t="n">
        <x:v>1397.4033824109686</x:v>
      </x:c>
      <x:c r="F1581" s="12" t="n">
        <x:v>1392.5524485403685</x:v>
      </x:c>
      <x:c r="G1581" s="12" t="n">
        <x:v>0</x:v>
      </x:c>
      <x:c r="H1581" s="12" t="n">
        <x:f>F1581+G1581</x:f>
        <x:v>1392.5524485403685</x:v>
      </x:c>
      <x:c r="I1581" s="12" t="n">
        <x:f>H1581-E1581</x:f>
        <x:v>-4.850933870600102</x:v>
      </x:c>
      <x:c r="J1581" s="12" t="n">
        <x:v>0</x:v>
      </x:c>
      <x:c r="K1581" s="12" t="n">
        <x:f>H1581+J1581</x:f>
        <x:v>1392.5524485403685</x:v>
      </x:c>
      <x:c r="L1581" s="16" t="n">
        <x:v>0.4241</x:v>
      </x:c>
      <x:c r="M1581" s="17" t="n">
        <x:f>F1581*L1581</x:f>
        <x:v>590.5814934259703</x:v>
      </x:c>
      <x:c r="N1581" s="16" t="n">
        <x:f>L1581*'月度汇总'!$F$8</x:f>
        <x:v>0.63615</x:v>
      </x:c>
      <x:c r="O1581" s="17" t="n">
        <x:f>G1581*N1581</x:f>
        <x:v>0</x:v>
      </x:c>
      <x:c r="P1581" s="16" t="n">
        <x:f>L1581*'月度汇总'!$F$10</x:f>
        <x:v>2.1205</x:v>
      </x:c>
      <x:c r="Q1581" s="17" t="n">
        <x:f>J1581*P1581</x:f>
        <x:v>0</x:v>
      </x:c>
      <x:c r="R1581" s="12" t="n">
        <x:v>0</x:v>
      </x:c>
      <x:c r="S1581" s="17" t="n">
        <x:v>0</x:v>
      </x:c>
      <x:c r="T1581" s="19" t="n">
        <x:f>M1581+O1581+Q1581+S1581</x:f>
        <x:v>590.5814934259703</x:v>
      </x:c>
      <x:c r="U1581" s="18" t="str">
        <x:f>TEXT(T1581,"0.00")&amp;"元"</x:f>
        <x:v>590.58元</x:v>
      </x:c>
      <x:c r="V1581" s="12" t="n">
        <x:v>21.28298188370183</x:v>
      </x:c>
      <x:c r="W1581" s="12" t="n">
        <x:f>K1581-V1581</x:f>
        <x:v>1371.2694666566667</x:v>
      </x:c>
    </x:row>
    <x:row r="1582" ht="20" customHeight="1">
      <x:c r="A1582" s="13" t="n">
        <x:v>45699.95833333333</x:v>
      </x:c>
      <x:c r="B1582" s="13" t="n">
        <x:v>45699.96527777778</x:v>
      </x:c>
      <x:c r="C1582" s="14" t="n">
        <x:v>45699</x:v>
      </x:c>
      <x:c r="D1582" s="15" t="n">
        <x:v>138</x:v>
      </x:c>
      <x:c r="E1582" s="12" t="n">
        <x:v>1394.9688150260195</x:v>
      </x:c>
      <x:c r="F1582" s="12" t="n">
        <x:v>1390.2507750252785</x:v>
      </x:c>
      <x:c r="G1582" s="12" t="n">
        <x:v>0</x:v>
      </x:c>
      <x:c r="H1582" s="12" t="n">
        <x:f>F1582+G1582</x:f>
        <x:v>1390.2507750252785</x:v>
      </x:c>
      <x:c r="I1582" s="12" t="n">
        <x:f>H1582-E1582</x:f>
        <x:v>-4.718040000740984</x:v>
      </x:c>
      <x:c r="J1582" s="12" t="n">
        <x:v>0</x:v>
      </x:c>
      <x:c r="K1582" s="12" t="n">
        <x:f>H1582+J1582</x:f>
        <x:v>1390.2507750252785</x:v>
      </x:c>
      <x:c r="L1582" s="16" t="n">
        <x:v>0.4237</x:v>
      </x:c>
      <x:c r="M1582" s="17" t="n">
        <x:f>F1582*L1582</x:f>
        <x:v>589.0492533782106</x:v>
      </x:c>
      <x:c r="N1582" s="16" t="n">
        <x:f>L1582*'月度汇总'!$F$8</x:f>
        <x:v>0.6355500000000001</x:v>
      </x:c>
      <x:c r="O1582" s="17" t="n">
        <x:f>G1582*N1582</x:f>
        <x:v>0</x:v>
      </x:c>
      <x:c r="P1582" s="16" t="n">
        <x:f>L1582*'月度汇总'!$F$10</x:f>
        <x:v>2.1185</x:v>
      </x:c>
      <x:c r="Q1582" s="17" t="n">
        <x:f>J1582*P1582</x:f>
        <x:v>0</x:v>
      </x:c>
      <x:c r="R1582" s="12" t="n">
        <x:v>0</x:v>
      </x:c>
      <x:c r="S1582" s="17" t="n">
        <x:v>0</x:v>
      </x:c>
      <x:c r="T1582" s="19" t="n">
        <x:f>M1582+O1582+Q1582+S1582</x:f>
        <x:v>589.0492533782106</x:v>
      </x:c>
      <x:c r="U1582" s="18" t="str">
        <x:f>TEXT(T1582,"0.00")&amp;"元"</x:f>
        <x:v>589.05元</x:v>
      </x:c>
      <x:c r="V1582" s="12" t="n">
        <x:v>0</x:v>
      </x:c>
      <x:c r="W1582" s="12" t="n">
        <x:f>K1582-V1582</x:f>
        <x:v>1390.2507750252785</x:v>
      </x:c>
    </x:row>
    <x:row r="1583" ht="20" customHeight="1">
      <x:c r="A1583" s="13" t="n">
        <x:v>45699.96527777778</x:v>
      </x:c>
      <x:c r="B1583" s="13" t="n">
        <x:v>45699.97222222222</x:v>
      </x:c>
      <x:c r="C1583" s="14" t="n">
        <x:v>45699</x:v>
      </x:c>
      <x:c r="D1583" s="15" t="n">
        <x:v>139</x:v>
      </x:c>
      <x:c r="E1583" s="12" t="n">
        <x:v>1004.1503546152646</x:v>
      </x:c>
      <x:c r="F1583" s="12" t="n">
        <x:v>1004.1503546152646</x:v>
      </x:c>
      <x:c r="G1583" s="12" t="n">
        <x:v>0</x:v>
      </x:c>
      <x:c r="H1583" s="12" t="n">
        <x:f>F1583+G1583</x:f>
        <x:v>1004.1503546152646</x:v>
      </x:c>
      <x:c r="I1583" s="12" t="n">
        <x:f>H1583-E1583</x:f>
        <x:v>0</x:v>
      </x:c>
      <x:c r="J1583" s="12" t="n">
        <x:v>0</x:v>
      </x:c>
      <x:c r="K1583" s="12" t="n">
        <x:f>H1583+J1583</x:f>
        <x:v>1004.1503546152646</x:v>
      </x:c>
      <x:c r="L1583" s="16" t="n">
        <x:v>0.4248</x:v>
      </x:c>
      <x:c r="M1583" s="17" t="n">
        <x:f>F1583*L1583</x:f>
        <x:v>426.56307064056443</x:v>
      </x:c>
      <x:c r="N1583" s="16" t="n">
        <x:f>L1583*'月度汇总'!$F$8</x:f>
        <x:v>0.6372</x:v>
      </x:c>
      <x:c r="O1583" s="17" t="n">
        <x:f>G1583*N1583</x:f>
        <x:v>0</x:v>
      </x:c>
      <x:c r="P1583" s="16" t="n">
        <x:f>L1583*'月度汇总'!$F$10</x:f>
        <x:v>2.124</x:v>
      </x:c>
      <x:c r="Q1583" s="17" t="n">
        <x:f>J1583*P1583</x:f>
        <x:v>0</x:v>
      </x:c>
      <x:c r="R1583" s="12" t="n">
        <x:v>0</x:v>
      </x:c>
      <x:c r="S1583" s="17" t="n">
        <x:v>0</x:v>
      </x:c>
      <x:c r="T1583" s="19" t="n">
        <x:f>M1583+O1583+Q1583+S1583</x:f>
        <x:v>426.56307064056443</x:v>
      </x:c>
      <x:c r="U1583" s="18" t="str">
        <x:f>TEXT(T1583,"0.00")&amp;"元"</x:f>
        <x:v>426.56元</x:v>
      </x:c>
      <x:c r="V1583" s="12" t="n">
        <x:v>0</x:v>
      </x:c>
      <x:c r="W1583" s="12" t="n">
        <x:f>K1583-V1583</x:f>
        <x:v>1004.1503546152646</x:v>
      </x:c>
    </x:row>
    <x:row r="1584" ht="20" customHeight="1">
      <x:c r="A1584" s="13" t="n">
        <x:v>45699.97222222222</x:v>
      </x:c>
      <x:c r="B1584" s="13" t="n">
        <x:v>45699.97916666667</x:v>
      </x:c>
      <x:c r="C1584" s="14" t="n">
        <x:v>45699</x:v>
      </x:c>
      <x:c r="D1584" s="15" t="n">
        <x:v>140</x:v>
      </x:c>
      <x:c r="E1584" s="12" t="n">
        <x:v>1393.0438672409568</x:v>
      </x:c>
      <x:c r="F1584" s="12" t="n">
        <x:v>1388.5807926275747</x:v>
      </x:c>
      <x:c r="G1584" s="12" t="n">
        <x:v>0</x:v>
      </x:c>
      <x:c r="H1584" s="12" t="n">
        <x:f>F1584+G1584</x:f>
        <x:v>1388.5807926275747</x:v>
      </x:c>
      <x:c r="I1584" s="12" t="n">
        <x:f>H1584-E1584</x:f>
        <x:v>-4.463074613382105</x:v>
      </x:c>
      <x:c r="J1584" s="12" t="n">
        <x:v>0</x:v>
      </x:c>
      <x:c r="K1584" s="12" t="n">
        <x:f>H1584+J1584</x:f>
        <x:v>1388.5807926275747</x:v>
      </x:c>
      <x:c r="L1584" s="16" t="n">
        <x:v>0.424</x:v>
      </x:c>
      <x:c r="M1584" s="17" t="n">
        <x:f>F1584*L1584</x:f>
        <x:v>588.7582560740917</x:v>
      </x:c>
      <x:c r="N1584" s="16" t="n">
        <x:f>L1584*'月度汇总'!$F$8</x:f>
        <x:v>0.636</x:v>
      </x:c>
      <x:c r="O1584" s="17" t="n">
        <x:f>G1584*N1584</x:f>
        <x:v>0</x:v>
      </x:c>
      <x:c r="P1584" s="16" t="n">
        <x:f>L1584*'月度汇总'!$F$10</x:f>
        <x:v>2.12</x:v>
      </x:c>
      <x:c r="Q1584" s="17" t="n">
        <x:f>J1584*P1584</x:f>
        <x:v>0</x:v>
      </x:c>
      <x:c r="R1584" s="12" t="n">
        <x:v>0</x:v>
      </x:c>
      <x:c r="S1584" s="17" t="n">
        <x:v>0</x:v>
      </x:c>
      <x:c r="T1584" s="19" t="n">
        <x:f>M1584+O1584+Q1584+S1584</x:f>
        <x:v>588.7582560740917</x:v>
      </x:c>
      <x:c r="U1584" s="18" t="str">
        <x:f>TEXT(T1584,"0.00")&amp;"元"</x:f>
        <x:v>588.76元</x:v>
      </x:c>
      <x:c r="V1584" s="12" t="n">
        <x:v>2.2142093042414137</x:v>
      </x:c>
      <x:c r="W1584" s="12" t="n">
        <x:f>K1584-V1584</x:f>
        <x:v>1386.3665833233333</x:v>
      </x:c>
    </x:row>
    <x:row r="1585" ht="20" customHeight="1">
      <x:c r="A1585" s="13" t="n">
        <x:v>45699.97916666667</x:v>
      </x:c>
      <x:c r="B1585" s="13" t="n">
        <x:v>45699.98611111111</x:v>
      </x:c>
      <x:c r="C1585" s="14" t="n">
        <x:v>45699</x:v>
      </x:c>
      <x:c r="D1585" s="15" t="n">
        <x:v>141</x:v>
      </x:c>
      <x:c r="E1585" s="12" t="n">
        <x:v>1392.7882768813497</x:v>
      </x:c>
      <x:c r="F1585" s="12" t="n">
        <x:v>1388.4474705306702</x:v>
      </x:c>
      <x:c r="G1585" s="12" t="n">
        <x:v>0</x:v>
      </x:c>
      <x:c r="H1585" s="12" t="n">
        <x:f>F1585+G1585</x:f>
        <x:v>1388.4474705306702</x:v>
      </x:c>
      <x:c r="I1585" s="12" t="n">
        <x:f>H1585-E1585</x:f>
        <x:v>-4.340806350679486</x:v>
      </x:c>
      <x:c r="J1585" s="12" t="n">
        <x:v>0</x:v>
      </x:c>
      <x:c r="K1585" s="12" t="n">
        <x:f>H1585+J1585</x:f>
        <x:v>1388.4474705306702</x:v>
      </x:c>
      <x:c r="L1585" s="16" t="n">
        <x:v>0.422</x:v>
      </x:c>
      <x:c r="M1585" s="17" t="n">
        <x:f>F1585*L1585</x:f>
        <x:v>585.9248325639428</x:v>
      </x:c>
      <x:c r="N1585" s="16" t="n">
        <x:f>L1585*'月度汇总'!$F$8</x:f>
        <x:v>0.633</x:v>
      </x:c>
      <x:c r="O1585" s="17" t="n">
        <x:f>G1585*N1585</x:f>
        <x:v>0</x:v>
      </x:c>
      <x:c r="P1585" s="16" t="n">
        <x:f>L1585*'月度汇总'!$F$10</x:f>
        <x:v>2.11</x:v>
      </x:c>
      <x:c r="Q1585" s="17" t="n">
        <x:f>J1585*P1585</x:f>
        <x:v>0</x:v>
      </x:c>
      <x:c r="R1585" s="12" t="n">
        <x:v>0</x:v>
      </x:c>
      <x:c r="S1585" s="17" t="n">
        <x:v>0</x:v>
      </x:c>
      <x:c r="T1585" s="19" t="n">
        <x:f>M1585+O1585+Q1585+S1585</x:f>
        <x:v>585.9248325639428</x:v>
      </x:c>
      <x:c r="U1585" s="18" t="str">
        <x:f>TEXT(T1585,"0.00")&amp;"元"</x:f>
        <x:v>585.92元</x:v>
      </x:c>
      <x:c r="V1585" s="12" t="n">
        <x:v>0</x:v>
      </x:c>
      <x:c r="W1585" s="12" t="n">
        <x:f>K1585-V1585</x:f>
        <x:v>1388.4474705306702</x:v>
      </x:c>
    </x:row>
    <x:row r="1586" ht="20" customHeight="1">
      <x:c r="A1586" s="13" t="n">
        <x:v>45699.98611111111</x:v>
      </x:c>
      <x:c r="B1586" s="13" t="n">
        <x:v>45699.993055555555</x:v>
      </x:c>
      <x:c r="C1586" s="14" t="n">
        <x:v>45699</x:v>
      </x:c>
      <x:c r="D1586" s="15" t="n">
        <x:v>142</x:v>
      </x:c>
      <x:c r="E1586" s="12" t="n">
        <x:v>1405.4670968326595</x:v>
      </x:c>
      <x:c r="F1586" s="12" t="n">
        <x:v>1401.2452091416935</x:v>
      </x:c>
      <x:c r="G1586" s="12" t="n">
        <x:v>0</x:v>
      </x:c>
      <x:c r="H1586" s="12" t="n">
        <x:f>F1586+G1586</x:f>
        <x:v>1401.2452091416935</x:v>
      </x:c>
      <x:c r="I1586" s="12" t="n">
        <x:f>H1586-E1586</x:f>
        <x:v>-4.221887690966014</x:v>
      </x:c>
      <x:c r="J1586" s="12" t="n">
        <x:v>0</x:v>
      </x:c>
      <x:c r="K1586" s="12" t="n">
        <x:f>H1586+J1586</x:f>
        <x:v>1401.2452091416935</x:v>
      </x:c>
      <x:c r="L1586" s="16" t="n">
        <x:v>0.424</x:v>
      </x:c>
      <x:c r="M1586" s="17" t="n">
        <x:f>F1586*L1586</x:f>
        <x:v>594.127968676078</x:v>
      </x:c>
      <x:c r="N1586" s="16" t="n">
        <x:f>L1586*'月度汇总'!$F$8</x:f>
        <x:v>0.636</x:v>
      </x:c>
      <x:c r="O1586" s="17" t="n">
        <x:f>G1586*N1586</x:f>
        <x:v>0</x:v>
      </x:c>
      <x:c r="P1586" s="16" t="n">
        <x:f>L1586*'月度汇总'!$F$10</x:f>
        <x:v>2.12</x:v>
      </x:c>
      <x:c r="Q1586" s="17" t="n">
        <x:f>J1586*P1586</x:f>
        <x:v>0</x:v>
      </x:c>
      <x:c r="R1586" s="12" t="n">
        <x:v>0</x:v>
      </x:c>
      <x:c r="S1586" s="17" t="n">
        <x:v>0</x:v>
      </x:c>
      <x:c r="T1586" s="19" t="n">
        <x:f>M1586+O1586+Q1586+S1586</x:f>
        <x:v>594.127968676078</x:v>
      </x:c>
      <x:c r="U1586" s="18" t="str">
        <x:f>TEXT(T1586,"0.00")&amp;"元"</x:f>
        <x:v>594.13元</x:v>
      </x:c>
      <x:c r="V1586" s="12" t="n">
        <x:v>0</x:v>
      </x:c>
      <x:c r="W1586" s="12" t="n">
        <x:f>K1586-V1586</x:f>
        <x:v>1401.2452091416935</x:v>
      </x:c>
    </x:row>
    <x:row r="1587" ht="20" customHeight="1">
      <x:c r="A1587" s="13" t="n">
        <x:v>45699.993055555555</x:v>
      </x:c>
      <x:c r="B1587" s="13" t="n">
        <x:v>45700</x:v>
      </x:c>
      <x:c r="C1587" s="14" t="n">
        <x:v>45699</x:v>
      </x:c>
      <x:c r="D1587" s="15" t="n">
        <x:v>143</x:v>
      </x:c>
      <x:c r="E1587" s="12" t="n">
        <x:v>572.419630671039</x:v>
      </x:c>
      <x:c r="F1587" s="12" t="n">
        <x:v>572.419630671039</x:v>
      </x:c>
      <x:c r="G1587" s="12" t="n">
        <x:v>0</x:v>
      </x:c>
      <x:c r="H1587" s="12" t="n">
        <x:f>F1587+G1587</x:f>
        <x:v>572.419630671039</x:v>
      </x:c>
      <x:c r="I1587" s="12" t="n">
        <x:f>H1587-E1587</x:f>
        <x:v>0</x:v>
      </x:c>
      <x:c r="J1587" s="12" t="n">
        <x:v>0</x:v>
      </x:c>
      <x:c r="K1587" s="12" t="n">
        <x:f>H1587+J1587</x:f>
        <x:v>572.419630671039</x:v>
      </x:c>
      <x:c r="L1587" s="16" t="n">
        <x:v>0.4271</x:v>
      </x:c>
      <x:c r="M1587" s="17" t="n">
        <x:f>F1587*L1587</x:f>
        <x:v>244.48042425960077</x:v>
      </x:c>
      <x:c r="N1587" s="16" t="n">
        <x:f>L1587*'月度汇总'!$F$8</x:f>
        <x:v>0.6406499999999999</x:v>
      </x:c>
      <x:c r="O1587" s="17" t="n">
        <x:f>G1587*N1587</x:f>
        <x:v>0</x:v>
      </x:c>
      <x:c r="P1587" s="16" t="n">
        <x:f>L1587*'月度汇总'!$F$10</x:f>
        <x:v>2.1355</x:v>
      </x:c>
      <x:c r="Q1587" s="17" t="n">
        <x:f>J1587*P1587</x:f>
        <x:v>0</x:v>
      </x:c>
      <x:c r="R1587" s="12" t="n">
        <x:v>0</x:v>
      </x:c>
      <x:c r="S1587" s="17" t="n">
        <x:v>0</x:v>
      </x:c>
      <x:c r="T1587" s="19" t="n">
        <x:f>M1587+O1587+Q1587+S1587</x:f>
        <x:v>244.48042425960077</x:v>
      </x:c>
      <x:c r="U1587" s="18" t="str">
        <x:f>TEXT(T1587,"0.00")&amp;"元"</x:f>
        <x:v>244.48元</x:v>
      </x:c>
      <x:c r="V1587" s="12" t="n">
        <x:v>0</x:v>
      </x:c>
      <x:c r="W1587" s="12" t="n">
        <x:f>K1587-V1587</x:f>
        <x:v>572.419630671039</x:v>
      </x:c>
    </x:row>
    <x:row r="1588" ht="20" customHeight="1">
      <x:c r="A1588" s="13" t="n">
        <x:v>45700</x:v>
      </x:c>
      <x:c r="B1588" s="13" t="n">
        <x:v>45700.006944444445</x:v>
      </x:c>
      <x:c r="C1588" s="14" t="n">
        <x:v>45699</x:v>
      </x:c>
      <x:c r="D1588" s="15" t="n">
        <x:v>144</x:v>
      </x:c>
      <x:c r="E1588" s="12" t="n">
        <x:v>575.6921749999999</x:v>
      </x:c>
      <x:c r="F1588" s="12" t="n">
        <x:v>575.6921749999999</x:v>
      </x:c>
      <x:c r="G1588" s="12" t="n">
        <x:v>0</x:v>
      </x:c>
      <x:c r="H1588" s="12" t="n">
        <x:f>F1588+G1588</x:f>
        <x:v>575.6921749999999</x:v>
      </x:c>
      <x:c r="I1588" s="12" t="n">
        <x:f>H1588-E1588</x:f>
        <x:v>0</x:v>
      </x:c>
      <x:c r="J1588" s="12" t="n">
        <x:v>0</x:v>
      </x:c>
      <x:c r="K1588" s="12" t="n">
        <x:f>H1588+J1588</x:f>
        <x:v>575.6921749999999</x:v>
      </x:c>
      <x:c r="L1588" s="16" t="n">
        <x:v>0.4276</x:v>
      </x:c>
      <x:c r="M1588" s="17" t="n">
        <x:f>F1588*L1588</x:f>
        <x:v>246.16597402999994</x:v>
      </x:c>
      <x:c r="N1588" s="16" t="n">
        <x:f>L1588*'月度汇总'!$F$8</x:f>
        <x:v>0.6414</x:v>
      </x:c>
      <x:c r="O1588" s="17" t="n">
        <x:f>G1588*N1588</x:f>
        <x:v>0</x:v>
      </x:c>
      <x:c r="P1588" s="16" t="n">
        <x:f>L1588*'月度汇总'!$F$10</x:f>
        <x:v>2.138</x:v>
      </x:c>
      <x:c r="Q1588" s="17" t="n">
        <x:f>J1588*P1588</x:f>
        <x:v>0</x:v>
      </x:c>
      <x:c r="R1588" s="12" t="n">
        <x:v>0</x:v>
      </x:c>
      <x:c r="S1588" s="17" t="n">
        <x:v>0</x:v>
      </x:c>
      <x:c r="T1588" s="19" t="n">
        <x:f>M1588+O1588+Q1588+S1588</x:f>
        <x:v>246.16597402999994</x:v>
      </x:c>
      <x:c r="U1588" s="18" t="str">
        <x:f>TEXT(T1588,"0.00")&amp;"元"</x:f>
        <x:v>246.17元</x:v>
      </x:c>
      <x:c r="V1588" s="12" t="n">
        <x:v>0</x:v>
      </x:c>
      <x:c r="W1588" s="12" t="n">
        <x:f>K1588-V1588</x:f>
        <x:v>575.6921749999999</x:v>
      </x:c>
    </x:row>
    <x:row r="1589" ht="20" customHeight="1">
      <x:c r="A1589" s="13" t="n">
        <x:v>45700.006944444445</x:v>
      </x:c>
      <x:c r="B1589" s="13" t="n">
        <x:v>45700.01388888889</x:v>
      </x:c>
      <x:c r="C1589" s="14" t="n">
        <x:v>45700</x:v>
      </x:c>
      <x:c r="D1589" s="15" t="n">
        <x:v>1</x:v>
      </x:c>
      <x:c r="E1589" s="12" t="n">
        <x:v>1430.277704199441</x:v>
      </x:c>
      <x:c r="F1589" s="12" t="n">
        <x:v>1430.277704199441</x:v>
      </x:c>
      <x:c r="G1589" s="12" t="n">
        <x:v>0</x:v>
      </x:c>
      <x:c r="H1589" s="12" t="n">
        <x:f>F1589+G1589</x:f>
        <x:v>1430.277704199441</x:v>
      </x:c>
      <x:c r="I1589" s="12" t="n">
        <x:f>H1589-E1589</x:f>
        <x:v>0</x:v>
      </x:c>
      <x:c r="J1589" s="12" t="n">
        <x:v>0</x:v>
      </x:c>
      <x:c r="K1589" s="12" t="n">
        <x:f>H1589+J1589</x:f>
        <x:v>1430.277704199441</x:v>
      </x:c>
      <x:c r="L1589" s="16" t="n">
        <x:v>0.4248</x:v>
      </x:c>
      <x:c r="M1589" s="17" t="n">
        <x:f>F1589*L1589</x:f>
        <x:v>607.5819687439225</x:v>
      </x:c>
      <x:c r="N1589" s="16" t="n">
        <x:f>L1589*'月度汇总'!$F$8</x:f>
        <x:v>0.6372</x:v>
      </x:c>
      <x:c r="O1589" s="17" t="n">
        <x:f>G1589*N1589</x:f>
        <x:v>0</x:v>
      </x:c>
      <x:c r="P1589" s="16" t="n">
        <x:f>L1589*'月度汇总'!$F$10</x:f>
        <x:v>2.124</x:v>
      </x:c>
      <x:c r="Q1589" s="17" t="n">
        <x:f>J1589*P1589</x:f>
        <x:v>0</x:v>
      </x:c>
      <x:c r="R1589" s="12" t="n">
        <x:v>0</x:v>
      </x:c>
      <x:c r="S1589" s="17" t="n">
        <x:v>0</x:v>
      </x:c>
      <x:c r="T1589" s="19" t="n">
        <x:f>M1589+O1589+Q1589+S1589</x:f>
        <x:v>607.5819687439225</x:v>
      </x:c>
      <x:c r="U1589" s="18" t="str">
        <x:f>TEXT(T1589,"0.00")&amp;"元"</x:f>
        <x:v>607.58元</x:v>
      </x:c>
      <x:c r="V1589" s="12" t="n">
        <x:v>51.4521042094409</x:v>
      </x:c>
      <x:c r="W1589" s="12" t="n">
        <x:f>K1589-V1589</x:f>
        <x:v>1378.82559999</x:v>
      </x:c>
    </x:row>
    <x:row r="1590" ht="20" customHeight="1">
      <x:c r="A1590" s="13" t="n">
        <x:v>45700.01388888889</x:v>
      </x:c>
      <x:c r="B1590" s="13" t="n">
        <x:v>45700.02083333333</x:v>
      </x:c>
      <x:c r="C1590" s="14" t="n">
        <x:v>45700</x:v>
      </x:c>
      <x:c r="D1590" s="15" t="n">
        <x:v>2</x:v>
      </x:c>
      <x:c r="E1590" s="12" t="n">
        <x:v>1454.7438490753207</x:v>
      </x:c>
      <x:c r="F1590" s="12" t="n">
        <x:v>1454.7438490753207</x:v>
      </x:c>
      <x:c r="G1590" s="12" t="n">
        <x:v>0</x:v>
      </x:c>
      <x:c r="H1590" s="12" t="n">
        <x:f>F1590+G1590</x:f>
        <x:v>1454.7438490753207</x:v>
      </x:c>
      <x:c r="I1590" s="12" t="n">
        <x:f>H1590-E1590</x:f>
        <x:v>0</x:v>
      </x:c>
      <x:c r="J1590" s="12" t="n">
        <x:v>0</x:v>
      </x:c>
      <x:c r="K1590" s="12" t="n">
        <x:f>H1590+J1590</x:f>
        <x:v>1454.7438490753207</x:v>
      </x:c>
      <x:c r="L1590" s="16" t="n">
        <x:v>0.4245</x:v>
      </x:c>
      <x:c r="M1590" s="17" t="n">
        <x:f>F1590*L1590</x:f>
        <x:v>617.5387639324736</x:v>
      </x:c>
      <x:c r="N1590" s="16" t="n">
        <x:f>L1590*'月度汇总'!$F$8</x:f>
        <x:v>0.6367499999999999</x:v>
      </x:c>
      <x:c r="O1590" s="17" t="n">
        <x:f>G1590*N1590</x:f>
        <x:v>0</x:v>
      </x:c>
      <x:c r="P1590" s="16" t="n">
        <x:f>L1590*'月度汇总'!$F$10</x:f>
        <x:v>2.1225</x:v>
      </x:c>
      <x:c r="Q1590" s="17" t="n">
        <x:f>J1590*P1590</x:f>
        <x:v>0</x:v>
      </x:c>
      <x:c r="R1590" s="12" t="n">
        <x:v>0</x:v>
      </x:c>
      <x:c r="S1590" s="17" t="n">
        <x:v>0</x:v>
      </x:c>
      <x:c r="T1590" s="19" t="n">
        <x:f>M1590+O1590+Q1590+S1590</x:f>
        <x:v>617.5387639324736</x:v>
      </x:c>
      <x:c r="U1590" s="18" t="str">
        <x:f>TEXT(T1590,"0.00")&amp;"元"</x:f>
        <x:v>617.54元</x:v>
      </x:c>
      <x:c r="V1590" s="12" t="n">
        <x:v>63.14333241865403</x:v>
      </x:c>
      <x:c r="W1590" s="12" t="n">
        <x:f>K1590-V1590</x:f>
        <x:v>1391.6005166566667</x:v>
      </x:c>
    </x:row>
    <x:row r="1591" ht="20" customHeight="1">
      <x:c r="A1591" s="13" t="n">
        <x:v>45700.02083333333</x:v>
      </x:c>
      <x:c r="B1591" s="13" t="n">
        <x:v>45700.02777777778</x:v>
      </x:c>
      <x:c r="C1591" s="14" t="n">
        <x:v>45700</x:v>
      </x:c>
      <x:c r="D1591" s="15" t="n">
        <x:v>3</x:v>
      </x:c>
      <x:c r="E1591" s="12" t="n">
        <x:v>786.2878123268521</x:v>
      </x:c>
      <x:c r="F1591" s="12" t="n">
        <x:v>786.2878123268521</x:v>
      </x:c>
      <x:c r="G1591" s="12" t="n">
        <x:v>0</x:v>
      </x:c>
      <x:c r="H1591" s="12" t="n">
        <x:f>F1591+G1591</x:f>
        <x:v>786.2878123268521</x:v>
      </x:c>
      <x:c r="I1591" s="12" t="n">
        <x:f>H1591-E1591</x:f>
        <x:v>0</x:v>
      </x:c>
      <x:c r="J1591" s="12" t="n">
        <x:v>0</x:v>
      </x:c>
      <x:c r="K1591" s="12" t="n">
        <x:f>H1591+J1591</x:f>
        <x:v>786.2878123268521</x:v>
      </x:c>
      <x:c r="L1591" s="16" t="n">
        <x:v>0.4269</x:v>
      </x:c>
      <x:c r="M1591" s="17" t="n">
        <x:f>F1591*L1591</x:f>
        <x:v>335.66626708233315</x:v>
      </x:c>
      <x:c r="N1591" s="16" t="n">
        <x:f>L1591*'月度汇总'!$F$8</x:f>
        <x:v>0.64035</x:v>
      </x:c>
      <x:c r="O1591" s="17" t="n">
        <x:f>G1591*N1591</x:f>
        <x:v>0</x:v>
      </x:c>
      <x:c r="P1591" s="16" t="n">
        <x:f>L1591*'月度汇总'!$F$10</x:f>
        <x:v>2.1345</x:v>
      </x:c>
      <x:c r="Q1591" s="17" t="n">
        <x:f>J1591*P1591</x:f>
        <x:v>0</x:v>
      </x:c>
      <x:c r="R1591" s="12" t="n">
        <x:v>0</x:v>
      </x:c>
      <x:c r="S1591" s="17" t="n">
        <x:v>0</x:v>
      </x:c>
      <x:c r="T1591" s="19" t="n">
        <x:f>M1591+O1591+Q1591+S1591</x:f>
        <x:v>335.66626708233315</x:v>
      </x:c>
      <x:c r="U1591" s="18" t="str">
        <x:f>TEXT(T1591,"0.00")&amp;"元"</x:f>
        <x:v>335.67元</x:v>
      </x:c>
      <x:c r="V1591" s="12" t="n">
        <x:v>0</x:v>
      </x:c>
      <x:c r="W1591" s="12" t="n">
        <x:f>K1591-V1591</x:f>
        <x:v>786.2878123268521</x:v>
      </x:c>
    </x:row>
    <x:row r="1592" ht="20" customHeight="1">
      <x:c r="A1592" s="13" t="n">
        <x:v>45700.02777777778</x:v>
      </x:c>
      <x:c r="B1592" s="13" t="n">
        <x:v>45700.03472222222</x:v>
      </x:c>
      <x:c r="C1592" s="14" t="n">
        <x:v>45700</x:v>
      </x:c>
      <x:c r="D1592" s="15" t="n">
        <x:v>4</x:v>
      </x:c>
      <x:c r="E1592" s="12" t="n">
        <x:v>590.1894138287132</x:v>
      </x:c>
      <x:c r="F1592" s="12" t="n">
        <x:v>590.1894138287132</x:v>
      </x:c>
      <x:c r="G1592" s="12" t="n">
        <x:v>0</x:v>
      </x:c>
      <x:c r="H1592" s="12" t="n">
        <x:f>F1592+G1592</x:f>
        <x:v>590.1894138287132</x:v>
      </x:c>
      <x:c r="I1592" s="12" t="n">
        <x:f>H1592-E1592</x:f>
        <x:v>0</x:v>
      </x:c>
      <x:c r="J1592" s="12" t="n">
        <x:v>0</x:v>
      </x:c>
      <x:c r="K1592" s="12" t="n">
        <x:f>H1592+J1592</x:f>
        <x:v>590.1894138287132</x:v>
      </x:c>
      <x:c r="L1592" s="16" t="n">
        <x:v>0.4272</x:v>
      </x:c>
      <x:c r="M1592" s="17" t="n">
        <x:f>F1592*L1592</x:f>
        <x:v>252.1289175876263</x:v>
      </x:c>
      <x:c r="N1592" s="16" t="n">
        <x:f>L1592*'月度汇总'!$F$8</x:f>
        <x:v>0.6408</x:v>
      </x:c>
      <x:c r="O1592" s="17" t="n">
        <x:f>G1592*N1592</x:f>
        <x:v>0</x:v>
      </x:c>
      <x:c r="P1592" s="16" t="n">
        <x:f>L1592*'月度汇总'!$F$10</x:f>
        <x:v>2.136</x:v>
      </x:c>
      <x:c r="Q1592" s="17" t="n">
        <x:f>J1592*P1592</x:f>
        <x:v>0</x:v>
      </x:c>
      <x:c r="R1592" s="12" t="n">
        <x:v>0</x:v>
      </x:c>
      <x:c r="S1592" s="17" t="n">
        <x:v>0</x:v>
      </x:c>
      <x:c r="T1592" s="19" t="n">
        <x:f>M1592+O1592+Q1592+S1592</x:f>
        <x:v>252.1289175876263</x:v>
      </x:c>
      <x:c r="U1592" s="18" t="str">
        <x:f>TEXT(T1592,"0.00")&amp;"元"</x:f>
        <x:v>252.13元</x:v>
      </x:c>
      <x:c r="V1592" s="12" t="n">
        <x:v>0</x:v>
      </x:c>
      <x:c r="W1592" s="12" t="n">
        <x:f>K1592-V1592</x:f>
        <x:v>590.1894138287132</x:v>
      </x:c>
    </x:row>
    <x:row r="1593" ht="20" customHeight="1">
      <x:c r="A1593" s="13" t="n">
        <x:v>45700.03472222222</x:v>
      </x:c>
      <x:c r="B1593" s="13" t="n">
        <x:v>45700.04166666667</x:v>
      </x:c>
      <x:c r="C1593" s="14" t="n">
        <x:v>45700</x:v>
      </x:c>
      <x:c r="D1593" s="15" t="n">
        <x:v>5</x:v>
      </x:c>
      <x:c r="E1593" s="12" t="n">
        <x:v>582.7621365239157</x:v>
      </x:c>
      <x:c r="F1593" s="12" t="n">
        <x:v>582.7621365239157</x:v>
      </x:c>
      <x:c r="G1593" s="12" t="n">
        <x:v>0</x:v>
      </x:c>
      <x:c r="H1593" s="12" t="n">
        <x:f>F1593+G1593</x:f>
        <x:v>582.7621365239157</x:v>
      </x:c>
      <x:c r="I1593" s="12" t="n">
        <x:f>H1593-E1593</x:f>
        <x:v>0</x:v>
      </x:c>
      <x:c r="J1593" s="12" t="n">
        <x:v>0</x:v>
      </x:c>
      <x:c r="K1593" s="12" t="n">
        <x:f>H1593+J1593</x:f>
        <x:v>582.7621365239157</x:v>
      </x:c>
      <x:c r="L1593" s="16" t="n">
        <x:v>0.4271</x:v>
      </x:c>
      <x:c r="M1593" s="17" t="n">
        <x:f>F1593*L1593</x:f>
        <x:v>248.8977085093644</x:v>
      </x:c>
      <x:c r="N1593" s="16" t="n">
        <x:f>L1593*'月度汇总'!$F$8</x:f>
        <x:v>0.6406499999999999</x:v>
      </x:c>
      <x:c r="O1593" s="17" t="n">
        <x:f>G1593*N1593</x:f>
        <x:v>0</x:v>
      </x:c>
      <x:c r="P1593" s="16" t="n">
        <x:f>L1593*'月度汇总'!$F$10</x:f>
        <x:v>2.1355</x:v>
      </x:c>
      <x:c r="Q1593" s="17" t="n">
        <x:f>J1593*P1593</x:f>
        <x:v>0</x:v>
      </x:c>
      <x:c r="R1593" s="12" t="n">
        <x:v>0</x:v>
      </x:c>
      <x:c r="S1593" s="17" t="n">
        <x:v>0</x:v>
      </x:c>
      <x:c r="T1593" s="19" t="n">
        <x:f>M1593+O1593+Q1593+S1593</x:f>
        <x:v>248.8977085093644</x:v>
      </x:c>
      <x:c r="U1593" s="18" t="str">
        <x:f>TEXT(T1593,"0.00")&amp;"元"</x:f>
        <x:v>248.90元</x:v>
      </x:c>
      <x:c r="V1593" s="12" t="n">
        <x:v>0</x:v>
      </x:c>
      <x:c r="W1593" s="12" t="n">
        <x:f>K1593-V1593</x:f>
        <x:v>582.7621365239157</x:v>
      </x:c>
    </x:row>
    <x:row r="1594" ht="20" customHeight="1">
      <x:c r="A1594" s="13" t="n">
        <x:v>45700.04166666667</x:v>
      </x:c>
      <x:c r="B1594" s="13" t="n">
        <x:v>45700.04861111111</x:v>
      </x:c>
      <x:c r="C1594" s="14" t="n">
        <x:v>45700</x:v>
      </x:c>
      <x:c r="D1594" s="15" t="n">
        <x:v>6</x:v>
      </x:c>
      <x:c r="E1594" s="12" t="n">
        <x:v>610.9429369226242</x:v>
      </x:c>
      <x:c r="F1594" s="12" t="n">
        <x:v>610.9429369226242</x:v>
      </x:c>
      <x:c r="G1594" s="12" t="n">
        <x:v>0</x:v>
      </x:c>
      <x:c r="H1594" s="12" t="n">
        <x:f>F1594+G1594</x:f>
        <x:v>610.9429369226242</x:v>
      </x:c>
      <x:c r="I1594" s="12" t="n">
        <x:f>H1594-E1594</x:f>
        <x:v>0</x:v>
      </x:c>
      <x:c r="J1594" s="12" t="n">
        <x:v>0</x:v>
      </x:c>
      <x:c r="K1594" s="12" t="n">
        <x:f>H1594+J1594</x:f>
        <x:v>610.9429369226242</x:v>
      </x:c>
      <x:c r="L1594" s="16" t="n">
        <x:v>0.4285</x:v>
      </x:c>
      <x:c r="M1594" s="17" t="n">
        <x:f>F1594*L1594</x:f>
        <x:v>261.7890484713445</x:v>
      </x:c>
      <x:c r="N1594" s="16" t="n">
        <x:f>L1594*'月度汇总'!$F$8</x:f>
        <x:v>0.6427499999999999</x:v>
      </x:c>
      <x:c r="O1594" s="17" t="n">
        <x:f>G1594*N1594</x:f>
        <x:v>0</x:v>
      </x:c>
      <x:c r="P1594" s="16" t="n">
        <x:f>L1594*'月度汇总'!$F$10</x:f>
        <x:v>2.1425</x:v>
      </x:c>
      <x:c r="Q1594" s="17" t="n">
        <x:f>J1594*P1594</x:f>
        <x:v>0</x:v>
      </x:c>
      <x:c r="R1594" s="12" t="n">
        <x:v>0</x:v>
      </x:c>
      <x:c r="S1594" s="17" t="n">
        <x:v>0</x:v>
      </x:c>
      <x:c r="T1594" s="19" t="n">
        <x:f>M1594+O1594+Q1594+S1594</x:f>
        <x:v>261.7890484713445</x:v>
      </x:c>
      <x:c r="U1594" s="18" t="str">
        <x:f>TEXT(T1594,"0.00")&amp;"元"</x:f>
        <x:v>261.79元</x:v>
      </x:c>
      <x:c r="V1594" s="12" t="n">
        <x:v>0</x:v>
      </x:c>
      <x:c r="W1594" s="12" t="n">
        <x:f>K1594-V1594</x:f>
        <x:v>610.9429369226242</x:v>
      </x:c>
    </x:row>
    <x:row r="1595" ht="20" customHeight="1">
      <x:c r="A1595" s="13" t="n">
        <x:v>45700.04861111111</x:v>
      </x:c>
      <x:c r="B1595" s="13" t="n">
        <x:v>45700.055555555555</x:v>
      </x:c>
      <x:c r="C1595" s="14" t="n">
        <x:v>45700</x:v>
      </x:c>
      <x:c r="D1595" s="15" t="n">
        <x:v>7</x:v>
      </x:c>
      <x:c r="E1595" s="12" t="n">
        <x:v>635.8144829864244</x:v>
      </x:c>
      <x:c r="F1595" s="12" t="n">
        <x:v>635.8144829864244</x:v>
      </x:c>
      <x:c r="G1595" s="12" t="n">
        <x:v>0</x:v>
      </x:c>
      <x:c r="H1595" s="12" t="n">
        <x:f>F1595+G1595</x:f>
        <x:v>635.8144829864244</x:v>
      </x:c>
      <x:c r="I1595" s="12" t="n">
        <x:f>H1595-E1595</x:f>
        <x:v>0</x:v>
      </x:c>
      <x:c r="J1595" s="12" t="n">
        <x:v>0</x:v>
      </x:c>
      <x:c r="K1595" s="12" t="n">
        <x:f>H1595+J1595</x:f>
        <x:v>635.8144829864244</x:v>
      </x:c>
      <x:c r="L1595" s="16" t="n">
        <x:v>0.4311</x:v>
      </x:c>
      <x:c r="M1595" s="17" t="n">
        <x:f>F1595*L1595</x:f>
        <x:v>274.09962361544757</x:v>
      </x:c>
      <x:c r="N1595" s="16" t="n">
        <x:f>L1595*'月度汇总'!$F$8</x:f>
        <x:v>0.64665</x:v>
      </x:c>
      <x:c r="O1595" s="17" t="n">
        <x:f>G1595*N1595</x:f>
        <x:v>0</x:v>
      </x:c>
      <x:c r="P1595" s="16" t="n">
        <x:f>L1595*'月度汇总'!$F$10</x:f>
        <x:v>2.1555</x:v>
      </x:c>
      <x:c r="Q1595" s="17" t="n">
        <x:f>J1595*P1595</x:f>
        <x:v>0</x:v>
      </x:c>
      <x:c r="R1595" s="12" t="n">
        <x:v>0</x:v>
      </x:c>
      <x:c r="S1595" s="17" t="n">
        <x:v>0</x:v>
      </x:c>
      <x:c r="T1595" s="19" t="n">
        <x:f>M1595+O1595+Q1595+S1595</x:f>
        <x:v>274.09962361544757</x:v>
      </x:c>
      <x:c r="U1595" s="18" t="str">
        <x:f>TEXT(T1595,"0.00")&amp;"元"</x:f>
        <x:v>274.10元</x:v>
      </x:c>
      <x:c r="V1595" s="12" t="n">
        <x:v>0</x:v>
      </x:c>
      <x:c r="W1595" s="12" t="n">
        <x:f>K1595-V1595</x:f>
        <x:v>635.8144829864244</x:v>
      </x:c>
    </x:row>
    <x:row r="1596" ht="20" customHeight="1">
      <x:c r="A1596" s="13" t="n">
        <x:v>45700.055555555555</x:v>
      </x:c>
      <x:c r="B1596" s="13" t="n">
        <x:v>45700.0625</x:v>
      </x:c>
      <x:c r="C1596" s="14" t="n">
        <x:v>45700</x:v>
      </x:c>
      <x:c r="D1596" s="15" t="n">
        <x:v>8</x:v>
      </x:c>
      <x:c r="E1596" s="12" t="n">
        <x:v>627.6961038968443</x:v>
      </x:c>
      <x:c r="F1596" s="12" t="n">
        <x:v>627.6961038968443</x:v>
      </x:c>
      <x:c r="G1596" s="12" t="n">
        <x:v>0</x:v>
      </x:c>
      <x:c r="H1596" s="12" t="n">
        <x:f>F1596+G1596</x:f>
        <x:v>627.6961038968443</x:v>
      </x:c>
      <x:c r="I1596" s="12" t="n">
        <x:f>H1596-E1596</x:f>
        <x:v>0</x:v>
      </x:c>
      <x:c r="J1596" s="12" t="n">
        <x:v>0</x:v>
      </x:c>
      <x:c r="K1596" s="12" t="n">
        <x:f>H1596+J1596</x:f>
        <x:v>627.6961038968443</x:v>
      </x:c>
      <x:c r="L1596" s="16" t="n">
        <x:v>0.4302</x:v>
      </x:c>
      <x:c r="M1596" s="17" t="n">
        <x:f>F1596*L1596</x:f>
        <x:v>270.03486389642245</x:v>
      </x:c>
      <x:c r="N1596" s="16" t="n">
        <x:f>L1596*'月度汇总'!$F$8</x:f>
        <x:v>0.6453</x:v>
      </x:c>
      <x:c r="O1596" s="17" t="n">
        <x:f>G1596*N1596</x:f>
        <x:v>0</x:v>
      </x:c>
      <x:c r="P1596" s="16" t="n">
        <x:f>L1596*'月度汇总'!$F$10</x:f>
        <x:v>2.1510000000000002</x:v>
      </x:c>
      <x:c r="Q1596" s="17" t="n">
        <x:f>J1596*P1596</x:f>
        <x:v>0</x:v>
      </x:c>
      <x:c r="R1596" s="12" t="n">
        <x:v>0</x:v>
      </x:c>
      <x:c r="S1596" s="17" t="n">
        <x:v>0</x:v>
      </x:c>
      <x:c r="T1596" s="19" t="n">
        <x:f>M1596+O1596+Q1596+S1596</x:f>
        <x:v>270.03486389642245</x:v>
      </x:c>
      <x:c r="U1596" s="18" t="str">
        <x:f>TEXT(T1596,"0.00")&amp;"元"</x:f>
        <x:v>270.03元</x:v>
      </x:c>
      <x:c r="V1596" s="12" t="n">
        <x:v>0</x:v>
      </x:c>
      <x:c r="W1596" s="12" t="n">
        <x:f>K1596-V1596</x:f>
        <x:v>627.6961038968443</x:v>
      </x:c>
    </x:row>
    <x:row r="1597" ht="20" customHeight="1">
      <x:c r="A1597" s="13" t="n">
        <x:v>45700.0625</x:v>
      </x:c>
      <x:c r="B1597" s="13" t="n">
        <x:v>45700.069444444445</x:v>
      </x:c>
      <x:c r="C1597" s="14" t="n">
        <x:v>45700</x:v>
      </x:c>
      <x:c r="D1597" s="15" t="n">
        <x:v>9</x:v>
      </x:c>
      <x:c r="E1597" s="12" t="n">
        <x:v>608.427284930614</x:v>
      </x:c>
      <x:c r="F1597" s="12" t="n">
        <x:v>608.427284930614</x:v>
      </x:c>
      <x:c r="G1597" s="12" t="n">
        <x:v>0</x:v>
      </x:c>
      <x:c r="H1597" s="12" t="n">
        <x:f>F1597+G1597</x:f>
        <x:v>608.427284930614</x:v>
      </x:c>
      <x:c r="I1597" s="12" t="n">
        <x:f>H1597-E1597</x:f>
        <x:v>0</x:v>
      </x:c>
      <x:c r="J1597" s="12" t="n">
        <x:v>0</x:v>
      </x:c>
      <x:c r="K1597" s="12" t="n">
        <x:f>H1597+J1597</x:f>
        <x:v>608.427284930614</x:v>
      </x:c>
      <x:c r="L1597" s="16" t="n">
        <x:v>0.4279</x:v>
      </x:c>
      <x:c r="M1597" s="17" t="n">
        <x:f>F1597*L1597</x:f>
        <x:v>260.3460352218097</x:v>
      </x:c>
      <x:c r="N1597" s="16" t="n">
        <x:f>L1597*'月度汇总'!$F$8</x:f>
        <x:v>0.64185</x:v>
      </x:c>
      <x:c r="O1597" s="17" t="n">
        <x:f>G1597*N1597</x:f>
        <x:v>0</x:v>
      </x:c>
      <x:c r="P1597" s="16" t="n">
        <x:f>L1597*'月度汇总'!$F$10</x:f>
        <x:v>2.1395</x:v>
      </x:c>
      <x:c r="Q1597" s="17" t="n">
        <x:f>J1597*P1597</x:f>
        <x:v>0</x:v>
      </x:c>
      <x:c r="R1597" s="12" t="n">
        <x:v>0</x:v>
      </x:c>
      <x:c r="S1597" s="17" t="n">
        <x:v>0</x:v>
      </x:c>
      <x:c r="T1597" s="19" t="n">
        <x:f>M1597+O1597+Q1597+S1597</x:f>
        <x:v>260.3460352218097</x:v>
      </x:c>
      <x:c r="U1597" s="18" t="str">
        <x:f>TEXT(T1597,"0.00")&amp;"元"</x:f>
        <x:v>260.35元</x:v>
      </x:c>
      <x:c r="V1597" s="12" t="n">
        <x:v>0</x:v>
      </x:c>
      <x:c r="W1597" s="12" t="n">
        <x:f>K1597-V1597</x:f>
        <x:v>608.427284930614</x:v>
      </x:c>
    </x:row>
    <x:row r="1598" ht="20" customHeight="1">
      <x:c r="A1598" s="13" t="n">
        <x:v>45700.069444444445</x:v>
      </x:c>
      <x:c r="B1598" s="13" t="n">
        <x:v>45700.07638888889</x:v>
      </x:c>
      <x:c r="C1598" s="14" t="n">
        <x:v>45700</x:v>
      </x:c>
      <x:c r="D1598" s="15" t="n">
        <x:v>10</x:v>
      </x:c>
      <x:c r="E1598" s="12" t="n">
        <x:v>625.1160098383441</x:v>
      </x:c>
      <x:c r="F1598" s="12" t="n">
        <x:v>625.1160098383441</x:v>
      </x:c>
      <x:c r="G1598" s="12" t="n">
        <x:v>0</x:v>
      </x:c>
      <x:c r="H1598" s="12" t="n">
        <x:f>F1598+G1598</x:f>
        <x:v>625.1160098383441</x:v>
      </x:c>
      <x:c r="I1598" s="12" t="n">
        <x:f>H1598-E1598</x:f>
        <x:v>0</x:v>
      </x:c>
      <x:c r="J1598" s="12" t="n">
        <x:v>0</x:v>
      </x:c>
      <x:c r="K1598" s="12" t="n">
        <x:f>H1598+J1598</x:f>
        <x:v>625.1160098383441</x:v>
      </x:c>
      <x:c r="L1598" s="16" t="n">
        <x:v>0.4312</x:v>
      </x:c>
      <x:c r="M1598" s="17" t="n">
        <x:f>F1598*L1598</x:f>
        <x:v>269.550023442294</x:v>
      </x:c>
      <x:c r="N1598" s="16" t="n">
        <x:f>L1598*'月度汇总'!$F$8</x:f>
        <x:v>0.6468</x:v>
      </x:c>
      <x:c r="O1598" s="17" t="n">
        <x:f>G1598*N1598</x:f>
        <x:v>0</x:v>
      </x:c>
      <x:c r="P1598" s="16" t="n">
        <x:f>L1598*'月度汇总'!$F$10</x:f>
        <x:v>2.156</x:v>
      </x:c>
      <x:c r="Q1598" s="17" t="n">
        <x:f>J1598*P1598</x:f>
        <x:v>0</x:v>
      </x:c>
      <x:c r="R1598" s="12" t="n">
        <x:v>0</x:v>
      </x:c>
      <x:c r="S1598" s="17" t="n">
        <x:v>0</x:v>
      </x:c>
      <x:c r="T1598" s="19" t="n">
        <x:f>M1598+O1598+Q1598+S1598</x:f>
        <x:v>269.550023442294</x:v>
      </x:c>
      <x:c r="U1598" s="18" t="str">
        <x:f>TEXT(T1598,"0.00")&amp;"元"</x:f>
        <x:v>269.55元</x:v>
      </x:c>
      <x:c r="V1598" s="12" t="n">
        <x:v>0</x:v>
      </x:c>
      <x:c r="W1598" s="12" t="n">
        <x:f>K1598-V1598</x:f>
        <x:v>625.1160098383441</x:v>
      </x:c>
    </x:row>
    <x:row r="1599" ht="20" customHeight="1">
      <x:c r="A1599" s="13" t="n">
        <x:v>45700.07638888889</x:v>
      </x:c>
      <x:c r="B1599" s="13" t="n">
        <x:v>45700.08333333333</x:v>
      </x:c>
      <x:c r="C1599" s="14" t="n">
        <x:v>45700</x:v>
      </x:c>
      <x:c r="D1599" s="15" t="n">
        <x:v>11</x:v>
      </x:c>
      <x:c r="E1599" s="12" t="n">
        <x:v>633.8624848931938</x:v>
      </x:c>
      <x:c r="F1599" s="12" t="n">
        <x:v>633.8624848931938</x:v>
      </x:c>
      <x:c r="G1599" s="12" t="n">
        <x:v>0</x:v>
      </x:c>
      <x:c r="H1599" s="12" t="n">
        <x:f>F1599+G1599</x:f>
        <x:v>633.8624848931938</x:v>
      </x:c>
      <x:c r="I1599" s="12" t="n">
        <x:f>H1599-E1599</x:f>
        <x:v>0</x:v>
      </x:c>
      <x:c r="J1599" s="12" t="n">
        <x:v>0</x:v>
      </x:c>
      <x:c r="K1599" s="12" t="n">
        <x:f>H1599+J1599</x:f>
        <x:v>633.8624848931938</x:v>
      </x:c>
      <x:c r="L1599" s="16" t="n">
        <x:v>0.4333</x:v>
      </x:c>
      <x:c r="M1599" s="17" t="n">
        <x:f>F1599*L1599</x:f>
        <x:v>274.6526147042209</x:v>
      </x:c>
      <x:c r="N1599" s="16" t="n">
        <x:f>L1599*'月度汇总'!$F$8</x:f>
        <x:v>0.64995</x:v>
      </x:c>
      <x:c r="O1599" s="17" t="n">
        <x:f>G1599*N1599</x:f>
        <x:v>0</x:v>
      </x:c>
      <x:c r="P1599" s="16" t="n">
        <x:f>L1599*'月度汇总'!$F$10</x:f>
        <x:v>2.1665</x:v>
      </x:c>
      <x:c r="Q1599" s="17" t="n">
        <x:f>J1599*P1599</x:f>
        <x:v>0</x:v>
      </x:c>
      <x:c r="R1599" s="12" t="n">
        <x:v>0</x:v>
      </x:c>
      <x:c r="S1599" s="17" t="n">
        <x:v>0</x:v>
      </x:c>
      <x:c r="T1599" s="19" t="n">
        <x:f>M1599+O1599+Q1599+S1599</x:f>
        <x:v>274.6526147042209</x:v>
      </x:c>
      <x:c r="U1599" s="18" t="str">
        <x:f>TEXT(T1599,"0.00")&amp;"元"</x:f>
        <x:v>274.65元</x:v>
      </x:c>
      <x:c r="V1599" s="12" t="n">
        <x:v>0</x:v>
      </x:c>
      <x:c r="W1599" s="12" t="n">
        <x:f>K1599-V1599</x:f>
        <x:v>633.8624848931938</x:v>
      </x:c>
    </x:row>
    <x:row r="1600" ht="20" customHeight="1">
      <x:c r="A1600" s="13" t="n">
        <x:v>45700.08333333333</x:v>
      </x:c>
      <x:c r="B1600" s="13" t="n">
        <x:v>45700.09027777778</x:v>
      </x:c>
      <x:c r="C1600" s="14" t="n">
        <x:v>45700</x:v>
      </x:c>
      <x:c r="D1600" s="15" t="n">
        <x:v>12</x:v>
      </x:c>
      <x:c r="E1600" s="12" t="n">
        <x:v>622.3859346094386</x:v>
      </x:c>
      <x:c r="F1600" s="12" t="n">
        <x:v>622.3859346094386</x:v>
      </x:c>
      <x:c r="G1600" s="12" t="n">
        <x:v>0</x:v>
      </x:c>
      <x:c r="H1600" s="12" t="n">
        <x:f>F1600+G1600</x:f>
        <x:v>622.3859346094386</x:v>
      </x:c>
      <x:c r="I1600" s="12" t="n">
        <x:f>H1600-E1600</x:f>
        <x:v>0</x:v>
      </x:c>
      <x:c r="J1600" s="12" t="n">
        <x:v>0</x:v>
      </x:c>
      <x:c r="K1600" s="12" t="n">
        <x:f>H1600+J1600</x:f>
        <x:v>622.3859346094386</x:v>
      </x:c>
      <x:c r="L1600" s="16" t="n">
        <x:v>0.4311</x:v>
      </x:c>
      <x:c r="M1600" s="17" t="n">
        <x:f>F1600*L1600</x:f>
        <x:v>268.31057641012893</x:v>
      </x:c>
      <x:c r="N1600" s="16" t="n">
        <x:f>L1600*'月度汇总'!$F$8</x:f>
        <x:v>0.64665</x:v>
      </x:c>
      <x:c r="O1600" s="17" t="n">
        <x:f>G1600*N1600</x:f>
        <x:v>0</x:v>
      </x:c>
      <x:c r="P1600" s="16" t="n">
        <x:f>L1600*'月度汇总'!$F$10</x:f>
        <x:v>2.1555</x:v>
      </x:c>
      <x:c r="Q1600" s="17" t="n">
        <x:f>J1600*P1600</x:f>
        <x:v>0</x:v>
      </x:c>
      <x:c r="R1600" s="12" t="n">
        <x:v>0</x:v>
      </x:c>
      <x:c r="S1600" s="17" t="n">
        <x:v>0</x:v>
      </x:c>
      <x:c r="T1600" s="19" t="n">
        <x:f>M1600+O1600+Q1600+S1600</x:f>
        <x:v>268.31057641012893</x:v>
      </x:c>
      <x:c r="U1600" s="18" t="str">
        <x:f>TEXT(T1600,"0.00")&amp;"元"</x:f>
        <x:v>268.31元</x:v>
      </x:c>
      <x:c r="V1600" s="12" t="n">
        <x:v>0</x:v>
      </x:c>
      <x:c r="W1600" s="12" t="n">
        <x:f>K1600-V1600</x:f>
        <x:v>622.3859346094386</x:v>
      </x:c>
    </x:row>
    <x:row r="1601" ht="20" customHeight="1">
      <x:c r="A1601" s="13" t="n">
        <x:v>45700.09027777778</x:v>
      </x:c>
      <x:c r="B1601" s="13" t="n">
        <x:v>45700.09722222222</x:v>
      </x:c>
      <x:c r="C1601" s="14" t="n">
        <x:v>45700</x:v>
      </x:c>
      <x:c r="D1601" s="15" t="n">
        <x:v>13</x:v>
      </x:c>
      <x:c r="E1601" s="12" t="n">
        <x:v>626.2922632975148</x:v>
      </x:c>
      <x:c r="F1601" s="12" t="n">
        <x:v>626.2922632975148</x:v>
      </x:c>
      <x:c r="G1601" s="12" t="n">
        <x:v>0</x:v>
      </x:c>
      <x:c r="H1601" s="12" t="n">
        <x:f>F1601+G1601</x:f>
        <x:v>626.2922632975148</x:v>
      </x:c>
      <x:c r="I1601" s="12" t="n">
        <x:f>H1601-E1601</x:f>
        <x:v>0</x:v>
      </x:c>
      <x:c r="J1601" s="12" t="n">
        <x:v>0</x:v>
      </x:c>
      <x:c r="K1601" s="12" t="n">
        <x:f>H1601+J1601</x:f>
        <x:v>626.2922632975148</x:v>
      </x:c>
      <x:c r="L1601" s="16" t="n">
        <x:v>0.4293</x:v>
      </x:c>
      <x:c r="M1601" s="17" t="n">
        <x:f>F1601*L1601</x:f>
        <x:v>268.8672686336231</x:v>
      </x:c>
      <x:c r="N1601" s="16" t="n">
        <x:f>L1601*'月度汇总'!$F$8</x:f>
        <x:v>0.64395</x:v>
      </x:c>
      <x:c r="O1601" s="17" t="n">
        <x:f>G1601*N1601</x:f>
        <x:v>0</x:v>
      </x:c>
      <x:c r="P1601" s="16" t="n">
        <x:f>L1601*'月度汇总'!$F$10</x:f>
        <x:v>2.1465</x:v>
      </x:c>
      <x:c r="Q1601" s="17" t="n">
        <x:f>J1601*P1601</x:f>
        <x:v>0</x:v>
      </x:c>
      <x:c r="R1601" s="12" t="n">
        <x:v>0</x:v>
      </x:c>
      <x:c r="S1601" s="17" t="n">
        <x:v>0</x:v>
      </x:c>
      <x:c r="T1601" s="19" t="n">
        <x:f>M1601+O1601+Q1601+S1601</x:f>
        <x:v>268.8672686336231</x:v>
      </x:c>
      <x:c r="U1601" s="18" t="str">
        <x:f>TEXT(T1601,"0.00")&amp;"元"</x:f>
        <x:v>268.87元</x:v>
      </x:c>
      <x:c r="V1601" s="12" t="n">
        <x:v>0</x:v>
      </x:c>
      <x:c r="W1601" s="12" t="n">
        <x:f>K1601-V1601</x:f>
        <x:v>626.2922632975148</x:v>
      </x:c>
    </x:row>
    <x:row r="1602" ht="20" customHeight="1">
      <x:c r="A1602" s="13" t="n">
        <x:v>45700.09722222222</x:v>
      </x:c>
      <x:c r="B1602" s="13" t="n">
        <x:v>45700.10416666667</x:v>
      </x:c>
      <x:c r="C1602" s="14" t="n">
        <x:v>45700</x:v>
      </x:c>
      <x:c r="D1602" s="15" t="n">
        <x:v>14</x:v>
      </x:c>
      <x:c r="E1602" s="12" t="n">
        <x:v>651.868977455457</x:v>
      </x:c>
      <x:c r="F1602" s="12" t="n">
        <x:v>651.868977455457</x:v>
      </x:c>
      <x:c r="G1602" s="12" t="n">
        <x:v>0</x:v>
      </x:c>
      <x:c r="H1602" s="12" t="n">
        <x:f>F1602+G1602</x:f>
        <x:v>651.868977455457</x:v>
      </x:c>
      <x:c r="I1602" s="12" t="n">
        <x:f>H1602-E1602</x:f>
        <x:v>0</x:v>
      </x:c>
      <x:c r="J1602" s="12" t="n">
        <x:v>0</x:v>
      </x:c>
      <x:c r="K1602" s="12" t="n">
        <x:f>H1602+J1602</x:f>
        <x:v>651.868977455457</x:v>
      </x:c>
      <x:c r="L1602" s="16" t="n">
        <x:v>0.4324</x:v>
      </x:c>
      <x:c r="M1602" s="17" t="n">
        <x:f>F1602*L1602</x:f>
        <x:v>281.8681458517396</x:v>
      </x:c>
      <x:c r="N1602" s="16" t="n">
        <x:f>L1602*'月度汇总'!$F$8</x:f>
        <x:v>0.6486000000000001</x:v>
      </x:c>
      <x:c r="O1602" s="17" t="n">
        <x:f>G1602*N1602</x:f>
        <x:v>0</x:v>
      </x:c>
      <x:c r="P1602" s="16" t="n">
        <x:f>L1602*'月度汇总'!$F$10</x:f>
        <x:v>2.162</x:v>
      </x:c>
      <x:c r="Q1602" s="17" t="n">
        <x:f>J1602*P1602</x:f>
        <x:v>0</x:v>
      </x:c>
      <x:c r="R1602" s="12" t="n">
        <x:v>0</x:v>
      </x:c>
      <x:c r="S1602" s="17" t="n">
        <x:v>0</x:v>
      </x:c>
      <x:c r="T1602" s="19" t="n">
        <x:f>M1602+O1602+Q1602+S1602</x:f>
        <x:v>281.8681458517396</x:v>
      </x:c>
      <x:c r="U1602" s="18" t="str">
        <x:f>TEXT(T1602,"0.00")&amp;"元"</x:f>
        <x:v>281.87元</x:v>
      </x:c>
      <x:c r="V1602" s="12" t="n">
        <x:v>0</x:v>
      </x:c>
      <x:c r="W1602" s="12" t="n">
        <x:f>K1602-V1602</x:f>
        <x:v>651.868977455457</x:v>
      </x:c>
    </x:row>
    <x:row r="1603" ht="20" customHeight="1">
      <x:c r="A1603" s="13" t="n">
        <x:v>45700.10416666667</x:v>
      </x:c>
      <x:c r="B1603" s="13" t="n">
        <x:v>45700.11111111111</x:v>
      </x:c>
      <x:c r="C1603" s="14" t="n">
        <x:v>45700</x:v>
      </x:c>
      <x:c r="D1603" s="15" t="n">
        <x:v>15</x:v>
      </x:c>
      <x:c r="E1603" s="12" t="n">
        <x:v>669.1654773299734</x:v>
      </x:c>
      <x:c r="F1603" s="12" t="n">
        <x:v>669.1654773299734</x:v>
      </x:c>
      <x:c r="G1603" s="12" t="n">
        <x:v>0</x:v>
      </x:c>
      <x:c r="H1603" s="12" t="n">
        <x:f>F1603+G1603</x:f>
        <x:v>669.1654773299734</x:v>
      </x:c>
      <x:c r="I1603" s="12" t="n">
        <x:f>H1603-E1603</x:f>
        <x:v>0</x:v>
      </x:c>
      <x:c r="J1603" s="12" t="n">
        <x:v>0</x:v>
      </x:c>
      <x:c r="K1603" s="12" t="n">
        <x:f>H1603+J1603</x:f>
        <x:v>669.1654773299734</x:v>
      </x:c>
      <x:c r="L1603" s="16" t="n">
        <x:v>0.4367</x:v>
      </x:c>
      <x:c r="M1603" s="17" t="n">
        <x:f>F1603*L1603</x:f>
        <x:v>292.2245639499994</x:v>
      </x:c>
      <x:c r="N1603" s="16" t="n">
        <x:f>L1603*'月度汇总'!$F$8</x:f>
        <x:v>0.6550499999999999</x:v>
      </x:c>
      <x:c r="O1603" s="17" t="n">
        <x:f>G1603*N1603</x:f>
        <x:v>0</x:v>
      </x:c>
      <x:c r="P1603" s="16" t="n">
        <x:f>L1603*'月度汇总'!$F$10</x:f>
        <x:v>2.1835</x:v>
      </x:c>
      <x:c r="Q1603" s="17" t="n">
        <x:f>J1603*P1603</x:f>
        <x:v>0</x:v>
      </x:c>
      <x:c r="R1603" s="12" t="n">
        <x:v>0</x:v>
      </x:c>
      <x:c r="S1603" s="17" t="n">
        <x:v>0</x:v>
      </x:c>
      <x:c r="T1603" s="19" t="n">
        <x:f>M1603+O1603+Q1603+S1603</x:f>
        <x:v>292.2245639499994</x:v>
      </x:c>
      <x:c r="U1603" s="18" t="str">
        <x:f>TEXT(T1603,"0.00")&amp;"元"</x:f>
        <x:v>292.22元</x:v>
      </x:c>
      <x:c r="V1603" s="12" t="n">
        <x:v>0</x:v>
      </x:c>
      <x:c r="W1603" s="12" t="n">
        <x:f>K1603-V1603</x:f>
        <x:v>669.1654773299734</x:v>
      </x:c>
    </x:row>
    <x:row r="1604" ht="20" customHeight="1">
      <x:c r="A1604" s="13" t="n">
        <x:v>45700.11111111111</x:v>
      </x:c>
      <x:c r="B1604" s="13" t="n">
        <x:v>45700.118055555555</x:v>
      </x:c>
      <x:c r="C1604" s="14" t="n">
        <x:v>45700</x:v>
      </x:c>
      <x:c r="D1604" s="15" t="n">
        <x:v>16</x:v>
      </x:c>
      <x:c r="E1604" s="12" t="n">
        <x:v>644.9501809804176</x:v>
      </x:c>
      <x:c r="F1604" s="12" t="n">
        <x:v>644.9501809804176</x:v>
      </x:c>
      <x:c r="G1604" s="12" t="n">
        <x:v>0</x:v>
      </x:c>
      <x:c r="H1604" s="12" t="n">
        <x:f>F1604+G1604</x:f>
        <x:v>644.9501809804176</x:v>
      </x:c>
      <x:c r="I1604" s="12" t="n">
        <x:f>H1604-E1604</x:f>
        <x:v>0</x:v>
      </x:c>
      <x:c r="J1604" s="12" t="n">
        <x:v>0</x:v>
      </x:c>
      <x:c r="K1604" s="12" t="n">
        <x:f>H1604+J1604</x:f>
        <x:v>644.9501809804176</x:v>
      </x:c>
      <x:c r="L1604" s="16" t="n">
        <x:v>0.4348</x:v>
      </x:c>
      <x:c r="M1604" s="17" t="n">
        <x:f>F1604*L1604</x:f>
        <x:v>280.4243386902856</x:v>
      </x:c>
      <x:c r="N1604" s="16" t="n">
        <x:f>L1604*'月度汇总'!$F$8</x:f>
        <x:v>0.6522</x:v>
      </x:c>
      <x:c r="O1604" s="17" t="n">
        <x:f>G1604*N1604</x:f>
        <x:v>0</x:v>
      </x:c>
      <x:c r="P1604" s="16" t="n">
        <x:f>L1604*'月度汇总'!$F$10</x:f>
        <x:v>2.174</x:v>
      </x:c>
      <x:c r="Q1604" s="17" t="n">
        <x:f>J1604*P1604</x:f>
        <x:v>0</x:v>
      </x:c>
      <x:c r="R1604" s="12" t="n">
        <x:v>0</x:v>
      </x:c>
      <x:c r="S1604" s="17" t="n">
        <x:v>0</x:v>
      </x:c>
      <x:c r="T1604" s="19" t="n">
        <x:f>M1604+O1604+Q1604+S1604</x:f>
        <x:v>280.4243386902856</x:v>
      </x:c>
      <x:c r="U1604" s="18" t="str">
        <x:f>TEXT(T1604,"0.00")&amp;"元"</x:f>
        <x:v>280.42元</x:v>
      </x:c>
      <x:c r="V1604" s="12" t="n">
        <x:v>0</x:v>
      </x:c>
      <x:c r="W1604" s="12" t="n">
        <x:f>K1604-V1604</x:f>
        <x:v>644.9501809804176</x:v>
      </x:c>
    </x:row>
    <x:row r="1605" ht="20" customHeight="1">
      <x:c r="A1605" s="13" t="n">
        <x:v>45700.118055555555</x:v>
      </x:c>
      <x:c r="B1605" s="13" t="n">
        <x:v>45700.125</x:v>
      </x:c>
      <x:c r="C1605" s="14" t="n">
        <x:v>45700</x:v>
      </x:c>
      <x:c r="D1605" s="15" t="n">
        <x:v>17</x:v>
      </x:c>
      <x:c r="E1605" s="12" t="n">
        <x:v>642.1540250122365</x:v>
      </x:c>
      <x:c r="F1605" s="12" t="n">
        <x:v>642.1540250122365</x:v>
      </x:c>
      <x:c r="G1605" s="12" t="n">
        <x:v>0</x:v>
      </x:c>
      <x:c r="H1605" s="12" t="n">
        <x:f>F1605+G1605</x:f>
        <x:v>642.1540250122365</x:v>
      </x:c>
      <x:c r="I1605" s="12" t="n">
        <x:f>H1605-E1605</x:f>
        <x:v>0</x:v>
      </x:c>
      <x:c r="J1605" s="12" t="n">
        <x:v>0</x:v>
      </x:c>
      <x:c r="K1605" s="12" t="n">
        <x:f>H1605+J1605</x:f>
        <x:v>642.1540250122365</x:v>
      </x:c>
      <x:c r="L1605" s="16" t="n">
        <x:v>0.4335</x:v>
      </x:c>
      <x:c r="M1605" s="17" t="n">
        <x:f>F1605*L1605</x:f>
        <x:v>278.3737698428045</x:v>
      </x:c>
      <x:c r="N1605" s="16" t="n">
        <x:f>L1605*'月度汇总'!$F$8</x:f>
        <x:v>0.65025</x:v>
      </x:c>
      <x:c r="O1605" s="17" t="n">
        <x:f>G1605*N1605</x:f>
        <x:v>0</x:v>
      </x:c>
      <x:c r="P1605" s="16" t="n">
        <x:f>L1605*'月度汇总'!$F$10</x:f>
        <x:v>2.1675</x:v>
      </x:c>
      <x:c r="Q1605" s="17" t="n">
        <x:f>J1605*P1605</x:f>
        <x:v>0</x:v>
      </x:c>
      <x:c r="R1605" s="12" t="n">
        <x:v>0</x:v>
      </x:c>
      <x:c r="S1605" s="17" t="n">
        <x:v>0</x:v>
      </x:c>
      <x:c r="T1605" s="19" t="n">
        <x:f>M1605+O1605+Q1605+S1605</x:f>
        <x:v>278.3737698428045</x:v>
      </x:c>
      <x:c r="U1605" s="18" t="str">
        <x:f>TEXT(T1605,"0.00")&amp;"元"</x:f>
        <x:v>278.37元</x:v>
      </x:c>
      <x:c r="V1605" s="12" t="n">
        <x:v>0</x:v>
      </x:c>
      <x:c r="W1605" s="12" t="n">
        <x:f>K1605-V1605</x:f>
        <x:v>642.1540250122365</x:v>
      </x:c>
    </x:row>
    <x:row r="1606" ht="20" customHeight="1">
      <x:c r="A1606" s="13" t="n">
        <x:v>45700.125</x:v>
      </x:c>
      <x:c r="B1606" s="13" t="n">
        <x:v>45700.131944444445</x:v>
      </x:c>
      <x:c r="C1606" s="14" t="n">
        <x:v>45700</x:v>
      </x:c>
      <x:c r="D1606" s="15" t="n">
        <x:v>18</x:v>
      </x:c>
      <x:c r="E1606" s="12" t="n">
        <x:v>658.5493169798245</x:v>
      </x:c>
      <x:c r="F1606" s="12" t="n">
        <x:v>658.5493169798245</x:v>
      </x:c>
      <x:c r="G1606" s="12" t="n">
        <x:v>0</x:v>
      </x:c>
      <x:c r="H1606" s="12" t="n">
        <x:f>F1606+G1606</x:f>
        <x:v>658.5493169798245</x:v>
      </x:c>
      <x:c r="I1606" s="12" t="n">
        <x:f>H1606-E1606</x:f>
        <x:v>0</x:v>
      </x:c>
      <x:c r="J1606" s="12" t="n">
        <x:v>0</x:v>
      </x:c>
      <x:c r="K1606" s="12" t="n">
        <x:f>H1606+J1606</x:f>
        <x:v>658.5493169798245</x:v>
      </x:c>
      <x:c r="L1606" s="16" t="n">
        <x:v>0.4357</x:v>
      </x:c>
      <x:c r="M1606" s="17" t="n">
        <x:f>F1606*L1606</x:f>
        <x:v>286.92993740810954</x:v>
      </x:c>
      <x:c r="N1606" s="16" t="n">
        <x:f>L1606*'月度汇总'!$F$8</x:f>
        <x:v>0.65355</x:v>
      </x:c>
      <x:c r="O1606" s="17" t="n">
        <x:f>G1606*N1606</x:f>
        <x:v>0</x:v>
      </x:c>
      <x:c r="P1606" s="16" t="n">
        <x:f>L1606*'月度汇总'!$F$10</x:f>
        <x:v>2.1784999999999997</x:v>
      </x:c>
      <x:c r="Q1606" s="17" t="n">
        <x:f>J1606*P1606</x:f>
        <x:v>0</x:v>
      </x:c>
      <x:c r="R1606" s="12" t="n">
        <x:v>0</x:v>
      </x:c>
      <x:c r="S1606" s="17" t="n">
        <x:v>0</x:v>
      </x:c>
      <x:c r="T1606" s="19" t="n">
        <x:f>M1606+O1606+Q1606+S1606</x:f>
        <x:v>286.92993740810954</x:v>
      </x:c>
      <x:c r="U1606" s="18" t="str">
        <x:f>TEXT(T1606,"0.00")&amp;"元"</x:f>
        <x:v>286.93元</x:v>
      </x:c>
      <x:c r="V1606" s="12" t="n">
        <x:v>0</x:v>
      </x:c>
      <x:c r="W1606" s="12" t="n">
        <x:f>K1606-V1606</x:f>
        <x:v>658.5493169798245</x:v>
      </x:c>
    </x:row>
    <x:row r="1607" ht="20" customHeight="1">
      <x:c r="A1607" s="13" t="n">
        <x:v>45700.131944444445</x:v>
      </x:c>
      <x:c r="B1607" s="13" t="n">
        <x:v>45700.13888888889</x:v>
      </x:c>
      <x:c r="C1607" s="14" t="n">
        <x:v>45700</x:v>
      </x:c>
      <x:c r="D1607" s="15" t="n">
        <x:v>19</x:v>
      </x:c>
      <x:c r="E1607" s="12" t="n">
        <x:v>634.9662527920375</x:v>
      </x:c>
      <x:c r="F1607" s="12" t="n">
        <x:v>634.9662527920375</x:v>
      </x:c>
      <x:c r="G1607" s="12" t="n">
        <x:v>0</x:v>
      </x:c>
      <x:c r="H1607" s="12" t="n">
        <x:f>F1607+G1607</x:f>
        <x:v>634.9662527920375</x:v>
      </x:c>
      <x:c r="I1607" s="12" t="n">
        <x:f>H1607-E1607</x:f>
        <x:v>0</x:v>
      </x:c>
      <x:c r="J1607" s="12" t="n">
        <x:v>0</x:v>
      </x:c>
      <x:c r="K1607" s="12" t="n">
        <x:f>H1607+J1607</x:f>
        <x:v>634.9662527920375</x:v>
      </x:c>
      <x:c r="L1607" s="16" t="n">
        <x:v>0.4374</x:v>
      </x:c>
      <x:c r="M1607" s="17" t="n">
        <x:f>F1607*L1607</x:f>
        <x:v>277.73423897123723</x:v>
      </x:c>
      <x:c r="N1607" s="16" t="n">
        <x:f>L1607*'月度汇总'!$F$8</x:f>
        <x:v>0.6561</x:v>
      </x:c>
      <x:c r="O1607" s="17" t="n">
        <x:f>G1607*N1607</x:f>
        <x:v>0</x:v>
      </x:c>
      <x:c r="P1607" s="16" t="n">
        <x:f>L1607*'月度汇总'!$F$10</x:f>
        <x:v>2.1870000000000003</x:v>
      </x:c>
      <x:c r="Q1607" s="17" t="n">
        <x:f>J1607*P1607</x:f>
        <x:v>0</x:v>
      </x:c>
      <x:c r="R1607" s="12" t="n">
        <x:v>0</x:v>
      </x:c>
      <x:c r="S1607" s="17" t="n">
        <x:v>0</x:v>
      </x:c>
      <x:c r="T1607" s="19" t="n">
        <x:f>M1607+O1607+Q1607+S1607</x:f>
        <x:v>277.73423897123723</x:v>
      </x:c>
      <x:c r="U1607" s="18" t="str">
        <x:f>TEXT(T1607,"0.00")&amp;"元"</x:f>
        <x:v>277.73元</x:v>
      </x:c>
      <x:c r="V1607" s="12" t="n">
        <x:v>0</x:v>
      </x:c>
      <x:c r="W1607" s="12" t="n">
        <x:f>K1607-V1607</x:f>
        <x:v>634.9662527920375</x:v>
      </x:c>
    </x:row>
    <x:row r="1608" ht="20" customHeight="1">
      <x:c r="A1608" s="13" t="n">
        <x:v>45700.13888888889</x:v>
      </x:c>
      <x:c r="B1608" s="13" t="n">
        <x:v>45700.14583333333</x:v>
      </x:c>
      <x:c r="C1608" s="14" t="n">
        <x:v>45700</x:v>
      </x:c>
      <x:c r="D1608" s="15" t="n">
        <x:v>20</x:v>
      </x:c>
      <x:c r="E1608" s="12" t="n">
        <x:v>638.0504974536286</x:v>
      </x:c>
      <x:c r="F1608" s="12" t="n">
        <x:v>638.0504974536286</x:v>
      </x:c>
      <x:c r="G1608" s="12" t="n">
        <x:v>0</x:v>
      </x:c>
      <x:c r="H1608" s="12" t="n">
        <x:f>F1608+G1608</x:f>
        <x:v>638.0504974536286</x:v>
      </x:c>
      <x:c r="I1608" s="12" t="n">
        <x:f>H1608-E1608</x:f>
        <x:v>0</x:v>
      </x:c>
      <x:c r="J1608" s="12" t="n">
        <x:v>0</x:v>
      </x:c>
      <x:c r="K1608" s="12" t="n">
        <x:f>H1608+J1608</x:f>
        <x:v>638.0504974536286</x:v>
      </x:c>
      <x:c r="L1608" s="16" t="n">
        <x:v>0.4371</x:v>
      </x:c>
      <x:c r="M1608" s="17" t="n">
        <x:f>F1608*L1608</x:f>
        <x:v>278.8918724369811</x:v>
      </x:c>
      <x:c r="N1608" s="16" t="n">
        <x:f>L1608*'月度汇总'!$F$8</x:f>
        <x:v>0.65565</x:v>
      </x:c>
      <x:c r="O1608" s="17" t="n">
        <x:f>G1608*N1608</x:f>
        <x:v>0</x:v>
      </x:c>
      <x:c r="P1608" s="16" t="n">
        <x:f>L1608*'月度汇总'!$F$10</x:f>
        <x:v>2.1854999999999998</x:v>
      </x:c>
      <x:c r="Q1608" s="17" t="n">
        <x:f>J1608*P1608</x:f>
        <x:v>0</x:v>
      </x:c>
      <x:c r="R1608" s="12" t="n">
        <x:v>0</x:v>
      </x:c>
      <x:c r="S1608" s="17" t="n">
        <x:v>0</x:v>
      </x:c>
      <x:c r="T1608" s="19" t="n">
        <x:f>M1608+O1608+Q1608+S1608</x:f>
        <x:v>278.8918724369811</x:v>
      </x:c>
      <x:c r="U1608" s="18" t="str">
        <x:f>TEXT(T1608,"0.00")&amp;"元"</x:f>
        <x:v>278.89元</x:v>
      </x:c>
      <x:c r="V1608" s="12" t="n">
        <x:v>0</x:v>
      </x:c>
      <x:c r="W1608" s="12" t="n">
        <x:f>K1608-V1608</x:f>
        <x:v>638.0504974536286</x:v>
      </x:c>
    </x:row>
    <x:row r="1609" ht="20" customHeight="1">
      <x:c r="A1609" s="13" t="n">
        <x:v>45700.14583333333</x:v>
      </x:c>
      <x:c r="B1609" s="13" t="n">
        <x:v>45700.15277777778</x:v>
      </x:c>
      <x:c r="C1609" s="14" t="n">
        <x:v>45700</x:v>
      </x:c>
      <x:c r="D1609" s="15" t="n">
        <x:v>21</x:v>
      </x:c>
      <x:c r="E1609" s="12" t="n">
        <x:v>665.4736449758688</x:v>
      </x:c>
      <x:c r="F1609" s="12" t="n">
        <x:v>665.4736449758688</x:v>
      </x:c>
      <x:c r="G1609" s="12" t="n">
        <x:v>0</x:v>
      </x:c>
      <x:c r="H1609" s="12" t="n">
        <x:f>F1609+G1609</x:f>
        <x:v>665.4736449758688</x:v>
      </x:c>
      <x:c r="I1609" s="12" t="n">
        <x:f>H1609-E1609</x:f>
        <x:v>0</x:v>
      </x:c>
      <x:c r="J1609" s="12" t="n">
        <x:v>0</x:v>
      </x:c>
      <x:c r="K1609" s="12" t="n">
        <x:f>H1609+J1609</x:f>
        <x:v>665.4736449758688</x:v>
      </x:c>
      <x:c r="L1609" s="16" t="n">
        <x:v>0.4356</x:v>
      </x:c>
      <x:c r="M1609" s="17" t="n">
        <x:f>F1609*L1609</x:f>
        <x:v>289.8803197514884</x:v>
      </x:c>
      <x:c r="N1609" s="16" t="n">
        <x:f>L1609*'月度汇总'!$F$8</x:f>
        <x:v>0.6534</x:v>
      </x:c>
      <x:c r="O1609" s="17" t="n">
        <x:f>G1609*N1609</x:f>
        <x:v>0</x:v>
      </x:c>
      <x:c r="P1609" s="16" t="n">
        <x:f>L1609*'月度汇总'!$F$10</x:f>
        <x:v>2.178</x:v>
      </x:c>
      <x:c r="Q1609" s="17" t="n">
        <x:f>J1609*P1609</x:f>
        <x:v>0</x:v>
      </x:c>
      <x:c r="R1609" s="12" t="n">
        <x:v>0</x:v>
      </x:c>
      <x:c r="S1609" s="17" t="n">
        <x:v>0</x:v>
      </x:c>
      <x:c r="T1609" s="19" t="n">
        <x:f>M1609+O1609+Q1609+S1609</x:f>
        <x:v>289.8803197514884</x:v>
      </x:c>
      <x:c r="U1609" s="18" t="str">
        <x:f>TEXT(T1609,"0.00")&amp;"元"</x:f>
        <x:v>289.88元</x:v>
      </x:c>
      <x:c r="V1609" s="12" t="n">
        <x:v>0</x:v>
      </x:c>
      <x:c r="W1609" s="12" t="n">
        <x:f>K1609-V1609</x:f>
        <x:v>665.4736449758688</x:v>
      </x:c>
    </x:row>
    <x:row r="1610" ht="20" customHeight="1">
      <x:c r="A1610" s="13" t="n">
        <x:v>45700.15277777778</x:v>
      </x:c>
      <x:c r="B1610" s="13" t="n">
        <x:v>45700.15972222222</x:v>
      </x:c>
      <x:c r="C1610" s="14" t="n">
        <x:v>45700</x:v>
      </x:c>
      <x:c r="D1610" s="15" t="n">
        <x:v>22</x:v>
      </x:c>
      <x:c r="E1610" s="12" t="n">
        <x:v>648.7810374562828</x:v>
      </x:c>
      <x:c r="F1610" s="12" t="n">
        <x:v>648.7810374562828</x:v>
      </x:c>
      <x:c r="G1610" s="12" t="n">
        <x:v>0</x:v>
      </x:c>
      <x:c r="H1610" s="12" t="n">
        <x:f>F1610+G1610</x:f>
        <x:v>648.7810374562828</x:v>
      </x:c>
      <x:c r="I1610" s="12" t="n">
        <x:f>H1610-E1610</x:f>
        <x:v>0</x:v>
      </x:c>
      <x:c r="J1610" s="12" t="n">
        <x:v>0</x:v>
      </x:c>
      <x:c r="K1610" s="12" t="n">
        <x:f>H1610+J1610</x:f>
        <x:v>648.7810374562828</x:v>
      </x:c>
      <x:c r="L1610" s="16" t="n">
        <x:v>0.4353</x:v>
      </x:c>
      <x:c r="M1610" s="17" t="n">
        <x:f>F1610*L1610</x:f>
        <x:v>282.4143856047199</x:v>
      </x:c>
      <x:c r="N1610" s="16" t="n">
        <x:f>L1610*'月度汇总'!$F$8</x:f>
        <x:v>0.65295</x:v>
      </x:c>
      <x:c r="O1610" s="17" t="n">
        <x:f>G1610*N1610</x:f>
        <x:v>0</x:v>
      </x:c>
      <x:c r="P1610" s="16" t="n">
        <x:f>L1610*'月度汇总'!$F$10</x:f>
        <x:v>2.1765</x:v>
      </x:c>
      <x:c r="Q1610" s="17" t="n">
        <x:f>J1610*P1610</x:f>
        <x:v>0</x:v>
      </x:c>
      <x:c r="R1610" s="12" t="n">
        <x:v>0</x:v>
      </x:c>
      <x:c r="S1610" s="17" t="n">
        <x:v>0</x:v>
      </x:c>
      <x:c r="T1610" s="19" t="n">
        <x:f>M1610+O1610+Q1610+S1610</x:f>
        <x:v>282.4143856047199</x:v>
      </x:c>
      <x:c r="U1610" s="18" t="str">
        <x:f>TEXT(T1610,"0.00")&amp;"元"</x:f>
        <x:v>282.41元</x:v>
      </x:c>
      <x:c r="V1610" s="12" t="n">
        <x:v>0</x:v>
      </x:c>
      <x:c r="W1610" s="12" t="n">
        <x:f>K1610-V1610</x:f>
        <x:v>648.7810374562828</x:v>
      </x:c>
    </x:row>
    <x:row r="1611" ht="20" customHeight="1">
      <x:c r="A1611" s="13" t="n">
        <x:v>45700.15972222222</x:v>
      </x:c>
      <x:c r="B1611" s="13" t="n">
        <x:v>45700.16666666667</x:v>
      </x:c>
      <x:c r="C1611" s="14" t="n">
        <x:v>45700</x:v>
      </x:c>
      <x:c r="D1611" s="15" t="n">
        <x:v>23</x:v>
      </x:c>
      <x:c r="E1611" s="12" t="n">
        <x:v>656.5505341607657</x:v>
      </x:c>
      <x:c r="F1611" s="12" t="n">
        <x:v>656.5505341607657</x:v>
      </x:c>
      <x:c r="G1611" s="12" t="n">
        <x:v>0</x:v>
      </x:c>
      <x:c r="H1611" s="12" t="n">
        <x:f>F1611+G1611</x:f>
        <x:v>656.5505341607657</x:v>
      </x:c>
      <x:c r="I1611" s="12" t="n">
        <x:f>H1611-E1611</x:f>
        <x:v>0</x:v>
      </x:c>
      <x:c r="J1611" s="12" t="n">
        <x:v>0</x:v>
      </x:c>
      <x:c r="K1611" s="12" t="n">
        <x:f>H1611+J1611</x:f>
        <x:v>656.5505341607657</x:v>
      </x:c>
      <x:c r="L1611" s="16" t="n">
        <x:v>0.436</x:v>
      </x:c>
      <x:c r="M1611" s="17" t="n">
        <x:f>F1611*L1611</x:f>
        <x:v>286.25603289409383</x:v>
      </x:c>
      <x:c r="N1611" s="16" t="n">
        <x:f>L1611*'月度汇总'!$F$8</x:f>
        <x:v>0.654</x:v>
      </x:c>
      <x:c r="O1611" s="17" t="n">
        <x:f>G1611*N1611</x:f>
        <x:v>0</x:v>
      </x:c>
      <x:c r="P1611" s="16" t="n">
        <x:f>L1611*'月度汇总'!$F$10</x:f>
        <x:v>2.18</x:v>
      </x:c>
      <x:c r="Q1611" s="17" t="n">
        <x:f>J1611*P1611</x:f>
        <x:v>0</x:v>
      </x:c>
      <x:c r="R1611" s="12" t="n">
        <x:v>0</x:v>
      </x:c>
      <x:c r="S1611" s="17" t="n">
        <x:v>0</x:v>
      </x:c>
      <x:c r="T1611" s="19" t="n">
        <x:f>M1611+O1611+Q1611+S1611</x:f>
        <x:v>286.25603289409383</x:v>
      </x:c>
      <x:c r="U1611" s="18" t="str">
        <x:f>TEXT(T1611,"0.00")&amp;"元"</x:f>
        <x:v>286.26元</x:v>
      </x:c>
      <x:c r="V1611" s="12" t="n">
        <x:v>0</x:v>
      </x:c>
      <x:c r="W1611" s="12" t="n">
        <x:f>K1611-V1611</x:f>
        <x:v>656.5505341607657</x:v>
      </x:c>
    </x:row>
    <x:row r="1612" ht="20" customHeight="1">
      <x:c r="A1612" s="13" t="n">
        <x:v>45700.16666666667</x:v>
      </x:c>
      <x:c r="B1612" s="13" t="n">
        <x:v>45700.17361111111</x:v>
      </x:c>
      <x:c r="C1612" s="14" t="n">
        <x:v>45700</x:v>
      </x:c>
      <x:c r="D1612" s="15" t="n">
        <x:v>24</x:v>
      </x:c>
      <x:c r="E1612" s="12" t="n">
        <x:v>699.2579172746833</x:v>
      </x:c>
      <x:c r="F1612" s="12" t="n">
        <x:v>699.2579172746833</x:v>
      </x:c>
      <x:c r="G1612" s="12" t="n">
        <x:v>0</x:v>
      </x:c>
      <x:c r="H1612" s="12" t="n">
        <x:f>F1612+G1612</x:f>
        <x:v>699.2579172746833</x:v>
      </x:c>
      <x:c r="I1612" s="12" t="n">
        <x:f>H1612-E1612</x:f>
        <x:v>0</x:v>
      </x:c>
      <x:c r="J1612" s="12" t="n">
        <x:v>0</x:v>
      </x:c>
      <x:c r="K1612" s="12" t="n">
        <x:f>H1612+J1612</x:f>
        <x:v>699.2579172746833</x:v>
      </x:c>
      <x:c r="L1612" s="16" t="n">
        <x:v>0.4378</x:v>
      </x:c>
      <x:c r="M1612" s="17" t="n">
        <x:f>F1612*L1612</x:f>
        <x:v>306.1351161828564</x:v>
      </x:c>
      <x:c r="N1612" s="16" t="n">
        <x:f>L1612*'月度汇总'!$F$8</x:f>
        <x:v>0.6567000000000001</x:v>
      </x:c>
      <x:c r="O1612" s="17" t="n">
        <x:f>G1612*N1612</x:f>
        <x:v>0</x:v>
      </x:c>
      <x:c r="P1612" s="16" t="n">
        <x:f>L1612*'月度汇总'!$F$10</x:f>
        <x:v>2.189</x:v>
      </x:c>
      <x:c r="Q1612" s="17" t="n">
        <x:f>J1612*P1612</x:f>
        <x:v>0</x:v>
      </x:c>
      <x:c r="R1612" s="12" t="n">
        <x:v>0</x:v>
      </x:c>
      <x:c r="S1612" s="17" t="n">
        <x:v>0</x:v>
      </x:c>
      <x:c r="T1612" s="19" t="n">
        <x:f>M1612+O1612+Q1612+S1612</x:f>
        <x:v>306.1351161828564</x:v>
      </x:c>
      <x:c r="U1612" s="18" t="str">
        <x:f>TEXT(T1612,"0.00")&amp;"元"</x:f>
        <x:v>306.14元</x:v>
      </x:c>
      <x:c r="V1612" s="12" t="n">
        <x:v>0</x:v>
      </x:c>
      <x:c r="W1612" s="12" t="n">
        <x:f>K1612-V1612</x:f>
        <x:v>699.2579172746833</x:v>
      </x:c>
    </x:row>
    <x:row r="1613" ht="20" customHeight="1">
      <x:c r="A1613" s="13" t="n">
        <x:v>45700.17361111111</x:v>
      </x:c>
      <x:c r="B1613" s="13" t="n">
        <x:v>45700.180555555555</x:v>
      </x:c>
      <x:c r="C1613" s="14" t="n">
        <x:v>45700</x:v>
      </x:c>
      <x:c r="D1613" s="15" t="n">
        <x:v>25</x:v>
      </x:c>
      <x:c r="E1613" s="12" t="n">
        <x:v>711.3278659895587</x:v>
      </x:c>
      <x:c r="F1613" s="12" t="n">
        <x:v>711.3278659895587</x:v>
      </x:c>
      <x:c r="G1613" s="12" t="n">
        <x:v>0</x:v>
      </x:c>
      <x:c r="H1613" s="12" t="n">
        <x:f>F1613+G1613</x:f>
        <x:v>711.3278659895587</x:v>
      </x:c>
      <x:c r="I1613" s="12" t="n">
        <x:f>H1613-E1613</x:f>
        <x:v>0</x:v>
      </x:c>
      <x:c r="J1613" s="12" t="n">
        <x:v>0</x:v>
      </x:c>
      <x:c r="K1613" s="12" t="n">
        <x:f>H1613+J1613</x:f>
        <x:v>711.3278659895587</x:v>
      </x:c>
      <x:c r="L1613" s="16" t="n">
        <x:v>0.4401</x:v>
      </x:c>
      <x:c r="M1613" s="17" t="n">
        <x:f>F1613*L1613</x:f>
        <x:v>313.0553938220048</x:v>
      </x:c>
      <x:c r="N1613" s="16" t="n">
        <x:f>L1613*'月度汇总'!$F$8</x:f>
        <x:v>0.66015</x:v>
      </x:c>
      <x:c r="O1613" s="17" t="n">
        <x:f>G1613*N1613</x:f>
        <x:v>0</x:v>
      </x:c>
      <x:c r="P1613" s="16" t="n">
        <x:f>L1613*'月度汇总'!$F$10</x:f>
        <x:v>2.2005</x:v>
      </x:c>
      <x:c r="Q1613" s="17" t="n">
        <x:f>J1613*P1613</x:f>
        <x:v>0</x:v>
      </x:c>
      <x:c r="R1613" s="12" t="n">
        <x:v>0</x:v>
      </x:c>
      <x:c r="S1613" s="17" t="n">
        <x:v>0</x:v>
      </x:c>
      <x:c r="T1613" s="19" t="n">
        <x:f>M1613+O1613+Q1613+S1613</x:f>
        <x:v>313.0553938220048</x:v>
      </x:c>
      <x:c r="U1613" s="18" t="str">
        <x:f>TEXT(T1613,"0.00")&amp;"元"</x:f>
        <x:v>313.06元</x:v>
      </x:c>
      <x:c r="V1613" s="12" t="n">
        <x:v>0</x:v>
      </x:c>
      <x:c r="W1613" s="12" t="n">
        <x:f>K1613-V1613</x:f>
        <x:v>711.3278659895587</x:v>
      </x:c>
    </x:row>
    <x:row r="1614" ht="20" customHeight="1">
      <x:c r="A1614" s="13" t="n">
        <x:v>45700.180555555555</x:v>
      </x:c>
      <x:c r="B1614" s="13" t="n">
        <x:v>45700.1875</x:v>
      </x:c>
      <x:c r="C1614" s="14" t="n">
        <x:v>45700</x:v>
      </x:c>
      <x:c r="D1614" s="15" t="n">
        <x:v>26</x:v>
      </x:c>
      <x:c r="E1614" s="12" t="n">
        <x:v>696.9091455919488</x:v>
      </x:c>
      <x:c r="F1614" s="12" t="n">
        <x:v>696.9091455919488</x:v>
      </x:c>
      <x:c r="G1614" s="12" t="n">
        <x:v>0</x:v>
      </x:c>
      <x:c r="H1614" s="12" t="n">
        <x:f>F1614+G1614</x:f>
        <x:v>696.9091455919488</x:v>
      </x:c>
      <x:c r="I1614" s="12" t="n">
        <x:f>H1614-E1614</x:f>
        <x:v>0</x:v>
      </x:c>
      <x:c r="J1614" s="12" t="n">
        <x:v>0</x:v>
      </x:c>
      <x:c r="K1614" s="12" t="n">
        <x:f>H1614+J1614</x:f>
        <x:v>696.9091455919488</x:v>
      </x:c>
      <x:c r="L1614" s="16" t="n">
        <x:v>0.4389</x:v>
      </x:c>
      <x:c r="M1614" s="17" t="n">
        <x:f>F1614*L1614</x:f>
        <x:v>305.87342400030633</x:v>
      </x:c>
      <x:c r="N1614" s="16" t="n">
        <x:f>L1614*'月度汇总'!$F$8</x:f>
        <x:v>0.65835</x:v>
      </x:c>
      <x:c r="O1614" s="17" t="n">
        <x:f>G1614*N1614</x:f>
        <x:v>0</x:v>
      </x:c>
      <x:c r="P1614" s="16" t="n">
        <x:f>L1614*'月度汇总'!$F$10</x:f>
        <x:v>2.1945</x:v>
      </x:c>
      <x:c r="Q1614" s="17" t="n">
        <x:f>J1614*P1614</x:f>
        <x:v>0</x:v>
      </x:c>
      <x:c r="R1614" s="12" t="n">
        <x:v>0</x:v>
      </x:c>
      <x:c r="S1614" s="17" t="n">
        <x:v>0</x:v>
      </x:c>
      <x:c r="T1614" s="19" t="n">
        <x:f>M1614+O1614+Q1614+S1614</x:f>
        <x:v>305.87342400030633</x:v>
      </x:c>
      <x:c r="U1614" s="18" t="str">
        <x:f>TEXT(T1614,"0.00")&amp;"元"</x:f>
        <x:v>305.87元</x:v>
      </x:c>
      <x:c r="V1614" s="12" t="n">
        <x:v>0</x:v>
      </x:c>
      <x:c r="W1614" s="12" t="n">
        <x:f>K1614-V1614</x:f>
        <x:v>696.9091455919488</x:v>
      </x:c>
    </x:row>
    <x:row r="1615" ht="20" customHeight="1">
      <x:c r="A1615" s="13" t="n">
        <x:v>45700.1875</x:v>
      </x:c>
      <x:c r="B1615" s="13" t="n">
        <x:v>45700.194444444445</x:v>
      </x:c>
      <x:c r="C1615" s="14" t="n">
        <x:v>45700</x:v>
      </x:c>
      <x:c r="D1615" s="15" t="n">
        <x:v>27</x:v>
      </x:c>
      <x:c r="E1615" s="12" t="n">
        <x:v>679.2929998877866</x:v>
      </x:c>
      <x:c r="F1615" s="12" t="n">
        <x:v>679.2929998877866</x:v>
      </x:c>
      <x:c r="G1615" s="12" t="n">
        <x:v>0</x:v>
      </x:c>
      <x:c r="H1615" s="12" t="n">
        <x:f>F1615+G1615</x:f>
        <x:v>679.2929998877866</x:v>
      </x:c>
      <x:c r="I1615" s="12" t="n">
        <x:f>H1615-E1615</x:f>
        <x:v>0</x:v>
      </x:c>
      <x:c r="J1615" s="12" t="n">
        <x:v>0</x:v>
      </x:c>
      <x:c r="K1615" s="12" t="n">
        <x:f>H1615+J1615</x:f>
        <x:v>679.2929998877866</x:v>
      </x:c>
      <x:c r="L1615" s="16" t="n">
        <x:v>0.4364</x:v>
      </x:c>
      <x:c r="M1615" s="17" t="n">
        <x:f>F1615*L1615</x:f>
        <x:v>296.44346515103007</x:v>
      </x:c>
      <x:c r="N1615" s="16" t="n">
        <x:f>L1615*'月度汇总'!$F$8</x:f>
        <x:v>0.6546000000000001</x:v>
      </x:c>
      <x:c r="O1615" s="17" t="n">
        <x:f>G1615*N1615</x:f>
        <x:v>0</x:v>
      </x:c>
      <x:c r="P1615" s="16" t="n">
        <x:f>L1615*'月度汇总'!$F$10</x:f>
        <x:v>2.182</x:v>
      </x:c>
      <x:c r="Q1615" s="17" t="n">
        <x:f>J1615*P1615</x:f>
        <x:v>0</x:v>
      </x:c>
      <x:c r="R1615" s="12" t="n">
        <x:v>0</x:v>
      </x:c>
      <x:c r="S1615" s="17" t="n">
        <x:v>0</x:v>
      </x:c>
      <x:c r="T1615" s="19" t="n">
        <x:f>M1615+O1615+Q1615+S1615</x:f>
        <x:v>296.44346515103007</x:v>
      </x:c>
      <x:c r="U1615" s="18" t="str">
        <x:f>TEXT(T1615,"0.00")&amp;"元"</x:f>
        <x:v>296.44元</x:v>
      </x:c>
      <x:c r="V1615" s="12" t="n">
        <x:v>0</x:v>
      </x:c>
      <x:c r="W1615" s="12" t="n">
        <x:f>K1615-V1615</x:f>
        <x:v>679.2929998877866</x:v>
      </x:c>
    </x:row>
    <x:row r="1616" ht="20" customHeight="1">
      <x:c r="A1616" s="13" t="n">
        <x:v>45700.194444444445</x:v>
      </x:c>
      <x:c r="B1616" s="13" t="n">
        <x:v>45700.20138888889</x:v>
      </x:c>
      <x:c r="C1616" s="14" t="n">
        <x:v>45700</x:v>
      </x:c>
      <x:c r="D1616" s="15" t="n">
        <x:v>28</x:v>
      </x:c>
      <x:c r="E1616" s="12" t="n">
        <x:v>676.6463406597979</x:v>
      </x:c>
      <x:c r="F1616" s="12" t="n">
        <x:v>676.6463406597979</x:v>
      </x:c>
      <x:c r="G1616" s="12" t="n">
        <x:v>0</x:v>
      </x:c>
      <x:c r="H1616" s="12" t="n">
        <x:f>F1616+G1616</x:f>
        <x:v>676.6463406597979</x:v>
      </x:c>
      <x:c r="I1616" s="12" t="n">
        <x:f>H1616-E1616</x:f>
        <x:v>0</x:v>
      </x:c>
      <x:c r="J1616" s="12" t="n">
        <x:v>0</x:v>
      </x:c>
      <x:c r="K1616" s="12" t="n">
        <x:f>H1616+J1616</x:f>
        <x:v>676.6463406597979</x:v>
      </x:c>
      <x:c r="L1616" s="16" t="n">
        <x:v>0.4393</x:v>
      </x:c>
      <x:c r="M1616" s="17" t="n">
        <x:f>F1616*L1616</x:f>
        <x:v>297.25073745184926</x:v>
      </x:c>
      <x:c r="N1616" s="16" t="n">
        <x:f>L1616*'月度汇总'!$F$8</x:f>
        <x:v>0.65895</x:v>
      </x:c>
      <x:c r="O1616" s="17" t="n">
        <x:f>G1616*N1616</x:f>
        <x:v>0</x:v>
      </x:c>
      <x:c r="P1616" s="16" t="n">
        <x:f>L1616*'月度汇总'!$F$10</x:f>
        <x:v>2.1965000000000003</x:v>
      </x:c>
      <x:c r="Q1616" s="17" t="n">
        <x:f>J1616*P1616</x:f>
        <x:v>0</x:v>
      </x:c>
      <x:c r="R1616" s="12" t="n">
        <x:v>0</x:v>
      </x:c>
      <x:c r="S1616" s="17" t="n">
        <x:v>0</x:v>
      </x:c>
      <x:c r="T1616" s="19" t="n">
        <x:f>M1616+O1616+Q1616+S1616</x:f>
        <x:v>297.25073745184926</x:v>
      </x:c>
      <x:c r="U1616" s="18" t="str">
        <x:f>TEXT(T1616,"0.00")&amp;"元"</x:f>
        <x:v>297.25元</x:v>
      </x:c>
      <x:c r="V1616" s="12" t="n">
        <x:v>0</x:v>
      </x:c>
      <x:c r="W1616" s="12" t="n">
        <x:f>K1616-V1616</x:f>
        <x:v>676.6463406597979</x:v>
      </x:c>
    </x:row>
    <x:row r="1617" ht="20" customHeight="1">
      <x:c r="A1617" s="13" t="n">
        <x:v>45700.20138888889</x:v>
      </x:c>
      <x:c r="B1617" s="13" t="n">
        <x:v>45700.20833333333</x:v>
      </x:c>
      <x:c r="C1617" s="14" t="n">
        <x:v>45700</x:v>
      </x:c>
      <x:c r="D1617" s="15" t="n">
        <x:v>29</x:v>
      </x:c>
      <x:c r="E1617" s="12" t="n">
        <x:v>683.7799824409207</x:v>
      </x:c>
      <x:c r="F1617" s="12" t="n">
        <x:v>683.7799824409207</x:v>
      </x:c>
      <x:c r="G1617" s="12" t="n">
        <x:v>0</x:v>
      </x:c>
      <x:c r="H1617" s="12" t="n">
        <x:f>F1617+G1617</x:f>
        <x:v>683.7799824409207</x:v>
      </x:c>
      <x:c r="I1617" s="12" t="n">
        <x:f>H1617-E1617</x:f>
        <x:v>0</x:v>
      </x:c>
      <x:c r="J1617" s="12" t="n">
        <x:v>0</x:v>
      </x:c>
      <x:c r="K1617" s="12" t="n">
        <x:f>H1617+J1617</x:f>
        <x:v>683.7799824409207</x:v>
      </x:c>
      <x:c r="L1617" s="16" t="n">
        <x:v>0.4422</x:v>
      </x:c>
      <x:c r="M1617" s="17" t="n">
        <x:f>F1617*L1617</x:f>
        <x:v>302.3675082353751</x:v>
      </x:c>
      <x:c r="N1617" s="16" t="n">
        <x:f>L1617*'月度汇总'!$F$8</x:f>
        <x:v>0.6633</x:v>
      </x:c>
      <x:c r="O1617" s="17" t="n">
        <x:f>G1617*N1617</x:f>
        <x:v>0</x:v>
      </x:c>
      <x:c r="P1617" s="16" t="n">
        <x:f>L1617*'月度汇总'!$F$10</x:f>
        <x:v>2.211</x:v>
      </x:c>
      <x:c r="Q1617" s="17" t="n">
        <x:f>J1617*P1617</x:f>
        <x:v>0</x:v>
      </x:c>
      <x:c r="R1617" s="12" t="n">
        <x:v>0</x:v>
      </x:c>
      <x:c r="S1617" s="17" t="n">
        <x:v>0</x:v>
      </x:c>
      <x:c r="T1617" s="19" t="n">
        <x:f>M1617+O1617+Q1617+S1617</x:f>
        <x:v>302.3675082353751</x:v>
      </x:c>
      <x:c r="U1617" s="18" t="str">
        <x:f>TEXT(T1617,"0.00")&amp;"元"</x:f>
        <x:v>302.37元</x:v>
      </x:c>
      <x:c r="V1617" s="12" t="n">
        <x:v>0</x:v>
      </x:c>
      <x:c r="W1617" s="12" t="n">
        <x:f>K1617-V1617</x:f>
        <x:v>683.7799824409207</x:v>
      </x:c>
    </x:row>
    <x:row r="1618" ht="20" customHeight="1">
      <x:c r="A1618" s="13" t="n">
        <x:v>45700.20833333333</x:v>
      </x:c>
      <x:c r="B1618" s="13" t="n">
        <x:v>45700.21527777778</x:v>
      </x:c>
      <x:c r="C1618" s="14" t="n">
        <x:v>45700</x:v>
      </x:c>
      <x:c r="D1618" s="15" t="n">
        <x:v>30</x:v>
      </x:c>
      <x:c r="E1618" s="12" t="n">
        <x:v>686.8876494213845</x:v>
      </x:c>
      <x:c r="F1618" s="12" t="n">
        <x:v>686.8876494213845</x:v>
      </x:c>
      <x:c r="G1618" s="12" t="n">
        <x:v>0</x:v>
      </x:c>
      <x:c r="H1618" s="12" t="n">
        <x:f>F1618+G1618</x:f>
        <x:v>686.8876494213845</x:v>
      </x:c>
      <x:c r="I1618" s="12" t="n">
        <x:f>H1618-E1618</x:f>
        <x:v>0</x:v>
      </x:c>
      <x:c r="J1618" s="12" t="n">
        <x:v>0</x:v>
      </x:c>
      <x:c r="K1618" s="12" t="n">
        <x:f>H1618+J1618</x:f>
        <x:v>686.8876494213845</x:v>
      </x:c>
      <x:c r="L1618" s="16" t="n">
        <x:v>0.4395</x:v>
      </x:c>
      <x:c r="M1618" s="17" t="n">
        <x:f>F1618*L1618</x:f>
        <x:v>301.88712192069846</x:v>
      </x:c>
      <x:c r="N1618" s="16" t="n">
        <x:f>L1618*'月度汇总'!$F$8</x:f>
        <x:v>0.65925</x:v>
      </x:c>
      <x:c r="O1618" s="17" t="n">
        <x:f>G1618*N1618</x:f>
        <x:v>0</x:v>
      </x:c>
      <x:c r="P1618" s="16" t="n">
        <x:f>L1618*'月度汇总'!$F$10</x:f>
        <x:v>2.1975</x:v>
      </x:c>
      <x:c r="Q1618" s="17" t="n">
        <x:f>J1618*P1618</x:f>
        <x:v>0</x:v>
      </x:c>
      <x:c r="R1618" s="12" t="n">
        <x:v>0</x:v>
      </x:c>
      <x:c r="S1618" s="17" t="n">
        <x:v>0</x:v>
      </x:c>
      <x:c r="T1618" s="19" t="n">
        <x:f>M1618+O1618+Q1618+S1618</x:f>
        <x:v>301.88712192069846</x:v>
      </x:c>
      <x:c r="U1618" s="18" t="str">
        <x:f>TEXT(T1618,"0.00")&amp;"元"</x:f>
        <x:v>301.89元</x:v>
      </x:c>
      <x:c r="V1618" s="12" t="n">
        <x:v>0</x:v>
      </x:c>
      <x:c r="W1618" s="12" t="n">
        <x:f>K1618-V1618</x:f>
        <x:v>686.8876494213845</x:v>
      </x:c>
    </x:row>
    <x:row r="1619" ht="20" customHeight="1">
      <x:c r="A1619" s="13" t="n">
        <x:v>45700.21527777778</x:v>
      </x:c>
      <x:c r="B1619" s="13" t="n">
        <x:v>45700.22222222222</x:v>
      </x:c>
      <x:c r="C1619" s="14" t="n">
        <x:v>45700</x:v>
      </x:c>
      <x:c r="D1619" s="15" t="n">
        <x:v>31</x:v>
      </x:c>
      <x:c r="E1619" s="12" t="n">
        <x:v>679.4696137064188</x:v>
      </x:c>
      <x:c r="F1619" s="12" t="n">
        <x:v>679.4696137064188</x:v>
      </x:c>
      <x:c r="G1619" s="12" t="n">
        <x:v>0</x:v>
      </x:c>
      <x:c r="H1619" s="12" t="n">
        <x:f>F1619+G1619</x:f>
        <x:v>679.4696137064188</x:v>
      </x:c>
      <x:c r="I1619" s="12" t="n">
        <x:f>H1619-E1619</x:f>
        <x:v>0</x:v>
      </x:c>
      <x:c r="J1619" s="12" t="n">
        <x:v>0</x:v>
      </x:c>
      <x:c r="K1619" s="12" t="n">
        <x:f>H1619+J1619</x:f>
        <x:v>679.4696137064188</x:v>
      </x:c>
      <x:c r="L1619" s="16" t="n">
        <x:v>0.4333</x:v>
      </x:c>
      <x:c r="M1619" s="17" t="n">
        <x:f>F1619*L1619</x:f>
        <x:v>294.4141836189913</x:v>
      </x:c>
      <x:c r="N1619" s="16" t="n">
        <x:f>L1619*'月度汇总'!$F$8</x:f>
        <x:v>0.64995</x:v>
      </x:c>
      <x:c r="O1619" s="17" t="n">
        <x:f>G1619*N1619</x:f>
        <x:v>0</x:v>
      </x:c>
      <x:c r="P1619" s="16" t="n">
        <x:f>L1619*'月度汇总'!$F$10</x:f>
        <x:v>2.1665</x:v>
      </x:c>
      <x:c r="Q1619" s="17" t="n">
        <x:f>J1619*P1619</x:f>
        <x:v>0</x:v>
      </x:c>
      <x:c r="R1619" s="12" t="n">
        <x:v>0</x:v>
      </x:c>
      <x:c r="S1619" s="17" t="n">
        <x:v>0</x:v>
      </x:c>
      <x:c r="T1619" s="19" t="n">
        <x:f>M1619+O1619+Q1619+S1619</x:f>
        <x:v>294.4141836189913</x:v>
      </x:c>
      <x:c r="U1619" s="18" t="str">
        <x:f>TEXT(T1619,"0.00")&amp;"元"</x:f>
        <x:v>294.41元</x:v>
      </x:c>
      <x:c r="V1619" s="12" t="n">
        <x:v>0</x:v>
      </x:c>
      <x:c r="W1619" s="12" t="n">
        <x:f>K1619-V1619</x:f>
        <x:v>679.4696137064188</x:v>
      </x:c>
    </x:row>
    <x:row r="1620" ht="20" customHeight="1">
      <x:c r="A1620" s="13" t="n">
        <x:v>45700.22222222222</x:v>
      </x:c>
      <x:c r="B1620" s="13" t="n">
        <x:v>45700.22916666667</x:v>
      </x:c>
      <x:c r="C1620" s="14" t="n">
        <x:v>45700</x:v>
      </x:c>
      <x:c r="D1620" s="15" t="n">
        <x:v>32</x:v>
      </x:c>
      <x:c r="E1620" s="12" t="n">
        <x:v>692.7629173472309</x:v>
      </x:c>
      <x:c r="F1620" s="12" t="n">
        <x:v>692.7629173472309</x:v>
      </x:c>
      <x:c r="G1620" s="12" t="n">
        <x:v>0</x:v>
      </x:c>
      <x:c r="H1620" s="12" t="n">
        <x:f>F1620+G1620</x:f>
        <x:v>692.7629173472309</x:v>
      </x:c>
      <x:c r="I1620" s="12" t="n">
        <x:f>H1620-E1620</x:f>
        <x:v>0</x:v>
      </x:c>
      <x:c r="J1620" s="12" t="n">
        <x:v>0</x:v>
      </x:c>
      <x:c r="K1620" s="12" t="n">
        <x:f>H1620+J1620</x:f>
        <x:v>692.7629173472309</x:v>
      </x:c>
      <x:c r="L1620" s="16" t="n">
        <x:v>0.4439</x:v>
      </x:c>
      <x:c r="M1620" s="17" t="n">
        <x:f>F1620*L1620</x:f>
        <x:v>307.5174590104358</x:v>
      </x:c>
      <x:c r="N1620" s="16" t="n">
        <x:f>L1620*'月度汇总'!$F$8</x:f>
        <x:v>0.66585</x:v>
      </x:c>
      <x:c r="O1620" s="17" t="n">
        <x:f>G1620*N1620</x:f>
        <x:v>0</x:v>
      </x:c>
      <x:c r="P1620" s="16" t="n">
        <x:f>L1620*'月度汇总'!$F$10</x:f>
        <x:v>2.2195</x:v>
      </x:c>
      <x:c r="Q1620" s="17" t="n">
        <x:f>J1620*P1620</x:f>
        <x:v>0</x:v>
      </x:c>
      <x:c r="R1620" s="12" t="n">
        <x:v>0</x:v>
      </x:c>
      <x:c r="S1620" s="17" t="n">
        <x:v>0</x:v>
      </x:c>
      <x:c r="T1620" s="19" t="n">
        <x:f>M1620+O1620+Q1620+S1620</x:f>
        <x:v>307.5174590104358</x:v>
      </x:c>
      <x:c r="U1620" s="18" t="str">
        <x:f>TEXT(T1620,"0.00")&amp;"元"</x:f>
        <x:v>307.52元</x:v>
      </x:c>
      <x:c r="V1620" s="12" t="n">
        <x:v>0</x:v>
      </x:c>
      <x:c r="W1620" s="12" t="n">
        <x:f>K1620-V1620</x:f>
        <x:v>692.7629173472309</x:v>
      </x:c>
    </x:row>
    <x:row r="1621" ht="20" customHeight="1">
      <x:c r="A1621" s="13" t="n">
        <x:v>45700.22916666667</x:v>
      </x:c>
      <x:c r="B1621" s="13" t="n">
        <x:v>45700.23611111111</x:v>
      </x:c>
      <x:c r="C1621" s="14" t="n">
        <x:v>45700</x:v>
      </x:c>
      <x:c r="D1621" s="15" t="n">
        <x:v>33</x:v>
      </x:c>
      <x:c r="E1621" s="12" t="n">
        <x:v>708.909828505409</x:v>
      </x:c>
      <x:c r="F1621" s="12" t="n">
        <x:v>708.909828505409</x:v>
      </x:c>
      <x:c r="G1621" s="12" t="n">
        <x:v>0</x:v>
      </x:c>
      <x:c r="H1621" s="12" t="n">
        <x:f>F1621+G1621</x:f>
        <x:v>708.909828505409</x:v>
      </x:c>
      <x:c r="I1621" s="12" t="n">
        <x:f>H1621-E1621</x:f>
        <x:v>0</x:v>
      </x:c>
      <x:c r="J1621" s="12" t="n">
        <x:v>0</x:v>
      </x:c>
      <x:c r="K1621" s="12" t="n">
        <x:f>H1621+J1621</x:f>
        <x:v>708.909828505409</x:v>
      </x:c>
      <x:c r="L1621" s="16" t="n">
        <x:v>0.4301</x:v>
      </x:c>
      <x:c r="M1621" s="17" t="n">
        <x:f>F1621*L1621</x:f>
        <x:v>304.9021172401764</x:v>
      </x:c>
      <x:c r="N1621" s="16" t="n">
        <x:f>L1621*'月度汇总'!$F$8</x:f>
        <x:v>0.64515</x:v>
      </x:c>
      <x:c r="O1621" s="17" t="n">
        <x:f>G1621*N1621</x:f>
        <x:v>0</x:v>
      </x:c>
      <x:c r="P1621" s="16" t="n">
        <x:f>L1621*'月度汇总'!$F$10</x:f>
        <x:v>2.1505</x:v>
      </x:c>
      <x:c r="Q1621" s="17" t="n">
        <x:f>J1621*P1621</x:f>
        <x:v>0</x:v>
      </x:c>
      <x:c r="R1621" s="12" t="n">
        <x:v>0</x:v>
      </x:c>
      <x:c r="S1621" s="17" t="n">
        <x:v>0</x:v>
      </x:c>
      <x:c r="T1621" s="19" t="n">
        <x:f>M1621+O1621+Q1621+S1621</x:f>
        <x:v>304.9021172401764</x:v>
      </x:c>
      <x:c r="U1621" s="18" t="str">
        <x:f>TEXT(T1621,"0.00")&amp;"元"</x:f>
        <x:v>304.90元</x:v>
      </x:c>
      <x:c r="V1621" s="12" t="n">
        <x:v>7.106825770290334</x:v>
      </x:c>
      <x:c r="W1621" s="12" t="n">
        <x:f>K1621-V1621</x:f>
        <x:v>701.8030027351186</x:v>
      </x:c>
    </x:row>
    <x:row r="1622" ht="20" customHeight="1">
      <x:c r="A1622" s="13" t="n">
        <x:v>45700.23611111111</x:v>
      </x:c>
      <x:c r="B1622" s="13" t="n">
        <x:v>45700.243055555555</x:v>
      </x:c>
      <x:c r="C1622" s="14" t="n">
        <x:v>45700</x:v>
      </x:c>
      <x:c r="D1622" s="15" t="n">
        <x:v>34</x:v>
      </x:c>
      <x:c r="E1622" s="12" t="n">
        <x:v>1524.0976832654642</x:v>
      </x:c>
      <x:c r="F1622" s="12" t="n">
        <x:v>1524.0976832654642</x:v>
      </x:c>
      <x:c r="G1622" s="12" t="n">
        <x:v>0</x:v>
      </x:c>
      <x:c r="H1622" s="12" t="n">
        <x:f>F1622+G1622</x:f>
        <x:v>1524.0976832654642</x:v>
      </x:c>
      <x:c r="I1622" s="12" t="n">
        <x:f>H1622-E1622</x:f>
        <x:v>0</x:v>
      </x:c>
      <x:c r="J1622" s="12" t="n">
        <x:v>0</x:v>
      </x:c>
      <x:c r="K1622" s="12" t="n">
        <x:f>H1622+J1622</x:f>
        <x:v>1524.0976832654642</x:v>
      </x:c>
      <x:c r="L1622" s="16" t="n">
        <x:v>0.3713</x:v>
      </x:c>
      <x:c r="M1622" s="17" t="n">
        <x:f>F1622*L1622</x:f>
        <x:v>565.8974697964669</x:v>
      </x:c>
      <x:c r="N1622" s="16" t="n">
        <x:f>L1622*'月度汇总'!$F$8</x:f>
        <x:v>0.5569500000000001</x:v>
      </x:c>
      <x:c r="O1622" s="17" t="n">
        <x:f>G1622*N1622</x:f>
        <x:v>0</x:v>
      </x:c>
      <x:c r="P1622" s="16" t="n">
        <x:f>L1622*'月度汇总'!$F$10</x:f>
        <x:v>1.8565</x:v>
      </x:c>
      <x:c r="Q1622" s="17" t="n">
        <x:f>J1622*P1622</x:f>
        <x:v>0</x:v>
      </x:c>
      <x:c r="R1622" s="12" t="n">
        <x:v>0</x:v>
      </x:c>
      <x:c r="S1622" s="17" t="n">
        <x:v>0</x:v>
      </x:c>
      <x:c r="T1622" s="19" t="n">
        <x:f>M1622+O1622+Q1622+S1622</x:f>
        <x:v>565.8974697964669</x:v>
      </x:c>
      <x:c r="U1622" s="18" t="str">
        <x:f>TEXT(T1622,"0.00")&amp;"元"</x:f>
        <x:v>565.90元</x:v>
      </x:c>
      <x:c r="V1622" s="12" t="n">
        <x:v>868.4755832573641</x:v>
      </x:c>
      <x:c r="W1622" s="12" t="n">
        <x:f>K1622-V1622</x:f>
        <x:v>655.6221000081001</x:v>
      </x:c>
    </x:row>
    <x:row r="1623" ht="20" customHeight="1">
      <x:c r="A1623" s="13" t="n">
        <x:v>45700.243055555555</x:v>
      </x:c>
      <x:c r="B1623" s="13" t="n">
        <x:v>45700.25</x:v>
      </x:c>
      <x:c r="C1623" s="14" t="n">
        <x:v>45700</x:v>
      </x:c>
      <x:c r="D1623" s="15" t="n">
        <x:v>35</x:v>
      </x:c>
      <x:c r="E1623" s="12" t="n">
        <x:v>750.7712444523662</x:v>
      </x:c>
      <x:c r="F1623" s="12" t="n">
        <x:v>750.7712444523662</x:v>
      </x:c>
      <x:c r="G1623" s="12" t="n">
        <x:v>0</x:v>
      </x:c>
      <x:c r="H1623" s="12" t="n">
        <x:f>F1623+G1623</x:f>
        <x:v>750.7712444523662</x:v>
      </x:c>
      <x:c r="I1623" s="12" t="n">
        <x:f>H1623-E1623</x:f>
        <x:v>0</x:v>
      </x:c>
      <x:c r="J1623" s="12" t="n">
        <x:v>0</x:v>
      </x:c>
      <x:c r="K1623" s="12" t="n">
        <x:f>H1623+J1623</x:f>
        <x:v>750.7712444523662</x:v>
      </x:c>
      <x:c r="L1623" s="16" t="n">
        <x:v>0.5708</x:v>
      </x:c>
      <x:c r="M1623" s="17" t="n">
        <x:f>F1623*L1623</x:f>
        <x:v>428.5402263334106</x:v>
      </x:c>
      <x:c r="N1623" s="16" t="n">
        <x:f>L1623*'月度汇总'!$F$8</x:f>
        <x:v>0.8562</x:v>
      </x:c>
      <x:c r="O1623" s="17" t="n">
        <x:f>G1623*N1623</x:f>
        <x:v>0</x:v>
      </x:c>
      <x:c r="P1623" s="16" t="n">
        <x:f>L1623*'月度汇总'!$F$10</x:f>
        <x:v>2.854</x:v>
      </x:c>
      <x:c r="Q1623" s="17" t="n">
        <x:f>J1623*P1623</x:f>
        <x:v>0</x:v>
      </x:c>
      <x:c r="R1623" s="12" t="n">
        <x:v>0</x:v>
      </x:c>
      <x:c r="S1623" s="17" t="n">
        <x:v>0</x:v>
      </x:c>
      <x:c r="T1623" s="19" t="n">
        <x:f>M1623+O1623+Q1623+S1623</x:f>
        <x:v>428.5402263334106</x:v>
      </x:c>
      <x:c r="U1623" s="18" t="str">
        <x:f>TEXT(T1623,"0.00")&amp;"元"</x:f>
        <x:v>428.54元</x:v>
      </x:c>
      <x:c r="V1623" s="12" t="n">
        <x:v>37.52899444426598</x:v>
      </x:c>
      <x:c r="W1623" s="12" t="n">
        <x:f>K1623-V1623</x:f>
        <x:v>713.2422500081002</x:v>
      </x:c>
    </x:row>
    <x:row r="1624" ht="20" customHeight="1">
      <x:c r="A1624" s="13" t="n">
        <x:v>45700.25</x:v>
      </x:c>
      <x:c r="B1624" s="13" t="n">
        <x:v>45700.256944444445</x:v>
      </x:c>
      <x:c r="C1624" s="14" t="n">
        <x:v>45700</x:v>
      </x:c>
      <x:c r="D1624" s="15" t="n">
        <x:v>36</x:v>
      </x:c>
      <x:c r="E1624" s="12" t="n">
        <x:v>128.27320902062536</x:v>
      </x:c>
      <x:c r="F1624" s="12" t="n">
        <x:v>110.42498467961661</x:v>
      </x:c>
      <x:c r="G1624" s="12" t="n">
        <x:v>0</x:v>
      </x:c>
      <x:c r="H1624" s="12" t="n">
        <x:f>F1624+G1624</x:f>
        <x:v>110.42498467961661</x:v>
      </x:c>
      <x:c r="I1624" s="12" t="n">
        <x:f>H1624-E1624</x:f>
        <x:v>-17.848224341008745</x:v>
      </x:c>
      <x:c r="J1624" s="12" t="n">
        <x:v>0</x:v>
      </x:c>
      <x:c r="K1624" s="12" t="n">
        <x:f>H1624+J1624</x:f>
        <x:v>110.42498467961661</x:v>
      </x:c>
      <x:c r="L1624" s="16" t="n">
        <x:v>0.9099</x:v>
      </x:c>
      <x:c r="M1624" s="17" t="n">
        <x:f>F1624*L1624</x:f>
        <x:v>100.47569355998316</x:v>
      </x:c>
      <x:c r="N1624" s="16" t="n">
        <x:f>L1624*'月度汇总'!$F$8</x:f>
        <x:v>1.3648500000000001</x:v>
      </x:c>
      <x:c r="O1624" s="17" t="n">
        <x:f>G1624*N1624</x:f>
        <x:v>0</x:v>
      </x:c>
      <x:c r="P1624" s="16" t="n">
        <x:f>L1624*'月度汇总'!$F$10</x:f>
        <x:v>4.5495</x:v>
      </x:c>
      <x:c r="Q1624" s="17" t="n">
        <x:f>J1624*P1624</x:f>
        <x:v>0</x:v>
      </x:c>
      <x:c r="R1624" s="12" t="n">
        <x:f>SUM('调减违约明细'!C903:C965)</x:f>
        <x:v>3305.4763564791015</x:v>
      </x:c>
      <x:c r="S1624" s="17" t="n">
        <x:f>SUM('调减违约明细'!F903:F965)</x:f>
        <x:v>1503.8264683801676</x:v>
      </x:c>
      <x:c r="T1624" s="19" t="n">
        <x:f>M1624+O1624+Q1624+S1624</x:f>
        <x:v>1604.3021619401509</x:v>
      </x:c>
      <x:c r="U1624" s="18" t="str">
        <x:f>TEXT(T1624,"0.00")&amp;"元"</x:f>
        <x:v>1604.30元</x:v>
      </x:c>
      <x:c r="V1624" s="12" t="n">
        <x:v>0</x:v>
      </x:c>
      <x:c r="W1624" s="12" t="n">
        <x:f>K1624-V1624</x:f>
        <x:v>110.42498467961661</x:v>
      </x:c>
    </x:row>
    <x:row r="1625" ht="20" customHeight="1">
      <x:c r="A1625" s="13" t="n">
        <x:v>45700.256944444445</x:v>
      </x:c>
      <x:c r="B1625" s="13" t="n">
        <x:v>45700.26388888889</x:v>
      </x:c>
      <x:c r="C1625" s="14" t="n">
        <x:v>45700</x:v>
      </x:c>
      <x:c r="D1625" s="15" t="n">
        <x:v>37</x:v>
      </x:c>
      <x:c r="E1625" s="12" t="n">
        <x:v>140.90811450238107</x:v>
      </x:c>
      <x:c r="F1625" s="12" t="n">
        <x:v>134.215267114016</x:v>
      </x:c>
      <x:c r="G1625" s="12" t="n">
        <x:v>0</x:v>
      </x:c>
      <x:c r="H1625" s="12" t="n">
        <x:f>F1625+G1625</x:f>
        <x:v>134.215267114016</x:v>
      </x:c>
      <x:c r="I1625" s="12" t="n">
        <x:f>H1625-E1625</x:f>
        <x:v>-6.692847388365067</x:v>
      </x:c>
      <x:c r="J1625" s="12" t="n">
        <x:v>0</x:v>
      </x:c>
      <x:c r="K1625" s="12" t="n">
        <x:f>H1625+J1625</x:f>
        <x:v>134.215267114016</x:v>
      </x:c>
      <x:c r="L1625" s="16" t="n">
        <x:v>0.9368</x:v>
      </x:c>
      <x:c r="M1625" s="17" t="n">
        <x:f>F1625*L1625</x:f>
        <x:v>125.73286223241018</x:v>
      </x:c>
      <x:c r="N1625" s="16" t="n">
        <x:f>L1625*'月度汇总'!$F$8</x:f>
        <x:v>1.4052</x:v>
      </x:c>
      <x:c r="O1625" s="17" t="n">
        <x:f>G1625*N1625</x:f>
        <x:v>0</x:v>
      </x:c>
      <x:c r="P1625" s="16" t="n">
        <x:f>L1625*'月度汇总'!$F$10</x:f>
        <x:v>4.684</x:v>
      </x:c>
      <x:c r="Q1625" s="17" t="n">
        <x:f>J1625*P1625</x:f>
        <x:v>0</x:v>
      </x:c>
      <x:c r="R1625" s="12" t="n">
        <x:v>0</x:v>
      </x:c>
      <x:c r="S1625" s="17" t="n">
        <x:v>0</x:v>
      </x:c>
      <x:c r="T1625" s="19" t="n">
        <x:f>M1625+O1625+Q1625+S1625</x:f>
        <x:v>125.73286223241018</x:v>
      </x:c>
      <x:c r="U1625" s="18" t="str">
        <x:f>TEXT(T1625,"0.00")&amp;"元"</x:f>
        <x:v>125.73元</x:v>
      </x:c>
      <x:c r="V1625" s="12" t="n">
        <x:v>0</x:v>
      </x:c>
      <x:c r="W1625" s="12" t="n">
        <x:f>K1625-V1625</x:f>
        <x:v>134.215267114016</x:v>
      </x:c>
    </x:row>
    <x:row r="1626" ht="20" customHeight="1">
      <x:c r="A1626" s="13" t="n">
        <x:v>45700.26388888889</x:v>
      </x:c>
      <x:c r="B1626" s="13" t="n">
        <x:v>45700.27083333333</x:v>
      </x:c>
      <x:c r="C1626" s="14" t="n">
        <x:v>45700</x:v>
      </x:c>
      <x:c r="D1626" s="15" t="n">
        <x:v>38</x:v>
      </x:c>
      <x:c r="E1626" s="12" t="n">
        <x:v>156.0178723683199</x:v>
      </x:c>
      <x:c r="F1626" s="12" t="n">
        <x:v>122.58488587406839</x:v>
      </x:c>
      <x:c r="G1626" s="12" t="n">
        <x:v>0</x:v>
      </x:c>
      <x:c r="H1626" s="12" t="n">
        <x:f>F1626+G1626</x:f>
        <x:v>122.58488587406839</x:v>
      </x:c>
      <x:c r="I1626" s="12" t="n">
        <x:f>H1626-E1626</x:f>
        <x:v>-33.43298649425151</x:v>
      </x:c>
      <x:c r="J1626" s="12" t="n">
        <x:v>9.566764135931514</x:v>
      </x:c>
      <x:c r="K1626" s="12" t="n">
        <x:f>H1626+J1626</x:f>
        <x:v>132.1516500099999</x:v>
      </x:c>
      <x:c r="L1626" s="16" t="n">
        <x:v>0.8758</x:v>
      </x:c>
      <x:c r="M1626" s="17" t="n">
        <x:f>F1626*L1626</x:f>
        <x:v>107.3598430485091</x:v>
      </x:c>
      <x:c r="N1626" s="16" t="n">
        <x:f>L1626*'月度汇总'!$F$8</x:f>
        <x:v>1.3137</x:v>
      </x:c>
      <x:c r="O1626" s="17" t="n">
        <x:f>G1626*N1626</x:f>
        <x:v>0</x:v>
      </x:c>
      <x:c r="P1626" s="16" t="n">
        <x:f>L1626*'月度汇总'!$F$10</x:f>
        <x:v>4.3790000000000004</x:v>
      </x:c>
      <x:c r="Q1626" s="17" t="n">
        <x:f>J1626*P1626</x:f>
        <x:v>41.89286015124411</x:v>
      </x:c>
      <x:c r="R1626" s="12" t="n">
        <x:v>0</x:v>
      </x:c>
      <x:c r="S1626" s="17" t="n">
        <x:v>0</x:v>
      </x:c>
      <x:c r="T1626" s="19" t="n">
        <x:f>M1626+O1626+Q1626+S1626</x:f>
        <x:v>149.25270319975323</x:v>
      </x:c>
      <x:c r="U1626" s="18" t="str">
        <x:f>TEXT(T1626,"0.00")&amp;"元"</x:f>
        <x:v>149.25元</x:v>
      </x:c>
      <x:c r="V1626" s="12" t="n">
        <x:v>0</x:v>
      </x:c>
      <x:c r="W1626" s="12" t="n">
        <x:f>K1626-V1626</x:f>
        <x:v>132.1516500099999</x:v>
      </x:c>
    </x:row>
    <x:row r="1627" ht="20" customHeight="1">
      <x:c r="A1627" s="13" t="n">
        <x:v>45700.27083333333</x:v>
      </x:c>
      <x:c r="B1627" s="13" t="n">
        <x:v>45700.27777777778</x:v>
      </x:c>
      <x:c r="C1627" s="14" t="n">
        <x:v>45700</x:v>
      </x:c>
      <x:c r="D1627" s="15" t="n">
        <x:v>39</x:v>
      </x:c>
      <x:c r="E1627" s="12" t="n">
        <x:v>122.63599613223766</x:v>
      </x:c>
      <x:c r="F1627" s="12" t="n">
        <x:v>112.72158830869</x:v>
      </x:c>
      <x:c r="G1627" s="12" t="n">
        <x:v>0</x:v>
      </x:c>
      <x:c r="H1627" s="12" t="n">
        <x:f>F1627+G1627</x:f>
        <x:v>112.72158830869</x:v>
      </x:c>
      <x:c r="I1627" s="12" t="n">
        <x:f>H1627-E1627</x:f>
        <x:v>-9.914407823547663</x:v>
      </x:c>
      <x:c r="J1627" s="12" t="n">
        <x:v>3.1050783679765948</x:v>
      </x:c>
      <x:c r="K1627" s="12" t="n">
        <x:f>H1627+J1627</x:f>
        <x:v>115.82666667666659</x:v>
      </x:c>
      <x:c r="L1627" s="16" t="n">
        <x:v>0.8759</x:v>
      </x:c>
      <x:c r="M1627" s="17" t="n">
        <x:f>F1627*L1627</x:f>
        <x:v>98.73283919958158</x:v>
      </x:c>
      <x:c r="N1627" s="16" t="n">
        <x:f>L1627*'月度汇总'!$F$8</x:f>
        <x:v>1.31385</x:v>
      </x:c>
      <x:c r="O1627" s="17" t="n">
        <x:f>G1627*N1627</x:f>
        <x:v>0</x:v>
      </x:c>
      <x:c r="P1627" s="16" t="n">
        <x:f>L1627*'月度汇总'!$F$10</x:f>
        <x:v>4.3795</x:v>
      </x:c>
      <x:c r="Q1627" s="17" t="n">
        <x:f>J1627*P1627</x:f>
        <x:v>13.598690712553497</x:v>
      </x:c>
      <x:c r="R1627" s="12" t="n">
        <x:v>0</x:v>
      </x:c>
      <x:c r="S1627" s="17" t="n">
        <x:v>0</x:v>
      </x:c>
      <x:c r="T1627" s="19" t="n">
        <x:f>M1627+O1627+Q1627+S1627</x:f>
        <x:v>112.33152991213507</x:v>
      </x:c>
      <x:c r="U1627" s="18" t="str">
        <x:f>TEXT(T1627,"0.00")&amp;"元"</x:f>
        <x:v>112.33元</x:v>
      </x:c>
      <x:c r="V1627" s="12" t="n">
        <x:v>0</x:v>
      </x:c>
      <x:c r="W1627" s="12" t="n">
        <x:f>K1627-V1627</x:f>
        <x:v>115.82666667666659</x:v>
      </x:c>
    </x:row>
    <x:row r="1628" ht="20" customHeight="1">
      <x:c r="A1628" s="13" t="n">
        <x:v>45700.27777777778</x:v>
      </x:c>
      <x:c r="B1628" s="13" t="n">
        <x:v>45700.28472222222</x:v>
      </x:c>
      <x:c r="C1628" s="14" t="n">
        <x:v>45700</x:v>
      </x:c>
      <x:c r="D1628" s="15" t="n">
        <x:v>40</x:v>
      </x:c>
      <x:c r="E1628" s="12" t="n">
        <x:v>847.3808019787012</x:v>
      </x:c>
      <x:c r="F1628" s="12" t="n">
        <x:v>149.1914212251387</x:v>
      </x:c>
      <x:c r="G1628" s="12" t="n">
        <x:v>0</x:v>
      </x:c>
      <x:c r="H1628" s="12" t="n">
        <x:f>F1628+G1628</x:f>
        <x:v>149.1914212251387</x:v>
      </x:c>
      <x:c r="I1628" s="12" t="n">
        <x:f>H1628-E1628</x:f>
        <x:v>-698.1893807535625</x:v>
      </x:c>
      <x:c r="J1628" s="12" t="n">
        <x:v>0</x:v>
      </x:c>
      <x:c r="K1628" s="12" t="n">
        <x:f>H1628+J1628</x:f>
        <x:v>149.1914212251387</x:v>
      </x:c>
      <x:c r="L1628" s="16" t="n">
        <x:v>0.8601</x:v>
      </x:c>
      <x:c r="M1628" s="17" t="n">
        <x:f>F1628*L1628</x:f>
        <x:v>128.3195413957418</x:v>
      </x:c>
      <x:c r="N1628" s="16" t="n">
        <x:f>L1628*'月度汇总'!$F$8</x:f>
        <x:v>1.29015</x:v>
      </x:c>
      <x:c r="O1628" s="17" t="n">
        <x:f>G1628*N1628</x:f>
        <x:v>0</x:v>
      </x:c>
      <x:c r="P1628" s="16" t="n">
        <x:f>L1628*'月度汇总'!$F$10</x:f>
        <x:v>4.3004999999999995</x:v>
      </x:c>
      <x:c r="Q1628" s="17" t="n">
        <x:f>J1628*P1628</x:f>
        <x:v>0</x:v>
      </x:c>
      <x:c r="R1628" s="12" t="n">
        <x:v>0</x:v>
      </x:c>
      <x:c r="S1628" s="17" t="n">
        <x:v>0</x:v>
      </x:c>
      <x:c r="T1628" s="19" t="n">
        <x:f>M1628+O1628+Q1628+S1628</x:f>
        <x:v>128.3195413957418</x:v>
      </x:c>
      <x:c r="U1628" s="18" t="str">
        <x:f>TEXT(T1628,"0.00")&amp;"元"</x:f>
        <x:v>128.32元</x:v>
      </x:c>
      <x:c r="V1628" s="12" t="n">
        <x:v>0</x:v>
      </x:c>
      <x:c r="W1628" s="12" t="n">
        <x:f>K1628-V1628</x:f>
        <x:v>149.1914212251387</x:v>
      </x:c>
    </x:row>
    <x:row r="1629" ht="20" customHeight="1">
      <x:c r="A1629" s="13" t="n">
        <x:v>45700.28472222222</x:v>
      </x:c>
      <x:c r="B1629" s="13" t="n">
        <x:v>45700.29166666667</x:v>
      </x:c>
      <x:c r="C1629" s="14" t="n">
        <x:v>45700</x:v>
      </x:c>
      <x:c r="D1629" s="15" t="n">
        <x:v>41</x:v>
      </x:c>
      <x:c r="E1629" s="12" t="n">
        <x:v>822.8806107142121</x:v>
      </x:c>
      <x:c r="F1629" s="12" t="n">
        <x:v>802.196781173109</x:v>
      </x:c>
      <x:c r="G1629" s="12" t="n">
        <x:v>0</x:v>
      </x:c>
      <x:c r="H1629" s="12" t="n">
        <x:f>F1629+G1629</x:f>
        <x:v>802.196781173109</x:v>
      </x:c>
      <x:c r="I1629" s="12" t="n">
        <x:f>H1629-E1629</x:f>
        <x:v>-20.683829541103137</x:v>
      </x:c>
      <x:c r="J1629" s="12" t="n">
        <x:v>0</x:v>
      </x:c>
      <x:c r="K1629" s="12" t="n">
        <x:f>H1629+J1629</x:f>
        <x:v>802.196781173109</x:v>
      </x:c>
      <x:c r="L1629" s="16" t="n">
        <x:v>0.8442</x:v>
      </x:c>
      <x:c r="M1629" s="17" t="n">
        <x:f>F1629*L1629</x:f>
        <x:v>677.2145226663386</x:v>
      </x:c>
      <x:c r="N1629" s="16" t="n">
        <x:f>L1629*'月度汇总'!$F$8</x:f>
        <x:v>1.2663</x:v>
      </x:c>
      <x:c r="O1629" s="17" t="n">
        <x:f>G1629*N1629</x:f>
        <x:v>0</x:v>
      </x:c>
      <x:c r="P1629" s="16" t="n">
        <x:f>L1629*'月度汇总'!$F$10</x:f>
        <x:v>4.221</x:v>
      </x:c>
      <x:c r="Q1629" s="17" t="n">
        <x:f>J1629*P1629</x:f>
        <x:v>0</x:v>
      </x:c>
      <x:c r="R1629" s="12" t="n">
        <x:v>0</x:v>
      </x:c>
      <x:c r="S1629" s="17" t="n">
        <x:v>0</x:v>
      </x:c>
      <x:c r="T1629" s="19" t="n">
        <x:f>M1629+O1629+Q1629+S1629</x:f>
        <x:v>677.2145226663386</x:v>
      </x:c>
      <x:c r="U1629" s="18" t="str">
        <x:f>TEXT(T1629,"0.00")&amp;"元"</x:f>
        <x:v>677.21元</x:v>
      </x:c>
      <x:c r="V1629" s="12" t="n">
        <x:v>0</x:v>
      </x:c>
      <x:c r="W1629" s="12" t="n">
        <x:f>K1629-V1629</x:f>
        <x:v>802.196781173109</x:v>
      </x:c>
    </x:row>
    <x:row r="1630" ht="20" customHeight="1">
      <x:c r="A1630" s="13" t="n">
        <x:v>45700.29166666667</x:v>
      </x:c>
      <x:c r="B1630" s="13" t="n">
        <x:v>45700.29861111111</x:v>
      </x:c>
      <x:c r="C1630" s="14" t="n">
        <x:v>45700</x:v>
      </x:c>
      <x:c r="D1630" s="15" t="n">
        <x:v>42</x:v>
      </x:c>
      <x:c r="E1630" s="12" t="n">
        <x:v>595.989153158166</x:v>
      </x:c>
      <x:c r="F1630" s="12" t="n">
        <x:v>548.0393884727569</x:v>
      </x:c>
      <x:c r="G1630" s="12" t="n">
        <x:v>0</x:v>
      </x:c>
      <x:c r="H1630" s="12" t="n">
        <x:f>F1630+G1630</x:f>
        <x:v>548.0393884727569</x:v>
      </x:c>
      <x:c r="I1630" s="12" t="n">
        <x:f>H1630-E1630</x:f>
        <x:v>-47.94976468540915</x:v>
      </x:c>
      <x:c r="J1630" s="12" t="n">
        <x:v>0</x:v>
      </x:c>
      <x:c r="K1630" s="12" t="n">
        <x:f>H1630+J1630</x:f>
        <x:v>548.0393884727569</x:v>
      </x:c>
      <x:c r="L1630" s="16" t="n">
        <x:v>0.8334</x:v>
      </x:c>
      <x:c r="M1630" s="17" t="n">
        <x:f>F1630*L1630</x:f>
        <x:v>456.7360263531956</x:v>
      </x:c>
      <x:c r="N1630" s="16" t="n">
        <x:f>L1630*'月度汇总'!$F$8</x:f>
        <x:v>1.2501</x:v>
      </x:c>
      <x:c r="O1630" s="17" t="n">
        <x:f>G1630*N1630</x:f>
        <x:v>0</x:v>
      </x:c>
      <x:c r="P1630" s="16" t="n">
        <x:f>L1630*'月度汇总'!$F$10</x:f>
        <x:v>4.167</x:v>
      </x:c>
      <x:c r="Q1630" s="17" t="n">
        <x:f>J1630*P1630</x:f>
        <x:v>0</x:v>
      </x:c>
      <x:c r="R1630" s="12" t="n">
        <x:v>0</x:v>
      </x:c>
      <x:c r="S1630" s="17" t="n">
        <x:v>0</x:v>
      </x:c>
      <x:c r="T1630" s="19" t="n">
        <x:f>M1630+O1630+Q1630+S1630</x:f>
        <x:v>456.7360263531956</x:v>
      </x:c>
      <x:c r="U1630" s="18" t="str">
        <x:f>TEXT(T1630,"0.00")&amp;"元"</x:f>
        <x:v>456.74元</x:v>
      </x:c>
      <x:c r="V1630" s="12" t="n">
        <x:v>0</x:v>
      </x:c>
      <x:c r="W1630" s="12" t="n">
        <x:f>K1630-V1630</x:f>
        <x:v>548.0393884727569</x:v>
      </x:c>
    </x:row>
    <x:row r="1631" ht="20" customHeight="1">
      <x:c r="A1631" s="13" t="n">
        <x:v>45700.29861111111</x:v>
      </x:c>
      <x:c r="B1631" s="13" t="n">
        <x:v>45700.305555555555</x:v>
      </x:c>
      <x:c r="C1631" s="14" t="n">
        <x:v>45700</x:v>
      </x:c>
      <x:c r="D1631" s="15" t="n">
        <x:v>43</x:v>
      </x:c>
      <x:c r="E1631" s="12" t="n">
        <x:v>611.7282233662329</x:v>
      </x:c>
      <x:c r="F1631" s="12" t="n">
        <x:v>565.0975964394759</x:v>
      </x:c>
      <x:c r="G1631" s="12" t="n">
        <x:v>0</x:v>
      </x:c>
      <x:c r="H1631" s="12" t="n">
        <x:f>F1631+G1631</x:f>
        <x:v>565.0975964394759</x:v>
      </x:c>
      <x:c r="I1631" s="12" t="n">
        <x:f>H1631-E1631</x:f>
        <x:v>-46.63062692675703</x:v>
      </x:c>
      <x:c r="J1631" s="12" t="n">
        <x:v>0</x:v>
      </x:c>
      <x:c r="K1631" s="12" t="n">
        <x:f>H1631+J1631</x:f>
        <x:v>565.0975964394759</x:v>
      </x:c>
      <x:c r="L1631" s="16" t="n">
        <x:v>0.8092</x:v>
      </x:c>
      <x:c r="M1631" s="17" t="n">
        <x:f>F1631*L1631</x:f>
        <x:v>457.2769750388239</x:v>
      </x:c>
      <x:c r="N1631" s="16" t="n">
        <x:f>L1631*'月度汇总'!$F$8</x:f>
        <x:v>1.2138</x:v>
      </x:c>
      <x:c r="O1631" s="17" t="n">
        <x:f>G1631*N1631</x:f>
        <x:v>0</x:v>
      </x:c>
      <x:c r="P1631" s="16" t="n">
        <x:f>L1631*'月度汇总'!$F$10</x:f>
        <x:v>4.046</x:v>
      </x:c>
      <x:c r="Q1631" s="17" t="n">
        <x:f>J1631*P1631</x:f>
        <x:v>0</x:v>
      </x:c>
      <x:c r="R1631" s="12" t="n">
        <x:v>0</x:v>
      </x:c>
      <x:c r="S1631" s="17" t="n">
        <x:v>0</x:v>
      </x:c>
      <x:c r="T1631" s="19" t="n">
        <x:f>M1631+O1631+Q1631+S1631</x:f>
        <x:v>457.2769750388239</x:v>
      </x:c>
      <x:c r="U1631" s="18" t="str">
        <x:f>TEXT(T1631,"0.00")&amp;"元"</x:f>
        <x:v>457.28元</x:v>
      </x:c>
      <x:c r="V1631" s="12" t="n">
        <x:v>0</x:v>
      </x:c>
      <x:c r="W1631" s="12" t="n">
        <x:f>K1631-V1631</x:f>
        <x:v>565.0975964394759</x:v>
      </x:c>
    </x:row>
    <x:row r="1632" ht="20" customHeight="1">
      <x:c r="A1632" s="13" t="n">
        <x:v>45700.305555555555</x:v>
      </x:c>
      <x:c r="B1632" s="13" t="n">
        <x:v>45700.3125</x:v>
      </x:c>
      <x:c r="C1632" s="14" t="n">
        <x:v>45700</x:v>
      </x:c>
      <x:c r="D1632" s="15" t="n">
        <x:v>44</x:v>
      </x:c>
      <x:c r="E1632" s="12" t="n">
        <x:v>632.165317059654</x:v>
      </x:c>
      <x:c r="F1632" s="12" t="n">
        <x:v>586.9036315264526</x:v>
      </x:c>
      <x:c r="G1632" s="12" t="n">
        <x:v>0</x:v>
      </x:c>
      <x:c r="H1632" s="12" t="n">
        <x:f>F1632+G1632</x:f>
        <x:v>586.9036315264526</x:v>
      </x:c>
      <x:c r="I1632" s="12" t="n">
        <x:f>H1632-E1632</x:f>
        <x:v>-45.26168553320133</x:v>
      </x:c>
      <x:c r="J1632" s="12" t="n">
        <x:v>0</x:v>
      </x:c>
      <x:c r="K1632" s="12" t="n">
        <x:f>H1632+J1632</x:f>
        <x:v>586.9036315264526</x:v>
      </x:c>
      <x:c r="L1632" s="16" t="n">
        <x:v>0.7972</x:v>
      </x:c>
      <x:c r="M1632" s="17" t="n">
        <x:f>F1632*L1632</x:f>
        <x:v>467.879575052888</x:v>
      </x:c>
      <x:c r="N1632" s="16" t="n">
        <x:f>L1632*'月度汇总'!$F$8</x:f>
        <x:v>1.1958</x:v>
      </x:c>
      <x:c r="O1632" s="17" t="n">
        <x:f>G1632*N1632</x:f>
        <x:v>0</x:v>
      </x:c>
      <x:c r="P1632" s="16" t="n">
        <x:f>L1632*'月度汇总'!$F$10</x:f>
        <x:v>3.986</x:v>
      </x:c>
      <x:c r="Q1632" s="17" t="n">
        <x:f>J1632*P1632</x:f>
        <x:v>0</x:v>
      </x:c>
      <x:c r="R1632" s="12" t="n">
        <x:v>0</x:v>
      </x:c>
      <x:c r="S1632" s="17" t="n">
        <x:v>0</x:v>
      </x:c>
      <x:c r="T1632" s="19" t="n">
        <x:f>M1632+O1632+Q1632+S1632</x:f>
        <x:v>467.879575052888</x:v>
      </x:c>
      <x:c r="U1632" s="18" t="str">
        <x:f>TEXT(T1632,"0.00")&amp;"元"</x:f>
        <x:v>467.88元</x:v>
      </x:c>
      <x:c r="V1632" s="12" t="n">
        <x:v>0</x:v>
      </x:c>
      <x:c r="W1632" s="12" t="n">
        <x:f>K1632-V1632</x:f>
        <x:v>586.9036315264526</x:v>
      </x:c>
    </x:row>
    <x:row r="1633" ht="20" customHeight="1">
      <x:c r="A1633" s="13" t="n">
        <x:v>45700.3125</x:v>
      </x:c>
      <x:c r="B1633" s="13" t="n">
        <x:v>45700.319444444445</x:v>
      </x:c>
      <x:c r="C1633" s="14" t="n">
        <x:v>45700</x:v>
      </x:c>
      <x:c r="D1633" s="15" t="n">
        <x:v>45</x:v>
      </x:c>
      <x:c r="E1633" s="12" t="n">
        <x:v>590.2824141498488</x:v>
      </x:c>
      <x:c r="F1633" s="12" t="n">
        <x:v>590.2824141498488</x:v>
      </x:c>
      <x:c r="G1633" s="12" t="n">
        <x:v>0</x:v>
      </x:c>
      <x:c r="H1633" s="12" t="n">
        <x:f>F1633+G1633</x:f>
        <x:v>590.2824141498488</x:v>
      </x:c>
      <x:c r="I1633" s="12" t="n">
        <x:f>H1633-E1633</x:f>
        <x:v>0</x:v>
      </x:c>
      <x:c r="J1633" s="12" t="n">
        <x:v>0</x:v>
      </x:c>
      <x:c r="K1633" s="12" t="n">
        <x:f>H1633+J1633</x:f>
        <x:v>590.2824141498488</x:v>
      </x:c>
      <x:c r="L1633" s="16" t="n">
        <x:v>0.7644</x:v>
      </x:c>
      <x:c r="M1633" s="17" t="n">
        <x:f>F1633*L1633</x:f>
        <x:v>451.2118773761444</x:v>
      </x:c>
      <x:c r="N1633" s="16" t="n">
        <x:f>L1633*'月度汇总'!$F$8</x:f>
        <x:v>1.1465999999999998</x:v>
      </x:c>
      <x:c r="O1633" s="17" t="n">
        <x:f>G1633*N1633</x:f>
        <x:v>0</x:v>
      </x:c>
      <x:c r="P1633" s="16" t="n">
        <x:f>L1633*'月度汇总'!$F$10</x:f>
        <x:v>3.822</x:v>
      </x:c>
      <x:c r="Q1633" s="17" t="n">
        <x:f>J1633*P1633</x:f>
        <x:v>0</x:v>
      </x:c>
      <x:c r="R1633" s="12" t="n">
        <x:v>0</x:v>
      </x:c>
      <x:c r="S1633" s="17" t="n">
        <x:v>0</x:v>
      </x:c>
      <x:c r="T1633" s="19" t="n">
        <x:f>M1633+O1633+Q1633+S1633</x:f>
        <x:v>451.2118773761444</x:v>
      </x:c>
      <x:c r="U1633" s="18" t="str">
        <x:f>TEXT(T1633,"0.00")&amp;"元"</x:f>
        <x:v>451.21元</x:v>
      </x:c>
      <x:c r="V1633" s="12" t="n">
        <x:v>0</x:v>
      </x:c>
      <x:c r="W1633" s="12" t="n">
        <x:f>K1633-V1633</x:f>
        <x:v>590.2824141498488</x:v>
      </x:c>
    </x:row>
    <x:row r="1634" ht="20" customHeight="1">
      <x:c r="A1634" s="13" t="n">
        <x:v>45700.319444444445</x:v>
      </x:c>
      <x:c r="B1634" s="13" t="n">
        <x:v>45700.32638888889</x:v>
      </x:c>
      <x:c r="C1634" s="14" t="n">
        <x:v>45700</x:v>
      </x:c>
      <x:c r="D1634" s="15" t="n">
        <x:v>46</x:v>
      </x:c>
      <x:c r="E1634" s="12" t="n">
        <x:v>1351.3908391523535</x:v>
      </x:c>
      <x:c r="F1634" s="12" t="n">
        <x:v>1308.9384869373005</x:v>
      </x:c>
      <x:c r="G1634" s="12" t="n">
        <x:v>0</x:v>
      </x:c>
      <x:c r="H1634" s="12" t="n">
        <x:f>F1634+G1634</x:f>
        <x:v>1308.9384869373005</x:v>
      </x:c>
      <x:c r="I1634" s="12" t="n">
        <x:f>H1634-E1634</x:f>
        <x:v>-42.452352215053</x:v>
      </x:c>
      <x:c r="J1634" s="12" t="n">
        <x:v>0</x:v>
      </x:c>
      <x:c r="K1634" s="12" t="n">
        <x:f>H1634+J1634</x:f>
        <x:v>1308.9384869373005</x:v>
      </x:c>
      <x:c r="L1634" s="16" t="n">
        <x:v>0.6899</x:v>
      </x:c>
      <x:c r="M1634" s="17" t="n">
        <x:f>F1634*L1634</x:f>
        <x:v>903.0366621380435</x:v>
      </x:c>
      <x:c r="N1634" s="16" t="n">
        <x:f>L1634*'月度汇总'!$F$8</x:f>
        <x:v>1.03485</x:v>
      </x:c>
      <x:c r="O1634" s="17" t="n">
        <x:f>G1634*N1634</x:f>
        <x:v>0</x:v>
      </x:c>
      <x:c r="P1634" s="16" t="n">
        <x:f>L1634*'月度汇总'!$F$10</x:f>
        <x:v>3.4494999999999996</x:v>
      </x:c>
      <x:c r="Q1634" s="17" t="n">
        <x:f>J1634*P1634</x:f>
        <x:v>0</x:v>
      </x:c>
      <x:c r="R1634" s="12" t="n">
        <x:v>0</x:v>
      </x:c>
      <x:c r="S1634" s="17" t="n">
        <x:v>0</x:v>
      </x:c>
      <x:c r="T1634" s="19" t="n">
        <x:f>M1634+O1634+Q1634+S1634</x:f>
        <x:v>903.0366621380435</x:v>
      </x:c>
      <x:c r="U1634" s="18" t="str">
        <x:f>TEXT(T1634,"0.00")&amp;"元"</x:f>
        <x:v>903.04元</x:v>
      </x:c>
      <x:c r="V1634" s="12" t="n">
        <x:v>0</x:v>
      </x:c>
      <x:c r="W1634" s="12" t="n">
        <x:f>K1634-V1634</x:f>
        <x:v>1308.9384869373005</x:v>
      </x:c>
    </x:row>
    <x:row r="1635" ht="20" customHeight="1">
      <x:c r="A1635" s="13" t="n">
        <x:v>45700.32638888889</x:v>
      </x:c>
      <x:c r="B1635" s="13" t="n">
        <x:v>45700.33333333333</x:v>
      </x:c>
      <x:c r="C1635" s="14" t="n">
        <x:v>45700</x:v>
      </x:c>
      <x:c r="D1635" s="15" t="n">
        <x:v>47</x:v>
      </x:c>
      <x:c r="E1635" s="12" t="n">
        <x:v>634.6106825132013</x:v>
      </x:c>
      <x:c r="F1635" s="12" t="n">
        <x:v>0</x:v>
      </x:c>
      <x:c r="G1635" s="12" t="n">
        <x:v>0</x:v>
      </x:c>
      <x:c r="H1635" s="12" t="n">
        <x:f>F1635+G1635</x:f>
        <x:v>0</x:v>
      </x:c>
      <x:c r="I1635" s="12" t="n">
        <x:f>H1635-E1635</x:f>
        <x:v>-634.6106825132013</x:v>
      </x:c>
      <x:c r="J1635" s="12" t="n">
        <x:v>0</x:v>
      </x:c>
      <x:c r="K1635" s="12" t="n">
        <x:f>H1635+J1635</x:f>
        <x:v>0</x:v>
      </x:c>
      <x:c r="L1635" s="16" t="n">
        <x:v>0.86</x:v>
      </x:c>
      <x:c r="M1635" s="17" t="n">
        <x:f>F1635*L1635</x:f>
        <x:v>0</x:v>
      </x:c>
      <x:c r="N1635" s="16" t="n">
        <x:f>L1635*'月度汇总'!$F$8</x:f>
        <x:v>1.29</x:v>
      </x:c>
      <x:c r="O1635" s="17" t="n">
        <x:f>G1635*N1635</x:f>
        <x:v>0</x:v>
      </x:c>
      <x:c r="P1635" s="16" t="n">
        <x:f>L1635*'月度汇总'!$F$10</x:f>
        <x:v>4.3</x:v>
      </x:c>
      <x:c r="Q1635" s="17" t="n">
        <x:f>J1635*P1635</x:f>
        <x:v>0</x:v>
      </x:c>
      <x:c r="R1635" s="12" t="n">
        <x:v>0</x:v>
      </x:c>
      <x:c r="S1635" s="17" t="n">
        <x:v>0</x:v>
      </x:c>
      <x:c r="T1635" s="19" t="n">
        <x:f>M1635+O1635+Q1635+S1635</x:f>
        <x:v>0</x:v>
      </x:c>
      <x:c r="U1635" s="18" t="str">
        <x:f>TEXT(T1635,"0.00")&amp;"元"</x:f>
        <x:v>0.00元</x:v>
      </x:c>
      <x:c r="V1635" s="12" t="n">
        <x:v>0</x:v>
      </x:c>
      <x:c r="W1635" s="12" t="n">
        <x:f>K1635-V1635</x:f>
        <x:v>0</x:v>
      </x:c>
    </x:row>
    <x:row r="1636" ht="20" customHeight="1">
      <x:c r="A1636" s="13" t="n">
        <x:v>45700.33333333333</x:v>
      </x:c>
      <x:c r="B1636" s="13" t="n">
        <x:v>45700.34027777778</x:v>
      </x:c>
      <x:c r="C1636" s="14" t="n">
        <x:v>45700</x:v>
      </x:c>
      <x:c r="D1636" s="15" t="n">
        <x:v>48</x:v>
      </x:c>
      <x:c r="E1636" s="12" t="n">
        <x:v>139.23824800261127</x:v>
      </x:c>
      <x:c r="F1636" s="12" t="n">
        <x:v>67.58650698710153</x:v>
      </x:c>
      <x:c r="G1636" s="12" t="n">
        <x:v>0</x:v>
      </x:c>
      <x:c r="H1636" s="12" t="n">
        <x:f>F1636+G1636</x:f>
        <x:v>67.58650698710153</x:v>
      </x:c>
      <x:c r="I1636" s="12" t="n">
        <x:f>H1636-E1636</x:f>
        <x:v>-71.65174101550974</x:v>
      </x:c>
      <x:c r="J1636" s="12" t="n">
        <x:v>0</x:v>
      </x:c>
      <x:c r="K1636" s="12" t="n">
        <x:f>H1636+J1636</x:f>
        <x:v>67.58650698710153</x:v>
      </x:c>
      <x:c r="L1636" s="16" t="n">
        <x:v>1.1617</x:v>
      </x:c>
      <x:c r="M1636" s="17" t="n">
        <x:f>F1636*L1636</x:f>
        <x:v>78.51524516691585</x:v>
      </x:c>
      <x:c r="N1636" s="16" t="n">
        <x:f>L1636*'月度汇总'!$F$8</x:f>
        <x:v>1.74255</x:v>
      </x:c>
      <x:c r="O1636" s="17" t="n">
        <x:f>G1636*N1636</x:f>
        <x:v>0</x:v>
      </x:c>
      <x:c r="P1636" s="16" t="n">
        <x:f>L1636*'月度汇总'!$F$10</x:f>
        <x:v>5.8084999999999996</x:v>
      </x:c>
      <x:c r="Q1636" s="17" t="n">
        <x:f>J1636*P1636</x:f>
        <x:v>0</x:v>
      </x:c>
      <x:c r="R1636" s="12" t="n">
        <x:v>0</x:v>
      </x:c>
      <x:c r="S1636" s="17" t="n">
        <x:v>0</x:v>
      </x:c>
      <x:c r="T1636" s="19" t="n">
        <x:f>M1636+O1636+Q1636+S1636</x:f>
        <x:v>78.51524516691585</x:v>
      </x:c>
      <x:c r="U1636" s="18" t="str">
        <x:f>TEXT(T1636,"0.00")&amp;"元"</x:f>
        <x:v>78.52元</x:v>
      </x:c>
      <x:c r="V1636" s="12" t="n">
        <x:v>0</x:v>
      </x:c>
      <x:c r="W1636" s="12" t="n">
        <x:f>K1636-V1636</x:f>
        <x:v>67.58650698710153</x:v>
      </x:c>
    </x:row>
    <x:row r="1637" ht="20" customHeight="1">
      <x:c r="A1637" s="13" t="n">
        <x:v>45700.34027777778</x:v>
      </x:c>
      <x:c r="B1637" s="13" t="n">
        <x:v>45700.34722222222</x:v>
      </x:c>
      <x:c r="C1637" s="14" t="n">
        <x:v>45700</x:v>
      </x:c>
      <x:c r="D1637" s="15" t="n">
        <x:v>49</x:v>
      </x:c>
      <x:c r="E1637" s="12" t="n">
        <x:v>75.21926329872599</x:v>
      </x:c>
      <x:c r="F1637" s="12" t="n">
        <x:v>26.9874708184567</x:v>
      </x:c>
      <x:c r="G1637" s="12" t="n">
        <x:v>0</x:v>
      </x:c>
      <x:c r="H1637" s="12" t="n">
        <x:f>F1637+G1637</x:f>
        <x:v>26.9874708184567</x:v>
      </x:c>
      <x:c r="I1637" s="12" t="n">
        <x:f>H1637-E1637</x:f>
        <x:v>-48.23179248026929</x:v>
      </x:c>
      <x:c r="J1637" s="12" t="n">
        <x:v>0</x:v>
      </x:c>
      <x:c r="K1637" s="12" t="n">
        <x:f>H1637+J1637</x:f>
        <x:v>26.9874708184567</x:v>
      </x:c>
      <x:c r="L1637" s="16" t="n">
        <x:v>1.1683</x:v>
      </x:c>
      <x:c r="M1637" s="17" t="n">
        <x:f>F1637*L1637</x:f>
        <x:v>31.52946215720296</x:v>
      </x:c>
      <x:c r="N1637" s="16" t="n">
        <x:f>L1637*'月度汇总'!$F$8</x:f>
        <x:v>1.7524499999999998</x:v>
      </x:c>
      <x:c r="O1637" s="17" t="n">
        <x:f>G1637*N1637</x:f>
        <x:v>0</x:v>
      </x:c>
      <x:c r="P1637" s="16" t="n">
        <x:f>L1637*'月度汇总'!$F$10</x:f>
        <x:v>5.8415</x:v>
      </x:c>
      <x:c r="Q1637" s="17" t="n">
        <x:f>J1637*P1637</x:f>
        <x:v>0</x:v>
      </x:c>
      <x:c r="R1637" s="12" t="n">
        <x:v>0</x:v>
      </x:c>
      <x:c r="S1637" s="17" t="n">
        <x:v>0</x:v>
      </x:c>
      <x:c r="T1637" s="19" t="n">
        <x:f>M1637+O1637+Q1637+S1637</x:f>
        <x:v>31.52946215720296</x:v>
      </x:c>
      <x:c r="U1637" s="18" t="str">
        <x:f>TEXT(T1637,"0.00")&amp;"元"</x:f>
        <x:v>31.53元</x:v>
      </x:c>
      <x:c r="V1637" s="12" t="n">
        <x:v>0</x:v>
      </x:c>
      <x:c r="W1637" s="12" t="n">
        <x:f>K1637-V1637</x:f>
        <x:v>26.9874708184567</x:v>
      </x:c>
    </x:row>
    <x:row r="1638" ht="20" customHeight="1">
      <x:c r="A1638" s="13" t="n">
        <x:v>45700.34722222222</x:v>
      </x:c>
      <x:c r="B1638" s="13" t="n">
        <x:v>45700.35416666667</x:v>
      </x:c>
      <x:c r="C1638" s="14" t="n">
        <x:v>45700</x:v>
      </x:c>
      <x:c r="D1638" s="15" t="n">
        <x:v>50</x:v>
      </x:c>
      <x:c r="E1638" s="12" t="n">
        <x:v>0</x:v>
      </x:c>
      <x:c r="F1638" s="12" t="n">
        <x:v>0</x:v>
      </x:c>
      <x:c r="G1638" s="12" t="n">
        <x:v>0</x:v>
      </x:c>
      <x:c r="H1638" s="12" t="n">
        <x:f>F1638+G1638</x:f>
        <x:v>0</x:v>
      </x:c>
      <x:c r="I1638" s="12" t="n">
        <x:f>H1638-E1638</x:f>
        <x:v>0</x:v>
      </x:c>
      <x:c r="J1638" s="12" t="n">
        <x:v>0</x:v>
      </x:c>
      <x:c r="K1638" s="12" t="n">
        <x:f>H1638+J1638</x:f>
        <x:v>0</x:v>
      </x:c>
      <x:c r="L1638" s="16" t="n">
        <x:v>1.0956</x:v>
      </x:c>
      <x:c r="M1638" s="17" t="n">
        <x:f>F1638*L1638</x:f>
        <x:v>0</x:v>
      </x:c>
      <x:c r="N1638" s="16" t="n">
        <x:f>L1638*'月度汇总'!$F$8</x:f>
        <x:v>1.6433999999999997</x:v>
      </x:c>
      <x:c r="O1638" s="17" t="n">
        <x:f>G1638*N1638</x:f>
        <x:v>0</x:v>
      </x:c>
      <x:c r="P1638" s="16" t="n">
        <x:f>L1638*'月度汇总'!$F$10</x:f>
        <x:v>5.478</x:v>
      </x:c>
      <x:c r="Q1638" s="17" t="n">
        <x:f>J1638*P1638</x:f>
        <x:v>0</x:v>
      </x:c>
      <x:c r="R1638" s="12" t="n">
        <x:v>0</x:v>
      </x:c>
      <x:c r="S1638" s="17" t="n">
        <x:v>0</x:v>
      </x:c>
      <x:c r="T1638" s="19" t="n">
        <x:f>M1638+O1638+Q1638+S1638</x:f>
        <x:v>0</x:v>
      </x:c>
      <x:c r="U1638" s="18" t="str">
        <x:f>TEXT(T1638,"0.00")&amp;"元"</x:f>
        <x:v>0.00元</x:v>
      </x:c>
      <x:c r="V1638" s="12" t="n">
        <x:v>0</x:v>
      </x:c>
      <x:c r="W1638" s="12" t="n">
        <x:f>K1638-V1638</x:f>
        <x:v>0</x:v>
      </x:c>
    </x:row>
    <x:row r="1639" ht="20" customHeight="1">
      <x:c r="A1639" s="13" t="n">
        <x:v>45700.35416666667</x:v>
      </x:c>
      <x:c r="B1639" s="13" t="n">
        <x:v>45700.36111111111</x:v>
      </x:c>
      <x:c r="C1639" s="14" t="n">
        <x:v>45700</x:v>
      </x:c>
      <x:c r="D1639" s="15" t="n">
        <x:v>51</x:v>
      </x:c>
      <x:c r="E1639" s="12" t="n">
        <x:v>0</x:v>
      </x:c>
      <x:c r="F1639" s="12" t="n">
        <x:v>0</x:v>
      </x:c>
      <x:c r="G1639" s="12" t="n">
        <x:v>0</x:v>
      </x:c>
      <x:c r="H1639" s="12" t="n">
        <x:f>F1639+G1639</x:f>
        <x:v>0</x:v>
      </x:c>
      <x:c r="I1639" s="12" t="n">
        <x:f>H1639-E1639</x:f>
        <x:v>0</x:v>
      </x:c>
      <x:c r="J1639" s="12" t="n">
        <x:v>0</x:v>
      </x:c>
      <x:c r="K1639" s="12" t="n">
        <x:f>H1639+J1639</x:f>
        <x:v>0</x:v>
      </x:c>
      <x:c r="L1639" s="16" t="n">
        <x:v>1.0849</x:v>
      </x:c>
      <x:c r="M1639" s="17" t="n">
        <x:f>F1639*L1639</x:f>
        <x:v>0</x:v>
      </x:c>
      <x:c r="N1639" s="16" t="n">
        <x:f>L1639*'月度汇总'!$F$8</x:f>
        <x:v>1.6273499999999999</x:v>
      </x:c>
      <x:c r="O1639" s="17" t="n">
        <x:f>G1639*N1639</x:f>
        <x:v>0</x:v>
      </x:c>
      <x:c r="P1639" s="16" t="n">
        <x:f>L1639*'月度汇总'!$F$10</x:f>
        <x:v>5.4245</x:v>
      </x:c>
      <x:c r="Q1639" s="17" t="n">
        <x:f>J1639*P1639</x:f>
        <x:v>0</x:v>
      </x:c>
      <x:c r="R1639" s="12" t="n">
        <x:v>0</x:v>
      </x:c>
      <x:c r="S1639" s="17" t="n">
        <x:v>0</x:v>
      </x:c>
      <x:c r="T1639" s="19" t="n">
        <x:f>M1639+O1639+Q1639+S1639</x:f>
        <x:v>0</x:v>
      </x:c>
      <x:c r="U1639" s="18" t="str">
        <x:f>TEXT(T1639,"0.00")&amp;"元"</x:f>
        <x:v>0.00元</x:v>
      </x:c>
      <x:c r="V1639" s="12" t="n">
        <x:v>0</x:v>
      </x:c>
      <x:c r="W1639" s="12" t="n">
        <x:f>K1639-V1639</x:f>
        <x:v>0</x:v>
      </x:c>
    </x:row>
    <x:row r="1640" ht="20" customHeight="1">
      <x:c r="A1640" s="13" t="n">
        <x:v>45700.36111111111</x:v>
      </x:c>
      <x:c r="B1640" s="13" t="n">
        <x:v>45700.368055555555</x:v>
      </x:c>
      <x:c r="C1640" s="14" t="n">
        <x:v>45700</x:v>
      </x:c>
      <x:c r="D1640" s="15" t="n">
        <x:v>52</x:v>
      </x:c>
      <x:c r="E1640" s="12" t="n">
        <x:v>0</x:v>
      </x:c>
      <x:c r="F1640" s="12" t="n">
        <x:v>0</x:v>
      </x:c>
      <x:c r="G1640" s="12" t="n">
        <x:v>0</x:v>
      </x:c>
      <x:c r="H1640" s="12" t="n">
        <x:f>F1640+G1640</x:f>
        <x:v>0</x:v>
      </x:c>
      <x:c r="I1640" s="12" t="n">
        <x:f>H1640-E1640</x:f>
        <x:v>0</x:v>
      </x:c>
      <x:c r="J1640" s="12" t="n">
        <x:v>0</x:v>
      </x:c>
      <x:c r="K1640" s="12" t="n">
        <x:f>H1640+J1640</x:f>
        <x:v>0</x:v>
      </x:c>
      <x:c r="L1640" s="16" t="n">
        <x:v>1.061</x:v>
      </x:c>
      <x:c r="M1640" s="17" t="n">
        <x:f>F1640*L1640</x:f>
        <x:v>0</x:v>
      </x:c>
      <x:c r="N1640" s="16" t="n">
        <x:f>L1640*'月度汇总'!$F$8</x:f>
        <x:v>1.5915</x:v>
      </x:c>
      <x:c r="O1640" s="17" t="n">
        <x:f>G1640*N1640</x:f>
        <x:v>0</x:v>
      </x:c>
      <x:c r="P1640" s="16" t="n">
        <x:f>L1640*'月度汇总'!$F$10</x:f>
        <x:v>5.305</x:v>
      </x:c>
      <x:c r="Q1640" s="17" t="n">
        <x:f>J1640*P1640</x:f>
        <x:v>0</x:v>
      </x:c>
      <x:c r="R1640" s="12" t="n">
        <x:v>0</x:v>
      </x:c>
      <x:c r="S1640" s="17" t="n">
        <x:v>0</x:v>
      </x:c>
      <x:c r="T1640" s="19" t="n">
        <x:f>M1640+O1640+Q1640+S1640</x:f>
        <x:v>0</x:v>
      </x:c>
      <x:c r="U1640" s="18" t="str">
        <x:f>TEXT(T1640,"0.00")&amp;"元"</x:f>
        <x:v>0.00元</x:v>
      </x:c>
      <x:c r="V1640" s="12" t="n">
        <x:v>0</x:v>
      </x:c>
      <x:c r="W1640" s="12" t="n">
        <x:f>K1640-V1640</x:f>
        <x:v>0</x:v>
      </x:c>
    </x:row>
    <x:row r="1641" ht="20" customHeight="1">
      <x:c r="A1641" s="13" t="n">
        <x:v>45700.368055555555</x:v>
      </x:c>
      <x:c r="B1641" s="13" t="n">
        <x:v>45700.375</x:v>
      </x:c>
      <x:c r="C1641" s="14" t="n">
        <x:v>45700</x:v>
      </x:c>
      <x:c r="D1641" s="15" t="n">
        <x:v>53</x:v>
      </x:c>
      <x:c r="E1641" s="12" t="n">
        <x:v>0</x:v>
      </x:c>
      <x:c r="F1641" s="12" t="n">
        <x:v>0</x:v>
      </x:c>
      <x:c r="G1641" s="12" t="n">
        <x:v>0</x:v>
      </x:c>
      <x:c r="H1641" s="12" t="n">
        <x:f>F1641+G1641</x:f>
        <x:v>0</x:v>
      </x:c>
      <x:c r="I1641" s="12" t="n">
        <x:f>H1641-E1641</x:f>
        <x:v>0</x:v>
      </x:c>
      <x:c r="J1641" s="12" t="n">
        <x:v>0</x:v>
      </x:c>
      <x:c r="K1641" s="12" t="n">
        <x:f>H1641+J1641</x:f>
        <x:v>0</x:v>
      </x:c>
      <x:c r="L1641" s="16" t="n">
        <x:v>1.043</x:v>
      </x:c>
      <x:c r="M1641" s="17" t="n">
        <x:f>F1641*L1641</x:f>
        <x:v>0</x:v>
      </x:c>
      <x:c r="N1641" s="16" t="n">
        <x:f>L1641*'月度汇总'!$F$8</x:f>
        <x:v>1.5644999999999998</x:v>
      </x:c>
      <x:c r="O1641" s="17" t="n">
        <x:f>G1641*N1641</x:f>
        <x:v>0</x:v>
      </x:c>
      <x:c r="P1641" s="16" t="n">
        <x:f>L1641*'月度汇总'!$F$10</x:f>
        <x:v>5.215</x:v>
      </x:c>
      <x:c r="Q1641" s="17" t="n">
        <x:f>J1641*P1641</x:f>
        <x:v>0</x:v>
      </x:c>
      <x:c r="R1641" s="12" t="n">
        <x:v>0</x:v>
      </x:c>
      <x:c r="S1641" s="17" t="n">
        <x:v>0</x:v>
      </x:c>
      <x:c r="T1641" s="19" t="n">
        <x:f>M1641+O1641+Q1641+S1641</x:f>
        <x:v>0</x:v>
      </x:c>
      <x:c r="U1641" s="18" t="str">
        <x:f>TEXT(T1641,"0.00")&amp;"元"</x:f>
        <x:v>0.00元</x:v>
      </x:c>
      <x:c r="V1641" s="12" t="n">
        <x:v>0</x:v>
      </x:c>
      <x:c r="W1641" s="12" t="n">
        <x:f>K1641-V1641</x:f>
        <x:v>0</x:v>
      </x:c>
    </x:row>
    <x:row r="1642" ht="20" customHeight="1">
      <x:c r="A1642" s="13" t="n">
        <x:v>45700.375</x:v>
      </x:c>
      <x:c r="B1642" s="13" t="n">
        <x:v>45700.381944444445</x:v>
      </x:c>
      <x:c r="C1642" s="14" t="n">
        <x:v>45700</x:v>
      </x:c>
      <x:c r="D1642" s="15" t="n">
        <x:v>54</x:v>
      </x:c>
      <x:c r="E1642" s="12" t="n">
        <x:v>0</x:v>
      </x:c>
      <x:c r="F1642" s="12" t="n">
        <x:v>0</x:v>
      </x:c>
      <x:c r="G1642" s="12" t="n">
        <x:v>0</x:v>
      </x:c>
      <x:c r="H1642" s="12" t="n">
        <x:f>F1642+G1642</x:f>
        <x:v>0</x:v>
      </x:c>
      <x:c r="I1642" s="12" t="n">
        <x:f>H1642-E1642</x:f>
        <x:v>0</x:v>
      </x:c>
      <x:c r="J1642" s="12" t="n">
        <x:v>0</x:v>
      </x:c>
      <x:c r="K1642" s="12" t="n">
        <x:f>H1642+J1642</x:f>
        <x:v>0</x:v>
      </x:c>
      <x:c r="L1642" s="16" t="n">
        <x:v>1.036</x:v>
      </x:c>
      <x:c r="M1642" s="17" t="n">
        <x:f>F1642*L1642</x:f>
        <x:v>0</x:v>
      </x:c>
      <x:c r="N1642" s="16" t="n">
        <x:f>L1642*'月度汇总'!$F$8</x:f>
        <x:v>1.554</x:v>
      </x:c>
      <x:c r="O1642" s="17" t="n">
        <x:f>G1642*N1642</x:f>
        <x:v>0</x:v>
      </x:c>
      <x:c r="P1642" s="16" t="n">
        <x:f>L1642*'月度汇总'!$F$10</x:f>
        <x:v>5.18</x:v>
      </x:c>
      <x:c r="Q1642" s="17" t="n">
        <x:f>J1642*P1642</x:f>
        <x:v>0</x:v>
      </x:c>
      <x:c r="R1642" s="12" t="n">
        <x:v>0</x:v>
      </x:c>
      <x:c r="S1642" s="17" t="n">
        <x:v>0</x:v>
      </x:c>
      <x:c r="T1642" s="19" t="n">
        <x:f>M1642+O1642+Q1642+S1642</x:f>
        <x:v>0</x:v>
      </x:c>
      <x:c r="U1642" s="18" t="str">
        <x:f>TEXT(T1642,"0.00")&amp;"元"</x:f>
        <x:v>0.00元</x:v>
      </x:c>
      <x:c r="V1642" s="12" t="n">
        <x:v>0</x:v>
      </x:c>
      <x:c r="W1642" s="12" t="n">
        <x:f>K1642-V1642</x:f>
        <x:v>0</x:v>
      </x:c>
    </x:row>
    <x:row r="1643" ht="20" customHeight="1">
      <x:c r="A1643" s="13" t="n">
        <x:v>45700.381944444445</x:v>
      </x:c>
      <x:c r="B1643" s="13" t="n">
        <x:v>45700.38888888889</x:v>
      </x:c>
      <x:c r="C1643" s="14" t="n">
        <x:v>45700</x:v>
      </x:c>
      <x:c r="D1643" s="15" t="n">
        <x:v>55</x:v>
      </x:c>
      <x:c r="E1643" s="12" t="n">
        <x:v>0</x:v>
      </x:c>
      <x:c r="F1643" s="12" t="n">
        <x:v>0</x:v>
      </x:c>
      <x:c r="G1643" s="12" t="n">
        <x:v>0</x:v>
      </x:c>
      <x:c r="H1643" s="12" t="n">
        <x:f>F1643+G1643</x:f>
        <x:v>0</x:v>
      </x:c>
      <x:c r="I1643" s="12" t="n">
        <x:f>H1643-E1643</x:f>
        <x:v>0</x:v>
      </x:c>
      <x:c r="J1643" s="12" t="n">
        <x:v>48.415568667145344</x:v>
      </x:c>
      <x:c r="K1643" s="12" t="n">
        <x:f>H1643+J1643</x:f>
        <x:v>48.415568667145344</x:v>
      </x:c>
      <x:c r="L1643" s="16" t="n">
        <x:v>1.0147</x:v>
      </x:c>
      <x:c r="M1643" s="17" t="n">
        <x:f>F1643*L1643</x:f>
        <x:v>0</x:v>
      </x:c>
      <x:c r="N1643" s="16" t="n">
        <x:f>L1643*'月度汇总'!$F$8</x:f>
        <x:v>1.52205</x:v>
      </x:c>
      <x:c r="O1643" s="17" t="n">
        <x:f>G1643*N1643</x:f>
        <x:v>0</x:v>
      </x:c>
      <x:c r="P1643" s="16" t="n">
        <x:f>L1643*'月度汇总'!$F$10</x:f>
        <x:v>5.073499999999999</x:v>
      </x:c>
      <x:c r="Q1643" s="17" t="n">
        <x:f>J1643*P1643</x:f>
        <x:v>245.63638763276185</x:v>
      </x:c>
      <x:c r="R1643" s="12" t="n">
        <x:v>0</x:v>
      </x:c>
      <x:c r="S1643" s="17" t="n">
        <x:v>0</x:v>
      </x:c>
      <x:c r="T1643" s="19" t="n">
        <x:f>M1643+O1643+Q1643+S1643</x:f>
        <x:v>245.63638763276185</x:v>
      </x:c>
      <x:c r="U1643" s="18" t="str">
        <x:f>TEXT(T1643,"0.00")&amp;"元"</x:f>
        <x:v>245.64元</x:v>
      </x:c>
      <x:c r="V1643" s="12" t="n">
        <x:v>0</x:v>
      </x:c>
      <x:c r="W1643" s="12" t="n">
        <x:f>K1643-V1643</x:f>
        <x:v>48.415568667145344</x:v>
      </x:c>
    </x:row>
    <x:row r="1644" ht="20" customHeight="1">
      <x:c r="A1644" s="13" t="n">
        <x:v>45700.38888888889</x:v>
      </x:c>
      <x:c r="B1644" s="13" t="n">
        <x:v>45700.39583333333</x:v>
      </x:c>
      <x:c r="C1644" s="14" t="n">
        <x:v>45700</x:v>
      </x:c>
      <x:c r="D1644" s="15" t="n">
        <x:v>56</x:v>
      </x:c>
      <x:c r="E1644" s="12" t="n">
        <x:v>0</x:v>
      </x:c>
      <x:c r="F1644" s="12" t="n">
        <x:v>0</x:v>
      </x:c>
      <x:c r="G1644" s="12" t="n">
        <x:v>0</x:v>
      </x:c>
      <x:c r="H1644" s="12" t="n">
        <x:f>F1644+G1644</x:f>
        <x:v>0</x:v>
      </x:c>
      <x:c r="I1644" s="12" t="n">
        <x:f>H1644-E1644</x:f>
        <x:v>0</x:v>
      </x:c>
      <x:c r="J1644" s="12" t="n">
        <x:v>371.7288666666664</x:v>
      </x:c>
      <x:c r="K1644" s="12" t="n">
        <x:f>H1644+J1644</x:f>
        <x:v>371.7288666666664</x:v>
      </x:c>
      <x:c r="L1644" s="16" t="n">
        <x:v>0.9922</x:v>
      </x:c>
      <x:c r="M1644" s="17" t="n">
        <x:f>F1644*L1644</x:f>
        <x:v>0</x:v>
      </x:c>
      <x:c r="N1644" s="16" t="n">
        <x:f>L1644*'月度汇总'!$F$8</x:f>
        <x:v>1.4883</x:v>
      </x:c>
      <x:c r="O1644" s="17" t="n">
        <x:f>G1644*N1644</x:f>
        <x:v>0</x:v>
      </x:c>
      <x:c r="P1644" s="16" t="n">
        <x:f>L1644*'月度汇总'!$F$10</x:f>
        <x:v>4.961</x:v>
      </x:c>
      <x:c r="Q1644" s="17" t="n">
        <x:f>J1644*P1644</x:f>
        <x:v>1844.1469075333323</x:v>
      </x:c>
      <x:c r="R1644" s="12" t="n">
        <x:v>0</x:v>
      </x:c>
      <x:c r="S1644" s="17" t="n">
        <x:v>0</x:v>
      </x:c>
      <x:c r="T1644" s="19" t="n">
        <x:f>M1644+O1644+Q1644+S1644</x:f>
        <x:v>1844.1469075333323</x:v>
      </x:c>
      <x:c r="U1644" s="18" t="str">
        <x:f>TEXT(T1644,"0.00")&amp;"元"</x:f>
        <x:v>1844.15元</x:v>
      </x:c>
      <x:c r="V1644" s="12" t="n">
        <x:v>0</x:v>
      </x:c>
      <x:c r="W1644" s="12" t="n">
        <x:f>K1644-V1644</x:f>
        <x:v>371.7288666666664</x:v>
      </x:c>
    </x:row>
    <x:row r="1645" ht="20" customHeight="1">
      <x:c r="A1645" s="13" t="n">
        <x:v>45700.39583333333</x:v>
      </x:c>
      <x:c r="B1645" s="13" t="n">
        <x:v>45700.40277777778</x:v>
      </x:c>
      <x:c r="C1645" s="14" t="n">
        <x:v>45700</x:v>
      </x:c>
      <x:c r="D1645" s="15" t="n">
        <x:v>57</x:v>
      </x:c>
      <x:c r="E1645" s="12" t="n">
        <x:v>0</x:v>
      </x:c>
      <x:c r="F1645" s="12" t="n">
        <x:v>0</x:v>
      </x:c>
      <x:c r="G1645" s="12" t="n">
        <x:v>0</x:v>
      </x:c>
      <x:c r="H1645" s="12" t="n">
        <x:f>F1645+G1645</x:f>
        <x:v>0</x:v>
      </x:c>
      <x:c r="I1645" s="12" t="n">
        <x:f>H1645-E1645</x:f>
        <x:v>0</x:v>
      </x:c>
      <x:c r="J1645" s="12" t="n">
        <x:v>323.1033333333332</x:v>
      </x:c>
      <x:c r="K1645" s="12" t="n">
        <x:f>H1645+J1645</x:f>
        <x:v>323.1033333333332</x:v>
      </x:c>
      <x:c r="L1645" s="16" t="n">
        <x:v>0.97</x:v>
      </x:c>
      <x:c r="M1645" s="17" t="n">
        <x:f>F1645*L1645</x:f>
        <x:v>0</x:v>
      </x:c>
      <x:c r="N1645" s="16" t="n">
        <x:f>L1645*'月度汇总'!$F$8</x:f>
        <x:v>1.455</x:v>
      </x:c>
      <x:c r="O1645" s="17" t="n">
        <x:f>G1645*N1645</x:f>
        <x:v>0</x:v>
      </x:c>
      <x:c r="P1645" s="16" t="n">
        <x:f>L1645*'月度汇总'!$F$10</x:f>
        <x:v>4.85</x:v>
      </x:c>
      <x:c r="Q1645" s="17" t="n">
        <x:f>J1645*P1645</x:f>
        <x:v>1567.0511666666657</x:v>
      </x:c>
      <x:c r="R1645" s="12" t="n">
        <x:v>0</x:v>
      </x:c>
      <x:c r="S1645" s="17" t="n">
        <x:v>0</x:v>
      </x:c>
      <x:c r="T1645" s="19" t="n">
        <x:f>M1645+O1645+Q1645+S1645</x:f>
        <x:v>1567.0511666666657</x:v>
      </x:c>
      <x:c r="U1645" s="18" t="str">
        <x:f>TEXT(T1645,"0.00")&amp;"元"</x:f>
        <x:v>1567.05元</x:v>
      </x:c>
      <x:c r="V1645" s="12" t="n">
        <x:v>0</x:v>
      </x:c>
      <x:c r="W1645" s="12" t="n">
        <x:f>K1645-V1645</x:f>
        <x:v>323.1033333333332</x:v>
      </x:c>
    </x:row>
    <x:row r="1646" ht="20" customHeight="1">
      <x:c r="A1646" s="13" t="n">
        <x:v>45700.40277777778</x:v>
      </x:c>
      <x:c r="B1646" s="13" t="n">
        <x:v>45700.40972222222</x:v>
      </x:c>
      <x:c r="C1646" s="14" t="n">
        <x:v>45700</x:v>
      </x:c>
      <x:c r="D1646" s="15" t="n">
        <x:v>58</x:v>
      </x:c>
      <x:c r="E1646" s="12" t="n">
        <x:v>0</x:v>
      </x:c>
      <x:c r="F1646" s="12" t="n">
        <x:v>0</x:v>
      </x:c>
      <x:c r="G1646" s="12" t="n">
        <x:v>0</x:v>
      </x:c>
      <x:c r="H1646" s="12" t="n">
        <x:f>F1646+G1646</x:f>
        <x:v>0</x:v>
      </x:c>
      <x:c r="I1646" s="12" t="n">
        <x:f>H1646-E1646</x:f>
        <x:v>0</x:v>
      </x:c>
      <x:c r="J1646" s="12" t="n">
        <x:v>242.60736666666656</x:v>
      </x:c>
      <x:c r="K1646" s="12" t="n">
        <x:f>H1646+J1646</x:f>
        <x:v>242.60736666666656</x:v>
      </x:c>
      <x:c r="L1646" s="16" t="n">
        <x:v>0.9422</x:v>
      </x:c>
      <x:c r="M1646" s="17" t="n">
        <x:f>F1646*L1646</x:f>
        <x:v>0</x:v>
      </x:c>
      <x:c r="N1646" s="16" t="n">
        <x:f>L1646*'月度汇总'!$F$8</x:f>
        <x:v>1.4133</x:v>
      </x:c>
      <x:c r="O1646" s="17" t="n">
        <x:f>G1646*N1646</x:f>
        <x:v>0</x:v>
      </x:c>
      <x:c r="P1646" s="16" t="n">
        <x:f>L1646*'月度汇总'!$F$10</x:f>
        <x:v>4.711</x:v>
      </x:c>
      <x:c r="Q1646" s="17" t="n">
        <x:f>J1646*P1646</x:f>
        <x:v>1142.9233043666663</x:v>
      </x:c>
      <x:c r="R1646" s="12" t="n">
        <x:v>0</x:v>
      </x:c>
      <x:c r="S1646" s="17" t="n">
        <x:v>0</x:v>
      </x:c>
      <x:c r="T1646" s="19" t="n">
        <x:f>M1646+O1646+Q1646+S1646</x:f>
        <x:v>1142.9233043666663</x:v>
      </x:c>
      <x:c r="U1646" s="18" t="str">
        <x:f>TEXT(T1646,"0.00")&amp;"元"</x:f>
        <x:v>1142.92元</x:v>
      </x:c>
      <x:c r="V1646" s="12" t="n">
        <x:v>0</x:v>
      </x:c>
      <x:c r="W1646" s="12" t="n">
        <x:f>K1646-V1646</x:f>
        <x:v>242.60736666666656</x:v>
      </x:c>
    </x:row>
    <x:row r="1647" ht="20" customHeight="1">
      <x:c r="A1647" s="13" t="n">
        <x:v>45700.40972222222</x:v>
      </x:c>
      <x:c r="B1647" s="13" t="n">
        <x:v>45700.41666666667</x:v>
      </x:c>
      <x:c r="C1647" s="14" t="n">
        <x:v>45700</x:v>
      </x:c>
      <x:c r="D1647" s="15" t="n">
        <x:v>59</x:v>
      </x:c>
      <x:c r="E1647" s="12" t="n">
        <x:v>0</x:v>
      </x:c>
      <x:c r="F1647" s="12" t="n">
        <x:v>0</x:v>
      </x:c>
      <x:c r="G1647" s="12" t="n">
        <x:v>0</x:v>
      </x:c>
      <x:c r="H1647" s="12" t="n">
        <x:f>F1647+G1647</x:f>
        <x:v>0</x:v>
      </x:c>
      <x:c r="I1647" s="12" t="n">
        <x:f>H1647-E1647</x:f>
        <x:v>0</x:v>
      </x:c>
      <x:c r="J1647" s="12" t="n">
        <x:v>191.40098333333327</x:v>
      </x:c>
      <x:c r="K1647" s="12" t="n">
        <x:f>H1647+J1647</x:f>
        <x:v>191.40098333333327</x:v>
      </x:c>
      <x:c r="L1647" s="16" t="n">
        <x:v>0.9569</x:v>
      </x:c>
      <x:c r="M1647" s="17" t="n">
        <x:f>F1647*L1647</x:f>
        <x:v>0</x:v>
      </x:c>
      <x:c r="N1647" s="16" t="n">
        <x:f>L1647*'月度汇总'!$F$8</x:f>
        <x:v>1.43535</x:v>
      </x:c>
      <x:c r="O1647" s="17" t="n">
        <x:f>G1647*N1647</x:f>
        <x:v>0</x:v>
      </x:c>
      <x:c r="P1647" s="16" t="n">
        <x:f>L1647*'月度汇总'!$F$10</x:f>
        <x:v>4.7844999999999995</x:v>
      </x:c>
      <x:c r="Q1647" s="17" t="n">
        <x:f>J1647*P1647</x:f>
        <x:v>915.758004758333</x:v>
      </x:c>
      <x:c r="R1647" s="12" t="n">
        <x:v>0</x:v>
      </x:c>
      <x:c r="S1647" s="17" t="n">
        <x:v>0</x:v>
      </x:c>
      <x:c r="T1647" s="19" t="n">
        <x:f>M1647+O1647+Q1647+S1647</x:f>
        <x:v>915.758004758333</x:v>
      </x:c>
      <x:c r="U1647" s="18" t="str">
        <x:f>TEXT(T1647,"0.00")&amp;"元"</x:f>
        <x:v>915.76元</x:v>
      </x:c>
      <x:c r="V1647" s="12" t="n">
        <x:v>0</x:v>
      </x:c>
      <x:c r="W1647" s="12" t="n">
        <x:f>K1647-V1647</x:f>
        <x:v>191.40098333333327</x:v>
      </x:c>
    </x:row>
    <x:row r="1648" ht="20" customHeight="1">
      <x:c r="A1648" s="13" t="n">
        <x:v>45700.41666666667</x:v>
      </x:c>
      <x:c r="B1648" s="13" t="n">
        <x:v>45700.42361111111</x:v>
      </x:c>
      <x:c r="C1648" s="14" t="n">
        <x:v>45700</x:v>
      </x:c>
      <x:c r="D1648" s="15" t="n">
        <x:v>60</x:v>
      </x:c>
      <x:c r="E1648" s="12" t="n">
        <x:v>0</x:v>
      </x:c>
      <x:c r="F1648" s="12" t="n">
        <x:v>0</x:v>
      </x:c>
      <x:c r="G1648" s="12" t="n">
        <x:v>0</x:v>
      </x:c>
      <x:c r="H1648" s="12" t="n">
        <x:f>F1648+G1648</x:f>
        <x:v>0</x:v>
      </x:c>
      <x:c r="I1648" s="12" t="n">
        <x:f>H1648-E1648</x:f>
        <x:v>0</x:v>
      </x:c>
      <x:c r="J1648" s="12" t="n">
        <x:v>175.26041666666657</x:v>
      </x:c>
      <x:c r="K1648" s="12" t="n">
        <x:f>H1648+J1648</x:f>
        <x:v>175.26041666666657</x:v>
      </x:c>
      <x:c r="L1648" s="16" t="n">
        <x:v>0.9977</x:v>
      </x:c>
      <x:c r="M1648" s="17" t="n">
        <x:f>F1648*L1648</x:f>
        <x:v>0</x:v>
      </x:c>
      <x:c r="N1648" s="16" t="n">
        <x:f>L1648*'月度汇总'!$F$8</x:f>
        <x:v>1.49655</x:v>
      </x:c>
      <x:c r="O1648" s="17" t="n">
        <x:f>G1648*N1648</x:f>
        <x:v>0</x:v>
      </x:c>
      <x:c r="P1648" s="16" t="n">
        <x:f>L1648*'月度汇总'!$F$10</x:f>
        <x:v>4.9885</x:v>
      </x:c>
      <x:c r="Q1648" s="17" t="n">
        <x:f>J1648*P1648</x:f>
        <x:v>874.2865885416662</x:v>
      </x:c>
      <x:c r="R1648" s="12" t="n">
        <x:v>0</x:v>
      </x:c>
      <x:c r="S1648" s="17" t="n">
        <x:v>0</x:v>
      </x:c>
      <x:c r="T1648" s="19" t="n">
        <x:f>M1648+O1648+Q1648+S1648</x:f>
        <x:v>874.2865885416662</x:v>
      </x:c>
      <x:c r="U1648" s="18" t="str">
        <x:f>TEXT(T1648,"0.00")&amp;"元"</x:f>
        <x:v>874.29元</x:v>
      </x:c>
      <x:c r="V1648" s="12" t="n">
        <x:v>0</x:v>
      </x:c>
      <x:c r="W1648" s="12" t="n">
        <x:f>K1648-V1648</x:f>
        <x:v>175.26041666666657</x:v>
      </x:c>
    </x:row>
    <x:row r="1649" ht="20" customHeight="1">
      <x:c r="A1649" s="13" t="n">
        <x:v>45700.42361111111</x:v>
      </x:c>
      <x:c r="B1649" s="13" t="n">
        <x:v>45700.430555555555</x:v>
      </x:c>
      <x:c r="C1649" s="14" t="n">
        <x:v>45700</x:v>
      </x:c>
      <x:c r="D1649" s="15" t="n">
        <x:v>61</x:v>
      </x:c>
      <x:c r="E1649" s="12" t="n">
        <x:v>0</x:v>
      </x:c>
      <x:c r="F1649" s="12" t="n">
        <x:v>0</x:v>
      </x:c>
      <x:c r="G1649" s="12" t="n">
        <x:v>0</x:v>
      </x:c>
      <x:c r="H1649" s="12" t="n">
        <x:f>F1649+G1649</x:f>
        <x:v>0</x:v>
      </x:c>
      <x:c r="I1649" s="12" t="n">
        <x:f>H1649-E1649</x:f>
        <x:v>0</x:v>
      </x:c>
      <x:c r="J1649" s="12" t="n">
        <x:v>145.9262999999998</x:v>
      </x:c>
      <x:c r="K1649" s="12" t="n">
        <x:f>H1649+J1649</x:f>
        <x:v>145.9262999999998</x:v>
      </x:c>
      <x:c r="L1649" s="16" t="n">
        <x:v>0.9919</x:v>
      </x:c>
      <x:c r="M1649" s="17" t="n">
        <x:f>F1649*L1649</x:f>
        <x:v>0</x:v>
      </x:c>
      <x:c r="N1649" s="16" t="n">
        <x:f>L1649*'月度汇总'!$F$8</x:f>
        <x:v>1.48785</x:v>
      </x:c>
      <x:c r="O1649" s="17" t="n">
        <x:f>G1649*N1649</x:f>
        <x:v>0</x:v>
      </x:c>
      <x:c r="P1649" s="16" t="n">
        <x:f>L1649*'月度汇总'!$F$10</x:f>
        <x:v>4.9595</x:v>
      </x:c>
      <x:c r="Q1649" s="17" t="n">
        <x:f>J1649*P1649</x:f>
        <x:v>723.721484849999</x:v>
      </x:c>
      <x:c r="R1649" s="12" t="n">
        <x:v>0</x:v>
      </x:c>
      <x:c r="S1649" s="17" t="n">
        <x:v>0</x:v>
      </x:c>
      <x:c r="T1649" s="19" t="n">
        <x:f>M1649+O1649+Q1649+S1649</x:f>
        <x:v>723.721484849999</x:v>
      </x:c>
      <x:c r="U1649" s="18" t="str">
        <x:f>TEXT(T1649,"0.00")&amp;"元"</x:f>
        <x:v>723.72元</x:v>
      </x:c>
      <x:c r="V1649" s="12" t="n">
        <x:v>0</x:v>
      </x:c>
      <x:c r="W1649" s="12" t="n">
        <x:f>K1649-V1649</x:f>
        <x:v>145.9262999999998</x:v>
      </x:c>
    </x:row>
    <x:row r="1650" ht="20" customHeight="1">
      <x:c r="A1650" s="13" t="n">
        <x:v>45700.430555555555</x:v>
      </x:c>
      <x:c r="B1650" s="13" t="n">
        <x:v>45700.4375</x:v>
      </x:c>
      <x:c r="C1650" s="14" t="n">
        <x:v>45700</x:v>
      </x:c>
      <x:c r="D1650" s="15" t="n">
        <x:v>62</x:v>
      </x:c>
      <x:c r="E1650" s="12" t="n">
        <x:v>0</x:v>
      </x:c>
      <x:c r="F1650" s="12" t="n">
        <x:v>0</x:v>
      </x:c>
      <x:c r="G1650" s="12" t="n">
        <x:v>0</x:v>
      </x:c>
      <x:c r="H1650" s="12" t="n">
        <x:f>F1650+G1650</x:f>
        <x:v>0</x:v>
      </x:c>
      <x:c r="I1650" s="12" t="n">
        <x:f>H1650-E1650</x:f>
        <x:v>0</x:v>
      </x:c>
      <x:c r="J1650" s="12" t="n">
        <x:v>114.28678333333318</x:v>
      </x:c>
      <x:c r="K1650" s="12" t="n">
        <x:f>H1650+J1650</x:f>
        <x:v>114.28678333333318</x:v>
      </x:c>
      <x:c r="L1650" s="16" t="n">
        <x:v>0.9588</x:v>
      </x:c>
      <x:c r="M1650" s="17" t="n">
        <x:f>F1650*L1650</x:f>
        <x:v>0</x:v>
      </x:c>
      <x:c r="N1650" s="16" t="n">
        <x:f>L1650*'月度汇总'!$F$8</x:f>
        <x:v>1.4382</x:v>
      </x:c>
      <x:c r="O1650" s="17" t="n">
        <x:f>G1650*N1650</x:f>
        <x:v>0</x:v>
      </x:c>
      <x:c r="P1650" s="16" t="n">
        <x:f>L1650*'月度汇总'!$F$10</x:f>
        <x:v>4.794</x:v>
      </x:c>
      <x:c r="Q1650" s="17" t="n">
        <x:f>J1650*P1650</x:f>
        <x:v>547.8908392999992</x:v>
      </x:c>
      <x:c r="R1650" s="12" t="n">
        <x:v>0</x:v>
      </x:c>
      <x:c r="S1650" s="17" t="n">
        <x:v>0</x:v>
      </x:c>
      <x:c r="T1650" s="19" t="n">
        <x:f>M1650+O1650+Q1650+S1650</x:f>
        <x:v>547.8908392999992</x:v>
      </x:c>
      <x:c r="U1650" s="18" t="str">
        <x:f>TEXT(T1650,"0.00")&amp;"元"</x:f>
        <x:v>547.89元</x:v>
      </x:c>
      <x:c r="V1650" s="12" t="n">
        <x:v>0</x:v>
      </x:c>
      <x:c r="W1650" s="12" t="n">
        <x:f>K1650-V1650</x:f>
        <x:v>114.28678333333318</x:v>
      </x:c>
    </x:row>
    <x:row r="1651" ht="20" customHeight="1">
      <x:c r="A1651" s="13" t="n">
        <x:v>45700.4375</x:v>
      </x:c>
      <x:c r="B1651" s="13" t="n">
        <x:v>45700.444444444445</x:v>
      </x:c>
      <x:c r="C1651" s="14" t="n">
        <x:v>45700</x:v>
      </x:c>
      <x:c r="D1651" s="15" t="n">
        <x:v>63</x:v>
      </x:c>
      <x:c r="E1651" s="12" t="n">
        <x:v>0</x:v>
      </x:c>
      <x:c r="F1651" s="12" t="n">
        <x:v>0</x:v>
      </x:c>
      <x:c r="G1651" s="12" t="n">
        <x:v>0</x:v>
      </x:c>
      <x:c r="H1651" s="12" t="n">
        <x:f>F1651+G1651</x:f>
        <x:v>0</x:v>
      </x:c>
      <x:c r="I1651" s="12" t="n">
        <x:f>H1651-E1651</x:f>
        <x:v>0</x:v>
      </x:c>
      <x:c r="J1651" s="12" t="n">
        <x:v>87.78583333333319</x:v>
      </x:c>
      <x:c r="K1651" s="12" t="n">
        <x:f>H1651+J1651</x:f>
        <x:v>87.78583333333319</x:v>
      </x:c>
      <x:c r="L1651" s="16" t="n">
        <x:v>0.9549</x:v>
      </x:c>
      <x:c r="M1651" s="17" t="n">
        <x:f>F1651*L1651</x:f>
        <x:v>0</x:v>
      </x:c>
      <x:c r="N1651" s="16" t="n">
        <x:f>L1651*'月度汇总'!$F$8</x:f>
        <x:v>1.43235</x:v>
      </x:c>
      <x:c r="O1651" s="17" t="n">
        <x:f>G1651*N1651</x:f>
        <x:v>0</x:v>
      </x:c>
      <x:c r="P1651" s="16" t="n">
        <x:f>L1651*'月度汇总'!$F$10</x:f>
        <x:v>4.7745</x:v>
      </x:c>
      <x:c r="Q1651" s="17" t="n">
        <x:f>J1651*P1651</x:f>
        <x:v>419.1334612499993</x:v>
      </x:c>
      <x:c r="R1651" s="12" t="n">
        <x:v>0</x:v>
      </x:c>
      <x:c r="S1651" s="17" t="n">
        <x:v>0</x:v>
      </x:c>
      <x:c r="T1651" s="19" t="n">
        <x:f>M1651+O1651+Q1651+S1651</x:f>
        <x:v>419.1334612499993</x:v>
      </x:c>
      <x:c r="U1651" s="18" t="str">
        <x:f>TEXT(T1651,"0.00")&amp;"元"</x:f>
        <x:v>419.13元</x:v>
      </x:c>
      <x:c r="V1651" s="12" t="n">
        <x:v>0</x:v>
      </x:c>
      <x:c r="W1651" s="12" t="n">
        <x:f>K1651-V1651</x:f>
        <x:v>87.78583333333319</x:v>
      </x:c>
    </x:row>
    <x:row r="1652" ht="20" customHeight="1">
      <x:c r="A1652" s="13" t="n">
        <x:v>45700.444444444445</x:v>
      </x:c>
      <x:c r="B1652" s="13" t="n">
        <x:v>45700.45138888889</x:v>
      </x:c>
      <x:c r="C1652" s="14" t="n">
        <x:v>45700</x:v>
      </x:c>
      <x:c r="D1652" s="15" t="n">
        <x:v>64</x:v>
      </x:c>
      <x:c r="E1652" s="12" t="n">
        <x:v>0</x:v>
      </x:c>
      <x:c r="F1652" s="12" t="n">
        <x:v>0</x:v>
      </x:c>
      <x:c r="G1652" s="12" t="n">
        <x:v>0</x:v>
      </x:c>
      <x:c r="H1652" s="12" t="n">
        <x:f>F1652+G1652</x:f>
        <x:v>0</x:v>
      </x:c>
      <x:c r="I1652" s="12" t="n">
        <x:f>H1652-E1652</x:f>
        <x:v>0</x:v>
      </x:c>
      <x:c r="J1652" s="12" t="n">
        <x:v>58.64456666666644</x:v>
      </x:c>
      <x:c r="K1652" s="12" t="n">
        <x:f>H1652+J1652</x:f>
        <x:v>58.64456666666644</x:v>
      </x:c>
      <x:c r="L1652" s="16" t="n">
        <x:v>0.9839</x:v>
      </x:c>
      <x:c r="M1652" s="17" t="n">
        <x:f>F1652*L1652</x:f>
        <x:v>0</x:v>
      </x:c>
      <x:c r="N1652" s="16" t="n">
        <x:f>L1652*'月度汇总'!$F$8</x:f>
        <x:v>1.4758499999999999</x:v>
      </x:c>
      <x:c r="O1652" s="17" t="n">
        <x:f>G1652*N1652</x:f>
        <x:v>0</x:v>
      </x:c>
      <x:c r="P1652" s="16" t="n">
        <x:f>L1652*'月度汇总'!$F$10</x:f>
        <x:v>4.9195</x:v>
      </x:c>
      <x:c r="Q1652" s="17" t="n">
        <x:f>J1652*P1652</x:f>
        <x:v>288.5019457166656</x:v>
      </x:c>
      <x:c r="R1652" s="12" t="n">
        <x:v>0</x:v>
      </x:c>
      <x:c r="S1652" s="17" t="n">
        <x:v>0</x:v>
      </x:c>
      <x:c r="T1652" s="19" t="n">
        <x:f>M1652+O1652+Q1652+S1652</x:f>
        <x:v>288.5019457166656</x:v>
      </x:c>
      <x:c r="U1652" s="18" t="str">
        <x:f>TEXT(T1652,"0.00")&amp;"元"</x:f>
        <x:v>288.50元</x:v>
      </x:c>
      <x:c r="V1652" s="12" t="n">
        <x:v>0</x:v>
      </x:c>
      <x:c r="W1652" s="12" t="n">
        <x:f>K1652-V1652</x:f>
        <x:v>58.64456666666644</x:v>
      </x:c>
    </x:row>
    <x:row r="1653" ht="20" customHeight="1">
      <x:c r="A1653" s="13" t="n">
        <x:v>45700.45138888889</x:v>
      </x:c>
      <x:c r="B1653" s="13" t="n">
        <x:v>45700.45833333333</x:v>
      </x:c>
      <x:c r="C1653" s="14" t="n">
        <x:v>45700</x:v>
      </x:c>
      <x:c r="D1653" s="15" t="n">
        <x:v>65</x:v>
      </x:c>
      <x:c r="E1653" s="12" t="n">
        <x:v>22.684770501359964</x:v>
      </x:c>
      <x:c r="F1653" s="12" t="n">
        <x:v>0</x:v>
      </x:c>
      <x:c r="G1653" s="12" t="n">
        <x:v>0</x:v>
      </x:c>
      <x:c r="H1653" s="12" t="n">
        <x:f>F1653+G1653</x:f>
        <x:v>0</x:v>
      </x:c>
      <x:c r="I1653" s="12" t="n">
        <x:f>H1653-E1653</x:f>
        <x:v>-22.684770501359964</x:v>
      </x:c>
      <x:c r="J1653" s="12" t="n">
        <x:v>33.43536666666643</x:v>
      </x:c>
      <x:c r="K1653" s="12" t="n">
        <x:f>H1653+J1653</x:f>
        <x:v>33.43536666666643</x:v>
      </x:c>
      <x:c r="L1653" s="16" t="n">
        <x:v>0.799</x:v>
      </x:c>
      <x:c r="M1653" s="17" t="n">
        <x:f>F1653*L1653</x:f>
        <x:v>0</x:v>
      </x:c>
      <x:c r="N1653" s="16" t="n">
        <x:f>L1653*'月度汇总'!$F$8</x:f>
        <x:v>1.1985000000000001</x:v>
      </x:c>
      <x:c r="O1653" s="17" t="n">
        <x:f>G1653*N1653</x:f>
        <x:v>0</x:v>
      </x:c>
      <x:c r="P1653" s="16" t="n">
        <x:f>L1653*'月度汇总'!$F$10</x:f>
        <x:v>3.995</x:v>
      </x:c>
      <x:c r="Q1653" s="17" t="n">
        <x:f>J1653*P1653</x:f>
        <x:v>133.57428983333241</x:v>
      </x:c>
      <x:c r="R1653" s="12" t="n">
        <x:v>0</x:v>
      </x:c>
      <x:c r="S1653" s="17" t="n">
        <x:v>0</x:v>
      </x:c>
      <x:c r="T1653" s="19" t="n">
        <x:f>M1653+O1653+Q1653+S1653</x:f>
        <x:v>133.57428983333241</x:v>
      </x:c>
      <x:c r="U1653" s="18" t="str">
        <x:f>TEXT(T1653,"0.00")&amp;"元"</x:f>
        <x:v>133.57元</x:v>
      </x:c>
      <x:c r="V1653" s="12" t="n">
        <x:v>0</x:v>
      </x:c>
      <x:c r="W1653" s="12" t="n">
        <x:f>K1653-V1653</x:f>
        <x:v>33.43536666666643</x:v>
      </x:c>
    </x:row>
    <x:row r="1654" ht="20" customHeight="1">
      <x:c r="A1654" s="13" t="n">
        <x:v>45700.45833333333</x:v>
      </x:c>
      <x:c r="B1654" s="13" t="n">
        <x:v>45700.46527777778</x:v>
      </x:c>
      <x:c r="C1654" s="14" t="n">
        <x:v>45700</x:v>
      </x:c>
      <x:c r="D1654" s="15" t="n">
        <x:v>66</x:v>
      </x:c>
      <x:c r="E1654" s="12" t="n">
        <x:v>845.7072502673985</x:v>
      </x:c>
      <x:c r="F1654" s="12" t="n">
        <x:v>754.776725120271</x:v>
      </x:c>
      <x:c r="G1654" s="12" t="n">
        <x:v>0</x:v>
      </x:c>
      <x:c r="H1654" s="12" t="n">
        <x:f>F1654+G1654</x:f>
        <x:v>754.776725120271</x:v>
      </x:c>
      <x:c r="I1654" s="12" t="n">
        <x:f>H1654-E1654</x:f>
        <x:v>-90.93052514712758</x:v>
      </x:c>
      <x:c r="J1654" s="12" t="n">
        <x:v>0</x:v>
      </x:c>
      <x:c r="K1654" s="12" t="n">
        <x:f>H1654+J1654</x:f>
        <x:v>754.776725120271</x:v>
      </x:c>
      <x:c r="L1654" s="16" t="n">
        <x:v>0.5025</x:v>
      </x:c>
      <x:c r="M1654" s="17" t="n">
        <x:f>F1654*L1654</x:f>
        <x:v>379.2753043729361</x:v>
      </x:c>
      <x:c r="N1654" s="16" t="n">
        <x:f>L1654*'月度汇总'!$F$8</x:f>
        <x:v>0.7537499999999999</x:v>
      </x:c>
      <x:c r="O1654" s="17" t="n">
        <x:f>G1654*N1654</x:f>
        <x:v>0</x:v>
      </x:c>
      <x:c r="P1654" s="16" t="n">
        <x:f>L1654*'月度汇总'!$F$10</x:f>
        <x:v>2.5124999999999997</x:v>
      </x:c>
      <x:c r="Q1654" s="17" t="n">
        <x:f>J1654*P1654</x:f>
        <x:v>0</x:v>
      </x:c>
      <x:c r="R1654" s="12" t="n">
        <x:v>0</x:v>
      </x:c>
      <x:c r="S1654" s="17" t="n">
        <x:v>0</x:v>
      </x:c>
      <x:c r="T1654" s="19" t="n">
        <x:f>M1654+O1654+Q1654+S1654</x:f>
        <x:v>379.2753043729361</x:v>
      </x:c>
      <x:c r="U1654" s="18" t="str">
        <x:f>TEXT(T1654,"0.00")&amp;"元"</x:f>
        <x:v>379.28元</x:v>
      </x:c>
      <x:c r="V1654" s="12" t="n">
        <x:v>0</x:v>
      </x:c>
      <x:c r="W1654" s="12" t="n">
        <x:f>K1654-V1654</x:f>
        <x:v>754.776725120271</x:v>
      </x:c>
    </x:row>
    <x:row r="1655" ht="20" customHeight="1">
      <x:c r="A1655" s="13" t="n">
        <x:v>45700.46527777778</x:v>
      </x:c>
      <x:c r="B1655" s="13" t="n">
        <x:v>45700.47222222222</x:v>
      </x:c>
      <x:c r="C1655" s="14" t="n">
        <x:v>45700</x:v>
      </x:c>
      <x:c r="D1655" s="15" t="n">
        <x:v>67</x:v>
      </x:c>
      <x:c r="E1655" s="12" t="n">
        <x:v>835.2750174812978</x:v>
      </x:c>
      <x:c r="F1655" s="12" t="n">
        <x:v>744.7099154330814</x:v>
      </x:c>
      <x:c r="G1655" s="12" t="n">
        <x:v>0</x:v>
      </x:c>
      <x:c r="H1655" s="12" t="n">
        <x:f>F1655+G1655</x:f>
        <x:v>744.7099154330814</x:v>
      </x:c>
      <x:c r="I1655" s="12" t="n">
        <x:f>H1655-E1655</x:f>
        <x:v>-90.56510204821643</x:v>
      </x:c>
      <x:c r="J1655" s="12" t="n">
        <x:v>0</x:v>
      </x:c>
      <x:c r="K1655" s="12" t="n">
        <x:f>H1655+J1655</x:f>
        <x:v>744.7099154330814</x:v>
      </x:c>
      <x:c r="L1655" s="16" t="n">
        <x:v>0.4662</x:v>
      </x:c>
      <x:c r="M1655" s="17" t="n">
        <x:f>F1655*L1655</x:f>
        <x:v>347.1837625749026</x:v>
      </x:c>
      <x:c r="N1655" s="16" t="n">
        <x:f>L1655*'月度汇总'!$F$8</x:f>
        <x:v>0.6993</x:v>
      </x:c>
      <x:c r="O1655" s="17" t="n">
        <x:f>G1655*N1655</x:f>
        <x:v>0</x:v>
      </x:c>
      <x:c r="P1655" s="16" t="n">
        <x:f>L1655*'月度汇总'!$F$10</x:f>
        <x:v>2.331</x:v>
      </x:c>
      <x:c r="Q1655" s="17" t="n">
        <x:f>J1655*P1655</x:f>
        <x:v>0</x:v>
      </x:c>
      <x:c r="R1655" s="12" t="n">
        <x:v>0</x:v>
      </x:c>
      <x:c r="S1655" s="17" t="n">
        <x:v>0</x:v>
      </x:c>
      <x:c r="T1655" s="19" t="n">
        <x:f>M1655+O1655+Q1655+S1655</x:f>
        <x:v>347.1837625749026</x:v>
      </x:c>
      <x:c r="U1655" s="18" t="str">
        <x:f>TEXT(T1655,"0.00")&amp;"元"</x:f>
        <x:v>347.18元</x:v>
      </x:c>
      <x:c r="V1655" s="12" t="n">
        <x:v>0</x:v>
      </x:c>
      <x:c r="W1655" s="12" t="n">
        <x:f>K1655-V1655</x:f>
        <x:v>744.7099154330814</x:v>
      </x:c>
    </x:row>
    <x:row r="1656" ht="20" customHeight="1">
      <x:c r="A1656" s="13" t="n">
        <x:v>45700.47222222222</x:v>
      </x:c>
      <x:c r="B1656" s="13" t="n">
        <x:v>45700.47916666667</x:v>
      </x:c>
      <x:c r="C1656" s="14" t="n">
        <x:v>45700</x:v>
      </x:c>
      <x:c r="D1656" s="15" t="n">
        <x:v>68</x:v>
      </x:c>
      <x:c r="E1656" s="12" t="n">
        <x:v>803.8176472886311</x:v>
      </x:c>
      <x:c r="F1656" s="12" t="n">
        <x:v>713.857453912504</x:v>
      </x:c>
      <x:c r="G1656" s="12" t="n">
        <x:v>0</x:v>
      </x:c>
      <x:c r="H1656" s="12" t="n">
        <x:f>F1656+G1656</x:f>
        <x:v>713.857453912504</x:v>
      </x:c>
      <x:c r="I1656" s="12" t="n">
        <x:f>H1656-E1656</x:f>
        <x:v>-89.96019337612711</x:v>
      </x:c>
      <x:c r="J1656" s="12" t="n">
        <x:v>0</x:v>
      </x:c>
      <x:c r="K1656" s="12" t="n">
        <x:f>H1656+J1656</x:f>
        <x:v>713.857453912504</x:v>
      </x:c>
      <x:c r="L1656" s="16" t="n">
        <x:v>0.5007</x:v>
      </x:c>
      <x:c r="M1656" s="17" t="n">
        <x:f>F1656*L1656</x:f>
        <x:v>357.42842717399077</x:v>
      </x:c>
      <x:c r="N1656" s="16" t="n">
        <x:f>L1656*'月度汇总'!$F$8</x:f>
        <x:v>0.75105</x:v>
      </x:c>
      <x:c r="O1656" s="17" t="n">
        <x:f>G1656*N1656</x:f>
        <x:v>0</x:v>
      </x:c>
      <x:c r="P1656" s="16" t="n">
        <x:f>L1656*'月度汇总'!$F$10</x:f>
        <x:v>2.5035000000000003</x:v>
      </x:c>
      <x:c r="Q1656" s="17" t="n">
        <x:f>J1656*P1656</x:f>
        <x:v>0</x:v>
      </x:c>
      <x:c r="R1656" s="12" t="n">
        <x:v>0</x:v>
      </x:c>
      <x:c r="S1656" s="17" t="n">
        <x:v>0</x:v>
      </x:c>
      <x:c r="T1656" s="19" t="n">
        <x:f>M1656+O1656+Q1656+S1656</x:f>
        <x:v>357.42842717399077</x:v>
      </x:c>
      <x:c r="U1656" s="18" t="str">
        <x:f>TEXT(T1656,"0.00")&amp;"元"</x:f>
        <x:v>357.43元</x:v>
      </x:c>
      <x:c r="V1656" s="12" t="n">
        <x:v>0</x:v>
      </x:c>
      <x:c r="W1656" s="12" t="n">
        <x:f>K1656-V1656</x:f>
        <x:v>713.857453912504</x:v>
      </x:c>
    </x:row>
    <x:row r="1657" ht="20" customHeight="1">
      <x:c r="A1657" s="13" t="n">
        <x:v>45700.47916666667</x:v>
      </x:c>
      <x:c r="B1657" s="13" t="n">
        <x:v>45700.48611111111</x:v>
      </x:c>
      <x:c r="C1657" s="14" t="n">
        <x:v>45700</x:v>
      </x:c>
      <x:c r="D1657" s="15" t="n">
        <x:v>69</x:v>
      </x:c>
      <x:c r="E1657" s="12" t="n">
        <x:v>787.0742865052936</x:v>
      </x:c>
      <x:c r="F1657" s="12" t="n">
        <x:v>697.5674095245639</x:v>
      </x:c>
      <x:c r="G1657" s="12" t="n">
        <x:v>0</x:v>
      </x:c>
      <x:c r="H1657" s="12" t="n">
        <x:f>F1657+G1657</x:f>
        <x:v>697.5674095245639</x:v>
      </x:c>
      <x:c r="I1657" s="12" t="n">
        <x:f>H1657-E1657</x:f>
        <x:v>-89.50687698072966</x:v>
      </x:c>
      <x:c r="J1657" s="12" t="n">
        <x:v>0</x:v>
      </x:c>
      <x:c r="K1657" s="12" t="n">
        <x:f>H1657+J1657</x:f>
        <x:v>697.5674095245639</x:v>
      </x:c>
      <x:c r="L1657" s="16" t="n">
        <x:v>0.4827</x:v>
      </x:c>
      <x:c r="M1657" s="17" t="n">
        <x:f>F1657*L1657</x:f>
        <x:v>336.715788577507</x:v>
      </x:c>
      <x:c r="N1657" s="16" t="n">
        <x:f>L1657*'月度汇总'!$F$8</x:f>
        <x:v>0.7240500000000001</x:v>
      </x:c>
      <x:c r="O1657" s="17" t="n">
        <x:f>G1657*N1657</x:f>
        <x:v>0</x:v>
      </x:c>
      <x:c r="P1657" s="16" t="n">
        <x:f>L1657*'月度汇总'!$F$10</x:f>
        <x:v>2.4135</x:v>
      </x:c>
      <x:c r="Q1657" s="17" t="n">
        <x:f>J1657*P1657</x:f>
        <x:v>0</x:v>
      </x:c>
      <x:c r="R1657" s="12" t="n">
        <x:v>0</x:v>
      </x:c>
      <x:c r="S1657" s="17" t="n">
        <x:v>0</x:v>
      </x:c>
      <x:c r="T1657" s="19" t="n">
        <x:f>M1657+O1657+Q1657+S1657</x:f>
        <x:v>336.715788577507</x:v>
      </x:c>
      <x:c r="U1657" s="18" t="str">
        <x:f>TEXT(T1657,"0.00")&amp;"元"</x:f>
        <x:v>336.72元</x:v>
      </x:c>
      <x:c r="V1657" s="12" t="n">
        <x:v>0</x:v>
      </x:c>
      <x:c r="W1657" s="12" t="n">
        <x:f>K1657-V1657</x:f>
        <x:v>697.5674095245639</x:v>
      </x:c>
    </x:row>
    <x:row r="1658" ht="20" customHeight="1">
      <x:c r="A1658" s="13" t="n">
        <x:v>45700.48611111111</x:v>
      </x:c>
      <x:c r="B1658" s="13" t="n">
        <x:v>45700.493055555555</x:v>
      </x:c>
      <x:c r="C1658" s="14" t="n">
        <x:v>45700</x:v>
      </x:c>
      <x:c r="D1658" s="15" t="n">
        <x:v>70</x:v>
      </x:c>
      <x:c r="E1658" s="12" t="n">
        <x:v>820.7435513121671</x:v>
      </x:c>
      <x:c r="F1658" s="12" t="n">
        <x:v>731.0357992513738</x:v>
      </x:c>
      <x:c r="G1658" s="12" t="n">
        <x:v>0</x:v>
      </x:c>
      <x:c r="H1658" s="12" t="n">
        <x:f>F1658+G1658</x:f>
        <x:v>731.0357992513738</x:v>
      </x:c>
      <x:c r="I1658" s="12" t="n">
        <x:f>H1658-E1658</x:f>
        <x:v>-89.70775206079338</x:v>
      </x:c>
      <x:c r="J1658" s="12" t="n">
        <x:v>0</x:v>
      </x:c>
      <x:c r="K1658" s="12" t="n">
        <x:f>H1658+J1658</x:f>
        <x:v>731.0357992513738</x:v>
      </x:c>
      <x:c r="L1658" s="16" t="n">
        <x:v>0.4785</x:v>
      </x:c>
      <x:c r="M1658" s="17" t="n">
        <x:f>F1658*L1658</x:f>
        <x:v>349.80062994178235</x:v>
      </x:c>
      <x:c r="N1658" s="16" t="n">
        <x:f>L1658*'月度汇总'!$F$8</x:f>
        <x:v>0.71775</x:v>
      </x:c>
      <x:c r="O1658" s="17" t="n">
        <x:f>G1658*N1658</x:f>
        <x:v>0</x:v>
      </x:c>
      <x:c r="P1658" s="16" t="n">
        <x:f>L1658*'月度汇总'!$F$10</x:f>
        <x:v>2.3925</x:v>
      </x:c>
      <x:c r="Q1658" s="17" t="n">
        <x:f>J1658*P1658</x:f>
        <x:v>0</x:v>
      </x:c>
      <x:c r="R1658" s="12" t="n">
        <x:v>0</x:v>
      </x:c>
      <x:c r="S1658" s="17" t="n">
        <x:v>0</x:v>
      </x:c>
      <x:c r="T1658" s="19" t="n">
        <x:f>M1658+O1658+Q1658+S1658</x:f>
        <x:v>349.80062994178235</x:v>
      </x:c>
      <x:c r="U1658" s="18" t="str">
        <x:f>TEXT(T1658,"0.00")&amp;"元"</x:f>
        <x:v>349.80元</x:v>
      </x:c>
      <x:c r="V1658" s="12" t="n">
        <x:v>0</x:v>
      </x:c>
      <x:c r="W1658" s="12" t="n">
        <x:f>K1658-V1658</x:f>
        <x:v>731.0357992513738</x:v>
      </x:c>
    </x:row>
    <x:row r="1659" ht="20" customHeight="1">
      <x:c r="A1659" s="13" t="n">
        <x:v>45700.493055555555</x:v>
      </x:c>
      <x:c r="B1659" s="13" t="n">
        <x:v>45700.5</x:v>
      </x:c>
      <x:c r="C1659" s="14" t="n">
        <x:v>45700</x:v>
      </x:c>
      <x:c r="D1659" s="15" t="n">
        <x:v>71</x:v>
      </x:c>
      <x:c r="E1659" s="12" t="n">
        <x:v>794.4932127736032</x:v>
      </x:c>
      <x:c r="F1659" s="12" t="n">
        <x:v>704.7677562386626</x:v>
      </x:c>
      <x:c r="G1659" s="12" t="n">
        <x:v>0</x:v>
      </x:c>
      <x:c r="H1659" s="12" t="n">
        <x:f>F1659+G1659</x:f>
        <x:v>704.7677562386626</x:v>
      </x:c>
      <x:c r="I1659" s="12" t="n">
        <x:f>H1659-E1659</x:f>
        <x:v>-89.72545653494058</x:v>
      </x:c>
      <x:c r="J1659" s="12" t="n">
        <x:v>0</x:v>
      </x:c>
      <x:c r="K1659" s="12" t="n">
        <x:f>H1659+J1659</x:f>
        <x:v>704.7677562386626</x:v>
      </x:c>
      <x:c r="L1659" s="16" t="n">
        <x:v>0.4662</x:v>
      </x:c>
      <x:c r="M1659" s="17" t="n">
        <x:f>F1659*L1659</x:f>
        <x:v>328.5627279584645</x:v>
      </x:c>
      <x:c r="N1659" s="16" t="n">
        <x:f>L1659*'月度汇总'!$F$8</x:f>
        <x:v>0.6993</x:v>
      </x:c>
      <x:c r="O1659" s="17" t="n">
        <x:f>G1659*N1659</x:f>
        <x:v>0</x:v>
      </x:c>
      <x:c r="P1659" s="16" t="n">
        <x:f>L1659*'月度汇总'!$F$10</x:f>
        <x:v>2.331</x:v>
      </x:c>
      <x:c r="Q1659" s="17" t="n">
        <x:f>J1659*P1659</x:f>
        <x:v>0</x:v>
      </x:c>
      <x:c r="R1659" s="12" t="n">
        <x:v>0</x:v>
      </x:c>
      <x:c r="S1659" s="17" t="n">
        <x:v>0</x:v>
      </x:c>
      <x:c r="T1659" s="19" t="n">
        <x:f>M1659+O1659+Q1659+S1659</x:f>
        <x:v>328.5627279584645</x:v>
      </x:c>
      <x:c r="U1659" s="18" t="str">
        <x:f>TEXT(T1659,"0.00")&amp;"元"</x:f>
        <x:v>328.56元</x:v>
      </x:c>
      <x:c r="V1659" s="12" t="n">
        <x:v>0</x:v>
      </x:c>
      <x:c r="W1659" s="12" t="n">
        <x:f>K1659-V1659</x:f>
        <x:v>704.7677562386626</x:v>
      </x:c>
    </x:row>
    <x:row r="1660" ht="20" customHeight="1">
      <x:c r="A1660" s="13" t="n">
        <x:v>45700.5</x:v>
      </x:c>
      <x:c r="B1660" s="13" t="n">
        <x:v>45700.506944444445</x:v>
      </x:c>
      <x:c r="C1660" s="14" t="n">
        <x:v>45700</x:v>
      </x:c>
      <x:c r="D1660" s="15" t="n">
        <x:v>72</x:v>
      </x:c>
      <x:c r="E1660" s="12" t="n">
        <x:v>747.4888728273801</x:v>
      </x:c>
      <x:c r="F1660" s="12" t="n">
        <x:v>717.8929583011727</x:v>
      </x:c>
      <x:c r="G1660" s="12" t="n">
        <x:v>0</x:v>
      </x:c>
      <x:c r="H1660" s="12" t="n">
        <x:f>F1660+G1660</x:f>
        <x:v>717.8929583011727</x:v>
      </x:c>
      <x:c r="I1660" s="12" t="n">
        <x:f>H1660-E1660</x:f>
        <x:v>-29.595914526207366</x:v>
      </x:c>
      <x:c r="J1660" s="12" t="n">
        <x:v>0</x:v>
      </x:c>
      <x:c r="K1660" s="12" t="n">
        <x:f>H1660+J1660</x:f>
        <x:v>717.8929583011727</x:v>
      </x:c>
      <x:c r="L1660" s="16" t="n">
        <x:v>0.4432</x:v>
      </x:c>
      <x:c r="M1660" s="17" t="n">
        <x:f>F1660*L1660</x:f>
        <x:v>318.17015911907976</x:v>
      </x:c>
      <x:c r="N1660" s="16" t="n">
        <x:f>L1660*'月度汇总'!$F$8</x:f>
        <x:v>0.6648</x:v>
      </x:c>
      <x:c r="O1660" s="17" t="n">
        <x:f>G1660*N1660</x:f>
        <x:v>0</x:v>
      </x:c>
      <x:c r="P1660" s="16" t="n">
        <x:f>L1660*'月度汇总'!$F$10</x:f>
        <x:v>2.2159999999999997</x:v>
      </x:c>
      <x:c r="Q1660" s="17" t="n">
        <x:f>J1660*P1660</x:f>
        <x:v>0</x:v>
      </x:c>
      <x:c r="R1660" s="12" t="n">
        <x:f>SUM('调减违约明细'!C966:C991)</x:f>
        <x:v>231.40706102960166</x:v>
      </x:c>
      <x:c r="S1660" s="17" t="n">
        <x:f>SUM('调减违约明细'!F966:F991)</x:f>
        <x:v>51.279804724159725</x:v>
      </x:c>
      <x:c r="T1660" s="19" t="n">
        <x:f>M1660+O1660+Q1660+S1660</x:f>
        <x:v>369.44996384323946</x:v>
      </x:c>
      <x:c r="U1660" s="18" t="str">
        <x:f>TEXT(T1660,"0.00")&amp;"元"</x:f>
        <x:v>369.45元</x:v>
      </x:c>
      <x:c r="V1660" s="12" t="n">
        <x:v>0</x:v>
      </x:c>
      <x:c r="W1660" s="12" t="n">
        <x:f>K1660-V1660</x:f>
        <x:v>717.8929583011727</x:v>
      </x:c>
    </x:row>
    <x:row r="1661" ht="20" customHeight="1">
      <x:c r="A1661" s="13" t="n">
        <x:v>45700.506944444445</x:v>
      </x:c>
      <x:c r="B1661" s="13" t="n">
        <x:v>45700.51388888889</x:v>
      </x:c>
      <x:c r="C1661" s="14" t="n">
        <x:v>45700</x:v>
      </x:c>
      <x:c r="D1661" s="15" t="n">
        <x:v>73</x:v>
      </x:c>
      <x:c r="E1661" s="12" t="n">
        <x:v>745.7787687151282</x:v>
      </x:c>
      <x:c r="F1661" s="12" t="n">
        <x:v>716.1630392449199</x:v>
      </x:c>
      <x:c r="G1661" s="12" t="n">
        <x:v>0</x:v>
      </x:c>
      <x:c r="H1661" s="12" t="n">
        <x:f>F1661+G1661</x:f>
        <x:v>716.1630392449199</x:v>
      </x:c>
      <x:c r="I1661" s="12" t="n">
        <x:f>H1661-E1661</x:f>
        <x:v>-29.615729470208294</x:v>
      </x:c>
      <x:c r="J1661" s="12" t="n">
        <x:v>0</x:v>
      </x:c>
      <x:c r="K1661" s="12" t="n">
        <x:f>H1661+J1661</x:f>
        <x:v>716.1630392449199</x:v>
      </x:c>
      <x:c r="L1661" s="16" t="n">
        <x:v>0.4411</x:v>
      </x:c>
      <x:c r="M1661" s="17" t="n">
        <x:f>F1661*L1661</x:f>
        <x:v>315.89951661093414</x:v>
      </x:c>
      <x:c r="N1661" s="16" t="n">
        <x:f>L1661*'月度汇总'!$F$8</x:f>
        <x:v>0.66165</x:v>
      </x:c>
      <x:c r="O1661" s="17" t="n">
        <x:f>G1661*N1661</x:f>
        <x:v>0</x:v>
      </x:c>
      <x:c r="P1661" s="16" t="n">
        <x:f>L1661*'月度汇总'!$F$10</x:f>
        <x:v>2.2055</x:v>
      </x:c>
      <x:c r="Q1661" s="17" t="n">
        <x:f>J1661*P1661</x:f>
        <x:v>0</x:v>
      </x:c>
      <x:c r="R1661" s="12" t="n">
        <x:v>0</x:v>
      </x:c>
      <x:c r="S1661" s="17" t="n">
        <x:v>0</x:v>
      </x:c>
      <x:c r="T1661" s="19" t="n">
        <x:f>M1661+O1661+Q1661+S1661</x:f>
        <x:v>315.89951661093414</x:v>
      </x:c>
      <x:c r="U1661" s="18" t="str">
        <x:f>TEXT(T1661,"0.00")&amp;"元"</x:f>
        <x:v>315.90元</x:v>
      </x:c>
      <x:c r="V1661" s="12" t="n">
        <x:v>0</x:v>
      </x:c>
      <x:c r="W1661" s="12" t="n">
        <x:f>K1661-V1661</x:f>
        <x:v>716.1630392449199</x:v>
      </x:c>
    </x:row>
    <x:row r="1662" ht="20" customHeight="1">
      <x:c r="A1662" s="13" t="n">
        <x:v>45700.51388888889</x:v>
      </x:c>
      <x:c r="B1662" s="13" t="n">
        <x:v>45700.52083333333</x:v>
      </x:c>
      <x:c r="C1662" s="14" t="n">
        <x:v>45700</x:v>
      </x:c>
      <x:c r="D1662" s="15" t="n">
        <x:v>74</x:v>
      </x:c>
      <x:c r="E1662" s="12" t="n">
        <x:v>753.0884133175822</x:v>
      </x:c>
      <x:c r="F1662" s="12" t="n">
        <x:v>723.7668440971164</x:v>
      </x:c>
      <x:c r="G1662" s="12" t="n">
        <x:v>0</x:v>
      </x:c>
      <x:c r="H1662" s="12" t="n">
        <x:f>F1662+G1662</x:f>
        <x:v>723.7668440971164</x:v>
      </x:c>
      <x:c r="I1662" s="12" t="n">
        <x:f>H1662-E1662</x:f>
        <x:v>-29.32156922046579</x:v>
      </x:c>
      <x:c r="J1662" s="12" t="n">
        <x:v>0</x:v>
      </x:c>
      <x:c r="K1662" s="12" t="n">
        <x:f>H1662+J1662</x:f>
        <x:v>723.7668440971164</x:v>
      </x:c>
      <x:c r="L1662" s="16" t="n">
        <x:v>0.4551</x:v>
      </x:c>
      <x:c r="M1662" s="17" t="n">
        <x:f>F1662*L1662</x:f>
        <x:v>329.3862907485977</x:v>
      </x:c>
      <x:c r="N1662" s="16" t="n">
        <x:f>L1662*'月度汇总'!$F$8</x:f>
        <x:v>0.68265</x:v>
      </x:c>
      <x:c r="O1662" s="17" t="n">
        <x:f>G1662*N1662</x:f>
        <x:v>0</x:v>
      </x:c>
      <x:c r="P1662" s="16" t="n">
        <x:f>L1662*'月度汇总'!$F$10</x:f>
        <x:v>2.2755</x:v>
      </x:c>
      <x:c r="Q1662" s="17" t="n">
        <x:f>J1662*P1662</x:f>
        <x:v>0</x:v>
      </x:c>
      <x:c r="R1662" s="12" t="n">
        <x:v>0</x:v>
      </x:c>
      <x:c r="S1662" s="17" t="n">
        <x:v>0</x:v>
      </x:c>
      <x:c r="T1662" s="19" t="n">
        <x:f>M1662+O1662+Q1662+S1662</x:f>
        <x:v>329.3862907485977</x:v>
      </x:c>
      <x:c r="U1662" s="18" t="str">
        <x:f>TEXT(T1662,"0.00")&amp;"元"</x:f>
        <x:v>329.39元</x:v>
      </x:c>
      <x:c r="V1662" s="12" t="n">
        <x:v>0</x:v>
      </x:c>
      <x:c r="W1662" s="12" t="n">
        <x:f>K1662-V1662</x:f>
        <x:v>723.7668440971164</x:v>
      </x:c>
    </x:row>
    <x:row r="1663" ht="20" customHeight="1">
      <x:c r="A1663" s="13" t="n">
        <x:v>45700.52083333333</x:v>
      </x:c>
      <x:c r="B1663" s="13" t="n">
        <x:v>45700.52777777778</x:v>
      </x:c>
      <x:c r="C1663" s="14" t="n">
        <x:v>45700</x:v>
      </x:c>
      <x:c r="D1663" s="15" t="n">
        <x:v>75</x:v>
      </x:c>
      <x:c r="E1663" s="12" t="n">
        <x:v>746.8030563854951</x:v>
      </x:c>
      <x:c r="F1663" s="12" t="n">
        <x:v>717.9795166888629</x:v>
      </x:c>
      <x:c r="G1663" s="12" t="n">
        <x:v>0</x:v>
      </x:c>
      <x:c r="H1663" s="12" t="n">
        <x:f>F1663+G1663</x:f>
        <x:v>717.9795166888629</x:v>
      </x:c>
      <x:c r="I1663" s="12" t="n">
        <x:f>H1663-E1663</x:f>
        <x:v>-28.823539696632224</x:v>
      </x:c>
      <x:c r="J1663" s="12" t="n">
        <x:v>0</x:v>
      </x:c>
      <x:c r="K1663" s="12" t="n">
        <x:f>H1663+J1663</x:f>
        <x:v>717.9795166888629</x:v>
      </x:c>
      <x:c r="L1663" s="16" t="n">
        <x:v>0.4463</x:v>
      </x:c>
      <x:c r="M1663" s="17" t="n">
        <x:f>F1663*L1663</x:f>
        <x:v>320.43425829823946</x:v>
      </x:c>
      <x:c r="N1663" s="16" t="n">
        <x:f>L1663*'月度汇总'!$F$8</x:f>
        <x:v>0.66945</x:v>
      </x:c>
      <x:c r="O1663" s="17" t="n">
        <x:f>G1663*N1663</x:f>
        <x:v>0</x:v>
      </x:c>
      <x:c r="P1663" s="16" t="n">
        <x:f>L1663*'月度汇总'!$F$10</x:f>
        <x:v>2.2315</x:v>
      </x:c>
      <x:c r="Q1663" s="17" t="n">
        <x:f>J1663*P1663</x:f>
        <x:v>0</x:v>
      </x:c>
      <x:c r="R1663" s="12" t="n">
        <x:v>0</x:v>
      </x:c>
      <x:c r="S1663" s="17" t="n">
        <x:v>0</x:v>
      </x:c>
      <x:c r="T1663" s="19" t="n">
        <x:f>M1663+O1663+Q1663+S1663</x:f>
        <x:v>320.43425829823946</x:v>
      </x:c>
      <x:c r="U1663" s="18" t="str">
        <x:f>TEXT(T1663,"0.00")&amp;"元"</x:f>
        <x:v>320.43元</x:v>
      </x:c>
      <x:c r="V1663" s="12" t="n">
        <x:v>0</x:v>
      </x:c>
      <x:c r="W1663" s="12" t="n">
        <x:f>K1663-V1663</x:f>
        <x:v>717.9795166888629</x:v>
      </x:c>
    </x:row>
    <x:row r="1664" ht="20" customHeight="1">
      <x:c r="A1664" s="13" t="n">
        <x:v>45700.52777777778</x:v>
      </x:c>
      <x:c r="B1664" s="13" t="n">
        <x:v>45700.53472222222</x:v>
      </x:c>
      <x:c r="C1664" s="14" t="n">
        <x:v>45700</x:v>
      </x:c>
      <x:c r="D1664" s="15" t="n">
        <x:v>76</x:v>
      </x:c>
      <x:c r="E1664" s="12" t="n">
        <x:v>771.7847654693729</x:v>
      </x:c>
      <x:c r="F1664" s="12" t="n">
        <x:v>743.4823980430773</x:v>
      </x:c>
      <x:c r="G1664" s="12" t="n">
        <x:v>0</x:v>
      </x:c>
      <x:c r="H1664" s="12" t="n">
        <x:f>F1664+G1664</x:f>
        <x:v>743.4823980430773</x:v>
      </x:c>
      <x:c r="I1664" s="12" t="n">
        <x:f>H1664-E1664</x:f>
        <x:v>-28.302367426295632</x:v>
      </x:c>
      <x:c r="J1664" s="12" t="n">
        <x:v>0</x:v>
      </x:c>
      <x:c r="K1664" s="12" t="n">
        <x:f>H1664+J1664</x:f>
        <x:v>743.4823980430773</x:v>
      </x:c>
      <x:c r="L1664" s="16" t="n">
        <x:v>0.4113</x:v>
      </x:c>
      <x:c r="M1664" s="17" t="n">
        <x:f>F1664*L1664</x:f>
        <x:v>305.7943103151177</x:v>
      </x:c>
      <x:c r="N1664" s="16" t="n">
        <x:f>L1664*'月度汇总'!$F$8</x:f>
        <x:v>0.61695</x:v>
      </x:c>
      <x:c r="O1664" s="17" t="n">
        <x:f>G1664*N1664</x:f>
        <x:v>0</x:v>
      </x:c>
      <x:c r="P1664" s="16" t="n">
        <x:f>L1664*'月度汇总'!$F$10</x:f>
        <x:v>2.0564999999999998</x:v>
      </x:c>
      <x:c r="Q1664" s="17" t="n">
        <x:f>J1664*P1664</x:f>
        <x:v>0</x:v>
      </x:c>
      <x:c r="R1664" s="12" t="n">
        <x:v>0</x:v>
      </x:c>
      <x:c r="S1664" s="17" t="n">
        <x:v>0</x:v>
      </x:c>
      <x:c r="T1664" s="19" t="n">
        <x:f>M1664+O1664+Q1664+S1664</x:f>
        <x:v>305.7943103151177</x:v>
      </x:c>
      <x:c r="U1664" s="18" t="str">
        <x:f>TEXT(T1664,"0.00")&amp;"元"</x:f>
        <x:v>305.79元</x:v>
      </x:c>
      <x:c r="V1664" s="12" t="n">
        <x:v>0</x:v>
      </x:c>
      <x:c r="W1664" s="12" t="n">
        <x:f>K1664-V1664</x:f>
        <x:v>743.4823980430773</x:v>
      </x:c>
    </x:row>
    <x:row r="1665" ht="20" customHeight="1">
      <x:c r="A1665" s="13" t="n">
        <x:v>45700.53472222222</x:v>
      </x:c>
      <x:c r="B1665" s="13" t="n">
        <x:v>45700.54166666667</x:v>
      </x:c>
      <x:c r="C1665" s="14" t="n">
        <x:v>45700</x:v>
      </x:c>
      <x:c r="D1665" s="15" t="n">
        <x:v>77</x:v>
      </x:c>
      <x:c r="E1665" s="12" t="n">
        <x:v>745.1781693352677</x:v>
      </x:c>
      <x:c r="F1665" s="12" t="n">
        <x:v>561.4655833385199</x:v>
      </x:c>
      <x:c r="G1665" s="12" t="n">
        <x:v>196.125407690786</x:v>
      </x:c>
      <x:c r="H1665" s="12" t="n">
        <x:f>F1665+G1665</x:f>
        <x:v>757.5909910293059</x:v>
      </x:c>
      <x:c r="I1665" s="12" t="n">
        <x:f>H1665-E1665</x:f>
        <x:v>12.412821694038144</x:v>
      </x:c>
      <x:c r="J1665" s="12" t="n">
        <x:v>0</x:v>
      </x:c>
      <x:c r="K1665" s="12" t="n">
        <x:f>H1665+J1665</x:f>
        <x:v>757.5909910293059</x:v>
      </x:c>
      <x:c r="L1665" s="16" t="n">
        <x:v>0.5682</x:v>
      </x:c>
      <x:c r="M1665" s="17" t="n">
        <x:f>F1665*L1665</x:f>
        <x:v>319.024744452947</x:v>
      </x:c>
      <x:c r="N1665" s="16" t="n">
        <x:f>L1665*'月度汇总'!$F$8</x:f>
        <x:v>0.8523000000000001</x:v>
      </x:c>
      <x:c r="O1665" s="17" t="n">
        <x:f>G1665*N1665</x:f>
        <x:v>167.15768497485692</x:v>
      </x:c>
      <x:c r="P1665" s="16" t="n">
        <x:f>L1665*'月度汇总'!$F$10</x:f>
        <x:v>2.841</x:v>
      </x:c>
      <x:c r="Q1665" s="17" t="n">
        <x:f>J1665*P1665</x:f>
        <x:v>0</x:v>
      </x:c>
      <x:c r="R1665" s="12" t="n">
        <x:v>0</x:v>
      </x:c>
      <x:c r="S1665" s="17" t="n">
        <x:v>0</x:v>
      </x:c>
      <x:c r="T1665" s="19" t="n">
        <x:f>M1665+O1665+Q1665+S1665</x:f>
        <x:v>486.1824294278039</x:v>
      </x:c>
      <x:c r="U1665" s="18" t="str">
        <x:f>TEXT(T1665,"0.00")&amp;"元"</x:f>
        <x:v>486.18元</x:v>
      </x:c>
      <x:c r="V1665" s="12" t="n">
        <x:v>0</x:v>
      </x:c>
      <x:c r="W1665" s="12" t="n">
        <x:f>K1665-V1665</x:f>
        <x:v>757.5909910293059</x:v>
      </x:c>
    </x:row>
    <x:row r="1666" ht="20" customHeight="1">
      <x:c r="A1666" s="13" t="n">
        <x:v>45700.54166666667</x:v>
      </x:c>
      <x:c r="B1666" s="13" t="n">
        <x:v>45700.54861111111</x:v>
      </x:c>
      <x:c r="C1666" s="14" t="n">
        <x:v>45700</x:v>
      </x:c>
      <x:c r="D1666" s="15" t="n">
        <x:v>78</x:v>
      </x:c>
      <x:c r="E1666" s="12" t="n">
        <x:v>84.40566459992215</x:v>
      </x:c>
      <x:c r="F1666" s="12" t="n">
        <x:v>23.855012965753424</x:v>
      </x:c>
      <x:c r="G1666" s="12" t="n">
        <x:v>15.915906279219705</x:v>
      </x:c>
      <x:c r="H1666" s="12" t="n">
        <x:f>F1666+G1666</x:f>
        <x:v>39.77091924497313</x:v>
      </x:c>
      <x:c r="I1666" s="12" t="n">
        <x:f>H1666-E1666</x:f>
        <x:v>-44.63474535494902</x:v>
      </x:c>
      <x:c r="J1666" s="12" t="n">
        <x:v>0</x:v>
      </x:c>
      <x:c r="K1666" s="12" t="n">
        <x:f>H1666+J1666</x:f>
        <x:v>39.77091924497313</x:v>
      </x:c>
      <x:c r="L1666" s="16" t="n">
        <x:v>0.8279</x:v>
      </x:c>
      <x:c r="M1666" s="17" t="n">
        <x:f>F1666*L1666</x:f>
        <x:v>19.74956523434726</x:v>
      </x:c>
      <x:c r="N1666" s="16" t="n">
        <x:f>L1666*'月度汇总'!$F$8</x:f>
        <x:v>1.24185</x:v>
      </x:c>
      <x:c r="O1666" s="17" t="n">
        <x:f>G1666*N1666</x:f>
        <x:v>19.765168212848987</x:v>
      </x:c>
      <x:c r="P1666" s="16" t="n">
        <x:f>L1666*'月度汇总'!$F$10</x:f>
        <x:v>4.1395</x:v>
      </x:c>
      <x:c r="Q1666" s="17" t="n">
        <x:f>J1666*P1666</x:f>
        <x:v>0</x:v>
      </x:c>
      <x:c r="R1666" s="12" t="n">
        <x:v>0</x:v>
      </x:c>
      <x:c r="S1666" s="17" t="n">
        <x:v>0</x:v>
      </x:c>
      <x:c r="T1666" s="19" t="n">
        <x:f>M1666+O1666+Q1666+S1666</x:f>
        <x:v>39.51473344719625</x:v>
      </x:c>
      <x:c r="U1666" s="18" t="str">
        <x:f>TEXT(T1666,"0.00")&amp;"元"</x:f>
        <x:v>39.51元</x:v>
      </x:c>
      <x:c r="V1666" s="12" t="n">
        <x:v>0</x:v>
      </x:c>
      <x:c r="W1666" s="12" t="n">
        <x:f>K1666-V1666</x:f>
        <x:v>39.77091924497313</x:v>
      </x:c>
    </x:row>
    <x:row r="1667" ht="20" customHeight="1">
      <x:c r="A1667" s="13" t="n">
        <x:v>45700.54861111111</x:v>
      </x:c>
      <x:c r="B1667" s="13" t="n">
        <x:v>45700.555555555555</x:v>
      </x:c>
      <x:c r="C1667" s="14" t="n">
        <x:v>45700</x:v>
      </x:c>
      <x:c r="D1667" s="15" t="n">
        <x:v>79</x:v>
      </x:c>
      <x:c r="E1667" s="12" t="n">
        <x:v>88.5325833234092</x:v>
      </x:c>
      <x:c r="F1667" s="12" t="n">
        <x:v>0</x:v>
      </x:c>
      <x:c r="G1667" s="12" t="n">
        <x:v>22.65060663743407</x:v>
      </x:c>
      <x:c r="H1667" s="12" t="n">
        <x:f>F1667+G1667</x:f>
        <x:v>22.65060663743407</x:v>
      </x:c>
      <x:c r="I1667" s="12" t="n">
        <x:f>H1667-E1667</x:f>
        <x:v>-65.88197668597513</x:v>
      </x:c>
      <x:c r="J1667" s="12" t="n">
        <x:v>0</x:v>
      </x:c>
      <x:c r="K1667" s="12" t="n">
        <x:f>H1667+J1667</x:f>
        <x:v>22.65060663743407</x:v>
      </x:c>
      <x:c r="L1667" s="16" t="n">
        <x:v>0.8636</x:v>
      </x:c>
      <x:c r="M1667" s="17" t="n">
        <x:f>F1667*L1667</x:f>
        <x:v>0</x:v>
      </x:c>
      <x:c r="N1667" s="16" t="n">
        <x:f>L1667*'月度汇总'!$F$8</x:f>
        <x:v>1.2954</x:v>
      </x:c>
      <x:c r="O1667" s="17" t="n">
        <x:f>G1667*N1667</x:f>
        <x:v>29.341595838132097</x:v>
      </x:c>
      <x:c r="P1667" s="16" t="n">
        <x:f>L1667*'月度汇总'!$F$10</x:f>
        <x:v>4.3180000000000005</x:v>
      </x:c>
      <x:c r="Q1667" s="17" t="n">
        <x:f>J1667*P1667</x:f>
        <x:v>0</x:v>
      </x:c>
      <x:c r="R1667" s="12" t="n">
        <x:v>0</x:v>
      </x:c>
      <x:c r="S1667" s="17" t="n">
        <x:v>0</x:v>
      </x:c>
      <x:c r="T1667" s="19" t="n">
        <x:f>M1667+O1667+Q1667+S1667</x:f>
        <x:v>29.341595838132097</x:v>
      </x:c>
      <x:c r="U1667" s="18" t="str">
        <x:f>TEXT(T1667,"0.00")&amp;"元"</x:f>
        <x:v>29.34元</x:v>
      </x:c>
      <x:c r="V1667" s="12" t="n">
        <x:v>0</x:v>
      </x:c>
      <x:c r="W1667" s="12" t="n">
        <x:f>K1667-V1667</x:f>
        <x:v>22.65060663743407</x:v>
      </x:c>
    </x:row>
    <x:row r="1668" ht="20" customHeight="1">
      <x:c r="A1668" s="13" t="n">
        <x:v>45700.555555555555</x:v>
      </x:c>
      <x:c r="B1668" s="13" t="n">
        <x:v>45700.5625</x:v>
      </x:c>
      <x:c r="C1668" s="14" t="n">
        <x:v>45700</x:v>
      </x:c>
      <x:c r="D1668" s="15" t="n">
        <x:v>80</x:v>
      </x:c>
      <x:c r="E1668" s="12" t="n">
        <x:v>116.78539337941595</x:v>
      </x:c>
      <x:c r="F1668" s="12" t="n">
        <x:v>0</x:v>
      </x:c>
      <x:c r="G1668" s="12" t="n">
        <x:v>74.39140361733212</x:v>
      </x:c>
      <x:c r="H1668" s="12" t="n">
        <x:f>F1668+G1668</x:f>
        <x:v>74.39140361733212</x:v>
      </x:c>
      <x:c r="I1668" s="12" t="n">
        <x:f>H1668-E1668</x:f>
        <x:v>-42.393989762083834</x:v>
      </x:c>
      <x:c r="J1668" s="12" t="n">
        <x:v>0</x:v>
      </x:c>
      <x:c r="K1668" s="12" t="n">
        <x:f>H1668+J1668</x:f>
        <x:v>74.39140361733212</x:v>
      </x:c>
      <x:c r="L1668" s="16" t="n">
        <x:v>0.8416</x:v>
      </x:c>
      <x:c r="M1668" s="17" t="n">
        <x:f>F1668*L1668</x:f>
        <x:v>0</x:v>
      </x:c>
      <x:c r="N1668" s="16" t="n">
        <x:f>L1668*'月度汇总'!$F$8</x:f>
        <x:v>1.2624</x:v>
      </x:c>
      <x:c r="O1668" s="17" t="n">
        <x:f>G1668*N1668</x:f>
        <x:v>93.91170792652007</x:v>
      </x:c>
      <x:c r="P1668" s="16" t="n">
        <x:f>L1668*'月度汇总'!$F$10</x:f>
        <x:v>4.208</x:v>
      </x:c>
      <x:c r="Q1668" s="17" t="n">
        <x:f>J1668*P1668</x:f>
        <x:v>0</x:v>
      </x:c>
      <x:c r="R1668" s="12" t="n">
        <x:v>0</x:v>
      </x:c>
      <x:c r="S1668" s="17" t="n">
        <x:v>0</x:v>
      </x:c>
      <x:c r="T1668" s="19" t="n">
        <x:f>M1668+O1668+Q1668+S1668</x:f>
        <x:v>93.91170792652007</x:v>
      </x:c>
      <x:c r="U1668" s="18" t="str">
        <x:f>TEXT(T1668,"0.00")&amp;"元"</x:f>
        <x:v>93.91元</x:v>
      </x:c>
      <x:c r="V1668" s="12" t="n">
        <x:v>0</x:v>
      </x:c>
      <x:c r="W1668" s="12" t="n">
        <x:f>K1668-V1668</x:f>
        <x:v>74.39140361733212</x:v>
      </x:c>
    </x:row>
    <x:row r="1669" ht="20" customHeight="1">
      <x:c r="A1669" s="13" t="n">
        <x:v>45700.5625</x:v>
      </x:c>
      <x:c r="B1669" s="13" t="n">
        <x:v>45700.569444444445</x:v>
      </x:c>
      <x:c r="C1669" s="14" t="n">
        <x:v>45700</x:v>
      </x:c>
      <x:c r="D1669" s="15" t="n">
        <x:v>81</x:v>
      </x:c>
      <x:c r="E1669" s="12" t="n">
        <x:v>145.25388257902728</x:v>
      </x:c>
      <x:c r="F1669" s="12" t="n">
        <x:v>0</x:v>
      </x:c>
      <x:c r="G1669" s="12" t="n">
        <x:v>103.69595042142396</x:v>
      </x:c>
      <x:c r="H1669" s="12" t="n">
        <x:f>F1669+G1669</x:f>
        <x:v>103.69595042142396</x:v>
      </x:c>
      <x:c r="I1669" s="12" t="n">
        <x:f>H1669-E1669</x:f>
        <x:v>-41.55793215760332</x:v>
      </x:c>
      <x:c r="J1669" s="12" t="n">
        <x:v>0</x:v>
      </x:c>
      <x:c r="K1669" s="12" t="n">
        <x:f>H1669+J1669</x:f>
        <x:v>103.69595042142396</x:v>
      </x:c>
      <x:c r="L1669" s="16" t="n">
        <x:v>0.8618</x:v>
      </x:c>
      <x:c r="M1669" s="17" t="n">
        <x:f>F1669*L1669</x:f>
        <x:v>0</x:v>
      </x:c>
      <x:c r="N1669" s="16" t="n">
        <x:f>L1669*'月度汇总'!$F$8</x:f>
        <x:v>1.2927</x:v>
      </x:c>
      <x:c r="O1669" s="17" t="n">
        <x:f>G1669*N1669</x:f>
        <x:v>134.04775510977476</x:v>
      </x:c>
      <x:c r="P1669" s="16" t="n">
        <x:f>L1669*'月度汇总'!$F$10</x:f>
        <x:v>4.309</x:v>
      </x:c>
      <x:c r="Q1669" s="17" t="n">
        <x:f>J1669*P1669</x:f>
        <x:v>0</x:v>
      </x:c>
      <x:c r="R1669" s="12" t="n">
        <x:v>0</x:v>
      </x:c>
      <x:c r="S1669" s="17" t="n">
        <x:v>0</x:v>
      </x:c>
      <x:c r="T1669" s="19" t="n">
        <x:f>M1669+O1669+Q1669+S1669</x:f>
        <x:v>134.04775510977476</x:v>
      </x:c>
      <x:c r="U1669" s="18" t="str">
        <x:f>TEXT(T1669,"0.00")&amp;"元"</x:f>
        <x:v>134.05元</x:v>
      </x:c>
      <x:c r="V1669" s="12" t="n">
        <x:v>0</x:v>
      </x:c>
      <x:c r="W1669" s="12" t="n">
        <x:f>K1669-V1669</x:f>
        <x:v>103.69595042142396</x:v>
      </x:c>
    </x:row>
    <x:row r="1670" ht="20" customHeight="1">
      <x:c r="A1670" s="13" t="n">
        <x:v>45700.569444444445</x:v>
      </x:c>
      <x:c r="B1670" s="13" t="n">
        <x:v>45700.57638888889</x:v>
      </x:c>
      <x:c r="C1670" s="14" t="n">
        <x:v>45700</x:v>
      </x:c>
      <x:c r="D1670" s="15" t="n">
        <x:v>82</x:v>
      </x:c>
      <x:c r="E1670" s="12" t="n">
        <x:v>142.07117963573387</x:v>
      </x:c>
      <x:c r="F1670" s="12" t="n">
        <x:v>0</x:v>
      </x:c>
      <x:c r="G1670" s="12" t="n">
        <x:v>102.34261361610686</x:v>
      </x:c>
      <x:c r="H1670" s="12" t="n">
        <x:f>F1670+G1670</x:f>
        <x:v>102.34261361610686</x:v>
      </x:c>
      <x:c r="I1670" s="12" t="n">
        <x:f>H1670-E1670</x:f>
        <x:v>-39.72856601962701</x:v>
      </x:c>
      <x:c r="J1670" s="12" t="n">
        <x:v>0</x:v>
      </x:c>
      <x:c r="K1670" s="12" t="n">
        <x:f>H1670+J1670</x:f>
        <x:v>102.34261361610686</x:v>
      </x:c>
      <x:c r="L1670" s="16" t="n">
        <x:v>0.8623</x:v>
      </x:c>
      <x:c r="M1670" s="17" t="n">
        <x:f>F1670*L1670</x:f>
        <x:v>0</x:v>
      </x:c>
      <x:c r="N1670" s="16" t="n">
        <x:f>L1670*'月度汇总'!$F$8</x:f>
        <x:v>1.29345</x:v>
      </x:c>
      <x:c r="O1670" s="17" t="n">
        <x:f>G1670*N1670</x:f>
        <x:v>132.3750535817534</x:v>
      </x:c>
      <x:c r="P1670" s="16" t="n">
        <x:f>L1670*'月度汇总'!$F$10</x:f>
        <x:v>4.3115</x:v>
      </x:c>
      <x:c r="Q1670" s="17" t="n">
        <x:f>J1670*P1670</x:f>
        <x:v>0</x:v>
      </x:c>
      <x:c r="R1670" s="12" t="n">
        <x:v>0</x:v>
      </x:c>
      <x:c r="S1670" s="17" t="n">
        <x:v>0</x:v>
      </x:c>
      <x:c r="T1670" s="19" t="n">
        <x:f>M1670+O1670+Q1670+S1670</x:f>
        <x:v>132.3750535817534</x:v>
      </x:c>
      <x:c r="U1670" s="18" t="str">
        <x:f>TEXT(T1670,"0.00")&amp;"元"</x:f>
        <x:v>132.38元</x:v>
      </x:c>
      <x:c r="V1670" s="12" t="n">
        <x:v>0</x:v>
      </x:c>
      <x:c r="W1670" s="12" t="n">
        <x:f>K1670-V1670</x:f>
        <x:v>102.34261361610686</x:v>
      </x:c>
    </x:row>
    <x:row r="1671" ht="20" customHeight="1">
      <x:c r="A1671" s="13" t="n">
        <x:v>45700.57638888889</x:v>
      </x:c>
      <x:c r="B1671" s="13" t="n">
        <x:v>45700.58333333333</x:v>
      </x:c>
      <x:c r="C1671" s="14" t="n">
        <x:v>45700</x:v>
      </x:c>
      <x:c r="D1671" s="15" t="n">
        <x:v>83</x:v>
      </x:c>
      <x:c r="E1671" s="12" t="n">
        <x:v>0.27005571411063617</x:v>
      </x:c>
      <x:c r="F1671" s="12" t="n">
        <x:v>0</x:v>
      </x:c>
      <x:c r="G1671" s="12" t="n">
        <x:v>0</x:v>
      </x:c>
      <x:c r="H1671" s="12" t="n">
        <x:f>F1671+G1671</x:f>
        <x:v>0</x:v>
      </x:c>
      <x:c r="I1671" s="12" t="n">
        <x:f>H1671-E1671</x:f>
        <x:v>-0.27005571411063617</x:v>
      </x:c>
      <x:c r="J1671" s="12" t="n">
        <x:v>0</x:v>
      </x:c>
      <x:c r="K1671" s="12" t="n">
        <x:f>H1671+J1671</x:f>
        <x:v>0</x:v>
      </x:c>
      <x:c r="L1671" s="16" t="n">
        <x:v>0.9026</x:v>
      </x:c>
      <x:c r="M1671" s="17" t="n">
        <x:f>F1671*L1671</x:f>
        <x:v>0</x:v>
      </x:c>
      <x:c r="N1671" s="16" t="n">
        <x:f>L1671*'月度汇总'!$F$8</x:f>
        <x:v>1.3538999999999999</x:v>
      </x:c>
      <x:c r="O1671" s="17" t="n">
        <x:f>G1671*N1671</x:f>
        <x:v>0</x:v>
      </x:c>
      <x:c r="P1671" s="16" t="n">
        <x:f>L1671*'月度汇总'!$F$10</x:f>
        <x:v>4.513</x:v>
      </x:c>
      <x:c r="Q1671" s="17" t="n">
        <x:f>J1671*P1671</x:f>
        <x:v>0</x:v>
      </x:c>
      <x:c r="R1671" s="12" t="n">
        <x:v>0</x:v>
      </x:c>
      <x:c r="S1671" s="17" t="n">
        <x:v>0</x:v>
      </x:c>
      <x:c r="T1671" s="19" t="n">
        <x:f>M1671+O1671+Q1671+S1671</x:f>
        <x:v>0</x:v>
      </x:c>
      <x:c r="U1671" s="18" t="str">
        <x:f>TEXT(T1671,"0.00")&amp;"元"</x:f>
        <x:v>0.00元</x:v>
      </x:c>
      <x:c r="V1671" s="12" t="n">
        <x:v>0</x:v>
      </x:c>
      <x:c r="W1671" s="12" t="n">
        <x:f>K1671-V1671</x:f>
        <x:v>0</x:v>
      </x:c>
    </x:row>
    <x:row r="1672" ht="20" customHeight="1">
      <x:c r="A1672" s="13" t="n">
        <x:v>45700.58333333333</x:v>
      </x:c>
      <x:c r="B1672" s="13" t="n">
        <x:v>45700.59027777778</x:v>
      </x:c>
      <x:c r="C1672" s="14" t="n">
        <x:v>45700</x:v>
      </x:c>
      <x:c r="D1672" s="15" t="n">
        <x:v>84</x:v>
      </x:c>
      <x:c r="E1672" s="12" t="n">
        <x:v>0</x:v>
      </x:c>
      <x:c r="F1672" s="12" t="n">
        <x:v>0</x:v>
      </x:c>
      <x:c r="G1672" s="12" t="n">
        <x:v>0</x:v>
      </x:c>
      <x:c r="H1672" s="12" t="n">
        <x:f>F1672+G1672</x:f>
        <x:v>0</x:v>
      </x:c>
      <x:c r="I1672" s="12" t="n">
        <x:f>H1672-E1672</x:f>
        <x:v>0</x:v>
      </x:c>
      <x:c r="J1672" s="12" t="n">
        <x:v>0</x:v>
      </x:c>
      <x:c r="K1672" s="12" t="n">
        <x:f>H1672+J1672</x:f>
        <x:v>0</x:v>
      </x:c>
      <x:c r="L1672" s="16" t="n">
        <x:v>0.9754</x:v>
      </x:c>
      <x:c r="M1672" s="17" t="n">
        <x:f>F1672*L1672</x:f>
        <x:v>0</x:v>
      </x:c>
      <x:c r="N1672" s="16" t="n">
        <x:f>L1672*'月度汇总'!$F$8</x:f>
        <x:v>1.4631</x:v>
      </x:c>
      <x:c r="O1672" s="17" t="n">
        <x:f>G1672*N1672</x:f>
        <x:v>0</x:v>
      </x:c>
      <x:c r="P1672" s="16" t="n">
        <x:f>L1672*'月度汇总'!$F$10</x:f>
        <x:v>4.877000000000001</x:v>
      </x:c>
      <x:c r="Q1672" s="17" t="n">
        <x:f>J1672*P1672</x:f>
        <x:v>0</x:v>
      </x:c>
      <x:c r="R1672" s="12" t="n">
        <x:v>0</x:v>
      </x:c>
      <x:c r="S1672" s="17" t="n">
        <x:v>0</x:v>
      </x:c>
      <x:c r="T1672" s="19" t="n">
        <x:f>M1672+O1672+Q1672+S1672</x:f>
        <x:v>0</x:v>
      </x:c>
      <x:c r="U1672" s="18" t="str">
        <x:f>TEXT(T1672,"0.00")&amp;"元"</x:f>
        <x:v>0.00元</x:v>
      </x:c>
      <x:c r="V1672" s="12" t="n">
        <x:v>0</x:v>
      </x:c>
      <x:c r="W1672" s="12" t="n">
        <x:f>K1672-V1672</x:f>
        <x:v>0</x:v>
      </x:c>
    </x:row>
    <x:row r="1673" ht="20" customHeight="1">
      <x:c r="A1673" s="13" t="n">
        <x:v>45700.59027777778</x:v>
      </x:c>
      <x:c r="B1673" s="13" t="n">
        <x:v>45700.59722222222</x:v>
      </x:c>
      <x:c r="C1673" s="14" t="n">
        <x:v>45700</x:v>
      </x:c>
      <x:c r="D1673" s="15" t="n">
        <x:v>85</x:v>
      </x:c>
      <x:c r="E1673" s="12" t="n">
        <x:v>0</x:v>
      </x:c>
      <x:c r="F1673" s="12" t="n">
        <x:v>0</x:v>
      </x:c>
      <x:c r="G1673" s="12" t="n">
        <x:v>0</x:v>
      </x:c>
      <x:c r="H1673" s="12" t="n">
        <x:f>F1673+G1673</x:f>
        <x:v>0</x:v>
      </x:c>
      <x:c r="I1673" s="12" t="n">
        <x:f>H1673-E1673</x:f>
        <x:v>0</x:v>
      </x:c>
      <x:c r="J1673" s="12" t="n">
        <x:v>0</x:v>
      </x:c>
      <x:c r="K1673" s="12" t="n">
        <x:f>H1673+J1673</x:f>
        <x:v>0</x:v>
      </x:c>
      <x:c r="L1673" s="16" t="n">
        <x:v>1.0002</x:v>
      </x:c>
      <x:c r="M1673" s="17" t="n">
        <x:f>F1673*L1673</x:f>
        <x:v>0</x:v>
      </x:c>
      <x:c r="N1673" s="16" t="n">
        <x:f>L1673*'月度汇总'!$F$8</x:f>
        <x:v>1.5003</x:v>
      </x:c>
      <x:c r="O1673" s="17" t="n">
        <x:f>G1673*N1673</x:f>
        <x:v>0</x:v>
      </x:c>
      <x:c r="P1673" s="16" t="n">
        <x:f>L1673*'月度汇总'!$F$10</x:f>
        <x:v>5.0009999999999994</x:v>
      </x:c>
      <x:c r="Q1673" s="17" t="n">
        <x:f>J1673*P1673</x:f>
        <x:v>0</x:v>
      </x:c>
      <x:c r="R1673" s="12" t="n">
        <x:v>0</x:v>
      </x:c>
      <x:c r="S1673" s="17" t="n">
        <x:v>0</x:v>
      </x:c>
      <x:c r="T1673" s="19" t="n">
        <x:f>M1673+O1673+Q1673+S1673</x:f>
        <x:v>0</x:v>
      </x:c>
      <x:c r="U1673" s="18" t="str">
        <x:f>TEXT(T1673,"0.00")&amp;"元"</x:f>
        <x:v>0.00元</x:v>
      </x:c>
      <x:c r="V1673" s="12" t="n">
        <x:v>0</x:v>
      </x:c>
      <x:c r="W1673" s="12" t="n">
        <x:f>K1673-V1673</x:f>
        <x:v>0</x:v>
      </x:c>
    </x:row>
    <x:row r="1674" ht="20" customHeight="1">
      <x:c r="A1674" s="13" t="n">
        <x:v>45700.59722222222</x:v>
      </x:c>
      <x:c r="B1674" s="13" t="n">
        <x:v>45700.60416666667</x:v>
      </x:c>
      <x:c r="C1674" s="14" t="n">
        <x:v>45700</x:v>
      </x:c>
      <x:c r="D1674" s="15" t="n">
        <x:v>86</x:v>
      </x:c>
      <x:c r="E1674" s="12" t="n">
        <x:v>0</x:v>
      </x:c>
      <x:c r="F1674" s="12" t="n">
        <x:v>0</x:v>
      </x:c>
      <x:c r="G1674" s="12" t="n">
        <x:v>0</x:v>
      </x:c>
      <x:c r="H1674" s="12" t="n">
        <x:f>F1674+G1674</x:f>
        <x:v>0</x:v>
      </x:c>
      <x:c r="I1674" s="12" t="n">
        <x:f>H1674-E1674</x:f>
        <x:v>0</x:v>
      </x:c>
      <x:c r="J1674" s="12" t="n">
        <x:v>0</x:v>
      </x:c>
      <x:c r="K1674" s="12" t="n">
        <x:f>H1674+J1674</x:f>
        <x:v>0</x:v>
      </x:c>
      <x:c r="L1674" s="16" t="n">
        <x:v>0.9978</x:v>
      </x:c>
      <x:c r="M1674" s="17" t="n">
        <x:f>F1674*L1674</x:f>
        <x:v>0</x:v>
      </x:c>
      <x:c r="N1674" s="16" t="n">
        <x:f>L1674*'月度汇总'!$F$8</x:f>
        <x:v>1.4967000000000001</x:v>
      </x:c>
      <x:c r="O1674" s="17" t="n">
        <x:f>G1674*N1674</x:f>
        <x:v>0</x:v>
      </x:c>
      <x:c r="P1674" s="16" t="n">
        <x:f>L1674*'月度汇总'!$F$10</x:f>
        <x:v>4.989</x:v>
      </x:c>
      <x:c r="Q1674" s="17" t="n">
        <x:f>J1674*P1674</x:f>
        <x:v>0</x:v>
      </x:c>
      <x:c r="R1674" s="12" t="n">
        <x:v>0</x:v>
      </x:c>
      <x:c r="S1674" s="17" t="n">
        <x:v>0</x:v>
      </x:c>
      <x:c r="T1674" s="19" t="n">
        <x:f>M1674+O1674+Q1674+S1674</x:f>
        <x:v>0</x:v>
      </x:c>
      <x:c r="U1674" s="18" t="str">
        <x:f>TEXT(T1674,"0.00")&amp;"元"</x:f>
        <x:v>0.00元</x:v>
      </x:c>
      <x:c r="V1674" s="12" t="n">
        <x:v>0</x:v>
      </x:c>
      <x:c r="W1674" s="12" t="n">
        <x:f>K1674-V1674</x:f>
        <x:v>0</x:v>
      </x:c>
    </x:row>
    <x:row r="1675" ht="20" customHeight="1">
      <x:c r="A1675" s="13" t="n">
        <x:v>45700.60416666667</x:v>
      </x:c>
      <x:c r="B1675" s="13" t="n">
        <x:v>45700.61111111111</x:v>
      </x:c>
      <x:c r="C1675" s="14" t="n">
        <x:v>45700</x:v>
      </x:c>
      <x:c r="D1675" s="15" t="n">
        <x:v>87</x:v>
      </x:c>
      <x:c r="E1675" s="12" t="n">
        <x:v>0</x:v>
      </x:c>
      <x:c r="F1675" s="12" t="n">
        <x:v>0</x:v>
      </x:c>
      <x:c r="G1675" s="12" t="n">
        <x:v>0</x:v>
      </x:c>
      <x:c r="H1675" s="12" t="n">
        <x:f>F1675+G1675</x:f>
        <x:v>0</x:v>
      </x:c>
      <x:c r="I1675" s="12" t="n">
        <x:f>H1675-E1675</x:f>
        <x:v>0</x:v>
      </x:c>
      <x:c r="J1675" s="12" t="n">
        <x:v>0</x:v>
      </x:c>
      <x:c r="K1675" s="12" t="n">
        <x:f>H1675+J1675</x:f>
        <x:v>0</x:v>
      </x:c>
      <x:c r="L1675" s="16" t="n">
        <x:v>1.0271</x:v>
      </x:c>
      <x:c r="M1675" s="17" t="n">
        <x:f>F1675*L1675</x:f>
        <x:v>0</x:v>
      </x:c>
      <x:c r="N1675" s="16" t="n">
        <x:f>L1675*'月度汇总'!$F$8</x:f>
        <x:v>1.5406499999999999</x:v>
      </x:c>
      <x:c r="O1675" s="17" t="n">
        <x:f>G1675*N1675</x:f>
        <x:v>0</x:v>
      </x:c>
      <x:c r="P1675" s="16" t="n">
        <x:f>L1675*'月度汇总'!$F$10</x:f>
        <x:v>5.1354999999999995</x:v>
      </x:c>
      <x:c r="Q1675" s="17" t="n">
        <x:f>J1675*P1675</x:f>
        <x:v>0</x:v>
      </x:c>
      <x:c r="R1675" s="12" t="n">
        <x:v>0</x:v>
      </x:c>
      <x:c r="S1675" s="17" t="n">
        <x:v>0</x:v>
      </x:c>
      <x:c r="T1675" s="19" t="n">
        <x:f>M1675+O1675+Q1675+S1675</x:f>
        <x:v>0</x:v>
      </x:c>
      <x:c r="U1675" s="18" t="str">
        <x:f>TEXT(T1675,"0.00")&amp;"元"</x:f>
        <x:v>0.00元</x:v>
      </x:c>
      <x:c r="V1675" s="12" t="n">
        <x:v>0</x:v>
      </x:c>
      <x:c r="W1675" s="12" t="n">
        <x:f>K1675-V1675</x:f>
        <x:v>0</x:v>
      </x:c>
    </x:row>
    <x:row r="1676" ht="20" customHeight="1">
      <x:c r="A1676" s="13" t="n">
        <x:v>45700.61111111111</x:v>
      </x:c>
      <x:c r="B1676" s="13" t="n">
        <x:v>45700.618055555555</x:v>
      </x:c>
      <x:c r="C1676" s="14" t="n">
        <x:v>45700</x:v>
      </x:c>
      <x:c r="D1676" s="15" t="n">
        <x:v>88</x:v>
      </x:c>
      <x:c r="E1676" s="12" t="n">
        <x:v>0</x:v>
      </x:c>
      <x:c r="F1676" s="12" t="n">
        <x:v>0</x:v>
      </x:c>
      <x:c r="G1676" s="12" t="n">
        <x:v>0</x:v>
      </x:c>
      <x:c r="H1676" s="12" t="n">
        <x:f>F1676+G1676</x:f>
        <x:v>0</x:v>
      </x:c>
      <x:c r="I1676" s="12" t="n">
        <x:f>H1676-E1676</x:f>
        <x:v>0</x:v>
      </x:c>
      <x:c r="J1676" s="12" t="n">
        <x:v>0</x:v>
      </x:c>
      <x:c r="K1676" s="12" t="n">
        <x:f>H1676+J1676</x:f>
        <x:v>0</x:v>
      </x:c>
      <x:c r="L1676" s="16" t="n">
        <x:v>1.0906</x:v>
      </x:c>
      <x:c r="M1676" s="17" t="n">
        <x:f>F1676*L1676</x:f>
        <x:v>0</x:v>
      </x:c>
      <x:c r="N1676" s="16" t="n">
        <x:f>L1676*'月度汇总'!$F$8</x:f>
        <x:v>1.6359</x:v>
      </x:c>
      <x:c r="O1676" s="17" t="n">
        <x:f>G1676*N1676</x:f>
        <x:v>0</x:v>
      </x:c>
      <x:c r="P1676" s="16" t="n">
        <x:f>L1676*'月度汇总'!$F$10</x:f>
        <x:v>5.453</x:v>
      </x:c>
      <x:c r="Q1676" s="17" t="n">
        <x:f>J1676*P1676</x:f>
        <x:v>0</x:v>
      </x:c>
      <x:c r="R1676" s="12" t="n">
        <x:v>0</x:v>
      </x:c>
      <x:c r="S1676" s="17" t="n">
        <x:v>0</x:v>
      </x:c>
      <x:c r="T1676" s="19" t="n">
        <x:f>M1676+O1676+Q1676+S1676</x:f>
        <x:v>0</x:v>
      </x:c>
      <x:c r="U1676" s="18" t="str">
        <x:f>TEXT(T1676,"0.00")&amp;"元"</x:f>
        <x:v>0.00元</x:v>
      </x:c>
      <x:c r="V1676" s="12" t="n">
        <x:v>0</x:v>
      </x:c>
      <x:c r="W1676" s="12" t="n">
        <x:f>K1676-V1676</x:f>
        <x:v>0</x:v>
      </x:c>
    </x:row>
    <x:row r="1677" ht="20" customHeight="1">
      <x:c r="A1677" s="13" t="n">
        <x:v>45700.618055555555</x:v>
      </x:c>
      <x:c r="B1677" s="13" t="n">
        <x:v>45700.625</x:v>
      </x:c>
      <x:c r="C1677" s="14" t="n">
        <x:v>45700</x:v>
      </x:c>
      <x:c r="D1677" s="15" t="n">
        <x:v>89</x:v>
      </x:c>
      <x:c r="E1677" s="12" t="n">
        <x:v>0</x:v>
      </x:c>
      <x:c r="F1677" s="12" t="n">
        <x:v>0</x:v>
      </x:c>
      <x:c r="G1677" s="12" t="n">
        <x:v>0</x:v>
      </x:c>
      <x:c r="H1677" s="12" t="n">
        <x:f>F1677+G1677</x:f>
        <x:v>0</x:v>
      </x:c>
      <x:c r="I1677" s="12" t="n">
        <x:f>H1677-E1677</x:f>
        <x:v>0</x:v>
      </x:c>
      <x:c r="J1677" s="12" t="n">
        <x:v>0</x:v>
      </x:c>
      <x:c r="K1677" s="12" t="n">
        <x:f>H1677+J1677</x:f>
        <x:v>0</x:v>
      </x:c>
      <x:c r="L1677" s="16" t="n">
        <x:v>0.9376</x:v>
      </x:c>
      <x:c r="M1677" s="17" t="n">
        <x:f>F1677*L1677</x:f>
        <x:v>0</x:v>
      </x:c>
      <x:c r="N1677" s="16" t="n">
        <x:f>L1677*'月度汇总'!$F$8</x:f>
        <x:v>1.4064</x:v>
      </x:c>
      <x:c r="O1677" s="17" t="n">
        <x:f>G1677*N1677</x:f>
        <x:v>0</x:v>
      </x:c>
      <x:c r="P1677" s="16" t="n">
        <x:f>L1677*'月度汇总'!$F$10</x:f>
        <x:v>4.688</x:v>
      </x:c>
      <x:c r="Q1677" s="17" t="n">
        <x:f>J1677*P1677</x:f>
        <x:v>0</x:v>
      </x:c>
      <x:c r="R1677" s="12" t="n">
        <x:v>0</x:v>
      </x:c>
      <x:c r="S1677" s="17" t="n">
        <x:v>0</x:v>
      </x:c>
      <x:c r="T1677" s="19" t="n">
        <x:f>M1677+O1677+Q1677+S1677</x:f>
        <x:v>0</x:v>
      </x:c>
      <x:c r="U1677" s="18" t="str">
        <x:f>TEXT(T1677,"0.00")&amp;"元"</x:f>
        <x:v>0.00元</x:v>
      </x:c>
      <x:c r="V1677" s="12" t="n">
        <x:v>0</x:v>
      </x:c>
      <x:c r="W1677" s="12" t="n">
        <x:f>K1677-V1677</x:f>
        <x:v>0</x:v>
      </x:c>
    </x:row>
    <x:row r="1678" ht="20" customHeight="1">
      <x:c r="A1678" s="13" t="n">
        <x:v>45700.625</x:v>
      </x:c>
      <x:c r="B1678" s="13" t="n">
        <x:v>45700.631944444445</x:v>
      </x:c>
      <x:c r="C1678" s="14" t="n">
        <x:v>45700</x:v>
      </x:c>
      <x:c r="D1678" s="15" t="n">
        <x:v>90</x:v>
      </x:c>
      <x:c r="E1678" s="12" t="n">
        <x:v>1405.7158880260326</x:v>
      </x:c>
      <x:c r="F1678" s="12" t="n">
        <x:v>1342.4866101960215</x:v>
      </x:c>
      <x:c r="G1678" s="12" t="n">
        <x:v>0</x:v>
      </x:c>
      <x:c r="H1678" s="12" t="n">
        <x:f>F1678+G1678</x:f>
        <x:v>1342.4866101960215</x:v>
      </x:c>
      <x:c r="I1678" s="12" t="n">
        <x:f>H1678-E1678</x:f>
        <x:v>-63.22927783001114</x:v>
      </x:c>
      <x:c r="J1678" s="12" t="n">
        <x:v>0</x:v>
      </x:c>
      <x:c r="K1678" s="12" t="n">
        <x:f>H1678+J1678</x:f>
        <x:v>1342.4866101960215</x:v>
      </x:c>
      <x:c r="L1678" s="16" t="n">
        <x:v>0.6694</x:v>
      </x:c>
      <x:c r="M1678" s="17" t="n">
        <x:f>F1678*L1678</x:f>
        <x:v>898.6605368652168</x:v>
      </x:c>
      <x:c r="N1678" s="16" t="n">
        <x:f>L1678*'月度汇总'!$F$8</x:f>
        <x:v>1.0041</x:v>
      </x:c>
      <x:c r="O1678" s="17" t="n">
        <x:f>G1678*N1678</x:f>
        <x:v>0</x:v>
      </x:c>
      <x:c r="P1678" s="16" t="n">
        <x:f>L1678*'月度汇总'!$F$10</x:f>
        <x:v>3.347</x:v>
      </x:c>
      <x:c r="Q1678" s="17" t="n">
        <x:f>J1678*P1678</x:f>
        <x:v>0</x:v>
      </x:c>
      <x:c r="R1678" s="12" t="n">
        <x:v>0</x:v>
      </x:c>
      <x:c r="S1678" s="17" t="n">
        <x:v>0</x:v>
      </x:c>
      <x:c r="T1678" s="19" t="n">
        <x:f>M1678+O1678+Q1678+S1678</x:f>
        <x:v>898.6605368652168</x:v>
      </x:c>
      <x:c r="U1678" s="18" t="str">
        <x:f>TEXT(T1678,"0.00")&amp;"元"</x:f>
        <x:v>898.66元</x:v>
      </x:c>
      <x:c r="V1678" s="12" t="n">
        <x:v>0</x:v>
      </x:c>
      <x:c r="W1678" s="12" t="n">
        <x:f>K1678-V1678</x:f>
        <x:v>1342.4866101960215</x:v>
      </x:c>
    </x:row>
    <x:row r="1679" ht="20" customHeight="1">
      <x:c r="A1679" s="13" t="n">
        <x:v>45700.631944444445</x:v>
      </x:c>
      <x:c r="B1679" s="13" t="n">
        <x:v>45700.63888888889</x:v>
      </x:c>
      <x:c r="C1679" s="14" t="n">
        <x:v>45700</x:v>
      </x:c>
      <x:c r="D1679" s="15" t="n">
        <x:v>91</x:v>
      </x:c>
      <x:c r="E1679" s="12" t="n">
        <x:v>1419.0218926045625</x:v>
      </x:c>
      <x:c r="F1679" s="12" t="n">
        <x:v>1357.567782072545</x:v>
      </x:c>
      <x:c r="G1679" s="12" t="n">
        <x:v>0</x:v>
      </x:c>
      <x:c r="H1679" s="12" t="n">
        <x:f>F1679+G1679</x:f>
        <x:v>1357.567782072545</x:v>
      </x:c>
      <x:c r="I1679" s="12" t="n">
        <x:f>H1679-E1679</x:f>
        <x:v>-61.45411053201747</x:v>
      </x:c>
      <x:c r="J1679" s="12" t="n">
        <x:v>0</x:v>
      </x:c>
      <x:c r="K1679" s="12" t="n">
        <x:f>H1679+J1679</x:f>
        <x:v>1357.567782072545</x:v>
      </x:c>
      <x:c r="L1679" s="16" t="n">
        <x:v>0.66</x:v>
      </x:c>
      <x:c r="M1679" s="17" t="n">
        <x:f>F1679*L1679</x:f>
        <x:v>895.9947361678798</x:v>
      </x:c>
      <x:c r="N1679" s="16" t="n">
        <x:f>L1679*'月度汇总'!$F$8</x:f>
        <x:v>0.99</x:v>
      </x:c>
      <x:c r="O1679" s="17" t="n">
        <x:f>G1679*N1679</x:f>
        <x:v>0</x:v>
      </x:c>
      <x:c r="P1679" s="16" t="n">
        <x:f>L1679*'月度汇总'!$F$10</x:f>
        <x:v>3.3000000000000003</x:v>
      </x:c>
      <x:c r="Q1679" s="17" t="n">
        <x:f>J1679*P1679</x:f>
        <x:v>0</x:v>
      </x:c>
      <x:c r="R1679" s="12" t="n">
        <x:v>0</x:v>
      </x:c>
      <x:c r="S1679" s="17" t="n">
        <x:v>0</x:v>
      </x:c>
      <x:c r="T1679" s="19" t="n">
        <x:f>M1679+O1679+Q1679+S1679</x:f>
        <x:v>895.9947361678798</x:v>
      </x:c>
      <x:c r="U1679" s="18" t="str">
        <x:f>TEXT(T1679,"0.00")&amp;"元"</x:f>
        <x:v>895.99元</x:v>
      </x:c>
      <x:c r="V1679" s="12" t="n">
        <x:v>0</x:v>
      </x:c>
      <x:c r="W1679" s="12" t="n">
        <x:f>K1679-V1679</x:f>
        <x:v>1357.567782072545</x:v>
      </x:c>
    </x:row>
    <x:row r="1680" ht="20" customHeight="1">
      <x:c r="A1680" s="13" t="n">
        <x:v>45700.63888888889</x:v>
      </x:c>
      <x:c r="B1680" s="13" t="n">
        <x:v>45700.64583333333</x:v>
      </x:c>
      <x:c r="C1680" s="14" t="n">
        <x:v>45700</x:v>
      </x:c>
      <x:c r="D1680" s="15" t="n">
        <x:v>92</x:v>
      </x:c>
      <x:c r="E1680" s="12" t="n">
        <x:v>1440.4676890056317</x:v>
      </x:c>
      <x:c r="F1680" s="12" t="n">
        <x:v>1380.9240809705984</x:v>
      </x:c>
      <x:c r="G1680" s="12" t="n">
        <x:v>0</x:v>
      </x:c>
      <x:c r="H1680" s="12" t="n">
        <x:f>F1680+G1680</x:f>
        <x:v>1380.9240809705984</x:v>
      </x:c>
      <x:c r="I1680" s="12" t="n">
        <x:f>H1680-E1680</x:f>
        <x:v>-59.54360803503323</x:v>
      </x:c>
      <x:c r="J1680" s="12" t="n">
        <x:v>0</x:v>
      </x:c>
      <x:c r="K1680" s="12" t="n">
        <x:f>H1680+J1680</x:f>
        <x:v>1380.9240809705984</x:v>
      </x:c>
      <x:c r="L1680" s="16" t="n">
        <x:v>0.7217</x:v>
      </x:c>
      <x:c r="M1680" s="17" t="n">
        <x:f>F1680*L1680</x:f>
        <x:v>996.6129092364808</x:v>
      </x:c>
      <x:c r="N1680" s="16" t="n">
        <x:f>L1680*'月度汇总'!$F$8</x:f>
        <x:v>1.08255</x:v>
      </x:c>
      <x:c r="O1680" s="17" t="n">
        <x:f>G1680*N1680</x:f>
        <x:v>0</x:v>
      </x:c>
      <x:c r="P1680" s="16" t="n">
        <x:f>L1680*'月度汇总'!$F$10</x:f>
        <x:v>3.6085000000000003</x:v>
      </x:c>
      <x:c r="Q1680" s="17" t="n">
        <x:f>J1680*P1680</x:f>
        <x:v>0</x:v>
      </x:c>
      <x:c r="R1680" s="12" t="n">
        <x:v>0</x:v>
      </x:c>
      <x:c r="S1680" s="17" t="n">
        <x:v>0</x:v>
      </x:c>
      <x:c r="T1680" s="19" t="n">
        <x:f>M1680+O1680+Q1680+S1680</x:f>
        <x:v>996.6129092364808</x:v>
      </x:c>
      <x:c r="U1680" s="18" t="str">
        <x:f>TEXT(T1680,"0.00")&amp;"元"</x:f>
        <x:v>996.61元</x:v>
      </x:c>
      <x:c r="V1680" s="12" t="n">
        <x:v>0</x:v>
      </x:c>
      <x:c r="W1680" s="12" t="n">
        <x:f>K1680-V1680</x:f>
        <x:v>1380.9240809705984</x:v>
      </x:c>
    </x:row>
    <x:row r="1681" ht="20" customHeight="1">
      <x:c r="A1681" s="13" t="n">
        <x:v>45700.64583333333</x:v>
      </x:c>
      <x:c r="B1681" s="13" t="n">
        <x:v>45700.65277777778</x:v>
      </x:c>
      <x:c r="C1681" s="14" t="n">
        <x:v>45700</x:v>
      </x:c>
      <x:c r="D1681" s="15" t="n">
        <x:v>93</x:v>
      </x:c>
      <x:c r="E1681" s="12" t="n">
        <x:v>990.5914213788354</x:v>
      </x:c>
      <x:c r="F1681" s="12" t="n">
        <x:v>990.5914213788354</x:v>
      </x:c>
      <x:c r="G1681" s="12" t="n">
        <x:v>0</x:v>
      </x:c>
      <x:c r="H1681" s="12" t="n">
        <x:f>F1681+G1681</x:f>
        <x:v>990.5914213788354</x:v>
      </x:c>
      <x:c r="I1681" s="12" t="n">
        <x:f>H1681-E1681</x:f>
        <x:v>0</x:v>
      </x:c>
      <x:c r="J1681" s="12" t="n">
        <x:v>0</x:v>
      </x:c>
      <x:c r="K1681" s="12" t="n">
        <x:f>H1681+J1681</x:f>
        <x:v>990.5914213788354</x:v>
      </x:c>
      <x:c r="L1681" s="16" t="n">
        <x:v>0.7308</x:v>
      </x:c>
      <x:c r="M1681" s="17" t="n">
        <x:f>F1681*L1681</x:f>
        <x:v>723.9242107436529</x:v>
      </x:c>
      <x:c r="N1681" s="16" t="n">
        <x:f>L1681*'月度汇总'!$F$8</x:f>
        <x:v>1.0962</x:v>
      </x:c>
      <x:c r="O1681" s="17" t="n">
        <x:f>G1681*N1681</x:f>
        <x:v>0</x:v>
      </x:c>
      <x:c r="P1681" s="16" t="n">
        <x:f>L1681*'月度汇总'!$F$10</x:f>
        <x:v>3.654</x:v>
      </x:c>
      <x:c r="Q1681" s="17" t="n">
        <x:f>J1681*P1681</x:f>
        <x:v>0</x:v>
      </x:c>
      <x:c r="R1681" s="12" t="n">
        <x:v>0</x:v>
      </x:c>
      <x:c r="S1681" s="17" t="n">
        <x:v>0</x:v>
      </x:c>
      <x:c r="T1681" s="19" t="n">
        <x:f>M1681+O1681+Q1681+S1681</x:f>
        <x:v>723.9242107436529</x:v>
      </x:c>
      <x:c r="U1681" s="18" t="str">
        <x:f>TEXT(T1681,"0.00")&amp;"元"</x:f>
        <x:v>723.92元</x:v>
      </x:c>
      <x:c r="V1681" s="12" t="n">
        <x:v>0</x:v>
      </x:c>
      <x:c r="W1681" s="12" t="n">
        <x:f>K1681-V1681</x:f>
        <x:v>990.5914213788354</x:v>
      </x:c>
    </x:row>
    <x:row r="1682" ht="20" customHeight="1">
      <x:c r="A1682" s="13" t="n">
        <x:v>45700.65277777778</x:v>
      </x:c>
      <x:c r="B1682" s="13" t="n">
        <x:v>45700.65972222222</x:v>
      </x:c>
      <x:c r="C1682" s="14" t="n">
        <x:v>45700</x:v>
      </x:c>
      <x:c r="D1682" s="15" t="n">
        <x:v>94</x:v>
      </x:c>
      <x:c r="E1682" s="12" t="n">
        <x:v>635.0763425971636</x:v>
      </x:c>
      <x:c r="F1682" s="12" t="n">
        <x:v>635.0763425971636</x:v>
      </x:c>
      <x:c r="G1682" s="12" t="n">
        <x:v>0</x:v>
      </x:c>
      <x:c r="H1682" s="12" t="n">
        <x:f>F1682+G1682</x:f>
        <x:v>635.0763425971636</x:v>
      </x:c>
      <x:c r="I1682" s="12" t="n">
        <x:f>H1682-E1682</x:f>
        <x:v>0</x:v>
      </x:c>
      <x:c r="J1682" s="12" t="n">
        <x:v>0</x:v>
      </x:c>
      <x:c r="K1682" s="12" t="n">
        <x:f>H1682+J1682</x:f>
        <x:v>635.0763425971636</x:v>
      </x:c>
      <x:c r="L1682" s="16" t="n">
        <x:v>0.7534</x:v>
      </x:c>
      <x:c r="M1682" s="17" t="n">
        <x:f>F1682*L1682</x:f>
        <x:v>478.46651651270304</x:v>
      </x:c>
      <x:c r="N1682" s="16" t="n">
        <x:f>L1682*'月度汇总'!$F$8</x:f>
        <x:v>1.1300999999999999</x:v>
      </x:c>
      <x:c r="O1682" s="17" t="n">
        <x:f>G1682*N1682</x:f>
        <x:v>0</x:v>
      </x:c>
      <x:c r="P1682" s="16" t="n">
        <x:f>L1682*'月度汇总'!$F$10</x:f>
        <x:v>3.767</x:v>
      </x:c>
      <x:c r="Q1682" s="17" t="n">
        <x:f>J1682*P1682</x:f>
        <x:v>0</x:v>
      </x:c>
      <x:c r="R1682" s="12" t="n">
        <x:v>0</x:v>
      </x:c>
      <x:c r="S1682" s="17" t="n">
        <x:v>0</x:v>
      </x:c>
      <x:c r="T1682" s="19" t="n">
        <x:f>M1682+O1682+Q1682+S1682</x:f>
        <x:v>478.46651651270304</x:v>
      </x:c>
      <x:c r="U1682" s="18" t="str">
        <x:f>TEXT(T1682,"0.00")&amp;"元"</x:f>
        <x:v>478.47元</x:v>
      </x:c>
      <x:c r="V1682" s="12" t="n">
        <x:v>0</x:v>
      </x:c>
      <x:c r="W1682" s="12" t="n">
        <x:f>K1682-V1682</x:f>
        <x:v>635.0763425971636</x:v>
      </x:c>
    </x:row>
    <x:row r="1683" ht="20" customHeight="1">
      <x:c r="A1683" s="13" t="n">
        <x:v>45700.65972222222</x:v>
      </x:c>
      <x:c r="B1683" s="13" t="n">
        <x:v>45700.66666666667</x:v>
      </x:c>
      <x:c r="C1683" s="14" t="n">
        <x:v>45700</x:v>
      </x:c>
      <x:c r="D1683" s="15" t="n">
        <x:v>95</x:v>
      </x:c>
      <x:c r="E1683" s="12" t="n">
        <x:v>657.9247478003301</x:v>
      </x:c>
      <x:c r="F1683" s="12" t="n">
        <x:v>615.0476213235538</x:v>
      </x:c>
      <x:c r="G1683" s="12" t="n">
        <x:v>0</x:v>
      </x:c>
      <x:c r="H1683" s="12" t="n">
        <x:f>F1683+G1683</x:f>
        <x:v>615.0476213235538</x:v>
      </x:c>
      <x:c r="I1683" s="12" t="n">
        <x:f>H1683-E1683</x:f>
        <x:v>-42.87712647677631</x:v>
      </x:c>
      <x:c r="J1683" s="12" t="n">
        <x:v>0</x:v>
      </x:c>
      <x:c r="K1683" s="12" t="n">
        <x:f>H1683+J1683</x:f>
        <x:v>615.0476213235538</x:v>
      </x:c>
      <x:c r="L1683" s="16" t="n">
        <x:v>0.7823</x:v>
      </x:c>
      <x:c r="M1683" s="17" t="n">
        <x:f>F1683*L1683</x:f>
        <x:v>481.15175416141614</x:v>
      </x:c>
      <x:c r="N1683" s="16" t="n">
        <x:f>L1683*'月度汇总'!$F$8</x:f>
        <x:v>1.1734499999999999</x:v>
      </x:c>
      <x:c r="O1683" s="17" t="n">
        <x:f>G1683*N1683</x:f>
        <x:v>0</x:v>
      </x:c>
      <x:c r="P1683" s="16" t="n">
        <x:f>L1683*'月度汇总'!$F$10</x:f>
        <x:v>3.9115</x:v>
      </x:c>
      <x:c r="Q1683" s="17" t="n">
        <x:f>J1683*P1683</x:f>
        <x:v>0</x:v>
      </x:c>
      <x:c r="R1683" s="12" t="n">
        <x:v>0</x:v>
      </x:c>
      <x:c r="S1683" s="17" t="n">
        <x:v>0</x:v>
      </x:c>
      <x:c r="T1683" s="19" t="n">
        <x:f>M1683+O1683+Q1683+S1683</x:f>
        <x:v>481.15175416141614</x:v>
      </x:c>
      <x:c r="U1683" s="18" t="str">
        <x:f>TEXT(T1683,"0.00")&amp;"元"</x:f>
        <x:v>481.15元</x:v>
      </x:c>
      <x:c r="V1683" s="12" t="n">
        <x:v>0</x:v>
      </x:c>
      <x:c r="W1683" s="12" t="n">
        <x:f>K1683-V1683</x:f>
        <x:v>615.0476213235538</x:v>
      </x:c>
    </x:row>
    <x:row r="1684" ht="20" customHeight="1">
      <x:c r="A1684" s="13" t="n">
        <x:v>45700.66666666667</x:v>
      </x:c>
      <x:c r="B1684" s="13" t="n">
        <x:v>45700.67361111111</x:v>
      </x:c>
      <x:c r="C1684" s="14" t="n">
        <x:v>45700</x:v>
      </x:c>
      <x:c r="D1684" s="15" t="n">
        <x:v>96</x:v>
      </x:c>
      <x:c r="E1684" s="12" t="n">
        <x:v>844.3231924461979</x:v>
      </x:c>
      <x:c r="F1684" s="12" t="n">
        <x:v>836.8208960860975</x:v>
      </x:c>
      <x:c r="G1684" s="12" t="n">
        <x:v>0</x:v>
      </x:c>
      <x:c r="H1684" s="12" t="n">
        <x:f>F1684+G1684</x:f>
        <x:v>836.8208960860975</x:v>
      </x:c>
      <x:c r="I1684" s="12" t="n">
        <x:f>H1684-E1684</x:f>
        <x:v>-7.502296360100445</x:v>
      </x:c>
      <x:c r="J1684" s="12" t="n">
        <x:v>0</x:v>
      </x:c>
      <x:c r="K1684" s="12" t="n">
        <x:f>H1684+J1684</x:f>
        <x:v>836.8208960860975</x:v>
      </x:c>
      <x:c r="L1684" s="16" t="n">
        <x:v>0.8055</x:v>
      </x:c>
      <x:c r="M1684" s="17" t="n">
        <x:f>F1684*L1684</x:f>
        <x:v>674.0592317973516</x:v>
      </x:c>
      <x:c r="N1684" s="16" t="n">
        <x:f>L1684*'月度汇总'!$F$8</x:f>
        <x:v>1.20825</x:v>
      </x:c>
      <x:c r="O1684" s="17" t="n">
        <x:f>G1684*N1684</x:f>
        <x:v>0</x:v>
      </x:c>
      <x:c r="P1684" s="16" t="n">
        <x:f>L1684*'月度汇总'!$F$10</x:f>
        <x:v>4.0275</x:v>
      </x:c>
      <x:c r="Q1684" s="17" t="n">
        <x:f>J1684*P1684</x:f>
        <x:v>0</x:v>
      </x:c>
      <x:c r="R1684" s="12" t="n">
        <x:v>0</x:v>
      </x:c>
      <x:c r="S1684" s="17" t="n">
        <x:v>0</x:v>
      </x:c>
      <x:c r="T1684" s="19" t="n">
        <x:f>M1684+O1684+Q1684+S1684</x:f>
        <x:v>674.0592317973516</x:v>
      </x:c>
      <x:c r="U1684" s="18" t="str">
        <x:f>TEXT(T1684,"0.00")&amp;"元"</x:f>
        <x:v>674.06元</x:v>
      </x:c>
      <x:c r="V1684" s="12" t="n">
        <x:v>0</x:v>
      </x:c>
      <x:c r="W1684" s="12" t="n">
        <x:f>K1684-V1684</x:f>
        <x:v>836.8208960860975</x:v>
      </x:c>
    </x:row>
    <x:row r="1685" ht="20" customHeight="1">
      <x:c r="A1685" s="13" t="n">
        <x:v>45700.67361111111</x:v>
      </x:c>
      <x:c r="B1685" s="13" t="n">
        <x:v>45700.680555555555</x:v>
      </x:c>
      <x:c r="C1685" s="14" t="n">
        <x:v>45700</x:v>
      </x:c>
      <x:c r="D1685" s="15" t="n">
        <x:v>97</x:v>
      </x:c>
      <x:c r="E1685" s="12" t="n">
        <x:v>844.6601877381952</x:v>
      </x:c>
      <x:c r="F1685" s="12" t="n">
        <x:v>835.830515058444</x:v>
      </x:c>
      <x:c r="G1685" s="12" t="n">
        <x:v>0</x:v>
      </x:c>
      <x:c r="H1685" s="12" t="n">
        <x:f>F1685+G1685</x:f>
        <x:v>835.830515058444</x:v>
      </x:c>
      <x:c r="I1685" s="12" t="n">
        <x:f>H1685-E1685</x:f>
        <x:v>-8.829672679751184</x:v>
      </x:c>
      <x:c r="J1685" s="12" t="n">
        <x:v>0</x:v>
      </x:c>
      <x:c r="K1685" s="12" t="n">
        <x:f>H1685+J1685</x:f>
        <x:v>835.830515058444</x:v>
      </x:c>
      <x:c r="L1685" s="16" t="n">
        <x:v>0.8271</x:v>
      </x:c>
      <x:c r="M1685" s="17" t="n">
        <x:f>F1685*L1685</x:f>
        <x:v>691.315419004839</x:v>
      </x:c>
      <x:c r="N1685" s="16" t="n">
        <x:f>L1685*'月度汇总'!$F$8</x:f>
        <x:v>1.24065</x:v>
      </x:c>
      <x:c r="O1685" s="17" t="n">
        <x:f>G1685*N1685</x:f>
        <x:v>0</x:v>
      </x:c>
      <x:c r="P1685" s="16" t="n">
        <x:f>L1685*'月度汇总'!$F$10</x:f>
        <x:v>4.1354999999999995</x:v>
      </x:c>
      <x:c r="Q1685" s="17" t="n">
        <x:f>J1685*P1685</x:f>
        <x:v>0</x:v>
      </x:c>
      <x:c r="R1685" s="12" t="n">
        <x:v>0</x:v>
      </x:c>
      <x:c r="S1685" s="17" t="n">
        <x:v>0</x:v>
      </x:c>
      <x:c r="T1685" s="19" t="n">
        <x:f>M1685+O1685+Q1685+S1685</x:f>
        <x:v>691.315419004839</x:v>
      </x:c>
      <x:c r="U1685" s="18" t="str">
        <x:f>TEXT(T1685,"0.00")&amp;"元"</x:f>
        <x:v>691.32元</x:v>
      </x:c>
      <x:c r="V1685" s="12" t="n">
        <x:v>0</x:v>
      </x:c>
      <x:c r="W1685" s="12" t="n">
        <x:f>K1685-V1685</x:f>
        <x:v>835.830515058444</x:v>
      </x:c>
    </x:row>
    <x:row r="1686" ht="20" customHeight="1">
      <x:c r="A1686" s="13" t="n">
        <x:v>45700.680555555555</x:v>
      </x:c>
      <x:c r="B1686" s="13" t="n">
        <x:v>45700.6875</x:v>
      </x:c>
      <x:c r="C1686" s="14" t="n">
        <x:v>45700</x:v>
      </x:c>
      <x:c r="D1686" s="15" t="n">
        <x:v>98</x:v>
      </x:c>
      <x:c r="E1686" s="12" t="n">
        <x:v>864.8560380505746</x:v>
      </x:c>
      <x:c r="F1686" s="12" t="n">
        <x:v>854.7498238138543</x:v>
      </x:c>
      <x:c r="G1686" s="12" t="n">
        <x:v>0</x:v>
      </x:c>
      <x:c r="H1686" s="12" t="n">
        <x:f>F1686+G1686</x:f>
        <x:v>854.7498238138543</x:v>
      </x:c>
      <x:c r="I1686" s="12" t="n">
        <x:f>H1686-E1686</x:f>
        <x:v>-10.106214236720348</x:v>
      </x:c>
      <x:c r="J1686" s="12" t="n">
        <x:v>0</x:v>
      </x:c>
      <x:c r="K1686" s="12" t="n">
        <x:f>H1686+J1686</x:f>
        <x:v>854.7498238138543</x:v>
      </x:c>
      <x:c r="L1686" s="16" t="n">
        <x:v>0.8519</x:v>
      </x:c>
      <x:c r="M1686" s="17" t="n">
        <x:f>F1686*L1686</x:f>
        <x:v>728.1613749070225</x:v>
      </x:c>
      <x:c r="N1686" s="16" t="n">
        <x:f>L1686*'月度汇总'!$F$8</x:f>
        <x:v>1.27785</x:v>
      </x:c>
      <x:c r="O1686" s="17" t="n">
        <x:f>G1686*N1686</x:f>
        <x:v>0</x:v>
      </x:c>
      <x:c r="P1686" s="16" t="n">
        <x:f>L1686*'月度汇总'!$F$10</x:f>
        <x:v>4.2595</x:v>
      </x:c>
      <x:c r="Q1686" s="17" t="n">
        <x:f>J1686*P1686</x:f>
        <x:v>0</x:v>
      </x:c>
      <x:c r="R1686" s="12" t="n">
        <x:v>0</x:v>
      </x:c>
      <x:c r="S1686" s="17" t="n">
        <x:v>0</x:v>
      </x:c>
      <x:c r="T1686" s="19" t="n">
        <x:f>M1686+O1686+Q1686+S1686</x:f>
        <x:v>728.1613749070225</x:v>
      </x:c>
      <x:c r="U1686" s="18" t="str">
        <x:f>TEXT(T1686,"0.00")&amp;"元"</x:f>
        <x:v>728.16元</x:v>
      </x:c>
      <x:c r="V1686" s="12" t="n">
        <x:v>0</x:v>
      </x:c>
      <x:c r="W1686" s="12" t="n">
        <x:f>K1686-V1686</x:f>
        <x:v>854.7498238138543</x:v>
      </x:c>
    </x:row>
    <x:row r="1687" ht="20" customHeight="1">
      <x:c r="A1687" s="13" t="n">
        <x:v>45700.6875</x:v>
      </x:c>
      <x:c r="B1687" s="13" t="n">
        <x:v>45700.694444444445</x:v>
      </x:c>
      <x:c r="C1687" s="14" t="n">
        <x:v>45700</x:v>
      </x:c>
      <x:c r="D1687" s="15" t="n">
        <x:v>99</x:v>
      </x:c>
      <x:c r="E1687" s="12" t="n">
        <x:v>902.5434776392613</x:v>
      </x:c>
      <x:c r="F1687" s="12" t="n">
        <x:v>891.2070571790082</x:v>
      </x:c>
      <x:c r="G1687" s="12" t="n">
        <x:v>0</x:v>
      </x:c>
      <x:c r="H1687" s="12" t="n">
        <x:f>F1687+G1687</x:f>
        <x:v>891.2070571790082</x:v>
      </x:c>
      <x:c r="I1687" s="12" t="n">
        <x:f>H1687-E1687</x:f>
        <x:v>-11.336420460253066</x:v>
      </x:c>
      <x:c r="J1687" s="12" t="n">
        <x:v>0</x:v>
      </x:c>
      <x:c r="K1687" s="12" t="n">
        <x:f>H1687+J1687</x:f>
        <x:v>891.2070571790082</x:v>
      </x:c>
      <x:c r="L1687" s="16" t="n">
        <x:v>0.8791</x:v>
      </x:c>
      <x:c r="M1687" s="17" t="n">
        <x:f>F1687*L1687</x:f>
        <x:v>783.4601239660661</x:v>
      </x:c>
      <x:c r="N1687" s="16" t="n">
        <x:f>L1687*'月度汇总'!$F$8</x:f>
        <x:v>1.3186499999999999</x:v>
      </x:c>
      <x:c r="O1687" s="17" t="n">
        <x:f>G1687*N1687</x:f>
        <x:v>0</x:v>
      </x:c>
      <x:c r="P1687" s="16" t="n">
        <x:f>L1687*'月度汇总'!$F$10</x:f>
        <x:v>4.3955</x:v>
      </x:c>
      <x:c r="Q1687" s="17" t="n">
        <x:f>J1687*P1687</x:f>
        <x:v>0</x:v>
      </x:c>
      <x:c r="R1687" s="12" t="n">
        <x:v>0</x:v>
      </x:c>
      <x:c r="S1687" s="17" t="n">
        <x:v>0</x:v>
      </x:c>
      <x:c r="T1687" s="19" t="n">
        <x:f>M1687+O1687+Q1687+S1687</x:f>
        <x:v>783.4601239660661</x:v>
      </x:c>
      <x:c r="U1687" s="18" t="str">
        <x:f>TEXT(T1687,"0.00")&amp;"元"</x:f>
        <x:v>783.46元</x:v>
      </x:c>
      <x:c r="V1687" s="12" t="n">
        <x:v>0</x:v>
      </x:c>
      <x:c r="W1687" s="12" t="n">
        <x:f>K1687-V1687</x:f>
        <x:v>891.2070571790082</x:v>
      </x:c>
    </x:row>
    <x:row r="1688" ht="20" customHeight="1">
      <x:c r="A1688" s="13" t="n">
        <x:v>45700.694444444445</x:v>
      </x:c>
      <x:c r="B1688" s="13" t="n">
        <x:v>45700.70138888889</x:v>
      </x:c>
      <x:c r="C1688" s="14" t="n">
        <x:v>45700</x:v>
      </x:c>
      <x:c r="D1688" s="15" t="n">
        <x:v>100</x:v>
      </x:c>
      <x:c r="E1688" s="12" t="n">
        <x:v>907.0849586791288</x:v>
      </x:c>
      <x:c r="F1688" s="12" t="n">
        <x:v>894.4799393800713</x:v>
      </x:c>
      <x:c r="G1688" s="12" t="n">
        <x:v>0</x:v>
      </x:c>
      <x:c r="H1688" s="12" t="n">
        <x:f>F1688+G1688</x:f>
        <x:v>894.4799393800713</x:v>
      </x:c>
      <x:c r="I1688" s="12" t="n">
        <x:f>H1688-E1688</x:f>
        <x:v>-12.605019299057517</x:v>
      </x:c>
      <x:c r="J1688" s="12" t="n">
        <x:v>0</x:v>
      </x:c>
      <x:c r="K1688" s="12" t="n">
        <x:f>H1688+J1688</x:f>
        <x:v>894.4799393800713</x:v>
      </x:c>
      <x:c r="L1688" s="16" t="n">
        <x:v>0.9024</x:v>
      </x:c>
      <x:c r="M1688" s="17" t="n">
        <x:f>F1688*L1688</x:f>
        <x:v>807.1786972965763</x:v>
      </x:c>
      <x:c r="N1688" s="16" t="n">
        <x:f>L1688*'月度汇总'!$F$8</x:f>
        <x:v>1.3536</x:v>
      </x:c>
      <x:c r="O1688" s="17" t="n">
        <x:f>G1688*N1688</x:f>
        <x:v>0</x:v>
      </x:c>
      <x:c r="P1688" s="16" t="n">
        <x:f>L1688*'月度汇总'!$F$10</x:f>
        <x:v>4.512</x:v>
      </x:c>
      <x:c r="Q1688" s="17" t="n">
        <x:f>J1688*P1688</x:f>
        <x:v>0</x:v>
      </x:c>
      <x:c r="R1688" s="12" t="n">
        <x:v>0</x:v>
      </x:c>
      <x:c r="S1688" s="17" t="n">
        <x:v>0</x:v>
      </x:c>
      <x:c r="T1688" s="19" t="n">
        <x:f>M1688+O1688+Q1688+S1688</x:f>
        <x:v>807.1786972965763</x:v>
      </x:c>
      <x:c r="U1688" s="18" t="str">
        <x:f>TEXT(T1688,"0.00")&amp;"元"</x:f>
        <x:v>807.18元</x:v>
      </x:c>
      <x:c r="V1688" s="12" t="n">
        <x:v>0</x:v>
      </x:c>
      <x:c r="W1688" s="12" t="n">
        <x:f>K1688-V1688</x:f>
        <x:v>894.4799393800713</x:v>
      </x:c>
    </x:row>
    <x:row r="1689" ht="20" customHeight="1">
      <x:c r="A1689" s="13" t="n">
        <x:v>45700.70138888889</x:v>
      </x:c>
      <x:c r="B1689" s="13" t="n">
        <x:v>45700.70833333333</x:v>
      </x:c>
      <x:c r="C1689" s="14" t="n">
        <x:v>45700</x:v>
      </x:c>
      <x:c r="D1689" s="15" t="n">
        <x:v>101</x:v>
      </x:c>
      <x:c r="E1689" s="12" t="n">
        <x:v>920.99542924586</x:v>
      </x:c>
      <x:c r="F1689" s="12" t="n">
        <x:v>907.2420876849737</x:v>
      </x:c>
      <x:c r="G1689" s="12" t="n">
        <x:v>0</x:v>
      </x:c>
      <x:c r="H1689" s="12" t="n">
        <x:f>F1689+G1689</x:f>
        <x:v>907.2420876849737</x:v>
      </x:c>
      <x:c r="I1689" s="12" t="n">
        <x:f>H1689-E1689</x:f>
        <x:v>-13.75334156088627</x:v>
      </x:c>
      <x:c r="J1689" s="12" t="n">
        <x:v>0</x:v>
      </x:c>
      <x:c r="K1689" s="12" t="n">
        <x:f>H1689+J1689</x:f>
        <x:v>907.2420876849737</x:v>
      </x:c>
      <x:c r="L1689" s="16" t="n">
        <x:v>0.9163</x:v>
      </x:c>
      <x:c r="M1689" s="17" t="n">
        <x:f>F1689*L1689</x:f>
        <x:v>831.3059249457415</x:v>
      </x:c>
      <x:c r="N1689" s="16" t="n">
        <x:f>L1689*'月度汇总'!$F$8</x:f>
        <x:v>1.37445</x:v>
      </x:c>
      <x:c r="O1689" s="17" t="n">
        <x:f>G1689*N1689</x:f>
        <x:v>0</x:v>
      </x:c>
      <x:c r="P1689" s="16" t="n">
        <x:f>L1689*'月度汇总'!$F$10</x:f>
        <x:v>4.5815</x:v>
      </x:c>
      <x:c r="Q1689" s="17" t="n">
        <x:f>J1689*P1689</x:f>
        <x:v>0</x:v>
      </x:c>
      <x:c r="R1689" s="12" t="n">
        <x:v>0</x:v>
      </x:c>
      <x:c r="S1689" s="17" t="n">
        <x:v>0</x:v>
      </x:c>
      <x:c r="T1689" s="19" t="n">
        <x:f>M1689+O1689+Q1689+S1689</x:f>
        <x:v>831.3059249457415</x:v>
      </x:c>
      <x:c r="U1689" s="18" t="str">
        <x:f>TEXT(T1689,"0.00")&amp;"元"</x:f>
        <x:v>831.31元</x:v>
      </x:c>
      <x:c r="V1689" s="12" t="n">
        <x:v>0</x:v>
      </x:c>
      <x:c r="W1689" s="12" t="n">
        <x:f>K1689-V1689</x:f>
        <x:v>907.2420876849737</x:v>
      </x:c>
    </x:row>
    <x:row r="1690" ht="20" customHeight="1">
      <x:c r="A1690" s="13" t="n">
        <x:v>45700.70833333333</x:v>
      </x:c>
      <x:c r="B1690" s="13" t="n">
        <x:v>45700.71527777778</x:v>
      </x:c>
      <x:c r="C1690" s="14" t="n">
        <x:v>45700</x:v>
      </x:c>
      <x:c r="D1690" s="15" t="n">
        <x:v>102</x:v>
      </x:c>
      <x:c r="E1690" s="12" t="n">
        <x:v>1006.8999410668371</x:v>
      </x:c>
      <x:c r="F1690" s="12" t="n">
        <x:v>1006.8999410668371</x:v>
      </x:c>
      <x:c r="G1690" s="12" t="n">
        <x:v>0</x:v>
      </x:c>
      <x:c r="H1690" s="12" t="n">
        <x:f>F1690+G1690</x:f>
        <x:v>1006.8999410668371</x:v>
      </x:c>
      <x:c r="I1690" s="12" t="n">
        <x:f>H1690-E1690</x:f>
        <x:v>0</x:v>
      </x:c>
      <x:c r="J1690" s="12" t="n">
        <x:v>0</x:v>
      </x:c>
      <x:c r="K1690" s="12" t="n">
        <x:f>H1690+J1690</x:f>
        <x:v>1006.8999410668371</x:v>
      </x:c>
      <x:c r="L1690" s="16" t="n">
        <x:v>0.9264</x:v>
      </x:c>
      <x:c r="M1690" s="17" t="n">
        <x:f>F1690*L1690</x:f>
        <x:v>932.7921054043179</x:v>
      </x:c>
      <x:c r="N1690" s="16" t="n">
        <x:f>L1690*'月度汇总'!$F$8</x:f>
        <x:v>1.3896</x:v>
      </x:c>
      <x:c r="O1690" s="17" t="n">
        <x:f>G1690*N1690</x:f>
        <x:v>0</x:v>
      </x:c>
      <x:c r="P1690" s="16" t="n">
        <x:f>L1690*'月度汇总'!$F$10</x:f>
        <x:v>4.632</x:v>
      </x:c>
      <x:c r="Q1690" s="17" t="n">
        <x:f>J1690*P1690</x:f>
        <x:v>0</x:v>
      </x:c>
      <x:c r="R1690" s="12" t="n">
        <x:v>0</x:v>
      </x:c>
      <x:c r="S1690" s="17" t="n">
        <x:v>0</x:v>
      </x:c>
      <x:c r="T1690" s="19" t="n">
        <x:f>M1690+O1690+Q1690+S1690</x:f>
        <x:v>932.7921054043179</x:v>
      </x:c>
      <x:c r="U1690" s="18" t="str">
        <x:f>TEXT(T1690,"0.00")&amp;"元"</x:f>
        <x:v>932.79元</x:v>
      </x:c>
      <x:c r="V1690" s="12" t="n">
        <x:v>0</x:v>
      </x:c>
      <x:c r="W1690" s="12" t="n">
        <x:f>K1690-V1690</x:f>
        <x:v>1006.8999410668371</x:v>
      </x:c>
    </x:row>
    <x:row r="1691" ht="20" customHeight="1">
      <x:c r="A1691" s="13" t="n">
        <x:v>45700.71527777778</x:v>
      </x:c>
      <x:c r="B1691" s="13" t="n">
        <x:v>45700.72222222222</x:v>
      </x:c>
      <x:c r="C1691" s="14" t="n">
        <x:v>45700</x:v>
      </x:c>
      <x:c r="D1691" s="15" t="n">
        <x:v>103</x:v>
      </x:c>
      <x:c r="E1691" s="12" t="n">
        <x:v>1017.2963834933631</x:v>
      </x:c>
      <x:c r="F1691" s="12" t="n">
        <x:v>1017.1772564499297</x:v>
      </x:c>
      <x:c r="G1691" s="12" t="n">
        <x:v>0</x:v>
      </x:c>
      <x:c r="H1691" s="12" t="n">
        <x:f>F1691+G1691</x:f>
        <x:v>1017.1772564499297</x:v>
      </x:c>
      <x:c r="I1691" s="12" t="n">
        <x:f>H1691-E1691</x:f>
        <x:v>-0.11912704343342284</x:v>
      </x:c>
      <x:c r="J1691" s="12" t="n">
        <x:v>0</x:v>
      </x:c>
      <x:c r="K1691" s="12" t="n">
        <x:f>H1691+J1691</x:f>
        <x:v>1017.1772564499297</x:v>
      </x:c>
      <x:c r="L1691" s="16" t="n">
        <x:v>0.9462</x:v>
      </x:c>
      <x:c r="M1691" s="17" t="n">
        <x:f>F1691*L1691</x:f>
        <x:v>962.4531200529235</x:v>
      </x:c>
      <x:c r="N1691" s="16" t="n">
        <x:f>L1691*'月度汇总'!$F$8</x:f>
        <x:v>1.4193</x:v>
      </x:c>
      <x:c r="O1691" s="17" t="n">
        <x:f>G1691*N1691</x:f>
        <x:v>0</x:v>
      </x:c>
      <x:c r="P1691" s="16" t="n">
        <x:f>L1691*'月度汇总'!$F$10</x:f>
        <x:v>4.731</x:v>
      </x:c>
      <x:c r="Q1691" s="17" t="n">
        <x:f>J1691*P1691</x:f>
        <x:v>0</x:v>
      </x:c>
      <x:c r="R1691" s="12" t="n">
        <x:v>0</x:v>
      </x:c>
      <x:c r="S1691" s="17" t="n">
        <x:v>0</x:v>
      </x:c>
      <x:c r="T1691" s="19" t="n">
        <x:f>M1691+O1691+Q1691+S1691</x:f>
        <x:v>962.4531200529235</x:v>
      </x:c>
      <x:c r="U1691" s="18" t="str">
        <x:f>TEXT(T1691,"0.00")&amp;"元"</x:f>
        <x:v>962.45元</x:v>
      </x:c>
      <x:c r="V1691" s="12" t="n">
        <x:v>0</x:v>
      </x:c>
      <x:c r="W1691" s="12" t="n">
        <x:f>K1691-V1691</x:f>
        <x:v>1017.1772564499297</x:v>
      </x:c>
    </x:row>
    <x:row r="1692" ht="20" customHeight="1">
      <x:c r="A1692" s="13" t="n">
        <x:v>45700.72222222222</x:v>
      </x:c>
      <x:c r="B1692" s="13" t="n">
        <x:v>45700.72916666667</x:v>
      </x:c>
      <x:c r="C1692" s="14" t="n">
        <x:v>45700</x:v>
      </x:c>
      <x:c r="D1692" s="15" t="n">
        <x:v>104</x:v>
      </x:c>
      <x:c r="E1692" s="12" t="n">
        <x:v>1013.5994611277919</x:v>
      </x:c>
      <x:c r="F1692" s="12" t="n">
        <x:v>1012.2604274665628</x:v>
      </x:c>
      <x:c r="G1692" s="12" t="n">
        <x:v>0</x:v>
      </x:c>
      <x:c r="H1692" s="12" t="n">
        <x:f>F1692+G1692</x:f>
        <x:v>1012.2604274665628</x:v>
      </x:c>
      <x:c r="I1692" s="12" t="n">
        <x:f>H1692-E1692</x:f>
        <x:v>-1.3390336612291094</x:v>
      </x:c>
      <x:c r="J1692" s="12" t="n">
        <x:v>0</x:v>
      </x:c>
      <x:c r="K1692" s="12" t="n">
        <x:f>H1692+J1692</x:f>
        <x:v>1012.2604274665628</x:v>
      </x:c>
      <x:c r="L1692" s="16" t="n">
        <x:v>0.9742</x:v>
      </x:c>
      <x:c r="M1692" s="17" t="n">
        <x:f>F1692*L1692</x:f>
        <x:v>986.1441084379254</x:v>
      </x:c>
      <x:c r="N1692" s="16" t="n">
        <x:f>L1692*'月度汇总'!$F$8</x:f>
        <x:v>1.4613</x:v>
      </x:c>
      <x:c r="O1692" s="17" t="n">
        <x:f>G1692*N1692</x:f>
        <x:v>0</x:v>
      </x:c>
      <x:c r="P1692" s="16" t="n">
        <x:f>L1692*'月度汇总'!$F$10</x:f>
        <x:v>4.8709999999999996</x:v>
      </x:c>
      <x:c r="Q1692" s="17" t="n">
        <x:f>J1692*P1692</x:f>
        <x:v>0</x:v>
      </x:c>
      <x:c r="R1692" s="12" t="n">
        <x:v>0</x:v>
      </x:c>
      <x:c r="S1692" s="17" t="n">
        <x:v>0</x:v>
      </x:c>
      <x:c r="T1692" s="19" t="n">
        <x:f>M1692+O1692+Q1692+S1692</x:f>
        <x:v>986.1441084379254</x:v>
      </x:c>
      <x:c r="U1692" s="18" t="str">
        <x:f>TEXT(T1692,"0.00")&amp;"元"</x:f>
        <x:v>986.14元</x:v>
      </x:c>
      <x:c r="V1692" s="12" t="n">
        <x:v>0</x:v>
      </x:c>
      <x:c r="W1692" s="12" t="n">
        <x:f>K1692-V1692</x:f>
        <x:v>1012.2604274665628</x:v>
      </x:c>
    </x:row>
    <x:row r="1693" ht="20" customHeight="1">
      <x:c r="A1693" s="13" t="n">
        <x:v>45700.72916666667</x:v>
      </x:c>
      <x:c r="B1693" s="13" t="n">
        <x:v>45700.73611111111</x:v>
      </x:c>
      <x:c r="C1693" s="14" t="n">
        <x:v>45700</x:v>
      </x:c>
      <x:c r="D1693" s="15" t="n">
        <x:v>105</x:v>
      </x:c>
      <x:c r="E1693" s="12" t="n">
        <x:v>1027.4173416676024</x:v>
      </x:c>
      <x:c r="F1693" s="12" t="n">
        <x:v>1025.9094867705273</x:v>
      </x:c>
      <x:c r="G1693" s="12" t="n">
        <x:v>0</x:v>
      </x:c>
      <x:c r="H1693" s="12" t="n">
        <x:f>F1693+G1693</x:f>
        <x:v>1025.9094867705273</x:v>
      </x:c>
      <x:c r="I1693" s="12" t="n">
        <x:f>H1693-E1693</x:f>
        <x:v>-1.507854897075049</x:v>
      </x:c>
      <x:c r="J1693" s="12" t="n">
        <x:v>0</x:v>
      </x:c>
      <x:c r="K1693" s="12" t="n">
        <x:f>H1693+J1693</x:f>
        <x:v>1025.9094867705273</x:v>
      </x:c>
      <x:c r="L1693" s="16" t="n">
        <x:v>0.9862</x:v>
      </x:c>
      <x:c r="M1693" s="17" t="n">
        <x:f>F1693*L1693</x:f>
        <x:v>1011.751935853094</x:v>
      </x:c>
      <x:c r="N1693" s="16" t="n">
        <x:f>L1693*'月度汇总'!$F$8</x:f>
        <x:v>1.4792999999999998</x:v>
      </x:c>
      <x:c r="O1693" s="17" t="n">
        <x:f>G1693*N1693</x:f>
        <x:v>0</x:v>
      </x:c>
      <x:c r="P1693" s="16" t="n">
        <x:f>L1693*'月度汇总'!$F$10</x:f>
        <x:v>4.931</x:v>
      </x:c>
      <x:c r="Q1693" s="17" t="n">
        <x:f>J1693*P1693</x:f>
        <x:v>0</x:v>
      </x:c>
      <x:c r="R1693" s="12" t="n">
        <x:v>0</x:v>
      </x:c>
      <x:c r="S1693" s="17" t="n">
        <x:v>0</x:v>
      </x:c>
      <x:c r="T1693" s="19" t="n">
        <x:f>M1693+O1693+Q1693+S1693</x:f>
        <x:v>1011.751935853094</x:v>
      </x:c>
      <x:c r="U1693" s="18" t="str">
        <x:f>TEXT(T1693,"0.00")&amp;"元"</x:f>
        <x:v>1011.75元</x:v>
      </x:c>
      <x:c r="V1693" s="12" t="n">
        <x:v>0</x:v>
      </x:c>
      <x:c r="W1693" s="12" t="n">
        <x:f>K1693-V1693</x:f>
        <x:v>1025.9094867705273</x:v>
      </x:c>
    </x:row>
    <x:row r="1694" ht="20" customHeight="1">
      <x:c r="A1694" s="13" t="n">
        <x:v>45700.73611111111</x:v>
      </x:c>
      <x:c r="B1694" s="13" t="n">
        <x:v>45700.743055555555</x:v>
      </x:c>
      <x:c r="C1694" s="14" t="n">
        <x:v>45700</x:v>
      </x:c>
      <x:c r="D1694" s="15" t="n">
        <x:v>106</x:v>
      </x:c>
      <x:c r="E1694" s="12" t="n">
        <x:v>1055.8991119177429</x:v>
      </x:c>
      <x:c r="F1694" s="12" t="n">
        <x:v>1054.4329502382789</x:v>
      </x:c>
      <x:c r="G1694" s="12" t="n">
        <x:v>0</x:v>
      </x:c>
      <x:c r="H1694" s="12" t="n">
        <x:f>F1694+G1694</x:f>
        <x:v>1054.4329502382789</x:v>
      </x:c>
      <x:c r="I1694" s="12" t="n">
        <x:f>H1694-E1694</x:f>
        <x:v>-1.466161679463994</x:v>
      </x:c>
      <x:c r="J1694" s="12" t="n">
        <x:v>0</x:v>
      </x:c>
      <x:c r="K1694" s="12" t="n">
        <x:f>H1694+J1694</x:f>
        <x:v>1054.4329502382789</x:v>
      </x:c>
      <x:c r="L1694" s="16" t="n">
        <x:v>0.976</x:v>
      </x:c>
      <x:c r="M1694" s="17" t="n">
        <x:f>F1694*L1694</x:f>
        <x:v>1029.12655943256</x:v>
      </x:c>
      <x:c r="N1694" s="16" t="n">
        <x:f>L1694*'月度汇总'!$F$8</x:f>
        <x:v>1.464</x:v>
      </x:c>
      <x:c r="O1694" s="17" t="n">
        <x:f>G1694*N1694</x:f>
        <x:v>0</x:v>
      </x:c>
      <x:c r="P1694" s="16" t="n">
        <x:f>L1694*'月度汇总'!$F$10</x:f>
        <x:v>4.88</x:v>
      </x:c>
      <x:c r="Q1694" s="17" t="n">
        <x:f>J1694*P1694</x:f>
        <x:v>0</x:v>
      </x:c>
      <x:c r="R1694" s="12" t="n">
        <x:v>0</x:v>
      </x:c>
      <x:c r="S1694" s="17" t="n">
        <x:v>0</x:v>
      </x:c>
      <x:c r="T1694" s="19" t="n">
        <x:f>M1694+O1694+Q1694+S1694</x:f>
        <x:v>1029.12655943256</x:v>
      </x:c>
      <x:c r="U1694" s="18" t="str">
        <x:f>TEXT(T1694,"0.00")&amp;"元"</x:f>
        <x:v>1029.13元</x:v>
      </x:c>
      <x:c r="V1694" s="12" t="n">
        <x:v>12.701392961207608</x:v>
      </x:c>
      <x:c r="W1694" s="12" t="n">
        <x:f>K1694-V1694</x:f>
        <x:v>1041.7315572770713</x:v>
      </x:c>
    </x:row>
    <x:row r="1695" ht="20" customHeight="1">
      <x:c r="A1695" s="13" t="n">
        <x:v>45700.743055555555</x:v>
      </x:c>
      <x:c r="B1695" s="13" t="n">
        <x:v>45700.75</x:v>
      </x:c>
      <x:c r="C1695" s="14" t="n">
        <x:v>45700</x:v>
      </x:c>
      <x:c r="D1695" s="15" t="n">
        <x:v>107</x:v>
      </x:c>
      <x:c r="E1695" s="12" t="n">
        <x:v>923.4386907035171</x:v>
      </x:c>
      <x:c r="F1695" s="12" t="n">
        <x:v>922.0171154595263</x:v>
      </x:c>
      <x:c r="G1695" s="12" t="n">
        <x:v>0</x:v>
      </x:c>
      <x:c r="H1695" s="12" t="n">
        <x:f>F1695+G1695</x:f>
        <x:v>922.0171154595263</x:v>
      </x:c>
      <x:c r="I1695" s="12" t="n">
        <x:f>H1695-E1695</x:f>
        <x:v>-1.4215752439907874</x:v>
      </x:c>
      <x:c r="J1695" s="12" t="n">
        <x:v>0</x:v>
      </x:c>
      <x:c r="K1695" s="12" t="n">
        <x:f>H1695+J1695</x:f>
        <x:v>922.0171154595263</x:v>
      </x:c>
      <x:c r="L1695" s="16" t="n">
        <x:v>1.0742</x:v>
      </x:c>
      <x:c r="M1695" s="17" t="n">
        <x:f>F1695*L1695</x:f>
        <x:v>990.4307854266232</x:v>
      </x:c>
      <x:c r="N1695" s="16" t="n">
        <x:f>L1695*'月度汇总'!$F$8</x:f>
        <x:v>1.6113</x:v>
      </x:c>
      <x:c r="O1695" s="17" t="n">
        <x:f>G1695*N1695</x:f>
        <x:v>0</x:v>
      </x:c>
      <x:c r="P1695" s="16" t="n">
        <x:f>L1695*'月度汇总'!$F$10</x:f>
        <x:v>5.371</x:v>
      </x:c>
      <x:c r="Q1695" s="17" t="n">
        <x:f>J1695*P1695</x:f>
        <x:v>0</x:v>
      </x:c>
      <x:c r="R1695" s="12" t="n">
        <x:v>0</x:v>
      </x:c>
      <x:c r="S1695" s="17" t="n">
        <x:v>0</x:v>
      </x:c>
      <x:c r="T1695" s="19" t="n">
        <x:f>M1695+O1695+Q1695+S1695</x:f>
        <x:v>990.4307854266232</x:v>
      </x:c>
      <x:c r="U1695" s="18" t="str">
        <x:f>TEXT(T1695,"0.00")&amp;"元"</x:f>
        <x:v>990.43元</x:v>
      </x:c>
      <x:c r="V1695" s="12" t="n">
        <x:v>20.19561545142597</x:v>
      </x:c>
      <x:c r="W1695" s="12" t="n">
        <x:f>K1695-V1695</x:f>
        <x:v>901.8215000081003</x:v>
      </x:c>
    </x:row>
    <x:row r="1696" ht="20" customHeight="1">
      <x:c r="A1696" s="13" t="n">
        <x:v>45700.75</x:v>
      </x:c>
      <x:c r="B1696" s="13" t="n">
        <x:v>45700.756944444445</x:v>
      </x:c>
      <x:c r="C1696" s="14" t="n">
        <x:v>45700</x:v>
      </x:c>
      <x:c r="D1696" s="15" t="n">
        <x:v>108</x:v>
      </x:c>
      <x:c r="E1696" s="12" t="n">
        <x:v>717.1695060459158</x:v>
      </x:c>
      <x:c r="F1696" s="12" t="n">
        <x:v>711.650583333334</x:v>
      </x:c>
      <x:c r="G1696" s="12" t="n">
        <x:v>0</x:v>
      </x:c>
      <x:c r="H1696" s="12" t="n">
        <x:f>F1696+G1696</x:f>
        <x:v>711.650583333334</x:v>
      </x:c>
      <x:c r="I1696" s="12" t="n">
        <x:f>H1696-E1696</x:f>
        <x:v>-5.518922712581798</x:v>
      </x:c>
      <x:c r="J1696" s="12" t="n">
        <x:v>0</x:v>
      </x:c>
      <x:c r="K1696" s="12" t="n">
        <x:f>H1696+J1696</x:f>
        <x:v>711.650583333334</x:v>
      </x:c>
      <x:c r="L1696" s="16" t="n">
        <x:v>1.2313</x:v>
      </x:c>
      <x:c r="M1696" s="17" t="n">
        <x:f>F1696*L1696</x:f>
        <x:v>876.2553632583342</x:v>
      </x:c>
      <x:c r="N1696" s="16" t="n">
        <x:f>L1696*'月度汇总'!$F$8</x:f>
        <x:v>1.84695</x:v>
      </x:c>
      <x:c r="O1696" s="17" t="n">
        <x:f>G1696*N1696</x:f>
        <x:v>0</x:v>
      </x:c>
      <x:c r="P1696" s="16" t="n">
        <x:f>L1696*'月度汇总'!$F$10</x:f>
        <x:v>6.1565</x:v>
      </x:c>
      <x:c r="Q1696" s="17" t="n">
        <x:f>J1696*P1696</x:f>
        <x:v>0</x:v>
      </x:c>
      <x:c r="R1696" s="12" t="n">
        <x:f>SUM('调减违约明细'!C992:C997)</x:f>
        <x:v>23.764694031269414</x:v>
      </x:c>
      <x:c r="S1696" s="17" t="n">
        <x:f>SUM('调减违约明细'!F992:F997)</x:f>
        <x:v>14.630733880351016</x:v>
      </x:c>
      <x:c r="T1696" s="19" t="n">
        <x:f>M1696+O1696+Q1696+S1696</x:f>
        <x:v>890.8860971386853</x:v>
      </x:c>
      <x:c r="U1696" s="18" t="str">
        <x:f>TEXT(T1696,"0.00")&amp;"元"</x:f>
        <x:v>890.89元</x:v>
      </x:c>
      <x:c r="V1696" s="12" t="n">
        <x:v>1.2989166585671001</x:v>
      </x:c>
      <x:c r="W1696" s="12" t="n">
        <x:f>K1696-V1696</x:f>
        <x:v>710.3516666747669</x:v>
      </x:c>
    </x:row>
    <x:row r="1697" ht="20" customHeight="1">
      <x:c r="A1697" s="13" t="n">
        <x:v>45700.756944444445</x:v>
      </x:c>
      <x:c r="B1697" s="13" t="n">
        <x:v>45700.76388888889</x:v>
      </x:c>
      <x:c r="C1697" s="14" t="n">
        <x:v>45700</x:v>
      </x:c>
      <x:c r="D1697" s="15" t="n">
        <x:v>109</x:v>
      </x:c>
      <x:c r="E1697" s="12" t="n">
        <x:v>714.3287836750111</x:v>
      </x:c>
      <x:c r="F1697" s="12" t="n">
        <x:v>708.9610163561472</x:v>
      </x:c>
      <x:c r="G1697" s="12" t="n">
        <x:v>0</x:v>
      </x:c>
      <x:c r="H1697" s="12" t="n">
        <x:f>F1697+G1697</x:f>
        <x:v>708.9610163561472</x:v>
      </x:c>
      <x:c r="I1697" s="12" t="n">
        <x:f>H1697-E1697</x:f>
        <x:v>-5.367767318863912</x:v>
      </x:c>
      <x:c r="J1697" s="12" t="n">
        <x:v>0</x:v>
      </x:c>
      <x:c r="K1697" s="12" t="n">
        <x:f>H1697+J1697</x:f>
        <x:v>708.9610163561472</x:v>
      </x:c>
      <x:c r="L1697" s="16" t="n">
        <x:v>1.2561</x:v>
      </x:c>
      <x:c r="M1697" s="17" t="n">
        <x:f>F1697*L1697</x:f>
        <x:v>890.5259326449565</x:v>
      </x:c>
      <x:c r="N1697" s="16" t="n">
        <x:f>L1697*'月度汇总'!$F$8</x:f>
        <x:v>1.88415</x:v>
      </x:c>
      <x:c r="O1697" s="17" t="n">
        <x:f>G1697*N1697</x:f>
        <x:v>0</x:v>
      </x:c>
      <x:c r="P1697" s="16" t="n">
        <x:f>L1697*'月度汇总'!$F$10</x:f>
        <x:v>6.2805</x:v>
      </x:c>
      <x:c r="Q1697" s="17" t="n">
        <x:f>J1697*P1697</x:f>
        <x:v>0</x:v>
      </x:c>
      <x:c r="R1697" s="12" t="n">
        <x:v>0</x:v>
      </x:c>
      <x:c r="S1697" s="17" t="n">
        <x:v>0</x:v>
      </x:c>
      <x:c r="T1697" s="19" t="n">
        <x:f>M1697+O1697+Q1697+S1697</x:f>
        <x:v>890.5259326449565</x:v>
      </x:c>
      <x:c r="U1697" s="18" t="str">
        <x:f>TEXT(T1697,"0.00")&amp;"元"</x:f>
        <x:v>890.53元</x:v>
      </x:c>
      <x:c r="V1697" s="12" t="n">
        <x:v>2.7287496813802137</x:v>
      </x:c>
      <x:c r="W1697" s="12" t="n">
        <x:f>K1697-V1697</x:f>
        <x:v>706.232266674767</x:v>
      </x:c>
    </x:row>
    <x:row r="1698" ht="20" customHeight="1">
      <x:c r="A1698" s="13" t="n">
        <x:v>45700.76388888889</x:v>
      </x:c>
      <x:c r="B1698" s="13" t="n">
        <x:v>45700.77083333333</x:v>
      </x:c>
      <x:c r="C1698" s="14" t="n">
        <x:v>45700</x:v>
      </x:c>
      <x:c r="D1698" s="15" t="n">
        <x:v>110</x:v>
      </x:c>
      <x:c r="E1698" s="12" t="n">
        <x:v>730.659890533702</x:v>
      </x:c>
      <x:c r="F1698" s="12" t="n">
        <x:v>725.4387350269462</x:v>
      </x:c>
      <x:c r="G1698" s="12" t="n">
        <x:v>0</x:v>
      </x:c>
      <x:c r="H1698" s="12" t="n">
        <x:f>F1698+G1698</x:f>
        <x:v>725.4387350269462</x:v>
      </x:c>
      <x:c r="I1698" s="12" t="n">
        <x:f>H1698-E1698</x:f>
        <x:v>-5.221155506755736</x:v>
      </x:c>
      <x:c r="J1698" s="12" t="n">
        <x:v>0</x:v>
      </x:c>
      <x:c r="K1698" s="12" t="n">
        <x:f>H1698+J1698</x:f>
        <x:v>725.4387350269462</x:v>
      </x:c>
      <x:c r="L1698" s="16" t="n">
        <x:v>1.2447</x:v>
      </x:c>
      <x:c r="M1698" s="17" t="n">
        <x:f>F1698*L1698</x:f>
        <x:v>902.9535934880399</x:v>
      </x:c>
      <x:c r="N1698" s="16" t="n">
        <x:f>L1698*'月度汇总'!$F$8</x:f>
        <x:v>1.8670499999999999</x:v>
      </x:c>
      <x:c r="O1698" s="17" t="n">
        <x:f>G1698*N1698</x:f>
        <x:v>0</x:v>
      </x:c>
      <x:c r="P1698" s="16" t="n">
        <x:f>L1698*'月度汇总'!$F$10</x:f>
        <x:v>6.2235</x:v>
      </x:c>
      <x:c r="Q1698" s="17" t="n">
        <x:f>J1698*P1698</x:f>
        <x:v>0</x:v>
      </x:c>
      <x:c r="R1698" s="12" t="n">
        <x:v>0</x:v>
      </x:c>
      <x:c r="S1698" s="17" t="n">
        <x:v>0</x:v>
      </x:c>
      <x:c r="T1698" s="19" t="n">
        <x:f>M1698+O1698+Q1698+S1698</x:f>
        <x:v>902.9535934880399</x:v>
      </x:c>
      <x:c r="U1698" s="18" t="str">
        <x:f>TEXT(T1698,"0.00")&amp;"元"</x:f>
        <x:v>902.95元</x:v>
      </x:c>
      <x:c r="V1698" s="12" t="n">
        <x:v>0</x:v>
      </x:c>
      <x:c r="W1698" s="12" t="n">
        <x:f>K1698-V1698</x:f>
        <x:v>725.4387350269462</x:v>
      </x:c>
    </x:row>
    <x:row r="1699" ht="20" customHeight="1">
      <x:c r="A1699" s="13" t="n">
        <x:v>45700.77083333333</x:v>
      </x:c>
      <x:c r="B1699" s="13" t="n">
        <x:v>45700.77777777778</x:v>
      </x:c>
      <x:c r="C1699" s="14" t="n">
        <x:v>45700</x:v>
      </x:c>
      <x:c r="D1699" s="15" t="n">
        <x:v>111</x:v>
      </x:c>
      <x:c r="E1699" s="12" t="n">
        <x:v>696.6187122046571</x:v>
      </x:c>
      <x:c r="F1699" s="12" t="n">
        <x:v>691.5410581881747</x:v>
      </x:c>
      <x:c r="G1699" s="12" t="n">
        <x:v>0</x:v>
      </x:c>
      <x:c r="H1699" s="12" t="n">
        <x:f>F1699+G1699</x:f>
        <x:v>691.5410581881747</x:v>
      </x:c>
      <x:c r="I1699" s="12" t="n">
        <x:f>H1699-E1699</x:f>
        <x:v>-5.07765401648237</x:v>
      </x:c>
      <x:c r="J1699" s="12" t="n">
        <x:v>0</x:v>
      </x:c>
      <x:c r="K1699" s="12" t="n">
        <x:f>H1699+J1699</x:f>
        <x:v>691.5410581881747</x:v>
      </x:c>
      <x:c r="L1699" s="16" t="n">
        <x:v>1.2545</x:v>
      </x:c>
      <x:c r="M1699" s="17" t="n">
        <x:f>F1699*L1699</x:f>
        <x:v>867.5382574970652</x:v>
      </x:c>
      <x:c r="N1699" s="16" t="n">
        <x:f>L1699*'月度汇总'!$F$8</x:f>
        <x:v>1.8817499999999998</x:v>
      </x:c>
      <x:c r="O1699" s="17" t="n">
        <x:f>G1699*N1699</x:f>
        <x:v>0</x:v>
      </x:c>
      <x:c r="P1699" s="16" t="n">
        <x:f>L1699*'月度汇总'!$F$10</x:f>
        <x:v>6.2725</x:v>
      </x:c>
      <x:c r="Q1699" s="17" t="n">
        <x:f>J1699*P1699</x:f>
        <x:v>0</x:v>
      </x:c>
      <x:c r="R1699" s="12" t="n">
        <x:v>0</x:v>
      </x:c>
      <x:c r="S1699" s="17" t="n">
        <x:v>0</x:v>
      </x:c>
      <x:c r="T1699" s="19" t="n">
        <x:f>M1699+O1699+Q1699+S1699</x:f>
        <x:v>867.5382574970652</x:v>
      </x:c>
      <x:c r="U1699" s="18" t="str">
        <x:f>TEXT(T1699,"0.00")&amp;"元"</x:f>
        <x:v>867.54元</x:v>
      </x:c>
      <x:c r="V1699" s="12" t="n">
        <x:v>0</x:v>
      </x:c>
      <x:c r="W1699" s="12" t="n">
        <x:f>K1699-V1699</x:f>
        <x:v>691.5410581881747</x:v>
      </x:c>
    </x:row>
    <x:row r="1700" ht="20" customHeight="1">
      <x:c r="A1700" s="13" t="n">
        <x:v>45700.77777777778</x:v>
      </x:c>
      <x:c r="B1700" s="13" t="n">
        <x:v>45700.78472222222</x:v>
      </x:c>
      <x:c r="C1700" s="14" t="n">
        <x:v>45700</x:v>
      </x:c>
      <x:c r="D1700" s="15" t="n">
        <x:v>112</x:v>
      </x:c>
      <x:c r="E1700" s="12" t="n">
        <x:v>725.3505927982684</x:v>
      </x:c>
      <x:c r="F1700" s="12" t="n">
        <x:v>720.412040974347</x:v>
      </x:c>
      <x:c r="G1700" s="12" t="n">
        <x:v>0</x:v>
      </x:c>
      <x:c r="H1700" s="12" t="n">
        <x:f>F1700+G1700</x:f>
        <x:v>720.412040974347</x:v>
      </x:c>
      <x:c r="I1700" s="12" t="n">
        <x:f>H1700-E1700</x:f>
        <x:v>-4.938551823921443</x:v>
      </x:c>
      <x:c r="J1700" s="12" t="n">
        <x:v>0</x:v>
      </x:c>
      <x:c r="K1700" s="12" t="n">
        <x:f>H1700+J1700</x:f>
        <x:v>720.412040974347</x:v>
      </x:c>
      <x:c r="L1700" s="16" t="n">
        <x:v>1.2522</x:v>
      </x:c>
      <x:c r="M1700" s="17" t="n">
        <x:f>F1700*L1700</x:f>
        <x:v>902.0999577080772</x:v>
      </x:c>
      <x:c r="N1700" s="16" t="n">
        <x:f>L1700*'月度汇总'!$F$8</x:f>
        <x:v>1.8782999999999999</x:v>
      </x:c>
      <x:c r="O1700" s="17" t="n">
        <x:f>G1700*N1700</x:f>
        <x:v>0</x:v>
      </x:c>
      <x:c r="P1700" s="16" t="n">
        <x:f>L1700*'月度汇总'!$F$10</x:f>
        <x:v>6.261</x:v>
      </x:c>
      <x:c r="Q1700" s="17" t="n">
        <x:f>J1700*P1700</x:f>
        <x:v>0</x:v>
      </x:c>
      <x:c r="R1700" s="12" t="n">
        <x:v>0</x:v>
      </x:c>
      <x:c r="S1700" s="17" t="n">
        <x:v>0</x:v>
      </x:c>
      <x:c r="T1700" s="19" t="n">
        <x:f>M1700+O1700+Q1700+S1700</x:f>
        <x:v>902.0999577080772</x:v>
      </x:c>
      <x:c r="U1700" s="18" t="str">
        <x:f>TEXT(T1700,"0.00")&amp;"元"</x:f>
        <x:v>902.10元</x:v>
      </x:c>
      <x:c r="V1700" s="12" t="n">
        <x:v>0</x:v>
      </x:c>
      <x:c r="W1700" s="12" t="n">
        <x:f>K1700-V1700</x:f>
        <x:v>720.412040974347</x:v>
      </x:c>
    </x:row>
    <x:row r="1701" ht="20" customHeight="1">
      <x:c r="A1701" s="13" t="n">
        <x:v>45700.78472222222</x:v>
      </x:c>
      <x:c r="B1701" s="13" t="n">
        <x:v>45700.79166666667</x:v>
      </x:c>
      <x:c r="C1701" s="14" t="n">
        <x:v>45700</x:v>
      </x:c>
      <x:c r="D1701" s="15" t="n">
        <x:v>113</x:v>
      </x:c>
      <x:c r="E1701" s="12" t="n">
        <x:v>74.95725497924695</x:v>
      </x:c>
      <x:c r="F1701" s="12" t="n">
        <x:v>64.57598153428921</x:v>
      </x:c>
      <x:c r="G1701" s="12" t="n">
        <x:v>77.5403966365933</x:v>
      </x:c>
      <x:c r="H1701" s="12" t="n">
        <x:f>F1701+G1701</x:f>
        <x:v>142.1163781708825</x:v>
      </x:c>
      <x:c r="I1701" s="12" t="n">
        <x:f>H1701-E1701</x:f>
        <x:v>67.15912319163556</x:v>
      </x:c>
      <x:c r="J1701" s="12" t="n">
        <x:v>0</x:v>
      </x:c>
      <x:c r="K1701" s="12" t="n">
        <x:f>H1701+J1701</x:f>
        <x:v>142.1163781708825</x:v>
      </x:c>
      <x:c r="L1701" s="16" t="n">
        <x:v>1.2881</x:v>
      </x:c>
      <x:c r="M1701" s="17" t="n">
        <x:f>F1701*L1701</x:f>
        <x:v>83.18032181431794</x:v>
      </x:c>
      <x:c r="N1701" s="16" t="n">
        <x:f>L1701*'月度汇总'!$F$8</x:f>
        <x:v>1.93215</x:v>
      </x:c>
      <x:c r="O1701" s="17" t="n">
        <x:f>G1701*N1701</x:f>
        <x:v>149.81967736139376</x:v>
      </x:c>
      <x:c r="P1701" s="16" t="n">
        <x:f>L1701*'月度汇总'!$F$10</x:f>
        <x:v>6.4405</x:v>
      </x:c>
      <x:c r="Q1701" s="17" t="n">
        <x:f>J1701*P1701</x:f>
        <x:v>0</x:v>
      </x:c>
      <x:c r="R1701" s="12" t="n">
        <x:v>0</x:v>
      </x:c>
      <x:c r="S1701" s="17" t="n">
        <x:v>0</x:v>
      </x:c>
      <x:c r="T1701" s="19" t="n">
        <x:f>M1701+O1701+Q1701+S1701</x:f>
        <x:v>232.9999991757117</x:v>
      </x:c>
      <x:c r="U1701" s="18" t="str">
        <x:f>TEXT(T1701,"0.00")&amp;"元"</x:f>
        <x:v>233.00元</x:v>
      </x:c>
      <x:c r="V1701" s="12" t="n">
        <x:v>0</x:v>
      </x:c>
      <x:c r="W1701" s="12" t="n">
        <x:f>K1701-V1701</x:f>
        <x:v>142.1163781708825</x:v>
      </x:c>
    </x:row>
    <x:row r="1702" ht="20" customHeight="1">
      <x:c r="A1702" s="13" t="n">
        <x:v>45700.79166666667</x:v>
      </x:c>
      <x:c r="B1702" s="13" t="n">
        <x:v>45700.79861111111</x:v>
      </x:c>
      <x:c r="C1702" s="14" t="n">
        <x:v>45700</x:v>
      </x:c>
      <x:c r="D1702" s="15" t="n">
        <x:v>114</x:v>
      </x:c>
      <x:c r="E1702" s="12" t="n">
        <x:v>2.2503744182678247</x:v>
      </x:c>
      <x:c r="F1702" s="12" t="n">
        <x:v>2.2503744182678247</x:v>
      </x:c>
      <x:c r="G1702" s="12" t="n">
        <x:v>7.710928200929175</x:v>
      </x:c>
      <x:c r="H1702" s="12" t="n">
        <x:f>F1702+G1702</x:f>
        <x:v>9.961302619197</x:v>
      </x:c>
      <x:c r="I1702" s="12" t="n">
        <x:f>H1702-E1702</x:f>
        <x:v>7.710928200929175</x:v>
      </x:c>
      <x:c r="J1702" s="12" t="n">
        <x:v>0</x:v>
      </x:c>
      <x:c r="K1702" s="12" t="n">
        <x:f>H1702+J1702</x:f>
        <x:v>9.961302619197</x:v>
      </x:c>
      <x:c r="L1702" s="16" t="n">
        <x:v>1.3466</x:v>
      </x:c>
      <x:c r="M1702" s="17" t="n">
        <x:f>F1702*L1702</x:f>
        <x:v>3.0303541916394527</x:v>
      </x:c>
      <x:c r="N1702" s="16" t="n">
        <x:f>L1702*'月度汇总'!$F$8</x:f>
        <x:v>2.0199</x:v>
      </x:c>
      <x:c r="O1702" s="17" t="n">
        <x:f>G1702*N1702</x:f>
        <x:v>15.57530387305684</x:v>
      </x:c>
      <x:c r="P1702" s="16" t="n">
        <x:f>L1702*'月度汇总'!$F$10</x:f>
        <x:v>6.7330000000000005</x:v>
      </x:c>
      <x:c r="Q1702" s="17" t="n">
        <x:f>J1702*P1702</x:f>
        <x:v>0</x:v>
      </x:c>
      <x:c r="R1702" s="12" t="n">
        <x:v>0</x:v>
      </x:c>
      <x:c r="S1702" s="17" t="n">
        <x:v>0</x:v>
      </x:c>
      <x:c r="T1702" s="19" t="n">
        <x:f>M1702+O1702+Q1702+S1702</x:f>
        <x:v>18.605658064696293</x:v>
      </x:c>
      <x:c r="U1702" s="18" t="str">
        <x:f>TEXT(T1702,"0.00")&amp;"元"</x:f>
        <x:v>18.61元</x:v>
      </x:c>
      <x:c r="V1702" s="12" t="n">
        <x:v>0</x:v>
      </x:c>
      <x:c r="W1702" s="12" t="n">
        <x:f>K1702-V1702</x:f>
        <x:v>9.961302619197</x:v>
      </x:c>
    </x:row>
    <x:row r="1703" ht="20" customHeight="1">
      <x:c r="A1703" s="13" t="n">
        <x:v>45700.79861111111</x:v>
      </x:c>
      <x:c r="B1703" s="13" t="n">
        <x:v>45700.805555555555</x:v>
      </x:c>
      <x:c r="C1703" s="14" t="n">
        <x:v>45700</x:v>
      </x:c>
      <x:c r="D1703" s="15" t="n">
        <x:v>115</x:v>
      </x:c>
      <x:c r="E1703" s="12" t="n">
        <x:v>8.091790998402871</x:v>
      </x:c>
      <x:c r="F1703" s="12" t="n">
        <x:v>6.656777656859049</x:v>
      </x:c>
      <x:c r="G1703" s="12" t="n">
        <x:v>0</x:v>
      </x:c>
      <x:c r="H1703" s="12" t="n">
        <x:f>F1703+G1703</x:f>
        <x:v>6.656777656859049</x:v>
      </x:c>
      <x:c r="I1703" s="12" t="n">
        <x:f>H1703-E1703</x:f>
        <x:v>-1.4350133415438222</x:v>
      </x:c>
      <x:c r="J1703" s="12" t="n">
        <x:v>0</x:v>
      </x:c>
      <x:c r="K1703" s="12" t="n">
        <x:f>H1703+J1703</x:f>
        <x:v>6.656777656859049</x:v>
      </x:c>
      <x:c r="L1703" s="16" t="n">
        <x:v>1.3523</x:v>
      </x:c>
      <x:c r="M1703" s="17" t="n">
        <x:f>F1703*L1703</x:f>
        <x:v>9.001960425370493</x:v>
      </x:c>
      <x:c r="N1703" s="16" t="n">
        <x:f>L1703*'月度汇总'!$F$8</x:f>
        <x:v>2.0284500000000003</x:v>
      </x:c>
      <x:c r="O1703" s="17" t="n">
        <x:f>G1703*N1703</x:f>
        <x:v>0</x:v>
      </x:c>
      <x:c r="P1703" s="16" t="n">
        <x:f>L1703*'月度汇总'!$F$10</x:f>
        <x:v>6.7615</x:v>
      </x:c>
      <x:c r="Q1703" s="17" t="n">
        <x:f>J1703*P1703</x:f>
        <x:v>0</x:v>
      </x:c>
      <x:c r="R1703" s="12" t="n">
        <x:v>0</x:v>
      </x:c>
      <x:c r="S1703" s="17" t="n">
        <x:v>0</x:v>
      </x:c>
      <x:c r="T1703" s="19" t="n">
        <x:f>M1703+O1703+Q1703+S1703</x:f>
        <x:v>9.001960425370493</x:v>
      </x:c>
      <x:c r="U1703" s="18" t="str">
        <x:f>TEXT(T1703,"0.00")&amp;"元"</x:f>
        <x:v>9.00元</x:v>
      </x:c>
      <x:c r="V1703" s="12" t="n">
        <x:v>0</x:v>
      </x:c>
      <x:c r="W1703" s="12" t="n">
        <x:f>K1703-V1703</x:f>
        <x:v>6.656777656859049</x:v>
      </x:c>
    </x:row>
    <x:row r="1704" ht="20" customHeight="1">
      <x:c r="A1704" s="13" t="n">
        <x:v>45700.805555555555</x:v>
      </x:c>
      <x:c r="B1704" s="13" t="n">
        <x:v>45700.8125</x:v>
      </x:c>
      <x:c r="C1704" s="14" t="n">
        <x:v>45700</x:v>
      </x:c>
      <x:c r="D1704" s="15" t="n">
        <x:v>116</x:v>
      </x:c>
      <x:c r="E1704" s="12" t="n">
        <x:v>17.328878401732595</x:v>
      </x:c>
      <x:c r="F1704" s="12" t="n">
        <x:v>16.17396436283468</x:v>
      </x:c>
      <x:c r="G1704" s="12" t="n">
        <x:v>0.9712266910659082</x:v>
      </x:c>
      <x:c r="H1704" s="12" t="n">
        <x:f>F1704+G1704</x:f>
        <x:v>17.14519105390059</x:v>
      </x:c>
      <x:c r="I1704" s="12" t="n">
        <x:f>H1704-E1704</x:f>
        <x:v>-0.1836873478320058</x:v>
      </x:c>
      <x:c r="J1704" s="12" t="n">
        <x:v>0</x:v>
      </x:c>
      <x:c r="K1704" s="12" t="n">
        <x:f>H1704+J1704</x:f>
        <x:v>17.14519105390059</x:v>
      </x:c>
      <x:c r="L1704" s="16" t="n">
        <x:v>1.3445</x:v>
      </x:c>
      <x:c r="M1704" s="17" t="n">
        <x:f>F1704*L1704</x:f>
        <x:v>21.74589508583123</x:v>
      </x:c>
      <x:c r="N1704" s="16" t="n">
        <x:f>L1704*'月度汇总'!$F$8</x:f>
        <x:v>2.01675</x:v>
      </x:c>
      <x:c r="O1704" s="17" t="n">
        <x:f>G1704*N1704</x:f>
        <x:v>1.9587214292071704</x:v>
      </x:c>
      <x:c r="P1704" s="16" t="n">
        <x:f>L1704*'月度汇总'!$F$10</x:f>
        <x:v>6.7225</x:v>
      </x:c>
      <x:c r="Q1704" s="17" t="n">
        <x:f>J1704*P1704</x:f>
        <x:v>0</x:v>
      </x:c>
      <x:c r="R1704" s="12" t="n">
        <x:v>0</x:v>
      </x:c>
      <x:c r="S1704" s="17" t="n">
        <x:v>0</x:v>
      </x:c>
      <x:c r="T1704" s="19" t="n">
        <x:f>M1704+O1704+Q1704+S1704</x:f>
        <x:v>23.7046165150384</x:v>
      </x:c>
      <x:c r="U1704" s="18" t="str">
        <x:f>TEXT(T1704,"0.00")&amp;"元"</x:f>
        <x:v>23.70元</x:v>
      </x:c>
      <x:c r="V1704" s="12" t="n">
        <x:v>0</x:v>
      </x:c>
      <x:c r="W1704" s="12" t="n">
        <x:f>K1704-V1704</x:f>
        <x:v>17.14519105390059</x:v>
      </x:c>
    </x:row>
    <x:row r="1705" ht="20" customHeight="1">
      <x:c r="A1705" s="13" t="n">
        <x:v>45700.8125</x:v>
      </x:c>
      <x:c r="B1705" s="13" t="n">
        <x:v>45700.819444444445</x:v>
      </x:c>
      <x:c r="C1705" s="14" t="n">
        <x:v>45700</x:v>
      </x:c>
      <x:c r="D1705" s="15" t="n">
        <x:v>117</x:v>
      </x:c>
      <x:c r="E1705" s="12" t="n">
        <x:v>8.615225018277783</x:v>
      </x:c>
      <x:c r="F1705" s="12" t="n">
        <x:v>7.257763008811594</x:v>
      </x:c>
      <x:c r="G1705" s="12" t="n">
        <x:v>5.746608191808264</x:v>
      </x:c>
      <x:c r="H1705" s="12" t="n">
        <x:f>F1705+G1705</x:f>
        <x:v>13.004371200619858</x:v>
      </x:c>
      <x:c r="I1705" s="12" t="n">
        <x:f>H1705-E1705</x:f>
        <x:v>4.389146182342074</x:v>
      </x:c>
      <x:c r="J1705" s="12" t="n">
        <x:v>0</x:v>
      </x:c>
      <x:c r="K1705" s="12" t="n">
        <x:f>H1705+J1705</x:f>
        <x:v>13.004371200619858</x:v>
      </x:c>
      <x:c r="L1705" s="16" t="n">
        <x:v>1.3483</x:v>
      </x:c>
      <x:c r="M1705" s="17" t="n">
        <x:f>F1705*L1705</x:f>
        <x:v>9.785641864780672</x:v>
      </x:c>
      <x:c r="N1705" s="16" t="n">
        <x:f>L1705*'月度汇总'!$F$8</x:f>
        <x:v>2.02245</x:v>
      </x:c>
      <x:c r="O1705" s="17" t="n">
        <x:f>G1705*N1705</x:f>
        <x:v>11.622227737522623</x:v>
      </x:c>
      <x:c r="P1705" s="16" t="n">
        <x:f>L1705*'月度汇总'!$F$10</x:f>
        <x:v>6.7415</x:v>
      </x:c>
      <x:c r="Q1705" s="17" t="n">
        <x:f>J1705*P1705</x:f>
        <x:v>0</x:v>
      </x:c>
      <x:c r="R1705" s="12" t="n">
        <x:v>0</x:v>
      </x:c>
      <x:c r="S1705" s="17" t="n">
        <x:v>0</x:v>
      </x:c>
      <x:c r="T1705" s="19" t="n">
        <x:f>M1705+O1705+Q1705+S1705</x:f>
        <x:v>21.407869602303293</x:v>
      </x:c>
      <x:c r="U1705" s="18" t="str">
        <x:f>TEXT(T1705,"0.00")&amp;"元"</x:f>
        <x:v>21.41元</x:v>
      </x:c>
      <x:c r="V1705" s="12" t="n">
        <x:v>0</x:v>
      </x:c>
      <x:c r="W1705" s="12" t="n">
        <x:f>K1705-V1705</x:f>
        <x:v>13.004371200619858</x:v>
      </x:c>
    </x:row>
    <x:row r="1706" ht="20" customHeight="1">
      <x:c r="A1706" s="13" t="n">
        <x:v>45700.819444444445</x:v>
      </x:c>
      <x:c r="B1706" s="13" t="n">
        <x:v>45700.82638888889</x:v>
      </x:c>
      <x:c r="C1706" s="14" t="n">
        <x:v>45700</x:v>
      </x:c>
      <x:c r="D1706" s="15" t="n">
        <x:v>118</x:v>
      </x:c>
      <x:c r="E1706" s="12" t="n">
        <x:v>14.608425888690817</x:v>
      </x:c>
      <x:c r="F1706" s="12" t="n">
        <x:v>14.608425888690817</x:v>
      </x:c>
      <x:c r="G1706" s="12" t="n">
        <x:v>0</x:v>
      </x:c>
      <x:c r="H1706" s="12" t="n">
        <x:f>F1706+G1706</x:f>
        <x:v>14.608425888690817</x:v>
      </x:c>
      <x:c r="I1706" s="12" t="n">
        <x:f>H1706-E1706</x:f>
        <x:v>0</x:v>
      </x:c>
      <x:c r="J1706" s="12" t="n">
        <x:v>0</x:v>
      </x:c>
      <x:c r="K1706" s="12" t="n">
        <x:f>H1706+J1706</x:f>
        <x:v>14.608425888690817</x:v>
      </x:c>
      <x:c r="L1706" s="16" t="n">
        <x:v>1.349</x:v>
      </x:c>
      <x:c r="M1706" s="17" t="n">
        <x:f>F1706*L1706</x:f>
        <x:v>19.706766523843914</x:v>
      </x:c>
      <x:c r="N1706" s="16" t="n">
        <x:f>L1706*'月度汇总'!$F$8</x:f>
        <x:v>2.0235</x:v>
      </x:c>
      <x:c r="O1706" s="17" t="n">
        <x:f>G1706*N1706</x:f>
        <x:v>0</x:v>
      </x:c>
      <x:c r="P1706" s="16" t="n">
        <x:f>L1706*'月度汇总'!$F$10</x:f>
        <x:v>6.745</x:v>
      </x:c>
      <x:c r="Q1706" s="17" t="n">
        <x:f>J1706*P1706</x:f>
        <x:v>0</x:v>
      </x:c>
      <x:c r="R1706" s="12" t="n">
        <x:v>0</x:v>
      </x:c>
      <x:c r="S1706" s="17" t="n">
        <x:v>0</x:v>
      </x:c>
      <x:c r="T1706" s="19" t="n">
        <x:f>M1706+O1706+Q1706+S1706</x:f>
        <x:v>19.706766523843914</x:v>
      </x:c>
      <x:c r="U1706" s="18" t="str">
        <x:f>TEXT(T1706,"0.00")&amp;"元"</x:f>
        <x:v>19.71元</x:v>
      </x:c>
      <x:c r="V1706" s="12" t="n">
        <x:v>0</x:v>
      </x:c>
      <x:c r="W1706" s="12" t="n">
        <x:f>K1706-V1706</x:f>
        <x:v>14.608425888690817</x:v>
      </x:c>
    </x:row>
    <x:row r="1707" ht="20" customHeight="1">
      <x:c r="A1707" s="13" t="n">
        <x:v>45700.82638888889</x:v>
      </x:c>
      <x:c r="B1707" s="13" t="n">
        <x:v>45700.83333333333</x:v>
      </x:c>
      <x:c r="C1707" s="14" t="n">
        <x:v>45700</x:v>
      </x:c>
      <x:c r="D1707" s="15" t="n">
        <x:v>119</x:v>
      </x:c>
      <x:c r="E1707" s="12" t="n">
        <x:v>0</x:v>
      </x:c>
      <x:c r="F1707" s="12" t="n">
        <x:v>0</x:v>
      </x:c>
      <x:c r="G1707" s="12" t="n">
        <x:v>0</x:v>
      </x:c>
      <x:c r="H1707" s="12" t="n">
        <x:f>F1707+G1707</x:f>
        <x:v>0</x:v>
      </x:c>
      <x:c r="I1707" s="12" t="n">
        <x:f>H1707-E1707</x:f>
        <x:v>0</x:v>
      </x:c>
      <x:c r="J1707" s="12" t="n">
        <x:v>0</x:v>
      </x:c>
      <x:c r="K1707" s="12" t="n">
        <x:f>H1707+J1707</x:f>
        <x:v>0</x:v>
      </x:c>
      <x:c r="L1707" s="16" t="n">
        <x:v>1.3473</x:v>
      </x:c>
      <x:c r="M1707" s="17" t="n">
        <x:f>F1707*L1707</x:f>
        <x:v>0</x:v>
      </x:c>
      <x:c r="N1707" s="16" t="n">
        <x:f>L1707*'月度汇总'!$F$8</x:f>
        <x:v>2.02095</x:v>
      </x:c>
      <x:c r="O1707" s="17" t="n">
        <x:f>G1707*N1707</x:f>
        <x:v>0</x:v>
      </x:c>
      <x:c r="P1707" s="16" t="n">
        <x:f>L1707*'月度汇总'!$F$10</x:f>
        <x:v>6.7364999999999995</x:v>
      </x:c>
      <x:c r="Q1707" s="17" t="n">
        <x:f>J1707*P1707</x:f>
        <x:v>0</x:v>
      </x:c>
      <x:c r="R1707" s="12" t="n">
        <x:v>0</x:v>
      </x:c>
      <x:c r="S1707" s="17" t="n">
        <x:v>0</x:v>
      </x:c>
      <x:c r="T1707" s="19" t="n">
        <x:f>M1707+O1707+Q1707+S1707</x:f>
        <x:v>0</x:v>
      </x:c>
      <x:c r="U1707" s="18" t="str">
        <x:f>TEXT(T1707,"0.00")&amp;"元"</x:f>
        <x:v>0.00元</x:v>
      </x:c>
      <x:c r="V1707" s="12" t="n">
        <x:v>0</x:v>
      </x:c>
      <x:c r="W1707" s="12" t="n">
        <x:f>K1707-V1707</x:f>
        <x:v>0</x:v>
      </x:c>
    </x:row>
    <x:row r="1708" ht="20" customHeight="1">
      <x:c r="A1708" s="13" t="n">
        <x:v>45700.83333333333</x:v>
      </x:c>
      <x:c r="B1708" s="13" t="n">
        <x:v>45700.84027777778</x:v>
      </x:c>
      <x:c r="C1708" s="14" t="n">
        <x:v>45700</x:v>
      </x:c>
      <x:c r="D1708" s="15" t="n">
        <x:v>120</x:v>
      </x:c>
      <x:c r="E1708" s="12" t="n">
        <x:v>0</x:v>
      </x:c>
      <x:c r="F1708" s="12" t="n">
        <x:v>0</x:v>
      </x:c>
      <x:c r="G1708" s="12" t="n">
        <x:v>0</x:v>
      </x:c>
      <x:c r="H1708" s="12" t="n">
        <x:f>F1708+G1708</x:f>
        <x:v>0</x:v>
      </x:c>
      <x:c r="I1708" s="12" t="n">
        <x:f>H1708-E1708</x:f>
        <x:v>0</x:v>
      </x:c>
      <x:c r="J1708" s="12" t="n">
        <x:v>0</x:v>
      </x:c>
      <x:c r="K1708" s="12" t="n">
        <x:f>H1708+J1708</x:f>
        <x:v>0</x:v>
      </x:c>
      <x:c r="L1708" s="16" t="n">
        <x:v>1.3482</x:v>
      </x:c>
      <x:c r="M1708" s="17" t="n">
        <x:f>F1708*L1708</x:f>
        <x:v>0</x:v>
      </x:c>
      <x:c r="N1708" s="16" t="n">
        <x:f>L1708*'月度汇总'!$F$8</x:f>
        <x:v>2.0223</x:v>
      </x:c>
      <x:c r="O1708" s="17" t="n">
        <x:f>G1708*N1708</x:f>
        <x:v>0</x:v>
      </x:c>
      <x:c r="P1708" s="16" t="n">
        <x:f>L1708*'月度汇总'!$F$10</x:f>
        <x:v>6.7410000000000005</x:v>
      </x:c>
      <x:c r="Q1708" s="17" t="n">
        <x:f>J1708*P1708</x:f>
        <x:v>0</x:v>
      </x:c>
      <x:c r="R1708" s="12" t="n">
        <x:v>0</x:v>
      </x:c>
      <x:c r="S1708" s="17" t="n">
        <x:v>0</x:v>
      </x:c>
      <x:c r="T1708" s="19" t="n">
        <x:f>M1708+O1708+Q1708+S1708</x:f>
        <x:v>0</x:v>
      </x:c>
      <x:c r="U1708" s="18" t="str">
        <x:f>TEXT(T1708,"0.00")&amp;"元"</x:f>
        <x:v>0.00元</x:v>
      </x:c>
      <x:c r="V1708" s="12" t="n">
        <x:v>0</x:v>
      </x:c>
      <x:c r="W1708" s="12" t="n">
        <x:f>K1708-V1708</x:f>
        <x:v>0</x:v>
      </x:c>
    </x:row>
    <x:row r="1709" ht="20" customHeight="1">
      <x:c r="A1709" s="13" t="n">
        <x:v>45700.84027777778</x:v>
      </x:c>
      <x:c r="B1709" s="13" t="n">
        <x:v>45700.84722222222</x:v>
      </x:c>
      <x:c r="C1709" s="14" t="n">
        <x:v>45700</x:v>
      </x:c>
      <x:c r="D1709" s="15" t="n">
        <x:v>121</x:v>
      </x:c>
      <x:c r="E1709" s="12" t="n">
        <x:v>0</x:v>
      </x:c>
      <x:c r="F1709" s="12" t="n">
        <x:v>0</x:v>
      </x:c>
      <x:c r="G1709" s="12" t="n">
        <x:v>0</x:v>
      </x:c>
      <x:c r="H1709" s="12" t="n">
        <x:f>F1709+G1709</x:f>
        <x:v>0</x:v>
      </x:c>
      <x:c r="I1709" s="12" t="n">
        <x:f>H1709-E1709</x:f>
        <x:v>0</x:v>
      </x:c>
      <x:c r="J1709" s="12" t="n">
        <x:v>0</x:v>
      </x:c>
      <x:c r="K1709" s="12" t="n">
        <x:f>H1709+J1709</x:f>
        <x:v>0</x:v>
      </x:c>
      <x:c r="L1709" s="16" t="n">
        <x:v>1.3513</x:v>
      </x:c>
      <x:c r="M1709" s="17" t="n">
        <x:f>F1709*L1709</x:f>
        <x:v>0</x:v>
      </x:c>
      <x:c r="N1709" s="16" t="n">
        <x:f>L1709*'月度汇总'!$F$8</x:f>
        <x:v>2.02695</x:v>
      </x:c>
      <x:c r="O1709" s="17" t="n">
        <x:f>G1709*N1709</x:f>
        <x:v>0</x:v>
      </x:c>
      <x:c r="P1709" s="16" t="n">
        <x:f>L1709*'月度汇总'!$F$10</x:f>
        <x:v>6.7565</x:v>
      </x:c>
      <x:c r="Q1709" s="17" t="n">
        <x:f>J1709*P1709</x:f>
        <x:v>0</x:v>
      </x:c>
      <x:c r="R1709" s="12" t="n">
        <x:v>0</x:v>
      </x:c>
      <x:c r="S1709" s="17" t="n">
        <x:v>0</x:v>
      </x:c>
      <x:c r="T1709" s="19" t="n">
        <x:f>M1709+O1709+Q1709+S1709</x:f>
        <x:v>0</x:v>
      </x:c>
      <x:c r="U1709" s="18" t="str">
        <x:f>TEXT(T1709,"0.00")&amp;"元"</x:f>
        <x:v>0.00元</x:v>
      </x:c>
      <x:c r="V1709" s="12" t="n">
        <x:v>0</x:v>
      </x:c>
      <x:c r="W1709" s="12" t="n">
        <x:f>K1709-V1709</x:f>
        <x:v>0</x:v>
      </x:c>
    </x:row>
    <x:row r="1710" ht="20" customHeight="1">
      <x:c r="A1710" s="13" t="n">
        <x:v>45700.84722222222</x:v>
      </x:c>
      <x:c r="B1710" s="13" t="n">
        <x:v>45700.85416666667</x:v>
      </x:c>
      <x:c r="C1710" s="14" t="n">
        <x:v>45700</x:v>
      </x:c>
      <x:c r="D1710" s="15" t="n">
        <x:v>122</x:v>
      </x:c>
      <x:c r="E1710" s="12" t="n">
        <x:v>14.681597206137326</x:v>
      </x:c>
      <x:c r="F1710" s="12" t="n">
        <x:v>14.681597206137326</x:v>
      </x:c>
      <x:c r="G1710" s="12" t="n">
        <x:v>0</x:v>
      </x:c>
      <x:c r="H1710" s="12" t="n">
        <x:f>F1710+G1710</x:f>
        <x:v>14.681597206137326</x:v>
      </x:c>
      <x:c r="I1710" s="12" t="n">
        <x:f>H1710-E1710</x:f>
        <x:v>0</x:v>
      </x:c>
      <x:c r="J1710" s="12" t="n">
        <x:v>0</x:v>
      </x:c>
      <x:c r="K1710" s="12" t="n">
        <x:f>H1710+J1710</x:f>
        <x:v>14.681597206137326</x:v>
      </x:c>
      <x:c r="L1710" s="16" t="n">
        <x:v>1.34</x:v>
      </x:c>
      <x:c r="M1710" s="17" t="n">
        <x:f>F1710*L1710</x:f>
        <x:v>19.67334025622402</x:v>
      </x:c>
      <x:c r="N1710" s="16" t="n">
        <x:f>L1710*'月度汇总'!$F$8</x:f>
        <x:v>2.0100000000000002</x:v>
      </x:c>
      <x:c r="O1710" s="17" t="n">
        <x:f>G1710*N1710</x:f>
        <x:v>0</x:v>
      </x:c>
      <x:c r="P1710" s="16" t="n">
        <x:f>L1710*'月度汇总'!$F$10</x:f>
        <x:v>6.7</x:v>
      </x:c>
      <x:c r="Q1710" s="17" t="n">
        <x:f>J1710*P1710</x:f>
        <x:v>0</x:v>
      </x:c>
      <x:c r="R1710" s="12" t="n">
        <x:v>0</x:v>
      </x:c>
      <x:c r="S1710" s="17" t="n">
        <x:v>0</x:v>
      </x:c>
      <x:c r="T1710" s="19" t="n">
        <x:f>M1710+O1710+Q1710+S1710</x:f>
        <x:v>19.67334025622402</x:v>
      </x:c>
      <x:c r="U1710" s="18" t="str">
        <x:f>TEXT(T1710,"0.00")&amp;"元"</x:f>
        <x:v>19.67元</x:v>
      </x:c>
      <x:c r="V1710" s="12" t="n">
        <x:v>0</x:v>
      </x:c>
      <x:c r="W1710" s="12" t="n">
        <x:f>K1710-V1710</x:f>
        <x:v>14.681597206137326</x:v>
      </x:c>
    </x:row>
    <x:row r="1711" ht="20" customHeight="1">
      <x:c r="A1711" s="13" t="n">
        <x:v>45700.85416666667</x:v>
      </x:c>
      <x:c r="B1711" s="13" t="n">
        <x:v>45700.86111111111</x:v>
      </x:c>
      <x:c r="C1711" s="14" t="n">
        <x:v>45700</x:v>
      </x:c>
      <x:c r="D1711" s="15" t="n">
        <x:v>123</x:v>
      </x:c>
      <x:c r="E1711" s="12" t="n">
        <x:v>20.265510309963588</x:v>
      </x:c>
      <x:c r="F1711" s="12" t="n">
        <x:v>20.265510309963588</x:v>
      </x:c>
      <x:c r="G1711" s="12" t="n">
        <x:v>1.7531460273569337</x:v>
      </x:c>
      <x:c r="H1711" s="12" t="n">
        <x:f>F1711+G1711</x:f>
        <x:v>22.01865633732052</x:v>
      </x:c>
      <x:c r="I1711" s="12" t="n">
        <x:f>H1711-E1711</x:f>
        <x:v>1.7531460273569337</x:v>
      </x:c>
      <x:c r="J1711" s="12" t="n">
        <x:v>0</x:v>
      </x:c>
      <x:c r="K1711" s="12" t="n">
        <x:f>H1711+J1711</x:f>
        <x:v>22.01865633732052</x:v>
      </x:c>
      <x:c r="L1711" s="16" t="n">
        <x:v>1.3489</x:v>
      </x:c>
      <x:c r="M1711" s="17" t="n">
        <x:f>F1711*L1711</x:f>
        <x:v>27.336146857109885</x:v>
      </x:c>
      <x:c r="N1711" s="16" t="n">
        <x:f>L1711*'月度汇总'!$F$8</x:f>
        <x:v>2.0233499999999998</x:v>
      </x:c>
      <x:c r="O1711" s="17" t="n">
        <x:f>G1711*N1711</x:f>
        <x:v>3.5472280144526516</x:v>
      </x:c>
      <x:c r="P1711" s="16" t="n">
        <x:f>L1711*'月度汇总'!$F$10</x:f>
        <x:v>6.7445</x:v>
      </x:c>
      <x:c r="Q1711" s="17" t="n">
        <x:f>J1711*P1711</x:f>
        <x:v>0</x:v>
      </x:c>
      <x:c r="R1711" s="12" t="n">
        <x:v>0</x:v>
      </x:c>
      <x:c r="S1711" s="17" t="n">
        <x:v>0</x:v>
      </x:c>
      <x:c r="T1711" s="19" t="n">
        <x:f>M1711+O1711+Q1711+S1711</x:f>
        <x:v>30.883374871562538</x:v>
      </x:c>
      <x:c r="U1711" s="18" t="str">
        <x:f>TEXT(T1711,"0.00")&amp;"元"</x:f>
        <x:v>30.88元</x:v>
      </x:c>
      <x:c r="V1711" s="12" t="n">
        <x:v>0</x:v>
      </x:c>
      <x:c r="W1711" s="12" t="n">
        <x:f>K1711-V1711</x:f>
        <x:v>22.01865633732052</x:v>
      </x:c>
    </x:row>
    <x:row r="1712" ht="20" customHeight="1">
      <x:c r="A1712" s="13" t="n">
        <x:v>45700.86111111111</x:v>
      </x:c>
      <x:c r="B1712" s="13" t="n">
        <x:v>45700.868055555555</x:v>
      </x:c>
      <x:c r="C1712" s="14" t="n">
        <x:v>45700</x:v>
      </x:c>
      <x:c r="D1712" s="15" t="n">
        <x:v>124</x:v>
      </x:c>
      <x:c r="E1712" s="12" t="n">
        <x:v>0</x:v>
      </x:c>
      <x:c r="F1712" s="12" t="n">
        <x:v>0</x:v>
      </x:c>
      <x:c r="G1712" s="12" t="n">
        <x:v>0</x:v>
      </x:c>
      <x:c r="H1712" s="12" t="n">
        <x:f>F1712+G1712</x:f>
        <x:v>0</x:v>
      </x:c>
      <x:c r="I1712" s="12" t="n">
        <x:f>H1712-E1712</x:f>
        <x:v>0</x:v>
      </x:c>
      <x:c r="J1712" s="12" t="n">
        <x:v>0</x:v>
      </x:c>
      <x:c r="K1712" s="12" t="n">
        <x:f>H1712+J1712</x:f>
        <x:v>0</x:v>
      </x:c>
      <x:c r="L1712" s="16" t="n">
        <x:v>1.3952</x:v>
      </x:c>
      <x:c r="M1712" s="17" t="n">
        <x:f>F1712*L1712</x:f>
        <x:v>0</x:v>
      </x:c>
      <x:c r="N1712" s="16" t="n">
        <x:f>L1712*'月度汇总'!$F$8</x:f>
        <x:v>2.0928</x:v>
      </x:c>
      <x:c r="O1712" s="17" t="n">
        <x:f>G1712*N1712</x:f>
        <x:v>0</x:v>
      </x:c>
      <x:c r="P1712" s="16" t="n">
        <x:f>L1712*'月度汇总'!$F$10</x:f>
        <x:v>6.976</x:v>
      </x:c>
      <x:c r="Q1712" s="17" t="n">
        <x:f>J1712*P1712</x:f>
        <x:v>0</x:v>
      </x:c>
      <x:c r="R1712" s="12" t="n">
        <x:v>0</x:v>
      </x:c>
      <x:c r="S1712" s="17" t="n">
        <x:v>0</x:v>
      </x:c>
      <x:c r="T1712" s="19" t="n">
        <x:f>M1712+O1712+Q1712+S1712</x:f>
        <x:v>0</x:v>
      </x:c>
      <x:c r="U1712" s="18" t="str">
        <x:f>TEXT(T1712,"0.00")&amp;"元"</x:f>
        <x:v>0.00元</x:v>
      </x:c>
      <x:c r="V1712" s="12" t="n">
        <x:v>0</x:v>
      </x:c>
      <x:c r="W1712" s="12" t="n">
        <x:f>K1712-V1712</x:f>
        <x:v>0</x:v>
      </x:c>
    </x:row>
    <x:row r="1713" ht="20" customHeight="1">
      <x:c r="A1713" s="13" t="n">
        <x:v>45700.868055555555</x:v>
      </x:c>
      <x:c r="B1713" s="13" t="n">
        <x:v>45700.875</x:v>
      </x:c>
      <x:c r="C1713" s="14" t="n">
        <x:v>45700</x:v>
      </x:c>
      <x:c r="D1713" s="15" t="n">
        <x:v>125</x:v>
      </x:c>
      <x:c r="E1713" s="12" t="n">
        <x:v>714.5722112456524</x:v>
      </x:c>
      <x:c r="F1713" s="12" t="n">
        <x:v>709.5001243517955</x:v>
      </x:c>
      <x:c r="G1713" s="12" t="n">
        <x:v>0</x:v>
      </x:c>
      <x:c r="H1713" s="12" t="n">
        <x:f>F1713+G1713</x:f>
        <x:v>709.5001243517955</x:v>
      </x:c>
      <x:c r="I1713" s="12" t="n">
        <x:f>H1713-E1713</x:f>
        <x:v>-5.072086893856863</x:v>
      </x:c>
      <x:c r="J1713" s="12" t="n">
        <x:v>0</x:v>
      </x:c>
      <x:c r="K1713" s="12" t="n">
        <x:f>H1713+J1713</x:f>
        <x:v>709.5001243517955</x:v>
      </x:c>
      <x:c r="L1713" s="16" t="n">
        <x:v>1.2226</x:v>
      </x:c>
      <x:c r="M1713" s="17" t="n">
        <x:f>F1713*L1713</x:f>
        <x:v>867.4348520325052</x:v>
      </x:c>
      <x:c r="N1713" s="16" t="n">
        <x:f>L1713*'月度汇总'!$F$8</x:f>
        <x:v>1.8338999999999999</x:v>
      </x:c>
      <x:c r="O1713" s="17" t="n">
        <x:f>G1713*N1713</x:f>
        <x:v>0</x:v>
      </x:c>
      <x:c r="P1713" s="16" t="n">
        <x:f>L1713*'月度汇总'!$F$10</x:f>
        <x:v>6.1129999999999995</x:v>
      </x:c>
      <x:c r="Q1713" s="17" t="n">
        <x:f>J1713*P1713</x:f>
        <x:v>0</x:v>
      </x:c>
      <x:c r="R1713" s="12" t="n">
        <x:v>0</x:v>
      </x:c>
      <x:c r="S1713" s="17" t="n">
        <x:v>0</x:v>
      </x:c>
      <x:c r="T1713" s="19" t="n">
        <x:f>M1713+O1713+Q1713+S1713</x:f>
        <x:v>867.4348520325052</x:v>
      </x:c>
      <x:c r="U1713" s="18" t="str">
        <x:f>TEXT(T1713,"0.00")&amp;"元"</x:f>
        <x:v>867.43元</x:v>
      </x:c>
      <x:c r="V1713" s="12" t="n">
        <x:v>0</x:v>
      </x:c>
      <x:c r="W1713" s="12" t="n">
        <x:f>K1713-V1713</x:f>
        <x:v>709.5001243517955</x:v>
      </x:c>
    </x:row>
    <x:row r="1714" ht="20" customHeight="1">
      <x:c r="A1714" s="13" t="n">
        <x:v>45700.875</x:v>
      </x:c>
      <x:c r="B1714" s="13" t="n">
        <x:v>45700.881944444445</x:v>
      </x:c>
      <x:c r="C1714" s="14" t="n">
        <x:v>45700</x:v>
      </x:c>
      <x:c r="D1714" s="15" t="n">
        <x:v>126</x:v>
      </x:c>
      <x:c r="E1714" s="12" t="n">
        <x:v>750.4505926008</x:v>
      </x:c>
      <x:c r="F1714" s="12" t="n">
        <x:v>744.0688395356219</x:v>
      </x:c>
      <x:c r="G1714" s="12" t="n">
        <x:v>0</x:v>
      </x:c>
      <x:c r="H1714" s="12" t="n">
        <x:f>F1714+G1714</x:f>
        <x:v>744.0688395356219</x:v>
      </x:c>
      <x:c r="I1714" s="12" t="n">
        <x:f>H1714-E1714</x:f>
        <x:v>-6.381753065178032</x:v>
      </x:c>
      <x:c r="J1714" s="12" t="n">
        <x:v>0</x:v>
      </x:c>
      <x:c r="K1714" s="12" t="n">
        <x:f>H1714+J1714</x:f>
        <x:v>744.0688395356219</x:v>
      </x:c>
      <x:c r="L1714" s="16" t="n">
        <x:v>0.9332</x:v>
      </x:c>
      <x:c r="M1714" s="17" t="n">
        <x:f>F1714*L1714</x:f>
        <x:v>694.3650410546423</x:v>
      </x:c>
      <x:c r="N1714" s="16" t="n">
        <x:f>L1714*'月度汇总'!$F$8</x:f>
        <x:v>1.3998</x:v>
      </x:c>
      <x:c r="O1714" s="17" t="n">
        <x:f>G1714*N1714</x:f>
        <x:v>0</x:v>
      </x:c>
      <x:c r="P1714" s="16" t="n">
        <x:f>L1714*'月度汇总'!$F$10</x:f>
        <x:v>4.666</x:v>
      </x:c>
      <x:c r="Q1714" s="17" t="n">
        <x:f>J1714*P1714</x:f>
        <x:v>0</x:v>
      </x:c>
      <x:c r="R1714" s="12" t="n">
        <x:v>0</x:v>
      </x:c>
      <x:c r="S1714" s="17" t="n">
        <x:v>0</x:v>
      </x:c>
      <x:c r="T1714" s="19" t="n">
        <x:f>M1714+O1714+Q1714+S1714</x:f>
        <x:v>694.3650410546423</x:v>
      </x:c>
      <x:c r="U1714" s="18" t="str">
        <x:f>TEXT(T1714,"0.00")&amp;"元"</x:f>
        <x:v>694.37元</x:v>
      </x:c>
      <x:c r="V1714" s="12" t="n">
        <x:v>0</x:v>
      </x:c>
      <x:c r="W1714" s="12" t="n">
        <x:f>K1714-V1714</x:f>
        <x:v>744.0688395356219</x:v>
      </x:c>
    </x:row>
    <x:row r="1715" ht="20" customHeight="1">
      <x:c r="A1715" s="13" t="n">
        <x:v>45700.881944444445</x:v>
      </x:c>
      <x:c r="B1715" s="13" t="n">
        <x:v>45700.88888888889</x:v>
      </x:c>
      <x:c r="C1715" s="14" t="n">
        <x:v>45700</x:v>
      </x:c>
      <x:c r="D1715" s="15" t="n">
        <x:v>127</x:v>
      </x:c>
      <x:c r="E1715" s="12" t="n">
        <x:v>736.8996020058228</x:v>
      </x:c>
      <x:c r="F1715" s="12" t="n">
        <x:v>730.6926804027798</x:v>
      </x:c>
      <x:c r="G1715" s="12" t="n">
        <x:v>0</x:v>
      </x:c>
      <x:c r="H1715" s="12" t="n">
        <x:f>F1715+G1715</x:f>
        <x:v>730.6926804027798</x:v>
      </x:c>
      <x:c r="I1715" s="12" t="n">
        <x:f>H1715-E1715</x:f>
        <x:v>-6.206921603042929</x:v>
      </x:c>
      <x:c r="J1715" s="12" t="n">
        <x:v>0</x:v>
      </x:c>
      <x:c r="K1715" s="12" t="n">
        <x:f>H1715+J1715</x:f>
        <x:v>730.6926804027798</x:v>
      </x:c>
      <x:c r="L1715" s="16" t="n">
        <x:v>0.9068</x:v>
      </x:c>
      <x:c r="M1715" s="17" t="n">
        <x:f>F1715*L1715</x:f>
        <x:v>662.5921225892408</x:v>
      </x:c>
      <x:c r="N1715" s="16" t="n">
        <x:f>L1715*'月度汇总'!$F$8</x:f>
        <x:v>1.3602</x:v>
      </x:c>
      <x:c r="O1715" s="17" t="n">
        <x:f>G1715*N1715</x:f>
        <x:v>0</x:v>
      </x:c>
      <x:c r="P1715" s="16" t="n">
        <x:f>L1715*'月度汇总'!$F$10</x:f>
        <x:v>4.534000000000001</x:v>
      </x:c>
      <x:c r="Q1715" s="17" t="n">
        <x:f>J1715*P1715</x:f>
        <x:v>0</x:v>
      </x:c>
      <x:c r="R1715" s="12" t="n">
        <x:v>0</x:v>
      </x:c>
      <x:c r="S1715" s="17" t="n">
        <x:v>0</x:v>
      </x:c>
      <x:c r="T1715" s="19" t="n">
        <x:f>M1715+O1715+Q1715+S1715</x:f>
        <x:v>662.5921225892408</x:v>
      </x:c>
      <x:c r="U1715" s="18" t="str">
        <x:f>TEXT(T1715,"0.00")&amp;"元"</x:f>
        <x:v>662.59元</x:v>
      </x:c>
      <x:c r="V1715" s="12" t="n">
        <x:v>0</x:v>
      </x:c>
      <x:c r="W1715" s="12" t="n">
        <x:f>K1715-V1715</x:f>
        <x:v>730.6926804027798</x:v>
      </x:c>
    </x:row>
    <x:row r="1716" ht="20" customHeight="1">
      <x:c r="A1716" s="13" t="n">
        <x:v>45700.88888888889</x:v>
      </x:c>
      <x:c r="B1716" s="13" t="n">
        <x:v>45700.89583333333</x:v>
      </x:c>
      <x:c r="C1716" s="14" t="n">
        <x:v>45700</x:v>
      </x:c>
      <x:c r="D1716" s="15" t="n">
        <x:v>128</x:v>
      </x:c>
      <x:c r="E1716" s="12" t="n">
        <x:v>719.275408236508</x:v>
      </x:c>
      <x:c r="F1716" s="12" t="n">
        <x:v>715.8201271275103</x:v>
      </x:c>
      <x:c r="G1716" s="12" t="n">
        <x:v>0</x:v>
      </x:c>
      <x:c r="H1716" s="12" t="n">
        <x:f>F1716+G1716</x:f>
        <x:v>715.8201271275103</x:v>
      </x:c>
      <x:c r="I1716" s="12" t="n">
        <x:f>H1716-E1716</x:f>
        <x:v>-3.455281108997724</x:v>
      </x:c>
      <x:c r="J1716" s="12" t="n">
        <x:v>0</x:v>
      </x:c>
      <x:c r="K1716" s="12" t="n">
        <x:f>H1716+J1716</x:f>
        <x:v>715.8201271275103</x:v>
      </x:c>
      <x:c r="L1716" s="16" t="n">
        <x:v>0.9371</x:v>
      </x:c>
      <x:c r="M1716" s="17" t="n">
        <x:f>F1716*L1716</x:f>
        <x:v>670.7950411311899</x:v>
      </x:c>
      <x:c r="N1716" s="16" t="n">
        <x:f>L1716*'月度汇总'!$F$8</x:f>
        <x:v>1.40565</x:v>
      </x:c>
      <x:c r="O1716" s="17" t="n">
        <x:f>G1716*N1716</x:f>
        <x:v>0</x:v>
      </x:c>
      <x:c r="P1716" s="16" t="n">
        <x:f>L1716*'月度汇总'!$F$10</x:f>
        <x:v>4.6855</x:v>
      </x:c>
      <x:c r="Q1716" s="17" t="n">
        <x:f>J1716*P1716</x:f>
        <x:v>0</x:v>
      </x:c>
      <x:c r="R1716" s="12" t="n">
        <x:v>0</x:v>
      </x:c>
      <x:c r="S1716" s="17" t="n">
        <x:v>0</x:v>
      </x:c>
      <x:c r="T1716" s="19" t="n">
        <x:f>M1716+O1716+Q1716+S1716</x:f>
        <x:v>670.7950411311899</x:v>
      </x:c>
      <x:c r="U1716" s="18" t="str">
        <x:f>TEXT(T1716,"0.00")&amp;"元"</x:f>
        <x:v>670.80元</x:v>
      </x:c>
      <x:c r="V1716" s="12" t="n">
        <x:v>0</x:v>
      </x:c>
      <x:c r="W1716" s="12" t="n">
        <x:f>K1716-V1716</x:f>
        <x:v>715.8201271275103</x:v>
      </x:c>
    </x:row>
    <x:row r="1717" ht="20" customHeight="1">
      <x:c r="A1717" s="13" t="n">
        <x:v>45700.89583333333</x:v>
      </x:c>
      <x:c r="B1717" s="13" t="n">
        <x:v>45700.90277777778</x:v>
      </x:c>
      <x:c r="C1717" s="14" t="n">
        <x:v>45700</x:v>
      </x:c>
      <x:c r="D1717" s="15" t="n">
        <x:v>129</x:v>
      </x:c>
      <x:c r="E1717" s="12" t="n">
        <x:v>745.1101463473102</x:v>
      </x:c>
      <x:c r="F1717" s="12" t="n">
        <x:v>741.7495244710035</x:v>
      </x:c>
      <x:c r="G1717" s="12" t="n">
        <x:v>0</x:v>
      </x:c>
      <x:c r="H1717" s="12" t="n">
        <x:f>F1717+G1717</x:f>
        <x:v>741.7495244710035</x:v>
      </x:c>
      <x:c r="I1717" s="12" t="n">
        <x:f>H1717-E1717</x:f>
        <x:v>-3.360621876306709</x:v>
      </x:c>
      <x:c r="J1717" s="12" t="n">
        <x:v>0</x:v>
      </x:c>
      <x:c r="K1717" s="12" t="n">
        <x:f>H1717+J1717</x:f>
        <x:v>741.7495244710035</x:v>
      </x:c>
      <x:c r="L1717" s="16" t="n">
        <x:v>0.9371</x:v>
      </x:c>
      <x:c r="M1717" s="17" t="n">
        <x:f>F1717*L1717</x:f>
        <x:v>695.0934793817775</x:v>
      </x:c>
      <x:c r="N1717" s="16" t="n">
        <x:f>L1717*'月度汇总'!$F$8</x:f>
        <x:v>1.40565</x:v>
      </x:c>
      <x:c r="O1717" s="17" t="n">
        <x:f>G1717*N1717</x:f>
        <x:v>0</x:v>
      </x:c>
      <x:c r="P1717" s="16" t="n">
        <x:f>L1717*'月度汇总'!$F$10</x:f>
        <x:v>4.6855</x:v>
      </x:c>
      <x:c r="Q1717" s="17" t="n">
        <x:f>J1717*P1717</x:f>
        <x:v>0</x:v>
      </x:c>
      <x:c r="R1717" s="12" t="n">
        <x:v>0</x:v>
      </x:c>
      <x:c r="S1717" s="17" t="n">
        <x:v>0</x:v>
      </x:c>
      <x:c r="T1717" s="19" t="n">
        <x:f>M1717+O1717+Q1717+S1717</x:f>
        <x:v>695.0934793817775</x:v>
      </x:c>
      <x:c r="U1717" s="18" t="str">
        <x:f>TEXT(T1717,"0.00")&amp;"元"</x:f>
        <x:v>695.09元</x:v>
      </x:c>
      <x:c r="V1717" s="12" t="n">
        <x:v>0</x:v>
      </x:c>
      <x:c r="W1717" s="12" t="n">
        <x:f>K1717-V1717</x:f>
        <x:v>741.7495244710035</x:v>
      </x:c>
    </x:row>
    <x:row r="1718" ht="20" customHeight="1">
      <x:c r="A1718" s="13" t="n">
        <x:v>45700.90277777778</x:v>
      </x:c>
      <x:c r="B1718" s="13" t="n">
        <x:v>45700.90972222222</x:v>
      </x:c>
      <x:c r="C1718" s="14" t="n">
        <x:v>45700</x:v>
      </x:c>
      <x:c r="D1718" s="15" t="n">
        <x:v>130</x:v>
      </x:c>
      <x:c r="E1718" s="12" t="n">
        <x:v>743.7144636995299</x:v>
      </x:c>
      <x:c r="F1718" s="12" t="n">
        <x:v>740.9591107407338</x:v>
      </x:c>
      <x:c r="G1718" s="12" t="n">
        <x:v>0</x:v>
      </x:c>
      <x:c r="H1718" s="12" t="n">
        <x:f>F1718+G1718</x:f>
        <x:v>740.9591107407338</x:v>
      </x:c>
      <x:c r="I1718" s="12" t="n">
        <x:f>H1718-E1718</x:f>
        <x:v>-2.755352958796152</x:v>
      </x:c>
      <x:c r="J1718" s="12" t="n">
        <x:v>0</x:v>
      </x:c>
      <x:c r="K1718" s="12" t="n">
        <x:f>H1718+J1718</x:f>
        <x:v>740.9591107407338</x:v>
      </x:c>
      <x:c r="L1718" s="16" t="n">
        <x:v>0.9871</x:v>
      </x:c>
      <x:c r="M1718" s="17" t="n">
        <x:f>F1718*L1718</x:f>
        <x:v>731.4007382121782</x:v>
      </x:c>
      <x:c r="N1718" s="16" t="n">
        <x:f>L1718*'月度汇总'!$F$8</x:f>
        <x:v>1.48065</x:v>
      </x:c>
      <x:c r="O1718" s="17" t="n">
        <x:f>G1718*N1718</x:f>
        <x:v>0</x:v>
      </x:c>
      <x:c r="P1718" s="16" t="n">
        <x:f>L1718*'月度汇总'!$F$10</x:f>
        <x:v>4.9355</x:v>
      </x:c>
      <x:c r="Q1718" s="17" t="n">
        <x:f>J1718*P1718</x:f>
        <x:v>0</x:v>
      </x:c>
      <x:c r="R1718" s="12" t="n">
        <x:v>0</x:v>
      </x:c>
      <x:c r="S1718" s="17" t="n">
        <x:v>0</x:v>
      </x:c>
      <x:c r="T1718" s="19" t="n">
        <x:f>M1718+O1718+Q1718+S1718</x:f>
        <x:v>731.4007382121782</x:v>
      </x:c>
      <x:c r="U1718" s="18" t="str">
        <x:f>TEXT(T1718,"0.00")&amp;"元"</x:f>
        <x:v>731.40元</x:v>
      </x:c>
      <x:c r="V1718" s="12" t="n">
        <x:v>0</x:v>
      </x:c>
      <x:c r="W1718" s="12" t="n">
        <x:f>K1718-V1718</x:f>
        <x:v>740.9591107407338</x:v>
      </x:c>
    </x:row>
    <x:row r="1719" ht="20" customHeight="1">
      <x:c r="A1719" s="13" t="n">
        <x:v>45700.90972222222</x:v>
      </x:c>
      <x:c r="B1719" s="13" t="n">
        <x:v>45700.91666666667</x:v>
      </x:c>
      <x:c r="C1719" s="14" t="n">
        <x:v>45700</x:v>
      </x:c>
      <x:c r="D1719" s="15" t="n">
        <x:v>131</x:v>
      </x:c>
      <x:c r="E1719" s="12" t="n">
        <x:v>663.9805395277671</x:v>
      </x:c>
      <x:c r="F1719" s="12" t="n">
        <x:v>663.9805395277671</x:v>
      </x:c>
      <x:c r="G1719" s="12" t="n">
        <x:v>0</x:v>
      </x:c>
      <x:c r="H1719" s="12" t="n">
        <x:f>F1719+G1719</x:f>
        <x:v>663.9805395277671</x:v>
      </x:c>
      <x:c r="I1719" s="12" t="n">
        <x:f>H1719-E1719</x:f>
        <x:v>0</x:v>
      </x:c>
      <x:c r="J1719" s="12" t="n">
        <x:v>0</x:v>
      </x:c>
      <x:c r="K1719" s="12" t="n">
        <x:f>H1719+J1719</x:f>
        <x:v>663.9805395277671</x:v>
      </x:c>
      <x:c r="L1719" s="16" t="n">
        <x:v>0.7764</x:v>
      </x:c>
      <x:c r="M1719" s="17" t="n">
        <x:f>F1719*L1719</x:f>
        <x:v>515.5144908893583</x:v>
      </x:c>
      <x:c r="N1719" s="16" t="n">
        <x:f>L1719*'月度汇总'!$F$8</x:f>
        <x:v>1.1646</x:v>
      </x:c>
      <x:c r="O1719" s="17" t="n">
        <x:f>G1719*N1719</x:f>
        <x:v>0</x:v>
      </x:c>
      <x:c r="P1719" s="16" t="n">
        <x:f>L1719*'月度汇总'!$F$10</x:f>
        <x:v>3.8819999999999997</x:v>
      </x:c>
      <x:c r="Q1719" s="17" t="n">
        <x:f>J1719*P1719</x:f>
        <x:v>0</x:v>
      </x:c>
      <x:c r="R1719" s="12" t="n">
        <x:v>0</x:v>
      </x:c>
      <x:c r="S1719" s="17" t="n">
        <x:v>0</x:v>
      </x:c>
      <x:c r="T1719" s="19" t="n">
        <x:f>M1719+O1719+Q1719+S1719</x:f>
        <x:v>515.5144908893583</x:v>
      </x:c>
      <x:c r="U1719" s="18" t="str">
        <x:f>TEXT(T1719,"0.00")&amp;"元"</x:f>
        <x:v>515.51元</x:v>
      </x:c>
      <x:c r="V1719" s="12" t="n">
        <x:v>0</x:v>
      </x:c>
      <x:c r="W1719" s="12" t="n">
        <x:f>K1719-V1719</x:f>
        <x:v>663.9805395277671</x:v>
      </x:c>
    </x:row>
    <x:row r="1720" ht="20" customHeight="1">
      <x:c r="A1720" s="13" t="n">
        <x:v>45700.91666666667</x:v>
      </x:c>
      <x:c r="B1720" s="13" t="n">
        <x:v>45700.92361111111</x:v>
      </x:c>
      <x:c r="C1720" s="14" t="n">
        <x:v>45700</x:v>
      </x:c>
      <x:c r="D1720" s="15" t="n">
        <x:v>132</x:v>
      </x:c>
      <x:c r="E1720" s="12" t="n">
        <x:v>1384.705745786695</x:v>
      </x:c>
      <x:c r="F1720" s="12" t="n">
        <x:v>1381.613824399718</x:v>
      </x:c>
      <x:c r="G1720" s="12" t="n">
        <x:v>0</x:v>
      </x:c>
      <x:c r="H1720" s="12" t="n">
        <x:f>F1720+G1720</x:f>
        <x:v>1381.613824399718</x:v>
      </x:c>
      <x:c r="I1720" s="12" t="n">
        <x:f>H1720-E1720</x:f>
        <x:v>-3.091921386976992</x:v>
      </x:c>
      <x:c r="J1720" s="12" t="n">
        <x:v>0</x:v>
      </x:c>
      <x:c r="K1720" s="12" t="n">
        <x:f>H1720+J1720</x:f>
        <x:v>1381.613824399718</x:v>
      </x:c>
      <x:c r="L1720" s="16" t="n">
        <x:v>0.4209</x:v>
      </x:c>
      <x:c r="M1720" s="17" t="n">
        <x:f>F1720*L1720</x:f>
        <x:v>581.5212586898413</x:v>
      </x:c>
      <x:c r="N1720" s="16" t="n">
        <x:f>L1720*'月度汇总'!$F$8</x:f>
        <x:v>0.63135</x:v>
      </x:c>
      <x:c r="O1720" s="17" t="n">
        <x:f>G1720*N1720</x:f>
        <x:v>0</x:v>
      </x:c>
      <x:c r="P1720" s="16" t="n">
        <x:f>L1720*'月度汇总'!$F$10</x:f>
        <x:v>2.1045</x:v>
      </x:c>
      <x:c r="Q1720" s="17" t="n">
        <x:f>J1720*P1720</x:f>
        <x:v>0</x:v>
      </x:c>
      <x:c r="R1720" s="12" t="n">
        <x:v>0</x:v>
      </x:c>
      <x:c r="S1720" s="17" t="n">
        <x:v>0</x:v>
      </x:c>
      <x:c r="T1720" s="19" t="n">
        <x:f>M1720+O1720+Q1720+S1720</x:f>
        <x:v>581.5212586898413</x:v>
      </x:c>
      <x:c r="U1720" s="18" t="str">
        <x:f>TEXT(T1720,"0.00")&amp;"元"</x:f>
        <x:v>581.52元</x:v>
      </x:c>
      <x:c r="V1720" s="12" t="n">
        <x:v>14.428824409717883</x:v>
      </x:c>
      <x:c r="W1720" s="12" t="n">
        <x:f>K1720-V1720</x:f>
        <x:v>1367.18499999</x:v>
      </x:c>
    </x:row>
    <x:row r="1721" ht="20" customHeight="1">
      <x:c r="A1721" s="13" t="n">
        <x:v>45700.92361111111</x:v>
      </x:c>
      <x:c r="B1721" s="13" t="n">
        <x:v>45700.930555555555</x:v>
      </x:c>
      <x:c r="C1721" s="14" t="n">
        <x:v>45700</x:v>
      </x:c>
      <x:c r="D1721" s="15" t="n">
        <x:v>133</x:v>
      </x:c>
      <x:c r="E1721" s="12" t="n">
        <x:v>1376.3787198192947</x:v>
      </x:c>
      <x:c r="F1721" s="12" t="n">
        <x:v>1373.371503235429</x:v>
      </x:c>
      <x:c r="G1721" s="12" t="n">
        <x:v>0</x:v>
      </x:c>
      <x:c r="H1721" s="12" t="n">
        <x:f>F1721+G1721</x:f>
        <x:v>1373.371503235429</x:v>
      </x:c>
      <x:c r="I1721" s="12" t="n">
        <x:f>H1721-E1721</x:f>
        <x:v>-3.007216583865784</x:v>
      </x:c>
      <x:c r="J1721" s="12" t="n">
        <x:v>0</x:v>
      </x:c>
      <x:c r="K1721" s="12" t="n">
        <x:f>H1721+J1721</x:f>
        <x:v>1373.371503235429</x:v>
      </x:c>
      <x:c r="L1721" s="16" t="n">
        <x:v>0.3859</x:v>
      </x:c>
      <x:c r="M1721" s="17" t="n">
        <x:f>F1721*L1721</x:f>
        <x:v>529.984063098552</x:v>
      </x:c>
      <x:c r="N1721" s="16" t="n">
        <x:f>L1721*'月度汇总'!$F$8</x:f>
        <x:v>0.5788500000000001</x:v>
      </x:c>
      <x:c r="O1721" s="17" t="n">
        <x:f>G1721*N1721</x:f>
        <x:v>0</x:v>
      </x:c>
      <x:c r="P1721" s="16" t="n">
        <x:f>L1721*'月度汇总'!$F$10</x:f>
        <x:v>1.9295</x:v>
      </x:c>
      <x:c r="Q1721" s="17" t="n">
        <x:f>J1721*P1721</x:f>
        <x:v>0</x:v>
      </x:c>
      <x:c r="R1721" s="12" t="n">
        <x:v>0</x:v>
      </x:c>
      <x:c r="S1721" s="17" t="n">
        <x:v>0</x:v>
      </x:c>
      <x:c r="T1721" s="19" t="n">
        <x:f>M1721+O1721+Q1721+S1721</x:f>
        <x:v>529.984063098552</x:v>
      </x:c>
      <x:c r="U1721" s="18" t="str">
        <x:f>TEXT(T1721,"0.00")&amp;"元"</x:f>
        <x:v>529.98元</x:v>
      </x:c>
      <x:c r="V1721" s="12" t="n">
        <x:v>32.39535324542884</x:v>
      </x:c>
      <x:c r="W1721" s="12" t="n">
        <x:f>K1721-V1721</x:f>
        <x:v>1340.97614999</x:v>
      </x:c>
    </x:row>
    <x:row r="1722" ht="20" customHeight="1">
      <x:c r="A1722" s="13" t="n">
        <x:v>45700.930555555555</x:v>
      </x:c>
      <x:c r="B1722" s="13" t="n">
        <x:v>45700.9375</x:v>
      </x:c>
      <x:c r="C1722" s="14" t="n">
        <x:v>45700</x:v>
      </x:c>
      <x:c r="D1722" s="15" t="n">
        <x:v>134</x:v>
      </x:c>
      <x:c r="E1722" s="12" t="n">
        <x:v>564.5482938217458</x:v>
      </x:c>
      <x:c r="F1722" s="12" t="n">
        <x:v>564.5482938217458</x:v>
      </x:c>
      <x:c r="G1722" s="12" t="n">
        <x:v>0</x:v>
      </x:c>
      <x:c r="H1722" s="12" t="n">
        <x:f>F1722+G1722</x:f>
        <x:v>564.5482938217458</x:v>
      </x:c>
      <x:c r="I1722" s="12" t="n">
        <x:f>H1722-E1722</x:f>
        <x:v>0</x:v>
      </x:c>
      <x:c r="J1722" s="12" t="n">
        <x:v>0</x:v>
      </x:c>
      <x:c r="K1722" s="12" t="n">
        <x:f>H1722+J1722</x:f>
        <x:v>564.5482938217458</x:v>
      </x:c>
      <x:c r="L1722" s="16" t="n">
        <x:v>0.4368</x:v>
      </x:c>
      <x:c r="M1722" s="17" t="n">
        <x:f>F1722*L1722</x:f>
        <x:v>246.59469474133857</x:v>
      </x:c>
      <x:c r="N1722" s="16" t="n">
        <x:f>L1722*'月度汇总'!$F$8</x:f>
        <x:v>0.6552</x:v>
      </x:c>
      <x:c r="O1722" s="17" t="n">
        <x:f>G1722*N1722</x:f>
        <x:v>0</x:v>
      </x:c>
      <x:c r="P1722" s="16" t="n">
        <x:f>L1722*'月度汇总'!$F$10</x:f>
        <x:v>2.184</x:v>
      </x:c>
      <x:c r="Q1722" s="17" t="n">
        <x:f>J1722*P1722</x:f>
        <x:v>0</x:v>
      </x:c>
      <x:c r="R1722" s="12" t="n">
        <x:v>0</x:v>
      </x:c>
      <x:c r="S1722" s="17" t="n">
        <x:v>0</x:v>
      </x:c>
      <x:c r="T1722" s="19" t="n">
        <x:f>M1722+O1722+Q1722+S1722</x:f>
        <x:v>246.59469474133857</x:v>
      </x:c>
      <x:c r="U1722" s="18" t="str">
        <x:f>TEXT(T1722,"0.00")&amp;"元"</x:f>
        <x:v>246.59元</x:v>
      </x:c>
      <x:c r="V1722" s="12" t="n">
        <x:v>0</x:v>
      </x:c>
      <x:c r="W1722" s="12" t="n">
        <x:f>K1722-V1722</x:f>
        <x:v>564.5482938217458</x:v>
      </x:c>
    </x:row>
    <x:row r="1723" ht="20" customHeight="1">
      <x:c r="A1723" s="13" t="n">
        <x:v>45700.9375</x:v>
      </x:c>
      <x:c r="B1723" s="13" t="n">
        <x:v>45700.944444444445</x:v>
      </x:c>
      <x:c r="C1723" s="14" t="n">
        <x:v>45700</x:v>
      </x:c>
      <x:c r="D1723" s="15" t="n">
        <x:v>135</x:v>
      </x:c>
      <x:c r="E1723" s="12" t="n">
        <x:v>1392.9686997129838</x:v>
      </x:c>
      <x:c r="F1723" s="12" t="n">
        <x:v>1390.1239947104227</x:v>
      </x:c>
      <x:c r="G1723" s="12" t="n">
        <x:v>0</x:v>
      </x:c>
      <x:c r="H1723" s="12" t="n">
        <x:f>F1723+G1723</x:f>
        <x:v>1390.1239947104227</x:v>
      </x:c>
      <x:c r="I1723" s="12" t="n">
        <x:f>H1723-E1723</x:f>
        <x:v>-2.8447050025611134</x:v>
      </x:c>
      <x:c r="J1723" s="12" t="n">
        <x:v>0</x:v>
      </x:c>
      <x:c r="K1723" s="12" t="n">
        <x:f>H1723+J1723</x:f>
        <x:v>1390.1239947104227</x:v>
      </x:c>
      <x:c r="L1723" s="16" t="n">
        <x:v>0.4198</x:v>
      </x:c>
      <x:c r="M1723" s="17" t="n">
        <x:f>F1723*L1723</x:f>
        <x:v>583.5740529794355</x:v>
      </x:c>
      <x:c r="N1723" s="16" t="n">
        <x:f>L1723*'月度汇总'!$F$8</x:f>
        <x:v>0.6297</x:v>
      </x:c>
      <x:c r="O1723" s="17" t="n">
        <x:f>G1723*N1723</x:f>
        <x:v>0</x:v>
      </x:c>
      <x:c r="P1723" s="16" t="n">
        <x:f>L1723*'月度汇总'!$F$10</x:f>
        <x:v>2.099</x:v>
      </x:c>
      <x:c r="Q1723" s="17" t="n">
        <x:f>J1723*P1723</x:f>
        <x:v>0</x:v>
      </x:c>
      <x:c r="R1723" s="12" t="n">
        <x:v>0</x:v>
      </x:c>
      <x:c r="S1723" s="17" t="n">
        <x:v>0</x:v>
      </x:c>
      <x:c r="T1723" s="19" t="n">
        <x:f>M1723+O1723+Q1723+S1723</x:f>
        <x:v>583.5740529794355</x:v>
      </x:c>
      <x:c r="U1723" s="18" t="str">
        <x:f>TEXT(T1723,"0.00")&amp;"元"</x:f>
        <x:v>583.57元</x:v>
      </x:c>
      <x:c r="V1723" s="12" t="n">
        <x:v>19.42399472042279</x:v>
      </x:c>
      <x:c r="W1723" s="12" t="n">
        <x:f>K1723-V1723</x:f>
        <x:v>1370.69999999</x:v>
      </x:c>
    </x:row>
    <x:row r="1724" ht="20" customHeight="1">
      <x:c r="A1724" s="13" t="n">
        <x:v>45700.944444444445</x:v>
      </x:c>
      <x:c r="B1724" s="13" t="n">
        <x:v>45700.95138888889</x:v>
      </x:c>
      <x:c r="C1724" s="14" t="n">
        <x:v>45700</x:v>
      </x:c>
      <x:c r="D1724" s="15" t="n">
        <x:v>136</x:v>
      </x:c>
      <x:c r="E1724" s="12" t="n">
        <x:v>1392.7130670420102</x:v>
      </x:c>
      <x:c r="F1724" s="12" t="n">
        <x:v>1389.9462942204436</x:v>
      </x:c>
      <x:c r="G1724" s="12" t="n">
        <x:v>0</x:v>
      </x:c>
      <x:c r="H1724" s="12" t="n">
        <x:f>F1724+G1724</x:f>
        <x:v>1389.9462942204436</x:v>
      </x:c>
      <x:c r="I1724" s="12" t="n">
        <x:f>H1724-E1724</x:f>
        <x:v>-2.7667728215665193</x:v>
      </x:c>
      <x:c r="J1724" s="12" t="n">
        <x:v>0</x:v>
      </x:c>
      <x:c r="K1724" s="12" t="n">
        <x:f>H1724+J1724</x:f>
        <x:v>1389.9462942204436</x:v>
      </x:c>
      <x:c r="L1724" s="16" t="n">
        <x:v>0.4186</x:v>
      </x:c>
      <x:c r="M1724" s="17" t="n">
        <x:f>F1724*L1724</x:f>
        <x:v>581.8315187606778</x:v>
      </x:c>
      <x:c r="N1724" s="16" t="n">
        <x:f>L1724*'月度汇总'!$F$8</x:f>
        <x:v>0.6279</x:v>
      </x:c>
      <x:c r="O1724" s="17" t="n">
        <x:f>G1724*N1724</x:f>
        <x:v>0</x:v>
      </x:c>
      <x:c r="P1724" s="16" t="n">
        <x:f>L1724*'月度汇总'!$F$10</x:f>
        <x:v>2.093</x:v>
      </x:c>
      <x:c r="Q1724" s="17" t="n">
        <x:f>J1724*P1724</x:f>
        <x:v>0</x:v>
      </x:c>
      <x:c r="R1724" s="12" t="n">
        <x:v>0</x:v>
      </x:c>
      <x:c r="S1724" s="17" t="n">
        <x:v>0</x:v>
      </x:c>
      <x:c r="T1724" s="19" t="n">
        <x:f>M1724+O1724+Q1724+S1724</x:f>
        <x:v>581.8315187606778</x:v>
      </x:c>
      <x:c r="U1724" s="18" t="str">
        <x:f>TEXT(T1724,"0.00")&amp;"元"</x:f>
        <x:v>581.83元</x:v>
      </x:c>
      <x:c r="V1724" s="12" t="n">
        <x:v>0.8775775637769733</x:v>
      </x:c>
      <x:c r="W1724" s="12" t="n">
        <x:f>K1724-V1724</x:f>
        <x:v>1389.0687166566668</x:v>
      </x:c>
    </x:row>
    <x:row r="1725" ht="20" customHeight="1">
      <x:c r="A1725" s="13" t="n">
        <x:v>45700.95138888889</x:v>
      </x:c>
      <x:c r="B1725" s="13" t="n">
        <x:v>45700.95833333333</x:v>
      </x:c>
      <x:c r="C1725" s="14" t="n">
        <x:v>45700</x:v>
      </x:c>
      <x:c r="D1725" s="15" t="n">
        <x:v>137</x:v>
      </x:c>
      <x:c r="E1725" s="12" t="n">
        <x:v>1396.0575221509966</x:v>
      </x:c>
      <x:c r="F1725" s="12" t="n">
        <x:v>1393.3665465175775</x:v>
      </x:c>
      <x:c r="G1725" s="12" t="n">
        <x:v>0</x:v>
      </x:c>
      <x:c r="H1725" s="12" t="n">
        <x:f>F1725+G1725</x:f>
        <x:v>1393.3665465175775</x:v>
      </x:c>
      <x:c r="I1725" s="12" t="n">
        <x:f>H1725-E1725</x:f>
        <x:v>-2.690975633419157</x:v>
      </x:c>
      <x:c r="J1725" s="12" t="n">
        <x:v>0</x:v>
      </x:c>
      <x:c r="K1725" s="12" t="n">
        <x:f>H1725+J1725</x:f>
        <x:v>1393.3665465175775</x:v>
      </x:c>
      <x:c r="L1725" s="16" t="n">
        <x:v>0.4241</x:v>
      </x:c>
      <x:c r="M1725" s="17" t="n">
        <x:f>F1725*L1725</x:f>
        <x:v>590.9267523781045</x:v>
      </x:c>
      <x:c r="N1725" s="16" t="n">
        <x:f>L1725*'月度汇总'!$F$8</x:f>
        <x:v>0.63615</x:v>
      </x:c>
      <x:c r="O1725" s="17" t="n">
        <x:f>G1725*N1725</x:f>
        <x:v>0</x:v>
      </x:c>
      <x:c r="P1725" s="16" t="n">
        <x:f>L1725*'月度汇总'!$F$10</x:f>
        <x:v>2.1205</x:v>
      </x:c>
      <x:c r="Q1725" s="17" t="n">
        <x:f>J1725*P1725</x:f>
        <x:v>0</x:v>
      </x:c>
      <x:c r="R1725" s="12" t="n">
        <x:v>0</x:v>
      </x:c>
      <x:c r="S1725" s="17" t="n">
        <x:v>0</x:v>
      </x:c>
      <x:c r="T1725" s="19" t="n">
        <x:f>M1725+O1725+Q1725+S1725</x:f>
        <x:v>590.9267523781045</x:v>
      </x:c>
      <x:c r="U1725" s="18" t="str">
        <x:f>TEXT(T1725,"0.00")&amp;"元"</x:f>
        <x:v>590.93元</x:v>
      </x:c>
      <x:c r="V1725" s="12" t="n">
        <x:v>0</x:v>
      </x:c>
      <x:c r="W1725" s="12" t="n">
        <x:f>K1725-V1725</x:f>
        <x:v>1393.3665465175775</x:v>
      </x:c>
    </x:row>
    <x:row r="1726" ht="20" customHeight="1">
      <x:c r="A1726" s="13" t="n">
        <x:v>45700.95833333333</x:v>
      </x:c>
      <x:c r="B1726" s="13" t="n">
        <x:v>45700.96527777778</x:v>
      </x:c>
      <x:c r="C1726" s="14" t="n">
        <x:v>45700</x:v>
      </x:c>
      <x:c r="D1726" s="15" t="n">
        <x:v>138</x:v>
      </x:c>
      <x:c r="E1726" s="12" t="n">
        <x:v>1397.0255465051537</x:v>
      </x:c>
      <x:c r="F1726" s="12" t="n">
        <x:v>1394.408291556279</x:v>
      </x:c>
      <x:c r="G1726" s="12" t="n">
        <x:v>0</x:v>
      </x:c>
      <x:c r="H1726" s="12" t="n">
        <x:f>F1726+G1726</x:f>
        <x:v>1394.408291556279</x:v>
      </x:c>
      <x:c r="I1726" s="12" t="n">
        <x:f>H1726-E1726</x:f>
        <x:v>-2.617254948874688</x:v>
      </x:c>
      <x:c r="J1726" s="12" t="n">
        <x:v>0</x:v>
      </x:c>
      <x:c r="K1726" s="12" t="n">
        <x:f>H1726+J1726</x:f>
        <x:v>1394.408291556279</x:v>
      </x:c>
      <x:c r="L1726" s="16" t="n">
        <x:v>0.4237</x:v>
      </x:c>
      <x:c r="M1726" s="17" t="n">
        <x:f>F1726*L1726</x:f>
        <x:v>590.8107931323955</x:v>
      </x:c>
      <x:c r="N1726" s="16" t="n">
        <x:f>L1726*'月度汇总'!$F$8</x:f>
        <x:v>0.6355500000000001</x:v>
      </x:c>
      <x:c r="O1726" s="17" t="n">
        <x:f>G1726*N1726</x:f>
        <x:v>0</x:v>
      </x:c>
      <x:c r="P1726" s="16" t="n">
        <x:f>L1726*'月度汇总'!$F$10</x:f>
        <x:v>2.1185</x:v>
      </x:c>
      <x:c r="Q1726" s="17" t="n">
        <x:f>J1726*P1726</x:f>
        <x:v>0</x:v>
      </x:c>
      <x:c r="R1726" s="12" t="n">
        <x:v>0</x:v>
      </x:c>
      <x:c r="S1726" s="17" t="n">
        <x:v>0</x:v>
      </x:c>
      <x:c r="T1726" s="19" t="n">
        <x:f>M1726+O1726+Q1726+S1726</x:f>
        <x:v>590.8107931323955</x:v>
      </x:c>
      <x:c r="U1726" s="18" t="str">
        <x:f>TEXT(T1726,"0.00")&amp;"元"</x:f>
        <x:v>590.81元</x:v>
      </x:c>
      <x:c r="V1726" s="12" t="n">
        <x:v>2.613291566279023</x:v>
      </x:c>
      <x:c r="W1726" s="12" t="n">
        <x:f>K1726-V1726</x:f>
        <x:v>1391.79499999</x:v>
      </x:c>
    </x:row>
    <x:row r="1727" ht="20" customHeight="1">
      <x:c r="A1727" s="13" t="n">
        <x:v>45700.96527777778</x:v>
      </x:c>
      <x:c r="B1727" s="13" t="n">
        <x:v>45700.97222222222</x:v>
      </x:c>
      <x:c r="C1727" s="14" t="n">
        <x:v>45700</x:v>
      </x:c>
      <x:c r="D1727" s="15" t="n">
        <x:v>139</x:v>
      </x:c>
      <x:c r="E1727" s="12" t="n">
        <x:v>1017.460419773546</x:v>
      </x:c>
      <x:c r="F1727" s="12" t="n">
        <x:v>1017.460419773546</x:v>
      </x:c>
      <x:c r="G1727" s="12" t="n">
        <x:v>0</x:v>
      </x:c>
      <x:c r="H1727" s="12" t="n">
        <x:f>F1727+G1727</x:f>
        <x:v>1017.460419773546</x:v>
      </x:c>
      <x:c r="I1727" s="12" t="n">
        <x:f>H1727-E1727</x:f>
        <x:v>0</x:v>
      </x:c>
      <x:c r="J1727" s="12" t="n">
        <x:v>0</x:v>
      </x:c>
      <x:c r="K1727" s="12" t="n">
        <x:f>H1727+J1727</x:f>
        <x:v>1017.460419773546</x:v>
      </x:c>
      <x:c r="L1727" s="16" t="n">
        <x:v>0.4248</x:v>
      </x:c>
      <x:c r="M1727" s="17" t="n">
        <x:f>F1727*L1727</x:f>
        <x:v>432.21718631980235</x:v>
      </x:c>
      <x:c r="N1727" s="16" t="n">
        <x:f>L1727*'月度汇总'!$F$8</x:f>
        <x:v>0.6372</x:v>
      </x:c>
      <x:c r="O1727" s="17" t="n">
        <x:f>G1727*N1727</x:f>
        <x:v>0</x:v>
      </x:c>
      <x:c r="P1727" s="16" t="n">
        <x:f>L1727*'月度汇总'!$F$10</x:f>
        <x:v>2.124</x:v>
      </x:c>
      <x:c r="Q1727" s="17" t="n">
        <x:f>J1727*P1727</x:f>
        <x:v>0</x:v>
      </x:c>
      <x:c r="R1727" s="12" t="n">
        <x:v>0</x:v>
      </x:c>
      <x:c r="S1727" s="17" t="n">
        <x:v>0</x:v>
      </x:c>
      <x:c r="T1727" s="19" t="n">
        <x:f>M1727+O1727+Q1727+S1727</x:f>
        <x:v>432.21718631980235</x:v>
      </x:c>
      <x:c r="U1727" s="18" t="str">
        <x:f>TEXT(T1727,"0.00")&amp;"元"</x:f>
        <x:v>432.22元</x:v>
      </x:c>
      <x:c r="V1727" s="12" t="n">
        <x:v>0</x:v>
      </x:c>
      <x:c r="W1727" s="12" t="n">
        <x:f>K1727-V1727</x:f>
        <x:v>1017.460419773546</x:v>
      </x:c>
    </x:row>
    <x:row r="1728" ht="20" customHeight="1">
      <x:c r="A1728" s="13" t="n">
        <x:v>45700.97222222222</x:v>
      </x:c>
      <x:c r="B1728" s="13" t="n">
        <x:v>45700.97916666667</x:v>
      </x:c>
      <x:c r="C1728" s="14" t="n">
        <x:v>45700</x:v>
      </x:c>
      <x:c r="D1728" s="15" t="n">
        <x:v>140</x:v>
      </x:c>
      <x:c r="E1728" s="12" t="n">
        <x:v>1391.3604210715393</x:v>
      </x:c>
      <x:c r="F1728" s="12" t="n">
        <x:v>1388.8846039701084</x:v>
      </x:c>
      <x:c r="G1728" s="12" t="n">
        <x:v>0</x:v>
      </x:c>
      <x:c r="H1728" s="12" t="n">
        <x:f>F1728+G1728</x:f>
        <x:v>1388.8846039701084</x:v>
      </x:c>
      <x:c r="I1728" s="12" t="n">
        <x:f>H1728-E1728</x:f>
        <x:v>-2.4758171014309482</x:v>
      </x:c>
      <x:c r="J1728" s="12" t="n">
        <x:v>0</x:v>
      </x:c>
      <x:c r="K1728" s="12" t="n">
        <x:f>H1728+J1728</x:f>
        <x:v>1388.8846039701084</x:v>
      </x:c>
      <x:c r="L1728" s="16" t="n">
        <x:v>0.424</x:v>
      </x:c>
      <x:c r="M1728" s="17" t="n">
        <x:f>F1728*L1728</x:f>
        <x:v>588.887072083326</x:v>
      </x:c>
      <x:c r="N1728" s="16" t="n">
        <x:f>L1728*'月度汇总'!$F$8</x:f>
        <x:v>0.636</x:v>
      </x:c>
      <x:c r="O1728" s="17" t="n">
        <x:f>G1728*N1728</x:f>
        <x:v>0</x:v>
      </x:c>
      <x:c r="P1728" s="16" t="n">
        <x:f>L1728*'月度汇总'!$F$10</x:f>
        <x:v>2.12</x:v>
      </x:c>
      <x:c r="Q1728" s="17" t="n">
        <x:f>J1728*P1728</x:f>
        <x:v>0</x:v>
      </x:c>
      <x:c r="R1728" s="12" t="n">
        <x:v>0</x:v>
      </x:c>
      <x:c r="S1728" s="17" t="n">
        <x:v>0</x:v>
      </x:c>
      <x:c r="T1728" s="19" t="n">
        <x:f>M1728+O1728+Q1728+S1728</x:f>
        <x:v>588.887072083326</x:v>
      </x:c>
      <x:c r="U1728" s="18" t="str">
        <x:f>TEXT(T1728,"0.00")&amp;"元"</x:f>
        <x:v>588.89元</x:v>
      </x:c>
      <x:c r="V1728" s="12" t="n">
        <x:v>0</x:v>
      </x:c>
      <x:c r="W1728" s="12" t="n">
        <x:f>K1728-V1728</x:f>
        <x:v>1388.8846039701084</x:v>
      </x:c>
    </x:row>
    <x:row r="1729" ht="20" customHeight="1">
      <x:c r="A1729" s="13" t="n">
        <x:v>45700.97916666667</x:v>
      </x:c>
      <x:c r="B1729" s="13" t="n">
        <x:v>45700.98611111111</x:v>
      </x:c>
      <x:c r="C1729" s="14" t="n">
        <x:v>45700</x:v>
      </x:c>
      <x:c r="D1729" s="15" t="n">
        <x:v>141</x:v>
      </x:c>
      <x:c r="E1729" s="12" t="n">
        <x:v>1393.7335847994989</x:v>
      </x:c>
      <x:c r="F1729" s="12" t="n">
        <x:v>1391.3255940021259</x:v>
      </x:c>
      <x:c r="G1729" s="12" t="n">
        <x:v>0</x:v>
      </x:c>
      <x:c r="H1729" s="12" t="n">
        <x:f>F1729+G1729</x:f>
        <x:v>1391.3255940021259</x:v>
      </x:c>
      <x:c r="I1729" s="12" t="n">
        <x:f>H1729-E1729</x:f>
        <x:v>-2.4079907973730315</x:v>
      </x:c>
      <x:c r="J1729" s="12" t="n">
        <x:v>0</x:v>
      </x:c>
      <x:c r="K1729" s="12" t="n">
        <x:f>H1729+J1729</x:f>
        <x:v>1391.3255940021259</x:v>
      </x:c>
      <x:c r="L1729" s="16" t="n">
        <x:v>0.422</x:v>
      </x:c>
      <x:c r="M1729" s="17" t="n">
        <x:f>F1729*L1729</x:f>
        <x:v>587.1394006688971</x:v>
      </x:c>
      <x:c r="N1729" s="16" t="n">
        <x:f>L1729*'月度汇总'!$F$8</x:f>
        <x:v>0.633</x:v>
      </x:c>
      <x:c r="O1729" s="17" t="n">
        <x:f>G1729*N1729</x:f>
        <x:v>0</x:v>
      </x:c>
      <x:c r="P1729" s="16" t="n">
        <x:f>L1729*'月度汇总'!$F$10</x:f>
        <x:v>2.11</x:v>
      </x:c>
      <x:c r="Q1729" s="17" t="n">
        <x:f>J1729*P1729</x:f>
        <x:v>0</x:v>
      </x:c>
      <x:c r="R1729" s="12" t="n">
        <x:v>0</x:v>
      </x:c>
      <x:c r="S1729" s="17" t="n">
        <x:v>0</x:v>
      </x:c>
      <x:c r="T1729" s="19" t="n">
        <x:f>M1729+O1729+Q1729+S1729</x:f>
        <x:v>587.1394006688971</x:v>
      </x:c>
      <x:c r="U1729" s="18" t="str">
        <x:f>TEXT(T1729,"0.00")&amp;"元"</x:f>
        <x:v>587.14元</x:v>
      </x:c>
      <x:c r="V1729" s="12" t="n">
        <x:v>0</x:v>
      </x:c>
      <x:c r="W1729" s="12" t="n">
        <x:f>K1729-V1729</x:f>
        <x:v>1391.3255940021259</x:v>
      </x:c>
    </x:row>
    <x:row r="1730" ht="20" customHeight="1">
      <x:c r="A1730" s="13" t="n">
        <x:v>45700.98611111111</x:v>
      </x:c>
      <x:c r="B1730" s="13" t="n">
        <x:v>45700.993055555555</x:v>
      </x:c>
      <x:c r="C1730" s="14" t="n">
        <x:v>45700</x:v>
      </x:c>
      <x:c r="D1730" s="15" t="n">
        <x:v>142</x:v>
      </x:c>
      <x:c r="E1730" s="12" t="n">
        <x:v>1405.161790631134</x:v>
      </x:c>
      <x:c r="F1730" s="12" t="n">
        <x:v>1402.819768000754</x:v>
      </x:c>
      <x:c r="G1730" s="12" t="n">
        <x:v>0</x:v>
      </x:c>
      <x:c r="H1730" s="12" t="n">
        <x:f>F1730+G1730</x:f>
        <x:v>1402.819768000754</x:v>
      </x:c>
      <x:c r="I1730" s="12" t="n">
        <x:f>H1730-E1730</x:f>
        <x:v>-2.3420226303799154</x:v>
      </x:c>
      <x:c r="J1730" s="12" t="n">
        <x:v>0</x:v>
      </x:c>
      <x:c r="K1730" s="12" t="n">
        <x:f>H1730+J1730</x:f>
        <x:v>1402.819768000754</x:v>
      </x:c>
      <x:c r="L1730" s="16" t="n">
        <x:v>0.424</x:v>
      </x:c>
      <x:c r="M1730" s="17" t="n">
        <x:f>F1730*L1730</x:f>
        <x:v>594.7955816323197</x:v>
      </x:c>
      <x:c r="N1730" s="16" t="n">
        <x:f>L1730*'月度汇总'!$F$8</x:f>
        <x:v>0.636</x:v>
      </x:c>
      <x:c r="O1730" s="17" t="n">
        <x:f>G1730*N1730</x:f>
        <x:v>0</x:v>
      </x:c>
      <x:c r="P1730" s="16" t="n">
        <x:f>L1730*'月度汇总'!$F$10</x:f>
        <x:v>2.12</x:v>
      </x:c>
      <x:c r="Q1730" s="17" t="n">
        <x:f>J1730*P1730</x:f>
        <x:v>0</x:v>
      </x:c>
      <x:c r="R1730" s="12" t="n">
        <x:v>0</x:v>
      </x:c>
      <x:c r="S1730" s="17" t="n">
        <x:v>0</x:v>
      </x:c>
      <x:c r="T1730" s="19" t="n">
        <x:f>M1730+O1730+Q1730+S1730</x:f>
        <x:v>594.7955816323197</x:v>
      </x:c>
      <x:c r="U1730" s="18" t="str">
        <x:f>TEXT(T1730,"0.00")&amp;"元"</x:f>
        <x:v>594.80元</x:v>
      </x:c>
      <x:c r="V1730" s="12" t="n">
        <x:v>0</x:v>
      </x:c>
      <x:c r="W1730" s="12" t="n">
        <x:f>K1730-V1730</x:f>
        <x:v>1402.819768000754</x:v>
      </x:c>
    </x:row>
    <x:row r="1731" ht="20" customHeight="1">
      <x:c r="A1731" s="13" t="n">
        <x:v>45700.993055555555</x:v>
      </x:c>
      <x:c r="B1731" s="13" t="n">
        <x:v>45701</x:v>
      </x:c>
      <x:c r="C1731" s="14" t="n">
        <x:v>45700</x:v>
      </x:c>
      <x:c r="D1731" s="15" t="n">
        <x:v>143</x:v>
      </x:c>
      <x:c r="E1731" s="12" t="n">
        <x:v>571.784808931425</x:v>
      </x:c>
      <x:c r="F1731" s="12" t="n">
        <x:v>571.784808931425</x:v>
      </x:c>
      <x:c r="G1731" s="12" t="n">
        <x:v>0</x:v>
      </x:c>
      <x:c r="H1731" s="12" t="n">
        <x:f>F1731+G1731</x:f>
        <x:v>571.784808931425</x:v>
      </x:c>
      <x:c r="I1731" s="12" t="n">
        <x:f>H1731-E1731</x:f>
        <x:v>0</x:v>
      </x:c>
      <x:c r="J1731" s="12" t="n">
        <x:v>0</x:v>
      </x:c>
      <x:c r="K1731" s="12" t="n">
        <x:f>H1731+J1731</x:f>
        <x:v>571.784808931425</x:v>
      </x:c>
      <x:c r="L1731" s="16" t="n">
        <x:v>0.4271</x:v>
      </x:c>
      <x:c r="M1731" s="17" t="n">
        <x:f>F1731*L1731</x:f>
        <x:v>244.2092918946116</x:v>
      </x:c>
      <x:c r="N1731" s="16" t="n">
        <x:f>L1731*'月度汇总'!$F$8</x:f>
        <x:v>0.6406499999999999</x:v>
      </x:c>
      <x:c r="O1731" s="17" t="n">
        <x:f>G1731*N1731</x:f>
        <x:v>0</x:v>
      </x:c>
      <x:c r="P1731" s="16" t="n">
        <x:f>L1731*'月度汇总'!$F$10</x:f>
        <x:v>2.1355</x:v>
      </x:c>
      <x:c r="Q1731" s="17" t="n">
        <x:f>J1731*P1731</x:f>
        <x:v>0</x:v>
      </x:c>
      <x:c r="R1731" s="12" t="n">
        <x:v>0</x:v>
      </x:c>
      <x:c r="S1731" s="17" t="n">
        <x:v>0</x:v>
      </x:c>
      <x:c r="T1731" s="19" t="n">
        <x:f>M1731+O1731+Q1731+S1731</x:f>
        <x:v>244.2092918946116</x:v>
      </x:c>
      <x:c r="U1731" s="18" t="str">
        <x:f>TEXT(T1731,"0.00")&amp;"元"</x:f>
        <x:v>244.21元</x:v>
      </x:c>
      <x:c r="V1731" s="12" t="n">
        <x:v>0</x:v>
      </x:c>
      <x:c r="W1731" s="12" t="n">
        <x:f>K1731-V1731</x:f>
        <x:v>571.784808931425</x:v>
      </x:c>
    </x:row>
    <x:row r="1732" ht="20" customHeight="1">
      <x:c r="A1732" s="13" t="n">
        <x:v>45701</x:v>
      </x:c>
      <x:c r="B1732" s="13" t="n">
        <x:v>45701.006944444445</x:v>
      </x:c>
      <x:c r="C1732" s="14" t="n">
        <x:v>45700</x:v>
      </x:c>
      <x:c r="D1732" s="15" t="n">
        <x:v>144</x:v>
      </x:c>
      <x:c r="E1732" s="12" t="n">
        <x:v>570.0634416666667</x:v>
      </x:c>
      <x:c r="F1732" s="12" t="n">
        <x:v>570.0634416666667</x:v>
      </x:c>
      <x:c r="G1732" s="12" t="n">
        <x:v>0</x:v>
      </x:c>
      <x:c r="H1732" s="12" t="n">
        <x:f>F1732+G1732</x:f>
        <x:v>570.0634416666667</x:v>
      </x:c>
      <x:c r="I1732" s="12" t="n">
        <x:f>H1732-E1732</x:f>
        <x:v>0</x:v>
      </x:c>
      <x:c r="J1732" s="12" t="n">
        <x:v>0</x:v>
      </x:c>
      <x:c r="K1732" s="12" t="n">
        <x:f>H1732+J1732</x:f>
        <x:v>570.0634416666667</x:v>
      </x:c>
      <x:c r="L1732" s="16" t="n">
        <x:v>0.4276</x:v>
      </x:c>
      <x:c r="M1732" s="17" t="n">
        <x:f>F1732*L1732</x:f>
        <x:v>243.75912765666666</x:v>
      </x:c>
      <x:c r="N1732" s="16" t="n">
        <x:f>L1732*'月度汇总'!$F$8</x:f>
        <x:v>0.6414</x:v>
      </x:c>
      <x:c r="O1732" s="17" t="n">
        <x:f>G1732*N1732</x:f>
        <x:v>0</x:v>
      </x:c>
      <x:c r="P1732" s="16" t="n">
        <x:f>L1732*'月度汇总'!$F$10</x:f>
        <x:v>2.138</x:v>
      </x:c>
      <x:c r="Q1732" s="17" t="n">
        <x:f>J1732*P1732</x:f>
        <x:v>0</x:v>
      </x:c>
      <x:c r="R1732" s="12" t="n">
        <x:v>0</x:v>
      </x:c>
      <x:c r="S1732" s="17" t="n">
        <x:v>0</x:v>
      </x:c>
      <x:c r="T1732" s="19" t="n">
        <x:f>M1732+O1732+Q1732+S1732</x:f>
        <x:v>243.75912765666666</x:v>
      </x:c>
      <x:c r="U1732" s="18" t="str">
        <x:f>TEXT(T1732,"0.00")&amp;"元"</x:f>
        <x:v>243.76元</x:v>
      </x:c>
      <x:c r="V1732" s="12" t="n">
        <x:v>0</x:v>
      </x:c>
      <x:c r="W1732" s="12" t="n">
        <x:f>K1732-V1732</x:f>
        <x:v>570.0634416666667</x:v>
      </x:c>
    </x:row>
    <x:row r="1733" ht="20" customHeight="1">
      <x:c r="A1733" s="13" t="n">
        <x:v>45701.006944444445</x:v>
      </x:c>
      <x:c r="B1733" s="13" t="n">
        <x:v>45701.01388888889</x:v>
      </x:c>
      <x:c r="C1733" s="14" t="n">
        <x:v>45701</x:v>
      </x:c>
      <x:c r="D1733" s="15" t="n">
        <x:v>1</x:v>
      </x:c>
      <x:c r="E1733" s="12" t="n">
        <x:v>1419.205946617853</x:v>
      </x:c>
      <x:c r="F1733" s="12" t="n">
        <x:v>1419.205946617853</x:v>
      </x:c>
      <x:c r="G1733" s="12" t="n">
        <x:v>0</x:v>
      </x:c>
      <x:c r="H1733" s="12" t="n">
        <x:f>F1733+G1733</x:f>
        <x:v>1419.205946617853</x:v>
      </x:c>
      <x:c r="I1733" s="12" t="n">
        <x:f>H1733-E1733</x:f>
        <x:v>0</x:v>
      </x:c>
      <x:c r="J1733" s="12" t="n">
        <x:v>0</x:v>
      </x:c>
      <x:c r="K1733" s="12" t="n">
        <x:f>H1733+J1733</x:f>
        <x:v>1419.205946617853</x:v>
      </x:c>
      <x:c r="L1733" s="16" t="n">
        <x:v>0.4248</x:v>
      </x:c>
      <x:c r="M1733" s="17" t="n">
        <x:f>F1733*L1733</x:f>
        <x:v>602.878686123264</x:v>
      </x:c>
      <x:c r="N1733" s="16" t="n">
        <x:f>L1733*'月度汇总'!$F$8</x:f>
        <x:v>0.6372</x:v>
      </x:c>
      <x:c r="O1733" s="17" t="n">
        <x:f>G1733*N1733</x:f>
        <x:v>0</x:v>
      </x:c>
      <x:c r="P1733" s="16" t="n">
        <x:f>L1733*'月度汇总'!$F$10</x:f>
        <x:v>2.124</x:v>
      </x:c>
      <x:c r="Q1733" s="17" t="n">
        <x:f>J1733*P1733</x:f>
        <x:v>0</x:v>
      </x:c>
      <x:c r="R1733" s="12" t="n">
        <x:v>0</x:v>
      </x:c>
      <x:c r="S1733" s="17" t="n">
        <x:v>0</x:v>
      </x:c>
      <x:c r="T1733" s="19" t="n">
        <x:f>M1733+O1733+Q1733+S1733</x:f>
        <x:v>602.878686123264</x:v>
      </x:c>
      <x:c r="U1733" s="18" t="str">
        <x:f>TEXT(T1733,"0.00")&amp;"元"</x:f>
        <x:v>602.88元</x:v>
      </x:c>
      <x:c r="V1733" s="12" t="n">
        <x:v>0</x:v>
      </x:c>
      <x:c r="W1733" s="12" t="n">
        <x:f>K1733-V1733</x:f>
        <x:v>1419.205946617853</x:v>
      </x:c>
    </x:row>
    <x:row r="1734" ht="20" customHeight="1">
      <x:c r="A1734" s="13" t="n">
        <x:v>45701.01388888889</x:v>
      </x:c>
      <x:c r="B1734" s="13" t="n">
        <x:v>45701.02083333333</x:v>
      </x:c>
      <x:c r="C1734" s="14" t="n">
        <x:v>45701</x:v>
      </x:c>
      <x:c r="D1734" s="15" t="n">
        <x:v>2</x:v>
      </x:c>
      <x:c r="E1734" s="12" t="n">
        <x:v>1438.1371099413386</x:v>
      </x:c>
      <x:c r="F1734" s="12" t="n">
        <x:v>1438.1371099413386</x:v>
      </x:c>
      <x:c r="G1734" s="12" t="n">
        <x:v>0</x:v>
      </x:c>
      <x:c r="H1734" s="12" t="n">
        <x:f>F1734+G1734</x:f>
        <x:v>1438.1371099413386</x:v>
      </x:c>
      <x:c r="I1734" s="12" t="n">
        <x:f>H1734-E1734</x:f>
        <x:v>0</x:v>
      </x:c>
      <x:c r="J1734" s="12" t="n">
        <x:v>0</x:v>
      </x:c>
      <x:c r="K1734" s="12" t="n">
        <x:f>H1734+J1734</x:f>
        <x:v>1438.1371099413386</x:v>
      </x:c>
      <x:c r="L1734" s="16" t="n">
        <x:v>0.4245</x:v>
      </x:c>
      <x:c r="M1734" s="17" t="n">
        <x:f>F1734*L1734</x:f>
        <x:v>610.4892031700982</x:v>
      </x:c>
      <x:c r="N1734" s="16" t="n">
        <x:f>L1734*'月度汇总'!$F$8</x:f>
        <x:v>0.6367499999999999</x:v>
      </x:c>
      <x:c r="O1734" s="17" t="n">
        <x:f>G1734*N1734</x:f>
        <x:v>0</x:v>
      </x:c>
      <x:c r="P1734" s="16" t="n">
        <x:f>L1734*'月度汇总'!$F$10</x:f>
        <x:v>2.1225</x:v>
      </x:c>
      <x:c r="Q1734" s="17" t="n">
        <x:f>J1734*P1734</x:f>
        <x:v>0</x:v>
      </x:c>
      <x:c r="R1734" s="12" t="n">
        <x:v>0</x:v>
      </x:c>
      <x:c r="S1734" s="17" t="n">
        <x:v>0</x:v>
      </x:c>
      <x:c r="T1734" s="19" t="n">
        <x:f>M1734+O1734+Q1734+S1734</x:f>
        <x:v>610.4892031700982</x:v>
      </x:c>
      <x:c r="U1734" s="18" t="str">
        <x:f>TEXT(T1734,"0.00")&amp;"元"</x:f>
        <x:v>610.49元</x:v>
      </x:c>
      <x:c r="V1734" s="12" t="n">
        <x:v>10.722126618005284</x:v>
      </x:c>
      <x:c r="W1734" s="12" t="n">
        <x:f>K1734-V1734</x:f>
        <x:v>1427.4149833233334</x:v>
      </x:c>
    </x:row>
    <x:row r="1735" ht="20" customHeight="1">
      <x:c r="A1735" s="13" t="n">
        <x:v>45701.02083333333</x:v>
      </x:c>
      <x:c r="B1735" s="13" t="n">
        <x:v>45701.02777777778</x:v>
      </x:c>
      <x:c r="C1735" s="14" t="n">
        <x:v>45701</x:v>
      </x:c>
      <x:c r="D1735" s="15" t="n">
        <x:v>3</x:v>
      </x:c>
      <x:c r="E1735" s="12" t="n">
        <x:v>619.2603216316803</x:v>
      </x:c>
      <x:c r="F1735" s="12" t="n">
        <x:v>619.2603216316803</x:v>
      </x:c>
      <x:c r="G1735" s="12" t="n">
        <x:v>0</x:v>
      </x:c>
      <x:c r="H1735" s="12" t="n">
        <x:f>F1735+G1735</x:f>
        <x:v>619.2603216316803</x:v>
      </x:c>
      <x:c r="I1735" s="12" t="n">
        <x:f>H1735-E1735</x:f>
        <x:v>0</x:v>
      </x:c>
      <x:c r="J1735" s="12" t="n">
        <x:v>0</x:v>
      </x:c>
      <x:c r="K1735" s="12" t="n">
        <x:f>H1735+J1735</x:f>
        <x:v>619.2603216316803</x:v>
      </x:c>
      <x:c r="L1735" s="16" t="n">
        <x:v>0.4269</x:v>
      </x:c>
      <x:c r="M1735" s="17" t="n">
        <x:f>F1735*L1735</x:f>
        <x:v>264.3622313045643</x:v>
      </x:c>
      <x:c r="N1735" s="16" t="n">
        <x:f>L1735*'月度汇总'!$F$8</x:f>
        <x:v>0.64035</x:v>
      </x:c>
      <x:c r="O1735" s="17" t="n">
        <x:f>G1735*N1735</x:f>
        <x:v>0</x:v>
      </x:c>
      <x:c r="P1735" s="16" t="n">
        <x:f>L1735*'月度汇总'!$F$10</x:f>
        <x:v>2.1345</x:v>
      </x:c>
      <x:c r="Q1735" s="17" t="n">
        <x:f>J1735*P1735</x:f>
        <x:v>0</x:v>
      </x:c>
      <x:c r="R1735" s="12" t="n">
        <x:v>0</x:v>
      </x:c>
      <x:c r="S1735" s="17" t="n">
        <x:v>0</x:v>
      </x:c>
      <x:c r="T1735" s="19" t="n">
        <x:f>M1735+O1735+Q1735+S1735</x:f>
        <x:v>264.3622313045643</x:v>
      </x:c>
      <x:c r="U1735" s="18" t="str">
        <x:f>TEXT(T1735,"0.00")&amp;"元"</x:f>
        <x:v>264.36元</x:v>
      </x:c>
      <x:c r="V1735" s="12" t="n">
        <x:v>0</x:v>
      </x:c>
      <x:c r="W1735" s="12" t="n">
        <x:f>K1735-V1735</x:f>
        <x:v>619.2603216316803</x:v>
      </x:c>
    </x:row>
    <x:row r="1736" ht="20" customHeight="1">
      <x:c r="A1736" s="13" t="n">
        <x:v>45701.02777777778</x:v>
      </x:c>
      <x:c r="B1736" s="13" t="n">
        <x:v>45701.03472222222</x:v>
      </x:c>
      <x:c r="C1736" s="14" t="n">
        <x:v>45701</x:v>
      </x:c>
      <x:c r="D1736" s="15" t="n">
        <x:v>4</x:v>
      </x:c>
      <x:c r="E1736" s="12" t="n">
        <x:v>596.8150919806941</x:v>
      </x:c>
      <x:c r="F1736" s="12" t="n">
        <x:v>596.8150919806941</x:v>
      </x:c>
      <x:c r="G1736" s="12" t="n">
        <x:v>0</x:v>
      </x:c>
      <x:c r="H1736" s="12" t="n">
        <x:f>F1736+G1736</x:f>
        <x:v>596.8150919806941</x:v>
      </x:c>
      <x:c r="I1736" s="12" t="n">
        <x:f>H1736-E1736</x:f>
        <x:v>0</x:v>
      </x:c>
      <x:c r="J1736" s="12" t="n">
        <x:v>0</x:v>
      </x:c>
      <x:c r="K1736" s="12" t="n">
        <x:f>H1736+J1736</x:f>
        <x:v>596.8150919806941</x:v>
      </x:c>
      <x:c r="L1736" s="16" t="n">
        <x:v>0.4272</x:v>
      </x:c>
      <x:c r="M1736" s="17" t="n">
        <x:f>F1736*L1736</x:f>
        <x:v>254.95940729415253</x:v>
      </x:c>
      <x:c r="N1736" s="16" t="n">
        <x:f>L1736*'月度汇总'!$F$8</x:f>
        <x:v>0.6408</x:v>
      </x:c>
      <x:c r="O1736" s="17" t="n">
        <x:f>G1736*N1736</x:f>
        <x:v>0</x:v>
      </x:c>
      <x:c r="P1736" s="16" t="n">
        <x:f>L1736*'月度汇总'!$F$10</x:f>
        <x:v>2.136</x:v>
      </x:c>
      <x:c r="Q1736" s="17" t="n">
        <x:f>J1736*P1736</x:f>
        <x:v>0</x:v>
      </x:c>
      <x:c r="R1736" s="12" t="n">
        <x:v>0</x:v>
      </x:c>
      <x:c r="S1736" s="17" t="n">
        <x:v>0</x:v>
      </x:c>
      <x:c r="T1736" s="19" t="n">
        <x:f>M1736+O1736+Q1736+S1736</x:f>
        <x:v>254.95940729415253</x:v>
      </x:c>
      <x:c r="U1736" s="18" t="str">
        <x:f>TEXT(T1736,"0.00")&amp;"元"</x:f>
        <x:v>254.96元</x:v>
      </x:c>
      <x:c r="V1736" s="12" t="n">
        <x:v>0</x:v>
      </x:c>
      <x:c r="W1736" s="12" t="n">
        <x:f>K1736-V1736</x:f>
        <x:v>596.8150919806941</x:v>
      </x:c>
    </x:row>
    <x:row r="1737" ht="20" customHeight="1">
      <x:c r="A1737" s="13" t="n">
        <x:v>45701.03472222222</x:v>
      </x:c>
      <x:c r="B1737" s="13" t="n">
        <x:v>45701.04166666667</x:v>
      </x:c>
      <x:c r="C1737" s="14" t="n">
        <x:v>45701</x:v>
      </x:c>
      <x:c r="D1737" s="15" t="n">
        <x:v>5</x:v>
      </x:c>
      <x:c r="E1737" s="12" t="n">
        <x:v>612.735875997261</x:v>
      </x:c>
      <x:c r="F1737" s="12" t="n">
        <x:v>612.735875997261</x:v>
      </x:c>
      <x:c r="G1737" s="12" t="n">
        <x:v>0</x:v>
      </x:c>
      <x:c r="H1737" s="12" t="n">
        <x:f>F1737+G1737</x:f>
        <x:v>612.735875997261</x:v>
      </x:c>
      <x:c r="I1737" s="12" t="n">
        <x:f>H1737-E1737</x:f>
        <x:v>0</x:v>
      </x:c>
      <x:c r="J1737" s="12" t="n">
        <x:v>0</x:v>
      </x:c>
      <x:c r="K1737" s="12" t="n">
        <x:f>H1737+J1737</x:f>
        <x:v>612.735875997261</x:v>
      </x:c>
      <x:c r="L1737" s="16" t="n">
        <x:v>0.4271</x:v>
      </x:c>
      <x:c r="M1737" s="17" t="n">
        <x:f>F1737*L1737</x:f>
        <x:v>261.6994926384302</x:v>
      </x:c>
      <x:c r="N1737" s="16" t="n">
        <x:f>L1737*'月度汇总'!$F$8</x:f>
        <x:v>0.6406499999999999</x:v>
      </x:c>
      <x:c r="O1737" s="17" t="n">
        <x:f>G1737*N1737</x:f>
        <x:v>0</x:v>
      </x:c>
      <x:c r="P1737" s="16" t="n">
        <x:f>L1737*'月度汇总'!$F$10</x:f>
        <x:v>2.1355</x:v>
      </x:c>
      <x:c r="Q1737" s="17" t="n">
        <x:f>J1737*P1737</x:f>
        <x:v>0</x:v>
      </x:c>
      <x:c r="R1737" s="12" t="n">
        <x:v>0</x:v>
      </x:c>
      <x:c r="S1737" s="17" t="n">
        <x:v>0</x:v>
      </x:c>
      <x:c r="T1737" s="19" t="n">
        <x:f>M1737+O1737+Q1737+S1737</x:f>
        <x:v>261.6994926384302</x:v>
      </x:c>
      <x:c r="U1737" s="18" t="str">
        <x:f>TEXT(T1737,"0.00")&amp;"元"</x:f>
        <x:v>261.70元</x:v>
      </x:c>
      <x:c r="V1737" s="12" t="n">
        <x:v>0</x:v>
      </x:c>
      <x:c r="W1737" s="12" t="n">
        <x:f>K1737-V1737</x:f>
        <x:v>612.735875997261</x:v>
      </x:c>
    </x:row>
    <x:row r="1738" ht="20" customHeight="1">
      <x:c r="A1738" s="13" t="n">
        <x:v>45701.04166666667</x:v>
      </x:c>
      <x:c r="B1738" s="13" t="n">
        <x:v>45701.04861111111</x:v>
      </x:c>
      <x:c r="C1738" s="14" t="n">
        <x:v>45701</x:v>
      </x:c>
      <x:c r="D1738" s="15" t="n">
        <x:v>6</x:v>
      </x:c>
      <x:c r="E1738" s="12" t="n">
        <x:v>640.8969180322423</x:v>
      </x:c>
      <x:c r="F1738" s="12" t="n">
        <x:v>640.8969180322423</x:v>
      </x:c>
      <x:c r="G1738" s="12" t="n">
        <x:v>0</x:v>
      </x:c>
      <x:c r="H1738" s="12" t="n">
        <x:f>F1738+G1738</x:f>
        <x:v>640.8969180322423</x:v>
      </x:c>
      <x:c r="I1738" s="12" t="n">
        <x:f>H1738-E1738</x:f>
        <x:v>0</x:v>
      </x:c>
      <x:c r="J1738" s="12" t="n">
        <x:v>0</x:v>
      </x:c>
      <x:c r="K1738" s="12" t="n">
        <x:f>H1738+J1738</x:f>
        <x:v>640.8969180322423</x:v>
      </x:c>
      <x:c r="L1738" s="16" t="n">
        <x:v>0.4285</x:v>
      </x:c>
      <x:c r="M1738" s="17" t="n">
        <x:f>F1738*L1738</x:f>
        <x:v>274.6243293768158</x:v>
      </x:c>
      <x:c r="N1738" s="16" t="n">
        <x:f>L1738*'月度汇总'!$F$8</x:f>
        <x:v>0.6427499999999999</x:v>
      </x:c>
      <x:c r="O1738" s="17" t="n">
        <x:f>G1738*N1738</x:f>
        <x:v>0</x:v>
      </x:c>
      <x:c r="P1738" s="16" t="n">
        <x:f>L1738*'月度汇总'!$F$10</x:f>
        <x:v>2.1425</x:v>
      </x:c>
      <x:c r="Q1738" s="17" t="n">
        <x:f>J1738*P1738</x:f>
        <x:v>0</x:v>
      </x:c>
      <x:c r="R1738" s="12" t="n">
        <x:v>0</x:v>
      </x:c>
      <x:c r="S1738" s="17" t="n">
        <x:v>0</x:v>
      </x:c>
      <x:c r="T1738" s="19" t="n">
        <x:f>M1738+O1738+Q1738+S1738</x:f>
        <x:v>274.6243293768158</x:v>
      </x:c>
      <x:c r="U1738" s="18" t="str">
        <x:f>TEXT(T1738,"0.00")&amp;"元"</x:f>
        <x:v>274.62元</x:v>
      </x:c>
      <x:c r="V1738" s="12" t="n">
        <x:v>0</x:v>
      </x:c>
      <x:c r="W1738" s="12" t="n">
        <x:f>K1738-V1738</x:f>
        <x:v>640.8969180322423</x:v>
      </x:c>
    </x:row>
    <x:row r="1739" ht="20" customHeight="1">
      <x:c r="A1739" s="13" t="n">
        <x:v>45701.04861111111</x:v>
      </x:c>
      <x:c r="B1739" s="13" t="n">
        <x:v>45701.055555555555</x:v>
      </x:c>
      <x:c r="C1739" s="14" t="n">
        <x:v>45701</x:v>
      </x:c>
      <x:c r="D1739" s="15" t="n">
        <x:v>7</x:v>
      </x:c>
      <x:c r="E1739" s="12" t="n">
        <x:v>625.7321093774793</x:v>
      </x:c>
      <x:c r="F1739" s="12" t="n">
        <x:v>625.7321093774793</x:v>
      </x:c>
      <x:c r="G1739" s="12" t="n">
        <x:v>0</x:v>
      </x:c>
      <x:c r="H1739" s="12" t="n">
        <x:f>F1739+G1739</x:f>
        <x:v>625.7321093774793</x:v>
      </x:c>
      <x:c r="I1739" s="12" t="n">
        <x:f>H1739-E1739</x:f>
        <x:v>0</x:v>
      </x:c>
      <x:c r="J1739" s="12" t="n">
        <x:v>0</x:v>
      </x:c>
      <x:c r="K1739" s="12" t="n">
        <x:f>H1739+J1739</x:f>
        <x:v>625.7321093774793</x:v>
      </x:c>
      <x:c r="L1739" s="16" t="n">
        <x:v>0.4311</x:v>
      </x:c>
      <x:c r="M1739" s="17" t="n">
        <x:f>F1739*L1739</x:f>
        <x:v>269.7531123526313</x:v>
      </x:c>
      <x:c r="N1739" s="16" t="n">
        <x:f>L1739*'月度汇总'!$F$8</x:f>
        <x:v>0.64665</x:v>
      </x:c>
      <x:c r="O1739" s="17" t="n">
        <x:f>G1739*N1739</x:f>
        <x:v>0</x:v>
      </x:c>
      <x:c r="P1739" s="16" t="n">
        <x:f>L1739*'月度汇总'!$F$10</x:f>
        <x:v>2.1555</x:v>
      </x:c>
      <x:c r="Q1739" s="17" t="n">
        <x:f>J1739*P1739</x:f>
        <x:v>0</x:v>
      </x:c>
      <x:c r="R1739" s="12" t="n">
        <x:v>0</x:v>
      </x:c>
      <x:c r="S1739" s="17" t="n">
        <x:v>0</x:v>
      </x:c>
      <x:c r="T1739" s="19" t="n">
        <x:f>M1739+O1739+Q1739+S1739</x:f>
        <x:v>269.7531123526313</x:v>
      </x:c>
      <x:c r="U1739" s="18" t="str">
        <x:f>TEXT(T1739,"0.00")&amp;"元"</x:f>
        <x:v>269.75元</x:v>
      </x:c>
      <x:c r="V1739" s="12" t="n">
        <x:v>0</x:v>
      </x:c>
      <x:c r="W1739" s="12" t="n">
        <x:f>K1739-V1739</x:f>
        <x:v>625.7321093774793</x:v>
      </x:c>
    </x:row>
    <x:row r="1740" ht="20" customHeight="1">
      <x:c r="A1740" s="13" t="n">
        <x:v>45701.055555555555</x:v>
      </x:c>
      <x:c r="B1740" s="13" t="n">
        <x:v>45701.0625</x:v>
      </x:c>
      <x:c r="C1740" s="14" t="n">
        <x:v>45701</x:v>
      </x:c>
      <x:c r="D1740" s="15" t="n">
        <x:v>8</x:v>
      </x:c>
      <x:c r="E1740" s="12" t="n">
        <x:v>605.6826441774202</x:v>
      </x:c>
      <x:c r="F1740" s="12" t="n">
        <x:v>605.6826441774202</x:v>
      </x:c>
      <x:c r="G1740" s="12" t="n">
        <x:v>0</x:v>
      </x:c>
      <x:c r="H1740" s="12" t="n">
        <x:f>F1740+G1740</x:f>
        <x:v>605.6826441774202</x:v>
      </x:c>
      <x:c r="I1740" s="12" t="n">
        <x:f>H1740-E1740</x:f>
        <x:v>0</x:v>
      </x:c>
      <x:c r="J1740" s="12" t="n">
        <x:v>0</x:v>
      </x:c>
      <x:c r="K1740" s="12" t="n">
        <x:f>H1740+J1740</x:f>
        <x:v>605.6826441774202</x:v>
      </x:c>
      <x:c r="L1740" s="16" t="n">
        <x:v>0.4302</x:v>
      </x:c>
      <x:c r="M1740" s="17" t="n">
        <x:f>F1740*L1740</x:f>
        <x:v>260.5646735251262</x:v>
      </x:c>
      <x:c r="N1740" s="16" t="n">
        <x:f>L1740*'月度汇总'!$F$8</x:f>
        <x:v>0.6453</x:v>
      </x:c>
      <x:c r="O1740" s="17" t="n">
        <x:f>G1740*N1740</x:f>
        <x:v>0</x:v>
      </x:c>
      <x:c r="P1740" s="16" t="n">
        <x:f>L1740*'月度汇总'!$F$10</x:f>
        <x:v>2.1510000000000002</x:v>
      </x:c>
      <x:c r="Q1740" s="17" t="n">
        <x:f>J1740*P1740</x:f>
        <x:v>0</x:v>
      </x:c>
      <x:c r="R1740" s="12" t="n">
        <x:v>0</x:v>
      </x:c>
      <x:c r="S1740" s="17" t="n">
        <x:v>0</x:v>
      </x:c>
      <x:c r="T1740" s="19" t="n">
        <x:f>M1740+O1740+Q1740+S1740</x:f>
        <x:v>260.5646735251262</x:v>
      </x:c>
      <x:c r="U1740" s="18" t="str">
        <x:f>TEXT(T1740,"0.00")&amp;"元"</x:f>
        <x:v>260.56元</x:v>
      </x:c>
      <x:c r="V1740" s="12" t="n">
        <x:v>0</x:v>
      </x:c>
      <x:c r="W1740" s="12" t="n">
        <x:f>K1740-V1740</x:f>
        <x:v>605.6826441774202</x:v>
      </x:c>
    </x:row>
    <x:row r="1741" ht="20" customHeight="1">
      <x:c r="A1741" s="13" t="n">
        <x:v>45701.0625</x:v>
      </x:c>
      <x:c r="B1741" s="13" t="n">
        <x:v>45701.069444444445</x:v>
      </x:c>
      <x:c r="C1741" s="14" t="n">
        <x:v>45701</x:v>
      </x:c>
      <x:c r="D1741" s="15" t="n">
        <x:v>9</x:v>
      </x:c>
      <x:c r="E1741" s="12" t="n">
        <x:v>613.1401085404674</x:v>
      </x:c>
      <x:c r="F1741" s="12" t="n">
        <x:v>613.1401085404674</x:v>
      </x:c>
      <x:c r="G1741" s="12" t="n">
        <x:v>0</x:v>
      </x:c>
      <x:c r="H1741" s="12" t="n">
        <x:f>F1741+G1741</x:f>
        <x:v>613.1401085404674</x:v>
      </x:c>
      <x:c r="I1741" s="12" t="n">
        <x:f>H1741-E1741</x:f>
        <x:v>0</x:v>
      </x:c>
      <x:c r="J1741" s="12" t="n">
        <x:v>0</x:v>
      </x:c>
      <x:c r="K1741" s="12" t="n">
        <x:f>H1741+J1741</x:f>
        <x:v>613.1401085404674</x:v>
      </x:c>
      <x:c r="L1741" s="16" t="n">
        <x:v>0.4279</x:v>
      </x:c>
      <x:c r="M1741" s="17" t="n">
        <x:f>F1741*L1741</x:f>
        <x:v>262.362652444466</x:v>
      </x:c>
      <x:c r="N1741" s="16" t="n">
        <x:f>L1741*'月度汇总'!$F$8</x:f>
        <x:v>0.64185</x:v>
      </x:c>
      <x:c r="O1741" s="17" t="n">
        <x:f>G1741*N1741</x:f>
        <x:v>0</x:v>
      </x:c>
      <x:c r="P1741" s="16" t="n">
        <x:f>L1741*'月度汇总'!$F$10</x:f>
        <x:v>2.1395</x:v>
      </x:c>
      <x:c r="Q1741" s="17" t="n">
        <x:f>J1741*P1741</x:f>
        <x:v>0</x:v>
      </x:c>
      <x:c r="R1741" s="12" t="n">
        <x:v>0</x:v>
      </x:c>
      <x:c r="S1741" s="17" t="n">
        <x:v>0</x:v>
      </x:c>
      <x:c r="T1741" s="19" t="n">
        <x:f>M1741+O1741+Q1741+S1741</x:f>
        <x:v>262.362652444466</x:v>
      </x:c>
      <x:c r="U1741" s="18" t="str">
        <x:f>TEXT(T1741,"0.00")&amp;"元"</x:f>
        <x:v>262.36元</x:v>
      </x:c>
      <x:c r="V1741" s="12" t="n">
        <x:v>0</x:v>
      </x:c>
      <x:c r="W1741" s="12" t="n">
        <x:f>K1741-V1741</x:f>
        <x:v>613.1401085404674</x:v>
      </x:c>
    </x:row>
    <x:row r="1742" ht="20" customHeight="1">
      <x:c r="A1742" s="13" t="n">
        <x:v>45701.069444444445</x:v>
      </x:c>
      <x:c r="B1742" s="13" t="n">
        <x:v>45701.07638888889</x:v>
      </x:c>
      <x:c r="C1742" s="14" t="n">
        <x:v>45701</x:v>
      </x:c>
      <x:c r="D1742" s="15" t="n">
        <x:v>10</x:v>
      </x:c>
      <x:c r="E1742" s="12" t="n">
        <x:v>639.2341688185079</x:v>
      </x:c>
      <x:c r="F1742" s="12" t="n">
        <x:v>639.2341688185079</x:v>
      </x:c>
      <x:c r="G1742" s="12" t="n">
        <x:v>0</x:v>
      </x:c>
      <x:c r="H1742" s="12" t="n">
        <x:f>F1742+G1742</x:f>
        <x:v>639.2341688185079</x:v>
      </x:c>
      <x:c r="I1742" s="12" t="n">
        <x:f>H1742-E1742</x:f>
        <x:v>0</x:v>
      </x:c>
      <x:c r="J1742" s="12" t="n">
        <x:v>0</x:v>
      </x:c>
      <x:c r="K1742" s="12" t="n">
        <x:f>H1742+J1742</x:f>
        <x:v>639.2341688185079</x:v>
      </x:c>
      <x:c r="L1742" s="16" t="n">
        <x:v>0.4312</x:v>
      </x:c>
      <x:c r="M1742" s="17" t="n">
        <x:f>F1742*L1742</x:f>
        <x:v>275.63777359454065</x:v>
      </x:c>
      <x:c r="N1742" s="16" t="n">
        <x:f>L1742*'月度汇总'!$F$8</x:f>
        <x:v>0.6468</x:v>
      </x:c>
      <x:c r="O1742" s="17" t="n">
        <x:f>G1742*N1742</x:f>
        <x:v>0</x:v>
      </x:c>
      <x:c r="P1742" s="16" t="n">
        <x:f>L1742*'月度汇总'!$F$10</x:f>
        <x:v>2.156</x:v>
      </x:c>
      <x:c r="Q1742" s="17" t="n">
        <x:f>J1742*P1742</x:f>
        <x:v>0</x:v>
      </x:c>
      <x:c r="R1742" s="12" t="n">
        <x:v>0</x:v>
      </x:c>
      <x:c r="S1742" s="17" t="n">
        <x:v>0</x:v>
      </x:c>
      <x:c r="T1742" s="19" t="n">
        <x:f>M1742+O1742+Q1742+S1742</x:f>
        <x:v>275.63777359454065</x:v>
      </x:c>
      <x:c r="U1742" s="18" t="str">
        <x:f>TEXT(T1742,"0.00")&amp;"元"</x:f>
        <x:v>275.64元</x:v>
      </x:c>
      <x:c r="V1742" s="12" t="n">
        <x:v>0</x:v>
      </x:c>
      <x:c r="W1742" s="12" t="n">
        <x:f>K1742-V1742</x:f>
        <x:v>639.2341688185079</x:v>
      </x:c>
    </x:row>
    <x:row r="1743" ht="20" customHeight="1">
      <x:c r="A1743" s="13" t="n">
        <x:v>45701.07638888889</x:v>
      </x:c>
      <x:c r="B1743" s="13" t="n">
        <x:v>45701.08333333333</x:v>
      </x:c>
      <x:c r="C1743" s="14" t="n">
        <x:v>45701</x:v>
      </x:c>
      <x:c r="D1743" s="15" t="n">
        <x:v>11</x:v>
      </x:c>
      <x:c r="E1743" s="12" t="n">
        <x:v>634.0908923879164</x:v>
      </x:c>
      <x:c r="F1743" s="12" t="n">
        <x:v>634.0908923879164</x:v>
      </x:c>
      <x:c r="G1743" s="12" t="n">
        <x:v>0</x:v>
      </x:c>
      <x:c r="H1743" s="12" t="n">
        <x:f>F1743+G1743</x:f>
        <x:v>634.0908923879164</x:v>
      </x:c>
      <x:c r="I1743" s="12" t="n">
        <x:f>H1743-E1743</x:f>
        <x:v>0</x:v>
      </x:c>
      <x:c r="J1743" s="12" t="n">
        <x:v>0</x:v>
      </x:c>
      <x:c r="K1743" s="12" t="n">
        <x:f>H1743+J1743</x:f>
        <x:v>634.0908923879164</x:v>
      </x:c>
      <x:c r="L1743" s="16" t="n">
        <x:v>0.4333</x:v>
      </x:c>
      <x:c r="M1743" s="17" t="n">
        <x:f>F1743*L1743</x:f>
        <x:v>274.75158367168416</x:v>
      </x:c>
      <x:c r="N1743" s="16" t="n">
        <x:f>L1743*'月度汇总'!$F$8</x:f>
        <x:v>0.64995</x:v>
      </x:c>
      <x:c r="O1743" s="17" t="n">
        <x:f>G1743*N1743</x:f>
        <x:v>0</x:v>
      </x:c>
      <x:c r="P1743" s="16" t="n">
        <x:f>L1743*'月度汇总'!$F$10</x:f>
        <x:v>2.1665</x:v>
      </x:c>
      <x:c r="Q1743" s="17" t="n">
        <x:f>J1743*P1743</x:f>
        <x:v>0</x:v>
      </x:c>
      <x:c r="R1743" s="12" t="n">
        <x:v>0</x:v>
      </x:c>
      <x:c r="S1743" s="17" t="n">
        <x:v>0</x:v>
      </x:c>
      <x:c r="T1743" s="19" t="n">
        <x:f>M1743+O1743+Q1743+S1743</x:f>
        <x:v>274.75158367168416</x:v>
      </x:c>
      <x:c r="U1743" s="18" t="str">
        <x:f>TEXT(T1743,"0.00")&amp;"元"</x:f>
        <x:v>274.75元</x:v>
      </x:c>
      <x:c r="V1743" s="12" t="n">
        <x:v>0</x:v>
      </x:c>
      <x:c r="W1743" s="12" t="n">
        <x:f>K1743-V1743</x:f>
        <x:v>634.0908923879164</x:v>
      </x:c>
    </x:row>
    <x:row r="1744" ht="20" customHeight="1">
      <x:c r="A1744" s="13" t="n">
        <x:v>45701.08333333333</x:v>
      </x:c>
      <x:c r="B1744" s="13" t="n">
        <x:v>45701.09027777778</x:v>
      </x:c>
      <x:c r="C1744" s="14" t="n">
        <x:v>45701</x:v>
      </x:c>
      <x:c r="D1744" s="15" t="n">
        <x:v>12</x:v>
      </x:c>
      <x:c r="E1744" s="12" t="n">
        <x:v>605.9367284319931</x:v>
      </x:c>
      <x:c r="F1744" s="12" t="n">
        <x:v>605.9367284319931</x:v>
      </x:c>
      <x:c r="G1744" s="12" t="n">
        <x:v>0</x:v>
      </x:c>
      <x:c r="H1744" s="12" t="n">
        <x:f>F1744+G1744</x:f>
        <x:v>605.9367284319931</x:v>
      </x:c>
      <x:c r="I1744" s="12" t="n">
        <x:f>H1744-E1744</x:f>
        <x:v>0</x:v>
      </x:c>
      <x:c r="J1744" s="12" t="n">
        <x:v>0</x:v>
      </x:c>
      <x:c r="K1744" s="12" t="n">
        <x:f>H1744+J1744</x:f>
        <x:v>605.9367284319931</x:v>
      </x:c>
      <x:c r="L1744" s="16" t="n">
        <x:v>0.4311</x:v>
      </x:c>
      <x:c r="M1744" s="17" t="n">
        <x:f>F1744*L1744</x:f>
        <x:v>261.2193236270322</x:v>
      </x:c>
      <x:c r="N1744" s="16" t="n">
        <x:f>L1744*'月度汇总'!$F$8</x:f>
        <x:v>0.64665</x:v>
      </x:c>
      <x:c r="O1744" s="17" t="n">
        <x:f>G1744*N1744</x:f>
        <x:v>0</x:v>
      </x:c>
      <x:c r="P1744" s="16" t="n">
        <x:f>L1744*'月度汇总'!$F$10</x:f>
        <x:v>2.1555</x:v>
      </x:c>
      <x:c r="Q1744" s="17" t="n">
        <x:f>J1744*P1744</x:f>
        <x:v>0</x:v>
      </x:c>
      <x:c r="R1744" s="12" t="n">
        <x:v>0</x:v>
      </x:c>
      <x:c r="S1744" s="17" t="n">
        <x:v>0</x:v>
      </x:c>
      <x:c r="T1744" s="19" t="n">
        <x:f>M1744+O1744+Q1744+S1744</x:f>
        <x:v>261.2193236270322</x:v>
      </x:c>
      <x:c r="U1744" s="18" t="str">
        <x:f>TEXT(T1744,"0.00")&amp;"元"</x:f>
        <x:v>261.22元</x:v>
      </x:c>
      <x:c r="V1744" s="12" t="n">
        <x:v>0</x:v>
      </x:c>
      <x:c r="W1744" s="12" t="n">
        <x:f>K1744-V1744</x:f>
        <x:v>605.9367284319931</x:v>
      </x:c>
    </x:row>
    <x:row r="1745" ht="20" customHeight="1">
      <x:c r="A1745" s="13" t="n">
        <x:v>45701.09027777778</x:v>
      </x:c>
      <x:c r="B1745" s="13" t="n">
        <x:v>45701.09722222222</x:v>
      </x:c>
      <x:c r="C1745" s="14" t="n">
        <x:v>45701</x:v>
      </x:c>
      <x:c r="D1745" s="15" t="n">
        <x:v>13</x:v>
      </x:c>
      <x:c r="E1745" s="12" t="n">
        <x:v>610.1602478914622</x:v>
      </x:c>
      <x:c r="F1745" s="12" t="n">
        <x:v>610.1602478914622</x:v>
      </x:c>
      <x:c r="G1745" s="12" t="n">
        <x:v>0</x:v>
      </x:c>
      <x:c r="H1745" s="12" t="n">
        <x:f>F1745+G1745</x:f>
        <x:v>610.1602478914622</x:v>
      </x:c>
      <x:c r="I1745" s="12" t="n">
        <x:f>H1745-E1745</x:f>
        <x:v>0</x:v>
      </x:c>
      <x:c r="J1745" s="12" t="n">
        <x:v>0</x:v>
      </x:c>
      <x:c r="K1745" s="12" t="n">
        <x:f>H1745+J1745</x:f>
        <x:v>610.1602478914622</x:v>
      </x:c>
      <x:c r="L1745" s="16" t="n">
        <x:v>0.4293</x:v>
      </x:c>
      <x:c r="M1745" s="17" t="n">
        <x:f>F1745*L1745</x:f>
        <x:v>261.9417944198047</x:v>
      </x:c>
      <x:c r="N1745" s="16" t="n">
        <x:f>L1745*'月度汇总'!$F$8</x:f>
        <x:v>0.64395</x:v>
      </x:c>
      <x:c r="O1745" s="17" t="n">
        <x:f>G1745*N1745</x:f>
        <x:v>0</x:v>
      </x:c>
      <x:c r="P1745" s="16" t="n">
        <x:f>L1745*'月度汇总'!$F$10</x:f>
        <x:v>2.1465</x:v>
      </x:c>
      <x:c r="Q1745" s="17" t="n">
        <x:f>J1745*P1745</x:f>
        <x:v>0</x:v>
      </x:c>
      <x:c r="R1745" s="12" t="n">
        <x:v>0</x:v>
      </x:c>
      <x:c r="S1745" s="17" t="n">
        <x:v>0</x:v>
      </x:c>
      <x:c r="T1745" s="19" t="n">
        <x:f>M1745+O1745+Q1745+S1745</x:f>
        <x:v>261.9417944198047</x:v>
      </x:c>
      <x:c r="U1745" s="18" t="str">
        <x:f>TEXT(T1745,"0.00")&amp;"元"</x:f>
        <x:v>261.94元</x:v>
      </x:c>
      <x:c r="V1745" s="12" t="n">
        <x:v>0</x:v>
      </x:c>
      <x:c r="W1745" s="12" t="n">
        <x:f>K1745-V1745</x:f>
        <x:v>610.1602478914622</x:v>
      </x:c>
    </x:row>
    <x:row r="1746" ht="20" customHeight="1">
      <x:c r="A1746" s="13" t="n">
        <x:v>45701.09722222222</x:v>
      </x:c>
      <x:c r="B1746" s="13" t="n">
        <x:v>45701.10416666667</x:v>
      </x:c>
      <x:c r="C1746" s="14" t="n">
        <x:v>45701</x:v>
      </x:c>
      <x:c r="D1746" s="15" t="n">
        <x:v>14</x:v>
      </x:c>
      <x:c r="E1746" s="12" t="n">
        <x:v>620.0172025829922</x:v>
      </x:c>
      <x:c r="F1746" s="12" t="n">
        <x:v>620.0172025829922</x:v>
      </x:c>
      <x:c r="G1746" s="12" t="n">
        <x:v>0</x:v>
      </x:c>
      <x:c r="H1746" s="12" t="n">
        <x:f>F1746+G1746</x:f>
        <x:v>620.0172025829922</x:v>
      </x:c>
      <x:c r="I1746" s="12" t="n">
        <x:f>H1746-E1746</x:f>
        <x:v>0</x:v>
      </x:c>
      <x:c r="J1746" s="12" t="n">
        <x:v>0</x:v>
      </x:c>
      <x:c r="K1746" s="12" t="n">
        <x:f>H1746+J1746</x:f>
        <x:v>620.0172025829922</x:v>
      </x:c>
      <x:c r="L1746" s="16" t="n">
        <x:v>0.4324</x:v>
      </x:c>
      <x:c r="M1746" s="17" t="n">
        <x:f>F1746*L1746</x:f>
        <x:v>268.09543839688587</x:v>
      </x:c>
      <x:c r="N1746" s="16" t="n">
        <x:f>L1746*'月度汇总'!$F$8</x:f>
        <x:v>0.6486000000000001</x:v>
      </x:c>
      <x:c r="O1746" s="17" t="n">
        <x:f>G1746*N1746</x:f>
        <x:v>0</x:v>
      </x:c>
      <x:c r="P1746" s="16" t="n">
        <x:f>L1746*'月度汇总'!$F$10</x:f>
        <x:v>2.162</x:v>
      </x:c>
      <x:c r="Q1746" s="17" t="n">
        <x:f>J1746*P1746</x:f>
        <x:v>0</x:v>
      </x:c>
      <x:c r="R1746" s="12" t="n">
        <x:v>0</x:v>
      </x:c>
      <x:c r="S1746" s="17" t="n">
        <x:v>0</x:v>
      </x:c>
      <x:c r="T1746" s="19" t="n">
        <x:f>M1746+O1746+Q1746+S1746</x:f>
        <x:v>268.09543839688587</x:v>
      </x:c>
      <x:c r="U1746" s="18" t="str">
        <x:f>TEXT(T1746,"0.00")&amp;"元"</x:f>
        <x:v>268.10元</x:v>
      </x:c>
      <x:c r="V1746" s="12" t="n">
        <x:v>0</x:v>
      </x:c>
      <x:c r="W1746" s="12" t="n">
        <x:f>K1746-V1746</x:f>
        <x:v>620.0172025829922</x:v>
      </x:c>
    </x:row>
    <x:row r="1747" ht="20" customHeight="1">
      <x:c r="A1747" s="13" t="n">
        <x:v>45701.10416666667</x:v>
      </x:c>
      <x:c r="B1747" s="13" t="n">
        <x:v>45701.11111111111</x:v>
      </x:c>
      <x:c r="C1747" s="14" t="n">
        <x:v>45701</x:v>
      </x:c>
      <x:c r="D1747" s="15" t="n">
        <x:v>15</x:v>
      </x:c>
      <x:c r="E1747" s="12" t="n">
        <x:v>616.9110443190372</x:v>
      </x:c>
      <x:c r="F1747" s="12" t="n">
        <x:v>616.9110443190372</x:v>
      </x:c>
      <x:c r="G1747" s="12" t="n">
        <x:v>0</x:v>
      </x:c>
      <x:c r="H1747" s="12" t="n">
        <x:f>F1747+G1747</x:f>
        <x:v>616.9110443190372</x:v>
      </x:c>
      <x:c r="I1747" s="12" t="n">
        <x:f>H1747-E1747</x:f>
        <x:v>0</x:v>
      </x:c>
      <x:c r="J1747" s="12" t="n">
        <x:v>0</x:v>
      </x:c>
      <x:c r="K1747" s="12" t="n">
        <x:f>H1747+J1747</x:f>
        <x:v>616.9110443190372</x:v>
      </x:c>
      <x:c r="L1747" s="16" t="n">
        <x:v>0.4367</x:v>
      </x:c>
      <x:c r="M1747" s="17" t="n">
        <x:f>F1747*L1747</x:f>
        <x:v>269.4050530541235</x:v>
      </x:c>
      <x:c r="N1747" s="16" t="n">
        <x:f>L1747*'月度汇总'!$F$8</x:f>
        <x:v>0.6550499999999999</x:v>
      </x:c>
      <x:c r="O1747" s="17" t="n">
        <x:f>G1747*N1747</x:f>
        <x:v>0</x:v>
      </x:c>
      <x:c r="P1747" s="16" t="n">
        <x:f>L1747*'月度汇总'!$F$10</x:f>
        <x:v>2.1835</x:v>
      </x:c>
      <x:c r="Q1747" s="17" t="n">
        <x:f>J1747*P1747</x:f>
        <x:v>0</x:v>
      </x:c>
      <x:c r="R1747" s="12" t="n">
        <x:v>0</x:v>
      </x:c>
      <x:c r="S1747" s="17" t="n">
        <x:v>0</x:v>
      </x:c>
      <x:c r="T1747" s="19" t="n">
        <x:f>M1747+O1747+Q1747+S1747</x:f>
        <x:v>269.4050530541235</x:v>
      </x:c>
      <x:c r="U1747" s="18" t="str">
        <x:f>TEXT(T1747,"0.00")&amp;"元"</x:f>
        <x:v>269.41元</x:v>
      </x:c>
      <x:c r="V1747" s="12" t="n">
        <x:v>0</x:v>
      </x:c>
      <x:c r="W1747" s="12" t="n">
        <x:f>K1747-V1747</x:f>
        <x:v>616.9110443190372</x:v>
      </x:c>
    </x:row>
    <x:row r="1748" ht="20" customHeight="1">
      <x:c r="A1748" s="13" t="n">
        <x:v>45701.11111111111</x:v>
      </x:c>
      <x:c r="B1748" s="13" t="n">
        <x:v>45701.118055555555</x:v>
      </x:c>
      <x:c r="C1748" s="14" t="n">
        <x:v>45701</x:v>
      </x:c>
      <x:c r="D1748" s="15" t="n">
        <x:v>16</x:v>
      </x:c>
      <x:c r="E1748" s="12" t="n">
        <x:v>616.6274031956248</x:v>
      </x:c>
      <x:c r="F1748" s="12" t="n">
        <x:v>616.6274031956248</x:v>
      </x:c>
      <x:c r="G1748" s="12" t="n">
        <x:v>0</x:v>
      </x:c>
      <x:c r="H1748" s="12" t="n">
        <x:f>F1748+G1748</x:f>
        <x:v>616.6274031956248</x:v>
      </x:c>
      <x:c r="I1748" s="12" t="n">
        <x:f>H1748-E1748</x:f>
        <x:v>0</x:v>
      </x:c>
      <x:c r="J1748" s="12" t="n">
        <x:v>0</x:v>
      </x:c>
      <x:c r="K1748" s="12" t="n">
        <x:f>H1748+J1748</x:f>
        <x:v>616.6274031956248</x:v>
      </x:c>
      <x:c r="L1748" s="16" t="n">
        <x:v>0.4348</x:v>
      </x:c>
      <x:c r="M1748" s="17" t="n">
        <x:f>F1748*L1748</x:f>
        <x:v>268.10959490945766</x:v>
      </x:c>
      <x:c r="N1748" s="16" t="n">
        <x:f>L1748*'月度汇总'!$F$8</x:f>
        <x:v>0.6522</x:v>
      </x:c>
      <x:c r="O1748" s="17" t="n">
        <x:f>G1748*N1748</x:f>
        <x:v>0</x:v>
      </x:c>
      <x:c r="P1748" s="16" t="n">
        <x:f>L1748*'月度汇总'!$F$10</x:f>
        <x:v>2.174</x:v>
      </x:c>
      <x:c r="Q1748" s="17" t="n">
        <x:f>J1748*P1748</x:f>
        <x:v>0</x:v>
      </x:c>
      <x:c r="R1748" s="12" t="n">
        <x:v>0</x:v>
      </x:c>
      <x:c r="S1748" s="17" t="n">
        <x:v>0</x:v>
      </x:c>
      <x:c r="T1748" s="19" t="n">
        <x:f>M1748+O1748+Q1748+S1748</x:f>
        <x:v>268.10959490945766</x:v>
      </x:c>
      <x:c r="U1748" s="18" t="str">
        <x:f>TEXT(T1748,"0.00")&amp;"元"</x:f>
        <x:v>268.11元</x:v>
      </x:c>
      <x:c r="V1748" s="12" t="n">
        <x:v>0</x:v>
      </x:c>
      <x:c r="W1748" s="12" t="n">
        <x:f>K1748-V1748</x:f>
        <x:v>616.6274031956248</x:v>
      </x:c>
    </x:row>
    <x:row r="1749" ht="20" customHeight="1">
      <x:c r="A1749" s="13" t="n">
        <x:v>45701.118055555555</x:v>
      </x:c>
      <x:c r="B1749" s="13" t="n">
        <x:v>45701.125</x:v>
      </x:c>
      <x:c r="C1749" s="14" t="n">
        <x:v>45701</x:v>
      </x:c>
      <x:c r="D1749" s="15" t="n">
        <x:v>17</x:v>
      </x:c>
      <x:c r="E1749" s="12" t="n">
        <x:v>651.5432733813955</x:v>
      </x:c>
      <x:c r="F1749" s="12" t="n">
        <x:v>651.5432733813955</x:v>
      </x:c>
      <x:c r="G1749" s="12" t="n">
        <x:v>0</x:v>
      </x:c>
      <x:c r="H1749" s="12" t="n">
        <x:f>F1749+G1749</x:f>
        <x:v>651.5432733813955</x:v>
      </x:c>
      <x:c r="I1749" s="12" t="n">
        <x:f>H1749-E1749</x:f>
        <x:v>0</x:v>
      </x:c>
      <x:c r="J1749" s="12" t="n">
        <x:v>0</x:v>
      </x:c>
      <x:c r="K1749" s="12" t="n">
        <x:f>H1749+J1749</x:f>
        <x:v>651.5432733813955</x:v>
      </x:c>
      <x:c r="L1749" s="16" t="n">
        <x:v>0.4335</x:v>
      </x:c>
      <x:c r="M1749" s="17" t="n">
        <x:f>F1749*L1749</x:f>
        <x:v>282.4440090108349</x:v>
      </x:c>
      <x:c r="N1749" s="16" t="n">
        <x:f>L1749*'月度汇总'!$F$8</x:f>
        <x:v>0.65025</x:v>
      </x:c>
      <x:c r="O1749" s="17" t="n">
        <x:f>G1749*N1749</x:f>
        <x:v>0</x:v>
      </x:c>
      <x:c r="P1749" s="16" t="n">
        <x:f>L1749*'月度汇总'!$F$10</x:f>
        <x:v>2.1675</x:v>
      </x:c>
      <x:c r="Q1749" s="17" t="n">
        <x:f>J1749*P1749</x:f>
        <x:v>0</x:v>
      </x:c>
      <x:c r="R1749" s="12" t="n">
        <x:v>0</x:v>
      </x:c>
      <x:c r="S1749" s="17" t="n">
        <x:v>0</x:v>
      </x:c>
      <x:c r="T1749" s="19" t="n">
        <x:f>M1749+O1749+Q1749+S1749</x:f>
        <x:v>282.4440090108349</x:v>
      </x:c>
      <x:c r="U1749" s="18" t="str">
        <x:f>TEXT(T1749,"0.00")&amp;"元"</x:f>
        <x:v>282.44元</x:v>
      </x:c>
      <x:c r="V1749" s="12" t="n">
        <x:v>0</x:v>
      </x:c>
      <x:c r="W1749" s="12" t="n">
        <x:f>K1749-V1749</x:f>
        <x:v>651.5432733813955</x:v>
      </x:c>
    </x:row>
    <x:row r="1750" ht="20" customHeight="1">
      <x:c r="A1750" s="13" t="n">
        <x:v>45701.125</x:v>
      </x:c>
      <x:c r="B1750" s="13" t="n">
        <x:v>45701.131944444445</x:v>
      </x:c>
      <x:c r="C1750" s="14" t="n">
        <x:v>45701</x:v>
      </x:c>
      <x:c r="D1750" s="15" t="n">
        <x:v>18</x:v>
      </x:c>
      <x:c r="E1750" s="12" t="n">
        <x:v>684.5080447411852</x:v>
      </x:c>
      <x:c r="F1750" s="12" t="n">
        <x:v>684.5080447411852</x:v>
      </x:c>
      <x:c r="G1750" s="12" t="n">
        <x:v>0</x:v>
      </x:c>
      <x:c r="H1750" s="12" t="n">
        <x:f>F1750+G1750</x:f>
        <x:v>684.5080447411852</x:v>
      </x:c>
      <x:c r="I1750" s="12" t="n">
        <x:f>H1750-E1750</x:f>
        <x:v>0</x:v>
      </x:c>
      <x:c r="J1750" s="12" t="n">
        <x:v>0</x:v>
      </x:c>
      <x:c r="K1750" s="12" t="n">
        <x:f>H1750+J1750</x:f>
        <x:v>684.5080447411852</x:v>
      </x:c>
      <x:c r="L1750" s="16" t="n">
        <x:v>0.4357</x:v>
      </x:c>
      <x:c r="M1750" s="17" t="n">
        <x:f>F1750*L1750</x:f>
        <x:v>298.2401550937344</x:v>
      </x:c>
      <x:c r="N1750" s="16" t="n">
        <x:f>L1750*'月度汇总'!$F$8</x:f>
        <x:v>0.65355</x:v>
      </x:c>
      <x:c r="O1750" s="17" t="n">
        <x:f>G1750*N1750</x:f>
        <x:v>0</x:v>
      </x:c>
      <x:c r="P1750" s="16" t="n">
        <x:f>L1750*'月度汇总'!$F$10</x:f>
        <x:v>2.1784999999999997</x:v>
      </x:c>
      <x:c r="Q1750" s="17" t="n">
        <x:f>J1750*P1750</x:f>
        <x:v>0</x:v>
      </x:c>
      <x:c r="R1750" s="12" t="n">
        <x:v>0</x:v>
      </x:c>
      <x:c r="S1750" s="17" t="n">
        <x:v>0</x:v>
      </x:c>
      <x:c r="T1750" s="19" t="n">
        <x:f>M1750+O1750+Q1750+S1750</x:f>
        <x:v>298.2401550937344</x:v>
      </x:c>
      <x:c r="U1750" s="18" t="str">
        <x:f>TEXT(T1750,"0.00")&amp;"元"</x:f>
        <x:v>298.24元</x:v>
      </x:c>
      <x:c r="V1750" s="12" t="n">
        <x:v>0</x:v>
      </x:c>
      <x:c r="W1750" s="12" t="n">
        <x:f>K1750-V1750</x:f>
        <x:v>684.5080447411852</x:v>
      </x:c>
    </x:row>
    <x:row r="1751" ht="20" customHeight="1">
      <x:c r="A1751" s="13" t="n">
        <x:v>45701.131944444445</x:v>
      </x:c>
      <x:c r="B1751" s="13" t="n">
        <x:v>45701.13888888889</x:v>
      </x:c>
      <x:c r="C1751" s="14" t="n">
        <x:v>45701</x:v>
      </x:c>
      <x:c r="D1751" s="15" t="n">
        <x:v>19</x:v>
      </x:c>
      <x:c r="E1751" s="12" t="n">
        <x:v>646.8239802941235</x:v>
      </x:c>
      <x:c r="F1751" s="12" t="n">
        <x:v>646.8239802941235</x:v>
      </x:c>
      <x:c r="G1751" s="12" t="n">
        <x:v>0</x:v>
      </x:c>
      <x:c r="H1751" s="12" t="n">
        <x:f>F1751+G1751</x:f>
        <x:v>646.8239802941235</x:v>
      </x:c>
      <x:c r="I1751" s="12" t="n">
        <x:f>H1751-E1751</x:f>
        <x:v>0</x:v>
      </x:c>
      <x:c r="J1751" s="12" t="n">
        <x:v>0</x:v>
      </x:c>
      <x:c r="K1751" s="12" t="n">
        <x:f>H1751+J1751</x:f>
        <x:v>646.8239802941235</x:v>
      </x:c>
      <x:c r="L1751" s="16" t="n">
        <x:v>0.4374</x:v>
      </x:c>
      <x:c r="M1751" s="17" t="n">
        <x:f>F1751*L1751</x:f>
        <x:v>282.92080898064967</x:v>
      </x:c>
      <x:c r="N1751" s="16" t="n">
        <x:f>L1751*'月度汇总'!$F$8</x:f>
        <x:v>0.6561</x:v>
      </x:c>
      <x:c r="O1751" s="17" t="n">
        <x:f>G1751*N1751</x:f>
        <x:v>0</x:v>
      </x:c>
      <x:c r="P1751" s="16" t="n">
        <x:f>L1751*'月度汇总'!$F$10</x:f>
        <x:v>2.1870000000000003</x:v>
      </x:c>
      <x:c r="Q1751" s="17" t="n">
        <x:f>J1751*P1751</x:f>
        <x:v>0</x:v>
      </x:c>
      <x:c r="R1751" s="12" t="n">
        <x:v>0</x:v>
      </x:c>
      <x:c r="S1751" s="17" t="n">
        <x:v>0</x:v>
      </x:c>
      <x:c r="T1751" s="19" t="n">
        <x:f>M1751+O1751+Q1751+S1751</x:f>
        <x:v>282.92080898064967</x:v>
      </x:c>
      <x:c r="U1751" s="18" t="str">
        <x:f>TEXT(T1751,"0.00")&amp;"元"</x:f>
        <x:v>282.92元</x:v>
      </x:c>
      <x:c r="V1751" s="12" t="n">
        <x:v>0</x:v>
      </x:c>
      <x:c r="W1751" s="12" t="n">
        <x:f>K1751-V1751</x:f>
        <x:v>646.8239802941235</x:v>
      </x:c>
    </x:row>
    <x:row r="1752" ht="20" customHeight="1">
      <x:c r="A1752" s="13" t="n">
        <x:v>45701.13888888889</x:v>
      </x:c>
      <x:c r="B1752" s="13" t="n">
        <x:v>45701.14583333333</x:v>
      </x:c>
      <x:c r="C1752" s="14" t="n">
        <x:v>45701</x:v>
      </x:c>
      <x:c r="D1752" s="15" t="n">
        <x:v>20</x:v>
      </x:c>
      <x:c r="E1752" s="12" t="n">
        <x:v>631.9612470062131</x:v>
      </x:c>
      <x:c r="F1752" s="12" t="n">
        <x:v>631.9612470062131</x:v>
      </x:c>
      <x:c r="G1752" s="12" t="n">
        <x:v>0</x:v>
      </x:c>
      <x:c r="H1752" s="12" t="n">
        <x:f>F1752+G1752</x:f>
        <x:v>631.9612470062131</x:v>
      </x:c>
      <x:c r="I1752" s="12" t="n">
        <x:f>H1752-E1752</x:f>
        <x:v>0</x:v>
      </x:c>
      <x:c r="J1752" s="12" t="n">
        <x:v>0</x:v>
      </x:c>
      <x:c r="K1752" s="12" t="n">
        <x:f>H1752+J1752</x:f>
        <x:v>631.9612470062131</x:v>
      </x:c>
      <x:c r="L1752" s="16" t="n">
        <x:v>0.4371</x:v>
      </x:c>
      <x:c r="M1752" s="17" t="n">
        <x:f>F1752*L1752</x:f>
        <x:v>276.2302610664157</x:v>
      </x:c>
      <x:c r="N1752" s="16" t="n">
        <x:f>L1752*'月度汇总'!$F$8</x:f>
        <x:v>0.65565</x:v>
      </x:c>
      <x:c r="O1752" s="17" t="n">
        <x:f>G1752*N1752</x:f>
        <x:v>0</x:v>
      </x:c>
      <x:c r="P1752" s="16" t="n">
        <x:f>L1752*'月度汇总'!$F$10</x:f>
        <x:v>2.1854999999999998</x:v>
      </x:c>
      <x:c r="Q1752" s="17" t="n">
        <x:f>J1752*P1752</x:f>
        <x:v>0</x:v>
      </x:c>
      <x:c r="R1752" s="12" t="n">
        <x:v>0</x:v>
      </x:c>
      <x:c r="S1752" s="17" t="n">
        <x:v>0</x:v>
      </x:c>
      <x:c r="T1752" s="19" t="n">
        <x:f>M1752+O1752+Q1752+S1752</x:f>
        <x:v>276.2302610664157</x:v>
      </x:c>
      <x:c r="U1752" s="18" t="str">
        <x:f>TEXT(T1752,"0.00")&amp;"元"</x:f>
        <x:v>276.23元</x:v>
      </x:c>
      <x:c r="V1752" s="12" t="n">
        <x:v>0</x:v>
      </x:c>
      <x:c r="W1752" s="12" t="n">
        <x:f>K1752-V1752</x:f>
        <x:v>631.9612470062131</x:v>
      </x:c>
    </x:row>
    <x:row r="1753" ht="20" customHeight="1">
      <x:c r="A1753" s="13" t="n">
        <x:v>45701.14583333333</x:v>
      </x:c>
      <x:c r="B1753" s="13" t="n">
        <x:v>45701.15277777778</x:v>
      </x:c>
      <x:c r="C1753" s="14" t="n">
        <x:v>45701</x:v>
      </x:c>
      <x:c r="D1753" s="15" t="n">
        <x:v>21</x:v>
      </x:c>
      <x:c r="E1753" s="12" t="n">
        <x:v>659.8172624173577</x:v>
      </x:c>
      <x:c r="F1753" s="12" t="n">
        <x:v>659.8172624173577</x:v>
      </x:c>
      <x:c r="G1753" s="12" t="n">
        <x:v>0</x:v>
      </x:c>
      <x:c r="H1753" s="12" t="n">
        <x:f>F1753+G1753</x:f>
        <x:v>659.8172624173577</x:v>
      </x:c>
      <x:c r="I1753" s="12" t="n">
        <x:f>H1753-E1753</x:f>
        <x:v>0</x:v>
      </x:c>
      <x:c r="J1753" s="12" t="n">
        <x:v>0</x:v>
      </x:c>
      <x:c r="K1753" s="12" t="n">
        <x:f>H1753+J1753</x:f>
        <x:v>659.8172624173577</x:v>
      </x:c>
      <x:c r="L1753" s="16" t="n">
        <x:v>0.4356</x:v>
      </x:c>
      <x:c r="M1753" s="17" t="n">
        <x:f>F1753*L1753</x:f>
        <x:v>287.416399509001</x:v>
      </x:c>
      <x:c r="N1753" s="16" t="n">
        <x:f>L1753*'月度汇总'!$F$8</x:f>
        <x:v>0.6534</x:v>
      </x:c>
      <x:c r="O1753" s="17" t="n">
        <x:f>G1753*N1753</x:f>
        <x:v>0</x:v>
      </x:c>
      <x:c r="P1753" s="16" t="n">
        <x:f>L1753*'月度汇总'!$F$10</x:f>
        <x:v>2.178</x:v>
      </x:c>
      <x:c r="Q1753" s="17" t="n">
        <x:f>J1753*P1753</x:f>
        <x:v>0</x:v>
      </x:c>
      <x:c r="R1753" s="12" t="n">
        <x:v>0</x:v>
      </x:c>
      <x:c r="S1753" s="17" t="n">
        <x:v>0</x:v>
      </x:c>
      <x:c r="T1753" s="19" t="n">
        <x:f>M1753+O1753+Q1753+S1753</x:f>
        <x:v>287.416399509001</x:v>
      </x:c>
      <x:c r="U1753" s="18" t="str">
        <x:f>TEXT(T1753,"0.00")&amp;"元"</x:f>
        <x:v>287.42元</x:v>
      </x:c>
      <x:c r="V1753" s="12" t="n">
        <x:v>0</x:v>
      </x:c>
      <x:c r="W1753" s="12" t="n">
        <x:f>K1753-V1753</x:f>
        <x:v>659.8172624173577</x:v>
      </x:c>
    </x:row>
    <x:row r="1754" ht="20" customHeight="1">
      <x:c r="A1754" s="13" t="n">
        <x:v>45701.15277777778</x:v>
      </x:c>
      <x:c r="B1754" s="13" t="n">
        <x:v>45701.15972222222</x:v>
      </x:c>
      <x:c r="C1754" s="14" t="n">
        <x:v>45701</x:v>
      </x:c>
      <x:c r="D1754" s="15" t="n">
        <x:v>22</x:v>
      </x:c>
      <x:c r="E1754" s="12" t="n">
        <x:v>662.3175137694777</x:v>
      </x:c>
      <x:c r="F1754" s="12" t="n">
        <x:v>662.3175137694777</x:v>
      </x:c>
      <x:c r="G1754" s="12" t="n">
        <x:v>0</x:v>
      </x:c>
      <x:c r="H1754" s="12" t="n">
        <x:f>F1754+G1754</x:f>
        <x:v>662.3175137694777</x:v>
      </x:c>
      <x:c r="I1754" s="12" t="n">
        <x:f>H1754-E1754</x:f>
        <x:v>0</x:v>
      </x:c>
      <x:c r="J1754" s="12" t="n">
        <x:v>0</x:v>
      </x:c>
      <x:c r="K1754" s="12" t="n">
        <x:f>H1754+J1754</x:f>
        <x:v>662.3175137694777</x:v>
      </x:c>
      <x:c r="L1754" s="16" t="n">
        <x:v>0.4353</x:v>
      </x:c>
      <x:c r="M1754" s="17" t="n">
        <x:f>F1754*L1754</x:f>
        <x:v>288.3068137438537</x:v>
      </x:c>
      <x:c r="N1754" s="16" t="n">
        <x:f>L1754*'月度汇总'!$F$8</x:f>
        <x:v>0.65295</x:v>
      </x:c>
      <x:c r="O1754" s="17" t="n">
        <x:f>G1754*N1754</x:f>
        <x:v>0</x:v>
      </x:c>
      <x:c r="P1754" s="16" t="n">
        <x:f>L1754*'月度汇总'!$F$10</x:f>
        <x:v>2.1765</x:v>
      </x:c>
      <x:c r="Q1754" s="17" t="n">
        <x:f>J1754*P1754</x:f>
        <x:v>0</x:v>
      </x:c>
      <x:c r="R1754" s="12" t="n">
        <x:v>0</x:v>
      </x:c>
      <x:c r="S1754" s="17" t="n">
        <x:v>0</x:v>
      </x:c>
      <x:c r="T1754" s="19" t="n">
        <x:f>M1754+O1754+Q1754+S1754</x:f>
        <x:v>288.3068137438537</x:v>
      </x:c>
      <x:c r="U1754" s="18" t="str">
        <x:f>TEXT(T1754,"0.00")&amp;"元"</x:f>
        <x:v>288.31元</x:v>
      </x:c>
      <x:c r="V1754" s="12" t="n">
        <x:v>0</x:v>
      </x:c>
      <x:c r="W1754" s="12" t="n">
        <x:f>K1754-V1754</x:f>
        <x:v>662.3175137694777</x:v>
      </x:c>
    </x:row>
    <x:row r="1755" ht="20" customHeight="1">
      <x:c r="A1755" s="13" t="n">
        <x:v>45701.15972222222</x:v>
      </x:c>
      <x:c r="B1755" s="13" t="n">
        <x:v>45701.16666666667</x:v>
      </x:c>
      <x:c r="C1755" s="14" t="n">
        <x:v>45701</x:v>
      </x:c>
      <x:c r="D1755" s="15" t="n">
        <x:v>23</x:v>
      </x:c>
      <x:c r="E1755" s="12" t="n">
        <x:v>676.1491396356806</x:v>
      </x:c>
      <x:c r="F1755" s="12" t="n">
        <x:v>676.1491396356806</x:v>
      </x:c>
      <x:c r="G1755" s="12" t="n">
        <x:v>0</x:v>
      </x:c>
      <x:c r="H1755" s="12" t="n">
        <x:f>F1755+G1755</x:f>
        <x:v>676.1491396356806</x:v>
      </x:c>
      <x:c r="I1755" s="12" t="n">
        <x:f>H1755-E1755</x:f>
        <x:v>0</x:v>
      </x:c>
      <x:c r="J1755" s="12" t="n">
        <x:v>0</x:v>
      </x:c>
      <x:c r="K1755" s="12" t="n">
        <x:f>H1755+J1755</x:f>
        <x:v>676.1491396356806</x:v>
      </x:c>
      <x:c r="L1755" s="16" t="n">
        <x:v>0.436</x:v>
      </x:c>
      <x:c r="M1755" s="17" t="n">
        <x:f>F1755*L1755</x:f>
        <x:v>294.80102488115676</x:v>
      </x:c>
      <x:c r="N1755" s="16" t="n">
        <x:f>L1755*'月度汇总'!$F$8</x:f>
        <x:v>0.654</x:v>
      </x:c>
      <x:c r="O1755" s="17" t="n">
        <x:f>G1755*N1755</x:f>
        <x:v>0</x:v>
      </x:c>
      <x:c r="P1755" s="16" t="n">
        <x:f>L1755*'月度汇总'!$F$10</x:f>
        <x:v>2.18</x:v>
      </x:c>
      <x:c r="Q1755" s="17" t="n">
        <x:f>J1755*P1755</x:f>
        <x:v>0</x:v>
      </x:c>
      <x:c r="R1755" s="12" t="n">
        <x:v>0</x:v>
      </x:c>
      <x:c r="S1755" s="17" t="n">
        <x:v>0</x:v>
      </x:c>
      <x:c r="T1755" s="19" t="n">
        <x:f>M1755+O1755+Q1755+S1755</x:f>
        <x:v>294.80102488115676</x:v>
      </x:c>
      <x:c r="U1755" s="18" t="str">
        <x:f>TEXT(T1755,"0.00")&amp;"元"</x:f>
        <x:v>294.80元</x:v>
      </x:c>
      <x:c r="V1755" s="12" t="n">
        <x:v>0</x:v>
      </x:c>
      <x:c r="W1755" s="12" t="n">
        <x:f>K1755-V1755</x:f>
        <x:v>676.1491396356806</x:v>
      </x:c>
    </x:row>
    <x:row r="1756" ht="20" customHeight="1">
      <x:c r="A1756" s="13" t="n">
        <x:v>45701.16666666667</x:v>
      </x:c>
      <x:c r="B1756" s="13" t="n">
        <x:v>45701.17361111111</x:v>
      </x:c>
      <x:c r="C1756" s="14" t="n">
        <x:v>45701</x:v>
      </x:c>
      <x:c r="D1756" s="15" t="n">
        <x:v>24</x:v>
      </x:c>
      <x:c r="E1756" s="12" t="n">
        <x:v>696.4346807171257</x:v>
      </x:c>
      <x:c r="F1756" s="12" t="n">
        <x:v>696.4346807171257</x:v>
      </x:c>
      <x:c r="G1756" s="12" t="n">
        <x:v>0</x:v>
      </x:c>
      <x:c r="H1756" s="12" t="n">
        <x:f>F1756+G1756</x:f>
        <x:v>696.4346807171257</x:v>
      </x:c>
      <x:c r="I1756" s="12" t="n">
        <x:f>H1756-E1756</x:f>
        <x:v>0</x:v>
      </x:c>
      <x:c r="J1756" s="12" t="n">
        <x:v>0</x:v>
      </x:c>
      <x:c r="K1756" s="12" t="n">
        <x:f>H1756+J1756</x:f>
        <x:v>696.4346807171257</x:v>
      </x:c>
      <x:c r="L1756" s="16" t="n">
        <x:v>0.4378</x:v>
      </x:c>
      <x:c r="M1756" s="17" t="n">
        <x:f>F1756*L1756</x:f>
        <x:v>304.89910321795765</x:v>
      </x:c>
      <x:c r="N1756" s="16" t="n">
        <x:f>L1756*'月度汇总'!$F$8</x:f>
        <x:v>0.6567000000000001</x:v>
      </x:c>
      <x:c r="O1756" s="17" t="n">
        <x:f>G1756*N1756</x:f>
        <x:v>0</x:v>
      </x:c>
      <x:c r="P1756" s="16" t="n">
        <x:f>L1756*'月度汇总'!$F$10</x:f>
        <x:v>2.189</x:v>
      </x:c>
      <x:c r="Q1756" s="17" t="n">
        <x:f>J1756*P1756</x:f>
        <x:v>0</x:v>
      </x:c>
      <x:c r="R1756" s="12" t="n">
        <x:v>0</x:v>
      </x:c>
      <x:c r="S1756" s="17" t="n">
        <x:v>0</x:v>
      </x:c>
      <x:c r="T1756" s="19" t="n">
        <x:f>M1756+O1756+Q1756+S1756</x:f>
        <x:v>304.89910321795765</x:v>
      </x:c>
      <x:c r="U1756" s="18" t="str">
        <x:f>TEXT(T1756,"0.00")&amp;"元"</x:f>
        <x:v>304.90元</x:v>
      </x:c>
      <x:c r="V1756" s="12" t="n">
        <x:v>0</x:v>
      </x:c>
      <x:c r="W1756" s="12" t="n">
        <x:f>K1756-V1756</x:f>
        <x:v>696.4346807171257</x:v>
      </x:c>
    </x:row>
    <x:row r="1757" ht="20" customHeight="1">
      <x:c r="A1757" s="13" t="n">
        <x:v>45701.17361111111</x:v>
      </x:c>
      <x:c r="B1757" s="13" t="n">
        <x:v>45701.180555555555</x:v>
      </x:c>
      <x:c r="C1757" s="14" t="n">
        <x:v>45701</x:v>
      </x:c>
      <x:c r="D1757" s="15" t="n">
        <x:v>25</x:v>
      </x:c>
      <x:c r="E1757" s="12" t="n">
        <x:v>671.9934289742215</x:v>
      </x:c>
      <x:c r="F1757" s="12" t="n">
        <x:v>671.9934289742215</x:v>
      </x:c>
      <x:c r="G1757" s="12" t="n">
        <x:v>0</x:v>
      </x:c>
      <x:c r="H1757" s="12" t="n">
        <x:f>F1757+G1757</x:f>
        <x:v>671.9934289742215</x:v>
      </x:c>
      <x:c r="I1757" s="12" t="n">
        <x:f>H1757-E1757</x:f>
        <x:v>0</x:v>
      </x:c>
      <x:c r="J1757" s="12" t="n">
        <x:v>0</x:v>
      </x:c>
      <x:c r="K1757" s="12" t="n">
        <x:f>H1757+J1757</x:f>
        <x:v>671.9934289742215</x:v>
      </x:c>
      <x:c r="L1757" s="16" t="n">
        <x:v>0.4401</x:v>
      </x:c>
      <x:c r="M1757" s="17" t="n">
        <x:f>F1757*L1757</x:f>
        <x:v>295.7443080915549</x:v>
      </x:c>
      <x:c r="N1757" s="16" t="n">
        <x:f>L1757*'月度汇总'!$F$8</x:f>
        <x:v>0.66015</x:v>
      </x:c>
      <x:c r="O1757" s="17" t="n">
        <x:f>G1757*N1757</x:f>
        <x:v>0</x:v>
      </x:c>
      <x:c r="P1757" s="16" t="n">
        <x:f>L1757*'月度汇总'!$F$10</x:f>
        <x:v>2.2005</x:v>
      </x:c>
      <x:c r="Q1757" s="17" t="n">
        <x:f>J1757*P1757</x:f>
        <x:v>0</x:v>
      </x:c>
      <x:c r="R1757" s="12" t="n">
        <x:v>0</x:v>
      </x:c>
      <x:c r="S1757" s="17" t="n">
        <x:v>0</x:v>
      </x:c>
      <x:c r="T1757" s="19" t="n">
        <x:f>M1757+O1757+Q1757+S1757</x:f>
        <x:v>295.7443080915549</x:v>
      </x:c>
      <x:c r="U1757" s="18" t="str">
        <x:f>TEXT(T1757,"0.00")&amp;"元"</x:f>
        <x:v>295.74元</x:v>
      </x:c>
      <x:c r="V1757" s="12" t="n">
        <x:v>0</x:v>
      </x:c>
      <x:c r="W1757" s="12" t="n">
        <x:f>K1757-V1757</x:f>
        <x:v>671.9934289742215</x:v>
      </x:c>
    </x:row>
    <x:row r="1758" ht="20" customHeight="1">
      <x:c r="A1758" s="13" t="n">
        <x:v>45701.180555555555</x:v>
      </x:c>
      <x:c r="B1758" s="13" t="n">
        <x:v>45701.1875</x:v>
      </x:c>
      <x:c r="C1758" s="14" t="n">
        <x:v>45701</x:v>
      </x:c>
      <x:c r="D1758" s="15" t="n">
        <x:v>26</x:v>
      </x:c>
      <x:c r="E1758" s="12" t="n">
        <x:v>641.5672792587945</x:v>
      </x:c>
      <x:c r="F1758" s="12" t="n">
        <x:v>641.5672792587945</x:v>
      </x:c>
      <x:c r="G1758" s="12" t="n">
        <x:v>0</x:v>
      </x:c>
      <x:c r="H1758" s="12" t="n">
        <x:f>F1758+G1758</x:f>
        <x:v>641.5672792587945</x:v>
      </x:c>
      <x:c r="I1758" s="12" t="n">
        <x:f>H1758-E1758</x:f>
        <x:v>0</x:v>
      </x:c>
      <x:c r="J1758" s="12" t="n">
        <x:v>0</x:v>
      </x:c>
      <x:c r="K1758" s="12" t="n">
        <x:f>H1758+J1758</x:f>
        <x:v>641.5672792587945</x:v>
      </x:c>
      <x:c r="L1758" s="16" t="n">
        <x:v>0.4389</x:v>
      </x:c>
      <x:c r="M1758" s="17" t="n">
        <x:f>F1758*L1758</x:f>
        <x:v>281.5838788666849</x:v>
      </x:c>
      <x:c r="N1758" s="16" t="n">
        <x:f>L1758*'月度汇总'!$F$8</x:f>
        <x:v>0.65835</x:v>
      </x:c>
      <x:c r="O1758" s="17" t="n">
        <x:f>G1758*N1758</x:f>
        <x:v>0</x:v>
      </x:c>
      <x:c r="P1758" s="16" t="n">
        <x:f>L1758*'月度汇总'!$F$10</x:f>
        <x:v>2.1945</x:v>
      </x:c>
      <x:c r="Q1758" s="17" t="n">
        <x:f>J1758*P1758</x:f>
        <x:v>0</x:v>
      </x:c>
      <x:c r="R1758" s="12" t="n">
        <x:v>0</x:v>
      </x:c>
      <x:c r="S1758" s="17" t="n">
        <x:v>0</x:v>
      </x:c>
      <x:c r="T1758" s="19" t="n">
        <x:f>M1758+O1758+Q1758+S1758</x:f>
        <x:v>281.5838788666849</x:v>
      </x:c>
      <x:c r="U1758" s="18" t="str">
        <x:f>TEXT(T1758,"0.00")&amp;"元"</x:f>
        <x:v>281.58元</x:v>
      </x:c>
      <x:c r="V1758" s="12" t="n">
        <x:v>0</x:v>
      </x:c>
      <x:c r="W1758" s="12" t="n">
        <x:f>K1758-V1758</x:f>
        <x:v>641.5672792587945</x:v>
      </x:c>
    </x:row>
    <x:row r="1759" ht="20" customHeight="1">
      <x:c r="A1759" s="13" t="n">
        <x:v>45701.1875</x:v>
      </x:c>
      <x:c r="B1759" s="13" t="n">
        <x:v>45701.194444444445</x:v>
      </x:c>
      <x:c r="C1759" s="14" t="n">
        <x:v>45701</x:v>
      </x:c>
      <x:c r="D1759" s="15" t="n">
        <x:v>27</x:v>
      </x:c>
      <x:c r="E1759" s="12" t="n">
        <x:v>645.8526409472031</x:v>
      </x:c>
      <x:c r="F1759" s="12" t="n">
        <x:v>645.8526409472031</x:v>
      </x:c>
      <x:c r="G1759" s="12" t="n">
        <x:v>0</x:v>
      </x:c>
      <x:c r="H1759" s="12" t="n">
        <x:f>F1759+G1759</x:f>
        <x:v>645.8526409472031</x:v>
      </x:c>
      <x:c r="I1759" s="12" t="n">
        <x:f>H1759-E1759</x:f>
        <x:v>0</x:v>
      </x:c>
      <x:c r="J1759" s="12" t="n">
        <x:v>0</x:v>
      </x:c>
      <x:c r="K1759" s="12" t="n">
        <x:f>H1759+J1759</x:f>
        <x:v>645.8526409472031</x:v>
      </x:c>
      <x:c r="L1759" s="16" t="n">
        <x:v>0.4364</x:v>
      </x:c>
      <x:c r="M1759" s="17" t="n">
        <x:f>F1759*L1759</x:f>
        <x:v>281.85009250935946</x:v>
      </x:c>
      <x:c r="N1759" s="16" t="n">
        <x:f>L1759*'月度汇总'!$F$8</x:f>
        <x:v>0.6546000000000001</x:v>
      </x:c>
      <x:c r="O1759" s="17" t="n">
        <x:f>G1759*N1759</x:f>
        <x:v>0</x:v>
      </x:c>
      <x:c r="P1759" s="16" t="n">
        <x:f>L1759*'月度汇总'!$F$10</x:f>
        <x:v>2.182</x:v>
      </x:c>
      <x:c r="Q1759" s="17" t="n">
        <x:f>J1759*P1759</x:f>
        <x:v>0</x:v>
      </x:c>
      <x:c r="R1759" s="12" t="n">
        <x:v>0</x:v>
      </x:c>
      <x:c r="S1759" s="17" t="n">
        <x:v>0</x:v>
      </x:c>
      <x:c r="T1759" s="19" t="n">
        <x:f>M1759+O1759+Q1759+S1759</x:f>
        <x:v>281.85009250935946</x:v>
      </x:c>
      <x:c r="U1759" s="18" t="str">
        <x:f>TEXT(T1759,"0.00")&amp;"元"</x:f>
        <x:v>281.85元</x:v>
      </x:c>
      <x:c r="V1759" s="12" t="n">
        <x:v>0</x:v>
      </x:c>
      <x:c r="W1759" s="12" t="n">
        <x:f>K1759-V1759</x:f>
        <x:v>645.8526409472031</x:v>
      </x:c>
    </x:row>
    <x:row r="1760" ht="20" customHeight="1">
      <x:c r="A1760" s="13" t="n">
        <x:v>45701.194444444445</x:v>
      </x:c>
      <x:c r="B1760" s="13" t="n">
        <x:v>45701.20138888889</x:v>
      </x:c>
      <x:c r="C1760" s="14" t="n">
        <x:v>45701</x:v>
      </x:c>
      <x:c r="D1760" s="15" t="n">
        <x:v>28</x:v>
      </x:c>
      <x:c r="E1760" s="12" t="n">
        <x:v>684.70652086893</x:v>
      </x:c>
      <x:c r="F1760" s="12" t="n">
        <x:v>684.70652086893</x:v>
      </x:c>
      <x:c r="G1760" s="12" t="n">
        <x:v>0</x:v>
      </x:c>
      <x:c r="H1760" s="12" t="n">
        <x:f>F1760+G1760</x:f>
        <x:v>684.70652086893</x:v>
      </x:c>
      <x:c r="I1760" s="12" t="n">
        <x:f>H1760-E1760</x:f>
        <x:v>0</x:v>
      </x:c>
      <x:c r="J1760" s="12" t="n">
        <x:v>0</x:v>
      </x:c>
      <x:c r="K1760" s="12" t="n">
        <x:f>H1760+J1760</x:f>
        <x:v>684.70652086893</x:v>
      </x:c>
      <x:c r="L1760" s="16" t="n">
        <x:v>0.4393</x:v>
      </x:c>
      <x:c r="M1760" s="17" t="n">
        <x:f>F1760*L1760</x:f>
        <x:v>300.791574617721</x:v>
      </x:c>
      <x:c r="N1760" s="16" t="n">
        <x:f>L1760*'月度汇总'!$F$8</x:f>
        <x:v>0.65895</x:v>
      </x:c>
      <x:c r="O1760" s="17" t="n">
        <x:f>G1760*N1760</x:f>
        <x:v>0</x:v>
      </x:c>
      <x:c r="P1760" s="16" t="n">
        <x:f>L1760*'月度汇总'!$F$10</x:f>
        <x:v>2.1965000000000003</x:v>
      </x:c>
      <x:c r="Q1760" s="17" t="n">
        <x:f>J1760*P1760</x:f>
        <x:v>0</x:v>
      </x:c>
      <x:c r="R1760" s="12" t="n">
        <x:v>0</x:v>
      </x:c>
      <x:c r="S1760" s="17" t="n">
        <x:v>0</x:v>
      </x:c>
      <x:c r="T1760" s="19" t="n">
        <x:f>M1760+O1760+Q1760+S1760</x:f>
        <x:v>300.791574617721</x:v>
      </x:c>
      <x:c r="U1760" s="18" t="str">
        <x:f>TEXT(T1760,"0.00")&amp;"元"</x:f>
        <x:v>300.79元</x:v>
      </x:c>
      <x:c r="V1760" s="12" t="n">
        <x:v>0</x:v>
      </x:c>
      <x:c r="W1760" s="12" t="n">
        <x:f>K1760-V1760</x:f>
        <x:v>684.70652086893</x:v>
      </x:c>
    </x:row>
    <x:row r="1761" ht="20" customHeight="1">
      <x:c r="A1761" s="13" t="n">
        <x:v>45701.20138888889</x:v>
      </x:c>
      <x:c r="B1761" s="13" t="n">
        <x:v>45701.20833333333</x:v>
      </x:c>
      <x:c r="C1761" s="14" t="n">
        <x:v>45701</x:v>
      </x:c>
      <x:c r="D1761" s="15" t="n">
        <x:v>29</x:v>
      </x:c>
      <x:c r="E1761" s="12" t="n">
        <x:v>684.2445868020469</x:v>
      </x:c>
      <x:c r="F1761" s="12" t="n">
        <x:v>684.2445868020469</x:v>
      </x:c>
      <x:c r="G1761" s="12" t="n">
        <x:v>0</x:v>
      </x:c>
      <x:c r="H1761" s="12" t="n">
        <x:f>F1761+G1761</x:f>
        <x:v>684.2445868020469</x:v>
      </x:c>
      <x:c r="I1761" s="12" t="n">
        <x:f>H1761-E1761</x:f>
        <x:v>0</x:v>
      </x:c>
      <x:c r="J1761" s="12" t="n">
        <x:v>0</x:v>
      </x:c>
      <x:c r="K1761" s="12" t="n">
        <x:f>H1761+J1761</x:f>
        <x:v>684.2445868020469</x:v>
      </x:c>
      <x:c r="L1761" s="16" t="n">
        <x:v>0.4422</x:v>
      </x:c>
      <x:c r="M1761" s="17" t="n">
        <x:f>F1761*L1761</x:f>
        <x:v>302.57295628386515</x:v>
      </x:c>
      <x:c r="N1761" s="16" t="n">
        <x:f>L1761*'月度汇总'!$F$8</x:f>
        <x:v>0.6633</x:v>
      </x:c>
      <x:c r="O1761" s="17" t="n">
        <x:f>G1761*N1761</x:f>
        <x:v>0</x:v>
      </x:c>
      <x:c r="P1761" s="16" t="n">
        <x:f>L1761*'月度汇总'!$F$10</x:f>
        <x:v>2.211</x:v>
      </x:c>
      <x:c r="Q1761" s="17" t="n">
        <x:f>J1761*P1761</x:f>
        <x:v>0</x:v>
      </x:c>
      <x:c r="R1761" s="12" t="n">
        <x:v>0</x:v>
      </x:c>
      <x:c r="S1761" s="17" t="n">
        <x:v>0</x:v>
      </x:c>
      <x:c r="T1761" s="19" t="n">
        <x:f>M1761+O1761+Q1761+S1761</x:f>
        <x:v>302.57295628386515</x:v>
      </x:c>
      <x:c r="U1761" s="18" t="str">
        <x:f>TEXT(T1761,"0.00")&amp;"元"</x:f>
        <x:v>302.57元</x:v>
      </x:c>
      <x:c r="V1761" s="12" t="n">
        <x:v>0</x:v>
      </x:c>
      <x:c r="W1761" s="12" t="n">
        <x:f>K1761-V1761</x:f>
        <x:v>684.2445868020469</x:v>
      </x:c>
    </x:row>
    <x:row r="1762" ht="20" customHeight="1">
      <x:c r="A1762" s="13" t="n">
        <x:v>45701.20833333333</x:v>
      </x:c>
      <x:c r="B1762" s="13" t="n">
        <x:v>45701.21527777778</x:v>
      </x:c>
      <x:c r="C1762" s="14" t="n">
        <x:v>45701</x:v>
      </x:c>
      <x:c r="D1762" s="15" t="n">
        <x:v>30</x:v>
      </x:c>
      <x:c r="E1762" s="12" t="n">
        <x:v>654.2564170546027</x:v>
      </x:c>
      <x:c r="F1762" s="12" t="n">
        <x:v>654.2564170546027</x:v>
      </x:c>
      <x:c r="G1762" s="12" t="n">
        <x:v>0</x:v>
      </x:c>
      <x:c r="H1762" s="12" t="n">
        <x:f>F1762+G1762</x:f>
        <x:v>654.2564170546027</x:v>
      </x:c>
      <x:c r="I1762" s="12" t="n">
        <x:f>H1762-E1762</x:f>
        <x:v>0</x:v>
      </x:c>
      <x:c r="J1762" s="12" t="n">
        <x:v>0</x:v>
      </x:c>
      <x:c r="K1762" s="12" t="n">
        <x:f>H1762+J1762</x:f>
        <x:v>654.2564170546027</x:v>
      </x:c>
      <x:c r="L1762" s="16" t="n">
        <x:v>0.4395</x:v>
      </x:c>
      <x:c r="M1762" s="17" t="n">
        <x:f>F1762*L1762</x:f>
        <x:v>287.54569529549786</x:v>
      </x:c>
      <x:c r="N1762" s="16" t="n">
        <x:f>L1762*'月度汇总'!$F$8</x:f>
        <x:v>0.65925</x:v>
      </x:c>
      <x:c r="O1762" s="17" t="n">
        <x:f>G1762*N1762</x:f>
        <x:v>0</x:v>
      </x:c>
      <x:c r="P1762" s="16" t="n">
        <x:f>L1762*'月度汇总'!$F$10</x:f>
        <x:v>2.1975</x:v>
      </x:c>
      <x:c r="Q1762" s="17" t="n">
        <x:f>J1762*P1762</x:f>
        <x:v>0</x:v>
      </x:c>
      <x:c r="R1762" s="12" t="n">
        <x:v>0</x:v>
      </x:c>
      <x:c r="S1762" s="17" t="n">
        <x:v>0</x:v>
      </x:c>
      <x:c r="T1762" s="19" t="n">
        <x:f>M1762+O1762+Q1762+S1762</x:f>
        <x:v>287.54569529549786</x:v>
      </x:c>
      <x:c r="U1762" s="18" t="str">
        <x:f>TEXT(T1762,"0.00")&amp;"元"</x:f>
        <x:v>287.55元</x:v>
      </x:c>
      <x:c r="V1762" s="12" t="n">
        <x:v>0</x:v>
      </x:c>
      <x:c r="W1762" s="12" t="n">
        <x:f>K1762-V1762</x:f>
        <x:v>654.2564170546027</x:v>
      </x:c>
    </x:row>
    <x:row r="1763" ht="20" customHeight="1">
      <x:c r="A1763" s="13" t="n">
        <x:v>45701.21527777778</x:v>
      </x:c>
      <x:c r="B1763" s="13" t="n">
        <x:v>45701.22222222222</x:v>
      </x:c>
      <x:c r="C1763" s="14" t="n">
        <x:v>45701</x:v>
      </x:c>
      <x:c r="D1763" s="15" t="n">
        <x:v>31</x:v>
      </x:c>
      <x:c r="E1763" s="12" t="n">
        <x:v>674.3421713781592</x:v>
      </x:c>
      <x:c r="F1763" s="12" t="n">
        <x:v>674.3421713781592</x:v>
      </x:c>
      <x:c r="G1763" s="12" t="n">
        <x:v>0</x:v>
      </x:c>
      <x:c r="H1763" s="12" t="n">
        <x:f>F1763+G1763</x:f>
        <x:v>674.3421713781592</x:v>
      </x:c>
      <x:c r="I1763" s="12" t="n">
        <x:f>H1763-E1763</x:f>
        <x:v>0</x:v>
      </x:c>
      <x:c r="J1763" s="12" t="n">
        <x:v>0</x:v>
      </x:c>
      <x:c r="K1763" s="12" t="n">
        <x:f>H1763+J1763</x:f>
        <x:v>674.3421713781592</x:v>
      </x:c>
      <x:c r="L1763" s="16" t="n">
        <x:v>0.4333</x:v>
      </x:c>
      <x:c r="M1763" s="17" t="n">
        <x:f>F1763*L1763</x:f>
        <x:v>292.1924628581564</x:v>
      </x:c>
      <x:c r="N1763" s="16" t="n">
        <x:f>L1763*'月度汇总'!$F$8</x:f>
        <x:v>0.64995</x:v>
      </x:c>
      <x:c r="O1763" s="17" t="n">
        <x:f>G1763*N1763</x:f>
        <x:v>0</x:v>
      </x:c>
      <x:c r="P1763" s="16" t="n">
        <x:f>L1763*'月度汇总'!$F$10</x:f>
        <x:v>2.1665</x:v>
      </x:c>
      <x:c r="Q1763" s="17" t="n">
        <x:f>J1763*P1763</x:f>
        <x:v>0</x:v>
      </x:c>
      <x:c r="R1763" s="12" t="n">
        <x:v>0</x:v>
      </x:c>
      <x:c r="S1763" s="17" t="n">
        <x:v>0</x:v>
      </x:c>
      <x:c r="T1763" s="19" t="n">
        <x:f>M1763+O1763+Q1763+S1763</x:f>
        <x:v>292.1924628581564</x:v>
      </x:c>
      <x:c r="U1763" s="18" t="str">
        <x:f>TEXT(T1763,"0.00")&amp;"元"</x:f>
        <x:v>292.19元</x:v>
      </x:c>
      <x:c r="V1763" s="12" t="n">
        <x:v>0</x:v>
      </x:c>
      <x:c r="W1763" s="12" t="n">
        <x:f>K1763-V1763</x:f>
        <x:v>674.3421713781592</x:v>
      </x:c>
    </x:row>
    <x:row r="1764" ht="20" customHeight="1">
      <x:c r="A1764" s="13" t="n">
        <x:v>45701.22222222222</x:v>
      </x:c>
      <x:c r="B1764" s="13" t="n">
        <x:v>45701.22916666667</x:v>
      </x:c>
      <x:c r="C1764" s="14" t="n">
        <x:v>45701</x:v>
      </x:c>
      <x:c r="D1764" s="15" t="n">
        <x:v>32</x:v>
      </x:c>
      <x:c r="E1764" s="12" t="n">
        <x:v>697.5148562989608</x:v>
      </x:c>
      <x:c r="F1764" s="12" t="n">
        <x:v>697.5148562989608</x:v>
      </x:c>
      <x:c r="G1764" s="12" t="n">
        <x:v>0</x:v>
      </x:c>
      <x:c r="H1764" s="12" t="n">
        <x:f>F1764+G1764</x:f>
        <x:v>697.5148562989608</x:v>
      </x:c>
      <x:c r="I1764" s="12" t="n">
        <x:f>H1764-E1764</x:f>
        <x:v>0</x:v>
      </x:c>
      <x:c r="J1764" s="12" t="n">
        <x:v>0</x:v>
      </x:c>
      <x:c r="K1764" s="12" t="n">
        <x:f>H1764+J1764</x:f>
        <x:v>697.5148562989608</x:v>
      </x:c>
      <x:c r="L1764" s="16" t="n">
        <x:v>0.4439</x:v>
      </x:c>
      <x:c r="M1764" s="17" t="n">
        <x:f>F1764*L1764</x:f>
        <x:v>309.62684471110873</x:v>
      </x:c>
      <x:c r="N1764" s="16" t="n">
        <x:f>L1764*'月度汇总'!$F$8</x:f>
        <x:v>0.66585</x:v>
      </x:c>
      <x:c r="O1764" s="17" t="n">
        <x:f>G1764*N1764</x:f>
        <x:v>0</x:v>
      </x:c>
      <x:c r="P1764" s="16" t="n">
        <x:f>L1764*'月度汇总'!$F$10</x:f>
        <x:v>2.2195</x:v>
      </x:c>
      <x:c r="Q1764" s="17" t="n">
        <x:f>J1764*P1764</x:f>
        <x:v>0</x:v>
      </x:c>
      <x:c r="R1764" s="12" t="n">
        <x:v>0</x:v>
      </x:c>
      <x:c r="S1764" s="17" t="n">
        <x:v>0</x:v>
      </x:c>
      <x:c r="T1764" s="19" t="n">
        <x:f>M1764+O1764+Q1764+S1764</x:f>
        <x:v>309.62684471110873</x:v>
      </x:c>
      <x:c r="U1764" s="18" t="str">
        <x:f>TEXT(T1764,"0.00")&amp;"元"</x:f>
        <x:v>309.63元</x:v>
      </x:c>
      <x:c r="V1764" s="12" t="n">
        <x:v>0</x:v>
      </x:c>
      <x:c r="W1764" s="12" t="n">
        <x:f>K1764-V1764</x:f>
        <x:v>697.5148562989608</x:v>
      </x:c>
    </x:row>
    <x:row r="1765" ht="20" customHeight="1">
      <x:c r="A1765" s="13" t="n">
        <x:v>45701.22916666667</x:v>
      </x:c>
      <x:c r="B1765" s="13" t="n">
        <x:v>45701.23611111111</x:v>
      </x:c>
      <x:c r="C1765" s="14" t="n">
        <x:v>45701</x:v>
      </x:c>
      <x:c r="D1765" s="15" t="n">
        <x:v>33</x:v>
      </x:c>
      <x:c r="E1765" s="12" t="n">
        <x:v>681.9793743531558</x:v>
      </x:c>
      <x:c r="F1765" s="12" t="n">
        <x:v>681.9793743531558</x:v>
      </x:c>
      <x:c r="G1765" s="12" t="n">
        <x:v>0</x:v>
      </x:c>
      <x:c r="H1765" s="12" t="n">
        <x:f>F1765+G1765</x:f>
        <x:v>681.9793743531558</x:v>
      </x:c>
      <x:c r="I1765" s="12" t="n">
        <x:f>H1765-E1765</x:f>
        <x:v>0</x:v>
      </x:c>
      <x:c r="J1765" s="12" t="n">
        <x:v>0</x:v>
      </x:c>
      <x:c r="K1765" s="12" t="n">
        <x:f>H1765+J1765</x:f>
        <x:v>681.9793743531558</x:v>
      </x:c>
      <x:c r="L1765" s="16" t="n">
        <x:v>0.4301</x:v>
      </x:c>
      <x:c r="M1765" s="17" t="n">
        <x:f>F1765*L1765</x:f>
        <x:v>293.31932890929227</x:v>
      </x:c>
      <x:c r="N1765" s="16" t="n">
        <x:f>L1765*'月度汇总'!$F$8</x:f>
        <x:v>0.64515</x:v>
      </x:c>
      <x:c r="O1765" s="17" t="n">
        <x:f>G1765*N1765</x:f>
        <x:v>0</x:v>
      </x:c>
      <x:c r="P1765" s="16" t="n">
        <x:f>L1765*'月度汇总'!$F$10</x:f>
        <x:v>2.1505</x:v>
      </x:c>
      <x:c r="Q1765" s="17" t="n">
        <x:f>J1765*P1765</x:f>
        <x:v>0</x:v>
      </x:c>
      <x:c r="R1765" s="12" t="n">
        <x:v>0</x:v>
      </x:c>
      <x:c r="S1765" s="17" t="n">
        <x:v>0</x:v>
      </x:c>
      <x:c r="T1765" s="19" t="n">
        <x:f>M1765+O1765+Q1765+S1765</x:f>
        <x:v>293.31932890929227</x:v>
      </x:c>
      <x:c r="U1765" s="18" t="str">
        <x:f>TEXT(T1765,"0.00")&amp;"元"</x:f>
        <x:v>293.32元</x:v>
      </x:c>
      <x:c r="V1765" s="12" t="n">
        <x:v>0</x:v>
      </x:c>
      <x:c r="W1765" s="12" t="n">
        <x:f>K1765-V1765</x:f>
        <x:v>681.9793743531558</x:v>
      </x:c>
    </x:row>
    <x:row r="1766" ht="20" customHeight="1">
      <x:c r="A1766" s="13" t="n">
        <x:v>45701.23611111111</x:v>
      </x:c>
      <x:c r="B1766" s="13" t="n">
        <x:v>45701.243055555555</x:v>
      </x:c>
      <x:c r="C1766" s="14" t="n">
        <x:v>45701</x:v>
      </x:c>
      <x:c r="D1766" s="15" t="n">
        <x:v>34</x:v>
      </x:c>
      <x:c r="E1766" s="12" t="n">
        <x:v>1485.34561412506</x:v>
      </x:c>
      <x:c r="F1766" s="12" t="n">
        <x:v>1485.34561412506</x:v>
      </x:c>
      <x:c r="G1766" s="12" t="n">
        <x:v>0</x:v>
      </x:c>
      <x:c r="H1766" s="12" t="n">
        <x:f>F1766+G1766</x:f>
        <x:v>1485.34561412506</x:v>
      </x:c>
      <x:c r="I1766" s="12" t="n">
        <x:f>H1766-E1766</x:f>
        <x:v>0</x:v>
      </x:c>
      <x:c r="J1766" s="12" t="n">
        <x:v>0</x:v>
      </x:c>
      <x:c r="K1766" s="12" t="n">
        <x:f>H1766+J1766</x:f>
        <x:v>1485.34561412506</x:v>
      </x:c>
      <x:c r="L1766" s="16" t="n">
        <x:v>0.3713</x:v>
      </x:c>
      <x:c r="M1766" s="17" t="n">
        <x:f>F1766*L1766</x:f>
        <x:v>551.5088265246347</x:v>
      </x:c>
      <x:c r="N1766" s="16" t="n">
        <x:f>L1766*'月度汇总'!$F$8</x:f>
        <x:v>0.5569500000000001</x:v>
      </x:c>
      <x:c r="O1766" s="17" t="n">
        <x:f>G1766*N1766</x:f>
        <x:v>0</x:v>
      </x:c>
      <x:c r="P1766" s="16" t="n">
        <x:f>L1766*'月度汇总'!$F$10</x:f>
        <x:v>1.8565</x:v>
      </x:c>
      <x:c r="Q1766" s="17" t="n">
        <x:f>J1766*P1766</x:f>
        <x:v>0</x:v>
      </x:c>
      <x:c r="R1766" s="12" t="n">
        <x:v>0</x:v>
      </x:c>
      <x:c r="S1766" s="17" t="n">
        <x:v>0</x:v>
      </x:c>
      <x:c r="T1766" s="19" t="n">
        <x:f>M1766+O1766+Q1766+S1766</x:f>
        <x:v>551.5088265246347</x:v>
      </x:c>
      <x:c r="U1766" s="18" t="str">
        <x:f>TEXT(T1766,"0.00")&amp;"元"</x:f>
        <x:v>551.51元</x:v>
      </x:c>
      <x:c r="V1766" s="12" t="n">
        <x:v>360.3232266809749</x:v>
      </x:c>
      <x:c r="W1766" s="12" t="n">
        <x:f>K1766-V1766</x:f>
        <x:v>1125.0223874440849</x:v>
      </x:c>
    </x:row>
    <x:row r="1767" ht="20" customHeight="1">
      <x:c r="A1767" s="13" t="n">
        <x:v>45701.243055555555</x:v>
      </x:c>
      <x:c r="B1767" s="13" t="n">
        <x:v>45701.25</x:v>
      </x:c>
      <x:c r="C1767" s="14" t="n">
        <x:v>45701</x:v>
      </x:c>
      <x:c r="D1767" s="15" t="n">
        <x:v>35</x:v>
      </x:c>
      <x:c r="E1767" s="12" t="n">
        <x:v>735.4420490457001</x:v>
      </x:c>
      <x:c r="F1767" s="12" t="n">
        <x:v>735.4420490457001</x:v>
      </x:c>
      <x:c r="G1767" s="12" t="n">
        <x:v>0</x:v>
      </x:c>
      <x:c r="H1767" s="12" t="n">
        <x:f>F1767+G1767</x:f>
        <x:v>735.4420490457001</x:v>
      </x:c>
      <x:c r="I1767" s="12" t="n">
        <x:f>H1767-E1767</x:f>
        <x:v>0</x:v>
      </x:c>
      <x:c r="J1767" s="12" t="n">
        <x:v>0</x:v>
      </x:c>
      <x:c r="K1767" s="12" t="n">
        <x:f>H1767+J1767</x:f>
        <x:v>735.4420490457001</x:v>
      </x:c>
      <x:c r="L1767" s="16" t="n">
        <x:v>0.5708</x:v>
      </x:c>
      <x:c r="M1767" s="17" t="n">
        <x:f>F1767*L1767</x:f>
        <x:v>419.79032159528555</x:v>
      </x:c>
      <x:c r="N1767" s="16" t="n">
        <x:f>L1767*'月度汇总'!$F$8</x:f>
        <x:v>0.8562</x:v>
      </x:c>
      <x:c r="O1767" s="17" t="n">
        <x:f>G1767*N1767</x:f>
        <x:v>0</x:v>
      </x:c>
      <x:c r="P1767" s="16" t="n">
        <x:f>L1767*'月度汇总'!$F$10</x:f>
        <x:v>2.854</x:v>
      </x:c>
      <x:c r="Q1767" s="17" t="n">
        <x:f>J1767*P1767</x:f>
        <x:v>0</x:v>
      </x:c>
      <x:c r="R1767" s="12" t="n">
        <x:v>0</x:v>
      </x:c>
      <x:c r="S1767" s="17" t="n">
        <x:v>0</x:v>
      </x:c>
      <x:c r="T1767" s="19" t="n">
        <x:f>M1767+O1767+Q1767+S1767</x:f>
        <x:v>419.79032159528555</x:v>
      </x:c>
      <x:c r="U1767" s="18" t="str">
        <x:f>TEXT(T1767,"0.00")&amp;"元"</x:f>
        <x:v>419.79元</x:v>
      </x:c>
      <x:c r="V1767" s="12" t="n">
        <x:v>0</x:v>
      </x:c>
      <x:c r="W1767" s="12" t="n">
        <x:f>K1767-V1767</x:f>
        <x:v>735.4420490457001</x:v>
      </x:c>
    </x:row>
    <x:row r="1768" ht="20" customHeight="1">
      <x:c r="A1768" s="13" t="n">
        <x:v>45701.25</x:v>
      </x:c>
      <x:c r="B1768" s="13" t="n">
        <x:v>45701.256944444445</x:v>
      </x:c>
      <x:c r="C1768" s="14" t="n">
        <x:v>45701</x:v>
      </x:c>
      <x:c r="D1768" s="15" t="n">
        <x:v>36</x:v>
      </x:c>
      <x:c r="E1768" s="12" t="n">
        <x:v>134.48784446888305</x:v>
      </x:c>
      <x:c r="F1768" s="12" t="n">
        <x:v>134.48784446888305</x:v>
      </x:c>
      <x:c r="G1768" s="12" t="n">
        <x:v>0.22750114978009606</x:v>
      </x:c>
      <x:c r="H1768" s="12" t="n">
        <x:f>F1768+G1768</x:f>
        <x:v>134.71534561866315</x:v>
      </x:c>
      <x:c r="I1768" s="12" t="n">
        <x:f>H1768-E1768</x:f>
        <x:v>0.22750114978009606</x:v>
      </x:c>
      <x:c r="J1768" s="12" t="n">
        <x:v>0</x:v>
      </x:c>
      <x:c r="K1768" s="12" t="n">
        <x:f>H1768+J1768</x:f>
        <x:v>134.71534561866315</x:v>
      </x:c>
      <x:c r="L1768" s="16" t="n">
        <x:v>0.9099</x:v>
      </x:c>
      <x:c r="M1768" s="17" t="n">
        <x:f>F1768*L1768</x:f>
        <x:v>122.3704896822367</x:v>
      </x:c>
      <x:c r="N1768" s="16" t="n">
        <x:f>L1768*'月度汇总'!$F$8</x:f>
        <x:v>1.3648500000000001</x:v>
      </x:c>
      <x:c r="O1768" s="17" t="n">
        <x:f>G1768*N1768</x:f>
        <x:v>0.31050494427736414</x:v>
      </x:c>
      <x:c r="P1768" s="16" t="n">
        <x:f>L1768*'月度汇总'!$F$10</x:f>
        <x:v>4.5495</x:v>
      </x:c>
      <x:c r="Q1768" s="17" t="n">
        <x:f>J1768*P1768</x:f>
        <x:v>0</x:v>
      </x:c>
      <x:c r="R1768" s="12" t="n">
        <x:f>SUM('调减违约明细'!C998:C1019)</x:f>
        <x:v>2143.0588124515625</x:v>
      </x:c>
      <x:c r="S1768" s="17" t="n">
        <x:f>SUM('调减违约明细'!F998:F1019)</x:f>
        <x:v>974.9846067248385</x:v>
      </x:c>
      <x:c r="T1768" s="19" t="n">
        <x:f>M1768+O1768+Q1768+S1768</x:f>
        <x:v>1097.6656013513525</x:v>
      </x:c>
      <x:c r="U1768" s="18" t="str">
        <x:f>TEXT(T1768,"0.00")&amp;"元"</x:f>
        <x:v>1097.67元</x:v>
      </x:c>
      <x:c r="V1768" s="12" t="n">
        <x:v>0</x:v>
      </x:c>
      <x:c r="W1768" s="12" t="n">
        <x:f>K1768-V1768</x:f>
        <x:v>134.71534561866315</x:v>
      </x:c>
    </x:row>
    <x:row r="1769" ht="20" customHeight="1">
      <x:c r="A1769" s="13" t="n">
        <x:v>45701.256944444445</x:v>
      </x:c>
      <x:c r="B1769" s="13" t="n">
        <x:v>45701.26388888889</x:v>
      </x:c>
      <x:c r="C1769" s="14" t="n">
        <x:v>45701</x:v>
      </x:c>
      <x:c r="D1769" s="15" t="n">
        <x:v>37</x:v>
      </x:c>
      <x:c r="E1769" s="12" t="n">
        <x:v>145.54913616604574</x:v>
      </x:c>
      <x:c r="F1769" s="12" t="n">
        <x:v>145.54913616604574</x:v>
      </x:c>
      <x:c r="G1769" s="12" t="n">
        <x:v>7.420896634347628</x:v>
      </x:c>
      <x:c r="H1769" s="12" t="n">
        <x:f>F1769+G1769</x:f>
        <x:v>152.97003280039337</x:v>
      </x:c>
      <x:c r="I1769" s="12" t="n">
        <x:f>H1769-E1769</x:f>
        <x:v>7.420896634347628</x:v>
      </x:c>
      <x:c r="J1769" s="12" t="n">
        <x:v>0</x:v>
      </x:c>
      <x:c r="K1769" s="12" t="n">
        <x:f>H1769+J1769</x:f>
        <x:v>152.97003280039337</x:v>
      </x:c>
      <x:c r="L1769" s="16" t="n">
        <x:v>0.9368</x:v>
      </x:c>
      <x:c r="M1769" s="17" t="n">
        <x:f>F1769*L1769</x:f>
        <x:v>136.35043076035166</x:v>
      </x:c>
      <x:c r="N1769" s="16" t="n">
        <x:f>L1769*'月度汇总'!$F$8</x:f>
        <x:v>1.4052</x:v>
      </x:c>
      <x:c r="O1769" s="17" t="n">
        <x:f>G1769*N1769</x:f>
        <x:v>10.427843950585286</x:v>
      </x:c>
      <x:c r="P1769" s="16" t="n">
        <x:f>L1769*'月度汇总'!$F$10</x:f>
        <x:v>4.684</x:v>
      </x:c>
      <x:c r="Q1769" s="17" t="n">
        <x:f>J1769*P1769</x:f>
        <x:v>0</x:v>
      </x:c>
      <x:c r="R1769" s="12" t="n">
        <x:v>0</x:v>
      </x:c>
      <x:c r="S1769" s="17" t="n">
        <x:v>0</x:v>
      </x:c>
      <x:c r="T1769" s="19" t="n">
        <x:f>M1769+O1769+Q1769+S1769</x:f>
        <x:v>146.77827471093696</x:v>
      </x:c>
      <x:c r="U1769" s="18" t="str">
        <x:f>TEXT(T1769,"0.00")&amp;"元"</x:f>
        <x:v>146.78元</x:v>
      </x:c>
      <x:c r="V1769" s="12" t="n">
        <x:v>0</x:v>
      </x:c>
      <x:c r="W1769" s="12" t="n">
        <x:f>K1769-V1769</x:f>
        <x:v>152.97003280039337</x:v>
      </x:c>
    </x:row>
    <x:row r="1770" ht="20" customHeight="1">
      <x:c r="A1770" s="13" t="n">
        <x:v>45701.26388888889</x:v>
      </x:c>
      <x:c r="B1770" s="13" t="n">
        <x:v>45701.27083333333</x:v>
      </x:c>
      <x:c r="C1770" s="14" t="n">
        <x:v>45701</x:v>
      </x:c>
      <x:c r="D1770" s="15" t="n">
        <x:v>38</x:v>
      </x:c>
      <x:c r="E1770" s="12" t="n">
        <x:v>141.43436535347666</x:v>
      </x:c>
      <x:c r="F1770" s="12" t="n">
        <x:v>141.43436535347666</x:v>
      </x:c>
      <x:c r="G1770" s="12" t="n">
        <x:v>2.8147354773183224</x:v>
      </x:c>
      <x:c r="H1770" s="12" t="n">
        <x:f>F1770+G1770</x:f>
        <x:v>144.249100830795</x:v>
      </x:c>
      <x:c r="I1770" s="12" t="n">
        <x:f>H1770-E1770</x:f>
        <x:v>2.8147354773183224</x:v>
      </x:c>
      <x:c r="J1770" s="12" t="n">
        <x:v>0</x:v>
      </x:c>
      <x:c r="K1770" s="12" t="n">
        <x:f>H1770+J1770</x:f>
        <x:v>144.249100830795</x:v>
      </x:c>
      <x:c r="L1770" s="16" t="n">
        <x:v>0.8758</x:v>
      </x:c>
      <x:c r="M1770" s="17" t="n">
        <x:f>F1770*L1770</x:f>
        <x:v>123.86821717657486</x:v>
      </x:c>
      <x:c r="N1770" s="16" t="n">
        <x:f>L1770*'月度汇总'!$F$8</x:f>
        <x:v>1.3137</x:v>
      </x:c>
      <x:c r="O1770" s="17" t="n">
        <x:f>G1770*N1770</x:f>
        <x:v>3.6977179965530804</x:v>
      </x:c>
      <x:c r="P1770" s="16" t="n">
        <x:f>L1770*'月度汇总'!$F$10</x:f>
        <x:v>4.3790000000000004</x:v>
      </x:c>
      <x:c r="Q1770" s="17" t="n">
        <x:f>J1770*P1770</x:f>
        <x:v>0</x:v>
      </x:c>
      <x:c r="R1770" s="12" t="n">
        <x:v>0</x:v>
      </x:c>
      <x:c r="S1770" s="17" t="n">
        <x:v>0</x:v>
      </x:c>
      <x:c r="T1770" s="19" t="n">
        <x:f>M1770+O1770+Q1770+S1770</x:f>
        <x:v>127.56593517312794</x:v>
      </x:c>
      <x:c r="U1770" s="18" t="str">
        <x:f>TEXT(T1770,"0.00")&amp;"元"</x:f>
        <x:v>127.57元</x:v>
      </x:c>
      <x:c r="V1770" s="12" t="n">
        <x:v>0</x:v>
      </x:c>
      <x:c r="W1770" s="12" t="n">
        <x:f>K1770-V1770</x:f>
        <x:v>144.249100830795</x:v>
      </x:c>
    </x:row>
    <x:row r="1771" ht="20" customHeight="1">
      <x:c r="A1771" s="13" t="n">
        <x:v>45701.27083333333</x:v>
      </x:c>
      <x:c r="B1771" s="13" t="n">
        <x:v>45701.27777777778</x:v>
      </x:c>
      <x:c r="C1771" s="14" t="n">
        <x:v>45701</x:v>
      </x:c>
      <x:c r="D1771" s="15" t="n">
        <x:v>39</x:v>
      </x:c>
      <x:c r="E1771" s="12" t="n">
        <x:v>128.67242427152541</x:v>
      </x:c>
      <x:c r="F1771" s="12" t="n">
        <x:v>128.67242427152541</x:v>
      </x:c>
      <x:c r="G1771" s="12" t="n">
        <x:v>6.931436020883666</x:v>
      </x:c>
      <x:c r="H1771" s="12" t="n">
        <x:f>F1771+G1771</x:f>
        <x:v>135.60386029240908</x:v>
      </x:c>
      <x:c r="I1771" s="12" t="n">
        <x:f>H1771-E1771</x:f>
        <x:v>6.931436020883666</x:v>
      </x:c>
      <x:c r="J1771" s="12" t="n">
        <x:v>0</x:v>
      </x:c>
      <x:c r="K1771" s="12" t="n">
        <x:f>H1771+J1771</x:f>
        <x:v>135.60386029240908</x:v>
      </x:c>
      <x:c r="L1771" s="16" t="n">
        <x:v>0.8759</x:v>
      </x:c>
      <x:c r="M1771" s="17" t="n">
        <x:f>F1771*L1771</x:f>
        <x:v>112.70417641942912</x:v>
      </x:c>
      <x:c r="N1771" s="16" t="n">
        <x:f>L1771*'月度汇总'!$F$8</x:f>
        <x:v>1.31385</x:v>
      </x:c>
      <x:c r="O1771" s="17" t="n">
        <x:f>G1771*N1771</x:f>
        <x:v>9.106867216038005</x:v>
      </x:c>
      <x:c r="P1771" s="16" t="n">
        <x:f>L1771*'月度汇总'!$F$10</x:f>
        <x:v>4.3795</x:v>
      </x:c>
      <x:c r="Q1771" s="17" t="n">
        <x:f>J1771*P1771</x:f>
        <x:v>0</x:v>
      </x:c>
      <x:c r="R1771" s="12" t="n">
        <x:v>0</x:v>
      </x:c>
      <x:c r="S1771" s="17" t="n">
        <x:v>0</x:v>
      </x:c>
      <x:c r="T1771" s="19" t="n">
        <x:f>M1771+O1771+Q1771+S1771</x:f>
        <x:v>121.81104363546712</x:v>
      </x:c>
      <x:c r="U1771" s="18" t="str">
        <x:f>TEXT(T1771,"0.00")&amp;"元"</x:f>
        <x:v>121.81元</x:v>
      </x:c>
      <x:c r="V1771" s="12" t="n">
        <x:v>0</x:v>
      </x:c>
      <x:c r="W1771" s="12" t="n">
        <x:f>K1771-V1771</x:f>
        <x:v>135.60386029240908</x:v>
      </x:c>
    </x:row>
    <x:row r="1772" ht="20" customHeight="1">
      <x:c r="A1772" s="13" t="n">
        <x:v>45701.27777777778</x:v>
      </x:c>
      <x:c r="B1772" s="13" t="n">
        <x:v>45701.28472222222</x:v>
      </x:c>
      <x:c r="C1772" s="14" t="n">
        <x:v>45701</x:v>
      </x:c>
      <x:c r="D1772" s="15" t="n">
        <x:v>40</x:v>
      </x:c>
      <x:c r="E1772" s="12" t="n">
        <x:v>110.77127223202922</x:v>
      </x:c>
      <x:c r="F1772" s="12" t="n">
        <x:v>110.77127223202922</x:v>
      </x:c>
      <x:c r="G1772" s="12" t="n">
        <x:v>14.489016829250545</x:v>
      </x:c>
      <x:c r="H1772" s="12" t="n">
        <x:f>F1772+G1772</x:f>
        <x:v>125.26028906127976</x:v>
      </x:c>
      <x:c r="I1772" s="12" t="n">
        <x:f>H1772-E1772</x:f>
        <x:v>14.489016829250545</x:v>
      </x:c>
      <x:c r="J1772" s="12" t="n">
        <x:v>0</x:v>
      </x:c>
      <x:c r="K1772" s="12" t="n">
        <x:f>H1772+J1772</x:f>
        <x:v>125.26028906127976</x:v>
      </x:c>
      <x:c r="L1772" s="16" t="n">
        <x:v>0.8601</x:v>
      </x:c>
      <x:c r="M1772" s="17" t="n">
        <x:f>F1772*L1772</x:f>
        <x:v>95.27437124676833</x:v>
      </x:c>
      <x:c r="N1772" s="16" t="n">
        <x:f>L1772*'月度汇总'!$F$8</x:f>
        <x:v>1.29015</x:v>
      </x:c>
      <x:c r="O1772" s="17" t="n">
        <x:f>G1772*N1772</x:f>
        <x:v>18.69300506225759</x:v>
      </x:c>
      <x:c r="P1772" s="16" t="n">
        <x:f>L1772*'月度汇总'!$F$10</x:f>
        <x:v>4.3004999999999995</x:v>
      </x:c>
      <x:c r="Q1772" s="17" t="n">
        <x:f>J1772*P1772</x:f>
        <x:v>0</x:v>
      </x:c>
      <x:c r="R1772" s="12" t="n">
        <x:v>0</x:v>
      </x:c>
      <x:c r="S1772" s="17" t="n">
        <x:v>0</x:v>
      </x:c>
      <x:c r="T1772" s="19" t="n">
        <x:f>M1772+O1772+Q1772+S1772</x:f>
        <x:v>113.96737630902592</x:v>
      </x:c>
      <x:c r="U1772" s="18" t="str">
        <x:f>TEXT(T1772,"0.00")&amp;"元"</x:f>
        <x:v>113.97元</x:v>
      </x:c>
      <x:c r="V1772" s="12" t="n">
        <x:v>0</x:v>
      </x:c>
      <x:c r="W1772" s="12" t="n">
        <x:f>K1772-V1772</x:f>
        <x:v>125.26028906127976</x:v>
      </x:c>
    </x:row>
    <x:row r="1773" ht="20" customHeight="1">
      <x:c r="A1773" s="13" t="n">
        <x:v>45701.28472222222</x:v>
      </x:c>
      <x:c r="B1773" s="13" t="n">
        <x:v>45701.29166666667</x:v>
      </x:c>
      <x:c r="C1773" s="14" t="n">
        <x:v>45701</x:v>
      </x:c>
      <x:c r="D1773" s="15" t="n">
        <x:v>41</x:v>
      </x:c>
      <x:c r="E1773" s="12" t="n">
        <x:v>788.8981351303967</x:v>
      </x:c>
      <x:c r="F1773" s="12" t="n">
        <x:v>232.1974166842882</x:v>
      </x:c>
      <x:c r="G1773" s="12" t="n">
        <x:v>0</x:v>
      </x:c>
      <x:c r="H1773" s="12" t="n">
        <x:f>F1773+G1773</x:f>
        <x:v>232.1974166842882</x:v>
      </x:c>
      <x:c r="I1773" s="12" t="n">
        <x:f>H1773-E1773</x:f>
        <x:v>-556.7007184461085</x:v>
      </x:c>
      <x:c r="J1773" s="12" t="n">
        <x:v>0</x:v>
      </x:c>
      <x:c r="K1773" s="12" t="n">
        <x:f>H1773+J1773</x:f>
        <x:v>232.1974166842882</x:v>
      </x:c>
      <x:c r="L1773" s="16" t="n">
        <x:v>0.8442</x:v>
      </x:c>
      <x:c r="M1773" s="17" t="n">
        <x:f>F1773*L1773</x:f>
        <x:v>196.0210591648761</x:v>
      </x:c>
      <x:c r="N1773" s="16" t="n">
        <x:f>L1773*'月度汇总'!$F$8</x:f>
        <x:v>1.2663</x:v>
      </x:c>
      <x:c r="O1773" s="17" t="n">
        <x:f>G1773*N1773</x:f>
        <x:v>0</x:v>
      </x:c>
      <x:c r="P1773" s="16" t="n">
        <x:f>L1773*'月度汇总'!$F$10</x:f>
        <x:v>4.221</x:v>
      </x:c>
      <x:c r="Q1773" s="17" t="n">
        <x:f>J1773*P1773</x:f>
        <x:v>0</x:v>
      </x:c>
      <x:c r="R1773" s="12" t="n">
        <x:v>0</x:v>
      </x:c>
      <x:c r="S1773" s="17" t="n">
        <x:v>0</x:v>
      </x:c>
      <x:c r="T1773" s="19" t="n">
        <x:f>M1773+O1773+Q1773+S1773</x:f>
        <x:v>196.0210591648761</x:v>
      </x:c>
      <x:c r="U1773" s="18" t="str">
        <x:f>TEXT(T1773,"0.00")&amp;"元"</x:f>
        <x:v>196.02元</x:v>
      </x:c>
      <x:c r="V1773" s="12" t="n">
        <x:v>0</x:v>
      </x:c>
      <x:c r="W1773" s="12" t="n">
        <x:f>K1773-V1773</x:f>
        <x:v>232.1974166842882</x:v>
      </x:c>
    </x:row>
    <x:row r="1774" ht="20" customHeight="1">
      <x:c r="A1774" s="13" t="n">
        <x:v>45701.29166666667</x:v>
      </x:c>
      <x:c r="B1774" s="13" t="n">
        <x:v>45701.29861111111</x:v>
      </x:c>
      <x:c r="C1774" s="14" t="n">
        <x:v>45701</x:v>
      </x:c>
      <x:c r="D1774" s="15" t="n">
        <x:v>42</x:v>
      </x:c>
      <x:c r="E1774" s="12" t="n">
        <x:v>603.045920510149</x:v>
      </x:c>
      <x:c r="F1774" s="12" t="n">
        <x:v>583.7303548137836</x:v>
      </x:c>
      <x:c r="G1774" s="12" t="n">
        <x:v>0</x:v>
      </x:c>
      <x:c r="H1774" s="12" t="n">
        <x:f>F1774+G1774</x:f>
        <x:v>583.7303548137836</x:v>
      </x:c>
      <x:c r="I1774" s="12" t="n">
        <x:f>H1774-E1774</x:f>
        <x:v>-19.31556569636541</x:v>
      </x:c>
      <x:c r="J1774" s="12" t="n">
        <x:v>0</x:v>
      </x:c>
      <x:c r="K1774" s="12" t="n">
        <x:f>H1774+J1774</x:f>
        <x:v>583.7303548137836</x:v>
      </x:c>
      <x:c r="L1774" s="16" t="n">
        <x:v>0.8334</x:v>
      </x:c>
      <x:c r="M1774" s="17" t="n">
        <x:f>F1774*L1774</x:f>
        <x:v>486.4808777018073</x:v>
      </x:c>
      <x:c r="N1774" s="16" t="n">
        <x:f>L1774*'月度汇总'!$F$8</x:f>
        <x:v>1.2501</x:v>
      </x:c>
      <x:c r="O1774" s="17" t="n">
        <x:f>G1774*N1774</x:f>
        <x:v>0</x:v>
      </x:c>
      <x:c r="P1774" s="16" t="n">
        <x:f>L1774*'月度汇总'!$F$10</x:f>
        <x:v>4.167</x:v>
      </x:c>
      <x:c r="Q1774" s="17" t="n">
        <x:f>J1774*P1774</x:f>
        <x:v>0</x:v>
      </x:c>
      <x:c r="R1774" s="12" t="n">
        <x:v>0</x:v>
      </x:c>
      <x:c r="S1774" s="17" t="n">
        <x:v>0</x:v>
      </x:c>
      <x:c r="T1774" s="19" t="n">
        <x:f>M1774+O1774+Q1774+S1774</x:f>
        <x:v>486.4808777018073</x:v>
      </x:c>
      <x:c r="U1774" s="18" t="str">
        <x:f>TEXT(T1774,"0.00")&amp;"元"</x:f>
        <x:v>486.48元</x:v>
      </x:c>
      <x:c r="V1774" s="12" t="n">
        <x:v>0</x:v>
      </x:c>
      <x:c r="W1774" s="12" t="n">
        <x:f>K1774-V1774</x:f>
        <x:v>583.7303548137836</x:v>
      </x:c>
    </x:row>
    <x:row r="1775" ht="20" customHeight="1">
      <x:c r="A1775" s="13" t="n">
        <x:v>45701.29861111111</x:v>
      </x:c>
      <x:c r="B1775" s="13" t="n">
        <x:v>45701.305555555555</x:v>
      </x:c>
      <x:c r="C1775" s="14" t="n">
        <x:v>45701</x:v>
      </x:c>
      <x:c r="D1775" s="15" t="n">
        <x:v>43</x:v>
      </x:c>
      <x:c r="E1775" s="12" t="n">
        <x:v>587.607928603577</x:v>
      </x:c>
      <x:c r="F1775" s="12" t="n">
        <x:v>569.4722556108279</x:v>
      </x:c>
      <x:c r="G1775" s="12" t="n">
        <x:v>0</x:v>
      </x:c>
      <x:c r="H1775" s="12" t="n">
        <x:f>F1775+G1775</x:f>
        <x:v>569.4722556108279</x:v>
      </x:c>
      <x:c r="I1775" s="12" t="n">
        <x:f>H1775-E1775</x:f>
        <x:v>-18.13567299274905</x:v>
      </x:c>
      <x:c r="J1775" s="12" t="n">
        <x:v>0</x:v>
      </x:c>
      <x:c r="K1775" s="12" t="n">
        <x:f>H1775+J1775</x:f>
        <x:v>569.4722556108279</x:v>
      </x:c>
      <x:c r="L1775" s="16" t="n">
        <x:v>0.8092</x:v>
      </x:c>
      <x:c r="M1775" s="17" t="n">
        <x:f>F1775*L1775</x:f>
        <x:v>460.816949240282</x:v>
      </x:c>
      <x:c r="N1775" s="16" t="n">
        <x:f>L1775*'月度汇总'!$F$8</x:f>
        <x:v>1.2138</x:v>
      </x:c>
      <x:c r="O1775" s="17" t="n">
        <x:f>G1775*N1775</x:f>
        <x:v>0</x:v>
      </x:c>
      <x:c r="P1775" s="16" t="n">
        <x:f>L1775*'月度汇总'!$F$10</x:f>
        <x:v>4.046</x:v>
      </x:c>
      <x:c r="Q1775" s="17" t="n">
        <x:f>J1775*P1775</x:f>
        <x:v>0</x:v>
      </x:c>
      <x:c r="R1775" s="12" t="n">
        <x:v>0</x:v>
      </x:c>
      <x:c r="S1775" s="17" t="n">
        <x:v>0</x:v>
      </x:c>
      <x:c r="T1775" s="19" t="n">
        <x:f>M1775+O1775+Q1775+S1775</x:f>
        <x:v>460.816949240282</x:v>
      </x:c>
      <x:c r="U1775" s="18" t="str">
        <x:f>TEXT(T1775,"0.00")&amp;"元"</x:f>
        <x:v>460.82元</x:v>
      </x:c>
      <x:c r="V1775" s="12" t="n">
        <x:v>0</x:v>
      </x:c>
      <x:c r="W1775" s="12" t="n">
        <x:f>K1775-V1775</x:f>
        <x:v>569.4722556108279</x:v>
      </x:c>
    </x:row>
    <x:row r="1776" ht="20" customHeight="1">
      <x:c r="A1776" s="13" t="n">
        <x:v>45701.305555555555</x:v>
      </x:c>
      <x:c r="B1776" s="13" t="n">
        <x:v>45701.3125</x:v>
      </x:c>
      <x:c r="C1776" s="14" t="n">
        <x:v>45701</x:v>
      </x:c>
      <x:c r="D1776" s="15" t="n">
        <x:v>44</x:v>
      </x:c>
      <x:c r="E1776" s="12" t="n">
        <x:v>578.2669120855901</x:v>
      </x:c>
      <x:c r="F1776" s="12" t="n">
        <x:v>561.3625983774475</x:v>
      </x:c>
      <x:c r="G1776" s="12" t="n">
        <x:v>0</x:v>
      </x:c>
      <x:c r="H1776" s="12" t="n">
        <x:f>F1776+G1776</x:f>
        <x:v>561.3625983774475</x:v>
      </x:c>
      <x:c r="I1776" s="12" t="n">
        <x:f>H1776-E1776</x:f>
        <x:v>-16.90431370814258</x:v>
      </x:c>
      <x:c r="J1776" s="12" t="n">
        <x:v>0</x:v>
      </x:c>
      <x:c r="K1776" s="12" t="n">
        <x:f>H1776+J1776</x:f>
        <x:v>561.3625983774475</x:v>
      </x:c>
      <x:c r="L1776" s="16" t="n">
        <x:v>0.7972</x:v>
      </x:c>
      <x:c r="M1776" s="17" t="n">
        <x:f>F1776*L1776</x:f>
        <x:v>447.51826342650116</x:v>
      </x:c>
      <x:c r="N1776" s="16" t="n">
        <x:f>L1776*'月度汇总'!$F$8</x:f>
        <x:v>1.1958</x:v>
      </x:c>
      <x:c r="O1776" s="17" t="n">
        <x:f>G1776*N1776</x:f>
        <x:v>0</x:v>
      </x:c>
      <x:c r="P1776" s="16" t="n">
        <x:f>L1776*'月度汇总'!$F$10</x:f>
        <x:v>3.986</x:v>
      </x:c>
      <x:c r="Q1776" s="17" t="n">
        <x:f>J1776*P1776</x:f>
        <x:v>0</x:v>
      </x:c>
      <x:c r="R1776" s="12" t="n">
        <x:v>0</x:v>
      </x:c>
      <x:c r="S1776" s="17" t="n">
        <x:v>0</x:v>
      </x:c>
      <x:c r="T1776" s="19" t="n">
        <x:f>M1776+O1776+Q1776+S1776</x:f>
        <x:v>447.51826342650116</x:v>
      </x:c>
      <x:c r="U1776" s="18" t="str">
        <x:f>TEXT(T1776,"0.00")&amp;"元"</x:f>
        <x:v>447.52元</x:v>
      </x:c>
      <x:c r="V1776" s="12" t="n">
        <x:v>0</x:v>
      </x:c>
      <x:c r="W1776" s="12" t="n">
        <x:f>K1776-V1776</x:f>
        <x:v>561.3625983774475</x:v>
      </x:c>
    </x:row>
    <x:row r="1777" ht="20" customHeight="1">
      <x:c r="A1777" s="13" t="n">
        <x:v>45701.3125</x:v>
      </x:c>
      <x:c r="B1777" s="13" t="n">
        <x:v>45701.319444444445</x:v>
      </x:c>
      <x:c r="C1777" s="14" t="n">
        <x:v>45701</x:v>
      </x:c>
      <x:c r="D1777" s="15" t="n">
        <x:v>45</x:v>
      </x:c>
      <x:c r="E1777" s="12" t="n">
        <x:v>548.3233141112299</x:v>
      </x:c>
      <x:c r="F1777" s="12" t="n">
        <x:v>548.3233141112299</x:v>
      </x:c>
      <x:c r="G1777" s="12" t="n">
        <x:v>0</x:v>
      </x:c>
      <x:c r="H1777" s="12" t="n">
        <x:f>F1777+G1777</x:f>
        <x:v>548.3233141112299</x:v>
      </x:c>
      <x:c r="I1777" s="12" t="n">
        <x:f>H1777-E1777</x:f>
        <x:v>0</x:v>
      </x:c>
      <x:c r="J1777" s="12" t="n">
        <x:v>0</x:v>
      </x:c>
      <x:c r="K1777" s="12" t="n">
        <x:f>H1777+J1777</x:f>
        <x:v>548.3233141112299</x:v>
      </x:c>
      <x:c r="L1777" s="16" t="n">
        <x:v>0.7644</x:v>
      </x:c>
      <x:c r="M1777" s="17" t="n">
        <x:f>F1777*L1777</x:f>
        <x:v>419.13834130662417</x:v>
      </x:c>
      <x:c r="N1777" s="16" t="n">
        <x:f>L1777*'月度汇总'!$F$8</x:f>
        <x:v>1.1465999999999998</x:v>
      </x:c>
      <x:c r="O1777" s="17" t="n">
        <x:f>G1777*N1777</x:f>
        <x:v>0</x:v>
      </x:c>
      <x:c r="P1777" s="16" t="n">
        <x:f>L1777*'月度汇总'!$F$10</x:f>
        <x:v>3.822</x:v>
      </x:c>
      <x:c r="Q1777" s="17" t="n">
        <x:f>J1777*P1777</x:f>
        <x:v>0</x:v>
      </x:c>
      <x:c r="R1777" s="12" t="n">
        <x:v>0</x:v>
      </x:c>
      <x:c r="S1777" s="17" t="n">
        <x:v>0</x:v>
      </x:c>
      <x:c r="T1777" s="19" t="n">
        <x:f>M1777+O1777+Q1777+S1777</x:f>
        <x:v>419.13834130662417</x:v>
      </x:c>
      <x:c r="U1777" s="18" t="str">
        <x:f>TEXT(T1777,"0.00")&amp;"元"</x:f>
        <x:v>419.14元</x:v>
      </x:c>
      <x:c r="V1777" s="12" t="n">
        <x:v>0</x:v>
      </x:c>
      <x:c r="W1777" s="12" t="n">
        <x:f>K1777-V1777</x:f>
        <x:v>548.3233141112299</x:v>
      </x:c>
    </x:row>
    <x:row r="1778" ht="20" customHeight="1">
      <x:c r="A1778" s="13" t="n">
        <x:v>45701.319444444445</x:v>
      </x:c>
      <x:c r="B1778" s="13" t="n">
        <x:v>45701.32638888889</x:v>
      </x:c>
      <x:c r="C1778" s="14" t="n">
        <x:v>45701</x:v>
      </x:c>
      <x:c r="D1778" s="15" t="n">
        <x:v>46</x:v>
      </x:c>
      <x:c r="E1778" s="12" t="n">
        <x:v>1321.9972153542767</x:v>
      </x:c>
      <x:c r="F1778" s="12" t="n">
        <x:v>1307.6875903825194</x:v>
      </x:c>
      <x:c r="G1778" s="12" t="n">
        <x:v>0</x:v>
      </x:c>
      <x:c r="H1778" s="12" t="n">
        <x:f>F1778+G1778</x:f>
        <x:v>1307.6875903825194</x:v>
      </x:c>
      <x:c r="I1778" s="12" t="n">
        <x:f>H1778-E1778</x:f>
        <x:v>-14.30962497175733</x:v>
      </x:c>
      <x:c r="J1778" s="12" t="n">
        <x:v>0</x:v>
      </x:c>
      <x:c r="K1778" s="12" t="n">
        <x:f>H1778+J1778</x:f>
        <x:v>1307.6875903825194</x:v>
      </x:c>
      <x:c r="L1778" s="16" t="n">
        <x:v>0.6899</x:v>
      </x:c>
      <x:c r="M1778" s="17" t="n">
        <x:f>F1778*L1778</x:f>
        <x:v>902.1736686049001</x:v>
      </x:c>
      <x:c r="N1778" s="16" t="n">
        <x:f>L1778*'月度汇总'!$F$8</x:f>
        <x:v>1.03485</x:v>
      </x:c>
      <x:c r="O1778" s="17" t="n">
        <x:f>G1778*N1778</x:f>
        <x:v>0</x:v>
      </x:c>
      <x:c r="P1778" s="16" t="n">
        <x:f>L1778*'月度汇总'!$F$10</x:f>
        <x:v>3.4494999999999996</x:v>
      </x:c>
      <x:c r="Q1778" s="17" t="n">
        <x:f>J1778*P1778</x:f>
        <x:v>0</x:v>
      </x:c>
      <x:c r="R1778" s="12" t="n">
        <x:v>0</x:v>
      </x:c>
      <x:c r="S1778" s="17" t="n">
        <x:v>0</x:v>
      </x:c>
      <x:c r="T1778" s="19" t="n">
        <x:f>M1778+O1778+Q1778+S1778</x:f>
        <x:v>902.1736686049001</x:v>
      </x:c>
      <x:c r="U1778" s="18" t="str">
        <x:f>TEXT(T1778,"0.00")&amp;"元"</x:f>
        <x:v>902.17元</x:v>
      </x:c>
      <x:c r="V1778" s="12" t="n">
        <x:v>0</x:v>
      </x:c>
      <x:c r="W1778" s="12" t="n">
        <x:f>K1778-V1778</x:f>
        <x:v>1307.6875903825194</x:v>
      </x:c>
    </x:row>
    <x:row r="1779" ht="20" customHeight="1">
      <x:c r="A1779" s="13" t="n">
        <x:v>45701.32638888889</x:v>
      </x:c>
      <x:c r="B1779" s="13" t="n">
        <x:v>45701.33333333333</x:v>
      </x:c>
      <x:c r="C1779" s="14" t="n">
        <x:v>45701</x:v>
      </x:c>
      <x:c r="D1779" s="15" t="n">
        <x:v>47</x:v>
      </x:c>
      <x:c r="E1779" s="12" t="n">
        <x:v>387.3588430210983</x:v>
      </x:c>
      <x:c r="F1779" s="12" t="n">
        <x:v>0</x:v>
      </x:c>
      <x:c r="G1779" s="12" t="n">
        <x:v>0</x:v>
      </x:c>
      <x:c r="H1779" s="12" t="n">
        <x:f>F1779+G1779</x:f>
        <x:v>0</x:v>
      </x:c>
      <x:c r="I1779" s="12" t="n">
        <x:f>H1779-E1779</x:f>
        <x:v>-387.3588430210983</x:v>
      </x:c>
      <x:c r="J1779" s="12" t="n">
        <x:v>0</x:v>
      </x:c>
      <x:c r="K1779" s="12" t="n">
        <x:f>H1779+J1779</x:f>
        <x:v>0</x:v>
      </x:c>
      <x:c r="L1779" s="16" t="n">
        <x:v>0.86</x:v>
      </x:c>
      <x:c r="M1779" s="17" t="n">
        <x:f>F1779*L1779</x:f>
        <x:v>0</x:v>
      </x:c>
      <x:c r="N1779" s="16" t="n">
        <x:f>L1779*'月度汇总'!$F$8</x:f>
        <x:v>1.29</x:v>
      </x:c>
      <x:c r="O1779" s="17" t="n">
        <x:f>G1779*N1779</x:f>
        <x:v>0</x:v>
      </x:c>
      <x:c r="P1779" s="16" t="n">
        <x:f>L1779*'月度汇总'!$F$10</x:f>
        <x:v>4.3</x:v>
      </x:c>
      <x:c r="Q1779" s="17" t="n">
        <x:f>J1779*P1779</x:f>
        <x:v>0</x:v>
      </x:c>
      <x:c r="R1779" s="12" t="n">
        <x:v>0</x:v>
      </x:c>
      <x:c r="S1779" s="17" t="n">
        <x:v>0</x:v>
      </x:c>
      <x:c r="T1779" s="19" t="n">
        <x:f>M1779+O1779+Q1779+S1779</x:f>
        <x:v>0</x:v>
      </x:c>
      <x:c r="U1779" s="18" t="str">
        <x:f>TEXT(T1779,"0.00")&amp;"元"</x:f>
        <x:v>0.00元</x:v>
      </x:c>
      <x:c r="V1779" s="12" t="n">
        <x:v>0</x:v>
      </x:c>
      <x:c r="W1779" s="12" t="n">
        <x:f>K1779-V1779</x:f>
        <x:v>0</x:v>
      </x:c>
    </x:row>
    <x:row r="1780" ht="20" customHeight="1">
      <x:c r="A1780" s="13" t="n">
        <x:v>45701.33333333333</x:v>
      </x:c>
      <x:c r="B1780" s="13" t="n">
        <x:v>45701.34027777778</x:v>
      </x:c>
      <x:c r="C1780" s="14" t="n">
        <x:v>45701</x:v>
      </x:c>
      <x:c r="D1780" s="15" t="n">
        <x:v>48</x:v>
      </x:c>
      <x:c r="E1780" s="12" t="n">
        <x:v>105.40887622430705</x:v>
      </x:c>
      <x:c r="F1780" s="12" t="n">
        <x:v>47.44461785571616</x:v>
      </x:c>
      <x:c r="G1780" s="12" t="n">
        <x:v>0</x:v>
      </x:c>
      <x:c r="H1780" s="12" t="n">
        <x:f>F1780+G1780</x:f>
        <x:v>47.44461785571616</x:v>
      </x:c>
      <x:c r="I1780" s="12" t="n">
        <x:f>H1780-E1780</x:f>
        <x:v>-57.96425836859089</x:v>
      </x:c>
      <x:c r="J1780" s="12" t="n">
        <x:v>0</x:v>
      </x:c>
      <x:c r="K1780" s="12" t="n">
        <x:f>H1780+J1780</x:f>
        <x:v>47.44461785571616</x:v>
      </x:c>
      <x:c r="L1780" s="16" t="n">
        <x:v>1.1617</x:v>
      </x:c>
      <x:c r="M1780" s="17" t="n">
        <x:f>F1780*L1780</x:f>
        <x:v>55.11641256298546</x:v>
      </x:c>
      <x:c r="N1780" s="16" t="n">
        <x:f>L1780*'月度汇总'!$F$8</x:f>
        <x:v>1.74255</x:v>
      </x:c>
      <x:c r="O1780" s="17" t="n">
        <x:f>G1780*N1780</x:f>
        <x:v>0</x:v>
      </x:c>
      <x:c r="P1780" s="16" t="n">
        <x:f>L1780*'月度汇总'!$F$10</x:f>
        <x:v>5.8084999999999996</x:v>
      </x:c>
      <x:c r="Q1780" s="17" t="n">
        <x:f>J1780*P1780</x:f>
        <x:v>0</x:v>
      </x:c>
      <x:c r="R1780" s="12" t="n">
        <x:v>0</x:v>
      </x:c>
      <x:c r="S1780" s="17" t="n">
        <x:v>0</x:v>
      </x:c>
      <x:c r="T1780" s="19" t="n">
        <x:f>M1780+O1780+Q1780+S1780</x:f>
        <x:v>55.11641256298546</x:v>
      </x:c>
      <x:c r="U1780" s="18" t="str">
        <x:f>TEXT(T1780,"0.00")&amp;"元"</x:f>
        <x:v>55.12元</x:v>
      </x:c>
      <x:c r="V1780" s="12" t="n">
        <x:v>0</x:v>
      </x:c>
      <x:c r="W1780" s="12" t="n">
        <x:f>K1780-V1780</x:f>
        <x:v>47.44461785571616</x:v>
      </x:c>
    </x:row>
    <x:row r="1781" ht="20" customHeight="1">
      <x:c r="A1781" s="13" t="n">
        <x:v>45701.34027777778</x:v>
      </x:c>
      <x:c r="B1781" s="13" t="n">
        <x:v>45701.34722222222</x:v>
      </x:c>
      <x:c r="C1781" s="14" t="n">
        <x:v>45701</x:v>
      </x:c>
      <x:c r="D1781" s="15" t="n">
        <x:v>49</x:v>
      </x:c>
      <x:c r="E1781" s="12" t="n">
        <x:v>64.76650037581635</x:v>
      </x:c>
      <x:c r="F1781" s="12" t="n">
        <x:v>30.15836548116215</x:v>
      </x:c>
      <x:c r="G1781" s="12" t="n">
        <x:v>0</x:v>
      </x:c>
      <x:c r="H1781" s="12" t="n">
        <x:f>F1781+G1781</x:f>
        <x:v>30.15836548116215</x:v>
      </x:c>
      <x:c r="I1781" s="12" t="n">
        <x:f>H1781-E1781</x:f>
        <x:v>-34.6081348946542</x:v>
      </x:c>
      <x:c r="J1781" s="12" t="n">
        <x:v>0</x:v>
      </x:c>
      <x:c r="K1781" s="12" t="n">
        <x:f>H1781+J1781</x:f>
        <x:v>30.15836548116215</x:v>
      </x:c>
      <x:c r="L1781" s="16" t="n">
        <x:v>1.1683</x:v>
      </x:c>
      <x:c r="M1781" s="17" t="n">
        <x:f>F1781*L1781</x:f>
        <x:v>35.23401839164173</x:v>
      </x:c>
      <x:c r="N1781" s="16" t="n">
        <x:f>L1781*'月度汇总'!$F$8</x:f>
        <x:v>1.7524499999999998</x:v>
      </x:c>
      <x:c r="O1781" s="17" t="n">
        <x:f>G1781*N1781</x:f>
        <x:v>0</x:v>
      </x:c>
      <x:c r="P1781" s="16" t="n">
        <x:f>L1781*'月度汇总'!$F$10</x:f>
        <x:v>5.8415</x:v>
      </x:c>
      <x:c r="Q1781" s="17" t="n">
        <x:f>J1781*P1781</x:f>
        <x:v>0</x:v>
      </x:c>
      <x:c r="R1781" s="12" t="n">
        <x:v>0</x:v>
      </x:c>
      <x:c r="S1781" s="17" t="n">
        <x:v>0</x:v>
      </x:c>
      <x:c r="T1781" s="19" t="n">
        <x:f>M1781+O1781+Q1781+S1781</x:f>
        <x:v>35.23401839164173</x:v>
      </x:c>
      <x:c r="U1781" s="18" t="str">
        <x:f>TEXT(T1781,"0.00")&amp;"元"</x:f>
        <x:v>35.23元</x:v>
      </x:c>
      <x:c r="V1781" s="12" t="n">
        <x:v>0</x:v>
      </x:c>
      <x:c r="W1781" s="12" t="n">
        <x:f>K1781-V1781</x:f>
        <x:v>30.15836548116215</x:v>
      </x:c>
    </x:row>
    <x:row r="1782" ht="20" customHeight="1">
      <x:c r="A1782" s="13" t="n">
        <x:v>45701.34722222222</x:v>
      </x:c>
      <x:c r="B1782" s="13" t="n">
        <x:v>45701.35416666667</x:v>
      </x:c>
      <x:c r="C1782" s="14" t="n">
        <x:v>45701</x:v>
      </x:c>
      <x:c r="D1782" s="15" t="n">
        <x:v>50</x:v>
      </x:c>
      <x:c r="E1782" s="12" t="n">
        <x:v>0</x:v>
      </x:c>
      <x:c r="F1782" s="12" t="n">
        <x:v>0</x:v>
      </x:c>
      <x:c r="G1782" s="12" t="n">
        <x:v>0</x:v>
      </x:c>
      <x:c r="H1782" s="12" t="n">
        <x:f>F1782+G1782</x:f>
        <x:v>0</x:v>
      </x:c>
      <x:c r="I1782" s="12" t="n">
        <x:f>H1782-E1782</x:f>
        <x:v>0</x:v>
      </x:c>
      <x:c r="J1782" s="12" t="n">
        <x:v>0</x:v>
      </x:c>
      <x:c r="K1782" s="12" t="n">
        <x:f>H1782+J1782</x:f>
        <x:v>0</x:v>
      </x:c>
      <x:c r="L1782" s="16" t="n">
        <x:v>1.0956</x:v>
      </x:c>
      <x:c r="M1782" s="17" t="n">
        <x:f>F1782*L1782</x:f>
        <x:v>0</x:v>
      </x:c>
      <x:c r="N1782" s="16" t="n">
        <x:f>L1782*'月度汇总'!$F$8</x:f>
        <x:v>1.6433999999999997</x:v>
      </x:c>
      <x:c r="O1782" s="17" t="n">
        <x:f>G1782*N1782</x:f>
        <x:v>0</x:v>
      </x:c>
      <x:c r="P1782" s="16" t="n">
        <x:f>L1782*'月度汇总'!$F$10</x:f>
        <x:v>5.478</x:v>
      </x:c>
      <x:c r="Q1782" s="17" t="n">
        <x:f>J1782*P1782</x:f>
        <x:v>0</x:v>
      </x:c>
      <x:c r="R1782" s="12" t="n">
        <x:v>0</x:v>
      </x:c>
      <x:c r="S1782" s="17" t="n">
        <x:v>0</x:v>
      </x:c>
      <x:c r="T1782" s="19" t="n">
        <x:f>M1782+O1782+Q1782+S1782</x:f>
        <x:v>0</x:v>
      </x:c>
      <x:c r="U1782" s="18" t="str">
        <x:f>TEXT(T1782,"0.00")&amp;"元"</x:f>
        <x:v>0.00元</x:v>
      </x:c>
      <x:c r="V1782" s="12" t="n">
        <x:v>0</x:v>
      </x:c>
      <x:c r="W1782" s="12" t="n">
        <x:f>K1782-V1782</x:f>
        <x:v>0</x:v>
      </x:c>
    </x:row>
    <x:row r="1783" ht="20" customHeight="1">
      <x:c r="A1783" s="13" t="n">
        <x:v>45701.35416666667</x:v>
      </x:c>
      <x:c r="B1783" s="13" t="n">
        <x:v>45701.36111111111</x:v>
      </x:c>
      <x:c r="C1783" s="14" t="n">
        <x:v>45701</x:v>
      </x:c>
      <x:c r="D1783" s="15" t="n">
        <x:v>51</x:v>
      </x:c>
      <x:c r="E1783" s="12" t="n">
        <x:v>0</x:v>
      </x:c>
      <x:c r="F1783" s="12" t="n">
        <x:v>0</x:v>
      </x:c>
      <x:c r="G1783" s="12" t="n">
        <x:v>0</x:v>
      </x:c>
      <x:c r="H1783" s="12" t="n">
        <x:f>F1783+G1783</x:f>
        <x:v>0</x:v>
      </x:c>
      <x:c r="I1783" s="12" t="n">
        <x:f>H1783-E1783</x:f>
        <x:v>0</x:v>
      </x:c>
      <x:c r="J1783" s="12" t="n">
        <x:v>0</x:v>
      </x:c>
      <x:c r="K1783" s="12" t="n">
        <x:f>H1783+J1783</x:f>
        <x:v>0</x:v>
      </x:c>
      <x:c r="L1783" s="16" t="n">
        <x:v>1.0849</x:v>
      </x:c>
      <x:c r="M1783" s="17" t="n">
        <x:f>F1783*L1783</x:f>
        <x:v>0</x:v>
      </x:c>
      <x:c r="N1783" s="16" t="n">
        <x:f>L1783*'月度汇总'!$F$8</x:f>
        <x:v>1.6273499999999999</x:v>
      </x:c>
      <x:c r="O1783" s="17" t="n">
        <x:f>G1783*N1783</x:f>
        <x:v>0</x:v>
      </x:c>
      <x:c r="P1783" s="16" t="n">
        <x:f>L1783*'月度汇总'!$F$10</x:f>
        <x:v>5.4245</x:v>
      </x:c>
      <x:c r="Q1783" s="17" t="n">
        <x:f>J1783*P1783</x:f>
        <x:v>0</x:v>
      </x:c>
      <x:c r="R1783" s="12" t="n">
        <x:v>0</x:v>
      </x:c>
      <x:c r="S1783" s="17" t="n">
        <x:v>0</x:v>
      </x:c>
      <x:c r="T1783" s="19" t="n">
        <x:f>M1783+O1783+Q1783+S1783</x:f>
        <x:v>0</x:v>
      </x:c>
      <x:c r="U1783" s="18" t="str">
        <x:f>TEXT(T1783,"0.00")&amp;"元"</x:f>
        <x:v>0.00元</x:v>
      </x:c>
      <x:c r="V1783" s="12" t="n">
        <x:v>0</x:v>
      </x:c>
      <x:c r="W1783" s="12" t="n">
        <x:f>K1783-V1783</x:f>
        <x:v>0</x:v>
      </x:c>
    </x:row>
    <x:row r="1784" ht="20" customHeight="1">
      <x:c r="A1784" s="13" t="n">
        <x:v>45701.36111111111</x:v>
      </x:c>
      <x:c r="B1784" s="13" t="n">
        <x:v>45701.368055555555</x:v>
      </x:c>
      <x:c r="C1784" s="14" t="n">
        <x:v>45701</x:v>
      </x:c>
      <x:c r="D1784" s="15" t="n">
        <x:v>52</x:v>
      </x:c>
      <x:c r="E1784" s="12" t="n">
        <x:v>0</x:v>
      </x:c>
      <x:c r="F1784" s="12" t="n">
        <x:v>0</x:v>
      </x:c>
      <x:c r="G1784" s="12" t="n">
        <x:v>0</x:v>
      </x:c>
      <x:c r="H1784" s="12" t="n">
        <x:f>F1784+G1784</x:f>
        <x:v>0</x:v>
      </x:c>
      <x:c r="I1784" s="12" t="n">
        <x:f>H1784-E1784</x:f>
        <x:v>0</x:v>
      </x:c>
      <x:c r="J1784" s="12" t="n">
        <x:v>0</x:v>
      </x:c>
      <x:c r="K1784" s="12" t="n">
        <x:f>H1784+J1784</x:f>
        <x:v>0</x:v>
      </x:c>
      <x:c r="L1784" s="16" t="n">
        <x:v>1.061</x:v>
      </x:c>
      <x:c r="M1784" s="17" t="n">
        <x:f>F1784*L1784</x:f>
        <x:v>0</x:v>
      </x:c>
      <x:c r="N1784" s="16" t="n">
        <x:f>L1784*'月度汇总'!$F$8</x:f>
        <x:v>1.5915</x:v>
      </x:c>
      <x:c r="O1784" s="17" t="n">
        <x:f>G1784*N1784</x:f>
        <x:v>0</x:v>
      </x:c>
      <x:c r="P1784" s="16" t="n">
        <x:f>L1784*'月度汇总'!$F$10</x:f>
        <x:v>5.305</x:v>
      </x:c>
      <x:c r="Q1784" s="17" t="n">
        <x:f>J1784*P1784</x:f>
        <x:v>0</x:v>
      </x:c>
      <x:c r="R1784" s="12" t="n">
        <x:v>0</x:v>
      </x:c>
      <x:c r="S1784" s="17" t="n">
        <x:v>0</x:v>
      </x:c>
      <x:c r="T1784" s="19" t="n">
        <x:f>M1784+O1784+Q1784+S1784</x:f>
        <x:v>0</x:v>
      </x:c>
      <x:c r="U1784" s="18" t="str">
        <x:f>TEXT(T1784,"0.00")&amp;"元"</x:f>
        <x:v>0.00元</x:v>
      </x:c>
      <x:c r="V1784" s="12" t="n">
        <x:v>0</x:v>
      </x:c>
      <x:c r="W1784" s="12" t="n">
        <x:f>K1784-V1784</x:f>
        <x:v>0</x:v>
      </x:c>
    </x:row>
    <x:row r="1785" ht="20" customHeight="1">
      <x:c r="A1785" s="13" t="n">
        <x:v>45701.368055555555</x:v>
      </x:c>
      <x:c r="B1785" s="13" t="n">
        <x:v>45701.375</x:v>
      </x:c>
      <x:c r="C1785" s="14" t="n">
        <x:v>45701</x:v>
      </x:c>
      <x:c r="D1785" s="15" t="n">
        <x:v>53</x:v>
      </x:c>
      <x:c r="E1785" s="12" t="n">
        <x:v>0</x:v>
      </x:c>
      <x:c r="F1785" s="12" t="n">
        <x:v>0</x:v>
      </x:c>
      <x:c r="G1785" s="12" t="n">
        <x:v>0</x:v>
      </x:c>
      <x:c r="H1785" s="12" t="n">
        <x:f>F1785+G1785</x:f>
        <x:v>0</x:v>
      </x:c>
      <x:c r="I1785" s="12" t="n">
        <x:f>H1785-E1785</x:f>
        <x:v>0</x:v>
      </x:c>
      <x:c r="J1785" s="12" t="n">
        <x:v>0</x:v>
      </x:c>
      <x:c r="K1785" s="12" t="n">
        <x:f>H1785+J1785</x:f>
        <x:v>0</x:v>
      </x:c>
      <x:c r="L1785" s="16" t="n">
        <x:v>1.043</x:v>
      </x:c>
      <x:c r="M1785" s="17" t="n">
        <x:f>F1785*L1785</x:f>
        <x:v>0</x:v>
      </x:c>
      <x:c r="N1785" s="16" t="n">
        <x:f>L1785*'月度汇总'!$F$8</x:f>
        <x:v>1.5644999999999998</x:v>
      </x:c>
      <x:c r="O1785" s="17" t="n">
        <x:f>G1785*N1785</x:f>
        <x:v>0</x:v>
      </x:c>
      <x:c r="P1785" s="16" t="n">
        <x:f>L1785*'月度汇总'!$F$10</x:f>
        <x:v>5.215</x:v>
      </x:c>
      <x:c r="Q1785" s="17" t="n">
        <x:f>J1785*P1785</x:f>
        <x:v>0</x:v>
      </x:c>
      <x:c r="R1785" s="12" t="n">
        <x:v>0</x:v>
      </x:c>
      <x:c r="S1785" s="17" t="n">
        <x:v>0</x:v>
      </x:c>
      <x:c r="T1785" s="19" t="n">
        <x:f>M1785+O1785+Q1785+S1785</x:f>
        <x:v>0</x:v>
      </x:c>
      <x:c r="U1785" s="18" t="str">
        <x:f>TEXT(T1785,"0.00")&amp;"元"</x:f>
        <x:v>0.00元</x:v>
      </x:c>
      <x:c r="V1785" s="12" t="n">
        <x:v>0</x:v>
      </x:c>
      <x:c r="W1785" s="12" t="n">
        <x:f>K1785-V1785</x:f>
        <x:v>0</x:v>
      </x:c>
    </x:row>
    <x:row r="1786" ht="20" customHeight="1">
      <x:c r="A1786" s="13" t="n">
        <x:v>45701.375</x:v>
      </x:c>
      <x:c r="B1786" s="13" t="n">
        <x:v>45701.381944444445</x:v>
      </x:c>
      <x:c r="C1786" s="14" t="n">
        <x:v>45701</x:v>
      </x:c>
      <x:c r="D1786" s="15" t="n">
        <x:v>54</x:v>
      </x:c>
      <x:c r="E1786" s="12" t="n">
        <x:v>0</x:v>
      </x:c>
      <x:c r="F1786" s="12" t="n">
        <x:v>0</x:v>
      </x:c>
      <x:c r="G1786" s="12" t="n">
        <x:v>0</x:v>
      </x:c>
      <x:c r="H1786" s="12" t="n">
        <x:f>F1786+G1786</x:f>
        <x:v>0</x:v>
      </x:c>
      <x:c r="I1786" s="12" t="n">
        <x:f>H1786-E1786</x:f>
        <x:v>0</x:v>
      </x:c>
      <x:c r="J1786" s="12" t="n">
        <x:v>0</x:v>
      </x:c>
      <x:c r="K1786" s="12" t="n">
        <x:f>H1786+J1786</x:f>
        <x:v>0</x:v>
      </x:c>
      <x:c r="L1786" s="16" t="n">
        <x:v>1.036</x:v>
      </x:c>
      <x:c r="M1786" s="17" t="n">
        <x:f>F1786*L1786</x:f>
        <x:v>0</x:v>
      </x:c>
      <x:c r="N1786" s="16" t="n">
        <x:f>L1786*'月度汇总'!$F$8</x:f>
        <x:v>1.554</x:v>
      </x:c>
      <x:c r="O1786" s="17" t="n">
        <x:f>G1786*N1786</x:f>
        <x:v>0</x:v>
      </x:c>
      <x:c r="P1786" s="16" t="n">
        <x:f>L1786*'月度汇总'!$F$10</x:f>
        <x:v>5.18</x:v>
      </x:c>
      <x:c r="Q1786" s="17" t="n">
        <x:f>J1786*P1786</x:f>
        <x:v>0</x:v>
      </x:c>
      <x:c r="R1786" s="12" t="n">
        <x:v>0</x:v>
      </x:c>
      <x:c r="S1786" s="17" t="n">
        <x:v>0</x:v>
      </x:c>
      <x:c r="T1786" s="19" t="n">
        <x:f>M1786+O1786+Q1786+S1786</x:f>
        <x:v>0</x:v>
      </x:c>
      <x:c r="U1786" s="18" t="str">
        <x:f>TEXT(T1786,"0.00")&amp;"元"</x:f>
        <x:v>0.00元</x:v>
      </x:c>
      <x:c r="V1786" s="12" t="n">
        <x:v>0</x:v>
      </x:c>
      <x:c r="W1786" s="12" t="n">
        <x:f>K1786-V1786</x:f>
        <x:v>0</x:v>
      </x:c>
    </x:row>
    <x:row r="1787" ht="20" customHeight="1">
      <x:c r="A1787" s="13" t="n">
        <x:v>45701.381944444445</x:v>
      </x:c>
      <x:c r="B1787" s="13" t="n">
        <x:v>45701.38888888889</x:v>
      </x:c>
      <x:c r="C1787" s="14" t="n">
        <x:v>45701</x:v>
      </x:c>
      <x:c r="D1787" s="15" t="n">
        <x:v>55</x:v>
      </x:c>
      <x:c r="E1787" s="12" t="n">
        <x:v>0</x:v>
      </x:c>
      <x:c r="F1787" s="12" t="n">
        <x:v>0</x:v>
      </x:c>
      <x:c r="G1787" s="12" t="n">
        <x:v>0</x:v>
      </x:c>
      <x:c r="H1787" s="12" t="n">
        <x:f>F1787+G1787</x:f>
        <x:v>0</x:v>
      </x:c>
      <x:c r="I1787" s="12" t="n">
        <x:f>H1787-E1787</x:f>
        <x:v>0</x:v>
      </x:c>
      <x:c r="J1787" s="12" t="n">
        <x:v>267.52831770302924</x:v>
      </x:c>
      <x:c r="K1787" s="12" t="n">
        <x:f>H1787+J1787</x:f>
        <x:v>267.52831770302924</x:v>
      </x:c>
      <x:c r="L1787" s="16" t="n">
        <x:v>1.0147</x:v>
      </x:c>
      <x:c r="M1787" s="17" t="n">
        <x:f>F1787*L1787</x:f>
        <x:v>0</x:v>
      </x:c>
      <x:c r="N1787" s="16" t="n">
        <x:f>L1787*'月度汇总'!$F$8</x:f>
        <x:v>1.52205</x:v>
      </x:c>
      <x:c r="O1787" s="17" t="n">
        <x:f>G1787*N1787</x:f>
        <x:v>0</x:v>
      </x:c>
      <x:c r="P1787" s="16" t="n">
        <x:f>L1787*'月度汇总'!$F$10</x:f>
        <x:v>5.073499999999999</x:v>
      </x:c>
      <x:c r="Q1787" s="17" t="n">
        <x:f>J1787*P1787</x:f>
        <x:v>1357.3049198663186</x:v>
      </x:c>
      <x:c r="R1787" s="12" t="n">
        <x:v>0</x:v>
      </x:c>
      <x:c r="S1787" s="17" t="n">
        <x:v>0</x:v>
      </x:c>
      <x:c r="T1787" s="19" t="n">
        <x:f>M1787+O1787+Q1787+S1787</x:f>
        <x:v>1357.3049198663186</x:v>
      </x:c>
      <x:c r="U1787" s="18" t="str">
        <x:f>TEXT(T1787,"0.00")&amp;"元"</x:f>
        <x:v>1357.30元</x:v>
      </x:c>
      <x:c r="V1787" s="12" t="n">
        <x:v>0</x:v>
      </x:c>
      <x:c r="W1787" s="12" t="n">
        <x:f>K1787-V1787</x:f>
        <x:v>267.52831770302924</x:v>
      </x:c>
    </x:row>
    <x:row r="1788" ht="20" customHeight="1">
      <x:c r="A1788" s="13" t="n">
        <x:v>45701.38888888889</x:v>
      </x:c>
      <x:c r="B1788" s="13" t="n">
        <x:v>45701.39583333333</x:v>
      </x:c>
      <x:c r="C1788" s="14" t="n">
        <x:v>45701</x:v>
      </x:c>
      <x:c r="D1788" s="15" t="n">
        <x:v>56</x:v>
      </x:c>
      <x:c r="E1788" s="12" t="n">
        <x:v>0</x:v>
      </x:c>
      <x:c r="F1788" s="12" t="n">
        <x:v>0</x:v>
      </x:c>
      <x:c r="G1788" s="12" t="n">
        <x:v>0</x:v>
      </x:c>
      <x:c r="H1788" s="12" t="n">
        <x:f>F1788+G1788</x:f>
        <x:v>0</x:v>
      </x:c>
      <x:c r="I1788" s="12" t="n">
        <x:f>H1788-E1788</x:f>
        <x:v>0</x:v>
      </x:c>
      <x:c r="J1788" s="12" t="n">
        <x:v>273.6458166666667</x:v>
      </x:c>
      <x:c r="K1788" s="12" t="n">
        <x:f>H1788+J1788</x:f>
        <x:v>273.6458166666667</x:v>
      </x:c>
      <x:c r="L1788" s="16" t="n">
        <x:v>0.9922</x:v>
      </x:c>
      <x:c r="M1788" s="17" t="n">
        <x:f>F1788*L1788</x:f>
        <x:v>0</x:v>
      </x:c>
      <x:c r="N1788" s="16" t="n">
        <x:f>L1788*'月度汇总'!$F$8</x:f>
        <x:v>1.4883</x:v>
      </x:c>
      <x:c r="O1788" s="17" t="n">
        <x:f>G1788*N1788</x:f>
        <x:v>0</x:v>
      </x:c>
      <x:c r="P1788" s="16" t="n">
        <x:f>L1788*'月度汇总'!$F$10</x:f>
        <x:v>4.961</x:v>
      </x:c>
      <x:c r="Q1788" s="17" t="n">
        <x:f>J1788*P1788</x:f>
        <x:v>1357.5568964833335</x:v>
      </x:c>
      <x:c r="R1788" s="12" t="n">
        <x:v>0</x:v>
      </x:c>
      <x:c r="S1788" s="17" t="n">
        <x:v>0</x:v>
      </x:c>
      <x:c r="T1788" s="19" t="n">
        <x:f>M1788+O1788+Q1788+S1788</x:f>
        <x:v>1357.5568964833335</x:v>
      </x:c>
      <x:c r="U1788" s="18" t="str">
        <x:f>TEXT(T1788,"0.00")&amp;"元"</x:f>
        <x:v>1357.56元</x:v>
      </x:c>
      <x:c r="V1788" s="12" t="n">
        <x:v>0</x:v>
      </x:c>
      <x:c r="W1788" s="12" t="n">
        <x:f>K1788-V1788</x:f>
        <x:v>273.6458166666667</x:v>
      </x:c>
    </x:row>
    <x:row r="1789" ht="20" customHeight="1">
      <x:c r="A1789" s="13" t="n">
        <x:v>45701.39583333333</x:v>
      </x:c>
      <x:c r="B1789" s="13" t="n">
        <x:v>45701.40277777778</x:v>
      </x:c>
      <x:c r="C1789" s="14" t="n">
        <x:v>45701</x:v>
      </x:c>
      <x:c r="D1789" s="15" t="n">
        <x:v>57</x:v>
      </x:c>
      <x:c r="E1789" s="12" t="n">
        <x:v>0</x:v>
      </x:c>
      <x:c r="F1789" s="12" t="n">
        <x:v>0</x:v>
      </x:c>
      <x:c r="G1789" s="12" t="n">
        <x:v>0</x:v>
      </x:c>
      <x:c r="H1789" s="12" t="n">
        <x:f>F1789+G1789</x:f>
        <x:v>0</x:v>
      </x:c>
      <x:c r="I1789" s="12" t="n">
        <x:f>H1789-E1789</x:f>
        <x:v>0</x:v>
      </x:c>
      <x:c r="J1789" s="12" t="n">
        <x:v>222.9983333333335</x:v>
      </x:c>
      <x:c r="K1789" s="12" t="n">
        <x:f>H1789+J1789</x:f>
        <x:v>222.9983333333335</x:v>
      </x:c>
      <x:c r="L1789" s="16" t="n">
        <x:v>0.97</x:v>
      </x:c>
      <x:c r="M1789" s="17" t="n">
        <x:f>F1789*L1789</x:f>
        <x:v>0</x:v>
      </x:c>
      <x:c r="N1789" s="16" t="n">
        <x:f>L1789*'月度汇总'!$F$8</x:f>
        <x:v>1.455</x:v>
      </x:c>
      <x:c r="O1789" s="17" t="n">
        <x:f>G1789*N1789</x:f>
        <x:v>0</x:v>
      </x:c>
      <x:c r="P1789" s="16" t="n">
        <x:f>L1789*'月度汇总'!$F$10</x:f>
        <x:v>4.85</x:v>
      </x:c>
      <x:c r="Q1789" s="17" t="n">
        <x:f>J1789*P1789</x:f>
        <x:v>1081.5419166666675</x:v>
      </x:c>
      <x:c r="R1789" s="12" t="n">
        <x:v>0</x:v>
      </x:c>
      <x:c r="S1789" s="17" t="n">
        <x:v>0</x:v>
      </x:c>
      <x:c r="T1789" s="19" t="n">
        <x:f>M1789+O1789+Q1789+S1789</x:f>
        <x:v>1081.5419166666675</x:v>
      </x:c>
      <x:c r="U1789" s="18" t="str">
        <x:f>TEXT(T1789,"0.00")&amp;"元"</x:f>
        <x:v>1081.54元</x:v>
      </x:c>
      <x:c r="V1789" s="12" t="n">
        <x:v>0</x:v>
      </x:c>
      <x:c r="W1789" s="12" t="n">
        <x:f>K1789-V1789</x:f>
        <x:v>222.9983333333335</x:v>
      </x:c>
    </x:row>
    <x:row r="1790" ht="20" customHeight="1">
      <x:c r="A1790" s="13" t="n">
        <x:v>45701.40277777778</x:v>
      </x:c>
      <x:c r="B1790" s="13" t="n">
        <x:v>45701.40972222222</x:v>
      </x:c>
      <x:c r="C1790" s="14" t="n">
        <x:v>45701</x:v>
      </x:c>
      <x:c r="D1790" s="15" t="n">
        <x:v>58</x:v>
      </x:c>
      <x:c r="E1790" s="12" t="n">
        <x:v>0</x:v>
      </x:c>
      <x:c r="F1790" s="12" t="n">
        <x:v>0</x:v>
      </x:c>
      <x:c r="G1790" s="12" t="n">
        <x:v>0</x:v>
      </x:c>
      <x:c r="H1790" s="12" t="n">
        <x:f>F1790+G1790</x:f>
        <x:v>0</x:v>
      </x:c>
      <x:c r="I1790" s="12" t="n">
        <x:f>H1790-E1790</x:f>
        <x:v>0</x:v>
      </x:c>
      <x:c r="J1790" s="12" t="n">
        <x:v>163.62378333333328</x:v>
      </x:c>
      <x:c r="K1790" s="12" t="n">
        <x:f>H1790+J1790</x:f>
        <x:v>163.62378333333328</x:v>
      </x:c>
      <x:c r="L1790" s="16" t="n">
        <x:v>0.9422</x:v>
      </x:c>
      <x:c r="M1790" s="17" t="n">
        <x:f>F1790*L1790</x:f>
        <x:v>0</x:v>
      </x:c>
      <x:c r="N1790" s="16" t="n">
        <x:f>L1790*'月度汇总'!$F$8</x:f>
        <x:v>1.4133</x:v>
      </x:c>
      <x:c r="O1790" s="17" t="n">
        <x:f>G1790*N1790</x:f>
        <x:v>0</x:v>
      </x:c>
      <x:c r="P1790" s="16" t="n">
        <x:f>L1790*'月度汇总'!$F$10</x:f>
        <x:v>4.711</x:v>
      </x:c>
      <x:c r="Q1790" s="17" t="n">
        <x:f>J1790*P1790</x:f>
        <x:v>770.8316432833332</x:v>
      </x:c>
      <x:c r="R1790" s="12" t="n">
        <x:v>0</x:v>
      </x:c>
      <x:c r="S1790" s="17" t="n">
        <x:v>0</x:v>
      </x:c>
      <x:c r="T1790" s="19" t="n">
        <x:f>M1790+O1790+Q1790+S1790</x:f>
        <x:v>770.8316432833332</x:v>
      </x:c>
      <x:c r="U1790" s="18" t="str">
        <x:f>TEXT(T1790,"0.00")&amp;"元"</x:f>
        <x:v>770.83元</x:v>
      </x:c>
      <x:c r="V1790" s="12" t="n">
        <x:v>0</x:v>
      </x:c>
      <x:c r="W1790" s="12" t="n">
        <x:f>K1790-V1790</x:f>
        <x:v>163.62378333333328</x:v>
      </x:c>
    </x:row>
    <x:row r="1791" ht="20" customHeight="1">
      <x:c r="A1791" s="13" t="n">
        <x:v>45701.40972222222</x:v>
      </x:c>
      <x:c r="B1791" s="13" t="n">
        <x:v>45701.41666666667</x:v>
      </x:c>
      <x:c r="C1791" s="14" t="n">
        <x:v>45701</x:v>
      </x:c>
      <x:c r="D1791" s="15" t="n">
        <x:v>59</x:v>
      </x:c>
      <x:c r="E1791" s="12" t="n">
        <x:v>0</x:v>
      </x:c>
      <x:c r="F1791" s="12" t="n">
        <x:v>0</x:v>
      </x:c>
      <x:c r="G1791" s="12" t="n">
        <x:v>0</x:v>
      </x:c>
      <x:c r="H1791" s="12" t="n">
        <x:f>F1791+G1791</x:f>
        <x:v>0</x:v>
      </x:c>
      <x:c r="I1791" s="12" t="n">
        <x:f>H1791-E1791</x:f>
        <x:v>0</x:v>
      </x:c>
      <x:c r="J1791" s="12" t="n">
        <x:v>107.03498333333326</x:v>
      </x:c>
      <x:c r="K1791" s="12" t="n">
        <x:f>H1791+J1791</x:f>
        <x:v>107.03498333333326</x:v>
      </x:c>
      <x:c r="L1791" s="16" t="n">
        <x:v>0.9569</x:v>
      </x:c>
      <x:c r="M1791" s="17" t="n">
        <x:f>F1791*L1791</x:f>
        <x:v>0</x:v>
      </x:c>
      <x:c r="N1791" s="16" t="n">
        <x:f>L1791*'月度汇总'!$F$8</x:f>
        <x:v>1.43535</x:v>
      </x:c>
      <x:c r="O1791" s="17" t="n">
        <x:f>G1791*N1791</x:f>
        <x:v>0</x:v>
      </x:c>
      <x:c r="P1791" s="16" t="n">
        <x:f>L1791*'月度汇总'!$F$10</x:f>
        <x:v>4.7844999999999995</x:v>
      </x:c>
      <x:c r="Q1791" s="17" t="n">
        <x:f>J1791*P1791</x:f>
        <x:v>512.1088777583329</x:v>
      </x:c>
      <x:c r="R1791" s="12" t="n">
        <x:v>0</x:v>
      </x:c>
      <x:c r="S1791" s="17" t="n">
        <x:v>0</x:v>
      </x:c>
      <x:c r="T1791" s="19" t="n">
        <x:f>M1791+O1791+Q1791+S1791</x:f>
        <x:v>512.1088777583329</x:v>
      </x:c>
      <x:c r="U1791" s="18" t="str">
        <x:f>TEXT(T1791,"0.00")&amp;"元"</x:f>
        <x:v>512.11元</x:v>
      </x:c>
      <x:c r="V1791" s="12" t="n">
        <x:v>0</x:v>
      </x:c>
      <x:c r="W1791" s="12" t="n">
        <x:f>K1791-V1791</x:f>
        <x:v>107.03498333333326</x:v>
      </x:c>
    </x:row>
    <x:row r="1792" ht="20" customHeight="1">
      <x:c r="A1792" s="13" t="n">
        <x:v>45701.41666666667</x:v>
      </x:c>
      <x:c r="B1792" s="13" t="n">
        <x:v>45701.42361111111</x:v>
      </x:c>
      <x:c r="C1792" s="14" t="n">
        <x:v>45701</x:v>
      </x:c>
      <x:c r="D1792" s="15" t="n">
        <x:v>60</x:v>
      </x:c>
      <x:c r="E1792" s="12" t="n">
        <x:v>0</x:v>
      </x:c>
      <x:c r="F1792" s="12" t="n">
        <x:v>0</x:v>
      </x:c>
      <x:c r="G1792" s="12" t="n">
        <x:v>0</x:v>
      </x:c>
      <x:c r="H1792" s="12" t="n">
        <x:f>F1792+G1792</x:f>
        <x:v>0</x:v>
      </x:c>
      <x:c r="I1792" s="12" t="n">
        <x:f>H1792-E1792</x:f>
        <x:v>0</x:v>
      </x:c>
      <x:c r="J1792" s="12" t="n">
        <x:v>52.88541666666678</x:v>
      </x:c>
      <x:c r="K1792" s="12" t="n">
        <x:f>H1792+J1792</x:f>
        <x:v>52.88541666666678</x:v>
      </x:c>
      <x:c r="L1792" s="16" t="n">
        <x:v>0.9977</x:v>
      </x:c>
      <x:c r="M1792" s="17" t="n">
        <x:f>F1792*L1792</x:f>
        <x:v>0</x:v>
      </x:c>
      <x:c r="N1792" s="16" t="n">
        <x:f>L1792*'月度汇总'!$F$8</x:f>
        <x:v>1.49655</x:v>
      </x:c>
      <x:c r="O1792" s="17" t="n">
        <x:f>G1792*N1792</x:f>
        <x:v>0</x:v>
      </x:c>
      <x:c r="P1792" s="16" t="n">
        <x:f>L1792*'月度汇总'!$F$10</x:f>
        <x:v>4.9885</x:v>
      </x:c>
      <x:c r="Q1792" s="17" t="n">
        <x:f>J1792*P1792</x:f>
        <x:v>263.81890104166723</x:v>
      </x:c>
      <x:c r="R1792" s="12" t="n">
        <x:v>0</x:v>
      </x:c>
      <x:c r="S1792" s="17" t="n">
        <x:v>0</x:v>
      </x:c>
      <x:c r="T1792" s="19" t="n">
        <x:f>M1792+O1792+Q1792+S1792</x:f>
        <x:v>263.81890104166723</x:v>
      </x:c>
      <x:c r="U1792" s="18" t="str">
        <x:f>TEXT(T1792,"0.00")&amp;"元"</x:f>
        <x:v>263.82元</x:v>
      </x:c>
      <x:c r="V1792" s="12" t="n">
        <x:v>0</x:v>
      </x:c>
      <x:c r="W1792" s="12" t="n">
        <x:f>K1792-V1792</x:f>
        <x:v>52.88541666666678</x:v>
      </x:c>
    </x:row>
    <x:row r="1793" ht="20" customHeight="1">
      <x:c r="A1793" s="13" t="n">
        <x:v>45701.42361111111</x:v>
      </x:c>
      <x:c r="B1793" s="13" t="n">
        <x:v>45701.430555555555</x:v>
      </x:c>
      <x:c r="C1793" s="14" t="n">
        <x:v>45701</x:v>
      </x:c>
      <x:c r="D1793" s="15" t="n">
        <x:v>61</x:v>
      </x:c>
      <x:c r="E1793" s="12" t="n">
        <x:v>0</x:v>
      </x:c>
      <x:c r="F1793" s="12" t="n">
        <x:v>0</x:v>
      </x:c>
      <x:c r="G1793" s="12" t="n">
        <x:v>0</x:v>
      </x:c>
      <x:c r="H1793" s="12" t="n">
        <x:f>F1793+G1793</x:f>
        <x:v>0</x:v>
      </x:c>
      <x:c r="I1793" s="12" t="n">
        <x:f>H1793-E1793</x:f>
        <x:v>0</x:v>
      </x:c>
      <x:c r="J1793" s="12" t="n">
        <x:v>0</x:v>
      </x:c>
      <x:c r="K1793" s="12" t="n">
        <x:f>H1793+J1793</x:f>
        <x:v>0</x:v>
      </x:c>
      <x:c r="L1793" s="16" t="n">
        <x:v>0.9919</x:v>
      </x:c>
      <x:c r="M1793" s="17" t="n">
        <x:f>F1793*L1793</x:f>
        <x:v>0</x:v>
      </x:c>
      <x:c r="N1793" s="16" t="n">
        <x:f>L1793*'月度汇总'!$F$8</x:f>
        <x:v>1.48785</x:v>
      </x:c>
      <x:c r="O1793" s="17" t="n">
        <x:f>G1793*N1793</x:f>
        <x:v>0</x:v>
      </x:c>
      <x:c r="P1793" s="16" t="n">
        <x:f>L1793*'月度汇总'!$F$10</x:f>
        <x:v>4.9595</x:v>
      </x:c>
      <x:c r="Q1793" s="17" t="n">
        <x:f>J1793*P1793</x:f>
        <x:v>0</x:v>
      </x:c>
      <x:c r="R1793" s="12" t="n">
        <x:v>0</x:v>
      </x:c>
      <x:c r="S1793" s="17" t="n">
        <x:v>0</x:v>
      </x:c>
      <x:c r="T1793" s="19" t="n">
        <x:f>M1793+O1793+Q1793+S1793</x:f>
        <x:v>0</x:v>
      </x:c>
      <x:c r="U1793" s="18" t="str">
        <x:f>TEXT(T1793,"0.00")&amp;"元"</x:f>
        <x:v>0.00元</x:v>
      </x:c>
      <x:c r="V1793" s="12" t="n">
        <x:v>0</x:v>
      </x:c>
      <x:c r="W1793" s="12" t="n">
        <x:f>K1793-V1793</x:f>
        <x:v>0</x:v>
      </x:c>
    </x:row>
    <x:row r="1794" ht="20" customHeight="1">
      <x:c r="A1794" s="13" t="n">
        <x:v>45701.430555555555</x:v>
      </x:c>
      <x:c r="B1794" s="13" t="n">
        <x:v>45701.4375</x:v>
      </x:c>
      <x:c r="C1794" s="14" t="n">
        <x:v>45701</x:v>
      </x:c>
      <x:c r="D1794" s="15" t="n">
        <x:v>62</x:v>
      </x:c>
      <x:c r="E1794" s="12" t="n">
        <x:v>0</x:v>
      </x:c>
      <x:c r="F1794" s="12" t="n">
        <x:v>0</x:v>
      </x:c>
      <x:c r="G1794" s="12" t="n">
        <x:v>0</x:v>
      </x:c>
      <x:c r="H1794" s="12" t="n">
        <x:f>F1794+G1794</x:f>
        <x:v>0</x:v>
      </x:c>
      <x:c r="I1794" s="12" t="n">
        <x:f>H1794-E1794</x:f>
        <x:v>0</x:v>
      </x:c>
      <x:c r="J1794" s="12" t="n">
        <x:v>0</x:v>
      </x:c>
      <x:c r="K1794" s="12" t="n">
        <x:f>H1794+J1794</x:f>
        <x:v>0</x:v>
      </x:c>
      <x:c r="L1794" s="16" t="n">
        <x:v>0.9588</x:v>
      </x:c>
      <x:c r="M1794" s="17" t="n">
        <x:f>F1794*L1794</x:f>
        <x:v>0</x:v>
      </x:c>
      <x:c r="N1794" s="16" t="n">
        <x:f>L1794*'月度汇总'!$F$8</x:f>
        <x:v>1.4382</x:v>
      </x:c>
      <x:c r="O1794" s="17" t="n">
        <x:f>G1794*N1794</x:f>
        <x:v>0</x:v>
      </x:c>
      <x:c r="P1794" s="16" t="n">
        <x:f>L1794*'月度汇总'!$F$10</x:f>
        <x:v>4.794</x:v>
      </x:c>
      <x:c r="Q1794" s="17" t="n">
        <x:f>J1794*P1794</x:f>
        <x:v>0</x:v>
      </x:c>
      <x:c r="R1794" s="12" t="n">
        <x:v>0</x:v>
      </x:c>
      <x:c r="S1794" s="17" t="n">
        <x:v>0</x:v>
      </x:c>
      <x:c r="T1794" s="19" t="n">
        <x:f>M1794+O1794+Q1794+S1794</x:f>
        <x:v>0</x:v>
      </x:c>
      <x:c r="U1794" s="18" t="str">
        <x:f>TEXT(T1794,"0.00")&amp;"元"</x:f>
        <x:v>0.00元</x:v>
      </x:c>
      <x:c r="V1794" s="12" t="n">
        <x:v>0</x:v>
      </x:c>
      <x:c r="W1794" s="12" t="n">
        <x:f>K1794-V1794</x:f>
        <x:v>0</x:v>
      </x:c>
    </x:row>
    <x:row r="1795" ht="20" customHeight="1">
      <x:c r="A1795" s="13" t="n">
        <x:v>45701.4375</x:v>
      </x:c>
      <x:c r="B1795" s="13" t="n">
        <x:v>45701.444444444445</x:v>
      </x:c>
      <x:c r="C1795" s="14" t="n">
        <x:v>45701</x:v>
      </x:c>
      <x:c r="D1795" s="15" t="n">
        <x:v>63</x:v>
      </x:c>
      <x:c r="E1795" s="12" t="n">
        <x:v>0</x:v>
      </x:c>
      <x:c r="F1795" s="12" t="n">
        <x:v>0</x:v>
      </x:c>
      <x:c r="G1795" s="12" t="n">
        <x:v>0</x:v>
      </x:c>
      <x:c r="H1795" s="12" t="n">
        <x:f>F1795+G1795</x:f>
        <x:v>0</x:v>
      </x:c>
      <x:c r="I1795" s="12" t="n">
        <x:f>H1795-E1795</x:f>
        <x:v>0</x:v>
      </x:c>
      <x:c r="J1795" s="12" t="n">
        <x:v>0</x:v>
      </x:c>
      <x:c r="K1795" s="12" t="n">
        <x:f>H1795+J1795</x:f>
        <x:v>0</x:v>
      </x:c>
      <x:c r="L1795" s="16" t="n">
        <x:v>0.9549</x:v>
      </x:c>
      <x:c r="M1795" s="17" t="n">
        <x:f>F1795*L1795</x:f>
        <x:v>0</x:v>
      </x:c>
      <x:c r="N1795" s="16" t="n">
        <x:f>L1795*'月度汇总'!$F$8</x:f>
        <x:v>1.43235</x:v>
      </x:c>
      <x:c r="O1795" s="17" t="n">
        <x:f>G1795*N1795</x:f>
        <x:v>0</x:v>
      </x:c>
      <x:c r="P1795" s="16" t="n">
        <x:f>L1795*'月度汇总'!$F$10</x:f>
        <x:v>4.7745</x:v>
      </x:c>
      <x:c r="Q1795" s="17" t="n">
        <x:f>J1795*P1795</x:f>
        <x:v>0</x:v>
      </x:c>
      <x:c r="R1795" s="12" t="n">
        <x:v>0</x:v>
      </x:c>
      <x:c r="S1795" s="17" t="n">
        <x:v>0</x:v>
      </x:c>
      <x:c r="T1795" s="19" t="n">
        <x:f>M1795+O1795+Q1795+S1795</x:f>
        <x:v>0</x:v>
      </x:c>
      <x:c r="U1795" s="18" t="str">
        <x:f>TEXT(T1795,"0.00")&amp;"元"</x:f>
        <x:v>0.00元</x:v>
      </x:c>
      <x:c r="V1795" s="12" t="n">
        <x:v>0</x:v>
      </x:c>
      <x:c r="W1795" s="12" t="n">
        <x:f>K1795-V1795</x:f>
        <x:v>0</x:v>
      </x:c>
    </x:row>
    <x:row r="1796" ht="20" customHeight="1">
      <x:c r="A1796" s="13" t="n">
        <x:v>45701.444444444445</x:v>
      </x:c>
      <x:c r="B1796" s="13" t="n">
        <x:v>45701.45138888889</x:v>
      </x:c>
      <x:c r="C1796" s="14" t="n">
        <x:v>45701</x:v>
      </x:c>
      <x:c r="D1796" s="15" t="n">
        <x:v>64</x:v>
      </x:c>
      <x:c r="E1796" s="12" t="n">
        <x:v>0</x:v>
      </x:c>
      <x:c r="F1796" s="12" t="n">
        <x:v>0</x:v>
      </x:c>
      <x:c r="G1796" s="12" t="n">
        <x:v>0</x:v>
      </x:c>
      <x:c r="H1796" s="12" t="n">
        <x:f>F1796+G1796</x:f>
        <x:v>0</x:v>
      </x:c>
      <x:c r="I1796" s="12" t="n">
        <x:f>H1796-E1796</x:f>
        <x:v>0</x:v>
      </x:c>
      <x:c r="J1796" s="12" t="n">
        <x:v>0</x:v>
      </x:c>
      <x:c r="K1796" s="12" t="n">
        <x:f>H1796+J1796</x:f>
        <x:v>0</x:v>
      </x:c>
      <x:c r="L1796" s="16" t="n">
        <x:v>0.9839</x:v>
      </x:c>
      <x:c r="M1796" s="17" t="n">
        <x:f>F1796*L1796</x:f>
        <x:v>0</x:v>
      </x:c>
      <x:c r="N1796" s="16" t="n">
        <x:f>L1796*'月度汇总'!$F$8</x:f>
        <x:v>1.4758499999999999</x:v>
      </x:c>
      <x:c r="O1796" s="17" t="n">
        <x:f>G1796*N1796</x:f>
        <x:v>0</x:v>
      </x:c>
      <x:c r="P1796" s="16" t="n">
        <x:f>L1796*'月度汇总'!$F$10</x:f>
        <x:v>4.9195</x:v>
      </x:c>
      <x:c r="Q1796" s="17" t="n">
        <x:f>J1796*P1796</x:f>
        <x:v>0</x:v>
      </x:c>
      <x:c r="R1796" s="12" t="n">
        <x:v>0</x:v>
      </x:c>
      <x:c r="S1796" s="17" t="n">
        <x:v>0</x:v>
      </x:c>
      <x:c r="T1796" s="19" t="n">
        <x:f>M1796+O1796+Q1796+S1796</x:f>
        <x:v>0</x:v>
      </x:c>
      <x:c r="U1796" s="18" t="str">
        <x:f>TEXT(T1796,"0.00")&amp;"元"</x:f>
        <x:v>0.00元</x:v>
      </x:c>
      <x:c r="V1796" s="12" t="n">
        <x:v>0</x:v>
      </x:c>
      <x:c r="W1796" s="12" t="n">
        <x:f>K1796-V1796</x:f>
        <x:v>0</x:v>
      </x:c>
    </x:row>
    <x:row r="1797" ht="20" customHeight="1">
      <x:c r="A1797" s="13" t="n">
        <x:v>45701.45138888889</x:v>
      </x:c>
      <x:c r="B1797" s="13" t="n">
        <x:v>45701.45833333333</x:v>
      </x:c>
      <x:c r="C1797" s="14" t="n">
        <x:v>45701</x:v>
      </x:c>
      <x:c r="D1797" s="15" t="n">
        <x:v>65</x:v>
      </x:c>
      <x:c r="E1797" s="12" t="n">
        <x:v>0</x:v>
      </x:c>
      <x:c r="F1797" s="12" t="n">
        <x:v>0</x:v>
      </x:c>
      <x:c r="G1797" s="12" t="n">
        <x:v>0</x:v>
      </x:c>
      <x:c r="H1797" s="12" t="n">
        <x:f>F1797+G1797</x:f>
        <x:v>0</x:v>
      </x:c>
      <x:c r="I1797" s="12" t="n">
        <x:f>H1797-E1797</x:f>
        <x:v>0</x:v>
      </x:c>
      <x:c r="J1797" s="12" t="n">
        <x:v>0</x:v>
      </x:c>
      <x:c r="K1797" s="12" t="n">
        <x:f>H1797+J1797</x:f>
        <x:v>0</x:v>
      </x:c>
      <x:c r="L1797" s="16" t="n">
        <x:v>0.799</x:v>
      </x:c>
      <x:c r="M1797" s="17" t="n">
        <x:f>F1797*L1797</x:f>
        <x:v>0</x:v>
      </x:c>
      <x:c r="N1797" s="16" t="n">
        <x:f>L1797*'月度汇总'!$F$8</x:f>
        <x:v>1.1985000000000001</x:v>
      </x:c>
      <x:c r="O1797" s="17" t="n">
        <x:f>G1797*N1797</x:f>
        <x:v>0</x:v>
      </x:c>
      <x:c r="P1797" s="16" t="n">
        <x:f>L1797*'月度汇总'!$F$10</x:f>
        <x:v>3.995</x:v>
      </x:c>
      <x:c r="Q1797" s="17" t="n">
        <x:f>J1797*P1797</x:f>
        <x:v>0</x:v>
      </x:c>
      <x:c r="R1797" s="12" t="n">
        <x:v>0</x:v>
      </x:c>
      <x:c r="S1797" s="17" t="n">
        <x:v>0</x:v>
      </x:c>
      <x:c r="T1797" s="19" t="n">
        <x:f>M1797+O1797+Q1797+S1797</x:f>
        <x:v>0</x:v>
      </x:c>
      <x:c r="U1797" s="18" t="str">
        <x:f>TEXT(T1797,"0.00")&amp;"元"</x:f>
        <x:v>0.00元</x:v>
      </x:c>
      <x:c r="V1797" s="12" t="n">
        <x:v>0</x:v>
      </x:c>
      <x:c r="W1797" s="12" t="n">
        <x:f>K1797-V1797</x:f>
        <x:v>0</x:v>
      </x:c>
    </x:row>
    <x:row r="1798" ht="20" customHeight="1">
      <x:c r="A1798" s="13" t="n">
        <x:v>45701.45833333333</x:v>
      </x:c>
      <x:c r="B1798" s="13" t="n">
        <x:v>45701.46527777778</x:v>
      </x:c>
      <x:c r="C1798" s="14" t="n">
        <x:v>45701</x:v>
      </x:c>
      <x:c r="D1798" s="15" t="n">
        <x:v>66</x:v>
      </x:c>
      <x:c r="E1798" s="12" t="n">
        <x:v>838.9878867066569</x:v>
      </x:c>
      <x:c r="F1798" s="12" t="n">
        <x:v>727.7642207949756</x:v>
      </x:c>
      <x:c r="G1798" s="12" t="n">
        <x:v>0</x:v>
      </x:c>
      <x:c r="H1798" s="12" t="n">
        <x:f>F1798+G1798</x:f>
        <x:v>727.7642207949756</x:v>
      </x:c>
      <x:c r="I1798" s="12" t="n">
        <x:f>H1798-E1798</x:f>
        <x:v>-111.22366591168134</x:v>
      </x:c>
      <x:c r="J1798" s="12" t="n">
        <x:v>0</x:v>
      </x:c>
      <x:c r="K1798" s="12" t="n">
        <x:f>H1798+J1798</x:f>
        <x:v>727.7642207949756</x:v>
      </x:c>
      <x:c r="L1798" s="16" t="n">
        <x:v>0.5025</x:v>
      </x:c>
      <x:c r="M1798" s="17" t="n">
        <x:f>F1798*L1798</x:f>
        <x:v>365.7015209494752</x:v>
      </x:c>
      <x:c r="N1798" s="16" t="n">
        <x:f>L1798*'月度汇总'!$F$8</x:f>
        <x:v>0.7537499999999999</x:v>
      </x:c>
      <x:c r="O1798" s="17" t="n">
        <x:f>G1798*N1798</x:f>
        <x:v>0</x:v>
      </x:c>
      <x:c r="P1798" s="16" t="n">
        <x:f>L1798*'月度汇总'!$F$10</x:f>
        <x:v>2.5124999999999997</x:v>
      </x:c>
      <x:c r="Q1798" s="17" t="n">
        <x:f>J1798*P1798</x:f>
        <x:v>0</x:v>
      </x:c>
      <x:c r="R1798" s="12" t="n">
        <x:v>0</x:v>
      </x:c>
      <x:c r="S1798" s="17" t="n">
        <x:v>0</x:v>
      </x:c>
      <x:c r="T1798" s="19" t="n">
        <x:f>M1798+O1798+Q1798+S1798</x:f>
        <x:v>365.7015209494752</x:v>
      </x:c>
      <x:c r="U1798" s="18" t="str">
        <x:f>TEXT(T1798,"0.00")&amp;"元"</x:f>
        <x:v>365.70元</x:v>
      </x:c>
      <x:c r="V1798" s="12" t="n">
        <x:v>0</x:v>
      </x:c>
      <x:c r="W1798" s="12" t="n">
        <x:f>K1798-V1798</x:f>
        <x:v>727.7642207949756</x:v>
      </x:c>
    </x:row>
    <x:row r="1799" ht="20" customHeight="1">
      <x:c r="A1799" s="13" t="n">
        <x:v>45701.46527777778</x:v>
      </x:c>
      <x:c r="B1799" s="13" t="n">
        <x:v>45701.47222222222</x:v>
      </x:c>
      <x:c r="C1799" s="14" t="n">
        <x:v>45701</x:v>
      </x:c>
      <x:c r="D1799" s="15" t="n">
        <x:v>67</x:v>
      </x:c>
      <x:c r="E1799" s="12" t="n">
        <x:v>856.8348887810097</x:v>
      </x:c>
      <x:c r="F1799" s="12" t="n">
        <x:v>774.6569880295973</x:v>
      </x:c>
      <x:c r="G1799" s="12" t="n">
        <x:v>0</x:v>
      </x:c>
      <x:c r="H1799" s="12" t="n">
        <x:f>F1799+G1799</x:f>
        <x:v>774.6569880295973</x:v>
      </x:c>
      <x:c r="I1799" s="12" t="n">
        <x:f>H1799-E1799</x:f>
        <x:v>-82.17790075141238</x:v>
      </x:c>
      <x:c r="J1799" s="12" t="n">
        <x:v>0</x:v>
      </x:c>
      <x:c r="K1799" s="12" t="n">
        <x:f>H1799+J1799</x:f>
        <x:v>774.6569880295973</x:v>
      </x:c>
      <x:c r="L1799" s="16" t="n">
        <x:v>0.4662</x:v>
      </x:c>
      <x:c r="M1799" s="17" t="n">
        <x:f>F1799*L1799</x:f>
        <x:v>361.14508781939827</x:v>
      </x:c>
      <x:c r="N1799" s="16" t="n">
        <x:f>L1799*'月度汇总'!$F$8</x:f>
        <x:v>0.6993</x:v>
      </x:c>
      <x:c r="O1799" s="17" t="n">
        <x:f>G1799*N1799</x:f>
        <x:v>0</x:v>
      </x:c>
      <x:c r="P1799" s="16" t="n">
        <x:f>L1799*'月度汇总'!$F$10</x:f>
        <x:v>2.331</x:v>
      </x:c>
      <x:c r="Q1799" s="17" t="n">
        <x:f>J1799*P1799</x:f>
        <x:v>0</x:v>
      </x:c>
      <x:c r="R1799" s="12" t="n">
        <x:v>0</x:v>
      </x:c>
      <x:c r="S1799" s="17" t="n">
        <x:v>0</x:v>
      </x:c>
      <x:c r="T1799" s="19" t="n">
        <x:f>M1799+O1799+Q1799+S1799</x:f>
        <x:v>361.14508781939827</x:v>
      </x:c>
      <x:c r="U1799" s="18" t="str">
        <x:f>TEXT(T1799,"0.00")&amp;"元"</x:f>
        <x:v>361.15元</x:v>
      </x:c>
      <x:c r="V1799" s="12" t="n">
        <x:v>0</x:v>
      </x:c>
      <x:c r="W1799" s="12" t="n">
        <x:f>K1799-V1799</x:f>
        <x:v>774.6569880295973</x:v>
      </x:c>
    </x:row>
    <x:row r="1800" ht="20" customHeight="1">
      <x:c r="A1800" s="13" t="n">
        <x:v>45701.47222222222</x:v>
      </x:c>
      <x:c r="B1800" s="13" t="n">
        <x:v>45701.47916666667</x:v>
      </x:c>
      <x:c r="C1800" s="14" t="n">
        <x:v>45701</x:v>
      </x:c>
      <x:c r="D1800" s="15" t="n">
        <x:v>68</x:v>
      </x:c>
      <x:c r="E1800" s="12" t="n">
        <x:v>829.5337537423997</x:v>
      </x:c>
      <x:c r="F1800" s="12" t="n">
        <x:v>748.0049118698545</x:v>
      </x:c>
      <x:c r="G1800" s="12" t="n">
        <x:v>0</x:v>
      </x:c>
      <x:c r="H1800" s="12" t="n">
        <x:f>F1800+G1800</x:f>
        <x:v>748.0049118698545</x:v>
      </x:c>
      <x:c r="I1800" s="12" t="n">
        <x:f>H1800-E1800</x:f>
        <x:v>-81.52884187254517</x:v>
      </x:c>
      <x:c r="J1800" s="12" t="n">
        <x:v>0</x:v>
      </x:c>
      <x:c r="K1800" s="12" t="n">
        <x:f>H1800+J1800</x:f>
        <x:v>748.0049118698545</x:v>
      </x:c>
      <x:c r="L1800" s="16" t="n">
        <x:v>0.5007</x:v>
      </x:c>
      <x:c r="M1800" s="17" t="n">
        <x:f>F1800*L1800</x:f>
        <x:v>374.52605937323614</x:v>
      </x:c>
      <x:c r="N1800" s="16" t="n">
        <x:f>L1800*'月度汇总'!$F$8</x:f>
        <x:v>0.75105</x:v>
      </x:c>
      <x:c r="O1800" s="17" t="n">
        <x:f>G1800*N1800</x:f>
        <x:v>0</x:v>
      </x:c>
      <x:c r="P1800" s="16" t="n">
        <x:f>L1800*'月度汇总'!$F$10</x:f>
        <x:v>2.5035000000000003</x:v>
      </x:c>
      <x:c r="Q1800" s="17" t="n">
        <x:f>J1800*P1800</x:f>
        <x:v>0</x:v>
      </x:c>
      <x:c r="R1800" s="12" t="n">
        <x:v>0</x:v>
      </x:c>
      <x:c r="S1800" s="17" t="n">
        <x:v>0</x:v>
      </x:c>
      <x:c r="T1800" s="19" t="n">
        <x:f>M1800+O1800+Q1800+S1800</x:f>
        <x:v>374.52605937323614</x:v>
      </x:c>
      <x:c r="U1800" s="18" t="str">
        <x:f>TEXT(T1800,"0.00")&amp;"元"</x:f>
        <x:v>374.53元</x:v>
      </x:c>
      <x:c r="V1800" s="12" t="n">
        <x:v>0</x:v>
      </x:c>
      <x:c r="W1800" s="12" t="n">
        <x:f>K1800-V1800</x:f>
        <x:v>748.0049118698545</x:v>
      </x:c>
    </x:row>
    <x:row r="1801" ht="20" customHeight="1">
      <x:c r="A1801" s="13" t="n">
        <x:v>45701.47916666667</x:v>
      </x:c>
      <x:c r="B1801" s="13" t="n">
        <x:v>45701.48611111111</x:v>
      </x:c>
      <x:c r="C1801" s="14" t="n">
        <x:v>45701</x:v>
      </x:c>
      <x:c r="D1801" s="15" t="n">
        <x:v>69</x:v>
      </x:c>
      <x:c r="E1801" s="12" t="n">
        <x:v>785.6533952282317</x:v>
      </x:c>
      <x:c r="F1801" s="12" t="n">
        <x:v>704.5771842457979</x:v>
      </x:c>
      <x:c r="G1801" s="12" t="n">
        <x:v>0</x:v>
      </x:c>
      <x:c r="H1801" s="12" t="n">
        <x:f>F1801+G1801</x:f>
        <x:v>704.5771842457979</x:v>
      </x:c>
      <x:c r="I1801" s="12" t="n">
        <x:f>H1801-E1801</x:f>
        <x:v>-81.07621098243385</x:v>
      </x:c>
      <x:c r="J1801" s="12" t="n">
        <x:v>0</x:v>
      </x:c>
      <x:c r="K1801" s="12" t="n">
        <x:f>H1801+J1801</x:f>
        <x:v>704.5771842457979</x:v>
      </x:c>
      <x:c r="L1801" s="16" t="n">
        <x:v>0.4827</x:v>
      </x:c>
      <x:c r="M1801" s="17" t="n">
        <x:f>F1801*L1801</x:f>
        <x:v>340.09940683544664</x:v>
      </x:c>
      <x:c r="N1801" s="16" t="n">
        <x:f>L1801*'月度汇总'!$F$8</x:f>
        <x:v>0.7240500000000001</x:v>
      </x:c>
      <x:c r="O1801" s="17" t="n">
        <x:f>G1801*N1801</x:f>
        <x:v>0</x:v>
      </x:c>
      <x:c r="P1801" s="16" t="n">
        <x:f>L1801*'月度汇总'!$F$10</x:f>
        <x:v>2.4135</x:v>
      </x:c>
      <x:c r="Q1801" s="17" t="n">
        <x:f>J1801*P1801</x:f>
        <x:v>0</x:v>
      </x:c>
      <x:c r="R1801" s="12" t="n">
        <x:v>0</x:v>
      </x:c>
      <x:c r="S1801" s="17" t="n">
        <x:v>0</x:v>
      </x:c>
      <x:c r="T1801" s="19" t="n">
        <x:f>M1801+O1801+Q1801+S1801</x:f>
        <x:v>340.09940683544664</x:v>
      </x:c>
      <x:c r="U1801" s="18" t="str">
        <x:f>TEXT(T1801,"0.00")&amp;"元"</x:f>
        <x:v>340.10元</x:v>
      </x:c>
      <x:c r="V1801" s="12" t="n">
        <x:v>0</x:v>
      </x:c>
      <x:c r="W1801" s="12" t="n">
        <x:f>K1801-V1801</x:f>
        <x:v>704.5771842457979</x:v>
      </x:c>
    </x:row>
    <x:row r="1802" ht="20" customHeight="1">
      <x:c r="A1802" s="13" t="n">
        <x:v>45701.48611111111</x:v>
      </x:c>
      <x:c r="B1802" s="13" t="n">
        <x:v>45701.493055555555</x:v>
      </x:c>
      <x:c r="C1802" s="14" t="n">
        <x:v>45701</x:v>
      </x:c>
      <x:c r="D1802" s="15" t="n">
        <x:v>70</x:v>
      </x:c>
      <x:c r="E1802" s="12" t="n">
        <x:v>802.1352001686504</x:v>
      </x:c>
      <x:c r="F1802" s="12" t="n">
        <x:v>720.7889373799363</x:v>
      </x:c>
      <x:c r="G1802" s="12" t="n">
        <x:v>0</x:v>
      </x:c>
      <x:c r="H1802" s="12" t="n">
        <x:f>F1802+G1802</x:f>
        <x:v>720.7889373799363</x:v>
      </x:c>
      <x:c r="I1802" s="12" t="n">
        <x:f>H1802-E1802</x:f>
        <x:v>-81.34626278871406</x:v>
      </x:c>
      <x:c r="J1802" s="12" t="n">
        <x:v>0</x:v>
      </x:c>
      <x:c r="K1802" s="12" t="n">
        <x:f>H1802+J1802</x:f>
        <x:v>720.7889373799363</x:v>
      </x:c>
      <x:c r="L1802" s="16" t="n">
        <x:v>0.4785</x:v>
      </x:c>
      <x:c r="M1802" s="17" t="n">
        <x:f>F1802*L1802</x:f>
        <x:v>344.89750653629955</x:v>
      </x:c>
      <x:c r="N1802" s="16" t="n">
        <x:f>L1802*'月度汇总'!$F$8</x:f>
        <x:v>0.71775</x:v>
      </x:c>
      <x:c r="O1802" s="17" t="n">
        <x:f>G1802*N1802</x:f>
        <x:v>0</x:v>
      </x:c>
      <x:c r="P1802" s="16" t="n">
        <x:f>L1802*'月度汇总'!$F$10</x:f>
        <x:v>2.3925</x:v>
      </x:c>
      <x:c r="Q1802" s="17" t="n">
        <x:f>J1802*P1802</x:f>
        <x:v>0</x:v>
      </x:c>
      <x:c r="R1802" s="12" t="n">
        <x:v>0</x:v>
      </x:c>
      <x:c r="S1802" s="17" t="n">
        <x:v>0</x:v>
      </x:c>
      <x:c r="T1802" s="19" t="n">
        <x:f>M1802+O1802+Q1802+S1802</x:f>
        <x:v>344.89750653629955</x:v>
      </x:c>
      <x:c r="U1802" s="18" t="str">
        <x:f>TEXT(T1802,"0.00")&amp;"元"</x:f>
        <x:v>344.90元</x:v>
      </x:c>
      <x:c r="V1802" s="12" t="n">
        <x:v>0</x:v>
      </x:c>
      <x:c r="W1802" s="12" t="n">
        <x:f>K1802-V1802</x:f>
        <x:v>720.7889373799363</x:v>
      </x:c>
    </x:row>
    <x:row r="1803" ht="20" customHeight="1">
      <x:c r="A1803" s="13" t="n">
        <x:v>45701.493055555555</x:v>
      </x:c>
      <x:c r="B1803" s="13" t="n">
        <x:v>45701.5</x:v>
      </x:c>
      <x:c r="C1803" s="14" t="n">
        <x:v>45701</x:v>
      </x:c>
      <x:c r="D1803" s="15" t="n">
        <x:v>71</x:v>
      </x:c>
      <x:c r="E1803" s="12" t="n">
        <x:v>781.4047154895953</x:v>
      </x:c>
      <x:c r="F1803" s="12" t="n">
        <x:v>699.8177613960048</x:v>
      </x:c>
      <x:c r="G1803" s="12" t="n">
        <x:v>0</x:v>
      </x:c>
      <x:c r="H1803" s="12" t="n">
        <x:f>F1803+G1803</x:f>
        <x:v>699.8177613960048</x:v>
      </x:c>
      <x:c r="I1803" s="12" t="n">
        <x:f>H1803-E1803</x:f>
        <x:v>-81.58695409359052</x:v>
      </x:c>
      <x:c r="J1803" s="12" t="n">
        <x:v>0</x:v>
      </x:c>
      <x:c r="K1803" s="12" t="n">
        <x:f>H1803+J1803</x:f>
        <x:v>699.8177613960048</x:v>
      </x:c>
      <x:c r="L1803" s="16" t="n">
        <x:v>0.4662</x:v>
      </x:c>
      <x:c r="M1803" s="17" t="n">
        <x:f>F1803*L1803</x:f>
        <x:v>326.25504036281745</x:v>
      </x:c>
      <x:c r="N1803" s="16" t="n">
        <x:f>L1803*'月度汇总'!$F$8</x:f>
        <x:v>0.6993</x:v>
      </x:c>
      <x:c r="O1803" s="17" t="n">
        <x:f>G1803*N1803</x:f>
        <x:v>0</x:v>
      </x:c>
      <x:c r="P1803" s="16" t="n">
        <x:f>L1803*'月度汇总'!$F$10</x:f>
        <x:v>2.331</x:v>
      </x:c>
      <x:c r="Q1803" s="17" t="n">
        <x:f>J1803*P1803</x:f>
        <x:v>0</x:v>
      </x:c>
      <x:c r="R1803" s="12" t="n">
        <x:v>0</x:v>
      </x:c>
      <x:c r="S1803" s="17" t="n">
        <x:v>0</x:v>
      </x:c>
      <x:c r="T1803" s="19" t="n">
        <x:f>M1803+O1803+Q1803+S1803</x:f>
        <x:v>326.25504036281745</x:v>
      </x:c>
      <x:c r="U1803" s="18" t="str">
        <x:f>TEXT(T1803,"0.00")&amp;"元"</x:f>
        <x:v>326.26元</x:v>
      </x:c>
      <x:c r="V1803" s="12" t="n">
        <x:v>0</x:v>
      </x:c>
      <x:c r="W1803" s="12" t="n">
        <x:f>K1803-V1803</x:f>
        <x:v>699.8177613960048</x:v>
      </x:c>
    </x:row>
    <x:row r="1804" ht="20" customHeight="1">
      <x:c r="A1804" s="13" t="n">
        <x:v>45701.5</x:v>
      </x:c>
      <x:c r="B1804" s="13" t="n">
        <x:v>45701.506944444445</x:v>
      </x:c>
      <x:c r="C1804" s="14" t="n">
        <x:v>45701</x:v>
      </x:c>
      <x:c r="D1804" s="15" t="n">
        <x:v>72</x:v>
      </x:c>
      <x:c r="E1804" s="12" t="n">
        <x:v>776.8948380752503</x:v>
      </x:c>
      <x:c r="F1804" s="12" t="n">
        <x:v>746.6678177226846</x:v>
      </x:c>
      <x:c r="G1804" s="12" t="n">
        <x:v>0</x:v>
      </x:c>
      <x:c r="H1804" s="12" t="n">
        <x:f>F1804+G1804</x:f>
        <x:v>746.6678177226846</x:v>
      </x:c>
      <x:c r="I1804" s="12" t="n">
        <x:f>H1804-E1804</x:f>
        <x:v>-30.22702035256566</x:v>
      </x:c>
      <x:c r="J1804" s="12" t="n">
        <x:v>0</x:v>
      </x:c>
      <x:c r="K1804" s="12" t="n">
        <x:f>H1804+J1804</x:f>
        <x:v>746.6678177226846</x:v>
      </x:c>
      <x:c r="L1804" s="16" t="n">
        <x:v>0.4432</x:v>
      </x:c>
      <x:c r="M1804" s="17" t="n">
        <x:f>F1804*L1804</x:f>
        <x:v>330.9231768146938</x:v>
      </x:c>
      <x:c r="N1804" s="16" t="n">
        <x:f>L1804*'月度汇总'!$F$8</x:f>
        <x:v>0.6648</x:v>
      </x:c>
      <x:c r="O1804" s="17" t="n">
        <x:f>G1804*N1804</x:f>
        <x:v>0</x:v>
      </x:c>
      <x:c r="P1804" s="16" t="n">
        <x:f>L1804*'月度汇总'!$F$10</x:f>
        <x:v>2.2159999999999997</x:v>
      </x:c>
      <x:c r="Q1804" s="17" t="n">
        <x:f>J1804*P1804</x:f>
        <x:v>0</x:v>
      </x:c>
      <x:c r="R1804" s="12" t="n">
        <x:f>SUM('调减违约明细'!C1020:C1049)</x:f>
        <x:v>179.5947416308095</x:v>
      </x:c>
      <x:c r="S1804" s="17" t="n">
        <x:f>SUM('调减违约明细'!F1020:F1049)</x:f>
        <x:v>39.798194745387384</x:v>
      </x:c>
      <x:c r="T1804" s="19" t="n">
        <x:f>M1804+O1804+Q1804+S1804</x:f>
        <x:v>370.7213715600812</x:v>
      </x:c>
      <x:c r="U1804" s="18" t="str">
        <x:f>TEXT(T1804,"0.00")&amp;"元"</x:f>
        <x:v>370.72元</x:v>
      </x:c>
      <x:c r="V1804" s="12" t="n">
        <x:v>0</x:v>
      </x:c>
      <x:c r="W1804" s="12" t="n">
        <x:f>K1804-V1804</x:f>
        <x:v>746.6678177226846</x:v>
      </x:c>
    </x:row>
    <x:row r="1805" ht="20" customHeight="1">
      <x:c r="A1805" s="13" t="n">
        <x:v>45701.506944444445</x:v>
      </x:c>
      <x:c r="B1805" s="13" t="n">
        <x:v>45701.51388888889</x:v>
      </x:c>
      <x:c r="C1805" s="14" t="n">
        <x:v>45701</x:v>
      </x:c>
      <x:c r="D1805" s="15" t="n">
        <x:v>73</x:v>
      </x:c>
      <x:c r="E1805" s="12" t="n">
        <x:v>785.7634910856797</x:v>
      </x:c>
      <x:c r="F1805" s="12" t="n">
        <x:v>755.5573203606226</x:v>
      </x:c>
      <x:c r="G1805" s="12" t="n">
        <x:v>0</x:v>
      </x:c>
      <x:c r="H1805" s="12" t="n">
        <x:f>F1805+G1805</x:f>
        <x:v>755.5573203606226</x:v>
      </x:c>
      <x:c r="I1805" s="12" t="n">
        <x:f>H1805-E1805</x:f>
        <x:v>-30.206170725057063</x:v>
      </x:c>
      <x:c r="J1805" s="12" t="n">
        <x:v>0</x:v>
      </x:c>
      <x:c r="K1805" s="12" t="n">
        <x:f>H1805+J1805</x:f>
        <x:v>755.5573203606226</x:v>
      </x:c>
      <x:c r="L1805" s="16" t="n">
        <x:v>0.4411</x:v>
      </x:c>
      <x:c r="M1805" s="17" t="n">
        <x:f>F1805*L1805</x:f>
        <x:v>333.2763340110706</x:v>
      </x:c>
      <x:c r="N1805" s="16" t="n">
        <x:f>L1805*'月度汇总'!$F$8</x:f>
        <x:v>0.66165</x:v>
      </x:c>
      <x:c r="O1805" s="17" t="n">
        <x:f>G1805*N1805</x:f>
        <x:v>0</x:v>
      </x:c>
      <x:c r="P1805" s="16" t="n">
        <x:f>L1805*'月度汇总'!$F$10</x:f>
        <x:v>2.2055</x:v>
      </x:c>
      <x:c r="Q1805" s="17" t="n">
        <x:f>J1805*P1805</x:f>
        <x:v>0</x:v>
      </x:c>
      <x:c r="R1805" s="12" t="n">
        <x:v>0</x:v>
      </x:c>
      <x:c r="S1805" s="17" t="n">
        <x:v>0</x:v>
      </x:c>
      <x:c r="T1805" s="19" t="n">
        <x:f>M1805+O1805+Q1805+S1805</x:f>
        <x:v>333.2763340110706</x:v>
      </x:c>
      <x:c r="U1805" s="18" t="str">
        <x:f>TEXT(T1805,"0.00")&amp;"元"</x:f>
        <x:v>333.28元</x:v>
      </x:c>
      <x:c r="V1805" s="12" t="n">
        <x:v>0</x:v>
      </x:c>
      <x:c r="W1805" s="12" t="n">
        <x:f>K1805-V1805</x:f>
        <x:v>755.5573203606226</x:v>
      </x:c>
    </x:row>
    <x:row r="1806" ht="20" customHeight="1">
      <x:c r="A1806" s="13" t="n">
        <x:v>45701.51388888889</x:v>
      </x:c>
      <x:c r="B1806" s="13" t="n">
        <x:v>45701.52083333333</x:v>
      </x:c>
      <x:c r="C1806" s="14" t="n">
        <x:v>45701</x:v>
      </x:c>
      <x:c r="D1806" s="15" t="n">
        <x:v>74</x:v>
      </x:c>
      <x:c r="E1806" s="12" t="n">
        <x:v>806.5165995811241</x:v>
      </x:c>
      <x:c r="F1806" s="12" t="n">
        <x:v>736.8458437215487</x:v>
      </x:c>
      <x:c r="G1806" s="12" t="n">
        <x:v>39.897294338077245</x:v>
      </x:c>
      <x:c r="H1806" s="12" t="n">
        <x:f>F1806+G1806</x:f>
        <x:v>776.743138059626</x:v>
      </x:c>
      <x:c r="I1806" s="12" t="n">
        <x:f>H1806-E1806</x:f>
        <x:v>-29.77346152149812</x:v>
      </x:c>
      <x:c r="J1806" s="12" t="n">
        <x:v>0</x:v>
      </x:c>
      <x:c r="K1806" s="12" t="n">
        <x:f>H1806+J1806</x:f>
        <x:v>776.743138059626</x:v>
      </x:c>
      <x:c r="L1806" s="16" t="n">
        <x:v>0.4551</x:v>
      </x:c>
      <x:c r="M1806" s="17" t="n">
        <x:f>F1806*L1806</x:f>
        <x:v>335.3385434776768</x:v>
      </x:c>
      <x:c r="N1806" s="16" t="n">
        <x:f>L1806*'月度汇总'!$F$8</x:f>
        <x:v>0.68265</x:v>
      </x:c>
      <x:c r="O1806" s="17" t="n">
        <x:f>G1806*N1806</x:f>
        <x:v>27.23588797988843</x:v>
      </x:c>
      <x:c r="P1806" s="16" t="n">
        <x:f>L1806*'月度汇总'!$F$10</x:f>
        <x:v>2.2755</x:v>
      </x:c>
      <x:c r="Q1806" s="17" t="n">
        <x:f>J1806*P1806</x:f>
        <x:v>0</x:v>
      </x:c>
      <x:c r="R1806" s="12" t="n">
        <x:v>0</x:v>
      </x:c>
      <x:c r="S1806" s="17" t="n">
        <x:v>0</x:v>
      </x:c>
      <x:c r="T1806" s="19" t="n">
        <x:f>M1806+O1806+Q1806+S1806</x:f>
        <x:v>362.57443145756525</x:v>
      </x:c>
      <x:c r="U1806" s="18" t="str">
        <x:f>TEXT(T1806,"0.00")&amp;"元"</x:f>
        <x:v>362.57元</x:v>
      </x:c>
      <x:c r="V1806" s="12" t="n">
        <x:v>0</x:v>
      </x:c>
      <x:c r="W1806" s="12" t="n">
        <x:f>K1806-V1806</x:f>
        <x:v>776.743138059626</x:v>
      </x:c>
    </x:row>
    <x:row r="1807" ht="20" customHeight="1">
      <x:c r="A1807" s="13" t="n">
        <x:v>45701.52083333333</x:v>
      </x:c>
      <x:c r="B1807" s="13" t="n">
        <x:v>45701.52777777778</x:v>
      </x:c>
      <x:c r="C1807" s="14" t="n">
        <x:v>45701</x:v>
      </x:c>
      <x:c r="D1807" s="15" t="n">
        <x:v>75</x:v>
      </x:c>
      <x:c r="E1807" s="12" t="n">
        <x:v>793.338183930516</x:v>
      </x:c>
      <x:c r="F1807" s="12" t="n">
        <x:v>764.2740908840025</x:v>
      </x:c>
      <x:c r="G1807" s="12" t="n">
        <x:v>0</x:v>
      </x:c>
      <x:c r="H1807" s="12" t="n">
        <x:f>F1807+G1807</x:f>
        <x:v>764.2740908840025</x:v>
      </x:c>
      <x:c r="I1807" s="12" t="n">
        <x:f>H1807-E1807</x:f>
        <x:v>-29.064093046513563</x:v>
      </x:c>
      <x:c r="J1807" s="12" t="n">
        <x:v>0</x:v>
      </x:c>
      <x:c r="K1807" s="12" t="n">
        <x:f>H1807+J1807</x:f>
        <x:v>764.2740908840025</x:v>
      </x:c>
      <x:c r="L1807" s="16" t="n">
        <x:v>0.4463</x:v>
      </x:c>
      <x:c r="M1807" s="17" t="n">
        <x:f>F1807*L1807</x:f>
        <x:v>341.09552676153027</x:v>
      </x:c>
      <x:c r="N1807" s="16" t="n">
        <x:f>L1807*'月度汇总'!$F$8</x:f>
        <x:v>0.66945</x:v>
      </x:c>
      <x:c r="O1807" s="17" t="n">
        <x:f>G1807*N1807</x:f>
        <x:v>0</x:v>
      </x:c>
      <x:c r="P1807" s="16" t="n">
        <x:f>L1807*'月度汇总'!$F$10</x:f>
        <x:v>2.2315</x:v>
      </x:c>
      <x:c r="Q1807" s="17" t="n">
        <x:f>J1807*P1807</x:f>
        <x:v>0</x:v>
      </x:c>
      <x:c r="R1807" s="12" t="n">
        <x:v>0</x:v>
      </x:c>
      <x:c r="S1807" s="17" t="n">
        <x:v>0</x:v>
      </x:c>
      <x:c r="T1807" s="19" t="n">
        <x:f>M1807+O1807+Q1807+S1807</x:f>
        <x:v>341.09552676153027</x:v>
      </x:c>
      <x:c r="U1807" s="18" t="str">
        <x:f>TEXT(T1807,"0.00")&amp;"元"</x:f>
        <x:v>341.10元</x:v>
      </x:c>
      <x:c r="V1807" s="12" t="n">
        <x:v>0</x:v>
      </x:c>
      <x:c r="W1807" s="12" t="n">
        <x:f>K1807-V1807</x:f>
        <x:v>764.2740908840025</x:v>
      </x:c>
    </x:row>
    <x:row r="1808" ht="20" customHeight="1">
      <x:c r="A1808" s="13" t="n">
        <x:v>45701.52777777778</x:v>
      </x:c>
      <x:c r="B1808" s="13" t="n">
        <x:v>45701.53472222222</x:v>
      </x:c>
      <x:c r="C1808" s="14" t="n">
        <x:v>45701</x:v>
      </x:c>
      <x:c r="D1808" s="15" t="n">
        <x:v>76</x:v>
      </x:c>
      <x:c r="E1808" s="12" t="n">
        <x:v>763.4015542145229</x:v>
      </x:c>
      <x:c r="F1808" s="12" t="n">
        <x:v>734.732366329555</x:v>
      </x:c>
      <x:c r="G1808" s="12" t="n">
        <x:v>0</x:v>
      </x:c>
      <x:c r="H1808" s="12" t="n">
        <x:f>F1808+G1808</x:f>
        <x:v>734.732366329555</x:v>
      </x:c>
      <x:c r="I1808" s="12" t="n">
        <x:f>H1808-E1808</x:f>
        <x:v>-28.66918788496787</x:v>
      </x:c>
      <x:c r="J1808" s="12" t="n">
        <x:v>0</x:v>
      </x:c>
      <x:c r="K1808" s="12" t="n">
        <x:f>H1808+J1808</x:f>
        <x:v>734.732366329555</x:v>
      </x:c>
      <x:c r="L1808" s="16" t="n">
        <x:v>0.4113</x:v>
      </x:c>
      <x:c r="M1808" s="17" t="n">
        <x:f>F1808*L1808</x:f>
        <x:v>302.195422271346</x:v>
      </x:c>
      <x:c r="N1808" s="16" t="n">
        <x:f>L1808*'月度汇总'!$F$8</x:f>
        <x:v>0.61695</x:v>
      </x:c>
      <x:c r="O1808" s="17" t="n">
        <x:f>G1808*N1808</x:f>
        <x:v>0</x:v>
      </x:c>
      <x:c r="P1808" s="16" t="n">
        <x:f>L1808*'月度汇总'!$F$10</x:f>
        <x:v>2.0564999999999998</x:v>
      </x:c>
      <x:c r="Q1808" s="17" t="n">
        <x:f>J1808*P1808</x:f>
        <x:v>0</x:v>
      </x:c>
      <x:c r="R1808" s="12" t="n">
        <x:v>0</x:v>
      </x:c>
      <x:c r="S1808" s="17" t="n">
        <x:v>0</x:v>
      </x:c>
      <x:c r="T1808" s="19" t="n">
        <x:f>M1808+O1808+Q1808+S1808</x:f>
        <x:v>302.195422271346</x:v>
      </x:c>
      <x:c r="U1808" s="18" t="str">
        <x:f>TEXT(T1808,"0.00")&amp;"元"</x:f>
        <x:v>302.20元</x:v>
      </x:c>
      <x:c r="V1808" s="12" t="n">
        <x:v>0</x:v>
      </x:c>
      <x:c r="W1808" s="12" t="n">
        <x:f>K1808-V1808</x:f>
        <x:v>734.732366329555</x:v>
      </x:c>
    </x:row>
    <x:row r="1809" ht="20" customHeight="1">
      <x:c r="A1809" s="13" t="n">
        <x:v>45701.53472222222</x:v>
      </x:c>
      <x:c r="B1809" s="13" t="n">
        <x:v>45701.54166666667</x:v>
      </x:c>
      <x:c r="C1809" s="14" t="n">
        <x:v>45701</x:v>
      </x:c>
      <x:c r="D1809" s="15" t="n">
        <x:v>77</x:v>
      </x:c>
      <x:c r="E1809" s="12" t="n">
        <x:v>412.07491589082747</x:v>
      </x:c>
      <x:c r="F1809" s="12" t="n">
        <x:v>0</x:v>
      </x:c>
      <x:c r="G1809" s="12" t="n">
        <x:v>754.8870127133886</x:v>
      </x:c>
      <x:c r="H1809" s="12" t="n">
        <x:f>F1809+G1809</x:f>
        <x:v>754.8870127133886</x:v>
      </x:c>
      <x:c r="I1809" s="12" t="n">
        <x:f>H1809-E1809</x:f>
        <x:v>342.8120968225611</x:v>
      </x:c>
      <x:c r="J1809" s="12" t="n">
        <x:v>0</x:v>
      </x:c>
      <x:c r="K1809" s="12" t="n">
        <x:f>H1809+J1809</x:f>
        <x:v>754.8870127133886</x:v>
      </x:c>
      <x:c r="L1809" s="16" t="n">
        <x:v>0.5682</x:v>
      </x:c>
      <x:c r="M1809" s="17" t="n">
        <x:f>F1809*L1809</x:f>
        <x:v>0</x:v>
      </x:c>
      <x:c r="N1809" s="16" t="n">
        <x:f>L1809*'月度汇总'!$F$8</x:f>
        <x:v>0.8523000000000001</x:v>
      </x:c>
      <x:c r="O1809" s="17" t="n">
        <x:f>G1809*N1809</x:f>
        <x:v>643.3902009356211</x:v>
      </x:c>
      <x:c r="P1809" s="16" t="n">
        <x:f>L1809*'月度汇总'!$F$10</x:f>
        <x:v>2.841</x:v>
      </x:c>
      <x:c r="Q1809" s="17" t="n">
        <x:f>J1809*P1809</x:f>
        <x:v>0</x:v>
      </x:c>
      <x:c r="R1809" s="12" t="n">
        <x:v>0</x:v>
      </x:c>
      <x:c r="S1809" s="17" t="n">
        <x:v>0</x:v>
      </x:c>
      <x:c r="T1809" s="19" t="n">
        <x:f>M1809+O1809+Q1809+S1809</x:f>
        <x:v>643.3902009356211</x:v>
      </x:c>
      <x:c r="U1809" s="18" t="str">
        <x:f>TEXT(T1809,"0.00")&amp;"元"</x:f>
        <x:v>643.39元</x:v>
      </x:c>
      <x:c r="V1809" s="12" t="n">
        <x:v>0</x:v>
      </x:c>
      <x:c r="W1809" s="12" t="n">
        <x:f>K1809-V1809</x:f>
        <x:v>754.8870127133886</x:v>
      </x:c>
    </x:row>
    <x:row r="1810" ht="20" customHeight="1">
      <x:c r="A1810" s="13" t="n">
        <x:v>45701.54166666667</x:v>
      </x:c>
      <x:c r="B1810" s="13" t="n">
        <x:v>45701.54861111111</x:v>
      </x:c>
      <x:c r="C1810" s="14" t="n">
        <x:v>45701</x:v>
      </x:c>
      <x:c r="D1810" s="15" t="n">
        <x:v>78</x:v>
      </x:c>
      <x:c r="E1810" s="12" t="n">
        <x:v>43.404567507923275</x:v>
      </x:c>
      <x:c r="F1810" s="12" t="n">
        <x:v>37.57143615921291</x:v>
      </x:c>
      <x:c r="G1810" s="12" t="n">
        <x:v>36.59099499249305</x:v>
      </x:c>
      <x:c r="H1810" s="12" t="n">
        <x:f>F1810+G1810</x:f>
        <x:v>74.16243115170596</x:v>
      </x:c>
      <x:c r="I1810" s="12" t="n">
        <x:f>H1810-E1810</x:f>
        <x:v>30.757863643782684</x:v>
      </x:c>
      <x:c r="J1810" s="12" t="n">
        <x:v>0</x:v>
      </x:c>
      <x:c r="K1810" s="12" t="n">
        <x:f>H1810+J1810</x:f>
        <x:v>74.16243115170596</x:v>
      </x:c>
      <x:c r="L1810" s="16" t="n">
        <x:v>0.8279</x:v>
      </x:c>
      <x:c r="M1810" s="17" t="n">
        <x:f>F1810*L1810</x:f>
        <x:v>31.105391996212365</x:v>
      </x:c>
      <x:c r="N1810" s="16" t="n">
        <x:f>L1810*'月度汇总'!$F$8</x:f>
        <x:v>1.24185</x:v>
      </x:c>
      <x:c r="O1810" s="17" t="n">
        <x:f>G1810*N1810</x:f>
        <x:v>45.440527131427494</x:v>
      </x:c>
      <x:c r="P1810" s="16" t="n">
        <x:f>L1810*'月度汇总'!$F$10</x:f>
        <x:v>4.1395</x:v>
      </x:c>
      <x:c r="Q1810" s="17" t="n">
        <x:f>J1810*P1810</x:f>
        <x:v>0</x:v>
      </x:c>
      <x:c r="R1810" s="12" t="n">
        <x:v>0</x:v>
      </x:c>
      <x:c r="S1810" s="17" t="n">
        <x:v>0</x:v>
      </x:c>
      <x:c r="T1810" s="19" t="n">
        <x:f>M1810+O1810+Q1810+S1810</x:f>
        <x:v>76.54591912763986</x:v>
      </x:c>
      <x:c r="U1810" s="18" t="str">
        <x:f>TEXT(T1810,"0.00")&amp;"元"</x:f>
        <x:v>76.55元</x:v>
      </x:c>
      <x:c r="V1810" s="12" t="n">
        <x:v>0</x:v>
      </x:c>
      <x:c r="W1810" s="12" t="n">
        <x:f>K1810-V1810</x:f>
        <x:v>74.16243115170596</x:v>
      </x:c>
    </x:row>
    <x:row r="1811" ht="20" customHeight="1">
      <x:c r="A1811" s="13" t="n">
        <x:v>45701.54861111111</x:v>
      </x:c>
      <x:c r="B1811" s="13" t="n">
        <x:v>45701.555555555555</x:v>
      </x:c>
      <x:c r="C1811" s="14" t="n">
        <x:v>45701</x:v>
      </x:c>
      <x:c r="D1811" s="15" t="n">
        <x:v>79</x:v>
      </x:c>
      <x:c r="E1811" s="12" t="n">
        <x:v>57.20513762992209</x:v>
      </x:c>
      <x:c r="F1811" s="12" t="n">
        <x:v>50.49649752979235</x:v>
      </x:c>
      <x:c r="G1811" s="12" t="n">
        <x:v>38.63784971506334</x:v>
      </x:c>
      <x:c r="H1811" s="12" t="n">
        <x:f>F1811+G1811</x:f>
        <x:v>89.13434724485569</x:v>
      </x:c>
      <x:c r="I1811" s="12" t="n">
        <x:f>H1811-E1811</x:f>
        <x:v>31.929209614933598</x:v>
      </x:c>
      <x:c r="J1811" s="12" t="n">
        <x:v>0</x:v>
      </x:c>
      <x:c r="K1811" s="12" t="n">
        <x:f>H1811+J1811</x:f>
        <x:v>89.13434724485569</x:v>
      </x:c>
      <x:c r="L1811" s="16" t="n">
        <x:v>0.8636</x:v>
      </x:c>
      <x:c r="M1811" s="17" t="n">
        <x:f>F1811*L1811</x:f>
        <x:v>43.60877526672868</x:v>
      </x:c>
      <x:c r="N1811" s="16" t="n">
        <x:f>L1811*'月度汇总'!$F$8</x:f>
        <x:v>1.2954</x:v>
      </x:c>
      <x:c r="O1811" s="17" t="n">
        <x:f>G1811*N1811</x:f>
        <x:v>50.051470520893055</x:v>
      </x:c>
      <x:c r="P1811" s="16" t="n">
        <x:f>L1811*'月度汇总'!$F$10</x:f>
        <x:v>4.3180000000000005</x:v>
      </x:c>
      <x:c r="Q1811" s="17" t="n">
        <x:f>J1811*P1811</x:f>
        <x:v>0</x:v>
      </x:c>
      <x:c r="R1811" s="12" t="n">
        <x:v>0</x:v>
      </x:c>
      <x:c r="S1811" s="17" t="n">
        <x:v>0</x:v>
      </x:c>
      <x:c r="T1811" s="19" t="n">
        <x:f>M1811+O1811+Q1811+S1811</x:f>
        <x:v>93.66024578762173</x:v>
      </x:c>
      <x:c r="U1811" s="18" t="str">
        <x:f>TEXT(T1811,"0.00")&amp;"元"</x:f>
        <x:v>93.66元</x:v>
      </x:c>
      <x:c r="V1811" s="12" t="n">
        <x:v>0</x:v>
      </x:c>
      <x:c r="W1811" s="12" t="n">
        <x:f>K1811-V1811</x:f>
        <x:v>89.13434724485569</x:v>
      </x:c>
    </x:row>
    <x:row r="1812" ht="20" customHeight="1">
      <x:c r="A1812" s="13" t="n">
        <x:v>45701.555555555555</x:v>
      </x:c>
      <x:c r="B1812" s="13" t="n">
        <x:v>45701.5625</x:v>
      </x:c>
      <x:c r="C1812" s="14" t="n">
        <x:v>45701</x:v>
      </x:c>
      <x:c r="D1812" s="15" t="n">
        <x:v>80</x:v>
      </x:c>
      <x:c r="E1812" s="12" t="n">
        <x:v>50.7679183147261</x:v>
      </x:c>
      <x:c r="F1812" s="12" t="n">
        <x:v>43.32410085331003</x:v>
      </x:c>
      <x:c r="G1812" s="12" t="n">
        <x:v>40.38987459081682</x:v>
      </x:c>
      <x:c r="H1812" s="12" t="n">
        <x:f>F1812+G1812</x:f>
        <x:v>83.71397544412685</x:v>
      </x:c>
      <x:c r="I1812" s="12" t="n">
        <x:f>H1812-E1812</x:f>
        <x:v>32.94605712940074</x:v>
      </x:c>
      <x:c r="J1812" s="12" t="n">
        <x:v>0</x:v>
      </x:c>
      <x:c r="K1812" s="12" t="n">
        <x:f>H1812+J1812</x:f>
        <x:v>83.71397544412685</x:v>
      </x:c>
      <x:c r="L1812" s="16" t="n">
        <x:v>0.8416</x:v>
      </x:c>
      <x:c r="M1812" s="17" t="n">
        <x:f>F1812*L1812</x:f>
        <x:v>36.46156327814572</x:v>
      </x:c>
      <x:c r="N1812" s="16" t="n">
        <x:f>L1812*'月度汇总'!$F$8</x:f>
        <x:v>1.2624</x:v>
      </x:c>
      <x:c r="O1812" s="17" t="n">
        <x:f>G1812*N1812</x:f>
        <x:v>50.98817768344715</x:v>
      </x:c>
      <x:c r="P1812" s="16" t="n">
        <x:f>L1812*'月度汇总'!$F$10</x:f>
        <x:v>4.208</x:v>
      </x:c>
      <x:c r="Q1812" s="17" t="n">
        <x:f>J1812*P1812</x:f>
        <x:v>0</x:v>
      </x:c>
      <x:c r="R1812" s="12" t="n">
        <x:v>0</x:v>
      </x:c>
      <x:c r="S1812" s="17" t="n">
        <x:v>0</x:v>
      </x:c>
      <x:c r="T1812" s="19" t="n">
        <x:f>M1812+O1812+Q1812+S1812</x:f>
        <x:v>87.44974096159287</x:v>
      </x:c>
      <x:c r="U1812" s="18" t="str">
        <x:f>TEXT(T1812,"0.00")&amp;"元"</x:f>
        <x:v>87.45元</x:v>
      </x:c>
      <x:c r="V1812" s="12" t="n">
        <x:v>0</x:v>
      </x:c>
      <x:c r="W1812" s="12" t="n">
        <x:f>K1812-V1812</x:f>
        <x:v>83.71397544412685</x:v>
      </x:c>
    </x:row>
    <x:row r="1813" ht="20" customHeight="1">
      <x:c r="A1813" s="13" t="n">
        <x:v>45701.5625</x:v>
      </x:c>
      <x:c r="B1813" s="13" t="n">
        <x:v>45701.569444444445</x:v>
      </x:c>
      <x:c r="C1813" s="14" t="n">
        <x:v>45701</x:v>
      </x:c>
      <x:c r="D1813" s="15" t="n">
        <x:v>81</x:v>
      </x:c>
      <x:c r="E1813" s="12" t="n">
        <x:v>55.78471571295745</x:v>
      </x:c>
      <x:c r="F1813" s="12" t="n">
        <x:v>47.75300425272076</x:v>
      </x:c>
      <x:c r="G1813" s="12" t="n">
        <x:v>41.83299122085202</x:v>
      </x:c>
      <x:c r="H1813" s="12" t="n">
        <x:f>F1813+G1813</x:f>
        <x:v>89.58599547357278</x:v>
      </x:c>
      <x:c r="I1813" s="12" t="n">
        <x:f>H1813-E1813</x:f>
        <x:v>33.80127976061533</x:v>
      </x:c>
      <x:c r="J1813" s="12" t="n">
        <x:v>0</x:v>
      </x:c>
      <x:c r="K1813" s="12" t="n">
        <x:f>H1813+J1813</x:f>
        <x:v>89.58599547357278</x:v>
      </x:c>
      <x:c r="L1813" s="16" t="n">
        <x:v>0.8618</x:v>
      </x:c>
      <x:c r="M1813" s="17" t="n">
        <x:f>F1813*L1813</x:f>
        <x:v>41.153539064994746</x:v>
      </x:c>
      <x:c r="N1813" s="16" t="n">
        <x:f>L1813*'月度汇总'!$F$8</x:f>
        <x:v>1.2927</x:v>
      </x:c>
      <x:c r="O1813" s="17" t="n">
        <x:f>G1813*N1813</x:f>
        <x:v>54.077507751195405</x:v>
      </x:c>
      <x:c r="P1813" s="16" t="n">
        <x:f>L1813*'月度汇总'!$F$10</x:f>
        <x:v>4.309</x:v>
      </x:c>
      <x:c r="Q1813" s="17" t="n">
        <x:f>J1813*P1813</x:f>
        <x:v>0</x:v>
      </x:c>
      <x:c r="R1813" s="12" t="n">
        <x:v>0</x:v>
      </x:c>
      <x:c r="S1813" s="17" t="n">
        <x:v>0</x:v>
      </x:c>
      <x:c r="T1813" s="19" t="n">
        <x:f>M1813+O1813+Q1813+S1813</x:f>
        <x:v>95.23104681619014</x:v>
      </x:c>
      <x:c r="U1813" s="18" t="str">
        <x:f>TEXT(T1813,"0.00")&amp;"元"</x:f>
        <x:v>95.23元</x:v>
      </x:c>
      <x:c r="V1813" s="12" t="n">
        <x:v>0</x:v>
      </x:c>
      <x:c r="W1813" s="12" t="n">
        <x:f>K1813-V1813</x:f>
        <x:v>89.58599547357278</x:v>
      </x:c>
    </x:row>
    <x:row r="1814" ht="20" customHeight="1">
      <x:c r="A1814" s="13" t="n">
        <x:v>45701.569444444445</x:v>
      </x:c>
      <x:c r="B1814" s="13" t="n">
        <x:v>45701.57638888889</x:v>
      </x:c>
      <x:c r="C1814" s="14" t="n">
        <x:v>45701</x:v>
      </x:c>
      <x:c r="D1814" s="15" t="n">
        <x:v>82</x:v>
      </x:c>
      <x:c r="E1814" s="12" t="n">
        <x:v>75.92869475906218</x:v>
      </x:c>
      <x:c r="F1814" s="12" t="n">
        <x:v>66.87615225509467</x:v>
      </x:c>
      <x:c r="G1814" s="12" t="n">
        <x:v>44.15805656641078</x:v>
      </x:c>
      <x:c r="H1814" s="12" t="n">
        <x:f>F1814+G1814</x:f>
        <x:v>111.03420882150544</x:v>
      </x:c>
      <x:c r="I1814" s="12" t="n">
        <x:f>H1814-E1814</x:f>
        <x:v>35.10551406244326</x:v>
      </x:c>
      <x:c r="J1814" s="12" t="n">
        <x:v>0</x:v>
      </x:c>
      <x:c r="K1814" s="12" t="n">
        <x:f>H1814+J1814</x:f>
        <x:v>111.03420882150544</x:v>
      </x:c>
      <x:c r="L1814" s="16" t="n">
        <x:v>0.8623</x:v>
      </x:c>
      <x:c r="M1814" s="17" t="n">
        <x:f>F1814*L1814</x:f>
        <x:v>57.66730608956813</x:v>
      </x:c>
      <x:c r="N1814" s="16" t="n">
        <x:f>L1814*'月度汇总'!$F$8</x:f>
        <x:v>1.29345</x:v>
      </x:c>
      <x:c r="O1814" s="17" t="n">
        <x:f>G1814*N1814</x:f>
        <x:v>57.11623826582402</x:v>
      </x:c>
      <x:c r="P1814" s="16" t="n">
        <x:f>L1814*'月度汇总'!$F$10</x:f>
        <x:v>4.3115</x:v>
      </x:c>
      <x:c r="Q1814" s="17" t="n">
        <x:f>J1814*P1814</x:f>
        <x:v>0</x:v>
      </x:c>
      <x:c r="R1814" s="12" t="n">
        <x:v>0</x:v>
      </x:c>
      <x:c r="S1814" s="17" t="n">
        <x:v>0</x:v>
      </x:c>
      <x:c r="T1814" s="19" t="n">
        <x:f>M1814+O1814+Q1814+S1814</x:f>
        <x:v>114.78354435539215</x:v>
      </x:c>
      <x:c r="U1814" s="18" t="str">
        <x:f>TEXT(T1814,"0.00")&amp;"元"</x:f>
        <x:v>114.78元</x:v>
      </x:c>
      <x:c r="V1814" s="12" t="n">
        <x:v>0</x:v>
      </x:c>
      <x:c r="W1814" s="12" t="n">
        <x:f>K1814-V1814</x:f>
        <x:v>111.03420882150544</x:v>
      </x:c>
    </x:row>
    <x:row r="1815" ht="20" customHeight="1">
      <x:c r="A1815" s="13" t="n">
        <x:v>45701.57638888889</x:v>
      </x:c>
      <x:c r="B1815" s="13" t="n">
        <x:v>45701.58333333333</x:v>
      </x:c>
      <x:c r="C1815" s="14" t="n">
        <x:v>45701</x:v>
      </x:c>
      <x:c r="D1815" s="15" t="n">
        <x:v>83</x:v>
      </x:c>
      <x:c r="E1815" s="12" t="n">
        <x:v>0</x:v>
      </x:c>
      <x:c r="F1815" s="12" t="n">
        <x:v>0</x:v>
      </x:c>
      <x:c r="G1815" s="12" t="n">
        <x:v>0</x:v>
      </x:c>
      <x:c r="H1815" s="12" t="n">
        <x:f>F1815+G1815</x:f>
        <x:v>0</x:v>
      </x:c>
      <x:c r="I1815" s="12" t="n">
        <x:f>H1815-E1815</x:f>
        <x:v>0</x:v>
      </x:c>
      <x:c r="J1815" s="12" t="n">
        <x:v>0</x:v>
      </x:c>
      <x:c r="K1815" s="12" t="n">
        <x:f>H1815+J1815</x:f>
        <x:v>0</x:v>
      </x:c>
      <x:c r="L1815" s="16" t="n">
        <x:v>0.9026</x:v>
      </x:c>
      <x:c r="M1815" s="17" t="n">
        <x:f>F1815*L1815</x:f>
        <x:v>0</x:v>
      </x:c>
      <x:c r="N1815" s="16" t="n">
        <x:f>L1815*'月度汇总'!$F$8</x:f>
        <x:v>1.3538999999999999</x:v>
      </x:c>
      <x:c r="O1815" s="17" t="n">
        <x:f>G1815*N1815</x:f>
        <x:v>0</x:v>
      </x:c>
      <x:c r="P1815" s="16" t="n">
        <x:f>L1815*'月度汇总'!$F$10</x:f>
        <x:v>4.513</x:v>
      </x:c>
      <x:c r="Q1815" s="17" t="n">
        <x:f>J1815*P1815</x:f>
        <x:v>0</x:v>
      </x:c>
      <x:c r="R1815" s="12" t="n">
        <x:v>0</x:v>
      </x:c>
      <x:c r="S1815" s="17" t="n">
        <x:v>0</x:v>
      </x:c>
      <x:c r="T1815" s="19" t="n">
        <x:f>M1815+O1815+Q1815+S1815</x:f>
        <x:v>0</x:v>
      </x:c>
      <x:c r="U1815" s="18" t="str">
        <x:f>TEXT(T1815,"0.00")&amp;"元"</x:f>
        <x:v>0.00元</x:v>
      </x:c>
      <x:c r="V1815" s="12" t="n">
        <x:v>0</x:v>
      </x:c>
      <x:c r="W1815" s="12" t="n">
        <x:f>K1815-V1815</x:f>
        <x:v>0</x:v>
      </x:c>
    </x:row>
    <x:row r="1816" ht="20" customHeight="1">
      <x:c r="A1816" s="13" t="n">
        <x:v>45701.58333333333</x:v>
      </x:c>
      <x:c r="B1816" s="13" t="n">
        <x:v>45701.59027777778</x:v>
      </x:c>
      <x:c r="C1816" s="14" t="n">
        <x:v>45701</x:v>
      </x:c>
      <x:c r="D1816" s="15" t="n">
        <x:v>84</x:v>
      </x:c>
      <x:c r="E1816" s="12" t="n">
        <x:v>0</x:v>
      </x:c>
      <x:c r="F1816" s="12" t="n">
        <x:v>0</x:v>
      </x:c>
      <x:c r="G1816" s="12" t="n">
        <x:v>0</x:v>
      </x:c>
      <x:c r="H1816" s="12" t="n">
        <x:f>F1816+G1816</x:f>
        <x:v>0</x:v>
      </x:c>
      <x:c r="I1816" s="12" t="n">
        <x:f>H1816-E1816</x:f>
        <x:v>0</x:v>
      </x:c>
      <x:c r="J1816" s="12" t="n">
        <x:v>0</x:v>
      </x:c>
      <x:c r="K1816" s="12" t="n">
        <x:f>H1816+J1816</x:f>
        <x:v>0</x:v>
      </x:c>
      <x:c r="L1816" s="16" t="n">
        <x:v>0.9754</x:v>
      </x:c>
      <x:c r="M1816" s="17" t="n">
        <x:f>F1816*L1816</x:f>
        <x:v>0</x:v>
      </x:c>
      <x:c r="N1816" s="16" t="n">
        <x:f>L1816*'月度汇总'!$F$8</x:f>
        <x:v>1.4631</x:v>
      </x:c>
      <x:c r="O1816" s="17" t="n">
        <x:f>G1816*N1816</x:f>
        <x:v>0</x:v>
      </x:c>
      <x:c r="P1816" s="16" t="n">
        <x:f>L1816*'月度汇总'!$F$10</x:f>
        <x:v>4.877000000000001</x:v>
      </x:c>
      <x:c r="Q1816" s="17" t="n">
        <x:f>J1816*P1816</x:f>
        <x:v>0</x:v>
      </x:c>
      <x:c r="R1816" s="12" t="n">
        <x:v>0</x:v>
      </x:c>
      <x:c r="S1816" s="17" t="n">
        <x:v>0</x:v>
      </x:c>
      <x:c r="T1816" s="19" t="n">
        <x:f>M1816+O1816+Q1816+S1816</x:f>
        <x:v>0</x:v>
      </x:c>
      <x:c r="U1816" s="18" t="str">
        <x:f>TEXT(T1816,"0.00")&amp;"元"</x:f>
        <x:v>0.00元</x:v>
      </x:c>
      <x:c r="V1816" s="12" t="n">
        <x:v>0</x:v>
      </x:c>
      <x:c r="W1816" s="12" t="n">
        <x:f>K1816-V1816</x:f>
        <x:v>0</x:v>
      </x:c>
    </x:row>
    <x:row r="1817" ht="20" customHeight="1">
      <x:c r="A1817" s="13" t="n">
        <x:v>45701.59027777778</x:v>
      </x:c>
      <x:c r="B1817" s="13" t="n">
        <x:v>45701.59722222222</x:v>
      </x:c>
      <x:c r="C1817" s="14" t="n">
        <x:v>45701</x:v>
      </x:c>
      <x:c r="D1817" s="15" t="n">
        <x:v>85</x:v>
      </x:c>
      <x:c r="E1817" s="12" t="n">
        <x:v>0</x:v>
      </x:c>
      <x:c r="F1817" s="12" t="n">
        <x:v>0</x:v>
      </x:c>
      <x:c r="G1817" s="12" t="n">
        <x:v>0</x:v>
      </x:c>
      <x:c r="H1817" s="12" t="n">
        <x:f>F1817+G1817</x:f>
        <x:v>0</x:v>
      </x:c>
      <x:c r="I1817" s="12" t="n">
        <x:f>H1817-E1817</x:f>
        <x:v>0</x:v>
      </x:c>
      <x:c r="J1817" s="12" t="n">
        <x:v>0</x:v>
      </x:c>
      <x:c r="K1817" s="12" t="n">
        <x:f>H1817+J1817</x:f>
        <x:v>0</x:v>
      </x:c>
      <x:c r="L1817" s="16" t="n">
        <x:v>1.0002</x:v>
      </x:c>
      <x:c r="M1817" s="17" t="n">
        <x:f>F1817*L1817</x:f>
        <x:v>0</x:v>
      </x:c>
      <x:c r="N1817" s="16" t="n">
        <x:f>L1817*'月度汇总'!$F$8</x:f>
        <x:v>1.5003</x:v>
      </x:c>
      <x:c r="O1817" s="17" t="n">
        <x:f>G1817*N1817</x:f>
        <x:v>0</x:v>
      </x:c>
      <x:c r="P1817" s="16" t="n">
        <x:f>L1817*'月度汇总'!$F$10</x:f>
        <x:v>5.0009999999999994</x:v>
      </x:c>
      <x:c r="Q1817" s="17" t="n">
        <x:f>J1817*P1817</x:f>
        <x:v>0</x:v>
      </x:c>
      <x:c r="R1817" s="12" t="n">
        <x:v>0</x:v>
      </x:c>
      <x:c r="S1817" s="17" t="n">
        <x:v>0</x:v>
      </x:c>
      <x:c r="T1817" s="19" t="n">
        <x:f>M1817+O1817+Q1817+S1817</x:f>
        <x:v>0</x:v>
      </x:c>
      <x:c r="U1817" s="18" t="str">
        <x:f>TEXT(T1817,"0.00")&amp;"元"</x:f>
        <x:v>0.00元</x:v>
      </x:c>
      <x:c r="V1817" s="12" t="n">
        <x:v>0</x:v>
      </x:c>
      <x:c r="W1817" s="12" t="n">
        <x:f>K1817-V1817</x:f>
        <x:v>0</x:v>
      </x:c>
    </x:row>
    <x:row r="1818" ht="20" customHeight="1">
      <x:c r="A1818" s="13" t="n">
        <x:v>45701.59722222222</x:v>
      </x:c>
      <x:c r="B1818" s="13" t="n">
        <x:v>45701.60416666667</x:v>
      </x:c>
      <x:c r="C1818" s="14" t="n">
        <x:v>45701</x:v>
      </x:c>
      <x:c r="D1818" s="15" t="n">
        <x:v>86</x:v>
      </x:c>
      <x:c r="E1818" s="12" t="n">
        <x:v>0</x:v>
      </x:c>
      <x:c r="F1818" s="12" t="n">
        <x:v>0</x:v>
      </x:c>
      <x:c r="G1818" s="12" t="n">
        <x:v>0</x:v>
      </x:c>
      <x:c r="H1818" s="12" t="n">
        <x:f>F1818+G1818</x:f>
        <x:v>0</x:v>
      </x:c>
      <x:c r="I1818" s="12" t="n">
        <x:f>H1818-E1818</x:f>
        <x:v>0</x:v>
      </x:c>
      <x:c r="J1818" s="12" t="n">
        <x:v>0</x:v>
      </x:c>
      <x:c r="K1818" s="12" t="n">
        <x:f>H1818+J1818</x:f>
        <x:v>0</x:v>
      </x:c>
      <x:c r="L1818" s="16" t="n">
        <x:v>0.9978</x:v>
      </x:c>
      <x:c r="M1818" s="17" t="n">
        <x:f>F1818*L1818</x:f>
        <x:v>0</x:v>
      </x:c>
      <x:c r="N1818" s="16" t="n">
        <x:f>L1818*'月度汇总'!$F$8</x:f>
        <x:v>1.4967000000000001</x:v>
      </x:c>
      <x:c r="O1818" s="17" t="n">
        <x:f>G1818*N1818</x:f>
        <x:v>0</x:v>
      </x:c>
      <x:c r="P1818" s="16" t="n">
        <x:f>L1818*'月度汇总'!$F$10</x:f>
        <x:v>4.989</x:v>
      </x:c>
      <x:c r="Q1818" s="17" t="n">
        <x:f>J1818*P1818</x:f>
        <x:v>0</x:v>
      </x:c>
      <x:c r="R1818" s="12" t="n">
        <x:v>0</x:v>
      </x:c>
      <x:c r="S1818" s="17" t="n">
        <x:v>0</x:v>
      </x:c>
      <x:c r="T1818" s="19" t="n">
        <x:f>M1818+O1818+Q1818+S1818</x:f>
        <x:v>0</x:v>
      </x:c>
      <x:c r="U1818" s="18" t="str">
        <x:f>TEXT(T1818,"0.00")&amp;"元"</x:f>
        <x:v>0.00元</x:v>
      </x:c>
      <x:c r="V1818" s="12" t="n">
        <x:v>0</x:v>
      </x:c>
      <x:c r="W1818" s="12" t="n">
        <x:f>K1818-V1818</x:f>
        <x:v>0</x:v>
      </x:c>
    </x:row>
    <x:row r="1819" ht="20" customHeight="1">
      <x:c r="A1819" s="13" t="n">
        <x:v>45701.60416666667</x:v>
      </x:c>
      <x:c r="B1819" s="13" t="n">
        <x:v>45701.61111111111</x:v>
      </x:c>
      <x:c r="C1819" s="14" t="n">
        <x:v>45701</x:v>
      </x:c>
      <x:c r="D1819" s="15" t="n">
        <x:v>87</x:v>
      </x:c>
      <x:c r="E1819" s="12" t="n">
        <x:v>0</x:v>
      </x:c>
      <x:c r="F1819" s="12" t="n">
        <x:v>0</x:v>
      </x:c>
      <x:c r="G1819" s="12" t="n">
        <x:v>0</x:v>
      </x:c>
      <x:c r="H1819" s="12" t="n">
        <x:f>F1819+G1819</x:f>
        <x:v>0</x:v>
      </x:c>
      <x:c r="I1819" s="12" t="n">
        <x:f>H1819-E1819</x:f>
        <x:v>0</x:v>
      </x:c>
      <x:c r="J1819" s="12" t="n">
        <x:v>0</x:v>
      </x:c>
      <x:c r="K1819" s="12" t="n">
        <x:f>H1819+J1819</x:f>
        <x:v>0</x:v>
      </x:c>
      <x:c r="L1819" s="16" t="n">
        <x:v>1.0271</x:v>
      </x:c>
      <x:c r="M1819" s="17" t="n">
        <x:f>F1819*L1819</x:f>
        <x:v>0</x:v>
      </x:c>
      <x:c r="N1819" s="16" t="n">
        <x:f>L1819*'月度汇总'!$F$8</x:f>
        <x:v>1.5406499999999999</x:v>
      </x:c>
      <x:c r="O1819" s="17" t="n">
        <x:f>G1819*N1819</x:f>
        <x:v>0</x:v>
      </x:c>
      <x:c r="P1819" s="16" t="n">
        <x:f>L1819*'月度汇总'!$F$10</x:f>
        <x:v>5.1354999999999995</x:v>
      </x:c>
      <x:c r="Q1819" s="17" t="n">
        <x:f>J1819*P1819</x:f>
        <x:v>0</x:v>
      </x:c>
      <x:c r="R1819" s="12" t="n">
        <x:v>0</x:v>
      </x:c>
      <x:c r="S1819" s="17" t="n">
        <x:v>0</x:v>
      </x:c>
      <x:c r="T1819" s="19" t="n">
        <x:f>M1819+O1819+Q1819+S1819</x:f>
        <x:v>0</x:v>
      </x:c>
      <x:c r="U1819" s="18" t="str">
        <x:f>TEXT(T1819,"0.00")&amp;"元"</x:f>
        <x:v>0.00元</x:v>
      </x:c>
      <x:c r="V1819" s="12" t="n">
        <x:v>0</x:v>
      </x:c>
      <x:c r="W1819" s="12" t="n">
        <x:f>K1819-V1819</x:f>
        <x:v>0</x:v>
      </x:c>
    </x:row>
    <x:row r="1820" ht="20" customHeight="1">
      <x:c r="A1820" s="13" t="n">
        <x:v>45701.61111111111</x:v>
      </x:c>
      <x:c r="B1820" s="13" t="n">
        <x:v>45701.618055555555</x:v>
      </x:c>
      <x:c r="C1820" s="14" t="n">
        <x:v>45701</x:v>
      </x:c>
      <x:c r="D1820" s="15" t="n">
        <x:v>88</x:v>
      </x:c>
      <x:c r="E1820" s="12" t="n">
        <x:v>0</x:v>
      </x:c>
      <x:c r="F1820" s="12" t="n">
        <x:v>0</x:v>
      </x:c>
      <x:c r="G1820" s="12" t="n">
        <x:v>0</x:v>
      </x:c>
      <x:c r="H1820" s="12" t="n">
        <x:f>F1820+G1820</x:f>
        <x:v>0</x:v>
      </x:c>
      <x:c r="I1820" s="12" t="n">
        <x:f>H1820-E1820</x:f>
        <x:v>0</x:v>
      </x:c>
      <x:c r="J1820" s="12" t="n">
        <x:v>0</x:v>
      </x:c>
      <x:c r="K1820" s="12" t="n">
        <x:f>H1820+J1820</x:f>
        <x:v>0</x:v>
      </x:c>
      <x:c r="L1820" s="16" t="n">
        <x:v>1.0906</x:v>
      </x:c>
      <x:c r="M1820" s="17" t="n">
        <x:f>F1820*L1820</x:f>
        <x:v>0</x:v>
      </x:c>
      <x:c r="N1820" s="16" t="n">
        <x:f>L1820*'月度汇总'!$F$8</x:f>
        <x:v>1.6359</x:v>
      </x:c>
      <x:c r="O1820" s="17" t="n">
        <x:f>G1820*N1820</x:f>
        <x:v>0</x:v>
      </x:c>
      <x:c r="P1820" s="16" t="n">
        <x:f>L1820*'月度汇总'!$F$10</x:f>
        <x:v>5.453</x:v>
      </x:c>
      <x:c r="Q1820" s="17" t="n">
        <x:f>J1820*P1820</x:f>
        <x:v>0</x:v>
      </x:c>
      <x:c r="R1820" s="12" t="n">
        <x:v>0</x:v>
      </x:c>
      <x:c r="S1820" s="17" t="n">
        <x:v>0</x:v>
      </x:c>
      <x:c r="T1820" s="19" t="n">
        <x:f>M1820+O1820+Q1820+S1820</x:f>
        <x:v>0</x:v>
      </x:c>
      <x:c r="U1820" s="18" t="str">
        <x:f>TEXT(T1820,"0.00")&amp;"元"</x:f>
        <x:v>0.00元</x:v>
      </x:c>
      <x:c r="V1820" s="12" t="n">
        <x:v>0</x:v>
      </x:c>
      <x:c r="W1820" s="12" t="n">
        <x:f>K1820-V1820</x:f>
        <x:v>0</x:v>
      </x:c>
    </x:row>
    <x:row r="1821" ht="20" customHeight="1">
      <x:c r="A1821" s="13" t="n">
        <x:v>45701.618055555555</x:v>
      </x:c>
      <x:c r="B1821" s="13" t="n">
        <x:v>45701.625</x:v>
      </x:c>
      <x:c r="C1821" s="14" t="n">
        <x:v>45701</x:v>
      </x:c>
      <x:c r="D1821" s="15" t="n">
        <x:v>89</x:v>
      </x:c>
      <x:c r="E1821" s="12" t="n">
        <x:v>0</x:v>
      </x:c>
      <x:c r="F1821" s="12" t="n">
        <x:v>0</x:v>
      </x:c>
      <x:c r="G1821" s="12" t="n">
        <x:v>0</x:v>
      </x:c>
      <x:c r="H1821" s="12" t="n">
        <x:f>F1821+G1821</x:f>
        <x:v>0</x:v>
      </x:c>
      <x:c r="I1821" s="12" t="n">
        <x:f>H1821-E1821</x:f>
        <x:v>0</x:v>
      </x:c>
      <x:c r="J1821" s="12" t="n">
        <x:v>0</x:v>
      </x:c>
      <x:c r="K1821" s="12" t="n">
        <x:f>H1821+J1821</x:f>
        <x:v>0</x:v>
      </x:c>
      <x:c r="L1821" s="16" t="n">
        <x:v>0.9376</x:v>
      </x:c>
      <x:c r="M1821" s="17" t="n">
        <x:f>F1821*L1821</x:f>
        <x:v>0</x:v>
      </x:c>
      <x:c r="N1821" s="16" t="n">
        <x:f>L1821*'月度汇总'!$F$8</x:f>
        <x:v>1.4064</x:v>
      </x:c>
      <x:c r="O1821" s="17" t="n">
        <x:f>G1821*N1821</x:f>
        <x:v>0</x:v>
      </x:c>
      <x:c r="P1821" s="16" t="n">
        <x:f>L1821*'月度汇总'!$F$10</x:f>
        <x:v>4.688</x:v>
      </x:c>
      <x:c r="Q1821" s="17" t="n">
        <x:f>J1821*P1821</x:f>
        <x:v>0</x:v>
      </x:c>
      <x:c r="R1821" s="12" t="n">
        <x:v>0</x:v>
      </x:c>
      <x:c r="S1821" s="17" t="n">
        <x:v>0</x:v>
      </x:c>
      <x:c r="T1821" s="19" t="n">
        <x:f>M1821+O1821+Q1821+S1821</x:f>
        <x:v>0</x:v>
      </x:c>
      <x:c r="U1821" s="18" t="str">
        <x:f>TEXT(T1821,"0.00")&amp;"元"</x:f>
        <x:v>0.00元</x:v>
      </x:c>
      <x:c r="V1821" s="12" t="n">
        <x:v>0</x:v>
      </x:c>
      <x:c r="W1821" s="12" t="n">
        <x:f>K1821-V1821</x:f>
        <x:v>0</x:v>
      </x:c>
    </x:row>
    <x:row r="1822" ht="20" customHeight="1">
      <x:c r="A1822" s="13" t="n">
        <x:v>45701.625</x:v>
      </x:c>
      <x:c r="B1822" s="13" t="n">
        <x:v>45701.631944444445</x:v>
      </x:c>
      <x:c r="C1822" s="14" t="n">
        <x:v>45701</x:v>
      </x:c>
      <x:c r="D1822" s="15" t="n">
        <x:v>90</x:v>
      </x:c>
      <x:c r="E1822" s="12" t="n">
        <x:v>1336.3720915870515</x:v>
      </x:c>
      <x:c r="F1822" s="12" t="n">
        <x:v>1336.3720915870515</x:v>
      </x:c>
      <x:c r="G1822" s="12" t="n">
        <x:v>11.745093043923816</x:v>
      </x:c>
      <x:c r="H1822" s="12" t="n">
        <x:f>F1822+G1822</x:f>
        <x:v>1348.1171846309753</x:v>
      </x:c>
      <x:c r="I1822" s="12" t="n">
        <x:f>H1822-E1822</x:f>
        <x:v>11.745093043923816</x:v>
      </x:c>
      <x:c r="J1822" s="12" t="n">
        <x:v>0</x:v>
      </x:c>
      <x:c r="K1822" s="12" t="n">
        <x:f>H1822+J1822</x:f>
        <x:v>1348.1171846309753</x:v>
      </x:c>
      <x:c r="L1822" s="16" t="n">
        <x:v>0.6694</x:v>
      </x:c>
      <x:c r="M1822" s="17" t="n">
        <x:f>F1822*L1822</x:f>
        <x:v>894.5674781083723</x:v>
      </x:c>
      <x:c r="N1822" s="16" t="n">
        <x:f>L1822*'月度汇总'!$F$8</x:f>
        <x:v>1.0041</x:v>
      </x:c>
      <x:c r="O1822" s="17" t="n">
        <x:f>G1822*N1822</x:f>
        <x:v>11.793247925403904</x:v>
      </x:c>
      <x:c r="P1822" s="16" t="n">
        <x:f>L1822*'月度汇总'!$F$10</x:f>
        <x:v>3.347</x:v>
      </x:c>
      <x:c r="Q1822" s="17" t="n">
        <x:f>J1822*P1822</x:f>
        <x:v>0</x:v>
      </x:c>
      <x:c r="R1822" s="12" t="n">
        <x:v>0</x:v>
      </x:c>
      <x:c r="S1822" s="17" t="n">
        <x:v>0</x:v>
      </x:c>
      <x:c r="T1822" s="19" t="n">
        <x:f>M1822+O1822+Q1822+S1822</x:f>
        <x:v>906.3607260337761</x:v>
      </x:c>
      <x:c r="U1822" s="18" t="str">
        <x:f>TEXT(T1822,"0.00")&amp;"元"</x:f>
        <x:v>906.36元</x:v>
      </x:c>
      <x:c r="V1822" s="12" t="n">
        <x:v>0</x:v>
      </x:c>
      <x:c r="W1822" s="12" t="n">
        <x:f>K1822-V1822</x:f>
        <x:v>1348.1171846309753</x:v>
      </x:c>
    </x:row>
    <x:row r="1823" ht="20" customHeight="1">
      <x:c r="A1823" s="13" t="n">
        <x:v>45701.631944444445</x:v>
      </x:c>
      <x:c r="B1823" s="13" t="n">
        <x:v>45701.63888888889</x:v>
      </x:c>
      <x:c r="C1823" s="14" t="n">
        <x:v>45701</x:v>
      </x:c>
      <x:c r="D1823" s="15" t="n">
        <x:v>91</x:v>
      </x:c>
      <x:c r="E1823" s="12" t="n">
        <x:v>1350.0363311628557</x:v>
      </x:c>
      <x:c r="F1823" s="12" t="n">
        <x:v>1350.0363311628557</x:v>
      </x:c>
      <x:c r="G1823" s="12" t="n">
        <x:v>13.167870377300005</x:v>
      </x:c>
      <x:c r="H1823" s="12" t="n">
        <x:f>F1823+G1823</x:f>
        <x:v>1363.2042015401557</x:v>
      </x:c>
      <x:c r="I1823" s="12" t="n">
        <x:f>H1823-E1823</x:f>
        <x:v>13.167870377300005</x:v>
      </x:c>
      <x:c r="J1823" s="12" t="n">
        <x:v>0</x:v>
      </x:c>
      <x:c r="K1823" s="12" t="n">
        <x:f>H1823+J1823</x:f>
        <x:v>1363.2042015401557</x:v>
      </x:c>
      <x:c r="L1823" s="16" t="n">
        <x:v>0.66</x:v>
      </x:c>
      <x:c r="M1823" s="17" t="n">
        <x:f>F1823*L1823</x:f>
        <x:v>891.0239785674848</x:v>
      </x:c>
      <x:c r="N1823" s="16" t="n">
        <x:f>L1823*'月度汇总'!$F$8</x:f>
        <x:v>0.99</x:v>
      </x:c>
      <x:c r="O1823" s="17" t="n">
        <x:f>G1823*N1823</x:f>
        <x:v>13.036191673527005</x:v>
      </x:c>
      <x:c r="P1823" s="16" t="n">
        <x:f>L1823*'月度汇总'!$F$10</x:f>
        <x:v>3.3000000000000003</x:v>
      </x:c>
      <x:c r="Q1823" s="17" t="n">
        <x:f>J1823*P1823</x:f>
        <x:v>0</x:v>
      </x:c>
      <x:c r="R1823" s="12" t="n">
        <x:v>0</x:v>
      </x:c>
      <x:c r="S1823" s="17" t="n">
        <x:v>0</x:v>
      </x:c>
      <x:c r="T1823" s="19" t="n">
        <x:f>M1823+O1823+Q1823+S1823</x:f>
        <x:v>904.0601702410119</x:v>
      </x:c>
      <x:c r="U1823" s="18" t="str">
        <x:f>TEXT(T1823,"0.00")&amp;"元"</x:f>
        <x:v>904.06元</x:v>
      </x:c>
      <x:c r="V1823" s="12" t="n">
        <x:v>0</x:v>
      </x:c>
      <x:c r="W1823" s="12" t="n">
        <x:f>K1823-V1823</x:f>
        <x:v>1363.2042015401557</x:v>
      </x:c>
    </x:row>
    <x:row r="1824" ht="20" customHeight="1">
      <x:c r="A1824" s="13" t="n">
        <x:v>45701.63888888889</x:v>
      </x:c>
      <x:c r="B1824" s="13" t="n">
        <x:v>45701.64583333333</x:v>
      </x:c>
      <x:c r="C1824" s="14" t="n">
        <x:v>45701</x:v>
      </x:c>
      <x:c r="D1824" s="15" t="n">
        <x:v>92</x:v>
      </x:c>
      <x:c r="E1824" s="12" t="n">
        <x:v>533.2224523049011</x:v>
      </x:c>
      <x:c r="F1824" s="12" t="n">
        <x:v>533.2224523049011</x:v>
      </x:c>
      <x:c r="G1824" s="12" t="n">
        <x:v>690.2662804202029</x:v>
      </x:c>
      <x:c r="H1824" s="12" t="n">
        <x:f>F1824+G1824</x:f>
        <x:v>1223.488732725104</x:v>
      </x:c>
      <x:c r="I1824" s="12" t="n">
        <x:f>H1824-E1824</x:f>
        <x:v>690.2662804202029</x:v>
      </x:c>
      <x:c r="J1824" s="12" t="n">
        <x:v>0</x:v>
      </x:c>
      <x:c r="K1824" s="12" t="n">
        <x:f>H1824+J1824</x:f>
        <x:v>1223.488732725104</x:v>
      </x:c>
      <x:c r="L1824" s="16" t="n">
        <x:v>0.7217</x:v>
      </x:c>
      <x:c r="M1824" s="17" t="n">
        <x:f>F1824*L1824</x:f>
        <x:v>384.8266438284472</x:v>
      </x:c>
      <x:c r="N1824" s="16" t="n">
        <x:f>L1824*'月度汇总'!$F$8</x:f>
        <x:v>1.08255</x:v>
      </x:c>
      <x:c r="O1824" s="17" t="n">
        <x:f>G1824*N1824</x:f>
        <x:v>747.2477618688905</x:v>
      </x:c>
      <x:c r="P1824" s="16" t="n">
        <x:f>L1824*'月度汇总'!$F$10</x:f>
        <x:v>3.6085000000000003</x:v>
      </x:c>
      <x:c r="Q1824" s="17" t="n">
        <x:f>J1824*P1824</x:f>
        <x:v>0</x:v>
      </x:c>
      <x:c r="R1824" s="12" t="n">
        <x:v>0</x:v>
      </x:c>
      <x:c r="S1824" s="17" t="n">
        <x:v>0</x:v>
      </x:c>
      <x:c r="T1824" s="19" t="n">
        <x:f>M1824+O1824+Q1824+S1824</x:f>
        <x:v>1132.0744056973376</x:v>
      </x:c>
      <x:c r="U1824" s="18" t="str">
        <x:f>TEXT(T1824,"0.00")&amp;"元"</x:f>
        <x:v>1132.07元</x:v>
      </x:c>
      <x:c r="V1824" s="12" t="n">
        <x:v>0</x:v>
      </x:c>
      <x:c r="W1824" s="12" t="n">
        <x:f>K1824-V1824</x:f>
        <x:v>1223.488732725104</x:v>
      </x:c>
    </x:row>
    <x:row r="1825" ht="20" customHeight="1">
      <x:c r="A1825" s="13" t="n">
        <x:v>45701.64583333333</x:v>
      </x:c>
      <x:c r="B1825" s="13" t="n">
        <x:v>45701.65277777778</x:v>
      </x:c>
      <x:c r="C1825" s="14" t="n">
        <x:v>45701</x:v>
      </x:c>
      <x:c r="D1825" s="15" t="n">
        <x:v>93</x:v>
      </x:c>
      <x:c r="E1825" s="12" t="n">
        <x:v>512.031359701543</x:v>
      </x:c>
      <x:c r="F1825" s="12" t="n">
        <x:v>512.031359701543</x:v>
      </x:c>
      <x:c r="G1825" s="12" t="n">
        <x:v>16.453705645925197</x:v>
      </x:c>
      <x:c r="H1825" s="12" t="n">
        <x:f>F1825+G1825</x:f>
        <x:v>528.4850653474682</x:v>
      </x:c>
      <x:c r="I1825" s="12" t="n">
        <x:f>H1825-E1825</x:f>
        <x:v>16.453705645925197</x:v>
      </x:c>
      <x:c r="J1825" s="12" t="n">
        <x:v>0</x:v>
      </x:c>
      <x:c r="K1825" s="12" t="n">
        <x:f>H1825+J1825</x:f>
        <x:v>528.4850653474682</x:v>
      </x:c>
      <x:c r="L1825" s="16" t="n">
        <x:v>0.7308</x:v>
      </x:c>
      <x:c r="M1825" s="17" t="n">
        <x:f>F1825*L1825</x:f>
        <x:v>374.19251766988765</x:v>
      </x:c>
      <x:c r="N1825" s="16" t="n">
        <x:f>L1825*'月度汇总'!$F$8</x:f>
        <x:v>1.0962</x:v>
      </x:c>
      <x:c r="O1825" s="17" t="n">
        <x:f>G1825*N1825</x:f>
        <x:v>18.036552129063203</x:v>
      </x:c>
      <x:c r="P1825" s="16" t="n">
        <x:f>L1825*'月度汇总'!$F$10</x:f>
        <x:v>3.654</x:v>
      </x:c>
      <x:c r="Q1825" s="17" t="n">
        <x:f>J1825*P1825</x:f>
        <x:v>0</x:v>
      </x:c>
      <x:c r="R1825" s="12" t="n">
        <x:v>0</x:v>
      </x:c>
      <x:c r="S1825" s="17" t="n">
        <x:v>0</x:v>
      </x:c>
      <x:c r="T1825" s="19" t="n">
        <x:f>M1825+O1825+Q1825+S1825</x:f>
        <x:v>392.22906979895083</x:v>
      </x:c>
      <x:c r="U1825" s="18" t="str">
        <x:f>TEXT(T1825,"0.00")&amp;"元"</x:f>
        <x:v>392.23元</x:v>
      </x:c>
      <x:c r="V1825" s="12" t="n">
        <x:v>0</x:v>
      </x:c>
      <x:c r="W1825" s="12" t="n">
        <x:f>K1825-V1825</x:f>
        <x:v>528.4850653474682</x:v>
      </x:c>
    </x:row>
    <x:row r="1826" ht="20" customHeight="1">
      <x:c r="A1826" s="13" t="n">
        <x:v>45701.65277777778</x:v>
      </x:c>
      <x:c r="B1826" s="13" t="n">
        <x:v>45701.65972222222</x:v>
      </x:c>
      <x:c r="C1826" s="14" t="n">
        <x:v>45701</x:v>
      </x:c>
      <x:c r="D1826" s="15" t="n">
        <x:v>94</x:v>
      </x:c>
      <x:c r="E1826" s="12" t="n">
        <x:v>535.1287545443608</x:v>
      </x:c>
      <x:c r="F1826" s="12" t="n">
        <x:v>535.1287545443608</x:v>
      </x:c>
      <x:c r="G1826" s="12" t="n">
        <x:v>18.283672424288397</x:v>
      </x:c>
      <x:c r="H1826" s="12" t="n">
        <x:f>F1826+G1826</x:f>
        <x:v>553.4124269686492</x:v>
      </x:c>
      <x:c r="I1826" s="12" t="n">
        <x:f>H1826-E1826</x:f>
        <x:v>18.283672424288397</x:v>
      </x:c>
      <x:c r="J1826" s="12" t="n">
        <x:v>0</x:v>
      </x:c>
      <x:c r="K1826" s="12" t="n">
        <x:f>H1826+J1826</x:f>
        <x:v>553.4124269686492</x:v>
      </x:c>
      <x:c r="L1826" s="16" t="n">
        <x:v>0.7534</x:v>
      </x:c>
      <x:c r="M1826" s="17" t="n">
        <x:f>F1826*L1826</x:f>
        <x:v>403.16600367372143</x:v>
      </x:c>
      <x:c r="N1826" s="16" t="n">
        <x:f>L1826*'月度汇总'!$F$8</x:f>
        <x:v>1.1300999999999999</x:v>
      </x:c>
      <x:c r="O1826" s="17" t="n">
        <x:f>G1826*N1826</x:f>
        <x:v>20.662378206688317</x:v>
      </x:c>
      <x:c r="P1826" s="16" t="n">
        <x:f>L1826*'月度汇总'!$F$10</x:f>
        <x:v>3.767</x:v>
      </x:c>
      <x:c r="Q1826" s="17" t="n">
        <x:f>J1826*P1826</x:f>
        <x:v>0</x:v>
      </x:c>
      <x:c r="R1826" s="12" t="n">
        <x:v>0</x:v>
      </x:c>
      <x:c r="S1826" s="17" t="n">
        <x:v>0</x:v>
      </x:c>
      <x:c r="T1826" s="19" t="n">
        <x:f>M1826+O1826+Q1826+S1826</x:f>
        <x:v>423.8283818804098</x:v>
      </x:c>
      <x:c r="U1826" s="18" t="str">
        <x:f>TEXT(T1826,"0.00")&amp;"元"</x:f>
        <x:v>423.83元</x:v>
      </x:c>
      <x:c r="V1826" s="12" t="n">
        <x:v>0</x:v>
      </x:c>
      <x:c r="W1826" s="12" t="n">
        <x:f>K1826-V1826</x:f>
        <x:v>553.4124269686492</x:v>
      </x:c>
    </x:row>
    <x:row r="1827" ht="20" customHeight="1">
      <x:c r="A1827" s="13" t="n">
        <x:v>45701.65972222222</x:v>
      </x:c>
      <x:c r="B1827" s="13" t="n">
        <x:v>45701.66666666667</x:v>
      </x:c>
      <x:c r="C1827" s="14" t="n">
        <x:v>45701</x:v>
      </x:c>
      <x:c r="D1827" s="15" t="n">
        <x:v>95</x:v>
      </x:c>
      <x:c r="E1827" s="12" t="n">
        <x:v>562.5973638537818</x:v>
      </x:c>
      <x:c r="F1827" s="12" t="n">
        <x:v>562.5973638537818</x:v>
      </x:c>
      <x:c r="G1827" s="12" t="n">
        <x:v>20.122418477884935</x:v>
      </x:c>
      <x:c r="H1827" s="12" t="n">
        <x:f>F1827+G1827</x:f>
        <x:v>582.7197823316667</x:v>
      </x:c>
      <x:c r="I1827" s="12" t="n">
        <x:f>H1827-E1827</x:f>
        <x:v>20.122418477884935</x:v>
      </x:c>
      <x:c r="J1827" s="12" t="n">
        <x:v>0</x:v>
      </x:c>
      <x:c r="K1827" s="12" t="n">
        <x:f>H1827+J1827</x:f>
        <x:v>582.7197823316667</x:v>
      </x:c>
      <x:c r="L1827" s="16" t="n">
        <x:v>0.7823</x:v>
      </x:c>
      <x:c r="M1827" s="17" t="n">
        <x:f>F1827*L1827</x:f>
        <x:v>440.11991774281347</x:v>
      </x:c>
      <x:c r="N1827" s="16" t="n">
        <x:f>L1827*'月度汇总'!$F$8</x:f>
        <x:v>1.1734499999999999</x:v>
      </x:c>
      <x:c r="O1827" s="17" t="n">
        <x:f>G1827*N1827</x:f>
        <x:v>23.612651962874075</x:v>
      </x:c>
      <x:c r="P1827" s="16" t="n">
        <x:f>L1827*'月度汇总'!$F$10</x:f>
        <x:v>3.9115</x:v>
      </x:c>
      <x:c r="Q1827" s="17" t="n">
        <x:f>J1827*P1827</x:f>
        <x:v>0</x:v>
      </x:c>
      <x:c r="R1827" s="12" t="n">
        <x:v>0</x:v>
      </x:c>
      <x:c r="S1827" s="17" t="n">
        <x:v>0</x:v>
      </x:c>
      <x:c r="T1827" s="19" t="n">
        <x:f>M1827+O1827+Q1827+S1827</x:f>
        <x:v>463.7325697056875</x:v>
      </x:c>
      <x:c r="U1827" s="18" t="str">
        <x:f>TEXT(T1827,"0.00")&amp;"元"</x:f>
        <x:v>463.73元</x:v>
      </x:c>
      <x:c r="V1827" s="12" t="n">
        <x:v>0</x:v>
      </x:c>
      <x:c r="W1827" s="12" t="n">
        <x:f>K1827-V1827</x:f>
        <x:v>582.7197823316667</x:v>
      </x:c>
    </x:row>
    <x:row r="1828" ht="20" customHeight="1">
      <x:c r="A1828" s="13" t="n">
        <x:v>45701.66666666667</x:v>
      </x:c>
      <x:c r="B1828" s="13" t="n">
        <x:v>45701.67361111111</x:v>
      </x:c>
      <x:c r="C1828" s="14" t="n">
        <x:v>45701</x:v>
      </x:c>
      <x:c r="D1828" s="15" t="n">
        <x:v>96</x:v>
      </x:c>
      <x:c r="E1828" s="12" t="n">
        <x:v>815.3475261309388</x:v>
      </x:c>
      <x:c r="F1828" s="12" t="n">
        <x:v>815.3475261309388</x:v>
      </x:c>
      <x:c r="G1828" s="12" t="n">
        <x:v>7.593353882836368</x:v>
      </x:c>
      <x:c r="H1828" s="12" t="n">
        <x:f>F1828+G1828</x:f>
        <x:v>822.9408800137752</x:v>
      </x:c>
      <x:c r="I1828" s="12" t="n">
        <x:f>H1828-E1828</x:f>
        <x:v>7.593353882836368</x:v>
      </x:c>
      <x:c r="J1828" s="12" t="n">
        <x:v>0</x:v>
      </x:c>
      <x:c r="K1828" s="12" t="n">
        <x:f>H1828+J1828</x:f>
        <x:v>822.9408800137752</x:v>
      </x:c>
      <x:c r="L1828" s="16" t="n">
        <x:v>0.8055</x:v>
      </x:c>
      <x:c r="M1828" s="17" t="n">
        <x:f>F1828*L1828</x:f>
        <x:v>656.7624322984713</x:v>
      </x:c>
      <x:c r="N1828" s="16" t="n">
        <x:f>L1828*'月度汇总'!$F$8</x:f>
        <x:v>1.20825</x:v>
      </x:c>
      <x:c r="O1828" s="17" t="n">
        <x:f>G1828*N1828</x:f>
        <x:v>9.174669828937041</x:v>
      </x:c>
      <x:c r="P1828" s="16" t="n">
        <x:f>L1828*'月度汇总'!$F$10</x:f>
        <x:v>4.0275</x:v>
      </x:c>
      <x:c r="Q1828" s="17" t="n">
        <x:f>J1828*P1828</x:f>
        <x:v>0</x:v>
      </x:c>
      <x:c r="R1828" s="12" t="n">
        <x:v>0</x:v>
      </x:c>
      <x:c r="S1828" s="17" t="n">
        <x:v>0</x:v>
      </x:c>
      <x:c r="T1828" s="19" t="n">
        <x:f>M1828+O1828+Q1828+S1828</x:f>
        <x:v>665.9371021274083</x:v>
      </x:c>
      <x:c r="U1828" s="18" t="str">
        <x:f>TEXT(T1828,"0.00")&amp;"元"</x:f>
        <x:v>665.94元</x:v>
      </x:c>
      <x:c r="V1828" s="12" t="n">
        <x:v>0</x:v>
      </x:c>
      <x:c r="W1828" s="12" t="n">
        <x:f>K1828-V1828</x:f>
        <x:v>822.9408800137752</x:v>
      </x:c>
    </x:row>
    <x:row r="1829" ht="20" customHeight="1">
      <x:c r="A1829" s="13" t="n">
        <x:v>45701.67361111111</x:v>
      </x:c>
      <x:c r="B1829" s="13" t="n">
        <x:v>45701.680555555555</x:v>
      </x:c>
      <x:c r="C1829" s="14" t="n">
        <x:v>45701</x:v>
      </x:c>
      <x:c r="D1829" s="15" t="n">
        <x:v>97</x:v>
      </x:c>
      <x:c r="E1829" s="12" t="n">
        <x:v>848.2540474361812</x:v>
      </x:c>
      <x:c r="F1829" s="12" t="n">
        <x:v>848.2540474361812</x:v>
      </x:c>
      <x:c r="G1829" s="12" t="n">
        <x:v>5.940260089118624</x:v>
      </x:c>
      <x:c r="H1829" s="12" t="n">
        <x:f>F1829+G1829</x:f>
        <x:v>854.1943075252998</x:v>
      </x:c>
      <x:c r="I1829" s="12" t="n">
        <x:f>H1829-E1829</x:f>
        <x:v>5.940260089118624</x:v>
      </x:c>
      <x:c r="J1829" s="12" t="n">
        <x:v>0</x:v>
      </x:c>
      <x:c r="K1829" s="12" t="n">
        <x:f>H1829+J1829</x:f>
        <x:v>854.1943075252998</x:v>
      </x:c>
      <x:c r="L1829" s="16" t="n">
        <x:v>0.8271</x:v>
      </x:c>
      <x:c r="M1829" s="17" t="n">
        <x:f>F1829*L1829</x:f>
        <x:v>701.5909226344654</x:v>
      </x:c>
      <x:c r="N1829" s="16" t="n">
        <x:f>L1829*'月度汇总'!$F$8</x:f>
        <x:v>1.24065</x:v>
      </x:c>
      <x:c r="O1829" s="17" t="n">
        <x:f>G1829*N1829</x:f>
        <x:v>7.369783679565021</x:v>
      </x:c>
      <x:c r="P1829" s="16" t="n">
        <x:f>L1829*'月度汇总'!$F$10</x:f>
        <x:v>4.1354999999999995</x:v>
      </x:c>
      <x:c r="Q1829" s="17" t="n">
        <x:f>J1829*P1829</x:f>
        <x:v>0</x:v>
      </x:c>
      <x:c r="R1829" s="12" t="n">
        <x:v>0</x:v>
      </x:c>
      <x:c r="S1829" s="17" t="n">
        <x:v>0</x:v>
      </x:c>
      <x:c r="T1829" s="19" t="n">
        <x:f>M1829+O1829+Q1829+S1829</x:f>
        <x:v>708.9607063140304</x:v>
      </x:c>
      <x:c r="U1829" s="18" t="str">
        <x:f>TEXT(T1829,"0.00")&amp;"元"</x:f>
        <x:v>708.96元</x:v>
      </x:c>
      <x:c r="V1829" s="12" t="n">
        <x:v>0</x:v>
      </x:c>
      <x:c r="W1829" s="12" t="n">
        <x:f>K1829-V1829</x:f>
        <x:v>854.1943075252998</x:v>
      </x:c>
    </x:row>
    <x:row r="1830" ht="20" customHeight="1">
      <x:c r="A1830" s="13" t="n">
        <x:v>45701.680555555555</x:v>
      </x:c>
      <x:c r="B1830" s="13" t="n">
        <x:v>45701.6875</x:v>
      </x:c>
      <x:c r="C1830" s="14" t="n">
        <x:v>45701</x:v>
      </x:c>
      <x:c r="D1830" s="15" t="n">
        <x:v>98</x:v>
      </x:c>
      <x:c r="E1830" s="12" t="n">
        <x:v>863.7902492376936</x:v>
      </x:c>
      <x:c r="F1830" s="12" t="n">
        <x:v>863.7902492376936</x:v>
      </x:c>
      <x:c r="G1830" s="12" t="n">
        <x:v>4.366586453770424</x:v>
      </x:c>
      <x:c r="H1830" s="12" t="n">
        <x:f>F1830+G1830</x:f>
        <x:v>868.156835691464</x:v>
      </x:c>
      <x:c r="I1830" s="12" t="n">
        <x:f>H1830-E1830</x:f>
        <x:v>4.366586453770424</x:v>
      </x:c>
      <x:c r="J1830" s="12" t="n">
        <x:v>0</x:v>
      </x:c>
      <x:c r="K1830" s="12" t="n">
        <x:f>H1830+J1830</x:f>
        <x:v>868.156835691464</x:v>
      </x:c>
      <x:c r="L1830" s="16" t="n">
        <x:v>0.8519</x:v>
      </x:c>
      <x:c r="M1830" s="17" t="n">
        <x:f>F1830*L1830</x:f>
        <x:v>735.8629133255912</x:v>
      </x:c>
      <x:c r="N1830" s="16" t="n">
        <x:f>L1830*'月度汇总'!$F$8</x:f>
        <x:v>1.27785</x:v>
      </x:c>
      <x:c r="O1830" s="17" t="n">
        <x:f>G1830*N1830</x:f>
        <x:v>5.579842499950535</x:v>
      </x:c>
      <x:c r="P1830" s="16" t="n">
        <x:f>L1830*'月度汇总'!$F$10</x:f>
        <x:v>4.2595</x:v>
      </x:c>
      <x:c r="Q1830" s="17" t="n">
        <x:f>J1830*P1830</x:f>
        <x:v>0</x:v>
      </x:c>
      <x:c r="R1830" s="12" t="n">
        <x:v>0</x:v>
      </x:c>
      <x:c r="S1830" s="17" t="n">
        <x:v>0</x:v>
      </x:c>
      <x:c r="T1830" s="19" t="n">
        <x:f>M1830+O1830+Q1830+S1830</x:f>
        <x:v>741.4427558255418</x:v>
      </x:c>
      <x:c r="U1830" s="18" t="str">
        <x:f>TEXT(T1830,"0.00")&amp;"元"</x:f>
        <x:v>741.44元</x:v>
      </x:c>
      <x:c r="V1830" s="12" t="n">
        <x:v>0</x:v>
      </x:c>
      <x:c r="W1830" s="12" t="n">
        <x:f>K1830-V1830</x:f>
        <x:v>868.156835691464</x:v>
      </x:c>
    </x:row>
    <x:row r="1831" ht="20" customHeight="1">
      <x:c r="A1831" s="13" t="n">
        <x:v>45701.6875</x:v>
      </x:c>
      <x:c r="B1831" s="13" t="n">
        <x:v>45701.694444444445</x:v>
      </x:c>
      <x:c r="C1831" s="14" t="n">
        <x:v>45701</x:v>
      </x:c>
      <x:c r="D1831" s="15" t="n">
        <x:v>99</x:v>
      </x:c>
      <x:c r="E1831" s="12" t="n">
        <x:v>864.8991327396654</x:v>
      </x:c>
      <x:c r="F1831" s="12" t="n">
        <x:v>864.8991327396654</x:v>
      </x:c>
      <x:c r="G1831" s="12" t="n">
        <x:v>0</x:v>
      </x:c>
      <x:c r="H1831" s="12" t="n">
        <x:f>F1831+G1831</x:f>
        <x:v>864.8991327396654</x:v>
      </x:c>
      <x:c r="I1831" s="12" t="n">
        <x:f>H1831-E1831</x:f>
        <x:v>0</x:v>
      </x:c>
      <x:c r="J1831" s="12" t="n">
        <x:v>0</x:v>
      </x:c>
      <x:c r="K1831" s="12" t="n">
        <x:f>H1831+J1831</x:f>
        <x:v>864.8991327396654</x:v>
      </x:c>
      <x:c r="L1831" s="16" t="n">
        <x:v>0.8791</x:v>
      </x:c>
      <x:c r="M1831" s="17" t="n">
        <x:f>F1831*L1831</x:f>
        <x:v>760.3328275914399</x:v>
      </x:c>
      <x:c r="N1831" s="16" t="n">
        <x:f>L1831*'月度汇总'!$F$8</x:f>
        <x:v>1.3186499999999999</x:v>
      </x:c>
      <x:c r="O1831" s="17" t="n">
        <x:f>G1831*N1831</x:f>
        <x:v>0</x:v>
      </x:c>
      <x:c r="P1831" s="16" t="n">
        <x:f>L1831*'月度汇总'!$F$10</x:f>
        <x:v>4.3955</x:v>
      </x:c>
      <x:c r="Q1831" s="17" t="n">
        <x:f>J1831*P1831</x:f>
        <x:v>0</x:v>
      </x:c>
      <x:c r="R1831" s="12" t="n">
        <x:v>0</x:v>
      </x:c>
      <x:c r="S1831" s="17" t="n">
        <x:v>0</x:v>
      </x:c>
      <x:c r="T1831" s="19" t="n">
        <x:f>M1831+O1831+Q1831+S1831</x:f>
        <x:v>760.3328275914399</x:v>
      </x:c>
      <x:c r="U1831" s="18" t="str">
        <x:f>TEXT(T1831,"0.00")&amp;"元"</x:f>
        <x:v>760.33元</x:v>
      </x:c>
      <x:c r="V1831" s="12" t="n">
        <x:v>0</x:v>
      </x:c>
      <x:c r="W1831" s="12" t="n">
        <x:f>K1831-V1831</x:f>
        <x:v>864.8991327396654</x:v>
      </x:c>
    </x:row>
    <x:row r="1832" ht="20" customHeight="1">
      <x:c r="A1832" s="13" t="n">
        <x:v>45701.694444444445</x:v>
      </x:c>
      <x:c r="B1832" s="13" t="n">
        <x:v>45701.70138888889</x:v>
      </x:c>
      <x:c r="C1832" s="14" t="n">
        <x:v>45701</x:v>
      </x:c>
      <x:c r="D1832" s="15" t="n">
        <x:v>100</x:v>
      </x:c>
      <x:c r="E1832" s="12" t="n">
        <x:v>882.5689165537419</x:v>
      </x:c>
      <x:c r="F1832" s="12" t="n">
        <x:v>882.5689165537419</x:v>
      </x:c>
      <x:c r="G1832" s="12" t="n">
        <x:v>0</x:v>
      </x:c>
      <x:c r="H1832" s="12" t="n">
        <x:f>F1832+G1832</x:f>
        <x:v>882.5689165537419</x:v>
      </x:c>
      <x:c r="I1832" s="12" t="n">
        <x:f>H1832-E1832</x:f>
        <x:v>0</x:v>
      </x:c>
      <x:c r="J1832" s="12" t="n">
        <x:v>0</x:v>
      </x:c>
      <x:c r="K1832" s="12" t="n">
        <x:f>H1832+J1832</x:f>
        <x:v>882.5689165537419</x:v>
      </x:c>
      <x:c r="L1832" s="16" t="n">
        <x:v>0.9024</x:v>
      </x:c>
      <x:c r="M1832" s="17" t="n">
        <x:f>F1832*L1832</x:f>
        <x:v>796.4301902980967</x:v>
      </x:c>
      <x:c r="N1832" s="16" t="n">
        <x:f>L1832*'月度汇总'!$F$8</x:f>
        <x:v>1.3536</x:v>
      </x:c>
      <x:c r="O1832" s="17" t="n">
        <x:f>G1832*N1832</x:f>
        <x:v>0</x:v>
      </x:c>
      <x:c r="P1832" s="16" t="n">
        <x:f>L1832*'月度汇总'!$F$10</x:f>
        <x:v>4.512</x:v>
      </x:c>
      <x:c r="Q1832" s="17" t="n">
        <x:f>J1832*P1832</x:f>
        <x:v>0</x:v>
      </x:c>
      <x:c r="R1832" s="12" t="n">
        <x:v>0</x:v>
      </x:c>
      <x:c r="S1832" s="17" t="n">
        <x:v>0</x:v>
      </x:c>
      <x:c r="T1832" s="19" t="n">
        <x:f>M1832+O1832+Q1832+S1832</x:f>
        <x:v>796.4301902980967</x:v>
      </x:c>
      <x:c r="U1832" s="18" t="str">
        <x:f>TEXT(T1832,"0.00")&amp;"元"</x:f>
        <x:v>796.43元</x:v>
      </x:c>
      <x:c r="V1832" s="12" t="n">
        <x:v>0</x:v>
      </x:c>
      <x:c r="W1832" s="12" t="n">
        <x:f>K1832-V1832</x:f>
        <x:v>882.5689165537419</x:v>
      </x:c>
    </x:row>
    <x:row r="1833" ht="20" customHeight="1">
      <x:c r="A1833" s="13" t="n">
        <x:v>45701.70138888889</x:v>
      </x:c>
      <x:c r="B1833" s="13" t="n">
        <x:v>45701.70833333333</x:v>
      </x:c>
      <x:c r="C1833" s="14" t="n">
        <x:v>45701</x:v>
      </x:c>
      <x:c r="D1833" s="15" t="n">
        <x:v>101</x:v>
      </x:c>
      <x:c r="E1833" s="12" t="n">
        <x:v>905.7629651469349</x:v>
      </x:c>
      <x:c r="F1833" s="12" t="n">
        <x:v>905.7629651469349</x:v>
      </x:c>
      <x:c r="G1833" s="12" t="n">
        <x:v>0</x:v>
      </x:c>
      <x:c r="H1833" s="12" t="n">
        <x:f>F1833+G1833</x:f>
        <x:v>905.7629651469349</x:v>
      </x:c>
      <x:c r="I1833" s="12" t="n">
        <x:f>H1833-E1833</x:f>
        <x:v>0</x:v>
      </x:c>
      <x:c r="J1833" s="12" t="n">
        <x:v>0</x:v>
      </x:c>
      <x:c r="K1833" s="12" t="n">
        <x:f>H1833+J1833</x:f>
        <x:v>905.7629651469349</x:v>
      </x:c>
      <x:c r="L1833" s="16" t="n">
        <x:v>0.9163</x:v>
      </x:c>
      <x:c r="M1833" s="17" t="n">
        <x:f>F1833*L1833</x:f>
        <x:v>829.9506049641365</x:v>
      </x:c>
      <x:c r="N1833" s="16" t="n">
        <x:f>L1833*'月度汇总'!$F$8</x:f>
        <x:v>1.37445</x:v>
      </x:c>
      <x:c r="O1833" s="17" t="n">
        <x:f>G1833*N1833</x:f>
        <x:v>0</x:v>
      </x:c>
      <x:c r="P1833" s="16" t="n">
        <x:f>L1833*'月度汇总'!$F$10</x:f>
        <x:v>4.5815</x:v>
      </x:c>
      <x:c r="Q1833" s="17" t="n">
        <x:f>J1833*P1833</x:f>
        <x:v>0</x:v>
      </x:c>
      <x:c r="R1833" s="12" t="n">
        <x:v>0</x:v>
      </x:c>
      <x:c r="S1833" s="17" t="n">
        <x:v>0</x:v>
      </x:c>
      <x:c r="T1833" s="19" t="n">
        <x:f>M1833+O1833+Q1833+S1833</x:f>
        <x:v>829.9506049641365</x:v>
      </x:c>
      <x:c r="U1833" s="18" t="str">
        <x:f>TEXT(T1833,"0.00")&amp;"元"</x:f>
        <x:v>829.95元</x:v>
      </x:c>
      <x:c r="V1833" s="12" t="n">
        <x:v>0</x:v>
      </x:c>
      <x:c r="W1833" s="12" t="n">
        <x:f>K1833-V1833</x:f>
        <x:v>905.7629651469349</x:v>
      </x:c>
    </x:row>
    <x:row r="1834" ht="20" customHeight="1">
      <x:c r="A1834" s="13" t="n">
        <x:v>45701.70833333333</x:v>
      </x:c>
      <x:c r="B1834" s="13" t="n">
        <x:v>45701.71527777778</x:v>
      </x:c>
      <x:c r="C1834" s="14" t="n">
        <x:v>45701</x:v>
      </x:c>
      <x:c r="D1834" s="15" t="n">
        <x:v>102</x:v>
      </x:c>
      <x:c r="E1834" s="12" t="n">
        <x:v>1004.1575341866549</x:v>
      </x:c>
      <x:c r="F1834" s="12" t="n">
        <x:v>1004.1575341866549</x:v>
      </x:c>
      <x:c r="G1834" s="12" t="n">
        <x:v>0</x:v>
      </x:c>
      <x:c r="H1834" s="12" t="n">
        <x:f>F1834+G1834</x:f>
        <x:v>1004.1575341866549</x:v>
      </x:c>
      <x:c r="I1834" s="12" t="n">
        <x:f>H1834-E1834</x:f>
        <x:v>0</x:v>
      </x:c>
      <x:c r="J1834" s="12" t="n">
        <x:v>0</x:v>
      </x:c>
      <x:c r="K1834" s="12" t="n">
        <x:f>H1834+J1834</x:f>
        <x:v>1004.1575341866549</x:v>
      </x:c>
      <x:c r="L1834" s="16" t="n">
        <x:v>0.9264</x:v>
      </x:c>
      <x:c r="M1834" s="17" t="n">
        <x:f>F1834*L1834</x:f>
        <x:v>930.2515396705171</x:v>
      </x:c>
      <x:c r="N1834" s="16" t="n">
        <x:f>L1834*'月度汇总'!$F$8</x:f>
        <x:v>1.3896</x:v>
      </x:c>
      <x:c r="O1834" s="17" t="n">
        <x:f>G1834*N1834</x:f>
        <x:v>0</x:v>
      </x:c>
      <x:c r="P1834" s="16" t="n">
        <x:f>L1834*'月度汇总'!$F$10</x:f>
        <x:v>4.632</x:v>
      </x:c>
      <x:c r="Q1834" s="17" t="n">
        <x:f>J1834*P1834</x:f>
        <x:v>0</x:v>
      </x:c>
      <x:c r="R1834" s="12" t="n">
        <x:v>0</x:v>
      </x:c>
      <x:c r="S1834" s="17" t="n">
        <x:v>0</x:v>
      </x:c>
      <x:c r="T1834" s="19" t="n">
        <x:f>M1834+O1834+Q1834+S1834</x:f>
        <x:v>930.2515396705171</x:v>
      </x:c>
      <x:c r="U1834" s="18" t="str">
        <x:f>TEXT(T1834,"0.00")&amp;"元"</x:f>
        <x:v>930.25元</x:v>
      </x:c>
      <x:c r="V1834" s="12" t="n">
        <x:v>0</x:v>
      </x:c>
      <x:c r="W1834" s="12" t="n">
        <x:f>K1834-V1834</x:f>
        <x:v>1004.1575341866549</x:v>
      </x:c>
    </x:row>
    <x:row r="1835" ht="20" customHeight="1">
      <x:c r="A1835" s="13" t="n">
        <x:v>45701.71527777778</x:v>
      </x:c>
      <x:c r="B1835" s="13" t="n">
        <x:v>45701.72222222222</x:v>
      </x:c>
      <x:c r="C1835" s="14" t="n">
        <x:v>45701</x:v>
      </x:c>
      <x:c r="D1835" s="15" t="n">
        <x:v>103</x:v>
      </x:c>
      <x:c r="E1835" s="12" t="n">
        <x:v>1018.6292913506862</x:v>
      </x:c>
      <x:c r="F1835" s="12" t="n">
        <x:v>1018.6292913506862</x:v>
      </x:c>
      <x:c r="G1835" s="12" t="n">
        <x:v>0</x:v>
      </x:c>
      <x:c r="H1835" s="12" t="n">
        <x:f>F1835+G1835</x:f>
        <x:v>1018.6292913506862</x:v>
      </x:c>
      <x:c r="I1835" s="12" t="n">
        <x:f>H1835-E1835</x:f>
        <x:v>0</x:v>
      </x:c>
      <x:c r="J1835" s="12" t="n">
        <x:v>0</x:v>
      </x:c>
      <x:c r="K1835" s="12" t="n">
        <x:f>H1835+J1835</x:f>
        <x:v>1018.6292913506862</x:v>
      </x:c>
      <x:c r="L1835" s="16" t="n">
        <x:v>0.9462</x:v>
      </x:c>
      <x:c r="M1835" s="17" t="n">
        <x:f>F1835*L1835</x:f>
        <x:v>963.8270354760193</x:v>
      </x:c>
      <x:c r="N1835" s="16" t="n">
        <x:f>L1835*'月度汇总'!$F$8</x:f>
        <x:v>1.4193</x:v>
      </x:c>
      <x:c r="O1835" s="17" t="n">
        <x:f>G1835*N1835</x:f>
        <x:v>0</x:v>
      </x:c>
      <x:c r="P1835" s="16" t="n">
        <x:f>L1835*'月度汇总'!$F$10</x:f>
        <x:v>4.731</x:v>
      </x:c>
      <x:c r="Q1835" s="17" t="n">
        <x:f>J1835*P1835</x:f>
        <x:v>0</x:v>
      </x:c>
      <x:c r="R1835" s="12" t="n">
        <x:v>0</x:v>
      </x:c>
      <x:c r="S1835" s="17" t="n">
        <x:v>0</x:v>
      </x:c>
      <x:c r="T1835" s="19" t="n">
        <x:f>M1835+O1835+Q1835+S1835</x:f>
        <x:v>963.8270354760193</x:v>
      </x:c>
      <x:c r="U1835" s="18" t="str">
        <x:f>TEXT(T1835,"0.00")&amp;"元"</x:f>
        <x:v>963.83元</x:v>
      </x:c>
      <x:c r="V1835" s="12" t="n">
        <x:v>0</x:v>
      </x:c>
      <x:c r="W1835" s="12" t="n">
        <x:f>K1835-V1835</x:f>
        <x:v>1018.6292913506862</x:v>
      </x:c>
    </x:row>
    <x:row r="1836" ht="20" customHeight="1">
      <x:c r="A1836" s="13" t="n">
        <x:v>45701.72222222222</x:v>
      </x:c>
      <x:c r="B1836" s="13" t="n">
        <x:v>45701.72916666667</x:v>
      </x:c>
      <x:c r="C1836" s="14" t="n">
        <x:v>45701</x:v>
      </x:c>
      <x:c r="D1836" s="15" t="n">
        <x:v>104</x:v>
      </x:c>
      <x:c r="E1836" s="12" t="n">
        <x:v>1024.588589812493</x:v>
      </x:c>
      <x:c r="F1836" s="12" t="n">
        <x:v>1024.588589812493</x:v>
      </x:c>
      <x:c r="G1836" s="12" t="n">
        <x:v>0</x:v>
      </x:c>
      <x:c r="H1836" s="12" t="n">
        <x:f>F1836+G1836</x:f>
        <x:v>1024.588589812493</x:v>
      </x:c>
      <x:c r="I1836" s="12" t="n">
        <x:f>H1836-E1836</x:f>
        <x:v>0</x:v>
      </x:c>
      <x:c r="J1836" s="12" t="n">
        <x:v>0</x:v>
      </x:c>
      <x:c r="K1836" s="12" t="n">
        <x:f>H1836+J1836</x:f>
        <x:v>1024.588589812493</x:v>
      </x:c>
      <x:c r="L1836" s="16" t="n">
        <x:v>0.9742</x:v>
      </x:c>
      <x:c r="M1836" s="17" t="n">
        <x:f>F1836*L1836</x:f>
        <x:v>998.1542041953306</x:v>
      </x:c>
      <x:c r="N1836" s="16" t="n">
        <x:f>L1836*'月度汇总'!$F$8</x:f>
        <x:v>1.4613</x:v>
      </x:c>
      <x:c r="O1836" s="17" t="n">
        <x:f>G1836*N1836</x:f>
        <x:v>0</x:v>
      </x:c>
      <x:c r="P1836" s="16" t="n">
        <x:f>L1836*'月度汇总'!$F$10</x:f>
        <x:v>4.8709999999999996</x:v>
      </x:c>
      <x:c r="Q1836" s="17" t="n">
        <x:f>J1836*P1836</x:f>
        <x:v>0</x:v>
      </x:c>
      <x:c r="R1836" s="12" t="n">
        <x:v>0</x:v>
      </x:c>
      <x:c r="S1836" s="17" t="n">
        <x:v>0</x:v>
      </x:c>
      <x:c r="T1836" s="19" t="n">
        <x:f>M1836+O1836+Q1836+S1836</x:f>
        <x:v>998.1542041953306</x:v>
      </x:c>
      <x:c r="U1836" s="18" t="str">
        <x:f>TEXT(T1836,"0.00")&amp;"元"</x:f>
        <x:v>998.15元</x:v>
      </x:c>
      <x:c r="V1836" s="12" t="n">
        <x:v>0</x:v>
      </x:c>
      <x:c r="W1836" s="12" t="n">
        <x:f>K1836-V1836</x:f>
        <x:v>1024.588589812493</x:v>
      </x:c>
    </x:row>
    <x:row r="1837" ht="20" customHeight="1">
      <x:c r="A1837" s="13" t="n">
        <x:v>45701.72916666667</x:v>
      </x:c>
      <x:c r="B1837" s="13" t="n">
        <x:v>45701.73611111111</x:v>
      </x:c>
      <x:c r="C1837" s="14" t="n">
        <x:v>45701</x:v>
      </x:c>
      <x:c r="D1837" s="15" t="n">
        <x:v>105</x:v>
      </x:c>
      <x:c r="E1837" s="12" t="n">
        <x:v>1037.718790119294</x:v>
      </x:c>
      <x:c r="F1837" s="12" t="n">
        <x:v>1037.718790119294</x:v>
      </x:c>
      <x:c r="G1837" s="12" t="n">
        <x:v>0</x:v>
      </x:c>
      <x:c r="H1837" s="12" t="n">
        <x:f>F1837+G1837</x:f>
        <x:v>1037.718790119294</x:v>
      </x:c>
      <x:c r="I1837" s="12" t="n">
        <x:f>H1837-E1837</x:f>
        <x:v>0</x:v>
      </x:c>
      <x:c r="J1837" s="12" t="n">
        <x:v>0</x:v>
      </x:c>
      <x:c r="K1837" s="12" t="n">
        <x:f>H1837+J1837</x:f>
        <x:v>1037.718790119294</x:v>
      </x:c>
      <x:c r="L1837" s="16" t="n">
        <x:v>0.9862</x:v>
      </x:c>
      <x:c r="M1837" s="17" t="n">
        <x:f>F1837*L1837</x:f>
        <x:v>1023.3982708156477</x:v>
      </x:c>
      <x:c r="N1837" s="16" t="n">
        <x:f>L1837*'月度汇总'!$F$8</x:f>
        <x:v>1.4792999999999998</x:v>
      </x:c>
      <x:c r="O1837" s="17" t="n">
        <x:f>G1837*N1837</x:f>
        <x:v>0</x:v>
      </x:c>
      <x:c r="P1837" s="16" t="n">
        <x:f>L1837*'月度汇总'!$F$10</x:f>
        <x:v>4.931</x:v>
      </x:c>
      <x:c r="Q1837" s="17" t="n">
        <x:f>J1837*P1837</x:f>
        <x:v>0</x:v>
      </x:c>
      <x:c r="R1837" s="12" t="n">
        <x:v>0</x:v>
      </x:c>
      <x:c r="S1837" s="17" t="n">
        <x:v>0</x:v>
      </x:c>
      <x:c r="T1837" s="19" t="n">
        <x:f>M1837+O1837+Q1837+S1837</x:f>
        <x:v>1023.3982708156477</x:v>
      </x:c>
      <x:c r="U1837" s="18" t="str">
        <x:f>TEXT(T1837,"0.00")&amp;"元"</x:f>
        <x:v>1023.40元</x:v>
      </x:c>
      <x:c r="V1837" s="12" t="n">
        <x:v>0</x:v>
      </x:c>
      <x:c r="W1837" s="12" t="n">
        <x:f>K1837-V1837</x:f>
        <x:v>1037.718790119294</x:v>
      </x:c>
    </x:row>
    <x:row r="1838" ht="20" customHeight="1">
      <x:c r="A1838" s="13" t="n">
        <x:v>45701.73611111111</x:v>
      </x:c>
      <x:c r="B1838" s="13" t="n">
        <x:v>45701.743055555555</x:v>
      </x:c>
      <x:c r="C1838" s="14" t="n">
        <x:v>45701</x:v>
      </x:c>
      <x:c r="D1838" s="15" t="n">
        <x:v>106</x:v>
      </x:c>
      <x:c r="E1838" s="12" t="n">
        <x:v>1054.791089373953</x:v>
      </x:c>
      <x:c r="F1838" s="12" t="n">
        <x:v>1054.791089373953</x:v>
      </x:c>
      <x:c r="G1838" s="12" t="n">
        <x:v>0</x:v>
      </x:c>
      <x:c r="H1838" s="12" t="n">
        <x:f>F1838+G1838</x:f>
        <x:v>1054.791089373953</x:v>
      </x:c>
      <x:c r="I1838" s="12" t="n">
        <x:f>H1838-E1838</x:f>
        <x:v>0</x:v>
      </x:c>
      <x:c r="J1838" s="12" t="n">
        <x:v>0</x:v>
      </x:c>
      <x:c r="K1838" s="12" t="n">
        <x:f>H1838+J1838</x:f>
        <x:v>1054.791089373953</x:v>
      </x:c>
      <x:c r="L1838" s="16" t="n">
        <x:v>0.976</x:v>
      </x:c>
      <x:c r="M1838" s="17" t="n">
        <x:f>F1838*L1838</x:f>
        <x:v>1029.476103228978</x:v>
      </x:c>
      <x:c r="N1838" s="16" t="n">
        <x:f>L1838*'月度汇总'!$F$8</x:f>
        <x:v>1.464</x:v>
      </x:c>
      <x:c r="O1838" s="17" t="n">
        <x:f>G1838*N1838</x:f>
        <x:v>0</x:v>
      </x:c>
      <x:c r="P1838" s="16" t="n">
        <x:f>L1838*'月度汇总'!$F$10</x:f>
        <x:v>4.88</x:v>
      </x:c>
      <x:c r="Q1838" s="17" t="n">
        <x:f>J1838*P1838</x:f>
        <x:v>0</x:v>
      </x:c>
      <x:c r="R1838" s="12" t="n">
        <x:v>0</x:v>
      </x:c>
      <x:c r="S1838" s="17" t="n">
        <x:v>0</x:v>
      </x:c>
      <x:c r="T1838" s="19" t="n">
        <x:f>M1838+O1838+Q1838+S1838</x:f>
        <x:v>1029.476103228978</x:v>
      </x:c>
      <x:c r="U1838" s="18" t="str">
        <x:f>TEXT(T1838,"0.00")&amp;"元"</x:f>
        <x:v>1029.48元</x:v>
      </x:c>
      <x:c r="V1838" s="12" t="n">
        <x:v>0</x:v>
      </x:c>
      <x:c r="W1838" s="12" t="n">
        <x:f>K1838-V1838</x:f>
        <x:v>1054.791089373953</x:v>
      </x:c>
    </x:row>
    <x:row r="1839" ht="20" customHeight="1">
      <x:c r="A1839" s="13" t="n">
        <x:v>45701.743055555555</x:v>
      </x:c>
      <x:c r="B1839" s="13" t="n">
        <x:v>45701.75</x:v>
      </x:c>
      <x:c r="C1839" s="14" t="n">
        <x:v>45701</x:v>
      </x:c>
      <x:c r="D1839" s="15" t="n">
        <x:v>107</x:v>
      </x:c>
      <x:c r="E1839" s="12" t="n">
        <x:v>925.1991249025126</x:v>
      </x:c>
      <x:c r="F1839" s="12" t="n">
        <x:v>925.1991249025126</x:v>
      </x:c>
      <x:c r="G1839" s="12" t="n">
        <x:v>0</x:v>
      </x:c>
      <x:c r="H1839" s="12" t="n">
        <x:f>F1839+G1839</x:f>
        <x:v>925.1991249025126</x:v>
      </x:c>
      <x:c r="I1839" s="12" t="n">
        <x:f>H1839-E1839</x:f>
        <x:v>0</x:v>
      </x:c>
      <x:c r="J1839" s="12" t="n">
        <x:v>0</x:v>
      </x:c>
      <x:c r="K1839" s="12" t="n">
        <x:f>H1839+J1839</x:f>
        <x:v>925.1991249025126</x:v>
      </x:c>
      <x:c r="L1839" s="16" t="n">
        <x:v>1.0742</x:v>
      </x:c>
      <x:c r="M1839" s="17" t="n">
        <x:f>F1839*L1839</x:f>
        <x:v>993.848899970279</x:v>
      </x:c>
      <x:c r="N1839" s="16" t="n">
        <x:f>L1839*'月度汇总'!$F$8</x:f>
        <x:v>1.6113</x:v>
      </x:c>
      <x:c r="O1839" s="17" t="n">
        <x:f>G1839*N1839</x:f>
        <x:v>0</x:v>
      </x:c>
      <x:c r="P1839" s="16" t="n">
        <x:f>L1839*'月度汇总'!$F$10</x:f>
        <x:v>5.371</x:v>
      </x:c>
      <x:c r="Q1839" s="17" t="n">
        <x:f>J1839*P1839</x:f>
        <x:v>0</x:v>
      </x:c>
      <x:c r="R1839" s="12" t="n">
        <x:v>0</x:v>
      </x:c>
      <x:c r="S1839" s="17" t="n">
        <x:v>0</x:v>
      </x:c>
      <x:c r="T1839" s="19" t="n">
        <x:f>M1839+O1839+Q1839+S1839</x:f>
        <x:v>993.848899970279</x:v>
      </x:c>
      <x:c r="U1839" s="18" t="str">
        <x:f>TEXT(T1839,"0.00")&amp;"元"</x:f>
        <x:v>993.85元</x:v>
      </x:c>
      <x:c r="V1839" s="12" t="n">
        <x:v>0</x:v>
      </x:c>
      <x:c r="W1839" s="12" t="n">
        <x:f>K1839-V1839</x:f>
        <x:v>925.1991249025126</x:v>
      </x:c>
    </x:row>
    <x:row r="1840" ht="20" customHeight="1">
      <x:c r="A1840" s="13" t="n">
        <x:v>45701.75</x:v>
      </x:c>
      <x:c r="B1840" s="13" t="n">
        <x:v>45701.756944444445</x:v>
      </x:c>
      <x:c r="C1840" s="14" t="n">
        <x:v>45701</x:v>
      </x:c>
      <x:c r="D1840" s="15" t="n">
        <x:v>108</x:v>
      </x:c>
      <x:c r="E1840" s="12" t="n">
        <x:v>724.5176232050696</x:v>
      </x:c>
      <x:c r="F1840" s="12" t="n">
        <x:v>718.3271751775349</x:v>
      </x:c>
      <x:c r="G1840" s="12" t="n">
        <x:v>0</x:v>
      </x:c>
      <x:c r="H1840" s="12" t="n">
        <x:f>F1840+G1840</x:f>
        <x:v>718.3271751775349</x:v>
      </x:c>
      <x:c r="I1840" s="12" t="n">
        <x:f>H1840-E1840</x:f>
        <x:v>-6.190448027534785</x:v>
      </x:c>
      <x:c r="J1840" s="12" t="n">
        <x:v>0</x:v>
      </x:c>
      <x:c r="K1840" s="12" t="n">
        <x:f>H1840+J1840</x:f>
        <x:v>718.3271751775349</x:v>
      </x:c>
      <x:c r="L1840" s="16" t="n">
        <x:v>1.2313</x:v>
      </x:c>
      <x:c r="M1840" s="17" t="n">
        <x:f>F1840*L1840</x:f>
        <x:v>884.4762507960987</x:v>
      </x:c>
      <x:c r="N1840" s="16" t="n">
        <x:f>L1840*'月度汇总'!$F$8</x:f>
        <x:v>1.84695</x:v>
      </x:c>
      <x:c r="O1840" s="17" t="n">
        <x:f>G1840*N1840</x:f>
        <x:v>0</x:v>
      </x:c>
      <x:c r="P1840" s="16" t="n">
        <x:f>L1840*'月度汇总'!$F$10</x:f>
        <x:v>6.1565</x:v>
      </x:c>
      <x:c r="Q1840" s="17" t="n">
        <x:f>J1840*P1840</x:f>
        <x:v>0</x:v>
      </x:c>
      <x:c r="R1840" s="12" t="n">
        <x:f>SUM('调减违约明细'!C1050:C1066)</x:f>
        <x:v>153.4010110908191</x:v>
      </x:c>
      <x:c r="S1840" s="17" t="n">
        <x:f>SUM('调减违约明细'!F1050:F1066)</x:f>
        <x:v>94.44133247806278</x:v>
      </x:c>
      <x:c r="T1840" s="19" t="n">
        <x:f>M1840+O1840+Q1840+S1840</x:f>
        <x:v>978.9175832741615</x:v>
      </x:c>
      <x:c r="U1840" s="18" t="str">
        <x:f>TEXT(T1840,"0.00")&amp;"元"</x:f>
        <x:v>978.92元</x:v>
      </x:c>
      <x:c r="V1840" s="12" t="n">
        <x:v>0</x:v>
      </x:c>
      <x:c r="W1840" s="12" t="n">
        <x:f>K1840-V1840</x:f>
        <x:v>718.3271751775349</x:v>
      </x:c>
    </x:row>
    <x:row r="1841" ht="20" customHeight="1">
      <x:c r="A1841" s="13" t="n">
        <x:v>45701.756944444445</x:v>
      </x:c>
      <x:c r="B1841" s="13" t="n">
        <x:v>45701.76388888889</x:v>
      </x:c>
      <x:c r="C1841" s="14" t="n">
        <x:v>45701</x:v>
      </x:c>
      <x:c r="D1841" s="15" t="n">
        <x:v>109</x:v>
      </x:c>
      <x:c r="E1841" s="12" t="n">
        <x:v>700.5594139889077</x:v>
      </x:c>
      <x:c r="F1841" s="12" t="n">
        <x:v>683.5000953067904</x:v>
      </x:c>
      <x:c r="G1841" s="12" t="n">
        <x:v>0</x:v>
      </x:c>
      <x:c r="H1841" s="12" t="n">
        <x:f>F1841+G1841</x:f>
        <x:v>683.5000953067904</x:v>
      </x:c>
      <x:c r="I1841" s="12" t="n">
        <x:f>H1841-E1841</x:f>
        <x:v>-17.05931868211735</x:v>
      </x:c>
      <x:c r="J1841" s="12" t="n">
        <x:v>0</x:v>
      </x:c>
      <x:c r="K1841" s="12" t="n">
        <x:f>H1841+J1841</x:f>
        <x:v>683.5000953067904</x:v>
      </x:c>
      <x:c r="L1841" s="16" t="n">
        <x:v>1.2561</x:v>
      </x:c>
      <x:c r="M1841" s="17" t="n">
        <x:f>F1841*L1841</x:f>
        <x:v>858.5444697148594</x:v>
      </x:c>
      <x:c r="N1841" s="16" t="n">
        <x:f>L1841*'月度汇总'!$F$8</x:f>
        <x:v>1.88415</x:v>
      </x:c>
      <x:c r="O1841" s="17" t="n">
        <x:f>G1841*N1841</x:f>
        <x:v>0</x:v>
      </x:c>
      <x:c r="P1841" s="16" t="n">
        <x:f>L1841*'月度汇总'!$F$10</x:f>
        <x:v>6.2805</x:v>
      </x:c>
      <x:c r="Q1841" s="17" t="n">
        <x:f>J1841*P1841</x:f>
        <x:v>0</x:v>
      </x:c>
      <x:c r="R1841" s="12" t="n">
        <x:v>0</x:v>
      </x:c>
      <x:c r="S1841" s="17" t="n">
        <x:v>0</x:v>
      </x:c>
      <x:c r="T1841" s="19" t="n">
        <x:f>M1841+O1841+Q1841+S1841</x:f>
        <x:v>858.5444697148594</x:v>
      </x:c>
      <x:c r="U1841" s="18" t="str">
        <x:f>TEXT(T1841,"0.00")&amp;"元"</x:f>
        <x:v>858.54元</x:v>
      </x:c>
      <x:c r="V1841" s="12" t="n">
        <x:v>0</x:v>
      </x:c>
      <x:c r="W1841" s="12" t="n">
        <x:f>K1841-V1841</x:f>
        <x:v>683.5000953067904</x:v>
      </x:c>
    </x:row>
    <x:row r="1842" ht="20" customHeight="1">
      <x:c r="A1842" s="13" t="n">
        <x:v>45701.76388888889</x:v>
      </x:c>
      <x:c r="B1842" s="13" t="n">
        <x:v>45701.77083333333</x:v>
      </x:c>
      <x:c r="C1842" s="14" t="n">
        <x:v>45701</x:v>
      </x:c>
      <x:c r="D1842" s="15" t="n">
        <x:v>110</x:v>
      </x:c>
      <x:c r="E1842" s="12" t="n">
        <x:v>731.3401502809115</x:v>
      </x:c>
      <x:c r="F1842" s="12" t="n">
        <x:v>714.747429941259</x:v>
      </x:c>
      <x:c r="G1842" s="12" t="n">
        <x:v>0</x:v>
      </x:c>
      <x:c r="H1842" s="12" t="n">
        <x:f>F1842+G1842</x:f>
        <x:v>714.747429941259</x:v>
      </x:c>
      <x:c r="I1842" s="12" t="n">
        <x:f>H1842-E1842</x:f>
        <x:v>-16.592720339652487</x:v>
      </x:c>
      <x:c r="J1842" s="12" t="n">
        <x:v>0</x:v>
      </x:c>
      <x:c r="K1842" s="12" t="n">
        <x:f>H1842+J1842</x:f>
        <x:v>714.747429941259</x:v>
      </x:c>
      <x:c r="L1842" s="16" t="n">
        <x:v>1.2447</x:v>
      </x:c>
      <x:c r="M1842" s="17" t="n">
        <x:f>F1842*L1842</x:f>
        <x:v>889.6461260478851</x:v>
      </x:c>
      <x:c r="N1842" s="16" t="n">
        <x:f>L1842*'月度汇总'!$F$8</x:f>
        <x:v>1.8670499999999999</x:v>
      </x:c>
      <x:c r="O1842" s="17" t="n">
        <x:f>G1842*N1842</x:f>
        <x:v>0</x:v>
      </x:c>
      <x:c r="P1842" s="16" t="n">
        <x:f>L1842*'月度汇总'!$F$10</x:f>
        <x:v>6.2235</x:v>
      </x:c>
      <x:c r="Q1842" s="17" t="n">
        <x:f>J1842*P1842</x:f>
        <x:v>0</x:v>
      </x:c>
      <x:c r="R1842" s="12" t="n">
        <x:v>0</x:v>
      </x:c>
      <x:c r="S1842" s="17" t="n">
        <x:v>0</x:v>
      </x:c>
      <x:c r="T1842" s="19" t="n">
        <x:f>M1842+O1842+Q1842+S1842</x:f>
        <x:v>889.6461260478851</x:v>
      </x:c>
      <x:c r="U1842" s="18" t="str">
        <x:f>TEXT(T1842,"0.00")&amp;"元"</x:f>
        <x:v>889.65元</x:v>
      </x:c>
      <x:c r="V1842" s="12" t="n">
        <x:v>0</x:v>
      </x:c>
      <x:c r="W1842" s="12" t="n">
        <x:f>K1842-V1842</x:f>
        <x:v>714.747429941259</x:v>
      </x:c>
    </x:row>
    <x:row r="1843" ht="20" customHeight="1">
      <x:c r="A1843" s="13" t="n">
        <x:v>45701.77083333333</x:v>
      </x:c>
      <x:c r="B1843" s="13" t="n">
        <x:v>45701.77777777778</x:v>
      </x:c>
      <x:c r="C1843" s="14" t="n">
        <x:v>45701</x:v>
      </x:c>
      <x:c r="D1843" s="15" t="n">
        <x:v>111</x:v>
      </x:c>
      <x:c r="E1843" s="12" t="n">
        <x:v>721.913508874119</x:v>
      </x:c>
      <x:c r="F1843" s="12" t="n">
        <x:v>705.7760848336719</x:v>
      </x:c>
      <x:c r="G1843" s="12" t="n">
        <x:v>0</x:v>
      </x:c>
      <x:c r="H1843" s="12" t="n">
        <x:f>F1843+G1843</x:f>
        <x:v>705.7760848336719</x:v>
      </x:c>
      <x:c r="I1843" s="12" t="n">
        <x:f>H1843-E1843</x:f>
        <x:v>-16.13742404044706</x:v>
      </x:c>
      <x:c r="J1843" s="12" t="n">
        <x:v>0</x:v>
      </x:c>
      <x:c r="K1843" s="12" t="n">
        <x:f>H1843+J1843</x:f>
        <x:v>705.7760848336719</x:v>
      </x:c>
      <x:c r="L1843" s="16" t="n">
        <x:v>1.2545</x:v>
      </x:c>
      <x:c r="M1843" s="17" t="n">
        <x:f>F1843*L1843</x:f>
        <x:v>885.3960984238414</x:v>
      </x:c>
      <x:c r="N1843" s="16" t="n">
        <x:f>L1843*'月度汇总'!$F$8</x:f>
        <x:v>1.8817499999999998</x:v>
      </x:c>
      <x:c r="O1843" s="17" t="n">
        <x:f>G1843*N1843</x:f>
        <x:v>0</x:v>
      </x:c>
      <x:c r="P1843" s="16" t="n">
        <x:f>L1843*'月度汇总'!$F$10</x:f>
        <x:v>6.2725</x:v>
      </x:c>
      <x:c r="Q1843" s="17" t="n">
        <x:f>J1843*P1843</x:f>
        <x:v>0</x:v>
      </x:c>
      <x:c r="R1843" s="12" t="n">
        <x:v>0</x:v>
      </x:c>
      <x:c r="S1843" s="17" t="n">
        <x:v>0</x:v>
      </x:c>
      <x:c r="T1843" s="19" t="n">
        <x:f>M1843+O1843+Q1843+S1843</x:f>
        <x:v>885.3960984238414</x:v>
      </x:c>
      <x:c r="U1843" s="18" t="str">
        <x:f>TEXT(T1843,"0.00")&amp;"元"</x:f>
        <x:v>885.40元</x:v>
      </x:c>
      <x:c r="V1843" s="12" t="n">
        <x:v>0</x:v>
      </x:c>
      <x:c r="W1843" s="12" t="n">
        <x:f>K1843-V1843</x:f>
        <x:v>705.7760848336719</x:v>
      </x:c>
    </x:row>
    <x:row r="1844" ht="20" customHeight="1">
      <x:c r="A1844" s="13" t="n">
        <x:v>45701.77777777778</x:v>
      </x:c>
      <x:c r="B1844" s="13" t="n">
        <x:v>45701.78472222222</x:v>
      </x:c>
      <x:c r="C1844" s="14" t="n">
        <x:v>45701</x:v>
      </x:c>
      <x:c r="D1844" s="15" t="n">
        <x:v>112</x:v>
      </x:c>
      <x:c r="E1844" s="12" t="n">
        <x:v>702.1254340525588</x:v>
      </x:c>
      <x:c r="F1844" s="12" t="n">
        <x:v>686.4301031816951</x:v>
      </x:c>
      <x:c r="G1844" s="12" t="n">
        <x:v>0</x:v>
      </x:c>
      <x:c r="H1844" s="12" t="n">
        <x:f>F1844+G1844</x:f>
        <x:v>686.4301031816951</x:v>
      </x:c>
      <x:c r="I1844" s="12" t="n">
        <x:f>H1844-E1844</x:f>
        <x:v>-15.6953308708637</x:v>
      </x:c>
      <x:c r="J1844" s="12" t="n">
        <x:v>0</x:v>
      </x:c>
      <x:c r="K1844" s="12" t="n">
        <x:f>H1844+J1844</x:f>
        <x:v>686.4301031816951</x:v>
      </x:c>
      <x:c r="L1844" s="16" t="n">
        <x:v>1.2522</x:v>
      </x:c>
      <x:c r="M1844" s="17" t="n">
        <x:f>F1844*L1844</x:f>
        <x:v>859.5477752041186</x:v>
      </x:c>
      <x:c r="N1844" s="16" t="n">
        <x:f>L1844*'月度汇总'!$F$8</x:f>
        <x:v>1.8782999999999999</x:v>
      </x:c>
      <x:c r="O1844" s="17" t="n">
        <x:f>G1844*N1844</x:f>
        <x:v>0</x:v>
      </x:c>
      <x:c r="P1844" s="16" t="n">
        <x:f>L1844*'月度汇总'!$F$10</x:f>
        <x:v>6.261</x:v>
      </x:c>
      <x:c r="Q1844" s="17" t="n">
        <x:f>J1844*P1844</x:f>
        <x:v>0</x:v>
      </x:c>
      <x:c r="R1844" s="12" t="n">
        <x:v>0</x:v>
      </x:c>
      <x:c r="S1844" s="17" t="n">
        <x:v>0</x:v>
      </x:c>
      <x:c r="T1844" s="19" t="n">
        <x:f>M1844+O1844+Q1844+S1844</x:f>
        <x:v>859.5477752041186</x:v>
      </x:c>
      <x:c r="U1844" s="18" t="str">
        <x:f>TEXT(T1844,"0.00")&amp;"元"</x:f>
        <x:v>859.55元</x:v>
      </x:c>
      <x:c r="V1844" s="12" t="n">
        <x:v>0</x:v>
      </x:c>
      <x:c r="W1844" s="12" t="n">
        <x:f>K1844-V1844</x:f>
        <x:v>686.4301031816951</x:v>
      </x:c>
    </x:row>
    <x:row r="1845" ht="20" customHeight="1">
      <x:c r="A1845" s="13" t="n">
        <x:v>45701.78472222222</x:v>
      </x:c>
      <x:c r="B1845" s="13" t="n">
        <x:v>45701.79166666667</x:v>
      </x:c>
      <x:c r="C1845" s="14" t="n">
        <x:v>45701</x:v>
      </x:c>
      <x:c r="D1845" s="15" t="n">
        <x:v>113</x:v>
      </x:c>
      <x:c r="E1845" s="12" t="n">
        <x:v>45.38070846592575</x:v>
      </x:c>
      <x:c r="F1845" s="12" t="n">
        <x:v>45.38070846592575</x:v>
      </x:c>
      <x:c r="G1845" s="12" t="n">
        <x:v>0</x:v>
      </x:c>
      <x:c r="H1845" s="12" t="n">
        <x:f>F1845+G1845</x:f>
        <x:v>45.38070846592575</x:v>
      </x:c>
      <x:c r="I1845" s="12" t="n">
        <x:f>H1845-E1845</x:f>
        <x:v>0</x:v>
      </x:c>
      <x:c r="J1845" s="12" t="n">
        <x:v>0</x:v>
      </x:c>
      <x:c r="K1845" s="12" t="n">
        <x:f>H1845+J1845</x:f>
        <x:v>45.38070846592575</x:v>
      </x:c>
      <x:c r="L1845" s="16" t="n">
        <x:v>1.2881</x:v>
      </x:c>
      <x:c r="M1845" s="17" t="n">
        <x:f>F1845*L1845</x:f>
        <x:v>58.45489057495896</x:v>
      </x:c>
      <x:c r="N1845" s="16" t="n">
        <x:f>L1845*'月度汇总'!$F$8</x:f>
        <x:v>1.93215</x:v>
      </x:c>
      <x:c r="O1845" s="17" t="n">
        <x:f>G1845*N1845</x:f>
        <x:v>0</x:v>
      </x:c>
      <x:c r="P1845" s="16" t="n">
        <x:f>L1845*'月度汇总'!$F$10</x:f>
        <x:v>6.4405</x:v>
      </x:c>
      <x:c r="Q1845" s="17" t="n">
        <x:f>J1845*P1845</x:f>
        <x:v>0</x:v>
      </x:c>
      <x:c r="R1845" s="12" t="n">
        <x:v>0</x:v>
      </x:c>
      <x:c r="S1845" s="17" t="n">
        <x:v>0</x:v>
      </x:c>
      <x:c r="T1845" s="19" t="n">
        <x:f>M1845+O1845+Q1845+S1845</x:f>
        <x:v>58.45489057495896</x:v>
      </x:c>
      <x:c r="U1845" s="18" t="str">
        <x:f>TEXT(T1845,"0.00")&amp;"元"</x:f>
        <x:v>58.45元</x:v>
      </x:c>
      <x:c r="V1845" s="12" t="n">
        <x:v>0</x:v>
      </x:c>
      <x:c r="W1845" s="12" t="n">
        <x:f>K1845-V1845</x:f>
        <x:v>45.38070846592575</x:v>
      </x:c>
    </x:row>
    <x:row r="1846" ht="20" customHeight="1">
      <x:c r="A1846" s="13" t="n">
        <x:v>45701.79166666667</x:v>
      </x:c>
      <x:c r="B1846" s="13" t="n">
        <x:v>45701.79861111111</x:v>
      </x:c>
      <x:c r="C1846" s="14" t="n">
        <x:v>45701</x:v>
      </x:c>
      <x:c r="D1846" s="15" t="n">
        <x:v>114</x:v>
      </x:c>
      <x:c r="E1846" s="12" t="n">
        <x:v>31.33333379274268</x:v>
      </x:c>
      <x:c r="F1846" s="12" t="n">
        <x:v>31.33333379274268</x:v>
      </x:c>
      <x:c r="G1846" s="12" t="n">
        <x:v>0</x:v>
      </x:c>
      <x:c r="H1846" s="12" t="n">
        <x:f>F1846+G1846</x:f>
        <x:v>31.33333379274268</x:v>
      </x:c>
      <x:c r="I1846" s="12" t="n">
        <x:f>H1846-E1846</x:f>
        <x:v>0</x:v>
      </x:c>
      <x:c r="J1846" s="12" t="n">
        <x:v>0</x:v>
      </x:c>
      <x:c r="K1846" s="12" t="n">
        <x:f>H1846+J1846</x:f>
        <x:v>31.33333379274268</x:v>
      </x:c>
      <x:c r="L1846" s="16" t="n">
        <x:v>1.3466</x:v>
      </x:c>
      <x:c r="M1846" s="17" t="n">
        <x:f>F1846*L1846</x:f>
        <x:v>42.19346728530729</x:v>
      </x:c>
      <x:c r="N1846" s="16" t="n">
        <x:f>L1846*'月度汇总'!$F$8</x:f>
        <x:v>2.0199</x:v>
      </x:c>
      <x:c r="O1846" s="17" t="n">
        <x:f>G1846*N1846</x:f>
        <x:v>0</x:v>
      </x:c>
      <x:c r="P1846" s="16" t="n">
        <x:f>L1846*'月度汇总'!$F$10</x:f>
        <x:v>6.7330000000000005</x:v>
      </x:c>
      <x:c r="Q1846" s="17" t="n">
        <x:f>J1846*P1846</x:f>
        <x:v>0</x:v>
      </x:c>
      <x:c r="R1846" s="12" t="n">
        <x:v>0</x:v>
      </x:c>
      <x:c r="S1846" s="17" t="n">
        <x:v>0</x:v>
      </x:c>
      <x:c r="T1846" s="19" t="n">
        <x:f>M1846+O1846+Q1846+S1846</x:f>
        <x:v>42.19346728530729</x:v>
      </x:c>
      <x:c r="U1846" s="18" t="str">
        <x:f>TEXT(T1846,"0.00")&amp;"元"</x:f>
        <x:v>42.19元</x:v>
      </x:c>
      <x:c r="V1846" s="12" t="n">
        <x:v>0</x:v>
      </x:c>
      <x:c r="W1846" s="12" t="n">
        <x:f>K1846-V1846</x:f>
        <x:v>31.33333379274268</x:v>
      </x:c>
    </x:row>
    <x:row r="1847" ht="20" customHeight="1">
      <x:c r="A1847" s="13" t="n">
        <x:v>45701.79861111111</x:v>
      </x:c>
      <x:c r="B1847" s="13" t="n">
        <x:v>45701.805555555555</x:v>
      </x:c>
      <x:c r="C1847" s="14" t="n">
        <x:v>45701</x:v>
      </x:c>
      <x:c r="D1847" s="15" t="n">
        <x:v>115</x:v>
      </x:c>
      <x:c r="E1847" s="12" t="n">
        <x:v>20.81489643743282</x:v>
      </x:c>
      <x:c r="F1847" s="12" t="n">
        <x:v>20.81489643743282</x:v>
      </x:c>
      <x:c r="G1847" s="12" t="n">
        <x:v>0</x:v>
      </x:c>
      <x:c r="H1847" s="12" t="n">
        <x:f>F1847+G1847</x:f>
        <x:v>20.81489643743282</x:v>
      </x:c>
      <x:c r="I1847" s="12" t="n">
        <x:f>H1847-E1847</x:f>
        <x:v>0</x:v>
      </x:c>
      <x:c r="J1847" s="12" t="n">
        <x:v>0</x:v>
      </x:c>
      <x:c r="K1847" s="12" t="n">
        <x:f>H1847+J1847</x:f>
        <x:v>20.81489643743282</x:v>
      </x:c>
      <x:c r="L1847" s="16" t="n">
        <x:v>1.3523</x:v>
      </x:c>
      <x:c r="M1847" s="17" t="n">
        <x:f>F1847*L1847</x:f>
        <x:v>28.147984452340406</x:v>
      </x:c>
      <x:c r="N1847" s="16" t="n">
        <x:f>L1847*'月度汇总'!$F$8</x:f>
        <x:v>2.0284500000000003</x:v>
      </x:c>
      <x:c r="O1847" s="17" t="n">
        <x:f>G1847*N1847</x:f>
        <x:v>0</x:v>
      </x:c>
      <x:c r="P1847" s="16" t="n">
        <x:f>L1847*'月度汇总'!$F$10</x:f>
        <x:v>6.7615</x:v>
      </x:c>
      <x:c r="Q1847" s="17" t="n">
        <x:f>J1847*P1847</x:f>
        <x:v>0</x:v>
      </x:c>
      <x:c r="R1847" s="12" t="n">
        <x:v>0</x:v>
      </x:c>
      <x:c r="S1847" s="17" t="n">
        <x:v>0</x:v>
      </x:c>
      <x:c r="T1847" s="19" t="n">
        <x:f>M1847+O1847+Q1847+S1847</x:f>
        <x:v>28.147984452340406</x:v>
      </x:c>
      <x:c r="U1847" s="18" t="str">
        <x:f>TEXT(T1847,"0.00")&amp;"元"</x:f>
        <x:v>28.15元</x:v>
      </x:c>
      <x:c r="V1847" s="12" t="n">
        <x:v>0</x:v>
      </x:c>
      <x:c r="W1847" s="12" t="n">
        <x:f>K1847-V1847</x:f>
        <x:v>20.81489643743282</x:v>
      </x:c>
    </x:row>
    <x:row r="1848" ht="20" customHeight="1">
      <x:c r="A1848" s="13" t="n">
        <x:v>45701.805555555555</x:v>
      </x:c>
      <x:c r="B1848" s="13" t="n">
        <x:v>45701.8125</x:v>
      </x:c>
      <x:c r="C1848" s="14" t="n">
        <x:v>45701</x:v>
      </x:c>
      <x:c r="D1848" s="15" t="n">
        <x:v>116</x:v>
      </x:c>
      <x:c r="E1848" s="12" t="n">
        <x:v>6.16752112141512</x:v>
      </x:c>
      <x:c r="F1848" s="12" t="n">
        <x:v>6.16752112141512</x:v>
      </x:c>
      <x:c r="G1848" s="12" t="n">
        <x:v>0</x:v>
      </x:c>
      <x:c r="H1848" s="12" t="n">
        <x:f>F1848+G1848</x:f>
        <x:v>6.16752112141512</x:v>
      </x:c>
      <x:c r="I1848" s="12" t="n">
        <x:f>H1848-E1848</x:f>
        <x:v>0</x:v>
      </x:c>
      <x:c r="J1848" s="12" t="n">
        <x:v>0</x:v>
      </x:c>
      <x:c r="K1848" s="12" t="n">
        <x:f>H1848+J1848</x:f>
        <x:v>6.16752112141512</x:v>
      </x:c>
      <x:c r="L1848" s="16" t="n">
        <x:v>1.3445</x:v>
      </x:c>
      <x:c r="M1848" s="17" t="n">
        <x:f>F1848*L1848</x:f>
        <x:v>8.292232147742629</x:v>
      </x:c>
      <x:c r="N1848" s="16" t="n">
        <x:f>L1848*'月度汇总'!$F$8</x:f>
        <x:v>2.01675</x:v>
      </x:c>
      <x:c r="O1848" s="17" t="n">
        <x:f>G1848*N1848</x:f>
        <x:v>0</x:v>
      </x:c>
      <x:c r="P1848" s="16" t="n">
        <x:f>L1848*'月度汇总'!$F$10</x:f>
        <x:v>6.7225</x:v>
      </x:c>
      <x:c r="Q1848" s="17" t="n">
        <x:f>J1848*P1848</x:f>
        <x:v>0</x:v>
      </x:c>
      <x:c r="R1848" s="12" t="n">
        <x:v>0</x:v>
      </x:c>
      <x:c r="S1848" s="17" t="n">
        <x:v>0</x:v>
      </x:c>
      <x:c r="T1848" s="19" t="n">
        <x:f>M1848+O1848+Q1848+S1848</x:f>
        <x:v>8.292232147742629</x:v>
      </x:c>
      <x:c r="U1848" s="18" t="str">
        <x:f>TEXT(T1848,"0.00")&amp;"元"</x:f>
        <x:v>8.29元</x:v>
      </x:c>
      <x:c r="V1848" s="12" t="n">
        <x:v>0</x:v>
      </x:c>
      <x:c r="W1848" s="12" t="n">
        <x:f>K1848-V1848</x:f>
        <x:v>6.16752112141512</x:v>
      </x:c>
    </x:row>
    <x:row r="1849" ht="20" customHeight="1">
      <x:c r="A1849" s="13" t="n">
        <x:v>45701.8125</x:v>
      </x:c>
      <x:c r="B1849" s="13" t="n">
        <x:v>45701.819444444445</x:v>
      </x:c>
      <x:c r="C1849" s="14" t="n">
        <x:v>45701</x:v>
      </x:c>
      <x:c r="D1849" s="15" t="n">
        <x:v>117</x:v>
      </x:c>
      <x:c r="E1849" s="12" t="n">
        <x:v>0</x:v>
      </x:c>
      <x:c r="F1849" s="12" t="n">
        <x:v>0</x:v>
      </x:c>
      <x:c r="G1849" s="12" t="n">
        <x:v>0</x:v>
      </x:c>
      <x:c r="H1849" s="12" t="n">
        <x:f>F1849+G1849</x:f>
        <x:v>0</x:v>
      </x:c>
      <x:c r="I1849" s="12" t="n">
        <x:f>H1849-E1849</x:f>
        <x:v>0</x:v>
      </x:c>
      <x:c r="J1849" s="12" t="n">
        <x:v>0</x:v>
      </x:c>
      <x:c r="K1849" s="12" t="n">
        <x:f>H1849+J1849</x:f>
        <x:v>0</x:v>
      </x:c>
      <x:c r="L1849" s="16" t="n">
        <x:v>1.3483</x:v>
      </x:c>
      <x:c r="M1849" s="17" t="n">
        <x:f>F1849*L1849</x:f>
        <x:v>0</x:v>
      </x:c>
      <x:c r="N1849" s="16" t="n">
        <x:f>L1849*'月度汇总'!$F$8</x:f>
        <x:v>2.02245</x:v>
      </x:c>
      <x:c r="O1849" s="17" t="n">
        <x:f>G1849*N1849</x:f>
        <x:v>0</x:v>
      </x:c>
      <x:c r="P1849" s="16" t="n">
        <x:f>L1849*'月度汇总'!$F$10</x:f>
        <x:v>6.7415</x:v>
      </x:c>
      <x:c r="Q1849" s="17" t="n">
        <x:f>J1849*P1849</x:f>
        <x:v>0</x:v>
      </x:c>
      <x:c r="R1849" s="12" t="n">
        <x:v>0</x:v>
      </x:c>
      <x:c r="S1849" s="17" t="n">
        <x:v>0</x:v>
      </x:c>
      <x:c r="T1849" s="19" t="n">
        <x:f>M1849+O1849+Q1849+S1849</x:f>
        <x:v>0</x:v>
      </x:c>
      <x:c r="U1849" s="18" t="str">
        <x:f>TEXT(T1849,"0.00")&amp;"元"</x:f>
        <x:v>0.00元</x:v>
      </x:c>
      <x:c r="V1849" s="12" t="n">
        <x:v>0</x:v>
      </x:c>
      <x:c r="W1849" s="12" t="n">
        <x:f>K1849-V1849</x:f>
        <x:v>0</x:v>
      </x:c>
    </x:row>
    <x:row r="1850" ht="20" customHeight="1">
      <x:c r="A1850" s="13" t="n">
        <x:v>45701.819444444445</x:v>
      </x:c>
      <x:c r="B1850" s="13" t="n">
        <x:v>45701.82638888889</x:v>
      </x:c>
      <x:c r="C1850" s="14" t="n">
        <x:v>45701</x:v>
      </x:c>
      <x:c r="D1850" s="15" t="n">
        <x:v>118</x:v>
      </x:c>
      <x:c r="E1850" s="12" t="n">
        <x:v>0.841901906761791</x:v>
      </x:c>
      <x:c r="F1850" s="12" t="n">
        <x:v>0.841901906761791</x:v>
      </x:c>
      <x:c r="G1850" s="12" t="n">
        <x:v>0</x:v>
      </x:c>
      <x:c r="H1850" s="12" t="n">
        <x:f>F1850+G1850</x:f>
        <x:v>0.841901906761791</x:v>
      </x:c>
      <x:c r="I1850" s="12" t="n">
        <x:f>H1850-E1850</x:f>
        <x:v>0</x:v>
      </x:c>
      <x:c r="J1850" s="12" t="n">
        <x:v>0</x:v>
      </x:c>
      <x:c r="K1850" s="12" t="n">
        <x:f>H1850+J1850</x:f>
        <x:v>0.841901906761791</x:v>
      </x:c>
      <x:c r="L1850" s="16" t="n">
        <x:v>1.349</x:v>
      </x:c>
      <x:c r="M1850" s="17" t="n">
        <x:f>F1850*L1850</x:f>
        <x:v>1.135725672221656</x:v>
      </x:c>
      <x:c r="N1850" s="16" t="n">
        <x:f>L1850*'月度汇总'!$F$8</x:f>
        <x:v>2.0235</x:v>
      </x:c>
      <x:c r="O1850" s="17" t="n">
        <x:f>G1850*N1850</x:f>
        <x:v>0</x:v>
      </x:c>
      <x:c r="P1850" s="16" t="n">
        <x:f>L1850*'月度汇总'!$F$10</x:f>
        <x:v>6.745</x:v>
      </x:c>
      <x:c r="Q1850" s="17" t="n">
        <x:f>J1850*P1850</x:f>
        <x:v>0</x:v>
      </x:c>
      <x:c r="R1850" s="12" t="n">
        <x:v>0</x:v>
      </x:c>
      <x:c r="S1850" s="17" t="n">
        <x:v>0</x:v>
      </x:c>
      <x:c r="T1850" s="19" t="n">
        <x:f>M1850+O1850+Q1850+S1850</x:f>
        <x:v>1.135725672221656</x:v>
      </x:c>
      <x:c r="U1850" s="18" t="str">
        <x:f>TEXT(T1850,"0.00")&amp;"元"</x:f>
        <x:v>1.14元</x:v>
      </x:c>
      <x:c r="V1850" s="12" t="n">
        <x:v>0</x:v>
      </x:c>
      <x:c r="W1850" s="12" t="n">
        <x:f>K1850-V1850</x:f>
        <x:v>0.841901906761791</x:v>
      </x:c>
    </x:row>
    <x:row r="1851" ht="20" customHeight="1">
      <x:c r="A1851" s="13" t="n">
        <x:v>45701.82638888889</x:v>
      </x:c>
      <x:c r="B1851" s="13" t="n">
        <x:v>45701.83333333333</x:v>
      </x:c>
      <x:c r="C1851" s="14" t="n">
        <x:v>45701</x:v>
      </x:c>
      <x:c r="D1851" s="15" t="n">
        <x:v>119</x:v>
      </x:c>
      <x:c r="E1851" s="12" t="n">
        <x:v>0</x:v>
      </x:c>
      <x:c r="F1851" s="12" t="n">
        <x:v>0</x:v>
      </x:c>
      <x:c r="G1851" s="12" t="n">
        <x:v>0</x:v>
      </x:c>
      <x:c r="H1851" s="12" t="n">
        <x:f>F1851+G1851</x:f>
        <x:v>0</x:v>
      </x:c>
      <x:c r="I1851" s="12" t="n">
        <x:f>H1851-E1851</x:f>
        <x:v>0</x:v>
      </x:c>
      <x:c r="J1851" s="12" t="n">
        <x:v>0</x:v>
      </x:c>
      <x:c r="K1851" s="12" t="n">
        <x:f>H1851+J1851</x:f>
        <x:v>0</x:v>
      </x:c>
      <x:c r="L1851" s="16" t="n">
        <x:v>1.3473</x:v>
      </x:c>
      <x:c r="M1851" s="17" t="n">
        <x:f>F1851*L1851</x:f>
        <x:v>0</x:v>
      </x:c>
      <x:c r="N1851" s="16" t="n">
        <x:f>L1851*'月度汇总'!$F$8</x:f>
        <x:v>2.02095</x:v>
      </x:c>
      <x:c r="O1851" s="17" t="n">
        <x:f>G1851*N1851</x:f>
        <x:v>0</x:v>
      </x:c>
      <x:c r="P1851" s="16" t="n">
        <x:f>L1851*'月度汇总'!$F$10</x:f>
        <x:v>6.7364999999999995</x:v>
      </x:c>
      <x:c r="Q1851" s="17" t="n">
        <x:f>J1851*P1851</x:f>
        <x:v>0</x:v>
      </x:c>
      <x:c r="R1851" s="12" t="n">
        <x:v>0</x:v>
      </x:c>
      <x:c r="S1851" s="17" t="n">
        <x:v>0</x:v>
      </x:c>
      <x:c r="T1851" s="19" t="n">
        <x:f>M1851+O1851+Q1851+S1851</x:f>
        <x:v>0</x:v>
      </x:c>
      <x:c r="U1851" s="18" t="str">
        <x:f>TEXT(T1851,"0.00")&amp;"元"</x:f>
        <x:v>0.00元</x:v>
      </x:c>
      <x:c r="V1851" s="12" t="n">
        <x:v>0</x:v>
      </x:c>
      <x:c r="W1851" s="12" t="n">
        <x:f>K1851-V1851</x:f>
        <x:v>0</x:v>
      </x:c>
    </x:row>
    <x:row r="1852" ht="20" customHeight="1">
      <x:c r="A1852" s="13" t="n">
        <x:v>45701.83333333333</x:v>
      </x:c>
      <x:c r="B1852" s="13" t="n">
        <x:v>45701.84027777778</x:v>
      </x:c>
      <x:c r="C1852" s="14" t="n">
        <x:v>45701</x:v>
      </x:c>
      <x:c r="D1852" s="15" t="n">
        <x:v>120</x:v>
      </x:c>
      <x:c r="E1852" s="12" t="n">
        <x:v>0</x:v>
      </x:c>
      <x:c r="F1852" s="12" t="n">
        <x:v>0</x:v>
      </x:c>
      <x:c r="G1852" s="12" t="n">
        <x:v>0</x:v>
      </x:c>
      <x:c r="H1852" s="12" t="n">
        <x:f>F1852+G1852</x:f>
        <x:v>0</x:v>
      </x:c>
      <x:c r="I1852" s="12" t="n">
        <x:f>H1852-E1852</x:f>
        <x:v>0</x:v>
      </x:c>
      <x:c r="J1852" s="12" t="n">
        <x:v>0</x:v>
      </x:c>
      <x:c r="K1852" s="12" t="n">
        <x:f>H1852+J1852</x:f>
        <x:v>0</x:v>
      </x:c>
      <x:c r="L1852" s="16" t="n">
        <x:v>1.3482</x:v>
      </x:c>
      <x:c r="M1852" s="17" t="n">
        <x:f>F1852*L1852</x:f>
        <x:v>0</x:v>
      </x:c>
      <x:c r="N1852" s="16" t="n">
        <x:f>L1852*'月度汇总'!$F$8</x:f>
        <x:v>2.0223</x:v>
      </x:c>
      <x:c r="O1852" s="17" t="n">
        <x:f>G1852*N1852</x:f>
        <x:v>0</x:v>
      </x:c>
      <x:c r="P1852" s="16" t="n">
        <x:f>L1852*'月度汇总'!$F$10</x:f>
        <x:v>6.7410000000000005</x:v>
      </x:c>
      <x:c r="Q1852" s="17" t="n">
        <x:f>J1852*P1852</x:f>
        <x:v>0</x:v>
      </x:c>
      <x:c r="R1852" s="12" t="n">
        <x:v>0</x:v>
      </x:c>
      <x:c r="S1852" s="17" t="n">
        <x:v>0</x:v>
      </x:c>
      <x:c r="T1852" s="19" t="n">
        <x:f>M1852+O1852+Q1852+S1852</x:f>
        <x:v>0</x:v>
      </x:c>
      <x:c r="U1852" s="18" t="str">
        <x:f>TEXT(T1852,"0.00")&amp;"元"</x:f>
        <x:v>0.00元</x:v>
      </x:c>
      <x:c r="V1852" s="12" t="n">
        <x:v>0</x:v>
      </x:c>
      <x:c r="W1852" s="12" t="n">
        <x:f>K1852-V1852</x:f>
        <x:v>0</x:v>
      </x:c>
    </x:row>
    <x:row r="1853" ht="20" customHeight="1">
      <x:c r="A1853" s="13" t="n">
        <x:v>45701.84027777778</x:v>
      </x:c>
      <x:c r="B1853" s="13" t="n">
        <x:v>45701.84722222222</x:v>
      </x:c>
      <x:c r="C1853" s="14" t="n">
        <x:v>45701</x:v>
      </x:c>
      <x:c r="D1853" s="15" t="n">
        <x:v>121</x:v>
      </x:c>
      <x:c r="E1853" s="12" t="n">
        <x:v>0</x:v>
      </x:c>
      <x:c r="F1853" s="12" t="n">
        <x:v>0</x:v>
      </x:c>
      <x:c r="G1853" s="12" t="n">
        <x:v>0</x:v>
      </x:c>
      <x:c r="H1853" s="12" t="n">
        <x:f>F1853+G1853</x:f>
        <x:v>0</x:v>
      </x:c>
      <x:c r="I1853" s="12" t="n">
        <x:f>H1853-E1853</x:f>
        <x:v>0</x:v>
      </x:c>
      <x:c r="J1853" s="12" t="n">
        <x:v>0</x:v>
      </x:c>
      <x:c r="K1853" s="12" t="n">
        <x:f>H1853+J1853</x:f>
        <x:v>0</x:v>
      </x:c>
      <x:c r="L1853" s="16" t="n">
        <x:v>1.3513</x:v>
      </x:c>
      <x:c r="M1853" s="17" t="n">
        <x:f>F1853*L1853</x:f>
        <x:v>0</x:v>
      </x:c>
      <x:c r="N1853" s="16" t="n">
        <x:f>L1853*'月度汇总'!$F$8</x:f>
        <x:v>2.02695</x:v>
      </x:c>
      <x:c r="O1853" s="17" t="n">
        <x:f>G1853*N1853</x:f>
        <x:v>0</x:v>
      </x:c>
      <x:c r="P1853" s="16" t="n">
        <x:f>L1853*'月度汇总'!$F$10</x:f>
        <x:v>6.7565</x:v>
      </x:c>
      <x:c r="Q1853" s="17" t="n">
        <x:f>J1853*P1853</x:f>
        <x:v>0</x:v>
      </x:c>
      <x:c r="R1853" s="12" t="n">
        <x:v>0</x:v>
      </x:c>
      <x:c r="S1853" s="17" t="n">
        <x:v>0</x:v>
      </x:c>
      <x:c r="T1853" s="19" t="n">
        <x:f>M1853+O1853+Q1853+S1853</x:f>
        <x:v>0</x:v>
      </x:c>
      <x:c r="U1853" s="18" t="str">
        <x:f>TEXT(T1853,"0.00")&amp;"元"</x:f>
        <x:v>0.00元</x:v>
      </x:c>
      <x:c r="V1853" s="12" t="n">
        <x:v>0</x:v>
      </x:c>
      <x:c r="W1853" s="12" t="n">
        <x:f>K1853-V1853</x:f>
        <x:v>0</x:v>
      </x:c>
    </x:row>
    <x:row r="1854" ht="20" customHeight="1">
      <x:c r="A1854" s="13" t="n">
        <x:v>45701.84722222222</x:v>
      </x:c>
      <x:c r="B1854" s="13" t="n">
        <x:v>45701.85416666667</x:v>
      </x:c>
      <x:c r="C1854" s="14" t="n">
        <x:v>45701</x:v>
      </x:c>
      <x:c r="D1854" s="15" t="n">
        <x:v>122</x:v>
      </x:c>
      <x:c r="E1854" s="12" t="n">
        <x:v>16.88606263590873</x:v>
      </x:c>
      <x:c r="F1854" s="12" t="n">
        <x:v>16.88606263590873</x:v>
      </x:c>
      <x:c r="G1854" s="12" t="n">
        <x:v>0</x:v>
      </x:c>
      <x:c r="H1854" s="12" t="n">
        <x:f>F1854+G1854</x:f>
        <x:v>16.88606263590873</x:v>
      </x:c>
      <x:c r="I1854" s="12" t="n">
        <x:f>H1854-E1854</x:f>
        <x:v>0</x:v>
      </x:c>
      <x:c r="J1854" s="12" t="n">
        <x:v>0</x:v>
      </x:c>
      <x:c r="K1854" s="12" t="n">
        <x:f>H1854+J1854</x:f>
        <x:v>16.88606263590873</x:v>
      </x:c>
      <x:c r="L1854" s="16" t="n">
        <x:v>1.34</x:v>
      </x:c>
      <x:c r="M1854" s="17" t="n">
        <x:f>F1854*L1854</x:f>
        <x:v>22.627323932117697</x:v>
      </x:c>
      <x:c r="N1854" s="16" t="n">
        <x:f>L1854*'月度汇总'!$F$8</x:f>
        <x:v>2.0100000000000002</x:v>
      </x:c>
      <x:c r="O1854" s="17" t="n">
        <x:f>G1854*N1854</x:f>
        <x:v>0</x:v>
      </x:c>
      <x:c r="P1854" s="16" t="n">
        <x:f>L1854*'月度汇总'!$F$10</x:f>
        <x:v>6.7</x:v>
      </x:c>
      <x:c r="Q1854" s="17" t="n">
        <x:f>J1854*P1854</x:f>
        <x:v>0</x:v>
      </x:c>
      <x:c r="R1854" s="12" t="n">
        <x:v>0</x:v>
      </x:c>
      <x:c r="S1854" s="17" t="n">
        <x:v>0</x:v>
      </x:c>
      <x:c r="T1854" s="19" t="n">
        <x:f>M1854+O1854+Q1854+S1854</x:f>
        <x:v>22.627323932117697</x:v>
      </x:c>
      <x:c r="U1854" s="18" t="str">
        <x:f>TEXT(T1854,"0.00")&amp;"元"</x:f>
        <x:v>22.63元</x:v>
      </x:c>
      <x:c r="V1854" s="12" t="n">
        <x:v>0</x:v>
      </x:c>
      <x:c r="W1854" s="12" t="n">
        <x:f>K1854-V1854</x:f>
        <x:v>16.88606263590873</x:v>
      </x:c>
    </x:row>
    <x:row r="1855" ht="20" customHeight="1">
      <x:c r="A1855" s="13" t="n">
        <x:v>45701.85416666667</x:v>
      </x:c>
      <x:c r="B1855" s="13" t="n">
        <x:v>45701.86111111111</x:v>
      </x:c>
      <x:c r="C1855" s="14" t="n">
        <x:v>45701</x:v>
      </x:c>
      <x:c r="D1855" s="15" t="n">
        <x:v>123</x:v>
      </x:c>
      <x:c r="E1855" s="12" t="n">
        <x:v>19.116276997934392</x:v>
      </x:c>
      <x:c r="F1855" s="12" t="n">
        <x:v>19.116276997934392</x:v>
      </x:c>
      <x:c r="G1855" s="12" t="n">
        <x:v>0</x:v>
      </x:c>
      <x:c r="H1855" s="12" t="n">
        <x:f>F1855+G1855</x:f>
        <x:v>19.116276997934392</x:v>
      </x:c>
      <x:c r="I1855" s="12" t="n">
        <x:f>H1855-E1855</x:f>
        <x:v>0</x:v>
      </x:c>
      <x:c r="J1855" s="12" t="n">
        <x:v>0</x:v>
      </x:c>
      <x:c r="K1855" s="12" t="n">
        <x:f>H1855+J1855</x:f>
        <x:v>19.116276997934392</x:v>
      </x:c>
      <x:c r="L1855" s="16" t="n">
        <x:v>1.3489</x:v>
      </x:c>
      <x:c r="M1855" s="17" t="n">
        <x:f>F1855*L1855</x:f>
        <x:v>25.7859460425137</x:v>
      </x:c>
      <x:c r="N1855" s="16" t="n">
        <x:f>L1855*'月度汇总'!$F$8</x:f>
        <x:v>2.0233499999999998</x:v>
      </x:c>
      <x:c r="O1855" s="17" t="n">
        <x:f>G1855*N1855</x:f>
        <x:v>0</x:v>
      </x:c>
      <x:c r="P1855" s="16" t="n">
        <x:f>L1855*'月度汇总'!$F$10</x:f>
        <x:v>6.7445</x:v>
      </x:c>
      <x:c r="Q1855" s="17" t="n">
        <x:f>J1855*P1855</x:f>
        <x:v>0</x:v>
      </x:c>
      <x:c r="R1855" s="12" t="n">
        <x:v>0</x:v>
      </x:c>
      <x:c r="S1855" s="17" t="n">
        <x:v>0</x:v>
      </x:c>
      <x:c r="T1855" s="19" t="n">
        <x:f>M1855+O1855+Q1855+S1855</x:f>
        <x:v>25.7859460425137</x:v>
      </x:c>
      <x:c r="U1855" s="18" t="str">
        <x:f>TEXT(T1855,"0.00")&amp;"元"</x:f>
        <x:v>25.79元</x:v>
      </x:c>
      <x:c r="V1855" s="12" t="n">
        <x:v>0</x:v>
      </x:c>
      <x:c r="W1855" s="12" t="n">
        <x:f>K1855-V1855</x:f>
        <x:v>19.116276997934392</x:v>
      </x:c>
    </x:row>
    <x:row r="1856" ht="20" customHeight="1">
      <x:c r="A1856" s="13" t="n">
        <x:v>45701.86111111111</x:v>
      </x:c>
      <x:c r="B1856" s="13" t="n">
        <x:v>45701.868055555555</x:v>
      </x:c>
      <x:c r="C1856" s="14" t="n">
        <x:v>45701</x:v>
      </x:c>
      <x:c r="D1856" s="15" t="n">
        <x:v>124</x:v>
      </x:c>
      <x:c r="E1856" s="12" t="n">
        <x:v>30.35217570799921</x:v>
      </x:c>
      <x:c r="F1856" s="12" t="n">
        <x:v>13.761155619981082</x:v>
      </x:c>
      <x:c r="G1856" s="12" t="n">
        <x:v>0</x:v>
      </x:c>
      <x:c r="H1856" s="12" t="n">
        <x:f>F1856+G1856</x:f>
        <x:v>13.761155619981082</x:v>
      </x:c>
      <x:c r="I1856" s="12" t="n">
        <x:f>H1856-E1856</x:f>
        <x:v>-16.591020088018126</x:v>
      </x:c>
      <x:c r="J1856" s="12" t="n">
        <x:v>0</x:v>
      </x:c>
      <x:c r="K1856" s="12" t="n">
        <x:f>H1856+J1856</x:f>
        <x:v>13.761155619981082</x:v>
      </x:c>
      <x:c r="L1856" s="16" t="n">
        <x:v>1.3952</x:v>
      </x:c>
      <x:c r="M1856" s="17" t="n">
        <x:f>F1856*L1856</x:f>
        <x:v>19.199564320997606</x:v>
      </x:c>
      <x:c r="N1856" s="16" t="n">
        <x:f>L1856*'月度汇总'!$F$8</x:f>
        <x:v>2.0928</x:v>
      </x:c>
      <x:c r="O1856" s="17" t="n">
        <x:f>G1856*N1856</x:f>
        <x:v>0</x:v>
      </x:c>
      <x:c r="P1856" s="16" t="n">
        <x:f>L1856*'月度汇总'!$F$10</x:f>
        <x:v>6.976</x:v>
      </x:c>
      <x:c r="Q1856" s="17" t="n">
        <x:f>J1856*P1856</x:f>
        <x:v>0</x:v>
      </x:c>
      <x:c r="R1856" s="12" t="n">
        <x:v>0</x:v>
      </x:c>
      <x:c r="S1856" s="17" t="n">
        <x:v>0</x:v>
      </x:c>
      <x:c r="T1856" s="19" t="n">
        <x:f>M1856+O1856+Q1856+S1856</x:f>
        <x:v>19.199564320997606</x:v>
      </x:c>
      <x:c r="U1856" s="18" t="str">
        <x:f>TEXT(T1856,"0.00")&amp;"元"</x:f>
        <x:v>19.20元</x:v>
      </x:c>
      <x:c r="V1856" s="12" t="n">
        <x:v>0</x:v>
      </x:c>
      <x:c r="W1856" s="12" t="n">
        <x:f>K1856-V1856</x:f>
        <x:v>13.761155619981082</x:v>
      </x:c>
    </x:row>
    <x:row r="1857" ht="20" customHeight="1">
      <x:c r="A1857" s="13" t="n">
        <x:v>45701.868055555555</x:v>
      </x:c>
      <x:c r="B1857" s="13" t="n">
        <x:v>45701.875</x:v>
      </x:c>
      <x:c r="C1857" s="14" t="n">
        <x:v>45701</x:v>
      </x:c>
      <x:c r="D1857" s="15" t="n">
        <x:v>125</x:v>
      </x:c>
      <x:c r="E1857" s="12" t="n">
        <x:v>723.8558690725268</x:v>
      </x:c>
      <x:c r="F1857" s="12" t="n">
        <x:v>711.2873641258891</x:v>
      </x:c>
      <x:c r="G1857" s="12" t="n">
        <x:v>0</x:v>
      </x:c>
      <x:c r="H1857" s="12" t="n">
        <x:f>F1857+G1857</x:f>
        <x:v>711.2873641258891</x:v>
      </x:c>
      <x:c r="I1857" s="12" t="n">
        <x:f>H1857-E1857</x:f>
        <x:v>-12.568504946637745</x:v>
      </x:c>
      <x:c r="J1857" s="12" t="n">
        <x:v>0</x:v>
      </x:c>
      <x:c r="K1857" s="12" t="n">
        <x:f>H1857+J1857</x:f>
        <x:v>711.2873641258891</x:v>
      </x:c>
      <x:c r="L1857" s="16" t="n">
        <x:v>1.2226</x:v>
      </x:c>
      <x:c r="M1857" s="17" t="n">
        <x:f>F1857*L1857</x:f>
        <x:v>869.619931380312</x:v>
      </x:c>
      <x:c r="N1857" s="16" t="n">
        <x:f>L1857*'月度汇总'!$F$8</x:f>
        <x:v>1.8338999999999999</x:v>
      </x:c>
      <x:c r="O1857" s="17" t="n">
        <x:f>G1857*N1857</x:f>
        <x:v>0</x:v>
      </x:c>
      <x:c r="P1857" s="16" t="n">
        <x:f>L1857*'月度汇总'!$F$10</x:f>
        <x:v>6.1129999999999995</x:v>
      </x:c>
      <x:c r="Q1857" s="17" t="n">
        <x:f>J1857*P1857</x:f>
        <x:v>0</x:v>
      </x:c>
      <x:c r="R1857" s="12" t="n">
        <x:v>0</x:v>
      </x:c>
      <x:c r="S1857" s="17" t="n">
        <x:v>0</x:v>
      </x:c>
      <x:c r="T1857" s="19" t="n">
        <x:f>M1857+O1857+Q1857+S1857</x:f>
        <x:v>869.619931380312</x:v>
      </x:c>
      <x:c r="U1857" s="18" t="str">
        <x:f>TEXT(T1857,"0.00")&amp;"元"</x:f>
        <x:v>869.62元</x:v>
      </x:c>
      <x:c r="V1857" s="12" t="n">
        <x:v>0</x:v>
      </x:c>
      <x:c r="W1857" s="12" t="n">
        <x:f>K1857-V1857</x:f>
        <x:v>711.2873641258891</x:v>
      </x:c>
    </x:row>
    <x:row r="1858" ht="20" customHeight="1">
      <x:c r="A1858" s="13" t="n">
        <x:v>45701.875</x:v>
      </x:c>
      <x:c r="B1858" s="13" t="n">
        <x:v>45701.881944444445</x:v>
      </x:c>
      <x:c r="C1858" s="14" t="n">
        <x:v>45701</x:v>
      </x:c>
      <x:c r="D1858" s="15" t="n">
        <x:v>126</x:v>
      </x:c>
      <x:c r="E1858" s="12" t="n">
        <x:v>728.7224449420495</x:v>
      </x:c>
      <x:c r="F1858" s="12" t="n">
        <x:v>723.1426517064212</x:v>
      </x:c>
      <x:c r="G1858" s="12" t="n">
        <x:v>0</x:v>
      </x:c>
      <x:c r="H1858" s="12" t="n">
        <x:f>F1858+G1858</x:f>
        <x:v>723.1426517064212</x:v>
      </x:c>
      <x:c r="I1858" s="12" t="n">
        <x:f>H1858-E1858</x:f>
        <x:v>-5.5797932356282445</x:v>
      </x:c>
      <x:c r="J1858" s="12" t="n">
        <x:v>0</x:v>
      </x:c>
      <x:c r="K1858" s="12" t="n">
        <x:f>H1858+J1858</x:f>
        <x:v>723.1426517064212</x:v>
      </x:c>
      <x:c r="L1858" s="16" t="n">
        <x:v>0.9332</x:v>
      </x:c>
      <x:c r="M1858" s="17" t="n">
        <x:f>F1858*L1858</x:f>
        <x:v>674.8367225724323</x:v>
      </x:c>
      <x:c r="N1858" s="16" t="n">
        <x:f>L1858*'月度汇总'!$F$8</x:f>
        <x:v>1.3998</x:v>
      </x:c>
      <x:c r="O1858" s="17" t="n">
        <x:f>G1858*N1858</x:f>
        <x:v>0</x:v>
      </x:c>
      <x:c r="P1858" s="16" t="n">
        <x:f>L1858*'月度汇总'!$F$10</x:f>
        <x:v>4.666</x:v>
      </x:c>
      <x:c r="Q1858" s="17" t="n">
        <x:f>J1858*P1858</x:f>
        <x:v>0</x:v>
      </x:c>
      <x:c r="R1858" s="12" t="n">
        <x:v>0</x:v>
      </x:c>
      <x:c r="S1858" s="17" t="n">
        <x:v>0</x:v>
      </x:c>
      <x:c r="T1858" s="19" t="n">
        <x:f>M1858+O1858+Q1858+S1858</x:f>
        <x:v>674.8367225724323</x:v>
      </x:c>
      <x:c r="U1858" s="18" t="str">
        <x:f>TEXT(T1858,"0.00")&amp;"元"</x:f>
        <x:v>674.84元</x:v>
      </x:c>
      <x:c r="V1858" s="12" t="n">
        <x:v>0</x:v>
      </x:c>
      <x:c r="W1858" s="12" t="n">
        <x:f>K1858-V1858</x:f>
        <x:v>723.1426517064212</x:v>
      </x:c>
    </x:row>
    <x:row r="1859" ht="20" customHeight="1">
      <x:c r="A1859" s="13" t="n">
        <x:v>45701.881944444445</x:v>
      </x:c>
      <x:c r="B1859" s="13" t="n">
        <x:v>45701.88888888889</x:v>
      </x:c>
      <x:c r="C1859" s="14" t="n">
        <x:v>45701</x:v>
      </x:c>
      <x:c r="D1859" s="15" t="n">
        <x:v>127</x:v>
      </x:c>
      <x:c r="E1859" s="12" t="n">
        <x:v>751.5637517132316</x:v>
      </x:c>
      <x:c r="F1859" s="12" t="n">
        <x:v>746.1368198308763</x:v>
      </x:c>
      <x:c r="G1859" s="12" t="n">
        <x:v>0</x:v>
      </x:c>
      <x:c r="H1859" s="12" t="n">
        <x:f>F1859+G1859</x:f>
        <x:v>746.1368198308763</x:v>
      </x:c>
      <x:c r="I1859" s="12" t="n">
        <x:f>H1859-E1859</x:f>
        <x:v>-5.426931882355234</x:v>
      </x:c>
      <x:c r="J1859" s="12" t="n">
        <x:v>0</x:v>
      </x:c>
      <x:c r="K1859" s="12" t="n">
        <x:f>H1859+J1859</x:f>
        <x:v>746.1368198308763</x:v>
      </x:c>
      <x:c r="L1859" s="16" t="n">
        <x:v>0.9068</x:v>
      </x:c>
      <x:c r="M1859" s="17" t="n">
        <x:f>F1859*L1859</x:f>
        <x:v>676.5968682226387</x:v>
      </x:c>
      <x:c r="N1859" s="16" t="n">
        <x:f>L1859*'月度汇总'!$F$8</x:f>
        <x:v>1.3602</x:v>
      </x:c>
      <x:c r="O1859" s="17" t="n">
        <x:f>G1859*N1859</x:f>
        <x:v>0</x:v>
      </x:c>
      <x:c r="P1859" s="16" t="n">
        <x:f>L1859*'月度汇总'!$F$10</x:f>
        <x:v>4.534000000000001</x:v>
      </x:c>
      <x:c r="Q1859" s="17" t="n">
        <x:f>J1859*P1859</x:f>
        <x:v>0</x:v>
      </x:c>
      <x:c r="R1859" s="12" t="n">
        <x:v>0</x:v>
      </x:c>
      <x:c r="S1859" s="17" t="n">
        <x:v>0</x:v>
      </x:c>
      <x:c r="T1859" s="19" t="n">
        <x:f>M1859+O1859+Q1859+S1859</x:f>
        <x:v>676.5968682226387</x:v>
      </x:c>
      <x:c r="U1859" s="18" t="str">
        <x:f>TEXT(T1859,"0.00")&amp;"元"</x:f>
        <x:v>676.60元</x:v>
      </x:c>
      <x:c r="V1859" s="12" t="n">
        <x:v>0</x:v>
      </x:c>
      <x:c r="W1859" s="12" t="n">
        <x:f>K1859-V1859</x:f>
        <x:v>746.1368198308763</x:v>
      </x:c>
    </x:row>
    <x:row r="1860" ht="20" customHeight="1">
      <x:c r="A1860" s="13" t="n">
        <x:v>45701.88888888889</x:v>
      </x:c>
      <x:c r="B1860" s="13" t="n">
        <x:v>45701.89583333333</x:v>
      </x:c>
      <x:c r="C1860" s="14" t="n">
        <x:v>45701</x:v>
      </x:c>
      <x:c r="D1860" s="15" t="n">
        <x:v>128</x:v>
      </x:c>
      <x:c r="E1860" s="12" t="n">
        <x:v>736.4234013711971</x:v>
      </x:c>
      <x:c r="F1860" s="12" t="n">
        <x:v>733.726741756645</x:v>
      </x:c>
      <x:c r="G1860" s="12" t="n">
        <x:v>0</x:v>
      </x:c>
      <x:c r="H1860" s="12" t="n">
        <x:f>F1860+G1860</x:f>
        <x:v>733.726741756645</x:v>
      </x:c>
      <x:c r="I1860" s="12" t="n">
        <x:f>H1860-E1860</x:f>
        <x:v>-2.696659614552118</x:v>
      </x:c>
      <x:c r="J1860" s="12" t="n">
        <x:v>0</x:v>
      </x:c>
      <x:c r="K1860" s="12" t="n">
        <x:f>H1860+J1860</x:f>
        <x:v>733.726741756645</x:v>
      </x:c>
      <x:c r="L1860" s="16" t="n">
        <x:v>0.9371</x:v>
      </x:c>
      <x:c r="M1860" s="17" t="n">
        <x:f>F1860*L1860</x:f>
        <x:v>687.575329700152</x:v>
      </x:c>
      <x:c r="N1860" s="16" t="n">
        <x:f>L1860*'月度汇总'!$F$8</x:f>
        <x:v>1.40565</x:v>
      </x:c>
      <x:c r="O1860" s="17" t="n">
        <x:f>G1860*N1860</x:f>
        <x:v>0</x:v>
      </x:c>
      <x:c r="P1860" s="16" t="n">
        <x:f>L1860*'月度汇总'!$F$10</x:f>
        <x:v>4.6855</x:v>
      </x:c>
      <x:c r="Q1860" s="17" t="n">
        <x:f>J1860*P1860</x:f>
        <x:v>0</x:v>
      </x:c>
      <x:c r="R1860" s="12" t="n">
        <x:v>0</x:v>
      </x:c>
      <x:c r="S1860" s="17" t="n">
        <x:v>0</x:v>
      </x:c>
      <x:c r="T1860" s="19" t="n">
        <x:f>M1860+O1860+Q1860+S1860</x:f>
        <x:v>687.575329700152</x:v>
      </x:c>
      <x:c r="U1860" s="18" t="str">
        <x:f>TEXT(T1860,"0.00")&amp;"元"</x:f>
        <x:v>687.58元</x:v>
      </x:c>
      <x:c r="V1860" s="12" t="n">
        <x:v>0</x:v>
      </x:c>
      <x:c r="W1860" s="12" t="n">
        <x:f>K1860-V1860</x:f>
        <x:v>733.726741756645</x:v>
      </x:c>
    </x:row>
    <x:row r="1861" ht="20" customHeight="1">
      <x:c r="A1861" s="13" t="n">
        <x:v>45701.89583333333</x:v>
      </x:c>
      <x:c r="B1861" s="13" t="n">
        <x:v>45701.90277777778</x:v>
      </x:c>
      <x:c r="C1861" s="14" t="n">
        <x:v>45701</x:v>
      </x:c>
      <x:c r="D1861" s="15" t="n">
        <x:v>129</x:v>
      </x:c>
      <x:c r="E1861" s="12" t="n">
        <x:v>723.0546370918158</x:v>
      </x:c>
      <x:c r="F1861" s="12" t="n">
        <x:v>720.4318538774436</x:v>
      </x:c>
      <x:c r="G1861" s="12" t="n">
        <x:v>0</x:v>
      </x:c>
      <x:c r="H1861" s="12" t="n">
        <x:f>F1861+G1861</x:f>
        <x:v>720.4318538774436</x:v>
      </x:c>
      <x:c r="I1861" s="12" t="n">
        <x:f>H1861-E1861</x:f>
        <x:v>-2.622783214372248</x:v>
      </x:c>
      <x:c r="J1861" s="12" t="n">
        <x:v>0</x:v>
      </x:c>
      <x:c r="K1861" s="12" t="n">
        <x:f>H1861+J1861</x:f>
        <x:v>720.4318538774436</x:v>
      </x:c>
      <x:c r="L1861" s="16" t="n">
        <x:v>0.9371</x:v>
      </x:c>
      <x:c r="M1861" s="17" t="n">
        <x:f>F1861*L1861</x:f>
        <x:v>675.1166902685524</x:v>
      </x:c>
      <x:c r="N1861" s="16" t="n">
        <x:f>L1861*'月度汇总'!$F$8</x:f>
        <x:v>1.40565</x:v>
      </x:c>
      <x:c r="O1861" s="17" t="n">
        <x:f>G1861*N1861</x:f>
        <x:v>0</x:v>
      </x:c>
      <x:c r="P1861" s="16" t="n">
        <x:f>L1861*'月度汇总'!$F$10</x:f>
        <x:v>4.6855</x:v>
      </x:c>
      <x:c r="Q1861" s="17" t="n">
        <x:f>J1861*P1861</x:f>
        <x:v>0</x:v>
      </x:c>
      <x:c r="R1861" s="12" t="n">
        <x:v>0</x:v>
      </x:c>
      <x:c r="S1861" s="17" t="n">
        <x:v>0</x:v>
      </x:c>
      <x:c r="T1861" s="19" t="n">
        <x:f>M1861+O1861+Q1861+S1861</x:f>
        <x:v>675.1166902685524</x:v>
      </x:c>
      <x:c r="U1861" s="18" t="str">
        <x:f>TEXT(T1861,"0.00")&amp;"元"</x:f>
        <x:v>675.12元</x:v>
      </x:c>
      <x:c r="V1861" s="12" t="n">
        <x:v>0</x:v>
      </x:c>
      <x:c r="W1861" s="12" t="n">
        <x:f>K1861-V1861</x:f>
        <x:v>720.4318538774436</x:v>
      </x:c>
    </x:row>
    <x:row r="1862" ht="20" customHeight="1">
      <x:c r="A1862" s="13" t="n">
        <x:v>45701.90277777778</x:v>
      </x:c>
      <x:c r="B1862" s="13" t="n">
        <x:v>45701.90972222222</x:v>
      </x:c>
      <x:c r="C1862" s="14" t="n">
        <x:v>45701</x:v>
      </x:c>
      <x:c r="D1862" s="15" t="n">
        <x:v>130</x:v>
      </x:c>
      <x:c r="E1862" s="12" t="n">
        <x:v>736.6276842722908</x:v>
      </x:c>
      <x:c r="F1862" s="12" t="n">
        <x:v>735.2879219682638</x:v>
      </x:c>
      <x:c r="G1862" s="12" t="n">
        <x:v>0</x:v>
      </x:c>
      <x:c r="H1862" s="12" t="n">
        <x:f>F1862+G1862</x:f>
        <x:v>735.2879219682638</x:v>
      </x:c>
      <x:c r="I1862" s="12" t="n">
        <x:f>H1862-E1862</x:f>
        <x:v>-1.3397623040269764</x:v>
      </x:c>
      <x:c r="J1862" s="12" t="n">
        <x:v>0</x:v>
      </x:c>
      <x:c r="K1862" s="12" t="n">
        <x:f>H1862+J1862</x:f>
        <x:v>735.2879219682638</x:v>
      </x:c>
      <x:c r="L1862" s="16" t="n">
        <x:v>0.9871</x:v>
      </x:c>
      <x:c r="M1862" s="17" t="n">
        <x:f>F1862*L1862</x:f>
        <x:v>725.8027077748732</x:v>
      </x:c>
      <x:c r="N1862" s="16" t="n">
        <x:f>L1862*'月度汇总'!$F$8</x:f>
        <x:v>1.48065</x:v>
      </x:c>
      <x:c r="O1862" s="17" t="n">
        <x:f>G1862*N1862</x:f>
        <x:v>0</x:v>
      </x:c>
      <x:c r="P1862" s="16" t="n">
        <x:f>L1862*'月度汇总'!$F$10</x:f>
        <x:v>4.9355</x:v>
      </x:c>
      <x:c r="Q1862" s="17" t="n">
        <x:f>J1862*P1862</x:f>
        <x:v>0</x:v>
      </x:c>
      <x:c r="R1862" s="12" t="n">
        <x:v>0</x:v>
      </x:c>
      <x:c r="S1862" s="17" t="n">
        <x:v>0</x:v>
      </x:c>
      <x:c r="T1862" s="19" t="n">
        <x:f>M1862+O1862+Q1862+S1862</x:f>
        <x:v>725.8027077748732</x:v>
      </x:c>
      <x:c r="U1862" s="18" t="str">
        <x:f>TEXT(T1862,"0.00")&amp;"元"</x:f>
        <x:v>725.80元</x:v>
      </x:c>
      <x:c r="V1862" s="12" t="n">
        <x:v>0</x:v>
      </x:c>
      <x:c r="W1862" s="12" t="n">
        <x:f>K1862-V1862</x:f>
        <x:v>735.2879219682638</x:v>
      </x:c>
    </x:row>
    <x:row r="1863" ht="20" customHeight="1">
      <x:c r="A1863" s="13" t="n">
        <x:v>45701.90972222222</x:v>
      </x:c>
      <x:c r="B1863" s="13" t="n">
        <x:v>45701.91666666667</x:v>
      </x:c>
      <x:c r="C1863" s="14" t="n">
        <x:v>45701</x:v>
      </x:c>
      <x:c r="D1863" s="15" t="n">
        <x:v>131</x:v>
      </x:c>
      <x:c r="E1863" s="12" t="n">
        <x:v>682.7812292666206</x:v>
      </x:c>
      <x:c r="F1863" s="12" t="n">
        <x:v>682.7812292666206</x:v>
      </x:c>
      <x:c r="G1863" s="12" t="n">
        <x:v>0</x:v>
      </x:c>
      <x:c r="H1863" s="12" t="n">
        <x:f>F1863+G1863</x:f>
        <x:v>682.7812292666206</x:v>
      </x:c>
      <x:c r="I1863" s="12" t="n">
        <x:f>H1863-E1863</x:f>
        <x:v>0</x:v>
      </x:c>
      <x:c r="J1863" s="12" t="n">
        <x:v>0</x:v>
      </x:c>
      <x:c r="K1863" s="12" t="n">
        <x:f>H1863+J1863</x:f>
        <x:v>682.7812292666206</x:v>
      </x:c>
      <x:c r="L1863" s="16" t="n">
        <x:v>0.7764</x:v>
      </x:c>
      <x:c r="M1863" s="17" t="n">
        <x:f>F1863*L1863</x:f>
        <x:v>530.1113464026042</x:v>
      </x:c>
      <x:c r="N1863" s="16" t="n">
        <x:f>L1863*'月度汇总'!$F$8</x:f>
        <x:v>1.1646</x:v>
      </x:c>
      <x:c r="O1863" s="17" t="n">
        <x:f>G1863*N1863</x:f>
        <x:v>0</x:v>
      </x:c>
      <x:c r="P1863" s="16" t="n">
        <x:f>L1863*'月度汇总'!$F$10</x:f>
        <x:v>3.8819999999999997</x:v>
      </x:c>
      <x:c r="Q1863" s="17" t="n">
        <x:f>J1863*P1863</x:f>
        <x:v>0</x:v>
      </x:c>
      <x:c r="R1863" s="12" t="n">
        <x:v>0</x:v>
      </x:c>
      <x:c r="S1863" s="17" t="n">
        <x:v>0</x:v>
      </x:c>
      <x:c r="T1863" s="19" t="n">
        <x:f>M1863+O1863+Q1863+S1863</x:f>
        <x:v>530.1113464026042</x:v>
      </x:c>
      <x:c r="U1863" s="18" t="str">
        <x:f>TEXT(T1863,"0.00")&amp;"元"</x:f>
        <x:v>530.11元</x:v>
      </x:c>
      <x:c r="V1863" s="12" t="n">
        <x:v>0</x:v>
      </x:c>
      <x:c r="W1863" s="12" t="n">
        <x:f>K1863-V1863</x:f>
        <x:v>682.7812292666206</x:v>
      </x:c>
    </x:row>
    <x:row r="1864" ht="20" customHeight="1">
      <x:c r="A1864" s="13" t="n">
        <x:v>45701.91666666667</x:v>
      </x:c>
      <x:c r="B1864" s="13" t="n">
        <x:v>45701.92361111111</x:v>
      </x:c>
      <x:c r="C1864" s="14" t="n">
        <x:v>45701</x:v>
      </x:c>
      <x:c r="D1864" s="15" t="n">
        <x:v>132</x:v>
      </x:c>
      <x:c r="E1864" s="12" t="n">
        <x:v>1405.3002377346525</x:v>
      </x:c>
      <x:c r="F1864" s="12" t="n">
        <x:v>1396.2949879578885</x:v>
      </x:c>
      <x:c r="G1864" s="12" t="n">
        <x:v>0</x:v>
      </x:c>
      <x:c r="H1864" s="12" t="n">
        <x:f>F1864+G1864</x:f>
        <x:v>1396.2949879578885</x:v>
      </x:c>
      <x:c r="I1864" s="12" t="n">
        <x:f>H1864-E1864</x:f>
        <x:v>-9.005249776764003</x:v>
      </x:c>
      <x:c r="J1864" s="12" t="n">
        <x:v>0</x:v>
      </x:c>
      <x:c r="K1864" s="12" t="n">
        <x:f>H1864+J1864</x:f>
        <x:v>1396.2949879578885</x:v>
      </x:c>
      <x:c r="L1864" s="16" t="n">
        <x:v>0.4209</x:v>
      </x:c>
      <x:c r="M1864" s="17" t="n">
        <x:f>F1864*L1864</x:f>
        <x:v>587.7005604314752</x:v>
      </x:c>
      <x:c r="N1864" s="16" t="n">
        <x:f>L1864*'月度汇总'!$F$8</x:f>
        <x:v>0.63135</x:v>
      </x:c>
      <x:c r="O1864" s="17" t="n">
        <x:f>G1864*N1864</x:f>
        <x:v>0</x:v>
      </x:c>
      <x:c r="P1864" s="16" t="n">
        <x:f>L1864*'月度汇总'!$F$10</x:f>
        <x:v>2.1045</x:v>
      </x:c>
      <x:c r="Q1864" s="17" t="n">
        <x:f>J1864*P1864</x:f>
        <x:v>0</x:v>
      </x:c>
      <x:c r="R1864" s="12" t="n">
        <x:v>0</x:v>
      </x:c>
      <x:c r="S1864" s="17" t="n">
        <x:v>0</x:v>
      </x:c>
      <x:c r="T1864" s="19" t="n">
        <x:f>M1864+O1864+Q1864+S1864</x:f>
        <x:v>587.7005604314752</x:v>
      </x:c>
      <x:c r="U1864" s="18" t="str">
        <x:f>TEXT(T1864,"0.00")&amp;"元"</x:f>
        <x:v>587.70元</x:v>
      </x:c>
      <x:c r="V1864" s="12" t="n">
        <x:v>33.77998796788847</x:v>
      </x:c>
      <x:c r="W1864" s="12" t="n">
        <x:f>K1864-V1864</x:f>
        <x:v>1362.51499999</x:v>
      </x:c>
    </x:row>
    <x:row r="1865" ht="20" customHeight="1">
      <x:c r="A1865" s="13" t="n">
        <x:v>45701.92361111111</x:v>
      </x:c>
      <x:c r="B1865" s="13" t="n">
        <x:v>45701.930555555555</x:v>
      </x:c>
      <x:c r="C1865" s="14" t="n">
        <x:v>45701</x:v>
      </x:c>
      <x:c r="D1865" s="15" t="n">
        <x:v>133</x:v>
      </x:c>
      <x:c r="E1865" s="12" t="n">
        <x:v>1385.225605645866</x:v>
      </x:c>
      <x:c r="F1865" s="12" t="n">
        <x:v>1376.4670593954345</x:v>
      </x:c>
      <x:c r="G1865" s="12" t="n">
        <x:v>0</x:v>
      </x:c>
      <x:c r="H1865" s="12" t="n">
        <x:f>F1865+G1865</x:f>
        <x:v>1376.4670593954345</x:v>
      </x:c>
      <x:c r="I1865" s="12" t="n">
        <x:f>H1865-E1865</x:f>
        <x:v>-8.758546250431436</x:v>
      </x:c>
      <x:c r="J1865" s="12" t="n">
        <x:v>0</x:v>
      </x:c>
      <x:c r="K1865" s="12" t="n">
        <x:f>H1865+J1865</x:f>
        <x:v>1376.4670593954345</x:v>
      </x:c>
      <x:c r="L1865" s="16" t="n">
        <x:v>0.3859</x:v>
      </x:c>
      <x:c r="M1865" s="17" t="n">
        <x:f>F1865*L1865</x:f>
        <x:v>531.1786382206982</x:v>
      </x:c>
      <x:c r="N1865" s="16" t="n">
        <x:f>L1865*'月度汇总'!$F$8</x:f>
        <x:v>0.5788500000000001</x:v>
      </x:c>
      <x:c r="O1865" s="17" t="n">
        <x:f>G1865*N1865</x:f>
        <x:v>0</x:v>
      </x:c>
      <x:c r="P1865" s="16" t="n">
        <x:f>L1865*'月度汇总'!$F$10</x:f>
        <x:v>1.9295</x:v>
      </x:c>
      <x:c r="Q1865" s="17" t="n">
        <x:f>J1865*P1865</x:f>
        <x:v>0</x:v>
      </x:c>
      <x:c r="R1865" s="12" t="n">
        <x:v>0</x:v>
      </x:c>
      <x:c r="S1865" s="17" t="n">
        <x:v>0</x:v>
      </x:c>
      <x:c r="T1865" s="19" t="n">
        <x:f>M1865+O1865+Q1865+S1865</x:f>
        <x:v>531.1786382206982</x:v>
      </x:c>
      <x:c r="U1865" s="18" t="str">
        <x:f>TEXT(T1865,"0.00")&amp;"元"</x:f>
        <x:v>531.18元</x:v>
      </x:c>
      <x:c r="V1865" s="12" t="n">
        <x:v>28.641192738767806</x:v>
      </x:c>
      <x:c r="W1865" s="12" t="n">
        <x:f>K1865-V1865</x:f>
        <x:v>1347.8258666566667</x:v>
      </x:c>
    </x:row>
    <x:row r="1866" ht="20" customHeight="1">
      <x:c r="A1866" s="13" t="n">
        <x:v>45701.930555555555</x:v>
      </x:c>
      <x:c r="B1866" s="13" t="n">
        <x:v>45701.9375</x:v>
      </x:c>
      <x:c r="C1866" s="14" t="n">
        <x:v>45701</x:v>
      </x:c>
      <x:c r="D1866" s="15" t="n">
        <x:v>134</x:v>
      </x:c>
      <x:c r="E1866" s="12" t="n">
        <x:v>562.6126895797521</x:v>
      </x:c>
      <x:c r="F1866" s="12" t="n">
        <x:v>562.6126895797521</x:v>
      </x:c>
      <x:c r="G1866" s="12" t="n">
        <x:v>0</x:v>
      </x:c>
      <x:c r="H1866" s="12" t="n">
        <x:f>F1866+G1866</x:f>
        <x:v>562.6126895797521</x:v>
      </x:c>
      <x:c r="I1866" s="12" t="n">
        <x:f>H1866-E1866</x:f>
        <x:v>0</x:v>
      </x:c>
      <x:c r="J1866" s="12" t="n">
        <x:v>0</x:v>
      </x:c>
      <x:c r="K1866" s="12" t="n">
        <x:f>H1866+J1866</x:f>
        <x:v>562.6126895797521</x:v>
      </x:c>
      <x:c r="L1866" s="16" t="n">
        <x:v>0.4368</x:v>
      </x:c>
      <x:c r="M1866" s="17" t="n">
        <x:f>F1866*L1866</x:f>
        <x:v>245.74922280843572</x:v>
      </x:c>
      <x:c r="N1866" s="16" t="n">
        <x:f>L1866*'月度汇总'!$F$8</x:f>
        <x:v>0.6552</x:v>
      </x:c>
      <x:c r="O1866" s="17" t="n">
        <x:f>G1866*N1866</x:f>
        <x:v>0</x:v>
      </x:c>
      <x:c r="P1866" s="16" t="n">
        <x:f>L1866*'月度汇总'!$F$10</x:f>
        <x:v>2.184</x:v>
      </x:c>
      <x:c r="Q1866" s="17" t="n">
        <x:f>J1866*P1866</x:f>
        <x:v>0</x:v>
      </x:c>
      <x:c r="R1866" s="12" t="n">
        <x:v>0</x:v>
      </x:c>
      <x:c r="S1866" s="17" t="n">
        <x:v>0</x:v>
      </x:c>
      <x:c r="T1866" s="19" t="n">
        <x:f>M1866+O1866+Q1866+S1866</x:f>
        <x:v>245.74922280843572</x:v>
      </x:c>
      <x:c r="U1866" s="18" t="str">
        <x:f>TEXT(T1866,"0.00")&amp;"元"</x:f>
        <x:v>245.75元</x:v>
      </x:c>
      <x:c r="V1866" s="12" t="n">
        <x:v>0</x:v>
      </x:c>
      <x:c r="W1866" s="12" t="n">
        <x:f>K1866-V1866</x:f>
        <x:v>562.6126895797521</x:v>
      </x:c>
    </x:row>
    <x:row r="1867" ht="20" customHeight="1">
      <x:c r="A1867" s="13" t="n">
        <x:v>45701.9375</x:v>
      </x:c>
      <x:c r="B1867" s="13" t="n">
        <x:v>45701.944444444445</x:v>
      </x:c>
      <x:c r="C1867" s="14" t="n">
        <x:v>45701</x:v>
      </x:c>
      <x:c r="D1867" s="15" t="n">
        <x:v>135</x:v>
      </x:c>
      <x:c r="E1867" s="12" t="n">
        <x:v>1393.462216597467</x:v>
      </x:c>
      <x:c r="F1867" s="12" t="n">
        <x:v>1385.1769868380134</x:v>
      </x:c>
      <x:c r="G1867" s="12" t="n">
        <x:v>0</x:v>
      </x:c>
      <x:c r="H1867" s="12" t="n">
        <x:f>F1867+G1867</x:f>
        <x:v>1385.1769868380134</x:v>
      </x:c>
      <x:c r="I1867" s="12" t="n">
        <x:f>H1867-E1867</x:f>
        <x:v>-8.285229759453614</x:v>
      </x:c>
      <x:c r="J1867" s="12" t="n">
        <x:v>0</x:v>
      </x:c>
      <x:c r="K1867" s="12" t="n">
        <x:f>H1867+J1867</x:f>
        <x:v>1385.1769868380134</x:v>
      </x:c>
      <x:c r="L1867" s="16" t="n">
        <x:v>0.4198</x:v>
      </x:c>
      <x:c r="M1867" s="17" t="n">
        <x:f>F1867*L1867</x:f>
        <x:v>581.497299074598</x:v>
      </x:c>
      <x:c r="N1867" s="16" t="n">
        <x:f>L1867*'月度汇总'!$F$8</x:f>
        <x:v>0.6297</x:v>
      </x:c>
      <x:c r="O1867" s="17" t="n">
        <x:f>G1867*N1867</x:f>
        <x:v>0</x:v>
      </x:c>
      <x:c r="P1867" s="16" t="n">
        <x:f>L1867*'月度汇总'!$F$10</x:f>
        <x:v>2.099</x:v>
      </x:c>
      <x:c r="Q1867" s="17" t="n">
        <x:f>J1867*P1867</x:f>
        <x:v>0</x:v>
      </x:c>
      <x:c r="R1867" s="12" t="n">
        <x:v>0</x:v>
      </x:c>
      <x:c r="S1867" s="17" t="n">
        <x:v>0</x:v>
      </x:c>
      <x:c r="T1867" s="19" t="n">
        <x:f>M1867+O1867+Q1867+S1867</x:f>
        <x:v>581.497299074598</x:v>
      </x:c>
      <x:c r="U1867" s="18" t="str">
        <x:f>TEXT(T1867,"0.00")&amp;"元"</x:f>
        <x:v>581.50元</x:v>
      </x:c>
      <x:c r="V1867" s="12" t="n">
        <x:v>0</x:v>
      </x:c>
      <x:c r="W1867" s="12" t="n">
        <x:f>K1867-V1867</x:f>
        <x:v>1385.1769868380134</x:v>
      </x:c>
    </x:row>
    <x:row r="1868" ht="20" customHeight="1">
      <x:c r="A1868" s="13" t="n">
        <x:v>45701.944444444445</x:v>
      </x:c>
      <x:c r="B1868" s="13" t="n">
        <x:v>45701.95138888889</x:v>
      </x:c>
      <x:c r="C1868" s="14" t="n">
        <x:v>45701</x:v>
      </x:c>
      <x:c r="D1868" s="15" t="n">
        <x:v>136</x:v>
      </x:c>
      <x:c r="E1868" s="12" t="n">
        <x:v>1408.998794651182</x:v>
      </x:c>
      <x:c r="F1868" s="12" t="n">
        <x:v>1400.9405430931997</x:v>
      </x:c>
      <x:c r="G1868" s="12" t="n">
        <x:v>0</x:v>
      </x:c>
      <x:c r="H1868" s="12" t="n">
        <x:f>F1868+G1868</x:f>
        <x:v>1400.9405430931997</x:v>
      </x:c>
      <x:c r="I1868" s="12" t="n">
        <x:f>H1868-E1868</x:f>
        <x:v>-8.058251557982203</x:v>
      </x:c>
      <x:c r="J1868" s="12" t="n">
        <x:v>0</x:v>
      </x:c>
      <x:c r="K1868" s="12" t="n">
        <x:f>H1868+J1868</x:f>
        <x:v>1400.9405430931997</x:v>
      </x:c>
      <x:c r="L1868" s="16" t="n">
        <x:v>0.4186</x:v>
      </x:c>
      <x:c r="M1868" s="17" t="n">
        <x:f>F1868*L1868</x:f>
        <x:v>586.4337113388134</x:v>
      </x:c>
      <x:c r="N1868" s="16" t="n">
        <x:f>L1868*'月度汇总'!$F$8</x:f>
        <x:v>0.6279</x:v>
      </x:c>
      <x:c r="O1868" s="17" t="n">
        <x:f>G1868*N1868</x:f>
        <x:v>0</x:v>
      </x:c>
      <x:c r="P1868" s="16" t="n">
        <x:f>L1868*'月度汇总'!$F$10</x:f>
        <x:v>2.093</x:v>
      </x:c>
      <x:c r="Q1868" s="17" t="n">
        <x:f>J1868*P1868</x:f>
        <x:v>0</x:v>
      </x:c>
      <x:c r="R1868" s="12" t="n">
        <x:v>0</x:v>
      </x:c>
      <x:c r="S1868" s="17" t="n">
        <x:v>0</x:v>
      </x:c>
      <x:c r="T1868" s="19" t="n">
        <x:f>M1868+O1868+Q1868+S1868</x:f>
        <x:v>586.4337113388134</x:v>
      </x:c>
      <x:c r="U1868" s="18" t="str">
        <x:f>TEXT(T1868,"0.00")&amp;"元"</x:f>
        <x:v>586.43元</x:v>
      </x:c>
      <x:c r="V1868" s="12" t="n">
        <x:v>0</x:v>
      </x:c>
      <x:c r="W1868" s="12" t="n">
        <x:f>K1868-V1868</x:f>
        <x:v>1400.9405430931997</x:v>
      </x:c>
    </x:row>
    <x:row r="1869" ht="20" customHeight="1">
      <x:c r="A1869" s="13" t="n">
        <x:v>45701.95138888889</x:v>
      </x:c>
      <x:c r="B1869" s="13" t="n">
        <x:v>45701.95833333333</x:v>
      </x:c>
      <x:c r="C1869" s="14" t="n">
        <x:v>45701</x:v>
      </x:c>
      <x:c r="D1869" s="15" t="n">
        <x:v>137</x:v>
      </x:c>
      <x:c r="E1869" s="12" t="n">
        <x:v>1406.5153525527746</x:v>
      </x:c>
      <x:c r="F1869" s="12" t="n">
        <x:v>1398.8430168728123</x:v>
      </x:c>
      <x:c r="G1869" s="12" t="n">
        <x:v>0</x:v>
      </x:c>
      <x:c r="H1869" s="12" t="n">
        <x:f>F1869+G1869</x:f>
        <x:v>1398.8430168728123</x:v>
      </x:c>
      <x:c r="I1869" s="12" t="n">
        <x:f>H1869-E1869</x:f>
        <x:v>-7.672335679962316</x:v>
      </x:c>
      <x:c r="J1869" s="12" t="n">
        <x:v>0</x:v>
      </x:c>
      <x:c r="K1869" s="12" t="n">
        <x:f>H1869+J1869</x:f>
        <x:v>1398.8430168728123</x:v>
      </x:c>
      <x:c r="L1869" s="16" t="n">
        <x:v>0.4241</x:v>
      </x:c>
      <x:c r="M1869" s="17" t="n">
        <x:f>F1869*L1869</x:f>
        <x:v>593.2493234557596</x:v>
      </x:c>
      <x:c r="N1869" s="16" t="n">
        <x:f>L1869*'月度汇总'!$F$8</x:f>
        <x:v>0.63615</x:v>
      </x:c>
      <x:c r="O1869" s="17" t="n">
        <x:f>G1869*N1869</x:f>
        <x:v>0</x:v>
      </x:c>
      <x:c r="P1869" s="16" t="n">
        <x:f>L1869*'月度汇总'!$F$10</x:f>
        <x:v>2.1205</x:v>
      </x:c>
      <x:c r="Q1869" s="17" t="n">
        <x:f>J1869*P1869</x:f>
        <x:v>0</x:v>
      </x:c>
      <x:c r="R1869" s="12" t="n">
        <x:v>0</x:v>
      </x:c>
      <x:c r="S1869" s="17" t="n">
        <x:v>0</x:v>
      </x:c>
      <x:c r="T1869" s="19" t="n">
        <x:f>M1869+O1869+Q1869+S1869</x:f>
        <x:v>593.2493234557596</x:v>
      </x:c>
      <x:c r="U1869" s="18" t="str">
        <x:f>TEXT(T1869,"0.00")&amp;"元"</x:f>
        <x:v>593.25元</x:v>
      </x:c>
      <x:c r="V1869" s="12" t="n">
        <x:v>0</x:v>
      </x:c>
      <x:c r="W1869" s="12" t="n">
        <x:f>K1869-V1869</x:f>
        <x:v>1398.8430168728123</x:v>
      </x:c>
    </x:row>
    <x:row r="1870" ht="20" customHeight="1">
      <x:c r="A1870" s="13" t="n">
        <x:v>45701.95833333333</x:v>
      </x:c>
      <x:c r="B1870" s="13" t="n">
        <x:v>45701.96527777778</x:v>
      </x:c>
      <x:c r="C1870" s="14" t="n">
        <x:v>45701</x:v>
      </x:c>
      <x:c r="D1870" s="15" t="n">
        <x:v>138</x:v>
      </x:c>
      <x:c r="E1870" s="12" t="n">
        <x:v>1391.0140167875984</x:v>
      </x:c>
      <x:c r="F1870" s="12" t="n">
        <x:v>1383.3912374234924</x:v>
      </x:c>
      <x:c r="G1870" s="12" t="n">
        <x:v>0</x:v>
      </x:c>
      <x:c r="H1870" s="12" t="n">
        <x:f>F1870+G1870</x:f>
        <x:v>1383.3912374234924</x:v>
      </x:c>
      <x:c r="I1870" s="12" t="n">
        <x:f>H1870-E1870</x:f>
        <x:v>-7.622779364106009</x:v>
      </x:c>
      <x:c r="J1870" s="12" t="n">
        <x:v>0</x:v>
      </x:c>
      <x:c r="K1870" s="12" t="n">
        <x:f>H1870+J1870</x:f>
        <x:v>1383.3912374234924</x:v>
      </x:c>
      <x:c r="L1870" s="16" t="n">
        <x:v>0.4237</x:v>
      </x:c>
      <x:c r="M1870" s="17" t="n">
        <x:f>F1870*L1870</x:f>
        <x:v>586.1428672963337</x:v>
      </x:c>
      <x:c r="N1870" s="16" t="n">
        <x:f>L1870*'月度汇总'!$F$8</x:f>
        <x:v>0.6355500000000001</x:v>
      </x:c>
      <x:c r="O1870" s="17" t="n">
        <x:f>G1870*N1870</x:f>
        <x:v>0</x:v>
      </x:c>
      <x:c r="P1870" s="16" t="n">
        <x:f>L1870*'月度汇总'!$F$10</x:f>
        <x:v>2.1185</x:v>
      </x:c>
      <x:c r="Q1870" s="17" t="n">
        <x:f>J1870*P1870</x:f>
        <x:v>0</x:v>
      </x:c>
      <x:c r="R1870" s="12" t="n">
        <x:v>0</x:v>
      </x:c>
      <x:c r="S1870" s="17" t="n">
        <x:v>0</x:v>
      </x:c>
      <x:c r="T1870" s="19" t="n">
        <x:f>M1870+O1870+Q1870+S1870</x:f>
        <x:v>586.1428672963337</x:v>
      </x:c>
      <x:c r="U1870" s="18" t="str">
        <x:f>TEXT(T1870,"0.00")&amp;"元"</x:f>
        <x:v>586.14元</x:v>
      </x:c>
      <x:c r="V1870" s="12" t="n">
        <x:v>0.041237433492361815</x:v>
      </x:c>
      <x:c r="W1870" s="12" t="n">
        <x:f>K1870-V1870</x:f>
        <x:v>1383.34999999</x:v>
      </x:c>
    </x:row>
    <x:row r="1871" ht="20" customHeight="1">
      <x:c r="A1871" s="13" t="n">
        <x:v>45701.96527777778</x:v>
      </x:c>
      <x:c r="B1871" s="13" t="n">
        <x:v>45701.97222222222</x:v>
      </x:c>
      <x:c r="C1871" s="14" t="n">
        <x:v>45701</x:v>
      </x:c>
      <x:c r="D1871" s="15" t="n">
        <x:v>139</x:v>
      </x:c>
      <x:c r="E1871" s="12" t="n">
        <x:v>569.8678795490434</x:v>
      </x:c>
      <x:c r="F1871" s="12" t="n">
        <x:v>569.8678795490434</x:v>
      </x:c>
      <x:c r="G1871" s="12" t="n">
        <x:v>0</x:v>
      </x:c>
      <x:c r="H1871" s="12" t="n">
        <x:f>F1871+G1871</x:f>
        <x:v>569.8678795490434</x:v>
      </x:c>
      <x:c r="I1871" s="12" t="n">
        <x:f>H1871-E1871</x:f>
        <x:v>0</x:v>
      </x:c>
      <x:c r="J1871" s="12" t="n">
        <x:v>0</x:v>
      </x:c>
      <x:c r="K1871" s="12" t="n">
        <x:f>H1871+J1871</x:f>
        <x:v>569.8678795490434</x:v>
      </x:c>
      <x:c r="L1871" s="16" t="n">
        <x:v>0.4248</x:v>
      </x:c>
      <x:c r="M1871" s="17" t="n">
        <x:f>F1871*L1871</x:f>
        <x:v>242.07987523243366</x:v>
      </x:c>
      <x:c r="N1871" s="16" t="n">
        <x:f>L1871*'月度汇总'!$F$8</x:f>
        <x:v>0.6372</x:v>
      </x:c>
      <x:c r="O1871" s="17" t="n">
        <x:f>G1871*N1871</x:f>
        <x:v>0</x:v>
      </x:c>
      <x:c r="P1871" s="16" t="n">
        <x:f>L1871*'月度汇总'!$F$10</x:f>
        <x:v>2.124</x:v>
      </x:c>
      <x:c r="Q1871" s="17" t="n">
        <x:f>J1871*P1871</x:f>
        <x:v>0</x:v>
      </x:c>
      <x:c r="R1871" s="12" t="n">
        <x:v>0</x:v>
      </x:c>
      <x:c r="S1871" s="17" t="n">
        <x:v>0</x:v>
      </x:c>
      <x:c r="T1871" s="19" t="n">
        <x:f>M1871+O1871+Q1871+S1871</x:f>
        <x:v>242.07987523243366</x:v>
      </x:c>
      <x:c r="U1871" s="18" t="str">
        <x:f>TEXT(T1871,"0.00")&amp;"元"</x:f>
        <x:v>242.08元</x:v>
      </x:c>
      <x:c r="V1871" s="12" t="n">
        <x:v>0</x:v>
      </x:c>
      <x:c r="W1871" s="12" t="n">
        <x:f>K1871-V1871</x:f>
        <x:v>569.8678795490434</x:v>
      </x:c>
    </x:row>
    <x:row r="1872" ht="20" customHeight="1">
      <x:c r="A1872" s="13" t="n">
        <x:v>45701.97222222222</x:v>
      </x:c>
      <x:c r="B1872" s="13" t="n">
        <x:v>45701.97916666667</x:v>
      </x:c>
      <x:c r="C1872" s="14" t="n">
        <x:v>45701</x:v>
      </x:c>
      <x:c r="D1872" s="15" t="n">
        <x:v>140</x:v>
      </x:c>
      <x:c r="E1872" s="12" t="n">
        <x:v>1401.7135857010262</x:v>
      </x:c>
      <x:c r="F1872" s="12" t="n">
        <x:v>1394.502745382163</x:v>
      </x:c>
      <x:c r="G1872" s="12" t="n">
        <x:v>0</x:v>
      </x:c>
      <x:c r="H1872" s="12" t="n">
        <x:f>F1872+G1872</x:f>
        <x:v>1394.502745382163</x:v>
      </x:c>
      <x:c r="I1872" s="12" t="n">
        <x:f>H1872-E1872</x:f>
        <x:v>-7.21084031886312</x:v>
      </x:c>
      <x:c r="J1872" s="12" t="n">
        <x:v>0</x:v>
      </x:c>
      <x:c r="K1872" s="12" t="n">
        <x:f>H1872+J1872</x:f>
        <x:v>1394.502745382163</x:v>
      </x:c>
      <x:c r="L1872" s="16" t="n">
        <x:v>0.424</x:v>
      </x:c>
      <x:c r="M1872" s="17" t="n">
        <x:f>F1872*L1872</x:f>
        <x:v>591.2691640420371</x:v>
      </x:c>
      <x:c r="N1872" s="16" t="n">
        <x:f>L1872*'月度汇总'!$F$8</x:f>
        <x:v>0.636</x:v>
      </x:c>
      <x:c r="O1872" s="17" t="n">
        <x:f>G1872*N1872</x:f>
        <x:v>0</x:v>
      </x:c>
      <x:c r="P1872" s="16" t="n">
        <x:f>L1872*'月度汇总'!$F$10</x:f>
        <x:v>2.12</x:v>
      </x:c>
      <x:c r="Q1872" s="17" t="n">
        <x:f>J1872*P1872</x:f>
        <x:v>0</x:v>
      </x:c>
      <x:c r="R1872" s="12" t="n">
        <x:v>0</x:v>
      </x:c>
      <x:c r="S1872" s="17" t="n">
        <x:v>0</x:v>
      </x:c>
      <x:c r="T1872" s="19" t="n">
        <x:f>M1872+O1872+Q1872+S1872</x:f>
        <x:v>591.2691640420371</x:v>
      </x:c>
      <x:c r="U1872" s="18" t="str">
        <x:f>TEXT(T1872,"0.00")&amp;"元"</x:f>
        <x:v>591.27元</x:v>
      </x:c>
      <x:c r="V1872" s="12" t="n">
        <x:v>7.74291205882968</x:v>
      </x:c>
      <x:c r="W1872" s="12" t="n">
        <x:f>K1872-V1872</x:f>
        <x:v>1386.7598333233334</x:v>
      </x:c>
    </x:row>
    <x:row r="1873" ht="20" customHeight="1">
      <x:c r="A1873" s="13" t="n">
        <x:v>45701.97916666667</x:v>
      </x:c>
      <x:c r="B1873" s="13" t="n">
        <x:v>45701.98611111111</x:v>
      </x:c>
      <x:c r="C1873" s="14" t="n">
        <x:v>45701</x:v>
      </x:c>
      <x:c r="D1873" s="15" t="n">
        <x:v>141</x:v>
      </x:c>
      <x:c r="E1873" s="12" t="n">
        <x:v>1396.2393359612706</x:v>
      </x:c>
      <x:c r="F1873" s="12" t="n">
        <x:v>1389.2260403833734</x:v>
      </x:c>
      <x:c r="G1873" s="12" t="n">
        <x:v>0</x:v>
      </x:c>
      <x:c r="H1873" s="12" t="n">
        <x:f>F1873+G1873</x:f>
        <x:v>1389.2260403833734</x:v>
      </x:c>
      <x:c r="I1873" s="12" t="n">
        <x:f>H1873-E1873</x:f>
        <x:v>-7.013295577897225</x:v>
      </x:c>
      <x:c r="J1873" s="12" t="n">
        <x:v>0</x:v>
      </x:c>
      <x:c r="K1873" s="12" t="n">
        <x:f>H1873+J1873</x:f>
        <x:v>1389.2260403833734</x:v>
      </x:c>
      <x:c r="L1873" s="16" t="n">
        <x:v>0.422</x:v>
      </x:c>
      <x:c r="M1873" s="17" t="n">
        <x:f>F1873*L1873</x:f>
        <x:v>586.2533890417835</x:v>
      </x:c>
      <x:c r="N1873" s="16" t="n">
        <x:f>L1873*'月度汇总'!$F$8</x:f>
        <x:v>0.633</x:v>
      </x:c>
      <x:c r="O1873" s="17" t="n">
        <x:f>G1873*N1873</x:f>
        <x:v>0</x:v>
      </x:c>
      <x:c r="P1873" s="16" t="n">
        <x:f>L1873*'月度汇总'!$F$10</x:f>
        <x:v>2.11</x:v>
      </x:c>
      <x:c r="Q1873" s="17" t="n">
        <x:f>J1873*P1873</x:f>
        <x:v>0</x:v>
      </x:c>
      <x:c r="R1873" s="12" t="n">
        <x:v>0</x:v>
      </x:c>
      <x:c r="S1873" s="17" t="n">
        <x:v>0</x:v>
      </x:c>
      <x:c r="T1873" s="19" t="n">
        <x:f>M1873+O1873+Q1873+S1873</x:f>
        <x:v>586.2533890417835</x:v>
      </x:c>
      <x:c r="U1873" s="18" t="str">
        <x:f>TEXT(T1873,"0.00")&amp;"元"</x:f>
        <x:v>586.25元</x:v>
      </x:c>
      <x:c r="V1873" s="12" t="n">
        <x:v>0</x:v>
      </x:c>
      <x:c r="W1873" s="12" t="n">
        <x:f>K1873-V1873</x:f>
        <x:v>1389.2260403833734</x:v>
      </x:c>
    </x:row>
    <x:row r="1874" ht="20" customHeight="1">
      <x:c r="A1874" s="13" t="n">
        <x:v>45701.98611111111</x:v>
      </x:c>
      <x:c r="B1874" s="13" t="n">
        <x:v>45701.993055555555</x:v>
      </x:c>
      <x:c r="C1874" s="14" t="n">
        <x:v>45701</x:v>
      </x:c>
      <x:c r="D1874" s="15" t="n">
        <x:v>142</x:v>
      </x:c>
      <x:c r="E1874" s="12" t="n">
        <x:v>1426.8006802629936</x:v>
      </x:c>
      <x:c r="F1874" s="12" t="n">
        <x:v>1419.9795175845904</x:v>
      </x:c>
      <x:c r="G1874" s="12" t="n">
        <x:v>0</x:v>
      </x:c>
      <x:c r="H1874" s="12" t="n">
        <x:f>F1874+G1874</x:f>
        <x:v>1419.9795175845904</x:v>
      </x:c>
      <x:c r="I1874" s="12" t="n">
        <x:f>H1874-E1874</x:f>
        <x:v>-6.821162678403198</x:v>
      </x:c>
      <x:c r="J1874" s="12" t="n">
        <x:v>0</x:v>
      </x:c>
      <x:c r="K1874" s="12" t="n">
        <x:f>H1874+J1874</x:f>
        <x:v>1419.9795175845904</x:v>
      </x:c>
      <x:c r="L1874" s="16" t="n">
        <x:v>0.424</x:v>
      </x:c>
      <x:c r="M1874" s="17" t="n">
        <x:f>F1874*L1874</x:f>
        <x:v>602.0713154558663</x:v>
      </x:c>
      <x:c r="N1874" s="16" t="n">
        <x:f>L1874*'月度汇总'!$F$8</x:f>
        <x:v>0.636</x:v>
      </x:c>
      <x:c r="O1874" s="17" t="n">
        <x:f>G1874*N1874</x:f>
        <x:v>0</x:v>
      </x:c>
      <x:c r="P1874" s="16" t="n">
        <x:f>L1874*'月度汇总'!$F$10</x:f>
        <x:v>2.12</x:v>
      </x:c>
      <x:c r="Q1874" s="17" t="n">
        <x:f>J1874*P1874</x:f>
        <x:v>0</x:v>
      </x:c>
      <x:c r="R1874" s="12" t="n">
        <x:v>0</x:v>
      </x:c>
      <x:c r="S1874" s="17" t="n">
        <x:v>0</x:v>
      </x:c>
      <x:c r="T1874" s="19" t="n">
        <x:f>M1874+O1874+Q1874+S1874</x:f>
        <x:v>602.0713154558663</x:v>
      </x:c>
      <x:c r="U1874" s="18" t="str">
        <x:f>TEXT(T1874,"0.00")&amp;"元"</x:f>
        <x:v>602.07元</x:v>
      </x:c>
      <x:c r="V1874" s="12" t="n">
        <x:v>5.764967594590408</x:v>
      </x:c>
      <x:c r="W1874" s="12" t="n">
        <x:f>K1874-V1874</x:f>
        <x:v>1414.21454999</x:v>
      </x:c>
    </x:row>
    <x:row r="1875" ht="20" customHeight="1">
      <x:c r="A1875" s="13" t="n">
        <x:v>45701.993055555555</x:v>
      </x:c>
      <x:c r="B1875" s="13" t="n">
        <x:v>45702</x:v>
      </x:c>
      <x:c r="C1875" s="14" t="n">
        <x:v>45701</x:v>
      </x:c>
      <x:c r="D1875" s="15" t="n">
        <x:v>143</x:v>
      </x:c>
      <x:c r="E1875" s="12" t="n">
        <x:v>539.3035360869007</x:v>
      </x:c>
      <x:c r="F1875" s="12" t="n">
        <x:v>539.3035360869007</x:v>
      </x:c>
      <x:c r="G1875" s="12" t="n">
        <x:v>0</x:v>
      </x:c>
      <x:c r="H1875" s="12" t="n">
        <x:f>F1875+G1875</x:f>
        <x:v>539.3035360869007</x:v>
      </x:c>
      <x:c r="I1875" s="12" t="n">
        <x:f>H1875-E1875</x:f>
        <x:v>0</x:v>
      </x:c>
      <x:c r="J1875" s="12" t="n">
        <x:v>0</x:v>
      </x:c>
      <x:c r="K1875" s="12" t="n">
        <x:f>H1875+J1875</x:f>
        <x:v>539.3035360869007</x:v>
      </x:c>
      <x:c r="L1875" s="16" t="n">
        <x:v>0.4271</x:v>
      </x:c>
      <x:c r="M1875" s="17" t="n">
        <x:f>F1875*L1875</x:f>
        <x:v>230.3365402627153</x:v>
      </x:c>
      <x:c r="N1875" s="16" t="n">
        <x:f>L1875*'月度汇总'!$F$8</x:f>
        <x:v>0.6406499999999999</x:v>
      </x:c>
      <x:c r="O1875" s="17" t="n">
        <x:f>G1875*N1875</x:f>
        <x:v>0</x:v>
      </x:c>
      <x:c r="P1875" s="16" t="n">
        <x:f>L1875*'月度汇总'!$F$10</x:f>
        <x:v>2.1355</x:v>
      </x:c>
      <x:c r="Q1875" s="17" t="n">
        <x:f>J1875*P1875</x:f>
        <x:v>0</x:v>
      </x:c>
      <x:c r="R1875" s="12" t="n">
        <x:v>0</x:v>
      </x:c>
      <x:c r="S1875" s="17" t="n">
        <x:v>0</x:v>
      </x:c>
      <x:c r="T1875" s="19" t="n">
        <x:f>M1875+O1875+Q1875+S1875</x:f>
        <x:v>230.3365402627153</x:v>
      </x:c>
      <x:c r="U1875" s="18" t="str">
        <x:f>TEXT(T1875,"0.00")&amp;"元"</x:f>
        <x:v>230.34元</x:v>
      </x:c>
      <x:c r="V1875" s="12" t="n">
        <x:v>0</x:v>
      </x:c>
      <x:c r="W1875" s="12" t="n">
        <x:f>K1875-V1875</x:f>
        <x:v>539.3035360869007</x:v>
      </x:c>
    </x:row>
    <x:row r="1876" ht="20" customHeight="1">
      <x:c r="A1876" s="13" t="n">
        <x:v>45702</x:v>
      </x:c>
      <x:c r="B1876" s="13" t="n">
        <x:v>45702.006944444445</x:v>
      </x:c>
      <x:c r="C1876" s="14" t="n">
        <x:v>45701</x:v>
      </x:c>
      <x:c r="D1876" s="15" t="n">
        <x:v>144</x:v>
      </x:c>
      <x:c r="E1876" s="12" t="n">
        <x:v>414.89396666666664</x:v>
      </x:c>
      <x:c r="F1876" s="12" t="n">
        <x:v>414.89396666666664</x:v>
      </x:c>
      <x:c r="G1876" s="12" t="n">
        <x:v>0</x:v>
      </x:c>
      <x:c r="H1876" s="12" t="n">
        <x:f>F1876+G1876</x:f>
        <x:v>414.89396666666664</x:v>
      </x:c>
      <x:c r="I1876" s="12" t="n">
        <x:f>H1876-E1876</x:f>
        <x:v>0</x:v>
      </x:c>
      <x:c r="J1876" s="12" t="n">
        <x:v>0</x:v>
      </x:c>
      <x:c r="K1876" s="12" t="n">
        <x:f>H1876+J1876</x:f>
        <x:v>414.89396666666664</x:v>
      </x:c>
      <x:c r="L1876" s="16" t="n">
        <x:v>0.4276</x:v>
      </x:c>
      <x:c r="M1876" s="17" t="n">
        <x:f>F1876*L1876</x:f>
        <x:v>177.40866014666665</x:v>
      </x:c>
      <x:c r="N1876" s="16" t="n">
        <x:f>L1876*'月度汇总'!$F$8</x:f>
        <x:v>0.6414</x:v>
      </x:c>
      <x:c r="O1876" s="17" t="n">
        <x:f>G1876*N1876</x:f>
        <x:v>0</x:v>
      </x:c>
      <x:c r="P1876" s="16" t="n">
        <x:f>L1876*'月度汇总'!$F$10</x:f>
        <x:v>2.138</x:v>
      </x:c>
      <x:c r="Q1876" s="17" t="n">
        <x:f>J1876*P1876</x:f>
        <x:v>0</x:v>
      </x:c>
      <x:c r="R1876" s="12" t="n">
        <x:v>0</x:v>
      </x:c>
      <x:c r="S1876" s="17" t="n">
        <x:v>0</x:v>
      </x:c>
      <x:c r="T1876" s="19" t="n">
        <x:f>M1876+O1876+Q1876+S1876</x:f>
        <x:v>177.40866014666665</x:v>
      </x:c>
      <x:c r="U1876" s="18" t="str">
        <x:f>TEXT(T1876,"0.00")&amp;"元"</x:f>
        <x:v>177.41元</x:v>
      </x:c>
      <x:c r="V1876" s="12" t="n">
        <x:v>0</x:v>
      </x:c>
      <x:c r="W1876" s="12" t="n">
        <x:f>K1876-V1876</x:f>
        <x:v>414.89396666666664</x:v>
      </x:c>
    </x:row>
    <x:row r="1877" ht="20" customHeight="1">
      <x:c r="A1877" s="13" t="n">
        <x:v>45702.006944444445</x:v>
      </x:c>
      <x:c r="B1877" s="13" t="n">
        <x:v>45702.01388888889</x:v>
      </x:c>
      <x:c r="C1877" s="14" t="n">
        <x:v>45702</x:v>
      </x:c>
      <x:c r="D1877" s="15" t="n">
        <x:v>1</x:v>
      </x:c>
      <x:c r="E1877" s="12" t="n">
        <x:v>757.3587179178369</x:v>
      </x:c>
      <x:c r="F1877" s="12" t="n">
        <x:v>757.3587179178369</x:v>
      </x:c>
      <x:c r="G1877" s="12" t="n">
        <x:v>0</x:v>
      </x:c>
      <x:c r="H1877" s="12" t="n">
        <x:f>F1877+G1877</x:f>
        <x:v>757.3587179178369</x:v>
      </x:c>
      <x:c r="I1877" s="12" t="n">
        <x:f>H1877-E1877</x:f>
        <x:v>0</x:v>
      </x:c>
      <x:c r="J1877" s="12" t="n">
        <x:v>0</x:v>
      </x:c>
      <x:c r="K1877" s="12" t="n">
        <x:f>H1877+J1877</x:f>
        <x:v>757.3587179178369</x:v>
      </x:c>
      <x:c r="L1877" s="16" t="n">
        <x:v>0.4248</x:v>
      </x:c>
      <x:c r="M1877" s="17" t="n">
        <x:f>F1877*L1877</x:f>
        <x:v>321.72598337149714</x:v>
      </x:c>
      <x:c r="N1877" s="16" t="n">
        <x:f>L1877*'月度汇总'!$F$8</x:f>
        <x:v>0.6372</x:v>
      </x:c>
      <x:c r="O1877" s="17" t="n">
        <x:f>G1877*N1877</x:f>
        <x:v>0</x:v>
      </x:c>
      <x:c r="P1877" s="16" t="n">
        <x:f>L1877*'月度汇总'!$F$10</x:f>
        <x:v>2.124</x:v>
      </x:c>
      <x:c r="Q1877" s="17" t="n">
        <x:f>J1877*P1877</x:f>
        <x:v>0</x:v>
      </x:c>
      <x:c r="R1877" s="12" t="n">
        <x:v>0</x:v>
      </x:c>
      <x:c r="S1877" s="17" t="n">
        <x:v>0</x:v>
      </x:c>
      <x:c r="T1877" s="19" t="n">
        <x:f>M1877+O1877+Q1877+S1877</x:f>
        <x:v>321.72598337149714</x:v>
      </x:c>
      <x:c r="U1877" s="18" t="str">
        <x:f>TEXT(T1877,"0.00")&amp;"元"</x:f>
        <x:v>321.73元</x:v>
      </x:c>
      <x:c r="V1877" s="12" t="n">
        <x:v>0</x:v>
      </x:c>
      <x:c r="W1877" s="12" t="n">
        <x:f>K1877-V1877</x:f>
        <x:v>757.3587179178369</x:v>
      </x:c>
    </x:row>
    <x:row r="1878" ht="20" customHeight="1">
      <x:c r="A1878" s="13" t="n">
        <x:v>45702.01388888889</x:v>
      </x:c>
      <x:c r="B1878" s="13" t="n">
        <x:v>45702.02083333333</x:v>
      </x:c>
      <x:c r="C1878" s="14" t="n">
        <x:v>45702</x:v>
      </x:c>
      <x:c r="D1878" s="15" t="n">
        <x:v>2</x:v>
      </x:c>
      <x:c r="E1878" s="12" t="n">
        <x:v>1257.9602594032358</x:v>
      </x:c>
      <x:c r="F1878" s="12" t="n">
        <x:v>1257.9602594032358</x:v>
      </x:c>
      <x:c r="G1878" s="12" t="n">
        <x:v>0</x:v>
      </x:c>
      <x:c r="H1878" s="12" t="n">
        <x:f>F1878+G1878</x:f>
        <x:v>1257.9602594032358</x:v>
      </x:c>
      <x:c r="I1878" s="12" t="n">
        <x:f>H1878-E1878</x:f>
        <x:v>0</x:v>
      </x:c>
      <x:c r="J1878" s="12" t="n">
        <x:v>0</x:v>
      </x:c>
      <x:c r="K1878" s="12" t="n">
        <x:f>H1878+J1878</x:f>
        <x:v>1257.9602594032358</x:v>
      </x:c>
      <x:c r="L1878" s="16" t="n">
        <x:v>0.4245</x:v>
      </x:c>
      <x:c r="M1878" s="17" t="n">
        <x:f>F1878*L1878</x:f>
        <x:v>534.0041301166735</x:v>
      </x:c>
      <x:c r="N1878" s="16" t="n">
        <x:f>L1878*'月度汇总'!$F$8</x:f>
        <x:v>0.6367499999999999</x:v>
      </x:c>
      <x:c r="O1878" s="17" t="n">
        <x:f>G1878*N1878</x:f>
        <x:v>0</x:v>
      </x:c>
      <x:c r="P1878" s="16" t="n">
        <x:f>L1878*'月度汇总'!$F$10</x:f>
        <x:v>2.1225</x:v>
      </x:c>
      <x:c r="Q1878" s="17" t="n">
        <x:f>J1878*P1878</x:f>
        <x:v>0</x:v>
      </x:c>
      <x:c r="R1878" s="12" t="n">
        <x:v>0</x:v>
      </x:c>
      <x:c r="S1878" s="17" t="n">
        <x:v>0</x:v>
      </x:c>
      <x:c r="T1878" s="19" t="n">
        <x:f>M1878+O1878+Q1878+S1878</x:f>
        <x:v>534.0041301166735</x:v>
      </x:c>
      <x:c r="U1878" s="18" t="str">
        <x:f>TEXT(T1878,"0.00")&amp;"元"</x:f>
        <x:v>534.00元</x:v>
      </x:c>
      <x:c r="V1878" s="12" t="n">
        <x:v>7.22575941323577</x:v>
      </x:c>
      <x:c r="W1878" s="12" t="n">
        <x:f>K1878-V1878</x:f>
        <x:v>1250.7344999900001</x:v>
      </x:c>
    </x:row>
    <x:row r="1879" ht="20" customHeight="1">
      <x:c r="A1879" s="13" t="n">
        <x:v>45702.02083333333</x:v>
      </x:c>
      <x:c r="B1879" s="13" t="n">
        <x:v>45702.02777777778</x:v>
      </x:c>
      <x:c r="C1879" s="14" t="n">
        <x:v>45702</x:v>
      </x:c>
      <x:c r="D1879" s="15" t="n">
        <x:v>3</x:v>
      </x:c>
      <x:c r="E1879" s="12" t="n">
        <x:v>449.36364732193505</x:v>
      </x:c>
      <x:c r="F1879" s="12" t="n">
        <x:v>449.36364732193505</x:v>
      </x:c>
      <x:c r="G1879" s="12" t="n">
        <x:v>0</x:v>
      </x:c>
      <x:c r="H1879" s="12" t="n">
        <x:f>F1879+G1879</x:f>
        <x:v>449.36364732193505</x:v>
      </x:c>
      <x:c r="I1879" s="12" t="n">
        <x:f>H1879-E1879</x:f>
        <x:v>0</x:v>
      </x:c>
      <x:c r="J1879" s="12" t="n">
        <x:v>0</x:v>
      </x:c>
      <x:c r="K1879" s="12" t="n">
        <x:f>H1879+J1879</x:f>
        <x:v>449.36364732193505</x:v>
      </x:c>
      <x:c r="L1879" s="16" t="n">
        <x:v>0.4269</x:v>
      </x:c>
      <x:c r="M1879" s="17" t="n">
        <x:f>F1879*L1879</x:f>
        <x:v>191.83334104173406</x:v>
      </x:c>
      <x:c r="N1879" s="16" t="n">
        <x:f>L1879*'月度汇总'!$F$8</x:f>
        <x:v>0.64035</x:v>
      </x:c>
      <x:c r="O1879" s="17" t="n">
        <x:f>G1879*N1879</x:f>
        <x:v>0</x:v>
      </x:c>
      <x:c r="P1879" s="16" t="n">
        <x:f>L1879*'月度汇总'!$F$10</x:f>
        <x:v>2.1345</x:v>
      </x:c>
      <x:c r="Q1879" s="17" t="n">
        <x:f>J1879*P1879</x:f>
        <x:v>0</x:v>
      </x:c>
      <x:c r="R1879" s="12" t="n">
        <x:v>0</x:v>
      </x:c>
      <x:c r="S1879" s="17" t="n">
        <x:v>0</x:v>
      </x:c>
      <x:c r="T1879" s="19" t="n">
        <x:f>M1879+O1879+Q1879+S1879</x:f>
        <x:v>191.83334104173406</x:v>
      </x:c>
      <x:c r="U1879" s="18" t="str">
        <x:f>TEXT(T1879,"0.00")&amp;"元"</x:f>
        <x:v>191.83元</x:v>
      </x:c>
      <x:c r="V1879" s="12" t="n">
        <x:v>0</x:v>
      </x:c>
      <x:c r="W1879" s="12" t="n">
        <x:f>K1879-V1879</x:f>
        <x:v>449.36364732193505</x:v>
      </x:c>
    </x:row>
    <x:row r="1880" ht="20" customHeight="1">
      <x:c r="A1880" s="13" t="n">
        <x:v>45702.02777777778</x:v>
      </x:c>
      <x:c r="B1880" s="13" t="n">
        <x:v>45702.03472222222</x:v>
      </x:c>
      <x:c r="C1880" s="14" t="n">
        <x:v>45702</x:v>
      </x:c>
      <x:c r="D1880" s="15" t="n">
        <x:v>4</x:v>
      </x:c>
      <x:c r="E1880" s="12" t="n">
        <x:v>428.13092912911134</x:v>
      </x:c>
      <x:c r="F1880" s="12" t="n">
        <x:v>428.13092912911134</x:v>
      </x:c>
      <x:c r="G1880" s="12" t="n">
        <x:v>0</x:v>
      </x:c>
      <x:c r="H1880" s="12" t="n">
        <x:f>F1880+G1880</x:f>
        <x:v>428.13092912911134</x:v>
      </x:c>
      <x:c r="I1880" s="12" t="n">
        <x:f>H1880-E1880</x:f>
        <x:v>0</x:v>
      </x:c>
      <x:c r="J1880" s="12" t="n">
        <x:v>0</x:v>
      </x:c>
      <x:c r="K1880" s="12" t="n">
        <x:f>H1880+J1880</x:f>
        <x:v>428.13092912911134</x:v>
      </x:c>
      <x:c r="L1880" s="16" t="n">
        <x:v>0.4272</x:v>
      </x:c>
      <x:c r="M1880" s="17" t="n">
        <x:f>F1880*L1880</x:f>
        <x:v>182.89753292395636</x:v>
      </x:c>
      <x:c r="N1880" s="16" t="n">
        <x:f>L1880*'月度汇总'!$F$8</x:f>
        <x:v>0.6408</x:v>
      </x:c>
      <x:c r="O1880" s="17" t="n">
        <x:f>G1880*N1880</x:f>
        <x:v>0</x:v>
      </x:c>
      <x:c r="P1880" s="16" t="n">
        <x:f>L1880*'月度汇总'!$F$10</x:f>
        <x:v>2.136</x:v>
      </x:c>
      <x:c r="Q1880" s="17" t="n">
        <x:f>J1880*P1880</x:f>
        <x:v>0</x:v>
      </x:c>
      <x:c r="R1880" s="12" t="n">
        <x:v>0</x:v>
      </x:c>
      <x:c r="S1880" s="17" t="n">
        <x:v>0</x:v>
      </x:c>
      <x:c r="T1880" s="19" t="n">
        <x:f>M1880+O1880+Q1880+S1880</x:f>
        <x:v>182.89753292395636</x:v>
      </x:c>
      <x:c r="U1880" s="18" t="str">
        <x:f>TEXT(T1880,"0.00")&amp;"元"</x:f>
        <x:v>182.90元</x:v>
      </x:c>
      <x:c r="V1880" s="12" t="n">
        <x:v>0</x:v>
      </x:c>
      <x:c r="W1880" s="12" t="n">
        <x:f>K1880-V1880</x:f>
        <x:v>428.13092912911134</x:v>
      </x:c>
    </x:row>
    <x:row r="1881" ht="20" customHeight="1">
      <x:c r="A1881" s="13" t="n">
        <x:v>45702.03472222222</x:v>
      </x:c>
      <x:c r="B1881" s="13" t="n">
        <x:v>45702.04166666667</x:v>
      </x:c>
      <x:c r="C1881" s="14" t="n">
        <x:v>45702</x:v>
      </x:c>
      <x:c r="D1881" s="15" t="n">
        <x:v>5</x:v>
      </x:c>
      <x:c r="E1881" s="12" t="n">
        <x:v>406.29578123989455</x:v>
      </x:c>
      <x:c r="F1881" s="12" t="n">
        <x:v>406.29578123989455</x:v>
      </x:c>
      <x:c r="G1881" s="12" t="n">
        <x:v>0</x:v>
      </x:c>
      <x:c r="H1881" s="12" t="n">
        <x:f>F1881+G1881</x:f>
        <x:v>406.29578123989455</x:v>
      </x:c>
      <x:c r="I1881" s="12" t="n">
        <x:f>H1881-E1881</x:f>
        <x:v>0</x:v>
      </x:c>
      <x:c r="J1881" s="12" t="n">
        <x:v>0</x:v>
      </x:c>
      <x:c r="K1881" s="12" t="n">
        <x:f>H1881+J1881</x:f>
        <x:v>406.29578123989455</x:v>
      </x:c>
      <x:c r="L1881" s="16" t="n">
        <x:v>0.4271</x:v>
      </x:c>
      <x:c r="M1881" s="17" t="n">
        <x:f>F1881*L1881</x:f>
        <x:v>173.52892816755895</x:v>
      </x:c>
      <x:c r="N1881" s="16" t="n">
        <x:f>L1881*'月度汇总'!$F$8</x:f>
        <x:v>0.6406499999999999</x:v>
      </x:c>
      <x:c r="O1881" s="17" t="n">
        <x:f>G1881*N1881</x:f>
        <x:v>0</x:v>
      </x:c>
      <x:c r="P1881" s="16" t="n">
        <x:f>L1881*'月度汇总'!$F$10</x:f>
        <x:v>2.1355</x:v>
      </x:c>
      <x:c r="Q1881" s="17" t="n">
        <x:f>J1881*P1881</x:f>
        <x:v>0</x:v>
      </x:c>
      <x:c r="R1881" s="12" t="n">
        <x:v>0</x:v>
      </x:c>
      <x:c r="S1881" s="17" t="n">
        <x:v>0</x:v>
      </x:c>
      <x:c r="T1881" s="19" t="n">
        <x:f>M1881+O1881+Q1881+S1881</x:f>
        <x:v>173.52892816755895</x:v>
      </x:c>
      <x:c r="U1881" s="18" t="str">
        <x:f>TEXT(T1881,"0.00")&amp;"元"</x:f>
        <x:v>173.53元</x:v>
      </x:c>
      <x:c r="V1881" s="12" t="n">
        <x:v>0</x:v>
      </x:c>
      <x:c r="W1881" s="12" t="n">
        <x:f>K1881-V1881</x:f>
        <x:v>406.29578123989455</x:v>
      </x:c>
    </x:row>
    <x:row r="1882" ht="20" customHeight="1">
      <x:c r="A1882" s="13" t="n">
        <x:v>45702.04166666667</x:v>
      </x:c>
      <x:c r="B1882" s="13" t="n">
        <x:v>45702.04861111111</x:v>
      </x:c>
      <x:c r="C1882" s="14" t="n">
        <x:v>45702</x:v>
      </x:c>
      <x:c r="D1882" s="15" t="n">
        <x:v>6</x:v>
      </x:c>
      <x:c r="E1882" s="12" t="n">
        <x:v>405.8017766062056</x:v>
      </x:c>
      <x:c r="F1882" s="12" t="n">
        <x:v>405.8017766062056</x:v>
      </x:c>
      <x:c r="G1882" s="12" t="n">
        <x:v>0</x:v>
      </x:c>
      <x:c r="H1882" s="12" t="n">
        <x:f>F1882+G1882</x:f>
        <x:v>405.8017766062056</x:v>
      </x:c>
      <x:c r="I1882" s="12" t="n">
        <x:f>H1882-E1882</x:f>
        <x:v>0</x:v>
      </x:c>
      <x:c r="J1882" s="12" t="n">
        <x:v>0</x:v>
      </x:c>
      <x:c r="K1882" s="12" t="n">
        <x:f>H1882+J1882</x:f>
        <x:v>405.8017766062056</x:v>
      </x:c>
      <x:c r="L1882" s="16" t="n">
        <x:v>0.4285</x:v>
      </x:c>
      <x:c r="M1882" s="17" t="n">
        <x:f>F1882*L1882</x:f>
        <x:v>173.8860612757591</x:v>
      </x:c>
      <x:c r="N1882" s="16" t="n">
        <x:f>L1882*'月度汇总'!$F$8</x:f>
        <x:v>0.6427499999999999</x:v>
      </x:c>
      <x:c r="O1882" s="17" t="n">
        <x:f>G1882*N1882</x:f>
        <x:v>0</x:v>
      </x:c>
      <x:c r="P1882" s="16" t="n">
        <x:f>L1882*'月度汇总'!$F$10</x:f>
        <x:v>2.1425</x:v>
      </x:c>
      <x:c r="Q1882" s="17" t="n">
        <x:f>J1882*P1882</x:f>
        <x:v>0</x:v>
      </x:c>
      <x:c r="R1882" s="12" t="n">
        <x:v>0</x:v>
      </x:c>
      <x:c r="S1882" s="17" t="n">
        <x:v>0</x:v>
      </x:c>
      <x:c r="T1882" s="19" t="n">
        <x:f>M1882+O1882+Q1882+S1882</x:f>
        <x:v>173.8860612757591</x:v>
      </x:c>
      <x:c r="U1882" s="18" t="str">
        <x:f>TEXT(T1882,"0.00")&amp;"元"</x:f>
        <x:v>173.89元</x:v>
      </x:c>
      <x:c r="V1882" s="12" t="n">
        <x:v>0</x:v>
      </x:c>
      <x:c r="W1882" s="12" t="n">
        <x:f>K1882-V1882</x:f>
        <x:v>405.8017766062056</x:v>
      </x:c>
    </x:row>
    <x:row r="1883" ht="20" customHeight="1">
      <x:c r="A1883" s="13" t="n">
        <x:v>45702.04861111111</x:v>
      </x:c>
      <x:c r="B1883" s="13" t="n">
        <x:v>45702.055555555555</x:v>
      </x:c>
      <x:c r="C1883" s="14" t="n">
        <x:v>45702</x:v>
      </x:c>
      <x:c r="D1883" s="15" t="n">
        <x:v>7</x:v>
      </x:c>
      <x:c r="E1883" s="12" t="n">
        <x:v>410.47752814496664</x:v>
      </x:c>
      <x:c r="F1883" s="12" t="n">
        <x:v>410.47752814496664</x:v>
      </x:c>
      <x:c r="G1883" s="12" t="n">
        <x:v>0</x:v>
      </x:c>
      <x:c r="H1883" s="12" t="n">
        <x:f>F1883+G1883</x:f>
        <x:v>410.47752814496664</x:v>
      </x:c>
      <x:c r="I1883" s="12" t="n">
        <x:f>H1883-E1883</x:f>
        <x:v>0</x:v>
      </x:c>
      <x:c r="J1883" s="12" t="n">
        <x:v>0</x:v>
      </x:c>
      <x:c r="K1883" s="12" t="n">
        <x:f>H1883+J1883</x:f>
        <x:v>410.47752814496664</x:v>
      </x:c>
      <x:c r="L1883" s="16" t="n">
        <x:v>0.4311</x:v>
      </x:c>
      <x:c r="M1883" s="17" t="n">
        <x:f>F1883*L1883</x:f>
        <x:v>176.95686238329512</x:v>
      </x:c>
      <x:c r="N1883" s="16" t="n">
        <x:f>L1883*'月度汇总'!$F$8</x:f>
        <x:v>0.64665</x:v>
      </x:c>
      <x:c r="O1883" s="17" t="n">
        <x:f>G1883*N1883</x:f>
        <x:v>0</x:v>
      </x:c>
      <x:c r="P1883" s="16" t="n">
        <x:f>L1883*'月度汇总'!$F$10</x:f>
        <x:v>2.1555</x:v>
      </x:c>
      <x:c r="Q1883" s="17" t="n">
        <x:f>J1883*P1883</x:f>
        <x:v>0</x:v>
      </x:c>
      <x:c r="R1883" s="12" t="n">
        <x:v>0</x:v>
      </x:c>
      <x:c r="S1883" s="17" t="n">
        <x:v>0</x:v>
      </x:c>
      <x:c r="T1883" s="19" t="n">
        <x:f>M1883+O1883+Q1883+S1883</x:f>
        <x:v>176.95686238329512</x:v>
      </x:c>
      <x:c r="U1883" s="18" t="str">
        <x:f>TEXT(T1883,"0.00")&amp;"元"</x:f>
        <x:v>176.96元</x:v>
      </x:c>
      <x:c r="V1883" s="12" t="n">
        <x:v>0</x:v>
      </x:c>
      <x:c r="W1883" s="12" t="n">
        <x:f>K1883-V1883</x:f>
        <x:v>410.47752814496664</x:v>
      </x:c>
    </x:row>
    <x:row r="1884" ht="20" customHeight="1">
      <x:c r="A1884" s="13" t="n">
        <x:v>45702.055555555555</x:v>
      </x:c>
      <x:c r="B1884" s="13" t="n">
        <x:v>45702.0625</x:v>
      </x:c>
      <x:c r="C1884" s="14" t="n">
        <x:v>45702</x:v>
      </x:c>
      <x:c r="D1884" s="15" t="n">
        <x:v>8</x:v>
      </x:c>
      <x:c r="E1884" s="12" t="n">
        <x:v>425.5680546637118</x:v>
      </x:c>
      <x:c r="F1884" s="12" t="n">
        <x:v>425.5680546637118</x:v>
      </x:c>
      <x:c r="G1884" s="12" t="n">
        <x:v>0</x:v>
      </x:c>
      <x:c r="H1884" s="12" t="n">
        <x:f>F1884+G1884</x:f>
        <x:v>425.5680546637118</x:v>
      </x:c>
      <x:c r="I1884" s="12" t="n">
        <x:f>H1884-E1884</x:f>
        <x:v>0</x:v>
      </x:c>
      <x:c r="J1884" s="12" t="n">
        <x:v>0</x:v>
      </x:c>
      <x:c r="K1884" s="12" t="n">
        <x:f>H1884+J1884</x:f>
        <x:v>425.5680546637118</x:v>
      </x:c>
      <x:c r="L1884" s="16" t="n">
        <x:v>0.4302</x:v>
      </x:c>
      <x:c r="M1884" s="17" t="n">
        <x:f>F1884*L1884</x:f>
        <x:v>183.07937711632883</x:v>
      </x:c>
      <x:c r="N1884" s="16" t="n">
        <x:f>L1884*'月度汇总'!$F$8</x:f>
        <x:v>0.6453</x:v>
      </x:c>
      <x:c r="O1884" s="17" t="n">
        <x:f>G1884*N1884</x:f>
        <x:v>0</x:v>
      </x:c>
      <x:c r="P1884" s="16" t="n">
        <x:f>L1884*'月度汇总'!$F$10</x:f>
        <x:v>2.1510000000000002</x:v>
      </x:c>
      <x:c r="Q1884" s="17" t="n">
        <x:f>J1884*P1884</x:f>
        <x:v>0</x:v>
      </x:c>
      <x:c r="R1884" s="12" t="n">
        <x:v>0</x:v>
      </x:c>
      <x:c r="S1884" s="17" t="n">
        <x:v>0</x:v>
      </x:c>
      <x:c r="T1884" s="19" t="n">
        <x:f>M1884+O1884+Q1884+S1884</x:f>
        <x:v>183.07937711632883</x:v>
      </x:c>
      <x:c r="U1884" s="18" t="str">
        <x:f>TEXT(T1884,"0.00")&amp;"元"</x:f>
        <x:v>183.08元</x:v>
      </x:c>
      <x:c r="V1884" s="12" t="n">
        <x:v>0</x:v>
      </x:c>
      <x:c r="W1884" s="12" t="n">
        <x:f>K1884-V1884</x:f>
        <x:v>425.5680546637118</x:v>
      </x:c>
    </x:row>
    <x:row r="1885" ht="20" customHeight="1">
      <x:c r="A1885" s="13" t="n">
        <x:v>45702.0625</x:v>
      </x:c>
      <x:c r="B1885" s="13" t="n">
        <x:v>45702.069444444445</x:v>
      </x:c>
      <x:c r="C1885" s="14" t="n">
        <x:v>45702</x:v>
      </x:c>
      <x:c r="D1885" s="15" t="n">
        <x:v>9</x:v>
      </x:c>
      <x:c r="E1885" s="12" t="n">
        <x:v>447.717593450336</x:v>
      </x:c>
      <x:c r="F1885" s="12" t="n">
        <x:v>447.717593450336</x:v>
      </x:c>
      <x:c r="G1885" s="12" t="n">
        <x:v>0</x:v>
      </x:c>
      <x:c r="H1885" s="12" t="n">
        <x:f>F1885+G1885</x:f>
        <x:v>447.717593450336</x:v>
      </x:c>
      <x:c r="I1885" s="12" t="n">
        <x:f>H1885-E1885</x:f>
        <x:v>0</x:v>
      </x:c>
      <x:c r="J1885" s="12" t="n">
        <x:v>0</x:v>
      </x:c>
      <x:c r="K1885" s="12" t="n">
        <x:f>H1885+J1885</x:f>
        <x:v>447.717593450336</x:v>
      </x:c>
      <x:c r="L1885" s="16" t="n">
        <x:v>0.4279</x:v>
      </x:c>
      <x:c r="M1885" s="17" t="n">
        <x:f>F1885*L1885</x:f>
        <x:v>191.57835823739876</x:v>
      </x:c>
      <x:c r="N1885" s="16" t="n">
        <x:f>L1885*'月度汇总'!$F$8</x:f>
        <x:v>0.64185</x:v>
      </x:c>
      <x:c r="O1885" s="17" t="n">
        <x:f>G1885*N1885</x:f>
        <x:v>0</x:v>
      </x:c>
      <x:c r="P1885" s="16" t="n">
        <x:f>L1885*'月度汇总'!$F$10</x:f>
        <x:v>2.1395</x:v>
      </x:c>
      <x:c r="Q1885" s="17" t="n">
        <x:f>J1885*P1885</x:f>
        <x:v>0</x:v>
      </x:c>
      <x:c r="R1885" s="12" t="n">
        <x:v>0</x:v>
      </x:c>
      <x:c r="S1885" s="17" t="n">
        <x:v>0</x:v>
      </x:c>
      <x:c r="T1885" s="19" t="n">
        <x:f>M1885+O1885+Q1885+S1885</x:f>
        <x:v>191.57835823739876</x:v>
      </x:c>
      <x:c r="U1885" s="18" t="str">
        <x:f>TEXT(T1885,"0.00")&amp;"元"</x:f>
        <x:v>191.58元</x:v>
      </x:c>
      <x:c r="V1885" s="12" t="n">
        <x:v>0</x:v>
      </x:c>
      <x:c r="W1885" s="12" t="n">
        <x:f>K1885-V1885</x:f>
        <x:v>447.717593450336</x:v>
      </x:c>
    </x:row>
    <x:row r="1886" ht="20" customHeight="1">
      <x:c r="A1886" s="13" t="n">
        <x:v>45702.069444444445</x:v>
      </x:c>
      <x:c r="B1886" s="13" t="n">
        <x:v>45702.07638888889</x:v>
      </x:c>
      <x:c r="C1886" s="14" t="n">
        <x:v>45702</x:v>
      </x:c>
      <x:c r="D1886" s="15" t="n">
        <x:v>10</x:v>
      </x:c>
      <x:c r="E1886" s="12" t="n">
        <x:v>460.7401595270523</x:v>
      </x:c>
      <x:c r="F1886" s="12" t="n">
        <x:v>460.7401595270523</x:v>
      </x:c>
      <x:c r="G1886" s="12" t="n">
        <x:v>0</x:v>
      </x:c>
      <x:c r="H1886" s="12" t="n">
        <x:f>F1886+G1886</x:f>
        <x:v>460.7401595270523</x:v>
      </x:c>
      <x:c r="I1886" s="12" t="n">
        <x:f>H1886-E1886</x:f>
        <x:v>0</x:v>
      </x:c>
      <x:c r="J1886" s="12" t="n">
        <x:v>0</x:v>
      </x:c>
      <x:c r="K1886" s="12" t="n">
        <x:f>H1886+J1886</x:f>
        <x:v>460.7401595270523</x:v>
      </x:c>
      <x:c r="L1886" s="16" t="n">
        <x:v>0.4312</x:v>
      </x:c>
      <x:c r="M1886" s="17" t="n">
        <x:f>F1886*L1886</x:f>
        <x:v>198.67115678806496</x:v>
      </x:c>
      <x:c r="N1886" s="16" t="n">
        <x:f>L1886*'月度汇总'!$F$8</x:f>
        <x:v>0.6468</x:v>
      </x:c>
      <x:c r="O1886" s="17" t="n">
        <x:f>G1886*N1886</x:f>
        <x:v>0</x:v>
      </x:c>
      <x:c r="P1886" s="16" t="n">
        <x:f>L1886*'月度汇总'!$F$10</x:f>
        <x:v>2.156</x:v>
      </x:c>
      <x:c r="Q1886" s="17" t="n">
        <x:f>J1886*P1886</x:f>
        <x:v>0</x:v>
      </x:c>
      <x:c r="R1886" s="12" t="n">
        <x:v>0</x:v>
      </x:c>
      <x:c r="S1886" s="17" t="n">
        <x:v>0</x:v>
      </x:c>
      <x:c r="T1886" s="19" t="n">
        <x:f>M1886+O1886+Q1886+S1886</x:f>
        <x:v>198.67115678806496</x:v>
      </x:c>
      <x:c r="U1886" s="18" t="str">
        <x:f>TEXT(T1886,"0.00")&amp;"元"</x:f>
        <x:v>198.67元</x:v>
      </x:c>
      <x:c r="V1886" s="12" t="n">
        <x:v>0</x:v>
      </x:c>
      <x:c r="W1886" s="12" t="n">
        <x:f>K1886-V1886</x:f>
        <x:v>460.7401595270523</x:v>
      </x:c>
    </x:row>
    <x:row r="1887" ht="20" customHeight="1">
      <x:c r="A1887" s="13" t="n">
        <x:v>45702.07638888889</x:v>
      </x:c>
      <x:c r="B1887" s="13" t="n">
        <x:v>45702.08333333333</x:v>
      </x:c>
      <x:c r="C1887" s="14" t="n">
        <x:v>45702</x:v>
      </x:c>
      <x:c r="D1887" s="15" t="n">
        <x:v>11</x:v>
      </x:c>
      <x:c r="E1887" s="12" t="n">
        <x:v>455.8082807352908</x:v>
      </x:c>
      <x:c r="F1887" s="12" t="n">
        <x:v>455.8082807352908</x:v>
      </x:c>
      <x:c r="G1887" s="12" t="n">
        <x:v>0</x:v>
      </x:c>
      <x:c r="H1887" s="12" t="n">
        <x:f>F1887+G1887</x:f>
        <x:v>455.8082807352908</x:v>
      </x:c>
      <x:c r="I1887" s="12" t="n">
        <x:f>H1887-E1887</x:f>
        <x:v>0</x:v>
      </x:c>
      <x:c r="J1887" s="12" t="n">
        <x:v>0</x:v>
      </x:c>
      <x:c r="K1887" s="12" t="n">
        <x:f>H1887+J1887</x:f>
        <x:v>455.8082807352908</x:v>
      </x:c>
      <x:c r="L1887" s="16" t="n">
        <x:v>0.4333</x:v>
      </x:c>
      <x:c r="M1887" s="17" t="n">
        <x:f>F1887*L1887</x:f>
        <x:v>197.5017280426015</x:v>
      </x:c>
      <x:c r="N1887" s="16" t="n">
        <x:f>L1887*'月度汇总'!$F$8</x:f>
        <x:v>0.64995</x:v>
      </x:c>
      <x:c r="O1887" s="17" t="n">
        <x:f>G1887*N1887</x:f>
        <x:v>0</x:v>
      </x:c>
      <x:c r="P1887" s="16" t="n">
        <x:f>L1887*'月度汇总'!$F$10</x:f>
        <x:v>2.1665</x:v>
      </x:c>
      <x:c r="Q1887" s="17" t="n">
        <x:f>J1887*P1887</x:f>
        <x:v>0</x:v>
      </x:c>
      <x:c r="R1887" s="12" t="n">
        <x:v>0</x:v>
      </x:c>
      <x:c r="S1887" s="17" t="n">
        <x:v>0</x:v>
      </x:c>
      <x:c r="T1887" s="19" t="n">
        <x:f>M1887+O1887+Q1887+S1887</x:f>
        <x:v>197.5017280426015</x:v>
      </x:c>
      <x:c r="U1887" s="18" t="str">
        <x:f>TEXT(T1887,"0.00")&amp;"元"</x:f>
        <x:v>197.50元</x:v>
      </x:c>
      <x:c r="V1887" s="12" t="n">
        <x:v>0</x:v>
      </x:c>
      <x:c r="W1887" s="12" t="n">
        <x:f>K1887-V1887</x:f>
        <x:v>455.8082807352908</x:v>
      </x:c>
    </x:row>
    <x:row r="1888" ht="20" customHeight="1">
      <x:c r="A1888" s="13" t="n">
        <x:v>45702.08333333333</x:v>
      </x:c>
      <x:c r="B1888" s="13" t="n">
        <x:v>45702.09027777778</x:v>
      </x:c>
      <x:c r="C1888" s="14" t="n">
        <x:v>45702</x:v>
      </x:c>
      <x:c r="D1888" s="15" t="n">
        <x:v>12</x:v>
      </x:c>
      <x:c r="E1888" s="12" t="n">
        <x:v>447.525321151606</x:v>
      </x:c>
      <x:c r="F1888" s="12" t="n">
        <x:v>447.525321151606</x:v>
      </x:c>
      <x:c r="G1888" s="12" t="n">
        <x:v>0</x:v>
      </x:c>
      <x:c r="H1888" s="12" t="n">
        <x:f>F1888+G1888</x:f>
        <x:v>447.525321151606</x:v>
      </x:c>
      <x:c r="I1888" s="12" t="n">
        <x:f>H1888-E1888</x:f>
        <x:v>0</x:v>
      </x:c>
      <x:c r="J1888" s="12" t="n">
        <x:v>0</x:v>
      </x:c>
      <x:c r="K1888" s="12" t="n">
        <x:f>H1888+J1888</x:f>
        <x:v>447.525321151606</x:v>
      </x:c>
      <x:c r="L1888" s="16" t="n">
        <x:v>0.4311</x:v>
      </x:c>
      <x:c r="M1888" s="17" t="n">
        <x:f>F1888*L1888</x:f>
        <x:v>192.92816594845735</x:v>
      </x:c>
      <x:c r="N1888" s="16" t="n">
        <x:f>L1888*'月度汇总'!$F$8</x:f>
        <x:v>0.64665</x:v>
      </x:c>
      <x:c r="O1888" s="17" t="n">
        <x:f>G1888*N1888</x:f>
        <x:v>0</x:v>
      </x:c>
      <x:c r="P1888" s="16" t="n">
        <x:f>L1888*'月度汇总'!$F$10</x:f>
        <x:v>2.1555</x:v>
      </x:c>
      <x:c r="Q1888" s="17" t="n">
        <x:f>J1888*P1888</x:f>
        <x:v>0</x:v>
      </x:c>
      <x:c r="R1888" s="12" t="n">
        <x:v>0</x:v>
      </x:c>
      <x:c r="S1888" s="17" t="n">
        <x:v>0</x:v>
      </x:c>
      <x:c r="T1888" s="19" t="n">
        <x:f>M1888+O1888+Q1888+S1888</x:f>
        <x:v>192.92816594845735</x:v>
      </x:c>
      <x:c r="U1888" s="18" t="str">
        <x:f>TEXT(T1888,"0.00")&amp;"元"</x:f>
        <x:v>192.93元</x:v>
      </x:c>
      <x:c r="V1888" s="12" t="n">
        <x:v>0</x:v>
      </x:c>
      <x:c r="W1888" s="12" t="n">
        <x:f>K1888-V1888</x:f>
        <x:v>447.525321151606</x:v>
      </x:c>
    </x:row>
    <x:row r="1889" ht="20" customHeight="1">
      <x:c r="A1889" s="13" t="n">
        <x:v>45702.09027777778</x:v>
      </x:c>
      <x:c r="B1889" s="13" t="n">
        <x:v>45702.09722222222</x:v>
      </x:c>
      <x:c r="C1889" s="14" t="n">
        <x:v>45702</x:v>
      </x:c>
      <x:c r="D1889" s="15" t="n">
        <x:v>13</x:v>
      </x:c>
      <x:c r="E1889" s="12" t="n">
        <x:v>461.17792700132054</x:v>
      </x:c>
      <x:c r="F1889" s="12" t="n">
        <x:v>461.17792700132054</x:v>
      </x:c>
      <x:c r="G1889" s="12" t="n">
        <x:v>0</x:v>
      </x:c>
      <x:c r="H1889" s="12" t="n">
        <x:f>F1889+G1889</x:f>
        <x:v>461.17792700132054</x:v>
      </x:c>
      <x:c r="I1889" s="12" t="n">
        <x:f>H1889-E1889</x:f>
        <x:v>0</x:v>
      </x:c>
      <x:c r="J1889" s="12" t="n">
        <x:v>0</x:v>
      </x:c>
      <x:c r="K1889" s="12" t="n">
        <x:f>H1889+J1889</x:f>
        <x:v>461.17792700132054</x:v>
      </x:c>
      <x:c r="L1889" s="16" t="n">
        <x:v>0.4293</x:v>
      </x:c>
      <x:c r="M1889" s="17" t="n">
        <x:f>F1889*L1889</x:f>
        <x:v>197.9836840616669</x:v>
      </x:c>
      <x:c r="N1889" s="16" t="n">
        <x:f>L1889*'月度汇总'!$F$8</x:f>
        <x:v>0.64395</x:v>
      </x:c>
      <x:c r="O1889" s="17" t="n">
        <x:f>G1889*N1889</x:f>
        <x:v>0</x:v>
      </x:c>
      <x:c r="P1889" s="16" t="n">
        <x:f>L1889*'月度汇总'!$F$10</x:f>
        <x:v>2.1465</x:v>
      </x:c>
      <x:c r="Q1889" s="17" t="n">
        <x:f>J1889*P1889</x:f>
        <x:v>0</x:v>
      </x:c>
      <x:c r="R1889" s="12" t="n">
        <x:v>0</x:v>
      </x:c>
      <x:c r="S1889" s="17" t="n">
        <x:v>0</x:v>
      </x:c>
      <x:c r="T1889" s="19" t="n">
        <x:f>M1889+O1889+Q1889+S1889</x:f>
        <x:v>197.9836840616669</x:v>
      </x:c>
      <x:c r="U1889" s="18" t="str">
        <x:f>TEXT(T1889,"0.00")&amp;"元"</x:f>
        <x:v>197.98元</x:v>
      </x:c>
      <x:c r="V1889" s="12" t="n">
        <x:v>0</x:v>
      </x:c>
      <x:c r="W1889" s="12" t="n">
        <x:f>K1889-V1889</x:f>
        <x:v>461.17792700132054</x:v>
      </x:c>
    </x:row>
    <x:row r="1890" ht="20" customHeight="1">
      <x:c r="A1890" s="13" t="n">
        <x:v>45702.09722222222</x:v>
      </x:c>
      <x:c r="B1890" s="13" t="n">
        <x:v>45702.10416666667</x:v>
      </x:c>
      <x:c r="C1890" s="14" t="n">
        <x:v>45702</x:v>
      </x:c>
      <x:c r="D1890" s="15" t="n">
        <x:v>14</x:v>
      </x:c>
      <x:c r="E1890" s="12" t="n">
        <x:v>479.62569090330277</x:v>
      </x:c>
      <x:c r="F1890" s="12" t="n">
        <x:v>479.62569090330277</x:v>
      </x:c>
      <x:c r="G1890" s="12" t="n">
        <x:v>0</x:v>
      </x:c>
      <x:c r="H1890" s="12" t="n">
        <x:f>F1890+G1890</x:f>
        <x:v>479.62569090330277</x:v>
      </x:c>
      <x:c r="I1890" s="12" t="n">
        <x:f>H1890-E1890</x:f>
        <x:v>0</x:v>
      </x:c>
      <x:c r="J1890" s="12" t="n">
        <x:v>0</x:v>
      </x:c>
      <x:c r="K1890" s="12" t="n">
        <x:f>H1890+J1890</x:f>
        <x:v>479.62569090330277</x:v>
      </x:c>
      <x:c r="L1890" s="16" t="n">
        <x:v>0.4324</x:v>
      </x:c>
      <x:c r="M1890" s="17" t="n">
        <x:f>F1890*L1890</x:f>
        <x:v>207.39014874658812</x:v>
      </x:c>
      <x:c r="N1890" s="16" t="n">
        <x:f>L1890*'月度汇总'!$F$8</x:f>
        <x:v>0.6486000000000001</x:v>
      </x:c>
      <x:c r="O1890" s="17" t="n">
        <x:f>G1890*N1890</x:f>
        <x:v>0</x:v>
      </x:c>
      <x:c r="P1890" s="16" t="n">
        <x:f>L1890*'月度汇总'!$F$10</x:f>
        <x:v>2.162</x:v>
      </x:c>
      <x:c r="Q1890" s="17" t="n">
        <x:f>J1890*P1890</x:f>
        <x:v>0</x:v>
      </x:c>
      <x:c r="R1890" s="12" t="n">
        <x:v>0</x:v>
      </x:c>
      <x:c r="S1890" s="17" t="n">
        <x:v>0</x:v>
      </x:c>
      <x:c r="T1890" s="19" t="n">
        <x:f>M1890+O1890+Q1890+S1890</x:f>
        <x:v>207.39014874658812</x:v>
      </x:c>
      <x:c r="U1890" s="18" t="str">
        <x:f>TEXT(T1890,"0.00")&amp;"元"</x:f>
        <x:v>207.39元</x:v>
      </x:c>
      <x:c r="V1890" s="12" t="n">
        <x:v>0</x:v>
      </x:c>
      <x:c r="W1890" s="12" t="n">
        <x:f>K1890-V1890</x:f>
        <x:v>479.62569090330277</x:v>
      </x:c>
    </x:row>
    <x:row r="1891" ht="20" customHeight="1">
      <x:c r="A1891" s="13" t="n">
        <x:v>45702.10416666667</x:v>
      </x:c>
      <x:c r="B1891" s="13" t="n">
        <x:v>45702.11111111111</x:v>
      </x:c>
      <x:c r="C1891" s="14" t="n">
        <x:v>45702</x:v>
      </x:c>
      <x:c r="D1891" s="15" t="n">
        <x:v>15</x:v>
      </x:c>
      <x:c r="E1891" s="12" t="n">
        <x:v>487.85218861260523</x:v>
      </x:c>
      <x:c r="F1891" s="12" t="n">
        <x:v>487.85218861260523</x:v>
      </x:c>
      <x:c r="G1891" s="12" t="n">
        <x:v>0</x:v>
      </x:c>
      <x:c r="H1891" s="12" t="n">
        <x:f>F1891+G1891</x:f>
        <x:v>487.85218861260523</x:v>
      </x:c>
      <x:c r="I1891" s="12" t="n">
        <x:f>H1891-E1891</x:f>
        <x:v>0</x:v>
      </x:c>
      <x:c r="J1891" s="12" t="n">
        <x:v>0</x:v>
      </x:c>
      <x:c r="K1891" s="12" t="n">
        <x:f>H1891+J1891</x:f>
        <x:v>487.85218861260523</x:v>
      </x:c>
      <x:c r="L1891" s="16" t="n">
        <x:v>0.4367</x:v>
      </x:c>
      <x:c r="M1891" s="17" t="n">
        <x:f>F1891*L1891</x:f>
        <x:v>213.0450507671247</x:v>
      </x:c>
      <x:c r="N1891" s="16" t="n">
        <x:f>L1891*'月度汇总'!$F$8</x:f>
        <x:v>0.6550499999999999</x:v>
      </x:c>
      <x:c r="O1891" s="17" t="n">
        <x:f>G1891*N1891</x:f>
        <x:v>0</x:v>
      </x:c>
      <x:c r="P1891" s="16" t="n">
        <x:f>L1891*'月度汇总'!$F$10</x:f>
        <x:v>2.1835</x:v>
      </x:c>
      <x:c r="Q1891" s="17" t="n">
        <x:f>J1891*P1891</x:f>
        <x:v>0</x:v>
      </x:c>
      <x:c r="R1891" s="12" t="n">
        <x:v>0</x:v>
      </x:c>
      <x:c r="S1891" s="17" t="n">
        <x:v>0</x:v>
      </x:c>
      <x:c r="T1891" s="19" t="n">
        <x:f>M1891+O1891+Q1891+S1891</x:f>
        <x:v>213.0450507671247</x:v>
      </x:c>
      <x:c r="U1891" s="18" t="str">
        <x:f>TEXT(T1891,"0.00")&amp;"元"</x:f>
        <x:v>213.05元</x:v>
      </x:c>
      <x:c r="V1891" s="12" t="n">
        <x:v>0</x:v>
      </x:c>
      <x:c r="W1891" s="12" t="n">
        <x:f>K1891-V1891</x:f>
        <x:v>487.85218861260523</x:v>
      </x:c>
    </x:row>
    <x:row r="1892" ht="20" customHeight="1">
      <x:c r="A1892" s="13" t="n">
        <x:v>45702.11111111111</x:v>
      </x:c>
      <x:c r="B1892" s="13" t="n">
        <x:v>45702.118055555555</x:v>
      </x:c>
      <x:c r="C1892" s="14" t="n">
        <x:v>45702</x:v>
      </x:c>
      <x:c r="D1892" s="15" t="n">
        <x:v>16</x:v>
      </x:c>
      <x:c r="E1892" s="12" t="n">
        <x:v>486.0253332610208</x:v>
      </x:c>
      <x:c r="F1892" s="12" t="n">
        <x:v>486.0253332610208</x:v>
      </x:c>
      <x:c r="G1892" s="12" t="n">
        <x:v>0</x:v>
      </x:c>
      <x:c r="H1892" s="12" t="n">
        <x:f>F1892+G1892</x:f>
        <x:v>486.0253332610208</x:v>
      </x:c>
      <x:c r="I1892" s="12" t="n">
        <x:f>H1892-E1892</x:f>
        <x:v>0</x:v>
      </x:c>
      <x:c r="J1892" s="12" t="n">
        <x:v>0</x:v>
      </x:c>
      <x:c r="K1892" s="12" t="n">
        <x:f>H1892+J1892</x:f>
        <x:v>486.0253332610208</x:v>
      </x:c>
      <x:c r="L1892" s="16" t="n">
        <x:v>0.4348</x:v>
      </x:c>
      <x:c r="M1892" s="17" t="n">
        <x:f>F1892*L1892</x:f>
        <x:v>211.32381490189186</x:v>
      </x:c>
      <x:c r="N1892" s="16" t="n">
        <x:f>L1892*'月度汇总'!$F$8</x:f>
        <x:v>0.6522</x:v>
      </x:c>
      <x:c r="O1892" s="17" t="n">
        <x:f>G1892*N1892</x:f>
        <x:v>0</x:v>
      </x:c>
      <x:c r="P1892" s="16" t="n">
        <x:f>L1892*'月度汇总'!$F$10</x:f>
        <x:v>2.174</x:v>
      </x:c>
      <x:c r="Q1892" s="17" t="n">
        <x:f>J1892*P1892</x:f>
        <x:v>0</x:v>
      </x:c>
      <x:c r="R1892" s="12" t="n">
        <x:v>0</x:v>
      </x:c>
      <x:c r="S1892" s="17" t="n">
        <x:v>0</x:v>
      </x:c>
      <x:c r="T1892" s="19" t="n">
        <x:f>M1892+O1892+Q1892+S1892</x:f>
        <x:v>211.32381490189186</x:v>
      </x:c>
      <x:c r="U1892" s="18" t="str">
        <x:f>TEXT(T1892,"0.00")&amp;"元"</x:f>
        <x:v>211.32元</x:v>
      </x:c>
      <x:c r="V1892" s="12" t="n">
        <x:v>0</x:v>
      </x:c>
      <x:c r="W1892" s="12" t="n">
        <x:f>K1892-V1892</x:f>
        <x:v>486.0253332610208</x:v>
      </x:c>
    </x:row>
    <x:row r="1893" ht="20" customHeight="1">
      <x:c r="A1893" s="13" t="n">
        <x:v>45702.118055555555</x:v>
      </x:c>
      <x:c r="B1893" s="13" t="n">
        <x:v>45702.125</x:v>
      </x:c>
      <x:c r="C1893" s="14" t="n">
        <x:v>45702</x:v>
      </x:c>
      <x:c r="D1893" s="15" t="n">
        <x:v>17</x:v>
      </x:c>
      <x:c r="E1893" s="12" t="n">
        <x:v>482.8774612622812</x:v>
      </x:c>
      <x:c r="F1893" s="12" t="n">
        <x:v>482.8774612622812</x:v>
      </x:c>
      <x:c r="G1893" s="12" t="n">
        <x:v>0</x:v>
      </x:c>
      <x:c r="H1893" s="12" t="n">
        <x:f>F1893+G1893</x:f>
        <x:v>482.8774612622812</x:v>
      </x:c>
      <x:c r="I1893" s="12" t="n">
        <x:f>H1893-E1893</x:f>
        <x:v>0</x:v>
      </x:c>
      <x:c r="J1893" s="12" t="n">
        <x:v>0</x:v>
      </x:c>
      <x:c r="K1893" s="12" t="n">
        <x:f>H1893+J1893</x:f>
        <x:v>482.8774612622812</x:v>
      </x:c>
      <x:c r="L1893" s="16" t="n">
        <x:v>0.4335</x:v>
      </x:c>
      <x:c r="M1893" s="17" t="n">
        <x:f>F1893*L1893</x:f>
        <x:v>209.3273794571989</x:v>
      </x:c>
      <x:c r="N1893" s="16" t="n">
        <x:f>L1893*'月度汇总'!$F$8</x:f>
        <x:v>0.65025</x:v>
      </x:c>
      <x:c r="O1893" s="17" t="n">
        <x:f>G1893*N1893</x:f>
        <x:v>0</x:v>
      </x:c>
      <x:c r="P1893" s="16" t="n">
        <x:f>L1893*'月度汇总'!$F$10</x:f>
        <x:v>2.1675</x:v>
      </x:c>
      <x:c r="Q1893" s="17" t="n">
        <x:f>J1893*P1893</x:f>
        <x:v>0</x:v>
      </x:c>
      <x:c r="R1893" s="12" t="n">
        <x:v>0</x:v>
      </x:c>
      <x:c r="S1893" s="17" t="n">
        <x:v>0</x:v>
      </x:c>
      <x:c r="T1893" s="19" t="n">
        <x:f>M1893+O1893+Q1893+S1893</x:f>
        <x:v>209.3273794571989</x:v>
      </x:c>
      <x:c r="U1893" s="18" t="str">
        <x:f>TEXT(T1893,"0.00")&amp;"元"</x:f>
        <x:v>209.33元</x:v>
      </x:c>
      <x:c r="V1893" s="12" t="n">
        <x:v>0</x:v>
      </x:c>
      <x:c r="W1893" s="12" t="n">
        <x:f>K1893-V1893</x:f>
        <x:v>482.8774612622812</x:v>
      </x:c>
    </x:row>
    <x:row r="1894" ht="20" customHeight="1">
      <x:c r="A1894" s="13" t="n">
        <x:v>45702.125</x:v>
      </x:c>
      <x:c r="B1894" s="13" t="n">
        <x:v>45702.131944444445</x:v>
      </x:c>
      <x:c r="C1894" s="14" t="n">
        <x:v>45702</x:v>
      </x:c>
      <x:c r="D1894" s="15" t="n">
        <x:v>18</x:v>
      </x:c>
      <x:c r="E1894" s="12" t="n">
        <x:v>482.1492832152874</x:v>
      </x:c>
      <x:c r="F1894" s="12" t="n">
        <x:v>482.1492832152874</x:v>
      </x:c>
      <x:c r="G1894" s="12" t="n">
        <x:v>0</x:v>
      </x:c>
      <x:c r="H1894" s="12" t="n">
        <x:f>F1894+G1894</x:f>
        <x:v>482.1492832152874</x:v>
      </x:c>
      <x:c r="I1894" s="12" t="n">
        <x:f>H1894-E1894</x:f>
        <x:v>0</x:v>
      </x:c>
      <x:c r="J1894" s="12" t="n">
        <x:v>0</x:v>
      </x:c>
      <x:c r="K1894" s="12" t="n">
        <x:f>H1894+J1894</x:f>
        <x:v>482.1492832152874</x:v>
      </x:c>
      <x:c r="L1894" s="16" t="n">
        <x:v>0.4357</x:v>
      </x:c>
      <x:c r="M1894" s="17" t="n">
        <x:f>F1894*L1894</x:f>
        <x:v>210.0724426969007</x:v>
      </x:c>
      <x:c r="N1894" s="16" t="n">
        <x:f>L1894*'月度汇总'!$F$8</x:f>
        <x:v>0.65355</x:v>
      </x:c>
      <x:c r="O1894" s="17" t="n">
        <x:f>G1894*N1894</x:f>
        <x:v>0</x:v>
      </x:c>
      <x:c r="P1894" s="16" t="n">
        <x:f>L1894*'月度汇总'!$F$10</x:f>
        <x:v>2.1784999999999997</x:v>
      </x:c>
      <x:c r="Q1894" s="17" t="n">
        <x:f>J1894*P1894</x:f>
        <x:v>0</x:v>
      </x:c>
      <x:c r="R1894" s="12" t="n">
        <x:v>0</x:v>
      </x:c>
      <x:c r="S1894" s="17" t="n">
        <x:v>0</x:v>
      </x:c>
      <x:c r="T1894" s="19" t="n">
        <x:f>M1894+O1894+Q1894+S1894</x:f>
        <x:v>210.0724426969007</x:v>
      </x:c>
      <x:c r="U1894" s="18" t="str">
        <x:f>TEXT(T1894,"0.00")&amp;"元"</x:f>
        <x:v>210.07元</x:v>
      </x:c>
      <x:c r="V1894" s="12" t="n">
        <x:v>0</x:v>
      </x:c>
      <x:c r="W1894" s="12" t="n">
        <x:f>K1894-V1894</x:f>
        <x:v>482.1492832152874</x:v>
      </x:c>
    </x:row>
    <x:row r="1895" ht="20" customHeight="1">
      <x:c r="A1895" s="13" t="n">
        <x:v>45702.131944444445</x:v>
      </x:c>
      <x:c r="B1895" s="13" t="n">
        <x:v>45702.13888888889</x:v>
      </x:c>
      <x:c r="C1895" s="14" t="n">
        <x:v>45702</x:v>
      </x:c>
      <x:c r="D1895" s="15" t="n">
        <x:v>19</x:v>
      </x:c>
      <x:c r="E1895" s="12" t="n">
        <x:v>483.6713214720919</x:v>
      </x:c>
      <x:c r="F1895" s="12" t="n">
        <x:v>483.6713214720919</x:v>
      </x:c>
      <x:c r="G1895" s="12" t="n">
        <x:v>0</x:v>
      </x:c>
      <x:c r="H1895" s="12" t="n">
        <x:f>F1895+G1895</x:f>
        <x:v>483.6713214720919</x:v>
      </x:c>
      <x:c r="I1895" s="12" t="n">
        <x:f>H1895-E1895</x:f>
        <x:v>0</x:v>
      </x:c>
      <x:c r="J1895" s="12" t="n">
        <x:v>0</x:v>
      </x:c>
      <x:c r="K1895" s="12" t="n">
        <x:f>H1895+J1895</x:f>
        <x:v>483.6713214720919</x:v>
      </x:c>
      <x:c r="L1895" s="16" t="n">
        <x:v>0.4374</x:v>
      </x:c>
      <x:c r="M1895" s="17" t="n">
        <x:f>F1895*L1895</x:f>
        <x:v>211.55783601189302</x:v>
      </x:c>
      <x:c r="N1895" s="16" t="n">
        <x:f>L1895*'月度汇总'!$F$8</x:f>
        <x:v>0.6561</x:v>
      </x:c>
      <x:c r="O1895" s="17" t="n">
        <x:f>G1895*N1895</x:f>
        <x:v>0</x:v>
      </x:c>
      <x:c r="P1895" s="16" t="n">
        <x:f>L1895*'月度汇总'!$F$10</x:f>
        <x:v>2.1870000000000003</x:v>
      </x:c>
      <x:c r="Q1895" s="17" t="n">
        <x:f>J1895*P1895</x:f>
        <x:v>0</x:v>
      </x:c>
      <x:c r="R1895" s="12" t="n">
        <x:v>0</x:v>
      </x:c>
      <x:c r="S1895" s="17" t="n">
        <x:v>0</x:v>
      </x:c>
      <x:c r="T1895" s="19" t="n">
        <x:f>M1895+O1895+Q1895+S1895</x:f>
        <x:v>211.55783601189302</x:v>
      </x:c>
      <x:c r="U1895" s="18" t="str">
        <x:f>TEXT(T1895,"0.00")&amp;"元"</x:f>
        <x:v>211.56元</x:v>
      </x:c>
      <x:c r="V1895" s="12" t="n">
        <x:v>0</x:v>
      </x:c>
      <x:c r="W1895" s="12" t="n">
        <x:f>K1895-V1895</x:f>
        <x:v>483.6713214720919</x:v>
      </x:c>
    </x:row>
    <x:row r="1896" ht="20" customHeight="1">
      <x:c r="A1896" s="13" t="n">
        <x:v>45702.13888888889</x:v>
      </x:c>
      <x:c r="B1896" s="13" t="n">
        <x:v>45702.14583333333</x:v>
      </x:c>
      <x:c r="C1896" s="14" t="n">
        <x:v>45702</x:v>
      </x:c>
      <x:c r="D1896" s="15" t="n">
        <x:v>20</x:v>
      </x:c>
      <x:c r="E1896" s="12" t="n">
        <x:v>498.5098335373513</x:v>
      </x:c>
      <x:c r="F1896" s="12" t="n">
        <x:v>498.5098335373513</x:v>
      </x:c>
      <x:c r="G1896" s="12" t="n">
        <x:v>0</x:v>
      </x:c>
      <x:c r="H1896" s="12" t="n">
        <x:f>F1896+G1896</x:f>
        <x:v>498.5098335373513</x:v>
      </x:c>
      <x:c r="I1896" s="12" t="n">
        <x:f>H1896-E1896</x:f>
        <x:v>0</x:v>
      </x:c>
      <x:c r="J1896" s="12" t="n">
        <x:v>0</x:v>
      </x:c>
      <x:c r="K1896" s="12" t="n">
        <x:f>H1896+J1896</x:f>
        <x:v>498.5098335373513</x:v>
      </x:c>
      <x:c r="L1896" s="16" t="n">
        <x:v>0.4371</x:v>
      </x:c>
      <x:c r="M1896" s="17" t="n">
        <x:f>F1896*L1896</x:f>
        <x:v>217.89864823917625</x:v>
      </x:c>
      <x:c r="N1896" s="16" t="n">
        <x:f>L1896*'月度汇总'!$F$8</x:f>
        <x:v>0.65565</x:v>
      </x:c>
      <x:c r="O1896" s="17" t="n">
        <x:f>G1896*N1896</x:f>
        <x:v>0</x:v>
      </x:c>
      <x:c r="P1896" s="16" t="n">
        <x:f>L1896*'月度汇总'!$F$10</x:f>
        <x:v>2.1854999999999998</x:v>
      </x:c>
      <x:c r="Q1896" s="17" t="n">
        <x:f>J1896*P1896</x:f>
        <x:v>0</x:v>
      </x:c>
      <x:c r="R1896" s="12" t="n">
        <x:v>0</x:v>
      </x:c>
      <x:c r="S1896" s="17" t="n">
        <x:v>0</x:v>
      </x:c>
      <x:c r="T1896" s="19" t="n">
        <x:f>M1896+O1896+Q1896+S1896</x:f>
        <x:v>217.89864823917625</x:v>
      </x:c>
      <x:c r="U1896" s="18" t="str">
        <x:f>TEXT(T1896,"0.00")&amp;"元"</x:f>
        <x:v>217.90元</x:v>
      </x:c>
      <x:c r="V1896" s="12" t="n">
        <x:v>0</x:v>
      </x:c>
      <x:c r="W1896" s="12" t="n">
        <x:f>K1896-V1896</x:f>
        <x:v>498.5098335373513</x:v>
      </x:c>
    </x:row>
    <x:row r="1897" ht="20" customHeight="1">
      <x:c r="A1897" s="13" t="n">
        <x:v>45702.14583333333</x:v>
      </x:c>
      <x:c r="B1897" s="13" t="n">
        <x:v>45702.15277777778</x:v>
      </x:c>
      <x:c r="C1897" s="14" t="n">
        <x:v>45702</x:v>
      </x:c>
      <x:c r="D1897" s="15" t="n">
        <x:v>21</x:v>
      </x:c>
      <x:c r="E1897" s="12" t="n">
        <x:v>515.9424021326339</x:v>
      </x:c>
      <x:c r="F1897" s="12" t="n">
        <x:v>515.9424021326339</x:v>
      </x:c>
      <x:c r="G1897" s="12" t="n">
        <x:v>0</x:v>
      </x:c>
      <x:c r="H1897" s="12" t="n">
        <x:f>F1897+G1897</x:f>
        <x:v>515.9424021326339</x:v>
      </x:c>
      <x:c r="I1897" s="12" t="n">
        <x:f>H1897-E1897</x:f>
        <x:v>0</x:v>
      </x:c>
      <x:c r="J1897" s="12" t="n">
        <x:v>0</x:v>
      </x:c>
      <x:c r="K1897" s="12" t="n">
        <x:f>H1897+J1897</x:f>
        <x:v>515.9424021326339</x:v>
      </x:c>
      <x:c r="L1897" s="16" t="n">
        <x:v>0.4356</x:v>
      </x:c>
      <x:c r="M1897" s="17" t="n">
        <x:f>F1897*L1897</x:f>
        <x:v>224.7445103689753</x:v>
      </x:c>
      <x:c r="N1897" s="16" t="n">
        <x:f>L1897*'月度汇总'!$F$8</x:f>
        <x:v>0.6534</x:v>
      </x:c>
      <x:c r="O1897" s="17" t="n">
        <x:f>G1897*N1897</x:f>
        <x:v>0</x:v>
      </x:c>
      <x:c r="P1897" s="16" t="n">
        <x:f>L1897*'月度汇总'!$F$10</x:f>
        <x:v>2.178</x:v>
      </x:c>
      <x:c r="Q1897" s="17" t="n">
        <x:f>J1897*P1897</x:f>
        <x:v>0</x:v>
      </x:c>
      <x:c r="R1897" s="12" t="n">
        <x:v>0</x:v>
      </x:c>
      <x:c r="S1897" s="17" t="n">
        <x:v>0</x:v>
      </x:c>
      <x:c r="T1897" s="19" t="n">
        <x:f>M1897+O1897+Q1897+S1897</x:f>
        <x:v>224.7445103689753</x:v>
      </x:c>
      <x:c r="U1897" s="18" t="str">
        <x:f>TEXT(T1897,"0.00")&amp;"元"</x:f>
        <x:v>224.74元</x:v>
      </x:c>
      <x:c r="V1897" s="12" t="n">
        <x:v>0</x:v>
      </x:c>
      <x:c r="W1897" s="12" t="n">
        <x:f>K1897-V1897</x:f>
        <x:v>515.9424021326339</x:v>
      </x:c>
    </x:row>
    <x:row r="1898" ht="20" customHeight="1">
      <x:c r="A1898" s="13" t="n">
        <x:v>45702.15277777778</x:v>
      </x:c>
      <x:c r="B1898" s="13" t="n">
        <x:v>45702.15972222222</x:v>
      </x:c>
      <x:c r="C1898" s="14" t="n">
        <x:v>45702</x:v>
      </x:c>
      <x:c r="D1898" s="15" t="n">
        <x:v>22</x:v>
      </x:c>
      <x:c r="E1898" s="12" t="n">
        <x:v>509.716867758967</x:v>
      </x:c>
      <x:c r="F1898" s="12" t="n">
        <x:v>509.716867758967</x:v>
      </x:c>
      <x:c r="G1898" s="12" t="n">
        <x:v>0</x:v>
      </x:c>
      <x:c r="H1898" s="12" t="n">
        <x:f>F1898+G1898</x:f>
        <x:v>509.716867758967</x:v>
      </x:c>
      <x:c r="I1898" s="12" t="n">
        <x:f>H1898-E1898</x:f>
        <x:v>0</x:v>
      </x:c>
      <x:c r="J1898" s="12" t="n">
        <x:v>0</x:v>
      </x:c>
      <x:c r="K1898" s="12" t="n">
        <x:f>H1898+J1898</x:f>
        <x:v>509.716867758967</x:v>
      </x:c>
      <x:c r="L1898" s="16" t="n">
        <x:v>0.4353</x:v>
      </x:c>
      <x:c r="M1898" s="17" t="n">
        <x:f>F1898*L1898</x:f>
        <x:v>221.87975253547833</x:v>
      </x:c>
      <x:c r="N1898" s="16" t="n">
        <x:f>L1898*'月度汇总'!$F$8</x:f>
        <x:v>0.65295</x:v>
      </x:c>
      <x:c r="O1898" s="17" t="n">
        <x:f>G1898*N1898</x:f>
        <x:v>0</x:v>
      </x:c>
      <x:c r="P1898" s="16" t="n">
        <x:f>L1898*'月度汇总'!$F$10</x:f>
        <x:v>2.1765</x:v>
      </x:c>
      <x:c r="Q1898" s="17" t="n">
        <x:f>J1898*P1898</x:f>
        <x:v>0</x:v>
      </x:c>
      <x:c r="R1898" s="12" t="n">
        <x:v>0</x:v>
      </x:c>
      <x:c r="S1898" s="17" t="n">
        <x:v>0</x:v>
      </x:c>
      <x:c r="T1898" s="19" t="n">
        <x:f>M1898+O1898+Q1898+S1898</x:f>
        <x:v>221.87975253547833</x:v>
      </x:c>
      <x:c r="U1898" s="18" t="str">
        <x:f>TEXT(T1898,"0.00")&amp;"元"</x:f>
        <x:v>221.88元</x:v>
      </x:c>
      <x:c r="V1898" s="12" t="n">
        <x:v>0</x:v>
      </x:c>
      <x:c r="W1898" s="12" t="n">
        <x:f>K1898-V1898</x:f>
        <x:v>509.716867758967</x:v>
      </x:c>
    </x:row>
    <x:row r="1899" ht="20" customHeight="1">
      <x:c r="A1899" s="13" t="n">
        <x:v>45702.15972222222</x:v>
      </x:c>
      <x:c r="B1899" s="13" t="n">
        <x:v>45702.16666666667</x:v>
      </x:c>
      <x:c r="C1899" s="14" t="n">
        <x:v>45702</x:v>
      </x:c>
      <x:c r="D1899" s="15" t="n">
        <x:v>23</x:v>
      </x:c>
      <x:c r="E1899" s="12" t="n">
        <x:v>490.78683459100256</x:v>
      </x:c>
      <x:c r="F1899" s="12" t="n">
        <x:v>490.78683459100256</x:v>
      </x:c>
      <x:c r="G1899" s="12" t="n">
        <x:v>0</x:v>
      </x:c>
      <x:c r="H1899" s="12" t="n">
        <x:f>F1899+G1899</x:f>
        <x:v>490.78683459100256</x:v>
      </x:c>
      <x:c r="I1899" s="12" t="n">
        <x:f>H1899-E1899</x:f>
        <x:v>0</x:v>
      </x:c>
      <x:c r="J1899" s="12" t="n">
        <x:v>0</x:v>
      </x:c>
      <x:c r="K1899" s="12" t="n">
        <x:f>H1899+J1899</x:f>
        <x:v>490.78683459100256</x:v>
      </x:c>
      <x:c r="L1899" s="16" t="n">
        <x:v>0.436</x:v>
      </x:c>
      <x:c r="M1899" s="17" t="n">
        <x:f>F1899*L1899</x:f>
        <x:v>213.98305988167712</x:v>
      </x:c>
      <x:c r="N1899" s="16" t="n">
        <x:f>L1899*'月度汇总'!$F$8</x:f>
        <x:v>0.654</x:v>
      </x:c>
      <x:c r="O1899" s="17" t="n">
        <x:f>G1899*N1899</x:f>
        <x:v>0</x:v>
      </x:c>
      <x:c r="P1899" s="16" t="n">
        <x:f>L1899*'月度汇总'!$F$10</x:f>
        <x:v>2.18</x:v>
      </x:c>
      <x:c r="Q1899" s="17" t="n">
        <x:f>J1899*P1899</x:f>
        <x:v>0</x:v>
      </x:c>
      <x:c r="R1899" s="12" t="n">
        <x:v>0</x:v>
      </x:c>
      <x:c r="S1899" s="17" t="n">
        <x:v>0</x:v>
      </x:c>
      <x:c r="T1899" s="19" t="n">
        <x:f>M1899+O1899+Q1899+S1899</x:f>
        <x:v>213.98305988167712</x:v>
      </x:c>
      <x:c r="U1899" s="18" t="str">
        <x:f>TEXT(T1899,"0.00")&amp;"元"</x:f>
        <x:v>213.98元</x:v>
      </x:c>
      <x:c r="V1899" s="12" t="n">
        <x:v>0</x:v>
      </x:c>
      <x:c r="W1899" s="12" t="n">
        <x:f>K1899-V1899</x:f>
        <x:v>490.78683459100256</x:v>
      </x:c>
    </x:row>
    <x:row r="1900" ht="20" customHeight="1">
      <x:c r="A1900" s="13" t="n">
        <x:v>45702.16666666667</x:v>
      </x:c>
      <x:c r="B1900" s="13" t="n">
        <x:v>45702.17361111111</x:v>
      </x:c>
      <x:c r="C1900" s="14" t="n">
        <x:v>45702</x:v>
      </x:c>
      <x:c r="D1900" s="15" t="n">
        <x:v>24</x:v>
      </x:c>
      <x:c r="E1900" s="12" t="n">
        <x:v>493.9463188695171</x:v>
      </x:c>
      <x:c r="F1900" s="12" t="n">
        <x:v>493.9463188695171</x:v>
      </x:c>
      <x:c r="G1900" s="12" t="n">
        <x:v>0</x:v>
      </x:c>
      <x:c r="H1900" s="12" t="n">
        <x:f>F1900+G1900</x:f>
        <x:v>493.9463188695171</x:v>
      </x:c>
      <x:c r="I1900" s="12" t="n">
        <x:f>H1900-E1900</x:f>
        <x:v>0</x:v>
      </x:c>
      <x:c r="J1900" s="12" t="n">
        <x:v>0</x:v>
      </x:c>
      <x:c r="K1900" s="12" t="n">
        <x:f>H1900+J1900</x:f>
        <x:v>493.9463188695171</x:v>
      </x:c>
      <x:c r="L1900" s="16" t="n">
        <x:v>0.4378</x:v>
      </x:c>
      <x:c r="M1900" s="17" t="n">
        <x:f>F1900*L1900</x:f>
        <x:v>216.2496984010746</x:v>
      </x:c>
      <x:c r="N1900" s="16" t="n">
        <x:f>L1900*'月度汇总'!$F$8</x:f>
        <x:v>0.6567000000000001</x:v>
      </x:c>
      <x:c r="O1900" s="17" t="n">
        <x:f>G1900*N1900</x:f>
        <x:v>0</x:v>
      </x:c>
      <x:c r="P1900" s="16" t="n">
        <x:f>L1900*'月度汇总'!$F$10</x:f>
        <x:v>2.189</x:v>
      </x:c>
      <x:c r="Q1900" s="17" t="n">
        <x:f>J1900*P1900</x:f>
        <x:v>0</x:v>
      </x:c>
      <x:c r="R1900" s="12" t="n">
        <x:v>0</x:v>
      </x:c>
      <x:c r="S1900" s="17" t="n">
        <x:v>0</x:v>
      </x:c>
      <x:c r="T1900" s="19" t="n">
        <x:f>M1900+O1900+Q1900+S1900</x:f>
        <x:v>216.2496984010746</x:v>
      </x:c>
      <x:c r="U1900" s="18" t="str">
        <x:f>TEXT(T1900,"0.00")&amp;"元"</x:f>
        <x:v>216.25元</x:v>
      </x:c>
      <x:c r="V1900" s="12" t="n">
        <x:v>0</x:v>
      </x:c>
      <x:c r="W1900" s="12" t="n">
        <x:f>K1900-V1900</x:f>
        <x:v>493.9463188695171</x:v>
      </x:c>
    </x:row>
    <x:row r="1901" ht="20" customHeight="1">
      <x:c r="A1901" s="13" t="n">
        <x:v>45702.17361111111</x:v>
      </x:c>
      <x:c r="B1901" s="13" t="n">
        <x:v>45702.180555555555</x:v>
      </x:c>
      <x:c r="C1901" s="14" t="n">
        <x:v>45702</x:v>
      </x:c>
      <x:c r="D1901" s="15" t="n">
        <x:v>25</x:v>
      </x:c>
      <x:c r="E1901" s="12" t="n">
        <x:v>539.2305072922903</x:v>
      </x:c>
      <x:c r="F1901" s="12" t="n">
        <x:v>539.2305072922903</x:v>
      </x:c>
      <x:c r="G1901" s="12" t="n">
        <x:v>0</x:v>
      </x:c>
      <x:c r="H1901" s="12" t="n">
        <x:f>F1901+G1901</x:f>
        <x:v>539.2305072922903</x:v>
      </x:c>
      <x:c r="I1901" s="12" t="n">
        <x:f>H1901-E1901</x:f>
        <x:v>0</x:v>
      </x:c>
      <x:c r="J1901" s="12" t="n">
        <x:v>0</x:v>
      </x:c>
      <x:c r="K1901" s="12" t="n">
        <x:f>H1901+J1901</x:f>
        <x:v>539.2305072922903</x:v>
      </x:c>
      <x:c r="L1901" s="16" t="n">
        <x:v>0.4401</x:v>
      </x:c>
      <x:c r="M1901" s="17" t="n">
        <x:f>F1901*L1901</x:f>
        <x:v>237.31534625933696</x:v>
      </x:c>
      <x:c r="N1901" s="16" t="n">
        <x:f>L1901*'月度汇总'!$F$8</x:f>
        <x:v>0.66015</x:v>
      </x:c>
      <x:c r="O1901" s="17" t="n">
        <x:f>G1901*N1901</x:f>
        <x:v>0</x:v>
      </x:c>
      <x:c r="P1901" s="16" t="n">
        <x:f>L1901*'月度汇总'!$F$10</x:f>
        <x:v>2.2005</x:v>
      </x:c>
      <x:c r="Q1901" s="17" t="n">
        <x:f>J1901*P1901</x:f>
        <x:v>0</x:v>
      </x:c>
      <x:c r="R1901" s="12" t="n">
        <x:v>0</x:v>
      </x:c>
      <x:c r="S1901" s="17" t="n">
        <x:v>0</x:v>
      </x:c>
      <x:c r="T1901" s="19" t="n">
        <x:f>M1901+O1901+Q1901+S1901</x:f>
        <x:v>237.31534625933696</x:v>
      </x:c>
      <x:c r="U1901" s="18" t="str">
        <x:f>TEXT(T1901,"0.00")&amp;"元"</x:f>
        <x:v>237.32元</x:v>
      </x:c>
      <x:c r="V1901" s="12" t="n">
        <x:v>0</x:v>
      </x:c>
      <x:c r="W1901" s="12" t="n">
        <x:f>K1901-V1901</x:f>
        <x:v>539.2305072922903</x:v>
      </x:c>
    </x:row>
    <x:row r="1902" ht="20" customHeight="1">
      <x:c r="A1902" s="13" t="n">
        <x:v>45702.180555555555</x:v>
      </x:c>
      <x:c r="B1902" s="13" t="n">
        <x:v>45702.1875</x:v>
      </x:c>
      <x:c r="C1902" s="14" t="n">
        <x:v>45702</x:v>
      </x:c>
      <x:c r="D1902" s="15" t="n">
        <x:v>26</x:v>
      </x:c>
      <x:c r="E1902" s="12" t="n">
        <x:v>536.1661929034076</x:v>
      </x:c>
      <x:c r="F1902" s="12" t="n">
        <x:v>536.1661929034076</x:v>
      </x:c>
      <x:c r="G1902" s="12" t="n">
        <x:v>0</x:v>
      </x:c>
      <x:c r="H1902" s="12" t="n">
        <x:f>F1902+G1902</x:f>
        <x:v>536.1661929034076</x:v>
      </x:c>
      <x:c r="I1902" s="12" t="n">
        <x:f>H1902-E1902</x:f>
        <x:v>0</x:v>
      </x:c>
      <x:c r="J1902" s="12" t="n">
        <x:v>0</x:v>
      </x:c>
      <x:c r="K1902" s="12" t="n">
        <x:f>H1902+J1902</x:f>
        <x:v>536.1661929034076</x:v>
      </x:c>
      <x:c r="L1902" s="16" t="n">
        <x:v>0.4389</x:v>
      </x:c>
      <x:c r="M1902" s="17" t="n">
        <x:f>F1902*L1902</x:f>
        <x:v>235.3233420653056</x:v>
      </x:c>
      <x:c r="N1902" s="16" t="n">
        <x:f>L1902*'月度汇总'!$F$8</x:f>
        <x:v>0.65835</x:v>
      </x:c>
      <x:c r="O1902" s="17" t="n">
        <x:f>G1902*N1902</x:f>
        <x:v>0</x:v>
      </x:c>
      <x:c r="P1902" s="16" t="n">
        <x:f>L1902*'月度汇总'!$F$10</x:f>
        <x:v>2.1945</x:v>
      </x:c>
      <x:c r="Q1902" s="17" t="n">
        <x:f>J1902*P1902</x:f>
        <x:v>0</x:v>
      </x:c>
      <x:c r="R1902" s="12" t="n">
        <x:v>0</x:v>
      </x:c>
      <x:c r="S1902" s="17" t="n">
        <x:v>0</x:v>
      </x:c>
      <x:c r="T1902" s="19" t="n">
        <x:f>M1902+O1902+Q1902+S1902</x:f>
        <x:v>235.3233420653056</x:v>
      </x:c>
      <x:c r="U1902" s="18" t="str">
        <x:f>TEXT(T1902,"0.00")&amp;"元"</x:f>
        <x:v>235.32元</x:v>
      </x:c>
      <x:c r="V1902" s="12" t="n">
        <x:v>0</x:v>
      </x:c>
      <x:c r="W1902" s="12" t="n">
        <x:f>K1902-V1902</x:f>
        <x:v>536.1661929034076</x:v>
      </x:c>
    </x:row>
    <x:row r="1903" ht="20" customHeight="1">
      <x:c r="A1903" s="13" t="n">
        <x:v>45702.1875</x:v>
      </x:c>
      <x:c r="B1903" s="13" t="n">
        <x:v>45702.194444444445</x:v>
      </x:c>
      <x:c r="C1903" s="14" t="n">
        <x:v>45702</x:v>
      </x:c>
      <x:c r="D1903" s="15" t="n">
        <x:v>27</x:v>
      </x:c>
      <x:c r="E1903" s="12" t="n">
        <x:v>493.8502151476953</x:v>
      </x:c>
      <x:c r="F1903" s="12" t="n">
        <x:v>493.8502151476953</x:v>
      </x:c>
      <x:c r="G1903" s="12" t="n">
        <x:v>0</x:v>
      </x:c>
      <x:c r="H1903" s="12" t="n">
        <x:f>F1903+G1903</x:f>
        <x:v>493.8502151476953</x:v>
      </x:c>
      <x:c r="I1903" s="12" t="n">
        <x:f>H1903-E1903</x:f>
        <x:v>0</x:v>
      </x:c>
      <x:c r="J1903" s="12" t="n">
        <x:v>0</x:v>
      </x:c>
      <x:c r="K1903" s="12" t="n">
        <x:f>H1903+J1903</x:f>
        <x:v>493.8502151476953</x:v>
      </x:c>
      <x:c r="L1903" s="16" t="n">
        <x:v>0.4364</x:v>
      </x:c>
      <x:c r="M1903" s="17" t="n">
        <x:f>F1903*L1903</x:f>
        <x:v>215.51623389045423</x:v>
      </x:c>
      <x:c r="N1903" s="16" t="n">
        <x:f>L1903*'月度汇总'!$F$8</x:f>
        <x:v>0.6546000000000001</x:v>
      </x:c>
      <x:c r="O1903" s="17" t="n">
        <x:f>G1903*N1903</x:f>
        <x:v>0</x:v>
      </x:c>
      <x:c r="P1903" s="16" t="n">
        <x:f>L1903*'月度汇总'!$F$10</x:f>
        <x:v>2.182</x:v>
      </x:c>
      <x:c r="Q1903" s="17" t="n">
        <x:f>J1903*P1903</x:f>
        <x:v>0</x:v>
      </x:c>
      <x:c r="R1903" s="12" t="n">
        <x:v>0</x:v>
      </x:c>
      <x:c r="S1903" s="17" t="n">
        <x:v>0</x:v>
      </x:c>
      <x:c r="T1903" s="19" t="n">
        <x:f>M1903+O1903+Q1903+S1903</x:f>
        <x:v>215.51623389045423</x:v>
      </x:c>
      <x:c r="U1903" s="18" t="str">
        <x:f>TEXT(T1903,"0.00")&amp;"元"</x:f>
        <x:v>215.52元</x:v>
      </x:c>
      <x:c r="V1903" s="12" t="n">
        <x:v>0</x:v>
      </x:c>
      <x:c r="W1903" s="12" t="n">
        <x:f>K1903-V1903</x:f>
        <x:v>493.8502151476953</x:v>
      </x:c>
    </x:row>
    <x:row r="1904" ht="20" customHeight="1">
      <x:c r="A1904" s="13" t="n">
        <x:v>45702.194444444445</x:v>
      </x:c>
      <x:c r="B1904" s="13" t="n">
        <x:v>45702.20138888889</x:v>
      </x:c>
      <x:c r="C1904" s="14" t="n">
        <x:v>45702</x:v>
      </x:c>
      <x:c r="D1904" s="15" t="n">
        <x:v>28</x:v>
      </x:c>
      <x:c r="E1904" s="12" t="n">
        <x:v>508.8783297194185</x:v>
      </x:c>
      <x:c r="F1904" s="12" t="n">
        <x:v>508.8783297194185</x:v>
      </x:c>
      <x:c r="G1904" s="12" t="n">
        <x:v>0</x:v>
      </x:c>
      <x:c r="H1904" s="12" t="n">
        <x:f>F1904+G1904</x:f>
        <x:v>508.8783297194185</x:v>
      </x:c>
      <x:c r="I1904" s="12" t="n">
        <x:f>H1904-E1904</x:f>
        <x:v>0</x:v>
      </x:c>
      <x:c r="J1904" s="12" t="n">
        <x:v>0</x:v>
      </x:c>
      <x:c r="K1904" s="12" t="n">
        <x:f>H1904+J1904</x:f>
        <x:v>508.8783297194185</x:v>
      </x:c>
      <x:c r="L1904" s="16" t="n">
        <x:v>0.4393</x:v>
      </x:c>
      <x:c r="M1904" s="17" t="n">
        <x:f>F1904*L1904</x:f>
        <x:v>223.55025024574056</x:v>
      </x:c>
      <x:c r="N1904" s="16" t="n">
        <x:f>L1904*'月度汇总'!$F$8</x:f>
        <x:v>0.65895</x:v>
      </x:c>
      <x:c r="O1904" s="17" t="n">
        <x:f>G1904*N1904</x:f>
        <x:v>0</x:v>
      </x:c>
      <x:c r="P1904" s="16" t="n">
        <x:f>L1904*'月度汇总'!$F$10</x:f>
        <x:v>2.1965000000000003</x:v>
      </x:c>
      <x:c r="Q1904" s="17" t="n">
        <x:f>J1904*P1904</x:f>
        <x:v>0</x:v>
      </x:c>
      <x:c r="R1904" s="12" t="n">
        <x:v>0</x:v>
      </x:c>
      <x:c r="S1904" s="17" t="n">
        <x:v>0</x:v>
      </x:c>
      <x:c r="T1904" s="19" t="n">
        <x:f>M1904+O1904+Q1904+S1904</x:f>
        <x:v>223.55025024574056</x:v>
      </x:c>
      <x:c r="U1904" s="18" t="str">
        <x:f>TEXT(T1904,"0.00")&amp;"元"</x:f>
        <x:v>223.55元</x:v>
      </x:c>
      <x:c r="V1904" s="12" t="n">
        <x:v>0</x:v>
      </x:c>
      <x:c r="W1904" s="12" t="n">
        <x:f>K1904-V1904</x:f>
        <x:v>508.8783297194185</x:v>
      </x:c>
    </x:row>
    <x:row r="1905" ht="20" customHeight="1">
      <x:c r="A1905" s="13" t="n">
        <x:v>45702.20138888889</x:v>
      </x:c>
      <x:c r="B1905" s="13" t="n">
        <x:v>45702.20833333333</x:v>
      </x:c>
      <x:c r="C1905" s="14" t="n">
        <x:v>45702</x:v>
      </x:c>
      <x:c r="D1905" s="15" t="n">
        <x:v>29</x:v>
      </x:c>
      <x:c r="E1905" s="12" t="n">
        <x:v>521.8783338016771</x:v>
      </x:c>
      <x:c r="F1905" s="12" t="n">
        <x:v>521.8783338016771</x:v>
      </x:c>
      <x:c r="G1905" s="12" t="n">
        <x:v>0</x:v>
      </x:c>
      <x:c r="H1905" s="12" t="n">
        <x:f>F1905+G1905</x:f>
        <x:v>521.8783338016771</x:v>
      </x:c>
      <x:c r="I1905" s="12" t="n">
        <x:f>H1905-E1905</x:f>
        <x:v>0</x:v>
      </x:c>
      <x:c r="J1905" s="12" t="n">
        <x:v>0</x:v>
      </x:c>
      <x:c r="K1905" s="12" t="n">
        <x:f>H1905+J1905</x:f>
        <x:v>521.8783338016771</x:v>
      </x:c>
      <x:c r="L1905" s="16" t="n">
        <x:v>0.4422</x:v>
      </x:c>
      <x:c r="M1905" s="17" t="n">
        <x:f>F1905*L1905</x:f>
        <x:v>230.77459920710157</x:v>
      </x:c>
      <x:c r="N1905" s="16" t="n">
        <x:f>L1905*'月度汇总'!$F$8</x:f>
        <x:v>0.6633</x:v>
      </x:c>
      <x:c r="O1905" s="17" t="n">
        <x:f>G1905*N1905</x:f>
        <x:v>0</x:v>
      </x:c>
      <x:c r="P1905" s="16" t="n">
        <x:f>L1905*'月度汇总'!$F$10</x:f>
        <x:v>2.211</x:v>
      </x:c>
      <x:c r="Q1905" s="17" t="n">
        <x:f>J1905*P1905</x:f>
        <x:v>0</x:v>
      </x:c>
      <x:c r="R1905" s="12" t="n">
        <x:v>0</x:v>
      </x:c>
      <x:c r="S1905" s="17" t="n">
        <x:v>0</x:v>
      </x:c>
      <x:c r="T1905" s="19" t="n">
        <x:f>M1905+O1905+Q1905+S1905</x:f>
        <x:v>230.77459920710157</x:v>
      </x:c>
      <x:c r="U1905" s="18" t="str">
        <x:f>TEXT(T1905,"0.00")&amp;"元"</x:f>
        <x:v>230.77元</x:v>
      </x:c>
      <x:c r="V1905" s="12" t="n">
        <x:v>0</x:v>
      </x:c>
      <x:c r="W1905" s="12" t="n">
        <x:f>K1905-V1905</x:f>
        <x:v>521.8783338016771</x:v>
      </x:c>
    </x:row>
    <x:row r="1906" ht="20" customHeight="1">
      <x:c r="A1906" s="13" t="n">
        <x:v>45702.20833333333</x:v>
      </x:c>
      <x:c r="B1906" s="13" t="n">
        <x:v>45702.21527777778</x:v>
      </x:c>
      <x:c r="C1906" s="14" t="n">
        <x:v>45702</x:v>
      </x:c>
      <x:c r="D1906" s="15" t="n">
        <x:v>30</x:v>
      </x:c>
      <x:c r="E1906" s="12" t="n">
        <x:v>511.61536157401724</x:v>
      </x:c>
      <x:c r="F1906" s="12" t="n">
        <x:v>511.61536157401724</x:v>
      </x:c>
      <x:c r="G1906" s="12" t="n">
        <x:v>0</x:v>
      </x:c>
      <x:c r="H1906" s="12" t="n">
        <x:f>F1906+G1906</x:f>
        <x:v>511.61536157401724</x:v>
      </x:c>
      <x:c r="I1906" s="12" t="n">
        <x:f>H1906-E1906</x:f>
        <x:v>0</x:v>
      </x:c>
      <x:c r="J1906" s="12" t="n">
        <x:v>0</x:v>
      </x:c>
      <x:c r="K1906" s="12" t="n">
        <x:f>H1906+J1906</x:f>
        <x:v>511.61536157401724</x:v>
      </x:c>
      <x:c r="L1906" s="16" t="n">
        <x:v>0.4395</x:v>
      </x:c>
      <x:c r="M1906" s="17" t="n">
        <x:f>F1906*L1906</x:f>
        <x:v>224.85495141178058</x:v>
      </x:c>
      <x:c r="N1906" s="16" t="n">
        <x:f>L1906*'月度汇总'!$F$8</x:f>
        <x:v>0.65925</x:v>
      </x:c>
      <x:c r="O1906" s="17" t="n">
        <x:f>G1906*N1906</x:f>
        <x:v>0</x:v>
      </x:c>
      <x:c r="P1906" s="16" t="n">
        <x:f>L1906*'月度汇总'!$F$10</x:f>
        <x:v>2.1975</x:v>
      </x:c>
      <x:c r="Q1906" s="17" t="n">
        <x:f>J1906*P1906</x:f>
        <x:v>0</x:v>
      </x:c>
      <x:c r="R1906" s="12" t="n">
        <x:v>0</x:v>
      </x:c>
      <x:c r="S1906" s="17" t="n">
        <x:v>0</x:v>
      </x:c>
      <x:c r="T1906" s="19" t="n">
        <x:f>M1906+O1906+Q1906+S1906</x:f>
        <x:v>224.85495141178058</x:v>
      </x:c>
      <x:c r="U1906" s="18" t="str">
        <x:f>TEXT(T1906,"0.00")&amp;"元"</x:f>
        <x:v>224.85元</x:v>
      </x:c>
      <x:c r="V1906" s="12" t="n">
        <x:v>0</x:v>
      </x:c>
      <x:c r="W1906" s="12" t="n">
        <x:f>K1906-V1906</x:f>
        <x:v>511.61536157401724</x:v>
      </x:c>
    </x:row>
    <x:row r="1907" ht="20" customHeight="1">
      <x:c r="A1907" s="13" t="n">
        <x:v>45702.21527777778</x:v>
      </x:c>
      <x:c r="B1907" s="13" t="n">
        <x:v>45702.22222222222</x:v>
      </x:c>
      <x:c r="C1907" s="14" t="n">
        <x:v>45702</x:v>
      </x:c>
      <x:c r="D1907" s="15" t="n">
        <x:v>31</x:v>
      </x:c>
      <x:c r="E1907" s="12" t="n">
        <x:v>518.5706994122996</x:v>
      </x:c>
      <x:c r="F1907" s="12" t="n">
        <x:v>518.5706994122996</x:v>
      </x:c>
      <x:c r="G1907" s="12" t="n">
        <x:v>0</x:v>
      </x:c>
      <x:c r="H1907" s="12" t="n">
        <x:f>F1907+G1907</x:f>
        <x:v>518.5706994122996</x:v>
      </x:c>
      <x:c r="I1907" s="12" t="n">
        <x:f>H1907-E1907</x:f>
        <x:v>0</x:v>
      </x:c>
      <x:c r="J1907" s="12" t="n">
        <x:v>0</x:v>
      </x:c>
      <x:c r="K1907" s="12" t="n">
        <x:f>H1907+J1907</x:f>
        <x:v>518.5706994122996</x:v>
      </x:c>
      <x:c r="L1907" s="16" t="n">
        <x:v>0.4333</x:v>
      </x:c>
      <x:c r="M1907" s="17" t="n">
        <x:f>F1907*L1907</x:f>
        <x:v>224.69668405534944</x:v>
      </x:c>
      <x:c r="N1907" s="16" t="n">
        <x:f>L1907*'月度汇总'!$F$8</x:f>
        <x:v>0.64995</x:v>
      </x:c>
      <x:c r="O1907" s="17" t="n">
        <x:f>G1907*N1907</x:f>
        <x:v>0</x:v>
      </x:c>
      <x:c r="P1907" s="16" t="n">
        <x:f>L1907*'月度汇总'!$F$10</x:f>
        <x:v>2.1665</x:v>
      </x:c>
      <x:c r="Q1907" s="17" t="n">
        <x:f>J1907*P1907</x:f>
        <x:v>0</x:v>
      </x:c>
      <x:c r="R1907" s="12" t="n">
        <x:v>0</x:v>
      </x:c>
      <x:c r="S1907" s="17" t="n">
        <x:v>0</x:v>
      </x:c>
      <x:c r="T1907" s="19" t="n">
        <x:f>M1907+O1907+Q1907+S1907</x:f>
        <x:v>224.69668405534944</x:v>
      </x:c>
      <x:c r="U1907" s="18" t="str">
        <x:f>TEXT(T1907,"0.00")&amp;"元"</x:f>
        <x:v>224.70元</x:v>
      </x:c>
      <x:c r="V1907" s="12" t="n">
        <x:v>0</x:v>
      </x:c>
      <x:c r="W1907" s="12" t="n">
        <x:f>K1907-V1907</x:f>
        <x:v>518.5706994122996</x:v>
      </x:c>
    </x:row>
    <x:row r="1908" ht="20" customHeight="1">
      <x:c r="A1908" s="13" t="n">
        <x:v>45702.22222222222</x:v>
      </x:c>
      <x:c r="B1908" s="13" t="n">
        <x:v>45702.22916666667</x:v>
      </x:c>
      <x:c r="C1908" s="14" t="n">
        <x:v>45702</x:v>
      </x:c>
      <x:c r="D1908" s="15" t="n">
        <x:v>32</x:v>
      </x:c>
      <x:c r="E1908" s="12" t="n">
        <x:v>517.8779110380813</x:v>
      </x:c>
      <x:c r="F1908" s="12" t="n">
        <x:v>517.8779110380813</x:v>
      </x:c>
      <x:c r="G1908" s="12" t="n">
        <x:v>0</x:v>
      </x:c>
      <x:c r="H1908" s="12" t="n">
        <x:f>F1908+G1908</x:f>
        <x:v>517.8779110380813</x:v>
      </x:c>
      <x:c r="I1908" s="12" t="n">
        <x:f>H1908-E1908</x:f>
        <x:v>0</x:v>
      </x:c>
      <x:c r="J1908" s="12" t="n">
        <x:v>0</x:v>
      </x:c>
      <x:c r="K1908" s="12" t="n">
        <x:f>H1908+J1908</x:f>
        <x:v>517.8779110380813</x:v>
      </x:c>
      <x:c r="L1908" s="16" t="n">
        <x:v>0.4439</x:v>
      </x:c>
      <x:c r="M1908" s="17" t="n">
        <x:f>F1908*L1908</x:f>
        <x:v>229.88600470980427</x:v>
      </x:c>
      <x:c r="N1908" s="16" t="n">
        <x:f>L1908*'月度汇总'!$F$8</x:f>
        <x:v>0.66585</x:v>
      </x:c>
      <x:c r="O1908" s="17" t="n">
        <x:f>G1908*N1908</x:f>
        <x:v>0</x:v>
      </x:c>
      <x:c r="P1908" s="16" t="n">
        <x:f>L1908*'月度汇总'!$F$10</x:f>
        <x:v>2.2195</x:v>
      </x:c>
      <x:c r="Q1908" s="17" t="n">
        <x:f>J1908*P1908</x:f>
        <x:v>0</x:v>
      </x:c>
      <x:c r="R1908" s="12" t="n">
        <x:v>0</x:v>
      </x:c>
      <x:c r="S1908" s="17" t="n">
        <x:v>0</x:v>
      </x:c>
      <x:c r="T1908" s="19" t="n">
        <x:f>M1908+O1908+Q1908+S1908</x:f>
        <x:v>229.88600470980427</x:v>
      </x:c>
      <x:c r="U1908" s="18" t="str">
        <x:f>TEXT(T1908,"0.00")&amp;"元"</x:f>
        <x:v>229.89元</x:v>
      </x:c>
      <x:c r="V1908" s="12" t="n">
        <x:v>0</x:v>
      </x:c>
      <x:c r="W1908" s="12" t="n">
        <x:f>K1908-V1908</x:f>
        <x:v>517.8779110380813</x:v>
      </x:c>
    </x:row>
    <x:row r="1909" ht="20" customHeight="1">
      <x:c r="A1909" s="13" t="n">
        <x:v>45702.22916666667</x:v>
      </x:c>
      <x:c r="B1909" s="13" t="n">
        <x:v>45702.23611111111</x:v>
      </x:c>
      <x:c r="C1909" s="14" t="n">
        <x:v>45702</x:v>
      </x:c>
      <x:c r="D1909" s="15" t="n">
        <x:v>33</x:v>
      </x:c>
      <x:c r="E1909" s="12" t="n">
        <x:v>510.66104718912595</x:v>
      </x:c>
      <x:c r="F1909" s="12" t="n">
        <x:v>510.66104718912595</x:v>
      </x:c>
      <x:c r="G1909" s="12" t="n">
        <x:v>0</x:v>
      </x:c>
      <x:c r="H1909" s="12" t="n">
        <x:f>F1909+G1909</x:f>
        <x:v>510.66104718912595</x:v>
      </x:c>
      <x:c r="I1909" s="12" t="n">
        <x:f>H1909-E1909</x:f>
        <x:v>0</x:v>
      </x:c>
      <x:c r="J1909" s="12" t="n">
        <x:v>0</x:v>
      </x:c>
      <x:c r="K1909" s="12" t="n">
        <x:f>H1909+J1909</x:f>
        <x:v>510.66104718912595</x:v>
      </x:c>
      <x:c r="L1909" s="16" t="n">
        <x:v>0.4301</x:v>
      </x:c>
      <x:c r="M1909" s="17" t="n">
        <x:f>F1909*L1909</x:f>
        <x:v>219.63531639604307</x:v>
      </x:c>
      <x:c r="N1909" s="16" t="n">
        <x:f>L1909*'月度汇总'!$F$8</x:f>
        <x:v>0.64515</x:v>
      </x:c>
      <x:c r="O1909" s="17" t="n">
        <x:f>G1909*N1909</x:f>
        <x:v>0</x:v>
      </x:c>
      <x:c r="P1909" s="16" t="n">
        <x:f>L1909*'月度汇总'!$F$10</x:f>
        <x:v>2.1505</x:v>
      </x:c>
      <x:c r="Q1909" s="17" t="n">
        <x:f>J1909*P1909</x:f>
        <x:v>0</x:v>
      </x:c>
      <x:c r="R1909" s="12" t="n">
        <x:v>0</x:v>
      </x:c>
      <x:c r="S1909" s="17" t="n">
        <x:v>0</x:v>
      </x:c>
      <x:c r="T1909" s="19" t="n">
        <x:f>M1909+O1909+Q1909+S1909</x:f>
        <x:v>219.63531639604307</x:v>
      </x:c>
      <x:c r="U1909" s="18" t="str">
        <x:f>TEXT(T1909,"0.00")&amp;"元"</x:f>
        <x:v>219.64元</x:v>
      </x:c>
      <x:c r="V1909" s="12" t="n">
        <x:v>0</x:v>
      </x:c>
      <x:c r="W1909" s="12" t="n">
        <x:f>K1909-V1909</x:f>
        <x:v>510.66104718912595</x:v>
      </x:c>
    </x:row>
    <x:row r="1910" ht="20" customHeight="1">
      <x:c r="A1910" s="13" t="n">
        <x:v>45702.23611111111</x:v>
      </x:c>
      <x:c r="B1910" s="13" t="n">
        <x:v>45702.243055555555</x:v>
      </x:c>
      <x:c r="C1910" s="14" t="n">
        <x:v>45702</x:v>
      </x:c>
      <x:c r="D1910" s="15" t="n">
        <x:v>34</x:v>
      </x:c>
      <x:c r="E1910" s="12" t="n">
        <x:v>1357.331697466242</x:v>
      </x:c>
      <x:c r="F1910" s="12" t="n">
        <x:v>1357.331697466242</x:v>
      </x:c>
      <x:c r="G1910" s="12" t="n">
        <x:v>0</x:v>
      </x:c>
      <x:c r="H1910" s="12" t="n">
        <x:f>F1910+G1910</x:f>
        <x:v>1357.331697466242</x:v>
      </x:c>
      <x:c r="I1910" s="12" t="n">
        <x:f>H1910-E1910</x:f>
        <x:v>0</x:v>
      </x:c>
      <x:c r="J1910" s="12" t="n">
        <x:v>0</x:v>
      </x:c>
      <x:c r="K1910" s="12" t="n">
        <x:f>H1910+J1910</x:f>
        <x:v>1357.331697466242</x:v>
      </x:c>
      <x:c r="L1910" s="16" t="n">
        <x:v>0.3713</x:v>
      </x:c>
      <x:c r="M1910" s="17" t="n">
        <x:f>F1910*L1910</x:f>
        <x:v>503.9772592692157</x:v>
      </x:c>
      <x:c r="N1910" s="16" t="n">
        <x:f>L1910*'月度汇总'!$F$8</x:f>
        <x:v>0.5569500000000001</x:v>
      </x:c>
      <x:c r="O1910" s="17" t="n">
        <x:f>G1910*N1910</x:f>
        <x:v>0</x:v>
      </x:c>
      <x:c r="P1910" s="16" t="n">
        <x:f>L1910*'月度汇总'!$F$10</x:f>
        <x:v>1.8565</x:v>
      </x:c>
      <x:c r="Q1910" s="17" t="n">
        <x:f>J1910*P1910</x:f>
        <x:v>0</x:v>
      </x:c>
      <x:c r="R1910" s="12" t="n">
        <x:v>0</x:v>
      </x:c>
      <x:c r="S1910" s="17" t="n">
        <x:v>0</x:v>
      </x:c>
      <x:c r="T1910" s="19" t="n">
        <x:f>M1910+O1910+Q1910+S1910</x:f>
        <x:v>503.9772592692157</x:v>
      </x:c>
      <x:c r="U1910" s="18" t="str">
        <x:f>TEXT(T1910,"0.00")&amp;"元"</x:f>
        <x:v>503.98元</x:v>
      </x:c>
      <x:c r="V1910" s="12" t="n">
        <x:v>0</x:v>
      </x:c>
      <x:c r="W1910" s="12" t="n">
        <x:f>K1910-V1910</x:f>
        <x:v>1357.331697466242</x:v>
      </x:c>
    </x:row>
    <x:row r="1911" ht="20" customHeight="1">
      <x:c r="A1911" s="13" t="n">
        <x:v>45702.243055555555</x:v>
      </x:c>
      <x:c r="B1911" s="13" t="n">
        <x:v>45702.25</x:v>
      </x:c>
      <x:c r="C1911" s="14" t="n">
        <x:v>45702</x:v>
      </x:c>
      <x:c r="D1911" s="15" t="n">
        <x:v>35</x:v>
      </x:c>
      <x:c r="E1911" s="12" t="n">
        <x:v>0</x:v>
      </x:c>
      <x:c r="F1911" s="12" t="n">
        <x:v>0</x:v>
      </x:c>
      <x:c r="G1911" s="12" t="n">
        <x:v>0</x:v>
      </x:c>
      <x:c r="H1911" s="12" t="n">
        <x:f>F1911+G1911</x:f>
        <x:v>0</x:v>
      </x:c>
      <x:c r="I1911" s="12" t="n">
        <x:f>H1911-E1911</x:f>
        <x:v>0</x:v>
      </x:c>
      <x:c r="J1911" s="12" t="n">
        <x:v>0</x:v>
      </x:c>
      <x:c r="K1911" s="12" t="n">
        <x:f>H1911+J1911</x:f>
        <x:v>0</x:v>
      </x:c>
      <x:c r="L1911" s="16" t="n">
        <x:v>0.5708</x:v>
      </x:c>
      <x:c r="M1911" s="17" t="n">
        <x:f>F1911*L1911</x:f>
        <x:v>0</x:v>
      </x:c>
      <x:c r="N1911" s="16" t="n">
        <x:f>L1911*'月度汇总'!$F$8</x:f>
        <x:v>0.8562</x:v>
      </x:c>
      <x:c r="O1911" s="17" t="n">
        <x:f>G1911*N1911</x:f>
        <x:v>0</x:v>
      </x:c>
      <x:c r="P1911" s="16" t="n">
        <x:f>L1911*'月度汇总'!$F$10</x:f>
        <x:v>2.854</x:v>
      </x:c>
      <x:c r="Q1911" s="17" t="n">
        <x:f>J1911*P1911</x:f>
        <x:v>0</x:v>
      </x:c>
      <x:c r="R1911" s="12" t="n">
        <x:v>0</x:v>
      </x:c>
      <x:c r="S1911" s="17" t="n">
        <x:v>0</x:v>
      </x:c>
      <x:c r="T1911" s="19" t="n">
        <x:f>M1911+O1911+Q1911+S1911</x:f>
        <x:v>0</x:v>
      </x:c>
      <x:c r="U1911" s="18" t="str">
        <x:f>TEXT(T1911,"0.00")&amp;"元"</x:f>
        <x:v>0.00元</x:v>
      </x:c>
      <x:c r="V1911" s="12" t="n">
        <x:v>0</x:v>
      </x:c>
      <x:c r="W1911" s="12" t="n">
        <x:f>K1911-V1911</x:f>
        <x:v>0</x:v>
      </x:c>
    </x:row>
    <x:row r="1912" ht="20" customHeight="1">
      <x:c r="A1912" s="13" t="n">
        <x:v>45702.25</x:v>
      </x:c>
      <x:c r="B1912" s="13" t="n">
        <x:v>45702.256944444445</x:v>
      </x:c>
      <x:c r="C1912" s="14" t="n">
        <x:v>45702</x:v>
      </x:c>
      <x:c r="D1912" s="15" t="n">
        <x:v>36</x:v>
      </x:c>
      <x:c r="E1912" s="12" t="n">
        <x:v>0</x:v>
      </x:c>
      <x:c r="F1912" s="12" t="n">
        <x:v>0</x:v>
      </x:c>
      <x:c r="G1912" s="12" t="n">
        <x:v>0</x:v>
      </x:c>
      <x:c r="H1912" s="12" t="n">
        <x:f>F1912+G1912</x:f>
        <x:v>0</x:v>
      </x:c>
      <x:c r="I1912" s="12" t="n">
        <x:f>H1912-E1912</x:f>
        <x:v>0</x:v>
      </x:c>
      <x:c r="J1912" s="12" t="n">
        <x:v>0</x:v>
      </x:c>
      <x:c r="K1912" s="12" t="n">
        <x:f>H1912+J1912</x:f>
        <x:v>0</x:v>
      </x:c>
      <x:c r="L1912" s="16" t="n">
        <x:v>0.9099</x:v>
      </x:c>
      <x:c r="M1912" s="17" t="n">
        <x:f>F1912*L1912</x:f>
        <x:v>0</x:v>
      </x:c>
      <x:c r="N1912" s="16" t="n">
        <x:f>L1912*'月度汇总'!$F$8</x:f>
        <x:v>1.3648500000000001</x:v>
      </x:c>
      <x:c r="O1912" s="17" t="n">
        <x:f>G1912*N1912</x:f>
        <x:v>0</x:v>
      </x:c>
      <x:c r="P1912" s="16" t="n">
        <x:f>L1912*'月度汇总'!$F$10</x:f>
        <x:v>4.5495</x:v>
      </x:c>
      <x:c r="Q1912" s="17" t="n">
        <x:f>J1912*P1912</x:f>
        <x:v>0</x:v>
      </x:c>
      <x:c r="R1912" s="12" t="n">
        <x:v>0</x:v>
      </x:c>
      <x:c r="S1912" s="17" t="n">
        <x:v>0</x:v>
      </x:c>
      <x:c r="T1912" s="19" t="n">
        <x:f>M1912+O1912+Q1912+S1912</x:f>
        <x:v>0</x:v>
      </x:c>
      <x:c r="U1912" s="18" t="str">
        <x:f>TEXT(T1912,"0.00")&amp;"元"</x:f>
        <x:v>0.00元</x:v>
      </x:c>
      <x:c r="V1912" s="12" t="n">
        <x:v>0</x:v>
      </x:c>
      <x:c r="W1912" s="12" t="n">
        <x:f>K1912-V1912</x:f>
        <x:v>0</x:v>
      </x:c>
    </x:row>
    <x:row r="1913" ht="20" customHeight="1">
      <x:c r="A1913" s="13" t="n">
        <x:v>45702.256944444445</x:v>
      </x:c>
      <x:c r="B1913" s="13" t="n">
        <x:v>45702.26388888889</x:v>
      </x:c>
      <x:c r="C1913" s="14" t="n">
        <x:v>45702</x:v>
      </x:c>
      <x:c r="D1913" s="15" t="n">
        <x:v>37</x:v>
      </x:c>
      <x:c r="E1913" s="12" t="n">
        <x:v>0</x:v>
      </x:c>
      <x:c r="F1913" s="12" t="n">
        <x:v>0</x:v>
      </x:c>
      <x:c r="G1913" s="12" t="n">
        <x:v>0</x:v>
      </x:c>
      <x:c r="H1913" s="12" t="n">
        <x:f>F1913+G1913</x:f>
        <x:v>0</x:v>
      </x:c>
      <x:c r="I1913" s="12" t="n">
        <x:f>H1913-E1913</x:f>
        <x:v>0</x:v>
      </x:c>
      <x:c r="J1913" s="12" t="n">
        <x:v>0</x:v>
      </x:c>
      <x:c r="K1913" s="12" t="n">
        <x:f>H1913+J1913</x:f>
        <x:v>0</x:v>
      </x:c>
      <x:c r="L1913" s="16" t="n">
        <x:v>0.9368</x:v>
      </x:c>
      <x:c r="M1913" s="17" t="n">
        <x:f>F1913*L1913</x:f>
        <x:v>0</x:v>
      </x:c>
      <x:c r="N1913" s="16" t="n">
        <x:f>L1913*'月度汇总'!$F$8</x:f>
        <x:v>1.4052</x:v>
      </x:c>
      <x:c r="O1913" s="17" t="n">
        <x:f>G1913*N1913</x:f>
        <x:v>0</x:v>
      </x:c>
      <x:c r="P1913" s="16" t="n">
        <x:f>L1913*'月度汇总'!$F$10</x:f>
        <x:v>4.684</x:v>
      </x:c>
      <x:c r="Q1913" s="17" t="n">
        <x:f>J1913*P1913</x:f>
        <x:v>0</x:v>
      </x:c>
      <x:c r="R1913" s="12" t="n">
        <x:v>0</x:v>
      </x:c>
      <x:c r="S1913" s="17" t="n">
        <x:v>0</x:v>
      </x:c>
      <x:c r="T1913" s="19" t="n">
        <x:f>M1913+O1913+Q1913+S1913</x:f>
        <x:v>0</x:v>
      </x:c>
      <x:c r="U1913" s="18" t="str">
        <x:f>TEXT(T1913,"0.00")&amp;"元"</x:f>
        <x:v>0.00元</x:v>
      </x:c>
      <x:c r="V1913" s="12" t="n">
        <x:v>0</x:v>
      </x:c>
      <x:c r="W1913" s="12" t="n">
        <x:f>K1913-V1913</x:f>
        <x:v>0</x:v>
      </x:c>
    </x:row>
    <x:row r="1914" ht="20" customHeight="1">
      <x:c r="A1914" s="13" t="n">
        <x:v>45702.26388888889</x:v>
      </x:c>
      <x:c r="B1914" s="13" t="n">
        <x:v>45702.27083333333</x:v>
      </x:c>
      <x:c r="C1914" s="14" t="n">
        <x:v>45702</x:v>
      </x:c>
      <x:c r="D1914" s="15" t="n">
        <x:v>38</x:v>
      </x:c>
      <x:c r="E1914" s="12" t="n">
        <x:v>0</x:v>
      </x:c>
      <x:c r="F1914" s="12" t="n">
        <x:v>0</x:v>
      </x:c>
      <x:c r="G1914" s="12" t="n">
        <x:v>0</x:v>
      </x:c>
      <x:c r="H1914" s="12" t="n">
        <x:f>F1914+G1914</x:f>
        <x:v>0</x:v>
      </x:c>
      <x:c r="I1914" s="12" t="n">
        <x:f>H1914-E1914</x:f>
        <x:v>0</x:v>
      </x:c>
      <x:c r="J1914" s="12" t="n">
        <x:v>0</x:v>
      </x:c>
      <x:c r="K1914" s="12" t="n">
        <x:f>H1914+J1914</x:f>
        <x:v>0</x:v>
      </x:c>
      <x:c r="L1914" s="16" t="n">
        <x:v>0.8758</x:v>
      </x:c>
      <x:c r="M1914" s="17" t="n">
        <x:f>F1914*L1914</x:f>
        <x:v>0</x:v>
      </x:c>
      <x:c r="N1914" s="16" t="n">
        <x:f>L1914*'月度汇总'!$F$8</x:f>
        <x:v>1.3137</x:v>
      </x:c>
      <x:c r="O1914" s="17" t="n">
        <x:f>G1914*N1914</x:f>
        <x:v>0</x:v>
      </x:c>
      <x:c r="P1914" s="16" t="n">
        <x:f>L1914*'月度汇总'!$F$10</x:f>
        <x:v>4.3790000000000004</x:v>
      </x:c>
      <x:c r="Q1914" s="17" t="n">
        <x:f>J1914*P1914</x:f>
        <x:v>0</x:v>
      </x:c>
      <x:c r="R1914" s="12" t="n">
        <x:v>0</x:v>
      </x:c>
      <x:c r="S1914" s="17" t="n">
        <x:v>0</x:v>
      </x:c>
      <x:c r="T1914" s="19" t="n">
        <x:f>M1914+O1914+Q1914+S1914</x:f>
        <x:v>0</x:v>
      </x:c>
      <x:c r="U1914" s="18" t="str">
        <x:f>TEXT(T1914,"0.00")&amp;"元"</x:f>
        <x:v>0.00元</x:v>
      </x:c>
      <x:c r="V1914" s="12" t="n">
        <x:v>0</x:v>
      </x:c>
      <x:c r="W1914" s="12" t="n">
        <x:f>K1914-V1914</x:f>
        <x:v>0</x:v>
      </x:c>
    </x:row>
    <x:row r="1915" ht="20" customHeight="1">
      <x:c r="A1915" s="13" t="n">
        <x:v>45702.27083333333</x:v>
      </x:c>
      <x:c r="B1915" s="13" t="n">
        <x:v>45702.27777777778</x:v>
      </x:c>
      <x:c r="C1915" s="14" t="n">
        <x:v>45702</x:v>
      </x:c>
      <x:c r="D1915" s="15" t="n">
        <x:v>39</x:v>
      </x:c>
      <x:c r="E1915" s="12" t="n">
        <x:v>0</x:v>
      </x:c>
      <x:c r="F1915" s="12" t="n">
        <x:v>0</x:v>
      </x:c>
      <x:c r="G1915" s="12" t="n">
        <x:v>0</x:v>
      </x:c>
      <x:c r="H1915" s="12" t="n">
        <x:f>F1915+G1915</x:f>
        <x:v>0</x:v>
      </x:c>
      <x:c r="I1915" s="12" t="n">
        <x:f>H1915-E1915</x:f>
        <x:v>0</x:v>
      </x:c>
      <x:c r="J1915" s="12" t="n">
        <x:v>0</x:v>
      </x:c>
      <x:c r="K1915" s="12" t="n">
        <x:f>H1915+J1915</x:f>
        <x:v>0</x:v>
      </x:c>
      <x:c r="L1915" s="16" t="n">
        <x:v>0.8759</x:v>
      </x:c>
      <x:c r="M1915" s="17" t="n">
        <x:f>F1915*L1915</x:f>
        <x:v>0</x:v>
      </x:c>
      <x:c r="N1915" s="16" t="n">
        <x:f>L1915*'月度汇总'!$F$8</x:f>
        <x:v>1.31385</x:v>
      </x:c>
      <x:c r="O1915" s="17" t="n">
        <x:f>G1915*N1915</x:f>
        <x:v>0</x:v>
      </x:c>
      <x:c r="P1915" s="16" t="n">
        <x:f>L1915*'月度汇总'!$F$10</x:f>
        <x:v>4.3795</x:v>
      </x:c>
      <x:c r="Q1915" s="17" t="n">
        <x:f>J1915*P1915</x:f>
        <x:v>0</x:v>
      </x:c>
      <x:c r="R1915" s="12" t="n">
        <x:v>0</x:v>
      </x:c>
      <x:c r="S1915" s="17" t="n">
        <x:v>0</x:v>
      </x:c>
      <x:c r="T1915" s="19" t="n">
        <x:f>M1915+O1915+Q1915+S1915</x:f>
        <x:v>0</x:v>
      </x:c>
      <x:c r="U1915" s="18" t="str">
        <x:f>TEXT(T1915,"0.00")&amp;"元"</x:f>
        <x:v>0.00元</x:v>
      </x:c>
      <x:c r="V1915" s="12" t="n">
        <x:v>0</x:v>
      </x:c>
      <x:c r="W1915" s="12" t="n">
        <x:f>K1915-V1915</x:f>
        <x:v>0</x:v>
      </x:c>
    </x:row>
    <x:row r="1916" ht="20" customHeight="1">
      <x:c r="A1916" s="13" t="n">
        <x:v>45702.27777777778</x:v>
      </x:c>
      <x:c r="B1916" s="13" t="n">
        <x:v>45702.28472222222</x:v>
      </x:c>
      <x:c r="C1916" s="14" t="n">
        <x:v>45702</x:v>
      </x:c>
      <x:c r="D1916" s="15" t="n">
        <x:v>40</x:v>
      </x:c>
      <x:c r="E1916" s="12" t="n">
        <x:v>0</x:v>
      </x:c>
      <x:c r="F1916" s="12" t="n">
        <x:v>0</x:v>
      </x:c>
      <x:c r="G1916" s="12" t="n">
        <x:v>0</x:v>
      </x:c>
      <x:c r="H1916" s="12" t="n">
        <x:f>F1916+G1916</x:f>
        <x:v>0</x:v>
      </x:c>
      <x:c r="I1916" s="12" t="n">
        <x:f>H1916-E1916</x:f>
        <x:v>0</x:v>
      </x:c>
      <x:c r="J1916" s="12" t="n">
        <x:v>0</x:v>
      </x:c>
      <x:c r="K1916" s="12" t="n">
        <x:f>H1916+J1916</x:f>
        <x:v>0</x:v>
      </x:c>
      <x:c r="L1916" s="16" t="n">
        <x:v>0.8601</x:v>
      </x:c>
      <x:c r="M1916" s="17" t="n">
        <x:f>F1916*L1916</x:f>
        <x:v>0</x:v>
      </x:c>
      <x:c r="N1916" s="16" t="n">
        <x:f>L1916*'月度汇总'!$F$8</x:f>
        <x:v>1.29015</x:v>
      </x:c>
      <x:c r="O1916" s="17" t="n">
        <x:f>G1916*N1916</x:f>
        <x:v>0</x:v>
      </x:c>
      <x:c r="P1916" s="16" t="n">
        <x:f>L1916*'月度汇总'!$F$10</x:f>
        <x:v>4.3004999999999995</x:v>
      </x:c>
      <x:c r="Q1916" s="17" t="n">
        <x:f>J1916*P1916</x:f>
        <x:v>0</x:v>
      </x:c>
      <x:c r="R1916" s="12" t="n">
        <x:v>0</x:v>
      </x:c>
      <x:c r="S1916" s="17" t="n">
        <x:v>0</x:v>
      </x:c>
      <x:c r="T1916" s="19" t="n">
        <x:f>M1916+O1916+Q1916+S1916</x:f>
        <x:v>0</x:v>
      </x:c>
      <x:c r="U1916" s="18" t="str">
        <x:f>TEXT(T1916,"0.00")&amp;"元"</x:f>
        <x:v>0.00元</x:v>
      </x:c>
      <x:c r="V1916" s="12" t="n">
        <x:v>0</x:v>
      </x:c>
      <x:c r="W1916" s="12" t="n">
        <x:f>K1916-V1916</x:f>
        <x:v>0</x:v>
      </x:c>
    </x:row>
    <x:row r="1917" ht="20" customHeight="1">
      <x:c r="A1917" s="13" t="n">
        <x:v>45702.28472222222</x:v>
      </x:c>
      <x:c r="B1917" s="13" t="n">
        <x:v>45702.29166666667</x:v>
      </x:c>
      <x:c r="C1917" s="14" t="n">
        <x:v>45702</x:v>
      </x:c>
      <x:c r="D1917" s="15" t="n">
        <x:v>41</x:v>
      </x:c>
      <x:c r="E1917" s="12" t="n">
        <x:v>0</x:v>
      </x:c>
      <x:c r="F1917" s="12" t="n">
        <x:v>0</x:v>
      </x:c>
      <x:c r="G1917" s="12" t="n">
        <x:v>0</x:v>
      </x:c>
      <x:c r="H1917" s="12" t="n">
        <x:f>F1917+G1917</x:f>
        <x:v>0</x:v>
      </x:c>
      <x:c r="I1917" s="12" t="n">
        <x:f>H1917-E1917</x:f>
        <x:v>0</x:v>
      </x:c>
      <x:c r="J1917" s="12" t="n">
        <x:v>0</x:v>
      </x:c>
      <x:c r="K1917" s="12" t="n">
        <x:f>H1917+J1917</x:f>
        <x:v>0</x:v>
      </x:c>
      <x:c r="L1917" s="16" t="n">
        <x:v>0.8442</x:v>
      </x:c>
      <x:c r="M1917" s="17" t="n">
        <x:f>F1917*L1917</x:f>
        <x:v>0</x:v>
      </x:c>
      <x:c r="N1917" s="16" t="n">
        <x:f>L1917*'月度汇总'!$F$8</x:f>
        <x:v>1.2663</x:v>
      </x:c>
      <x:c r="O1917" s="17" t="n">
        <x:f>G1917*N1917</x:f>
        <x:v>0</x:v>
      </x:c>
      <x:c r="P1917" s="16" t="n">
        <x:f>L1917*'月度汇总'!$F$10</x:f>
        <x:v>4.221</x:v>
      </x:c>
      <x:c r="Q1917" s="17" t="n">
        <x:f>J1917*P1917</x:f>
        <x:v>0</x:v>
      </x:c>
      <x:c r="R1917" s="12" t="n">
        <x:v>0</x:v>
      </x:c>
      <x:c r="S1917" s="17" t="n">
        <x:v>0</x:v>
      </x:c>
      <x:c r="T1917" s="19" t="n">
        <x:f>M1917+O1917+Q1917+S1917</x:f>
        <x:v>0</x:v>
      </x:c>
      <x:c r="U1917" s="18" t="str">
        <x:f>TEXT(T1917,"0.00")&amp;"元"</x:f>
        <x:v>0.00元</x:v>
      </x:c>
      <x:c r="V1917" s="12" t="n">
        <x:v>0</x:v>
      </x:c>
      <x:c r="W1917" s="12" t="n">
        <x:f>K1917-V1917</x:f>
        <x:v>0</x:v>
      </x:c>
    </x:row>
    <x:row r="1918" ht="20" customHeight="1">
      <x:c r="A1918" s="13" t="n">
        <x:v>45702.29166666667</x:v>
      </x:c>
      <x:c r="B1918" s="13" t="n">
        <x:v>45702.29861111111</x:v>
      </x:c>
      <x:c r="C1918" s="14" t="n">
        <x:v>45702</x:v>
      </x:c>
      <x:c r="D1918" s="15" t="n">
        <x:v>42</x:v>
      </x:c>
      <x:c r="E1918" s="12" t="n">
        <x:v>0</x:v>
      </x:c>
      <x:c r="F1918" s="12" t="n">
        <x:v>0</x:v>
      </x:c>
      <x:c r="G1918" s="12" t="n">
        <x:v>0</x:v>
      </x:c>
      <x:c r="H1918" s="12" t="n">
        <x:f>F1918+G1918</x:f>
        <x:v>0</x:v>
      </x:c>
      <x:c r="I1918" s="12" t="n">
        <x:f>H1918-E1918</x:f>
        <x:v>0</x:v>
      </x:c>
      <x:c r="J1918" s="12" t="n">
        <x:v>0</x:v>
      </x:c>
      <x:c r="K1918" s="12" t="n">
        <x:f>H1918+J1918</x:f>
        <x:v>0</x:v>
      </x:c>
      <x:c r="L1918" s="16" t="n">
        <x:v>0.8334</x:v>
      </x:c>
      <x:c r="M1918" s="17" t="n">
        <x:f>F1918*L1918</x:f>
        <x:v>0</x:v>
      </x:c>
      <x:c r="N1918" s="16" t="n">
        <x:f>L1918*'月度汇总'!$F$8</x:f>
        <x:v>1.2501</x:v>
      </x:c>
      <x:c r="O1918" s="17" t="n">
        <x:f>G1918*N1918</x:f>
        <x:v>0</x:v>
      </x:c>
      <x:c r="P1918" s="16" t="n">
        <x:f>L1918*'月度汇总'!$F$10</x:f>
        <x:v>4.167</x:v>
      </x:c>
      <x:c r="Q1918" s="17" t="n">
        <x:f>J1918*P1918</x:f>
        <x:v>0</x:v>
      </x:c>
      <x:c r="R1918" s="12" t="n">
        <x:v>0</x:v>
      </x:c>
      <x:c r="S1918" s="17" t="n">
        <x:v>0</x:v>
      </x:c>
      <x:c r="T1918" s="19" t="n">
        <x:f>M1918+O1918+Q1918+S1918</x:f>
        <x:v>0</x:v>
      </x:c>
      <x:c r="U1918" s="18" t="str">
        <x:f>TEXT(T1918,"0.00")&amp;"元"</x:f>
        <x:v>0.00元</x:v>
      </x:c>
      <x:c r="V1918" s="12" t="n">
        <x:v>0</x:v>
      </x:c>
      <x:c r="W1918" s="12" t="n">
        <x:f>K1918-V1918</x:f>
        <x:v>0</x:v>
      </x:c>
    </x:row>
    <x:row r="1919" ht="20" customHeight="1">
      <x:c r="A1919" s="13" t="n">
        <x:v>45702.29861111111</x:v>
      </x:c>
      <x:c r="B1919" s="13" t="n">
        <x:v>45702.305555555555</x:v>
      </x:c>
      <x:c r="C1919" s="14" t="n">
        <x:v>45702</x:v>
      </x:c>
      <x:c r="D1919" s="15" t="n">
        <x:v>43</x:v>
      </x:c>
      <x:c r="E1919" s="12" t="n">
        <x:v>0</x:v>
      </x:c>
      <x:c r="F1919" s="12" t="n">
        <x:v>0</x:v>
      </x:c>
      <x:c r="G1919" s="12" t="n">
        <x:v>0</x:v>
      </x:c>
      <x:c r="H1919" s="12" t="n">
        <x:f>F1919+G1919</x:f>
        <x:v>0</x:v>
      </x:c>
      <x:c r="I1919" s="12" t="n">
        <x:f>H1919-E1919</x:f>
        <x:v>0</x:v>
      </x:c>
      <x:c r="J1919" s="12" t="n">
        <x:v>0</x:v>
      </x:c>
      <x:c r="K1919" s="12" t="n">
        <x:f>H1919+J1919</x:f>
        <x:v>0</x:v>
      </x:c>
      <x:c r="L1919" s="16" t="n">
        <x:v>0.8092</x:v>
      </x:c>
      <x:c r="M1919" s="17" t="n">
        <x:f>F1919*L1919</x:f>
        <x:v>0</x:v>
      </x:c>
      <x:c r="N1919" s="16" t="n">
        <x:f>L1919*'月度汇总'!$F$8</x:f>
        <x:v>1.2138</x:v>
      </x:c>
      <x:c r="O1919" s="17" t="n">
        <x:f>G1919*N1919</x:f>
        <x:v>0</x:v>
      </x:c>
      <x:c r="P1919" s="16" t="n">
        <x:f>L1919*'月度汇总'!$F$10</x:f>
        <x:v>4.046</x:v>
      </x:c>
      <x:c r="Q1919" s="17" t="n">
        <x:f>J1919*P1919</x:f>
        <x:v>0</x:v>
      </x:c>
      <x:c r="R1919" s="12" t="n">
        <x:v>0</x:v>
      </x:c>
      <x:c r="S1919" s="17" t="n">
        <x:v>0</x:v>
      </x:c>
      <x:c r="T1919" s="19" t="n">
        <x:f>M1919+O1919+Q1919+S1919</x:f>
        <x:v>0</x:v>
      </x:c>
      <x:c r="U1919" s="18" t="str">
        <x:f>TEXT(T1919,"0.00")&amp;"元"</x:f>
        <x:v>0.00元</x:v>
      </x:c>
      <x:c r="V1919" s="12" t="n">
        <x:v>0</x:v>
      </x:c>
      <x:c r="W1919" s="12" t="n">
        <x:f>K1919-V1919</x:f>
        <x:v>0</x:v>
      </x:c>
    </x:row>
    <x:row r="1920" ht="20" customHeight="1">
      <x:c r="A1920" s="13" t="n">
        <x:v>45702.305555555555</x:v>
      </x:c>
      <x:c r="B1920" s="13" t="n">
        <x:v>45702.3125</x:v>
      </x:c>
      <x:c r="C1920" s="14" t="n">
        <x:v>45702</x:v>
      </x:c>
      <x:c r="D1920" s="15" t="n">
        <x:v>44</x:v>
      </x:c>
      <x:c r="E1920" s="12" t="n">
        <x:v>0</x:v>
      </x:c>
      <x:c r="F1920" s="12" t="n">
        <x:v>0</x:v>
      </x:c>
      <x:c r="G1920" s="12" t="n">
        <x:v>0</x:v>
      </x:c>
      <x:c r="H1920" s="12" t="n">
        <x:f>F1920+G1920</x:f>
        <x:v>0</x:v>
      </x:c>
      <x:c r="I1920" s="12" t="n">
        <x:f>H1920-E1920</x:f>
        <x:v>0</x:v>
      </x:c>
      <x:c r="J1920" s="12" t="n">
        <x:v>0</x:v>
      </x:c>
      <x:c r="K1920" s="12" t="n">
        <x:f>H1920+J1920</x:f>
        <x:v>0</x:v>
      </x:c>
      <x:c r="L1920" s="16" t="n">
        <x:v>0.7972</x:v>
      </x:c>
      <x:c r="M1920" s="17" t="n">
        <x:f>F1920*L1920</x:f>
        <x:v>0</x:v>
      </x:c>
      <x:c r="N1920" s="16" t="n">
        <x:f>L1920*'月度汇总'!$F$8</x:f>
        <x:v>1.1958</x:v>
      </x:c>
      <x:c r="O1920" s="17" t="n">
        <x:f>G1920*N1920</x:f>
        <x:v>0</x:v>
      </x:c>
      <x:c r="P1920" s="16" t="n">
        <x:f>L1920*'月度汇总'!$F$10</x:f>
        <x:v>3.986</x:v>
      </x:c>
      <x:c r="Q1920" s="17" t="n">
        <x:f>J1920*P1920</x:f>
        <x:v>0</x:v>
      </x:c>
      <x:c r="R1920" s="12" t="n">
        <x:v>0</x:v>
      </x:c>
      <x:c r="S1920" s="17" t="n">
        <x:v>0</x:v>
      </x:c>
      <x:c r="T1920" s="19" t="n">
        <x:f>M1920+O1920+Q1920+S1920</x:f>
        <x:v>0</x:v>
      </x:c>
      <x:c r="U1920" s="18" t="str">
        <x:f>TEXT(T1920,"0.00")&amp;"元"</x:f>
        <x:v>0.00元</x:v>
      </x:c>
      <x:c r="V1920" s="12" t="n">
        <x:v>0</x:v>
      </x:c>
      <x:c r="W1920" s="12" t="n">
        <x:f>K1920-V1920</x:f>
        <x:v>0</x:v>
      </x:c>
    </x:row>
    <x:row r="1921" ht="20" customHeight="1">
      <x:c r="A1921" s="13" t="n">
        <x:v>45702.3125</x:v>
      </x:c>
      <x:c r="B1921" s="13" t="n">
        <x:v>45702.319444444445</x:v>
      </x:c>
      <x:c r="C1921" s="14" t="n">
        <x:v>45702</x:v>
      </x:c>
      <x:c r="D1921" s="15" t="n">
        <x:v>45</x:v>
      </x:c>
      <x:c r="E1921" s="12" t="n">
        <x:v>0</x:v>
      </x:c>
      <x:c r="F1921" s="12" t="n">
        <x:v>0</x:v>
      </x:c>
      <x:c r="G1921" s="12" t="n">
        <x:v>0</x:v>
      </x:c>
      <x:c r="H1921" s="12" t="n">
        <x:f>F1921+G1921</x:f>
        <x:v>0</x:v>
      </x:c>
      <x:c r="I1921" s="12" t="n">
        <x:f>H1921-E1921</x:f>
        <x:v>0</x:v>
      </x:c>
      <x:c r="J1921" s="12" t="n">
        <x:v>0</x:v>
      </x:c>
      <x:c r="K1921" s="12" t="n">
        <x:f>H1921+J1921</x:f>
        <x:v>0</x:v>
      </x:c>
      <x:c r="L1921" s="16" t="n">
        <x:v>0.7644</x:v>
      </x:c>
      <x:c r="M1921" s="17" t="n">
        <x:f>F1921*L1921</x:f>
        <x:v>0</x:v>
      </x:c>
      <x:c r="N1921" s="16" t="n">
        <x:f>L1921*'月度汇总'!$F$8</x:f>
        <x:v>1.1465999999999998</x:v>
      </x:c>
      <x:c r="O1921" s="17" t="n">
        <x:f>G1921*N1921</x:f>
        <x:v>0</x:v>
      </x:c>
      <x:c r="P1921" s="16" t="n">
        <x:f>L1921*'月度汇总'!$F$10</x:f>
        <x:v>3.822</x:v>
      </x:c>
      <x:c r="Q1921" s="17" t="n">
        <x:f>J1921*P1921</x:f>
        <x:v>0</x:v>
      </x:c>
      <x:c r="R1921" s="12" t="n">
        <x:v>0</x:v>
      </x:c>
      <x:c r="S1921" s="17" t="n">
        <x:v>0</x:v>
      </x:c>
      <x:c r="T1921" s="19" t="n">
        <x:f>M1921+O1921+Q1921+S1921</x:f>
        <x:v>0</x:v>
      </x:c>
      <x:c r="U1921" s="18" t="str">
        <x:f>TEXT(T1921,"0.00")&amp;"元"</x:f>
        <x:v>0.00元</x:v>
      </x:c>
      <x:c r="V1921" s="12" t="n">
        <x:v>0</x:v>
      </x:c>
      <x:c r="W1921" s="12" t="n">
        <x:f>K1921-V1921</x:f>
        <x:v>0</x:v>
      </x:c>
    </x:row>
    <x:row r="1922" ht="20" customHeight="1">
      <x:c r="A1922" s="13" t="n">
        <x:v>45702.319444444445</x:v>
      </x:c>
      <x:c r="B1922" s="13" t="n">
        <x:v>45702.32638888889</x:v>
      </x:c>
      <x:c r="C1922" s="14" t="n">
        <x:v>45702</x:v>
      </x:c>
      <x:c r="D1922" s="15" t="n">
        <x:v>46</x:v>
      </x:c>
      <x:c r="E1922" s="12" t="n">
        <x:v>0</x:v>
      </x:c>
      <x:c r="F1922" s="12" t="n">
        <x:v>0</x:v>
      </x:c>
      <x:c r="G1922" s="12" t="n">
        <x:v>0</x:v>
      </x:c>
      <x:c r="H1922" s="12" t="n">
        <x:f>F1922+G1922</x:f>
        <x:v>0</x:v>
      </x:c>
      <x:c r="I1922" s="12" t="n">
        <x:f>H1922-E1922</x:f>
        <x:v>0</x:v>
      </x:c>
      <x:c r="J1922" s="12" t="n">
        <x:v>0</x:v>
      </x:c>
      <x:c r="K1922" s="12" t="n">
        <x:f>H1922+J1922</x:f>
        <x:v>0</x:v>
      </x:c>
      <x:c r="L1922" s="16" t="n">
        <x:v>0.6899</x:v>
      </x:c>
      <x:c r="M1922" s="17" t="n">
        <x:f>F1922*L1922</x:f>
        <x:v>0</x:v>
      </x:c>
      <x:c r="N1922" s="16" t="n">
        <x:f>L1922*'月度汇总'!$F$8</x:f>
        <x:v>1.03485</x:v>
      </x:c>
      <x:c r="O1922" s="17" t="n">
        <x:f>G1922*N1922</x:f>
        <x:v>0</x:v>
      </x:c>
      <x:c r="P1922" s="16" t="n">
        <x:f>L1922*'月度汇总'!$F$10</x:f>
        <x:v>3.4494999999999996</x:v>
      </x:c>
      <x:c r="Q1922" s="17" t="n">
        <x:f>J1922*P1922</x:f>
        <x:v>0</x:v>
      </x:c>
      <x:c r="R1922" s="12" t="n">
        <x:v>0</x:v>
      </x:c>
      <x:c r="S1922" s="17" t="n">
        <x:v>0</x:v>
      </x:c>
      <x:c r="T1922" s="19" t="n">
        <x:f>M1922+O1922+Q1922+S1922</x:f>
        <x:v>0</x:v>
      </x:c>
      <x:c r="U1922" s="18" t="str">
        <x:f>TEXT(T1922,"0.00")&amp;"元"</x:f>
        <x:v>0.00元</x:v>
      </x:c>
      <x:c r="V1922" s="12" t="n">
        <x:v>0</x:v>
      </x:c>
      <x:c r="W1922" s="12" t="n">
        <x:f>K1922-V1922</x:f>
        <x:v>0</x:v>
      </x:c>
    </x:row>
    <x:row r="1923" ht="20" customHeight="1">
      <x:c r="A1923" s="13" t="n">
        <x:v>45702.32638888889</x:v>
      </x:c>
      <x:c r="B1923" s="13" t="n">
        <x:v>45702.33333333333</x:v>
      </x:c>
      <x:c r="C1923" s="14" t="n">
        <x:v>45702</x:v>
      </x:c>
      <x:c r="D1923" s="15" t="n">
        <x:v>47</x:v>
      </x:c>
      <x:c r="E1923" s="12" t="n">
        <x:v>0</x:v>
      </x:c>
      <x:c r="F1923" s="12" t="n">
        <x:v>0</x:v>
      </x:c>
      <x:c r="G1923" s="12" t="n">
        <x:v>0</x:v>
      </x:c>
      <x:c r="H1923" s="12" t="n">
        <x:f>F1923+G1923</x:f>
        <x:v>0</x:v>
      </x:c>
      <x:c r="I1923" s="12" t="n">
        <x:f>H1923-E1923</x:f>
        <x:v>0</x:v>
      </x:c>
      <x:c r="J1923" s="12" t="n">
        <x:v>0</x:v>
      </x:c>
      <x:c r="K1923" s="12" t="n">
        <x:f>H1923+J1923</x:f>
        <x:v>0</x:v>
      </x:c>
      <x:c r="L1923" s="16" t="n">
        <x:v>0.86</x:v>
      </x:c>
      <x:c r="M1923" s="17" t="n">
        <x:f>F1923*L1923</x:f>
        <x:v>0</x:v>
      </x:c>
      <x:c r="N1923" s="16" t="n">
        <x:f>L1923*'月度汇总'!$F$8</x:f>
        <x:v>1.29</x:v>
      </x:c>
      <x:c r="O1923" s="17" t="n">
        <x:f>G1923*N1923</x:f>
        <x:v>0</x:v>
      </x:c>
      <x:c r="P1923" s="16" t="n">
        <x:f>L1923*'月度汇总'!$F$10</x:f>
        <x:v>4.3</x:v>
      </x:c>
      <x:c r="Q1923" s="17" t="n">
        <x:f>J1923*P1923</x:f>
        <x:v>0</x:v>
      </x:c>
      <x:c r="R1923" s="12" t="n">
        <x:v>0</x:v>
      </x:c>
      <x:c r="S1923" s="17" t="n">
        <x:v>0</x:v>
      </x:c>
      <x:c r="T1923" s="19" t="n">
        <x:f>M1923+O1923+Q1923+S1923</x:f>
        <x:v>0</x:v>
      </x:c>
      <x:c r="U1923" s="18" t="str">
        <x:f>TEXT(T1923,"0.00")&amp;"元"</x:f>
        <x:v>0.00元</x:v>
      </x:c>
      <x:c r="V1923" s="12" t="n">
        <x:v>0</x:v>
      </x:c>
      <x:c r="W1923" s="12" t="n">
        <x:f>K1923-V1923</x:f>
        <x:v>0</x:v>
      </x:c>
    </x:row>
    <x:row r="1924" ht="20" customHeight="1">
      <x:c r="A1924" s="13" t="n">
        <x:v>45702.33333333333</x:v>
      </x:c>
      <x:c r="B1924" s="13" t="n">
        <x:v>45702.34027777778</x:v>
      </x:c>
      <x:c r="C1924" s="14" t="n">
        <x:v>45702</x:v>
      </x:c>
      <x:c r="D1924" s="15" t="n">
        <x:v>48</x:v>
      </x:c>
      <x:c r="E1924" s="12" t="n">
        <x:v>0</x:v>
      </x:c>
      <x:c r="F1924" s="12" t="n">
        <x:v>0</x:v>
      </x:c>
      <x:c r="G1924" s="12" t="n">
        <x:v>0</x:v>
      </x:c>
      <x:c r="H1924" s="12" t="n">
        <x:f>F1924+G1924</x:f>
        <x:v>0</x:v>
      </x:c>
      <x:c r="I1924" s="12" t="n">
        <x:f>H1924-E1924</x:f>
        <x:v>0</x:v>
      </x:c>
      <x:c r="J1924" s="12" t="n">
        <x:v>0</x:v>
      </x:c>
      <x:c r="K1924" s="12" t="n">
        <x:f>H1924+J1924</x:f>
        <x:v>0</x:v>
      </x:c>
      <x:c r="L1924" s="16" t="n">
        <x:v>1.1617</x:v>
      </x:c>
      <x:c r="M1924" s="17" t="n">
        <x:f>F1924*L1924</x:f>
        <x:v>0</x:v>
      </x:c>
      <x:c r="N1924" s="16" t="n">
        <x:f>L1924*'月度汇总'!$F$8</x:f>
        <x:v>1.74255</x:v>
      </x:c>
      <x:c r="O1924" s="17" t="n">
        <x:f>G1924*N1924</x:f>
        <x:v>0</x:v>
      </x:c>
      <x:c r="P1924" s="16" t="n">
        <x:f>L1924*'月度汇总'!$F$10</x:f>
        <x:v>5.8084999999999996</x:v>
      </x:c>
      <x:c r="Q1924" s="17" t="n">
        <x:f>J1924*P1924</x:f>
        <x:v>0</x:v>
      </x:c>
      <x:c r="R1924" s="12" t="n">
        <x:v>0</x:v>
      </x:c>
      <x:c r="S1924" s="17" t="n">
        <x:v>0</x:v>
      </x:c>
      <x:c r="T1924" s="19" t="n">
        <x:f>M1924+O1924+Q1924+S1924</x:f>
        <x:v>0</x:v>
      </x:c>
      <x:c r="U1924" s="18" t="str">
        <x:f>TEXT(T1924,"0.00")&amp;"元"</x:f>
        <x:v>0.00元</x:v>
      </x:c>
      <x:c r="V1924" s="12" t="n">
        <x:v>0</x:v>
      </x:c>
      <x:c r="W1924" s="12" t="n">
        <x:f>K1924-V1924</x:f>
        <x:v>0</x:v>
      </x:c>
    </x:row>
    <x:row r="1925" ht="20" customHeight="1">
      <x:c r="A1925" s="13" t="n">
        <x:v>45702.34027777778</x:v>
      </x:c>
      <x:c r="B1925" s="13" t="n">
        <x:v>45702.34722222222</x:v>
      </x:c>
      <x:c r="C1925" s="14" t="n">
        <x:v>45702</x:v>
      </x:c>
      <x:c r="D1925" s="15" t="n">
        <x:v>49</x:v>
      </x:c>
      <x:c r="E1925" s="12" t="n">
        <x:v>0</x:v>
      </x:c>
      <x:c r="F1925" s="12" t="n">
        <x:v>0</x:v>
      </x:c>
      <x:c r="G1925" s="12" t="n">
        <x:v>0</x:v>
      </x:c>
      <x:c r="H1925" s="12" t="n">
        <x:f>F1925+G1925</x:f>
        <x:v>0</x:v>
      </x:c>
      <x:c r="I1925" s="12" t="n">
        <x:f>H1925-E1925</x:f>
        <x:v>0</x:v>
      </x:c>
      <x:c r="J1925" s="12" t="n">
        <x:v>0</x:v>
      </x:c>
      <x:c r="K1925" s="12" t="n">
        <x:f>H1925+J1925</x:f>
        <x:v>0</x:v>
      </x:c>
      <x:c r="L1925" s="16" t="n">
        <x:v>1.1683</x:v>
      </x:c>
      <x:c r="M1925" s="17" t="n">
        <x:f>F1925*L1925</x:f>
        <x:v>0</x:v>
      </x:c>
      <x:c r="N1925" s="16" t="n">
        <x:f>L1925*'月度汇总'!$F$8</x:f>
        <x:v>1.7524499999999998</x:v>
      </x:c>
      <x:c r="O1925" s="17" t="n">
        <x:f>G1925*N1925</x:f>
        <x:v>0</x:v>
      </x:c>
      <x:c r="P1925" s="16" t="n">
        <x:f>L1925*'月度汇总'!$F$10</x:f>
        <x:v>5.8415</x:v>
      </x:c>
      <x:c r="Q1925" s="17" t="n">
        <x:f>J1925*P1925</x:f>
        <x:v>0</x:v>
      </x:c>
      <x:c r="R1925" s="12" t="n">
        <x:v>0</x:v>
      </x:c>
      <x:c r="S1925" s="17" t="n">
        <x:v>0</x:v>
      </x:c>
      <x:c r="T1925" s="19" t="n">
        <x:f>M1925+O1925+Q1925+S1925</x:f>
        <x:v>0</x:v>
      </x:c>
      <x:c r="U1925" s="18" t="str">
        <x:f>TEXT(T1925,"0.00")&amp;"元"</x:f>
        <x:v>0.00元</x:v>
      </x:c>
      <x:c r="V1925" s="12" t="n">
        <x:v>0</x:v>
      </x:c>
      <x:c r="W1925" s="12" t="n">
        <x:f>K1925-V1925</x:f>
        <x:v>0</x:v>
      </x:c>
    </x:row>
    <x:row r="1926" ht="20" customHeight="1">
      <x:c r="A1926" s="13" t="n">
        <x:v>45702.34722222222</x:v>
      </x:c>
      <x:c r="B1926" s="13" t="n">
        <x:v>45702.35416666667</x:v>
      </x:c>
      <x:c r="C1926" s="14" t="n">
        <x:v>45702</x:v>
      </x:c>
      <x:c r="D1926" s="15" t="n">
        <x:v>50</x:v>
      </x:c>
      <x:c r="E1926" s="12" t="n">
        <x:v>0</x:v>
      </x:c>
      <x:c r="F1926" s="12" t="n">
        <x:v>0</x:v>
      </x:c>
      <x:c r="G1926" s="12" t="n">
        <x:v>0</x:v>
      </x:c>
      <x:c r="H1926" s="12" t="n">
        <x:f>F1926+G1926</x:f>
        <x:v>0</x:v>
      </x:c>
      <x:c r="I1926" s="12" t="n">
        <x:f>H1926-E1926</x:f>
        <x:v>0</x:v>
      </x:c>
      <x:c r="J1926" s="12" t="n">
        <x:v>0</x:v>
      </x:c>
      <x:c r="K1926" s="12" t="n">
        <x:f>H1926+J1926</x:f>
        <x:v>0</x:v>
      </x:c>
      <x:c r="L1926" s="16" t="n">
        <x:v>1.0956</x:v>
      </x:c>
      <x:c r="M1926" s="17" t="n">
        <x:f>F1926*L1926</x:f>
        <x:v>0</x:v>
      </x:c>
      <x:c r="N1926" s="16" t="n">
        <x:f>L1926*'月度汇总'!$F$8</x:f>
        <x:v>1.6433999999999997</x:v>
      </x:c>
      <x:c r="O1926" s="17" t="n">
        <x:f>G1926*N1926</x:f>
        <x:v>0</x:v>
      </x:c>
      <x:c r="P1926" s="16" t="n">
        <x:f>L1926*'月度汇总'!$F$10</x:f>
        <x:v>5.478</x:v>
      </x:c>
      <x:c r="Q1926" s="17" t="n">
        <x:f>J1926*P1926</x:f>
        <x:v>0</x:v>
      </x:c>
      <x:c r="R1926" s="12" t="n">
        <x:v>0</x:v>
      </x:c>
      <x:c r="S1926" s="17" t="n">
        <x:v>0</x:v>
      </x:c>
      <x:c r="T1926" s="19" t="n">
        <x:f>M1926+O1926+Q1926+S1926</x:f>
        <x:v>0</x:v>
      </x:c>
      <x:c r="U1926" s="18" t="str">
        <x:f>TEXT(T1926,"0.00")&amp;"元"</x:f>
        <x:v>0.00元</x:v>
      </x:c>
      <x:c r="V1926" s="12" t="n">
        <x:v>0</x:v>
      </x:c>
      <x:c r="W1926" s="12" t="n">
        <x:f>K1926-V1926</x:f>
        <x:v>0</x:v>
      </x:c>
    </x:row>
    <x:row r="1927" ht="20" customHeight="1">
      <x:c r="A1927" s="13" t="n">
        <x:v>45702.35416666667</x:v>
      </x:c>
      <x:c r="B1927" s="13" t="n">
        <x:v>45702.36111111111</x:v>
      </x:c>
      <x:c r="C1927" s="14" t="n">
        <x:v>45702</x:v>
      </x:c>
      <x:c r="D1927" s="15" t="n">
        <x:v>51</x:v>
      </x:c>
      <x:c r="E1927" s="12" t="n">
        <x:v>0</x:v>
      </x:c>
      <x:c r="F1927" s="12" t="n">
        <x:v>0</x:v>
      </x:c>
      <x:c r="G1927" s="12" t="n">
        <x:v>0</x:v>
      </x:c>
      <x:c r="H1927" s="12" t="n">
        <x:f>F1927+G1927</x:f>
        <x:v>0</x:v>
      </x:c>
      <x:c r="I1927" s="12" t="n">
        <x:f>H1927-E1927</x:f>
        <x:v>0</x:v>
      </x:c>
      <x:c r="J1927" s="12" t="n">
        <x:v>0</x:v>
      </x:c>
      <x:c r="K1927" s="12" t="n">
        <x:f>H1927+J1927</x:f>
        <x:v>0</x:v>
      </x:c>
      <x:c r="L1927" s="16" t="n">
        <x:v>1.0849</x:v>
      </x:c>
      <x:c r="M1927" s="17" t="n">
        <x:f>F1927*L1927</x:f>
        <x:v>0</x:v>
      </x:c>
      <x:c r="N1927" s="16" t="n">
        <x:f>L1927*'月度汇总'!$F$8</x:f>
        <x:v>1.6273499999999999</x:v>
      </x:c>
      <x:c r="O1927" s="17" t="n">
        <x:f>G1927*N1927</x:f>
        <x:v>0</x:v>
      </x:c>
      <x:c r="P1927" s="16" t="n">
        <x:f>L1927*'月度汇总'!$F$10</x:f>
        <x:v>5.4245</x:v>
      </x:c>
      <x:c r="Q1927" s="17" t="n">
        <x:f>J1927*P1927</x:f>
        <x:v>0</x:v>
      </x:c>
      <x:c r="R1927" s="12" t="n">
        <x:v>0</x:v>
      </x:c>
      <x:c r="S1927" s="17" t="n">
        <x:v>0</x:v>
      </x:c>
      <x:c r="T1927" s="19" t="n">
        <x:f>M1927+O1927+Q1927+S1927</x:f>
        <x:v>0</x:v>
      </x:c>
      <x:c r="U1927" s="18" t="str">
        <x:f>TEXT(T1927,"0.00")&amp;"元"</x:f>
        <x:v>0.00元</x:v>
      </x:c>
      <x:c r="V1927" s="12" t="n">
        <x:v>0</x:v>
      </x:c>
      <x:c r="W1927" s="12" t="n">
        <x:f>K1927-V1927</x:f>
        <x:v>0</x:v>
      </x:c>
    </x:row>
    <x:row r="1928" ht="20" customHeight="1">
      <x:c r="A1928" s="13" t="n">
        <x:v>45702.36111111111</x:v>
      </x:c>
      <x:c r="B1928" s="13" t="n">
        <x:v>45702.368055555555</x:v>
      </x:c>
      <x:c r="C1928" s="14" t="n">
        <x:v>45702</x:v>
      </x:c>
      <x:c r="D1928" s="15" t="n">
        <x:v>52</x:v>
      </x:c>
      <x:c r="E1928" s="12" t="n">
        <x:v>0</x:v>
      </x:c>
      <x:c r="F1928" s="12" t="n">
        <x:v>0</x:v>
      </x:c>
      <x:c r="G1928" s="12" t="n">
        <x:v>0</x:v>
      </x:c>
      <x:c r="H1928" s="12" t="n">
        <x:f>F1928+G1928</x:f>
        <x:v>0</x:v>
      </x:c>
      <x:c r="I1928" s="12" t="n">
        <x:f>H1928-E1928</x:f>
        <x:v>0</x:v>
      </x:c>
      <x:c r="J1928" s="12" t="n">
        <x:v>0</x:v>
      </x:c>
      <x:c r="K1928" s="12" t="n">
        <x:f>H1928+J1928</x:f>
        <x:v>0</x:v>
      </x:c>
      <x:c r="L1928" s="16" t="n">
        <x:v>1.061</x:v>
      </x:c>
      <x:c r="M1928" s="17" t="n">
        <x:f>F1928*L1928</x:f>
        <x:v>0</x:v>
      </x:c>
      <x:c r="N1928" s="16" t="n">
        <x:f>L1928*'月度汇总'!$F$8</x:f>
        <x:v>1.5915</x:v>
      </x:c>
      <x:c r="O1928" s="17" t="n">
        <x:f>G1928*N1928</x:f>
        <x:v>0</x:v>
      </x:c>
      <x:c r="P1928" s="16" t="n">
        <x:f>L1928*'月度汇总'!$F$10</x:f>
        <x:v>5.305</x:v>
      </x:c>
      <x:c r="Q1928" s="17" t="n">
        <x:f>J1928*P1928</x:f>
        <x:v>0</x:v>
      </x:c>
      <x:c r="R1928" s="12" t="n">
        <x:v>0</x:v>
      </x:c>
      <x:c r="S1928" s="17" t="n">
        <x:v>0</x:v>
      </x:c>
      <x:c r="T1928" s="19" t="n">
        <x:f>M1928+O1928+Q1928+S1928</x:f>
        <x:v>0</x:v>
      </x:c>
      <x:c r="U1928" s="18" t="str">
        <x:f>TEXT(T1928,"0.00")&amp;"元"</x:f>
        <x:v>0.00元</x:v>
      </x:c>
      <x:c r="V1928" s="12" t="n">
        <x:v>0</x:v>
      </x:c>
      <x:c r="W1928" s="12" t="n">
        <x:f>K1928-V1928</x:f>
        <x:v>0</x:v>
      </x:c>
    </x:row>
    <x:row r="1929" ht="20" customHeight="1">
      <x:c r="A1929" s="13" t="n">
        <x:v>45702.368055555555</x:v>
      </x:c>
      <x:c r="B1929" s="13" t="n">
        <x:v>45702.375</x:v>
      </x:c>
      <x:c r="C1929" s="14" t="n">
        <x:v>45702</x:v>
      </x:c>
      <x:c r="D1929" s="15" t="n">
        <x:v>53</x:v>
      </x:c>
      <x:c r="E1929" s="12" t="n">
        <x:v>0</x:v>
      </x:c>
      <x:c r="F1929" s="12" t="n">
        <x:v>0</x:v>
      </x:c>
      <x:c r="G1929" s="12" t="n">
        <x:v>0</x:v>
      </x:c>
      <x:c r="H1929" s="12" t="n">
        <x:f>F1929+G1929</x:f>
        <x:v>0</x:v>
      </x:c>
      <x:c r="I1929" s="12" t="n">
        <x:f>H1929-E1929</x:f>
        <x:v>0</x:v>
      </x:c>
      <x:c r="J1929" s="12" t="n">
        <x:v>0</x:v>
      </x:c>
      <x:c r="K1929" s="12" t="n">
        <x:f>H1929+J1929</x:f>
        <x:v>0</x:v>
      </x:c>
      <x:c r="L1929" s="16" t="n">
        <x:v>1.043</x:v>
      </x:c>
      <x:c r="M1929" s="17" t="n">
        <x:f>F1929*L1929</x:f>
        <x:v>0</x:v>
      </x:c>
      <x:c r="N1929" s="16" t="n">
        <x:f>L1929*'月度汇总'!$F$8</x:f>
        <x:v>1.5644999999999998</x:v>
      </x:c>
      <x:c r="O1929" s="17" t="n">
        <x:f>G1929*N1929</x:f>
        <x:v>0</x:v>
      </x:c>
      <x:c r="P1929" s="16" t="n">
        <x:f>L1929*'月度汇总'!$F$10</x:f>
        <x:v>5.215</x:v>
      </x:c>
      <x:c r="Q1929" s="17" t="n">
        <x:f>J1929*P1929</x:f>
        <x:v>0</x:v>
      </x:c>
      <x:c r="R1929" s="12" t="n">
        <x:v>0</x:v>
      </x:c>
      <x:c r="S1929" s="17" t="n">
        <x:v>0</x:v>
      </x:c>
      <x:c r="T1929" s="19" t="n">
        <x:f>M1929+O1929+Q1929+S1929</x:f>
        <x:v>0</x:v>
      </x:c>
      <x:c r="U1929" s="18" t="str">
        <x:f>TEXT(T1929,"0.00")&amp;"元"</x:f>
        <x:v>0.00元</x:v>
      </x:c>
      <x:c r="V1929" s="12" t="n">
        <x:v>0</x:v>
      </x:c>
      <x:c r="W1929" s="12" t="n">
        <x:f>K1929-V1929</x:f>
        <x:v>0</x:v>
      </x:c>
    </x:row>
    <x:row r="1930" ht="20" customHeight="1">
      <x:c r="A1930" s="13" t="n">
        <x:v>45702.375</x:v>
      </x:c>
      <x:c r="B1930" s="13" t="n">
        <x:v>45702.381944444445</x:v>
      </x:c>
      <x:c r="C1930" s="14" t="n">
        <x:v>45702</x:v>
      </x:c>
      <x:c r="D1930" s="15" t="n">
        <x:v>54</x:v>
      </x:c>
      <x:c r="E1930" s="12" t="n">
        <x:v>0</x:v>
      </x:c>
      <x:c r="F1930" s="12" t="n">
        <x:v>0</x:v>
      </x:c>
      <x:c r="G1930" s="12" t="n">
        <x:v>0</x:v>
      </x:c>
      <x:c r="H1930" s="12" t="n">
        <x:f>F1930+G1930</x:f>
        <x:v>0</x:v>
      </x:c>
      <x:c r="I1930" s="12" t="n">
        <x:f>H1930-E1930</x:f>
        <x:v>0</x:v>
      </x:c>
      <x:c r="J1930" s="12" t="n">
        <x:v>0</x:v>
      </x:c>
      <x:c r="K1930" s="12" t="n">
        <x:f>H1930+J1930</x:f>
        <x:v>0</x:v>
      </x:c>
      <x:c r="L1930" s="16" t="n">
        <x:v>1.036</x:v>
      </x:c>
      <x:c r="M1930" s="17" t="n">
        <x:f>F1930*L1930</x:f>
        <x:v>0</x:v>
      </x:c>
      <x:c r="N1930" s="16" t="n">
        <x:f>L1930*'月度汇总'!$F$8</x:f>
        <x:v>1.554</x:v>
      </x:c>
      <x:c r="O1930" s="17" t="n">
        <x:f>G1930*N1930</x:f>
        <x:v>0</x:v>
      </x:c>
      <x:c r="P1930" s="16" t="n">
        <x:f>L1930*'月度汇总'!$F$10</x:f>
        <x:v>5.18</x:v>
      </x:c>
      <x:c r="Q1930" s="17" t="n">
        <x:f>J1930*P1930</x:f>
        <x:v>0</x:v>
      </x:c>
      <x:c r="R1930" s="12" t="n">
        <x:v>0</x:v>
      </x:c>
      <x:c r="S1930" s="17" t="n">
        <x:v>0</x:v>
      </x:c>
      <x:c r="T1930" s="19" t="n">
        <x:f>M1930+O1930+Q1930+S1930</x:f>
        <x:v>0</x:v>
      </x:c>
      <x:c r="U1930" s="18" t="str">
        <x:f>TEXT(T1930,"0.00")&amp;"元"</x:f>
        <x:v>0.00元</x:v>
      </x:c>
      <x:c r="V1930" s="12" t="n">
        <x:v>0</x:v>
      </x:c>
      <x:c r="W1930" s="12" t="n">
        <x:f>K1930-V1930</x:f>
        <x:v>0</x:v>
      </x:c>
    </x:row>
    <x:row r="1931" ht="20" customHeight="1">
      <x:c r="A1931" s="13" t="n">
        <x:v>45702.381944444445</x:v>
      </x:c>
      <x:c r="B1931" s="13" t="n">
        <x:v>45702.38888888889</x:v>
      </x:c>
      <x:c r="C1931" s="14" t="n">
        <x:v>45702</x:v>
      </x:c>
      <x:c r="D1931" s="15" t="n">
        <x:v>55</x:v>
      </x:c>
      <x:c r="E1931" s="12" t="n">
        <x:v>0</x:v>
      </x:c>
      <x:c r="F1931" s="12" t="n">
        <x:v>0</x:v>
      </x:c>
      <x:c r="G1931" s="12" t="n">
        <x:v>0</x:v>
      </x:c>
      <x:c r="H1931" s="12" t="n">
        <x:f>F1931+G1931</x:f>
        <x:v>0</x:v>
      </x:c>
      <x:c r="I1931" s="12" t="n">
        <x:f>H1931-E1931</x:f>
        <x:v>0</x:v>
      </x:c>
      <x:c r="J1931" s="12" t="n">
        <x:v>0</x:v>
      </x:c>
      <x:c r="K1931" s="12" t="n">
        <x:f>H1931+J1931</x:f>
        <x:v>0</x:v>
      </x:c>
      <x:c r="L1931" s="16" t="n">
        <x:v>1.0147</x:v>
      </x:c>
      <x:c r="M1931" s="17" t="n">
        <x:f>F1931*L1931</x:f>
        <x:v>0</x:v>
      </x:c>
      <x:c r="N1931" s="16" t="n">
        <x:f>L1931*'月度汇总'!$F$8</x:f>
        <x:v>1.52205</x:v>
      </x:c>
      <x:c r="O1931" s="17" t="n">
        <x:f>G1931*N1931</x:f>
        <x:v>0</x:v>
      </x:c>
      <x:c r="P1931" s="16" t="n">
        <x:f>L1931*'月度汇总'!$F$10</x:f>
        <x:v>5.073499999999999</x:v>
      </x:c>
      <x:c r="Q1931" s="17" t="n">
        <x:f>J1931*P1931</x:f>
        <x:v>0</x:v>
      </x:c>
      <x:c r="R1931" s="12" t="n">
        <x:v>0</x:v>
      </x:c>
      <x:c r="S1931" s="17" t="n">
        <x:v>0</x:v>
      </x:c>
      <x:c r="T1931" s="19" t="n">
        <x:f>M1931+O1931+Q1931+S1931</x:f>
        <x:v>0</x:v>
      </x:c>
      <x:c r="U1931" s="18" t="str">
        <x:f>TEXT(T1931,"0.00")&amp;"元"</x:f>
        <x:v>0.00元</x:v>
      </x:c>
      <x:c r="V1931" s="12" t="n">
        <x:v>0</x:v>
      </x:c>
      <x:c r="W1931" s="12" t="n">
        <x:f>K1931-V1931</x:f>
        <x:v>0</x:v>
      </x:c>
    </x:row>
    <x:row r="1932" ht="20" customHeight="1">
      <x:c r="A1932" s="13" t="n">
        <x:v>45702.38888888889</x:v>
      </x:c>
      <x:c r="B1932" s="13" t="n">
        <x:v>45702.39583333333</x:v>
      </x:c>
      <x:c r="C1932" s="14" t="n">
        <x:v>45702</x:v>
      </x:c>
      <x:c r="D1932" s="15" t="n">
        <x:v>56</x:v>
      </x:c>
      <x:c r="E1932" s="12" t="n">
        <x:v>0</x:v>
      </x:c>
      <x:c r="F1932" s="12" t="n">
        <x:v>0</x:v>
      </x:c>
      <x:c r="G1932" s="12" t="n">
        <x:v>0</x:v>
      </x:c>
      <x:c r="H1932" s="12" t="n">
        <x:f>F1932+G1932</x:f>
        <x:v>0</x:v>
      </x:c>
      <x:c r="I1932" s="12" t="n">
        <x:f>H1932-E1932</x:f>
        <x:v>0</x:v>
      </x:c>
      <x:c r="J1932" s="12" t="n">
        <x:v>0</x:v>
      </x:c>
      <x:c r="K1932" s="12" t="n">
        <x:f>H1932+J1932</x:f>
        <x:v>0</x:v>
      </x:c>
      <x:c r="L1932" s="16" t="n">
        <x:v>0.9922</x:v>
      </x:c>
      <x:c r="M1932" s="17" t="n">
        <x:f>F1932*L1932</x:f>
        <x:v>0</x:v>
      </x:c>
      <x:c r="N1932" s="16" t="n">
        <x:f>L1932*'月度汇总'!$F$8</x:f>
        <x:v>1.4883</x:v>
      </x:c>
      <x:c r="O1932" s="17" t="n">
        <x:f>G1932*N1932</x:f>
        <x:v>0</x:v>
      </x:c>
      <x:c r="P1932" s="16" t="n">
        <x:f>L1932*'月度汇总'!$F$10</x:f>
        <x:v>4.961</x:v>
      </x:c>
      <x:c r="Q1932" s="17" t="n">
        <x:f>J1932*P1932</x:f>
        <x:v>0</x:v>
      </x:c>
      <x:c r="R1932" s="12" t="n">
        <x:v>0</x:v>
      </x:c>
      <x:c r="S1932" s="17" t="n">
        <x:v>0</x:v>
      </x:c>
      <x:c r="T1932" s="19" t="n">
        <x:f>M1932+O1932+Q1932+S1932</x:f>
        <x:v>0</x:v>
      </x:c>
      <x:c r="U1932" s="18" t="str">
        <x:f>TEXT(T1932,"0.00")&amp;"元"</x:f>
        <x:v>0.00元</x:v>
      </x:c>
      <x:c r="V1932" s="12" t="n">
        <x:v>0</x:v>
      </x:c>
      <x:c r="W1932" s="12" t="n">
        <x:f>K1932-V1932</x:f>
        <x:v>0</x:v>
      </x:c>
    </x:row>
    <x:row r="1933" ht="20" customHeight="1">
      <x:c r="A1933" s="13" t="n">
        <x:v>45702.39583333333</x:v>
      </x:c>
      <x:c r="B1933" s="13" t="n">
        <x:v>45702.40277777778</x:v>
      </x:c>
      <x:c r="C1933" s="14" t="n">
        <x:v>45702</x:v>
      </x:c>
      <x:c r="D1933" s="15" t="n">
        <x:v>57</x:v>
      </x:c>
      <x:c r="E1933" s="12" t="n">
        <x:v>0</x:v>
      </x:c>
      <x:c r="F1933" s="12" t="n">
        <x:v>0</x:v>
      </x:c>
      <x:c r="G1933" s="12" t="n">
        <x:v>0</x:v>
      </x:c>
      <x:c r="H1933" s="12" t="n">
        <x:f>F1933+G1933</x:f>
        <x:v>0</x:v>
      </x:c>
      <x:c r="I1933" s="12" t="n">
        <x:f>H1933-E1933</x:f>
        <x:v>0</x:v>
      </x:c>
      <x:c r="J1933" s="12" t="n">
        <x:v>0</x:v>
      </x:c>
      <x:c r="K1933" s="12" t="n">
        <x:f>H1933+J1933</x:f>
        <x:v>0</x:v>
      </x:c>
      <x:c r="L1933" s="16" t="n">
        <x:v>0.97</x:v>
      </x:c>
      <x:c r="M1933" s="17" t="n">
        <x:f>F1933*L1933</x:f>
        <x:v>0</x:v>
      </x:c>
      <x:c r="N1933" s="16" t="n">
        <x:f>L1933*'月度汇总'!$F$8</x:f>
        <x:v>1.455</x:v>
      </x:c>
      <x:c r="O1933" s="17" t="n">
        <x:f>G1933*N1933</x:f>
        <x:v>0</x:v>
      </x:c>
      <x:c r="P1933" s="16" t="n">
        <x:f>L1933*'月度汇总'!$F$10</x:f>
        <x:v>4.85</x:v>
      </x:c>
      <x:c r="Q1933" s="17" t="n">
        <x:f>J1933*P1933</x:f>
        <x:v>0</x:v>
      </x:c>
      <x:c r="R1933" s="12" t="n">
        <x:v>0</x:v>
      </x:c>
      <x:c r="S1933" s="17" t="n">
        <x:v>0</x:v>
      </x:c>
      <x:c r="T1933" s="19" t="n">
        <x:f>M1933+O1933+Q1933+S1933</x:f>
        <x:v>0</x:v>
      </x:c>
      <x:c r="U1933" s="18" t="str">
        <x:f>TEXT(T1933,"0.00")&amp;"元"</x:f>
        <x:v>0.00元</x:v>
      </x:c>
      <x:c r="V1933" s="12" t="n">
        <x:v>0</x:v>
      </x:c>
      <x:c r="W1933" s="12" t="n">
        <x:f>K1933-V1933</x:f>
        <x:v>0</x:v>
      </x:c>
    </x:row>
    <x:row r="1934" ht="20" customHeight="1">
      <x:c r="A1934" s="13" t="n">
        <x:v>45702.40277777778</x:v>
      </x:c>
      <x:c r="B1934" s="13" t="n">
        <x:v>45702.40972222222</x:v>
      </x:c>
      <x:c r="C1934" s="14" t="n">
        <x:v>45702</x:v>
      </x:c>
      <x:c r="D1934" s="15" t="n">
        <x:v>58</x:v>
      </x:c>
      <x:c r="E1934" s="12" t="n">
        <x:v>0</x:v>
      </x:c>
      <x:c r="F1934" s="12" t="n">
        <x:v>0</x:v>
      </x:c>
      <x:c r="G1934" s="12" t="n">
        <x:v>0</x:v>
      </x:c>
      <x:c r="H1934" s="12" t="n">
        <x:f>F1934+G1934</x:f>
        <x:v>0</x:v>
      </x:c>
      <x:c r="I1934" s="12" t="n">
        <x:f>H1934-E1934</x:f>
        <x:v>0</x:v>
      </x:c>
      <x:c r="J1934" s="12" t="n">
        <x:v>0</x:v>
      </x:c>
      <x:c r="K1934" s="12" t="n">
        <x:f>H1934+J1934</x:f>
        <x:v>0</x:v>
      </x:c>
      <x:c r="L1934" s="16" t="n">
        <x:v>0.9422</x:v>
      </x:c>
      <x:c r="M1934" s="17" t="n">
        <x:f>F1934*L1934</x:f>
        <x:v>0</x:v>
      </x:c>
      <x:c r="N1934" s="16" t="n">
        <x:f>L1934*'月度汇总'!$F$8</x:f>
        <x:v>1.4133</x:v>
      </x:c>
      <x:c r="O1934" s="17" t="n">
        <x:f>G1934*N1934</x:f>
        <x:v>0</x:v>
      </x:c>
      <x:c r="P1934" s="16" t="n">
        <x:f>L1934*'月度汇总'!$F$10</x:f>
        <x:v>4.711</x:v>
      </x:c>
      <x:c r="Q1934" s="17" t="n">
        <x:f>J1934*P1934</x:f>
        <x:v>0</x:v>
      </x:c>
      <x:c r="R1934" s="12" t="n">
        <x:v>0</x:v>
      </x:c>
      <x:c r="S1934" s="17" t="n">
        <x:v>0</x:v>
      </x:c>
      <x:c r="T1934" s="19" t="n">
        <x:f>M1934+O1934+Q1934+S1934</x:f>
        <x:v>0</x:v>
      </x:c>
      <x:c r="U1934" s="18" t="str">
        <x:f>TEXT(T1934,"0.00")&amp;"元"</x:f>
        <x:v>0.00元</x:v>
      </x:c>
      <x:c r="V1934" s="12" t="n">
        <x:v>0</x:v>
      </x:c>
      <x:c r="W1934" s="12" t="n">
        <x:f>K1934-V1934</x:f>
        <x:v>0</x:v>
      </x:c>
    </x:row>
    <x:row r="1935" ht="20" customHeight="1">
      <x:c r="A1935" s="13" t="n">
        <x:v>45702.40972222222</x:v>
      </x:c>
      <x:c r="B1935" s="13" t="n">
        <x:v>45702.41666666667</x:v>
      </x:c>
      <x:c r="C1935" s="14" t="n">
        <x:v>45702</x:v>
      </x:c>
      <x:c r="D1935" s="15" t="n">
        <x:v>59</x:v>
      </x:c>
      <x:c r="E1935" s="12" t="n">
        <x:v>0</x:v>
      </x:c>
      <x:c r="F1935" s="12" t="n">
        <x:v>0</x:v>
      </x:c>
      <x:c r="G1935" s="12" t="n">
        <x:v>0</x:v>
      </x:c>
      <x:c r="H1935" s="12" t="n">
        <x:f>F1935+G1935</x:f>
        <x:v>0</x:v>
      </x:c>
      <x:c r="I1935" s="12" t="n">
        <x:f>H1935-E1935</x:f>
        <x:v>0</x:v>
      </x:c>
      <x:c r="J1935" s="12" t="n">
        <x:v>0</x:v>
      </x:c>
      <x:c r="K1935" s="12" t="n">
        <x:f>H1935+J1935</x:f>
        <x:v>0</x:v>
      </x:c>
      <x:c r="L1935" s="16" t="n">
        <x:v>0.9569</x:v>
      </x:c>
      <x:c r="M1935" s="17" t="n">
        <x:f>F1935*L1935</x:f>
        <x:v>0</x:v>
      </x:c>
      <x:c r="N1935" s="16" t="n">
        <x:f>L1935*'月度汇总'!$F$8</x:f>
        <x:v>1.43535</x:v>
      </x:c>
      <x:c r="O1935" s="17" t="n">
        <x:f>G1935*N1935</x:f>
        <x:v>0</x:v>
      </x:c>
      <x:c r="P1935" s="16" t="n">
        <x:f>L1935*'月度汇总'!$F$10</x:f>
        <x:v>4.7844999999999995</x:v>
      </x:c>
      <x:c r="Q1935" s="17" t="n">
        <x:f>J1935*P1935</x:f>
        <x:v>0</x:v>
      </x:c>
      <x:c r="R1935" s="12" t="n">
        <x:v>0</x:v>
      </x:c>
      <x:c r="S1935" s="17" t="n">
        <x:v>0</x:v>
      </x:c>
      <x:c r="T1935" s="19" t="n">
        <x:f>M1935+O1935+Q1935+S1935</x:f>
        <x:v>0</x:v>
      </x:c>
      <x:c r="U1935" s="18" t="str">
        <x:f>TEXT(T1935,"0.00")&amp;"元"</x:f>
        <x:v>0.00元</x:v>
      </x:c>
      <x:c r="V1935" s="12" t="n">
        <x:v>0</x:v>
      </x:c>
      <x:c r="W1935" s="12" t="n">
        <x:f>K1935-V1935</x:f>
        <x:v>0</x:v>
      </x:c>
    </x:row>
    <x:row r="1936" ht="20" customHeight="1">
      <x:c r="A1936" s="13" t="n">
        <x:v>45702.41666666667</x:v>
      </x:c>
      <x:c r="B1936" s="13" t="n">
        <x:v>45702.42361111111</x:v>
      </x:c>
      <x:c r="C1936" s="14" t="n">
        <x:v>45702</x:v>
      </x:c>
      <x:c r="D1936" s="15" t="n">
        <x:v>60</x:v>
      </x:c>
      <x:c r="E1936" s="12" t="n">
        <x:v>0</x:v>
      </x:c>
      <x:c r="F1936" s="12" t="n">
        <x:v>0</x:v>
      </x:c>
      <x:c r="G1936" s="12" t="n">
        <x:v>0</x:v>
      </x:c>
      <x:c r="H1936" s="12" t="n">
        <x:f>F1936+G1936</x:f>
        <x:v>0</x:v>
      </x:c>
      <x:c r="I1936" s="12" t="n">
        <x:f>H1936-E1936</x:f>
        <x:v>0</x:v>
      </x:c>
      <x:c r="J1936" s="12" t="n">
        <x:v>0</x:v>
      </x:c>
      <x:c r="K1936" s="12" t="n">
        <x:f>H1936+J1936</x:f>
        <x:v>0</x:v>
      </x:c>
      <x:c r="L1936" s="16" t="n">
        <x:v>0.9977</x:v>
      </x:c>
      <x:c r="M1936" s="17" t="n">
        <x:f>F1936*L1936</x:f>
        <x:v>0</x:v>
      </x:c>
      <x:c r="N1936" s="16" t="n">
        <x:f>L1936*'月度汇总'!$F$8</x:f>
        <x:v>1.49655</x:v>
      </x:c>
      <x:c r="O1936" s="17" t="n">
        <x:f>G1936*N1936</x:f>
        <x:v>0</x:v>
      </x:c>
      <x:c r="P1936" s="16" t="n">
        <x:f>L1936*'月度汇总'!$F$10</x:f>
        <x:v>4.9885</x:v>
      </x:c>
      <x:c r="Q1936" s="17" t="n">
        <x:f>J1936*P1936</x:f>
        <x:v>0</x:v>
      </x:c>
      <x:c r="R1936" s="12" t="n">
        <x:v>0</x:v>
      </x:c>
      <x:c r="S1936" s="17" t="n">
        <x:v>0</x:v>
      </x:c>
      <x:c r="T1936" s="19" t="n">
        <x:f>M1936+O1936+Q1936+S1936</x:f>
        <x:v>0</x:v>
      </x:c>
      <x:c r="U1936" s="18" t="str">
        <x:f>TEXT(T1936,"0.00")&amp;"元"</x:f>
        <x:v>0.00元</x:v>
      </x:c>
      <x:c r="V1936" s="12" t="n">
        <x:v>0</x:v>
      </x:c>
      <x:c r="W1936" s="12" t="n">
        <x:f>K1936-V1936</x:f>
        <x:v>0</x:v>
      </x:c>
    </x:row>
    <x:row r="1937" ht="20" customHeight="1">
      <x:c r="A1937" s="13" t="n">
        <x:v>45702.42361111111</x:v>
      </x:c>
      <x:c r="B1937" s="13" t="n">
        <x:v>45702.430555555555</x:v>
      </x:c>
      <x:c r="C1937" s="14" t="n">
        <x:v>45702</x:v>
      </x:c>
      <x:c r="D1937" s="15" t="n">
        <x:v>61</x:v>
      </x:c>
      <x:c r="E1937" s="12" t="n">
        <x:v>0</x:v>
      </x:c>
      <x:c r="F1937" s="12" t="n">
        <x:v>0</x:v>
      </x:c>
      <x:c r="G1937" s="12" t="n">
        <x:v>0</x:v>
      </x:c>
      <x:c r="H1937" s="12" t="n">
        <x:f>F1937+G1937</x:f>
        <x:v>0</x:v>
      </x:c>
      <x:c r="I1937" s="12" t="n">
        <x:f>H1937-E1937</x:f>
        <x:v>0</x:v>
      </x:c>
      <x:c r="J1937" s="12" t="n">
        <x:v>0</x:v>
      </x:c>
      <x:c r="K1937" s="12" t="n">
        <x:f>H1937+J1937</x:f>
        <x:v>0</x:v>
      </x:c>
      <x:c r="L1937" s="16" t="n">
        <x:v>0.9919</x:v>
      </x:c>
      <x:c r="M1937" s="17" t="n">
        <x:f>F1937*L1937</x:f>
        <x:v>0</x:v>
      </x:c>
      <x:c r="N1937" s="16" t="n">
        <x:f>L1937*'月度汇总'!$F$8</x:f>
        <x:v>1.48785</x:v>
      </x:c>
      <x:c r="O1937" s="17" t="n">
        <x:f>G1937*N1937</x:f>
        <x:v>0</x:v>
      </x:c>
      <x:c r="P1937" s="16" t="n">
        <x:f>L1937*'月度汇总'!$F$10</x:f>
        <x:v>4.9595</x:v>
      </x:c>
      <x:c r="Q1937" s="17" t="n">
        <x:f>J1937*P1937</x:f>
        <x:v>0</x:v>
      </x:c>
      <x:c r="R1937" s="12" t="n">
        <x:v>0</x:v>
      </x:c>
      <x:c r="S1937" s="17" t="n">
        <x:v>0</x:v>
      </x:c>
      <x:c r="T1937" s="19" t="n">
        <x:f>M1937+O1937+Q1937+S1937</x:f>
        <x:v>0</x:v>
      </x:c>
      <x:c r="U1937" s="18" t="str">
        <x:f>TEXT(T1937,"0.00")&amp;"元"</x:f>
        <x:v>0.00元</x:v>
      </x:c>
      <x:c r="V1937" s="12" t="n">
        <x:v>0</x:v>
      </x:c>
      <x:c r="W1937" s="12" t="n">
        <x:f>K1937-V1937</x:f>
        <x:v>0</x:v>
      </x:c>
    </x:row>
    <x:row r="1938" ht="20" customHeight="1">
      <x:c r="A1938" s="13" t="n">
        <x:v>45702.430555555555</x:v>
      </x:c>
      <x:c r="B1938" s="13" t="n">
        <x:v>45702.4375</x:v>
      </x:c>
      <x:c r="C1938" s="14" t="n">
        <x:v>45702</x:v>
      </x:c>
      <x:c r="D1938" s="15" t="n">
        <x:v>62</x:v>
      </x:c>
      <x:c r="E1938" s="12" t="n">
        <x:v>0</x:v>
      </x:c>
      <x:c r="F1938" s="12" t="n">
        <x:v>0</x:v>
      </x:c>
      <x:c r="G1938" s="12" t="n">
        <x:v>0</x:v>
      </x:c>
      <x:c r="H1938" s="12" t="n">
        <x:f>F1938+G1938</x:f>
        <x:v>0</x:v>
      </x:c>
      <x:c r="I1938" s="12" t="n">
        <x:f>H1938-E1938</x:f>
        <x:v>0</x:v>
      </x:c>
      <x:c r="J1938" s="12" t="n">
        <x:v>0</x:v>
      </x:c>
      <x:c r="K1938" s="12" t="n">
        <x:f>H1938+J1938</x:f>
        <x:v>0</x:v>
      </x:c>
      <x:c r="L1938" s="16" t="n">
        <x:v>0.9588</x:v>
      </x:c>
      <x:c r="M1938" s="17" t="n">
        <x:f>F1938*L1938</x:f>
        <x:v>0</x:v>
      </x:c>
      <x:c r="N1938" s="16" t="n">
        <x:f>L1938*'月度汇总'!$F$8</x:f>
        <x:v>1.4382</x:v>
      </x:c>
      <x:c r="O1938" s="17" t="n">
        <x:f>G1938*N1938</x:f>
        <x:v>0</x:v>
      </x:c>
      <x:c r="P1938" s="16" t="n">
        <x:f>L1938*'月度汇总'!$F$10</x:f>
        <x:v>4.794</x:v>
      </x:c>
      <x:c r="Q1938" s="17" t="n">
        <x:f>J1938*P1938</x:f>
        <x:v>0</x:v>
      </x:c>
      <x:c r="R1938" s="12" t="n">
        <x:v>0</x:v>
      </x:c>
      <x:c r="S1938" s="17" t="n">
        <x:v>0</x:v>
      </x:c>
      <x:c r="T1938" s="19" t="n">
        <x:f>M1938+O1938+Q1938+S1938</x:f>
        <x:v>0</x:v>
      </x:c>
      <x:c r="U1938" s="18" t="str">
        <x:f>TEXT(T1938,"0.00")&amp;"元"</x:f>
        <x:v>0.00元</x:v>
      </x:c>
      <x:c r="V1938" s="12" t="n">
        <x:v>0</x:v>
      </x:c>
      <x:c r="W1938" s="12" t="n">
        <x:f>K1938-V1938</x:f>
        <x:v>0</x:v>
      </x:c>
    </x:row>
    <x:row r="1939" ht="20" customHeight="1">
      <x:c r="A1939" s="13" t="n">
        <x:v>45702.4375</x:v>
      </x:c>
      <x:c r="B1939" s="13" t="n">
        <x:v>45702.444444444445</x:v>
      </x:c>
      <x:c r="C1939" s="14" t="n">
        <x:v>45702</x:v>
      </x:c>
      <x:c r="D1939" s="15" t="n">
        <x:v>63</x:v>
      </x:c>
      <x:c r="E1939" s="12" t="n">
        <x:v>0</x:v>
      </x:c>
      <x:c r="F1939" s="12" t="n">
        <x:v>0</x:v>
      </x:c>
      <x:c r="G1939" s="12" t="n">
        <x:v>0</x:v>
      </x:c>
      <x:c r="H1939" s="12" t="n">
        <x:f>F1939+G1939</x:f>
        <x:v>0</x:v>
      </x:c>
      <x:c r="I1939" s="12" t="n">
        <x:f>H1939-E1939</x:f>
        <x:v>0</x:v>
      </x:c>
      <x:c r="J1939" s="12" t="n">
        <x:v>0</x:v>
      </x:c>
      <x:c r="K1939" s="12" t="n">
        <x:f>H1939+J1939</x:f>
        <x:v>0</x:v>
      </x:c>
      <x:c r="L1939" s="16" t="n">
        <x:v>0.9549</x:v>
      </x:c>
      <x:c r="M1939" s="17" t="n">
        <x:f>F1939*L1939</x:f>
        <x:v>0</x:v>
      </x:c>
      <x:c r="N1939" s="16" t="n">
        <x:f>L1939*'月度汇总'!$F$8</x:f>
        <x:v>1.43235</x:v>
      </x:c>
      <x:c r="O1939" s="17" t="n">
        <x:f>G1939*N1939</x:f>
        <x:v>0</x:v>
      </x:c>
      <x:c r="P1939" s="16" t="n">
        <x:f>L1939*'月度汇总'!$F$10</x:f>
        <x:v>4.7745</x:v>
      </x:c>
      <x:c r="Q1939" s="17" t="n">
        <x:f>J1939*P1939</x:f>
        <x:v>0</x:v>
      </x:c>
      <x:c r="R1939" s="12" t="n">
        <x:v>0</x:v>
      </x:c>
      <x:c r="S1939" s="17" t="n">
        <x:v>0</x:v>
      </x:c>
      <x:c r="T1939" s="19" t="n">
        <x:f>M1939+O1939+Q1939+S1939</x:f>
        <x:v>0</x:v>
      </x:c>
      <x:c r="U1939" s="18" t="str">
        <x:f>TEXT(T1939,"0.00")&amp;"元"</x:f>
        <x:v>0.00元</x:v>
      </x:c>
      <x:c r="V1939" s="12" t="n">
        <x:v>0</x:v>
      </x:c>
      <x:c r="W1939" s="12" t="n">
        <x:f>K1939-V1939</x:f>
        <x:v>0</x:v>
      </x:c>
    </x:row>
    <x:row r="1940" ht="20" customHeight="1">
      <x:c r="A1940" s="13" t="n">
        <x:v>45702.444444444445</x:v>
      </x:c>
      <x:c r="B1940" s="13" t="n">
        <x:v>45702.45138888889</x:v>
      </x:c>
      <x:c r="C1940" s="14" t="n">
        <x:v>45702</x:v>
      </x:c>
      <x:c r="D1940" s="15" t="n">
        <x:v>64</x:v>
      </x:c>
      <x:c r="E1940" s="12" t="n">
        <x:v>0</x:v>
      </x:c>
      <x:c r="F1940" s="12" t="n">
        <x:v>0</x:v>
      </x:c>
      <x:c r="G1940" s="12" t="n">
        <x:v>0</x:v>
      </x:c>
      <x:c r="H1940" s="12" t="n">
        <x:f>F1940+G1940</x:f>
        <x:v>0</x:v>
      </x:c>
      <x:c r="I1940" s="12" t="n">
        <x:f>H1940-E1940</x:f>
        <x:v>0</x:v>
      </x:c>
      <x:c r="J1940" s="12" t="n">
        <x:v>0</x:v>
      </x:c>
      <x:c r="K1940" s="12" t="n">
        <x:f>H1940+J1940</x:f>
        <x:v>0</x:v>
      </x:c>
      <x:c r="L1940" s="16" t="n">
        <x:v>0.9839</x:v>
      </x:c>
      <x:c r="M1940" s="17" t="n">
        <x:f>F1940*L1940</x:f>
        <x:v>0</x:v>
      </x:c>
      <x:c r="N1940" s="16" t="n">
        <x:f>L1940*'月度汇总'!$F$8</x:f>
        <x:v>1.4758499999999999</x:v>
      </x:c>
      <x:c r="O1940" s="17" t="n">
        <x:f>G1940*N1940</x:f>
        <x:v>0</x:v>
      </x:c>
      <x:c r="P1940" s="16" t="n">
        <x:f>L1940*'月度汇总'!$F$10</x:f>
        <x:v>4.9195</x:v>
      </x:c>
      <x:c r="Q1940" s="17" t="n">
        <x:f>J1940*P1940</x:f>
        <x:v>0</x:v>
      </x:c>
      <x:c r="R1940" s="12" t="n">
        <x:v>0</x:v>
      </x:c>
      <x:c r="S1940" s="17" t="n">
        <x:v>0</x:v>
      </x:c>
      <x:c r="T1940" s="19" t="n">
        <x:f>M1940+O1940+Q1940+S1940</x:f>
        <x:v>0</x:v>
      </x:c>
      <x:c r="U1940" s="18" t="str">
        <x:f>TEXT(T1940,"0.00")&amp;"元"</x:f>
        <x:v>0.00元</x:v>
      </x:c>
      <x:c r="V1940" s="12" t="n">
        <x:v>0</x:v>
      </x:c>
      <x:c r="W1940" s="12" t="n">
        <x:f>K1940-V1940</x:f>
        <x:v>0</x:v>
      </x:c>
    </x:row>
    <x:row r="1941" ht="20" customHeight="1">
      <x:c r="A1941" s="13" t="n">
        <x:v>45702.45138888889</x:v>
      </x:c>
      <x:c r="B1941" s="13" t="n">
        <x:v>45702.45833333333</x:v>
      </x:c>
      <x:c r="C1941" s="14" t="n">
        <x:v>45702</x:v>
      </x:c>
      <x:c r="D1941" s="15" t="n">
        <x:v>65</x:v>
      </x:c>
      <x:c r="E1941" s="12" t="n">
        <x:v>0</x:v>
      </x:c>
      <x:c r="F1941" s="12" t="n">
        <x:v>0</x:v>
      </x:c>
      <x:c r="G1941" s="12" t="n">
        <x:v>0</x:v>
      </x:c>
      <x:c r="H1941" s="12" t="n">
        <x:f>F1941+G1941</x:f>
        <x:v>0</x:v>
      </x:c>
      <x:c r="I1941" s="12" t="n">
        <x:f>H1941-E1941</x:f>
        <x:v>0</x:v>
      </x:c>
      <x:c r="J1941" s="12" t="n">
        <x:v>0</x:v>
      </x:c>
      <x:c r="K1941" s="12" t="n">
        <x:f>H1941+J1941</x:f>
        <x:v>0</x:v>
      </x:c>
      <x:c r="L1941" s="16" t="n">
        <x:v>0.799</x:v>
      </x:c>
      <x:c r="M1941" s="17" t="n">
        <x:f>F1941*L1941</x:f>
        <x:v>0</x:v>
      </x:c>
      <x:c r="N1941" s="16" t="n">
        <x:f>L1941*'月度汇总'!$F$8</x:f>
        <x:v>1.1985000000000001</x:v>
      </x:c>
      <x:c r="O1941" s="17" t="n">
        <x:f>G1941*N1941</x:f>
        <x:v>0</x:v>
      </x:c>
      <x:c r="P1941" s="16" t="n">
        <x:f>L1941*'月度汇总'!$F$10</x:f>
        <x:v>3.995</x:v>
      </x:c>
      <x:c r="Q1941" s="17" t="n">
        <x:f>J1941*P1941</x:f>
        <x:v>0</x:v>
      </x:c>
      <x:c r="R1941" s="12" t="n">
        <x:v>0</x:v>
      </x:c>
      <x:c r="S1941" s="17" t="n">
        <x:v>0</x:v>
      </x:c>
      <x:c r="T1941" s="19" t="n">
        <x:f>M1941+O1941+Q1941+S1941</x:f>
        <x:v>0</x:v>
      </x:c>
      <x:c r="U1941" s="18" t="str">
        <x:f>TEXT(T1941,"0.00")&amp;"元"</x:f>
        <x:v>0.00元</x:v>
      </x:c>
      <x:c r="V1941" s="12" t="n">
        <x:v>0</x:v>
      </x:c>
      <x:c r="W1941" s="12" t="n">
        <x:f>K1941-V1941</x:f>
        <x:v>0</x:v>
      </x:c>
    </x:row>
    <x:row r="1942" ht="20" customHeight="1">
      <x:c r="A1942" s="13" t="n">
        <x:v>45702.45833333333</x:v>
      </x:c>
      <x:c r="B1942" s="13" t="n">
        <x:v>45702.46527777778</x:v>
      </x:c>
      <x:c r="C1942" s="14" t="n">
        <x:v>45702</x:v>
      </x:c>
      <x:c r="D1942" s="15" t="n">
        <x:v>66</x:v>
      </x:c>
      <x:c r="E1942" s="12" t="n">
        <x:v>0</x:v>
      </x:c>
      <x:c r="F1942" s="12" t="n">
        <x:v>0</x:v>
      </x:c>
      <x:c r="G1942" s="12" t="n">
        <x:v>0</x:v>
      </x:c>
      <x:c r="H1942" s="12" t="n">
        <x:f>F1942+G1942</x:f>
        <x:v>0</x:v>
      </x:c>
      <x:c r="I1942" s="12" t="n">
        <x:f>H1942-E1942</x:f>
        <x:v>0</x:v>
      </x:c>
      <x:c r="J1942" s="12" t="n">
        <x:v>0</x:v>
      </x:c>
      <x:c r="K1942" s="12" t="n">
        <x:f>H1942+J1942</x:f>
        <x:v>0</x:v>
      </x:c>
      <x:c r="L1942" s="16" t="n">
        <x:v>0.5025</x:v>
      </x:c>
      <x:c r="M1942" s="17" t="n">
        <x:f>F1942*L1942</x:f>
        <x:v>0</x:v>
      </x:c>
      <x:c r="N1942" s="16" t="n">
        <x:f>L1942*'月度汇总'!$F$8</x:f>
        <x:v>0.7537499999999999</x:v>
      </x:c>
      <x:c r="O1942" s="17" t="n">
        <x:f>G1942*N1942</x:f>
        <x:v>0</x:v>
      </x:c>
      <x:c r="P1942" s="16" t="n">
        <x:f>L1942*'月度汇总'!$F$10</x:f>
        <x:v>2.5124999999999997</x:v>
      </x:c>
      <x:c r="Q1942" s="17" t="n">
        <x:f>J1942*P1942</x:f>
        <x:v>0</x:v>
      </x:c>
      <x:c r="R1942" s="12" t="n">
        <x:v>0</x:v>
      </x:c>
      <x:c r="S1942" s="17" t="n">
        <x:v>0</x:v>
      </x:c>
      <x:c r="T1942" s="19" t="n">
        <x:f>M1942+O1942+Q1942+S1942</x:f>
        <x:v>0</x:v>
      </x:c>
      <x:c r="U1942" s="18" t="str">
        <x:f>TEXT(T1942,"0.00")&amp;"元"</x:f>
        <x:v>0.00元</x:v>
      </x:c>
      <x:c r="V1942" s="12" t="n">
        <x:v>0</x:v>
      </x:c>
      <x:c r="W1942" s="12" t="n">
        <x:f>K1942-V1942</x:f>
        <x:v>0</x:v>
      </x:c>
    </x:row>
    <x:row r="1943" ht="20" customHeight="1">
      <x:c r="A1943" s="13" t="n">
        <x:v>45702.46527777778</x:v>
      </x:c>
      <x:c r="B1943" s="13" t="n">
        <x:v>45702.47222222222</x:v>
      </x:c>
      <x:c r="C1943" s="14" t="n">
        <x:v>45702</x:v>
      </x:c>
      <x:c r="D1943" s="15" t="n">
        <x:v>67</x:v>
      </x:c>
      <x:c r="E1943" s="12" t="n">
        <x:v>0</x:v>
      </x:c>
      <x:c r="F1943" s="12" t="n">
        <x:v>0</x:v>
      </x:c>
      <x:c r="G1943" s="12" t="n">
        <x:v>0</x:v>
      </x:c>
      <x:c r="H1943" s="12" t="n">
        <x:f>F1943+G1943</x:f>
        <x:v>0</x:v>
      </x:c>
      <x:c r="I1943" s="12" t="n">
        <x:f>H1943-E1943</x:f>
        <x:v>0</x:v>
      </x:c>
      <x:c r="J1943" s="12" t="n">
        <x:v>0</x:v>
      </x:c>
      <x:c r="K1943" s="12" t="n">
        <x:f>H1943+J1943</x:f>
        <x:v>0</x:v>
      </x:c>
      <x:c r="L1943" s="16" t="n">
        <x:v>0.4662</x:v>
      </x:c>
      <x:c r="M1943" s="17" t="n">
        <x:f>F1943*L1943</x:f>
        <x:v>0</x:v>
      </x:c>
      <x:c r="N1943" s="16" t="n">
        <x:f>L1943*'月度汇总'!$F$8</x:f>
        <x:v>0.6993</x:v>
      </x:c>
      <x:c r="O1943" s="17" t="n">
        <x:f>G1943*N1943</x:f>
        <x:v>0</x:v>
      </x:c>
      <x:c r="P1943" s="16" t="n">
        <x:f>L1943*'月度汇总'!$F$10</x:f>
        <x:v>2.331</x:v>
      </x:c>
      <x:c r="Q1943" s="17" t="n">
        <x:f>J1943*P1943</x:f>
        <x:v>0</x:v>
      </x:c>
      <x:c r="R1943" s="12" t="n">
        <x:v>0</x:v>
      </x:c>
      <x:c r="S1943" s="17" t="n">
        <x:v>0</x:v>
      </x:c>
      <x:c r="T1943" s="19" t="n">
        <x:f>M1943+O1943+Q1943+S1943</x:f>
        <x:v>0</x:v>
      </x:c>
      <x:c r="U1943" s="18" t="str">
        <x:f>TEXT(T1943,"0.00")&amp;"元"</x:f>
        <x:v>0.00元</x:v>
      </x:c>
      <x:c r="V1943" s="12" t="n">
        <x:v>0</x:v>
      </x:c>
      <x:c r="W1943" s="12" t="n">
        <x:f>K1943-V1943</x:f>
        <x:v>0</x:v>
      </x:c>
    </x:row>
    <x:row r="1944" ht="20" customHeight="1">
      <x:c r="A1944" s="13" t="n">
        <x:v>45702.47222222222</x:v>
      </x:c>
      <x:c r="B1944" s="13" t="n">
        <x:v>45702.47916666667</x:v>
      </x:c>
      <x:c r="C1944" s="14" t="n">
        <x:v>45702</x:v>
      </x:c>
      <x:c r="D1944" s="15" t="n">
        <x:v>68</x:v>
      </x:c>
      <x:c r="E1944" s="12" t="n">
        <x:v>0</x:v>
      </x:c>
      <x:c r="F1944" s="12" t="n">
        <x:v>0</x:v>
      </x:c>
      <x:c r="G1944" s="12" t="n">
        <x:v>0</x:v>
      </x:c>
      <x:c r="H1944" s="12" t="n">
        <x:f>F1944+G1944</x:f>
        <x:v>0</x:v>
      </x:c>
      <x:c r="I1944" s="12" t="n">
        <x:f>H1944-E1944</x:f>
        <x:v>0</x:v>
      </x:c>
      <x:c r="J1944" s="12" t="n">
        <x:v>0</x:v>
      </x:c>
      <x:c r="K1944" s="12" t="n">
        <x:f>H1944+J1944</x:f>
        <x:v>0</x:v>
      </x:c>
      <x:c r="L1944" s="16" t="n">
        <x:v>0.5007</x:v>
      </x:c>
      <x:c r="M1944" s="17" t="n">
        <x:f>F1944*L1944</x:f>
        <x:v>0</x:v>
      </x:c>
      <x:c r="N1944" s="16" t="n">
        <x:f>L1944*'月度汇总'!$F$8</x:f>
        <x:v>0.75105</x:v>
      </x:c>
      <x:c r="O1944" s="17" t="n">
        <x:f>G1944*N1944</x:f>
        <x:v>0</x:v>
      </x:c>
      <x:c r="P1944" s="16" t="n">
        <x:f>L1944*'月度汇总'!$F$10</x:f>
        <x:v>2.5035000000000003</x:v>
      </x:c>
      <x:c r="Q1944" s="17" t="n">
        <x:f>J1944*P1944</x:f>
        <x:v>0</x:v>
      </x:c>
      <x:c r="R1944" s="12" t="n">
        <x:v>0</x:v>
      </x:c>
      <x:c r="S1944" s="17" t="n">
        <x:v>0</x:v>
      </x:c>
      <x:c r="T1944" s="19" t="n">
        <x:f>M1944+O1944+Q1944+S1944</x:f>
        <x:v>0</x:v>
      </x:c>
      <x:c r="U1944" s="18" t="str">
        <x:f>TEXT(T1944,"0.00")&amp;"元"</x:f>
        <x:v>0.00元</x:v>
      </x:c>
      <x:c r="V1944" s="12" t="n">
        <x:v>0</x:v>
      </x:c>
      <x:c r="W1944" s="12" t="n">
        <x:f>K1944-V1944</x:f>
        <x:v>0</x:v>
      </x:c>
    </x:row>
    <x:row r="1945" ht="20" customHeight="1">
      <x:c r="A1945" s="13" t="n">
        <x:v>45702.47916666667</x:v>
      </x:c>
      <x:c r="B1945" s="13" t="n">
        <x:v>45702.48611111111</x:v>
      </x:c>
      <x:c r="C1945" s="14" t="n">
        <x:v>45702</x:v>
      </x:c>
      <x:c r="D1945" s="15" t="n">
        <x:v>69</x:v>
      </x:c>
      <x:c r="E1945" s="12" t="n">
        <x:v>0</x:v>
      </x:c>
      <x:c r="F1945" s="12" t="n">
        <x:v>0</x:v>
      </x:c>
      <x:c r="G1945" s="12" t="n">
        <x:v>0</x:v>
      </x:c>
      <x:c r="H1945" s="12" t="n">
        <x:f>F1945+G1945</x:f>
        <x:v>0</x:v>
      </x:c>
      <x:c r="I1945" s="12" t="n">
        <x:f>H1945-E1945</x:f>
        <x:v>0</x:v>
      </x:c>
      <x:c r="J1945" s="12" t="n">
        <x:v>0</x:v>
      </x:c>
      <x:c r="K1945" s="12" t="n">
        <x:f>H1945+J1945</x:f>
        <x:v>0</x:v>
      </x:c>
      <x:c r="L1945" s="16" t="n">
        <x:v>0.4827</x:v>
      </x:c>
      <x:c r="M1945" s="17" t="n">
        <x:f>F1945*L1945</x:f>
        <x:v>0</x:v>
      </x:c>
      <x:c r="N1945" s="16" t="n">
        <x:f>L1945*'月度汇总'!$F$8</x:f>
        <x:v>0.7240500000000001</x:v>
      </x:c>
      <x:c r="O1945" s="17" t="n">
        <x:f>G1945*N1945</x:f>
        <x:v>0</x:v>
      </x:c>
      <x:c r="P1945" s="16" t="n">
        <x:f>L1945*'月度汇总'!$F$10</x:f>
        <x:v>2.4135</x:v>
      </x:c>
      <x:c r="Q1945" s="17" t="n">
        <x:f>J1945*P1945</x:f>
        <x:v>0</x:v>
      </x:c>
      <x:c r="R1945" s="12" t="n">
        <x:v>0</x:v>
      </x:c>
      <x:c r="S1945" s="17" t="n">
        <x:v>0</x:v>
      </x:c>
      <x:c r="T1945" s="19" t="n">
        <x:f>M1945+O1945+Q1945+S1945</x:f>
        <x:v>0</x:v>
      </x:c>
      <x:c r="U1945" s="18" t="str">
        <x:f>TEXT(T1945,"0.00")&amp;"元"</x:f>
        <x:v>0.00元</x:v>
      </x:c>
      <x:c r="V1945" s="12" t="n">
        <x:v>0</x:v>
      </x:c>
      <x:c r="W1945" s="12" t="n">
        <x:f>K1945-V1945</x:f>
        <x:v>0</x:v>
      </x:c>
    </x:row>
    <x:row r="1946" ht="20" customHeight="1">
      <x:c r="A1946" s="13" t="n">
        <x:v>45702.48611111111</x:v>
      </x:c>
      <x:c r="B1946" s="13" t="n">
        <x:v>45702.493055555555</x:v>
      </x:c>
      <x:c r="C1946" s="14" t="n">
        <x:v>45702</x:v>
      </x:c>
      <x:c r="D1946" s="15" t="n">
        <x:v>70</x:v>
      </x:c>
      <x:c r="E1946" s="12" t="n">
        <x:v>0</x:v>
      </x:c>
      <x:c r="F1946" s="12" t="n">
        <x:v>0</x:v>
      </x:c>
      <x:c r="G1946" s="12" t="n">
        <x:v>0</x:v>
      </x:c>
      <x:c r="H1946" s="12" t="n">
        <x:f>F1946+G1946</x:f>
        <x:v>0</x:v>
      </x:c>
      <x:c r="I1946" s="12" t="n">
        <x:f>H1946-E1946</x:f>
        <x:v>0</x:v>
      </x:c>
      <x:c r="J1946" s="12" t="n">
        <x:v>0</x:v>
      </x:c>
      <x:c r="K1946" s="12" t="n">
        <x:f>H1946+J1946</x:f>
        <x:v>0</x:v>
      </x:c>
      <x:c r="L1946" s="16" t="n">
        <x:v>0.4785</x:v>
      </x:c>
      <x:c r="M1946" s="17" t="n">
        <x:f>F1946*L1946</x:f>
        <x:v>0</x:v>
      </x:c>
      <x:c r="N1946" s="16" t="n">
        <x:f>L1946*'月度汇总'!$F$8</x:f>
        <x:v>0.71775</x:v>
      </x:c>
      <x:c r="O1946" s="17" t="n">
        <x:f>G1946*N1946</x:f>
        <x:v>0</x:v>
      </x:c>
      <x:c r="P1946" s="16" t="n">
        <x:f>L1946*'月度汇总'!$F$10</x:f>
        <x:v>2.3925</x:v>
      </x:c>
      <x:c r="Q1946" s="17" t="n">
        <x:f>J1946*P1946</x:f>
        <x:v>0</x:v>
      </x:c>
      <x:c r="R1946" s="12" t="n">
        <x:v>0</x:v>
      </x:c>
      <x:c r="S1946" s="17" t="n">
        <x:v>0</x:v>
      </x:c>
      <x:c r="T1946" s="19" t="n">
        <x:f>M1946+O1946+Q1946+S1946</x:f>
        <x:v>0</x:v>
      </x:c>
      <x:c r="U1946" s="18" t="str">
        <x:f>TEXT(T1946,"0.00")&amp;"元"</x:f>
        <x:v>0.00元</x:v>
      </x:c>
      <x:c r="V1946" s="12" t="n">
        <x:v>0</x:v>
      </x:c>
      <x:c r="W1946" s="12" t="n">
        <x:f>K1946-V1946</x:f>
        <x:v>0</x:v>
      </x:c>
    </x:row>
    <x:row r="1947" ht="20" customHeight="1">
      <x:c r="A1947" s="13" t="n">
        <x:v>45702.493055555555</x:v>
      </x:c>
      <x:c r="B1947" s="13" t="n">
        <x:v>45702.5</x:v>
      </x:c>
      <x:c r="C1947" s="14" t="n">
        <x:v>45702</x:v>
      </x:c>
      <x:c r="D1947" s="15" t="n">
        <x:v>71</x:v>
      </x:c>
      <x:c r="E1947" s="12" t="n">
        <x:v>0</x:v>
      </x:c>
      <x:c r="F1947" s="12" t="n">
        <x:v>0</x:v>
      </x:c>
      <x:c r="G1947" s="12" t="n">
        <x:v>0</x:v>
      </x:c>
      <x:c r="H1947" s="12" t="n">
        <x:f>F1947+G1947</x:f>
        <x:v>0</x:v>
      </x:c>
      <x:c r="I1947" s="12" t="n">
        <x:f>H1947-E1947</x:f>
        <x:v>0</x:v>
      </x:c>
      <x:c r="J1947" s="12" t="n">
        <x:v>0</x:v>
      </x:c>
      <x:c r="K1947" s="12" t="n">
        <x:f>H1947+J1947</x:f>
        <x:v>0</x:v>
      </x:c>
      <x:c r="L1947" s="16" t="n">
        <x:v>0.4662</x:v>
      </x:c>
      <x:c r="M1947" s="17" t="n">
        <x:f>F1947*L1947</x:f>
        <x:v>0</x:v>
      </x:c>
      <x:c r="N1947" s="16" t="n">
        <x:f>L1947*'月度汇总'!$F$8</x:f>
        <x:v>0.6993</x:v>
      </x:c>
      <x:c r="O1947" s="17" t="n">
        <x:f>G1947*N1947</x:f>
        <x:v>0</x:v>
      </x:c>
      <x:c r="P1947" s="16" t="n">
        <x:f>L1947*'月度汇总'!$F$10</x:f>
        <x:v>2.331</x:v>
      </x:c>
      <x:c r="Q1947" s="17" t="n">
        <x:f>J1947*P1947</x:f>
        <x:v>0</x:v>
      </x:c>
      <x:c r="R1947" s="12" t="n">
        <x:v>0</x:v>
      </x:c>
      <x:c r="S1947" s="17" t="n">
        <x:v>0</x:v>
      </x:c>
      <x:c r="T1947" s="19" t="n">
        <x:f>M1947+O1947+Q1947+S1947</x:f>
        <x:v>0</x:v>
      </x:c>
      <x:c r="U1947" s="18" t="str">
        <x:f>TEXT(T1947,"0.00")&amp;"元"</x:f>
        <x:v>0.00元</x:v>
      </x:c>
      <x:c r="V1947" s="12" t="n">
        <x:v>0</x:v>
      </x:c>
      <x:c r="W1947" s="12" t="n">
        <x:f>K1947-V1947</x:f>
        <x:v>0</x:v>
      </x:c>
    </x:row>
    <x:row r="1948" ht="20" customHeight="1">
      <x:c r="A1948" s="13" t="n">
        <x:v>45702.5</x:v>
      </x:c>
      <x:c r="B1948" s="13" t="n">
        <x:v>45702.506944444445</x:v>
      </x:c>
      <x:c r="C1948" s="14" t="n">
        <x:v>45702</x:v>
      </x:c>
      <x:c r="D1948" s="15" t="n">
        <x:v>72</x:v>
      </x:c>
      <x:c r="E1948" s="12" t="n">
        <x:v>0</x:v>
      </x:c>
      <x:c r="F1948" s="12" t="n">
        <x:v>0</x:v>
      </x:c>
      <x:c r="G1948" s="12" t="n">
        <x:v>0</x:v>
      </x:c>
      <x:c r="H1948" s="12" t="n">
        <x:f>F1948+G1948</x:f>
        <x:v>0</x:v>
      </x:c>
      <x:c r="I1948" s="12" t="n">
        <x:f>H1948-E1948</x:f>
        <x:v>0</x:v>
      </x:c>
      <x:c r="J1948" s="12" t="n">
        <x:v>0</x:v>
      </x:c>
      <x:c r="K1948" s="12" t="n">
        <x:f>H1948+J1948</x:f>
        <x:v>0</x:v>
      </x:c>
      <x:c r="L1948" s="16" t="n">
        <x:v>0.4432</x:v>
      </x:c>
      <x:c r="M1948" s="17" t="n">
        <x:f>F1948*L1948</x:f>
        <x:v>0</x:v>
      </x:c>
      <x:c r="N1948" s="16" t="n">
        <x:f>L1948*'月度汇总'!$F$8</x:f>
        <x:v>0.6648</x:v>
      </x:c>
      <x:c r="O1948" s="17" t="n">
        <x:f>G1948*N1948</x:f>
        <x:v>0</x:v>
      </x:c>
      <x:c r="P1948" s="16" t="n">
        <x:f>L1948*'月度汇总'!$F$10</x:f>
        <x:v>2.2159999999999997</x:v>
      </x:c>
      <x:c r="Q1948" s="17" t="n">
        <x:f>J1948*P1948</x:f>
        <x:v>0</x:v>
      </x:c>
      <x:c r="R1948" s="12" t="n">
        <x:f>SUM('调减违约明细'!C1067:C1081)</x:f>
        <x:v>138.56593367853998</x:v>
      </x:c>
      <x:c r="S1948" s="17" t="n">
        <x:f>SUM('调减违约明细'!F1067:F1081)</x:f>
        <x:v>30.70621090316446</x:v>
      </x:c>
      <x:c r="T1948" s="19" t="n">
        <x:f>M1948+O1948+Q1948+S1948</x:f>
        <x:v>30.70621090316446</x:v>
      </x:c>
      <x:c r="U1948" s="18" t="str">
        <x:f>TEXT(T1948,"0.00")&amp;"元"</x:f>
        <x:v>30.71元</x:v>
      </x:c>
      <x:c r="V1948" s="12" t="n">
        <x:v>0</x:v>
      </x:c>
      <x:c r="W1948" s="12" t="n">
        <x:f>K1948-V1948</x:f>
        <x:v>0</x:v>
      </x:c>
    </x:row>
    <x:row r="1949" ht="20" customHeight="1">
      <x:c r="A1949" s="13" t="n">
        <x:v>45702.506944444445</x:v>
      </x:c>
      <x:c r="B1949" s="13" t="n">
        <x:v>45702.51388888889</x:v>
      </x:c>
      <x:c r="C1949" s="14" t="n">
        <x:v>45702</x:v>
      </x:c>
      <x:c r="D1949" s="15" t="n">
        <x:v>73</x:v>
      </x:c>
      <x:c r="E1949" s="12" t="n">
        <x:v>0</x:v>
      </x:c>
      <x:c r="F1949" s="12" t="n">
        <x:v>0</x:v>
      </x:c>
      <x:c r="G1949" s="12" t="n">
        <x:v>268.400970009111</x:v>
      </x:c>
      <x:c r="H1949" s="12" t="n">
        <x:f>F1949+G1949</x:f>
        <x:v>268.400970009111</x:v>
      </x:c>
      <x:c r="I1949" s="12" t="n">
        <x:f>H1949-E1949</x:f>
        <x:v>268.400970009111</x:v>
      </x:c>
      <x:c r="J1949" s="12" t="n">
        <x:v>0</x:v>
      </x:c>
      <x:c r="K1949" s="12" t="n">
        <x:f>H1949+J1949</x:f>
        <x:v>268.400970009111</x:v>
      </x:c>
      <x:c r="L1949" s="16" t="n">
        <x:v>0.4411</x:v>
      </x:c>
      <x:c r="M1949" s="17" t="n">
        <x:f>F1949*L1949</x:f>
        <x:v>0</x:v>
      </x:c>
      <x:c r="N1949" s="16" t="n">
        <x:f>L1949*'月度汇总'!$F$8</x:f>
        <x:v>0.66165</x:v>
      </x:c>
      <x:c r="O1949" s="17" t="n">
        <x:f>G1949*N1949</x:f>
        <x:v>177.58750180652828</x:v>
      </x:c>
      <x:c r="P1949" s="16" t="n">
        <x:f>L1949*'月度汇总'!$F$10</x:f>
        <x:v>2.2055</x:v>
      </x:c>
      <x:c r="Q1949" s="17" t="n">
        <x:f>J1949*P1949</x:f>
        <x:v>0</x:v>
      </x:c>
      <x:c r="R1949" s="12" t="n">
        <x:v>0</x:v>
      </x:c>
      <x:c r="S1949" s="17" t="n">
        <x:v>0</x:v>
      </x:c>
      <x:c r="T1949" s="19" t="n">
        <x:f>M1949+O1949+Q1949+S1949</x:f>
        <x:v>177.58750180652828</x:v>
      </x:c>
      <x:c r="U1949" s="18" t="str">
        <x:f>TEXT(T1949,"0.00")&amp;"元"</x:f>
        <x:v>177.59元</x:v>
      </x:c>
      <x:c r="V1949" s="12" t="n">
        <x:v>0</x:v>
      </x:c>
      <x:c r="W1949" s="12" t="n">
        <x:f>K1949-V1949</x:f>
        <x:v>268.400970009111</x:v>
      </x:c>
    </x:row>
    <x:row r="1950" ht="20" customHeight="1">
      <x:c r="A1950" s="13" t="n">
        <x:v>45702.51388888889</x:v>
      </x:c>
      <x:c r="B1950" s="13" t="n">
        <x:v>45702.52083333333</x:v>
      </x:c>
      <x:c r="C1950" s="14" t="n">
        <x:v>45702</x:v>
      </x:c>
      <x:c r="D1950" s="15" t="n">
        <x:v>74</x:v>
      </x:c>
      <x:c r="E1950" s="12" t="n">
        <x:v>0</x:v>
      </x:c>
      <x:c r="F1950" s="12" t="n">
        <x:v>0</x:v>
      </x:c>
      <x:c r="G1950" s="12" t="n">
        <x:v>0</x:v>
      </x:c>
      <x:c r="H1950" s="12" t="n">
        <x:f>F1950+G1950</x:f>
        <x:v>0</x:v>
      </x:c>
      <x:c r="I1950" s="12" t="n">
        <x:f>H1950-E1950</x:f>
        <x:v>0</x:v>
      </x:c>
      <x:c r="J1950" s="12" t="n">
        <x:v>0</x:v>
      </x:c>
      <x:c r="K1950" s="12" t="n">
        <x:f>H1950+J1950</x:f>
        <x:v>0</x:v>
      </x:c>
      <x:c r="L1950" s="16" t="n">
        <x:v>0.4551</x:v>
      </x:c>
      <x:c r="M1950" s="17" t="n">
        <x:f>F1950*L1950</x:f>
        <x:v>0</x:v>
      </x:c>
      <x:c r="N1950" s="16" t="n">
        <x:f>L1950*'月度汇总'!$F$8</x:f>
        <x:v>0.68265</x:v>
      </x:c>
      <x:c r="O1950" s="17" t="n">
        <x:f>G1950*N1950</x:f>
        <x:v>0</x:v>
      </x:c>
      <x:c r="P1950" s="16" t="n">
        <x:f>L1950*'月度汇总'!$F$10</x:f>
        <x:v>2.2755</x:v>
      </x:c>
      <x:c r="Q1950" s="17" t="n">
        <x:f>J1950*P1950</x:f>
        <x:v>0</x:v>
      </x:c>
      <x:c r="R1950" s="12" t="n">
        <x:v>0</x:v>
      </x:c>
      <x:c r="S1950" s="17" t="n">
        <x:v>0</x:v>
      </x:c>
      <x:c r="T1950" s="19" t="n">
        <x:f>M1950+O1950+Q1950+S1950</x:f>
        <x:v>0</x:v>
      </x:c>
      <x:c r="U1950" s="18" t="str">
        <x:f>TEXT(T1950,"0.00")&amp;"元"</x:f>
        <x:v>0.00元</x:v>
      </x:c>
      <x:c r="V1950" s="12" t="n">
        <x:v>0</x:v>
      </x:c>
      <x:c r="W1950" s="12" t="n">
        <x:f>K1950-V1950</x:f>
        <x:v>0</x:v>
      </x:c>
    </x:row>
    <x:row r="1951" ht="20" customHeight="1">
      <x:c r="A1951" s="13" t="n">
        <x:v>45702.52083333333</x:v>
      </x:c>
      <x:c r="B1951" s="13" t="n">
        <x:v>45702.52777777778</x:v>
      </x:c>
      <x:c r="C1951" s="14" t="n">
        <x:v>45702</x:v>
      </x:c>
      <x:c r="D1951" s="15" t="n">
        <x:v>75</x:v>
      </x:c>
      <x:c r="E1951" s="12" t="n">
        <x:v>0</x:v>
      </x:c>
      <x:c r="F1951" s="12" t="n">
        <x:v>0</x:v>
      </x:c>
      <x:c r="G1951" s="12" t="n">
        <x:v>0</x:v>
      </x:c>
      <x:c r="H1951" s="12" t="n">
        <x:f>F1951+G1951</x:f>
        <x:v>0</x:v>
      </x:c>
      <x:c r="I1951" s="12" t="n">
        <x:f>H1951-E1951</x:f>
        <x:v>0</x:v>
      </x:c>
      <x:c r="J1951" s="12" t="n">
        <x:v>0</x:v>
      </x:c>
      <x:c r="K1951" s="12" t="n">
        <x:f>H1951+J1951</x:f>
        <x:v>0</x:v>
      </x:c>
      <x:c r="L1951" s="16" t="n">
        <x:v>0.4463</x:v>
      </x:c>
      <x:c r="M1951" s="17" t="n">
        <x:f>F1951*L1951</x:f>
        <x:v>0</x:v>
      </x:c>
      <x:c r="N1951" s="16" t="n">
        <x:f>L1951*'月度汇总'!$F$8</x:f>
        <x:v>0.66945</x:v>
      </x:c>
      <x:c r="O1951" s="17" t="n">
        <x:f>G1951*N1951</x:f>
        <x:v>0</x:v>
      </x:c>
      <x:c r="P1951" s="16" t="n">
        <x:f>L1951*'月度汇总'!$F$10</x:f>
        <x:v>2.2315</x:v>
      </x:c>
      <x:c r="Q1951" s="17" t="n">
        <x:f>J1951*P1951</x:f>
        <x:v>0</x:v>
      </x:c>
      <x:c r="R1951" s="12" t="n">
        <x:v>0</x:v>
      </x:c>
      <x:c r="S1951" s="17" t="n">
        <x:v>0</x:v>
      </x:c>
      <x:c r="T1951" s="19" t="n">
        <x:f>M1951+O1951+Q1951+S1951</x:f>
        <x:v>0</x:v>
      </x:c>
      <x:c r="U1951" s="18" t="str">
        <x:f>TEXT(T1951,"0.00")&amp;"元"</x:f>
        <x:v>0.00元</x:v>
      </x:c>
      <x:c r="V1951" s="12" t="n">
        <x:v>0</x:v>
      </x:c>
      <x:c r="W1951" s="12" t="n">
        <x:f>K1951-V1951</x:f>
        <x:v>0</x:v>
      </x:c>
    </x:row>
    <x:row r="1952" ht="20" customHeight="1">
      <x:c r="A1952" s="13" t="n">
        <x:v>45702.52777777778</x:v>
      </x:c>
      <x:c r="B1952" s="13" t="n">
        <x:v>45702.53472222222</x:v>
      </x:c>
      <x:c r="C1952" s="14" t="n">
        <x:v>45702</x:v>
      </x:c>
      <x:c r="D1952" s="15" t="n">
        <x:v>76</x:v>
      </x:c>
      <x:c r="E1952" s="12" t="n">
        <x:v>0</x:v>
      </x:c>
      <x:c r="F1952" s="12" t="n">
        <x:v>0</x:v>
      </x:c>
      <x:c r="G1952" s="12" t="n">
        <x:v>311.7932426621412</x:v>
      </x:c>
      <x:c r="H1952" s="12" t="n">
        <x:f>F1952+G1952</x:f>
        <x:v>311.7932426621412</x:v>
      </x:c>
      <x:c r="I1952" s="12" t="n">
        <x:f>H1952-E1952</x:f>
        <x:v>311.7932426621412</x:v>
      </x:c>
      <x:c r="J1952" s="12" t="n">
        <x:v>0</x:v>
      </x:c>
      <x:c r="K1952" s="12" t="n">
        <x:f>H1952+J1952</x:f>
        <x:v>311.7932426621412</x:v>
      </x:c>
      <x:c r="L1952" s="16" t="n">
        <x:v>0.4113</x:v>
      </x:c>
      <x:c r="M1952" s="17" t="n">
        <x:f>F1952*L1952</x:f>
        <x:v>0</x:v>
      </x:c>
      <x:c r="N1952" s="16" t="n">
        <x:f>L1952*'月度汇总'!$F$8</x:f>
        <x:v>0.61695</x:v>
      </x:c>
      <x:c r="O1952" s="17" t="n">
        <x:f>G1952*N1952</x:f>
        <x:v>192.360841060408</x:v>
      </x:c>
      <x:c r="P1952" s="16" t="n">
        <x:f>L1952*'月度汇总'!$F$10</x:f>
        <x:v>2.0564999999999998</x:v>
      </x:c>
      <x:c r="Q1952" s="17" t="n">
        <x:f>J1952*P1952</x:f>
        <x:v>0</x:v>
      </x:c>
      <x:c r="R1952" s="12" t="n">
        <x:v>0</x:v>
      </x:c>
      <x:c r="S1952" s="17" t="n">
        <x:v>0</x:v>
      </x:c>
      <x:c r="T1952" s="19" t="n">
        <x:f>M1952+O1952+Q1952+S1952</x:f>
        <x:v>192.360841060408</x:v>
      </x:c>
      <x:c r="U1952" s="18" t="str">
        <x:f>TEXT(T1952,"0.00")&amp;"元"</x:f>
        <x:v>192.36元</x:v>
      </x:c>
      <x:c r="V1952" s="12" t="n">
        <x:v>0</x:v>
      </x:c>
      <x:c r="W1952" s="12" t="n">
        <x:f>K1952-V1952</x:f>
        <x:v>311.7932426621412</x:v>
      </x:c>
    </x:row>
    <x:row r="1953" ht="20" customHeight="1">
      <x:c r="A1953" s="13" t="n">
        <x:v>45702.53472222222</x:v>
      </x:c>
      <x:c r="B1953" s="13" t="n">
        <x:v>45702.54166666667</x:v>
      </x:c>
      <x:c r="C1953" s="14" t="n">
        <x:v>45702</x:v>
      </x:c>
      <x:c r="D1953" s="15" t="n">
        <x:v>77</x:v>
      </x:c>
      <x:c r="E1953" s="12" t="n">
        <x:v>0</x:v>
      </x:c>
      <x:c r="F1953" s="12" t="n">
        <x:v>0</x:v>
      </x:c>
      <x:c r="G1953" s="12" t="n">
        <x:v>0</x:v>
      </x:c>
      <x:c r="H1953" s="12" t="n">
        <x:f>F1953+G1953</x:f>
        <x:v>0</x:v>
      </x:c>
      <x:c r="I1953" s="12" t="n">
        <x:f>H1953-E1953</x:f>
        <x:v>0</x:v>
      </x:c>
      <x:c r="J1953" s="12" t="n">
        <x:v>0</x:v>
      </x:c>
      <x:c r="K1953" s="12" t="n">
        <x:f>H1953+J1953</x:f>
        <x:v>0</x:v>
      </x:c>
      <x:c r="L1953" s="16" t="n">
        <x:v>0.5682</x:v>
      </x:c>
      <x:c r="M1953" s="17" t="n">
        <x:f>F1953*L1953</x:f>
        <x:v>0</x:v>
      </x:c>
      <x:c r="N1953" s="16" t="n">
        <x:f>L1953*'月度汇总'!$F$8</x:f>
        <x:v>0.8523000000000001</x:v>
      </x:c>
      <x:c r="O1953" s="17" t="n">
        <x:f>G1953*N1953</x:f>
        <x:v>0</x:v>
      </x:c>
      <x:c r="P1953" s="16" t="n">
        <x:f>L1953*'月度汇总'!$F$10</x:f>
        <x:v>2.841</x:v>
      </x:c>
      <x:c r="Q1953" s="17" t="n">
        <x:f>J1953*P1953</x:f>
        <x:v>0</x:v>
      </x:c>
      <x:c r="R1953" s="12" t="n">
        <x:v>0</x:v>
      </x:c>
      <x:c r="S1953" s="17" t="n">
        <x:v>0</x:v>
      </x:c>
      <x:c r="T1953" s="19" t="n">
        <x:f>M1953+O1953+Q1953+S1953</x:f>
        <x:v>0</x:v>
      </x:c>
      <x:c r="U1953" s="18" t="str">
        <x:f>TEXT(T1953,"0.00")&amp;"元"</x:f>
        <x:v>0.00元</x:v>
      </x:c>
      <x:c r="V1953" s="12" t="n">
        <x:v>0</x:v>
      </x:c>
      <x:c r="W1953" s="12" t="n">
        <x:f>K1953-V1953</x:f>
        <x:v>0</x:v>
      </x:c>
    </x:row>
    <x:row r="1954" ht="20" customHeight="1">
      <x:c r="A1954" s="13" t="n">
        <x:v>45702.54166666667</x:v>
      </x:c>
      <x:c r="B1954" s="13" t="n">
        <x:v>45702.54861111111</x:v>
      </x:c>
      <x:c r="C1954" s="14" t="n">
        <x:v>45702</x:v>
      </x:c>
      <x:c r="D1954" s="15" t="n">
        <x:v>78</x:v>
      </x:c>
      <x:c r="E1954" s="12" t="n">
        <x:v>0</x:v>
      </x:c>
      <x:c r="F1954" s="12" t="n">
        <x:v>0</x:v>
      </x:c>
      <x:c r="G1954" s="12" t="n">
        <x:v>0</x:v>
      </x:c>
      <x:c r="H1954" s="12" t="n">
        <x:f>F1954+G1954</x:f>
        <x:v>0</x:v>
      </x:c>
      <x:c r="I1954" s="12" t="n">
        <x:f>H1954-E1954</x:f>
        <x:v>0</x:v>
      </x:c>
      <x:c r="J1954" s="12" t="n">
        <x:v>0</x:v>
      </x:c>
      <x:c r="K1954" s="12" t="n">
        <x:f>H1954+J1954</x:f>
        <x:v>0</x:v>
      </x:c>
      <x:c r="L1954" s="16" t="n">
        <x:v>0.8279</x:v>
      </x:c>
      <x:c r="M1954" s="17" t="n">
        <x:f>F1954*L1954</x:f>
        <x:v>0</x:v>
      </x:c>
      <x:c r="N1954" s="16" t="n">
        <x:f>L1954*'月度汇总'!$F$8</x:f>
        <x:v>1.24185</x:v>
      </x:c>
      <x:c r="O1954" s="17" t="n">
        <x:f>G1954*N1954</x:f>
        <x:v>0</x:v>
      </x:c>
      <x:c r="P1954" s="16" t="n">
        <x:f>L1954*'月度汇总'!$F$10</x:f>
        <x:v>4.1395</x:v>
      </x:c>
      <x:c r="Q1954" s="17" t="n">
        <x:f>J1954*P1954</x:f>
        <x:v>0</x:v>
      </x:c>
      <x:c r="R1954" s="12" t="n">
        <x:v>0</x:v>
      </x:c>
      <x:c r="S1954" s="17" t="n">
        <x:v>0</x:v>
      </x:c>
      <x:c r="T1954" s="19" t="n">
        <x:f>M1954+O1954+Q1954+S1954</x:f>
        <x:v>0</x:v>
      </x:c>
      <x:c r="U1954" s="18" t="str">
        <x:f>TEXT(T1954,"0.00")&amp;"元"</x:f>
        <x:v>0.00元</x:v>
      </x:c>
      <x:c r="V1954" s="12" t="n">
        <x:v>0</x:v>
      </x:c>
      <x:c r="W1954" s="12" t="n">
        <x:f>K1954-V1954</x:f>
        <x:v>0</x:v>
      </x:c>
    </x:row>
    <x:row r="1955" ht="20" customHeight="1">
      <x:c r="A1955" s="13" t="n">
        <x:v>45702.54861111111</x:v>
      </x:c>
      <x:c r="B1955" s="13" t="n">
        <x:v>45702.555555555555</x:v>
      </x:c>
      <x:c r="C1955" s="14" t="n">
        <x:v>45702</x:v>
      </x:c>
      <x:c r="D1955" s="15" t="n">
        <x:v>79</x:v>
      </x:c>
      <x:c r="E1955" s="12" t="n">
        <x:v>0</x:v>
      </x:c>
      <x:c r="F1955" s="12" t="n">
        <x:v>0</x:v>
      </x:c>
      <x:c r="G1955" s="12" t="n">
        <x:v>0</x:v>
      </x:c>
      <x:c r="H1955" s="12" t="n">
        <x:f>F1955+G1955</x:f>
        <x:v>0</x:v>
      </x:c>
      <x:c r="I1955" s="12" t="n">
        <x:f>H1955-E1955</x:f>
        <x:v>0</x:v>
      </x:c>
      <x:c r="J1955" s="12" t="n">
        <x:v>0</x:v>
      </x:c>
      <x:c r="K1955" s="12" t="n">
        <x:f>H1955+J1955</x:f>
        <x:v>0</x:v>
      </x:c>
      <x:c r="L1955" s="16" t="n">
        <x:v>0.8636</x:v>
      </x:c>
      <x:c r="M1955" s="17" t="n">
        <x:f>F1955*L1955</x:f>
        <x:v>0</x:v>
      </x:c>
      <x:c r="N1955" s="16" t="n">
        <x:f>L1955*'月度汇总'!$F$8</x:f>
        <x:v>1.2954</x:v>
      </x:c>
      <x:c r="O1955" s="17" t="n">
        <x:f>G1955*N1955</x:f>
        <x:v>0</x:v>
      </x:c>
      <x:c r="P1955" s="16" t="n">
        <x:f>L1955*'月度汇总'!$F$10</x:f>
        <x:v>4.3180000000000005</x:v>
      </x:c>
      <x:c r="Q1955" s="17" t="n">
        <x:f>J1955*P1955</x:f>
        <x:v>0</x:v>
      </x:c>
      <x:c r="R1955" s="12" t="n">
        <x:v>0</x:v>
      </x:c>
      <x:c r="S1955" s="17" t="n">
        <x:v>0</x:v>
      </x:c>
      <x:c r="T1955" s="19" t="n">
        <x:f>M1955+O1955+Q1955+S1955</x:f>
        <x:v>0</x:v>
      </x:c>
      <x:c r="U1955" s="18" t="str">
        <x:f>TEXT(T1955,"0.00")&amp;"元"</x:f>
        <x:v>0.00元</x:v>
      </x:c>
      <x:c r="V1955" s="12" t="n">
        <x:v>0</x:v>
      </x:c>
      <x:c r="W1955" s="12" t="n">
        <x:f>K1955-V1955</x:f>
        <x:v>0</x:v>
      </x:c>
    </x:row>
    <x:row r="1956" ht="20" customHeight="1">
      <x:c r="A1956" s="13" t="n">
        <x:v>45702.555555555555</x:v>
      </x:c>
      <x:c r="B1956" s="13" t="n">
        <x:v>45702.5625</x:v>
      </x:c>
      <x:c r="C1956" s="14" t="n">
        <x:v>45702</x:v>
      </x:c>
      <x:c r="D1956" s="15" t="n">
        <x:v>80</x:v>
      </x:c>
      <x:c r="E1956" s="12" t="n">
        <x:v>0</x:v>
      </x:c>
      <x:c r="F1956" s="12" t="n">
        <x:v>0</x:v>
      </x:c>
      <x:c r="G1956" s="12" t="n">
        <x:v>0</x:v>
      </x:c>
      <x:c r="H1956" s="12" t="n">
        <x:f>F1956+G1956</x:f>
        <x:v>0</x:v>
      </x:c>
      <x:c r="I1956" s="12" t="n">
        <x:f>H1956-E1956</x:f>
        <x:v>0</x:v>
      </x:c>
      <x:c r="J1956" s="12" t="n">
        <x:v>0</x:v>
      </x:c>
      <x:c r="K1956" s="12" t="n">
        <x:f>H1956+J1956</x:f>
        <x:v>0</x:v>
      </x:c>
      <x:c r="L1956" s="16" t="n">
        <x:v>0.8416</x:v>
      </x:c>
      <x:c r="M1956" s="17" t="n">
        <x:f>F1956*L1956</x:f>
        <x:v>0</x:v>
      </x:c>
      <x:c r="N1956" s="16" t="n">
        <x:f>L1956*'月度汇总'!$F$8</x:f>
        <x:v>1.2624</x:v>
      </x:c>
      <x:c r="O1956" s="17" t="n">
        <x:f>G1956*N1956</x:f>
        <x:v>0</x:v>
      </x:c>
      <x:c r="P1956" s="16" t="n">
        <x:f>L1956*'月度汇总'!$F$10</x:f>
        <x:v>4.208</x:v>
      </x:c>
      <x:c r="Q1956" s="17" t="n">
        <x:f>J1956*P1956</x:f>
        <x:v>0</x:v>
      </x:c>
      <x:c r="R1956" s="12" t="n">
        <x:v>0</x:v>
      </x:c>
      <x:c r="S1956" s="17" t="n">
        <x:v>0</x:v>
      </x:c>
      <x:c r="T1956" s="19" t="n">
        <x:f>M1956+O1956+Q1956+S1956</x:f>
        <x:v>0</x:v>
      </x:c>
      <x:c r="U1956" s="18" t="str">
        <x:f>TEXT(T1956,"0.00")&amp;"元"</x:f>
        <x:v>0.00元</x:v>
      </x:c>
      <x:c r="V1956" s="12" t="n">
        <x:v>0</x:v>
      </x:c>
      <x:c r="W1956" s="12" t="n">
        <x:f>K1956-V1956</x:f>
        <x:v>0</x:v>
      </x:c>
    </x:row>
    <x:row r="1957" ht="20" customHeight="1">
      <x:c r="A1957" s="13" t="n">
        <x:v>45702.5625</x:v>
      </x:c>
      <x:c r="B1957" s="13" t="n">
        <x:v>45702.569444444445</x:v>
      </x:c>
      <x:c r="C1957" s="14" t="n">
        <x:v>45702</x:v>
      </x:c>
      <x:c r="D1957" s="15" t="n">
        <x:v>81</x:v>
      </x:c>
      <x:c r="E1957" s="12" t="n">
        <x:v>0</x:v>
      </x:c>
      <x:c r="F1957" s="12" t="n">
        <x:v>0</x:v>
      </x:c>
      <x:c r="G1957" s="12" t="n">
        <x:v>0</x:v>
      </x:c>
      <x:c r="H1957" s="12" t="n">
        <x:f>F1957+G1957</x:f>
        <x:v>0</x:v>
      </x:c>
      <x:c r="I1957" s="12" t="n">
        <x:f>H1957-E1957</x:f>
        <x:v>0</x:v>
      </x:c>
      <x:c r="J1957" s="12" t="n">
        <x:v>0</x:v>
      </x:c>
      <x:c r="K1957" s="12" t="n">
        <x:f>H1957+J1957</x:f>
        <x:v>0</x:v>
      </x:c>
      <x:c r="L1957" s="16" t="n">
        <x:v>0.8618</x:v>
      </x:c>
      <x:c r="M1957" s="17" t="n">
        <x:f>F1957*L1957</x:f>
        <x:v>0</x:v>
      </x:c>
      <x:c r="N1957" s="16" t="n">
        <x:f>L1957*'月度汇总'!$F$8</x:f>
        <x:v>1.2927</x:v>
      </x:c>
      <x:c r="O1957" s="17" t="n">
        <x:f>G1957*N1957</x:f>
        <x:v>0</x:v>
      </x:c>
      <x:c r="P1957" s="16" t="n">
        <x:f>L1957*'月度汇总'!$F$10</x:f>
        <x:v>4.309</x:v>
      </x:c>
      <x:c r="Q1957" s="17" t="n">
        <x:f>J1957*P1957</x:f>
        <x:v>0</x:v>
      </x:c>
      <x:c r="R1957" s="12" t="n">
        <x:v>0</x:v>
      </x:c>
      <x:c r="S1957" s="17" t="n">
        <x:v>0</x:v>
      </x:c>
      <x:c r="T1957" s="19" t="n">
        <x:f>M1957+O1957+Q1957+S1957</x:f>
        <x:v>0</x:v>
      </x:c>
      <x:c r="U1957" s="18" t="str">
        <x:f>TEXT(T1957,"0.00")&amp;"元"</x:f>
        <x:v>0.00元</x:v>
      </x:c>
      <x:c r="V1957" s="12" t="n">
        <x:v>0</x:v>
      </x:c>
      <x:c r="W1957" s="12" t="n">
        <x:f>K1957-V1957</x:f>
        <x:v>0</x:v>
      </x:c>
    </x:row>
    <x:row r="1958" ht="20" customHeight="1">
      <x:c r="A1958" s="13" t="n">
        <x:v>45702.569444444445</x:v>
      </x:c>
      <x:c r="B1958" s="13" t="n">
        <x:v>45702.57638888889</x:v>
      </x:c>
      <x:c r="C1958" s="14" t="n">
        <x:v>45702</x:v>
      </x:c>
      <x:c r="D1958" s="15" t="n">
        <x:v>82</x:v>
      </x:c>
      <x:c r="E1958" s="12" t="n">
        <x:v>0</x:v>
      </x:c>
      <x:c r="F1958" s="12" t="n">
        <x:v>0</x:v>
      </x:c>
      <x:c r="G1958" s="12" t="n">
        <x:v>0</x:v>
      </x:c>
      <x:c r="H1958" s="12" t="n">
        <x:f>F1958+G1958</x:f>
        <x:v>0</x:v>
      </x:c>
      <x:c r="I1958" s="12" t="n">
        <x:f>H1958-E1958</x:f>
        <x:v>0</x:v>
      </x:c>
      <x:c r="J1958" s="12" t="n">
        <x:v>0</x:v>
      </x:c>
      <x:c r="K1958" s="12" t="n">
        <x:f>H1958+J1958</x:f>
        <x:v>0</x:v>
      </x:c>
      <x:c r="L1958" s="16" t="n">
        <x:v>0.8623</x:v>
      </x:c>
      <x:c r="M1958" s="17" t="n">
        <x:f>F1958*L1958</x:f>
        <x:v>0</x:v>
      </x:c>
      <x:c r="N1958" s="16" t="n">
        <x:f>L1958*'月度汇总'!$F$8</x:f>
        <x:v>1.29345</x:v>
      </x:c>
      <x:c r="O1958" s="17" t="n">
        <x:f>G1958*N1958</x:f>
        <x:v>0</x:v>
      </x:c>
      <x:c r="P1958" s="16" t="n">
        <x:f>L1958*'月度汇总'!$F$10</x:f>
        <x:v>4.3115</x:v>
      </x:c>
      <x:c r="Q1958" s="17" t="n">
        <x:f>J1958*P1958</x:f>
        <x:v>0</x:v>
      </x:c>
      <x:c r="R1958" s="12" t="n">
        <x:v>0</x:v>
      </x:c>
      <x:c r="S1958" s="17" t="n">
        <x:v>0</x:v>
      </x:c>
      <x:c r="T1958" s="19" t="n">
        <x:f>M1958+O1958+Q1958+S1958</x:f>
        <x:v>0</x:v>
      </x:c>
      <x:c r="U1958" s="18" t="str">
        <x:f>TEXT(T1958,"0.00")&amp;"元"</x:f>
        <x:v>0.00元</x:v>
      </x:c>
      <x:c r="V1958" s="12" t="n">
        <x:v>0</x:v>
      </x:c>
      <x:c r="W1958" s="12" t="n">
        <x:f>K1958-V1958</x:f>
        <x:v>0</x:v>
      </x:c>
    </x:row>
    <x:row r="1959" ht="20" customHeight="1">
      <x:c r="A1959" s="13" t="n">
        <x:v>45702.57638888889</x:v>
      </x:c>
      <x:c r="B1959" s="13" t="n">
        <x:v>45702.58333333333</x:v>
      </x:c>
      <x:c r="C1959" s="14" t="n">
        <x:v>45702</x:v>
      </x:c>
      <x:c r="D1959" s="15" t="n">
        <x:v>83</x:v>
      </x:c>
      <x:c r="E1959" s="12" t="n">
        <x:v>0</x:v>
      </x:c>
      <x:c r="F1959" s="12" t="n">
        <x:v>0</x:v>
      </x:c>
      <x:c r="G1959" s="12" t="n">
        <x:v>0</x:v>
      </x:c>
      <x:c r="H1959" s="12" t="n">
        <x:f>F1959+G1959</x:f>
        <x:v>0</x:v>
      </x:c>
      <x:c r="I1959" s="12" t="n">
        <x:f>H1959-E1959</x:f>
        <x:v>0</x:v>
      </x:c>
      <x:c r="J1959" s="12" t="n">
        <x:v>0</x:v>
      </x:c>
      <x:c r="K1959" s="12" t="n">
        <x:f>H1959+J1959</x:f>
        <x:v>0</x:v>
      </x:c>
      <x:c r="L1959" s="16" t="n">
        <x:v>0.9026</x:v>
      </x:c>
      <x:c r="M1959" s="17" t="n">
        <x:f>F1959*L1959</x:f>
        <x:v>0</x:v>
      </x:c>
      <x:c r="N1959" s="16" t="n">
        <x:f>L1959*'月度汇总'!$F$8</x:f>
        <x:v>1.3538999999999999</x:v>
      </x:c>
      <x:c r="O1959" s="17" t="n">
        <x:f>G1959*N1959</x:f>
        <x:v>0</x:v>
      </x:c>
      <x:c r="P1959" s="16" t="n">
        <x:f>L1959*'月度汇总'!$F$10</x:f>
        <x:v>4.513</x:v>
      </x:c>
      <x:c r="Q1959" s="17" t="n">
        <x:f>J1959*P1959</x:f>
        <x:v>0</x:v>
      </x:c>
      <x:c r="R1959" s="12" t="n">
        <x:v>0</x:v>
      </x:c>
      <x:c r="S1959" s="17" t="n">
        <x:v>0</x:v>
      </x:c>
      <x:c r="T1959" s="19" t="n">
        <x:f>M1959+O1959+Q1959+S1959</x:f>
        <x:v>0</x:v>
      </x:c>
      <x:c r="U1959" s="18" t="str">
        <x:f>TEXT(T1959,"0.00")&amp;"元"</x:f>
        <x:v>0.00元</x:v>
      </x:c>
      <x:c r="V1959" s="12" t="n">
        <x:v>0</x:v>
      </x:c>
      <x:c r="W1959" s="12" t="n">
        <x:f>K1959-V1959</x:f>
        <x:v>0</x:v>
      </x:c>
    </x:row>
    <x:row r="1960" ht="20" customHeight="1">
      <x:c r="A1960" s="13" t="n">
        <x:v>45702.58333333333</x:v>
      </x:c>
      <x:c r="B1960" s="13" t="n">
        <x:v>45702.59027777778</x:v>
      </x:c>
      <x:c r="C1960" s="14" t="n">
        <x:v>45702</x:v>
      </x:c>
      <x:c r="D1960" s="15" t="n">
        <x:v>84</x:v>
      </x:c>
      <x:c r="E1960" s="12" t="n">
        <x:v>0</x:v>
      </x:c>
      <x:c r="F1960" s="12" t="n">
        <x:v>0</x:v>
      </x:c>
      <x:c r="G1960" s="12" t="n">
        <x:v>0</x:v>
      </x:c>
      <x:c r="H1960" s="12" t="n">
        <x:f>F1960+G1960</x:f>
        <x:v>0</x:v>
      </x:c>
      <x:c r="I1960" s="12" t="n">
        <x:f>H1960-E1960</x:f>
        <x:v>0</x:v>
      </x:c>
      <x:c r="J1960" s="12" t="n">
        <x:v>0</x:v>
      </x:c>
      <x:c r="K1960" s="12" t="n">
        <x:f>H1960+J1960</x:f>
        <x:v>0</x:v>
      </x:c>
      <x:c r="L1960" s="16" t="n">
        <x:v>0.9754</x:v>
      </x:c>
      <x:c r="M1960" s="17" t="n">
        <x:f>F1960*L1960</x:f>
        <x:v>0</x:v>
      </x:c>
      <x:c r="N1960" s="16" t="n">
        <x:f>L1960*'月度汇总'!$F$8</x:f>
        <x:v>1.4631</x:v>
      </x:c>
      <x:c r="O1960" s="17" t="n">
        <x:f>G1960*N1960</x:f>
        <x:v>0</x:v>
      </x:c>
      <x:c r="P1960" s="16" t="n">
        <x:f>L1960*'月度汇总'!$F$10</x:f>
        <x:v>4.877000000000001</x:v>
      </x:c>
      <x:c r="Q1960" s="17" t="n">
        <x:f>J1960*P1960</x:f>
        <x:v>0</x:v>
      </x:c>
      <x:c r="R1960" s="12" t="n">
        <x:v>0</x:v>
      </x:c>
      <x:c r="S1960" s="17" t="n">
        <x:v>0</x:v>
      </x:c>
      <x:c r="T1960" s="19" t="n">
        <x:f>M1960+O1960+Q1960+S1960</x:f>
        <x:v>0</x:v>
      </x:c>
      <x:c r="U1960" s="18" t="str">
        <x:f>TEXT(T1960,"0.00")&amp;"元"</x:f>
        <x:v>0.00元</x:v>
      </x:c>
      <x:c r="V1960" s="12" t="n">
        <x:v>0</x:v>
      </x:c>
      <x:c r="W1960" s="12" t="n">
        <x:f>K1960-V1960</x:f>
        <x:v>0</x:v>
      </x:c>
    </x:row>
    <x:row r="1961" ht="20" customHeight="1">
      <x:c r="A1961" s="13" t="n">
        <x:v>45702.59027777778</x:v>
      </x:c>
      <x:c r="B1961" s="13" t="n">
        <x:v>45702.59722222222</x:v>
      </x:c>
      <x:c r="C1961" s="14" t="n">
        <x:v>45702</x:v>
      </x:c>
      <x:c r="D1961" s="15" t="n">
        <x:v>85</x:v>
      </x:c>
      <x:c r="E1961" s="12" t="n">
        <x:v>0</x:v>
      </x:c>
      <x:c r="F1961" s="12" t="n">
        <x:v>0</x:v>
      </x:c>
      <x:c r="G1961" s="12" t="n">
        <x:v>0</x:v>
      </x:c>
      <x:c r="H1961" s="12" t="n">
        <x:f>F1961+G1961</x:f>
        <x:v>0</x:v>
      </x:c>
      <x:c r="I1961" s="12" t="n">
        <x:f>H1961-E1961</x:f>
        <x:v>0</x:v>
      </x:c>
      <x:c r="J1961" s="12" t="n">
        <x:v>0</x:v>
      </x:c>
      <x:c r="K1961" s="12" t="n">
        <x:f>H1961+J1961</x:f>
        <x:v>0</x:v>
      </x:c>
      <x:c r="L1961" s="16" t="n">
        <x:v>1.0002</x:v>
      </x:c>
      <x:c r="M1961" s="17" t="n">
        <x:f>F1961*L1961</x:f>
        <x:v>0</x:v>
      </x:c>
      <x:c r="N1961" s="16" t="n">
        <x:f>L1961*'月度汇总'!$F$8</x:f>
        <x:v>1.5003</x:v>
      </x:c>
      <x:c r="O1961" s="17" t="n">
        <x:f>G1961*N1961</x:f>
        <x:v>0</x:v>
      </x:c>
      <x:c r="P1961" s="16" t="n">
        <x:f>L1961*'月度汇总'!$F$10</x:f>
        <x:v>5.0009999999999994</x:v>
      </x:c>
      <x:c r="Q1961" s="17" t="n">
        <x:f>J1961*P1961</x:f>
        <x:v>0</x:v>
      </x:c>
      <x:c r="R1961" s="12" t="n">
        <x:v>0</x:v>
      </x:c>
      <x:c r="S1961" s="17" t="n">
        <x:v>0</x:v>
      </x:c>
      <x:c r="T1961" s="19" t="n">
        <x:f>M1961+O1961+Q1961+S1961</x:f>
        <x:v>0</x:v>
      </x:c>
      <x:c r="U1961" s="18" t="str">
        <x:f>TEXT(T1961,"0.00")&amp;"元"</x:f>
        <x:v>0.00元</x:v>
      </x:c>
      <x:c r="V1961" s="12" t="n">
        <x:v>0</x:v>
      </x:c>
      <x:c r="W1961" s="12" t="n">
        <x:f>K1961-V1961</x:f>
        <x:v>0</x:v>
      </x:c>
    </x:row>
    <x:row r="1962" ht="20" customHeight="1">
      <x:c r="A1962" s="13" t="n">
        <x:v>45702.59722222222</x:v>
      </x:c>
      <x:c r="B1962" s="13" t="n">
        <x:v>45702.60416666667</x:v>
      </x:c>
      <x:c r="C1962" s="14" t="n">
        <x:v>45702</x:v>
      </x:c>
      <x:c r="D1962" s="15" t="n">
        <x:v>86</x:v>
      </x:c>
      <x:c r="E1962" s="12" t="n">
        <x:v>0</x:v>
      </x:c>
      <x:c r="F1962" s="12" t="n">
        <x:v>0</x:v>
      </x:c>
      <x:c r="G1962" s="12" t="n">
        <x:v>0</x:v>
      </x:c>
      <x:c r="H1962" s="12" t="n">
        <x:f>F1962+G1962</x:f>
        <x:v>0</x:v>
      </x:c>
      <x:c r="I1962" s="12" t="n">
        <x:f>H1962-E1962</x:f>
        <x:v>0</x:v>
      </x:c>
      <x:c r="J1962" s="12" t="n">
        <x:v>0</x:v>
      </x:c>
      <x:c r="K1962" s="12" t="n">
        <x:f>H1962+J1962</x:f>
        <x:v>0</x:v>
      </x:c>
      <x:c r="L1962" s="16" t="n">
        <x:v>0.9978</x:v>
      </x:c>
      <x:c r="M1962" s="17" t="n">
        <x:f>F1962*L1962</x:f>
        <x:v>0</x:v>
      </x:c>
      <x:c r="N1962" s="16" t="n">
        <x:f>L1962*'月度汇总'!$F$8</x:f>
        <x:v>1.4967000000000001</x:v>
      </x:c>
      <x:c r="O1962" s="17" t="n">
        <x:f>G1962*N1962</x:f>
        <x:v>0</x:v>
      </x:c>
      <x:c r="P1962" s="16" t="n">
        <x:f>L1962*'月度汇总'!$F$10</x:f>
        <x:v>4.989</x:v>
      </x:c>
      <x:c r="Q1962" s="17" t="n">
        <x:f>J1962*P1962</x:f>
        <x:v>0</x:v>
      </x:c>
      <x:c r="R1962" s="12" t="n">
        <x:v>0</x:v>
      </x:c>
      <x:c r="S1962" s="17" t="n">
        <x:v>0</x:v>
      </x:c>
      <x:c r="T1962" s="19" t="n">
        <x:f>M1962+O1962+Q1962+S1962</x:f>
        <x:v>0</x:v>
      </x:c>
      <x:c r="U1962" s="18" t="str">
        <x:f>TEXT(T1962,"0.00")&amp;"元"</x:f>
        <x:v>0.00元</x:v>
      </x:c>
      <x:c r="V1962" s="12" t="n">
        <x:v>0</x:v>
      </x:c>
      <x:c r="W1962" s="12" t="n">
        <x:f>K1962-V1962</x:f>
        <x:v>0</x:v>
      </x:c>
    </x:row>
    <x:row r="1963" ht="20" customHeight="1">
      <x:c r="A1963" s="13" t="n">
        <x:v>45702.60416666667</x:v>
      </x:c>
      <x:c r="B1963" s="13" t="n">
        <x:v>45702.61111111111</x:v>
      </x:c>
      <x:c r="C1963" s="14" t="n">
        <x:v>45702</x:v>
      </x:c>
      <x:c r="D1963" s="15" t="n">
        <x:v>87</x:v>
      </x:c>
      <x:c r="E1963" s="12" t="n">
        <x:v>0</x:v>
      </x:c>
      <x:c r="F1963" s="12" t="n">
        <x:v>0</x:v>
      </x:c>
      <x:c r="G1963" s="12" t="n">
        <x:v>0</x:v>
      </x:c>
      <x:c r="H1963" s="12" t="n">
        <x:f>F1963+G1963</x:f>
        <x:v>0</x:v>
      </x:c>
      <x:c r="I1963" s="12" t="n">
        <x:f>H1963-E1963</x:f>
        <x:v>0</x:v>
      </x:c>
      <x:c r="J1963" s="12" t="n">
        <x:v>0</x:v>
      </x:c>
      <x:c r="K1963" s="12" t="n">
        <x:f>H1963+J1963</x:f>
        <x:v>0</x:v>
      </x:c>
      <x:c r="L1963" s="16" t="n">
        <x:v>1.0271</x:v>
      </x:c>
      <x:c r="M1963" s="17" t="n">
        <x:f>F1963*L1963</x:f>
        <x:v>0</x:v>
      </x:c>
      <x:c r="N1963" s="16" t="n">
        <x:f>L1963*'月度汇总'!$F$8</x:f>
        <x:v>1.5406499999999999</x:v>
      </x:c>
      <x:c r="O1963" s="17" t="n">
        <x:f>G1963*N1963</x:f>
        <x:v>0</x:v>
      </x:c>
      <x:c r="P1963" s="16" t="n">
        <x:f>L1963*'月度汇总'!$F$10</x:f>
        <x:v>5.1354999999999995</x:v>
      </x:c>
      <x:c r="Q1963" s="17" t="n">
        <x:f>J1963*P1963</x:f>
        <x:v>0</x:v>
      </x:c>
      <x:c r="R1963" s="12" t="n">
        <x:v>0</x:v>
      </x:c>
      <x:c r="S1963" s="17" t="n">
        <x:v>0</x:v>
      </x:c>
      <x:c r="T1963" s="19" t="n">
        <x:f>M1963+O1963+Q1963+S1963</x:f>
        <x:v>0</x:v>
      </x:c>
      <x:c r="U1963" s="18" t="str">
        <x:f>TEXT(T1963,"0.00")&amp;"元"</x:f>
        <x:v>0.00元</x:v>
      </x:c>
      <x:c r="V1963" s="12" t="n">
        <x:v>0</x:v>
      </x:c>
      <x:c r="W1963" s="12" t="n">
        <x:f>K1963-V1963</x:f>
        <x:v>0</x:v>
      </x:c>
    </x:row>
    <x:row r="1964" ht="20" customHeight="1">
      <x:c r="A1964" s="13" t="n">
        <x:v>45702.61111111111</x:v>
      </x:c>
      <x:c r="B1964" s="13" t="n">
        <x:v>45702.618055555555</x:v>
      </x:c>
      <x:c r="C1964" s="14" t="n">
        <x:v>45702</x:v>
      </x:c>
      <x:c r="D1964" s="15" t="n">
        <x:v>88</x:v>
      </x:c>
      <x:c r="E1964" s="12" t="n">
        <x:v>0</x:v>
      </x:c>
      <x:c r="F1964" s="12" t="n">
        <x:v>0</x:v>
      </x:c>
      <x:c r="G1964" s="12" t="n">
        <x:v>0</x:v>
      </x:c>
      <x:c r="H1964" s="12" t="n">
        <x:f>F1964+G1964</x:f>
        <x:v>0</x:v>
      </x:c>
      <x:c r="I1964" s="12" t="n">
        <x:f>H1964-E1964</x:f>
        <x:v>0</x:v>
      </x:c>
      <x:c r="J1964" s="12" t="n">
        <x:v>0</x:v>
      </x:c>
      <x:c r="K1964" s="12" t="n">
        <x:f>H1964+J1964</x:f>
        <x:v>0</x:v>
      </x:c>
      <x:c r="L1964" s="16" t="n">
        <x:v>1.0906</x:v>
      </x:c>
      <x:c r="M1964" s="17" t="n">
        <x:f>F1964*L1964</x:f>
        <x:v>0</x:v>
      </x:c>
      <x:c r="N1964" s="16" t="n">
        <x:f>L1964*'月度汇总'!$F$8</x:f>
        <x:v>1.6359</x:v>
      </x:c>
      <x:c r="O1964" s="17" t="n">
        <x:f>G1964*N1964</x:f>
        <x:v>0</x:v>
      </x:c>
      <x:c r="P1964" s="16" t="n">
        <x:f>L1964*'月度汇总'!$F$10</x:f>
        <x:v>5.453</x:v>
      </x:c>
      <x:c r="Q1964" s="17" t="n">
        <x:f>J1964*P1964</x:f>
        <x:v>0</x:v>
      </x:c>
      <x:c r="R1964" s="12" t="n">
        <x:v>0</x:v>
      </x:c>
      <x:c r="S1964" s="17" t="n">
        <x:v>0</x:v>
      </x:c>
      <x:c r="T1964" s="19" t="n">
        <x:f>M1964+O1964+Q1964+S1964</x:f>
        <x:v>0</x:v>
      </x:c>
      <x:c r="U1964" s="18" t="str">
        <x:f>TEXT(T1964,"0.00")&amp;"元"</x:f>
        <x:v>0.00元</x:v>
      </x:c>
      <x:c r="V1964" s="12" t="n">
        <x:v>0</x:v>
      </x:c>
      <x:c r="W1964" s="12" t="n">
        <x:f>K1964-V1964</x:f>
        <x:v>0</x:v>
      </x:c>
    </x:row>
    <x:row r="1965" ht="20" customHeight="1">
      <x:c r="A1965" s="13" t="n">
        <x:v>45702.618055555555</x:v>
      </x:c>
      <x:c r="B1965" s="13" t="n">
        <x:v>45702.625</x:v>
      </x:c>
      <x:c r="C1965" s="14" t="n">
        <x:v>45702</x:v>
      </x:c>
      <x:c r="D1965" s="15" t="n">
        <x:v>89</x:v>
      </x:c>
      <x:c r="E1965" s="12" t="n">
        <x:v>0</x:v>
      </x:c>
      <x:c r="F1965" s="12" t="n">
        <x:v>0</x:v>
      </x:c>
      <x:c r="G1965" s="12" t="n">
        <x:v>0</x:v>
      </x:c>
      <x:c r="H1965" s="12" t="n">
        <x:f>F1965+G1965</x:f>
        <x:v>0</x:v>
      </x:c>
      <x:c r="I1965" s="12" t="n">
        <x:f>H1965-E1965</x:f>
        <x:v>0</x:v>
      </x:c>
      <x:c r="J1965" s="12" t="n">
        <x:v>0</x:v>
      </x:c>
      <x:c r="K1965" s="12" t="n">
        <x:f>H1965+J1965</x:f>
        <x:v>0</x:v>
      </x:c>
      <x:c r="L1965" s="16" t="n">
        <x:v>0.9376</x:v>
      </x:c>
      <x:c r="M1965" s="17" t="n">
        <x:f>F1965*L1965</x:f>
        <x:v>0</x:v>
      </x:c>
      <x:c r="N1965" s="16" t="n">
        <x:f>L1965*'月度汇总'!$F$8</x:f>
        <x:v>1.4064</x:v>
      </x:c>
      <x:c r="O1965" s="17" t="n">
        <x:f>G1965*N1965</x:f>
        <x:v>0</x:v>
      </x:c>
      <x:c r="P1965" s="16" t="n">
        <x:f>L1965*'月度汇总'!$F$10</x:f>
        <x:v>4.688</x:v>
      </x:c>
      <x:c r="Q1965" s="17" t="n">
        <x:f>J1965*P1965</x:f>
        <x:v>0</x:v>
      </x:c>
      <x:c r="R1965" s="12" t="n">
        <x:v>0</x:v>
      </x:c>
      <x:c r="S1965" s="17" t="n">
        <x:v>0</x:v>
      </x:c>
      <x:c r="T1965" s="19" t="n">
        <x:f>M1965+O1965+Q1965+S1965</x:f>
        <x:v>0</x:v>
      </x:c>
      <x:c r="U1965" s="18" t="str">
        <x:f>TEXT(T1965,"0.00")&amp;"元"</x:f>
        <x:v>0.00元</x:v>
      </x:c>
      <x:c r="V1965" s="12" t="n">
        <x:v>0</x:v>
      </x:c>
      <x:c r="W1965" s="12" t="n">
        <x:f>K1965-V1965</x:f>
        <x:v>0</x:v>
      </x:c>
    </x:row>
    <x:row r="1966" ht="20" customHeight="1">
      <x:c r="A1966" s="13" t="n">
        <x:v>45702.625</x:v>
      </x:c>
      <x:c r="B1966" s="13" t="n">
        <x:v>45702.631944444445</x:v>
      </x:c>
      <x:c r="C1966" s="14" t="n">
        <x:v>45702</x:v>
      </x:c>
      <x:c r="D1966" s="15" t="n">
        <x:v>90</x:v>
      </x:c>
      <x:c r="E1966" s="12" t="n">
        <x:v>39.411277947483995</x:v>
      </x:c>
      <x:c r="F1966" s="12" t="n">
        <x:v>39.411277947483995</x:v>
      </x:c>
      <x:c r="G1966" s="12" t="n">
        <x:v>50.89055558471398</x:v>
      </x:c>
      <x:c r="H1966" s="12" t="n">
        <x:f>F1966+G1966</x:f>
        <x:v>90.30183353219797</x:v>
      </x:c>
      <x:c r="I1966" s="12" t="n">
        <x:f>H1966-E1966</x:f>
        <x:v>50.89055558471398</x:v>
      </x:c>
      <x:c r="J1966" s="12" t="n">
        <x:v>0</x:v>
      </x:c>
      <x:c r="K1966" s="12" t="n">
        <x:f>H1966+J1966</x:f>
        <x:v>90.30183353219797</x:v>
      </x:c>
      <x:c r="L1966" s="16" t="n">
        <x:v>0.6694</x:v>
      </x:c>
      <x:c r="M1966" s="17" t="n">
        <x:f>F1966*L1966</x:f>
        <x:v>26.381909458045786</x:v>
      </x:c>
      <x:c r="N1966" s="16" t="n">
        <x:f>L1966*'月度汇总'!$F$8</x:f>
        <x:v>1.0041</x:v>
      </x:c>
      <x:c r="O1966" s="17" t="n">
        <x:f>G1966*N1966</x:f>
        <x:v>51.099206862611304</x:v>
      </x:c>
      <x:c r="P1966" s="16" t="n">
        <x:f>L1966*'月度汇总'!$F$10</x:f>
        <x:v>3.347</x:v>
      </x:c>
      <x:c r="Q1966" s="17" t="n">
        <x:f>J1966*P1966</x:f>
        <x:v>0</x:v>
      </x:c>
      <x:c r="R1966" s="12" t="n">
        <x:v>0</x:v>
      </x:c>
      <x:c r="S1966" s="17" t="n">
        <x:v>0</x:v>
      </x:c>
      <x:c r="T1966" s="19" t="n">
        <x:f>M1966+O1966+Q1966+S1966</x:f>
        <x:v>77.4811163206571</x:v>
      </x:c>
      <x:c r="U1966" s="18" t="str">
        <x:f>TEXT(T1966,"0.00")&amp;"元"</x:f>
        <x:v>77.48元</x:v>
      </x:c>
      <x:c r="V1966" s="12" t="n">
        <x:v>0</x:v>
      </x:c>
      <x:c r="W1966" s="12" t="n">
        <x:f>K1966-V1966</x:f>
        <x:v>90.30183353219797</x:v>
      </x:c>
    </x:row>
    <x:row r="1967" ht="20" customHeight="1">
      <x:c r="A1967" s="13" t="n">
        <x:v>45702.631944444445</x:v>
      </x:c>
      <x:c r="B1967" s="13" t="n">
        <x:v>45702.63888888889</x:v>
      </x:c>
      <x:c r="C1967" s="14" t="n">
        <x:v>45702</x:v>
      </x:c>
      <x:c r="D1967" s="15" t="n">
        <x:v>91</x:v>
      </x:c>
      <x:c r="E1967" s="12" t="n">
        <x:v>46.16783639100299</x:v>
      </x:c>
      <x:c r="F1967" s="12" t="n">
        <x:v>46.16783639100299</x:v>
      </x:c>
      <x:c r="G1967" s="12" t="n">
        <x:v>51.96958189685199</x:v>
      </x:c>
      <x:c r="H1967" s="12" t="n">
        <x:f>F1967+G1967</x:f>
        <x:v>98.13741828785498</x:v>
      </x:c>
      <x:c r="I1967" s="12" t="n">
        <x:f>H1967-E1967</x:f>
        <x:v>51.96958189685199</x:v>
      </x:c>
      <x:c r="J1967" s="12" t="n">
        <x:v>0</x:v>
      </x:c>
      <x:c r="K1967" s="12" t="n">
        <x:f>H1967+J1967</x:f>
        <x:v>98.13741828785498</x:v>
      </x:c>
      <x:c r="L1967" s="16" t="n">
        <x:v>0.66</x:v>
      </x:c>
      <x:c r="M1967" s="17" t="n">
        <x:f>F1967*L1967</x:f>
        <x:v>30.470772018061975</x:v>
      </x:c>
      <x:c r="N1967" s="16" t="n">
        <x:f>L1967*'月度汇总'!$F$8</x:f>
        <x:v>0.99</x:v>
      </x:c>
      <x:c r="O1967" s="17" t="n">
        <x:f>G1967*N1967</x:f>
        <x:v>51.44988607788347</x:v>
      </x:c>
      <x:c r="P1967" s="16" t="n">
        <x:f>L1967*'月度汇总'!$F$10</x:f>
        <x:v>3.3000000000000003</x:v>
      </x:c>
      <x:c r="Q1967" s="17" t="n">
        <x:f>J1967*P1967</x:f>
        <x:v>0</x:v>
      </x:c>
      <x:c r="R1967" s="12" t="n">
        <x:v>0</x:v>
      </x:c>
      <x:c r="S1967" s="17" t="n">
        <x:v>0</x:v>
      </x:c>
      <x:c r="T1967" s="19" t="n">
        <x:f>M1967+O1967+Q1967+S1967</x:f>
        <x:v>81.92065809594544</x:v>
      </x:c>
      <x:c r="U1967" s="18" t="str">
        <x:f>TEXT(T1967,"0.00")&amp;"元"</x:f>
        <x:v>81.92元</x:v>
      </x:c>
      <x:c r="V1967" s="12" t="n">
        <x:v>0</x:v>
      </x:c>
      <x:c r="W1967" s="12" t="n">
        <x:f>K1967-V1967</x:f>
        <x:v>98.13741828785498</x:v>
      </x:c>
    </x:row>
    <x:row r="1968" ht="20" customHeight="1">
      <x:c r="A1968" s="13" t="n">
        <x:v>45702.63888888889</x:v>
      </x:c>
      <x:c r="B1968" s="13" t="n">
        <x:v>45702.64583333333</x:v>
      </x:c>
      <x:c r="C1968" s="14" t="n">
        <x:v>45702</x:v>
      </x:c>
      <x:c r="D1968" s="15" t="n">
        <x:v>92</x:v>
      </x:c>
      <x:c r="E1968" s="12" t="n">
        <x:v>52.19265884213587</x:v>
      </x:c>
      <x:c r="F1968" s="12" t="n">
        <x:v>52.19265884213587</x:v>
      </x:c>
      <x:c r="G1968" s="12" t="n">
        <x:v>53.38185475583782</x:v>
      </x:c>
      <x:c r="H1968" s="12" t="n">
        <x:f>F1968+G1968</x:f>
        <x:v>105.57451359797369</x:v>
      </x:c>
      <x:c r="I1968" s="12" t="n">
        <x:f>H1968-E1968</x:f>
        <x:v>53.38185475583782</x:v>
      </x:c>
      <x:c r="J1968" s="12" t="n">
        <x:v>0</x:v>
      </x:c>
      <x:c r="K1968" s="12" t="n">
        <x:f>H1968+J1968</x:f>
        <x:v>105.57451359797369</x:v>
      </x:c>
      <x:c r="L1968" s="16" t="n">
        <x:v>0.7217</x:v>
      </x:c>
      <x:c r="M1968" s="17" t="n">
        <x:f>F1968*L1968</x:f>
        <x:v>37.66744188636946</x:v>
      </x:c>
      <x:c r="N1968" s="16" t="n">
        <x:f>L1968*'月度汇总'!$F$8</x:f>
        <x:v>1.08255</x:v>
      </x:c>
      <x:c r="O1968" s="17" t="n">
        <x:f>G1968*N1968</x:f>
        <x:v>57.788526865932226</x:v>
      </x:c>
      <x:c r="P1968" s="16" t="n">
        <x:f>L1968*'月度汇总'!$F$10</x:f>
        <x:v>3.6085000000000003</x:v>
      </x:c>
      <x:c r="Q1968" s="17" t="n">
        <x:f>J1968*P1968</x:f>
        <x:v>0</x:v>
      </x:c>
      <x:c r="R1968" s="12" t="n">
        <x:v>0</x:v>
      </x:c>
      <x:c r="S1968" s="17" t="n">
        <x:v>0</x:v>
      </x:c>
      <x:c r="T1968" s="19" t="n">
        <x:f>M1968+O1968+Q1968+S1968</x:f>
        <x:v>95.45596875230169</x:v>
      </x:c>
      <x:c r="U1968" s="18" t="str">
        <x:f>TEXT(T1968,"0.00")&amp;"元"</x:f>
        <x:v>95.46元</x:v>
      </x:c>
      <x:c r="V1968" s="12" t="n">
        <x:v>0</x:v>
      </x:c>
      <x:c r="W1968" s="12" t="n">
        <x:f>K1968-V1968</x:f>
        <x:v>105.57451359797369</x:v>
      </x:c>
    </x:row>
    <x:row r="1969" ht="20" customHeight="1">
      <x:c r="A1969" s="13" t="n">
        <x:v>45702.64583333333</x:v>
      </x:c>
      <x:c r="B1969" s="13" t="n">
        <x:v>45702.65277777778</x:v>
      </x:c>
      <x:c r="C1969" s="14" t="n">
        <x:v>45702</x:v>
      </x:c>
      <x:c r="D1969" s="15" t="n">
        <x:v>93</x:v>
      </x:c>
      <x:c r="E1969" s="12" t="n">
        <x:v>66.49849763322572</x:v>
      </x:c>
      <x:c r="F1969" s="12" t="n">
        <x:v>66.49849763322572</x:v>
      </x:c>
      <x:c r="G1969" s="12" t="n">
        <x:v>54.86216633071513</x:v>
      </x:c>
      <x:c r="H1969" s="12" t="n">
        <x:f>F1969+G1969</x:f>
        <x:v>121.36066396394085</x:v>
      </x:c>
      <x:c r="I1969" s="12" t="n">
        <x:f>H1969-E1969</x:f>
        <x:v>54.86216633071513</x:v>
      </x:c>
      <x:c r="J1969" s="12" t="n">
        <x:v>0</x:v>
      </x:c>
      <x:c r="K1969" s="12" t="n">
        <x:f>H1969+J1969</x:f>
        <x:v>121.36066396394085</x:v>
      </x:c>
      <x:c r="L1969" s="16" t="n">
        <x:v>0.7308</x:v>
      </x:c>
      <x:c r="M1969" s="17" t="n">
        <x:f>F1969*L1969</x:f>
        <x:v>48.59710207036136</x:v>
      </x:c>
      <x:c r="N1969" s="16" t="n">
        <x:f>L1969*'月度汇总'!$F$8</x:f>
        <x:v>1.0962</x:v>
      </x:c>
      <x:c r="O1969" s="17" t="n">
        <x:f>G1969*N1969</x:f>
        <x:v>60.13990673172992</x:v>
      </x:c>
      <x:c r="P1969" s="16" t="n">
        <x:f>L1969*'月度汇总'!$F$10</x:f>
        <x:v>3.654</x:v>
      </x:c>
      <x:c r="Q1969" s="17" t="n">
        <x:f>J1969*P1969</x:f>
        <x:v>0</x:v>
      </x:c>
      <x:c r="R1969" s="12" t="n">
        <x:v>0</x:v>
      </x:c>
      <x:c r="S1969" s="17" t="n">
        <x:v>0</x:v>
      </x:c>
      <x:c r="T1969" s="19" t="n">
        <x:f>M1969+O1969+Q1969+S1969</x:f>
        <x:v>108.73700880209128</x:v>
      </x:c>
      <x:c r="U1969" s="18" t="str">
        <x:f>TEXT(T1969,"0.00")&amp;"元"</x:f>
        <x:v>108.74元</x:v>
      </x:c>
      <x:c r="V1969" s="12" t="n">
        <x:v>0</x:v>
      </x:c>
      <x:c r="W1969" s="12" t="n">
        <x:f>K1969-V1969</x:f>
        <x:v>121.36066396394085</x:v>
      </x:c>
    </x:row>
    <x:row r="1970" ht="20" customHeight="1">
      <x:c r="A1970" s="13" t="n">
        <x:v>45702.65277777778</x:v>
      </x:c>
      <x:c r="B1970" s="13" t="n">
        <x:v>45702.65972222222</x:v>
      </x:c>
      <x:c r="C1970" s="14" t="n">
        <x:v>45702</x:v>
      </x:c>
      <x:c r="D1970" s="15" t="n">
        <x:v>94</x:v>
      </x:c>
      <x:c r="E1970" s="12" t="n">
        <x:v>109.47496276404183</x:v>
      </x:c>
      <x:c r="F1970" s="12" t="n">
        <x:v>109.47496276404183</x:v>
      </x:c>
      <x:c r="G1970" s="12" t="n">
        <x:v>56.297112630947026</x:v>
      </x:c>
      <x:c r="H1970" s="12" t="n">
        <x:f>F1970+G1970</x:f>
        <x:v>165.77207539498886</x:v>
      </x:c>
      <x:c r="I1970" s="12" t="n">
        <x:f>H1970-E1970</x:f>
        <x:v>56.297112630947026</x:v>
      </x:c>
      <x:c r="J1970" s="12" t="n">
        <x:v>0</x:v>
      </x:c>
      <x:c r="K1970" s="12" t="n">
        <x:f>H1970+J1970</x:f>
        <x:v>165.77207539498886</x:v>
      </x:c>
      <x:c r="L1970" s="16" t="n">
        <x:v>0.7534</x:v>
      </x:c>
      <x:c r="M1970" s="17" t="n">
        <x:f>F1970*L1970</x:f>
        <x:v>82.47843694642911</x:v>
      </x:c>
      <x:c r="N1970" s="16" t="n">
        <x:f>L1970*'月度汇总'!$F$8</x:f>
        <x:v>1.1300999999999999</x:v>
      </x:c>
      <x:c r="O1970" s="17" t="n">
        <x:f>G1970*N1970</x:f>
        <x:v>63.62136698423323</x:v>
      </x:c>
      <x:c r="P1970" s="16" t="n">
        <x:f>L1970*'月度汇总'!$F$10</x:f>
        <x:v>3.767</x:v>
      </x:c>
      <x:c r="Q1970" s="17" t="n">
        <x:f>J1970*P1970</x:f>
        <x:v>0</x:v>
      </x:c>
      <x:c r="R1970" s="12" t="n">
        <x:v>0</x:v>
      </x:c>
      <x:c r="S1970" s="17" t="n">
        <x:v>0</x:v>
      </x:c>
      <x:c r="T1970" s="19" t="n">
        <x:f>M1970+O1970+Q1970+S1970</x:f>
        <x:v>146.09980393066235</x:v>
      </x:c>
      <x:c r="U1970" s="18" t="str">
        <x:f>TEXT(T1970,"0.00")&amp;"元"</x:f>
        <x:v>146.10元</x:v>
      </x:c>
      <x:c r="V1970" s="12" t="n">
        <x:v>0</x:v>
      </x:c>
      <x:c r="W1970" s="12" t="n">
        <x:f>K1970-V1970</x:f>
        <x:v>165.77207539498886</x:v>
      </x:c>
    </x:row>
    <x:row r="1971" ht="20" customHeight="1">
      <x:c r="A1971" s="13" t="n">
        <x:v>45702.65972222222</x:v>
      </x:c>
      <x:c r="B1971" s="13" t="n">
        <x:v>45702.66666666667</x:v>
      </x:c>
      <x:c r="C1971" s="14" t="n">
        <x:v>45702</x:v>
      </x:c>
      <x:c r="D1971" s="15" t="n">
        <x:v>95</x:v>
      </x:c>
      <x:c r="E1971" s="12" t="n">
        <x:v>131.5026746600509</x:v>
      </x:c>
      <x:c r="F1971" s="12" t="n">
        <x:v>131.5026746600509</x:v>
      </x:c>
      <x:c r="G1971" s="12" t="n">
        <x:v>57.820482781272005</x:v>
      </x:c>
      <x:c r="H1971" s="12" t="n">
        <x:f>F1971+G1971</x:f>
        <x:v>189.3231574413229</x:v>
      </x:c>
      <x:c r="I1971" s="12" t="n">
        <x:f>H1971-E1971</x:f>
        <x:v>57.820482781272005</x:v>
      </x:c>
      <x:c r="J1971" s="12" t="n">
        <x:v>0</x:v>
      </x:c>
      <x:c r="K1971" s="12" t="n">
        <x:f>H1971+J1971</x:f>
        <x:v>189.3231574413229</x:v>
      </x:c>
      <x:c r="L1971" s="16" t="n">
        <x:v>0.7823</x:v>
      </x:c>
      <x:c r="M1971" s="17" t="n">
        <x:f>F1971*L1971</x:f>
        <x:v>102.87454238655782</x:v>
      </x:c>
      <x:c r="N1971" s="16" t="n">
        <x:f>L1971*'月度汇总'!$F$8</x:f>
        <x:v>1.1734499999999999</x:v>
      </x:c>
      <x:c r="O1971" s="17" t="n">
        <x:f>G1971*N1971</x:f>
        <x:v>67.84944551968363</x:v>
      </x:c>
      <x:c r="P1971" s="16" t="n">
        <x:f>L1971*'月度汇总'!$F$10</x:f>
        <x:v>3.9115</x:v>
      </x:c>
      <x:c r="Q1971" s="17" t="n">
        <x:f>J1971*P1971</x:f>
        <x:v>0</x:v>
      </x:c>
      <x:c r="R1971" s="12" t="n">
        <x:v>0</x:v>
      </x:c>
      <x:c r="S1971" s="17" t="n">
        <x:v>0</x:v>
      </x:c>
      <x:c r="T1971" s="19" t="n">
        <x:f>M1971+O1971+Q1971+S1971</x:f>
        <x:v>170.72398790624146</x:v>
      </x:c>
      <x:c r="U1971" s="18" t="str">
        <x:f>TEXT(T1971,"0.00")&amp;"元"</x:f>
        <x:v>170.72元</x:v>
      </x:c>
      <x:c r="V1971" s="12" t="n">
        <x:v>0</x:v>
      </x:c>
      <x:c r="W1971" s="12" t="n">
        <x:f>K1971-V1971</x:f>
        <x:v>189.3231574413229</x:v>
      </x:c>
    </x:row>
    <x:row r="1972" ht="20" customHeight="1">
      <x:c r="A1972" s="13" t="n">
        <x:v>45702.66666666667</x:v>
      </x:c>
      <x:c r="B1972" s="13" t="n">
        <x:v>45702.67361111111</x:v>
      </x:c>
      <x:c r="C1972" s="14" t="n">
        <x:v>45702</x:v>
      </x:c>
      <x:c r="D1972" s="15" t="n">
        <x:v>96</x:v>
      </x:c>
      <x:c r="E1972" s="12" t="n">
        <x:v>354.28828171523713</x:v>
      </x:c>
      <x:c r="F1972" s="12" t="n">
        <x:v>354.28828171523713</x:v>
      </x:c>
      <x:c r="G1972" s="12" t="n">
        <x:v>7.821022551415751</x:v>
      </x:c>
      <x:c r="H1972" s="12" t="n">
        <x:f>F1972+G1972</x:f>
        <x:v>362.1093042666529</x:v>
      </x:c>
      <x:c r="I1972" s="12" t="n">
        <x:f>H1972-E1972</x:f>
        <x:v>7.821022551415751</x:v>
      </x:c>
      <x:c r="J1972" s="12" t="n">
        <x:v>0</x:v>
      </x:c>
      <x:c r="K1972" s="12" t="n">
        <x:f>H1972+J1972</x:f>
        <x:v>362.1093042666529</x:v>
      </x:c>
      <x:c r="L1972" s="16" t="n">
        <x:v>0.8055</x:v>
      </x:c>
      <x:c r="M1972" s="17" t="n">
        <x:f>F1972*L1972</x:f>
        <x:v>285.3792109216235</x:v>
      </x:c>
      <x:c r="N1972" s="16" t="n">
        <x:f>L1972*'月度汇总'!$F$8</x:f>
        <x:v>1.20825</x:v>
      </x:c>
      <x:c r="O1972" s="17" t="n">
        <x:f>G1972*N1972</x:f>
        <x:v>9.449750497748083</x:v>
      </x:c>
      <x:c r="P1972" s="16" t="n">
        <x:f>L1972*'月度汇总'!$F$10</x:f>
        <x:v>4.0275</x:v>
      </x:c>
      <x:c r="Q1972" s="17" t="n">
        <x:f>J1972*P1972</x:f>
        <x:v>0</x:v>
      </x:c>
      <x:c r="R1972" s="12" t="n">
        <x:v>0</x:v>
      </x:c>
      <x:c r="S1972" s="17" t="n">
        <x:v>0</x:v>
      </x:c>
      <x:c r="T1972" s="19" t="n">
        <x:f>M1972+O1972+Q1972+S1972</x:f>
        <x:v>294.8289614193716</x:v>
      </x:c>
      <x:c r="U1972" s="18" t="str">
        <x:f>TEXT(T1972,"0.00")&amp;"元"</x:f>
        <x:v>294.83元</x:v>
      </x:c>
      <x:c r="V1972" s="12" t="n">
        <x:v>0</x:v>
      </x:c>
      <x:c r="W1972" s="12" t="n">
        <x:f>K1972-V1972</x:f>
        <x:v>362.1093042666529</x:v>
      </x:c>
    </x:row>
    <x:row r="1973" ht="20" customHeight="1">
      <x:c r="A1973" s="13" t="n">
        <x:v>45702.67361111111</x:v>
      </x:c>
      <x:c r="B1973" s="13" t="n">
        <x:v>45702.680555555555</x:v>
      </x:c>
      <x:c r="C1973" s="14" t="n">
        <x:v>45702</x:v>
      </x:c>
      <x:c r="D1973" s="15" t="n">
        <x:v>97</x:v>
      </x:c>
      <x:c r="E1973" s="12" t="n">
        <x:v>366.4324460775923</x:v>
      </x:c>
      <x:c r="F1973" s="12" t="n">
        <x:v>366.4324460775923</x:v>
      </x:c>
      <x:c r="G1973" s="12" t="n">
        <x:v>9.352689383447512</x:v>
      </x:c>
      <x:c r="H1973" s="12" t="n">
        <x:f>F1973+G1973</x:f>
        <x:v>375.78513546103983</x:v>
      </x:c>
      <x:c r="I1973" s="12" t="n">
        <x:f>H1973-E1973</x:f>
        <x:v>9.352689383447512</x:v>
      </x:c>
      <x:c r="J1973" s="12" t="n">
        <x:v>0</x:v>
      </x:c>
      <x:c r="K1973" s="12" t="n">
        <x:f>H1973+J1973</x:f>
        <x:v>375.78513546103983</x:v>
      </x:c>
      <x:c r="L1973" s="16" t="n">
        <x:v>0.8271</x:v>
      </x:c>
      <x:c r="M1973" s="17" t="n">
        <x:f>F1973*L1973</x:f>
        <x:v>303.0762761507766</x:v>
      </x:c>
      <x:c r="N1973" s="16" t="n">
        <x:f>L1973*'月度汇总'!$F$8</x:f>
        <x:v>1.24065</x:v>
      </x:c>
      <x:c r="O1973" s="17" t="n">
        <x:f>G1973*N1973</x:f>
        <x:v>11.603414083574156</x:v>
      </x:c>
      <x:c r="P1973" s="16" t="n">
        <x:f>L1973*'月度汇总'!$F$10</x:f>
        <x:v>4.1354999999999995</x:v>
      </x:c>
      <x:c r="Q1973" s="17" t="n">
        <x:f>J1973*P1973</x:f>
        <x:v>0</x:v>
      </x:c>
      <x:c r="R1973" s="12" t="n">
        <x:v>0</x:v>
      </x:c>
      <x:c r="S1973" s="17" t="n">
        <x:v>0</x:v>
      </x:c>
      <x:c r="T1973" s="19" t="n">
        <x:f>M1973+O1973+Q1973+S1973</x:f>
        <x:v>314.67969023435074</x:v>
      </x:c>
      <x:c r="U1973" s="18" t="str">
        <x:f>TEXT(T1973,"0.00")&amp;"元"</x:f>
        <x:v>314.68元</x:v>
      </x:c>
      <x:c r="V1973" s="12" t="n">
        <x:v>0</x:v>
      </x:c>
      <x:c r="W1973" s="12" t="n">
        <x:f>K1973-V1973</x:f>
        <x:v>375.78513546103983</x:v>
      </x:c>
    </x:row>
    <x:row r="1974" ht="20" customHeight="1">
      <x:c r="A1974" s="13" t="n">
        <x:v>45702.680555555555</x:v>
      </x:c>
      <x:c r="B1974" s="13" t="n">
        <x:v>45702.6875</x:v>
      </x:c>
      <x:c r="C1974" s="14" t="n">
        <x:v>45702</x:v>
      </x:c>
      <x:c r="D1974" s="15" t="n">
        <x:v>98</x:v>
      </x:c>
      <x:c r="E1974" s="12" t="n">
        <x:v>403.0128609439639</x:v>
      </x:c>
      <x:c r="F1974" s="12" t="n">
        <x:v>403.0128609439639</x:v>
      </x:c>
      <x:c r="G1974" s="12" t="n">
        <x:v>10.815430745220453</x:v>
      </x:c>
      <x:c r="H1974" s="12" t="n">
        <x:f>F1974+G1974</x:f>
        <x:v>413.82829168918437</x:v>
      </x:c>
      <x:c r="I1974" s="12" t="n">
        <x:f>H1974-E1974</x:f>
        <x:v>10.815430745220453</x:v>
      </x:c>
      <x:c r="J1974" s="12" t="n">
        <x:v>0</x:v>
      </x:c>
      <x:c r="K1974" s="12" t="n">
        <x:f>H1974+J1974</x:f>
        <x:v>413.82829168918437</x:v>
      </x:c>
      <x:c r="L1974" s="16" t="n">
        <x:v>0.8519</x:v>
      </x:c>
      <x:c r="M1974" s="17" t="n">
        <x:f>F1974*L1974</x:f>
        <x:v>343.32665623816285</x:v>
      </x:c>
      <x:c r="N1974" s="16" t="n">
        <x:f>L1974*'月度汇总'!$F$8</x:f>
        <x:v>1.27785</x:v>
      </x:c>
      <x:c r="O1974" s="17" t="n">
        <x:f>G1974*N1974</x:f>
        <x:v>13.820498177779955</x:v>
      </x:c>
      <x:c r="P1974" s="16" t="n">
        <x:f>L1974*'月度汇总'!$F$10</x:f>
        <x:v>4.2595</x:v>
      </x:c>
      <x:c r="Q1974" s="17" t="n">
        <x:f>J1974*P1974</x:f>
        <x:v>0</x:v>
      </x:c>
      <x:c r="R1974" s="12" t="n">
        <x:v>0</x:v>
      </x:c>
      <x:c r="S1974" s="17" t="n">
        <x:v>0</x:v>
      </x:c>
      <x:c r="T1974" s="19" t="n">
        <x:f>M1974+O1974+Q1974+S1974</x:f>
        <x:v>357.1471544159428</x:v>
      </x:c>
      <x:c r="U1974" s="18" t="str">
        <x:f>TEXT(T1974,"0.00")&amp;"元"</x:f>
        <x:v>357.15元</x:v>
      </x:c>
      <x:c r="V1974" s="12" t="n">
        <x:v>0</x:v>
      </x:c>
      <x:c r="W1974" s="12" t="n">
        <x:f>K1974-V1974</x:f>
        <x:v>413.82829168918437</x:v>
      </x:c>
    </x:row>
    <x:row r="1975" ht="20" customHeight="1">
      <x:c r="A1975" s="13" t="n">
        <x:v>45702.6875</x:v>
      </x:c>
      <x:c r="B1975" s="13" t="n">
        <x:v>45702.694444444445</x:v>
      </x:c>
      <x:c r="C1975" s="14" t="n">
        <x:v>45702</x:v>
      </x:c>
      <x:c r="D1975" s="15" t="n">
        <x:v>99</x:v>
      </x:c>
      <x:c r="E1975" s="12" t="n">
        <x:v>443.759082200822</x:v>
      </x:c>
      <x:c r="F1975" s="12" t="n">
        <x:v>443.759082200822</x:v>
      </x:c>
      <x:c r="G1975" s="12" t="n">
        <x:v>12.274687157724259</x:v>
      </x:c>
      <x:c r="H1975" s="12" t="n">
        <x:f>F1975+G1975</x:f>
        <x:v>456.03376935854624</x:v>
      </x:c>
      <x:c r="I1975" s="12" t="n">
        <x:f>H1975-E1975</x:f>
        <x:v>12.274687157724259</x:v>
      </x:c>
      <x:c r="J1975" s="12" t="n">
        <x:v>0</x:v>
      </x:c>
      <x:c r="K1975" s="12" t="n">
        <x:f>H1975+J1975</x:f>
        <x:v>456.03376935854624</x:v>
      </x:c>
      <x:c r="L1975" s="16" t="n">
        <x:v>0.8791</x:v>
      </x:c>
      <x:c r="M1975" s="17" t="n">
        <x:f>F1975*L1975</x:f>
        <x:v>390.1086091627426</x:v>
      </x:c>
      <x:c r="N1975" s="16" t="n">
        <x:f>L1975*'月度汇总'!$F$8</x:f>
        <x:v>1.3186499999999999</x:v>
      </x:c>
      <x:c r="O1975" s="17" t="n">
        <x:f>G1975*N1975</x:f>
        <x:v>16.18601622053309</x:v>
      </x:c>
      <x:c r="P1975" s="16" t="n">
        <x:f>L1975*'月度汇总'!$F$10</x:f>
        <x:v>4.3955</x:v>
      </x:c>
      <x:c r="Q1975" s="17" t="n">
        <x:f>J1975*P1975</x:f>
        <x:v>0</x:v>
      </x:c>
      <x:c r="R1975" s="12" t="n">
        <x:v>0</x:v>
      </x:c>
      <x:c r="S1975" s="17" t="n">
        <x:v>0</x:v>
      </x:c>
      <x:c r="T1975" s="19" t="n">
        <x:f>M1975+O1975+Q1975+S1975</x:f>
        <x:v>406.2946253832757</x:v>
      </x:c>
      <x:c r="U1975" s="18" t="str">
        <x:f>TEXT(T1975,"0.00")&amp;"元"</x:f>
        <x:v>406.29元</x:v>
      </x:c>
      <x:c r="V1975" s="12" t="n">
        <x:v>0</x:v>
      </x:c>
      <x:c r="W1975" s="12" t="n">
        <x:f>K1975-V1975</x:f>
        <x:v>456.03376935854624</x:v>
      </x:c>
    </x:row>
    <x:row r="1976" ht="20" customHeight="1">
      <x:c r="A1976" s="13" t="n">
        <x:v>45702.694444444445</x:v>
      </x:c>
      <x:c r="B1976" s="13" t="n">
        <x:v>45702.70138888889</x:v>
      </x:c>
      <x:c r="C1976" s="14" t="n">
        <x:v>45702</x:v>
      </x:c>
      <x:c r="D1976" s="15" t="n">
        <x:v>100</x:v>
      </x:c>
      <x:c r="E1976" s="12" t="n">
        <x:v>452.69246145171724</x:v>
      </x:c>
      <x:c r="F1976" s="12" t="n">
        <x:v>452.69246145171724</x:v>
      </x:c>
      <x:c r="G1976" s="12" t="n">
        <x:v>13.763025370059154</x:v>
      </x:c>
      <x:c r="H1976" s="12" t="n">
        <x:f>F1976+G1976</x:f>
        <x:v>466.4554868217764</x:v>
      </x:c>
      <x:c r="I1976" s="12" t="n">
        <x:f>H1976-E1976</x:f>
        <x:v>13.763025370059154</x:v>
      </x:c>
      <x:c r="J1976" s="12" t="n">
        <x:v>0</x:v>
      </x:c>
      <x:c r="K1976" s="12" t="n">
        <x:f>H1976+J1976</x:f>
        <x:v>466.4554868217764</x:v>
      </x:c>
      <x:c r="L1976" s="16" t="n">
        <x:v>0.9024</x:v>
      </x:c>
      <x:c r="M1976" s="17" t="n">
        <x:f>F1976*L1976</x:f>
        <x:v>408.50967721402964</x:v>
      </x:c>
      <x:c r="N1976" s="16" t="n">
        <x:f>L1976*'月度汇总'!$F$8</x:f>
        <x:v>1.3536</x:v>
      </x:c>
      <x:c r="O1976" s="17" t="n">
        <x:f>G1976*N1976</x:f>
        <x:v>18.62963114091207</x:v>
      </x:c>
      <x:c r="P1976" s="16" t="n">
        <x:f>L1976*'月度汇总'!$F$10</x:f>
        <x:v>4.512</x:v>
      </x:c>
      <x:c r="Q1976" s="17" t="n">
        <x:f>J1976*P1976</x:f>
        <x:v>0</x:v>
      </x:c>
      <x:c r="R1976" s="12" t="n">
        <x:v>0</x:v>
      </x:c>
      <x:c r="S1976" s="17" t="n">
        <x:v>0</x:v>
      </x:c>
      <x:c r="T1976" s="19" t="n">
        <x:f>M1976+O1976+Q1976+S1976</x:f>
        <x:v>427.1393083549417</x:v>
      </x:c>
      <x:c r="U1976" s="18" t="str">
        <x:f>TEXT(T1976,"0.00")&amp;"元"</x:f>
        <x:v>427.14元</x:v>
      </x:c>
      <x:c r="V1976" s="12" t="n">
        <x:v>0</x:v>
      </x:c>
      <x:c r="W1976" s="12" t="n">
        <x:f>K1976-V1976</x:f>
        <x:v>466.4554868217764</x:v>
      </x:c>
    </x:row>
    <x:row r="1977" ht="20" customHeight="1">
      <x:c r="A1977" s="13" t="n">
        <x:v>45702.70138888889</x:v>
      </x:c>
      <x:c r="B1977" s="13" t="n">
        <x:v>45702.70833333333</x:v>
      </x:c>
      <x:c r="C1977" s="14" t="n">
        <x:v>45702</x:v>
      </x:c>
      <x:c r="D1977" s="15" t="n">
        <x:v>101</x:v>
      </x:c>
      <x:c r="E1977" s="12" t="n">
        <x:v>401.7972581563608</x:v>
      </x:c>
      <x:c r="F1977" s="12" t="n">
        <x:v>401.7972581563608</x:v>
      </x:c>
      <x:c r="G1977" s="12" t="n">
        <x:v>13.682824563473673</x:v>
      </x:c>
      <x:c r="H1977" s="12" t="n">
        <x:f>F1977+G1977</x:f>
        <x:v>415.48008271983446</x:v>
      </x:c>
      <x:c r="I1977" s="12" t="n">
        <x:f>H1977-E1977</x:f>
        <x:v>13.682824563473673</x:v>
      </x:c>
      <x:c r="J1977" s="12" t="n">
        <x:v>0</x:v>
      </x:c>
      <x:c r="K1977" s="12" t="n">
        <x:f>H1977+J1977</x:f>
        <x:v>415.48008271983446</x:v>
      </x:c>
      <x:c r="L1977" s="16" t="n">
        <x:v>0.9163</x:v>
      </x:c>
      <x:c r="M1977" s="17" t="n">
        <x:f>F1977*L1977</x:f>
        <x:v>368.1668276486734</x:v>
      </x:c>
      <x:c r="N1977" s="16" t="n">
        <x:f>L1977*'月度汇总'!$F$8</x:f>
        <x:v>1.37445</x:v>
      </x:c>
      <x:c r="O1977" s="17" t="n">
        <x:f>G1977*N1977</x:f>
        <x:v>18.80635822126639</x:v>
      </x:c>
      <x:c r="P1977" s="16" t="n">
        <x:f>L1977*'月度汇总'!$F$10</x:f>
        <x:v>4.5815</x:v>
      </x:c>
      <x:c r="Q1977" s="17" t="n">
        <x:f>J1977*P1977</x:f>
        <x:v>0</x:v>
      </x:c>
      <x:c r="R1977" s="12" t="n">
        <x:v>0</x:v>
      </x:c>
      <x:c r="S1977" s="17" t="n">
        <x:v>0</x:v>
      </x:c>
      <x:c r="T1977" s="19" t="n">
        <x:f>M1977+O1977+Q1977+S1977</x:f>
        <x:v>386.9731858699398</x:v>
      </x:c>
      <x:c r="U1977" s="18" t="str">
        <x:f>TEXT(T1977,"0.00")&amp;"元"</x:f>
        <x:v>386.97元</x:v>
      </x:c>
      <x:c r="V1977" s="12" t="n">
        <x:v>0</x:v>
      </x:c>
      <x:c r="W1977" s="12" t="n">
        <x:f>K1977-V1977</x:f>
        <x:v>415.48008271983446</x:v>
      </x:c>
    </x:row>
    <x:row r="1978" ht="20" customHeight="1">
      <x:c r="A1978" s="13" t="n">
        <x:v>45702.70833333333</x:v>
      </x:c>
      <x:c r="B1978" s="13" t="n">
        <x:v>45702.71527777778</x:v>
      </x:c>
      <x:c r="C1978" s="14" t="n">
        <x:v>45702</x:v>
      </x:c>
      <x:c r="D1978" s="15" t="n">
        <x:v>102</x:v>
      </x:c>
      <x:c r="E1978" s="12" t="n">
        <x:v>411.2898100941506</x:v>
      </x:c>
      <x:c r="F1978" s="12" t="n">
        <x:v>411.2898100941506</x:v>
      </x:c>
      <x:c r="G1978" s="12" t="n">
        <x:v>0</x:v>
      </x:c>
      <x:c r="H1978" s="12" t="n">
        <x:f>F1978+G1978</x:f>
        <x:v>411.2898100941506</x:v>
      </x:c>
      <x:c r="I1978" s="12" t="n">
        <x:f>H1978-E1978</x:f>
        <x:v>0</x:v>
      </x:c>
      <x:c r="J1978" s="12" t="n">
        <x:v>0</x:v>
      </x:c>
      <x:c r="K1978" s="12" t="n">
        <x:f>H1978+J1978</x:f>
        <x:v>411.2898100941506</x:v>
      </x:c>
      <x:c r="L1978" s="16" t="n">
        <x:v>0.9264</x:v>
      </x:c>
      <x:c r="M1978" s="17" t="n">
        <x:f>F1978*L1978</x:f>
        <x:v>381.01888007122113</x:v>
      </x:c>
      <x:c r="N1978" s="16" t="n">
        <x:f>L1978*'月度汇总'!$F$8</x:f>
        <x:v>1.3896</x:v>
      </x:c>
      <x:c r="O1978" s="17" t="n">
        <x:f>G1978*N1978</x:f>
        <x:v>0</x:v>
      </x:c>
      <x:c r="P1978" s="16" t="n">
        <x:f>L1978*'月度汇总'!$F$10</x:f>
        <x:v>4.632</x:v>
      </x:c>
      <x:c r="Q1978" s="17" t="n">
        <x:f>J1978*P1978</x:f>
        <x:v>0</x:v>
      </x:c>
      <x:c r="R1978" s="12" t="n">
        <x:v>0</x:v>
      </x:c>
      <x:c r="S1978" s="17" t="n">
        <x:v>0</x:v>
      </x:c>
      <x:c r="T1978" s="19" t="n">
        <x:f>M1978+O1978+Q1978+S1978</x:f>
        <x:v>381.01888007122113</x:v>
      </x:c>
      <x:c r="U1978" s="18" t="str">
        <x:f>TEXT(T1978,"0.00")&amp;"元"</x:f>
        <x:v>381.02元</x:v>
      </x:c>
      <x:c r="V1978" s="12" t="n">
        <x:v>0</x:v>
      </x:c>
      <x:c r="W1978" s="12" t="n">
        <x:f>K1978-V1978</x:f>
        <x:v>411.2898100941506</x:v>
      </x:c>
    </x:row>
    <x:row r="1979" ht="20" customHeight="1">
      <x:c r="A1979" s="13" t="n">
        <x:v>45702.71527777778</x:v>
      </x:c>
      <x:c r="B1979" s="13" t="n">
        <x:v>45702.72222222222</x:v>
      </x:c>
      <x:c r="C1979" s="14" t="n">
        <x:v>45702</x:v>
      </x:c>
      <x:c r="D1979" s="15" t="n">
        <x:v>103</x:v>
      </x:c>
      <x:c r="E1979" s="12" t="n">
        <x:v>417.3007131671872</x:v>
      </x:c>
      <x:c r="F1979" s="12" t="n">
        <x:v>417.3007131671872</x:v>
      </x:c>
      <x:c r="G1979" s="12" t="n">
        <x:v>0</x:v>
      </x:c>
      <x:c r="H1979" s="12" t="n">
        <x:f>F1979+G1979</x:f>
        <x:v>417.3007131671872</x:v>
      </x:c>
      <x:c r="I1979" s="12" t="n">
        <x:f>H1979-E1979</x:f>
        <x:v>0</x:v>
      </x:c>
      <x:c r="J1979" s="12" t="n">
        <x:v>0</x:v>
      </x:c>
      <x:c r="K1979" s="12" t="n">
        <x:f>H1979+J1979</x:f>
        <x:v>417.3007131671872</x:v>
      </x:c>
      <x:c r="L1979" s="16" t="n">
        <x:v>0.9462</x:v>
      </x:c>
      <x:c r="M1979" s="17" t="n">
        <x:f>F1979*L1979</x:f>
        <x:v>394.84993479879256</x:v>
      </x:c>
      <x:c r="N1979" s="16" t="n">
        <x:f>L1979*'月度汇总'!$F$8</x:f>
        <x:v>1.4193</x:v>
      </x:c>
      <x:c r="O1979" s="17" t="n">
        <x:f>G1979*N1979</x:f>
        <x:v>0</x:v>
      </x:c>
      <x:c r="P1979" s="16" t="n">
        <x:f>L1979*'月度汇总'!$F$10</x:f>
        <x:v>4.731</x:v>
      </x:c>
      <x:c r="Q1979" s="17" t="n">
        <x:f>J1979*P1979</x:f>
        <x:v>0</x:v>
      </x:c>
      <x:c r="R1979" s="12" t="n">
        <x:v>0</x:v>
      </x:c>
      <x:c r="S1979" s="17" t="n">
        <x:v>0</x:v>
      </x:c>
      <x:c r="T1979" s="19" t="n">
        <x:f>M1979+O1979+Q1979+S1979</x:f>
        <x:v>394.84993479879256</x:v>
      </x:c>
      <x:c r="U1979" s="18" t="str">
        <x:f>TEXT(T1979,"0.00")&amp;"元"</x:f>
        <x:v>394.85元</x:v>
      </x:c>
      <x:c r="V1979" s="12" t="n">
        <x:v>0</x:v>
      </x:c>
      <x:c r="W1979" s="12" t="n">
        <x:f>K1979-V1979</x:f>
        <x:v>417.3007131671872</x:v>
      </x:c>
    </x:row>
    <x:row r="1980" ht="20" customHeight="1">
      <x:c r="A1980" s="13" t="n">
        <x:v>45702.72222222222</x:v>
      </x:c>
      <x:c r="B1980" s="13" t="n">
        <x:v>45702.72916666667</x:v>
      </x:c>
      <x:c r="C1980" s="14" t="n">
        <x:v>45702</x:v>
      </x:c>
      <x:c r="D1980" s="15" t="n">
        <x:v>104</x:v>
      </x:c>
      <x:c r="E1980" s="12" t="n">
        <x:v>441.1321723003517</x:v>
      </x:c>
      <x:c r="F1980" s="12" t="n">
        <x:v>441.1321723003517</x:v>
      </x:c>
      <x:c r="G1980" s="12" t="n">
        <x:v>0.6686557251379668</x:v>
      </x:c>
      <x:c r="H1980" s="12" t="n">
        <x:f>F1980+G1980</x:f>
        <x:v>441.8008280254897</x:v>
      </x:c>
      <x:c r="I1980" s="12" t="n">
        <x:f>H1980-E1980</x:f>
        <x:v>0.6686557251379668</x:v>
      </x:c>
      <x:c r="J1980" s="12" t="n">
        <x:v>0</x:v>
      </x:c>
      <x:c r="K1980" s="12" t="n">
        <x:f>H1980+J1980</x:f>
        <x:v>441.8008280254897</x:v>
      </x:c>
      <x:c r="L1980" s="16" t="n">
        <x:v>0.9742</x:v>
      </x:c>
      <x:c r="M1980" s="17" t="n">
        <x:f>F1980*L1980</x:f>
        <x:v>429.7509622550026</x:v>
      </x:c>
      <x:c r="N1980" s="16" t="n">
        <x:f>L1980*'月度汇总'!$F$8</x:f>
        <x:v>1.4613</x:v>
      </x:c>
      <x:c r="O1980" s="17" t="n">
        <x:f>G1980*N1980</x:f>
        <x:v>0.9771066111441109</x:v>
      </x:c>
      <x:c r="P1980" s="16" t="n">
        <x:f>L1980*'月度汇总'!$F$10</x:f>
        <x:v>4.8709999999999996</x:v>
      </x:c>
      <x:c r="Q1980" s="17" t="n">
        <x:f>J1980*P1980</x:f>
        <x:v>0</x:v>
      </x:c>
      <x:c r="R1980" s="12" t="n">
        <x:v>0</x:v>
      </x:c>
      <x:c r="S1980" s="17" t="n">
        <x:v>0</x:v>
      </x:c>
      <x:c r="T1980" s="19" t="n">
        <x:f>M1980+O1980+Q1980+S1980</x:f>
        <x:v>430.7280688661467</x:v>
      </x:c>
      <x:c r="U1980" s="18" t="str">
        <x:f>TEXT(T1980,"0.00")&amp;"元"</x:f>
        <x:v>430.73元</x:v>
      </x:c>
      <x:c r="V1980" s="12" t="n">
        <x:v>0</x:v>
      </x:c>
      <x:c r="W1980" s="12" t="n">
        <x:f>K1980-V1980</x:f>
        <x:v>441.8008280254897</x:v>
      </x:c>
    </x:row>
    <x:row r="1981" ht="20" customHeight="1">
      <x:c r="A1981" s="13" t="n">
        <x:v>45702.72916666667</x:v>
      </x:c>
      <x:c r="B1981" s="13" t="n">
        <x:v>45702.73611111111</x:v>
      </x:c>
      <x:c r="C1981" s="14" t="n">
        <x:v>45702</x:v>
      </x:c>
      <x:c r="D1981" s="15" t="n">
        <x:v>105</x:v>
      </x:c>
      <x:c r="E1981" s="12" t="n">
        <x:v>438.4539479298287</x:v>
      </x:c>
      <x:c r="F1981" s="12" t="n">
        <x:v>438.4539479298287</x:v>
      </x:c>
      <x:c r="G1981" s="12" t="n">
        <x:v>1.009134878109478</x:v>
      </x:c>
      <x:c r="H1981" s="12" t="n">
        <x:f>F1981+G1981</x:f>
        <x:v>439.4630828079382</x:v>
      </x:c>
      <x:c r="I1981" s="12" t="n">
        <x:f>H1981-E1981</x:f>
        <x:v>1.009134878109478</x:v>
      </x:c>
      <x:c r="J1981" s="12" t="n">
        <x:v>0</x:v>
      </x:c>
      <x:c r="K1981" s="12" t="n">
        <x:f>H1981+J1981</x:f>
        <x:v>439.4630828079382</x:v>
      </x:c>
      <x:c r="L1981" s="16" t="n">
        <x:v>0.9862</x:v>
      </x:c>
      <x:c r="M1981" s="17" t="n">
        <x:f>F1981*L1981</x:f>
        <x:v>432.4032834483971</x:v>
      </x:c>
      <x:c r="N1981" s="16" t="n">
        <x:f>L1981*'月度汇总'!$F$8</x:f>
        <x:v>1.4792999999999998</x:v>
      </x:c>
      <x:c r="O1981" s="17" t="n">
        <x:f>G1981*N1981</x:f>
        <x:v>1.4928132251873507</x:v>
      </x:c>
      <x:c r="P1981" s="16" t="n">
        <x:f>L1981*'月度汇总'!$F$10</x:f>
        <x:v>4.931</x:v>
      </x:c>
      <x:c r="Q1981" s="17" t="n">
        <x:f>J1981*P1981</x:f>
        <x:v>0</x:v>
      </x:c>
      <x:c r="R1981" s="12" t="n">
        <x:v>0</x:v>
      </x:c>
      <x:c r="S1981" s="17" t="n">
        <x:v>0</x:v>
      </x:c>
      <x:c r="T1981" s="19" t="n">
        <x:f>M1981+O1981+Q1981+S1981</x:f>
        <x:v>433.89609667358445</x:v>
      </x:c>
      <x:c r="U1981" s="18" t="str">
        <x:f>TEXT(T1981,"0.00")&amp;"元"</x:f>
        <x:v>433.90元</x:v>
      </x:c>
      <x:c r="V1981" s="12" t="n">
        <x:v>0</x:v>
      </x:c>
      <x:c r="W1981" s="12" t="n">
        <x:f>K1981-V1981</x:f>
        <x:v>439.4630828079382</x:v>
      </x:c>
    </x:row>
    <x:row r="1982" ht="20" customHeight="1">
      <x:c r="A1982" s="13" t="n">
        <x:v>45702.73611111111</x:v>
      </x:c>
      <x:c r="B1982" s="13" t="n">
        <x:v>45702.743055555555</x:v>
      </x:c>
      <x:c r="C1982" s="14" t="n">
        <x:v>45702</x:v>
      </x:c>
      <x:c r="D1982" s="15" t="n">
        <x:v>106</x:v>
      </x:c>
      <x:c r="E1982" s="12" t="n">
        <x:v>418.01120678186567</x:v>
      </x:c>
      <x:c r="F1982" s="12" t="n">
        <x:v>418.01120678186567</x:v>
      </x:c>
      <x:c r="G1982" s="12" t="n">
        <x:v>0.9814891004635911</x:v>
      </x:c>
      <x:c r="H1982" s="12" t="n">
        <x:f>F1982+G1982</x:f>
        <x:v>418.99269588232926</x:v>
      </x:c>
      <x:c r="I1982" s="12" t="n">
        <x:f>H1982-E1982</x:f>
        <x:v>0.9814891004635911</x:v>
      </x:c>
      <x:c r="J1982" s="12" t="n">
        <x:v>0</x:v>
      </x:c>
      <x:c r="K1982" s="12" t="n">
        <x:f>H1982+J1982</x:f>
        <x:v>418.99269588232926</x:v>
      </x:c>
      <x:c r="L1982" s="16" t="n">
        <x:v>0.976</x:v>
      </x:c>
      <x:c r="M1982" s="17" t="n">
        <x:f>F1982*L1982</x:f>
        <x:v>407.9789378191009</x:v>
      </x:c>
      <x:c r="N1982" s="16" t="n">
        <x:f>L1982*'月度汇总'!$F$8</x:f>
        <x:v>1.464</x:v>
      </x:c>
      <x:c r="O1982" s="17" t="n">
        <x:f>G1982*N1982</x:f>
        <x:v>1.4369000430786973</x:v>
      </x:c>
      <x:c r="P1982" s="16" t="n">
        <x:f>L1982*'月度汇总'!$F$10</x:f>
        <x:v>4.88</x:v>
      </x:c>
      <x:c r="Q1982" s="17" t="n">
        <x:f>J1982*P1982</x:f>
        <x:v>0</x:v>
      </x:c>
      <x:c r="R1982" s="12" t="n">
        <x:v>0</x:v>
      </x:c>
      <x:c r="S1982" s="17" t="n">
        <x:v>0</x:v>
      </x:c>
      <x:c r="T1982" s="19" t="n">
        <x:f>M1982+O1982+Q1982+S1982</x:f>
        <x:v>409.4158378621796</x:v>
      </x:c>
      <x:c r="U1982" s="18" t="str">
        <x:f>TEXT(T1982,"0.00")&amp;"元"</x:f>
        <x:v>409.42元</x:v>
      </x:c>
      <x:c r="V1982" s="12" t="n">
        <x:v>0</x:v>
      </x:c>
      <x:c r="W1982" s="12" t="n">
        <x:f>K1982-V1982</x:f>
        <x:v>418.99269588232926</x:v>
      </x:c>
    </x:row>
    <x:row r="1983" ht="20" customHeight="1">
      <x:c r="A1983" s="13" t="n">
        <x:v>45702.743055555555</x:v>
      </x:c>
      <x:c r="B1983" s="13" t="n">
        <x:v>45702.75</x:v>
      </x:c>
      <x:c r="C1983" s="14" t="n">
        <x:v>45702</x:v>
      </x:c>
      <x:c r="D1983" s="15" t="n">
        <x:v>107</x:v>
      </x:c>
      <x:c r="E1983" s="12" t="n">
        <x:v>190.80205046859157</x:v>
      </x:c>
      <x:c r="F1983" s="12" t="n">
        <x:v>190.80205046859157</x:v>
      </x:c>
      <x:c r="G1983" s="12" t="n">
        <x:v>41.66698473401772</x:v>
      </x:c>
      <x:c r="H1983" s="12" t="n">
        <x:f>F1983+G1983</x:f>
        <x:v>232.4690352026093</x:v>
      </x:c>
      <x:c r="I1983" s="12" t="n">
        <x:f>H1983-E1983</x:f>
        <x:v>41.66698473401772</x:v>
      </x:c>
      <x:c r="J1983" s="12" t="n">
        <x:v>0</x:v>
      </x:c>
      <x:c r="K1983" s="12" t="n">
        <x:f>H1983+J1983</x:f>
        <x:v>232.4690352026093</x:v>
      </x:c>
      <x:c r="L1983" s="16" t="n">
        <x:v>1.0742</x:v>
      </x:c>
      <x:c r="M1983" s="17" t="n">
        <x:f>F1983*L1983</x:f>
        <x:v>204.95956261336107</x:v>
      </x:c>
      <x:c r="N1983" s="16" t="n">
        <x:f>L1983*'月度汇总'!$F$8</x:f>
        <x:v>1.6113</x:v>
      </x:c>
      <x:c r="O1983" s="17" t="n">
        <x:f>G1983*N1983</x:f>
        <x:v>67.13801250192274</x:v>
      </x:c>
      <x:c r="P1983" s="16" t="n">
        <x:f>L1983*'月度汇总'!$F$10</x:f>
        <x:v>5.371</x:v>
      </x:c>
      <x:c r="Q1983" s="17" t="n">
        <x:f>J1983*P1983</x:f>
        <x:v>0</x:v>
      </x:c>
      <x:c r="R1983" s="12" t="n">
        <x:v>0</x:v>
      </x:c>
      <x:c r="S1983" s="17" t="n">
        <x:v>0</x:v>
      </x:c>
      <x:c r="T1983" s="19" t="n">
        <x:f>M1983+O1983+Q1983+S1983</x:f>
        <x:v>272.0975751152838</x:v>
      </x:c>
      <x:c r="U1983" s="18" t="str">
        <x:f>TEXT(T1983,"0.00")&amp;"元"</x:f>
        <x:v>272.10元</x:v>
      </x:c>
      <x:c r="V1983" s="12" t="n">
        <x:v>0</x:v>
      </x:c>
      <x:c r="W1983" s="12" t="n">
        <x:f>K1983-V1983</x:f>
        <x:v>232.4690352026093</x:v>
      </x:c>
    </x:row>
    <x:row r="1984" ht="20" customHeight="1">
      <x:c r="A1984" s="13" t="n">
        <x:v>45702.75</x:v>
      </x:c>
      <x:c r="B1984" s="13" t="n">
        <x:v>45702.756944444445</x:v>
      </x:c>
      <x:c r="C1984" s="14" t="n">
        <x:v>45702</x:v>
      </x:c>
      <x:c r="D1984" s="15" t="n">
        <x:v>108</x:v>
      </x:c>
      <x:c r="E1984" s="12" t="n">
        <x:v>0</x:v>
      </x:c>
      <x:c r="F1984" s="12" t="n">
        <x:v>0</x:v>
      </x:c>
      <x:c r="G1984" s="12" t="n">
        <x:v>0</x:v>
      </x:c>
      <x:c r="H1984" s="12" t="n">
        <x:f>F1984+G1984</x:f>
        <x:v>0</x:v>
      </x:c>
      <x:c r="I1984" s="12" t="n">
        <x:f>H1984-E1984</x:f>
        <x:v>0</x:v>
      </x:c>
      <x:c r="J1984" s="12" t="n">
        <x:v>0</x:v>
      </x:c>
      <x:c r="K1984" s="12" t="n">
        <x:f>H1984+J1984</x:f>
        <x:v>0</x:v>
      </x:c>
      <x:c r="L1984" s="16" t="n">
        <x:v>1.2313</x:v>
      </x:c>
      <x:c r="M1984" s="17" t="n">
        <x:f>F1984*L1984</x:f>
        <x:v>0</x:v>
      </x:c>
      <x:c r="N1984" s="16" t="n">
        <x:f>L1984*'月度汇总'!$F$8</x:f>
        <x:v>1.84695</x:v>
      </x:c>
      <x:c r="O1984" s="17" t="n">
        <x:f>G1984*N1984</x:f>
        <x:v>0</x:v>
      </x:c>
      <x:c r="P1984" s="16" t="n">
        <x:f>L1984*'月度汇总'!$F$10</x:f>
        <x:v>6.1565</x:v>
      </x:c>
      <x:c r="Q1984" s="17" t="n">
        <x:f>J1984*P1984</x:f>
        <x:v>0</x:v>
      </x:c>
      <x:c r="R1984" s="12" t="n">
        <x:f>SUM('调减违约明细'!C1082:C1093)</x:f>
        <x:v>28.390963957731458</x:v>
      </x:c>
      <x:c r="S1984" s="17" t="n">
        <x:f>SUM('调减违约明细'!F1082:F1093)</x:f>
        <x:v>17.478896960577373</x:v>
      </x:c>
      <x:c r="T1984" s="19" t="n">
        <x:f>M1984+O1984+Q1984+S1984</x:f>
        <x:v>17.478896960577373</x:v>
      </x:c>
      <x:c r="U1984" s="18" t="str">
        <x:f>TEXT(T1984,"0.00")&amp;"元"</x:f>
        <x:v>17.48元</x:v>
      </x:c>
      <x:c r="V1984" s="12" t="n">
        <x:v>0</x:v>
      </x:c>
      <x:c r="W1984" s="12" t="n">
        <x:f>K1984-V1984</x:f>
        <x:v>0</x:v>
      </x:c>
    </x:row>
    <x:row r="1985" ht="20" customHeight="1">
      <x:c r="A1985" s="13" t="n">
        <x:v>45702.756944444445</x:v>
      </x:c>
      <x:c r="B1985" s="13" t="n">
        <x:v>45702.76388888889</x:v>
      </x:c>
      <x:c r="C1985" s="14" t="n">
        <x:v>45702</x:v>
      </x:c>
      <x:c r="D1985" s="15" t="n">
        <x:v>109</x:v>
      </x:c>
      <x:c r="E1985" s="12" t="n">
        <x:v>0</x:v>
      </x:c>
      <x:c r="F1985" s="12" t="n">
        <x:v>0</x:v>
      </x:c>
      <x:c r="G1985" s="12" t="n">
        <x:v>0</x:v>
      </x:c>
      <x:c r="H1985" s="12" t="n">
        <x:f>F1985+G1985</x:f>
        <x:v>0</x:v>
      </x:c>
      <x:c r="I1985" s="12" t="n">
        <x:f>H1985-E1985</x:f>
        <x:v>0</x:v>
      </x:c>
      <x:c r="J1985" s="12" t="n">
        <x:v>0</x:v>
      </x:c>
      <x:c r="K1985" s="12" t="n">
        <x:f>H1985+J1985</x:f>
        <x:v>0</x:v>
      </x:c>
      <x:c r="L1985" s="16" t="n">
        <x:v>1.2561</x:v>
      </x:c>
      <x:c r="M1985" s="17" t="n">
        <x:f>F1985*L1985</x:f>
        <x:v>0</x:v>
      </x:c>
      <x:c r="N1985" s="16" t="n">
        <x:f>L1985*'月度汇总'!$F$8</x:f>
        <x:v>1.88415</x:v>
      </x:c>
      <x:c r="O1985" s="17" t="n">
        <x:f>G1985*N1985</x:f>
        <x:v>0</x:v>
      </x:c>
      <x:c r="P1985" s="16" t="n">
        <x:f>L1985*'月度汇总'!$F$10</x:f>
        <x:v>6.2805</x:v>
      </x:c>
      <x:c r="Q1985" s="17" t="n">
        <x:f>J1985*P1985</x:f>
        <x:v>0</x:v>
      </x:c>
      <x:c r="R1985" s="12" t="n">
        <x:v>0</x:v>
      </x:c>
      <x:c r="S1985" s="17" t="n">
        <x:v>0</x:v>
      </x:c>
      <x:c r="T1985" s="19" t="n">
        <x:f>M1985+O1985+Q1985+S1985</x:f>
        <x:v>0</x:v>
      </x:c>
      <x:c r="U1985" s="18" t="str">
        <x:f>TEXT(T1985,"0.00")&amp;"元"</x:f>
        <x:v>0.00元</x:v>
      </x:c>
      <x:c r="V1985" s="12" t="n">
        <x:v>0</x:v>
      </x:c>
      <x:c r="W1985" s="12" t="n">
        <x:f>K1985-V1985</x:f>
        <x:v>0</x:v>
      </x:c>
    </x:row>
    <x:row r="1986" ht="20" customHeight="1">
      <x:c r="A1986" s="13" t="n">
        <x:v>45702.76388888889</x:v>
      </x:c>
      <x:c r="B1986" s="13" t="n">
        <x:v>45702.77083333333</x:v>
      </x:c>
      <x:c r="C1986" s="14" t="n">
        <x:v>45702</x:v>
      </x:c>
      <x:c r="D1986" s="15" t="n">
        <x:v>110</x:v>
      </x:c>
      <x:c r="E1986" s="12" t="n">
        <x:v>0</x:v>
      </x:c>
      <x:c r="F1986" s="12" t="n">
        <x:v>0</x:v>
      </x:c>
      <x:c r="G1986" s="12" t="n">
        <x:v>0</x:v>
      </x:c>
      <x:c r="H1986" s="12" t="n">
        <x:f>F1986+G1986</x:f>
        <x:v>0</x:v>
      </x:c>
      <x:c r="I1986" s="12" t="n">
        <x:f>H1986-E1986</x:f>
        <x:v>0</x:v>
      </x:c>
      <x:c r="J1986" s="12" t="n">
        <x:v>0</x:v>
      </x:c>
      <x:c r="K1986" s="12" t="n">
        <x:f>H1986+J1986</x:f>
        <x:v>0</x:v>
      </x:c>
      <x:c r="L1986" s="16" t="n">
        <x:v>1.2447</x:v>
      </x:c>
      <x:c r="M1986" s="17" t="n">
        <x:f>F1986*L1986</x:f>
        <x:v>0</x:v>
      </x:c>
      <x:c r="N1986" s="16" t="n">
        <x:f>L1986*'月度汇总'!$F$8</x:f>
        <x:v>1.8670499999999999</x:v>
      </x:c>
      <x:c r="O1986" s="17" t="n">
        <x:f>G1986*N1986</x:f>
        <x:v>0</x:v>
      </x:c>
      <x:c r="P1986" s="16" t="n">
        <x:f>L1986*'月度汇总'!$F$10</x:f>
        <x:v>6.2235</x:v>
      </x:c>
      <x:c r="Q1986" s="17" t="n">
        <x:f>J1986*P1986</x:f>
        <x:v>0</x:v>
      </x:c>
      <x:c r="R1986" s="12" t="n">
        <x:v>0</x:v>
      </x:c>
      <x:c r="S1986" s="17" t="n">
        <x:v>0</x:v>
      </x:c>
      <x:c r="T1986" s="19" t="n">
        <x:f>M1986+O1986+Q1986+S1986</x:f>
        <x:v>0</x:v>
      </x:c>
      <x:c r="U1986" s="18" t="str">
        <x:f>TEXT(T1986,"0.00")&amp;"元"</x:f>
        <x:v>0.00元</x:v>
      </x:c>
      <x:c r="V1986" s="12" t="n">
        <x:v>0</x:v>
      </x:c>
      <x:c r="W1986" s="12" t="n">
        <x:f>K1986-V1986</x:f>
        <x:v>0</x:v>
      </x:c>
    </x:row>
    <x:row r="1987" ht="20" customHeight="1">
      <x:c r="A1987" s="13" t="n">
        <x:v>45702.77083333333</x:v>
      </x:c>
      <x:c r="B1987" s="13" t="n">
        <x:v>45702.77777777778</x:v>
      </x:c>
      <x:c r="C1987" s="14" t="n">
        <x:v>45702</x:v>
      </x:c>
      <x:c r="D1987" s="15" t="n">
        <x:v>111</x:v>
      </x:c>
      <x:c r="E1987" s="12" t="n">
        <x:v>0</x:v>
      </x:c>
      <x:c r="F1987" s="12" t="n">
        <x:v>0</x:v>
      </x:c>
      <x:c r="G1987" s="12" t="n">
        <x:v>0</x:v>
      </x:c>
      <x:c r="H1987" s="12" t="n">
        <x:f>F1987+G1987</x:f>
        <x:v>0</x:v>
      </x:c>
      <x:c r="I1987" s="12" t="n">
        <x:f>H1987-E1987</x:f>
        <x:v>0</x:v>
      </x:c>
      <x:c r="J1987" s="12" t="n">
        <x:v>0</x:v>
      </x:c>
      <x:c r="K1987" s="12" t="n">
        <x:f>H1987+J1987</x:f>
        <x:v>0</x:v>
      </x:c>
      <x:c r="L1987" s="16" t="n">
        <x:v>1.2545</x:v>
      </x:c>
      <x:c r="M1987" s="17" t="n">
        <x:f>F1987*L1987</x:f>
        <x:v>0</x:v>
      </x:c>
      <x:c r="N1987" s="16" t="n">
        <x:f>L1987*'月度汇总'!$F$8</x:f>
        <x:v>1.8817499999999998</x:v>
      </x:c>
      <x:c r="O1987" s="17" t="n">
        <x:f>G1987*N1987</x:f>
        <x:v>0</x:v>
      </x:c>
      <x:c r="P1987" s="16" t="n">
        <x:f>L1987*'月度汇总'!$F$10</x:f>
        <x:v>6.2725</x:v>
      </x:c>
      <x:c r="Q1987" s="17" t="n">
        <x:f>J1987*P1987</x:f>
        <x:v>0</x:v>
      </x:c>
      <x:c r="R1987" s="12" t="n">
        <x:v>0</x:v>
      </x:c>
      <x:c r="S1987" s="17" t="n">
        <x:v>0</x:v>
      </x:c>
      <x:c r="T1987" s="19" t="n">
        <x:f>M1987+O1987+Q1987+S1987</x:f>
        <x:v>0</x:v>
      </x:c>
      <x:c r="U1987" s="18" t="str">
        <x:f>TEXT(T1987,"0.00")&amp;"元"</x:f>
        <x:v>0.00元</x:v>
      </x:c>
      <x:c r="V1987" s="12" t="n">
        <x:v>0</x:v>
      </x:c>
      <x:c r="W1987" s="12" t="n">
        <x:f>K1987-V1987</x:f>
        <x:v>0</x:v>
      </x:c>
    </x:row>
    <x:row r="1988" ht="20" customHeight="1">
      <x:c r="A1988" s="13" t="n">
        <x:v>45702.77777777778</x:v>
      </x:c>
      <x:c r="B1988" s="13" t="n">
        <x:v>45702.78472222222</x:v>
      </x:c>
      <x:c r="C1988" s="14" t="n">
        <x:v>45702</x:v>
      </x:c>
      <x:c r="D1988" s="15" t="n">
        <x:v>112</x:v>
      </x:c>
      <x:c r="E1988" s="12" t="n">
        <x:v>0</x:v>
      </x:c>
      <x:c r="F1988" s="12" t="n">
        <x:v>0</x:v>
      </x:c>
      <x:c r="G1988" s="12" t="n">
        <x:v>0</x:v>
      </x:c>
      <x:c r="H1988" s="12" t="n">
        <x:f>F1988+G1988</x:f>
        <x:v>0</x:v>
      </x:c>
      <x:c r="I1988" s="12" t="n">
        <x:f>H1988-E1988</x:f>
        <x:v>0</x:v>
      </x:c>
      <x:c r="J1988" s="12" t="n">
        <x:v>0</x:v>
      </x:c>
      <x:c r="K1988" s="12" t="n">
        <x:f>H1988+J1988</x:f>
        <x:v>0</x:v>
      </x:c>
      <x:c r="L1988" s="16" t="n">
        <x:v>1.2522</x:v>
      </x:c>
      <x:c r="M1988" s="17" t="n">
        <x:f>F1988*L1988</x:f>
        <x:v>0</x:v>
      </x:c>
      <x:c r="N1988" s="16" t="n">
        <x:f>L1988*'月度汇总'!$F$8</x:f>
        <x:v>1.8782999999999999</x:v>
      </x:c>
      <x:c r="O1988" s="17" t="n">
        <x:f>G1988*N1988</x:f>
        <x:v>0</x:v>
      </x:c>
      <x:c r="P1988" s="16" t="n">
        <x:f>L1988*'月度汇总'!$F$10</x:f>
        <x:v>6.261</x:v>
      </x:c>
      <x:c r="Q1988" s="17" t="n">
        <x:f>J1988*P1988</x:f>
        <x:v>0</x:v>
      </x:c>
      <x:c r="R1988" s="12" t="n">
        <x:v>0</x:v>
      </x:c>
      <x:c r="S1988" s="17" t="n">
        <x:v>0</x:v>
      </x:c>
      <x:c r="T1988" s="19" t="n">
        <x:f>M1988+O1988+Q1988+S1988</x:f>
        <x:v>0</x:v>
      </x:c>
      <x:c r="U1988" s="18" t="str">
        <x:f>TEXT(T1988,"0.00")&amp;"元"</x:f>
        <x:v>0.00元</x:v>
      </x:c>
      <x:c r="V1988" s="12" t="n">
        <x:v>0</x:v>
      </x:c>
      <x:c r="W1988" s="12" t="n">
        <x:f>K1988-V1988</x:f>
        <x:v>0</x:v>
      </x:c>
    </x:row>
    <x:row r="1989" ht="20" customHeight="1">
      <x:c r="A1989" s="13" t="n">
        <x:v>45702.78472222222</x:v>
      </x:c>
      <x:c r="B1989" s="13" t="n">
        <x:v>45702.79166666667</x:v>
      </x:c>
      <x:c r="C1989" s="14" t="n">
        <x:v>45702</x:v>
      </x:c>
      <x:c r="D1989" s="15" t="n">
        <x:v>113</x:v>
      </x:c>
      <x:c r="E1989" s="12" t="n">
        <x:v>0</x:v>
      </x:c>
      <x:c r="F1989" s="12" t="n">
        <x:v>0</x:v>
      </x:c>
      <x:c r="G1989" s="12" t="n">
        <x:v>0</x:v>
      </x:c>
      <x:c r="H1989" s="12" t="n">
        <x:f>F1989+G1989</x:f>
        <x:v>0</x:v>
      </x:c>
      <x:c r="I1989" s="12" t="n">
        <x:f>H1989-E1989</x:f>
        <x:v>0</x:v>
      </x:c>
      <x:c r="J1989" s="12" t="n">
        <x:v>0</x:v>
      </x:c>
      <x:c r="K1989" s="12" t="n">
        <x:f>H1989+J1989</x:f>
        <x:v>0</x:v>
      </x:c>
      <x:c r="L1989" s="16" t="n">
        <x:v>1.2881</x:v>
      </x:c>
      <x:c r="M1989" s="17" t="n">
        <x:f>F1989*L1989</x:f>
        <x:v>0</x:v>
      </x:c>
      <x:c r="N1989" s="16" t="n">
        <x:f>L1989*'月度汇总'!$F$8</x:f>
        <x:v>1.93215</x:v>
      </x:c>
      <x:c r="O1989" s="17" t="n">
        <x:f>G1989*N1989</x:f>
        <x:v>0</x:v>
      </x:c>
      <x:c r="P1989" s="16" t="n">
        <x:f>L1989*'月度汇总'!$F$10</x:f>
        <x:v>6.4405</x:v>
      </x:c>
      <x:c r="Q1989" s="17" t="n">
        <x:f>J1989*P1989</x:f>
        <x:v>0</x:v>
      </x:c>
      <x:c r="R1989" s="12" t="n">
        <x:v>0</x:v>
      </x:c>
      <x:c r="S1989" s="17" t="n">
        <x:v>0</x:v>
      </x:c>
      <x:c r="T1989" s="19" t="n">
        <x:f>M1989+O1989+Q1989+S1989</x:f>
        <x:v>0</x:v>
      </x:c>
      <x:c r="U1989" s="18" t="str">
        <x:f>TEXT(T1989,"0.00")&amp;"元"</x:f>
        <x:v>0.00元</x:v>
      </x:c>
      <x:c r="V1989" s="12" t="n">
        <x:v>0</x:v>
      </x:c>
      <x:c r="W1989" s="12" t="n">
        <x:f>K1989-V1989</x:f>
        <x:v>0</x:v>
      </x:c>
    </x:row>
    <x:row r="1990" ht="20" customHeight="1">
      <x:c r="A1990" s="13" t="n">
        <x:v>45702.79166666667</x:v>
      </x:c>
      <x:c r="B1990" s="13" t="n">
        <x:v>45702.79861111111</x:v>
      </x:c>
      <x:c r="C1990" s="14" t="n">
        <x:v>45702</x:v>
      </x:c>
      <x:c r="D1990" s="15" t="n">
        <x:v>114</x:v>
      </x:c>
      <x:c r="E1990" s="12" t="n">
        <x:v>0</x:v>
      </x:c>
      <x:c r="F1990" s="12" t="n">
        <x:v>0</x:v>
      </x:c>
      <x:c r="G1990" s="12" t="n">
        <x:v>0</x:v>
      </x:c>
      <x:c r="H1990" s="12" t="n">
        <x:f>F1990+G1990</x:f>
        <x:v>0</x:v>
      </x:c>
      <x:c r="I1990" s="12" t="n">
        <x:f>H1990-E1990</x:f>
        <x:v>0</x:v>
      </x:c>
      <x:c r="J1990" s="12" t="n">
        <x:v>0</x:v>
      </x:c>
      <x:c r="K1990" s="12" t="n">
        <x:f>H1990+J1990</x:f>
        <x:v>0</x:v>
      </x:c>
      <x:c r="L1990" s="16" t="n">
        <x:v>1.3466</x:v>
      </x:c>
      <x:c r="M1990" s="17" t="n">
        <x:f>F1990*L1990</x:f>
        <x:v>0</x:v>
      </x:c>
      <x:c r="N1990" s="16" t="n">
        <x:f>L1990*'月度汇总'!$F$8</x:f>
        <x:v>2.0199</x:v>
      </x:c>
      <x:c r="O1990" s="17" t="n">
        <x:f>G1990*N1990</x:f>
        <x:v>0</x:v>
      </x:c>
      <x:c r="P1990" s="16" t="n">
        <x:f>L1990*'月度汇总'!$F$10</x:f>
        <x:v>6.7330000000000005</x:v>
      </x:c>
      <x:c r="Q1990" s="17" t="n">
        <x:f>J1990*P1990</x:f>
        <x:v>0</x:v>
      </x:c>
      <x:c r="R1990" s="12" t="n">
        <x:v>0</x:v>
      </x:c>
      <x:c r="S1990" s="17" t="n">
        <x:v>0</x:v>
      </x:c>
      <x:c r="T1990" s="19" t="n">
        <x:f>M1990+O1990+Q1990+S1990</x:f>
        <x:v>0</x:v>
      </x:c>
      <x:c r="U1990" s="18" t="str">
        <x:f>TEXT(T1990,"0.00")&amp;"元"</x:f>
        <x:v>0.00元</x:v>
      </x:c>
      <x:c r="V1990" s="12" t="n">
        <x:v>0</x:v>
      </x:c>
      <x:c r="W1990" s="12" t="n">
        <x:f>K1990-V1990</x:f>
        <x:v>0</x:v>
      </x:c>
    </x:row>
    <x:row r="1991" ht="20" customHeight="1">
      <x:c r="A1991" s="13" t="n">
        <x:v>45702.79861111111</x:v>
      </x:c>
      <x:c r="B1991" s="13" t="n">
        <x:v>45702.805555555555</x:v>
      </x:c>
      <x:c r="C1991" s="14" t="n">
        <x:v>45702</x:v>
      </x:c>
      <x:c r="D1991" s="15" t="n">
        <x:v>115</x:v>
      </x:c>
      <x:c r="E1991" s="12" t="n">
        <x:v>0</x:v>
      </x:c>
      <x:c r="F1991" s="12" t="n">
        <x:v>0</x:v>
      </x:c>
      <x:c r="G1991" s="12" t="n">
        <x:v>0</x:v>
      </x:c>
      <x:c r="H1991" s="12" t="n">
        <x:f>F1991+G1991</x:f>
        <x:v>0</x:v>
      </x:c>
      <x:c r="I1991" s="12" t="n">
        <x:f>H1991-E1991</x:f>
        <x:v>0</x:v>
      </x:c>
      <x:c r="J1991" s="12" t="n">
        <x:v>0</x:v>
      </x:c>
      <x:c r="K1991" s="12" t="n">
        <x:f>H1991+J1991</x:f>
        <x:v>0</x:v>
      </x:c>
      <x:c r="L1991" s="16" t="n">
        <x:v>1.3523</x:v>
      </x:c>
      <x:c r="M1991" s="17" t="n">
        <x:f>F1991*L1991</x:f>
        <x:v>0</x:v>
      </x:c>
      <x:c r="N1991" s="16" t="n">
        <x:f>L1991*'月度汇总'!$F$8</x:f>
        <x:v>2.0284500000000003</x:v>
      </x:c>
      <x:c r="O1991" s="17" t="n">
        <x:f>G1991*N1991</x:f>
        <x:v>0</x:v>
      </x:c>
      <x:c r="P1991" s="16" t="n">
        <x:f>L1991*'月度汇总'!$F$10</x:f>
        <x:v>6.7615</x:v>
      </x:c>
      <x:c r="Q1991" s="17" t="n">
        <x:f>J1991*P1991</x:f>
        <x:v>0</x:v>
      </x:c>
      <x:c r="R1991" s="12" t="n">
        <x:v>0</x:v>
      </x:c>
      <x:c r="S1991" s="17" t="n">
        <x:v>0</x:v>
      </x:c>
      <x:c r="T1991" s="19" t="n">
        <x:f>M1991+O1991+Q1991+S1991</x:f>
        <x:v>0</x:v>
      </x:c>
      <x:c r="U1991" s="18" t="str">
        <x:f>TEXT(T1991,"0.00")&amp;"元"</x:f>
        <x:v>0.00元</x:v>
      </x:c>
      <x:c r="V1991" s="12" t="n">
        <x:v>0</x:v>
      </x:c>
      <x:c r="W1991" s="12" t="n">
        <x:f>K1991-V1991</x:f>
        <x:v>0</x:v>
      </x:c>
    </x:row>
    <x:row r="1992" ht="20" customHeight="1">
      <x:c r="A1992" s="13" t="n">
        <x:v>45702.805555555555</x:v>
      </x:c>
      <x:c r="B1992" s="13" t="n">
        <x:v>45702.8125</x:v>
      </x:c>
      <x:c r="C1992" s="14" t="n">
        <x:v>45702</x:v>
      </x:c>
      <x:c r="D1992" s="15" t="n">
        <x:v>116</x:v>
      </x:c>
      <x:c r="E1992" s="12" t="n">
        <x:v>0</x:v>
      </x:c>
      <x:c r="F1992" s="12" t="n">
        <x:v>0</x:v>
      </x:c>
      <x:c r="G1992" s="12" t="n">
        <x:v>0</x:v>
      </x:c>
      <x:c r="H1992" s="12" t="n">
        <x:f>F1992+G1992</x:f>
        <x:v>0</x:v>
      </x:c>
      <x:c r="I1992" s="12" t="n">
        <x:f>H1992-E1992</x:f>
        <x:v>0</x:v>
      </x:c>
      <x:c r="J1992" s="12" t="n">
        <x:v>0</x:v>
      </x:c>
      <x:c r="K1992" s="12" t="n">
        <x:f>H1992+J1992</x:f>
        <x:v>0</x:v>
      </x:c>
      <x:c r="L1992" s="16" t="n">
        <x:v>1.3445</x:v>
      </x:c>
      <x:c r="M1992" s="17" t="n">
        <x:f>F1992*L1992</x:f>
        <x:v>0</x:v>
      </x:c>
      <x:c r="N1992" s="16" t="n">
        <x:f>L1992*'月度汇总'!$F$8</x:f>
        <x:v>2.01675</x:v>
      </x:c>
      <x:c r="O1992" s="17" t="n">
        <x:f>G1992*N1992</x:f>
        <x:v>0</x:v>
      </x:c>
      <x:c r="P1992" s="16" t="n">
        <x:f>L1992*'月度汇总'!$F$10</x:f>
        <x:v>6.7225</x:v>
      </x:c>
      <x:c r="Q1992" s="17" t="n">
        <x:f>J1992*P1992</x:f>
        <x:v>0</x:v>
      </x:c>
      <x:c r="R1992" s="12" t="n">
        <x:v>0</x:v>
      </x:c>
      <x:c r="S1992" s="17" t="n">
        <x:v>0</x:v>
      </x:c>
      <x:c r="T1992" s="19" t="n">
        <x:f>M1992+O1992+Q1992+S1992</x:f>
        <x:v>0</x:v>
      </x:c>
      <x:c r="U1992" s="18" t="str">
        <x:f>TEXT(T1992,"0.00")&amp;"元"</x:f>
        <x:v>0.00元</x:v>
      </x:c>
      <x:c r="V1992" s="12" t="n">
        <x:v>0</x:v>
      </x:c>
      <x:c r="W1992" s="12" t="n">
        <x:f>K1992-V1992</x:f>
        <x:v>0</x:v>
      </x:c>
    </x:row>
    <x:row r="1993" ht="20" customHeight="1">
      <x:c r="A1993" s="13" t="n">
        <x:v>45702.8125</x:v>
      </x:c>
      <x:c r="B1993" s="13" t="n">
        <x:v>45702.819444444445</x:v>
      </x:c>
      <x:c r="C1993" s="14" t="n">
        <x:v>45702</x:v>
      </x:c>
      <x:c r="D1993" s="15" t="n">
        <x:v>117</x:v>
      </x:c>
      <x:c r="E1993" s="12" t="n">
        <x:v>0</x:v>
      </x:c>
      <x:c r="F1993" s="12" t="n">
        <x:v>0</x:v>
      </x:c>
      <x:c r="G1993" s="12" t="n">
        <x:v>0</x:v>
      </x:c>
      <x:c r="H1993" s="12" t="n">
        <x:f>F1993+G1993</x:f>
        <x:v>0</x:v>
      </x:c>
      <x:c r="I1993" s="12" t="n">
        <x:f>H1993-E1993</x:f>
        <x:v>0</x:v>
      </x:c>
      <x:c r="J1993" s="12" t="n">
        <x:v>0</x:v>
      </x:c>
      <x:c r="K1993" s="12" t="n">
        <x:f>H1993+J1993</x:f>
        <x:v>0</x:v>
      </x:c>
      <x:c r="L1993" s="16" t="n">
        <x:v>1.3483</x:v>
      </x:c>
      <x:c r="M1993" s="17" t="n">
        <x:f>F1993*L1993</x:f>
        <x:v>0</x:v>
      </x:c>
      <x:c r="N1993" s="16" t="n">
        <x:f>L1993*'月度汇总'!$F$8</x:f>
        <x:v>2.02245</x:v>
      </x:c>
      <x:c r="O1993" s="17" t="n">
        <x:f>G1993*N1993</x:f>
        <x:v>0</x:v>
      </x:c>
      <x:c r="P1993" s="16" t="n">
        <x:f>L1993*'月度汇总'!$F$10</x:f>
        <x:v>6.7415</x:v>
      </x:c>
      <x:c r="Q1993" s="17" t="n">
        <x:f>J1993*P1993</x:f>
        <x:v>0</x:v>
      </x:c>
      <x:c r="R1993" s="12" t="n">
        <x:v>0</x:v>
      </x:c>
      <x:c r="S1993" s="17" t="n">
        <x:v>0</x:v>
      </x:c>
      <x:c r="T1993" s="19" t="n">
        <x:f>M1993+O1993+Q1993+S1993</x:f>
        <x:v>0</x:v>
      </x:c>
      <x:c r="U1993" s="18" t="str">
        <x:f>TEXT(T1993,"0.00")&amp;"元"</x:f>
        <x:v>0.00元</x:v>
      </x:c>
      <x:c r="V1993" s="12" t="n">
        <x:v>0</x:v>
      </x:c>
      <x:c r="W1993" s="12" t="n">
        <x:f>K1993-V1993</x:f>
        <x:v>0</x:v>
      </x:c>
    </x:row>
    <x:row r="1994" ht="20" customHeight="1">
      <x:c r="A1994" s="13" t="n">
        <x:v>45702.819444444445</x:v>
      </x:c>
      <x:c r="B1994" s="13" t="n">
        <x:v>45702.82638888889</x:v>
      </x:c>
      <x:c r="C1994" s="14" t="n">
        <x:v>45702</x:v>
      </x:c>
      <x:c r="D1994" s="15" t="n">
        <x:v>118</x:v>
      </x:c>
      <x:c r="E1994" s="12" t="n">
        <x:v>0</x:v>
      </x:c>
      <x:c r="F1994" s="12" t="n">
        <x:v>0</x:v>
      </x:c>
      <x:c r="G1994" s="12" t="n">
        <x:v>0</x:v>
      </x:c>
      <x:c r="H1994" s="12" t="n">
        <x:f>F1994+G1994</x:f>
        <x:v>0</x:v>
      </x:c>
      <x:c r="I1994" s="12" t="n">
        <x:f>H1994-E1994</x:f>
        <x:v>0</x:v>
      </x:c>
      <x:c r="J1994" s="12" t="n">
        <x:v>0</x:v>
      </x:c>
      <x:c r="K1994" s="12" t="n">
        <x:f>H1994+J1994</x:f>
        <x:v>0</x:v>
      </x:c>
      <x:c r="L1994" s="16" t="n">
        <x:v>1.349</x:v>
      </x:c>
      <x:c r="M1994" s="17" t="n">
        <x:f>F1994*L1994</x:f>
        <x:v>0</x:v>
      </x:c>
      <x:c r="N1994" s="16" t="n">
        <x:f>L1994*'月度汇总'!$F$8</x:f>
        <x:v>2.0235</x:v>
      </x:c>
      <x:c r="O1994" s="17" t="n">
        <x:f>G1994*N1994</x:f>
        <x:v>0</x:v>
      </x:c>
      <x:c r="P1994" s="16" t="n">
        <x:f>L1994*'月度汇总'!$F$10</x:f>
        <x:v>6.745</x:v>
      </x:c>
      <x:c r="Q1994" s="17" t="n">
        <x:f>J1994*P1994</x:f>
        <x:v>0</x:v>
      </x:c>
      <x:c r="R1994" s="12" t="n">
        <x:v>0</x:v>
      </x:c>
      <x:c r="S1994" s="17" t="n">
        <x:v>0</x:v>
      </x:c>
      <x:c r="T1994" s="19" t="n">
        <x:f>M1994+O1994+Q1994+S1994</x:f>
        <x:v>0</x:v>
      </x:c>
      <x:c r="U1994" s="18" t="str">
        <x:f>TEXT(T1994,"0.00")&amp;"元"</x:f>
        <x:v>0.00元</x:v>
      </x:c>
      <x:c r="V1994" s="12" t="n">
        <x:v>0</x:v>
      </x:c>
      <x:c r="W1994" s="12" t="n">
        <x:f>K1994-V1994</x:f>
        <x:v>0</x:v>
      </x:c>
    </x:row>
    <x:row r="1995" ht="20" customHeight="1">
      <x:c r="A1995" s="13" t="n">
        <x:v>45702.82638888889</x:v>
      </x:c>
      <x:c r="B1995" s="13" t="n">
        <x:v>45702.83333333333</x:v>
      </x:c>
      <x:c r="C1995" s="14" t="n">
        <x:v>45702</x:v>
      </x:c>
      <x:c r="D1995" s="15" t="n">
        <x:v>119</x:v>
      </x:c>
      <x:c r="E1995" s="12" t="n">
        <x:v>0</x:v>
      </x:c>
      <x:c r="F1995" s="12" t="n">
        <x:v>0</x:v>
      </x:c>
      <x:c r="G1995" s="12" t="n">
        <x:v>0</x:v>
      </x:c>
      <x:c r="H1995" s="12" t="n">
        <x:f>F1995+G1995</x:f>
        <x:v>0</x:v>
      </x:c>
      <x:c r="I1995" s="12" t="n">
        <x:f>H1995-E1995</x:f>
        <x:v>0</x:v>
      </x:c>
      <x:c r="J1995" s="12" t="n">
        <x:v>0</x:v>
      </x:c>
      <x:c r="K1995" s="12" t="n">
        <x:f>H1995+J1995</x:f>
        <x:v>0</x:v>
      </x:c>
      <x:c r="L1995" s="16" t="n">
        <x:v>1.3473</x:v>
      </x:c>
      <x:c r="M1995" s="17" t="n">
        <x:f>F1995*L1995</x:f>
        <x:v>0</x:v>
      </x:c>
      <x:c r="N1995" s="16" t="n">
        <x:f>L1995*'月度汇总'!$F$8</x:f>
        <x:v>2.02095</x:v>
      </x:c>
      <x:c r="O1995" s="17" t="n">
        <x:f>G1995*N1995</x:f>
        <x:v>0</x:v>
      </x:c>
      <x:c r="P1995" s="16" t="n">
        <x:f>L1995*'月度汇总'!$F$10</x:f>
        <x:v>6.7364999999999995</x:v>
      </x:c>
      <x:c r="Q1995" s="17" t="n">
        <x:f>J1995*P1995</x:f>
        <x:v>0</x:v>
      </x:c>
      <x:c r="R1995" s="12" t="n">
        <x:v>0</x:v>
      </x:c>
      <x:c r="S1995" s="17" t="n">
        <x:v>0</x:v>
      </x:c>
      <x:c r="T1995" s="19" t="n">
        <x:f>M1995+O1995+Q1995+S1995</x:f>
        <x:v>0</x:v>
      </x:c>
      <x:c r="U1995" s="18" t="str">
        <x:f>TEXT(T1995,"0.00")&amp;"元"</x:f>
        <x:v>0.00元</x:v>
      </x:c>
      <x:c r="V1995" s="12" t="n">
        <x:v>0</x:v>
      </x:c>
      <x:c r="W1995" s="12" t="n">
        <x:f>K1995-V1995</x:f>
        <x:v>0</x:v>
      </x:c>
    </x:row>
    <x:row r="1996" ht="20" customHeight="1">
      <x:c r="A1996" s="13" t="n">
        <x:v>45702.83333333333</x:v>
      </x:c>
      <x:c r="B1996" s="13" t="n">
        <x:v>45702.84027777778</x:v>
      </x:c>
      <x:c r="C1996" s="14" t="n">
        <x:v>45702</x:v>
      </x:c>
      <x:c r="D1996" s="15" t="n">
        <x:v>120</x:v>
      </x:c>
      <x:c r="E1996" s="12" t="n">
        <x:v>0</x:v>
      </x:c>
      <x:c r="F1996" s="12" t="n">
        <x:v>0</x:v>
      </x:c>
      <x:c r="G1996" s="12" t="n">
        <x:v>0</x:v>
      </x:c>
      <x:c r="H1996" s="12" t="n">
        <x:f>F1996+G1996</x:f>
        <x:v>0</x:v>
      </x:c>
      <x:c r="I1996" s="12" t="n">
        <x:f>H1996-E1996</x:f>
        <x:v>0</x:v>
      </x:c>
      <x:c r="J1996" s="12" t="n">
        <x:v>0</x:v>
      </x:c>
      <x:c r="K1996" s="12" t="n">
        <x:f>H1996+J1996</x:f>
        <x:v>0</x:v>
      </x:c>
      <x:c r="L1996" s="16" t="n">
        <x:v>1.3482</x:v>
      </x:c>
      <x:c r="M1996" s="17" t="n">
        <x:f>F1996*L1996</x:f>
        <x:v>0</x:v>
      </x:c>
      <x:c r="N1996" s="16" t="n">
        <x:f>L1996*'月度汇总'!$F$8</x:f>
        <x:v>2.0223</x:v>
      </x:c>
      <x:c r="O1996" s="17" t="n">
        <x:f>G1996*N1996</x:f>
        <x:v>0</x:v>
      </x:c>
      <x:c r="P1996" s="16" t="n">
        <x:f>L1996*'月度汇总'!$F$10</x:f>
        <x:v>6.7410000000000005</x:v>
      </x:c>
      <x:c r="Q1996" s="17" t="n">
        <x:f>J1996*P1996</x:f>
        <x:v>0</x:v>
      </x:c>
      <x:c r="R1996" s="12" t="n">
        <x:v>0</x:v>
      </x:c>
      <x:c r="S1996" s="17" t="n">
        <x:v>0</x:v>
      </x:c>
      <x:c r="T1996" s="19" t="n">
        <x:f>M1996+O1996+Q1996+S1996</x:f>
        <x:v>0</x:v>
      </x:c>
      <x:c r="U1996" s="18" t="str">
        <x:f>TEXT(T1996,"0.00")&amp;"元"</x:f>
        <x:v>0.00元</x:v>
      </x:c>
      <x:c r="V1996" s="12" t="n">
        <x:v>0</x:v>
      </x:c>
      <x:c r="W1996" s="12" t="n">
        <x:f>K1996-V1996</x:f>
        <x:v>0</x:v>
      </x:c>
    </x:row>
    <x:row r="1997" ht="20" customHeight="1">
      <x:c r="A1997" s="13" t="n">
        <x:v>45702.84027777778</x:v>
      </x:c>
      <x:c r="B1997" s="13" t="n">
        <x:v>45702.84722222222</x:v>
      </x:c>
      <x:c r="C1997" s="14" t="n">
        <x:v>45702</x:v>
      </x:c>
      <x:c r="D1997" s="15" t="n">
        <x:v>121</x:v>
      </x:c>
      <x:c r="E1997" s="12" t="n">
        <x:v>0</x:v>
      </x:c>
      <x:c r="F1997" s="12" t="n">
        <x:v>0</x:v>
      </x:c>
      <x:c r="G1997" s="12" t="n">
        <x:v>0</x:v>
      </x:c>
      <x:c r="H1997" s="12" t="n">
        <x:f>F1997+G1997</x:f>
        <x:v>0</x:v>
      </x:c>
      <x:c r="I1997" s="12" t="n">
        <x:f>H1997-E1997</x:f>
        <x:v>0</x:v>
      </x:c>
      <x:c r="J1997" s="12" t="n">
        <x:v>0</x:v>
      </x:c>
      <x:c r="K1997" s="12" t="n">
        <x:f>H1997+J1997</x:f>
        <x:v>0</x:v>
      </x:c>
      <x:c r="L1997" s="16" t="n">
        <x:v>1.3513</x:v>
      </x:c>
      <x:c r="M1997" s="17" t="n">
        <x:f>F1997*L1997</x:f>
        <x:v>0</x:v>
      </x:c>
      <x:c r="N1997" s="16" t="n">
        <x:f>L1997*'月度汇总'!$F$8</x:f>
        <x:v>2.02695</x:v>
      </x:c>
      <x:c r="O1997" s="17" t="n">
        <x:f>G1997*N1997</x:f>
        <x:v>0</x:v>
      </x:c>
      <x:c r="P1997" s="16" t="n">
        <x:f>L1997*'月度汇总'!$F$10</x:f>
        <x:v>6.7565</x:v>
      </x:c>
      <x:c r="Q1997" s="17" t="n">
        <x:f>J1997*P1997</x:f>
        <x:v>0</x:v>
      </x:c>
      <x:c r="R1997" s="12" t="n">
        <x:v>0</x:v>
      </x:c>
      <x:c r="S1997" s="17" t="n">
        <x:v>0</x:v>
      </x:c>
      <x:c r="T1997" s="19" t="n">
        <x:f>M1997+O1997+Q1997+S1997</x:f>
        <x:v>0</x:v>
      </x:c>
      <x:c r="U1997" s="18" t="str">
        <x:f>TEXT(T1997,"0.00")&amp;"元"</x:f>
        <x:v>0.00元</x:v>
      </x:c>
      <x:c r="V1997" s="12" t="n">
        <x:v>0</x:v>
      </x:c>
      <x:c r="W1997" s="12" t="n">
        <x:f>K1997-V1997</x:f>
        <x:v>0</x:v>
      </x:c>
    </x:row>
    <x:row r="1998" ht="20" customHeight="1">
      <x:c r="A1998" s="13" t="n">
        <x:v>45702.84722222222</x:v>
      </x:c>
      <x:c r="B1998" s="13" t="n">
        <x:v>45702.85416666667</x:v>
      </x:c>
      <x:c r="C1998" s="14" t="n">
        <x:v>45702</x:v>
      </x:c>
      <x:c r="D1998" s="15" t="n">
        <x:v>122</x:v>
      </x:c>
      <x:c r="E1998" s="12" t="n">
        <x:v>0</x:v>
      </x:c>
      <x:c r="F1998" s="12" t="n">
        <x:v>0</x:v>
      </x:c>
      <x:c r="G1998" s="12" t="n">
        <x:v>0</x:v>
      </x:c>
      <x:c r="H1998" s="12" t="n">
        <x:f>F1998+G1998</x:f>
        <x:v>0</x:v>
      </x:c>
      <x:c r="I1998" s="12" t="n">
        <x:f>H1998-E1998</x:f>
        <x:v>0</x:v>
      </x:c>
      <x:c r="J1998" s="12" t="n">
        <x:v>0</x:v>
      </x:c>
      <x:c r="K1998" s="12" t="n">
        <x:f>H1998+J1998</x:f>
        <x:v>0</x:v>
      </x:c>
      <x:c r="L1998" s="16" t="n">
        <x:v>1.34</x:v>
      </x:c>
      <x:c r="M1998" s="17" t="n">
        <x:f>F1998*L1998</x:f>
        <x:v>0</x:v>
      </x:c>
      <x:c r="N1998" s="16" t="n">
        <x:f>L1998*'月度汇总'!$F$8</x:f>
        <x:v>2.0100000000000002</x:v>
      </x:c>
      <x:c r="O1998" s="17" t="n">
        <x:f>G1998*N1998</x:f>
        <x:v>0</x:v>
      </x:c>
      <x:c r="P1998" s="16" t="n">
        <x:f>L1998*'月度汇总'!$F$10</x:f>
        <x:v>6.7</x:v>
      </x:c>
      <x:c r="Q1998" s="17" t="n">
        <x:f>J1998*P1998</x:f>
        <x:v>0</x:v>
      </x:c>
      <x:c r="R1998" s="12" t="n">
        <x:v>0</x:v>
      </x:c>
      <x:c r="S1998" s="17" t="n">
        <x:v>0</x:v>
      </x:c>
      <x:c r="T1998" s="19" t="n">
        <x:f>M1998+O1998+Q1998+S1998</x:f>
        <x:v>0</x:v>
      </x:c>
      <x:c r="U1998" s="18" t="str">
        <x:f>TEXT(T1998,"0.00")&amp;"元"</x:f>
        <x:v>0.00元</x:v>
      </x:c>
      <x:c r="V1998" s="12" t="n">
        <x:v>0</x:v>
      </x:c>
      <x:c r="W1998" s="12" t="n">
        <x:f>K1998-V1998</x:f>
        <x:v>0</x:v>
      </x:c>
    </x:row>
    <x:row r="1999" ht="20" customHeight="1">
      <x:c r="A1999" s="13" t="n">
        <x:v>45702.85416666667</x:v>
      </x:c>
      <x:c r="B1999" s="13" t="n">
        <x:v>45702.86111111111</x:v>
      </x:c>
      <x:c r="C1999" s="14" t="n">
        <x:v>45702</x:v>
      </x:c>
      <x:c r="D1999" s="15" t="n">
        <x:v>123</x:v>
      </x:c>
      <x:c r="E1999" s="12" t="n">
        <x:v>0</x:v>
      </x:c>
      <x:c r="F1999" s="12" t="n">
        <x:v>0</x:v>
      </x:c>
      <x:c r="G1999" s="12" t="n">
        <x:v>0</x:v>
      </x:c>
      <x:c r="H1999" s="12" t="n">
        <x:f>F1999+G1999</x:f>
        <x:v>0</x:v>
      </x:c>
      <x:c r="I1999" s="12" t="n">
        <x:f>H1999-E1999</x:f>
        <x:v>0</x:v>
      </x:c>
      <x:c r="J1999" s="12" t="n">
        <x:v>0</x:v>
      </x:c>
      <x:c r="K1999" s="12" t="n">
        <x:f>H1999+J1999</x:f>
        <x:v>0</x:v>
      </x:c>
      <x:c r="L1999" s="16" t="n">
        <x:v>1.3489</x:v>
      </x:c>
      <x:c r="M1999" s="17" t="n">
        <x:f>F1999*L1999</x:f>
        <x:v>0</x:v>
      </x:c>
      <x:c r="N1999" s="16" t="n">
        <x:f>L1999*'月度汇总'!$F$8</x:f>
        <x:v>2.0233499999999998</x:v>
      </x:c>
      <x:c r="O1999" s="17" t="n">
        <x:f>G1999*N1999</x:f>
        <x:v>0</x:v>
      </x:c>
      <x:c r="P1999" s="16" t="n">
        <x:f>L1999*'月度汇总'!$F$10</x:f>
        <x:v>6.7445</x:v>
      </x:c>
      <x:c r="Q1999" s="17" t="n">
        <x:f>J1999*P1999</x:f>
        <x:v>0</x:v>
      </x:c>
      <x:c r="R1999" s="12" t="n">
        <x:v>0</x:v>
      </x:c>
      <x:c r="S1999" s="17" t="n">
        <x:v>0</x:v>
      </x:c>
      <x:c r="T1999" s="19" t="n">
        <x:f>M1999+O1999+Q1999+S1999</x:f>
        <x:v>0</x:v>
      </x:c>
      <x:c r="U1999" s="18" t="str">
        <x:f>TEXT(T1999,"0.00")&amp;"元"</x:f>
        <x:v>0.00元</x:v>
      </x:c>
      <x:c r="V1999" s="12" t="n">
        <x:v>0</x:v>
      </x:c>
      <x:c r="W1999" s="12" t="n">
        <x:f>K1999-V1999</x:f>
        <x:v>0</x:v>
      </x:c>
    </x:row>
    <x:row r="2000" ht="20" customHeight="1">
      <x:c r="A2000" s="13" t="n">
        <x:v>45702.86111111111</x:v>
      </x:c>
      <x:c r="B2000" s="13" t="n">
        <x:v>45702.868055555555</x:v>
      </x:c>
      <x:c r="C2000" s="14" t="n">
        <x:v>45702</x:v>
      </x:c>
      <x:c r="D2000" s="15" t="n">
        <x:v>124</x:v>
      </x:c>
      <x:c r="E2000" s="12" t="n">
        <x:v>0</x:v>
      </x:c>
      <x:c r="F2000" s="12" t="n">
        <x:v>0</x:v>
      </x:c>
      <x:c r="G2000" s="12" t="n">
        <x:v>0</x:v>
      </x:c>
      <x:c r="H2000" s="12" t="n">
        <x:f>F2000+G2000</x:f>
        <x:v>0</x:v>
      </x:c>
      <x:c r="I2000" s="12" t="n">
        <x:f>H2000-E2000</x:f>
        <x:v>0</x:v>
      </x:c>
      <x:c r="J2000" s="12" t="n">
        <x:v>0</x:v>
      </x:c>
      <x:c r="K2000" s="12" t="n">
        <x:f>H2000+J2000</x:f>
        <x:v>0</x:v>
      </x:c>
      <x:c r="L2000" s="16" t="n">
        <x:v>1.3952</x:v>
      </x:c>
      <x:c r="M2000" s="17" t="n">
        <x:f>F2000*L2000</x:f>
        <x:v>0</x:v>
      </x:c>
      <x:c r="N2000" s="16" t="n">
        <x:f>L2000*'月度汇总'!$F$8</x:f>
        <x:v>2.0928</x:v>
      </x:c>
      <x:c r="O2000" s="17" t="n">
        <x:f>G2000*N2000</x:f>
        <x:v>0</x:v>
      </x:c>
      <x:c r="P2000" s="16" t="n">
        <x:f>L2000*'月度汇总'!$F$10</x:f>
        <x:v>6.976</x:v>
      </x:c>
      <x:c r="Q2000" s="17" t="n">
        <x:f>J2000*P2000</x:f>
        <x:v>0</x:v>
      </x:c>
      <x:c r="R2000" s="12" t="n">
        <x:v>0</x:v>
      </x:c>
      <x:c r="S2000" s="17" t="n">
        <x:v>0</x:v>
      </x:c>
      <x:c r="T2000" s="19" t="n">
        <x:f>M2000+O2000+Q2000+S2000</x:f>
        <x:v>0</x:v>
      </x:c>
      <x:c r="U2000" s="18" t="str">
        <x:f>TEXT(T2000,"0.00")&amp;"元"</x:f>
        <x:v>0.00元</x:v>
      </x:c>
      <x:c r="V2000" s="12" t="n">
        <x:v>0</x:v>
      </x:c>
      <x:c r="W2000" s="12" t="n">
        <x:f>K2000-V2000</x:f>
        <x:v>0</x:v>
      </x:c>
    </x:row>
    <x:row r="2001" ht="20" customHeight="1">
      <x:c r="A2001" s="13" t="n">
        <x:v>45702.868055555555</x:v>
      </x:c>
      <x:c r="B2001" s="13" t="n">
        <x:v>45702.875</x:v>
      </x:c>
      <x:c r="C2001" s="14" t="n">
        <x:v>45702</x:v>
      </x:c>
      <x:c r="D2001" s="15" t="n">
        <x:v>125</x:v>
      </x:c>
      <x:c r="E2001" s="12" t="n">
        <x:v>0</x:v>
      </x:c>
      <x:c r="F2001" s="12" t="n">
        <x:v>0</x:v>
      </x:c>
      <x:c r="G2001" s="12" t="n">
        <x:v>112.40029563923429</x:v>
      </x:c>
      <x:c r="H2001" s="12" t="n">
        <x:f>F2001+G2001</x:f>
        <x:v>112.40029563923429</x:v>
      </x:c>
      <x:c r="I2001" s="12" t="n">
        <x:f>H2001-E2001</x:f>
        <x:v>112.40029563923429</x:v>
      </x:c>
      <x:c r="J2001" s="12" t="n">
        <x:v>0</x:v>
      </x:c>
      <x:c r="K2001" s="12" t="n">
        <x:f>H2001+J2001</x:f>
        <x:v>112.40029563923429</x:v>
      </x:c>
      <x:c r="L2001" s="16" t="n">
        <x:v>1.2226</x:v>
      </x:c>
      <x:c r="M2001" s="17" t="n">
        <x:f>F2001*L2001</x:f>
        <x:v>0</x:v>
      </x:c>
      <x:c r="N2001" s="16" t="n">
        <x:f>L2001*'月度汇总'!$F$8</x:f>
        <x:v>1.8338999999999999</x:v>
      </x:c>
      <x:c r="O2001" s="17" t="n">
        <x:f>G2001*N2001</x:f>
        <x:v>206.13090217279174</x:v>
      </x:c>
      <x:c r="P2001" s="16" t="n">
        <x:f>L2001*'月度汇总'!$F$10</x:f>
        <x:v>6.1129999999999995</x:v>
      </x:c>
      <x:c r="Q2001" s="17" t="n">
        <x:f>J2001*P2001</x:f>
        <x:v>0</x:v>
      </x:c>
      <x:c r="R2001" s="12" t="n">
        <x:v>0</x:v>
      </x:c>
      <x:c r="S2001" s="17" t="n">
        <x:v>0</x:v>
      </x:c>
      <x:c r="T2001" s="19" t="n">
        <x:f>M2001+O2001+Q2001+S2001</x:f>
        <x:v>206.13090217279174</x:v>
      </x:c>
      <x:c r="U2001" s="18" t="str">
        <x:f>TEXT(T2001,"0.00")&amp;"元"</x:f>
        <x:v>206.13元</x:v>
      </x:c>
      <x:c r="V2001" s="12" t="n">
        <x:v>0</x:v>
      </x:c>
      <x:c r="W2001" s="12" t="n">
        <x:f>K2001-V2001</x:f>
        <x:v>112.40029563923429</x:v>
      </x:c>
    </x:row>
    <x:row r="2002" ht="20" customHeight="1">
      <x:c r="A2002" s="13" t="n">
        <x:v>45702.875</x:v>
      </x:c>
      <x:c r="B2002" s="13" t="n">
        <x:v>45702.881944444445</x:v>
      </x:c>
      <x:c r="C2002" s="14" t="n">
        <x:v>45702</x:v>
      </x:c>
      <x:c r="D2002" s="15" t="n">
        <x:v>126</x:v>
      </x:c>
      <x:c r="E2002" s="12" t="n">
        <x:v>463.44356191675183</x:v>
      </x:c>
      <x:c r="F2002" s="12" t="n">
        <x:v>463.44356191675183</x:v>
      </x:c>
      <x:c r="G2002" s="12" t="n">
        <x:v>0</x:v>
      </x:c>
      <x:c r="H2002" s="12" t="n">
        <x:f>F2002+G2002</x:f>
        <x:v>463.44356191675183</x:v>
      </x:c>
      <x:c r="I2002" s="12" t="n">
        <x:f>H2002-E2002</x:f>
        <x:v>0</x:v>
      </x:c>
      <x:c r="J2002" s="12" t="n">
        <x:v>0</x:v>
      </x:c>
      <x:c r="K2002" s="12" t="n">
        <x:f>H2002+J2002</x:f>
        <x:v>463.44356191675183</x:v>
      </x:c>
      <x:c r="L2002" s="16" t="n">
        <x:v>0.9332</x:v>
      </x:c>
      <x:c r="M2002" s="17" t="n">
        <x:f>F2002*L2002</x:f>
        <x:v>432.48553198071284</x:v>
      </x:c>
      <x:c r="N2002" s="16" t="n">
        <x:f>L2002*'月度汇总'!$F$8</x:f>
        <x:v>1.3998</x:v>
      </x:c>
      <x:c r="O2002" s="17" t="n">
        <x:f>G2002*N2002</x:f>
        <x:v>0</x:v>
      </x:c>
      <x:c r="P2002" s="16" t="n">
        <x:f>L2002*'月度汇总'!$F$10</x:f>
        <x:v>4.666</x:v>
      </x:c>
      <x:c r="Q2002" s="17" t="n">
        <x:f>J2002*P2002</x:f>
        <x:v>0</x:v>
      </x:c>
      <x:c r="R2002" s="12" t="n">
        <x:v>0</x:v>
      </x:c>
      <x:c r="S2002" s="17" t="n">
        <x:v>0</x:v>
      </x:c>
      <x:c r="T2002" s="19" t="n">
        <x:f>M2002+O2002+Q2002+S2002</x:f>
        <x:v>432.48553198071284</x:v>
      </x:c>
      <x:c r="U2002" s="18" t="str">
        <x:f>TEXT(T2002,"0.00")&amp;"元"</x:f>
        <x:v>432.49元</x:v>
      </x:c>
      <x:c r="V2002" s="12" t="n">
        <x:v>0</x:v>
      </x:c>
      <x:c r="W2002" s="12" t="n">
        <x:f>K2002-V2002</x:f>
        <x:v>463.44356191675183</x:v>
      </x:c>
    </x:row>
    <x:row r="2003" ht="20" customHeight="1">
      <x:c r="A2003" s="13" t="n">
        <x:v>45702.881944444445</x:v>
      </x:c>
      <x:c r="B2003" s="13" t="n">
        <x:v>45702.88888888889</x:v>
      </x:c>
      <x:c r="C2003" s="14" t="n">
        <x:v>45702</x:v>
      </x:c>
      <x:c r="D2003" s="15" t="n">
        <x:v>127</x:v>
      </x:c>
      <x:c r="E2003" s="12" t="n">
        <x:v>467.95676054150294</x:v>
      </x:c>
      <x:c r="F2003" s="12" t="n">
        <x:v>467.95676054150294</x:v>
      </x:c>
      <x:c r="G2003" s="12" t="n">
        <x:v>0</x:v>
      </x:c>
      <x:c r="H2003" s="12" t="n">
        <x:f>F2003+G2003</x:f>
        <x:v>467.95676054150294</x:v>
      </x:c>
      <x:c r="I2003" s="12" t="n">
        <x:f>H2003-E2003</x:f>
        <x:v>0</x:v>
      </x:c>
      <x:c r="J2003" s="12" t="n">
        <x:v>0</x:v>
      </x:c>
      <x:c r="K2003" s="12" t="n">
        <x:f>H2003+J2003</x:f>
        <x:v>467.95676054150294</x:v>
      </x:c>
      <x:c r="L2003" s="16" t="n">
        <x:v>0.9068</x:v>
      </x:c>
      <x:c r="M2003" s="17" t="n">
        <x:f>F2003*L2003</x:f>
        <x:v>424.3431904590349</x:v>
      </x:c>
      <x:c r="N2003" s="16" t="n">
        <x:f>L2003*'月度汇总'!$F$8</x:f>
        <x:v>1.3602</x:v>
      </x:c>
      <x:c r="O2003" s="17" t="n">
        <x:f>G2003*N2003</x:f>
        <x:v>0</x:v>
      </x:c>
      <x:c r="P2003" s="16" t="n">
        <x:f>L2003*'月度汇总'!$F$10</x:f>
        <x:v>4.534000000000001</x:v>
      </x:c>
      <x:c r="Q2003" s="17" t="n">
        <x:f>J2003*P2003</x:f>
        <x:v>0</x:v>
      </x:c>
      <x:c r="R2003" s="12" t="n">
        <x:v>0</x:v>
      </x:c>
      <x:c r="S2003" s="17" t="n">
        <x:v>0</x:v>
      </x:c>
      <x:c r="T2003" s="19" t="n">
        <x:f>M2003+O2003+Q2003+S2003</x:f>
        <x:v>424.3431904590349</x:v>
      </x:c>
      <x:c r="U2003" s="18" t="str">
        <x:f>TEXT(T2003,"0.00")&amp;"元"</x:f>
        <x:v>424.34元</x:v>
      </x:c>
      <x:c r="V2003" s="12" t="n">
        <x:v>0</x:v>
      </x:c>
      <x:c r="W2003" s="12" t="n">
        <x:f>K2003-V2003</x:f>
        <x:v>467.95676054150294</x:v>
      </x:c>
    </x:row>
    <x:row r="2004" ht="20" customHeight="1">
      <x:c r="A2004" s="13" t="n">
        <x:v>45702.88888888889</x:v>
      </x:c>
      <x:c r="B2004" s="13" t="n">
        <x:v>45702.89583333333</x:v>
      </x:c>
      <x:c r="C2004" s="14" t="n">
        <x:v>45702</x:v>
      </x:c>
      <x:c r="D2004" s="15" t="n">
        <x:v>128</x:v>
      </x:c>
      <x:c r="E2004" s="12" t="n">
        <x:v>481.1600310283424</x:v>
      </x:c>
      <x:c r="F2004" s="12" t="n">
        <x:v>481.1600310283424</x:v>
      </x:c>
      <x:c r="G2004" s="12" t="n">
        <x:v>0</x:v>
      </x:c>
      <x:c r="H2004" s="12" t="n">
        <x:f>F2004+G2004</x:f>
        <x:v>481.1600310283424</x:v>
      </x:c>
      <x:c r="I2004" s="12" t="n">
        <x:f>H2004-E2004</x:f>
        <x:v>0</x:v>
      </x:c>
      <x:c r="J2004" s="12" t="n">
        <x:v>0</x:v>
      </x:c>
      <x:c r="K2004" s="12" t="n">
        <x:f>H2004+J2004</x:f>
        <x:v>481.1600310283424</x:v>
      </x:c>
      <x:c r="L2004" s="16" t="n">
        <x:v>0.9371</x:v>
      </x:c>
      <x:c r="M2004" s="17" t="n">
        <x:f>F2004*L2004</x:f>
        <x:v>450.8950650766597</x:v>
      </x:c>
      <x:c r="N2004" s="16" t="n">
        <x:f>L2004*'月度汇总'!$F$8</x:f>
        <x:v>1.40565</x:v>
      </x:c>
      <x:c r="O2004" s="17" t="n">
        <x:f>G2004*N2004</x:f>
        <x:v>0</x:v>
      </x:c>
      <x:c r="P2004" s="16" t="n">
        <x:f>L2004*'月度汇总'!$F$10</x:f>
        <x:v>4.6855</x:v>
      </x:c>
      <x:c r="Q2004" s="17" t="n">
        <x:f>J2004*P2004</x:f>
        <x:v>0</x:v>
      </x:c>
      <x:c r="R2004" s="12" t="n">
        <x:v>0</x:v>
      </x:c>
      <x:c r="S2004" s="17" t="n">
        <x:v>0</x:v>
      </x:c>
      <x:c r="T2004" s="19" t="n">
        <x:f>M2004+O2004+Q2004+S2004</x:f>
        <x:v>450.8950650766597</x:v>
      </x:c>
      <x:c r="U2004" s="18" t="str">
        <x:f>TEXT(T2004,"0.00")&amp;"元"</x:f>
        <x:v>450.90元</x:v>
      </x:c>
      <x:c r="V2004" s="12" t="n">
        <x:v>0</x:v>
      </x:c>
      <x:c r="W2004" s="12" t="n">
        <x:f>K2004-V2004</x:f>
        <x:v>481.1600310283424</x:v>
      </x:c>
    </x:row>
    <x:row r="2005" ht="20" customHeight="1">
      <x:c r="A2005" s="13" t="n">
        <x:v>45702.89583333333</x:v>
      </x:c>
      <x:c r="B2005" s="13" t="n">
        <x:v>45702.90277777778</x:v>
      </x:c>
      <x:c r="C2005" s="14" t="n">
        <x:v>45702</x:v>
      </x:c>
      <x:c r="D2005" s="15" t="n">
        <x:v>129</x:v>
      </x:c>
      <x:c r="E2005" s="12" t="n">
        <x:v>489.3295882460895</x:v>
      </x:c>
      <x:c r="F2005" s="12" t="n">
        <x:v>489.3295882460895</x:v>
      </x:c>
      <x:c r="G2005" s="12" t="n">
        <x:v>0</x:v>
      </x:c>
      <x:c r="H2005" s="12" t="n">
        <x:f>F2005+G2005</x:f>
        <x:v>489.3295882460895</x:v>
      </x:c>
      <x:c r="I2005" s="12" t="n">
        <x:f>H2005-E2005</x:f>
        <x:v>0</x:v>
      </x:c>
      <x:c r="J2005" s="12" t="n">
        <x:v>0</x:v>
      </x:c>
      <x:c r="K2005" s="12" t="n">
        <x:f>H2005+J2005</x:f>
        <x:v>489.3295882460895</x:v>
      </x:c>
      <x:c r="L2005" s="16" t="n">
        <x:v>0.9371</x:v>
      </x:c>
      <x:c r="M2005" s="17" t="n">
        <x:f>F2005*L2005</x:f>
        <x:v>458.5507571454105</x:v>
      </x:c>
      <x:c r="N2005" s="16" t="n">
        <x:f>L2005*'月度汇总'!$F$8</x:f>
        <x:v>1.40565</x:v>
      </x:c>
      <x:c r="O2005" s="17" t="n">
        <x:f>G2005*N2005</x:f>
        <x:v>0</x:v>
      </x:c>
      <x:c r="P2005" s="16" t="n">
        <x:f>L2005*'月度汇总'!$F$10</x:f>
        <x:v>4.6855</x:v>
      </x:c>
      <x:c r="Q2005" s="17" t="n">
        <x:f>J2005*P2005</x:f>
        <x:v>0</x:v>
      </x:c>
      <x:c r="R2005" s="12" t="n">
        <x:v>0</x:v>
      </x:c>
      <x:c r="S2005" s="17" t="n">
        <x:v>0</x:v>
      </x:c>
      <x:c r="T2005" s="19" t="n">
        <x:f>M2005+O2005+Q2005+S2005</x:f>
        <x:v>458.5507571454105</x:v>
      </x:c>
      <x:c r="U2005" s="18" t="str">
        <x:f>TEXT(T2005,"0.00")&amp;"元"</x:f>
        <x:v>458.55元</x:v>
      </x:c>
      <x:c r="V2005" s="12" t="n">
        <x:v>0</x:v>
      </x:c>
      <x:c r="W2005" s="12" t="n">
        <x:f>K2005-V2005</x:f>
        <x:v>489.3295882460895</x:v>
      </x:c>
    </x:row>
    <x:row r="2006" ht="20" customHeight="1">
      <x:c r="A2006" s="13" t="n">
        <x:v>45702.90277777778</x:v>
      </x:c>
      <x:c r="B2006" s="13" t="n">
        <x:v>45702.90972222222</x:v>
      </x:c>
      <x:c r="C2006" s="14" t="n">
        <x:v>45702</x:v>
      </x:c>
      <x:c r="D2006" s="15" t="n">
        <x:v>130</x:v>
      </x:c>
      <x:c r="E2006" s="12" t="n">
        <x:v>473.2335733581468</x:v>
      </x:c>
      <x:c r="F2006" s="12" t="n">
        <x:v>473.2335733581468</x:v>
      </x:c>
      <x:c r="G2006" s="12" t="n">
        <x:v>0</x:v>
      </x:c>
      <x:c r="H2006" s="12" t="n">
        <x:f>F2006+G2006</x:f>
        <x:v>473.2335733581468</x:v>
      </x:c>
      <x:c r="I2006" s="12" t="n">
        <x:f>H2006-E2006</x:f>
        <x:v>0</x:v>
      </x:c>
      <x:c r="J2006" s="12" t="n">
        <x:v>0</x:v>
      </x:c>
      <x:c r="K2006" s="12" t="n">
        <x:f>H2006+J2006</x:f>
        <x:v>473.2335733581468</x:v>
      </x:c>
      <x:c r="L2006" s="16" t="n">
        <x:v>0.9871</x:v>
      </x:c>
      <x:c r="M2006" s="17" t="n">
        <x:f>F2006*L2006</x:f>
        <x:v>467.12886026182673</x:v>
      </x:c>
      <x:c r="N2006" s="16" t="n">
        <x:f>L2006*'月度汇总'!$F$8</x:f>
        <x:v>1.48065</x:v>
      </x:c>
      <x:c r="O2006" s="17" t="n">
        <x:f>G2006*N2006</x:f>
        <x:v>0</x:v>
      </x:c>
      <x:c r="P2006" s="16" t="n">
        <x:f>L2006*'月度汇总'!$F$10</x:f>
        <x:v>4.9355</x:v>
      </x:c>
      <x:c r="Q2006" s="17" t="n">
        <x:f>J2006*P2006</x:f>
        <x:v>0</x:v>
      </x:c>
      <x:c r="R2006" s="12" t="n">
        <x:v>0</x:v>
      </x:c>
      <x:c r="S2006" s="17" t="n">
        <x:v>0</x:v>
      </x:c>
      <x:c r="T2006" s="19" t="n">
        <x:f>M2006+O2006+Q2006+S2006</x:f>
        <x:v>467.12886026182673</x:v>
      </x:c>
      <x:c r="U2006" s="18" t="str">
        <x:f>TEXT(T2006,"0.00")&amp;"元"</x:f>
        <x:v>467.13元</x:v>
      </x:c>
      <x:c r="V2006" s="12" t="n">
        <x:v>0</x:v>
      </x:c>
      <x:c r="W2006" s="12" t="n">
        <x:f>K2006-V2006</x:f>
        <x:v>473.2335733581468</x:v>
      </x:c>
    </x:row>
    <x:row r="2007" ht="20" customHeight="1">
      <x:c r="A2007" s="13" t="n">
        <x:v>45702.90972222222</x:v>
      </x:c>
      <x:c r="B2007" s="13" t="n">
        <x:v>45702.91666666667</x:v>
      </x:c>
      <x:c r="C2007" s="14" t="n">
        <x:v>45702</x:v>
      </x:c>
      <x:c r="D2007" s="15" t="n">
        <x:v>131</x:v>
      </x:c>
      <x:c r="E2007" s="12" t="n">
        <x:v>432.5892380555338</x:v>
      </x:c>
      <x:c r="F2007" s="12" t="n">
        <x:v>432.5892380555338</x:v>
      </x:c>
      <x:c r="G2007" s="12" t="n">
        <x:v>0</x:v>
      </x:c>
      <x:c r="H2007" s="12" t="n">
        <x:f>F2007+G2007</x:f>
        <x:v>432.5892380555338</x:v>
      </x:c>
      <x:c r="I2007" s="12" t="n">
        <x:f>H2007-E2007</x:f>
        <x:v>0</x:v>
      </x:c>
      <x:c r="J2007" s="12" t="n">
        <x:v>0</x:v>
      </x:c>
      <x:c r="K2007" s="12" t="n">
        <x:f>H2007+J2007</x:f>
        <x:v>432.5892380555338</x:v>
      </x:c>
      <x:c r="L2007" s="16" t="n">
        <x:v>0.7764</x:v>
      </x:c>
      <x:c r="M2007" s="17" t="n">
        <x:f>F2007*L2007</x:f>
        <x:v>335.8622844263165</x:v>
      </x:c>
      <x:c r="N2007" s="16" t="n">
        <x:f>L2007*'月度汇总'!$F$8</x:f>
        <x:v>1.1646</x:v>
      </x:c>
      <x:c r="O2007" s="17" t="n">
        <x:f>G2007*N2007</x:f>
        <x:v>0</x:v>
      </x:c>
      <x:c r="P2007" s="16" t="n">
        <x:f>L2007*'月度汇总'!$F$10</x:f>
        <x:v>3.8819999999999997</x:v>
      </x:c>
      <x:c r="Q2007" s="17" t="n">
        <x:f>J2007*P2007</x:f>
        <x:v>0</x:v>
      </x:c>
      <x:c r="R2007" s="12" t="n">
        <x:v>0</x:v>
      </x:c>
      <x:c r="S2007" s="17" t="n">
        <x:v>0</x:v>
      </x:c>
      <x:c r="T2007" s="19" t="n">
        <x:f>M2007+O2007+Q2007+S2007</x:f>
        <x:v>335.8622844263165</x:v>
      </x:c>
      <x:c r="U2007" s="18" t="str">
        <x:f>TEXT(T2007,"0.00")&amp;"元"</x:f>
        <x:v>335.86元</x:v>
      </x:c>
      <x:c r="V2007" s="12" t="n">
        <x:v>0</x:v>
      </x:c>
      <x:c r="W2007" s="12" t="n">
        <x:f>K2007-V2007</x:f>
        <x:v>432.5892380555338</x:v>
      </x:c>
    </x:row>
    <x:row r="2008" ht="20" customHeight="1">
      <x:c r="A2008" s="13" t="n">
        <x:v>45702.91666666667</x:v>
      </x:c>
      <x:c r="B2008" s="13" t="n">
        <x:v>45702.92361111111</x:v>
      </x:c>
      <x:c r="C2008" s="14" t="n">
        <x:v>45702</x:v>
      </x:c>
      <x:c r="D2008" s="15" t="n">
        <x:v>132</x:v>
      </x:c>
      <x:c r="E2008" s="12" t="n">
        <x:v>1211.5964431660786</x:v>
      </x:c>
      <x:c r="F2008" s="12" t="n">
        <x:v>1208.837470588689</x:v>
      </x:c>
      <x:c r="G2008" s="12" t="n">
        <x:v>0</x:v>
      </x:c>
      <x:c r="H2008" s="12" t="n">
        <x:f>F2008+G2008</x:f>
        <x:v>1208.837470588689</x:v>
      </x:c>
      <x:c r="I2008" s="12" t="n">
        <x:f>H2008-E2008</x:f>
        <x:v>-2.7589725773896134</x:v>
      </x:c>
      <x:c r="J2008" s="12" t="n">
        <x:v>0</x:v>
      </x:c>
      <x:c r="K2008" s="12" t="n">
        <x:f>H2008+J2008</x:f>
        <x:v>1208.837470588689</x:v>
      </x:c>
      <x:c r="L2008" s="16" t="n">
        <x:v>0.4209</x:v>
      </x:c>
      <x:c r="M2008" s="17" t="n">
        <x:f>F2008*L2008</x:f>
        <x:v>508.7996913707792</x:v>
      </x:c>
      <x:c r="N2008" s="16" t="n">
        <x:f>L2008*'月度汇总'!$F$8</x:f>
        <x:v>0.63135</x:v>
      </x:c>
      <x:c r="O2008" s="17" t="n">
        <x:f>G2008*N2008</x:f>
        <x:v>0</x:v>
      </x:c>
      <x:c r="P2008" s="16" t="n">
        <x:f>L2008*'月度汇总'!$F$10</x:f>
        <x:v>2.1045</x:v>
      </x:c>
      <x:c r="Q2008" s="17" t="n">
        <x:f>J2008*P2008</x:f>
        <x:v>0</x:v>
      </x:c>
      <x:c r="R2008" s="12" t="n">
        <x:v>0</x:v>
      </x:c>
      <x:c r="S2008" s="17" t="n">
        <x:v>0</x:v>
      </x:c>
      <x:c r="T2008" s="19" t="n">
        <x:f>M2008+O2008+Q2008+S2008</x:f>
        <x:v>508.7996913707792</x:v>
      </x:c>
      <x:c r="U2008" s="18" t="str">
        <x:f>TEXT(T2008,"0.00")&amp;"元"</x:f>
        <x:v>508.80元</x:v>
      </x:c>
      <x:c r="V2008" s="12" t="n">
        <x:v>20.602470598689017</x:v>
      </x:c>
      <x:c r="W2008" s="12" t="n">
        <x:f>K2008-V2008</x:f>
        <x:v>1188.23499999</x:v>
      </x:c>
    </x:row>
    <x:row r="2009" ht="20" customHeight="1">
      <x:c r="A2009" s="13" t="n">
        <x:v>45702.92361111111</x:v>
      </x:c>
      <x:c r="B2009" s="13" t="n">
        <x:v>45702.930555555555</x:v>
      </x:c>
      <x:c r="C2009" s="14" t="n">
        <x:v>45702</x:v>
      </x:c>
      <x:c r="D2009" s="15" t="n">
        <x:v>133</x:v>
      </x:c>
      <x:c r="E2009" s="12" t="n">
        <x:v>1198.113400496166</x:v>
      </x:c>
      <x:c r="F2009" s="12" t="n">
        <x:v>1195.4300114151556</x:v>
      </x:c>
      <x:c r="G2009" s="12" t="n">
        <x:v>0</x:v>
      </x:c>
      <x:c r="H2009" s="12" t="n">
        <x:f>F2009+G2009</x:f>
        <x:v>1195.4300114151556</x:v>
      </x:c>
      <x:c r="I2009" s="12" t="n">
        <x:f>H2009-E2009</x:f>
        <x:v>-2.6833890810103185</x:v>
      </x:c>
      <x:c r="J2009" s="12" t="n">
        <x:v>0</x:v>
      </x:c>
      <x:c r="K2009" s="12" t="n">
        <x:f>H2009+J2009</x:f>
        <x:v>1195.4300114151556</x:v>
      </x:c>
      <x:c r="L2009" s="16" t="n">
        <x:v>0.3859</x:v>
      </x:c>
      <x:c r="M2009" s="17" t="n">
        <x:f>F2009*L2009</x:f>
        <x:v>461.31644140510855</x:v>
      </x:c>
      <x:c r="N2009" s="16" t="n">
        <x:f>L2009*'月度汇总'!$F$8</x:f>
        <x:v>0.5788500000000001</x:v>
      </x:c>
      <x:c r="O2009" s="17" t="n">
        <x:f>G2009*N2009</x:f>
        <x:v>0</x:v>
      </x:c>
      <x:c r="P2009" s="16" t="n">
        <x:f>L2009*'月度汇总'!$F$10</x:f>
        <x:v>1.9295</x:v>
      </x:c>
      <x:c r="Q2009" s="17" t="n">
        <x:f>J2009*P2009</x:f>
        <x:v>0</x:v>
      </x:c>
      <x:c r="R2009" s="12" t="n">
        <x:v>0</x:v>
      </x:c>
      <x:c r="S2009" s="17" t="n">
        <x:v>0</x:v>
      </x:c>
      <x:c r="T2009" s="19" t="n">
        <x:f>M2009+O2009+Q2009+S2009</x:f>
        <x:v>461.31644140510855</x:v>
      </x:c>
      <x:c r="U2009" s="18" t="str">
        <x:f>TEXT(T2009,"0.00")&amp;"元"</x:f>
        <x:v>461.32元</x:v>
      </x:c>
      <x:c r="V2009" s="12" t="n">
        <x:v>0</x:v>
      </x:c>
      <x:c r="W2009" s="12" t="n">
        <x:f>K2009-V2009</x:f>
        <x:v>1195.4300114151556</x:v>
      </x:c>
    </x:row>
    <x:row r="2010" ht="20" customHeight="1">
      <x:c r="A2010" s="13" t="n">
        <x:v>45702.930555555555</x:v>
      </x:c>
      <x:c r="B2010" s="13" t="n">
        <x:v>45702.9375</x:v>
      </x:c>
      <x:c r="C2010" s="14" t="n">
        <x:v>45702</x:v>
      </x:c>
      <x:c r="D2010" s="15" t="n">
        <x:v>134</x:v>
      </x:c>
      <x:c r="E2010" s="12" t="n">
        <x:v>392.47331480228644</x:v>
      </x:c>
      <x:c r="F2010" s="12" t="n">
        <x:v>392.47331480228644</x:v>
      </x:c>
      <x:c r="G2010" s="12" t="n">
        <x:v>0</x:v>
      </x:c>
      <x:c r="H2010" s="12" t="n">
        <x:f>F2010+G2010</x:f>
        <x:v>392.47331480228644</x:v>
      </x:c>
      <x:c r="I2010" s="12" t="n">
        <x:f>H2010-E2010</x:f>
        <x:v>0</x:v>
      </x:c>
      <x:c r="J2010" s="12" t="n">
        <x:v>0</x:v>
      </x:c>
      <x:c r="K2010" s="12" t="n">
        <x:f>H2010+J2010</x:f>
        <x:v>392.47331480228644</x:v>
      </x:c>
      <x:c r="L2010" s="16" t="n">
        <x:v>0.4368</x:v>
      </x:c>
      <x:c r="M2010" s="17" t="n">
        <x:f>F2010*L2010</x:f>
        <x:v>171.43234390563873</x:v>
      </x:c>
      <x:c r="N2010" s="16" t="n">
        <x:f>L2010*'月度汇总'!$F$8</x:f>
        <x:v>0.6552</x:v>
      </x:c>
      <x:c r="O2010" s="17" t="n">
        <x:f>G2010*N2010</x:f>
        <x:v>0</x:v>
      </x:c>
      <x:c r="P2010" s="16" t="n">
        <x:f>L2010*'月度汇总'!$F$10</x:f>
        <x:v>2.184</x:v>
      </x:c>
      <x:c r="Q2010" s="17" t="n">
        <x:f>J2010*P2010</x:f>
        <x:v>0</x:v>
      </x:c>
      <x:c r="R2010" s="12" t="n">
        <x:v>0</x:v>
      </x:c>
      <x:c r="S2010" s="17" t="n">
        <x:v>0</x:v>
      </x:c>
      <x:c r="T2010" s="19" t="n">
        <x:f>M2010+O2010+Q2010+S2010</x:f>
        <x:v>171.43234390563873</x:v>
      </x:c>
      <x:c r="U2010" s="18" t="str">
        <x:f>TEXT(T2010,"0.00")&amp;"元"</x:f>
        <x:v>171.43元</x:v>
      </x:c>
      <x:c r="V2010" s="12" t="n">
        <x:v>0</x:v>
      </x:c>
      <x:c r="W2010" s="12" t="n">
        <x:f>K2010-V2010</x:f>
        <x:v>392.47331480228644</x:v>
      </x:c>
    </x:row>
    <x:row r="2011" ht="20" customHeight="1">
      <x:c r="A2011" s="13" t="n">
        <x:v>45702.9375</x:v>
      </x:c>
      <x:c r="B2011" s="13" t="n">
        <x:v>45702.944444444445</x:v>
      </x:c>
      <x:c r="C2011" s="14" t="n">
        <x:v>45702</x:v>
      </x:c>
      <x:c r="D2011" s="15" t="n">
        <x:v>135</x:v>
      </x:c>
      <x:c r="E2011" s="12" t="n">
        <x:v>1248.4061436670718</x:v>
      </x:c>
      <x:c r="F2011" s="12" t="n">
        <x:v>1245.8677663571289</x:v>
      </x:c>
      <x:c r="G2011" s="12" t="n">
        <x:v>0</x:v>
      </x:c>
      <x:c r="H2011" s="12" t="n">
        <x:f>F2011+G2011</x:f>
        <x:v>1245.8677663571289</x:v>
      </x:c>
      <x:c r="I2011" s="12" t="n">
        <x:f>H2011-E2011</x:f>
        <x:v>-2.5383773099429163</x:v>
      </x:c>
      <x:c r="J2011" s="12" t="n">
        <x:v>0</x:v>
      </x:c>
      <x:c r="K2011" s="12" t="n">
        <x:f>H2011+J2011</x:f>
        <x:v>1245.8677663571289</x:v>
      </x:c>
      <x:c r="L2011" s="16" t="n">
        <x:v>0.4198</x:v>
      </x:c>
      <x:c r="M2011" s="17" t="n">
        <x:f>F2011*L2011</x:f>
        <x:v>523.0152883167227</x:v>
      </x:c>
      <x:c r="N2011" s="16" t="n">
        <x:f>L2011*'月度汇总'!$F$8</x:f>
        <x:v>0.6297</x:v>
      </x:c>
      <x:c r="O2011" s="17" t="n">
        <x:f>G2011*N2011</x:f>
        <x:v>0</x:v>
      </x:c>
      <x:c r="P2011" s="16" t="n">
        <x:f>L2011*'月度汇总'!$F$10</x:f>
        <x:v>2.099</x:v>
      </x:c>
      <x:c r="Q2011" s="17" t="n">
        <x:f>J2011*P2011</x:f>
        <x:v>0</x:v>
      </x:c>
      <x:c r="R2011" s="12" t="n">
        <x:v>0</x:v>
      </x:c>
      <x:c r="S2011" s="17" t="n">
        <x:v>0</x:v>
      </x:c>
      <x:c r="T2011" s="19" t="n">
        <x:f>M2011+O2011+Q2011+S2011</x:f>
        <x:v>523.0152883167227</x:v>
      </x:c>
      <x:c r="U2011" s="18" t="str">
        <x:f>TEXT(T2011,"0.00")&amp;"元"</x:f>
        <x:v>523.02元</x:v>
      </x:c>
      <x:c r="V2011" s="12" t="n">
        <x:v>49.18943303379546</x:v>
      </x:c>
      <x:c r="W2011" s="12" t="n">
        <x:f>K2011-V2011</x:f>
        <x:v>1196.6783333233334</x:v>
      </x:c>
    </x:row>
    <x:row r="2012" ht="20" customHeight="1">
      <x:c r="A2012" s="13" t="n">
        <x:v>45702.944444444445</x:v>
      </x:c>
      <x:c r="B2012" s="13" t="n">
        <x:v>45702.95138888889</x:v>
      </x:c>
      <x:c r="C2012" s="14" t="n">
        <x:v>45702</x:v>
      </x:c>
      <x:c r="D2012" s="15" t="n">
        <x:v>136</x:v>
      </x:c>
      <x:c r="E2012" s="12" t="n">
        <x:v>1231.1854079129052</x:v>
      </x:c>
      <x:c r="F2012" s="12" t="n">
        <x:v>1228.7165707766442</x:v>
      </x:c>
      <x:c r="G2012" s="12" t="n">
        <x:v>0</x:v>
      </x:c>
      <x:c r="H2012" s="12" t="n">
        <x:f>F2012+G2012</x:f>
        <x:v>1228.7165707766442</x:v>
      </x:c>
      <x:c r="I2012" s="12" t="n">
        <x:f>H2012-E2012</x:f>
        <x:v>-2.4688371362610724</x:v>
      </x:c>
      <x:c r="J2012" s="12" t="n">
        <x:v>0</x:v>
      </x:c>
      <x:c r="K2012" s="12" t="n">
        <x:f>H2012+J2012</x:f>
        <x:v>1228.7165707766442</x:v>
      </x:c>
      <x:c r="L2012" s="16" t="n">
        <x:v>0.4186</x:v>
      </x:c>
      <x:c r="M2012" s="17" t="n">
        <x:f>F2012*L2012</x:f>
        <x:v>514.3407565271033</x:v>
      </x:c>
      <x:c r="N2012" s="16" t="n">
        <x:f>L2012*'月度汇总'!$F$8</x:f>
        <x:v>0.6279</x:v>
      </x:c>
      <x:c r="O2012" s="17" t="n">
        <x:f>G2012*N2012</x:f>
        <x:v>0</x:v>
      </x:c>
      <x:c r="P2012" s="16" t="n">
        <x:f>L2012*'月度汇总'!$F$10</x:f>
        <x:v>2.093</x:v>
      </x:c>
      <x:c r="Q2012" s="17" t="n">
        <x:f>J2012*P2012</x:f>
        <x:v>0</x:v>
      </x:c>
      <x:c r="R2012" s="12" t="n">
        <x:v>0</x:v>
      </x:c>
      <x:c r="S2012" s="17" t="n">
        <x:v>0</x:v>
      </x:c>
      <x:c r="T2012" s="19" t="n">
        <x:f>M2012+O2012+Q2012+S2012</x:f>
        <x:v>514.3407565271033</x:v>
      </x:c>
      <x:c r="U2012" s="18" t="str">
        <x:f>TEXT(T2012,"0.00")&amp;"元"</x:f>
        <x:v>514.34元</x:v>
      </x:c>
      <x:c r="V2012" s="12" t="n">
        <x:v>4.031004119977516</x:v>
      </x:c>
      <x:c r="W2012" s="12" t="n">
        <x:f>K2012-V2012</x:f>
        <x:v>1224.6855666566667</x:v>
      </x:c>
    </x:row>
    <x:row r="2013" ht="20" customHeight="1">
      <x:c r="A2013" s="13" t="n">
        <x:v>45702.95138888889</x:v>
      </x:c>
      <x:c r="B2013" s="13" t="n">
        <x:v>45702.95833333333</x:v>
      </x:c>
      <x:c r="C2013" s="14" t="n">
        <x:v>45702</x:v>
      </x:c>
      <x:c r="D2013" s="15" t="n">
        <x:v>137</x:v>
      </x:c>
      <x:c r="E2013" s="12" t="n">
        <x:v>1222.028585160665</x:v>
      </x:c>
      <x:c r="F2013" s="12" t="n">
        <x:v>1219.718227885819</x:v>
      </x:c>
      <x:c r="G2013" s="12" t="n">
        <x:v>0</x:v>
      </x:c>
      <x:c r="H2013" s="12" t="n">
        <x:f>F2013+G2013</x:f>
        <x:v>1219.718227885819</x:v>
      </x:c>
      <x:c r="I2013" s="12" t="n">
        <x:f>H2013-E2013</x:f>
        <x:v>-2.3103572748459555</x:v>
      </x:c>
      <x:c r="J2013" s="12" t="n">
        <x:v>0</x:v>
      </x:c>
      <x:c r="K2013" s="12" t="n">
        <x:f>H2013+J2013</x:f>
        <x:v>1219.718227885819</x:v>
      </x:c>
      <x:c r="L2013" s="16" t="n">
        <x:v>0.4241</x:v>
      </x:c>
      <x:c r="M2013" s="17" t="n">
        <x:f>F2013*L2013</x:f>
        <x:v>517.2825004463758</x:v>
      </x:c>
      <x:c r="N2013" s="16" t="n">
        <x:f>L2013*'月度汇总'!$F$8</x:f>
        <x:v>0.63615</x:v>
      </x:c>
      <x:c r="O2013" s="17" t="n">
        <x:f>G2013*N2013</x:f>
        <x:v>0</x:v>
      </x:c>
      <x:c r="P2013" s="16" t="n">
        <x:f>L2013*'月度汇总'!$F$10</x:f>
        <x:v>2.1205</x:v>
      </x:c>
      <x:c r="Q2013" s="17" t="n">
        <x:f>J2013*P2013</x:f>
        <x:v>0</x:v>
      </x:c>
      <x:c r="R2013" s="12" t="n">
        <x:v>0</x:v>
      </x:c>
      <x:c r="S2013" s="17" t="n">
        <x:v>0</x:v>
      </x:c>
      <x:c r="T2013" s="19" t="n">
        <x:f>M2013+O2013+Q2013+S2013</x:f>
        <x:v>517.2825004463758</x:v>
      </x:c>
      <x:c r="U2013" s="18" t="str">
        <x:f>TEXT(T2013,"0.00")&amp;"元"</x:f>
        <x:v>517.28元</x:v>
      </x:c>
      <x:c r="V2013" s="12" t="n">
        <x:v>0</x:v>
      </x:c>
      <x:c r="W2013" s="12" t="n">
        <x:f>K2013-V2013</x:f>
        <x:v>1219.718227885819</x:v>
      </x:c>
    </x:row>
    <x:row r="2014" ht="20" customHeight="1">
      <x:c r="A2014" s="13" t="n">
        <x:v>45702.95833333333</x:v>
      </x:c>
      <x:c r="B2014" s="13" t="n">
        <x:v>45702.96527777778</x:v>
      </x:c>
      <x:c r="C2014" s="14" t="n">
        <x:v>45702</x:v>
      </x:c>
      <x:c r="D2014" s="15" t="n">
        <x:v>138</x:v>
      </x:c>
      <x:c r="E2014" s="12" t="n">
        <x:v>1234.7923653846487</x:v>
      </x:c>
      <x:c r="F2014" s="12" t="n">
        <x:v>1232.456945518414</x:v>
      </x:c>
      <x:c r="G2014" s="12" t="n">
        <x:v>0</x:v>
      </x:c>
      <x:c r="H2014" s="12" t="n">
        <x:f>F2014+G2014</x:f>
        <x:v>1232.456945518414</x:v>
      </x:c>
      <x:c r="I2014" s="12" t="n">
        <x:f>H2014-E2014</x:f>
        <x:v>-2.3354198662348153</x:v>
      </x:c>
      <x:c r="J2014" s="12" t="n">
        <x:v>0</x:v>
      </x:c>
      <x:c r="K2014" s="12" t="n">
        <x:f>H2014+J2014</x:f>
        <x:v>1232.456945518414</x:v>
      </x:c>
      <x:c r="L2014" s="16" t="n">
        <x:v>0.4237</x:v>
      </x:c>
      <x:c r="M2014" s="17" t="n">
        <x:f>F2014*L2014</x:f>
        <x:v>522.192007816152</x:v>
      </x:c>
      <x:c r="N2014" s="16" t="n">
        <x:f>L2014*'月度汇总'!$F$8</x:f>
        <x:v>0.6355500000000001</x:v>
      </x:c>
      <x:c r="O2014" s="17" t="n">
        <x:f>G2014*N2014</x:f>
        <x:v>0</x:v>
      </x:c>
      <x:c r="P2014" s="16" t="n">
        <x:f>L2014*'月度汇总'!$F$10</x:f>
        <x:v>2.1185</x:v>
      </x:c>
      <x:c r="Q2014" s="17" t="n">
        <x:f>J2014*P2014</x:f>
        <x:v>0</x:v>
      </x:c>
      <x:c r="R2014" s="12" t="n">
        <x:v>0</x:v>
      </x:c>
      <x:c r="S2014" s="17" t="n">
        <x:v>0</x:v>
      </x:c>
      <x:c r="T2014" s="19" t="n">
        <x:f>M2014+O2014+Q2014+S2014</x:f>
        <x:v>522.192007816152</x:v>
      </x:c>
      <x:c r="U2014" s="18" t="str">
        <x:f>TEXT(T2014,"0.00")&amp;"元"</x:f>
        <x:v>522.19元</x:v>
      </x:c>
      <x:c r="V2014" s="12" t="n">
        <x:v>12.97861219508058</x:v>
      </x:c>
      <x:c r="W2014" s="12" t="n">
        <x:f>K2014-V2014</x:f>
        <x:v>1219.4783333233333</x:v>
      </x:c>
    </x:row>
    <x:row r="2015" ht="20" customHeight="1">
      <x:c r="A2015" s="13" t="n">
        <x:v>45702.96527777778</x:v>
      </x:c>
      <x:c r="B2015" s="13" t="n">
        <x:v>45702.97222222222</x:v>
      </x:c>
      <x:c r="C2015" s="14" t="n">
        <x:v>45702</x:v>
      </x:c>
      <x:c r="D2015" s="15" t="n">
        <x:v>139</x:v>
      </x:c>
      <x:c r="E2015" s="12" t="n">
        <x:v>404.2448848101385</x:v>
      </x:c>
      <x:c r="F2015" s="12" t="n">
        <x:v>404.2448848101385</x:v>
      </x:c>
      <x:c r="G2015" s="12" t="n">
        <x:v>0</x:v>
      </x:c>
      <x:c r="H2015" s="12" t="n">
        <x:f>F2015+G2015</x:f>
        <x:v>404.2448848101385</x:v>
      </x:c>
      <x:c r="I2015" s="12" t="n">
        <x:f>H2015-E2015</x:f>
        <x:v>0</x:v>
      </x:c>
      <x:c r="J2015" s="12" t="n">
        <x:v>0</x:v>
      </x:c>
      <x:c r="K2015" s="12" t="n">
        <x:f>H2015+J2015</x:f>
        <x:v>404.2448848101385</x:v>
      </x:c>
      <x:c r="L2015" s="16" t="n">
        <x:v>0.4248</x:v>
      </x:c>
      <x:c r="M2015" s="17" t="n">
        <x:f>F2015*L2015</x:f>
        <x:v>171.72322706734684</x:v>
      </x:c>
      <x:c r="N2015" s="16" t="n">
        <x:f>L2015*'月度汇总'!$F$8</x:f>
        <x:v>0.6372</x:v>
      </x:c>
      <x:c r="O2015" s="17" t="n">
        <x:f>G2015*N2015</x:f>
        <x:v>0</x:v>
      </x:c>
      <x:c r="P2015" s="16" t="n">
        <x:f>L2015*'月度汇总'!$F$10</x:f>
        <x:v>2.124</x:v>
      </x:c>
      <x:c r="Q2015" s="17" t="n">
        <x:f>J2015*P2015</x:f>
        <x:v>0</x:v>
      </x:c>
      <x:c r="R2015" s="12" t="n">
        <x:v>0</x:v>
      </x:c>
      <x:c r="S2015" s="17" t="n">
        <x:v>0</x:v>
      </x:c>
      <x:c r="T2015" s="19" t="n">
        <x:f>M2015+O2015+Q2015+S2015</x:f>
        <x:v>171.72322706734684</x:v>
      </x:c>
      <x:c r="U2015" s="18" t="str">
        <x:f>TEXT(T2015,"0.00")&amp;"元"</x:f>
        <x:v>171.72元</x:v>
      </x:c>
      <x:c r="V2015" s="12" t="n">
        <x:v>0</x:v>
      </x:c>
      <x:c r="W2015" s="12" t="n">
        <x:f>K2015-V2015</x:f>
        <x:v>404.2448848101385</x:v>
      </x:c>
    </x:row>
    <x:row r="2016" ht="20" customHeight="1">
      <x:c r="A2016" s="13" t="n">
        <x:v>45702.97222222222</x:v>
      </x:c>
      <x:c r="B2016" s="13" t="n">
        <x:v>45702.97916666667</x:v>
      </x:c>
      <x:c r="C2016" s="14" t="n">
        <x:v>45702</x:v>
      </x:c>
      <x:c r="D2016" s="15" t="n">
        <x:v>140</x:v>
      </x:c>
      <x:c r="E2016" s="12" t="n">
        <x:v>1238.2149095206191</x:v>
      </x:c>
      <x:c r="F2016" s="12" t="n">
        <x:v>1236.0056969842813</x:v>
      </x:c>
      <x:c r="G2016" s="12" t="n">
        <x:v>0</x:v>
      </x:c>
      <x:c r="H2016" s="12" t="n">
        <x:f>F2016+G2016</x:f>
        <x:v>1236.0056969842813</x:v>
      </x:c>
      <x:c r="I2016" s="12" t="n">
        <x:f>H2016-E2016</x:f>
        <x:v>-2.2092125363378727</x:v>
      </x:c>
      <x:c r="J2016" s="12" t="n">
        <x:v>0</x:v>
      </x:c>
      <x:c r="K2016" s="12" t="n">
        <x:f>H2016+J2016</x:f>
        <x:v>1236.0056969842813</x:v>
      </x:c>
      <x:c r="L2016" s="16" t="n">
        <x:v>0.424</x:v>
      </x:c>
      <x:c r="M2016" s="17" t="n">
        <x:f>F2016*L2016</x:f>
        <x:v>524.0664155213352</x:v>
      </x:c>
      <x:c r="N2016" s="16" t="n">
        <x:f>L2016*'月度汇总'!$F$8</x:f>
        <x:v>0.636</x:v>
      </x:c>
      <x:c r="O2016" s="17" t="n">
        <x:f>G2016*N2016</x:f>
        <x:v>0</x:v>
      </x:c>
      <x:c r="P2016" s="16" t="n">
        <x:f>L2016*'月度汇总'!$F$10</x:f>
        <x:v>2.12</x:v>
      </x:c>
      <x:c r="Q2016" s="17" t="n">
        <x:f>J2016*P2016</x:f>
        <x:v>0</x:v>
      </x:c>
      <x:c r="R2016" s="12" t="n">
        <x:v>0</x:v>
      </x:c>
      <x:c r="S2016" s="17" t="n">
        <x:v>0</x:v>
      </x:c>
      <x:c r="T2016" s="19" t="n">
        <x:f>M2016+O2016+Q2016+S2016</x:f>
        <x:v>524.0664155213352</x:v>
      </x:c>
      <x:c r="U2016" s="18" t="str">
        <x:f>TEXT(T2016,"0.00")&amp;"元"</x:f>
        <x:v>524.07元</x:v>
      </x:c>
      <x:c r="V2016" s="12" t="n">
        <x:v>0</x:v>
      </x:c>
      <x:c r="W2016" s="12" t="n">
        <x:f>K2016-V2016</x:f>
        <x:v>1236.0056969842813</x:v>
      </x:c>
    </x:row>
    <x:row r="2017" ht="20" customHeight="1">
      <x:c r="A2017" s="13" t="n">
        <x:v>45702.97916666667</x:v>
      </x:c>
      <x:c r="B2017" s="13" t="n">
        <x:v>45702.98611111111</x:v>
      </x:c>
      <x:c r="C2017" s="14" t="n">
        <x:v>45702</x:v>
      </x:c>
      <x:c r="D2017" s="15" t="n">
        <x:v>141</x:v>
      </x:c>
      <x:c r="E2017" s="12" t="n">
        <x:v>1243.7716932409758</x:v>
      </x:c>
      <x:c r="F2017" s="12" t="n">
        <x:v>1241.6230032372323</x:v>
      </x:c>
      <x:c r="G2017" s="12" t="n">
        <x:v>0</x:v>
      </x:c>
      <x:c r="H2017" s="12" t="n">
        <x:f>F2017+G2017</x:f>
        <x:v>1241.6230032372323</x:v>
      </x:c>
      <x:c r="I2017" s="12" t="n">
        <x:f>H2017-E2017</x:f>
        <x:v>-2.148690003743468</x:v>
      </x:c>
      <x:c r="J2017" s="12" t="n">
        <x:v>0</x:v>
      </x:c>
      <x:c r="K2017" s="12" t="n">
        <x:f>H2017+J2017</x:f>
        <x:v>1241.6230032372323</x:v>
      </x:c>
      <x:c r="L2017" s="16" t="n">
        <x:v>0.422</x:v>
      </x:c>
      <x:c r="M2017" s="17" t="n">
        <x:f>F2017*L2017</x:f>
        <x:v>523.964907366112</x:v>
      </x:c>
      <x:c r="N2017" s="16" t="n">
        <x:f>L2017*'月度汇总'!$F$8</x:f>
        <x:v>0.633</x:v>
      </x:c>
      <x:c r="O2017" s="17" t="n">
        <x:f>G2017*N2017</x:f>
        <x:v>0</x:v>
      </x:c>
      <x:c r="P2017" s="16" t="n">
        <x:f>L2017*'月度汇总'!$F$10</x:f>
        <x:v>2.11</x:v>
      </x:c>
      <x:c r="Q2017" s="17" t="n">
        <x:f>J2017*P2017</x:f>
        <x:v>0</x:v>
      </x:c>
      <x:c r="R2017" s="12" t="n">
        <x:v>0</x:v>
      </x:c>
      <x:c r="S2017" s="17" t="n">
        <x:v>0</x:v>
      </x:c>
      <x:c r="T2017" s="19" t="n">
        <x:f>M2017+O2017+Q2017+S2017</x:f>
        <x:v>523.964907366112</x:v>
      </x:c>
      <x:c r="U2017" s="18" t="str">
        <x:f>TEXT(T2017,"0.00")&amp;"元"</x:f>
        <x:v>523.96元</x:v>
      </x:c>
      <x:c r="V2017" s="12" t="n">
        <x:v>0</x:v>
      </x:c>
      <x:c r="W2017" s="12" t="n">
        <x:f>K2017-V2017</x:f>
        <x:v>1241.6230032372323</x:v>
      </x:c>
    </x:row>
    <x:row r="2018" ht="20" customHeight="1">
      <x:c r="A2018" s="13" t="n">
        <x:v>45702.98611111111</x:v>
      </x:c>
      <x:c r="B2018" s="13" t="n">
        <x:v>45702.993055555555</x:v>
      </x:c>
      <x:c r="C2018" s="14" t="n">
        <x:v>45702</x:v>
      </x:c>
      <x:c r="D2018" s="15" t="n">
        <x:v>142</x:v>
      </x:c>
      <x:c r="E2018" s="12" t="n">
        <x:v>1249.6400862835453</x:v>
      </x:c>
      <x:c r="F2018" s="12" t="n">
        <x:v>1247.550260765969</x:v>
      </x:c>
      <x:c r="G2018" s="12" t="n">
        <x:v>0</x:v>
      </x:c>
      <x:c r="H2018" s="12" t="n">
        <x:f>F2018+G2018</x:f>
        <x:v>1247.550260765969</x:v>
      </x:c>
      <x:c r="I2018" s="12" t="n">
        <x:f>H2018-E2018</x:f>
        <x:v>-2.0898255175764007</x:v>
      </x:c>
      <x:c r="J2018" s="12" t="n">
        <x:v>0</x:v>
      </x:c>
      <x:c r="K2018" s="12" t="n">
        <x:f>H2018+J2018</x:f>
        <x:v>1247.550260765969</x:v>
      </x:c>
      <x:c r="L2018" s="16" t="n">
        <x:v>0.424</x:v>
      </x:c>
      <x:c r="M2018" s="17" t="n">
        <x:f>F2018*L2018</x:f>
        <x:v>528.9613105647708</x:v>
      </x:c>
      <x:c r="N2018" s="16" t="n">
        <x:f>L2018*'月度汇总'!$F$8</x:f>
        <x:v>0.636</x:v>
      </x:c>
      <x:c r="O2018" s="17" t="n">
        <x:f>G2018*N2018</x:f>
        <x:v>0</x:v>
      </x:c>
      <x:c r="P2018" s="16" t="n">
        <x:f>L2018*'月度汇总'!$F$10</x:f>
        <x:v>2.12</x:v>
      </x:c>
      <x:c r="Q2018" s="17" t="n">
        <x:f>J2018*P2018</x:f>
        <x:v>0</x:v>
      </x:c>
      <x:c r="R2018" s="12" t="n">
        <x:v>0</x:v>
      </x:c>
      <x:c r="S2018" s="17" t="n">
        <x:v>0</x:v>
      </x:c>
      <x:c r="T2018" s="19" t="n">
        <x:f>M2018+O2018+Q2018+S2018</x:f>
        <x:v>528.9613105647708</x:v>
      </x:c>
      <x:c r="U2018" s="18" t="str">
        <x:f>TEXT(T2018,"0.00")&amp;"元"</x:f>
        <x:v>528.96元</x:v>
      </x:c>
      <x:c r="V2018" s="12" t="n">
        <x:v>1.7023774426355578</x:v>
      </x:c>
      <x:c r="W2018" s="12" t="n">
        <x:f>K2018-V2018</x:f>
        <x:v>1245.8478833233335</x:v>
      </x:c>
    </x:row>
    <x:row r="2019" ht="20" customHeight="1">
      <x:c r="A2019" s="13" t="n">
        <x:v>45702.993055555555</x:v>
      </x:c>
      <x:c r="B2019" s="13" t="n">
        <x:v>45703</x:v>
      </x:c>
      <x:c r="C2019" s="14" t="n">
        <x:v>45702</x:v>
      </x:c>
      <x:c r="D2019" s="15" t="n">
        <x:v>143</x:v>
      </x:c>
      <x:c r="E2019" s="12" t="n">
        <x:v>415.9257863836184</x:v>
      </x:c>
      <x:c r="F2019" s="12" t="n">
        <x:v>415.9257863836184</x:v>
      </x:c>
      <x:c r="G2019" s="12" t="n">
        <x:v>0</x:v>
      </x:c>
      <x:c r="H2019" s="12" t="n">
        <x:f>F2019+G2019</x:f>
        <x:v>415.9257863836184</x:v>
      </x:c>
      <x:c r="I2019" s="12" t="n">
        <x:f>H2019-E2019</x:f>
        <x:v>0</x:v>
      </x:c>
      <x:c r="J2019" s="12" t="n">
        <x:v>0</x:v>
      </x:c>
      <x:c r="K2019" s="12" t="n">
        <x:f>H2019+J2019</x:f>
        <x:v>415.9257863836184</x:v>
      </x:c>
      <x:c r="L2019" s="16" t="n">
        <x:v>0.4271</x:v>
      </x:c>
      <x:c r="M2019" s="17" t="n">
        <x:f>F2019*L2019</x:f>
        <x:v>177.6419033644434</x:v>
      </x:c>
      <x:c r="N2019" s="16" t="n">
        <x:f>L2019*'月度汇总'!$F$8</x:f>
        <x:v>0.6406499999999999</x:v>
      </x:c>
      <x:c r="O2019" s="17" t="n">
        <x:f>G2019*N2019</x:f>
        <x:v>0</x:v>
      </x:c>
      <x:c r="P2019" s="16" t="n">
        <x:f>L2019*'月度汇总'!$F$10</x:f>
        <x:v>2.1355</x:v>
      </x:c>
      <x:c r="Q2019" s="17" t="n">
        <x:f>J2019*P2019</x:f>
        <x:v>0</x:v>
      </x:c>
      <x:c r="R2019" s="12" t="n">
        <x:v>0</x:v>
      </x:c>
      <x:c r="S2019" s="17" t="n">
        <x:v>0</x:v>
      </x:c>
      <x:c r="T2019" s="19" t="n">
        <x:f>M2019+O2019+Q2019+S2019</x:f>
        <x:v>177.6419033644434</x:v>
      </x:c>
      <x:c r="U2019" s="18" t="str">
        <x:f>TEXT(T2019,"0.00")&amp;"元"</x:f>
        <x:v>177.64元</x:v>
      </x:c>
      <x:c r="V2019" s="12" t="n">
        <x:v>0</x:v>
      </x:c>
      <x:c r="W2019" s="12" t="n">
        <x:f>K2019-V2019</x:f>
        <x:v>415.9257863836184</x:v>
      </x:c>
    </x:row>
    <x:row r="2020" ht="20" customHeight="1">
      <x:c r="A2020" s="13" t="n">
        <x:v>45703</x:v>
      </x:c>
      <x:c r="B2020" s="13" t="n">
        <x:v>45703.006944444445</x:v>
      </x:c>
      <x:c r="C2020" s="14" t="n">
        <x:v>45702</x:v>
      </x:c>
      <x:c r="D2020" s="15" t="n">
        <x:v>144</x:v>
      </x:c>
      <x:c r="E2020" s="12" t="n">
        <x:v>406.61762500000003</x:v>
      </x:c>
      <x:c r="F2020" s="12" t="n">
        <x:v>406.61762500000003</x:v>
      </x:c>
      <x:c r="G2020" s="12" t="n">
        <x:v>0</x:v>
      </x:c>
      <x:c r="H2020" s="12" t="n">
        <x:f>F2020+G2020</x:f>
        <x:v>406.61762500000003</x:v>
      </x:c>
      <x:c r="I2020" s="12" t="n">
        <x:f>H2020-E2020</x:f>
        <x:v>0</x:v>
      </x:c>
      <x:c r="J2020" s="12" t="n">
        <x:v>0</x:v>
      </x:c>
      <x:c r="K2020" s="12" t="n">
        <x:f>H2020+J2020</x:f>
        <x:v>406.61762500000003</x:v>
      </x:c>
      <x:c r="L2020" s="16" t="n">
        <x:v>0.4276</x:v>
      </x:c>
      <x:c r="M2020" s="17" t="n">
        <x:f>F2020*L2020</x:f>
        <x:v>173.86969645</x:v>
      </x:c>
      <x:c r="N2020" s="16" t="n">
        <x:f>L2020*'月度汇总'!$F$8</x:f>
        <x:v>0.6414</x:v>
      </x:c>
      <x:c r="O2020" s="17" t="n">
        <x:f>G2020*N2020</x:f>
        <x:v>0</x:v>
      </x:c>
      <x:c r="P2020" s="16" t="n">
        <x:f>L2020*'月度汇总'!$F$10</x:f>
        <x:v>2.138</x:v>
      </x:c>
      <x:c r="Q2020" s="17" t="n">
        <x:f>J2020*P2020</x:f>
        <x:v>0</x:v>
      </x:c>
      <x:c r="R2020" s="12" t="n">
        <x:v>0</x:v>
      </x:c>
      <x:c r="S2020" s="17" t="n">
        <x:v>0</x:v>
      </x:c>
      <x:c r="T2020" s="19" t="n">
        <x:f>M2020+O2020+Q2020+S2020</x:f>
        <x:v>173.86969645</x:v>
      </x:c>
      <x:c r="U2020" s="18" t="str">
        <x:f>TEXT(T2020,"0.00")&amp;"元"</x:f>
        <x:v>173.87元</x:v>
      </x:c>
      <x:c r="V2020" s="12" t="n">
        <x:v>0</x:v>
      </x:c>
      <x:c r="W2020" s="12" t="n">
        <x:f>K2020-V2020</x:f>
        <x:v>406.61762500000003</x:v>
      </x:c>
    </x:row>
    <x:row r="2021" ht="20" customHeight="1">
      <x:c r="A2021" s="13" t="n">
        <x:v>45703.006944444445</x:v>
      </x:c>
      <x:c r="B2021" s="13" t="n">
        <x:v>45703.01388888889</x:v>
      </x:c>
      <x:c r="C2021" s="14" t="n">
        <x:v>45703</x:v>
      </x:c>
      <x:c r="D2021" s="15" t="n">
        <x:v>1</x:v>
      </x:c>
      <x:c r="E2021" s="12" t="n">
        <x:v>401.9223078442454</x:v>
      </x:c>
      <x:c r="F2021" s="12" t="n">
        <x:v>401.9223078442454</x:v>
      </x:c>
      <x:c r="G2021" s="12" t="n">
        <x:v>0</x:v>
      </x:c>
      <x:c r="H2021" s="12" t="n">
        <x:f>F2021+G2021</x:f>
        <x:v>401.9223078442454</x:v>
      </x:c>
      <x:c r="I2021" s="12" t="n">
        <x:f>H2021-E2021</x:f>
        <x:v>0</x:v>
      </x:c>
      <x:c r="J2021" s="12" t="n">
        <x:v>0</x:v>
      </x:c>
      <x:c r="K2021" s="12" t="n">
        <x:f>H2021+J2021</x:f>
        <x:v>401.9223078442454</x:v>
      </x:c>
      <x:c r="L2021" s="16" t="n">
        <x:v>0.4248</x:v>
      </x:c>
      <x:c r="M2021" s="17" t="n">
        <x:f>F2021*L2021</x:f>
        <x:v>170.73659637223545</x:v>
      </x:c>
      <x:c r="N2021" s="16" t="n">
        <x:f>L2021*'月度汇总'!$F$8</x:f>
        <x:v>0.6372</x:v>
      </x:c>
      <x:c r="O2021" s="17" t="n">
        <x:f>G2021*N2021</x:f>
        <x:v>0</x:v>
      </x:c>
      <x:c r="P2021" s="16" t="n">
        <x:f>L2021*'月度汇总'!$F$10</x:f>
        <x:v>2.124</x:v>
      </x:c>
      <x:c r="Q2021" s="17" t="n">
        <x:f>J2021*P2021</x:f>
        <x:v>0</x:v>
      </x:c>
      <x:c r="R2021" s="12" t="n">
        <x:v>0</x:v>
      </x:c>
      <x:c r="S2021" s="17" t="n">
        <x:v>0</x:v>
      </x:c>
      <x:c r="T2021" s="19" t="n">
        <x:f>M2021+O2021+Q2021+S2021</x:f>
        <x:v>170.73659637223545</x:v>
      </x:c>
      <x:c r="U2021" s="18" t="str">
        <x:f>TEXT(T2021,"0.00")&amp;"元"</x:f>
        <x:v>170.74元</x:v>
      </x:c>
      <x:c r="V2021" s="12" t="n">
        <x:v>0</x:v>
      </x:c>
      <x:c r="W2021" s="12" t="n">
        <x:f>K2021-V2021</x:f>
        <x:v>401.9223078442454</x:v>
      </x:c>
    </x:row>
    <x:row r="2022" ht="20" customHeight="1">
      <x:c r="A2022" s="13" t="n">
        <x:v>45703.01388888889</x:v>
      </x:c>
      <x:c r="B2022" s="13" t="n">
        <x:v>45703.02083333333</x:v>
      </x:c>
      <x:c r="C2022" s="14" t="n">
        <x:v>45703</x:v>
      </x:c>
      <x:c r="D2022" s="15" t="n">
        <x:v>2</x:v>
      </x:c>
      <x:c r="E2022" s="12" t="n">
        <x:v>850.1240338455225</x:v>
      </x:c>
      <x:c r="F2022" s="12" t="n">
        <x:v>850.1240338455225</x:v>
      </x:c>
      <x:c r="G2022" s="12" t="n">
        <x:v>0</x:v>
      </x:c>
      <x:c r="H2022" s="12" t="n">
        <x:f>F2022+G2022</x:f>
        <x:v>850.1240338455225</x:v>
      </x:c>
      <x:c r="I2022" s="12" t="n">
        <x:f>H2022-E2022</x:f>
        <x:v>0</x:v>
      </x:c>
      <x:c r="J2022" s="12" t="n">
        <x:v>0</x:v>
      </x:c>
      <x:c r="K2022" s="12" t="n">
        <x:f>H2022+J2022</x:f>
        <x:v>850.1240338455225</x:v>
      </x:c>
      <x:c r="L2022" s="16" t="n">
        <x:v>0.4245</x:v>
      </x:c>
      <x:c r="M2022" s="17" t="n">
        <x:f>F2022*L2022</x:f>
        <x:v>360.8776523674243</x:v>
      </x:c>
      <x:c r="N2022" s="16" t="n">
        <x:f>L2022*'月度汇总'!$F$8</x:f>
        <x:v>0.6367499999999999</x:v>
      </x:c>
      <x:c r="O2022" s="17" t="n">
        <x:f>G2022*N2022</x:f>
        <x:v>0</x:v>
      </x:c>
      <x:c r="P2022" s="16" t="n">
        <x:f>L2022*'月度汇总'!$F$10</x:f>
        <x:v>2.1225</x:v>
      </x:c>
      <x:c r="Q2022" s="17" t="n">
        <x:f>J2022*P2022</x:f>
        <x:v>0</x:v>
      </x:c>
      <x:c r="R2022" s="12" t="n">
        <x:v>0</x:v>
      </x:c>
      <x:c r="S2022" s="17" t="n">
        <x:v>0</x:v>
      </x:c>
      <x:c r="T2022" s="19" t="n">
        <x:f>M2022+O2022+Q2022+S2022</x:f>
        <x:v>360.8776523674243</x:v>
      </x:c>
      <x:c r="U2022" s="18" t="str">
        <x:f>TEXT(T2022,"0.00")&amp;"元"</x:f>
        <x:v>360.88元</x:v>
      </x:c>
      <x:c r="V2022" s="12" t="n">
        <x:v>0</x:v>
      </x:c>
      <x:c r="W2022" s="12" t="n">
        <x:f>K2022-V2022</x:f>
        <x:v>850.1240338455225</x:v>
      </x:c>
    </x:row>
    <x:row r="2023" ht="20" customHeight="1">
      <x:c r="A2023" s="13" t="n">
        <x:v>45703.02083333333</x:v>
      </x:c>
      <x:c r="B2023" s="13" t="n">
        <x:v>45703.02777777778</x:v>
      </x:c>
      <x:c r="C2023" s="14" t="n">
        <x:v>45703</x:v>
      </x:c>
      <x:c r="D2023" s="15" t="n">
        <x:v>3</x:v>
      </x:c>
      <x:c r="E2023" s="12" t="n">
        <x:v>437.6211209413814</x:v>
      </x:c>
      <x:c r="F2023" s="12" t="n">
        <x:v>437.6211209413814</x:v>
      </x:c>
      <x:c r="G2023" s="12" t="n">
        <x:v>0</x:v>
      </x:c>
      <x:c r="H2023" s="12" t="n">
        <x:f>F2023+G2023</x:f>
        <x:v>437.6211209413814</x:v>
      </x:c>
      <x:c r="I2023" s="12" t="n">
        <x:f>H2023-E2023</x:f>
        <x:v>0</x:v>
      </x:c>
      <x:c r="J2023" s="12" t="n">
        <x:v>0</x:v>
      </x:c>
      <x:c r="K2023" s="12" t="n">
        <x:f>H2023+J2023</x:f>
        <x:v>437.6211209413814</x:v>
      </x:c>
      <x:c r="L2023" s="16" t="n">
        <x:v>0.4269</x:v>
      </x:c>
      <x:c r="M2023" s="17" t="n">
        <x:f>F2023*L2023</x:f>
        <x:v>186.8204565298757</x:v>
      </x:c>
      <x:c r="N2023" s="16" t="n">
        <x:f>L2023*'月度汇总'!$F$8</x:f>
        <x:v>0.64035</x:v>
      </x:c>
      <x:c r="O2023" s="17" t="n">
        <x:f>G2023*N2023</x:f>
        <x:v>0</x:v>
      </x:c>
      <x:c r="P2023" s="16" t="n">
        <x:f>L2023*'月度汇总'!$F$10</x:f>
        <x:v>2.1345</x:v>
      </x:c>
      <x:c r="Q2023" s="17" t="n">
        <x:f>J2023*P2023</x:f>
        <x:v>0</x:v>
      </x:c>
      <x:c r="R2023" s="12" t="n">
        <x:v>0</x:v>
      </x:c>
      <x:c r="S2023" s="17" t="n">
        <x:v>0</x:v>
      </x:c>
      <x:c r="T2023" s="19" t="n">
        <x:f>M2023+O2023+Q2023+S2023</x:f>
        <x:v>186.8204565298757</x:v>
      </x:c>
      <x:c r="U2023" s="18" t="str">
        <x:f>TEXT(T2023,"0.00")&amp;"元"</x:f>
        <x:v>186.82元</x:v>
      </x:c>
      <x:c r="V2023" s="12" t="n">
        <x:v>0</x:v>
      </x:c>
      <x:c r="W2023" s="12" t="n">
        <x:f>K2023-V2023</x:f>
        <x:v>437.6211209413814</x:v>
      </x:c>
    </x:row>
    <x:row r="2024" ht="20" customHeight="1">
      <x:c r="A2024" s="13" t="n">
        <x:v>45703.02777777778</x:v>
      </x:c>
      <x:c r="B2024" s="13" t="n">
        <x:v>45703.03472222222</x:v>
      </x:c>
      <x:c r="C2024" s="14" t="n">
        <x:v>45703</x:v>
      </x:c>
      <x:c r="D2024" s="15" t="n">
        <x:v>4</x:v>
      </x:c>
      <x:c r="E2024" s="12" t="n">
        <x:v>442.5772028494492</x:v>
      </x:c>
      <x:c r="F2024" s="12" t="n">
        <x:v>442.5772028494492</x:v>
      </x:c>
      <x:c r="G2024" s="12" t="n">
        <x:v>0</x:v>
      </x:c>
      <x:c r="H2024" s="12" t="n">
        <x:f>F2024+G2024</x:f>
        <x:v>442.5772028494492</x:v>
      </x:c>
      <x:c r="I2024" s="12" t="n">
        <x:f>H2024-E2024</x:f>
        <x:v>0</x:v>
      </x:c>
      <x:c r="J2024" s="12" t="n">
        <x:v>0</x:v>
      </x:c>
      <x:c r="K2024" s="12" t="n">
        <x:f>H2024+J2024</x:f>
        <x:v>442.5772028494492</x:v>
      </x:c>
      <x:c r="L2024" s="16" t="n">
        <x:v>0.4272</x:v>
      </x:c>
      <x:c r="M2024" s="17" t="n">
        <x:f>F2024*L2024</x:f>
        <x:v>189.0689810572847</x:v>
      </x:c>
      <x:c r="N2024" s="16" t="n">
        <x:f>L2024*'月度汇总'!$F$8</x:f>
        <x:v>0.6408</x:v>
      </x:c>
      <x:c r="O2024" s="17" t="n">
        <x:f>G2024*N2024</x:f>
        <x:v>0</x:v>
      </x:c>
      <x:c r="P2024" s="16" t="n">
        <x:f>L2024*'月度汇总'!$F$10</x:f>
        <x:v>2.136</x:v>
      </x:c>
      <x:c r="Q2024" s="17" t="n">
        <x:f>J2024*P2024</x:f>
        <x:v>0</x:v>
      </x:c>
      <x:c r="R2024" s="12" t="n">
        <x:v>0</x:v>
      </x:c>
      <x:c r="S2024" s="17" t="n">
        <x:v>0</x:v>
      </x:c>
      <x:c r="T2024" s="19" t="n">
        <x:f>M2024+O2024+Q2024+S2024</x:f>
        <x:v>189.0689810572847</x:v>
      </x:c>
      <x:c r="U2024" s="18" t="str">
        <x:f>TEXT(T2024,"0.00")&amp;"元"</x:f>
        <x:v>189.07元</x:v>
      </x:c>
      <x:c r="V2024" s="12" t="n">
        <x:v>0</x:v>
      </x:c>
      <x:c r="W2024" s="12" t="n">
        <x:f>K2024-V2024</x:f>
        <x:v>442.5772028494492</x:v>
      </x:c>
    </x:row>
    <x:row r="2025" ht="20" customHeight="1">
      <x:c r="A2025" s="13" t="n">
        <x:v>45703.03472222222</x:v>
      </x:c>
      <x:c r="B2025" s="13" t="n">
        <x:v>45703.04166666667</x:v>
      </x:c>
      <x:c r="C2025" s="14" t="n">
        <x:v>45703</x:v>
      </x:c>
      <x:c r="D2025" s="15" t="n">
        <x:v>5</x:v>
      </x:c>
      <x:c r="E2025" s="12" t="n">
        <x:v>436.53721900719626</x:v>
      </x:c>
      <x:c r="F2025" s="12" t="n">
        <x:v>436.53721900719626</x:v>
      </x:c>
      <x:c r="G2025" s="12" t="n">
        <x:v>0</x:v>
      </x:c>
      <x:c r="H2025" s="12" t="n">
        <x:f>F2025+G2025</x:f>
        <x:v>436.53721900719626</x:v>
      </x:c>
      <x:c r="I2025" s="12" t="n">
        <x:f>H2025-E2025</x:f>
        <x:v>0</x:v>
      </x:c>
      <x:c r="J2025" s="12" t="n">
        <x:v>0</x:v>
      </x:c>
      <x:c r="K2025" s="12" t="n">
        <x:f>H2025+J2025</x:f>
        <x:v>436.53721900719626</x:v>
      </x:c>
      <x:c r="L2025" s="16" t="n">
        <x:v>0.4271</x:v>
      </x:c>
      <x:c r="M2025" s="17" t="n">
        <x:f>F2025*L2025</x:f>
        <x:v>186.44504623797351</x:v>
      </x:c>
      <x:c r="N2025" s="16" t="n">
        <x:f>L2025*'月度汇总'!$F$8</x:f>
        <x:v>0.6406499999999999</x:v>
      </x:c>
      <x:c r="O2025" s="17" t="n">
        <x:f>G2025*N2025</x:f>
        <x:v>0</x:v>
      </x:c>
      <x:c r="P2025" s="16" t="n">
        <x:f>L2025*'月度汇总'!$F$10</x:f>
        <x:v>2.1355</x:v>
      </x:c>
      <x:c r="Q2025" s="17" t="n">
        <x:f>J2025*P2025</x:f>
        <x:v>0</x:v>
      </x:c>
      <x:c r="R2025" s="12" t="n">
        <x:v>0</x:v>
      </x:c>
      <x:c r="S2025" s="17" t="n">
        <x:v>0</x:v>
      </x:c>
      <x:c r="T2025" s="19" t="n">
        <x:f>M2025+O2025+Q2025+S2025</x:f>
        <x:v>186.44504623797351</x:v>
      </x:c>
      <x:c r="U2025" s="18" t="str">
        <x:f>TEXT(T2025,"0.00")&amp;"元"</x:f>
        <x:v>186.45元</x:v>
      </x:c>
      <x:c r="V2025" s="12" t="n">
        <x:v>0</x:v>
      </x:c>
      <x:c r="W2025" s="12" t="n">
        <x:f>K2025-V2025</x:f>
        <x:v>436.53721900719626</x:v>
      </x:c>
    </x:row>
    <x:row r="2026" ht="20" customHeight="1">
      <x:c r="A2026" s="13" t="n">
        <x:v>45703.04166666667</x:v>
      </x:c>
      <x:c r="B2026" s="13" t="n">
        <x:v>45703.04861111111</x:v>
      </x:c>
      <x:c r="C2026" s="14" t="n">
        <x:v>45703</x:v>
      </x:c>
      <x:c r="D2026" s="15" t="n">
        <x:v>6</x:v>
      </x:c>
      <x:c r="E2026" s="12" t="n">
        <x:v>434.63136632707574</x:v>
      </x:c>
      <x:c r="F2026" s="12" t="n">
        <x:v>434.63136632707574</x:v>
      </x:c>
      <x:c r="G2026" s="12" t="n">
        <x:v>0</x:v>
      </x:c>
      <x:c r="H2026" s="12" t="n">
        <x:f>F2026+G2026</x:f>
        <x:v>434.63136632707574</x:v>
      </x:c>
      <x:c r="I2026" s="12" t="n">
        <x:f>H2026-E2026</x:f>
        <x:v>0</x:v>
      </x:c>
      <x:c r="J2026" s="12" t="n">
        <x:v>0</x:v>
      </x:c>
      <x:c r="K2026" s="12" t="n">
        <x:f>H2026+J2026</x:f>
        <x:v>434.63136632707574</x:v>
      </x:c>
      <x:c r="L2026" s="16" t="n">
        <x:v>0.4285</x:v>
      </x:c>
      <x:c r="M2026" s="17" t="n">
        <x:f>F2026*L2026</x:f>
        <x:v>186.23954047115194</x:v>
      </x:c>
      <x:c r="N2026" s="16" t="n">
        <x:f>L2026*'月度汇总'!$F$8</x:f>
        <x:v>0.6427499999999999</x:v>
      </x:c>
      <x:c r="O2026" s="17" t="n">
        <x:f>G2026*N2026</x:f>
        <x:v>0</x:v>
      </x:c>
      <x:c r="P2026" s="16" t="n">
        <x:f>L2026*'月度汇总'!$F$10</x:f>
        <x:v>2.1425</x:v>
      </x:c>
      <x:c r="Q2026" s="17" t="n">
        <x:f>J2026*P2026</x:f>
        <x:v>0</x:v>
      </x:c>
      <x:c r="R2026" s="12" t="n">
        <x:v>0</x:v>
      </x:c>
      <x:c r="S2026" s="17" t="n">
        <x:v>0</x:v>
      </x:c>
      <x:c r="T2026" s="19" t="n">
        <x:f>M2026+O2026+Q2026+S2026</x:f>
        <x:v>186.23954047115194</x:v>
      </x:c>
      <x:c r="U2026" s="18" t="str">
        <x:f>TEXT(T2026,"0.00")&amp;"元"</x:f>
        <x:v>186.24元</x:v>
      </x:c>
      <x:c r="V2026" s="12" t="n">
        <x:v>0</x:v>
      </x:c>
      <x:c r="W2026" s="12" t="n">
        <x:f>K2026-V2026</x:f>
        <x:v>434.63136632707574</x:v>
      </x:c>
    </x:row>
    <x:row r="2027" ht="20" customHeight="1">
      <x:c r="A2027" s="13" t="n">
        <x:v>45703.04861111111</x:v>
      </x:c>
      <x:c r="B2027" s="13" t="n">
        <x:v>45703.055555555555</x:v>
      </x:c>
      <x:c r="C2027" s="14" t="n">
        <x:v>45703</x:v>
      </x:c>
      <x:c r="D2027" s="15" t="n">
        <x:v>7</x:v>
      </x:c>
      <x:c r="E2027" s="12" t="n">
        <x:v>443.3175320573567</x:v>
      </x:c>
      <x:c r="F2027" s="12" t="n">
        <x:v>443.3175320573567</x:v>
      </x:c>
      <x:c r="G2027" s="12" t="n">
        <x:v>0</x:v>
      </x:c>
      <x:c r="H2027" s="12" t="n">
        <x:f>F2027+G2027</x:f>
        <x:v>443.3175320573567</x:v>
      </x:c>
      <x:c r="I2027" s="12" t="n">
        <x:f>H2027-E2027</x:f>
        <x:v>0</x:v>
      </x:c>
      <x:c r="J2027" s="12" t="n">
        <x:v>0</x:v>
      </x:c>
      <x:c r="K2027" s="12" t="n">
        <x:f>H2027+J2027</x:f>
        <x:v>443.3175320573567</x:v>
      </x:c>
      <x:c r="L2027" s="16" t="n">
        <x:v>0.4311</x:v>
      </x:c>
      <x:c r="M2027" s="17" t="n">
        <x:f>F2027*L2027</x:f>
        <x:v>191.11418806992646</x:v>
      </x:c>
      <x:c r="N2027" s="16" t="n">
        <x:f>L2027*'月度汇总'!$F$8</x:f>
        <x:v>0.64665</x:v>
      </x:c>
      <x:c r="O2027" s="17" t="n">
        <x:f>G2027*N2027</x:f>
        <x:v>0</x:v>
      </x:c>
      <x:c r="P2027" s="16" t="n">
        <x:f>L2027*'月度汇总'!$F$10</x:f>
        <x:v>2.1555</x:v>
      </x:c>
      <x:c r="Q2027" s="17" t="n">
        <x:f>J2027*P2027</x:f>
        <x:v>0</x:v>
      </x:c>
      <x:c r="R2027" s="12" t="n">
        <x:v>0</x:v>
      </x:c>
      <x:c r="S2027" s="17" t="n">
        <x:v>0</x:v>
      </x:c>
      <x:c r="T2027" s="19" t="n">
        <x:f>M2027+O2027+Q2027+S2027</x:f>
        <x:v>191.11418806992646</x:v>
      </x:c>
      <x:c r="U2027" s="18" t="str">
        <x:f>TEXT(T2027,"0.00")&amp;"元"</x:f>
        <x:v>191.11元</x:v>
      </x:c>
      <x:c r="V2027" s="12" t="n">
        <x:v>0</x:v>
      </x:c>
      <x:c r="W2027" s="12" t="n">
        <x:f>K2027-V2027</x:f>
        <x:v>443.3175320573567</x:v>
      </x:c>
    </x:row>
    <x:row r="2028" ht="20" customHeight="1">
      <x:c r="A2028" s="13" t="n">
        <x:v>45703.055555555555</x:v>
      </x:c>
      <x:c r="B2028" s="13" t="n">
        <x:v>45703.0625</x:v>
      </x:c>
      <x:c r="C2028" s="14" t="n">
        <x:v>45703</x:v>
      </x:c>
      <x:c r="D2028" s="15" t="n">
        <x:v>8</x:v>
      </x:c>
      <x:c r="E2028" s="12" t="n">
        <x:v>436.19750048525117</x:v>
      </x:c>
      <x:c r="F2028" s="12" t="n">
        <x:v>436.19750048525117</x:v>
      </x:c>
      <x:c r="G2028" s="12" t="n">
        <x:v>0</x:v>
      </x:c>
      <x:c r="H2028" s="12" t="n">
        <x:f>F2028+G2028</x:f>
        <x:v>436.19750048525117</x:v>
      </x:c>
      <x:c r="I2028" s="12" t="n">
        <x:f>H2028-E2028</x:f>
        <x:v>0</x:v>
      </x:c>
      <x:c r="J2028" s="12" t="n">
        <x:v>0</x:v>
      </x:c>
      <x:c r="K2028" s="12" t="n">
        <x:f>H2028+J2028</x:f>
        <x:v>436.19750048525117</x:v>
      </x:c>
      <x:c r="L2028" s="16" t="n">
        <x:v>0.4302</x:v>
      </x:c>
      <x:c r="M2028" s="17" t="n">
        <x:f>F2028*L2028</x:f>
        <x:v>187.65216470875507</x:v>
      </x:c>
      <x:c r="N2028" s="16" t="n">
        <x:f>L2028*'月度汇总'!$F$8</x:f>
        <x:v>0.6453</x:v>
      </x:c>
      <x:c r="O2028" s="17" t="n">
        <x:f>G2028*N2028</x:f>
        <x:v>0</x:v>
      </x:c>
      <x:c r="P2028" s="16" t="n">
        <x:f>L2028*'月度汇总'!$F$10</x:f>
        <x:v>2.1510000000000002</x:v>
      </x:c>
      <x:c r="Q2028" s="17" t="n">
        <x:f>J2028*P2028</x:f>
        <x:v>0</x:v>
      </x:c>
      <x:c r="R2028" s="12" t="n">
        <x:v>0</x:v>
      </x:c>
      <x:c r="S2028" s="17" t="n">
        <x:v>0</x:v>
      </x:c>
      <x:c r="T2028" s="19" t="n">
        <x:f>M2028+O2028+Q2028+S2028</x:f>
        <x:v>187.65216470875507</x:v>
      </x:c>
      <x:c r="U2028" s="18" t="str">
        <x:f>TEXT(T2028,"0.00")&amp;"元"</x:f>
        <x:v>187.65元</x:v>
      </x:c>
      <x:c r="V2028" s="12" t="n">
        <x:v>0</x:v>
      </x:c>
      <x:c r="W2028" s="12" t="n">
        <x:f>K2028-V2028</x:f>
        <x:v>436.19750048525117</x:v>
      </x:c>
    </x:row>
    <x:row r="2029" ht="20" customHeight="1">
      <x:c r="A2029" s="13" t="n">
        <x:v>45703.0625</x:v>
      </x:c>
      <x:c r="B2029" s="13" t="n">
        <x:v>45703.069444444445</x:v>
      </x:c>
      <x:c r="C2029" s="14" t="n">
        <x:v>45703</x:v>
      </x:c>
      <x:c r="D2029" s="15" t="n">
        <x:v>9</x:v>
      </x:c>
      <x:c r="E2029" s="12" t="n">
        <x:v>423.04734047237326</x:v>
      </x:c>
      <x:c r="F2029" s="12" t="n">
        <x:v>423.04734047237326</x:v>
      </x:c>
      <x:c r="G2029" s="12" t="n">
        <x:v>0</x:v>
      </x:c>
      <x:c r="H2029" s="12" t="n">
        <x:f>F2029+G2029</x:f>
        <x:v>423.04734047237326</x:v>
      </x:c>
      <x:c r="I2029" s="12" t="n">
        <x:f>H2029-E2029</x:f>
        <x:v>0</x:v>
      </x:c>
      <x:c r="J2029" s="12" t="n">
        <x:v>0</x:v>
      </x:c>
      <x:c r="K2029" s="12" t="n">
        <x:f>H2029+J2029</x:f>
        <x:v>423.04734047237326</x:v>
      </x:c>
      <x:c r="L2029" s="16" t="n">
        <x:v>0.4279</x:v>
      </x:c>
      <x:c r="M2029" s="17" t="n">
        <x:f>F2029*L2029</x:f>
        <x:v>181.02195698812852</x:v>
      </x:c>
      <x:c r="N2029" s="16" t="n">
        <x:f>L2029*'月度汇总'!$F$8</x:f>
        <x:v>0.64185</x:v>
      </x:c>
      <x:c r="O2029" s="17" t="n">
        <x:f>G2029*N2029</x:f>
        <x:v>0</x:v>
      </x:c>
      <x:c r="P2029" s="16" t="n">
        <x:f>L2029*'月度汇总'!$F$10</x:f>
        <x:v>2.1395</x:v>
      </x:c>
      <x:c r="Q2029" s="17" t="n">
        <x:f>J2029*P2029</x:f>
        <x:v>0</x:v>
      </x:c>
      <x:c r="R2029" s="12" t="n">
        <x:v>0</x:v>
      </x:c>
      <x:c r="S2029" s="17" t="n">
        <x:v>0</x:v>
      </x:c>
      <x:c r="T2029" s="19" t="n">
        <x:f>M2029+O2029+Q2029+S2029</x:f>
        <x:v>181.02195698812852</x:v>
      </x:c>
      <x:c r="U2029" s="18" t="str">
        <x:f>TEXT(T2029,"0.00")&amp;"元"</x:f>
        <x:v>181.02元</x:v>
      </x:c>
      <x:c r="V2029" s="12" t="n">
        <x:v>0</x:v>
      </x:c>
      <x:c r="W2029" s="12" t="n">
        <x:f>K2029-V2029</x:f>
        <x:v>423.04734047237326</x:v>
      </x:c>
    </x:row>
    <x:row r="2030" ht="20" customHeight="1">
      <x:c r="A2030" s="13" t="n">
        <x:v>45703.069444444445</x:v>
      </x:c>
      <x:c r="B2030" s="13" t="n">
        <x:v>45703.07638888889</x:v>
      </x:c>
      <x:c r="C2030" s="14" t="n">
        <x:v>45703</x:v>
      </x:c>
      <x:c r="D2030" s="15" t="n">
        <x:v>10</x:v>
      </x:c>
      <x:c r="E2030" s="12" t="n">
        <x:v>440.16467215589614</x:v>
      </x:c>
      <x:c r="F2030" s="12" t="n">
        <x:v>440.16467215589614</x:v>
      </x:c>
      <x:c r="G2030" s="12" t="n">
        <x:v>0</x:v>
      </x:c>
      <x:c r="H2030" s="12" t="n">
        <x:f>F2030+G2030</x:f>
        <x:v>440.16467215589614</x:v>
      </x:c>
      <x:c r="I2030" s="12" t="n">
        <x:f>H2030-E2030</x:f>
        <x:v>0</x:v>
      </x:c>
      <x:c r="J2030" s="12" t="n">
        <x:v>0</x:v>
      </x:c>
      <x:c r="K2030" s="12" t="n">
        <x:f>H2030+J2030</x:f>
        <x:v>440.16467215589614</x:v>
      </x:c>
      <x:c r="L2030" s="16" t="n">
        <x:v>0.4312</x:v>
      </x:c>
      <x:c r="M2030" s="17" t="n">
        <x:f>F2030*L2030</x:f>
        <x:v>189.79900663362244</x:v>
      </x:c>
      <x:c r="N2030" s="16" t="n">
        <x:f>L2030*'月度汇总'!$F$8</x:f>
        <x:v>0.6468</x:v>
      </x:c>
      <x:c r="O2030" s="17" t="n">
        <x:f>G2030*N2030</x:f>
        <x:v>0</x:v>
      </x:c>
      <x:c r="P2030" s="16" t="n">
        <x:f>L2030*'月度汇总'!$F$10</x:f>
        <x:v>2.156</x:v>
      </x:c>
      <x:c r="Q2030" s="17" t="n">
        <x:f>J2030*P2030</x:f>
        <x:v>0</x:v>
      </x:c>
      <x:c r="R2030" s="12" t="n">
        <x:v>0</x:v>
      </x:c>
      <x:c r="S2030" s="17" t="n">
        <x:v>0</x:v>
      </x:c>
      <x:c r="T2030" s="19" t="n">
        <x:f>M2030+O2030+Q2030+S2030</x:f>
        <x:v>189.79900663362244</x:v>
      </x:c>
      <x:c r="U2030" s="18" t="str">
        <x:f>TEXT(T2030,"0.00")&amp;"元"</x:f>
        <x:v>189.80元</x:v>
      </x:c>
      <x:c r="V2030" s="12" t="n">
        <x:v>0</x:v>
      </x:c>
      <x:c r="W2030" s="12" t="n">
        <x:f>K2030-V2030</x:f>
        <x:v>440.16467215589614</x:v>
      </x:c>
    </x:row>
    <x:row r="2031" ht="20" customHeight="1">
      <x:c r="A2031" s="13" t="n">
        <x:v>45703.07638888889</x:v>
      </x:c>
      <x:c r="B2031" s="13" t="n">
        <x:v>45703.08333333333</x:v>
      </x:c>
      <x:c r="C2031" s="14" t="n">
        <x:v>45703</x:v>
      </x:c>
      <x:c r="D2031" s="15" t="n">
        <x:v>11</x:v>
      </x:c>
      <x:c r="E2031" s="12" t="n">
        <x:v>453.9913611487623</x:v>
      </x:c>
      <x:c r="F2031" s="12" t="n">
        <x:v>453.9913611487623</x:v>
      </x:c>
      <x:c r="G2031" s="12" t="n">
        <x:v>0</x:v>
      </x:c>
      <x:c r="H2031" s="12" t="n">
        <x:f>F2031+G2031</x:f>
        <x:v>453.9913611487623</x:v>
      </x:c>
      <x:c r="I2031" s="12" t="n">
        <x:f>H2031-E2031</x:f>
        <x:v>0</x:v>
      </x:c>
      <x:c r="J2031" s="12" t="n">
        <x:v>0</x:v>
      </x:c>
      <x:c r="K2031" s="12" t="n">
        <x:f>H2031+J2031</x:f>
        <x:v>453.9913611487623</x:v>
      </x:c>
      <x:c r="L2031" s="16" t="n">
        <x:v>0.4333</x:v>
      </x:c>
      <x:c r="M2031" s="17" t="n">
        <x:f>F2031*L2031</x:f>
        <x:v>196.7144567857587</x:v>
      </x:c>
      <x:c r="N2031" s="16" t="n">
        <x:f>L2031*'月度汇总'!$F$8</x:f>
        <x:v>0.64995</x:v>
      </x:c>
      <x:c r="O2031" s="17" t="n">
        <x:f>G2031*N2031</x:f>
        <x:v>0</x:v>
      </x:c>
      <x:c r="P2031" s="16" t="n">
        <x:f>L2031*'月度汇总'!$F$10</x:f>
        <x:v>2.1665</x:v>
      </x:c>
      <x:c r="Q2031" s="17" t="n">
        <x:f>J2031*P2031</x:f>
        <x:v>0</x:v>
      </x:c>
      <x:c r="R2031" s="12" t="n">
        <x:v>0</x:v>
      </x:c>
      <x:c r="S2031" s="17" t="n">
        <x:v>0</x:v>
      </x:c>
      <x:c r="T2031" s="19" t="n">
        <x:f>M2031+O2031+Q2031+S2031</x:f>
        <x:v>196.7144567857587</x:v>
      </x:c>
      <x:c r="U2031" s="18" t="str">
        <x:f>TEXT(T2031,"0.00")&amp;"元"</x:f>
        <x:v>196.71元</x:v>
      </x:c>
      <x:c r="V2031" s="12" t="n">
        <x:v>0</x:v>
      </x:c>
      <x:c r="W2031" s="12" t="n">
        <x:f>K2031-V2031</x:f>
        <x:v>453.9913611487623</x:v>
      </x:c>
    </x:row>
    <x:row r="2032" ht="20" customHeight="1">
      <x:c r="A2032" s="13" t="n">
        <x:v>45703.08333333333</x:v>
      </x:c>
      <x:c r="B2032" s="13" t="n">
        <x:v>45703.09027777778</x:v>
      </x:c>
      <x:c r="C2032" s="14" t="n">
        <x:v>45703</x:v>
      </x:c>
      <x:c r="D2032" s="15" t="n">
        <x:v>12</x:v>
      </x:c>
      <x:c r="E2032" s="12" t="n">
        <x:v>449.6987510723086</x:v>
      </x:c>
      <x:c r="F2032" s="12" t="n">
        <x:v>449.6987510723086</x:v>
      </x:c>
      <x:c r="G2032" s="12" t="n">
        <x:v>0</x:v>
      </x:c>
      <x:c r="H2032" s="12" t="n">
        <x:f>F2032+G2032</x:f>
        <x:v>449.6987510723086</x:v>
      </x:c>
      <x:c r="I2032" s="12" t="n">
        <x:f>H2032-E2032</x:f>
        <x:v>0</x:v>
      </x:c>
      <x:c r="J2032" s="12" t="n">
        <x:v>0</x:v>
      </x:c>
      <x:c r="K2032" s="12" t="n">
        <x:f>H2032+J2032</x:f>
        <x:v>449.6987510723086</x:v>
      </x:c>
      <x:c r="L2032" s="16" t="n">
        <x:v>0.4311</x:v>
      </x:c>
      <x:c r="M2032" s="17" t="n">
        <x:f>F2032*L2032</x:f>
        <x:v>193.86513158727223</x:v>
      </x:c>
      <x:c r="N2032" s="16" t="n">
        <x:f>L2032*'月度汇总'!$F$8</x:f>
        <x:v>0.64665</x:v>
      </x:c>
      <x:c r="O2032" s="17" t="n">
        <x:f>G2032*N2032</x:f>
        <x:v>0</x:v>
      </x:c>
      <x:c r="P2032" s="16" t="n">
        <x:f>L2032*'月度汇总'!$F$10</x:f>
        <x:v>2.1555</x:v>
      </x:c>
      <x:c r="Q2032" s="17" t="n">
        <x:f>J2032*P2032</x:f>
        <x:v>0</x:v>
      </x:c>
      <x:c r="R2032" s="12" t="n">
        <x:v>0</x:v>
      </x:c>
      <x:c r="S2032" s="17" t="n">
        <x:v>0</x:v>
      </x:c>
      <x:c r="T2032" s="19" t="n">
        <x:f>M2032+O2032+Q2032+S2032</x:f>
        <x:v>193.86513158727223</x:v>
      </x:c>
      <x:c r="U2032" s="18" t="str">
        <x:f>TEXT(T2032,"0.00")&amp;"元"</x:f>
        <x:v>193.87元</x:v>
      </x:c>
      <x:c r="V2032" s="12" t="n">
        <x:v>0</x:v>
      </x:c>
      <x:c r="W2032" s="12" t="n">
        <x:f>K2032-V2032</x:f>
        <x:v>449.6987510723086</x:v>
      </x:c>
    </x:row>
    <x:row r="2033" ht="20" customHeight="1">
      <x:c r="A2033" s="13" t="n">
        <x:v>45703.09027777778</x:v>
      </x:c>
      <x:c r="B2033" s="13" t="n">
        <x:v>45703.09722222222</x:v>
      </x:c>
      <x:c r="C2033" s="14" t="n">
        <x:v>45703</x:v>
      </x:c>
      <x:c r="D2033" s="15" t="n">
        <x:v>13</x:v>
      </x:c>
      <x:c r="E2033" s="12" t="n">
        <x:v>447.0664585879983</x:v>
      </x:c>
      <x:c r="F2033" s="12" t="n">
        <x:v>447.0664585879983</x:v>
      </x:c>
      <x:c r="G2033" s="12" t="n">
        <x:v>0</x:v>
      </x:c>
      <x:c r="H2033" s="12" t="n">
        <x:f>F2033+G2033</x:f>
        <x:v>447.0664585879983</x:v>
      </x:c>
      <x:c r="I2033" s="12" t="n">
        <x:f>H2033-E2033</x:f>
        <x:v>0</x:v>
      </x:c>
      <x:c r="J2033" s="12" t="n">
        <x:v>0</x:v>
      </x:c>
      <x:c r="K2033" s="12" t="n">
        <x:f>H2033+J2033</x:f>
        <x:v>447.0664585879983</x:v>
      </x:c>
      <x:c r="L2033" s="16" t="n">
        <x:v>0.4293</x:v>
      </x:c>
      <x:c r="M2033" s="17" t="n">
        <x:f>F2033*L2033</x:f>
        <x:v>191.92563067182766</x:v>
      </x:c>
      <x:c r="N2033" s="16" t="n">
        <x:f>L2033*'月度汇总'!$F$8</x:f>
        <x:v>0.64395</x:v>
      </x:c>
      <x:c r="O2033" s="17" t="n">
        <x:f>G2033*N2033</x:f>
        <x:v>0</x:v>
      </x:c>
      <x:c r="P2033" s="16" t="n">
        <x:f>L2033*'月度汇总'!$F$10</x:f>
        <x:v>2.1465</x:v>
      </x:c>
      <x:c r="Q2033" s="17" t="n">
        <x:f>J2033*P2033</x:f>
        <x:v>0</x:v>
      </x:c>
      <x:c r="R2033" s="12" t="n">
        <x:v>0</x:v>
      </x:c>
      <x:c r="S2033" s="17" t="n">
        <x:v>0</x:v>
      </x:c>
      <x:c r="T2033" s="19" t="n">
        <x:f>M2033+O2033+Q2033+S2033</x:f>
        <x:v>191.92563067182766</x:v>
      </x:c>
      <x:c r="U2033" s="18" t="str">
        <x:f>TEXT(T2033,"0.00")&amp;"元"</x:f>
        <x:v>191.93元</x:v>
      </x:c>
      <x:c r="V2033" s="12" t="n">
        <x:v>0</x:v>
      </x:c>
      <x:c r="W2033" s="12" t="n">
        <x:f>K2033-V2033</x:f>
        <x:v>447.0664585879983</x:v>
      </x:c>
    </x:row>
    <x:row r="2034" ht="20" customHeight="1">
      <x:c r="A2034" s="13" t="n">
        <x:v>45703.09722222222</x:v>
      </x:c>
      <x:c r="B2034" s="13" t="n">
        <x:v>45703.10416666667</x:v>
      </x:c>
      <x:c r="C2034" s="14" t="n">
        <x:v>45703</x:v>
      </x:c>
      <x:c r="D2034" s="15" t="n">
        <x:v>14</x:v>
      </x:c>
      <x:c r="E2034" s="12" t="n">
        <x:v>456.5238692616163</x:v>
      </x:c>
      <x:c r="F2034" s="12" t="n">
        <x:v>456.5238692616163</x:v>
      </x:c>
      <x:c r="G2034" s="12" t="n">
        <x:v>0</x:v>
      </x:c>
      <x:c r="H2034" s="12" t="n">
        <x:f>F2034+G2034</x:f>
        <x:v>456.5238692616163</x:v>
      </x:c>
      <x:c r="I2034" s="12" t="n">
        <x:f>H2034-E2034</x:f>
        <x:v>0</x:v>
      </x:c>
      <x:c r="J2034" s="12" t="n">
        <x:v>0</x:v>
      </x:c>
      <x:c r="K2034" s="12" t="n">
        <x:f>H2034+J2034</x:f>
        <x:v>456.5238692616163</x:v>
      </x:c>
      <x:c r="L2034" s="16" t="n">
        <x:v>0.4324</x:v>
      </x:c>
      <x:c r="M2034" s="17" t="n">
        <x:f>F2034*L2034</x:f>
        <x:v>197.4009210687229</x:v>
      </x:c>
      <x:c r="N2034" s="16" t="n">
        <x:f>L2034*'月度汇总'!$F$8</x:f>
        <x:v>0.6486000000000001</x:v>
      </x:c>
      <x:c r="O2034" s="17" t="n">
        <x:f>G2034*N2034</x:f>
        <x:v>0</x:v>
      </x:c>
      <x:c r="P2034" s="16" t="n">
        <x:f>L2034*'月度汇总'!$F$10</x:f>
        <x:v>2.162</x:v>
      </x:c>
      <x:c r="Q2034" s="17" t="n">
        <x:f>J2034*P2034</x:f>
        <x:v>0</x:v>
      </x:c>
      <x:c r="R2034" s="12" t="n">
        <x:v>0</x:v>
      </x:c>
      <x:c r="S2034" s="17" t="n">
        <x:v>0</x:v>
      </x:c>
      <x:c r="T2034" s="19" t="n">
        <x:f>M2034+O2034+Q2034+S2034</x:f>
        <x:v>197.4009210687229</x:v>
      </x:c>
      <x:c r="U2034" s="18" t="str">
        <x:f>TEXT(T2034,"0.00")&amp;"元"</x:f>
        <x:v>197.40元</x:v>
      </x:c>
      <x:c r="V2034" s="12" t="n">
        <x:v>0</x:v>
      </x:c>
      <x:c r="W2034" s="12" t="n">
        <x:f>K2034-V2034</x:f>
        <x:v>456.5238692616163</x:v>
      </x:c>
    </x:row>
    <x:row r="2035" ht="20" customHeight="1">
      <x:c r="A2035" s="13" t="n">
        <x:v>45703.10416666667</x:v>
      </x:c>
      <x:c r="B2035" s="13" t="n">
        <x:v>45703.11111111111</x:v>
      </x:c>
      <x:c r="C2035" s="14" t="n">
        <x:v>45703</x:v>
      </x:c>
      <x:c r="D2035" s="15" t="n">
        <x:v>15</x:v>
      </x:c>
      <x:c r="E2035" s="12" t="n">
        <x:v>461.6827925932856</x:v>
      </x:c>
      <x:c r="F2035" s="12" t="n">
        <x:v>461.6827925932856</x:v>
      </x:c>
      <x:c r="G2035" s="12" t="n">
        <x:v>0</x:v>
      </x:c>
      <x:c r="H2035" s="12" t="n">
        <x:f>F2035+G2035</x:f>
        <x:v>461.6827925932856</x:v>
      </x:c>
      <x:c r="I2035" s="12" t="n">
        <x:f>H2035-E2035</x:f>
        <x:v>0</x:v>
      </x:c>
      <x:c r="J2035" s="12" t="n">
        <x:v>0</x:v>
      </x:c>
      <x:c r="K2035" s="12" t="n">
        <x:f>H2035+J2035</x:f>
        <x:v>461.6827925932856</x:v>
      </x:c>
      <x:c r="L2035" s="16" t="n">
        <x:v>0.4367</x:v>
      </x:c>
      <x:c r="M2035" s="17" t="n">
        <x:f>F2035*L2035</x:f>
        <x:v>201.6168755254878</x:v>
      </x:c>
      <x:c r="N2035" s="16" t="n">
        <x:f>L2035*'月度汇总'!$F$8</x:f>
        <x:v>0.6550499999999999</x:v>
      </x:c>
      <x:c r="O2035" s="17" t="n">
        <x:f>G2035*N2035</x:f>
        <x:v>0</x:v>
      </x:c>
      <x:c r="P2035" s="16" t="n">
        <x:f>L2035*'月度汇总'!$F$10</x:f>
        <x:v>2.1835</x:v>
      </x:c>
      <x:c r="Q2035" s="17" t="n">
        <x:f>J2035*P2035</x:f>
        <x:v>0</x:v>
      </x:c>
      <x:c r="R2035" s="12" t="n">
        <x:v>0</x:v>
      </x:c>
      <x:c r="S2035" s="17" t="n">
        <x:v>0</x:v>
      </x:c>
      <x:c r="T2035" s="19" t="n">
        <x:f>M2035+O2035+Q2035+S2035</x:f>
        <x:v>201.6168755254878</x:v>
      </x:c>
      <x:c r="U2035" s="18" t="str">
        <x:f>TEXT(T2035,"0.00")&amp;"元"</x:f>
        <x:v>201.62元</x:v>
      </x:c>
      <x:c r="V2035" s="12" t="n">
        <x:v>0</x:v>
      </x:c>
      <x:c r="W2035" s="12" t="n">
        <x:f>K2035-V2035</x:f>
        <x:v>461.6827925932856</x:v>
      </x:c>
    </x:row>
    <x:row r="2036" ht="20" customHeight="1">
      <x:c r="A2036" s="13" t="n">
        <x:v>45703.11111111111</x:v>
      </x:c>
      <x:c r="B2036" s="13" t="n">
        <x:v>45703.118055555555</x:v>
      </x:c>
      <x:c r="C2036" s="14" t="n">
        <x:v>45703</x:v>
      </x:c>
      <x:c r="D2036" s="15" t="n">
        <x:v>16</x:v>
      </x:c>
      <x:c r="E2036" s="12" t="n">
        <x:v>441.2540762133291</x:v>
      </x:c>
      <x:c r="F2036" s="12" t="n">
        <x:v>441.2540762133291</x:v>
      </x:c>
      <x:c r="G2036" s="12" t="n">
        <x:v>0</x:v>
      </x:c>
      <x:c r="H2036" s="12" t="n">
        <x:f>F2036+G2036</x:f>
        <x:v>441.2540762133291</x:v>
      </x:c>
      <x:c r="I2036" s="12" t="n">
        <x:f>H2036-E2036</x:f>
        <x:v>0</x:v>
      </x:c>
      <x:c r="J2036" s="12" t="n">
        <x:v>0</x:v>
      </x:c>
      <x:c r="K2036" s="12" t="n">
        <x:f>H2036+J2036</x:f>
        <x:v>441.2540762133291</x:v>
      </x:c>
      <x:c r="L2036" s="16" t="n">
        <x:v>0.4348</x:v>
      </x:c>
      <x:c r="M2036" s="17" t="n">
        <x:f>F2036*L2036</x:f>
        <x:v>191.8572723375555</x:v>
      </x:c>
      <x:c r="N2036" s="16" t="n">
        <x:f>L2036*'月度汇总'!$F$8</x:f>
        <x:v>0.6522</x:v>
      </x:c>
      <x:c r="O2036" s="17" t="n">
        <x:f>G2036*N2036</x:f>
        <x:v>0</x:v>
      </x:c>
      <x:c r="P2036" s="16" t="n">
        <x:f>L2036*'月度汇总'!$F$10</x:f>
        <x:v>2.174</x:v>
      </x:c>
      <x:c r="Q2036" s="17" t="n">
        <x:f>J2036*P2036</x:f>
        <x:v>0</x:v>
      </x:c>
      <x:c r="R2036" s="12" t="n">
        <x:v>0</x:v>
      </x:c>
      <x:c r="S2036" s="17" t="n">
        <x:v>0</x:v>
      </x:c>
      <x:c r="T2036" s="19" t="n">
        <x:f>M2036+O2036+Q2036+S2036</x:f>
        <x:v>191.8572723375555</x:v>
      </x:c>
      <x:c r="U2036" s="18" t="str">
        <x:f>TEXT(T2036,"0.00")&amp;"元"</x:f>
        <x:v>191.86元</x:v>
      </x:c>
      <x:c r="V2036" s="12" t="n">
        <x:v>0</x:v>
      </x:c>
      <x:c r="W2036" s="12" t="n">
        <x:f>K2036-V2036</x:f>
        <x:v>441.2540762133291</x:v>
      </x:c>
    </x:row>
    <x:row r="2037" ht="20" customHeight="1">
      <x:c r="A2037" s="13" t="n">
        <x:v>45703.118055555555</x:v>
      </x:c>
      <x:c r="B2037" s="13" t="n">
        <x:v>45703.125</x:v>
      </x:c>
      <x:c r="C2037" s="14" t="n">
        <x:v>45703</x:v>
      </x:c>
      <x:c r="D2037" s="15" t="n">
        <x:v>17</x:v>
      </x:c>
      <x:c r="E2037" s="12" t="n">
        <x:v>447.690741743996</x:v>
      </x:c>
      <x:c r="F2037" s="12" t="n">
        <x:v>447.690741743996</x:v>
      </x:c>
      <x:c r="G2037" s="12" t="n">
        <x:v>0</x:v>
      </x:c>
      <x:c r="H2037" s="12" t="n">
        <x:f>F2037+G2037</x:f>
        <x:v>447.690741743996</x:v>
      </x:c>
      <x:c r="I2037" s="12" t="n">
        <x:f>H2037-E2037</x:f>
        <x:v>0</x:v>
      </x:c>
      <x:c r="J2037" s="12" t="n">
        <x:v>0</x:v>
      </x:c>
      <x:c r="K2037" s="12" t="n">
        <x:f>H2037+J2037</x:f>
        <x:v>447.690741743996</x:v>
      </x:c>
      <x:c r="L2037" s="16" t="n">
        <x:v>0.4335</x:v>
      </x:c>
      <x:c r="M2037" s="17" t="n">
        <x:f>F2037*L2037</x:f>
        <x:v>194.07393654602225</x:v>
      </x:c>
      <x:c r="N2037" s="16" t="n">
        <x:f>L2037*'月度汇总'!$F$8</x:f>
        <x:v>0.65025</x:v>
      </x:c>
      <x:c r="O2037" s="17" t="n">
        <x:f>G2037*N2037</x:f>
        <x:v>0</x:v>
      </x:c>
      <x:c r="P2037" s="16" t="n">
        <x:f>L2037*'月度汇总'!$F$10</x:f>
        <x:v>2.1675</x:v>
      </x:c>
      <x:c r="Q2037" s="17" t="n">
        <x:f>J2037*P2037</x:f>
        <x:v>0</x:v>
      </x:c>
      <x:c r="R2037" s="12" t="n">
        <x:v>0</x:v>
      </x:c>
      <x:c r="S2037" s="17" t="n">
        <x:v>0</x:v>
      </x:c>
      <x:c r="T2037" s="19" t="n">
        <x:f>M2037+O2037+Q2037+S2037</x:f>
        <x:v>194.07393654602225</x:v>
      </x:c>
      <x:c r="U2037" s="18" t="str">
        <x:f>TEXT(T2037,"0.00")&amp;"元"</x:f>
        <x:v>194.07元</x:v>
      </x:c>
      <x:c r="V2037" s="12" t="n">
        <x:v>0</x:v>
      </x:c>
      <x:c r="W2037" s="12" t="n">
        <x:f>K2037-V2037</x:f>
        <x:v>447.690741743996</x:v>
      </x:c>
    </x:row>
    <x:row r="2038" ht="20" customHeight="1">
      <x:c r="A2038" s="13" t="n">
        <x:v>45703.125</x:v>
      </x:c>
      <x:c r="B2038" s="13" t="n">
        <x:v>45703.131944444445</x:v>
      </x:c>
      <x:c r="C2038" s="14" t="n">
        <x:v>45703</x:v>
      </x:c>
      <x:c r="D2038" s="15" t="n">
        <x:v>18</x:v>
      </x:c>
      <x:c r="E2038" s="12" t="n">
        <x:v>484.76407066041384</x:v>
      </x:c>
      <x:c r="F2038" s="12" t="n">
        <x:v>484.76407066041384</x:v>
      </x:c>
      <x:c r="G2038" s="12" t="n">
        <x:v>0</x:v>
      </x:c>
      <x:c r="H2038" s="12" t="n">
        <x:f>F2038+G2038</x:f>
        <x:v>484.76407066041384</x:v>
      </x:c>
      <x:c r="I2038" s="12" t="n">
        <x:f>H2038-E2038</x:f>
        <x:v>0</x:v>
      </x:c>
      <x:c r="J2038" s="12" t="n">
        <x:v>0</x:v>
      </x:c>
      <x:c r="K2038" s="12" t="n">
        <x:f>H2038+J2038</x:f>
        <x:v>484.76407066041384</x:v>
      </x:c>
      <x:c r="L2038" s="16" t="n">
        <x:v>0.4357</x:v>
      </x:c>
      <x:c r="M2038" s="17" t="n">
        <x:f>F2038*L2038</x:f>
        <x:v>211.21170558674228</x:v>
      </x:c>
      <x:c r="N2038" s="16" t="n">
        <x:f>L2038*'月度汇总'!$F$8</x:f>
        <x:v>0.65355</x:v>
      </x:c>
      <x:c r="O2038" s="17" t="n">
        <x:f>G2038*N2038</x:f>
        <x:v>0</x:v>
      </x:c>
      <x:c r="P2038" s="16" t="n">
        <x:f>L2038*'月度汇总'!$F$10</x:f>
        <x:v>2.1784999999999997</x:v>
      </x:c>
      <x:c r="Q2038" s="17" t="n">
        <x:f>J2038*P2038</x:f>
        <x:v>0</x:v>
      </x:c>
      <x:c r="R2038" s="12" t="n">
        <x:v>0</x:v>
      </x:c>
      <x:c r="S2038" s="17" t="n">
        <x:v>0</x:v>
      </x:c>
      <x:c r="T2038" s="19" t="n">
        <x:f>M2038+O2038+Q2038+S2038</x:f>
        <x:v>211.21170558674228</x:v>
      </x:c>
      <x:c r="U2038" s="18" t="str">
        <x:f>TEXT(T2038,"0.00")&amp;"元"</x:f>
        <x:v>211.21元</x:v>
      </x:c>
      <x:c r="V2038" s="12" t="n">
        <x:v>0</x:v>
      </x:c>
      <x:c r="W2038" s="12" t="n">
        <x:f>K2038-V2038</x:f>
        <x:v>484.76407066041384</x:v>
      </x:c>
    </x:row>
    <x:row r="2039" ht="20" customHeight="1">
      <x:c r="A2039" s="13" t="n">
        <x:v>45703.131944444445</x:v>
      </x:c>
      <x:c r="B2039" s="13" t="n">
        <x:v>45703.13888888889</x:v>
      </x:c>
      <x:c r="C2039" s="14" t="n">
        <x:v>45703</x:v>
      </x:c>
      <x:c r="D2039" s="15" t="n">
        <x:v>19</x:v>
      </x:c>
      <x:c r="E2039" s="12" t="n">
        <x:v>500.49401431744656</x:v>
      </x:c>
      <x:c r="F2039" s="12" t="n">
        <x:v>500.49401431744656</x:v>
      </x:c>
      <x:c r="G2039" s="12" t="n">
        <x:v>0</x:v>
      </x:c>
      <x:c r="H2039" s="12" t="n">
        <x:f>F2039+G2039</x:f>
        <x:v>500.49401431744656</x:v>
      </x:c>
      <x:c r="I2039" s="12" t="n">
        <x:f>H2039-E2039</x:f>
        <x:v>0</x:v>
      </x:c>
      <x:c r="J2039" s="12" t="n">
        <x:v>0</x:v>
      </x:c>
      <x:c r="K2039" s="12" t="n">
        <x:f>H2039+J2039</x:f>
        <x:v>500.49401431744656</x:v>
      </x:c>
      <x:c r="L2039" s="16" t="n">
        <x:v>0.4374</x:v>
      </x:c>
      <x:c r="M2039" s="17" t="n">
        <x:f>F2039*L2039</x:f>
        <x:v>218.91608186245114</x:v>
      </x:c>
      <x:c r="N2039" s="16" t="n">
        <x:f>L2039*'月度汇总'!$F$8</x:f>
        <x:v>0.6561</x:v>
      </x:c>
      <x:c r="O2039" s="17" t="n">
        <x:f>G2039*N2039</x:f>
        <x:v>0</x:v>
      </x:c>
      <x:c r="P2039" s="16" t="n">
        <x:f>L2039*'月度汇总'!$F$10</x:f>
        <x:v>2.1870000000000003</x:v>
      </x:c>
      <x:c r="Q2039" s="17" t="n">
        <x:f>J2039*P2039</x:f>
        <x:v>0</x:v>
      </x:c>
      <x:c r="R2039" s="12" t="n">
        <x:v>0</x:v>
      </x:c>
      <x:c r="S2039" s="17" t="n">
        <x:v>0</x:v>
      </x:c>
      <x:c r="T2039" s="19" t="n">
        <x:f>M2039+O2039+Q2039+S2039</x:f>
        <x:v>218.91608186245114</x:v>
      </x:c>
      <x:c r="U2039" s="18" t="str">
        <x:f>TEXT(T2039,"0.00")&amp;"元"</x:f>
        <x:v>218.92元</x:v>
      </x:c>
      <x:c r="V2039" s="12" t="n">
        <x:v>0</x:v>
      </x:c>
      <x:c r="W2039" s="12" t="n">
        <x:f>K2039-V2039</x:f>
        <x:v>500.49401431744656</x:v>
      </x:c>
    </x:row>
    <x:row r="2040" ht="20" customHeight="1">
      <x:c r="A2040" s="13" t="n">
        <x:v>45703.13888888889</x:v>
      </x:c>
      <x:c r="B2040" s="13" t="n">
        <x:v>45703.14583333333</x:v>
      </x:c>
      <x:c r="C2040" s="14" t="n">
        <x:v>45703</x:v>
      </x:c>
      <x:c r="D2040" s="15" t="n">
        <x:v>20</x:v>
      </x:c>
      <x:c r="E2040" s="12" t="n">
        <x:v>489.9085406424872</x:v>
      </x:c>
      <x:c r="F2040" s="12" t="n">
        <x:v>489.9085406424872</x:v>
      </x:c>
      <x:c r="G2040" s="12" t="n">
        <x:v>0</x:v>
      </x:c>
      <x:c r="H2040" s="12" t="n">
        <x:f>F2040+G2040</x:f>
        <x:v>489.9085406424872</x:v>
      </x:c>
      <x:c r="I2040" s="12" t="n">
        <x:f>H2040-E2040</x:f>
        <x:v>0</x:v>
      </x:c>
      <x:c r="J2040" s="12" t="n">
        <x:v>0</x:v>
      </x:c>
      <x:c r="K2040" s="12" t="n">
        <x:f>H2040+J2040</x:f>
        <x:v>489.9085406424872</x:v>
      </x:c>
      <x:c r="L2040" s="16" t="n">
        <x:v>0.4371</x:v>
      </x:c>
      <x:c r="M2040" s="17" t="n">
        <x:f>F2040*L2040</x:f>
        <x:v>214.13902311483116</x:v>
      </x:c>
      <x:c r="N2040" s="16" t="n">
        <x:f>L2040*'月度汇总'!$F$8</x:f>
        <x:v>0.65565</x:v>
      </x:c>
      <x:c r="O2040" s="17" t="n">
        <x:f>G2040*N2040</x:f>
        <x:v>0</x:v>
      </x:c>
      <x:c r="P2040" s="16" t="n">
        <x:f>L2040*'月度汇总'!$F$10</x:f>
        <x:v>2.1854999999999998</x:v>
      </x:c>
      <x:c r="Q2040" s="17" t="n">
        <x:f>J2040*P2040</x:f>
        <x:v>0</x:v>
      </x:c>
      <x:c r="R2040" s="12" t="n">
        <x:v>0</x:v>
      </x:c>
      <x:c r="S2040" s="17" t="n">
        <x:v>0</x:v>
      </x:c>
      <x:c r="T2040" s="19" t="n">
        <x:f>M2040+O2040+Q2040+S2040</x:f>
        <x:v>214.13902311483116</x:v>
      </x:c>
      <x:c r="U2040" s="18" t="str">
        <x:f>TEXT(T2040,"0.00")&amp;"元"</x:f>
        <x:v>214.14元</x:v>
      </x:c>
      <x:c r="V2040" s="12" t="n">
        <x:v>0</x:v>
      </x:c>
      <x:c r="W2040" s="12" t="n">
        <x:f>K2040-V2040</x:f>
        <x:v>489.9085406424872</x:v>
      </x:c>
    </x:row>
    <x:row r="2041" ht="20" customHeight="1">
      <x:c r="A2041" s="13" t="n">
        <x:v>45703.14583333333</x:v>
      </x:c>
      <x:c r="B2041" s="13" t="n">
        <x:v>45703.15277777778</x:v>
      </x:c>
      <x:c r="C2041" s="14" t="n">
        <x:v>45703</x:v>
      </x:c>
      <x:c r="D2041" s="15" t="n">
        <x:v>21</x:v>
      </x:c>
      <x:c r="E2041" s="12" t="n">
        <x:v>471.5852758275314</x:v>
      </x:c>
      <x:c r="F2041" s="12" t="n">
        <x:v>471.5852758275314</x:v>
      </x:c>
      <x:c r="G2041" s="12" t="n">
        <x:v>0</x:v>
      </x:c>
      <x:c r="H2041" s="12" t="n">
        <x:f>F2041+G2041</x:f>
        <x:v>471.5852758275314</x:v>
      </x:c>
      <x:c r="I2041" s="12" t="n">
        <x:f>H2041-E2041</x:f>
        <x:v>0</x:v>
      </x:c>
      <x:c r="J2041" s="12" t="n">
        <x:v>0</x:v>
      </x:c>
      <x:c r="K2041" s="12" t="n">
        <x:f>H2041+J2041</x:f>
        <x:v>471.5852758275314</x:v>
      </x:c>
      <x:c r="L2041" s="16" t="n">
        <x:v>0.4356</x:v>
      </x:c>
      <x:c r="M2041" s="17" t="n">
        <x:f>F2041*L2041</x:f>
        <x:v>205.42254615047267</x:v>
      </x:c>
      <x:c r="N2041" s="16" t="n">
        <x:f>L2041*'月度汇总'!$F$8</x:f>
        <x:v>0.6534</x:v>
      </x:c>
      <x:c r="O2041" s="17" t="n">
        <x:f>G2041*N2041</x:f>
        <x:v>0</x:v>
      </x:c>
      <x:c r="P2041" s="16" t="n">
        <x:f>L2041*'月度汇总'!$F$10</x:f>
        <x:v>2.178</x:v>
      </x:c>
      <x:c r="Q2041" s="17" t="n">
        <x:f>J2041*P2041</x:f>
        <x:v>0</x:v>
      </x:c>
      <x:c r="R2041" s="12" t="n">
        <x:v>0</x:v>
      </x:c>
      <x:c r="S2041" s="17" t="n">
        <x:v>0</x:v>
      </x:c>
      <x:c r="T2041" s="19" t="n">
        <x:f>M2041+O2041+Q2041+S2041</x:f>
        <x:v>205.42254615047267</x:v>
      </x:c>
      <x:c r="U2041" s="18" t="str">
        <x:f>TEXT(T2041,"0.00")&amp;"元"</x:f>
        <x:v>205.42元</x:v>
      </x:c>
      <x:c r="V2041" s="12" t="n">
        <x:v>0</x:v>
      </x:c>
      <x:c r="W2041" s="12" t="n">
        <x:f>K2041-V2041</x:f>
        <x:v>471.5852758275314</x:v>
      </x:c>
    </x:row>
    <x:row r="2042" ht="20" customHeight="1">
      <x:c r="A2042" s="13" t="n">
        <x:v>45703.15277777778</x:v>
      </x:c>
      <x:c r="B2042" s="13" t="n">
        <x:v>45703.15972222222</x:v>
      </x:c>
      <x:c r="C2042" s="14" t="n">
        <x:v>45703</x:v>
      </x:c>
      <x:c r="D2042" s="15" t="n">
        <x:v>22</x:v>
      </x:c>
      <x:c r="E2042" s="12" t="n">
        <x:v>469.3242510205585</x:v>
      </x:c>
      <x:c r="F2042" s="12" t="n">
        <x:v>469.3242510205585</x:v>
      </x:c>
      <x:c r="G2042" s="12" t="n">
        <x:v>0</x:v>
      </x:c>
      <x:c r="H2042" s="12" t="n">
        <x:f>F2042+G2042</x:f>
        <x:v>469.3242510205585</x:v>
      </x:c>
      <x:c r="I2042" s="12" t="n">
        <x:f>H2042-E2042</x:f>
        <x:v>0</x:v>
      </x:c>
      <x:c r="J2042" s="12" t="n">
        <x:v>0</x:v>
      </x:c>
      <x:c r="K2042" s="12" t="n">
        <x:f>H2042+J2042</x:f>
        <x:v>469.3242510205585</x:v>
      </x:c>
      <x:c r="L2042" s="16" t="n">
        <x:v>0.4353</x:v>
      </x:c>
      <x:c r="M2042" s="17" t="n">
        <x:f>F2042*L2042</x:f>
        <x:v>204.29684646924912</x:v>
      </x:c>
      <x:c r="N2042" s="16" t="n">
        <x:f>L2042*'月度汇总'!$F$8</x:f>
        <x:v>0.65295</x:v>
      </x:c>
      <x:c r="O2042" s="17" t="n">
        <x:f>G2042*N2042</x:f>
        <x:v>0</x:v>
      </x:c>
      <x:c r="P2042" s="16" t="n">
        <x:f>L2042*'月度汇总'!$F$10</x:f>
        <x:v>2.1765</x:v>
      </x:c>
      <x:c r="Q2042" s="17" t="n">
        <x:f>J2042*P2042</x:f>
        <x:v>0</x:v>
      </x:c>
      <x:c r="R2042" s="12" t="n">
        <x:v>0</x:v>
      </x:c>
      <x:c r="S2042" s="17" t="n">
        <x:v>0</x:v>
      </x:c>
      <x:c r="T2042" s="19" t="n">
        <x:f>M2042+O2042+Q2042+S2042</x:f>
        <x:v>204.29684646924912</x:v>
      </x:c>
      <x:c r="U2042" s="18" t="str">
        <x:f>TEXT(T2042,"0.00")&amp;"元"</x:f>
        <x:v>204.30元</x:v>
      </x:c>
      <x:c r="V2042" s="12" t="n">
        <x:v>0</x:v>
      </x:c>
      <x:c r="W2042" s="12" t="n">
        <x:f>K2042-V2042</x:f>
        <x:v>469.3242510205585</x:v>
      </x:c>
    </x:row>
    <x:row r="2043" ht="20" customHeight="1">
      <x:c r="A2043" s="13" t="n">
        <x:v>45703.15972222222</x:v>
      </x:c>
      <x:c r="B2043" s="13" t="n">
        <x:v>45703.16666666667</x:v>
      </x:c>
      <x:c r="C2043" s="14" t="n">
        <x:v>45703</x:v>
      </x:c>
      <x:c r="D2043" s="15" t="n">
        <x:v>23</x:v>
      </x:c>
      <x:c r="E2043" s="12" t="n">
        <x:v>483.2071931828988</x:v>
      </x:c>
      <x:c r="F2043" s="12" t="n">
        <x:v>483.2071931828988</x:v>
      </x:c>
      <x:c r="G2043" s="12" t="n">
        <x:v>0</x:v>
      </x:c>
      <x:c r="H2043" s="12" t="n">
        <x:f>F2043+G2043</x:f>
        <x:v>483.2071931828988</x:v>
      </x:c>
      <x:c r="I2043" s="12" t="n">
        <x:f>H2043-E2043</x:f>
        <x:v>0</x:v>
      </x:c>
      <x:c r="J2043" s="12" t="n">
        <x:v>0</x:v>
      </x:c>
      <x:c r="K2043" s="12" t="n">
        <x:f>H2043+J2043</x:f>
        <x:v>483.2071931828988</x:v>
      </x:c>
      <x:c r="L2043" s="16" t="n">
        <x:v>0.436</x:v>
      </x:c>
      <x:c r="M2043" s="17" t="n">
        <x:f>F2043*L2043</x:f>
        <x:v>210.67833622774387</x:v>
      </x:c>
      <x:c r="N2043" s="16" t="n">
        <x:f>L2043*'月度汇总'!$F$8</x:f>
        <x:v>0.654</x:v>
      </x:c>
      <x:c r="O2043" s="17" t="n">
        <x:f>G2043*N2043</x:f>
        <x:v>0</x:v>
      </x:c>
      <x:c r="P2043" s="16" t="n">
        <x:f>L2043*'月度汇总'!$F$10</x:f>
        <x:v>2.18</x:v>
      </x:c>
      <x:c r="Q2043" s="17" t="n">
        <x:f>J2043*P2043</x:f>
        <x:v>0</x:v>
      </x:c>
      <x:c r="R2043" s="12" t="n">
        <x:v>0</x:v>
      </x:c>
      <x:c r="S2043" s="17" t="n">
        <x:v>0</x:v>
      </x:c>
      <x:c r="T2043" s="19" t="n">
        <x:f>M2043+O2043+Q2043+S2043</x:f>
        <x:v>210.67833622774387</x:v>
      </x:c>
      <x:c r="U2043" s="18" t="str">
        <x:f>TEXT(T2043,"0.00")&amp;"元"</x:f>
        <x:v>210.68元</x:v>
      </x:c>
      <x:c r="V2043" s="12" t="n">
        <x:v>0</x:v>
      </x:c>
      <x:c r="W2043" s="12" t="n">
        <x:f>K2043-V2043</x:f>
        <x:v>483.2071931828988</x:v>
      </x:c>
    </x:row>
    <x:row r="2044" ht="20" customHeight="1">
      <x:c r="A2044" s="13" t="n">
        <x:v>45703.16666666667</x:v>
      </x:c>
      <x:c r="B2044" s="13" t="n">
        <x:v>45703.17361111111</x:v>
      </x:c>
      <x:c r="C2044" s="14" t="n">
        <x:v>45703</x:v>
      </x:c>
      <x:c r="D2044" s="15" t="n">
        <x:v>24</x:v>
      </x:c>
      <x:c r="E2044" s="12" t="n">
        <x:v>498.64119011261096</x:v>
      </x:c>
      <x:c r="F2044" s="12" t="n">
        <x:v>498.64119011261096</x:v>
      </x:c>
      <x:c r="G2044" s="12" t="n">
        <x:v>0</x:v>
      </x:c>
      <x:c r="H2044" s="12" t="n">
        <x:f>F2044+G2044</x:f>
        <x:v>498.64119011261096</x:v>
      </x:c>
      <x:c r="I2044" s="12" t="n">
        <x:f>H2044-E2044</x:f>
        <x:v>0</x:v>
      </x:c>
      <x:c r="J2044" s="12" t="n">
        <x:v>0</x:v>
      </x:c>
      <x:c r="K2044" s="12" t="n">
        <x:f>H2044+J2044</x:f>
        <x:v>498.64119011261096</x:v>
      </x:c>
      <x:c r="L2044" s="16" t="n">
        <x:v>0.4378</x:v>
      </x:c>
      <x:c r="M2044" s="17" t="n">
        <x:f>F2044*L2044</x:f>
        <x:v>218.3051130313011</x:v>
      </x:c>
      <x:c r="N2044" s="16" t="n">
        <x:f>L2044*'月度汇总'!$F$8</x:f>
        <x:v>0.6567000000000001</x:v>
      </x:c>
      <x:c r="O2044" s="17" t="n">
        <x:f>G2044*N2044</x:f>
        <x:v>0</x:v>
      </x:c>
      <x:c r="P2044" s="16" t="n">
        <x:f>L2044*'月度汇总'!$F$10</x:f>
        <x:v>2.189</x:v>
      </x:c>
      <x:c r="Q2044" s="17" t="n">
        <x:f>J2044*P2044</x:f>
        <x:v>0</x:v>
      </x:c>
      <x:c r="R2044" s="12" t="n">
        <x:v>0</x:v>
      </x:c>
      <x:c r="S2044" s="17" t="n">
        <x:v>0</x:v>
      </x:c>
      <x:c r="T2044" s="19" t="n">
        <x:f>M2044+O2044+Q2044+S2044</x:f>
        <x:v>218.3051130313011</x:v>
      </x:c>
      <x:c r="U2044" s="18" t="str">
        <x:f>TEXT(T2044,"0.00")&amp;"元"</x:f>
        <x:v>218.31元</x:v>
      </x:c>
      <x:c r="V2044" s="12" t="n">
        <x:v>0</x:v>
      </x:c>
      <x:c r="W2044" s="12" t="n">
        <x:f>K2044-V2044</x:f>
        <x:v>498.64119011261096</x:v>
      </x:c>
    </x:row>
    <x:row r="2045" ht="20" customHeight="1">
      <x:c r="A2045" s="13" t="n">
        <x:v>45703.17361111111</x:v>
      </x:c>
      <x:c r="B2045" s="13" t="n">
        <x:v>45703.180555555555</x:v>
      </x:c>
      <x:c r="C2045" s="14" t="n">
        <x:v>45703</x:v>
      </x:c>
      <x:c r="D2045" s="15" t="n">
        <x:v>25</x:v>
      </x:c>
      <x:c r="E2045" s="12" t="n">
        <x:v>501.1440488005525</x:v>
      </x:c>
      <x:c r="F2045" s="12" t="n">
        <x:v>501.1440488005525</x:v>
      </x:c>
      <x:c r="G2045" s="12" t="n">
        <x:v>0</x:v>
      </x:c>
      <x:c r="H2045" s="12" t="n">
        <x:f>F2045+G2045</x:f>
        <x:v>501.1440488005525</x:v>
      </x:c>
      <x:c r="I2045" s="12" t="n">
        <x:f>H2045-E2045</x:f>
        <x:v>0</x:v>
      </x:c>
      <x:c r="J2045" s="12" t="n">
        <x:v>0</x:v>
      </x:c>
      <x:c r="K2045" s="12" t="n">
        <x:f>H2045+J2045</x:f>
        <x:v>501.1440488005525</x:v>
      </x:c>
      <x:c r="L2045" s="16" t="n">
        <x:v>0.4401</x:v>
      </x:c>
      <x:c r="M2045" s="17" t="n">
        <x:f>F2045*L2045</x:f>
        <x:v>220.55349587712317</x:v>
      </x:c>
      <x:c r="N2045" s="16" t="n">
        <x:f>L2045*'月度汇总'!$F$8</x:f>
        <x:v>0.66015</x:v>
      </x:c>
      <x:c r="O2045" s="17" t="n">
        <x:f>G2045*N2045</x:f>
        <x:v>0</x:v>
      </x:c>
      <x:c r="P2045" s="16" t="n">
        <x:f>L2045*'月度汇总'!$F$10</x:f>
        <x:v>2.2005</x:v>
      </x:c>
      <x:c r="Q2045" s="17" t="n">
        <x:f>J2045*P2045</x:f>
        <x:v>0</x:v>
      </x:c>
      <x:c r="R2045" s="12" t="n">
        <x:v>0</x:v>
      </x:c>
      <x:c r="S2045" s="17" t="n">
        <x:v>0</x:v>
      </x:c>
      <x:c r="T2045" s="19" t="n">
        <x:f>M2045+O2045+Q2045+S2045</x:f>
        <x:v>220.55349587712317</x:v>
      </x:c>
      <x:c r="U2045" s="18" t="str">
        <x:f>TEXT(T2045,"0.00")&amp;"元"</x:f>
        <x:v>220.55元</x:v>
      </x:c>
      <x:c r="V2045" s="12" t="n">
        <x:v>0</x:v>
      </x:c>
      <x:c r="W2045" s="12" t="n">
        <x:f>K2045-V2045</x:f>
        <x:v>501.1440488005525</x:v>
      </x:c>
    </x:row>
    <x:row r="2046" ht="20" customHeight="1">
      <x:c r="A2046" s="13" t="n">
        <x:v>45703.180555555555</x:v>
      </x:c>
      <x:c r="B2046" s="13" t="n">
        <x:v>45703.1875</x:v>
      </x:c>
      <x:c r="C2046" s="14" t="n">
        <x:v>45703</x:v>
      </x:c>
      <x:c r="D2046" s="15" t="n">
        <x:v>26</x:v>
      </x:c>
      <x:c r="E2046" s="12" t="n">
        <x:v>509.8075854524928</x:v>
      </x:c>
      <x:c r="F2046" s="12" t="n">
        <x:v>509.8075854524928</x:v>
      </x:c>
      <x:c r="G2046" s="12" t="n">
        <x:v>0</x:v>
      </x:c>
      <x:c r="H2046" s="12" t="n">
        <x:f>F2046+G2046</x:f>
        <x:v>509.8075854524928</x:v>
      </x:c>
      <x:c r="I2046" s="12" t="n">
        <x:f>H2046-E2046</x:f>
        <x:v>0</x:v>
      </x:c>
      <x:c r="J2046" s="12" t="n">
        <x:v>0</x:v>
      </x:c>
      <x:c r="K2046" s="12" t="n">
        <x:f>H2046+J2046</x:f>
        <x:v>509.8075854524928</x:v>
      </x:c>
      <x:c r="L2046" s="16" t="n">
        <x:v>0.4389</x:v>
      </x:c>
      <x:c r="M2046" s="17" t="n">
        <x:f>F2046*L2046</x:f>
        <x:v>223.75454925509908</x:v>
      </x:c>
      <x:c r="N2046" s="16" t="n">
        <x:f>L2046*'月度汇总'!$F$8</x:f>
        <x:v>0.65835</x:v>
      </x:c>
      <x:c r="O2046" s="17" t="n">
        <x:f>G2046*N2046</x:f>
        <x:v>0</x:v>
      </x:c>
      <x:c r="P2046" s="16" t="n">
        <x:f>L2046*'月度汇总'!$F$10</x:f>
        <x:v>2.1945</x:v>
      </x:c>
      <x:c r="Q2046" s="17" t="n">
        <x:f>J2046*P2046</x:f>
        <x:v>0</x:v>
      </x:c>
      <x:c r="R2046" s="12" t="n">
        <x:v>0</x:v>
      </x:c>
      <x:c r="S2046" s="17" t="n">
        <x:v>0</x:v>
      </x:c>
      <x:c r="T2046" s="19" t="n">
        <x:f>M2046+O2046+Q2046+S2046</x:f>
        <x:v>223.75454925509908</x:v>
      </x:c>
      <x:c r="U2046" s="18" t="str">
        <x:f>TEXT(T2046,"0.00")&amp;"元"</x:f>
        <x:v>223.75元</x:v>
      </x:c>
      <x:c r="V2046" s="12" t="n">
        <x:v>0</x:v>
      </x:c>
      <x:c r="W2046" s="12" t="n">
        <x:f>K2046-V2046</x:f>
        <x:v>509.8075854524928</x:v>
      </x:c>
    </x:row>
    <x:row r="2047" ht="20" customHeight="1">
      <x:c r="A2047" s="13" t="n">
        <x:v>45703.1875</x:v>
      </x:c>
      <x:c r="B2047" s="13" t="n">
        <x:v>45703.194444444445</x:v>
      </x:c>
      <x:c r="C2047" s="14" t="n">
        <x:v>45703</x:v>
      </x:c>
      <x:c r="D2047" s="15" t="n">
        <x:v>27</x:v>
      </x:c>
      <x:c r="E2047" s="12" t="n">
        <x:v>521.1939430106213</x:v>
      </x:c>
      <x:c r="F2047" s="12" t="n">
        <x:v>521.1939430106213</x:v>
      </x:c>
      <x:c r="G2047" s="12" t="n">
        <x:v>0</x:v>
      </x:c>
      <x:c r="H2047" s="12" t="n">
        <x:f>F2047+G2047</x:f>
        <x:v>521.1939430106213</x:v>
      </x:c>
      <x:c r="I2047" s="12" t="n">
        <x:f>H2047-E2047</x:f>
        <x:v>0</x:v>
      </x:c>
      <x:c r="J2047" s="12" t="n">
        <x:v>0</x:v>
      </x:c>
      <x:c r="K2047" s="12" t="n">
        <x:f>H2047+J2047</x:f>
        <x:v>521.1939430106213</x:v>
      </x:c>
      <x:c r="L2047" s="16" t="n">
        <x:v>0.4364</x:v>
      </x:c>
      <x:c r="M2047" s="17" t="n">
        <x:f>F2047*L2047</x:f>
        <x:v>227.44903672983514</x:v>
      </x:c>
      <x:c r="N2047" s="16" t="n">
        <x:f>L2047*'月度汇总'!$F$8</x:f>
        <x:v>0.6546000000000001</x:v>
      </x:c>
      <x:c r="O2047" s="17" t="n">
        <x:f>G2047*N2047</x:f>
        <x:v>0</x:v>
      </x:c>
      <x:c r="P2047" s="16" t="n">
        <x:f>L2047*'月度汇总'!$F$10</x:f>
        <x:v>2.182</x:v>
      </x:c>
      <x:c r="Q2047" s="17" t="n">
        <x:f>J2047*P2047</x:f>
        <x:v>0</x:v>
      </x:c>
      <x:c r="R2047" s="12" t="n">
        <x:v>0</x:v>
      </x:c>
      <x:c r="S2047" s="17" t="n">
        <x:v>0</x:v>
      </x:c>
      <x:c r="T2047" s="19" t="n">
        <x:f>M2047+O2047+Q2047+S2047</x:f>
        <x:v>227.44903672983514</x:v>
      </x:c>
      <x:c r="U2047" s="18" t="str">
        <x:f>TEXT(T2047,"0.00")&amp;"元"</x:f>
        <x:v>227.45元</x:v>
      </x:c>
      <x:c r="V2047" s="12" t="n">
        <x:v>0</x:v>
      </x:c>
      <x:c r="W2047" s="12" t="n">
        <x:f>K2047-V2047</x:f>
        <x:v>521.1939430106213</x:v>
      </x:c>
    </x:row>
    <x:row r="2048" ht="20" customHeight="1">
      <x:c r="A2048" s="13" t="n">
        <x:v>45703.194444444445</x:v>
      </x:c>
      <x:c r="B2048" s="13" t="n">
        <x:v>45703.20138888889</x:v>
      </x:c>
      <x:c r="C2048" s="14" t="n">
        <x:v>45703</x:v>
      </x:c>
      <x:c r="D2048" s="15" t="n">
        <x:v>28</x:v>
      </x:c>
      <x:c r="E2048" s="12" t="n">
        <x:v>512.618360693821</x:v>
      </x:c>
      <x:c r="F2048" s="12" t="n">
        <x:v>512.618360693821</x:v>
      </x:c>
      <x:c r="G2048" s="12" t="n">
        <x:v>0</x:v>
      </x:c>
      <x:c r="H2048" s="12" t="n">
        <x:f>F2048+G2048</x:f>
        <x:v>512.618360693821</x:v>
      </x:c>
      <x:c r="I2048" s="12" t="n">
        <x:f>H2048-E2048</x:f>
        <x:v>0</x:v>
      </x:c>
      <x:c r="J2048" s="12" t="n">
        <x:v>0</x:v>
      </x:c>
      <x:c r="K2048" s="12" t="n">
        <x:f>H2048+J2048</x:f>
        <x:v>512.618360693821</x:v>
      </x:c>
      <x:c r="L2048" s="16" t="n">
        <x:v>0.4393</x:v>
      </x:c>
      <x:c r="M2048" s="17" t="n">
        <x:f>F2048*L2048</x:f>
        <x:v>225.1932458527956</x:v>
      </x:c>
      <x:c r="N2048" s="16" t="n">
        <x:f>L2048*'月度汇总'!$F$8</x:f>
        <x:v>0.65895</x:v>
      </x:c>
      <x:c r="O2048" s="17" t="n">
        <x:f>G2048*N2048</x:f>
        <x:v>0</x:v>
      </x:c>
      <x:c r="P2048" s="16" t="n">
        <x:f>L2048*'月度汇总'!$F$10</x:f>
        <x:v>2.1965000000000003</x:v>
      </x:c>
      <x:c r="Q2048" s="17" t="n">
        <x:f>J2048*P2048</x:f>
        <x:v>0</x:v>
      </x:c>
      <x:c r="R2048" s="12" t="n">
        <x:v>0</x:v>
      </x:c>
      <x:c r="S2048" s="17" t="n">
        <x:v>0</x:v>
      </x:c>
      <x:c r="T2048" s="19" t="n">
        <x:f>M2048+O2048+Q2048+S2048</x:f>
        <x:v>225.1932458527956</x:v>
      </x:c>
      <x:c r="U2048" s="18" t="str">
        <x:f>TEXT(T2048,"0.00")&amp;"元"</x:f>
        <x:v>225.19元</x:v>
      </x:c>
      <x:c r="V2048" s="12" t="n">
        <x:v>0</x:v>
      </x:c>
      <x:c r="W2048" s="12" t="n">
        <x:f>K2048-V2048</x:f>
        <x:v>512.618360693821</x:v>
      </x:c>
    </x:row>
    <x:row r="2049" ht="20" customHeight="1">
      <x:c r="A2049" s="13" t="n">
        <x:v>45703.20138888889</x:v>
      </x:c>
      <x:c r="B2049" s="13" t="n">
        <x:v>45703.20833333333</x:v>
      </x:c>
      <x:c r="C2049" s="14" t="n">
        <x:v>45703</x:v>
      </x:c>
      <x:c r="D2049" s="15" t="n">
        <x:v>29</x:v>
      </x:c>
      <x:c r="E2049" s="12" t="n">
        <x:v>507.2029255879071</x:v>
      </x:c>
      <x:c r="F2049" s="12" t="n">
        <x:v>507.2029255879071</x:v>
      </x:c>
      <x:c r="G2049" s="12" t="n">
        <x:v>0</x:v>
      </x:c>
      <x:c r="H2049" s="12" t="n">
        <x:f>F2049+G2049</x:f>
        <x:v>507.2029255879071</x:v>
      </x:c>
      <x:c r="I2049" s="12" t="n">
        <x:f>H2049-E2049</x:f>
        <x:v>0</x:v>
      </x:c>
      <x:c r="J2049" s="12" t="n">
        <x:v>0</x:v>
      </x:c>
      <x:c r="K2049" s="12" t="n">
        <x:f>H2049+J2049</x:f>
        <x:v>507.2029255879071</x:v>
      </x:c>
      <x:c r="L2049" s="16" t="n">
        <x:v>0.4422</x:v>
      </x:c>
      <x:c r="M2049" s="17" t="n">
        <x:f>F2049*L2049</x:f>
        <x:v>224.2851336949725</x:v>
      </x:c>
      <x:c r="N2049" s="16" t="n">
        <x:f>L2049*'月度汇总'!$F$8</x:f>
        <x:v>0.6633</x:v>
      </x:c>
      <x:c r="O2049" s="17" t="n">
        <x:f>G2049*N2049</x:f>
        <x:v>0</x:v>
      </x:c>
      <x:c r="P2049" s="16" t="n">
        <x:f>L2049*'月度汇总'!$F$10</x:f>
        <x:v>2.211</x:v>
      </x:c>
      <x:c r="Q2049" s="17" t="n">
        <x:f>J2049*P2049</x:f>
        <x:v>0</x:v>
      </x:c>
      <x:c r="R2049" s="12" t="n">
        <x:v>0</x:v>
      </x:c>
      <x:c r="S2049" s="17" t="n">
        <x:v>0</x:v>
      </x:c>
      <x:c r="T2049" s="19" t="n">
        <x:f>M2049+O2049+Q2049+S2049</x:f>
        <x:v>224.2851336949725</x:v>
      </x:c>
      <x:c r="U2049" s="18" t="str">
        <x:f>TEXT(T2049,"0.00")&amp;"元"</x:f>
        <x:v>224.29元</x:v>
      </x:c>
      <x:c r="V2049" s="12" t="n">
        <x:v>0</x:v>
      </x:c>
      <x:c r="W2049" s="12" t="n">
        <x:f>K2049-V2049</x:f>
        <x:v>507.2029255879071</x:v>
      </x:c>
    </x:row>
    <x:row r="2050" ht="20" customHeight="1">
      <x:c r="A2050" s="13" t="n">
        <x:v>45703.20833333333</x:v>
      </x:c>
      <x:c r="B2050" s="13" t="n">
        <x:v>45703.21527777778</x:v>
      </x:c>
      <x:c r="C2050" s="14" t="n">
        <x:v>45703</x:v>
      </x:c>
      <x:c r="D2050" s="15" t="n">
        <x:v>30</x:v>
      </x:c>
      <x:c r="E2050" s="12" t="n">
        <x:v>510.7971003589618</x:v>
      </x:c>
      <x:c r="F2050" s="12" t="n">
        <x:v>510.7971003589618</x:v>
      </x:c>
      <x:c r="G2050" s="12" t="n">
        <x:v>0</x:v>
      </x:c>
      <x:c r="H2050" s="12" t="n">
        <x:f>F2050+G2050</x:f>
        <x:v>510.7971003589618</x:v>
      </x:c>
      <x:c r="I2050" s="12" t="n">
        <x:f>H2050-E2050</x:f>
        <x:v>0</x:v>
      </x:c>
      <x:c r="J2050" s="12" t="n">
        <x:v>0</x:v>
      </x:c>
      <x:c r="K2050" s="12" t="n">
        <x:f>H2050+J2050</x:f>
        <x:v>510.7971003589618</x:v>
      </x:c>
      <x:c r="L2050" s="16" t="n">
        <x:v>0.4395</x:v>
      </x:c>
      <x:c r="M2050" s="17" t="n">
        <x:f>F2050*L2050</x:f>
        <x:v>224.49532560776373</x:v>
      </x:c>
      <x:c r="N2050" s="16" t="n">
        <x:f>L2050*'月度汇总'!$F$8</x:f>
        <x:v>0.65925</x:v>
      </x:c>
      <x:c r="O2050" s="17" t="n">
        <x:f>G2050*N2050</x:f>
        <x:v>0</x:v>
      </x:c>
      <x:c r="P2050" s="16" t="n">
        <x:f>L2050*'月度汇总'!$F$10</x:f>
        <x:v>2.1975</x:v>
      </x:c>
      <x:c r="Q2050" s="17" t="n">
        <x:f>J2050*P2050</x:f>
        <x:v>0</x:v>
      </x:c>
      <x:c r="R2050" s="12" t="n">
        <x:v>0</x:v>
      </x:c>
      <x:c r="S2050" s="17" t="n">
        <x:v>0</x:v>
      </x:c>
      <x:c r="T2050" s="19" t="n">
        <x:f>M2050+O2050+Q2050+S2050</x:f>
        <x:v>224.49532560776373</x:v>
      </x:c>
      <x:c r="U2050" s="18" t="str">
        <x:f>TEXT(T2050,"0.00")&amp;"元"</x:f>
        <x:v>224.50元</x:v>
      </x:c>
      <x:c r="V2050" s="12" t="n">
        <x:v>0</x:v>
      </x:c>
      <x:c r="W2050" s="12" t="n">
        <x:f>K2050-V2050</x:f>
        <x:v>510.7971003589618</x:v>
      </x:c>
    </x:row>
    <x:row r="2051" ht="20" customHeight="1">
      <x:c r="A2051" s="13" t="n">
        <x:v>45703.21527777778</x:v>
      </x:c>
      <x:c r="B2051" s="13" t="n">
        <x:v>45703.22222222222</x:v>
      </x:c>
      <x:c r="C2051" s="14" t="n">
        <x:v>45703</x:v>
      </x:c>
      <x:c r="D2051" s="15" t="n">
        <x:v>31</x:v>
      </x:c>
      <x:c r="E2051" s="12" t="n">
        <x:v>507.82599478885516</x:v>
      </x:c>
      <x:c r="F2051" s="12" t="n">
        <x:v>507.82599478885516</x:v>
      </x:c>
      <x:c r="G2051" s="12" t="n">
        <x:v>0</x:v>
      </x:c>
      <x:c r="H2051" s="12" t="n">
        <x:f>F2051+G2051</x:f>
        <x:v>507.82599478885516</x:v>
      </x:c>
      <x:c r="I2051" s="12" t="n">
        <x:f>H2051-E2051</x:f>
        <x:v>0</x:v>
      </x:c>
      <x:c r="J2051" s="12" t="n">
        <x:v>0</x:v>
      </x:c>
      <x:c r="K2051" s="12" t="n">
        <x:f>H2051+J2051</x:f>
        <x:v>507.82599478885516</x:v>
      </x:c>
      <x:c r="L2051" s="16" t="n">
        <x:v>0.4333</x:v>
      </x:c>
      <x:c r="M2051" s="17" t="n">
        <x:f>F2051*L2051</x:f>
        <x:v>220.04100354201094</x:v>
      </x:c>
      <x:c r="N2051" s="16" t="n">
        <x:f>L2051*'月度汇总'!$F$8</x:f>
        <x:v>0.64995</x:v>
      </x:c>
      <x:c r="O2051" s="17" t="n">
        <x:f>G2051*N2051</x:f>
        <x:v>0</x:v>
      </x:c>
      <x:c r="P2051" s="16" t="n">
        <x:f>L2051*'月度汇总'!$F$10</x:f>
        <x:v>2.1665</x:v>
      </x:c>
      <x:c r="Q2051" s="17" t="n">
        <x:f>J2051*P2051</x:f>
        <x:v>0</x:v>
      </x:c>
      <x:c r="R2051" s="12" t="n">
        <x:v>0</x:v>
      </x:c>
      <x:c r="S2051" s="17" t="n">
        <x:v>0</x:v>
      </x:c>
      <x:c r="T2051" s="19" t="n">
        <x:f>M2051+O2051+Q2051+S2051</x:f>
        <x:v>220.04100354201094</x:v>
      </x:c>
      <x:c r="U2051" s="18" t="str">
        <x:f>TEXT(T2051,"0.00")&amp;"元"</x:f>
        <x:v>220.04元</x:v>
      </x:c>
      <x:c r="V2051" s="12" t="n">
        <x:v>0</x:v>
      </x:c>
      <x:c r="W2051" s="12" t="n">
        <x:f>K2051-V2051</x:f>
        <x:v>507.82599478885516</x:v>
      </x:c>
    </x:row>
    <x:row r="2052" ht="20" customHeight="1">
      <x:c r="A2052" s="13" t="n">
        <x:v>45703.22222222222</x:v>
      </x:c>
      <x:c r="B2052" s="13" t="n">
        <x:v>45703.22916666667</x:v>
      </x:c>
      <x:c r="C2052" s="14" t="n">
        <x:v>45703</x:v>
      </x:c>
      <x:c r="D2052" s="15" t="n">
        <x:v>32</x:v>
      </x:c>
      <x:c r="E2052" s="12" t="n">
        <x:v>512.3544715082986</x:v>
      </x:c>
      <x:c r="F2052" s="12" t="n">
        <x:v>512.3544715082986</x:v>
      </x:c>
      <x:c r="G2052" s="12" t="n">
        <x:v>0</x:v>
      </x:c>
      <x:c r="H2052" s="12" t="n">
        <x:f>F2052+G2052</x:f>
        <x:v>512.3544715082986</x:v>
      </x:c>
      <x:c r="I2052" s="12" t="n">
        <x:f>H2052-E2052</x:f>
        <x:v>0</x:v>
      </x:c>
      <x:c r="J2052" s="12" t="n">
        <x:v>0</x:v>
      </x:c>
      <x:c r="K2052" s="12" t="n">
        <x:f>H2052+J2052</x:f>
        <x:v>512.3544715082986</x:v>
      </x:c>
      <x:c r="L2052" s="16" t="n">
        <x:v>0.4439</x:v>
      </x:c>
      <x:c r="M2052" s="17" t="n">
        <x:f>F2052*L2052</x:f>
        <x:v>227.43414990253376</x:v>
      </x:c>
      <x:c r="N2052" s="16" t="n">
        <x:f>L2052*'月度汇总'!$F$8</x:f>
        <x:v>0.66585</x:v>
      </x:c>
      <x:c r="O2052" s="17" t="n">
        <x:f>G2052*N2052</x:f>
        <x:v>0</x:v>
      </x:c>
      <x:c r="P2052" s="16" t="n">
        <x:f>L2052*'月度汇总'!$F$10</x:f>
        <x:v>2.2195</x:v>
      </x:c>
      <x:c r="Q2052" s="17" t="n">
        <x:f>J2052*P2052</x:f>
        <x:v>0</x:v>
      </x:c>
      <x:c r="R2052" s="12" t="n">
        <x:v>0</x:v>
      </x:c>
      <x:c r="S2052" s="17" t="n">
        <x:v>0</x:v>
      </x:c>
      <x:c r="T2052" s="19" t="n">
        <x:f>M2052+O2052+Q2052+S2052</x:f>
        <x:v>227.43414990253376</x:v>
      </x:c>
      <x:c r="U2052" s="18" t="str">
        <x:f>TEXT(T2052,"0.00")&amp;"元"</x:f>
        <x:v>227.43元</x:v>
      </x:c>
      <x:c r="V2052" s="12" t="n">
        <x:v>0</x:v>
      </x:c>
      <x:c r="W2052" s="12" t="n">
        <x:f>K2052-V2052</x:f>
        <x:v>512.3544715082986</x:v>
      </x:c>
    </x:row>
    <x:row r="2053" ht="20" customHeight="1">
      <x:c r="A2053" s="13" t="n">
        <x:v>45703.22916666667</x:v>
      </x:c>
      <x:c r="B2053" s="13" t="n">
        <x:v>45703.23611111111</x:v>
      </x:c>
      <x:c r="C2053" s="14" t="n">
        <x:v>45703</x:v>
      </x:c>
      <x:c r="D2053" s="15" t="n">
        <x:v>33</x:v>
      </x:c>
      <x:c r="E2053" s="12" t="n">
        <x:v>525.0520027605735</x:v>
      </x:c>
      <x:c r="F2053" s="12" t="n">
        <x:v>525.0520027605735</x:v>
      </x:c>
      <x:c r="G2053" s="12" t="n">
        <x:v>0</x:v>
      </x:c>
      <x:c r="H2053" s="12" t="n">
        <x:f>F2053+G2053</x:f>
        <x:v>525.0520027605735</x:v>
      </x:c>
      <x:c r="I2053" s="12" t="n">
        <x:f>H2053-E2053</x:f>
        <x:v>0</x:v>
      </x:c>
      <x:c r="J2053" s="12" t="n">
        <x:v>0</x:v>
      </x:c>
      <x:c r="K2053" s="12" t="n">
        <x:f>H2053+J2053</x:f>
        <x:v>525.0520027605735</x:v>
      </x:c>
      <x:c r="L2053" s="16" t="n">
        <x:v>0.4301</x:v>
      </x:c>
      <x:c r="M2053" s="17" t="n">
        <x:f>F2053*L2053</x:f>
        <x:v>225.82486638732266</x:v>
      </x:c>
      <x:c r="N2053" s="16" t="n">
        <x:f>L2053*'月度汇总'!$F$8</x:f>
        <x:v>0.64515</x:v>
      </x:c>
      <x:c r="O2053" s="17" t="n">
        <x:f>G2053*N2053</x:f>
        <x:v>0</x:v>
      </x:c>
      <x:c r="P2053" s="16" t="n">
        <x:f>L2053*'月度汇总'!$F$10</x:f>
        <x:v>2.1505</x:v>
      </x:c>
      <x:c r="Q2053" s="17" t="n">
        <x:f>J2053*P2053</x:f>
        <x:v>0</x:v>
      </x:c>
      <x:c r="R2053" s="12" t="n">
        <x:v>0</x:v>
      </x:c>
      <x:c r="S2053" s="17" t="n">
        <x:v>0</x:v>
      </x:c>
      <x:c r="T2053" s="19" t="n">
        <x:f>M2053+O2053+Q2053+S2053</x:f>
        <x:v>225.82486638732266</x:v>
      </x:c>
      <x:c r="U2053" s="18" t="str">
        <x:f>TEXT(T2053,"0.00")&amp;"元"</x:f>
        <x:v>225.82元</x:v>
      </x:c>
      <x:c r="V2053" s="12" t="n">
        <x:v>0</x:v>
      </x:c>
      <x:c r="W2053" s="12" t="n">
        <x:f>K2053-V2053</x:f>
        <x:v>525.0520027605735</x:v>
      </x:c>
    </x:row>
    <x:row r="2054" ht="20" customHeight="1">
      <x:c r="A2054" s="13" t="n">
        <x:v>45703.23611111111</x:v>
      </x:c>
      <x:c r="B2054" s="13" t="n">
        <x:v>45703.243055555555</x:v>
      </x:c>
      <x:c r="C2054" s="14" t="n">
        <x:v>45703</x:v>
      </x:c>
      <x:c r="D2054" s="15" t="n">
        <x:v>34</x:v>
      </x:c>
      <x:c r="E2054" s="12" t="n">
        <x:v>1362.47391779002</x:v>
      </x:c>
      <x:c r="F2054" s="12" t="n">
        <x:v>1362.47391779002</x:v>
      </x:c>
      <x:c r="G2054" s="12" t="n">
        <x:v>0</x:v>
      </x:c>
      <x:c r="H2054" s="12" t="n">
        <x:f>F2054+G2054</x:f>
        <x:v>1362.47391779002</x:v>
      </x:c>
      <x:c r="I2054" s="12" t="n">
        <x:f>H2054-E2054</x:f>
        <x:v>0</x:v>
      </x:c>
      <x:c r="J2054" s="12" t="n">
        <x:v>0</x:v>
      </x:c>
      <x:c r="K2054" s="12" t="n">
        <x:f>H2054+J2054</x:f>
        <x:v>1362.47391779002</x:v>
      </x:c>
      <x:c r="L2054" s="16" t="n">
        <x:v>0.3713</x:v>
      </x:c>
      <x:c r="M2054" s="17" t="n">
        <x:f>F2054*L2054</x:f>
        <x:v>505.8865656754345</x:v>
      </x:c>
      <x:c r="N2054" s="16" t="n">
        <x:f>L2054*'月度汇总'!$F$8</x:f>
        <x:v>0.5569500000000001</x:v>
      </x:c>
      <x:c r="O2054" s="17" t="n">
        <x:f>G2054*N2054</x:f>
        <x:v>0</x:v>
      </x:c>
      <x:c r="P2054" s="16" t="n">
        <x:f>L2054*'月度汇总'!$F$10</x:f>
        <x:v>1.8565</x:v>
      </x:c>
      <x:c r="Q2054" s="17" t="n">
        <x:f>J2054*P2054</x:f>
        <x:v>0</x:v>
      </x:c>
      <x:c r="R2054" s="12" t="n">
        <x:v>0</x:v>
      </x:c>
      <x:c r="S2054" s="17" t="n">
        <x:v>0</x:v>
      </x:c>
      <x:c r="T2054" s="19" t="n">
        <x:f>M2054+O2054+Q2054+S2054</x:f>
        <x:v>505.8865656754345</x:v>
      </x:c>
      <x:c r="U2054" s="18" t="str">
        <x:f>TEXT(T2054,"0.00")&amp;"元"</x:f>
        <x:v>505.89元</x:v>
      </x:c>
      <x:c r="V2054" s="12" t="n">
        <x:v>10.533701133353468</x:v>
      </x:c>
      <x:c r="W2054" s="12" t="n">
        <x:f>K2054-V2054</x:f>
        <x:v>1351.9402166566667</x:v>
      </x:c>
    </x:row>
    <x:row r="2055" ht="20" customHeight="1">
      <x:c r="A2055" s="13" t="n">
        <x:v>45703.243055555555</x:v>
      </x:c>
      <x:c r="B2055" s="13" t="n">
        <x:v>45703.25</x:v>
      </x:c>
      <x:c r="C2055" s="14" t="n">
        <x:v>45703</x:v>
      </x:c>
      <x:c r="D2055" s="15" t="n">
        <x:v>35</x:v>
      </x:c>
      <x:c r="E2055" s="12" t="n">
        <x:v>0</x:v>
      </x:c>
      <x:c r="F2055" s="12" t="n">
        <x:v>0</x:v>
      </x:c>
      <x:c r="G2055" s="12" t="n">
        <x:v>0</x:v>
      </x:c>
      <x:c r="H2055" s="12" t="n">
        <x:f>F2055+G2055</x:f>
        <x:v>0</x:v>
      </x:c>
      <x:c r="I2055" s="12" t="n">
        <x:f>H2055-E2055</x:f>
        <x:v>0</x:v>
      </x:c>
      <x:c r="J2055" s="12" t="n">
        <x:v>0</x:v>
      </x:c>
      <x:c r="K2055" s="12" t="n">
        <x:f>H2055+J2055</x:f>
        <x:v>0</x:v>
      </x:c>
      <x:c r="L2055" s="16" t="n">
        <x:v>0.5708</x:v>
      </x:c>
      <x:c r="M2055" s="17" t="n">
        <x:f>F2055*L2055</x:f>
        <x:v>0</x:v>
      </x:c>
      <x:c r="N2055" s="16" t="n">
        <x:f>L2055*'月度汇总'!$F$8</x:f>
        <x:v>0.8562</x:v>
      </x:c>
      <x:c r="O2055" s="17" t="n">
        <x:f>G2055*N2055</x:f>
        <x:v>0</x:v>
      </x:c>
      <x:c r="P2055" s="16" t="n">
        <x:f>L2055*'月度汇总'!$F$10</x:f>
        <x:v>2.854</x:v>
      </x:c>
      <x:c r="Q2055" s="17" t="n">
        <x:f>J2055*P2055</x:f>
        <x:v>0</x:v>
      </x:c>
      <x:c r="R2055" s="12" t="n">
        <x:v>0</x:v>
      </x:c>
      <x:c r="S2055" s="17" t="n">
        <x:v>0</x:v>
      </x:c>
      <x:c r="T2055" s="19" t="n">
        <x:f>M2055+O2055+Q2055+S2055</x:f>
        <x:v>0</x:v>
      </x:c>
      <x:c r="U2055" s="18" t="str">
        <x:f>TEXT(T2055,"0.00")&amp;"元"</x:f>
        <x:v>0.00元</x:v>
      </x:c>
      <x:c r="V2055" s="12" t="n">
        <x:v>0</x:v>
      </x:c>
      <x:c r="W2055" s="12" t="n">
        <x:f>K2055-V2055</x:f>
        <x:v>0</x:v>
      </x:c>
    </x:row>
    <x:row r="2056" ht="20" customHeight="1">
      <x:c r="A2056" s="13" t="n">
        <x:v>45703.25</x:v>
      </x:c>
      <x:c r="B2056" s="13" t="n">
        <x:v>45703.256944444445</x:v>
      </x:c>
      <x:c r="C2056" s="14" t="n">
        <x:v>45703</x:v>
      </x:c>
      <x:c r="D2056" s="15" t="n">
        <x:v>36</x:v>
      </x:c>
      <x:c r="E2056" s="12" t="n">
        <x:v>0</x:v>
      </x:c>
      <x:c r="F2056" s="12" t="n">
        <x:v>0</x:v>
      </x:c>
      <x:c r="G2056" s="12" t="n">
        <x:v>0</x:v>
      </x:c>
      <x:c r="H2056" s="12" t="n">
        <x:f>F2056+G2056</x:f>
        <x:v>0</x:v>
      </x:c>
      <x:c r="I2056" s="12" t="n">
        <x:f>H2056-E2056</x:f>
        <x:v>0</x:v>
      </x:c>
      <x:c r="J2056" s="12" t="n">
        <x:v>0</x:v>
      </x:c>
      <x:c r="K2056" s="12" t="n">
        <x:f>H2056+J2056</x:f>
        <x:v>0</x:v>
      </x:c>
      <x:c r="L2056" s="16" t="n">
        <x:v>0.9099</x:v>
      </x:c>
      <x:c r="M2056" s="17" t="n">
        <x:f>F2056*L2056</x:f>
        <x:v>0</x:v>
      </x:c>
      <x:c r="N2056" s="16" t="n">
        <x:f>L2056*'月度汇总'!$F$8</x:f>
        <x:v>1.3648500000000001</x:v>
      </x:c>
      <x:c r="O2056" s="17" t="n">
        <x:f>G2056*N2056</x:f>
        <x:v>0</x:v>
      </x:c>
      <x:c r="P2056" s="16" t="n">
        <x:f>L2056*'月度汇总'!$F$10</x:f>
        <x:v>4.5495</x:v>
      </x:c>
      <x:c r="Q2056" s="17" t="n">
        <x:f>J2056*P2056</x:f>
        <x:v>0</x:v>
      </x:c>
      <x:c r="R2056" s="12" t="n">
        <x:f>SUM('调减违约明细'!C1094:C1118)</x:f>
        <x:v>318.5350455751883</x:v>
      </x:c>
      <x:c r="S2056" s="17" t="n">
        <x:f>SUM('调减违约明细'!F1094:F1118)</x:f>
        <x:v>144.91751898443195</x:v>
      </x:c>
      <x:c r="T2056" s="19" t="n">
        <x:f>M2056+O2056+Q2056+S2056</x:f>
        <x:v>144.91751898443195</x:v>
      </x:c>
      <x:c r="U2056" s="18" t="str">
        <x:f>TEXT(T2056,"0.00")&amp;"元"</x:f>
        <x:v>144.92元</x:v>
      </x:c>
      <x:c r="V2056" s="12" t="n">
        <x:v>0</x:v>
      </x:c>
      <x:c r="W2056" s="12" t="n">
        <x:f>K2056-V2056</x:f>
        <x:v>0</x:v>
      </x:c>
    </x:row>
    <x:row r="2057" ht="20" customHeight="1">
      <x:c r="A2057" s="13" t="n">
        <x:v>45703.256944444445</x:v>
      </x:c>
      <x:c r="B2057" s="13" t="n">
        <x:v>45703.26388888889</x:v>
      </x:c>
      <x:c r="C2057" s="14" t="n">
        <x:v>45703</x:v>
      </x:c>
      <x:c r="D2057" s="15" t="n">
        <x:v>37</x:v>
      </x:c>
      <x:c r="E2057" s="12" t="n">
        <x:v>0</x:v>
      </x:c>
      <x:c r="F2057" s="12" t="n">
        <x:v>0</x:v>
      </x:c>
      <x:c r="G2057" s="12" t="n">
        <x:v>0</x:v>
      </x:c>
      <x:c r="H2057" s="12" t="n">
        <x:f>F2057+G2057</x:f>
        <x:v>0</x:v>
      </x:c>
      <x:c r="I2057" s="12" t="n">
        <x:f>H2057-E2057</x:f>
        <x:v>0</x:v>
      </x:c>
      <x:c r="J2057" s="12" t="n">
        <x:v>0</x:v>
      </x:c>
      <x:c r="K2057" s="12" t="n">
        <x:f>H2057+J2057</x:f>
        <x:v>0</x:v>
      </x:c>
      <x:c r="L2057" s="16" t="n">
        <x:v>0.9368</x:v>
      </x:c>
      <x:c r="M2057" s="17" t="n">
        <x:f>F2057*L2057</x:f>
        <x:v>0</x:v>
      </x:c>
      <x:c r="N2057" s="16" t="n">
        <x:f>L2057*'月度汇总'!$F$8</x:f>
        <x:v>1.4052</x:v>
      </x:c>
      <x:c r="O2057" s="17" t="n">
        <x:f>G2057*N2057</x:f>
        <x:v>0</x:v>
      </x:c>
      <x:c r="P2057" s="16" t="n">
        <x:f>L2057*'月度汇总'!$F$10</x:f>
        <x:v>4.684</x:v>
      </x:c>
      <x:c r="Q2057" s="17" t="n">
        <x:f>J2057*P2057</x:f>
        <x:v>0</x:v>
      </x:c>
      <x:c r="R2057" s="12" t="n">
        <x:v>0</x:v>
      </x:c>
      <x:c r="S2057" s="17" t="n">
        <x:v>0</x:v>
      </x:c>
      <x:c r="T2057" s="19" t="n">
        <x:f>M2057+O2057+Q2057+S2057</x:f>
        <x:v>0</x:v>
      </x:c>
      <x:c r="U2057" s="18" t="str">
        <x:f>TEXT(T2057,"0.00")&amp;"元"</x:f>
        <x:v>0.00元</x:v>
      </x:c>
      <x:c r="V2057" s="12" t="n">
        <x:v>0</x:v>
      </x:c>
      <x:c r="W2057" s="12" t="n">
        <x:f>K2057-V2057</x:f>
        <x:v>0</x:v>
      </x:c>
    </x:row>
    <x:row r="2058" ht="20" customHeight="1">
      <x:c r="A2058" s="13" t="n">
        <x:v>45703.26388888889</x:v>
      </x:c>
      <x:c r="B2058" s="13" t="n">
        <x:v>45703.27083333333</x:v>
      </x:c>
      <x:c r="C2058" s="14" t="n">
        <x:v>45703</x:v>
      </x:c>
      <x:c r="D2058" s="15" t="n">
        <x:v>38</x:v>
      </x:c>
      <x:c r="E2058" s="12" t="n">
        <x:v>0</x:v>
      </x:c>
      <x:c r="F2058" s="12" t="n">
        <x:v>0</x:v>
      </x:c>
      <x:c r="G2058" s="12" t="n">
        <x:v>0</x:v>
      </x:c>
      <x:c r="H2058" s="12" t="n">
        <x:f>F2058+G2058</x:f>
        <x:v>0</x:v>
      </x:c>
      <x:c r="I2058" s="12" t="n">
        <x:f>H2058-E2058</x:f>
        <x:v>0</x:v>
      </x:c>
      <x:c r="J2058" s="12" t="n">
        <x:v>0</x:v>
      </x:c>
      <x:c r="K2058" s="12" t="n">
        <x:f>H2058+J2058</x:f>
        <x:v>0</x:v>
      </x:c>
      <x:c r="L2058" s="16" t="n">
        <x:v>0.8758</x:v>
      </x:c>
      <x:c r="M2058" s="17" t="n">
        <x:f>F2058*L2058</x:f>
        <x:v>0</x:v>
      </x:c>
      <x:c r="N2058" s="16" t="n">
        <x:f>L2058*'月度汇总'!$F$8</x:f>
        <x:v>1.3137</x:v>
      </x:c>
      <x:c r="O2058" s="17" t="n">
        <x:f>G2058*N2058</x:f>
        <x:v>0</x:v>
      </x:c>
      <x:c r="P2058" s="16" t="n">
        <x:f>L2058*'月度汇总'!$F$10</x:f>
        <x:v>4.3790000000000004</x:v>
      </x:c>
      <x:c r="Q2058" s="17" t="n">
        <x:f>J2058*P2058</x:f>
        <x:v>0</x:v>
      </x:c>
      <x:c r="R2058" s="12" t="n">
        <x:v>0</x:v>
      </x:c>
      <x:c r="S2058" s="17" t="n">
        <x:v>0</x:v>
      </x:c>
      <x:c r="T2058" s="19" t="n">
        <x:f>M2058+O2058+Q2058+S2058</x:f>
        <x:v>0</x:v>
      </x:c>
      <x:c r="U2058" s="18" t="str">
        <x:f>TEXT(T2058,"0.00")&amp;"元"</x:f>
        <x:v>0.00元</x:v>
      </x:c>
      <x:c r="V2058" s="12" t="n">
        <x:v>0</x:v>
      </x:c>
      <x:c r="W2058" s="12" t="n">
        <x:f>K2058-V2058</x:f>
        <x:v>0</x:v>
      </x:c>
    </x:row>
    <x:row r="2059" ht="20" customHeight="1">
      <x:c r="A2059" s="13" t="n">
        <x:v>45703.27083333333</x:v>
      </x:c>
      <x:c r="B2059" s="13" t="n">
        <x:v>45703.27777777778</x:v>
      </x:c>
      <x:c r="C2059" s="14" t="n">
        <x:v>45703</x:v>
      </x:c>
      <x:c r="D2059" s="15" t="n">
        <x:v>39</x:v>
      </x:c>
      <x:c r="E2059" s="12" t="n">
        <x:v>0</x:v>
      </x:c>
      <x:c r="F2059" s="12" t="n">
        <x:v>0</x:v>
      </x:c>
      <x:c r="G2059" s="12" t="n">
        <x:v>0</x:v>
      </x:c>
      <x:c r="H2059" s="12" t="n">
        <x:f>F2059+G2059</x:f>
        <x:v>0</x:v>
      </x:c>
      <x:c r="I2059" s="12" t="n">
        <x:f>H2059-E2059</x:f>
        <x:v>0</x:v>
      </x:c>
      <x:c r="J2059" s="12" t="n">
        <x:v>0</x:v>
      </x:c>
      <x:c r="K2059" s="12" t="n">
        <x:f>H2059+J2059</x:f>
        <x:v>0</x:v>
      </x:c>
      <x:c r="L2059" s="16" t="n">
        <x:v>0.8759</x:v>
      </x:c>
      <x:c r="M2059" s="17" t="n">
        <x:f>F2059*L2059</x:f>
        <x:v>0</x:v>
      </x:c>
      <x:c r="N2059" s="16" t="n">
        <x:f>L2059*'月度汇总'!$F$8</x:f>
        <x:v>1.31385</x:v>
      </x:c>
      <x:c r="O2059" s="17" t="n">
        <x:f>G2059*N2059</x:f>
        <x:v>0</x:v>
      </x:c>
      <x:c r="P2059" s="16" t="n">
        <x:f>L2059*'月度汇总'!$F$10</x:f>
        <x:v>4.3795</x:v>
      </x:c>
      <x:c r="Q2059" s="17" t="n">
        <x:f>J2059*P2059</x:f>
        <x:v>0</x:v>
      </x:c>
      <x:c r="R2059" s="12" t="n">
        <x:v>0</x:v>
      </x:c>
      <x:c r="S2059" s="17" t="n">
        <x:v>0</x:v>
      </x:c>
      <x:c r="T2059" s="19" t="n">
        <x:f>M2059+O2059+Q2059+S2059</x:f>
        <x:v>0</x:v>
      </x:c>
      <x:c r="U2059" s="18" t="str">
        <x:f>TEXT(T2059,"0.00")&amp;"元"</x:f>
        <x:v>0.00元</x:v>
      </x:c>
      <x:c r="V2059" s="12" t="n">
        <x:v>0</x:v>
      </x:c>
      <x:c r="W2059" s="12" t="n">
        <x:f>K2059-V2059</x:f>
        <x:v>0</x:v>
      </x:c>
    </x:row>
    <x:row r="2060" ht="20" customHeight="1">
      <x:c r="A2060" s="13" t="n">
        <x:v>45703.27777777778</x:v>
      </x:c>
      <x:c r="B2060" s="13" t="n">
        <x:v>45703.28472222222</x:v>
      </x:c>
      <x:c r="C2060" s="14" t="n">
        <x:v>45703</x:v>
      </x:c>
      <x:c r="D2060" s="15" t="n">
        <x:v>40</x:v>
      </x:c>
      <x:c r="E2060" s="12" t="n">
        <x:v>0</x:v>
      </x:c>
      <x:c r="F2060" s="12" t="n">
        <x:v>0</x:v>
      </x:c>
      <x:c r="G2060" s="12" t="n">
        <x:v>0</x:v>
      </x:c>
      <x:c r="H2060" s="12" t="n">
        <x:f>F2060+G2060</x:f>
        <x:v>0</x:v>
      </x:c>
      <x:c r="I2060" s="12" t="n">
        <x:f>H2060-E2060</x:f>
        <x:v>0</x:v>
      </x:c>
      <x:c r="J2060" s="12" t="n">
        <x:v>0</x:v>
      </x:c>
      <x:c r="K2060" s="12" t="n">
        <x:f>H2060+J2060</x:f>
        <x:v>0</x:v>
      </x:c>
      <x:c r="L2060" s="16" t="n">
        <x:v>0.8601</x:v>
      </x:c>
      <x:c r="M2060" s="17" t="n">
        <x:f>F2060*L2060</x:f>
        <x:v>0</x:v>
      </x:c>
      <x:c r="N2060" s="16" t="n">
        <x:f>L2060*'月度汇总'!$F$8</x:f>
        <x:v>1.29015</x:v>
      </x:c>
      <x:c r="O2060" s="17" t="n">
        <x:f>G2060*N2060</x:f>
        <x:v>0</x:v>
      </x:c>
      <x:c r="P2060" s="16" t="n">
        <x:f>L2060*'月度汇总'!$F$10</x:f>
        <x:v>4.3004999999999995</x:v>
      </x:c>
      <x:c r="Q2060" s="17" t="n">
        <x:f>J2060*P2060</x:f>
        <x:v>0</x:v>
      </x:c>
      <x:c r="R2060" s="12" t="n">
        <x:v>0</x:v>
      </x:c>
      <x:c r="S2060" s="17" t="n">
        <x:v>0</x:v>
      </x:c>
      <x:c r="T2060" s="19" t="n">
        <x:f>M2060+O2060+Q2060+S2060</x:f>
        <x:v>0</x:v>
      </x:c>
      <x:c r="U2060" s="18" t="str">
        <x:f>TEXT(T2060,"0.00")&amp;"元"</x:f>
        <x:v>0.00元</x:v>
      </x:c>
      <x:c r="V2060" s="12" t="n">
        <x:v>0</x:v>
      </x:c>
      <x:c r="W2060" s="12" t="n">
        <x:f>K2060-V2060</x:f>
        <x:v>0</x:v>
      </x:c>
    </x:row>
    <x:row r="2061" ht="20" customHeight="1">
      <x:c r="A2061" s="13" t="n">
        <x:v>45703.28472222222</x:v>
      </x:c>
      <x:c r="B2061" s="13" t="n">
        <x:v>45703.29166666667</x:v>
      </x:c>
      <x:c r="C2061" s="14" t="n">
        <x:v>45703</x:v>
      </x:c>
      <x:c r="D2061" s="15" t="n">
        <x:v>41</x:v>
      </x:c>
      <x:c r="E2061" s="12" t="n">
        <x:v>0</x:v>
      </x:c>
      <x:c r="F2061" s="12" t="n">
        <x:v>0</x:v>
      </x:c>
      <x:c r="G2061" s="12" t="n">
        <x:v>0</x:v>
      </x:c>
      <x:c r="H2061" s="12" t="n">
        <x:f>F2061+G2061</x:f>
        <x:v>0</x:v>
      </x:c>
      <x:c r="I2061" s="12" t="n">
        <x:f>H2061-E2061</x:f>
        <x:v>0</x:v>
      </x:c>
      <x:c r="J2061" s="12" t="n">
        <x:v>0</x:v>
      </x:c>
      <x:c r="K2061" s="12" t="n">
        <x:f>H2061+J2061</x:f>
        <x:v>0</x:v>
      </x:c>
      <x:c r="L2061" s="16" t="n">
        <x:v>0.8442</x:v>
      </x:c>
      <x:c r="M2061" s="17" t="n">
        <x:f>F2061*L2061</x:f>
        <x:v>0</x:v>
      </x:c>
      <x:c r="N2061" s="16" t="n">
        <x:f>L2061*'月度汇总'!$F$8</x:f>
        <x:v>1.2663</x:v>
      </x:c>
      <x:c r="O2061" s="17" t="n">
        <x:f>G2061*N2061</x:f>
        <x:v>0</x:v>
      </x:c>
      <x:c r="P2061" s="16" t="n">
        <x:f>L2061*'月度汇总'!$F$10</x:f>
        <x:v>4.221</x:v>
      </x:c>
      <x:c r="Q2061" s="17" t="n">
        <x:f>J2061*P2061</x:f>
        <x:v>0</x:v>
      </x:c>
      <x:c r="R2061" s="12" t="n">
        <x:v>0</x:v>
      </x:c>
      <x:c r="S2061" s="17" t="n">
        <x:v>0</x:v>
      </x:c>
      <x:c r="T2061" s="19" t="n">
        <x:f>M2061+O2061+Q2061+S2061</x:f>
        <x:v>0</x:v>
      </x:c>
      <x:c r="U2061" s="18" t="str">
        <x:f>TEXT(T2061,"0.00")&amp;"元"</x:f>
        <x:v>0.00元</x:v>
      </x:c>
      <x:c r="V2061" s="12" t="n">
        <x:v>0</x:v>
      </x:c>
      <x:c r="W2061" s="12" t="n">
        <x:f>K2061-V2061</x:f>
        <x:v>0</x:v>
      </x:c>
    </x:row>
    <x:row r="2062" ht="20" customHeight="1">
      <x:c r="A2062" s="13" t="n">
        <x:v>45703.29166666667</x:v>
      </x:c>
      <x:c r="B2062" s="13" t="n">
        <x:v>45703.29861111111</x:v>
      </x:c>
      <x:c r="C2062" s="14" t="n">
        <x:v>45703</x:v>
      </x:c>
      <x:c r="D2062" s="15" t="n">
        <x:v>42</x:v>
      </x:c>
      <x:c r="E2062" s="12" t="n">
        <x:v>0</x:v>
      </x:c>
      <x:c r="F2062" s="12" t="n">
        <x:v>0</x:v>
      </x:c>
      <x:c r="G2062" s="12" t="n">
        <x:v>0</x:v>
      </x:c>
      <x:c r="H2062" s="12" t="n">
        <x:f>F2062+G2062</x:f>
        <x:v>0</x:v>
      </x:c>
      <x:c r="I2062" s="12" t="n">
        <x:f>H2062-E2062</x:f>
        <x:v>0</x:v>
      </x:c>
      <x:c r="J2062" s="12" t="n">
        <x:v>0</x:v>
      </x:c>
      <x:c r="K2062" s="12" t="n">
        <x:f>H2062+J2062</x:f>
        <x:v>0</x:v>
      </x:c>
      <x:c r="L2062" s="16" t="n">
        <x:v>0.8334</x:v>
      </x:c>
      <x:c r="M2062" s="17" t="n">
        <x:f>F2062*L2062</x:f>
        <x:v>0</x:v>
      </x:c>
      <x:c r="N2062" s="16" t="n">
        <x:f>L2062*'月度汇总'!$F$8</x:f>
        <x:v>1.2501</x:v>
      </x:c>
      <x:c r="O2062" s="17" t="n">
        <x:f>G2062*N2062</x:f>
        <x:v>0</x:v>
      </x:c>
      <x:c r="P2062" s="16" t="n">
        <x:f>L2062*'月度汇总'!$F$10</x:f>
        <x:v>4.167</x:v>
      </x:c>
      <x:c r="Q2062" s="17" t="n">
        <x:f>J2062*P2062</x:f>
        <x:v>0</x:v>
      </x:c>
      <x:c r="R2062" s="12" t="n">
        <x:v>0</x:v>
      </x:c>
      <x:c r="S2062" s="17" t="n">
        <x:v>0</x:v>
      </x:c>
      <x:c r="T2062" s="19" t="n">
        <x:f>M2062+O2062+Q2062+S2062</x:f>
        <x:v>0</x:v>
      </x:c>
      <x:c r="U2062" s="18" t="str">
        <x:f>TEXT(T2062,"0.00")&amp;"元"</x:f>
        <x:v>0.00元</x:v>
      </x:c>
      <x:c r="V2062" s="12" t="n">
        <x:v>0</x:v>
      </x:c>
      <x:c r="W2062" s="12" t="n">
        <x:f>K2062-V2062</x:f>
        <x:v>0</x:v>
      </x:c>
    </x:row>
    <x:row r="2063" ht="20" customHeight="1">
      <x:c r="A2063" s="13" t="n">
        <x:v>45703.29861111111</x:v>
      </x:c>
      <x:c r="B2063" s="13" t="n">
        <x:v>45703.305555555555</x:v>
      </x:c>
      <x:c r="C2063" s="14" t="n">
        <x:v>45703</x:v>
      </x:c>
      <x:c r="D2063" s="15" t="n">
        <x:v>43</x:v>
      </x:c>
      <x:c r="E2063" s="12" t="n">
        <x:v>0</x:v>
      </x:c>
      <x:c r="F2063" s="12" t="n">
        <x:v>0</x:v>
      </x:c>
      <x:c r="G2063" s="12" t="n">
        <x:v>0</x:v>
      </x:c>
      <x:c r="H2063" s="12" t="n">
        <x:f>F2063+G2063</x:f>
        <x:v>0</x:v>
      </x:c>
      <x:c r="I2063" s="12" t="n">
        <x:f>H2063-E2063</x:f>
        <x:v>0</x:v>
      </x:c>
      <x:c r="J2063" s="12" t="n">
        <x:v>0</x:v>
      </x:c>
      <x:c r="K2063" s="12" t="n">
        <x:f>H2063+J2063</x:f>
        <x:v>0</x:v>
      </x:c>
      <x:c r="L2063" s="16" t="n">
        <x:v>0.8092</x:v>
      </x:c>
      <x:c r="M2063" s="17" t="n">
        <x:f>F2063*L2063</x:f>
        <x:v>0</x:v>
      </x:c>
      <x:c r="N2063" s="16" t="n">
        <x:f>L2063*'月度汇总'!$F$8</x:f>
        <x:v>1.2138</x:v>
      </x:c>
      <x:c r="O2063" s="17" t="n">
        <x:f>G2063*N2063</x:f>
        <x:v>0</x:v>
      </x:c>
      <x:c r="P2063" s="16" t="n">
        <x:f>L2063*'月度汇总'!$F$10</x:f>
        <x:v>4.046</x:v>
      </x:c>
      <x:c r="Q2063" s="17" t="n">
        <x:f>J2063*P2063</x:f>
        <x:v>0</x:v>
      </x:c>
      <x:c r="R2063" s="12" t="n">
        <x:v>0</x:v>
      </x:c>
      <x:c r="S2063" s="17" t="n">
        <x:v>0</x:v>
      </x:c>
      <x:c r="T2063" s="19" t="n">
        <x:f>M2063+O2063+Q2063+S2063</x:f>
        <x:v>0</x:v>
      </x:c>
      <x:c r="U2063" s="18" t="str">
        <x:f>TEXT(T2063,"0.00")&amp;"元"</x:f>
        <x:v>0.00元</x:v>
      </x:c>
      <x:c r="V2063" s="12" t="n">
        <x:v>0</x:v>
      </x:c>
      <x:c r="W2063" s="12" t="n">
        <x:f>K2063-V2063</x:f>
        <x:v>0</x:v>
      </x:c>
    </x:row>
    <x:row r="2064" ht="20" customHeight="1">
      <x:c r="A2064" s="13" t="n">
        <x:v>45703.305555555555</x:v>
      </x:c>
      <x:c r="B2064" s="13" t="n">
        <x:v>45703.3125</x:v>
      </x:c>
      <x:c r="C2064" s="14" t="n">
        <x:v>45703</x:v>
      </x:c>
      <x:c r="D2064" s="15" t="n">
        <x:v>44</x:v>
      </x:c>
      <x:c r="E2064" s="12" t="n">
        <x:v>0</x:v>
      </x:c>
      <x:c r="F2064" s="12" t="n">
        <x:v>0</x:v>
      </x:c>
      <x:c r="G2064" s="12" t="n">
        <x:v>0</x:v>
      </x:c>
      <x:c r="H2064" s="12" t="n">
        <x:f>F2064+G2064</x:f>
        <x:v>0</x:v>
      </x:c>
      <x:c r="I2064" s="12" t="n">
        <x:f>H2064-E2064</x:f>
        <x:v>0</x:v>
      </x:c>
      <x:c r="J2064" s="12" t="n">
        <x:v>0</x:v>
      </x:c>
      <x:c r="K2064" s="12" t="n">
        <x:f>H2064+J2064</x:f>
        <x:v>0</x:v>
      </x:c>
      <x:c r="L2064" s="16" t="n">
        <x:v>0.7972</x:v>
      </x:c>
      <x:c r="M2064" s="17" t="n">
        <x:f>F2064*L2064</x:f>
        <x:v>0</x:v>
      </x:c>
      <x:c r="N2064" s="16" t="n">
        <x:f>L2064*'月度汇总'!$F$8</x:f>
        <x:v>1.1958</x:v>
      </x:c>
      <x:c r="O2064" s="17" t="n">
        <x:f>G2064*N2064</x:f>
        <x:v>0</x:v>
      </x:c>
      <x:c r="P2064" s="16" t="n">
        <x:f>L2064*'月度汇总'!$F$10</x:f>
        <x:v>3.986</x:v>
      </x:c>
      <x:c r="Q2064" s="17" t="n">
        <x:f>J2064*P2064</x:f>
        <x:v>0</x:v>
      </x:c>
      <x:c r="R2064" s="12" t="n">
        <x:v>0</x:v>
      </x:c>
      <x:c r="S2064" s="17" t="n">
        <x:v>0</x:v>
      </x:c>
      <x:c r="T2064" s="19" t="n">
        <x:f>M2064+O2064+Q2064+S2064</x:f>
        <x:v>0</x:v>
      </x:c>
      <x:c r="U2064" s="18" t="str">
        <x:f>TEXT(T2064,"0.00")&amp;"元"</x:f>
        <x:v>0.00元</x:v>
      </x:c>
      <x:c r="V2064" s="12" t="n">
        <x:v>0</x:v>
      </x:c>
      <x:c r="W2064" s="12" t="n">
        <x:f>K2064-V2064</x:f>
        <x:v>0</x:v>
      </x:c>
    </x:row>
    <x:row r="2065" ht="20" customHeight="1">
      <x:c r="A2065" s="13" t="n">
        <x:v>45703.3125</x:v>
      </x:c>
      <x:c r="B2065" s="13" t="n">
        <x:v>45703.319444444445</x:v>
      </x:c>
      <x:c r="C2065" s="14" t="n">
        <x:v>45703</x:v>
      </x:c>
      <x:c r="D2065" s="15" t="n">
        <x:v>45</x:v>
      </x:c>
      <x:c r="E2065" s="12" t="n">
        <x:v>0</x:v>
      </x:c>
      <x:c r="F2065" s="12" t="n">
        <x:v>0</x:v>
      </x:c>
      <x:c r="G2065" s="12" t="n">
        <x:v>0</x:v>
      </x:c>
      <x:c r="H2065" s="12" t="n">
        <x:f>F2065+G2065</x:f>
        <x:v>0</x:v>
      </x:c>
      <x:c r="I2065" s="12" t="n">
        <x:f>H2065-E2065</x:f>
        <x:v>0</x:v>
      </x:c>
      <x:c r="J2065" s="12" t="n">
        <x:v>0</x:v>
      </x:c>
      <x:c r="K2065" s="12" t="n">
        <x:f>H2065+J2065</x:f>
        <x:v>0</x:v>
      </x:c>
      <x:c r="L2065" s="16" t="n">
        <x:v>0.7644</x:v>
      </x:c>
      <x:c r="M2065" s="17" t="n">
        <x:f>F2065*L2065</x:f>
        <x:v>0</x:v>
      </x:c>
      <x:c r="N2065" s="16" t="n">
        <x:f>L2065*'月度汇总'!$F$8</x:f>
        <x:v>1.1465999999999998</x:v>
      </x:c>
      <x:c r="O2065" s="17" t="n">
        <x:f>G2065*N2065</x:f>
        <x:v>0</x:v>
      </x:c>
      <x:c r="P2065" s="16" t="n">
        <x:f>L2065*'月度汇总'!$F$10</x:f>
        <x:v>3.822</x:v>
      </x:c>
      <x:c r="Q2065" s="17" t="n">
        <x:f>J2065*P2065</x:f>
        <x:v>0</x:v>
      </x:c>
      <x:c r="R2065" s="12" t="n">
        <x:v>0</x:v>
      </x:c>
      <x:c r="S2065" s="17" t="n">
        <x:v>0</x:v>
      </x:c>
      <x:c r="T2065" s="19" t="n">
        <x:f>M2065+O2065+Q2065+S2065</x:f>
        <x:v>0</x:v>
      </x:c>
      <x:c r="U2065" s="18" t="str">
        <x:f>TEXT(T2065,"0.00")&amp;"元"</x:f>
        <x:v>0.00元</x:v>
      </x:c>
      <x:c r="V2065" s="12" t="n">
        <x:v>0</x:v>
      </x:c>
      <x:c r="W2065" s="12" t="n">
        <x:f>K2065-V2065</x:f>
        <x:v>0</x:v>
      </x:c>
    </x:row>
    <x:row r="2066" ht="20" customHeight="1">
      <x:c r="A2066" s="13" t="n">
        <x:v>45703.319444444445</x:v>
      </x:c>
      <x:c r="B2066" s="13" t="n">
        <x:v>45703.32638888889</x:v>
      </x:c>
      <x:c r="C2066" s="14" t="n">
        <x:v>45703</x:v>
      </x:c>
      <x:c r="D2066" s="15" t="n">
        <x:v>46</x:v>
      </x:c>
      <x:c r="E2066" s="12" t="n">
        <x:v>0</x:v>
      </x:c>
      <x:c r="F2066" s="12" t="n">
        <x:v>0</x:v>
      </x:c>
      <x:c r="G2066" s="12" t="n">
        <x:v>0</x:v>
      </x:c>
      <x:c r="H2066" s="12" t="n">
        <x:f>F2066+G2066</x:f>
        <x:v>0</x:v>
      </x:c>
      <x:c r="I2066" s="12" t="n">
        <x:f>H2066-E2066</x:f>
        <x:v>0</x:v>
      </x:c>
      <x:c r="J2066" s="12" t="n">
        <x:v>0</x:v>
      </x:c>
      <x:c r="K2066" s="12" t="n">
        <x:f>H2066+J2066</x:f>
        <x:v>0</x:v>
      </x:c>
      <x:c r="L2066" s="16" t="n">
        <x:v>0.6899</x:v>
      </x:c>
      <x:c r="M2066" s="17" t="n">
        <x:f>F2066*L2066</x:f>
        <x:v>0</x:v>
      </x:c>
      <x:c r="N2066" s="16" t="n">
        <x:f>L2066*'月度汇总'!$F$8</x:f>
        <x:v>1.03485</x:v>
      </x:c>
      <x:c r="O2066" s="17" t="n">
        <x:f>G2066*N2066</x:f>
        <x:v>0</x:v>
      </x:c>
      <x:c r="P2066" s="16" t="n">
        <x:f>L2066*'月度汇总'!$F$10</x:f>
        <x:v>3.4494999999999996</x:v>
      </x:c>
      <x:c r="Q2066" s="17" t="n">
        <x:f>J2066*P2066</x:f>
        <x:v>0</x:v>
      </x:c>
      <x:c r="R2066" s="12" t="n">
        <x:v>0</x:v>
      </x:c>
      <x:c r="S2066" s="17" t="n">
        <x:v>0</x:v>
      </x:c>
      <x:c r="T2066" s="19" t="n">
        <x:f>M2066+O2066+Q2066+S2066</x:f>
        <x:v>0</x:v>
      </x:c>
      <x:c r="U2066" s="18" t="str">
        <x:f>TEXT(T2066,"0.00")&amp;"元"</x:f>
        <x:v>0.00元</x:v>
      </x:c>
      <x:c r="V2066" s="12" t="n">
        <x:v>0</x:v>
      </x:c>
      <x:c r="W2066" s="12" t="n">
        <x:f>K2066-V2066</x:f>
        <x:v>0</x:v>
      </x:c>
    </x:row>
    <x:row r="2067" ht="20" customHeight="1">
      <x:c r="A2067" s="13" t="n">
        <x:v>45703.32638888889</x:v>
      </x:c>
      <x:c r="B2067" s="13" t="n">
        <x:v>45703.33333333333</x:v>
      </x:c>
      <x:c r="C2067" s="14" t="n">
        <x:v>45703</x:v>
      </x:c>
      <x:c r="D2067" s="15" t="n">
        <x:v>47</x:v>
      </x:c>
      <x:c r="E2067" s="12" t="n">
        <x:v>0</x:v>
      </x:c>
      <x:c r="F2067" s="12" t="n">
        <x:v>0</x:v>
      </x:c>
      <x:c r="G2067" s="12" t="n">
        <x:v>0</x:v>
      </x:c>
      <x:c r="H2067" s="12" t="n">
        <x:f>F2067+G2067</x:f>
        <x:v>0</x:v>
      </x:c>
      <x:c r="I2067" s="12" t="n">
        <x:f>H2067-E2067</x:f>
        <x:v>0</x:v>
      </x:c>
      <x:c r="J2067" s="12" t="n">
        <x:v>0</x:v>
      </x:c>
      <x:c r="K2067" s="12" t="n">
        <x:f>H2067+J2067</x:f>
        <x:v>0</x:v>
      </x:c>
      <x:c r="L2067" s="16" t="n">
        <x:v>0.86</x:v>
      </x:c>
      <x:c r="M2067" s="17" t="n">
        <x:f>F2067*L2067</x:f>
        <x:v>0</x:v>
      </x:c>
      <x:c r="N2067" s="16" t="n">
        <x:f>L2067*'月度汇总'!$F$8</x:f>
        <x:v>1.29</x:v>
      </x:c>
      <x:c r="O2067" s="17" t="n">
        <x:f>G2067*N2067</x:f>
        <x:v>0</x:v>
      </x:c>
      <x:c r="P2067" s="16" t="n">
        <x:f>L2067*'月度汇总'!$F$10</x:f>
        <x:v>4.3</x:v>
      </x:c>
      <x:c r="Q2067" s="17" t="n">
        <x:f>J2067*P2067</x:f>
        <x:v>0</x:v>
      </x:c>
      <x:c r="R2067" s="12" t="n">
        <x:v>0</x:v>
      </x:c>
      <x:c r="S2067" s="17" t="n">
        <x:v>0</x:v>
      </x:c>
      <x:c r="T2067" s="19" t="n">
        <x:f>M2067+O2067+Q2067+S2067</x:f>
        <x:v>0</x:v>
      </x:c>
      <x:c r="U2067" s="18" t="str">
        <x:f>TEXT(T2067,"0.00")&amp;"元"</x:f>
        <x:v>0.00元</x:v>
      </x:c>
      <x:c r="V2067" s="12" t="n">
        <x:v>0</x:v>
      </x:c>
      <x:c r="W2067" s="12" t="n">
        <x:f>K2067-V2067</x:f>
        <x:v>0</x:v>
      </x:c>
    </x:row>
    <x:row r="2068" ht="20" customHeight="1">
      <x:c r="A2068" s="13" t="n">
        <x:v>45703.33333333333</x:v>
      </x:c>
      <x:c r="B2068" s="13" t="n">
        <x:v>45703.34027777778</x:v>
      </x:c>
      <x:c r="C2068" s="14" t="n">
        <x:v>45703</x:v>
      </x:c>
      <x:c r="D2068" s="15" t="n">
        <x:v>48</x:v>
      </x:c>
      <x:c r="E2068" s="12" t="n">
        <x:v>0</x:v>
      </x:c>
      <x:c r="F2068" s="12" t="n">
        <x:v>0</x:v>
      </x:c>
      <x:c r="G2068" s="12" t="n">
        <x:v>0</x:v>
      </x:c>
      <x:c r="H2068" s="12" t="n">
        <x:f>F2068+G2068</x:f>
        <x:v>0</x:v>
      </x:c>
      <x:c r="I2068" s="12" t="n">
        <x:f>H2068-E2068</x:f>
        <x:v>0</x:v>
      </x:c>
      <x:c r="J2068" s="12" t="n">
        <x:v>0</x:v>
      </x:c>
      <x:c r="K2068" s="12" t="n">
        <x:f>H2068+J2068</x:f>
        <x:v>0</x:v>
      </x:c>
      <x:c r="L2068" s="16" t="n">
        <x:v>1.1617</x:v>
      </x:c>
      <x:c r="M2068" s="17" t="n">
        <x:f>F2068*L2068</x:f>
        <x:v>0</x:v>
      </x:c>
      <x:c r="N2068" s="16" t="n">
        <x:f>L2068*'月度汇总'!$F$8</x:f>
        <x:v>1.74255</x:v>
      </x:c>
      <x:c r="O2068" s="17" t="n">
        <x:f>G2068*N2068</x:f>
        <x:v>0</x:v>
      </x:c>
      <x:c r="P2068" s="16" t="n">
        <x:f>L2068*'月度汇总'!$F$10</x:f>
        <x:v>5.8084999999999996</x:v>
      </x:c>
      <x:c r="Q2068" s="17" t="n">
        <x:f>J2068*P2068</x:f>
        <x:v>0</x:v>
      </x:c>
      <x:c r="R2068" s="12" t="n">
        <x:v>0</x:v>
      </x:c>
      <x:c r="S2068" s="17" t="n">
        <x:v>0</x:v>
      </x:c>
      <x:c r="T2068" s="19" t="n">
        <x:f>M2068+O2068+Q2068+S2068</x:f>
        <x:v>0</x:v>
      </x:c>
      <x:c r="U2068" s="18" t="str">
        <x:f>TEXT(T2068,"0.00")&amp;"元"</x:f>
        <x:v>0.00元</x:v>
      </x:c>
      <x:c r="V2068" s="12" t="n">
        <x:v>0</x:v>
      </x:c>
      <x:c r="W2068" s="12" t="n">
        <x:f>K2068-V2068</x:f>
        <x:v>0</x:v>
      </x:c>
    </x:row>
    <x:row r="2069" ht="20" customHeight="1">
      <x:c r="A2069" s="13" t="n">
        <x:v>45703.34027777778</x:v>
      </x:c>
      <x:c r="B2069" s="13" t="n">
        <x:v>45703.34722222222</x:v>
      </x:c>
      <x:c r="C2069" s="14" t="n">
        <x:v>45703</x:v>
      </x:c>
      <x:c r="D2069" s="15" t="n">
        <x:v>49</x:v>
      </x:c>
      <x:c r="E2069" s="12" t="n">
        <x:v>0</x:v>
      </x:c>
      <x:c r="F2069" s="12" t="n">
        <x:v>0</x:v>
      </x:c>
      <x:c r="G2069" s="12" t="n">
        <x:v>0</x:v>
      </x:c>
      <x:c r="H2069" s="12" t="n">
        <x:f>F2069+G2069</x:f>
        <x:v>0</x:v>
      </x:c>
      <x:c r="I2069" s="12" t="n">
        <x:f>H2069-E2069</x:f>
        <x:v>0</x:v>
      </x:c>
      <x:c r="J2069" s="12" t="n">
        <x:v>0</x:v>
      </x:c>
      <x:c r="K2069" s="12" t="n">
        <x:f>H2069+J2069</x:f>
        <x:v>0</x:v>
      </x:c>
      <x:c r="L2069" s="16" t="n">
        <x:v>1.1683</x:v>
      </x:c>
      <x:c r="M2069" s="17" t="n">
        <x:f>F2069*L2069</x:f>
        <x:v>0</x:v>
      </x:c>
      <x:c r="N2069" s="16" t="n">
        <x:f>L2069*'月度汇总'!$F$8</x:f>
        <x:v>1.7524499999999998</x:v>
      </x:c>
      <x:c r="O2069" s="17" t="n">
        <x:f>G2069*N2069</x:f>
        <x:v>0</x:v>
      </x:c>
      <x:c r="P2069" s="16" t="n">
        <x:f>L2069*'月度汇总'!$F$10</x:f>
        <x:v>5.8415</x:v>
      </x:c>
      <x:c r="Q2069" s="17" t="n">
        <x:f>J2069*P2069</x:f>
        <x:v>0</x:v>
      </x:c>
      <x:c r="R2069" s="12" t="n">
        <x:v>0</x:v>
      </x:c>
      <x:c r="S2069" s="17" t="n">
        <x:v>0</x:v>
      </x:c>
      <x:c r="T2069" s="19" t="n">
        <x:f>M2069+O2069+Q2069+S2069</x:f>
        <x:v>0</x:v>
      </x:c>
      <x:c r="U2069" s="18" t="str">
        <x:f>TEXT(T2069,"0.00")&amp;"元"</x:f>
        <x:v>0.00元</x:v>
      </x:c>
      <x:c r="V2069" s="12" t="n">
        <x:v>0</x:v>
      </x:c>
      <x:c r="W2069" s="12" t="n">
        <x:f>K2069-V2069</x:f>
        <x:v>0</x:v>
      </x:c>
    </x:row>
    <x:row r="2070" ht="20" customHeight="1">
      <x:c r="A2070" s="13" t="n">
        <x:v>45703.34722222222</x:v>
      </x:c>
      <x:c r="B2070" s="13" t="n">
        <x:v>45703.35416666667</x:v>
      </x:c>
      <x:c r="C2070" s="14" t="n">
        <x:v>45703</x:v>
      </x:c>
      <x:c r="D2070" s="15" t="n">
        <x:v>50</x:v>
      </x:c>
      <x:c r="E2070" s="12" t="n">
        <x:v>0</x:v>
      </x:c>
      <x:c r="F2070" s="12" t="n">
        <x:v>0</x:v>
      </x:c>
      <x:c r="G2070" s="12" t="n">
        <x:v>0</x:v>
      </x:c>
      <x:c r="H2070" s="12" t="n">
        <x:f>F2070+G2070</x:f>
        <x:v>0</x:v>
      </x:c>
      <x:c r="I2070" s="12" t="n">
        <x:f>H2070-E2070</x:f>
        <x:v>0</x:v>
      </x:c>
      <x:c r="J2070" s="12" t="n">
        <x:v>0</x:v>
      </x:c>
      <x:c r="K2070" s="12" t="n">
        <x:f>H2070+J2070</x:f>
        <x:v>0</x:v>
      </x:c>
      <x:c r="L2070" s="16" t="n">
        <x:v>1.0956</x:v>
      </x:c>
      <x:c r="M2070" s="17" t="n">
        <x:f>F2070*L2070</x:f>
        <x:v>0</x:v>
      </x:c>
      <x:c r="N2070" s="16" t="n">
        <x:f>L2070*'月度汇总'!$F$8</x:f>
        <x:v>1.6433999999999997</x:v>
      </x:c>
      <x:c r="O2070" s="17" t="n">
        <x:f>G2070*N2070</x:f>
        <x:v>0</x:v>
      </x:c>
      <x:c r="P2070" s="16" t="n">
        <x:f>L2070*'月度汇总'!$F$10</x:f>
        <x:v>5.478</x:v>
      </x:c>
      <x:c r="Q2070" s="17" t="n">
        <x:f>J2070*P2070</x:f>
        <x:v>0</x:v>
      </x:c>
      <x:c r="R2070" s="12" t="n">
        <x:v>0</x:v>
      </x:c>
      <x:c r="S2070" s="17" t="n">
        <x:v>0</x:v>
      </x:c>
      <x:c r="T2070" s="19" t="n">
        <x:f>M2070+O2070+Q2070+S2070</x:f>
        <x:v>0</x:v>
      </x:c>
      <x:c r="U2070" s="18" t="str">
        <x:f>TEXT(T2070,"0.00")&amp;"元"</x:f>
        <x:v>0.00元</x:v>
      </x:c>
      <x:c r="V2070" s="12" t="n">
        <x:v>0</x:v>
      </x:c>
      <x:c r="W2070" s="12" t="n">
        <x:f>K2070-V2070</x:f>
        <x:v>0</x:v>
      </x:c>
    </x:row>
    <x:row r="2071" ht="20" customHeight="1">
      <x:c r="A2071" s="13" t="n">
        <x:v>45703.35416666667</x:v>
      </x:c>
      <x:c r="B2071" s="13" t="n">
        <x:v>45703.36111111111</x:v>
      </x:c>
      <x:c r="C2071" s="14" t="n">
        <x:v>45703</x:v>
      </x:c>
      <x:c r="D2071" s="15" t="n">
        <x:v>51</x:v>
      </x:c>
      <x:c r="E2071" s="12" t="n">
        <x:v>0</x:v>
      </x:c>
      <x:c r="F2071" s="12" t="n">
        <x:v>0</x:v>
      </x:c>
      <x:c r="G2071" s="12" t="n">
        <x:v>0</x:v>
      </x:c>
      <x:c r="H2071" s="12" t="n">
        <x:f>F2071+G2071</x:f>
        <x:v>0</x:v>
      </x:c>
      <x:c r="I2071" s="12" t="n">
        <x:f>H2071-E2071</x:f>
        <x:v>0</x:v>
      </x:c>
      <x:c r="J2071" s="12" t="n">
        <x:v>0</x:v>
      </x:c>
      <x:c r="K2071" s="12" t="n">
        <x:f>H2071+J2071</x:f>
        <x:v>0</x:v>
      </x:c>
      <x:c r="L2071" s="16" t="n">
        <x:v>1.0849</x:v>
      </x:c>
      <x:c r="M2071" s="17" t="n">
        <x:f>F2071*L2071</x:f>
        <x:v>0</x:v>
      </x:c>
      <x:c r="N2071" s="16" t="n">
        <x:f>L2071*'月度汇总'!$F$8</x:f>
        <x:v>1.6273499999999999</x:v>
      </x:c>
      <x:c r="O2071" s="17" t="n">
        <x:f>G2071*N2071</x:f>
        <x:v>0</x:v>
      </x:c>
      <x:c r="P2071" s="16" t="n">
        <x:f>L2071*'月度汇总'!$F$10</x:f>
        <x:v>5.4245</x:v>
      </x:c>
      <x:c r="Q2071" s="17" t="n">
        <x:f>J2071*P2071</x:f>
        <x:v>0</x:v>
      </x:c>
      <x:c r="R2071" s="12" t="n">
        <x:v>0</x:v>
      </x:c>
      <x:c r="S2071" s="17" t="n">
        <x:v>0</x:v>
      </x:c>
      <x:c r="T2071" s="19" t="n">
        <x:f>M2071+O2071+Q2071+S2071</x:f>
        <x:v>0</x:v>
      </x:c>
      <x:c r="U2071" s="18" t="str">
        <x:f>TEXT(T2071,"0.00")&amp;"元"</x:f>
        <x:v>0.00元</x:v>
      </x:c>
      <x:c r="V2071" s="12" t="n">
        <x:v>0</x:v>
      </x:c>
      <x:c r="W2071" s="12" t="n">
        <x:f>K2071-V2071</x:f>
        <x:v>0</x:v>
      </x:c>
    </x:row>
    <x:row r="2072" ht="20" customHeight="1">
      <x:c r="A2072" s="13" t="n">
        <x:v>45703.36111111111</x:v>
      </x:c>
      <x:c r="B2072" s="13" t="n">
        <x:v>45703.368055555555</x:v>
      </x:c>
      <x:c r="C2072" s="14" t="n">
        <x:v>45703</x:v>
      </x:c>
      <x:c r="D2072" s="15" t="n">
        <x:v>52</x:v>
      </x:c>
      <x:c r="E2072" s="12" t="n">
        <x:v>0</x:v>
      </x:c>
      <x:c r="F2072" s="12" t="n">
        <x:v>0</x:v>
      </x:c>
      <x:c r="G2072" s="12" t="n">
        <x:v>0</x:v>
      </x:c>
      <x:c r="H2072" s="12" t="n">
        <x:f>F2072+G2072</x:f>
        <x:v>0</x:v>
      </x:c>
      <x:c r="I2072" s="12" t="n">
        <x:f>H2072-E2072</x:f>
        <x:v>0</x:v>
      </x:c>
      <x:c r="J2072" s="12" t="n">
        <x:v>0</x:v>
      </x:c>
      <x:c r="K2072" s="12" t="n">
        <x:f>H2072+J2072</x:f>
        <x:v>0</x:v>
      </x:c>
      <x:c r="L2072" s="16" t="n">
        <x:v>1.061</x:v>
      </x:c>
      <x:c r="M2072" s="17" t="n">
        <x:f>F2072*L2072</x:f>
        <x:v>0</x:v>
      </x:c>
      <x:c r="N2072" s="16" t="n">
        <x:f>L2072*'月度汇总'!$F$8</x:f>
        <x:v>1.5915</x:v>
      </x:c>
      <x:c r="O2072" s="17" t="n">
        <x:f>G2072*N2072</x:f>
        <x:v>0</x:v>
      </x:c>
      <x:c r="P2072" s="16" t="n">
        <x:f>L2072*'月度汇总'!$F$10</x:f>
        <x:v>5.305</x:v>
      </x:c>
      <x:c r="Q2072" s="17" t="n">
        <x:f>J2072*P2072</x:f>
        <x:v>0</x:v>
      </x:c>
      <x:c r="R2072" s="12" t="n">
        <x:v>0</x:v>
      </x:c>
      <x:c r="S2072" s="17" t="n">
        <x:v>0</x:v>
      </x:c>
      <x:c r="T2072" s="19" t="n">
        <x:f>M2072+O2072+Q2072+S2072</x:f>
        <x:v>0</x:v>
      </x:c>
      <x:c r="U2072" s="18" t="str">
        <x:f>TEXT(T2072,"0.00")&amp;"元"</x:f>
        <x:v>0.00元</x:v>
      </x:c>
      <x:c r="V2072" s="12" t="n">
        <x:v>0</x:v>
      </x:c>
      <x:c r="W2072" s="12" t="n">
        <x:f>K2072-V2072</x:f>
        <x:v>0</x:v>
      </x:c>
    </x:row>
    <x:row r="2073" ht="20" customHeight="1">
      <x:c r="A2073" s="13" t="n">
        <x:v>45703.368055555555</x:v>
      </x:c>
      <x:c r="B2073" s="13" t="n">
        <x:v>45703.375</x:v>
      </x:c>
      <x:c r="C2073" s="14" t="n">
        <x:v>45703</x:v>
      </x:c>
      <x:c r="D2073" s="15" t="n">
        <x:v>53</x:v>
      </x:c>
      <x:c r="E2073" s="12" t="n">
        <x:v>0</x:v>
      </x:c>
      <x:c r="F2073" s="12" t="n">
        <x:v>0</x:v>
      </x:c>
      <x:c r="G2073" s="12" t="n">
        <x:v>0</x:v>
      </x:c>
      <x:c r="H2073" s="12" t="n">
        <x:f>F2073+G2073</x:f>
        <x:v>0</x:v>
      </x:c>
      <x:c r="I2073" s="12" t="n">
        <x:f>H2073-E2073</x:f>
        <x:v>0</x:v>
      </x:c>
      <x:c r="J2073" s="12" t="n">
        <x:v>0</x:v>
      </x:c>
      <x:c r="K2073" s="12" t="n">
        <x:f>H2073+J2073</x:f>
        <x:v>0</x:v>
      </x:c>
      <x:c r="L2073" s="16" t="n">
        <x:v>1.043</x:v>
      </x:c>
      <x:c r="M2073" s="17" t="n">
        <x:f>F2073*L2073</x:f>
        <x:v>0</x:v>
      </x:c>
      <x:c r="N2073" s="16" t="n">
        <x:f>L2073*'月度汇总'!$F$8</x:f>
        <x:v>1.5644999999999998</x:v>
      </x:c>
      <x:c r="O2073" s="17" t="n">
        <x:f>G2073*N2073</x:f>
        <x:v>0</x:v>
      </x:c>
      <x:c r="P2073" s="16" t="n">
        <x:f>L2073*'月度汇总'!$F$10</x:f>
        <x:v>5.215</x:v>
      </x:c>
      <x:c r="Q2073" s="17" t="n">
        <x:f>J2073*P2073</x:f>
        <x:v>0</x:v>
      </x:c>
      <x:c r="R2073" s="12" t="n">
        <x:v>0</x:v>
      </x:c>
      <x:c r="S2073" s="17" t="n">
        <x:v>0</x:v>
      </x:c>
      <x:c r="T2073" s="19" t="n">
        <x:f>M2073+O2073+Q2073+S2073</x:f>
        <x:v>0</x:v>
      </x:c>
      <x:c r="U2073" s="18" t="str">
        <x:f>TEXT(T2073,"0.00")&amp;"元"</x:f>
        <x:v>0.00元</x:v>
      </x:c>
      <x:c r="V2073" s="12" t="n">
        <x:v>0</x:v>
      </x:c>
      <x:c r="W2073" s="12" t="n">
        <x:f>K2073-V2073</x:f>
        <x:v>0</x:v>
      </x:c>
    </x:row>
    <x:row r="2074" ht="20" customHeight="1">
      <x:c r="A2074" s="13" t="n">
        <x:v>45703.375</x:v>
      </x:c>
      <x:c r="B2074" s="13" t="n">
        <x:v>45703.381944444445</x:v>
      </x:c>
      <x:c r="C2074" s="14" t="n">
        <x:v>45703</x:v>
      </x:c>
      <x:c r="D2074" s="15" t="n">
        <x:v>54</x:v>
      </x:c>
      <x:c r="E2074" s="12" t="n">
        <x:v>0</x:v>
      </x:c>
      <x:c r="F2074" s="12" t="n">
        <x:v>0</x:v>
      </x:c>
      <x:c r="G2074" s="12" t="n">
        <x:v>0</x:v>
      </x:c>
      <x:c r="H2074" s="12" t="n">
        <x:f>F2074+G2074</x:f>
        <x:v>0</x:v>
      </x:c>
      <x:c r="I2074" s="12" t="n">
        <x:f>H2074-E2074</x:f>
        <x:v>0</x:v>
      </x:c>
      <x:c r="J2074" s="12" t="n">
        <x:v>0</x:v>
      </x:c>
      <x:c r="K2074" s="12" t="n">
        <x:f>H2074+J2074</x:f>
        <x:v>0</x:v>
      </x:c>
      <x:c r="L2074" s="16" t="n">
        <x:v>1.036</x:v>
      </x:c>
      <x:c r="M2074" s="17" t="n">
        <x:f>F2074*L2074</x:f>
        <x:v>0</x:v>
      </x:c>
      <x:c r="N2074" s="16" t="n">
        <x:f>L2074*'月度汇总'!$F$8</x:f>
        <x:v>1.554</x:v>
      </x:c>
      <x:c r="O2074" s="17" t="n">
        <x:f>G2074*N2074</x:f>
        <x:v>0</x:v>
      </x:c>
      <x:c r="P2074" s="16" t="n">
        <x:f>L2074*'月度汇总'!$F$10</x:f>
        <x:v>5.18</x:v>
      </x:c>
      <x:c r="Q2074" s="17" t="n">
        <x:f>J2074*P2074</x:f>
        <x:v>0</x:v>
      </x:c>
      <x:c r="R2074" s="12" t="n">
        <x:v>0</x:v>
      </x:c>
      <x:c r="S2074" s="17" t="n">
        <x:v>0</x:v>
      </x:c>
      <x:c r="T2074" s="19" t="n">
        <x:f>M2074+O2074+Q2074+S2074</x:f>
        <x:v>0</x:v>
      </x:c>
      <x:c r="U2074" s="18" t="str">
        <x:f>TEXT(T2074,"0.00")&amp;"元"</x:f>
        <x:v>0.00元</x:v>
      </x:c>
      <x:c r="V2074" s="12" t="n">
        <x:v>0</x:v>
      </x:c>
      <x:c r="W2074" s="12" t="n">
        <x:f>K2074-V2074</x:f>
        <x:v>0</x:v>
      </x:c>
    </x:row>
    <x:row r="2075" ht="20" customHeight="1">
      <x:c r="A2075" s="13" t="n">
        <x:v>45703.381944444445</x:v>
      </x:c>
      <x:c r="B2075" s="13" t="n">
        <x:v>45703.38888888889</x:v>
      </x:c>
      <x:c r="C2075" s="14" t="n">
        <x:v>45703</x:v>
      </x:c>
      <x:c r="D2075" s="15" t="n">
        <x:v>55</x:v>
      </x:c>
      <x:c r="E2075" s="12" t="n">
        <x:v>0</x:v>
      </x:c>
      <x:c r="F2075" s="12" t="n">
        <x:v>0</x:v>
      </x:c>
      <x:c r="G2075" s="12" t="n">
        <x:v>0</x:v>
      </x:c>
      <x:c r="H2075" s="12" t="n">
        <x:f>F2075+G2075</x:f>
        <x:v>0</x:v>
      </x:c>
      <x:c r="I2075" s="12" t="n">
        <x:f>H2075-E2075</x:f>
        <x:v>0</x:v>
      </x:c>
      <x:c r="J2075" s="12" t="n">
        <x:v>0</x:v>
      </x:c>
      <x:c r="K2075" s="12" t="n">
        <x:f>H2075+J2075</x:f>
        <x:v>0</x:v>
      </x:c>
      <x:c r="L2075" s="16" t="n">
        <x:v>1.0147</x:v>
      </x:c>
      <x:c r="M2075" s="17" t="n">
        <x:f>F2075*L2075</x:f>
        <x:v>0</x:v>
      </x:c>
      <x:c r="N2075" s="16" t="n">
        <x:f>L2075*'月度汇总'!$F$8</x:f>
        <x:v>1.52205</x:v>
      </x:c>
      <x:c r="O2075" s="17" t="n">
        <x:f>G2075*N2075</x:f>
        <x:v>0</x:v>
      </x:c>
      <x:c r="P2075" s="16" t="n">
        <x:f>L2075*'月度汇总'!$F$10</x:f>
        <x:v>5.073499999999999</x:v>
      </x:c>
      <x:c r="Q2075" s="17" t="n">
        <x:f>J2075*P2075</x:f>
        <x:v>0</x:v>
      </x:c>
      <x:c r="R2075" s="12" t="n">
        <x:v>0</x:v>
      </x:c>
      <x:c r="S2075" s="17" t="n">
        <x:v>0</x:v>
      </x:c>
      <x:c r="T2075" s="19" t="n">
        <x:f>M2075+O2075+Q2075+S2075</x:f>
        <x:v>0</x:v>
      </x:c>
      <x:c r="U2075" s="18" t="str">
        <x:f>TEXT(T2075,"0.00")&amp;"元"</x:f>
        <x:v>0.00元</x:v>
      </x:c>
      <x:c r="V2075" s="12" t="n">
        <x:v>0</x:v>
      </x:c>
      <x:c r="W2075" s="12" t="n">
        <x:f>K2075-V2075</x:f>
        <x:v>0</x:v>
      </x:c>
    </x:row>
    <x:row r="2076" ht="20" customHeight="1">
      <x:c r="A2076" s="13" t="n">
        <x:v>45703.38888888889</x:v>
      </x:c>
      <x:c r="B2076" s="13" t="n">
        <x:v>45703.39583333333</x:v>
      </x:c>
      <x:c r="C2076" s="14" t="n">
        <x:v>45703</x:v>
      </x:c>
      <x:c r="D2076" s="15" t="n">
        <x:v>56</x:v>
      </x:c>
      <x:c r="E2076" s="12" t="n">
        <x:v>0</x:v>
      </x:c>
      <x:c r="F2076" s="12" t="n">
        <x:v>0</x:v>
      </x:c>
      <x:c r="G2076" s="12" t="n">
        <x:v>0</x:v>
      </x:c>
      <x:c r="H2076" s="12" t="n">
        <x:f>F2076+G2076</x:f>
        <x:v>0</x:v>
      </x:c>
      <x:c r="I2076" s="12" t="n">
        <x:f>H2076-E2076</x:f>
        <x:v>0</x:v>
      </x:c>
      <x:c r="J2076" s="12" t="n">
        <x:v>0</x:v>
      </x:c>
      <x:c r="K2076" s="12" t="n">
        <x:f>H2076+J2076</x:f>
        <x:v>0</x:v>
      </x:c>
      <x:c r="L2076" s="16" t="n">
        <x:v>0.9922</x:v>
      </x:c>
      <x:c r="M2076" s="17" t="n">
        <x:f>F2076*L2076</x:f>
        <x:v>0</x:v>
      </x:c>
      <x:c r="N2076" s="16" t="n">
        <x:f>L2076*'月度汇总'!$F$8</x:f>
        <x:v>1.4883</x:v>
      </x:c>
      <x:c r="O2076" s="17" t="n">
        <x:f>G2076*N2076</x:f>
        <x:v>0</x:v>
      </x:c>
      <x:c r="P2076" s="16" t="n">
        <x:f>L2076*'月度汇总'!$F$10</x:f>
        <x:v>4.961</x:v>
      </x:c>
      <x:c r="Q2076" s="17" t="n">
        <x:f>J2076*P2076</x:f>
        <x:v>0</x:v>
      </x:c>
      <x:c r="R2076" s="12" t="n">
        <x:v>0</x:v>
      </x:c>
      <x:c r="S2076" s="17" t="n">
        <x:v>0</x:v>
      </x:c>
      <x:c r="T2076" s="19" t="n">
        <x:f>M2076+O2076+Q2076+S2076</x:f>
        <x:v>0</x:v>
      </x:c>
      <x:c r="U2076" s="18" t="str">
        <x:f>TEXT(T2076,"0.00")&amp;"元"</x:f>
        <x:v>0.00元</x:v>
      </x:c>
      <x:c r="V2076" s="12" t="n">
        <x:v>0</x:v>
      </x:c>
      <x:c r="W2076" s="12" t="n">
        <x:f>K2076-V2076</x:f>
        <x:v>0</x:v>
      </x:c>
    </x:row>
    <x:row r="2077" ht="20" customHeight="1">
      <x:c r="A2077" s="13" t="n">
        <x:v>45703.39583333333</x:v>
      </x:c>
      <x:c r="B2077" s="13" t="n">
        <x:v>45703.40277777778</x:v>
      </x:c>
      <x:c r="C2077" s="14" t="n">
        <x:v>45703</x:v>
      </x:c>
      <x:c r="D2077" s="15" t="n">
        <x:v>57</x:v>
      </x:c>
      <x:c r="E2077" s="12" t="n">
        <x:v>0</x:v>
      </x:c>
      <x:c r="F2077" s="12" t="n">
        <x:v>0</x:v>
      </x:c>
      <x:c r="G2077" s="12" t="n">
        <x:v>0</x:v>
      </x:c>
      <x:c r="H2077" s="12" t="n">
        <x:f>F2077+G2077</x:f>
        <x:v>0</x:v>
      </x:c>
      <x:c r="I2077" s="12" t="n">
        <x:f>H2077-E2077</x:f>
        <x:v>0</x:v>
      </x:c>
      <x:c r="J2077" s="12" t="n">
        <x:v>0</x:v>
      </x:c>
      <x:c r="K2077" s="12" t="n">
        <x:f>H2077+J2077</x:f>
        <x:v>0</x:v>
      </x:c>
      <x:c r="L2077" s="16" t="n">
        <x:v>0.97</x:v>
      </x:c>
      <x:c r="M2077" s="17" t="n">
        <x:f>F2077*L2077</x:f>
        <x:v>0</x:v>
      </x:c>
      <x:c r="N2077" s="16" t="n">
        <x:f>L2077*'月度汇总'!$F$8</x:f>
        <x:v>1.455</x:v>
      </x:c>
      <x:c r="O2077" s="17" t="n">
        <x:f>G2077*N2077</x:f>
        <x:v>0</x:v>
      </x:c>
      <x:c r="P2077" s="16" t="n">
        <x:f>L2077*'月度汇总'!$F$10</x:f>
        <x:v>4.85</x:v>
      </x:c>
      <x:c r="Q2077" s="17" t="n">
        <x:f>J2077*P2077</x:f>
        <x:v>0</x:v>
      </x:c>
      <x:c r="R2077" s="12" t="n">
        <x:v>0</x:v>
      </x:c>
      <x:c r="S2077" s="17" t="n">
        <x:v>0</x:v>
      </x:c>
      <x:c r="T2077" s="19" t="n">
        <x:f>M2077+O2077+Q2077+S2077</x:f>
        <x:v>0</x:v>
      </x:c>
      <x:c r="U2077" s="18" t="str">
        <x:f>TEXT(T2077,"0.00")&amp;"元"</x:f>
        <x:v>0.00元</x:v>
      </x:c>
      <x:c r="V2077" s="12" t="n">
        <x:v>0</x:v>
      </x:c>
      <x:c r="W2077" s="12" t="n">
        <x:f>K2077-V2077</x:f>
        <x:v>0</x:v>
      </x:c>
    </x:row>
    <x:row r="2078" ht="20" customHeight="1">
      <x:c r="A2078" s="13" t="n">
        <x:v>45703.40277777778</x:v>
      </x:c>
      <x:c r="B2078" s="13" t="n">
        <x:v>45703.40972222222</x:v>
      </x:c>
      <x:c r="C2078" s="14" t="n">
        <x:v>45703</x:v>
      </x:c>
      <x:c r="D2078" s="15" t="n">
        <x:v>58</x:v>
      </x:c>
      <x:c r="E2078" s="12" t="n">
        <x:v>0</x:v>
      </x:c>
      <x:c r="F2078" s="12" t="n">
        <x:v>0</x:v>
      </x:c>
      <x:c r="G2078" s="12" t="n">
        <x:v>0</x:v>
      </x:c>
      <x:c r="H2078" s="12" t="n">
        <x:f>F2078+G2078</x:f>
        <x:v>0</x:v>
      </x:c>
      <x:c r="I2078" s="12" t="n">
        <x:f>H2078-E2078</x:f>
        <x:v>0</x:v>
      </x:c>
      <x:c r="J2078" s="12" t="n">
        <x:v>0</x:v>
      </x:c>
      <x:c r="K2078" s="12" t="n">
        <x:f>H2078+J2078</x:f>
        <x:v>0</x:v>
      </x:c>
      <x:c r="L2078" s="16" t="n">
        <x:v>0.9422</x:v>
      </x:c>
      <x:c r="M2078" s="17" t="n">
        <x:f>F2078*L2078</x:f>
        <x:v>0</x:v>
      </x:c>
      <x:c r="N2078" s="16" t="n">
        <x:f>L2078*'月度汇总'!$F$8</x:f>
        <x:v>1.4133</x:v>
      </x:c>
      <x:c r="O2078" s="17" t="n">
        <x:f>G2078*N2078</x:f>
        <x:v>0</x:v>
      </x:c>
      <x:c r="P2078" s="16" t="n">
        <x:f>L2078*'月度汇总'!$F$10</x:f>
        <x:v>4.711</x:v>
      </x:c>
      <x:c r="Q2078" s="17" t="n">
        <x:f>J2078*P2078</x:f>
        <x:v>0</x:v>
      </x:c>
      <x:c r="R2078" s="12" t="n">
        <x:v>0</x:v>
      </x:c>
      <x:c r="S2078" s="17" t="n">
        <x:v>0</x:v>
      </x:c>
      <x:c r="T2078" s="19" t="n">
        <x:f>M2078+O2078+Q2078+S2078</x:f>
        <x:v>0</x:v>
      </x:c>
      <x:c r="U2078" s="18" t="str">
        <x:f>TEXT(T2078,"0.00")&amp;"元"</x:f>
        <x:v>0.00元</x:v>
      </x:c>
      <x:c r="V2078" s="12" t="n">
        <x:v>0</x:v>
      </x:c>
      <x:c r="W2078" s="12" t="n">
        <x:f>K2078-V2078</x:f>
        <x:v>0</x:v>
      </x:c>
    </x:row>
    <x:row r="2079" ht="20" customHeight="1">
      <x:c r="A2079" s="13" t="n">
        <x:v>45703.40972222222</x:v>
      </x:c>
      <x:c r="B2079" s="13" t="n">
        <x:v>45703.41666666667</x:v>
      </x:c>
      <x:c r="C2079" s="14" t="n">
        <x:v>45703</x:v>
      </x:c>
      <x:c r="D2079" s="15" t="n">
        <x:v>59</x:v>
      </x:c>
      <x:c r="E2079" s="12" t="n">
        <x:v>0</x:v>
      </x:c>
      <x:c r="F2079" s="12" t="n">
        <x:v>0</x:v>
      </x:c>
      <x:c r="G2079" s="12" t="n">
        <x:v>0</x:v>
      </x:c>
      <x:c r="H2079" s="12" t="n">
        <x:f>F2079+G2079</x:f>
        <x:v>0</x:v>
      </x:c>
      <x:c r="I2079" s="12" t="n">
        <x:f>H2079-E2079</x:f>
        <x:v>0</x:v>
      </x:c>
      <x:c r="J2079" s="12" t="n">
        <x:v>0</x:v>
      </x:c>
      <x:c r="K2079" s="12" t="n">
        <x:f>H2079+J2079</x:f>
        <x:v>0</x:v>
      </x:c>
      <x:c r="L2079" s="16" t="n">
        <x:v>0.9569</x:v>
      </x:c>
      <x:c r="M2079" s="17" t="n">
        <x:f>F2079*L2079</x:f>
        <x:v>0</x:v>
      </x:c>
      <x:c r="N2079" s="16" t="n">
        <x:f>L2079*'月度汇总'!$F$8</x:f>
        <x:v>1.43535</x:v>
      </x:c>
      <x:c r="O2079" s="17" t="n">
        <x:f>G2079*N2079</x:f>
        <x:v>0</x:v>
      </x:c>
      <x:c r="P2079" s="16" t="n">
        <x:f>L2079*'月度汇总'!$F$10</x:f>
        <x:v>4.7844999999999995</x:v>
      </x:c>
      <x:c r="Q2079" s="17" t="n">
        <x:f>J2079*P2079</x:f>
        <x:v>0</x:v>
      </x:c>
      <x:c r="R2079" s="12" t="n">
        <x:v>0</x:v>
      </x:c>
      <x:c r="S2079" s="17" t="n">
        <x:v>0</x:v>
      </x:c>
      <x:c r="T2079" s="19" t="n">
        <x:f>M2079+O2079+Q2079+S2079</x:f>
        <x:v>0</x:v>
      </x:c>
      <x:c r="U2079" s="18" t="str">
        <x:f>TEXT(T2079,"0.00")&amp;"元"</x:f>
        <x:v>0.00元</x:v>
      </x:c>
      <x:c r="V2079" s="12" t="n">
        <x:v>0</x:v>
      </x:c>
      <x:c r="W2079" s="12" t="n">
        <x:f>K2079-V2079</x:f>
        <x:v>0</x:v>
      </x:c>
    </x:row>
    <x:row r="2080" ht="20" customHeight="1">
      <x:c r="A2080" s="13" t="n">
        <x:v>45703.41666666667</x:v>
      </x:c>
      <x:c r="B2080" s="13" t="n">
        <x:v>45703.42361111111</x:v>
      </x:c>
      <x:c r="C2080" s="14" t="n">
        <x:v>45703</x:v>
      </x:c>
      <x:c r="D2080" s="15" t="n">
        <x:v>60</x:v>
      </x:c>
      <x:c r="E2080" s="12" t="n">
        <x:v>0</x:v>
      </x:c>
      <x:c r="F2080" s="12" t="n">
        <x:v>0</x:v>
      </x:c>
      <x:c r="G2080" s="12" t="n">
        <x:v>0</x:v>
      </x:c>
      <x:c r="H2080" s="12" t="n">
        <x:f>F2080+G2080</x:f>
        <x:v>0</x:v>
      </x:c>
      <x:c r="I2080" s="12" t="n">
        <x:f>H2080-E2080</x:f>
        <x:v>0</x:v>
      </x:c>
      <x:c r="J2080" s="12" t="n">
        <x:v>0</x:v>
      </x:c>
      <x:c r="K2080" s="12" t="n">
        <x:f>H2080+J2080</x:f>
        <x:v>0</x:v>
      </x:c>
      <x:c r="L2080" s="16" t="n">
        <x:v>0.9977</x:v>
      </x:c>
      <x:c r="M2080" s="17" t="n">
        <x:f>F2080*L2080</x:f>
        <x:v>0</x:v>
      </x:c>
      <x:c r="N2080" s="16" t="n">
        <x:f>L2080*'月度汇总'!$F$8</x:f>
        <x:v>1.49655</x:v>
      </x:c>
      <x:c r="O2080" s="17" t="n">
        <x:f>G2080*N2080</x:f>
        <x:v>0</x:v>
      </x:c>
      <x:c r="P2080" s="16" t="n">
        <x:f>L2080*'月度汇总'!$F$10</x:f>
        <x:v>4.9885</x:v>
      </x:c>
      <x:c r="Q2080" s="17" t="n">
        <x:f>J2080*P2080</x:f>
        <x:v>0</x:v>
      </x:c>
      <x:c r="R2080" s="12" t="n">
        <x:v>0</x:v>
      </x:c>
      <x:c r="S2080" s="17" t="n">
        <x:v>0</x:v>
      </x:c>
      <x:c r="T2080" s="19" t="n">
        <x:f>M2080+O2080+Q2080+S2080</x:f>
        <x:v>0</x:v>
      </x:c>
      <x:c r="U2080" s="18" t="str">
        <x:f>TEXT(T2080,"0.00")&amp;"元"</x:f>
        <x:v>0.00元</x:v>
      </x:c>
      <x:c r="V2080" s="12" t="n">
        <x:v>0</x:v>
      </x:c>
      <x:c r="W2080" s="12" t="n">
        <x:f>K2080-V2080</x:f>
        <x:v>0</x:v>
      </x:c>
    </x:row>
    <x:row r="2081" ht="20" customHeight="1">
      <x:c r="A2081" s="13" t="n">
        <x:v>45703.42361111111</x:v>
      </x:c>
      <x:c r="B2081" s="13" t="n">
        <x:v>45703.430555555555</x:v>
      </x:c>
      <x:c r="C2081" s="14" t="n">
        <x:v>45703</x:v>
      </x:c>
      <x:c r="D2081" s="15" t="n">
        <x:v>61</x:v>
      </x:c>
      <x:c r="E2081" s="12" t="n">
        <x:v>0</x:v>
      </x:c>
      <x:c r="F2081" s="12" t="n">
        <x:v>0</x:v>
      </x:c>
      <x:c r="G2081" s="12" t="n">
        <x:v>0</x:v>
      </x:c>
      <x:c r="H2081" s="12" t="n">
        <x:f>F2081+G2081</x:f>
        <x:v>0</x:v>
      </x:c>
      <x:c r="I2081" s="12" t="n">
        <x:f>H2081-E2081</x:f>
        <x:v>0</x:v>
      </x:c>
      <x:c r="J2081" s="12" t="n">
        <x:v>0</x:v>
      </x:c>
      <x:c r="K2081" s="12" t="n">
        <x:f>H2081+J2081</x:f>
        <x:v>0</x:v>
      </x:c>
      <x:c r="L2081" s="16" t="n">
        <x:v>0.9919</x:v>
      </x:c>
      <x:c r="M2081" s="17" t="n">
        <x:f>F2081*L2081</x:f>
        <x:v>0</x:v>
      </x:c>
      <x:c r="N2081" s="16" t="n">
        <x:f>L2081*'月度汇总'!$F$8</x:f>
        <x:v>1.48785</x:v>
      </x:c>
      <x:c r="O2081" s="17" t="n">
        <x:f>G2081*N2081</x:f>
        <x:v>0</x:v>
      </x:c>
      <x:c r="P2081" s="16" t="n">
        <x:f>L2081*'月度汇总'!$F$10</x:f>
        <x:v>4.9595</x:v>
      </x:c>
      <x:c r="Q2081" s="17" t="n">
        <x:f>J2081*P2081</x:f>
        <x:v>0</x:v>
      </x:c>
      <x:c r="R2081" s="12" t="n">
        <x:v>0</x:v>
      </x:c>
      <x:c r="S2081" s="17" t="n">
        <x:v>0</x:v>
      </x:c>
      <x:c r="T2081" s="19" t="n">
        <x:f>M2081+O2081+Q2081+S2081</x:f>
        <x:v>0</x:v>
      </x:c>
      <x:c r="U2081" s="18" t="str">
        <x:f>TEXT(T2081,"0.00")&amp;"元"</x:f>
        <x:v>0.00元</x:v>
      </x:c>
      <x:c r="V2081" s="12" t="n">
        <x:v>0</x:v>
      </x:c>
      <x:c r="W2081" s="12" t="n">
        <x:f>K2081-V2081</x:f>
        <x:v>0</x:v>
      </x:c>
    </x:row>
    <x:row r="2082" ht="20" customHeight="1">
      <x:c r="A2082" s="13" t="n">
        <x:v>45703.430555555555</x:v>
      </x:c>
      <x:c r="B2082" s="13" t="n">
        <x:v>45703.4375</x:v>
      </x:c>
      <x:c r="C2082" s="14" t="n">
        <x:v>45703</x:v>
      </x:c>
      <x:c r="D2082" s="15" t="n">
        <x:v>62</x:v>
      </x:c>
      <x:c r="E2082" s="12" t="n">
        <x:v>0</x:v>
      </x:c>
      <x:c r="F2082" s="12" t="n">
        <x:v>0</x:v>
      </x:c>
      <x:c r="G2082" s="12" t="n">
        <x:v>0</x:v>
      </x:c>
      <x:c r="H2082" s="12" t="n">
        <x:f>F2082+G2082</x:f>
        <x:v>0</x:v>
      </x:c>
      <x:c r="I2082" s="12" t="n">
        <x:f>H2082-E2082</x:f>
        <x:v>0</x:v>
      </x:c>
      <x:c r="J2082" s="12" t="n">
        <x:v>0</x:v>
      </x:c>
      <x:c r="K2082" s="12" t="n">
        <x:f>H2082+J2082</x:f>
        <x:v>0</x:v>
      </x:c>
      <x:c r="L2082" s="16" t="n">
        <x:v>0.9588</x:v>
      </x:c>
      <x:c r="M2082" s="17" t="n">
        <x:f>F2082*L2082</x:f>
        <x:v>0</x:v>
      </x:c>
      <x:c r="N2082" s="16" t="n">
        <x:f>L2082*'月度汇总'!$F$8</x:f>
        <x:v>1.4382</x:v>
      </x:c>
      <x:c r="O2082" s="17" t="n">
        <x:f>G2082*N2082</x:f>
        <x:v>0</x:v>
      </x:c>
      <x:c r="P2082" s="16" t="n">
        <x:f>L2082*'月度汇总'!$F$10</x:f>
        <x:v>4.794</x:v>
      </x:c>
      <x:c r="Q2082" s="17" t="n">
        <x:f>J2082*P2082</x:f>
        <x:v>0</x:v>
      </x:c>
      <x:c r="R2082" s="12" t="n">
        <x:v>0</x:v>
      </x:c>
      <x:c r="S2082" s="17" t="n">
        <x:v>0</x:v>
      </x:c>
      <x:c r="T2082" s="19" t="n">
        <x:f>M2082+O2082+Q2082+S2082</x:f>
        <x:v>0</x:v>
      </x:c>
      <x:c r="U2082" s="18" t="str">
        <x:f>TEXT(T2082,"0.00")&amp;"元"</x:f>
        <x:v>0.00元</x:v>
      </x:c>
      <x:c r="V2082" s="12" t="n">
        <x:v>0</x:v>
      </x:c>
      <x:c r="W2082" s="12" t="n">
        <x:f>K2082-V2082</x:f>
        <x:v>0</x:v>
      </x:c>
    </x:row>
    <x:row r="2083" ht="20" customHeight="1">
      <x:c r="A2083" s="13" t="n">
        <x:v>45703.4375</x:v>
      </x:c>
      <x:c r="B2083" s="13" t="n">
        <x:v>45703.444444444445</x:v>
      </x:c>
      <x:c r="C2083" s="14" t="n">
        <x:v>45703</x:v>
      </x:c>
      <x:c r="D2083" s="15" t="n">
        <x:v>63</x:v>
      </x:c>
      <x:c r="E2083" s="12" t="n">
        <x:v>0</x:v>
      </x:c>
      <x:c r="F2083" s="12" t="n">
        <x:v>0</x:v>
      </x:c>
      <x:c r="G2083" s="12" t="n">
        <x:v>0</x:v>
      </x:c>
      <x:c r="H2083" s="12" t="n">
        <x:f>F2083+G2083</x:f>
        <x:v>0</x:v>
      </x:c>
      <x:c r="I2083" s="12" t="n">
        <x:f>H2083-E2083</x:f>
        <x:v>0</x:v>
      </x:c>
      <x:c r="J2083" s="12" t="n">
        <x:v>0</x:v>
      </x:c>
      <x:c r="K2083" s="12" t="n">
        <x:f>H2083+J2083</x:f>
        <x:v>0</x:v>
      </x:c>
      <x:c r="L2083" s="16" t="n">
        <x:v>0.9549</x:v>
      </x:c>
      <x:c r="M2083" s="17" t="n">
        <x:f>F2083*L2083</x:f>
        <x:v>0</x:v>
      </x:c>
      <x:c r="N2083" s="16" t="n">
        <x:f>L2083*'月度汇总'!$F$8</x:f>
        <x:v>1.43235</x:v>
      </x:c>
      <x:c r="O2083" s="17" t="n">
        <x:f>G2083*N2083</x:f>
        <x:v>0</x:v>
      </x:c>
      <x:c r="P2083" s="16" t="n">
        <x:f>L2083*'月度汇总'!$F$10</x:f>
        <x:v>4.7745</x:v>
      </x:c>
      <x:c r="Q2083" s="17" t="n">
        <x:f>J2083*P2083</x:f>
        <x:v>0</x:v>
      </x:c>
      <x:c r="R2083" s="12" t="n">
        <x:v>0</x:v>
      </x:c>
      <x:c r="S2083" s="17" t="n">
        <x:v>0</x:v>
      </x:c>
      <x:c r="T2083" s="19" t="n">
        <x:f>M2083+O2083+Q2083+S2083</x:f>
        <x:v>0</x:v>
      </x:c>
      <x:c r="U2083" s="18" t="str">
        <x:f>TEXT(T2083,"0.00")&amp;"元"</x:f>
        <x:v>0.00元</x:v>
      </x:c>
      <x:c r="V2083" s="12" t="n">
        <x:v>0</x:v>
      </x:c>
      <x:c r="W2083" s="12" t="n">
        <x:f>K2083-V2083</x:f>
        <x:v>0</x:v>
      </x:c>
    </x:row>
    <x:row r="2084" ht="20" customHeight="1">
      <x:c r="A2084" s="13" t="n">
        <x:v>45703.444444444445</x:v>
      </x:c>
      <x:c r="B2084" s="13" t="n">
        <x:v>45703.45138888889</x:v>
      </x:c>
      <x:c r="C2084" s="14" t="n">
        <x:v>45703</x:v>
      </x:c>
      <x:c r="D2084" s="15" t="n">
        <x:v>64</x:v>
      </x:c>
      <x:c r="E2084" s="12" t="n">
        <x:v>0</x:v>
      </x:c>
      <x:c r="F2084" s="12" t="n">
        <x:v>0</x:v>
      </x:c>
      <x:c r="G2084" s="12" t="n">
        <x:v>0</x:v>
      </x:c>
      <x:c r="H2084" s="12" t="n">
        <x:f>F2084+G2084</x:f>
        <x:v>0</x:v>
      </x:c>
      <x:c r="I2084" s="12" t="n">
        <x:f>H2084-E2084</x:f>
        <x:v>0</x:v>
      </x:c>
      <x:c r="J2084" s="12" t="n">
        <x:v>0</x:v>
      </x:c>
      <x:c r="K2084" s="12" t="n">
        <x:f>H2084+J2084</x:f>
        <x:v>0</x:v>
      </x:c>
      <x:c r="L2084" s="16" t="n">
        <x:v>0.9839</x:v>
      </x:c>
      <x:c r="M2084" s="17" t="n">
        <x:f>F2084*L2084</x:f>
        <x:v>0</x:v>
      </x:c>
      <x:c r="N2084" s="16" t="n">
        <x:f>L2084*'月度汇总'!$F$8</x:f>
        <x:v>1.4758499999999999</x:v>
      </x:c>
      <x:c r="O2084" s="17" t="n">
        <x:f>G2084*N2084</x:f>
        <x:v>0</x:v>
      </x:c>
      <x:c r="P2084" s="16" t="n">
        <x:f>L2084*'月度汇总'!$F$10</x:f>
        <x:v>4.9195</x:v>
      </x:c>
      <x:c r="Q2084" s="17" t="n">
        <x:f>J2084*P2084</x:f>
        <x:v>0</x:v>
      </x:c>
      <x:c r="R2084" s="12" t="n">
        <x:v>0</x:v>
      </x:c>
      <x:c r="S2084" s="17" t="n">
        <x:v>0</x:v>
      </x:c>
      <x:c r="T2084" s="19" t="n">
        <x:f>M2084+O2084+Q2084+S2084</x:f>
        <x:v>0</x:v>
      </x:c>
      <x:c r="U2084" s="18" t="str">
        <x:f>TEXT(T2084,"0.00")&amp;"元"</x:f>
        <x:v>0.00元</x:v>
      </x:c>
      <x:c r="V2084" s="12" t="n">
        <x:v>0</x:v>
      </x:c>
      <x:c r="W2084" s="12" t="n">
        <x:f>K2084-V2084</x:f>
        <x:v>0</x:v>
      </x:c>
    </x:row>
    <x:row r="2085" ht="20" customHeight="1">
      <x:c r="A2085" s="13" t="n">
        <x:v>45703.45138888889</x:v>
      </x:c>
      <x:c r="B2085" s="13" t="n">
        <x:v>45703.45833333333</x:v>
      </x:c>
      <x:c r="C2085" s="14" t="n">
        <x:v>45703</x:v>
      </x:c>
      <x:c r="D2085" s="15" t="n">
        <x:v>65</x:v>
      </x:c>
      <x:c r="E2085" s="12" t="n">
        <x:v>0</x:v>
      </x:c>
      <x:c r="F2085" s="12" t="n">
        <x:v>0</x:v>
      </x:c>
      <x:c r="G2085" s="12" t="n">
        <x:v>0</x:v>
      </x:c>
      <x:c r="H2085" s="12" t="n">
        <x:f>F2085+G2085</x:f>
        <x:v>0</x:v>
      </x:c>
      <x:c r="I2085" s="12" t="n">
        <x:f>H2085-E2085</x:f>
        <x:v>0</x:v>
      </x:c>
      <x:c r="J2085" s="12" t="n">
        <x:v>0</x:v>
      </x:c>
      <x:c r="K2085" s="12" t="n">
        <x:f>H2085+J2085</x:f>
        <x:v>0</x:v>
      </x:c>
      <x:c r="L2085" s="16" t="n">
        <x:v>0.799</x:v>
      </x:c>
      <x:c r="M2085" s="17" t="n">
        <x:f>F2085*L2085</x:f>
        <x:v>0</x:v>
      </x:c>
      <x:c r="N2085" s="16" t="n">
        <x:f>L2085*'月度汇总'!$F$8</x:f>
        <x:v>1.1985000000000001</x:v>
      </x:c>
      <x:c r="O2085" s="17" t="n">
        <x:f>G2085*N2085</x:f>
        <x:v>0</x:v>
      </x:c>
      <x:c r="P2085" s="16" t="n">
        <x:f>L2085*'月度汇总'!$F$10</x:f>
        <x:v>3.995</x:v>
      </x:c>
      <x:c r="Q2085" s="17" t="n">
        <x:f>J2085*P2085</x:f>
        <x:v>0</x:v>
      </x:c>
      <x:c r="R2085" s="12" t="n">
        <x:v>0</x:v>
      </x:c>
      <x:c r="S2085" s="17" t="n">
        <x:v>0</x:v>
      </x:c>
      <x:c r="T2085" s="19" t="n">
        <x:f>M2085+O2085+Q2085+S2085</x:f>
        <x:v>0</x:v>
      </x:c>
      <x:c r="U2085" s="18" t="str">
        <x:f>TEXT(T2085,"0.00")&amp;"元"</x:f>
        <x:v>0.00元</x:v>
      </x:c>
      <x:c r="V2085" s="12" t="n">
        <x:v>0</x:v>
      </x:c>
      <x:c r="W2085" s="12" t="n">
        <x:f>K2085-V2085</x:f>
        <x:v>0</x:v>
      </x:c>
    </x:row>
    <x:row r="2086" ht="20" customHeight="1">
      <x:c r="A2086" s="13" t="n">
        <x:v>45703.45833333333</x:v>
      </x:c>
      <x:c r="B2086" s="13" t="n">
        <x:v>45703.46527777778</x:v>
      </x:c>
      <x:c r="C2086" s="14" t="n">
        <x:v>45703</x:v>
      </x:c>
      <x:c r="D2086" s="15" t="n">
        <x:v>66</x:v>
      </x:c>
      <x:c r="E2086" s="12" t="n">
        <x:v>0</x:v>
      </x:c>
      <x:c r="F2086" s="12" t="n">
        <x:v>0</x:v>
      </x:c>
      <x:c r="G2086" s="12" t="n">
        <x:v>0</x:v>
      </x:c>
      <x:c r="H2086" s="12" t="n">
        <x:f>F2086+G2086</x:f>
        <x:v>0</x:v>
      </x:c>
      <x:c r="I2086" s="12" t="n">
        <x:f>H2086-E2086</x:f>
        <x:v>0</x:v>
      </x:c>
      <x:c r="J2086" s="12" t="n">
        <x:v>0</x:v>
      </x:c>
      <x:c r="K2086" s="12" t="n">
        <x:f>H2086+J2086</x:f>
        <x:v>0</x:v>
      </x:c>
      <x:c r="L2086" s="16" t="n">
        <x:v>0.5025</x:v>
      </x:c>
      <x:c r="M2086" s="17" t="n">
        <x:f>F2086*L2086</x:f>
        <x:v>0</x:v>
      </x:c>
      <x:c r="N2086" s="16" t="n">
        <x:f>L2086*'月度汇总'!$F$8</x:f>
        <x:v>0.7537499999999999</x:v>
      </x:c>
      <x:c r="O2086" s="17" t="n">
        <x:f>G2086*N2086</x:f>
        <x:v>0</x:v>
      </x:c>
      <x:c r="P2086" s="16" t="n">
        <x:f>L2086*'月度汇总'!$F$10</x:f>
        <x:v>2.5124999999999997</x:v>
      </x:c>
      <x:c r="Q2086" s="17" t="n">
        <x:f>J2086*P2086</x:f>
        <x:v>0</x:v>
      </x:c>
      <x:c r="R2086" s="12" t="n">
        <x:v>0</x:v>
      </x:c>
      <x:c r="S2086" s="17" t="n">
        <x:v>0</x:v>
      </x:c>
      <x:c r="T2086" s="19" t="n">
        <x:f>M2086+O2086+Q2086+S2086</x:f>
        <x:v>0</x:v>
      </x:c>
      <x:c r="U2086" s="18" t="str">
        <x:f>TEXT(T2086,"0.00")&amp;"元"</x:f>
        <x:v>0.00元</x:v>
      </x:c>
      <x:c r="V2086" s="12" t="n">
        <x:v>0</x:v>
      </x:c>
      <x:c r="W2086" s="12" t="n">
        <x:f>K2086-V2086</x:f>
        <x:v>0</x:v>
      </x:c>
    </x:row>
    <x:row r="2087" ht="20" customHeight="1">
      <x:c r="A2087" s="13" t="n">
        <x:v>45703.46527777778</x:v>
      </x:c>
      <x:c r="B2087" s="13" t="n">
        <x:v>45703.47222222222</x:v>
      </x:c>
      <x:c r="C2087" s="14" t="n">
        <x:v>45703</x:v>
      </x:c>
      <x:c r="D2087" s="15" t="n">
        <x:v>67</x:v>
      </x:c>
      <x:c r="E2087" s="12" t="n">
        <x:v>0</x:v>
      </x:c>
      <x:c r="F2087" s="12" t="n">
        <x:v>0</x:v>
      </x:c>
      <x:c r="G2087" s="12" t="n">
        <x:v>0</x:v>
      </x:c>
      <x:c r="H2087" s="12" t="n">
        <x:f>F2087+G2087</x:f>
        <x:v>0</x:v>
      </x:c>
      <x:c r="I2087" s="12" t="n">
        <x:f>H2087-E2087</x:f>
        <x:v>0</x:v>
      </x:c>
      <x:c r="J2087" s="12" t="n">
        <x:v>0</x:v>
      </x:c>
      <x:c r="K2087" s="12" t="n">
        <x:f>H2087+J2087</x:f>
        <x:v>0</x:v>
      </x:c>
      <x:c r="L2087" s="16" t="n">
        <x:v>0.4662</x:v>
      </x:c>
      <x:c r="M2087" s="17" t="n">
        <x:f>F2087*L2087</x:f>
        <x:v>0</x:v>
      </x:c>
      <x:c r="N2087" s="16" t="n">
        <x:f>L2087*'月度汇总'!$F$8</x:f>
        <x:v>0.6993</x:v>
      </x:c>
      <x:c r="O2087" s="17" t="n">
        <x:f>G2087*N2087</x:f>
        <x:v>0</x:v>
      </x:c>
      <x:c r="P2087" s="16" t="n">
        <x:f>L2087*'月度汇总'!$F$10</x:f>
        <x:v>2.331</x:v>
      </x:c>
      <x:c r="Q2087" s="17" t="n">
        <x:f>J2087*P2087</x:f>
        <x:v>0</x:v>
      </x:c>
      <x:c r="R2087" s="12" t="n">
        <x:v>0</x:v>
      </x:c>
      <x:c r="S2087" s="17" t="n">
        <x:v>0</x:v>
      </x:c>
      <x:c r="T2087" s="19" t="n">
        <x:f>M2087+O2087+Q2087+S2087</x:f>
        <x:v>0</x:v>
      </x:c>
      <x:c r="U2087" s="18" t="str">
        <x:f>TEXT(T2087,"0.00")&amp;"元"</x:f>
        <x:v>0.00元</x:v>
      </x:c>
      <x:c r="V2087" s="12" t="n">
        <x:v>0</x:v>
      </x:c>
      <x:c r="W2087" s="12" t="n">
        <x:f>K2087-V2087</x:f>
        <x:v>0</x:v>
      </x:c>
    </x:row>
    <x:row r="2088" ht="20" customHeight="1">
      <x:c r="A2088" s="13" t="n">
        <x:v>45703.47222222222</x:v>
      </x:c>
      <x:c r="B2088" s="13" t="n">
        <x:v>45703.47916666667</x:v>
      </x:c>
      <x:c r="C2088" s="14" t="n">
        <x:v>45703</x:v>
      </x:c>
      <x:c r="D2088" s="15" t="n">
        <x:v>68</x:v>
      </x:c>
      <x:c r="E2088" s="12" t="n">
        <x:v>0</x:v>
      </x:c>
      <x:c r="F2088" s="12" t="n">
        <x:v>0</x:v>
      </x:c>
      <x:c r="G2088" s="12" t="n">
        <x:v>0</x:v>
      </x:c>
      <x:c r="H2088" s="12" t="n">
        <x:f>F2088+G2088</x:f>
        <x:v>0</x:v>
      </x:c>
      <x:c r="I2088" s="12" t="n">
        <x:f>H2088-E2088</x:f>
        <x:v>0</x:v>
      </x:c>
      <x:c r="J2088" s="12" t="n">
        <x:v>0</x:v>
      </x:c>
      <x:c r="K2088" s="12" t="n">
        <x:f>H2088+J2088</x:f>
        <x:v>0</x:v>
      </x:c>
      <x:c r="L2088" s="16" t="n">
        <x:v>0.5007</x:v>
      </x:c>
      <x:c r="M2088" s="17" t="n">
        <x:f>F2088*L2088</x:f>
        <x:v>0</x:v>
      </x:c>
      <x:c r="N2088" s="16" t="n">
        <x:f>L2088*'月度汇总'!$F$8</x:f>
        <x:v>0.75105</x:v>
      </x:c>
      <x:c r="O2088" s="17" t="n">
        <x:f>G2088*N2088</x:f>
        <x:v>0</x:v>
      </x:c>
      <x:c r="P2088" s="16" t="n">
        <x:f>L2088*'月度汇总'!$F$10</x:f>
        <x:v>2.5035000000000003</x:v>
      </x:c>
      <x:c r="Q2088" s="17" t="n">
        <x:f>J2088*P2088</x:f>
        <x:v>0</x:v>
      </x:c>
      <x:c r="R2088" s="12" t="n">
        <x:v>0</x:v>
      </x:c>
      <x:c r="S2088" s="17" t="n">
        <x:v>0</x:v>
      </x:c>
      <x:c r="T2088" s="19" t="n">
        <x:f>M2088+O2088+Q2088+S2088</x:f>
        <x:v>0</x:v>
      </x:c>
      <x:c r="U2088" s="18" t="str">
        <x:f>TEXT(T2088,"0.00")&amp;"元"</x:f>
        <x:v>0.00元</x:v>
      </x:c>
      <x:c r="V2088" s="12" t="n">
        <x:v>0</x:v>
      </x:c>
      <x:c r="W2088" s="12" t="n">
        <x:f>K2088-V2088</x:f>
        <x:v>0</x:v>
      </x:c>
    </x:row>
    <x:row r="2089" ht="20" customHeight="1">
      <x:c r="A2089" s="13" t="n">
        <x:v>45703.47916666667</x:v>
      </x:c>
      <x:c r="B2089" s="13" t="n">
        <x:v>45703.48611111111</x:v>
      </x:c>
      <x:c r="C2089" s="14" t="n">
        <x:v>45703</x:v>
      </x:c>
      <x:c r="D2089" s="15" t="n">
        <x:v>69</x:v>
      </x:c>
      <x:c r="E2089" s="12" t="n">
        <x:v>0</x:v>
      </x:c>
      <x:c r="F2089" s="12" t="n">
        <x:v>0</x:v>
      </x:c>
      <x:c r="G2089" s="12" t="n">
        <x:v>0</x:v>
      </x:c>
      <x:c r="H2089" s="12" t="n">
        <x:f>F2089+G2089</x:f>
        <x:v>0</x:v>
      </x:c>
      <x:c r="I2089" s="12" t="n">
        <x:f>H2089-E2089</x:f>
        <x:v>0</x:v>
      </x:c>
      <x:c r="J2089" s="12" t="n">
        <x:v>0</x:v>
      </x:c>
      <x:c r="K2089" s="12" t="n">
        <x:f>H2089+J2089</x:f>
        <x:v>0</x:v>
      </x:c>
      <x:c r="L2089" s="16" t="n">
        <x:v>0.4827</x:v>
      </x:c>
      <x:c r="M2089" s="17" t="n">
        <x:f>F2089*L2089</x:f>
        <x:v>0</x:v>
      </x:c>
      <x:c r="N2089" s="16" t="n">
        <x:f>L2089*'月度汇总'!$F$8</x:f>
        <x:v>0.7240500000000001</x:v>
      </x:c>
      <x:c r="O2089" s="17" t="n">
        <x:f>G2089*N2089</x:f>
        <x:v>0</x:v>
      </x:c>
      <x:c r="P2089" s="16" t="n">
        <x:f>L2089*'月度汇总'!$F$10</x:f>
        <x:v>2.4135</x:v>
      </x:c>
      <x:c r="Q2089" s="17" t="n">
        <x:f>J2089*P2089</x:f>
        <x:v>0</x:v>
      </x:c>
      <x:c r="R2089" s="12" t="n">
        <x:v>0</x:v>
      </x:c>
      <x:c r="S2089" s="17" t="n">
        <x:v>0</x:v>
      </x:c>
      <x:c r="T2089" s="19" t="n">
        <x:f>M2089+O2089+Q2089+S2089</x:f>
        <x:v>0</x:v>
      </x:c>
      <x:c r="U2089" s="18" t="str">
        <x:f>TEXT(T2089,"0.00")&amp;"元"</x:f>
        <x:v>0.00元</x:v>
      </x:c>
      <x:c r="V2089" s="12" t="n">
        <x:v>0</x:v>
      </x:c>
      <x:c r="W2089" s="12" t="n">
        <x:f>K2089-V2089</x:f>
        <x:v>0</x:v>
      </x:c>
    </x:row>
    <x:row r="2090" ht="20" customHeight="1">
      <x:c r="A2090" s="13" t="n">
        <x:v>45703.48611111111</x:v>
      </x:c>
      <x:c r="B2090" s="13" t="n">
        <x:v>45703.493055555555</x:v>
      </x:c>
      <x:c r="C2090" s="14" t="n">
        <x:v>45703</x:v>
      </x:c>
      <x:c r="D2090" s="15" t="n">
        <x:v>70</x:v>
      </x:c>
      <x:c r="E2090" s="12" t="n">
        <x:v>0</x:v>
      </x:c>
      <x:c r="F2090" s="12" t="n">
        <x:v>0</x:v>
      </x:c>
      <x:c r="G2090" s="12" t="n">
        <x:v>0</x:v>
      </x:c>
      <x:c r="H2090" s="12" t="n">
        <x:f>F2090+G2090</x:f>
        <x:v>0</x:v>
      </x:c>
      <x:c r="I2090" s="12" t="n">
        <x:f>H2090-E2090</x:f>
        <x:v>0</x:v>
      </x:c>
      <x:c r="J2090" s="12" t="n">
        <x:v>0</x:v>
      </x:c>
      <x:c r="K2090" s="12" t="n">
        <x:f>H2090+J2090</x:f>
        <x:v>0</x:v>
      </x:c>
      <x:c r="L2090" s="16" t="n">
        <x:v>0.4785</x:v>
      </x:c>
      <x:c r="M2090" s="17" t="n">
        <x:f>F2090*L2090</x:f>
        <x:v>0</x:v>
      </x:c>
      <x:c r="N2090" s="16" t="n">
        <x:f>L2090*'月度汇总'!$F$8</x:f>
        <x:v>0.71775</x:v>
      </x:c>
      <x:c r="O2090" s="17" t="n">
        <x:f>G2090*N2090</x:f>
        <x:v>0</x:v>
      </x:c>
      <x:c r="P2090" s="16" t="n">
        <x:f>L2090*'月度汇总'!$F$10</x:f>
        <x:v>2.3925</x:v>
      </x:c>
      <x:c r="Q2090" s="17" t="n">
        <x:f>J2090*P2090</x:f>
        <x:v>0</x:v>
      </x:c>
      <x:c r="R2090" s="12" t="n">
        <x:v>0</x:v>
      </x:c>
      <x:c r="S2090" s="17" t="n">
        <x:v>0</x:v>
      </x:c>
      <x:c r="T2090" s="19" t="n">
        <x:f>M2090+O2090+Q2090+S2090</x:f>
        <x:v>0</x:v>
      </x:c>
      <x:c r="U2090" s="18" t="str">
        <x:f>TEXT(T2090,"0.00")&amp;"元"</x:f>
        <x:v>0.00元</x:v>
      </x:c>
      <x:c r="V2090" s="12" t="n">
        <x:v>0</x:v>
      </x:c>
      <x:c r="W2090" s="12" t="n">
        <x:f>K2090-V2090</x:f>
        <x:v>0</x:v>
      </x:c>
    </x:row>
    <x:row r="2091" ht="20" customHeight="1">
      <x:c r="A2091" s="13" t="n">
        <x:v>45703.493055555555</x:v>
      </x:c>
      <x:c r="B2091" s="13" t="n">
        <x:v>45703.5</x:v>
      </x:c>
      <x:c r="C2091" s="14" t="n">
        <x:v>45703</x:v>
      </x:c>
      <x:c r="D2091" s="15" t="n">
        <x:v>71</x:v>
      </x:c>
      <x:c r="E2091" s="12" t="n">
        <x:v>0</x:v>
      </x:c>
      <x:c r="F2091" s="12" t="n">
        <x:v>0</x:v>
      </x:c>
      <x:c r="G2091" s="12" t="n">
        <x:v>0</x:v>
      </x:c>
      <x:c r="H2091" s="12" t="n">
        <x:f>F2091+G2091</x:f>
        <x:v>0</x:v>
      </x:c>
      <x:c r="I2091" s="12" t="n">
        <x:f>H2091-E2091</x:f>
        <x:v>0</x:v>
      </x:c>
      <x:c r="J2091" s="12" t="n">
        <x:v>0</x:v>
      </x:c>
      <x:c r="K2091" s="12" t="n">
        <x:f>H2091+J2091</x:f>
        <x:v>0</x:v>
      </x:c>
      <x:c r="L2091" s="16" t="n">
        <x:v>0.4662</x:v>
      </x:c>
      <x:c r="M2091" s="17" t="n">
        <x:f>F2091*L2091</x:f>
        <x:v>0</x:v>
      </x:c>
      <x:c r="N2091" s="16" t="n">
        <x:f>L2091*'月度汇总'!$F$8</x:f>
        <x:v>0.6993</x:v>
      </x:c>
      <x:c r="O2091" s="17" t="n">
        <x:f>G2091*N2091</x:f>
        <x:v>0</x:v>
      </x:c>
      <x:c r="P2091" s="16" t="n">
        <x:f>L2091*'月度汇总'!$F$10</x:f>
        <x:v>2.331</x:v>
      </x:c>
      <x:c r="Q2091" s="17" t="n">
        <x:f>J2091*P2091</x:f>
        <x:v>0</x:v>
      </x:c>
      <x:c r="R2091" s="12" t="n">
        <x:v>0</x:v>
      </x:c>
      <x:c r="S2091" s="17" t="n">
        <x:v>0</x:v>
      </x:c>
      <x:c r="T2091" s="19" t="n">
        <x:f>M2091+O2091+Q2091+S2091</x:f>
        <x:v>0</x:v>
      </x:c>
      <x:c r="U2091" s="18" t="str">
        <x:f>TEXT(T2091,"0.00")&amp;"元"</x:f>
        <x:v>0.00元</x:v>
      </x:c>
      <x:c r="V2091" s="12" t="n">
        <x:v>0</x:v>
      </x:c>
      <x:c r="W2091" s="12" t="n">
        <x:f>K2091-V2091</x:f>
        <x:v>0</x:v>
      </x:c>
    </x:row>
    <x:row r="2092" ht="20" customHeight="1">
      <x:c r="A2092" s="13" t="n">
        <x:v>45703.5</x:v>
      </x:c>
      <x:c r="B2092" s="13" t="n">
        <x:v>45703.506944444445</x:v>
      </x:c>
      <x:c r="C2092" s="14" t="n">
        <x:v>45703</x:v>
      </x:c>
      <x:c r="D2092" s="15" t="n">
        <x:v>72</x:v>
      </x:c>
      <x:c r="E2092" s="12" t="n">
        <x:v>0</x:v>
      </x:c>
      <x:c r="F2092" s="12" t="n">
        <x:v>0</x:v>
      </x:c>
      <x:c r="G2092" s="12" t="n">
        <x:v>290.5900476236418</x:v>
      </x:c>
      <x:c r="H2092" s="12" t="n">
        <x:f>F2092+G2092</x:f>
        <x:v>290.5900476236418</x:v>
      </x:c>
      <x:c r="I2092" s="12" t="n">
        <x:f>H2092-E2092</x:f>
        <x:v>290.5900476236418</x:v>
      </x:c>
      <x:c r="J2092" s="12" t="n">
        <x:v>0</x:v>
      </x:c>
      <x:c r="K2092" s="12" t="n">
        <x:f>H2092+J2092</x:f>
        <x:v>290.5900476236418</x:v>
      </x:c>
      <x:c r="L2092" s="16" t="n">
        <x:v>0.4432</x:v>
      </x:c>
      <x:c r="M2092" s="17" t="n">
        <x:f>F2092*L2092</x:f>
        <x:v>0</x:v>
      </x:c>
      <x:c r="N2092" s="16" t="n">
        <x:f>L2092*'月度汇总'!$F$8</x:f>
        <x:v>0.6648</x:v>
      </x:c>
      <x:c r="O2092" s="17" t="n">
        <x:f>G2092*N2092</x:f>
        <x:v>193.18426366019705</x:v>
      </x:c>
      <x:c r="P2092" s="16" t="n">
        <x:f>L2092*'月度汇总'!$F$10</x:f>
        <x:v>2.2159999999999997</x:v>
      </x:c>
      <x:c r="Q2092" s="17" t="n">
        <x:f>J2092*P2092</x:f>
        <x:v>0</x:v>
      </x:c>
      <x:c r="R2092" s="12" t="n">
        <x:v>0</x:v>
      </x:c>
      <x:c r="S2092" s="17" t="n">
        <x:v>0</x:v>
      </x:c>
      <x:c r="T2092" s="19" t="n">
        <x:f>M2092+O2092+Q2092+S2092</x:f>
        <x:v>193.18426366019705</x:v>
      </x:c>
      <x:c r="U2092" s="18" t="str">
        <x:f>TEXT(T2092,"0.00")&amp;"元"</x:f>
        <x:v>193.18元</x:v>
      </x:c>
      <x:c r="V2092" s="12" t="n">
        <x:v>0</x:v>
      </x:c>
      <x:c r="W2092" s="12" t="n">
        <x:f>K2092-V2092</x:f>
        <x:v>290.5900476236418</x:v>
      </x:c>
    </x:row>
    <x:row r="2093" ht="20" customHeight="1">
      <x:c r="A2093" s="13" t="n">
        <x:v>45703.506944444445</x:v>
      </x:c>
      <x:c r="B2093" s="13" t="n">
        <x:v>45703.51388888889</x:v>
      </x:c>
      <x:c r="C2093" s="14" t="n">
        <x:v>45703</x:v>
      </x:c>
      <x:c r="D2093" s="15" t="n">
        <x:v>73</x:v>
      </x:c>
      <x:c r="E2093" s="12" t="n">
        <x:v>0</x:v>
      </x:c>
      <x:c r="F2093" s="12" t="n">
        <x:v>0</x:v>
      </x:c>
      <x:c r="G2093" s="12" t="n">
        <x:v>279.5505437940857</x:v>
      </x:c>
      <x:c r="H2093" s="12" t="n">
        <x:f>F2093+G2093</x:f>
        <x:v>279.5505437940857</x:v>
      </x:c>
      <x:c r="I2093" s="12" t="n">
        <x:f>H2093-E2093</x:f>
        <x:v>279.5505437940857</x:v>
      </x:c>
      <x:c r="J2093" s="12" t="n">
        <x:v>0</x:v>
      </x:c>
      <x:c r="K2093" s="12" t="n">
        <x:f>H2093+J2093</x:f>
        <x:v>279.5505437940857</x:v>
      </x:c>
      <x:c r="L2093" s="16" t="n">
        <x:v>0.4411</x:v>
      </x:c>
      <x:c r="M2093" s="17" t="n">
        <x:f>F2093*L2093</x:f>
        <x:v>0</x:v>
      </x:c>
      <x:c r="N2093" s="16" t="n">
        <x:f>L2093*'月度汇总'!$F$8</x:f>
        <x:v>0.66165</x:v>
      </x:c>
      <x:c r="O2093" s="17" t="n">
        <x:f>G2093*N2093</x:f>
        <x:v>184.96461730135678</x:v>
      </x:c>
      <x:c r="P2093" s="16" t="n">
        <x:f>L2093*'月度汇总'!$F$10</x:f>
        <x:v>2.2055</x:v>
      </x:c>
      <x:c r="Q2093" s="17" t="n">
        <x:f>J2093*P2093</x:f>
        <x:v>0</x:v>
      </x:c>
      <x:c r="R2093" s="12" t="n">
        <x:v>0</x:v>
      </x:c>
      <x:c r="S2093" s="17" t="n">
        <x:v>0</x:v>
      </x:c>
      <x:c r="T2093" s="19" t="n">
        <x:f>M2093+O2093+Q2093+S2093</x:f>
        <x:v>184.96461730135678</x:v>
      </x:c>
      <x:c r="U2093" s="18" t="str">
        <x:f>TEXT(T2093,"0.00")&amp;"元"</x:f>
        <x:v>184.96元</x:v>
      </x:c>
      <x:c r="V2093" s="12" t="n">
        <x:v>0</x:v>
      </x:c>
      <x:c r="W2093" s="12" t="n">
        <x:f>K2093-V2093</x:f>
        <x:v>279.5505437940857</x:v>
      </x:c>
    </x:row>
    <x:row r="2094" ht="20" customHeight="1">
      <x:c r="A2094" s="13" t="n">
        <x:v>45703.51388888889</x:v>
      </x:c>
      <x:c r="B2094" s="13" t="n">
        <x:v>45703.52083333333</x:v>
      </x:c>
      <x:c r="C2094" s="14" t="n">
        <x:v>45703</x:v>
      </x:c>
      <x:c r="D2094" s="15" t="n">
        <x:v>74</x:v>
      </x:c>
      <x:c r="E2094" s="12" t="n">
        <x:v>0</x:v>
      </x:c>
      <x:c r="F2094" s="12" t="n">
        <x:v>0</x:v>
      </x:c>
      <x:c r="G2094" s="12" t="n">
        <x:v>0</x:v>
      </x:c>
      <x:c r="H2094" s="12" t="n">
        <x:f>F2094+G2094</x:f>
        <x:v>0</x:v>
      </x:c>
      <x:c r="I2094" s="12" t="n">
        <x:f>H2094-E2094</x:f>
        <x:v>0</x:v>
      </x:c>
      <x:c r="J2094" s="12" t="n">
        <x:v>0</x:v>
      </x:c>
      <x:c r="K2094" s="12" t="n">
        <x:f>H2094+J2094</x:f>
        <x:v>0</x:v>
      </x:c>
      <x:c r="L2094" s="16" t="n">
        <x:v>0.4551</x:v>
      </x:c>
      <x:c r="M2094" s="17" t="n">
        <x:f>F2094*L2094</x:f>
        <x:v>0</x:v>
      </x:c>
      <x:c r="N2094" s="16" t="n">
        <x:f>L2094*'月度汇总'!$F$8</x:f>
        <x:v>0.68265</x:v>
      </x:c>
      <x:c r="O2094" s="17" t="n">
        <x:f>G2094*N2094</x:f>
        <x:v>0</x:v>
      </x:c>
      <x:c r="P2094" s="16" t="n">
        <x:f>L2094*'月度汇总'!$F$10</x:f>
        <x:v>2.2755</x:v>
      </x:c>
      <x:c r="Q2094" s="17" t="n">
        <x:f>J2094*P2094</x:f>
        <x:v>0</x:v>
      </x:c>
      <x:c r="R2094" s="12" t="n">
        <x:v>0</x:v>
      </x:c>
      <x:c r="S2094" s="17" t="n">
        <x:v>0</x:v>
      </x:c>
      <x:c r="T2094" s="19" t="n">
        <x:f>M2094+O2094+Q2094+S2094</x:f>
        <x:v>0</x:v>
      </x:c>
      <x:c r="U2094" s="18" t="str">
        <x:f>TEXT(T2094,"0.00")&amp;"元"</x:f>
        <x:v>0.00元</x:v>
      </x:c>
      <x:c r="V2094" s="12" t="n">
        <x:v>0</x:v>
      </x:c>
      <x:c r="W2094" s="12" t="n">
        <x:f>K2094-V2094</x:f>
        <x:v>0</x:v>
      </x:c>
    </x:row>
    <x:row r="2095" ht="20" customHeight="1">
      <x:c r="A2095" s="13" t="n">
        <x:v>45703.52083333333</x:v>
      </x:c>
      <x:c r="B2095" s="13" t="n">
        <x:v>45703.52777777778</x:v>
      </x:c>
      <x:c r="C2095" s="14" t="n">
        <x:v>45703</x:v>
      </x:c>
      <x:c r="D2095" s="15" t="n">
        <x:v>75</x:v>
      </x:c>
      <x:c r="E2095" s="12" t="n">
        <x:v>0</x:v>
      </x:c>
      <x:c r="F2095" s="12" t="n">
        <x:v>0</x:v>
      </x:c>
      <x:c r="G2095" s="12" t="n">
        <x:v>95.0730018469435</x:v>
      </x:c>
      <x:c r="H2095" s="12" t="n">
        <x:f>F2095+G2095</x:f>
        <x:v>95.0730018469435</x:v>
      </x:c>
      <x:c r="I2095" s="12" t="n">
        <x:f>H2095-E2095</x:f>
        <x:v>95.0730018469435</x:v>
      </x:c>
      <x:c r="J2095" s="12" t="n">
        <x:v>0</x:v>
      </x:c>
      <x:c r="K2095" s="12" t="n">
        <x:f>H2095+J2095</x:f>
        <x:v>95.0730018469435</x:v>
      </x:c>
      <x:c r="L2095" s="16" t="n">
        <x:v>0.4463</x:v>
      </x:c>
      <x:c r="M2095" s="17" t="n">
        <x:f>F2095*L2095</x:f>
        <x:v>0</x:v>
      </x:c>
      <x:c r="N2095" s="16" t="n">
        <x:f>L2095*'月度汇总'!$F$8</x:f>
        <x:v>0.66945</x:v>
      </x:c>
      <x:c r="O2095" s="17" t="n">
        <x:f>G2095*N2095</x:f>
        <x:v>63.646621086436326</x:v>
      </x:c>
      <x:c r="P2095" s="16" t="n">
        <x:f>L2095*'月度汇总'!$F$10</x:f>
        <x:v>2.2315</x:v>
      </x:c>
      <x:c r="Q2095" s="17" t="n">
        <x:f>J2095*P2095</x:f>
        <x:v>0</x:v>
      </x:c>
      <x:c r="R2095" s="12" t="n">
        <x:v>0</x:v>
      </x:c>
      <x:c r="S2095" s="17" t="n">
        <x:v>0</x:v>
      </x:c>
      <x:c r="T2095" s="19" t="n">
        <x:f>M2095+O2095+Q2095+S2095</x:f>
        <x:v>63.646621086436326</x:v>
      </x:c>
      <x:c r="U2095" s="18" t="str">
        <x:f>TEXT(T2095,"0.00")&amp;"元"</x:f>
        <x:v>63.65元</x:v>
      </x:c>
      <x:c r="V2095" s="12" t="n">
        <x:v>0</x:v>
      </x:c>
      <x:c r="W2095" s="12" t="n">
        <x:f>K2095-V2095</x:f>
        <x:v>95.0730018469435</x:v>
      </x:c>
    </x:row>
    <x:row r="2096" ht="20" customHeight="1">
      <x:c r="A2096" s="13" t="n">
        <x:v>45703.52777777778</x:v>
      </x:c>
      <x:c r="B2096" s="13" t="n">
        <x:v>45703.53472222222</x:v>
      </x:c>
      <x:c r="C2096" s="14" t="n">
        <x:v>45703</x:v>
      </x:c>
      <x:c r="D2096" s="15" t="n">
        <x:v>76</x:v>
      </x:c>
      <x:c r="E2096" s="12" t="n">
        <x:v>0</x:v>
      </x:c>
      <x:c r="F2096" s="12" t="n">
        <x:v>0</x:v>
      </x:c>
      <x:c r="G2096" s="12" t="n">
        <x:v>277.28453543640296</x:v>
      </x:c>
      <x:c r="H2096" s="12" t="n">
        <x:f>F2096+G2096</x:f>
        <x:v>277.28453543640296</x:v>
      </x:c>
      <x:c r="I2096" s="12" t="n">
        <x:f>H2096-E2096</x:f>
        <x:v>277.28453543640296</x:v>
      </x:c>
      <x:c r="J2096" s="12" t="n">
        <x:v>0</x:v>
      </x:c>
      <x:c r="K2096" s="12" t="n">
        <x:f>H2096+J2096</x:f>
        <x:v>277.28453543640296</x:v>
      </x:c>
      <x:c r="L2096" s="16" t="n">
        <x:v>0.4113</x:v>
      </x:c>
      <x:c r="M2096" s="17" t="n">
        <x:f>F2096*L2096</x:f>
        <x:v>0</x:v>
      </x:c>
      <x:c r="N2096" s="16" t="n">
        <x:f>L2096*'月度汇总'!$F$8</x:f>
        <x:v>0.61695</x:v>
      </x:c>
      <x:c r="O2096" s="17" t="n">
        <x:f>G2096*N2096</x:f>
        <x:v>171.0706941374888</x:v>
      </x:c>
      <x:c r="P2096" s="16" t="n">
        <x:f>L2096*'月度汇总'!$F$10</x:f>
        <x:v>2.0564999999999998</x:v>
      </x:c>
      <x:c r="Q2096" s="17" t="n">
        <x:f>J2096*P2096</x:f>
        <x:v>0</x:v>
      </x:c>
      <x:c r="R2096" s="12" t="n">
        <x:v>0</x:v>
      </x:c>
      <x:c r="S2096" s="17" t="n">
        <x:v>0</x:v>
      </x:c>
      <x:c r="T2096" s="19" t="n">
        <x:f>M2096+O2096+Q2096+S2096</x:f>
        <x:v>171.0706941374888</x:v>
      </x:c>
      <x:c r="U2096" s="18" t="str">
        <x:f>TEXT(T2096,"0.00")&amp;"元"</x:f>
        <x:v>171.07元</x:v>
      </x:c>
      <x:c r="V2096" s="12" t="n">
        <x:v>0</x:v>
      </x:c>
      <x:c r="W2096" s="12" t="n">
        <x:f>K2096-V2096</x:f>
        <x:v>277.28453543640296</x:v>
      </x:c>
    </x:row>
    <x:row r="2097" ht="20" customHeight="1">
      <x:c r="A2097" s="13" t="n">
        <x:v>45703.53472222222</x:v>
      </x:c>
      <x:c r="B2097" s="13" t="n">
        <x:v>45703.54166666667</x:v>
      </x:c>
      <x:c r="C2097" s="14" t="n">
        <x:v>45703</x:v>
      </x:c>
      <x:c r="D2097" s="15" t="n">
        <x:v>77</x:v>
      </x:c>
      <x:c r="E2097" s="12" t="n">
        <x:v>0</x:v>
      </x:c>
      <x:c r="F2097" s="12" t="n">
        <x:v>0</x:v>
      </x:c>
      <x:c r="G2097" s="12" t="n">
        <x:v>0</x:v>
      </x:c>
      <x:c r="H2097" s="12" t="n">
        <x:f>F2097+G2097</x:f>
        <x:v>0</x:v>
      </x:c>
      <x:c r="I2097" s="12" t="n">
        <x:f>H2097-E2097</x:f>
        <x:v>0</x:v>
      </x:c>
      <x:c r="J2097" s="12" t="n">
        <x:v>0</x:v>
      </x:c>
      <x:c r="K2097" s="12" t="n">
        <x:f>H2097+J2097</x:f>
        <x:v>0</x:v>
      </x:c>
      <x:c r="L2097" s="16" t="n">
        <x:v>0.5682</x:v>
      </x:c>
      <x:c r="M2097" s="17" t="n">
        <x:f>F2097*L2097</x:f>
        <x:v>0</x:v>
      </x:c>
      <x:c r="N2097" s="16" t="n">
        <x:f>L2097*'月度汇总'!$F$8</x:f>
        <x:v>0.8523000000000001</x:v>
      </x:c>
      <x:c r="O2097" s="17" t="n">
        <x:f>G2097*N2097</x:f>
        <x:v>0</x:v>
      </x:c>
      <x:c r="P2097" s="16" t="n">
        <x:f>L2097*'月度汇总'!$F$10</x:f>
        <x:v>2.841</x:v>
      </x:c>
      <x:c r="Q2097" s="17" t="n">
        <x:f>J2097*P2097</x:f>
        <x:v>0</x:v>
      </x:c>
      <x:c r="R2097" s="12" t="n">
        <x:v>0</x:v>
      </x:c>
      <x:c r="S2097" s="17" t="n">
        <x:v>0</x:v>
      </x:c>
      <x:c r="T2097" s="19" t="n">
        <x:f>M2097+O2097+Q2097+S2097</x:f>
        <x:v>0</x:v>
      </x:c>
      <x:c r="U2097" s="18" t="str">
        <x:f>TEXT(T2097,"0.00")&amp;"元"</x:f>
        <x:v>0.00元</x:v>
      </x:c>
      <x:c r="V2097" s="12" t="n">
        <x:v>0</x:v>
      </x:c>
      <x:c r="W2097" s="12" t="n">
        <x:f>K2097-V2097</x:f>
        <x:v>0</x:v>
      </x:c>
    </x:row>
    <x:row r="2098" ht="20" customHeight="1">
      <x:c r="A2098" s="13" t="n">
        <x:v>45703.54166666667</x:v>
      </x:c>
      <x:c r="B2098" s="13" t="n">
        <x:v>45703.54861111111</x:v>
      </x:c>
      <x:c r="C2098" s="14" t="n">
        <x:v>45703</x:v>
      </x:c>
      <x:c r="D2098" s="15" t="n">
        <x:v>78</x:v>
      </x:c>
      <x:c r="E2098" s="12" t="n">
        <x:v>0</x:v>
      </x:c>
      <x:c r="F2098" s="12" t="n">
        <x:v>0</x:v>
      </x:c>
      <x:c r="G2098" s="12" t="n">
        <x:v>0</x:v>
      </x:c>
      <x:c r="H2098" s="12" t="n">
        <x:f>F2098+G2098</x:f>
        <x:v>0</x:v>
      </x:c>
      <x:c r="I2098" s="12" t="n">
        <x:f>H2098-E2098</x:f>
        <x:v>0</x:v>
      </x:c>
      <x:c r="J2098" s="12" t="n">
        <x:v>0</x:v>
      </x:c>
      <x:c r="K2098" s="12" t="n">
        <x:f>H2098+J2098</x:f>
        <x:v>0</x:v>
      </x:c>
      <x:c r="L2098" s="16" t="n">
        <x:v>0.8279</x:v>
      </x:c>
      <x:c r="M2098" s="17" t="n">
        <x:f>F2098*L2098</x:f>
        <x:v>0</x:v>
      </x:c>
      <x:c r="N2098" s="16" t="n">
        <x:f>L2098*'月度汇总'!$F$8</x:f>
        <x:v>1.24185</x:v>
      </x:c>
      <x:c r="O2098" s="17" t="n">
        <x:f>G2098*N2098</x:f>
        <x:v>0</x:v>
      </x:c>
      <x:c r="P2098" s="16" t="n">
        <x:f>L2098*'月度汇总'!$F$10</x:f>
        <x:v>4.1395</x:v>
      </x:c>
      <x:c r="Q2098" s="17" t="n">
        <x:f>J2098*P2098</x:f>
        <x:v>0</x:v>
      </x:c>
      <x:c r="R2098" s="12" t="n">
        <x:v>0</x:v>
      </x:c>
      <x:c r="S2098" s="17" t="n">
        <x:v>0</x:v>
      </x:c>
      <x:c r="T2098" s="19" t="n">
        <x:f>M2098+O2098+Q2098+S2098</x:f>
        <x:v>0</x:v>
      </x:c>
      <x:c r="U2098" s="18" t="str">
        <x:f>TEXT(T2098,"0.00")&amp;"元"</x:f>
        <x:v>0.00元</x:v>
      </x:c>
      <x:c r="V2098" s="12" t="n">
        <x:v>0</x:v>
      </x:c>
      <x:c r="W2098" s="12" t="n">
        <x:f>K2098-V2098</x:f>
        <x:v>0</x:v>
      </x:c>
    </x:row>
    <x:row r="2099" ht="20" customHeight="1">
      <x:c r="A2099" s="13" t="n">
        <x:v>45703.54861111111</x:v>
      </x:c>
      <x:c r="B2099" s="13" t="n">
        <x:v>45703.555555555555</x:v>
      </x:c>
      <x:c r="C2099" s="14" t="n">
        <x:v>45703</x:v>
      </x:c>
      <x:c r="D2099" s="15" t="n">
        <x:v>79</x:v>
      </x:c>
      <x:c r="E2099" s="12" t="n">
        <x:v>0</x:v>
      </x:c>
      <x:c r="F2099" s="12" t="n">
        <x:v>0</x:v>
      </x:c>
      <x:c r="G2099" s="12" t="n">
        <x:v>0</x:v>
      </x:c>
      <x:c r="H2099" s="12" t="n">
        <x:f>F2099+G2099</x:f>
        <x:v>0</x:v>
      </x:c>
      <x:c r="I2099" s="12" t="n">
        <x:f>H2099-E2099</x:f>
        <x:v>0</x:v>
      </x:c>
      <x:c r="J2099" s="12" t="n">
        <x:v>0</x:v>
      </x:c>
      <x:c r="K2099" s="12" t="n">
        <x:f>H2099+J2099</x:f>
        <x:v>0</x:v>
      </x:c>
      <x:c r="L2099" s="16" t="n">
        <x:v>0.8636</x:v>
      </x:c>
      <x:c r="M2099" s="17" t="n">
        <x:f>F2099*L2099</x:f>
        <x:v>0</x:v>
      </x:c>
      <x:c r="N2099" s="16" t="n">
        <x:f>L2099*'月度汇总'!$F$8</x:f>
        <x:v>1.2954</x:v>
      </x:c>
      <x:c r="O2099" s="17" t="n">
        <x:f>G2099*N2099</x:f>
        <x:v>0</x:v>
      </x:c>
      <x:c r="P2099" s="16" t="n">
        <x:f>L2099*'月度汇总'!$F$10</x:f>
        <x:v>4.3180000000000005</x:v>
      </x:c>
      <x:c r="Q2099" s="17" t="n">
        <x:f>J2099*P2099</x:f>
        <x:v>0</x:v>
      </x:c>
      <x:c r="R2099" s="12" t="n">
        <x:v>0</x:v>
      </x:c>
      <x:c r="S2099" s="17" t="n">
        <x:v>0</x:v>
      </x:c>
      <x:c r="T2099" s="19" t="n">
        <x:f>M2099+O2099+Q2099+S2099</x:f>
        <x:v>0</x:v>
      </x:c>
      <x:c r="U2099" s="18" t="str">
        <x:f>TEXT(T2099,"0.00")&amp;"元"</x:f>
        <x:v>0.00元</x:v>
      </x:c>
      <x:c r="V2099" s="12" t="n">
        <x:v>0</x:v>
      </x:c>
      <x:c r="W2099" s="12" t="n">
        <x:f>K2099-V2099</x:f>
        <x:v>0</x:v>
      </x:c>
    </x:row>
    <x:row r="2100" ht="20" customHeight="1">
      <x:c r="A2100" s="13" t="n">
        <x:v>45703.555555555555</x:v>
      </x:c>
      <x:c r="B2100" s="13" t="n">
        <x:v>45703.5625</x:v>
      </x:c>
      <x:c r="C2100" s="14" t="n">
        <x:v>45703</x:v>
      </x:c>
      <x:c r="D2100" s="15" t="n">
        <x:v>80</x:v>
      </x:c>
      <x:c r="E2100" s="12" t="n">
        <x:v>0</x:v>
      </x:c>
      <x:c r="F2100" s="12" t="n">
        <x:v>0</x:v>
      </x:c>
      <x:c r="G2100" s="12" t="n">
        <x:v>0</x:v>
      </x:c>
      <x:c r="H2100" s="12" t="n">
        <x:f>F2100+G2100</x:f>
        <x:v>0</x:v>
      </x:c>
      <x:c r="I2100" s="12" t="n">
        <x:f>H2100-E2100</x:f>
        <x:v>0</x:v>
      </x:c>
      <x:c r="J2100" s="12" t="n">
        <x:v>0</x:v>
      </x:c>
      <x:c r="K2100" s="12" t="n">
        <x:f>H2100+J2100</x:f>
        <x:v>0</x:v>
      </x:c>
      <x:c r="L2100" s="16" t="n">
        <x:v>0.8416</x:v>
      </x:c>
      <x:c r="M2100" s="17" t="n">
        <x:f>F2100*L2100</x:f>
        <x:v>0</x:v>
      </x:c>
      <x:c r="N2100" s="16" t="n">
        <x:f>L2100*'月度汇总'!$F$8</x:f>
        <x:v>1.2624</x:v>
      </x:c>
      <x:c r="O2100" s="17" t="n">
        <x:f>G2100*N2100</x:f>
        <x:v>0</x:v>
      </x:c>
      <x:c r="P2100" s="16" t="n">
        <x:f>L2100*'月度汇总'!$F$10</x:f>
        <x:v>4.208</x:v>
      </x:c>
      <x:c r="Q2100" s="17" t="n">
        <x:f>J2100*P2100</x:f>
        <x:v>0</x:v>
      </x:c>
      <x:c r="R2100" s="12" t="n">
        <x:v>0</x:v>
      </x:c>
      <x:c r="S2100" s="17" t="n">
        <x:v>0</x:v>
      </x:c>
      <x:c r="T2100" s="19" t="n">
        <x:f>M2100+O2100+Q2100+S2100</x:f>
        <x:v>0</x:v>
      </x:c>
      <x:c r="U2100" s="18" t="str">
        <x:f>TEXT(T2100,"0.00")&amp;"元"</x:f>
        <x:v>0.00元</x:v>
      </x:c>
      <x:c r="V2100" s="12" t="n">
        <x:v>0</x:v>
      </x:c>
      <x:c r="W2100" s="12" t="n">
        <x:f>K2100-V2100</x:f>
        <x:v>0</x:v>
      </x:c>
    </x:row>
    <x:row r="2101" ht="20" customHeight="1">
      <x:c r="A2101" s="13" t="n">
        <x:v>45703.5625</x:v>
      </x:c>
      <x:c r="B2101" s="13" t="n">
        <x:v>45703.569444444445</x:v>
      </x:c>
      <x:c r="C2101" s="14" t="n">
        <x:v>45703</x:v>
      </x:c>
      <x:c r="D2101" s="15" t="n">
        <x:v>81</x:v>
      </x:c>
      <x:c r="E2101" s="12" t="n">
        <x:v>0</x:v>
      </x:c>
      <x:c r="F2101" s="12" t="n">
        <x:v>0</x:v>
      </x:c>
      <x:c r="G2101" s="12" t="n">
        <x:v>0</x:v>
      </x:c>
      <x:c r="H2101" s="12" t="n">
        <x:f>F2101+G2101</x:f>
        <x:v>0</x:v>
      </x:c>
      <x:c r="I2101" s="12" t="n">
        <x:f>H2101-E2101</x:f>
        <x:v>0</x:v>
      </x:c>
      <x:c r="J2101" s="12" t="n">
        <x:v>0</x:v>
      </x:c>
      <x:c r="K2101" s="12" t="n">
        <x:f>H2101+J2101</x:f>
        <x:v>0</x:v>
      </x:c>
      <x:c r="L2101" s="16" t="n">
        <x:v>0.8618</x:v>
      </x:c>
      <x:c r="M2101" s="17" t="n">
        <x:f>F2101*L2101</x:f>
        <x:v>0</x:v>
      </x:c>
      <x:c r="N2101" s="16" t="n">
        <x:f>L2101*'月度汇总'!$F$8</x:f>
        <x:v>1.2927</x:v>
      </x:c>
      <x:c r="O2101" s="17" t="n">
        <x:f>G2101*N2101</x:f>
        <x:v>0</x:v>
      </x:c>
      <x:c r="P2101" s="16" t="n">
        <x:f>L2101*'月度汇总'!$F$10</x:f>
        <x:v>4.309</x:v>
      </x:c>
      <x:c r="Q2101" s="17" t="n">
        <x:f>J2101*P2101</x:f>
        <x:v>0</x:v>
      </x:c>
      <x:c r="R2101" s="12" t="n">
        <x:v>0</x:v>
      </x:c>
      <x:c r="S2101" s="17" t="n">
        <x:v>0</x:v>
      </x:c>
      <x:c r="T2101" s="19" t="n">
        <x:f>M2101+O2101+Q2101+S2101</x:f>
        <x:v>0</x:v>
      </x:c>
      <x:c r="U2101" s="18" t="str">
        <x:f>TEXT(T2101,"0.00")&amp;"元"</x:f>
        <x:v>0.00元</x:v>
      </x:c>
      <x:c r="V2101" s="12" t="n">
        <x:v>0</x:v>
      </x:c>
      <x:c r="W2101" s="12" t="n">
        <x:f>K2101-V2101</x:f>
        <x:v>0</x:v>
      </x:c>
    </x:row>
    <x:row r="2102" ht="20" customHeight="1">
      <x:c r="A2102" s="13" t="n">
        <x:v>45703.569444444445</x:v>
      </x:c>
      <x:c r="B2102" s="13" t="n">
        <x:v>45703.57638888889</x:v>
      </x:c>
      <x:c r="C2102" s="14" t="n">
        <x:v>45703</x:v>
      </x:c>
      <x:c r="D2102" s="15" t="n">
        <x:v>82</x:v>
      </x:c>
      <x:c r="E2102" s="12" t="n">
        <x:v>0</x:v>
      </x:c>
      <x:c r="F2102" s="12" t="n">
        <x:v>0</x:v>
      </x:c>
      <x:c r="G2102" s="12" t="n">
        <x:v>0</x:v>
      </x:c>
      <x:c r="H2102" s="12" t="n">
        <x:f>F2102+G2102</x:f>
        <x:v>0</x:v>
      </x:c>
      <x:c r="I2102" s="12" t="n">
        <x:f>H2102-E2102</x:f>
        <x:v>0</x:v>
      </x:c>
      <x:c r="J2102" s="12" t="n">
        <x:v>0</x:v>
      </x:c>
      <x:c r="K2102" s="12" t="n">
        <x:f>H2102+J2102</x:f>
        <x:v>0</x:v>
      </x:c>
      <x:c r="L2102" s="16" t="n">
        <x:v>0.8623</x:v>
      </x:c>
      <x:c r="M2102" s="17" t="n">
        <x:f>F2102*L2102</x:f>
        <x:v>0</x:v>
      </x:c>
      <x:c r="N2102" s="16" t="n">
        <x:f>L2102*'月度汇总'!$F$8</x:f>
        <x:v>1.29345</x:v>
      </x:c>
      <x:c r="O2102" s="17" t="n">
        <x:f>G2102*N2102</x:f>
        <x:v>0</x:v>
      </x:c>
      <x:c r="P2102" s="16" t="n">
        <x:f>L2102*'月度汇总'!$F$10</x:f>
        <x:v>4.3115</x:v>
      </x:c>
      <x:c r="Q2102" s="17" t="n">
        <x:f>J2102*P2102</x:f>
        <x:v>0</x:v>
      </x:c>
      <x:c r="R2102" s="12" t="n">
        <x:v>0</x:v>
      </x:c>
      <x:c r="S2102" s="17" t="n">
        <x:v>0</x:v>
      </x:c>
      <x:c r="T2102" s="19" t="n">
        <x:f>M2102+O2102+Q2102+S2102</x:f>
        <x:v>0</x:v>
      </x:c>
      <x:c r="U2102" s="18" t="str">
        <x:f>TEXT(T2102,"0.00")&amp;"元"</x:f>
        <x:v>0.00元</x:v>
      </x:c>
      <x:c r="V2102" s="12" t="n">
        <x:v>0</x:v>
      </x:c>
      <x:c r="W2102" s="12" t="n">
        <x:f>K2102-V2102</x:f>
        <x:v>0</x:v>
      </x:c>
    </x:row>
    <x:row r="2103" ht="20" customHeight="1">
      <x:c r="A2103" s="13" t="n">
        <x:v>45703.57638888889</x:v>
      </x:c>
      <x:c r="B2103" s="13" t="n">
        <x:v>45703.58333333333</x:v>
      </x:c>
      <x:c r="C2103" s="14" t="n">
        <x:v>45703</x:v>
      </x:c>
      <x:c r="D2103" s="15" t="n">
        <x:v>83</x:v>
      </x:c>
      <x:c r="E2103" s="12" t="n">
        <x:v>0</x:v>
      </x:c>
      <x:c r="F2103" s="12" t="n">
        <x:v>0</x:v>
      </x:c>
      <x:c r="G2103" s="12" t="n">
        <x:v>0</x:v>
      </x:c>
      <x:c r="H2103" s="12" t="n">
        <x:f>F2103+G2103</x:f>
        <x:v>0</x:v>
      </x:c>
      <x:c r="I2103" s="12" t="n">
        <x:f>H2103-E2103</x:f>
        <x:v>0</x:v>
      </x:c>
      <x:c r="J2103" s="12" t="n">
        <x:v>0</x:v>
      </x:c>
      <x:c r="K2103" s="12" t="n">
        <x:f>H2103+J2103</x:f>
        <x:v>0</x:v>
      </x:c>
      <x:c r="L2103" s="16" t="n">
        <x:v>0.9026</x:v>
      </x:c>
      <x:c r="M2103" s="17" t="n">
        <x:f>F2103*L2103</x:f>
        <x:v>0</x:v>
      </x:c>
      <x:c r="N2103" s="16" t="n">
        <x:f>L2103*'月度汇总'!$F$8</x:f>
        <x:v>1.3538999999999999</x:v>
      </x:c>
      <x:c r="O2103" s="17" t="n">
        <x:f>G2103*N2103</x:f>
        <x:v>0</x:v>
      </x:c>
      <x:c r="P2103" s="16" t="n">
        <x:f>L2103*'月度汇总'!$F$10</x:f>
        <x:v>4.513</x:v>
      </x:c>
      <x:c r="Q2103" s="17" t="n">
        <x:f>J2103*P2103</x:f>
        <x:v>0</x:v>
      </x:c>
      <x:c r="R2103" s="12" t="n">
        <x:v>0</x:v>
      </x:c>
      <x:c r="S2103" s="17" t="n">
        <x:v>0</x:v>
      </x:c>
      <x:c r="T2103" s="19" t="n">
        <x:f>M2103+O2103+Q2103+S2103</x:f>
        <x:v>0</x:v>
      </x:c>
      <x:c r="U2103" s="18" t="str">
        <x:f>TEXT(T2103,"0.00")&amp;"元"</x:f>
        <x:v>0.00元</x:v>
      </x:c>
      <x:c r="V2103" s="12" t="n">
        <x:v>0</x:v>
      </x:c>
      <x:c r="W2103" s="12" t="n">
        <x:f>K2103-V2103</x:f>
        <x:v>0</x:v>
      </x:c>
    </x:row>
    <x:row r="2104" ht="20" customHeight="1">
      <x:c r="A2104" s="13" t="n">
        <x:v>45703.58333333333</x:v>
      </x:c>
      <x:c r="B2104" s="13" t="n">
        <x:v>45703.59027777778</x:v>
      </x:c>
      <x:c r="C2104" s="14" t="n">
        <x:v>45703</x:v>
      </x:c>
      <x:c r="D2104" s="15" t="n">
        <x:v>84</x:v>
      </x:c>
      <x:c r="E2104" s="12" t="n">
        <x:v>0</x:v>
      </x:c>
      <x:c r="F2104" s="12" t="n">
        <x:v>0</x:v>
      </x:c>
      <x:c r="G2104" s="12" t="n">
        <x:v>0</x:v>
      </x:c>
      <x:c r="H2104" s="12" t="n">
        <x:f>F2104+G2104</x:f>
        <x:v>0</x:v>
      </x:c>
      <x:c r="I2104" s="12" t="n">
        <x:f>H2104-E2104</x:f>
        <x:v>0</x:v>
      </x:c>
      <x:c r="J2104" s="12" t="n">
        <x:v>0</x:v>
      </x:c>
      <x:c r="K2104" s="12" t="n">
        <x:f>H2104+J2104</x:f>
        <x:v>0</x:v>
      </x:c>
      <x:c r="L2104" s="16" t="n">
        <x:v>0.9754</x:v>
      </x:c>
      <x:c r="M2104" s="17" t="n">
        <x:f>F2104*L2104</x:f>
        <x:v>0</x:v>
      </x:c>
      <x:c r="N2104" s="16" t="n">
        <x:f>L2104*'月度汇总'!$F$8</x:f>
        <x:v>1.4631</x:v>
      </x:c>
      <x:c r="O2104" s="17" t="n">
        <x:f>G2104*N2104</x:f>
        <x:v>0</x:v>
      </x:c>
      <x:c r="P2104" s="16" t="n">
        <x:f>L2104*'月度汇总'!$F$10</x:f>
        <x:v>4.877000000000001</x:v>
      </x:c>
      <x:c r="Q2104" s="17" t="n">
        <x:f>J2104*P2104</x:f>
        <x:v>0</x:v>
      </x:c>
      <x:c r="R2104" s="12" t="n">
        <x:v>0</x:v>
      </x:c>
      <x:c r="S2104" s="17" t="n">
        <x:v>0</x:v>
      </x:c>
      <x:c r="T2104" s="19" t="n">
        <x:f>M2104+O2104+Q2104+S2104</x:f>
        <x:v>0</x:v>
      </x:c>
      <x:c r="U2104" s="18" t="str">
        <x:f>TEXT(T2104,"0.00")&amp;"元"</x:f>
        <x:v>0.00元</x:v>
      </x:c>
      <x:c r="V2104" s="12" t="n">
        <x:v>0</x:v>
      </x:c>
      <x:c r="W2104" s="12" t="n">
        <x:f>K2104-V2104</x:f>
        <x:v>0</x:v>
      </x:c>
    </x:row>
    <x:row r="2105" ht="20" customHeight="1">
      <x:c r="A2105" s="13" t="n">
        <x:v>45703.59027777778</x:v>
      </x:c>
      <x:c r="B2105" s="13" t="n">
        <x:v>45703.59722222222</x:v>
      </x:c>
      <x:c r="C2105" s="14" t="n">
        <x:v>45703</x:v>
      </x:c>
      <x:c r="D2105" s="15" t="n">
        <x:v>85</x:v>
      </x:c>
      <x:c r="E2105" s="12" t="n">
        <x:v>0</x:v>
      </x:c>
      <x:c r="F2105" s="12" t="n">
        <x:v>0</x:v>
      </x:c>
      <x:c r="G2105" s="12" t="n">
        <x:v>0</x:v>
      </x:c>
      <x:c r="H2105" s="12" t="n">
        <x:f>F2105+G2105</x:f>
        <x:v>0</x:v>
      </x:c>
      <x:c r="I2105" s="12" t="n">
        <x:f>H2105-E2105</x:f>
        <x:v>0</x:v>
      </x:c>
      <x:c r="J2105" s="12" t="n">
        <x:v>0</x:v>
      </x:c>
      <x:c r="K2105" s="12" t="n">
        <x:f>H2105+J2105</x:f>
        <x:v>0</x:v>
      </x:c>
      <x:c r="L2105" s="16" t="n">
        <x:v>1.0002</x:v>
      </x:c>
      <x:c r="M2105" s="17" t="n">
        <x:f>F2105*L2105</x:f>
        <x:v>0</x:v>
      </x:c>
      <x:c r="N2105" s="16" t="n">
        <x:f>L2105*'月度汇总'!$F$8</x:f>
        <x:v>1.5003</x:v>
      </x:c>
      <x:c r="O2105" s="17" t="n">
        <x:f>G2105*N2105</x:f>
        <x:v>0</x:v>
      </x:c>
      <x:c r="P2105" s="16" t="n">
        <x:f>L2105*'月度汇总'!$F$10</x:f>
        <x:v>5.0009999999999994</x:v>
      </x:c>
      <x:c r="Q2105" s="17" t="n">
        <x:f>J2105*P2105</x:f>
        <x:v>0</x:v>
      </x:c>
      <x:c r="R2105" s="12" t="n">
        <x:v>0</x:v>
      </x:c>
      <x:c r="S2105" s="17" t="n">
        <x:v>0</x:v>
      </x:c>
      <x:c r="T2105" s="19" t="n">
        <x:f>M2105+O2105+Q2105+S2105</x:f>
        <x:v>0</x:v>
      </x:c>
      <x:c r="U2105" s="18" t="str">
        <x:f>TEXT(T2105,"0.00")&amp;"元"</x:f>
        <x:v>0.00元</x:v>
      </x:c>
      <x:c r="V2105" s="12" t="n">
        <x:v>0</x:v>
      </x:c>
      <x:c r="W2105" s="12" t="n">
        <x:f>K2105-V2105</x:f>
        <x:v>0</x:v>
      </x:c>
    </x:row>
    <x:row r="2106" ht="20" customHeight="1">
      <x:c r="A2106" s="13" t="n">
        <x:v>45703.59722222222</x:v>
      </x:c>
      <x:c r="B2106" s="13" t="n">
        <x:v>45703.60416666667</x:v>
      </x:c>
      <x:c r="C2106" s="14" t="n">
        <x:v>45703</x:v>
      </x:c>
      <x:c r="D2106" s="15" t="n">
        <x:v>86</x:v>
      </x:c>
      <x:c r="E2106" s="12" t="n">
        <x:v>0</x:v>
      </x:c>
      <x:c r="F2106" s="12" t="n">
        <x:v>0</x:v>
      </x:c>
      <x:c r="G2106" s="12" t="n">
        <x:v>0</x:v>
      </x:c>
      <x:c r="H2106" s="12" t="n">
        <x:f>F2106+G2106</x:f>
        <x:v>0</x:v>
      </x:c>
      <x:c r="I2106" s="12" t="n">
        <x:f>H2106-E2106</x:f>
        <x:v>0</x:v>
      </x:c>
      <x:c r="J2106" s="12" t="n">
        <x:v>0</x:v>
      </x:c>
      <x:c r="K2106" s="12" t="n">
        <x:f>H2106+J2106</x:f>
        <x:v>0</x:v>
      </x:c>
      <x:c r="L2106" s="16" t="n">
        <x:v>0.9978</x:v>
      </x:c>
      <x:c r="M2106" s="17" t="n">
        <x:f>F2106*L2106</x:f>
        <x:v>0</x:v>
      </x:c>
      <x:c r="N2106" s="16" t="n">
        <x:f>L2106*'月度汇总'!$F$8</x:f>
        <x:v>1.4967000000000001</x:v>
      </x:c>
      <x:c r="O2106" s="17" t="n">
        <x:f>G2106*N2106</x:f>
        <x:v>0</x:v>
      </x:c>
      <x:c r="P2106" s="16" t="n">
        <x:f>L2106*'月度汇总'!$F$10</x:f>
        <x:v>4.989</x:v>
      </x:c>
      <x:c r="Q2106" s="17" t="n">
        <x:f>J2106*P2106</x:f>
        <x:v>0</x:v>
      </x:c>
      <x:c r="R2106" s="12" t="n">
        <x:v>0</x:v>
      </x:c>
      <x:c r="S2106" s="17" t="n">
        <x:v>0</x:v>
      </x:c>
      <x:c r="T2106" s="19" t="n">
        <x:f>M2106+O2106+Q2106+S2106</x:f>
        <x:v>0</x:v>
      </x:c>
      <x:c r="U2106" s="18" t="str">
        <x:f>TEXT(T2106,"0.00")&amp;"元"</x:f>
        <x:v>0.00元</x:v>
      </x:c>
      <x:c r="V2106" s="12" t="n">
        <x:v>0</x:v>
      </x:c>
      <x:c r="W2106" s="12" t="n">
        <x:f>K2106-V2106</x:f>
        <x:v>0</x:v>
      </x:c>
    </x:row>
    <x:row r="2107" ht="20" customHeight="1">
      <x:c r="A2107" s="13" t="n">
        <x:v>45703.60416666667</x:v>
      </x:c>
      <x:c r="B2107" s="13" t="n">
        <x:v>45703.61111111111</x:v>
      </x:c>
      <x:c r="C2107" s="14" t="n">
        <x:v>45703</x:v>
      </x:c>
      <x:c r="D2107" s="15" t="n">
        <x:v>87</x:v>
      </x:c>
      <x:c r="E2107" s="12" t="n">
        <x:v>0</x:v>
      </x:c>
      <x:c r="F2107" s="12" t="n">
        <x:v>0</x:v>
      </x:c>
      <x:c r="G2107" s="12" t="n">
        <x:v>0</x:v>
      </x:c>
      <x:c r="H2107" s="12" t="n">
        <x:f>F2107+G2107</x:f>
        <x:v>0</x:v>
      </x:c>
      <x:c r="I2107" s="12" t="n">
        <x:f>H2107-E2107</x:f>
        <x:v>0</x:v>
      </x:c>
      <x:c r="J2107" s="12" t="n">
        <x:v>0</x:v>
      </x:c>
      <x:c r="K2107" s="12" t="n">
        <x:f>H2107+J2107</x:f>
        <x:v>0</x:v>
      </x:c>
      <x:c r="L2107" s="16" t="n">
        <x:v>1.0271</x:v>
      </x:c>
      <x:c r="M2107" s="17" t="n">
        <x:f>F2107*L2107</x:f>
        <x:v>0</x:v>
      </x:c>
      <x:c r="N2107" s="16" t="n">
        <x:f>L2107*'月度汇总'!$F$8</x:f>
        <x:v>1.5406499999999999</x:v>
      </x:c>
      <x:c r="O2107" s="17" t="n">
        <x:f>G2107*N2107</x:f>
        <x:v>0</x:v>
      </x:c>
      <x:c r="P2107" s="16" t="n">
        <x:f>L2107*'月度汇总'!$F$10</x:f>
        <x:v>5.1354999999999995</x:v>
      </x:c>
      <x:c r="Q2107" s="17" t="n">
        <x:f>J2107*P2107</x:f>
        <x:v>0</x:v>
      </x:c>
      <x:c r="R2107" s="12" t="n">
        <x:v>0</x:v>
      </x:c>
      <x:c r="S2107" s="17" t="n">
        <x:v>0</x:v>
      </x:c>
      <x:c r="T2107" s="19" t="n">
        <x:f>M2107+O2107+Q2107+S2107</x:f>
        <x:v>0</x:v>
      </x:c>
      <x:c r="U2107" s="18" t="str">
        <x:f>TEXT(T2107,"0.00")&amp;"元"</x:f>
        <x:v>0.00元</x:v>
      </x:c>
      <x:c r="V2107" s="12" t="n">
        <x:v>0</x:v>
      </x:c>
      <x:c r="W2107" s="12" t="n">
        <x:f>K2107-V2107</x:f>
        <x:v>0</x:v>
      </x:c>
    </x:row>
    <x:row r="2108" ht="20" customHeight="1">
      <x:c r="A2108" s="13" t="n">
        <x:v>45703.61111111111</x:v>
      </x:c>
      <x:c r="B2108" s="13" t="n">
        <x:v>45703.618055555555</x:v>
      </x:c>
      <x:c r="C2108" s="14" t="n">
        <x:v>45703</x:v>
      </x:c>
      <x:c r="D2108" s="15" t="n">
        <x:v>88</x:v>
      </x:c>
      <x:c r="E2108" s="12" t="n">
        <x:v>0</x:v>
      </x:c>
      <x:c r="F2108" s="12" t="n">
        <x:v>0</x:v>
      </x:c>
      <x:c r="G2108" s="12" t="n">
        <x:v>0</x:v>
      </x:c>
      <x:c r="H2108" s="12" t="n">
        <x:f>F2108+G2108</x:f>
        <x:v>0</x:v>
      </x:c>
      <x:c r="I2108" s="12" t="n">
        <x:f>H2108-E2108</x:f>
        <x:v>0</x:v>
      </x:c>
      <x:c r="J2108" s="12" t="n">
        <x:v>0</x:v>
      </x:c>
      <x:c r="K2108" s="12" t="n">
        <x:f>H2108+J2108</x:f>
        <x:v>0</x:v>
      </x:c>
      <x:c r="L2108" s="16" t="n">
        <x:v>1.0906</x:v>
      </x:c>
      <x:c r="M2108" s="17" t="n">
        <x:f>F2108*L2108</x:f>
        <x:v>0</x:v>
      </x:c>
      <x:c r="N2108" s="16" t="n">
        <x:f>L2108*'月度汇总'!$F$8</x:f>
        <x:v>1.6359</x:v>
      </x:c>
      <x:c r="O2108" s="17" t="n">
        <x:f>G2108*N2108</x:f>
        <x:v>0</x:v>
      </x:c>
      <x:c r="P2108" s="16" t="n">
        <x:f>L2108*'月度汇总'!$F$10</x:f>
        <x:v>5.453</x:v>
      </x:c>
      <x:c r="Q2108" s="17" t="n">
        <x:f>J2108*P2108</x:f>
        <x:v>0</x:v>
      </x:c>
      <x:c r="R2108" s="12" t="n">
        <x:v>0</x:v>
      </x:c>
      <x:c r="S2108" s="17" t="n">
        <x:v>0</x:v>
      </x:c>
      <x:c r="T2108" s="19" t="n">
        <x:f>M2108+O2108+Q2108+S2108</x:f>
        <x:v>0</x:v>
      </x:c>
      <x:c r="U2108" s="18" t="str">
        <x:f>TEXT(T2108,"0.00")&amp;"元"</x:f>
        <x:v>0.00元</x:v>
      </x:c>
      <x:c r="V2108" s="12" t="n">
        <x:v>0</x:v>
      </x:c>
      <x:c r="W2108" s="12" t="n">
        <x:f>K2108-V2108</x:f>
        <x:v>0</x:v>
      </x:c>
    </x:row>
    <x:row r="2109" ht="20" customHeight="1">
      <x:c r="A2109" s="13" t="n">
        <x:v>45703.618055555555</x:v>
      </x:c>
      <x:c r="B2109" s="13" t="n">
        <x:v>45703.625</x:v>
      </x:c>
      <x:c r="C2109" s="14" t="n">
        <x:v>45703</x:v>
      </x:c>
      <x:c r="D2109" s="15" t="n">
        <x:v>89</x:v>
      </x:c>
      <x:c r="E2109" s="12" t="n">
        <x:v>0</x:v>
      </x:c>
      <x:c r="F2109" s="12" t="n">
        <x:v>0</x:v>
      </x:c>
      <x:c r="G2109" s="12" t="n">
        <x:v>0</x:v>
      </x:c>
      <x:c r="H2109" s="12" t="n">
        <x:f>F2109+G2109</x:f>
        <x:v>0</x:v>
      </x:c>
      <x:c r="I2109" s="12" t="n">
        <x:f>H2109-E2109</x:f>
        <x:v>0</x:v>
      </x:c>
      <x:c r="J2109" s="12" t="n">
        <x:v>0</x:v>
      </x:c>
      <x:c r="K2109" s="12" t="n">
        <x:f>H2109+J2109</x:f>
        <x:v>0</x:v>
      </x:c>
      <x:c r="L2109" s="16" t="n">
        <x:v>0.9376</x:v>
      </x:c>
      <x:c r="M2109" s="17" t="n">
        <x:f>F2109*L2109</x:f>
        <x:v>0</x:v>
      </x:c>
      <x:c r="N2109" s="16" t="n">
        <x:f>L2109*'月度汇总'!$F$8</x:f>
        <x:v>1.4064</x:v>
      </x:c>
      <x:c r="O2109" s="17" t="n">
        <x:f>G2109*N2109</x:f>
        <x:v>0</x:v>
      </x:c>
      <x:c r="P2109" s="16" t="n">
        <x:f>L2109*'月度汇总'!$F$10</x:f>
        <x:v>4.688</x:v>
      </x:c>
      <x:c r="Q2109" s="17" t="n">
        <x:f>J2109*P2109</x:f>
        <x:v>0</x:v>
      </x:c>
      <x:c r="R2109" s="12" t="n">
        <x:v>0</x:v>
      </x:c>
      <x:c r="S2109" s="17" t="n">
        <x:v>0</x:v>
      </x:c>
      <x:c r="T2109" s="19" t="n">
        <x:f>M2109+O2109+Q2109+S2109</x:f>
        <x:v>0</x:v>
      </x:c>
      <x:c r="U2109" s="18" t="str">
        <x:f>TEXT(T2109,"0.00")&amp;"元"</x:f>
        <x:v>0.00元</x:v>
      </x:c>
      <x:c r="V2109" s="12" t="n">
        <x:v>0</x:v>
      </x:c>
      <x:c r="W2109" s="12" t="n">
        <x:f>K2109-V2109</x:f>
        <x:v>0</x:v>
      </x:c>
    </x:row>
    <x:row r="2110" ht="20" customHeight="1">
      <x:c r="A2110" s="13" t="n">
        <x:v>45703.625</x:v>
      </x:c>
      <x:c r="B2110" s="13" t="n">
        <x:v>45703.631944444445</x:v>
      </x:c>
      <x:c r="C2110" s="14" t="n">
        <x:v>45703</x:v>
      </x:c>
      <x:c r="D2110" s="15" t="n">
        <x:v>90</x:v>
      </x:c>
      <x:c r="E2110" s="12" t="n">
        <x:v>107.05640914551104</x:v>
      </x:c>
      <x:c r="F2110" s="12" t="n">
        <x:v>67.42218028583598</x:v>
      </x:c>
      <x:c r="G2110" s="12" t="n">
        <x:v>4.901945014594887</x:v>
      </x:c>
      <x:c r="H2110" s="12" t="n">
        <x:f>F2110+G2110</x:f>
        <x:v>72.32412530043086</x:v>
      </x:c>
      <x:c r="I2110" s="12" t="n">
        <x:f>H2110-E2110</x:f>
        <x:v>-34.732283845080175</x:v>
      </x:c>
      <x:c r="J2110" s="12" t="n">
        <x:v>0</x:v>
      </x:c>
      <x:c r="K2110" s="12" t="n">
        <x:f>H2110+J2110</x:f>
        <x:v>72.32412530043086</x:v>
      </x:c>
      <x:c r="L2110" s="16" t="n">
        <x:v>0.6694</x:v>
      </x:c>
      <x:c r="M2110" s="17" t="n">
        <x:f>F2110*L2110</x:f>
        <x:v>45.1324074833386</x:v>
      </x:c>
      <x:c r="N2110" s="16" t="n">
        <x:f>L2110*'月度汇总'!$F$8</x:f>
        <x:v>1.0041</x:v>
      </x:c>
      <x:c r="O2110" s="17" t="n">
        <x:f>G2110*N2110</x:f>
        <x:v>4.9220429891547255</x:v>
      </x:c>
      <x:c r="P2110" s="16" t="n">
        <x:f>L2110*'月度汇总'!$F$10</x:f>
        <x:v>3.347</x:v>
      </x:c>
      <x:c r="Q2110" s="17" t="n">
        <x:f>J2110*P2110</x:f>
        <x:v>0</x:v>
      </x:c>
      <x:c r="R2110" s="12" t="n">
        <x:v>0</x:v>
      </x:c>
      <x:c r="S2110" s="17" t="n">
        <x:v>0</x:v>
      </x:c>
      <x:c r="T2110" s="19" t="n">
        <x:f>M2110+O2110+Q2110+S2110</x:f>
        <x:v>50.05445047249333</x:v>
      </x:c>
      <x:c r="U2110" s="18" t="str">
        <x:f>TEXT(T2110,"0.00")&amp;"元"</x:f>
        <x:v>50.05元</x:v>
      </x:c>
      <x:c r="V2110" s="12" t="n">
        <x:v>0</x:v>
      </x:c>
      <x:c r="W2110" s="12" t="n">
        <x:f>K2110-V2110</x:f>
        <x:v>72.32412530043086</x:v>
      </x:c>
    </x:row>
    <x:row r="2111" ht="20" customHeight="1">
      <x:c r="A2111" s="13" t="n">
        <x:v>45703.631944444445</x:v>
      </x:c>
      <x:c r="B2111" s="13" t="n">
        <x:v>45703.63888888889</x:v>
      </x:c>
      <x:c r="C2111" s="14" t="n">
        <x:v>45703</x:v>
      </x:c>
      <x:c r="D2111" s="15" t="n">
        <x:v>91</x:v>
      </x:c>
      <x:c r="E2111" s="12" t="n">
        <x:v>108.20593829896075</x:v>
      </x:c>
      <x:c r="F2111" s="12" t="n">
        <x:v>67.58121333469376</x:v>
      </x:c>
      <x:c r="G2111" s="12" t="n">
        <x:v>7.425579266188265</x:v>
      </x:c>
      <x:c r="H2111" s="12" t="n">
        <x:f>F2111+G2111</x:f>
        <x:v>75.00679260088202</x:v>
      </x:c>
      <x:c r="I2111" s="12" t="n">
        <x:f>H2111-E2111</x:f>
        <x:v>-33.19914569807872</x:v>
      </x:c>
      <x:c r="J2111" s="12" t="n">
        <x:v>0</x:v>
      </x:c>
      <x:c r="K2111" s="12" t="n">
        <x:f>H2111+J2111</x:f>
        <x:v>75.00679260088202</x:v>
      </x:c>
      <x:c r="L2111" s="16" t="n">
        <x:v>0.66</x:v>
      </x:c>
      <x:c r="M2111" s="17" t="n">
        <x:f>F2111*L2111</x:f>
        <x:v>44.60360080089788</x:v>
      </x:c>
      <x:c r="N2111" s="16" t="n">
        <x:f>L2111*'月度汇总'!$F$8</x:f>
        <x:v>0.99</x:v>
      </x:c>
      <x:c r="O2111" s="17" t="n">
        <x:f>G2111*N2111</x:f>
        <x:v>7.351323473526382</x:v>
      </x:c>
      <x:c r="P2111" s="16" t="n">
        <x:f>L2111*'月度汇总'!$F$10</x:f>
        <x:v>3.3000000000000003</x:v>
      </x:c>
      <x:c r="Q2111" s="17" t="n">
        <x:f>J2111*P2111</x:f>
        <x:v>0</x:v>
      </x:c>
      <x:c r="R2111" s="12" t="n">
        <x:v>0</x:v>
      </x:c>
      <x:c r="S2111" s="17" t="n">
        <x:v>0</x:v>
      </x:c>
      <x:c r="T2111" s="19" t="n">
        <x:f>M2111+O2111+Q2111+S2111</x:f>
        <x:v>51.954924274424265</x:v>
      </x:c>
      <x:c r="U2111" s="18" t="str">
        <x:f>TEXT(T2111,"0.00")&amp;"元"</x:f>
        <x:v>51.95元</x:v>
      </x:c>
      <x:c r="V2111" s="12" t="n">
        <x:v>0</x:v>
      </x:c>
      <x:c r="W2111" s="12" t="n">
        <x:f>K2111-V2111</x:f>
        <x:v>75.00679260088202</x:v>
      </x:c>
    </x:row>
    <x:row r="2112" ht="20" customHeight="1">
      <x:c r="A2112" s="13" t="n">
        <x:v>45703.63888888889</x:v>
      </x:c>
      <x:c r="B2112" s="13" t="n">
        <x:v>45703.64583333333</x:v>
      </x:c>
      <x:c r="C2112" s="14" t="n">
        <x:v>45703</x:v>
      </x:c>
      <x:c r="D2112" s="15" t="n">
        <x:v>92</x:v>
      </x:c>
      <x:c r="E2112" s="12" t="n">
        <x:v>135.1433932843634</x:v>
      </x:c>
      <x:c r="F2112" s="12" t="n">
        <x:v>93.24721283898504</x:v>
      </x:c>
      <x:c r="G2112" s="12" t="n">
        <x:v>10.631852176957466</x:v>
      </x:c>
      <x:c r="H2112" s="12" t="n">
        <x:f>F2112+G2112</x:f>
        <x:v>103.8790650159425</x:v>
      </x:c>
      <x:c r="I2112" s="12" t="n">
        <x:f>H2112-E2112</x:f>
        <x:v>-31.26432826842091</x:v>
      </x:c>
      <x:c r="J2112" s="12" t="n">
        <x:v>0</x:v>
      </x:c>
      <x:c r="K2112" s="12" t="n">
        <x:f>H2112+J2112</x:f>
        <x:v>103.8790650159425</x:v>
      </x:c>
      <x:c r="L2112" s="16" t="n">
        <x:v>0.7217</x:v>
      </x:c>
      <x:c r="M2112" s="17" t="n">
        <x:f>F2112*L2112</x:f>
        <x:v>67.2965135058955</x:v>
      </x:c>
      <x:c r="N2112" s="16" t="n">
        <x:f>L2112*'月度汇总'!$F$8</x:f>
        <x:v>1.08255</x:v>
      </x:c>
      <x:c r="O2112" s="17" t="n">
        <x:f>G2112*N2112</x:f>
        <x:v>11.509511574165304</x:v>
      </x:c>
      <x:c r="P2112" s="16" t="n">
        <x:f>L2112*'月度汇总'!$F$10</x:f>
        <x:v>3.6085000000000003</x:v>
      </x:c>
      <x:c r="Q2112" s="17" t="n">
        <x:f>J2112*P2112</x:f>
        <x:v>0</x:v>
      </x:c>
      <x:c r="R2112" s="12" t="n">
        <x:v>0</x:v>
      </x:c>
      <x:c r="S2112" s="17" t="n">
        <x:v>0</x:v>
      </x:c>
      <x:c r="T2112" s="19" t="n">
        <x:f>M2112+O2112+Q2112+S2112</x:f>
        <x:v>78.8060250800608</x:v>
      </x:c>
      <x:c r="U2112" s="18" t="str">
        <x:f>TEXT(T2112,"0.00")&amp;"元"</x:f>
        <x:v>78.81元</x:v>
      </x:c>
      <x:c r="V2112" s="12" t="n">
        <x:v>0</x:v>
      </x:c>
      <x:c r="W2112" s="12" t="n">
        <x:f>K2112-V2112</x:f>
        <x:v>103.8790650159425</x:v>
      </x:c>
    </x:row>
    <x:row r="2113" ht="20" customHeight="1">
      <x:c r="A2113" s="13" t="n">
        <x:v>45703.64583333333</x:v>
      </x:c>
      <x:c r="B2113" s="13" t="n">
        <x:v>45703.65277777778</x:v>
      </x:c>
      <x:c r="C2113" s="14" t="n">
        <x:v>45703</x:v>
      </x:c>
      <x:c r="D2113" s="15" t="n">
        <x:v>93</x:v>
      </x:c>
      <x:c r="E2113" s="12" t="n">
        <x:v>178.69676753425756</x:v>
      </x:c>
      <x:c r="F2113" s="12" t="n">
        <x:v>135.45668021159665</x:v>
      </x:c>
      <x:c r="G2113" s="12" t="n">
        <x:v>10.849469786570268</x:v>
      </x:c>
      <x:c r="H2113" s="12" t="n">
        <x:f>F2113+G2113</x:f>
        <x:v>146.30614999816692</x:v>
      </x:c>
      <x:c r="I2113" s="12" t="n">
        <x:f>H2113-E2113</x:f>
        <x:v>-32.390617536090645</x:v>
      </x:c>
      <x:c r="J2113" s="12" t="n">
        <x:v>0</x:v>
      </x:c>
      <x:c r="K2113" s="12" t="n">
        <x:f>H2113+J2113</x:f>
        <x:v>146.30614999816692</x:v>
      </x:c>
      <x:c r="L2113" s="16" t="n">
        <x:v>0.7308</x:v>
      </x:c>
      <x:c r="M2113" s="17" t="n">
        <x:f>F2113*L2113</x:f>
        <x:v>98.99174189863483</x:v>
      </x:c>
      <x:c r="N2113" s="16" t="n">
        <x:f>L2113*'月度汇总'!$F$8</x:f>
        <x:v>1.0962</x:v>
      </x:c>
      <x:c r="O2113" s="17" t="n">
        <x:f>G2113*N2113</x:f>
        <x:v>11.893188780038328</x:v>
      </x:c>
      <x:c r="P2113" s="16" t="n">
        <x:f>L2113*'月度汇总'!$F$10</x:f>
        <x:v>3.654</x:v>
      </x:c>
      <x:c r="Q2113" s="17" t="n">
        <x:f>J2113*P2113</x:f>
        <x:v>0</x:v>
      </x:c>
      <x:c r="R2113" s="12" t="n">
        <x:v>0</x:v>
      </x:c>
      <x:c r="S2113" s="17" t="n">
        <x:v>0</x:v>
      </x:c>
      <x:c r="T2113" s="19" t="n">
        <x:f>M2113+O2113+Q2113+S2113</x:f>
        <x:v>110.88493067867316</x:v>
      </x:c>
      <x:c r="U2113" s="18" t="str">
        <x:f>TEXT(T2113,"0.00")&amp;"元"</x:f>
        <x:v>110.88元</x:v>
      </x:c>
      <x:c r="V2113" s="12" t="n">
        <x:v>0</x:v>
      </x:c>
      <x:c r="W2113" s="12" t="n">
        <x:f>K2113-V2113</x:f>
        <x:v>146.30614999816692</x:v>
      </x:c>
    </x:row>
    <x:row r="2114" ht="20" customHeight="1">
      <x:c r="A2114" s="13" t="n">
        <x:v>45703.65277777778</x:v>
      </x:c>
      <x:c r="B2114" s="13" t="n">
        <x:v>45703.65972222222</x:v>
      </x:c>
      <x:c r="C2114" s="14" t="n">
        <x:v>45703</x:v>
      </x:c>
      <x:c r="D2114" s="15" t="n">
        <x:v>94</x:v>
      </x:c>
      <x:c r="E2114" s="12" t="n">
        <x:v>175.67188883232325</x:v>
      </x:c>
      <x:c r="F2114" s="12" t="n">
        <x:v>131.1666411597537</x:v>
      </x:c>
      <x:c r="G2114" s="12" t="n">
        <x:v>0</x:v>
      </x:c>
      <x:c r="H2114" s="12" t="n">
        <x:f>F2114+G2114</x:f>
        <x:v>131.1666411597537</x:v>
      </x:c>
      <x:c r="I2114" s="12" t="n">
        <x:f>H2114-E2114</x:f>
        <x:v>-44.50524767256954</x:v>
      </x:c>
      <x:c r="J2114" s="12" t="n">
        <x:v>0</x:v>
      </x:c>
      <x:c r="K2114" s="12" t="n">
        <x:f>H2114+J2114</x:f>
        <x:v>131.1666411597537</x:v>
      </x:c>
      <x:c r="L2114" s="16" t="n">
        <x:v>0.7534</x:v>
      </x:c>
      <x:c r="M2114" s="17" t="n">
        <x:f>F2114*L2114</x:f>
        <x:v>98.82094744975844</x:v>
      </x:c>
      <x:c r="N2114" s="16" t="n">
        <x:f>L2114*'月度汇总'!$F$8</x:f>
        <x:v>1.1300999999999999</x:v>
      </x:c>
      <x:c r="O2114" s="17" t="n">
        <x:f>G2114*N2114</x:f>
        <x:v>0</x:v>
      </x:c>
      <x:c r="P2114" s="16" t="n">
        <x:f>L2114*'月度汇总'!$F$10</x:f>
        <x:v>3.767</x:v>
      </x:c>
      <x:c r="Q2114" s="17" t="n">
        <x:f>J2114*P2114</x:f>
        <x:v>0</x:v>
      </x:c>
      <x:c r="R2114" s="12" t="n">
        <x:v>0</x:v>
      </x:c>
      <x:c r="S2114" s="17" t="n">
        <x:v>0</x:v>
      </x:c>
      <x:c r="T2114" s="19" t="n">
        <x:f>M2114+O2114+Q2114+S2114</x:f>
        <x:v>98.82094744975844</x:v>
      </x:c>
      <x:c r="U2114" s="18" t="str">
        <x:f>TEXT(T2114,"0.00")&amp;"元"</x:f>
        <x:v>98.82元</x:v>
      </x:c>
      <x:c r="V2114" s="12" t="n">
        <x:v>0</x:v>
      </x:c>
      <x:c r="W2114" s="12" t="n">
        <x:f>K2114-V2114</x:f>
        <x:v>131.1666411597537</x:v>
      </x:c>
    </x:row>
    <x:row r="2115" ht="20" customHeight="1">
      <x:c r="A2115" s="13" t="n">
        <x:v>45703.65972222222</x:v>
      </x:c>
      <x:c r="B2115" s="13" t="n">
        <x:v>45703.66666666667</x:v>
      </x:c>
      <x:c r="C2115" s="14" t="n">
        <x:v>45703</x:v>
      </x:c>
      <x:c r="D2115" s="15" t="n">
        <x:v>95</x:v>
      </x:c>
      <x:c r="E2115" s="12" t="n">
        <x:v>167.4598439840355</x:v>
      </x:c>
      <x:c r="F2115" s="12" t="n">
        <x:v>121.64087926886594</x:v>
      </x:c>
      <x:c r="G2115" s="12" t="n">
        <x:v>0</x:v>
      </x:c>
      <x:c r="H2115" s="12" t="n">
        <x:f>F2115+G2115</x:f>
        <x:v>121.64087926886594</x:v>
      </x:c>
      <x:c r="I2115" s="12" t="n">
        <x:f>H2115-E2115</x:f>
        <x:v>-45.81896471516956</x:v>
      </x:c>
      <x:c r="J2115" s="12" t="n">
        <x:v>0</x:v>
      </x:c>
      <x:c r="K2115" s="12" t="n">
        <x:f>H2115+J2115</x:f>
        <x:v>121.64087926886594</x:v>
      </x:c>
      <x:c r="L2115" s="16" t="n">
        <x:v>0.7823</x:v>
      </x:c>
      <x:c r="M2115" s="17" t="n">
        <x:f>F2115*L2115</x:f>
        <x:v>95.15965985203383</x:v>
      </x:c>
      <x:c r="N2115" s="16" t="n">
        <x:f>L2115*'月度汇总'!$F$8</x:f>
        <x:v>1.1734499999999999</x:v>
      </x:c>
      <x:c r="O2115" s="17" t="n">
        <x:f>G2115*N2115</x:f>
        <x:v>0</x:v>
      </x:c>
      <x:c r="P2115" s="16" t="n">
        <x:f>L2115*'月度汇总'!$F$10</x:f>
        <x:v>3.9115</x:v>
      </x:c>
      <x:c r="Q2115" s="17" t="n">
        <x:f>J2115*P2115</x:f>
        <x:v>0</x:v>
      </x:c>
      <x:c r="R2115" s="12" t="n">
        <x:v>0</x:v>
      </x:c>
      <x:c r="S2115" s="17" t="n">
        <x:v>0</x:v>
      </x:c>
      <x:c r="T2115" s="19" t="n">
        <x:f>M2115+O2115+Q2115+S2115</x:f>
        <x:v>95.15965985203383</x:v>
      </x:c>
      <x:c r="U2115" s="18" t="str">
        <x:f>TEXT(T2115,"0.00")&amp;"元"</x:f>
        <x:v>95.16元</x:v>
      </x:c>
      <x:c r="V2115" s="12" t="n">
        <x:v>0</x:v>
      </x:c>
      <x:c r="W2115" s="12" t="n">
        <x:f>K2115-V2115</x:f>
        <x:v>121.64087926886594</x:v>
      </x:c>
    </x:row>
    <x:row r="2116" ht="20" customHeight="1">
      <x:c r="A2116" s="13" t="n">
        <x:v>45703.66666666667</x:v>
      </x:c>
      <x:c r="B2116" s="13" t="n">
        <x:v>45703.67361111111</x:v>
      </x:c>
      <x:c r="C2116" s="14" t="n">
        <x:v>45703</x:v>
      </x:c>
      <x:c r="D2116" s="15" t="n">
        <x:v>96</x:v>
      </x:c>
      <x:c r="E2116" s="12" t="n">
        <x:v>349.9449330288837</x:v>
      </x:c>
      <x:c r="F2116" s="12" t="n">
        <x:v>346.53852767015087</x:v>
      </x:c>
      <x:c r="G2116" s="12" t="n">
        <x:v>0</x:v>
      </x:c>
      <x:c r="H2116" s="12" t="n">
        <x:f>F2116+G2116</x:f>
        <x:v>346.53852767015087</x:v>
      </x:c>
      <x:c r="I2116" s="12" t="n">
        <x:f>H2116-E2116</x:f>
        <x:v>-3.4064053587328544</x:v>
      </x:c>
      <x:c r="J2116" s="12" t="n">
        <x:v>0</x:v>
      </x:c>
      <x:c r="K2116" s="12" t="n">
        <x:f>H2116+J2116</x:f>
        <x:v>346.53852767015087</x:v>
      </x:c>
      <x:c r="L2116" s="16" t="n">
        <x:v>0.8055</x:v>
      </x:c>
      <x:c r="M2116" s="17" t="n">
        <x:f>F2116*L2116</x:f>
        <x:v>279.13678403830653</x:v>
      </x:c>
      <x:c r="N2116" s="16" t="n">
        <x:f>L2116*'月度汇总'!$F$8</x:f>
        <x:v>1.20825</x:v>
      </x:c>
      <x:c r="O2116" s="17" t="n">
        <x:f>G2116*N2116</x:f>
        <x:v>0</x:v>
      </x:c>
      <x:c r="P2116" s="16" t="n">
        <x:f>L2116*'月度汇总'!$F$10</x:f>
        <x:v>4.0275</x:v>
      </x:c>
      <x:c r="Q2116" s="17" t="n">
        <x:f>J2116*P2116</x:f>
        <x:v>0</x:v>
      </x:c>
      <x:c r="R2116" s="12" t="n">
        <x:v>0</x:v>
      </x:c>
      <x:c r="S2116" s="17" t="n">
        <x:v>0</x:v>
      </x:c>
      <x:c r="T2116" s="19" t="n">
        <x:f>M2116+O2116+Q2116+S2116</x:f>
        <x:v>279.13678403830653</x:v>
      </x:c>
      <x:c r="U2116" s="18" t="str">
        <x:f>TEXT(T2116,"0.00")&amp;"元"</x:f>
        <x:v>279.14元</x:v>
      </x:c>
      <x:c r="V2116" s="12" t="n">
        <x:v>0</x:v>
      </x:c>
      <x:c r="W2116" s="12" t="n">
        <x:f>K2116-V2116</x:f>
        <x:v>346.53852767015087</x:v>
      </x:c>
    </x:row>
    <x:row r="2117" ht="20" customHeight="1">
      <x:c r="A2117" s="13" t="n">
        <x:v>45703.67361111111</x:v>
      </x:c>
      <x:c r="B2117" s="13" t="n">
        <x:v>45703.680555555555</x:v>
      </x:c>
      <x:c r="C2117" s="14" t="n">
        <x:v>45703</x:v>
      </x:c>
      <x:c r="D2117" s="15" t="n">
        <x:v>97</x:v>
      </x:c>
      <x:c r="E2117" s="12" t="n">
        <x:v>386.5129563748284</x:v>
      </x:c>
      <x:c r="F2117" s="12" t="n">
        <x:v>381.7394902740822</x:v>
      </x:c>
      <x:c r="G2117" s="12" t="n">
        <x:v>0</x:v>
      </x:c>
      <x:c r="H2117" s="12" t="n">
        <x:f>F2117+G2117</x:f>
        <x:v>381.7394902740822</x:v>
      </x:c>
      <x:c r="I2117" s="12" t="n">
        <x:f>H2117-E2117</x:f>
        <x:v>-4.773466100746191</x:v>
      </x:c>
      <x:c r="J2117" s="12" t="n">
        <x:v>0</x:v>
      </x:c>
      <x:c r="K2117" s="12" t="n">
        <x:f>H2117+J2117</x:f>
        <x:v>381.7394902740822</x:v>
      </x:c>
      <x:c r="L2117" s="16" t="n">
        <x:v>0.8271</x:v>
      </x:c>
      <x:c r="M2117" s="17" t="n">
        <x:f>F2117*L2117</x:f>
        <x:v>315.7367324056934</x:v>
      </x:c>
      <x:c r="N2117" s="16" t="n">
        <x:f>L2117*'月度汇总'!$F$8</x:f>
        <x:v>1.24065</x:v>
      </x:c>
      <x:c r="O2117" s="17" t="n">
        <x:f>G2117*N2117</x:f>
        <x:v>0</x:v>
      </x:c>
      <x:c r="P2117" s="16" t="n">
        <x:f>L2117*'月度汇总'!$F$10</x:f>
        <x:v>4.1354999999999995</x:v>
      </x:c>
      <x:c r="Q2117" s="17" t="n">
        <x:f>J2117*P2117</x:f>
        <x:v>0</x:v>
      </x:c>
      <x:c r="R2117" s="12" t="n">
        <x:v>0</x:v>
      </x:c>
      <x:c r="S2117" s="17" t="n">
        <x:v>0</x:v>
      </x:c>
      <x:c r="T2117" s="19" t="n">
        <x:f>M2117+O2117+Q2117+S2117</x:f>
        <x:v>315.7367324056934</x:v>
      </x:c>
      <x:c r="U2117" s="18" t="str">
        <x:f>TEXT(T2117,"0.00")&amp;"元"</x:f>
        <x:v>315.74元</x:v>
      </x:c>
      <x:c r="V2117" s="12" t="n">
        <x:v>0</x:v>
      </x:c>
      <x:c r="W2117" s="12" t="n">
        <x:f>K2117-V2117</x:f>
        <x:v>381.7394902740822</x:v>
      </x:c>
    </x:row>
    <x:row r="2118" ht="20" customHeight="1">
      <x:c r="A2118" s="13" t="n">
        <x:v>45703.680555555555</x:v>
      </x:c>
      <x:c r="B2118" s="13" t="n">
        <x:v>45703.6875</x:v>
      </x:c>
      <x:c r="C2118" s="14" t="n">
        <x:v>45703</x:v>
      </x:c>
      <x:c r="D2118" s="15" t="n">
        <x:v>98</x:v>
      </x:c>
      <x:c r="E2118" s="12" t="n">
        <x:v>411.839730336836</x:v>
      </x:c>
      <x:c r="F2118" s="12" t="n">
        <x:v>405.78005687633623</x:v>
      </x:c>
      <x:c r="G2118" s="12" t="n">
        <x:v>0</x:v>
      </x:c>
      <x:c r="H2118" s="12" t="n">
        <x:f>F2118+G2118</x:f>
        <x:v>405.78005687633623</x:v>
      </x:c>
      <x:c r="I2118" s="12" t="n">
        <x:f>H2118-E2118</x:f>
        <x:v>-6.059673460499766</x:v>
      </x:c>
      <x:c r="J2118" s="12" t="n">
        <x:v>0</x:v>
      </x:c>
      <x:c r="K2118" s="12" t="n">
        <x:f>H2118+J2118</x:f>
        <x:v>405.78005687633623</x:v>
      </x:c>
      <x:c r="L2118" s="16" t="n">
        <x:v>0.8519</x:v>
      </x:c>
      <x:c r="M2118" s="17" t="n">
        <x:f>F2118*L2118</x:f>
        <x:v>345.6840304529508</x:v>
      </x:c>
      <x:c r="N2118" s="16" t="n">
        <x:f>L2118*'月度汇总'!$F$8</x:f>
        <x:v>1.27785</x:v>
      </x:c>
      <x:c r="O2118" s="17" t="n">
        <x:f>G2118*N2118</x:f>
        <x:v>0</x:v>
      </x:c>
      <x:c r="P2118" s="16" t="n">
        <x:f>L2118*'月度汇总'!$F$10</x:f>
        <x:v>4.2595</x:v>
      </x:c>
      <x:c r="Q2118" s="17" t="n">
        <x:f>J2118*P2118</x:f>
        <x:v>0</x:v>
      </x:c>
      <x:c r="R2118" s="12" t="n">
        <x:v>0</x:v>
      </x:c>
      <x:c r="S2118" s="17" t="n">
        <x:v>0</x:v>
      </x:c>
      <x:c r="T2118" s="19" t="n">
        <x:f>M2118+O2118+Q2118+S2118</x:f>
        <x:v>345.6840304529508</x:v>
      </x:c>
      <x:c r="U2118" s="18" t="str">
        <x:f>TEXT(T2118,"0.00")&amp;"元"</x:f>
        <x:v>345.68元</x:v>
      </x:c>
      <x:c r="V2118" s="12" t="n">
        <x:v>0</x:v>
      </x:c>
      <x:c r="W2118" s="12" t="n">
        <x:f>K2118-V2118</x:f>
        <x:v>405.78005687633623</x:v>
      </x:c>
    </x:row>
    <x:row r="2119" ht="20" customHeight="1">
      <x:c r="A2119" s="13" t="n">
        <x:v>45703.6875</x:v>
      </x:c>
      <x:c r="B2119" s="13" t="n">
        <x:v>45703.694444444445</x:v>
      </x:c>
      <x:c r="C2119" s="14" t="n">
        <x:v>45703</x:v>
      </x:c>
      <x:c r="D2119" s="15" t="n">
        <x:v>99</x:v>
      </x:c>
      <x:c r="E2119" s="12" t="n">
        <x:v>428.0863963020163</x:v>
      </x:c>
      <x:c r="F2119" s="12" t="n">
        <x:v>420.7720876312622</x:v>
      </x:c>
      <x:c r="G2119" s="12" t="n">
        <x:v>0</x:v>
      </x:c>
      <x:c r="H2119" s="12" t="n">
        <x:f>F2119+G2119</x:f>
        <x:v>420.7720876312622</x:v>
      </x:c>
      <x:c r="I2119" s="12" t="n">
        <x:f>H2119-E2119</x:f>
        <x:v>-7.314308670754087</x:v>
      </x:c>
      <x:c r="J2119" s="12" t="n">
        <x:v>0</x:v>
      </x:c>
      <x:c r="K2119" s="12" t="n">
        <x:f>H2119+J2119</x:f>
        <x:v>420.7720876312622</x:v>
      </x:c>
      <x:c r="L2119" s="16" t="n">
        <x:v>0.8791</x:v>
      </x:c>
      <x:c r="M2119" s="17" t="n">
        <x:f>F2119*L2119</x:f>
        <x:v>369.9007422366426</x:v>
      </x:c>
      <x:c r="N2119" s="16" t="n">
        <x:f>L2119*'月度汇总'!$F$8</x:f>
        <x:v>1.3186499999999999</x:v>
      </x:c>
      <x:c r="O2119" s="17" t="n">
        <x:f>G2119*N2119</x:f>
        <x:v>0</x:v>
      </x:c>
      <x:c r="P2119" s="16" t="n">
        <x:f>L2119*'月度汇总'!$F$10</x:f>
        <x:v>4.3955</x:v>
      </x:c>
      <x:c r="Q2119" s="17" t="n">
        <x:f>J2119*P2119</x:f>
        <x:v>0</x:v>
      </x:c>
      <x:c r="R2119" s="12" t="n">
        <x:v>0</x:v>
      </x:c>
      <x:c r="S2119" s="17" t="n">
        <x:v>0</x:v>
      </x:c>
      <x:c r="T2119" s="19" t="n">
        <x:f>M2119+O2119+Q2119+S2119</x:f>
        <x:v>369.9007422366426</x:v>
      </x:c>
      <x:c r="U2119" s="18" t="str">
        <x:f>TEXT(T2119,"0.00")&amp;"元"</x:f>
        <x:v>369.90元</x:v>
      </x:c>
      <x:c r="V2119" s="12" t="n">
        <x:v>0</x:v>
      </x:c>
      <x:c r="W2119" s="12" t="n">
        <x:f>K2119-V2119</x:f>
        <x:v>420.7720876312622</x:v>
      </x:c>
    </x:row>
    <x:row r="2120" ht="20" customHeight="1">
      <x:c r="A2120" s="13" t="n">
        <x:v>45703.694444444445</x:v>
      </x:c>
      <x:c r="B2120" s="13" t="n">
        <x:v>45703.70138888889</x:v>
      </x:c>
      <x:c r="C2120" s="14" t="n">
        <x:v>45703</x:v>
      </x:c>
      <x:c r="D2120" s="15" t="n">
        <x:v>100</x:v>
      </x:c>
      <x:c r="E2120" s="12" t="n">
        <x:v>453.01349934745747</x:v>
      </x:c>
      <x:c r="F2120" s="12" t="n">
        <x:v>444.3997663698161</x:v>
      </x:c>
      <x:c r="G2120" s="12" t="n">
        <x:v>0</x:v>
      </x:c>
      <x:c r="H2120" s="12" t="n">
        <x:f>F2120+G2120</x:f>
        <x:v>444.3997663698161</x:v>
      </x:c>
      <x:c r="I2120" s="12" t="n">
        <x:f>H2120-E2120</x:f>
        <x:v>-8.613732977641348</x:v>
      </x:c>
      <x:c r="J2120" s="12" t="n">
        <x:v>0</x:v>
      </x:c>
      <x:c r="K2120" s="12" t="n">
        <x:f>H2120+J2120</x:f>
        <x:v>444.3997663698161</x:v>
      </x:c>
      <x:c r="L2120" s="16" t="n">
        <x:v>0.9024</x:v>
      </x:c>
      <x:c r="M2120" s="17" t="n">
        <x:f>F2120*L2120</x:f>
        <x:v>401.0263491721221</x:v>
      </x:c>
      <x:c r="N2120" s="16" t="n">
        <x:f>L2120*'月度汇总'!$F$8</x:f>
        <x:v>1.3536</x:v>
      </x:c>
      <x:c r="O2120" s="17" t="n">
        <x:f>G2120*N2120</x:f>
        <x:v>0</x:v>
      </x:c>
      <x:c r="P2120" s="16" t="n">
        <x:f>L2120*'月度汇总'!$F$10</x:f>
        <x:v>4.512</x:v>
      </x:c>
      <x:c r="Q2120" s="17" t="n">
        <x:f>J2120*P2120</x:f>
        <x:v>0</x:v>
      </x:c>
      <x:c r="R2120" s="12" t="n">
        <x:v>0</x:v>
      </x:c>
      <x:c r="S2120" s="17" t="n">
        <x:v>0</x:v>
      </x:c>
      <x:c r="T2120" s="19" t="n">
        <x:f>M2120+O2120+Q2120+S2120</x:f>
        <x:v>401.0263491721221</x:v>
      </x:c>
      <x:c r="U2120" s="18" t="str">
        <x:f>TEXT(T2120,"0.00")&amp;"元"</x:f>
        <x:v>401.03元</x:v>
      </x:c>
      <x:c r="V2120" s="12" t="n">
        <x:v>0</x:v>
      </x:c>
      <x:c r="W2120" s="12" t="n">
        <x:f>K2120-V2120</x:f>
        <x:v>444.3997663698161</x:v>
      </x:c>
    </x:row>
    <x:row r="2121" ht="20" customHeight="1">
      <x:c r="A2121" s="13" t="n">
        <x:v>45703.70138888889</x:v>
      </x:c>
      <x:c r="B2121" s="13" t="n">
        <x:v>45703.70833333333</x:v>
      </x:c>
      <x:c r="C2121" s="14" t="n">
        <x:v>45703</x:v>
      </x:c>
      <x:c r="D2121" s="15" t="n">
        <x:v>101</x:v>
      </x:c>
      <x:c r="E2121" s="12" t="n">
        <x:v>427.9570400166288</x:v>
      </x:c>
      <x:c r="F2121" s="12" t="n">
        <x:v>418.1372078942468</x:v>
      </x:c>
      <x:c r="G2121" s="12" t="n">
        <x:v>0</x:v>
      </x:c>
      <x:c r="H2121" s="12" t="n">
        <x:f>F2121+G2121</x:f>
        <x:v>418.1372078942468</x:v>
      </x:c>
      <x:c r="I2121" s="12" t="n">
        <x:f>H2121-E2121</x:f>
        <x:v>-9.819832122382024</x:v>
      </x:c>
      <x:c r="J2121" s="12" t="n">
        <x:v>0</x:v>
      </x:c>
      <x:c r="K2121" s="12" t="n">
        <x:f>H2121+J2121</x:f>
        <x:v>418.1372078942468</x:v>
      </x:c>
      <x:c r="L2121" s="16" t="n">
        <x:v>0.9163</x:v>
      </x:c>
      <x:c r="M2121" s="17" t="n">
        <x:f>F2121*L2121</x:f>
        <x:v>383.1391235934983</x:v>
      </x:c>
      <x:c r="N2121" s="16" t="n">
        <x:f>L2121*'月度汇总'!$F$8</x:f>
        <x:v>1.37445</x:v>
      </x:c>
      <x:c r="O2121" s="17" t="n">
        <x:f>G2121*N2121</x:f>
        <x:v>0</x:v>
      </x:c>
      <x:c r="P2121" s="16" t="n">
        <x:f>L2121*'月度汇总'!$F$10</x:f>
        <x:v>4.5815</x:v>
      </x:c>
      <x:c r="Q2121" s="17" t="n">
        <x:f>J2121*P2121</x:f>
        <x:v>0</x:v>
      </x:c>
      <x:c r="R2121" s="12" t="n">
        <x:v>0</x:v>
      </x:c>
      <x:c r="S2121" s="17" t="n">
        <x:v>0</x:v>
      </x:c>
      <x:c r="T2121" s="19" t="n">
        <x:f>M2121+O2121+Q2121+S2121</x:f>
        <x:v>383.1391235934983</x:v>
      </x:c>
      <x:c r="U2121" s="18" t="str">
        <x:f>TEXT(T2121,"0.00")&amp;"元"</x:f>
        <x:v>383.14元</x:v>
      </x:c>
      <x:c r="V2121" s="12" t="n">
        <x:v>0</x:v>
      </x:c>
      <x:c r="W2121" s="12" t="n">
        <x:f>K2121-V2121</x:f>
        <x:v>418.1372078942468</x:v>
      </x:c>
    </x:row>
    <x:row r="2122" ht="20" customHeight="1">
      <x:c r="A2122" s="13" t="n">
        <x:v>45703.70833333333</x:v>
      </x:c>
      <x:c r="B2122" s="13" t="n">
        <x:v>45703.71527777778</x:v>
      </x:c>
      <x:c r="C2122" s="14" t="n">
        <x:v>45703</x:v>
      </x:c>
      <x:c r="D2122" s="15" t="n">
        <x:v>102</x:v>
      </x:c>
      <x:c r="E2122" s="12" t="n">
        <x:v>425.5716146163388</x:v>
      </x:c>
      <x:c r="F2122" s="12" t="n">
        <x:v>425.5716146163388</x:v>
      </x:c>
      <x:c r="G2122" s="12" t="n">
        <x:v>0</x:v>
      </x:c>
      <x:c r="H2122" s="12" t="n">
        <x:f>F2122+G2122</x:f>
        <x:v>425.5716146163388</x:v>
      </x:c>
      <x:c r="I2122" s="12" t="n">
        <x:f>H2122-E2122</x:f>
        <x:v>0</x:v>
      </x:c>
      <x:c r="J2122" s="12" t="n">
        <x:v>0</x:v>
      </x:c>
      <x:c r="K2122" s="12" t="n">
        <x:f>H2122+J2122</x:f>
        <x:v>425.5716146163388</x:v>
      </x:c>
      <x:c r="L2122" s="16" t="n">
        <x:v>0.9264</x:v>
      </x:c>
      <x:c r="M2122" s="17" t="n">
        <x:f>F2122*L2122</x:f>
        <x:v>394.2495437805763</x:v>
      </x:c>
      <x:c r="N2122" s="16" t="n">
        <x:f>L2122*'月度汇总'!$F$8</x:f>
        <x:v>1.3896</x:v>
      </x:c>
      <x:c r="O2122" s="17" t="n">
        <x:f>G2122*N2122</x:f>
        <x:v>0</x:v>
      </x:c>
      <x:c r="P2122" s="16" t="n">
        <x:f>L2122*'月度汇总'!$F$10</x:f>
        <x:v>4.632</x:v>
      </x:c>
      <x:c r="Q2122" s="17" t="n">
        <x:f>J2122*P2122</x:f>
        <x:v>0</x:v>
      </x:c>
      <x:c r="R2122" s="12" t="n">
        <x:v>0</x:v>
      </x:c>
      <x:c r="S2122" s="17" t="n">
        <x:v>0</x:v>
      </x:c>
      <x:c r="T2122" s="19" t="n">
        <x:f>M2122+O2122+Q2122+S2122</x:f>
        <x:v>394.2495437805763</x:v>
      </x:c>
      <x:c r="U2122" s="18" t="str">
        <x:f>TEXT(T2122,"0.00")&amp;"元"</x:f>
        <x:v>394.25元</x:v>
      </x:c>
      <x:c r="V2122" s="12" t="n">
        <x:v>0</x:v>
      </x:c>
      <x:c r="W2122" s="12" t="n">
        <x:f>K2122-V2122</x:f>
        <x:v>425.5716146163388</x:v>
      </x:c>
    </x:row>
    <x:row r="2123" ht="20" customHeight="1">
      <x:c r="A2123" s="13" t="n">
        <x:v>45703.71527777778</x:v>
      </x:c>
      <x:c r="B2123" s="13" t="n">
        <x:v>45703.72222222222</x:v>
      </x:c>
      <x:c r="C2123" s="14" t="n">
        <x:v>45703</x:v>
      </x:c>
      <x:c r="D2123" s="15" t="n">
        <x:v>103</x:v>
      </x:c>
      <x:c r="E2123" s="12" t="n">
        <x:v>400.02164299522667</x:v>
      </x:c>
      <x:c r="F2123" s="12" t="n">
        <x:v>400.02164299522667</x:v>
      </x:c>
      <x:c r="G2123" s="12" t="n">
        <x:v>0</x:v>
      </x:c>
      <x:c r="H2123" s="12" t="n">
        <x:f>F2123+G2123</x:f>
        <x:v>400.02164299522667</x:v>
      </x:c>
      <x:c r="I2123" s="12" t="n">
        <x:f>H2123-E2123</x:f>
        <x:v>0</x:v>
      </x:c>
      <x:c r="J2123" s="12" t="n">
        <x:v>0</x:v>
      </x:c>
      <x:c r="K2123" s="12" t="n">
        <x:f>H2123+J2123</x:f>
        <x:v>400.02164299522667</x:v>
      </x:c>
      <x:c r="L2123" s="16" t="n">
        <x:v>0.9462</x:v>
      </x:c>
      <x:c r="M2123" s="17" t="n">
        <x:f>F2123*L2123</x:f>
        <x:v>378.5004786020835</x:v>
      </x:c>
      <x:c r="N2123" s="16" t="n">
        <x:f>L2123*'月度汇总'!$F$8</x:f>
        <x:v>1.4193</x:v>
      </x:c>
      <x:c r="O2123" s="17" t="n">
        <x:f>G2123*N2123</x:f>
        <x:v>0</x:v>
      </x:c>
      <x:c r="P2123" s="16" t="n">
        <x:f>L2123*'月度汇总'!$F$10</x:f>
        <x:v>4.731</x:v>
      </x:c>
      <x:c r="Q2123" s="17" t="n">
        <x:f>J2123*P2123</x:f>
        <x:v>0</x:v>
      </x:c>
      <x:c r="R2123" s="12" t="n">
        <x:v>0</x:v>
      </x:c>
      <x:c r="S2123" s="17" t="n">
        <x:v>0</x:v>
      </x:c>
      <x:c r="T2123" s="19" t="n">
        <x:f>M2123+O2123+Q2123+S2123</x:f>
        <x:v>378.5004786020835</x:v>
      </x:c>
      <x:c r="U2123" s="18" t="str">
        <x:f>TEXT(T2123,"0.00")&amp;"元"</x:f>
        <x:v>378.50元</x:v>
      </x:c>
      <x:c r="V2123" s="12" t="n">
        <x:v>0</x:v>
      </x:c>
      <x:c r="W2123" s="12" t="n">
        <x:f>K2123-V2123</x:f>
        <x:v>400.02164299522667</x:v>
      </x:c>
    </x:row>
    <x:row r="2124" ht="20" customHeight="1">
      <x:c r="A2124" s="13" t="n">
        <x:v>45703.72222222222</x:v>
      </x:c>
      <x:c r="B2124" s="13" t="n">
        <x:v>45703.72916666667</x:v>
      </x:c>
      <x:c r="C2124" s="14" t="n">
        <x:v>45703</x:v>
      </x:c>
      <x:c r="D2124" s="15" t="n">
        <x:v>104</x:v>
      </x:c>
      <x:c r="E2124" s="12" t="n">
        <x:v>421.6308278065619</x:v>
      </x:c>
      <x:c r="F2124" s="12" t="n">
        <x:v>420.90842114581676</x:v>
      </x:c>
      <x:c r="G2124" s="12" t="n">
        <x:v>0</x:v>
      </x:c>
      <x:c r="H2124" s="12" t="n">
        <x:f>F2124+G2124</x:f>
        <x:v>420.90842114581676</x:v>
      </x:c>
      <x:c r="I2124" s="12" t="n">
        <x:f>H2124-E2124</x:f>
        <x:v>-0.7224066607451505</x:v>
      </x:c>
      <x:c r="J2124" s="12" t="n">
        <x:v>0</x:v>
      </x:c>
      <x:c r="K2124" s="12" t="n">
        <x:f>H2124+J2124</x:f>
        <x:v>420.90842114581676</x:v>
      </x:c>
      <x:c r="L2124" s="16" t="n">
        <x:v>0.9742</x:v>
      </x:c>
      <x:c r="M2124" s="17" t="n">
        <x:f>F2124*L2124</x:f>
        <x:v>410.0489838802547</x:v>
      </x:c>
      <x:c r="N2124" s="16" t="n">
        <x:f>L2124*'月度汇总'!$F$8</x:f>
        <x:v>1.4613</x:v>
      </x:c>
      <x:c r="O2124" s="17" t="n">
        <x:f>G2124*N2124</x:f>
        <x:v>0</x:v>
      </x:c>
      <x:c r="P2124" s="16" t="n">
        <x:f>L2124*'月度汇总'!$F$10</x:f>
        <x:v>4.8709999999999996</x:v>
      </x:c>
      <x:c r="Q2124" s="17" t="n">
        <x:f>J2124*P2124</x:f>
        <x:v>0</x:v>
      </x:c>
      <x:c r="R2124" s="12" t="n">
        <x:v>0</x:v>
      </x:c>
      <x:c r="S2124" s="17" t="n">
        <x:v>0</x:v>
      </x:c>
      <x:c r="T2124" s="19" t="n">
        <x:f>M2124+O2124+Q2124+S2124</x:f>
        <x:v>410.0489838802547</x:v>
      </x:c>
      <x:c r="U2124" s="18" t="str">
        <x:f>TEXT(T2124,"0.00")&amp;"元"</x:f>
        <x:v>410.05元</x:v>
      </x:c>
      <x:c r="V2124" s="12" t="n">
        <x:v>0</x:v>
      </x:c>
      <x:c r="W2124" s="12" t="n">
        <x:f>K2124-V2124</x:f>
        <x:v>420.90842114581676</x:v>
      </x:c>
    </x:row>
    <x:row r="2125" ht="20" customHeight="1">
      <x:c r="A2125" s="13" t="n">
        <x:v>45703.72916666667</x:v>
      </x:c>
      <x:c r="B2125" s="13" t="n">
        <x:v>45703.73611111111</x:v>
      </x:c>
      <x:c r="C2125" s="14" t="n">
        <x:v>45703</x:v>
      </x:c>
      <x:c r="D2125" s="15" t="n">
        <x:v>105</x:v>
      </x:c>
      <x:c r="E2125" s="12" t="n">
        <x:v>454.1872835935996</x:v>
      </x:c>
      <x:c r="F2125" s="12" t="n">
        <x:v>453.1217750928306</x:v>
      </x:c>
      <x:c r="G2125" s="12" t="n">
        <x:v>0.03121605890811452</x:v>
      </x:c>
      <x:c r="H2125" s="12" t="n">
        <x:f>F2125+G2125</x:f>
        <x:v>453.1529911517387</x:v>
      </x:c>
      <x:c r="I2125" s="12" t="n">
        <x:f>H2125-E2125</x:f>
        <x:v>-1.0342924418608845</x:v>
      </x:c>
      <x:c r="J2125" s="12" t="n">
        <x:v>0</x:v>
      </x:c>
      <x:c r="K2125" s="12" t="n">
        <x:f>H2125+J2125</x:f>
        <x:v>453.1529911517387</x:v>
      </x:c>
      <x:c r="L2125" s="16" t="n">
        <x:v>0.9862</x:v>
      </x:c>
      <x:c r="M2125" s="17" t="n">
        <x:f>F2125*L2125</x:f>
        <x:v>446.8686945965495</x:v>
      </x:c>
      <x:c r="N2125" s="16" t="n">
        <x:f>L2125*'月度汇总'!$F$8</x:f>
        <x:v>1.4792999999999998</x:v>
      </x:c>
      <x:c r="O2125" s="17" t="n">
        <x:f>G2125*N2125</x:f>
        <x:v>0.0461779159427738</x:v>
      </x:c>
      <x:c r="P2125" s="16" t="n">
        <x:f>L2125*'月度汇总'!$F$10</x:f>
        <x:v>4.931</x:v>
      </x:c>
      <x:c r="Q2125" s="17" t="n">
        <x:f>J2125*P2125</x:f>
        <x:v>0</x:v>
      </x:c>
      <x:c r="R2125" s="12" t="n">
        <x:v>0</x:v>
      </x:c>
      <x:c r="S2125" s="17" t="n">
        <x:v>0</x:v>
      </x:c>
      <x:c r="T2125" s="19" t="n">
        <x:f>M2125+O2125+Q2125+S2125</x:f>
        <x:v>446.9148725124923</x:v>
      </x:c>
      <x:c r="U2125" s="18" t="str">
        <x:f>TEXT(T2125,"0.00")&amp;"元"</x:f>
        <x:v>446.91元</x:v>
      </x:c>
      <x:c r="V2125" s="12" t="n">
        <x:v>0</x:v>
      </x:c>
      <x:c r="W2125" s="12" t="n">
        <x:f>K2125-V2125</x:f>
        <x:v>453.1529911517387</x:v>
      </x:c>
    </x:row>
    <x:row r="2126" ht="20" customHeight="1">
      <x:c r="A2126" s="13" t="n">
        <x:v>45703.73611111111</x:v>
      </x:c>
      <x:c r="B2126" s="13" t="n">
        <x:v>45703.743055555555</x:v>
      </x:c>
      <x:c r="C2126" s="14" t="n">
        <x:v>45703</x:v>
      </x:c>
      <x:c r="D2126" s="15" t="n">
        <x:v>106</x:v>
      </x:c>
      <x:c r="E2126" s="12" t="n">
        <x:v>453.31581565096604</x:v>
      </x:c>
      <x:c r="F2126" s="12" t="n">
        <x:v>452.2794973127126</x:v>
      </x:c>
      <x:c r="G2126" s="12" t="n">
        <x:v>0.030360878651947587</x:v>
      </x:c>
      <x:c r="H2126" s="12" t="n">
        <x:f>F2126+G2126</x:f>
        <x:v>452.3098581913645</x:v>
      </x:c>
      <x:c r="I2126" s="12" t="n">
        <x:f>H2126-E2126</x:f>
        <x:v>-1.0059574596015182</x:v>
      </x:c>
      <x:c r="J2126" s="12" t="n">
        <x:v>0</x:v>
      </x:c>
      <x:c r="K2126" s="12" t="n">
        <x:f>H2126+J2126</x:f>
        <x:v>452.3098581913645</x:v>
      </x:c>
      <x:c r="L2126" s="16" t="n">
        <x:v>0.976</x:v>
      </x:c>
      <x:c r="M2126" s="17" t="n">
        <x:f>F2126*L2126</x:f>
        <x:v>441.42478937720745</x:v>
      </x:c>
      <x:c r="N2126" s="16" t="n">
        <x:f>L2126*'月度汇总'!$F$8</x:f>
        <x:v>1.464</x:v>
      </x:c>
      <x:c r="O2126" s="17" t="n">
        <x:f>G2126*N2126</x:f>
        <x:v>0.04444832634645127</x:v>
      </x:c>
      <x:c r="P2126" s="16" t="n">
        <x:f>L2126*'月度汇总'!$F$10</x:f>
        <x:v>4.88</x:v>
      </x:c>
      <x:c r="Q2126" s="17" t="n">
        <x:f>J2126*P2126</x:f>
        <x:v>0</x:v>
      </x:c>
      <x:c r="R2126" s="12" t="n">
        <x:v>0</x:v>
      </x:c>
      <x:c r="S2126" s="17" t="n">
        <x:v>0</x:v>
      </x:c>
      <x:c r="T2126" s="19" t="n">
        <x:f>M2126+O2126+Q2126+S2126</x:f>
        <x:v>441.4692377035539</x:v>
      </x:c>
      <x:c r="U2126" s="18" t="str">
        <x:f>TEXT(T2126,"0.00")&amp;"元"</x:f>
        <x:v>441.47元</x:v>
      </x:c>
      <x:c r="V2126" s="12" t="n">
        <x:v>0</x:v>
      </x:c>
      <x:c r="W2126" s="12" t="n">
        <x:f>K2126-V2126</x:f>
        <x:v>452.3098581913645</x:v>
      </x:c>
    </x:row>
    <x:row r="2127" ht="20" customHeight="1">
      <x:c r="A2127" s="13" t="n">
        <x:v>45703.743055555555</x:v>
      </x:c>
      <x:c r="B2127" s="13" t="n">
        <x:v>45703.75</x:v>
      </x:c>
      <x:c r="C2127" s="14" t="n">
        <x:v>45703</x:v>
      </x:c>
      <x:c r="D2127" s="15" t="n">
        <x:v>107</x:v>
      </x:c>
      <x:c r="E2127" s="12" t="n">
        <x:v>205.91700523222616</x:v>
      </x:c>
      <x:c r="F2127" s="12" t="n">
        <x:v>189.85965403816783</x:v>
      </x:c>
      <x:c r="G2127" s="12" t="n">
        <x:v>27.86086913176422</x:v>
      </x:c>
      <x:c r="H2127" s="12" t="n">
        <x:f>F2127+G2127</x:f>
        <x:v>217.72052316993205</x:v>
      </x:c>
      <x:c r="I2127" s="12" t="n">
        <x:f>H2127-E2127</x:f>
        <x:v>11.803517937705891</x:v>
      </x:c>
      <x:c r="J2127" s="12" t="n">
        <x:v>0</x:v>
      </x:c>
      <x:c r="K2127" s="12" t="n">
        <x:f>H2127+J2127</x:f>
        <x:v>217.72052316993205</x:v>
      </x:c>
      <x:c r="L2127" s="16" t="n">
        <x:v>1.0742</x:v>
      </x:c>
      <x:c r="M2127" s="17" t="n">
        <x:f>F2127*L2127</x:f>
        <x:v>203.9472403677999</x:v>
      </x:c>
      <x:c r="N2127" s="16" t="n">
        <x:f>L2127*'月度汇总'!$F$8</x:f>
        <x:v>1.6113</x:v>
      </x:c>
      <x:c r="O2127" s="17" t="n">
        <x:f>G2127*N2127</x:f>
        <x:v>44.89221843201168</x:v>
      </x:c>
      <x:c r="P2127" s="16" t="n">
        <x:f>L2127*'月度汇总'!$F$10</x:f>
        <x:v>5.371</x:v>
      </x:c>
      <x:c r="Q2127" s="17" t="n">
        <x:f>J2127*P2127</x:f>
        <x:v>0</x:v>
      </x:c>
      <x:c r="R2127" s="12" t="n">
        <x:v>0</x:v>
      </x:c>
      <x:c r="S2127" s="17" t="n">
        <x:v>0</x:v>
      </x:c>
      <x:c r="T2127" s="19" t="n">
        <x:f>M2127+O2127+Q2127+S2127</x:f>
        <x:v>248.83945879981158</x:v>
      </x:c>
      <x:c r="U2127" s="18" t="str">
        <x:f>TEXT(T2127,"0.00")&amp;"元"</x:f>
        <x:v>248.84元</x:v>
      </x:c>
      <x:c r="V2127" s="12" t="n">
        <x:v>0</x:v>
      </x:c>
      <x:c r="W2127" s="12" t="n">
        <x:f>K2127-V2127</x:f>
        <x:v>217.72052316993205</x:v>
      </x:c>
    </x:row>
    <x:row r="2128" ht="20" customHeight="1">
      <x:c r="A2128" s="13" t="n">
        <x:v>45703.75</x:v>
      </x:c>
      <x:c r="B2128" s="13" t="n">
        <x:v>45703.756944444445</x:v>
      </x:c>
      <x:c r="C2128" s="14" t="n">
        <x:v>45703</x:v>
      </x:c>
      <x:c r="D2128" s="15" t="n">
        <x:v>108</x:v>
      </x:c>
      <x:c r="E2128" s="12" t="n">
        <x:v>0</x:v>
      </x:c>
      <x:c r="F2128" s="12" t="n">
        <x:v>0</x:v>
      </x:c>
      <x:c r="G2128" s="12" t="n">
        <x:v>0</x:v>
      </x:c>
      <x:c r="H2128" s="12" t="n">
        <x:f>F2128+G2128</x:f>
        <x:v>0</x:v>
      </x:c>
      <x:c r="I2128" s="12" t="n">
        <x:f>H2128-E2128</x:f>
        <x:v>0</x:v>
      </x:c>
      <x:c r="J2128" s="12" t="n">
        <x:v>0</x:v>
      </x:c>
      <x:c r="K2128" s="12" t="n">
        <x:f>H2128+J2128</x:f>
        <x:v>0</x:v>
      </x:c>
      <x:c r="L2128" s="16" t="n">
        <x:v>1.2313</x:v>
      </x:c>
      <x:c r="M2128" s="17" t="n">
        <x:f>F2128*L2128</x:f>
        <x:v>0</x:v>
      </x:c>
      <x:c r="N2128" s="16" t="n">
        <x:f>L2128*'月度汇总'!$F$8</x:f>
        <x:v>1.84695</x:v>
      </x:c>
      <x:c r="O2128" s="17" t="n">
        <x:f>G2128*N2128</x:f>
        <x:v>0</x:v>
      </x:c>
      <x:c r="P2128" s="16" t="n">
        <x:f>L2128*'月度汇总'!$F$10</x:f>
        <x:v>6.1565</x:v>
      </x:c>
      <x:c r="Q2128" s="17" t="n">
        <x:f>J2128*P2128</x:f>
        <x:v>0</x:v>
      </x:c>
      <x:c r="R2128" s="12" t="n">
        <x:v>0</x:v>
      </x:c>
      <x:c r="S2128" s="17" t="n">
        <x:v>0</x:v>
      </x:c>
      <x:c r="T2128" s="19" t="n">
        <x:f>M2128+O2128+Q2128+S2128</x:f>
        <x:v>0</x:v>
      </x:c>
      <x:c r="U2128" s="18" t="str">
        <x:f>TEXT(T2128,"0.00")&amp;"元"</x:f>
        <x:v>0.00元</x:v>
      </x:c>
      <x:c r="V2128" s="12" t="n">
        <x:v>0</x:v>
      </x:c>
      <x:c r="W2128" s="12" t="n">
        <x:f>K2128-V2128</x:f>
        <x:v>0</x:v>
      </x:c>
    </x:row>
    <x:row r="2129" ht="20" customHeight="1">
      <x:c r="A2129" s="13" t="n">
        <x:v>45703.756944444445</x:v>
      </x:c>
      <x:c r="B2129" s="13" t="n">
        <x:v>45703.76388888889</x:v>
      </x:c>
      <x:c r="C2129" s="14" t="n">
        <x:v>45703</x:v>
      </x:c>
      <x:c r="D2129" s="15" t="n">
        <x:v>109</x:v>
      </x:c>
      <x:c r="E2129" s="12" t="n">
        <x:v>0</x:v>
      </x:c>
      <x:c r="F2129" s="12" t="n">
        <x:v>0</x:v>
      </x:c>
      <x:c r="G2129" s="12" t="n">
        <x:v>0</x:v>
      </x:c>
      <x:c r="H2129" s="12" t="n">
        <x:f>F2129+G2129</x:f>
        <x:v>0</x:v>
      </x:c>
      <x:c r="I2129" s="12" t="n">
        <x:f>H2129-E2129</x:f>
        <x:v>0</x:v>
      </x:c>
      <x:c r="J2129" s="12" t="n">
        <x:v>0</x:v>
      </x:c>
      <x:c r="K2129" s="12" t="n">
        <x:f>H2129+J2129</x:f>
        <x:v>0</x:v>
      </x:c>
      <x:c r="L2129" s="16" t="n">
        <x:v>1.2561</x:v>
      </x:c>
      <x:c r="M2129" s="17" t="n">
        <x:f>F2129*L2129</x:f>
        <x:v>0</x:v>
      </x:c>
      <x:c r="N2129" s="16" t="n">
        <x:f>L2129*'月度汇总'!$F$8</x:f>
        <x:v>1.88415</x:v>
      </x:c>
      <x:c r="O2129" s="17" t="n">
        <x:f>G2129*N2129</x:f>
        <x:v>0</x:v>
      </x:c>
      <x:c r="P2129" s="16" t="n">
        <x:f>L2129*'月度汇总'!$F$10</x:f>
        <x:v>6.2805</x:v>
      </x:c>
      <x:c r="Q2129" s="17" t="n">
        <x:f>J2129*P2129</x:f>
        <x:v>0</x:v>
      </x:c>
      <x:c r="R2129" s="12" t="n">
        <x:v>0</x:v>
      </x:c>
      <x:c r="S2129" s="17" t="n">
        <x:v>0</x:v>
      </x:c>
      <x:c r="T2129" s="19" t="n">
        <x:f>M2129+O2129+Q2129+S2129</x:f>
        <x:v>0</x:v>
      </x:c>
      <x:c r="U2129" s="18" t="str">
        <x:f>TEXT(T2129,"0.00")&amp;"元"</x:f>
        <x:v>0.00元</x:v>
      </x:c>
      <x:c r="V2129" s="12" t="n">
        <x:v>0</x:v>
      </x:c>
      <x:c r="W2129" s="12" t="n">
        <x:f>K2129-V2129</x:f>
        <x:v>0</x:v>
      </x:c>
    </x:row>
    <x:row r="2130" ht="20" customHeight="1">
      <x:c r="A2130" s="13" t="n">
        <x:v>45703.76388888889</x:v>
      </x:c>
      <x:c r="B2130" s="13" t="n">
        <x:v>45703.77083333333</x:v>
      </x:c>
      <x:c r="C2130" s="14" t="n">
        <x:v>45703</x:v>
      </x:c>
      <x:c r="D2130" s="15" t="n">
        <x:v>110</x:v>
      </x:c>
      <x:c r="E2130" s="12" t="n">
        <x:v>0</x:v>
      </x:c>
      <x:c r="F2130" s="12" t="n">
        <x:v>0</x:v>
      </x:c>
      <x:c r="G2130" s="12" t="n">
        <x:v>0</x:v>
      </x:c>
      <x:c r="H2130" s="12" t="n">
        <x:f>F2130+G2130</x:f>
        <x:v>0</x:v>
      </x:c>
      <x:c r="I2130" s="12" t="n">
        <x:f>H2130-E2130</x:f>
        <x:v>0</x:v>
      </x:c>
      <x:c r="J2130" s="12" t="n">
        <x:v>0</x:v>
      </x:c>
      <x:c r="K2130" s="12" t="n">
        <x:f>H2130+J2130</x:f>
        <x:v>0</x:v>
      </x:c>
      <x:c r="L2130" s="16" t="n">
        <x:v>1.2447</x:v>
      </x:c>
      <x:c r="M2130" s="17" t="n">
        <x:f>F2130*L2130</x:f>
        <x:v>0</x:v>
      </x:c>
      <x:c r="N2130" s="16" t="n">
        <x:f>L2130*'月度汇总'!$F$8</x:f>
        <x:v>1.8670499999999999</x:v>
      </x:c>
      <x:c r="O2130" s="17" t="n">
        <x:f>G2130*N2130</x:f>
        <x:v>0</x:v>
      </x:c>
      <x:c r="P2130" s="16" t="n">
        <x:f>L2130*'月度汇总'!$F$10</x:f>
        <x:v>6.2235</x:v>
      </x:c>
      <x:c r="Q2130" s="17" t="n">
        <x:f>J2130*P2130</x:f>
        <x:v>0</x:v>
      </x:c>
      <x:c r="R2130" s="12" t="n">
        <x:v>0</x:v>
      </x:c>
      <x:c r="S2130" s="17" t="n">
        <x:v>0</x:v>
      </x:c>
      <x:c r="T2130" s="19" t="n">
        <x:f>M2130+O2130+Q2130+S2130</x:f>
        <x:v>0</x:v>
      </x:c>
      <x:c r="U2130" s="18" t="str">
        <x:f>TEXT(T2130,"0.00")&amp;"元"</x:f>
        <x:v>0.00元</x:v>
      </x:c>
      <x:c r="V2130" s="12" t="n">
        <x:v>0</x:v>
      </x:c>
      <x:c r="W2130" s="12" t="n">
        <x:f>K2130-V2130</x:f>
        <x:v>0</x:v>
      </x:c>
    </x:row>
    <x:row r="2131" ht="20" customHeight="1">
      <x:c r="A2131" s="13" t="n">
        <x:v>45703.77083333333</x:v>
      </x:c>
      <x:c r="B2131" s="13" t="n">
        <x:v>45703.77777777778</x:v>
      </x:c>
      <x:c r="C2131" s="14" t="n">
        <x:v>45703</x:v>
      </x:c>
      <x:c r="D2131" s="15" t="n">
        <x:v>111</x:v>
      </x:c>
      <x:c r="E2131" s="12" t="n">
        <x:v>0</x:v>
      </x:c>
      <x:c r="F2131" s="12" t="n">
        <x:v>0</x:v>
      </x:c>
      <x:c r="G2131" s="12" t="n">
        <x:v>0</x:v>
      </x:c>
      <x:c r="H2131" s="12" t="n">
        <x:f>F2131+G2131</x:f>
        <x:v>0</x:v>
      </x:c>
      <x:c r="I2131" s="12" t="n">
        <x:f>H2131-E2131</x:f>
        <x:v>0</x:v>
      </x:c>
      <x:c r="J2131" s="12" t="n">
        <x:v>0</x:v>
      </x:c>
      <x:c r="K2131" s="12" t="n">
        <x:f>H2131+J2131</x:f>
        <x:v>0</x:v>
      </x:c>
      <x:c r="L2131" s="16" t="n">
        <x:v>1.2545</x:v>
      </x:c>
      <x:c r="M2131" s="17" t="n">
        <x:f>F2131*L2131</x:f>
        <x:v>0</x:v>
      </x:c>
      <x:c r="N2131" s="16" t="n">
        <x:f>L2131*'月度汇总'!$F$8</x:f>
        <x:v>1.8817499999999998</x:v>
      </x:c>
      <x:c r="O2131" s="17" t="n">
        <x:f>G2131*N2131</x:f>
        <x:v>0</x:v>
      </x:c>
      <x:c r="P2131" s="16" t="n">
        <x:f>L2131*'月度汇总'!$F$10</x:f>
        <x:v>6.2725</x:v>
      </x:c>
      <x:c r="Q2131" s="17" t="n">
        <x:f>J2131*P2131</x:f>
        <x:v>0</x:v>
      </x:c>
      <x:c r="R2131" s="12" t="n">
        <x:v>0</x:v>
      </x:c>
      <x:c r="S2131" s="17" t="n">
        <x:v>0</x:v>
      </x:c>
      <x:c r="T2131" s="19" t="n">
        <x:f>M2131+O2131+Q2131+S2131</x:f>
        <x:v>0</x:v>
      </x:c>
      <x:c r="U2131" s="18" t="str">
        <x:f>TEXT(T2131,"0.00")&amp;"元"</x:f>
        <x:v>0.00元</x:v>
      </x:c>
      <x:c r="V2131" s="12" t="n">
        <x:v>0</x:v>
      </x:c>
      <x:c r="W2131" s="12" t="n">
        <x:f>K2131-V2131</x:f>
        <x:v>0</x:v>
      </x:c>
    </x:row>
    <x:row r="2132" ht="20" customHeight="1">
      <x:c r="A2132" s="13" t="n">
        <x:v>45703.77777777778</x:v>
      </x:c>
      <x:c r="B2132" s="13" t="n">
        <x:v>45703.78472222222</x:v>
      </x:c>
      <x:c r="C2132" s="14" t="n">
        <x:v>45703</x:v>
      </x:c>
      <x:c r="D2132" s="15" t="n">
        <x:v>112</x:v>
      </x:c>
      <x:c r="E2132" s="12" t="n">
        <x:v>0</x:v>
      </x:c>
      <x:c r="F2132" s="12" t="n">
        <x:v>0</x:v>
      </x:c>
      <x:c r="G2132" s="12" t="n">
        <x:v>0</x:v>
      </x:c>
      <x:c r="H2132" s="12" t="n">
        <x:f>F2132+G2132</x:f>
        <x:v>0</x:v>
      </x:c>
      <x:c r="I2132" s="12" t="n">
        <x:f>H2132-E2132</x:f>
        <x:v>0</x:v>
      </x:c>
      <x:c r="J2132" s="12" t="n">
        <x:v>0</x:v>
      </x:c>
      <x:c r="K2132" s="12" t="n">
        <x:f>H2132+J2132</x:f>
        <x:v>0</x:v>
      </x:c>
      <x:c r="L2132" s="16" t="n">
        <x:v>1.2522</x:v>
      </x:c>
      <x:c r="M2132" s="17" t="n">
        <x:f>F2132*L2132</x:f>
        <x:v>0</x:v>
      </x:c>
      <x:c r="N2132" s="16" t="n">
        <x:f>L2132*'月度汇总'!$F$8</x:f>
        <x:v>1.8782999999999999</x:v>
      </x:c>
      <x:c r="O2132" s="17" t="n">
        <x:f>G2132*N2132</x:f>
        <x:v>0</x:v>
      </x:c>
      <x:c r="P2132" s="16" t="n">
        <x:f>L2132*'月度汇总'!$F$10</x:f>
        <x:v>6.261</x:v>
      </x:c>
      <x:c r="Q2132" s="17" t="n">
        <x:f>J2132*P2132</x:f>
        <x:v>0</x:v>
      </x:c>
      <x:c r="R2132" s="12" t="n">
        <x:v>0</x:v>
      </x:c>
      <x:c r="S2132" s="17" t="n">
        <x:v>0</x:v>
      </x:c>
      <x:c r="T2132" s="19" t="n">
        <x:f>M2132+O2132+Q2132+S2132</x:f>
        <x:v>0</x:v>
      </x:c>
      <x:c r="U2132" s="18" t="str">
        <x:f>TEXT(T2132,"0.00")&amp;"元"</x:f>
        <x:v>0.00元</x:v>
      </x:c>
      <x:c r="V2132" s="12" t="n">
        <x:v>0</x:v>
      </x:c>
      <x:c r="W2132" s="12" t="n">
        <x:f>K2132-V2132</x:f>
        <x:v>0</x:v>
      </x:c>
    </x:row>
    <x:row r="2133" ht="20" customHeight="1">
      <x:c r="A2133" s="13" t="n">
        <x:v>45703.78472222222</x:v>
      </x:c>
      <x:c r="B2133" s="13" t="n">
        <x:v>45703.79166666667</x:v>
      </x:c>
      <x:c r="C2133" s="14" t="n">
        <x:v>45703</x:v>
      </x:c>
      <x:c r="D2133" s="15" t="n">
        <x:v>113</x:v>
      </x:c>
      <x:c r="E2133" s="12" t="n">
        <x:v>0</x:v>
      </x:c>
      <x:c r="F2133" s="12" t="n">
        <x:v>0</x:v>
      </x:c>
      <x:c r="G2133" s="12" t="n">
        <x:v>0</x:v>
      </x:c>
      <x:c r="H2133" s="12" t="n">
        <x:f>F2133+G2133</x:f>
        <x:v>0</x:v>
      </x:c>
      <x:c r="I2133" s="12" t="n">
        <x:f>H2133-E2133</x:f>
        <x:v>0</x:v>
      </x:c>
      <x:c r="J2133" s="12" t="n">
        <x:v>0</x:v>
      </x:c>
      <x:c r="K2133" s="12" t="n">
        <x:f>H2133+J2133</x:f>
        <x:v>0</x:v>
      </x:c>
      <x:c r="L2133" s="16" t="n">
        <x:v>1.2881</x:v>
      </x:c>
      <x:c r="M2133" s="17" t="n">
        <x:f>F2133*L2133</x:f>
        <x:v>0</x:v>
      </x:c>
      <x:c r="N2133" s="16" t="n">
        <x:f>L2133*'月度汇总'!$F$8</x:f>
        <x:v>1.93215</x:v>
      </x:c>
      <x:c r="O2133" s="17" t="n">
        <x:f>G2133*N2133</x:f>
        <x:v>0</x:v>
      </x:c>
      <x:c r="P2133" s="16" t="n">
        <x:f>L2133*'月度汇总'!$F$10</x:f>
        <x:v>6.4405</x:v>
      </x:c>
      <x:c r="Q2133" s="17" t="n">
        <x:f>J2133*P2133</x:f>
        <x:v>0</x:v>
      </x:c>
      <x:c r="R2133" s="12" t="n">
        <x:v>0</x:v>
      </x:c>
      <x:c r="S2133" s="17" t="n">
        <x:v>0</x:v>
      </x:c>
      <x:c r="T2133" s="19" t="n">
        <x:f>M2133+O2133+Q2133+S2133</x:f>
        <x:v>0</x:v>
      </x:c>
      <x:c r="U2133" s="18" t="str">
        <x:f>TEXT(T2133,"0.00")&amp;"元"</x:f>
        <x:v>0.00元</x:v>
      </x:c>
      <x:c r="V2133" s="12" t="n">
        <x:v>0</x:v>
      </x:c>
      <x:c r="W2133" s="12" t="n">
        <x:f>K2133-V2133</x:f>
        <x:v>0</x:v>
      </x:c>
    </x:row>
    <x:row r="2134" ht="20" customHeight="1">
      <x:c r="A2134" s="13" t="n">
        <x:v>45703.79166666667</x:v>
      </x:c>
      <x:c r="B2134" s="13" t="n">
        <x:v>45703.79861111111</x:v>
      </x:c>
      <x:c r="C2134" s="14" t="n">
        <x:v>45703</x:v>
      </x:c>
      <x:c r="D2134" s="15" t="n">
        <x:v>114</x:v>
      </x:c>
      <x:c r="E2134" s="12" t="n">
        <x:v>0</x:v>
      </x:c>
      <x:c r="F2134" s="12" t="n">
        <x:v>0</x:v>
      </x:c>
      <x:c r="G2134" s="12" t="n">
        <x:v>0</x:v>
      </x:c>
      <x:c r="H2134" s="12" t="n">
        <x:f>F2134+G2134</x:f>
        <x:v>0</x:v>
      </x:c>
      <x:c r="I2134" s="12" t="n">
        <x:f>H2134-E2134</x:f>
        <x:v>0</x:v>
      </x:c>
      <x:c r="J2134" s="12" t="n">
        <x:v>0</x:v>
      </x:c>
      <x:c r="K2134" s="12" t="n">
        <x:f>H2134+J2134</x:f>
        <x:v>0</x:v>
      </x:c>
      <x:c r="L2134" s="16" t="n">
        <x:v>1.3466</x:v>
      </x:c>
      <x:c r="M2134" s="17" t="n">
        <x:f>F2134*L2134</x:f>
        <x:v>0</x:v>
      </x:c>
      <x:c r="N2134" s="16" t="n">
        <x:f>L2134*'月度汇总'!$F$8</x:f>
        <x:v>2.0199</x:v>
      </x:c>
      <x:c r="O2134" s="17" t="n">
        <x:f>G2134*N2134</x:f>
        <x:v>0</x:v>
      </x:c>
      <x:c r="P2134" s="16" t="n">
        <x:f>L2134*'月度汇总'!$F$10</x:f>
        <x:v>6.7330000000000005</x:v>
      </x:c>
      <x:c r="Q2134" s="17" t="n">
        <x:f>J2134*P2134</x:f>
        <x:v>0</x:v>
      </x:c>
      <x:c r="R2134" s="12" t="n">
        <x:v>0</x:v>
      </x:c>
      <x:c r="S2134" s="17" t="n">
        <x:v>0</x:v>
      </x:c>
      <x:c r="T2134" s="19" t="n">
        <x:f>M2134+O2134+Q2134+S2134</x:f>
        <x:v>0</x:v>
      </x:c>
      <x:c r="U2134" s="18" t="str">
        <x:f>TEXT(T2134,"0.00")&amp;"元"</x:f>
        <x:v>0.00元</x:v>
      </x:c>
      <x:c r="V2134" s="12" t="n">
        <x:v>0</x:v>
      </x:c>
      <x:c r="W2134" s="12" t="n">
        <x:f>K2134-V2134</x:f>
        <x:v>0</x:v>
      </x:c>
    </x:row>
    <x:row r="2135" ht="20" customHeight="1">
      <x:c r="A2135" s="13" t="n">
        <x:v>45703.79861111111</x:v>
      </x:c>
      <x:c r="B2135" s="13" t="n">
        <x:v>45703.805555555555</x:v>
      </x:c>
      <x:c r="C2135" s="14" t="n">
        <x:v>45703</x:v>
      </x:c>
      <x:c r="D2135" s="15" t="n">
        <x:v>115</x:v>
      </x:c>
      <x:c r="E2135" s="12" t="n">
        <x:v>0</x:v>
      </x:c>
      <x:c r="F2135" s="12" t="n">
        <x:v>0</x:v>
      </x:c>
      <x:c r="G2135" s="12" t="n">
        <x:v>0</x:v>
      </x:c>
      <x:c r="H2135" s="12" t="n">
        <x:f>F2135+G2135</x:f>
        <x:v>0</x:v>
      </x:c>
      <x:c r="I2135" s="12" t="n">
        <x:f>H2135-E2135</x:f>
        <x:v>0</x:v>
      </x:c>
      <x:c r="J2135" s="12" t="n">
        <x:v>0</x:v>
      </x:c>
      <x:c r="K2135" s="12" t="n">
        <x:f>H2135+J2135</x:f>
        <x:v>0</x:v>
      </x:c>
      <x:c r="L2135" s="16" t="n">
        <x:v>1.3523</x:v>
      </x:c>
      <x:c r="M2135" s="17" t="n">
        <x:f>F2135*L2135</x:f>
        <x:v>0</x:v>
      </x:c>
      <x:c r="N2135" s="16" t="n">
        <x:f>L2135*'月度汇总'!$F$8</x:f>
        <x:v>2.0284500000000003</x:v>
      </x:c>
      <x:c r="O2135" s="17" t="n">
        <x:f>G2135*N2135</x:f>
        <x:v>0</x:v>
      </x:c>
      <x:c r="P2135" s="16" t="n">
        <x:f>L2135*'月度汇总'!$F$10</x:f>
        <x:v>6.7615</x:v>
      </x:c>
      <x:c r="Q2135" s="17" t="n">
        <x:f>J2135*P2135</x:f>
        <x:v>0</x:v>
      </x:c>
      <x:c r="R2135" s="12" t="n">
        <x:v>0</x:v>
      </x:c>
      <x:c r="S2135" s="17" t="n">
        <x:v>0</x:v>
      </x:c>
      <x:c r="T2135" s="19" t="n">
        <x:f>M2135+O2135+Q2135+S2135</x:f>
        <x:v>0</x:v>
      </x:c>
      <x:c r="U2135" s="18" t="str">
        <x:f>TEXT(T2135,"0.00")&amp;"元"</x:f>
        <x:v>0.00元</x:v>
      </x:c>
      <x:c r="V2135" s="12" t="n">
        <x:v>0</x:v>
      </x:c>
      <x:c r="W2135" s="12" t="n">
        <x:f>K2135-V2135</x:f>
        <x:v>0</x:v>
      </x:c>
    </x:row>
    <x:row r="2136" ht="20" customHeight="1">
      <x:c r="A2136" s="13" t="n">
        <x:v>45703.805555555555</x:v>
      </x:c>
      <x:c r="B2136" s="13" t="n">
        <x:v>45703.8125</x:v>
      </x:c>
      <x:c r="C2136" s="14" t="n">
        <x:v>45703</x:v>
      </x:c>
      <x:c r="D2136" s="15" t="n">
        <x:v>116</x:v>
      </x:c>
      <x:c r="E2136" s="12" t="n">
        <x:v>0</x:v>
      </x:c>
      <x:c r="F2136" s="12" t="n">
        <x:v>0</x:v>
      </x:c>
      <x:c r="G2136" s="12" t="n">
        <x:v>0</x:v>
      </x:c>
      <x:c r="H2136" s="12" t="n">
        <x:f>F2136+G2136</x:f>
        <x:v>0</x:v>
      </x:c>
      <x:c r="I2136" s="12" t="n">
        <x:f>H2136-E2136</x:f>
        <x:v>0</x:v>
      </x:c>
      <x:c r="J2136" s="12" t="n">
        <x:v>0</x:v>
      </x:c>
      <x:c r="K2136" s="12" t="n">
        <x:f>H2136+J2136</x:f>
        <x:v>0</x:v>
      </x:c>
      <x:c r="L2136" s="16" t="n">
        <x:v>1.3445</x:v>
      </x:c>
      <x:c r="M2136" s="17" t="n">
        <x:f>F2136*L2136</x:f>
        <x:v>0</x:v>
      </x:c>
      <x:c r="N2136" s="16" t="n">
        <x:f>L2136*'月度汇总'!$F$8</x:f>
        <x:v>2.01675</x:v>
      </x:c>
      <x:c r="O2136" s="17" t="n">
        <x:f>G2136*N2136</x:f>
        <x:v>0</x:v>
      </x:c>
      <x:c r="P2136" s="16" t="n">
        <x:f>L2136*'月度汇总'!$F$10</x:f>
        <x:v>6.7225</x:v>
      </x:c>
      <x:c r="Q2136" s="17" t="n">
        <x:f>J2136*P2136</x:f>
        <x:v>0</x:v>
      </x:c>
      <x:c r="R2136" s="12" t="n">
        <x:v>0</x:v>
      </x:c>
      <x:c r="S2136" s="17" t="n">
        <x:v>0</x:v>
      </x:c>
      <x:c r="T2136" s="19" t="n">
        <x:f>M2136+O2136+Q2136+S2136</x:f>
        <x:v>0</x:v>
      </x:c>
      <x:c r="U2136" s="18" t="str">
        <x:f>TEXT(T2136,"0.00")&amp;"元"</x:f>
        <x:v>0.00元</x:v>
      </x:c>
      <x:c r="V2136" s="12" t="n">
        <x:v>0</x:v>
      </x:c>
      <x:c r="W2136" s="12" t="n">
        <x:f>K2136-V2136</x:f>
        <x:v>0</x:v>
      </x:c>
    </x:row>
    <x:row r="2137" ht="20" customHeight="1">
      <x:c r="A2137" s="13" t="n">
        <x:v>45703.8125</x:v>
      </x:c>
      <x:c r="B2137" s="13" t="n">
        <x:v>45703.819444444445</x:v>
      </x:c>
      <x:c r="C2137" s="14" t="n">
        <x:v>45703</x:v>
      </x:c>
      <x:c r="D2137" s="15" t="n">
        <x:v>117</x:v>
      </x:c>
      <x:c r="E2137" s="12" t="n">
        <x:v>0</x:v>
      </x:c>
      <x:c r="F2137" s="12" t="n">
        <x:v>0</x:v>
      </x:c>
      <x:c r="G2137" s="12" t="n">
        <x:v>0</x:v>
      </x:c>
      <x:c r="H2137" s="12" t="n">
        <x:f>F2137+G2137</x:f>
        <x:v>0</x:v>
      </x:c>
      <x:c r="I2137" s="12" t="n">
        <x:f>H2137-E2137</x:f>
        <x:v>0</x:v>
      </x:c>
      <x:c r="J2137" s="12" t="n">
        <x:v>0</x:v>
      </x:c>
      <x:c r="K2137" s="12" t="n">
        <x:f>H2137+J2137</x:f>
        <x:v>0</x:v>
      </x:c>
      <x:c r="L2137" s="16" t="n">
        <x:v>1.3483</x:v>
      </x:c>
      <x:c r="M2137" s="17" t="n">
        <x:f>F2137*L2137</x:f>
        <x:v>0</x:v>
      </x:c>
      <x:c r="N2137" s="16" t="n">
        <x:f>L2137*'月度汇总'!$F$8</x:f>
        <x:v>2.02245</x:v>
      </x:c>
      <x:c r="O2137" s="17" t="n">
        <x:f>G2137*N2137</x:f>
        <x:v>0</x:v>
      </x:c>
      <x:c r="P2137" s="16" t="n">
        <x:f>L2137*'月度汇总'!$F$10</x:f>
        <x:v>6.7415</x:v>
      </x:c>
      <x:c r="Q2137" s="17" t="n">
        <x:f>J2137*P2137</x:f>
        <x:v>0</x:v>
      </x:c>
      <x:c r="R2137" s="12" t="n">
        <x:v>0</x:v>
      </x:c>
      <x:c r="S2137" s="17" t="n">
        <x:v>0</x:v>
      </x:c>
      <x:c r="T2137" s="19" t="n">
        <x:f>M2137+O2137+Q2137+S2137</x:f>
        <x:v>0</x:v>
      </x:c>
      <x:c r="U2137" s="18" t="str">
        <x:f>TEXT(T2137,"0.00")&amp;"元"</x:f>
        <x:v>0.00元</x:v>
      </x:c>
      <x:c r="V2137" s="12" t="n">
        <x:v>0</x:v>
      </x:c>
      <x:c r="W2137" s="12" t="n">
        <x:f>K2137-V2137</x:f>
        <x:v>0</x:v>
      </x:c>
    </x:row>
    <x:row r="2138" ht="20" customHeight="1">
      <x:c r="A2138" s="13" t="n">
        <x:v>45703.819444444445</x:v>
      </x:c>
      <x:c r="B2138" s="13" t="n">
        <x:v>45703.82638888889</x:v>
      </x:c>
      <x:c r="C2138" s="14" t="n">
        <x:v>45703</x:v>
      </x:c>
      <x:c r="D2138" s="15" t="n">
        <x:v>118</x:v>
      </x:c>
      <x:c r="E2138" s="12" t="n">
        <x:v>0</x:v>
      </x:c>
      <x:c r="F2138" s="12" t="n">
        <x:v>0</x:v>
      </x:c>
      <x:c r="G2138" s="12" t="n">
        <x:v>0</x:v>
      </x:c>
      <x:c r="H2138" s="12" t="n">
        <x:f>F2138+G2138</x:f>
        <x:v>0</x:v>
      </x:c>
      <x:c r="I2138" s="12" t="n">
        <x:f>H2138-E2138</x:f>
        <x:v>0</x:v>
      </x:c>
      <x:c r="J2138" s="12" t="n">
        <x:v>0</x:v>
      </x:c>
      <x:c r="K2138" s="12" t="n">
        <x:f>H2138+J2138</x:f>
        <x:v>0</x:v>
      </x:c>
      <x:c r="L2138" s="16" t="n">
        <x:v>1.349</x:v>
      </x:c>
      <x:c r="M2138" s="17" t="n">
        <x:f>F2138*L2138</x:f>
        <x:v>0</x:v>
      </x:c>
      <x:c r="N2138" s="16" t="n">
        <x:f>L2138*'月度汇总'!$F$8</x:f>
        <x:v>2.0235</x:v>
      </x:c>
      <x:c r="O2138" s="17" t="n">
        <x:f>G2138*N2138</x:f>
        <x:v>0</x:v>
      </x:c>
      <x:c r="P2138" s="16" t="n">
        <x:f>L2138*'月度汇总'!$F$10</x:f>
        <x:v>6.745</x:v>
      </x:c>
      <x:c r="Q2138" s="17" t="n">
        <x:f>J2138*P2138</x:f>
        <x:v>0</x:v>
      </x:c>
      <x:c r="R2138" s="12" t="n">
        <x:v>0</x:v>
      </x:c>
      <x:c r="S2138" s="17" t="n">
        <x:v>0</x:v>
      </x:c>
      <x:c r="T2138" s="19" t="n">
        <x:f>M2138+O2138+Q2138+S2138</x:f>
        <x:v>0</x:v>
      </x:c>
      <x:c r="U2138" s="18" t="str">
        <x:f>TEXT(T2138,"0.00")&amp;"元"</x:f>
        <x:v>0.00元</x:v>
      </x:c>
      <x:c r="V2138" s="12" t="n">
        <x:v>0</x:v>
      </x:c>
      <x:c r="W2138" s="12" t="n">
        <x:f>K2138-V2138</x:f>
        <x:v>0</x:v>
      </x:c>
    </x:row>
    <x:row r="2139" ht="20" customHeight="1">
      <x:c r="A2139" s="13" t="n">
        <x:v>45703.82638888889</x:v>
      </x:c>
      <x:c r="B2139" s="13" t="n">
        <x:v>45703.83333333333</x:v>
      </x:c>
      <x:c r="C2139" s="14" t="n">
        <x:v>45703</x:v>
      </x:c>
      <x:c r="D2139" s="15" t="n">
        <x:v>119</x:v>
      </x:c>
      <x:c r="E2139" s="12" t="n">
        <x:v>0</x:v>
      </x:c>
      <x:c r="F2139" s="12" t="n">
        <x:v>0</x:v>
      </x:c>
      <x:c r="G2139" s="12" t="n">
        <x:v>0</x:v>
      </x:c>
      <x:c r="H2139" s="12" t="n">
        <x:f>F2139+G2139</x:f>
        <x:v>0</x:v>
      </x:c>
      <x:c r="I2139" s="12" t="n">
        <x:f>H2139-E2139</x:f>
        <x:v>0</x:v>
      </x:c>
      <x:c r="J2139" s="12" t="n">
        <x:v>0</x:v>
      </x:c>
      <x:c r="K2139" s="12" t="n">
        <x:f>H2139+J2139</x:f>
        <x:v>0</x:v>
      </x:c>
      <x:c r="L2139" s="16" t="n">
        <x:v>1.3473</x:v>
      </x:c>
      <x:c r="M2139" s="17" t="n">
        <x:f>F2139*L2139</x:f>
        <x:v>0</x:v>
      </x:c>
      <x:c r="N2139" s="16" t="n">
        <x:f>L2139*'月度汇总'!$F$8</x:f>
        <x:v>2.02095</x:v>
      </x:c>
      <x:c r="O2139" s="17" t="n">
        <x:f>G2139*N2139</x:f>
        <x:v>0</x:v>
      </x:c>
      <x:c r="P2139" s="16" t="n">
        <x:f>L2139*'月度汇总'!$F$10</x:f>
        <x:v>6.7364999999999995</x:v>
      </x:c>
      <x:c r="Q2139" s="17" t="n">
        <x:f>J2139*P2139</x:f>
        <x:v>0</x:v>
      </x:c>
      <x:c r="R2139" s="12" t="n">
        <x:v>0</x:v>
      </x:c>
      <x:c r="S2139" s="17" t="n">
        <x:v>0</x:v>
      </x:c>
      <x:c r="T2139" s="19" t="n">
        <x:f>M2139+O2139+Q2139+S2139</x:f>
        <x:v>0</x:v>
      </x:c>
      <x:c r="U2139" s="18" t="str">
        <x:f>TEXT(T2139,"0.00")&amp;"元"</x:f>
        <x:v>0.00元</x:v>
      </x:c>
      <x:c r="V2139" s="12" t="n">
        <x:v>0</x:v>
      </x:c>
      <x:c r="W2139" s="12" t="n">
        <x:f>K2139-V2139</x:f>
        <x:v>0</x:v>
      </x:c>
    </x:row>
    <x:row r="2140" ht="20" customHeight="1">
      <x:c r="A2140" s="13" t="n">
        <x:v>45703.83333333333</x:v>
      </x:c>
      <x:c r="B2140" s="13" t="n">
        <x:v>45703.84027777778</x:v>
      </x:c>
      <x:c r="C2140" s="14" t="n">
        <x:v>45703</x:v>
      </x:c>
      <x:c r="D2140" s="15" t="n">
        <x:v>120</x:v>
      </x:c>
      <x:c r="E2140" s="12" t="n">
        <x:v>0</x:v>
      </x:c>
      <x:c r="F2140" s="12" t="n">
        <x:v>0</x:v>
      </x:c>
      <x:c r="G2140" s="12" t="n">
        <x:v>0</x:v>
      </x:c>
      <x:c r="H2140" s="12" t="n">
        <x:f>F2140+G2140</x:f>
        <x:v>0</x:v>
      </x:c>
      <x:c r="I2140" s="12" t="n">
        <x:f>H2140-E2140</x:f>
        <x:v>0</x:v>
      </x:c>
      <x:c r="J2140" s="12" t="n">
        <x:v>0</x:v>
      </x:c>
      <x:c r="K2140" s="12" t="n">
        <x:f>H2140+J2140</x:f>
        <x:v>0</x:v>
      </x:c>
      <x:c r="L2140" s="16" t="n">
        <x:v>1.3482</x:v>
      </x:c>
      <x:c r="M2140" s="17" t="n">
        <x:f>F2140*L2140</x:f>
        <x:v>0</x:v>
      </x:c>
      <x:c r="N2140" s="16" t="n">
        <x:f>L2140*'月度汇总'!$F$8</x:f>
        <x:v>2.0223</x:v>
      </x:c>
      <x:c r="O2140" s="17" t="n">
        <x:f>G2140*N2140</x:f>
        <x:v>0</x:v>
      </x:c>
      <x:c r="P2140" s="16" t="n">
        <x:f>L2140*'月度汇总'!$F$10</x:f>
        <x:v>6.7410000000000005</x:v>
      </x:c>
      <x:c r="Q2140" s="17" t="n">
        <x:f>J2140*P2140</x:f>
        <x:v>0</x:v>
      </x:c>
      <x:c r="R2140" s="12" t="n">
        <x:v>0</x:v>
      </x:c>
      <x:c r="S2140" s="17" t="n">
        <x:v>0</x:v>
      </x:c>
      <x:c r="T2140" s="19" t="n">
        <x:f>M2140+O2140+Q2140+S2140</x:f>
        <x:v>0</x:v>
      </x:c>
      <x:c r="U2140" s="18" t="str">
        <x:f>TEXT(T2140,"0.00")&amp;"元"</x:f>
        <x:v>0.00元</x:v>
      </x:c>
      <x:c r="V2140" s="12" t="n">
        <x:v>0</x:v>
      </x:c>
      <x:c r="W2140" s="12" t="n">
        <x:f>K2140-V2140</x:f>
        <x:v>0</x:v>
      </x:c>
    </x:row>
    <x:row r="2141" ht="20" customHeight="1">
      <x:c r="A2141" s="13" t="n">
        <x:v>45703.84027777778</x:v>
      </x:c>
      <x:c r="B2141" s="13" t="n">
        <x:v>45703.84722222222</x:v>
      </x:c>
      <x:c r="C2141" s="14" t="n">
        <x:v>45703</x:v>
      </x:c>
      <x:c r="D2141" s="15" t="n">
        <x:v>121</x:v>
      </x:c>
      <x:c r="E2141" s="12" t="n">
        <x:v>0</x:v>
      </x:c>
      <x:c r="F2141" s="12" t="n">
        <x:v>0</x:v>
      </x:c>
      <x:c r="G2141" s="12" t="n">
        <x:v>0</x:v>
      </x:c>
      <x:c r="H2141" s="12" t="n">
        <x:f>F2141+G2141</x:f>
        <x:v>0</x:v>
      </x:c>
      <x:c r="I2141" s="12" t="n">
        <x:f>H2141-E2141</x:f>
        <x:v>0</x:v>
      </x:c>
      <x:c r="J2141" s="12" t="n">
        <x:v>0</x:v>
      </x:c>
      <x:c r="K2141" s="12" t="n">
        <x:f>H2141+J2141</x:f>
        <x:v>0</x:v>
      </x:c>
      <x:c r="L2141" s="16" t="n">
        <x:v>1.3513</x:v>
      </x:c>
      <x:c r="M2141" s="17" t="n">
        <x:f>F2141*L2141</x:f>
        <x:v>0</x:v>
      </x:c>
      <x:c r="N2141" s="16" t="n">
        <x:f>L2141*'月度汇总'!$F$8</x:f>
        <x:v>2.02695</x:v>
      </x:c>
      <x:c r="O2141" s="17" t="n">
        <x:f>G2141*N2141</x:f>
        <x:v>0</x:v>
      </x:c>
      <x:c r="P2141" s="16" t="n">
        <x:f>L2141*'月度汇总'!$F$10</x:f>
        <x:v>6.7565</x:v>
      </x:c>
      <x:c r="Q2141" s="17" t="n">
        <x:f>J2141*P2141</x:f>
        <x:v>0</x:v>
      </x:c>
      <x:c r="R2141" s="12" t="n">
        <x:v>0</x:v>
      </x:c>
      <x:c r="S2141" s="17" t="n">
        <x:v>0</x:v>
      </x:c>
      <x:c r="T2141" s="19" t="n">
        <x:f>M2141+O2141+Q2141+S2141</x:f>
        <x:v>0</x:v>
      </x:c>
      <x:c r="U2141" s="18" t="str">
        <x:f>TEXT(T2141,"0.00")&amp;"元"</x:f>
        <x:v>0.00元</x:v>
      </x:c>
      <x:c r="V2141" s="12" t="n">
        <x:v>0</x:v>
      </x:c>
      <x:c r="W2141" s="12" t="n">
        <x:f>K2141-V2141</x:f>
        <x:v>0</x:v>
      </x:c>
    </x:row>
    <x:row r="2142" ht="20" customHeight="1">
      <x:c r="A2142" s="13" t="n">
        <x:v>45703.84722222222</x:v>
      </x:c>
      <x:c r="B2142" s="13" t="n">
        <x:v>45703.85416666667</x:v>
      </x:c>
      <x:c r="C2142" s="14" t="n">
        <x:v>45703</x:v>
      </x:c>
      <x:c r="D2142" s="15" t="n">
        <x:v>122</x:v>
      </x:c>
      <x:c r="E2142" s="12" t="n">
        <x:v>0</x:v>
      </x:c>
      <x:c r="F2142" s="12" t="n">
        <x:v>0</x:v>
      </x:c>
      <x:c r="G2142" s="12" t="n">
        <x:v>0</x:v>
      </x:c>
      <x:c r="H2142" s="12" t="n">
        <x:f>F2142+G2142</x:f>
        <x:v>0</x:v>
      </x:c>
      <x:c r="I2142" s="12" t="n">
        <x:f>H2142-E2142</x:f>
        <x:v>0</x:v>
      </x:c>
      <x:c r="J2142" s="12" t="n">
        <x:v>0</x:v>
      </x:c>
      <x:c r="K2142" s="12" t="n">
        <x:f>H2142+J2142</x:f>
        <x:v>0</x:v>
      </x:c>
      <x:c r="L2142" s="16" t="n">
        <x:v>1.34</x:v>
      </x:c>
      <x:c r="M2142" s="17" t="n">
        <x:f>F2142*L2142</x:f>
        <x:v>0</x:v>
      </x:c>
      <x:c r="N2142" s="16" t="n">
        <x:f>L2142*'月度汇总'!$F$8</x:f>
        <x:v>2.0100000000000002</x:v>
      </x:c>
      <x:c r="O2142" s="17" t="n">
        <x:f>G2142*N2142</x:f>
        <x:v>0</x:v>
      </x:c>
      <x:c r="P2142" s="16" t="n">
        <x:f>L2142*'月度汇总'!$F$10</x:f>
        <x:v>6.7</x:v>
      </x:c>
      <x:c r="Q2142" s="17" t="n">
        <x:f>J2142*P2142</x:f>
        <x:v>0</x:v>
      </x:c>
      <x:c r="R2142" s="12" t="n">
        <x:v>0</x:v>
      </x:c>
      <x:c r="S2142" s="17" t="n">
        <x:v>0</x:v>
      </x:c>
      <x:c r="T2142" s="19" t="n">
        <x:f>M2142+O2142+Q2142+S2142</x:f>
        <x:v>0</x:v>
      </x:c>
      <x:c r="U2142" s="18" t="str">
        <x:f>TEXT(T2142,"0.00")&amp;"元"</x:f>
        <x:v>0.00元</x:v>
      </x:c>
      <x:c r="V2142" s="12" t="n">
        <x:v>0</x:v>
      </x:c>
      <x:c r="W2142" s="12" t="n">
        <x:f>K2142-V2142</x:f>
        <x:v>0</x:v>
      </x:c>
    </x:row>
    <x:row r="2143" ht="20" customHeight="1">
      <x:c r="A2143" s="13" t="n">
        <x:v>45703.85416666667</x:v>
      </x:c>
      <x:c r="B2143" s="13" t="n">
        <x:v>45703.86111111111</x:v>
      </x:c>
      <x:c r="C2143" s="14" t="n">
        <x:v>45703</x:v>
      </x:c>
      <x:c r="D2143" s="15" t="n">
        <x:v>123</x:v>
      </x:c>
      <x:c r="E2143" s="12" t="n">
        <x:v>0</x:v>
      </x:c>
      <x:c r="F2143" s="12" t="n">
        <x:v>0</x:v>
      </x:c>
      <x:c r="G2143" s="12" t="n">
        <x:v>0</x:v>
      </x:c>
      <x:c r="H2143" s="12" t="n">
        <x:f>F2143+G2143</x:f>
        <x:v>0</x:v>
      </x:c>
      <x:c r="I2143" s="12" t="n">
        <x:f>H2143-E2143</x:f>
        <x:v>0</x:v>
      </x:c>
      <x:c r="J2143" s="12" t="n">
        <x:v>0</x:v>
      </x:c>
      <x:c r="K2143" s="12" t="n">
        <x:f>H2143+J2143</x:f>
        <x:v>0</x:v>
      </x:c>
      <x:c r="L2143" s="16" t="n">
        <x:v>1.3489</x:v>
      </x:c>
      <x:c r="M2143" s="17" t="n">
        <x:f>F2143*L2143</x:f>
        <x:v>0</x:v>
      </x:c>
      <x:c r="N2143" s="16" t="n">
        <x:f>L2143*'月度汇总'!$F$8</x:f>
        <x:v>2.0233499999999998</x:v>
      </x:c>
      <x:c r="O2143" s="17" t="n">
        <x:f>G2143*N2143</x:f>
        <x:v>0</x:v>
      </x:c>
      <x:c r="P2143" s="16" t="n">
        <x:f>L2143*'月度汇总'!$F$10</x:f>
        <x:v>6.7445</x:v>
      </x:c>
      <x:c r="Q2143" s="17" t="n">
        <x:f>J2143*P2143</x:f>
        <x:v>0</x:v>
      </x:c>
      <x:c r="R2143" s="12" t="n">
        <x:v>0</x:v>
      </x:c>
      <x:c r="S2143" s="17" t="n">
        <x:v>0</x:v>
      </x:c>
      <x:c r="T2143" s="19" t="n">
        <x:f>M2143+O2143+Q2143+S2143</x:f>
        <x:v>0</x:v>
      </x:c>
      <x:c r="U2143" s="18" t="str">
        <x:f>TEXT(T2143,"0.00")&amp;"元"</x:f>
        <x:v>0.00元</x:v>
      </x:c>
      <x:c r="V2143" s="12" t="n">
        <x:v>0</x:v>
      </x:c>
      <x:c r="W2143" s="12" t="n">
        <x:f>K2143-V2143</x:f>
        <x:v>0</x:v>
      </x:c>
    </x:row>
    <x:row r="2144" ht="20" customHeight="1">
      <x:c r="A2144" s="13" t="n">
        <x:v>45703.86111111111</x:v>
      </x:c>
      <x:c r="B2144" s="13" t="n">
        <x:v>45703.868055555555</x:v>
      </x:c>
      <x:c r="C2144" s="14" t="n">
        <x:v>45703</x:v>
      </x:c>
      <x:c r="D2144" s="15" t="n">
        <x:v>124</x:v>
      </x:c>
      <x:c r="E2144" s="12" t="n">
        <x:v>0</x:v>
      </x:c>
      <x:c r="F2144" s="12" t="n">
        <x:v>0</x:v>
      </x:c>
      <x:c r="G2144" s="12" t="n">
        <x:v>0</x:v>
      </x:c>
      <x:c r="H2144" s="12" t="n">
        <x:f>F2144+G2144</x:f>
        <x:v>0</x:v>
      </x:c>
      <x:c r="I2144" s="12" t="n">
        <x:f>H2144-E2144</x:f>
        <x:v>0</x:v>
      </x:c>
      <x:c r="J2144" s="12" t="n">
        <x:v>0</x:v>
      </x:c>
      <x:c r="K2144" s="12" t="n">
        <x:f>H2144+J2144</x:f>
        <x:v>0</x:v>
      </x:c>
      <x:c r="L2144" s="16" t="n">
        <x:v>1.3952</x:v>
      </x:c>
      <x:c r="M2144" s="17" t="n">
        <x:f>F2144*L2144</x:f>
        <x:v>0</x:v>
      </x:c>
      <x:c r="N2144" s="16" t="n">
        <x:f>L2144*'月度汇总'!$F$8</x:f>
        <x:v>2.0928</x:v>
      </x:c>
      <x:c r="O2144" s="17" t="n">
        <x:f>G2144*N2144</x:f>
        <x:v>0</x:v>
      </x:c>
      <x:c r="P2144" s="16" t="n">
        <x:f>L2144*'月度汇总'!$F$10</x:f>
        <x:v>6.976</x:v>
      </x:c>
      <x:c r="Q2144" s="17" t="n">
        <x:f>J2144*P2144</x:f>
        <x:v>0</x:v>
      </x:c>
      <x:c r="R2144" s="12" t="n">
        <x:v>0</x:v>
      </x:c>
      <x:c r="S2144" s="17" t="n">
        <x:v>0</x:v>
      </x:c>
      <x:c r="T2144" s="19" t="n">
        <x:f>M2144+O2144+Q2144+S2144</x:f>
        <x:v>0</x:v>
      </x:c>
      <x:c r="U2144" s="18" t="str">
        <x:f>TEXT(T2144,"0.00")&amp;"元"</x:f>
        <x:v>0.00元</x:v>
      </x:c>
      <x:c r="V2144" s="12" t="n">
        <x:v>0</x:v>
      </x:c>
      <x:c r="W2144" s="12" t="n">
        <x:f>K2144-V2144</x:f>
        <x:v>0</x:v>
      </x:c>
    </x:row>
    <x:row r="2145" ht="20" customHeight="1">
      <x:c r="A2145" s="13" t="n">
        <x:v>45703.868055555555</x:v>
      </x:c>
      <x:c r="B2145" s="13" t="n">
        <x:v>45703.875</x:v>
      </x:c>
      <x:c r="C2145" s="14" t="n">
        <x:v>45703</x:v>
      </x:c>
      <x:c r="D2145" s="15" t="n">
        <x:v>125</x:v>
      </x:c>
      <x:c r="E2145" s="12" t="n">
        <x:v>0</x:v>
      </x:c>
      <x:c r="F2145" s="12" t="n">
        <x:v>0</x:v>
      </x:c>
      <x:c r="G2145" s="12" t="n">
        <x:v>29.9066796743179</x:v>
      </x:c>
      <x:c r="H2145" s="12" t="n">
        <x:f>F2145+G2145</x:f>
        <x:v>29.9066796743179</x:v>
      </x:c>
      <x:c r="I2145" s="12" t="n">
        <x:f>H2145-E2145</x:f>
        <x:v>29.9066796743179</x:v>
      </x:c>
      <x:c r="J2145" s="12" t="n">
        <x:v>0</x:v>
      </x:c>
      <x:c r="K2145" s="12" t="n">
        <x:f>H2145+J2145</x:f>
        <x:v>29.9066796743179</x:v>
      </x:c>
      <x:c r="L2145" s="16" t="n">
        <x:v>1.2226</x:v>
      </x:c>
      <x:c r="M2145" s="17" t="n">
        <x:f>F2145*L2145</x:f>
        <x:v>0</x:v>
      </x:c>
      <x:c r="N2145" s="16" t="n">
        <x:f>L2145*'月度汇总'!$F$8</x:f>
        <x:v>1.8338999999999999</x:v>
      </x:c>
      <x:c r="O2145" s="17" t="n">
        <x:f>G2145*N2145</x:f>
        <x:v>54.84585985473159</x:v>
      </x:c>
      <x:c r="P2145" s="16" t="n">
        <x:f>L2145*'月度汇总'!$F$10</x:f>
        <x:v>6.1129999999999995</x:v>
      </x:c>
      <x:c r="Q2145" s="17" t="n">
        <x:f>J2145*P2145</x:f>
        <x:v>0</x:v>
      </x:c>
      <x:c r="R2145" s="12" t="n">
        <x:v>0</x:v>
      </x:c>
      <x:c r="S2145" s="17" t="n">
        <x:v>0</x:v>
      </x:c>
      <x:c r="T2145" s="19" t="n">
        <x:f>M2145+O2145+Q2145+S2145</x:f>
        <x:v>54.84585985473159</x:v>
      </x:c>
      <x:c r="U2145" s="18" t="str">
        <x:f>TEXT(T2145,"0.00")&amp;"元"</x:f>
        <x:v>54.85元</x:v>
      </x:c>
      <x:c r="V2145" s="12" t="n">
        <x:v>0</x:v>
      </x:c>
      <x:c r="W2145" s="12" t="n">
        <x:f>K2145-V2145</x:f>
        <x:v>29.9066796743179</x:v>
      </x:c>
    </x:row>
    <x:row r="2146" ht="20" customHeight="1">
      <x:c r="A2146" s="13" t="n">
        <x:v>45703.875</x:v>
      </x:c>
      <x:c r="B2146" s="13" t="n">
        <x:v>45703.881944444445</x:v>
      </x:c>
      <x:c r="C2146" s="14" t="n">
        <x:v>45703</x:v>
      </x:c>
      <x:c r="D2146" s="15" t="n">
        <x:v>126</x:v>
      </x:c>
      <x:c r="E2146" s="12" t="n">
        <x:v>438.18386852781384</x:v>
      </x:c>
      <x:c r="F2146" s="12" t="n">
        <x:v>438.18386852781384</x:v>
      </x:c>
      <x:c r="G2146" s="12" t="n">
        <x:v>8.79355162315062</x:v>
      </x:c>
      <x:c r="H2146" s="12" t="n">
        <x:f>F2146+G2146</x:f>
        <x:v>446.97742015096446</x:v>
      </x:c>
      <x:c r="I2146" s="12" t="n">
        <x:f>H2146-E2146</x:f>
        <x:v>8.79355162315062</x:v>
      </x:c>
      <x:c r="J2146" s="12" t="n">
        <x:v>0</x:v>
      </x:c>
      <x:c r="K2146" s="12" t="n">
        <x:f>H2146+J2146</x:f>
        <x:v>446.97742015096446</x:v>
      </x:c>
      <x:c r="L2146" s="16" t="n">
        <x:v>0.9332</x:v>
      </x:c>
      <x:c r="M2146" s="17" t="n">
        <x:f>F2146*L2146</x:f>
        <x:v>408.9131861101559</x:v>
      </x:c>
      <x:c r="N2146" s="16" t="n">
        <x:f>L2146*'月度汇总'!$F$8</x:f>
        <x:v>1.3998</x:v>
      </x:c>
      <x:c r="O2146" s="17" t="n">
        <x:f>G2146*N2146</x:f>
        <x:v>12.309213562086237</x:v>
      </x:c>
      <x:c r="P2146" s="16" t="n">
        <x:f>L2146*'月度汇总'!$F$10</x:f>
        <x:v>4.666</x:v>
      </x:c>
      <x:c r="Q2146" s="17" t="n">
        <x:f>J2146*P2146</x:f>
        <x:v>0</x:v>
      </x:c>
      <x:c r="R2146" s="12" t="n">
        <x:v>0</x:v>
      </x:c>
      <x:c r="S2146" s="17" t="n">
        <x:v>0</x:v>
      </x:c>
      <x:c r="T2146" s="19" t="n">
        <x:f>M2146+O2146+Q2146+S2146</x:f>
        <x:v>421.22239967224215</x:v>
      </x:c>
      <x:c r="U2146" s="18" t="str">
        <x:f>TEXT(T2146,"0.00")&amp;"元"</x:f>
        <x:v>421.22元</x:v>
      </x:c>
      <x:c r="V2146" s="12" t="n">
        <x:v>0</x:v>
      </x:c>
      <x:c r="W2146" s="12" t="n">
        <x:f>K2146-V2146</x:f>
        <x:v>446.97742015096446</x:v>
      </x:c>
    </x:row>
    <x:row r="2147" ht="20" customHeight="1">
      <x:c r="A2147" s="13" t="n">
        <x:v>45703.881944444445</x:v>
      </x:c>
      <x:c r="B2147" s="13" t="n">
        <x:v>45703.88888888889</x:v>
      </x:c>
      <x:c r="C2147" s="14" t="n">
        <x:v>45703</x:v>
      </x:c>
      <x:c r="D2147" s="15" t="n">
        <x:v>127</x:v>
      </x:c>
      <x:c r="E2147" s="12" t="n">
        <x:v>442.36722883295965</x:v>
      </x:c>
      <x:c r="F2147" s="12" t="n">
        <x:v>442.36722883295965</x:v>
      </x:c>
      <x:c r="G2147" s="12" t="n">
        <x:v>9.085103433218535</x:v>
      </x:c>
      <x:c r="H2147" s="12" t="n">
        <x:f>F2147+G2147</x:f>
        <x:v>451.4523322661782</x:v>
      </x:c>
      <x:c r="I2147" s="12" t="n">
        <x:f>H2147-E2147</x:f>
        <x:v>9.085103433218535</x:v>
      </x:c>
      <x:c r="J2147" s="12" t="n">
        <x:v>0</x:v>
      </x:c>
      <x:c r="K2147" s="12" t="n">
        <x:f>H2147+J2147</x:f>
        <x:v>451.4523322661782</x:v>
      </x:c>
      <x:c r="L2147" s="16" t="n">
        <x:v>0.9068</x:v>
      </x:c>
      <x:c r="M2147" s="17" t="n">
        <x:f>F2147*L2147</x:f>
        <x:v>401.13860310572784</x:v>
      </x:c>
      <x:c r="N2147" s="16" t="n">
        <x:f>L2147*'月度汇总'!$F$8</x:f>
        <x:v>1.3602</x:v>
      </x:c>
      <x:c r="O2147" s="17" t="n">
        <x:f>G2147*N2147</x:f>
        <x:v>12.357557689863851</x:v>
      </x:c>
      <x:c r="P2147" s="16" t="n">
        <x:f>L2147*'月度汇总'!$F$10</x:f>
        <x:v>4.534000000000001</x:v>
      </x:c>
      <x:c r="Q2147" s="17" t="n">
        <x:f>J2147*P2147</x:f>
        <x:v>0</x:v>
      </x:c>
      <x:c r="R2147" s="12" t="n">
        <x:v>0</x:v>
      </x:c>
      <x:c r="S2147" s="17" t="n">
        <x:v>0</x:v>
      </x:c>
      <x:c r="T2147" s="19" t="n">
        <x:f>M2147+O2147+Q2147+S2147</x:f>
        <x:v>413.49616079559166</x:v>
      </x:c>
      <x:c r="U2147" s="18" t="str">
        <x:f>TEXT(T2147,"0.00")&amp;"元"</x:f>
        <x:v>413.50元</x:v>
      </x:c>
      <x:c r="V2147" s="12" t="n">
        <x:v>0</x:v>
      </x:c>
      <x:c r="W2147" s="12" t="n">
        <x:f>K2147-V2147</x:f>
        <x:v>451.4523322661782</x:v>
      </x:c>
    </x:row>
    <x:row r="2148" ht="20" customHeight="1">
      <x:c r="A2148" s="13" t="n">
        <x:v>45703.88888888889</x:v>
      </x:c>
      <x:c r="B2148" s="13" t="n">
        <x:v>45703.89583333333</x:v>
      </x:c>
      <x:c r="C2148" s="14" t="n">
        <x:v>45703</x:v>
      </x:c>
      <x:c r="D2148" s="15" t="n">
        <x:v>128</x:v>
      </x:c>
      <x:c r="E2148" s="12" t="n">
        <x:v>457.94569843708945</x:v>
      </x:c>
      <x:c r="F2148" s="12" t="n">
        <x:v>457.94569843708945</x:v>
      </x:c>
      <x:c r="G2148" s="12" t="n">
        <x:v>0.4893238450000581</x:v>
      </x:c>
      <x:c r="H2148" s="12" t="n">
        <x:f>F2148+G2148</x:f>
        <x:v>458.4350222820895</x:v>
      </x:c>
      <x:c r="I2148" s="12" t="n">
        <x:f>H2148-E2148</x:f>
        <x:v>0.4893238450000581</x:v>
      </x:c>
      <x:c r="J2148" s="12" t="n">
        <x:v>0</x:v>
      </x:c>
      <x:c r="K2148" s="12" t="n">
        <x:f>H2148+J2148</x:f>
        <x:v>458.4350222820895</x:v>
      </x:c>
      <x:c r="L2148" s="16" t="n">
        <x:v>0.9371</x:v>
      </x:c>
      <x:c r="M2148" s="17" t="n">
        <x:f>F2148*L2148</x:f>
        <x:v>429.14091400539655</x:v>
      </x:c>
      <x:c r="N2148" s="16" t="n">
        <x:f>L2148*'月度汇总'!$F$8</x:f>
        <x:v>1.40565</x:v>
      </x:c>
      <x:c r="O2148" s="17" t="n">
        <x:f>G2148*N2148</x:f>
        <x:v>0.6878180627243317</x:v>
      </x:c>
      <x:c r="P2148" s="16" t="n">
        <x:f>L2148*'月度汇总'!$F$10</x:f>
        <x:v>4.6855</x:v>
      </x:c>
      <x:c r="Q2148" s="17" t="n">
        <x:f>J2148*P2148</x:f>
        <x:v>0</x:v>
      </x:c>
      <x:c r="R2148" s="12" t="n">
        <x:v>0</x:v>
      </x:c>
      <x:c r="S2148" s="17" t="n">
        <x:v>0</x:v>
      </x:c>
      <x:c r="T2148" s="19" t="n">
        <x:f>M2148+O2148+Q2148+S2148</x:f>
        <x:v>429.82873206812087</x:v>
      </x:c>
      <x:c r="U2148" s="18" t="str">
        <x:f>TEXT(T2148,"0.00")&amp;"元"</x:f>
        <x:v>429.83元</x:v>
      </x:c>
      <x:c r="V2148" s="12" t="n">
        <x:v>0</x:v>
      </x:c>
      <x:c r="W2148" s="12" t="n">
        <x:f>K2148-V2148</x:f>
        <x:v>458.4350222820895</x:v>
      </x:c>
    </x:row>
    <x:row r="2149" ht="20" customHeight="1">
      <x:c r="A2149" s="13" t="n">
        <x:v>45703.89583333333</x:v>
      </x:c>
      <x:c r="B2149" s="13" t="n">
        <x:v>45703.90277777778</x:v>
      </x:c>
      <x:c r="C2149" s="14" t="n">
        <x:v>45703</x:v>
      </x:c>
      <x:c r="D2149" s="15" t="n">
        <x:v>129</x:v>
      </x:c>
      <x:c r="E2149" s="12" t="n">
        <x:v>466.51581893465027</x:v>
      </x:c>
      <x:c r="F2149" s="12" t="n">
        <x:v>466.51581893465027</x:v>
      </x:c>
      <x:c r="G2149" s="12" t="n">
        <x:v>0.4759185624068323</x:v>
      </x:c>
      <x:c r="H2149" s="12" t="n">
        <x:f>F2149+G2149</x:f>
        <x:v>466.9917374970571</x:v>
      </x:c>
      <x:c r="I2149" s="12" t="n">
        <x:f>H2149-E2149</x:f>
        <x:v>0.4759185624068323</x:v>
      </x:c>
      <x:c r="J2149" s="12" t="n">
        <x:v>0</x:v>
      </x:c>
      <x:c r="K2149" s="12" t="n">
        <x:f>H2149+J2149</x:f>
        <x:v>466.9917374970571</x:v>
      </x:c>
      <x:c r="L2149" s="16" t="n">
        <x:v>0.9371</x:v>
      </x:c>
      <x:c r="M2149" s="17" t="n">
        <x:f>F2149*L2149</x:f>
        <x:v>437.1719739236608</x:v>
      </x:c>
      <x:c r="N2149" s="16" t="n">
        <x:f>L2149*'月度汇总'!$F$8</x:f>
        <x:v>1.40565</x:v>
      </x:c>
      <x:c r="O2149" s="17" t="n">
        <x:f>G2149*N2149</x:f>
        <x:v>0.6689749272471638</x:v>
      </x:c>
      <x:c r="P2149" s="16" t="n">
        <x:f>L2149*'月度汇总'!$F$10</x:f>
        <x:v>4.6855</x:v>
      </x:c>
      <x:c r="Q2149" s="17" t="n">
        <x:f>J2149*P2149</x:f>
        <x:v>0</x:v>
      </x:c>
      <x:c r="R2149" s="12" t="n">
        <x:v>0</x:v>
      </x:c>
      <x:c r="S2149" s="17" t="n">
        <x:v>0</x:v>
      </x:c>
      <x:c r="T2149" s="19" t="n">
        <x:f>M2149+O2149+Q2149+S2149</x:f>
        <x:v>437.840948850908</x:v>
      </x:c>
      <x:c r="U2149" s="18" t="str">
        <x:f>TEXT(T2149,"0.00")&amp;"元"</x:f>
        <x:v>437.84元</x:v>
      </x:c>
      <x:c r="V2149" s="12" t="n">
        <x:v>0</x:v>
      </x:c>
      <x:c r="W2149" s="12" t="n">
        <x:f>K2149-V2149</x:f>
        <x:v>466.9917374970571</x:v>
      </x:c>
    </x:row>
    <x:row r="2150" ht="20" customHeight="1">
      <x:c r="A2150" s="13" t="n">
        <x:v>45703.90277777778</x:v>
      </x:c>
      <x:c r="B2150" s="13" t="n">
        <x:v>45703.90972222222</x:v>
      </x:c>
      <x:c r="C2150" s="14" t="n">
        <x:v>45703</x:v>
      </x:c>
      <x:c r="D2150" s="15" t="n">
        <x:v>130</x:v>
      </x:c>
      <x:c r="E2150" s="12" t="n">
        <x:v>456.0010499482128</x:v>
      </x:c>
      <x:c r="F2150" s="12" t="n">
        <x:v>456.0010499482128</x:v>
      </x:c>
      <x:c r="G2150" s="12" t="n">
        <x:v>6.045043501004557</x:v>
      </x:c>
      <x:c r="H2150" s="12" t="n">
        <x:f>F2150+G2150</x:f>
        <x:v>462.0460934492174</x:v>
      </x:c>
      <x:c r="I2150" s="12" t="n">
        <x:f>H2150-E2150</x:f>
        <x:v>6.045043501004557</x:v>
      </x:c>
      <x:c r="J2150" s="12" t="n">
        <x:v>0</x:v>
      </x:c>
      <x:c r="K2150" s="12" t="n">
        <x:f>H2150+J2150</x:f>
        <x:v>462.0460934492174</x:v>
      </x:c>
      <x:c r="L2150" s="16" t="n">
        <x:v>0.9871</x:v>
      </x:c>
      <x:c r="M2150" s="17" t="n">
        <x:f>F2150*L2150</x:f>
        <x:v>450.1186364038809</x:v>
      </x:c>
      <x:c r="N2150" s="16" t="n">
        <x:f>L2150*'月度汇总'!$F$8</x:f>
        <x:v>1.48065</x:v>
      </x:c>
      <x:c r="O2150" s="17" t="n">
        <x:f>G2150*N2150</x:f>
        <x:v>8.950593659762397</x:v>
      </x:c>
      <x:c r="P2150" s="16" t="n">
        <x:f>L2150*'月度汇总'!$F$10</x:f>
        <x:v>4.9355</x:v>
      </x:c>
      <x:c r="Q2150" s="17" t="n">
        <x:f>J2150*P2150</x:f>
        <x:v>0</x:v>
      </x:c>
      <x:c r="R2150" s="12" t="n">
        <x:v>0</x:v>
      </x:c>
      <x:c r="S2150" s="17" t="n">
        <x:v>0</x:v>
      </x:c>
      <x:c r="T2150" s="19" t="n">
        <x:f>M2150+O2150+Q2150+S2150</x:f>
        <x:v>459.06923006364326</x:v>
      </x:c>
      <x:c r="U2150" s="18" t="str">
        <x:f>TEXT(T2150,"0.00")&amp;"元"</x:f>
        <x:v>459.07元</x:v>
      </x:c>
      <x:c r="V2150" s="12" t="n">
        <x:v>0</x:v>
      </x:c>
      <x:c r="W2150" s="12" t="n">
        <x:f>K2150-V2150</x:f>
        <x:v>462.0460934492174</x:v>
      </x:c>
    </x:row>
    <x:row r="2151" ht="20" customHeight="1">
      <x:c r="A2151" s="13" t="n">
        <x:v>45703.90972222222</x:v>
      </x:c>
      <x:c r="B2151" s="13" t="n">
        <x:v>45703.91666666667</x:v>
      </x:c>
      <x:c r="C2151" s="14" t="n">
        <x:v>45703</x:v>
      </x:c>
      <x:c r="D2151" s="15" t="n">
        <x:v>131</x:v>
      </x:c>
      <x:c r="E2151" s="12" t="n">
        <x:v>424.94119002633965</x:v>
      </x:c>
      <x:c r="F2151" s="12" t="n">
        <x:v>424.94119002633965</x:v>
      </x:c>
      <x:c r="G2151" s="12" t="n">
        <x:v>28.27911191719238</x:v>
      </x:c>
      <x:c r="H2151" s="12" t="n">
        <x:f>F2151+G2151</x:f>
        <x:v>453.22030194353204</x:v>
      </x:c>
      <x:c r="I2151" s="12" t="n">
        <x:f>H2151-E2151</x:f>
        <x:v>28.27911191719238</x:v>
      </x:c>
      <x:c r="J2151" s="12" t="n">
        <x:v>0</x:v>
      </x:c>
      <x:c r="K2151" s="12" t="n">
        <x:f>H2151+J2151</x:f>
        <x:v>453.22030194353204</x:v>
      </x:c>
      <x:c r="L2151" s="16" t="n">
        <x:v>0.7764</x:v>
      </x:c>
      <x:c r="M2151" s="17" t="n">
        <x:f>F2151*L2151</x:f>
        <x:v>329.9243399364501</x:v>
      </x:c>
      <x:c r="N2151" s="16" t="n">
        <x:f>L2151*'月度汇总'!$F$8</x:f>
        <x:v>1.1646</x:v>
      </x:c>
      <x:c r="O2151" s="17" t="n">
        <x:f>G2151*N2151</x:f>
        <x:v>32.93385373876225</x:v>
      </x:c>
      <x:c r="P2151" s="16" t="n">
        <x:f>L2151*'月度汇总'!$F$10</x:f>
        <x:v>3.8819999999999997</x:v>
      </x:c>
      <x:c r="Q2151" s="17" t="n">
        <x:f>J2151*P2151</x:f>
        <x:v>0</x:v>
      </x:c>
      <x:c r="R2151" s="12" t="n">
        <x:v>0</x:v>
      </x:c>
      <x:c r="S2151" s="17" t="n">
        <x:v>0</x:v>
      </x:c>
      <x:c r="T2151" s="19" t="n">
        <x:f>M2151+O2151+Q2151+S2151</x:f>
        <x:v>362.85819367521236</x:v>
      </x:c>
      <x:c r="U2151" s="18" t="str">
        <x:f>TEXT(T2151,"0.00")&amp;"元"</x:f>
        <x:v>362.86元</x:v>
      </x:c>
      <x:c r="V2151" s="12" t="n">
        <x:v>0</x:v>
      </x:c>
      <x:c r="W2151" s="12" t="n">
        <x:f>K2151-V2151</x:f>
        <x:v>453.22030194353204</x:v>
      </x:c>
    </x:row>
    <x:row r="2152" ht="20" customHeight="1">
      <x:c r="A2152" s="13" t="n">
        <x:v>45703.91666666667</x:v>
      </x:c>
      <x:c r="B2152" s="13" t="n">
        <x:v>45703.92361111111</x:v>
      </x:c>
      <x:c r="C2152" s="14" t="n">
        <x:v>45703</x:v>
      </x:c>
      <x:c r="D2152" s="15" t="n">
        <x:v>132</x:v>
      </x:c>
      <x:c r="E2152" s="12" t="n">
        <x:v>1221.084106917662</x:v>
      </x:c>
      <x:c r="F2152" s="12" t="n">
        <x:v>1220.5807963402374</x:v>
      </x:c>
      <x:c r="G2152" s="12" t="n">
        <x:v>0</x:v>
      </x:c>
      <x:c r="H2152" s="12" t="n">
        <x:f>F2152+G2152</x:f>
        <x:v>1220.5807963402374</x:v>
      </x:c>
      <x:c r="I2152" s="12" t="n">
        <x:f>H2152-E2152</x:f>
        <x:v>-0.5033105774245996</x:v>
      </x:c>
      <x:c r="J2152" s="12" t="n">
        <x:v>0</x:v>
      </x:c>
      <x:c r="K2152" s="12" t="n">
        <x:f>H2152+J2152</x:f>
        <x:v>1220.5807963402374</x:v>
      </x:c>
      <x:c r="L2152" s="16" t="n">
        <x:v>0.4209</x:v>
      </x:c>
      <x:c r="M2152" s="17" t="n">
        <x:f>F2152*L2152</x:f>
        <x:v>513.7424571796059</x:v>
      </x:c>
      <x:c r="N2152" s="16" t="n">
        <x:f>L2152*'月度汇总'!$F$8</x:f>
        <x:v>0.63135</x:v>
      </x:c>
      <x:c r="O2152" s="17" t="n">
        <x:f>G2152*N2152</x:f>
        <x:v>0</x:v>
      </x:c>
      <x:c r="P2152" s="16" t="n">
        <x:f>L2152*'月度汇总'!$F$10</x:f>
        <x:v>2.1045</x:v>
      </x:c>
      <x:c r="Q2152" s="17" t="n">
        <x:f>J2152*P2152</x:f>
        <x:v>0</x:v>
      </x:c>
      <x:c r="R2152" s="12" t="n">
        <x:v>0</x:v>
      </x:c>
      <x:c r="S2152" s="17" t="n">
        <x:v>0</x:v>
      </x:c>
      <x:c r="T2152" s="19" t="n">
        <x:f>M2152+O2152+Q2152+S2152</x:f>
        <x:v>513.7424571796059</x:v>
      </x:c>
      <x:c r="U2152" s="18" t="str">
        <x:f>TEXT(T2152,"0.00")&amp;"元"</x:f>
        <x:v>513.74元</x:v>
      </x:c>
      <x:c r="V2152" s="12" t="n">
        <x:v>26.43746301690407</x:v>
      </x:c>
      <x:c r="W2152" s="12" t="n">
        <x:f>K2152-V2152</x:f>
        <x:v>1194.1433333233333</x:v>
      </x:c>
    </x:row>
    <x:row r="2153" ht="20" customHeight="1">
      <x:c r="A2153" s="13" t="n">
        <x:v>45703.92361111111</x:v>
      </x:c>
      <x:c r="B2153" s="13" t="n">
        <x:v>45703.930555555555</x:v>
      </x:c>
      <x:c r="C2153" s="14" t="n">
        <x:v>45703</x:v>
      </x:c>
      <x:c r="D2153" s="15" t="n">
        <x:v>133</x:v>
      </x:c>
      <x:c r="E2153" s="12" t="n">
        <x:v>1230.2550444108929</x:v>
      </x:c>
      <x:c r="F2153" s="12" t="n">
        <x:v>1229.7655222899098</x:v>
      </x:c>
      <x:c r="G2153" s="12" t="n">
        <x:v>0</x:v>
      </x:c>
      <x:c r="H2153" s="12" t="n">
        <x:f>F2153+G2153</x:f>
        <x:v>1229.7655222899098</x:v>
      </x:c>
      <x:c r="I2153" s="12" t="n">
        <x:f>H2153-E2153</x:f>
        <x:v>-0.48952212098311065</x:v>
      </x:c>
      <x:c r="J2153" s="12" t="n">
        <x:v>0</x:v>
      </x:c>
      <x:c r="K2153" s="12" t="n">
        <x:f>H2153+J2153</x:f>
        <x:v>1229.7655222899098</x:v>
      </x:c>
      <x:c r="L2153" s="16" t="n">
        <x:v>0.3859</x:v>
      </x:c>
      <x:c r="M2153" s="17" t="n">
        <x:f>F2153*L2153</x:f>
        <x:v>474.5665150516762</x:v>
      </x:c>
      <x:c r="N2153" s="16" t="n">
        <x:f>L2153*'月度汇总'!$F$8</x:f>
        <x:v>0.5788500000000001</x:v>
      </x:c>
      <x:c r="O2153" s="17" t="n">
        <x:f>G2153*N2153</x:f>
        <x:v>0</x:v>
      </x:c>
      <x:c r="P2153" s="16" t="n">
        <x:f>L2153*'月度汇总'!$F$10</x:f>
        <x:v>1.9295</x:v>
      </x:c>
      <x:c r="Q2153" s="17" t="n">
        <x:f>J2153*P2153</x:f>
        <x:v>0</x:v>
      </x:c>
      <x:c r="R2153" s="12" t="n">
        <x:v>0</x:v>
      </x:c>
      <x:c r="S2153" s="17" t="n">
        <x:v>0</x:v>
      </x:c>
      <x:c r="T2153" s="19" t="n">
        <x:f>M2153+O2153+Q2153+S2153</x:f>
        <x:v>474.5665150516762</x:v>
      </x:c>
      <x:c r="U2153" s="18" t="str">
        <x:f>TEXT(T2153,"0.00")&amp;"元"</x:f>
        <x:v>474.57元</x:v>
      </x:c>
      <x:c r="V2153" s="12" t="n">
        <x:v>53.860272299909745</x:v>
      </x:c>
      <x:c r="W2153" s="12" t="n">
        <x:f>K2153-V2153</x:f>
        <x:v>1175.9052499900001</x:v>
      </x:c>
    </x:row>
    <x:row r="2154" ht="20" customHeight="1">
      <x:c r="A2154" s="13" t="n">
        <x:v>45703.930555555555</x:v>
      </x:c>
      <x:c r="B2154" s="13" t="n">
        <x:v>45703.9375</x:v>
      </x:c>
      <x:c r="C2154" s="14" t="n">
        <x:v>45703</x:v>
      </x:c>
      <x:c r="D2154" s="15" t="n">
        <x:v>134</x:v>
      </x:c>
      <x:c r="E2154" s="12" t="n">
        <x:v>404.2149859713606</x:v>
      </x:c>
      <x:c r="F2154" s="12" t="n">
        <x:v>404.2149859713606</x:v>
      </x:c>
      <x:c r="G2154" s="12" t="n">
        <x:v>0</x:v>
      </x:c>
      <x:c r="H2154" s="12" t="n">
        <x:f>F2154+G2154</x:f>
        <x:v>404.2149859713606</x:v>
      </x:c>
      <x:c r="I2154" s="12" t="n">
        <x:f>H2154-E2154</x:f>
        <x:v>0</x:v>
      </x:c>
      <x:c r="J2154" s="12" t="n">
        <x:v>0</x:v>
      </x:c>
      <x:c r="K2154" s="12" t="n">
        <x:f>H2154+J2154</x:f>
        <x:v>404.2149859713606</x:v>
      </x:c>
      <x:c r="L2154" s="16" t="n">
        <x:v>0.4368</x:v>
      </x:c>
      <x:c r="M2154" s="17" t="n">
        <x:f>F2154*L2154</x:f>
        <x:v>176.5611058722903</x:v>
      </x:c>
      <x:c r="N2154" s="16" t="n">
        <x:f>L2154*'月度汇总'!$F$8</x:f>
        <x:v>0.6552</x:v>
      </x:c>
      <x:c r="O2154" s="17" t="n">
        <x:f>G2154*N2154</x:f>
        <x:v>0</x:v>
      </x:c>
      <x:c r="P2154" s="16" t="n">
        <x:f>L2154*'月度汇总'!$F$10</x:f>
        <x:v>2.184</x:v>
      </x:c>
      <x:c r="Q2154" s="17" t="n">
        <x:f>J2154*P2154</x:f>
        <x:v>0</x:v>
      </x:c>
      <x:c r="R2154" s="12" t="n">
        <x:v>0</x:v>
      </x:c>
      <x:c r="S2154" s="17" t="n">
        <x:v>0</x:v>
      </x:c>
      <x:c r="T2154" s="19" t="n">
        <x:f>M2154+O2154+Q2154+S2154</x:f>
        <x:v>176.5611058722903</x:v>
      </x:c>
      <x:c r="U2154" s="18" t="str">
        <x:f>TEXT(T2154,"0.00")&amp;"元"</x:f>
        <x:v>176.56元</x:v>
      </x:c>
      <x:c r="V2154" s="12" t="n">
        <x:v>0</x:v>
      </x:c>
      <x:c r="W2154" s="12" t="n">
        <x:f>K2154-V2154</x:f>
        <x:v>404.2149859713606</x:v>
      </x:c>
    </x:row>
    <x:row r="2155" ht="20" customHeight="1">
      <x:c r="A2155" s="13" t="n">
        <x:v>45703.9375</x:v>
      </x:c>
      <x:c r="B2155" s="13" t="n">
        <x:v>45703.944444444445</x:v>
      </x:c>
      <x:c r="C2155" s="14" t="n">
        <x:v>45703</x:v>
      </x:c>
      <x:c r="D2155" s="15" t="n">
        <x:v>135</x:v>
      </x:c>
      <x:c r="E2155" s="12" t="n">
        <x:v>1219.088438782069</x:v>
      </x:c>
      <x:c r="F2155" s="12" t="n">
        <x:v>1218.6253706964858</x:v>
      </x:c>
      <x:c r="G2155" s="12" t="n">
        <x:v>0</x:v>
      </x:c>
      <x:c r="H2155" s="12" t="n">
        <x:f>F2155+G2155</x:f>
        <x:v>1218.6253706964858</x:v>
      </x:c>
      <x:c r="I2155" s="12" t="n">
        <x:f>H2155-E2155</x:f>
        <x:v>-0.4630680855832452</x:v>
      </x:c>
      <x:c r="J2155" s="12" t="n">
        <x:v>0</x:v>
      </x:c>
      <x:c r="K2155" s="12" t="n">
        <x:f>H2155+J2155</x:f>
        <x:v>1218.6253706964858</x:v>
      </x:c>
      <x:c r="L2155" s="16" t="n">
        <x:v>0.4198</x:v>
      </x:c>
      <x:c r="M2155" s="17" t="n">
        <x:f>F2155*L2155</x:f>
        <x:v>511.57893061838473</x:v>
      </x:c>
      <x:c r="N2155" s="16" t="n">
        <x:f>L2155*'月度汇总'!$F$8</x:f>
        <x:v>0.6297</x:v>
      </x:c>
      <x:c r="O2155" s="17" t="n">
        <x:f>G2155*N2155</x:f>
        <x:v>0</x:v>
      </x:c>
      <x:c r="P2155" s="16" t="n">
        <x:f>L2155*'月度汇总'!$F$10</x:f>
        <x:v>2.099</x:v>
      </x:c>
      <x:c r="Q2155" s="17" t="n">
        <x:f>J2155*P2155</x:f>
        <x:v>0</x:v>
      </x:c>
      <x:c r="R2155" s="12" t="n">
        <x:v>0</x:v>
      </x:c>
      <x:c r="S2155" s="17" t="n">
        <x:v>0</x:v>
      </x:c>
      <x:c r="T2155" s="19" t="n">
        <x:f>M2155+O2155+Q2155+S2155</x:f>
        <x:v>511.57893061838473</x:v>
      </x:c>
      <x:c r="U2155" s="18" t="str">
        <x:f>TEXT(T2155,"0.00")&amp;"元"</x:f>
        <x:v>511.58元</x:v>
      </x:c>
      <x:c r="V2155" s="12" t="n">
        <x:v>0</x:v>
      </x:c>
      <x:c r="W2155" s="12" t="n">
        <x:f>K2155-V2155</x:f>
        <x:v>1218.6253706964858</x:v>
      </x:c>
    </x:row>
    <x:row r="2156" ht="20" customHeight="1">
      <x:c r="A2156" s="13" t="n">
        <x:v>45703.944444444445</x:v>
      </x:c>
      <x:c r="B2156" s="13" t="n">
        <x:v>45703.95138888889</x:v>
      </x:c>
      <x:c r="C2156" s="14" t="n">
        <x:v>45703</x:v>
      </x:c>
      <x:c r="D2156" s="15" t="n">
        <x:v>136</x:v>
      </x:c>
      <x:c r="E2156" s="12" t="n">
        <x:v>1215.0311441557135</x:v>
      </x:c>
      <x:c r="F2156" s="12" t="n">
        <x:v>1214.5807620624655</x:v>
      </x:c>
      <x:c r="G2156" s="12" t="n">
        <x:v>0</x:v>
      </x:c>
      <x:c r="H2156" s="12" t="n">
        <x:f>F2156+G2156</x:f>
        <x:v>1214.5807620624655</x:v>
      </x:c>
      <x:c r="I2156" s="12" t="n">
        <x:f>H2156-E2156</x:f>
        <x:v>-0.4503820932479812</x:v>
      </x:c>
      <x:c r="J2156" s="12" t="n">
        <x:v>0</x:v>
      </x:c>
      <x:c r="K2156" s="12" t="n">
        <x:f>H2156+J2156</x:f>
        <x:v>1214.5807620624655</x:v>
      </x:c>
      <x:c r="L2156" s="16" t="n">
        <x:v>0.4186</x:v>
      </x:c>
      <x:c r="M2156" s="17" t="n">
        <x:f>F2156*L2156</x:f>
        <x:v>508.4235069993481</x:v>
      </x:c>
      <x:c r="N2156" s="16" t="n">
        <x:f>L2156*'月度汇总'!$F$8</x:f>
        <x:v>0.6279</x:v>
      </x:c>
      <x:c r="O2156" s="17" t="n">
        <x:f>G2156*N2156</x:f>
        <x:v>0</x:v>
      </x:c>
      <x:c r="P2156" s="16" t="n">
        <x:f>L2156*'月度汇总'!$F$10</x:f>
        <x:v>2.093</x:v>
      </x:c>
      <x:c r="Q2156" s="17" t="n">
        <x:f>J2156*P2156</x:f>
        <x:v>0</x:v>
      </x:c>
      <x:c r="R2156" s="12" t="n">
        <x:v>0</x:v>
      </x:c>
      <x:c r="S2156" s="17" t="n">
        <x:v>0</x:v>
      </x:c>
      <x:c r="T2156" s="19" t="n">
        <x:f>M2156+O2156+Q2156+S2156</x:f>
        <x:v>508.4235069993481</x:v>
      </x:c>
      <x:c r="U2156" s="18" t="str">
        <x:f>TEXT(T2156,"0.00")&amp;"元"</x:f>
        <x:v>508.42元</x:v>
      </x:c>
      <x:c r="V2156" s="12" t="n">
        <x:v>0</x:v>
      </x:c>
      <x:c r="W2156" s="12" t="n">
        <x:f>K2156-V2156</x:f>
        <x:v>1214.5807620624655</x:v>
      </x:c>
    </x:row>
    <x:row r="2157" ht="20" customHeight="1">
      <x:c r="A2157" s="13" t="n">
        <x:v>45703.95138888889</x:v>
      </x:c>
      <x:c r="B2157" s="13" t="n">
        <x:v>45703.95833333333</x:v>
      </x:c>
      <x:c r="C2157" s="14" t="n">
        <x:v>45703</x:v>
      </x:c>
      <x:c r="D2157" s="15" t="n">
        <x:v>137</x:v>
      </x:c>
      <x:c r="E2157" s="12" t="n">
        <x:v>1229.157803369028</x:v>
      </x:c>
      <x:c r="F2157" s="12" t="n">
        <x:v>1228.7197597287218</x:v>
      </x:c>
      <x:c r="G2157" s="12" t="n">
        <x:v>0</x:v>
      </x:c>
      <x:c r="H2157" s="12" t="n">
        <x:f>F2157+G2157</x:f>
        <x:v>1228.7197597287218</x:v>
      </x:c>
      <x:c r="I2157" s="12" t="n">
        <x:f>H2157-E2157</x:f>
        <x:v>-0.4380436403062049</x:v>
      </x:c>
      <x:c r="J2157" s="12" t="n">
        <x:v>0</x:v>
      </x:c>
      <x:c r="K2157" s="12" t="n">
        <x:f>H2157+J2157</x:f>
        <x:v>1228.7197597287218</x:v>
      </x:c>
      <x:c r="L2157" s="16" t="n">
        <x:v>0.4241</x:v>
      </x:c>
      <x:c r="M2157" s="17" t="n">
        <x:f>F2157*L2157</x:f>
        <x:v>521.1000501009509</x:v>
      </x:c>
      <x:c r="N2157" s="16" t="n">
        <x:f>L2157*'月度汇总'!$F$8</x:f>
        <x:v>0.63615</x:v>
      </x:c>
      <x:c r="O2157" s="17" t="n">
        <x:f>G2157*N2157</x:f>
        <x:v>0</x:v>
      </x:c>
      <x:c r="P2157" s="16" t="n">
        <x:f>L2157*'月度汇总'!$F$10</x:f>
        <x:v>2.1205</x:v>
      </x:c>
      <x:c r="Q2157" s="17" t="n">
        <x:f>J2157*P2157</x:f>
        <x:v>0</x:v>
      </x:c>
      <x:c r="R2157" s="12" t="n">
        <x:v>0</x:v>
      </x:c>
      <x:c r="S2157" s="17" t="n">
        <x:v>0</x:v>
      </x:c>
      <x:c r="T2157" s="19" t="n">
        <x:f>M2157+O2157+Q2157+S2157</x:f>
        <x:v>521.1000501009509</x:v>
      </x:c>
      <x:c r="U2157" s="18" t="str">
        <x:f>TEXT(T2157,"0.00")&amp;"元"</x:f>
        <x:v>521.10元</x:v>
      </x:c>
      <x:c r="V2157" s="12" t="n">
        <x:v>0</x:v>
      </x:c>
      <x:c r="W2157" s="12" t="n">
        <x:f>K2157-V2157</x:f>
        <x:v>1228.7197597287218</x:v>
      </x:c>
    </x:row>
    <x:row r="2158" ht="20" customHeight="1">
      <x:c r="A2158" s="13" t="n">
        <x:v>45703.95833333333</x:v>
      </x:c>
      <x:c r="B2158" s="13" t="n">
        <x:v>45703.96527777778</x:v>
      </x:c>
      <x:c r="C2158" s="14" t="n">
        <x:v>45703</x:v>
      </x:c>
      <x:c r="D2158" s="15" t="n">
        <x:v>138</x:v>
      </x:c>
      <x:c r="E2158" s="12" t="n">
        <x:v>1238.5354343304352</x:v>
      </x:c>
      <x:c r="F2158" s="12" t="n">
        <x:v>1238.1093911247012</x:v>
      </x:c>
      <x:c r="G2158" s="12" t="n">
        <x:v>0</x:v>
      </x:c>
      <x:c r="H2158" s="12" t="n">
        <x:f>F2158+G2158</x:f>
        <x:v>1238.1093911247012</x:v>
      </x:c>
      <x:c r="I2158" s="12" t="n">
        <x:f>H2158-E2158</x:f>
        <x:v>-0.426043205734004</x:v>
      </x:c>
      <x:c r="J2158" s="12" t="n">
        <x:v>0</x:v>
      </x:c>
      <x:c r="K2158" s="12" t="n">
        <x:f>H2158+J2158</x:f>
        <x:v>1238.1093911247012</x:v>
      </x:c>
      <x:c r="L2158" s="16" t="n">
        <x:v>0.4237</x:v>
      </x:c>
      <x:c r="M2158" s="17" t="n">
        <x:f>F2158*L2158</x:f>
        <x:v>524.586949019536</x:v>
      </x:c>
      <x:c r="N2158" s="16" t="n">
        <x:f>L2158*'月度汇总'!$F$8</x:f>
        <x:v>0.6355500000000001</x:v>
      </x:c>
      <x:c r="O2158" s="17" t="n">
        <x:f>G2158*N2158</x:f>
        <x:v>0</x:v>
      </x:c>
      <x:c r="P2158" s="16" t="n">
        <x:f>L2158*'月度汇总'!$F$10</x:f>
        <x:v>2.1185</x:v>
      </x:c>
      <x:c r="Q2158" s="17" t="n">
        <x:f>J2158*P2158</x:f>
        <x:v>0</x:v>
      </x:c>
      <x:c r="R2158" s="12" t="n">
        <x:v>0</x:v>
      </x:c>
      <x:c r="S2158" s="17" t="n">
        <x:v>0</x:v>
      </x:c>
      <x:c r="T2158" s="19" t="n">
        <x:f>M2158+O2158+Q2158+S2158</x:f>
        <x:v>524.586949019536</x:v>
      </x:c>
      <x:c r="U2158" s="18" t="str">
        <x:f>TEXT(T2158,"0.00")&amp;"元"</x:f>
        <x:v>524.59元</x:v>
      </x:c>
      <x:c r="V2158" s="12" t="n">
        <x:v>3.07605780136793</x:v>
      </x:c>
      <x:c r="W2158" s="12" t="n">
        <x:f>K2158-V2158</x:f>
        <x:v>1235.0333333233334</x:v>
      </x:c>
    </x:row>
    <x:row r="2159" ht="20" customHeight="1">
      <x:c r="A2159" s="13" t="n">
        <x:v>45703.96527777778</x:v>
      </x:c>
      <x:c r="B2159" s="13" t="n">
        <x:v>45703.97222222222</x:v>
      </x:c>
      <x:c r="C2159" s="14" t="n">
        <x:v>45703</x:v>
      </x:c>
      <x:c r="D2159" s="15" t="n">
        <x:v>139</x:v>
      </x:c>
      <x:c r="E2159" s="12" t="n">
        <x:v>844.7964621651965</x:v>
      </x:c>
      <x:c r="F2159" s="12" t="n">
        <x:v>844.7964621651965</x:v>
      </x:c>
      <x:c r="G2159" s="12" t="n">
        <x:v>0</x:v>
      </x:c>
      <x:c r="H2159" s="12" t="n">
        <x:f>F2159+G2159</x:f>
        <x:v>844.7964621651965</x:v>
      </x:c>
      <x:c r="I2159" s="12" t="n">
        <x:f>H2159-E2159</x:f>
        <x:v>0</x:v>
      </x:c>
      <x:c r="J2159" s="12" t="n">
        <x:v>0</x:v>
      </x:c>
      <x:c r="K2159" s="12" t="n">
        <x:f>H2159+J2159</x:f>
        <x:v>844.7964621651965</x:v>
      </x:c>
      <x:c r="L2159" s="16" t="n">
        <x:v>0.4248</x:v>
      </x:c>
      <x:c r="M2159" s="17" t="n">
        <x:f>F2159*L2159</x:f>
        <x:v>358.8695371277755</x:v>
      </x:c>
      <x:c r="N2159" s="16" t="n">
        <x:f>L2159*'月度汇总'!$F$8</x:f>
        <x:v>0.6372</x:v>
      </x:c>
      <x:c r="O2159" s="17" t="n">
        <x:f>G2159*N2159</x:f>
        <x:v>0</x:v>
      </x:c>
      <x:c r="P2159" s="16" t="n">
        <x:f>L2159*'月度汇总'!$F$10</x:f>
        <x:v>2.124</x:v>
      </x:c>
      <x:c r="Q2159" s="17" t="n">
        <x:f>J2159*P2159</x:f>
        <x:v>0</x:v>
      </x:c>
      <x:c r="R2159" s="12" t="n">
        <x:v>0</x:v>
      </x:c>
      <x:c r="S2159" s="17" t="n">
        <x:v>0</x:v>
      </x:c>
      <x:c r="T2159" s="19" t="n">
        <x:f>M2159+O2159+Q2159+S2159</x:f>
        <x:v>358.8695371277755</x:v>
      </x:c>
      <x:c r="U2159" s="18" t="str">
        <x:f>TEXT(T2159,"0.00")&amp;"元"</x:f>
        <x:v>358.87元</x:v>
      </x:c>
      <x:c r="V2159" s="12" t="n">
        <x:v>0</x:v>
      </x:c>
      <x:c r="W2159" s="12" t="n">
        <x:f>K2159-V2159</x:f>
        <x:v>844.7964621651965</x:v>
      </x:c>
    </x:row>
    <x:row r="2160" ht="20" customHeight="1">
      <x:c r="A2160" s="13" t="n">
        <x:v>45703.97222222222</x:v>
      </x:c>
      <x:c r="B2160" s="13" t="n">
        <x:v>45703.97916666667</x:v>
      </x:c>
      <x:c r="C2160" s="14" t="n">
        <x:v>45703</x:v>
      </x:c>
      <x:c r="D2160" s="15" t="n">
        <x:v>140</x:v>
      </x:c>
      <x:c r="E2160" s="12" t="n">
        <x:v>1228.9517771287292</x:v>
      </x:c>
      <x:c r="F2160" s="12" t="n">
        <x:v>1228.5487575241016</x:v>
      </x:c>
      <x:c r="G2160" s="12" t="n">
        <x:v>0</x:v>
      </x:c>
      <x:c r="H2160" s="12" t="n">
        <x:f>F2160+G2160</x:f>
        <x:v>1228.5487575241016</x:v>
      </x:c>
      <x:c r="I2160" s="12" t="n">
        <x:f>H2160-E2160</x:f>
        <x:v>-0.403019604627616</x:v>
      </x:c>
      <x:c r="J2160" s="12" t="n">
        <x:v>0</x:v>
      </x:c>
      <x:c r="K2160" s="12" t="n">
        <x:f>H2160+J2160</x:f>
        <x:v>1228.5487575241016</x:v>
      </x:c>
      <x:c r="L2160" s="16" t="n">
        <x:v>0.424</x:v>
      </x:c>
      <x:c r="M2160" s="17" t="n">
        <x:f>F2160*L2160</x:f>
        <x:v>520.904673190219</x:v>
      </x:c>
      <x:c r="N2160" s="16" t="n">
        <x:f>L2160*'月度汇总'!$F$8</x:f>
        <x:v>0.636</x:v>
      </x:c>
      <x:c r="O2160" s="17" t="n">
        <x:f>G2160*N2160</x:f>
        <x:v>0</x:v>
      </x:c>
      <x:c r="P2160" s="16" t="n">
        <x:f>L2160*'月度汇总'!$F$10</x:f>
        <x:v>2.12</x:v>
      </x:c>
      <x:c r="Q2160" s="17" t="n">
        <x:f>J2160*P2160</x:f>
        <x:v>0</x:v>
      </x:c>
      <x:c r="R2160" s="12" t="n">
        <x:v>0</x:v>
      </x:c>
      <x:c r="S2160" s="17" t="n">
        <x:v>0</x:v>
      </x:c>
      <x:c r="T2160" s="19" t="n">
        <x:f>M2160+O2160+Q2160+S2160</x:f>
        <x:v>520.904673190219</x:v>
      </x:c>
      <x:c r="U2160" s="18" t="str">
        <x:f>TEXT(T2160,"0.00")&amp;"元"</x:f>
        <x:v>520.90元</x:v>
      </x:c>
      <x:c r="V2160" s="12" t="n">
        <x:v>0</x:v>
      </x:c>
      <x:c r="W2160" s="12" t="n">
        <x:f>K2160-V2160</x:f>
        <x:v>1228.5487575241016</x:v>
      </x:c>
    </x:row>
    <x:row r="2161" ht="20" customHeight="1">
      <x:c r="A2161" s="13" t="n">
        <x:v>45703.97916666667</x:v>
      </x:c>
      <x:c r="B2161" s="13" t="n">
        <x:v>45703.98611111111</x:v>
      </x:c>
      <x:c r="C2161" s="14" t="n">
        <x:v>45703</x:v>
      </x:c>
      <x:c r="D2161" s="15" t="n">
        <x:v>141</x:v>
      </x:c>
      <x:c r="E2161" s="12" t="n">
        <x:v>1246.2767937827384</x:v>
      </x:c>
      <x:c r="F2161" s="12" t="n">
        <x:v>1245.884815110912</x:v>
      </x:c>
      <x:c r="G2161" s="12" t="n">
        <x:v>0</x:v>
      </x:c>
      <x:c r="H2161" s="12" t="n">
        <x:f>F2161+G2161</x:f>
        <x:v>1245.884815110912</x:v>
      </x:c>
      <x:c r="I2161" s="12" t="n">
        <x:f>H2161-E2161</x:f>
        <x:v>-0.3919786718263367</x:v>
      </x:c>
      <x:c r="J2161" s="12" t="n">
        <x:v>0</x:v>
      </x:c>
      <x:c r="K2161" s="12" t="n">
        <x:f>H2161+J2161</x:f>
        <x:v>1245.884815110912</x:v>
      </x:c>
      <x:c r="L2161" s="16" t="n">
        <x:v>0.422</x:v>
      </x:c>
      <x:c r="M2161" s="17" t="n">
        <x:f>F2161*L2161</x:f>
        <x:v>525.7633919768049</x:v>
      </x:c>
      <x:c r="N2161" s="16" t="n">
        <x:f>L2161*'月度汇总'!$F$8</x:f>
        <x:v>0.633</x:v>
      </x:c>
      <x:c r="O2161" s="17" t="n">
        <x:f>G2161*N2161</x:f>
        <x:v>0</x:v>
      </x:c>
      <x:c r="P2161" s="16" t="n">
        <x:f>L2161*'月度汇总'!$F$10</x:f>
        <x:v>2.11</x:v>
      </x:c>
      <x:c r="Q2161" s="17" t="n">
        <x:f>J2161*P2161</x:f>
        <x:v>0</x:v>
      </x:c>
      <x:c r="R2161" s="12" t="n">
        <x:v>0</x:v>
      </x:c>
      <x:c r="S2161" s="17" t="n">
        <x:v>0</x:v>
      </x:c>
      <x:c r="T2161" s="19" t="n">
        <x:f>M2161+O2161+Q2161+S2161</x:f>
        <x:v>525.7633919768049</x:v>
      </x:c>
      <x:c r="U2161" s="18" t="str">
        <x:f>TEXT(T2161,"0.00")&amp;"元"</x:f>
        <x:v>525.76元</x:v>
      </x:c>
      <x:c r="V2161" s="12" t="n">
        <x:v>5.833148454245467</x:v>
      </x:c>
      <x:c r="W2161" s="12" t="n">
        <x:f>K2161-V2161</x:f>
        <x:v>1240.0516666566666</x:v>
      </x:c>
    </x:row>
    <x:row r="2162" ht="20" customHeight="1">
      <x:c r="A2162" s="13" t="n">
        <x:v>45703.98611111111</x:v>
      </x:c>
      <x:c r="B2162" s="13" t="n">
        <x:v>45703.993055555555</x:v>
      </x:c>
      <x:c r="C2162" s="14" t="n">
        <x:v>45703</x:v>
      </x:c>
      <x:c r="D2162" s="15" t="n">
        <x:v>142</x:v>
      </x:c>
      <x:c r="E2162" s="12" t="n">
        <x:v>1223.301256820875</x:v>
      </x:c>
      <x:c r="F2162" s="12" t="n">
        <x:v>1222.9200166097226</x:v>
      </x:c>
      <x:c r="G2162" s="12" t="n">
        <x:v>0</x:v>
      </x:c>
      <x:c r="H2162" s="12" t="n">
        <x:f>F2162+G2162</x:f>
        <x:v>1222.9200166097226</x:v>
      </x:c>
      <x:c r="I2162" s="12" t="n">
        <x:f>H2162-E2162</x:f>
        <x:v>-0.38124021115254436</x:v>
      </x:c>
      <x:c r="J2162" s="12" t="n">
        <x:v>0</x:v>
      </x:c>
      <x:c r="K2162" s="12" t="n">
        <x:f>H2162+J2162</x:f>
        <x:v>1222.9200166097226</x:v>
      </x:c>
      <x:c r="L2162" s="16" t="n">
        <x:v>0.424</x:v>
      </x:c>
      <x:c r="M2162" s="17" t="n">
        <x:f>F2162*L2162</x:f>
        <x:v>518.5180870425223</x:v>
      </x:c>
      <x:c r="N2162" s="16" t="n">
        <x:f>L2162*'月度汇总'!$F$8</x:f>
        <x:v>0.636</x:v>
      </x:c>
      <x:c r="O2162" s="17" t="n">
        <x:f>G2162*N2162</x:f>
        <x:v>0</x:v>
      </x:c>
      <x:c r="P2162" s="16" t="n">
        <x:f>L2162*'月度汇总'!$F$10</x:f>
        <x:v>2.12</x:v>
      </x:c>
      <x:c r="Q2162" s="17" t="n">
        <x:f>J2162*P2162</x:f>
        <x:v>0</x:v>
      </x:c>
      <x:c r="R2162" s="12" t="n">
        <x:v>0</x:v>
      </x:c>
      <x:c r="S2162" s="17" t="n">
        <x:v>0</x:v>
      </x:c>
      <x:c r="T2162" s="19" t="n">
        <x:f>M2162+O2162+Q2162+S2162</x:f>
        <x:v>518.5180870425223</x:v>
      </x:c>
      <x:c r="U2162" s="18" t="str">
        <x:f>TEXT(T2162,"0.00")&amp;"元"</x:f>
        <x:v>518.52元</x:v>
      </x:c>
      <x:c r="V2162" s="12" t="n">
        <x:v>4.251616619722532</x:v>
      </x:c>
      <x:c r="W2162" s="12" t="n">
        <x:f>K2162-V2162</x:f>
        <x:v>1218.6683999900001</x:v>
      </x:c>
    </x:row>
    <x:row r="2163" ht="20" customHeight="1">
      <x:c r="A2163" s="13" t="n">
        <x:v>45703.993055555555</x:v>
      </x:c>
      <x:c r="B2163" s="13" t="n">
        <x:v>45704</x:v>
      </x:c>
      <x:c r="C2163" s="14" t="n">
        <x:v>45703</x:v>
      </x:c>
      <x:c r="D2163" s="15" t="n">
        <x:v>143</x:v>
      </x:c>
      <x:c r="E2163" s="12" t="n">
        <x:v>440.99180649053693</x:v>
      </x:c>
      <x:c r="F2163" s="12" t="n">
        <x:v>440.99180649053693</x:v>
      </x:c>
      <x:c r="G2163" s="12" t="n">
        <x:v>0</x:v>
      </x:c>
      <x:c r="H2163" s="12" t="n">
        <x:f>F2163+G2163</x:f>
        <x:v>440.99180649053693</x:v>
      </x:c>
      <x:c r="I2163" s="12" t="n">
        <x:f>H2163-E2163</x:f>
        <x:v>0</x:v>
      </x:c>
      <x:c r="J2163" s="12" t="n">
        <x:v>0</x:v>
      </x:c>
      <x:c r="K2163" s="12" t="n">
        <x:f>H2163+J2163</x:f>
        <x:v>440.99180649053693</x:v>
      </x:c>
      <x:c r="L2163" s="16" t="n">
        <x:v>0.4271</x:v>
      </x:c>
      <x:c r="M2163" s="17" t="n">
        <x:f>F2163*L2163</x:f>
        <x:v>188.3476005521083</x:v>
      </x:c>
      <x:c r="N2163" s="16" t="n">
        <x:f>L2163*'月度汇总'!$F$8</x:f>
        <x:v>0.6406499999999999</x:v>
      </x:c>
      <x:c r="O2163" s="17" t="n">
        <x:f>G2163*N2163</x:f>
        <x:v>0</x:v>
      </x:c>
      <x:c r="P2163" s="16" t="n">
        <x:f>L2163*'月度汇总'!$F$10</x:f>
        <x:v>2.1355</x:v>
      </x:c>
      <x:c r="Q2163" s="17" t="n">
        <x:f>J2163*P2163</x:f>
        <x:v>0</x:v>
      </x:c>
      <x:c r="R2163" s="12" t="n">
        <x:v>0</x:v>
      </x:c>
      <x:c r="S2163" s="17" t="n">
        <x:v>0</x:v>
      </x:c>
      <x:c r="T2163" s="19" t="n">
        <x:f>M2163+O2163+Q2163+S2163</x:f>
        <x:v>188.3476005521083</x:v>
      </x:c>
      <x:c r="U2163" s="18" t="str">
        <x:f>TEXT(T2163,"0.00")&amp;"元"</x:f>
        <x:v>188.35元</x:v>
      </x:c>
      <x:c r="V2163" s="12" t="n">
        <x:v>0</x:v>
      </x:c>
      <x:c r="W2163" s="12" t="n">
        <x:f>K2163-V2163</x:f>
        <x:v>440.99180649053693</x:v>
      </x:c>
    </x:row>
    <x:row r="2164" ht="20" customHeight="1">
      <x:c r="A2164" s="13" t="n">
        <x:v>45704</x:v>
      </x:c>
      <x:c r="B2164" s="13" t="n">
        <x:v>45704.006944444445</x:v>
      </x:c>
      <x:c r="C2164" s="14" t="n">
        <x:v>45703</x:v>
      </x:c>
      <x:c r="D2164" s="15" t="n">
        <x:v>144</x:v>
      </x:c>
      <x:c r="E2164" s="12" t="n">
        <x:v>564.7325166666667</x:v>
      </x:c>
      <x:c r="F2164" s="12" t="n">
        <x:v>564.7325166666667</x:v>
      </x:c>
      <x:c r="G2164" s="12" t="n">
        <x:v>0</x:v>
      </x:c>
      <x:c r="H2164" s="12" t="n">
        <x:f>F2164+G2164</x:f>
        <x:v>564.7325166666667</x:v>
      </x:c>
      <x:c r="I2164" s="12" t="n">
        <x:f>H2164-E2164</x:f>
        <x:v>0</x:v>
      </x:c>
      <x:c r="J2164" s="12" t="n">
        <x:v>0</x:v>
      </x:c>
      <x:c r="K2164" s="12" t="n">
        <x:f>H2164+J2164</x:f>
        <x:v>564.7325166666667</x:v>
      </x:c>
      <x:c r="L2164" s="16" t="n">
        <x:v>0.4276</x:v>
      </x:c>
      <x:c r="M2164" s="17" t="n">
        <x:f>F2164*L2164</x:f>
        <x:v>241.47962412666666</x:v>
      </x:c>
      <x:c r="N2164" s="16" t="n">
        <x:f>L2164*'月度汇总'!$F$8</x:f>
        <x:v>0.6414</x:v>
      </x:c>
      <x:c r="O2164" s="17" t="n">
        <x:f>G2164*N2164</x:f>
        <x:v>0</x:v>
      </x:c>
      <x:c r="P2164" s="16" t="n">
        <x:f>L2164*'月度汇总'!$F$10</x:f>
        <x:v>2.138</x:v>
      </x:c>
      <x:c r="Q2164" s="17" t="n">
        <x:f>J2164*P2164</x:f>
        <x:v>0</x:v>
      </x:c>
      <x:c r="R2164" s="12" t="n">
        <x:v>0</x:v>
      </x:c>
      <x:c r="S2164" s="17" t="n">
        <x:v>0</x:v>
      </x:c>
      <x:c r="T2164" s="19" t="n">
        <x:f>M2164+O2164+Q2164+S2164</x:f>
        <x:v>241.47962412666666</x:v>
      </x:c>
      <x:c r="U2164" s="18" t="str">
        <x:f>TEXT(T2164,"0.00")&amp;"元"</x:f>
        <x:v>241.48元</x:v>
      </x:c>
      <x:c r="V2164" s="12" t="n">
        <x:v>0</x:v>
      </x:c>
      <x:c r="W2164" s="12" t="n">
        <x:f>K2164-V2164</x:f>
        <x:v>564.7325166666667</x:v>
      </x:c>
    </x:row>
    <x:row r="2165" ht="20" customHeight="1">
      <x:c r="A2165" s="13" t="n">
        <x:v>45704.006944444445</x:v>
      </x:c>
      <x:c r="B2165" s="13" t="n">
        <x:v>45704.01388888889</x:v>
      </x:c>
      <x:c r="C2165" s="14" t="n">
        <x:v>45704</x:v>
      </x:c>
      <x:c r="D2165" s="15" t="n">
        <x:v>1</x:v>
      </x:c>
      <x:c r="E2165" s="12" t="n">
        <x:v>1426.9005105210204</x:v>
      </x:c>
      <x:c r="F2165" s="12" t="n">
        <x:v>1426.9005105210204</x:v>
      </x:c>
      <x:c r="G2165" s="12" t="n">
        <x:v>0</x:v>
      </x:c>
      <x:c r="H2165" s="12" t="n">
        <x:f>F2165+G2165</x:f>
        <x:v>1426.9005105210204</x:v>
      </x:c>
      <x:c r="I2165" s="12" t="n">
        <x:f>H2165-E2165</x:f>
        <x:v>0</x:v>
      </x:c>
      <x:c r="J2165" s="12" t="n">
        <x:v>0</x:v>
      </x:c>
      <x:c r="K2165" s="12" t="n">
        <x:f>H2165+J2165</x:f>
        <x:v>1426.9005105210204</x:v>
      </x:c>
      <x:c r="L2165" s="16" t="n">
        <x:v>0.4248</x:v>
      </x:c>
      <x:c r="M2165" s="17" t="n">
        <x:f>F2165*L2165</x:f>
        <x:v>606.1473368693295</x:v>
      </x:c>
      <x:c r="N2165" s="16" t="n">
        <x:f>L2165*'月度汇总'!$F$8</x:f>
        <x:v>0.6372</x:v>
      </x:c>
      <x:c r="O2165" s="17" t="n">
        <x:f>G2165*N2165</x:f>
        <x:v>0</x:v>
      </x:c>
      <x:c r="P2165" s="16" t="n">
        <x:f>L2165*'月度汇总'!$F$10</x:f>
        <x:v>2.124</x:v>
      </x:c>
      <x:c r="Q2165" s="17" t="n">
        <x:f>J2165*P2165</x:f>
        <x:v>0</x:v>
      </x:c>
      <x:c r="R2165" s="12" t="n">
        <x:v>0</x:v>
      </x:c>
      <x:c r="S2165" s="17" t="n">
        <x:v>0</x:v>
      </x:c>
      <x:c r="T2165" s="19" t="n">
        <x:f>M2165+O2165+Q2165+S2165</x:f>
        <x:v>606.1473368693295</x:v>
      </x:c>
      <x:c r="U2165" s="18" t="str">
        <x:f>TEXT(T2165,"0.00")&amp;"元"</x:f>
        <x:v>606.15元</x:v>
      </x:c>
      <x:c r="V2165" s="12" t="n">
        <x:v>0</x:v>
      </x:c>
      <x:c r="W2165" s="12" t="n">
        <x:f>K2165-V2165</x:f>
        <x:v>1426.9005105210204</x:v>
      </x:c>
    </x:row>
    <x:row r="2166" ht="20" customHeight="1">
      <x:c r="A2166" s="13" t="n">
        <x:v>45704.01388888889</x:v>
      </x:c>
      <x:c r="B2166" s="13" t="n">
        <x:v>45704.02083333333</x:v>
      </x:c>
      <x:c r="C2166" s="14" t="n">
        <x:v>45704</x:v>
      </x:c>
      <x:c r="D2166" s="15" t="n">
        <x:v>2</x:v>
      </x:c>
      <x:c r="E2166" s="12" t="n">
        <x:v>1421.820369012376</x:v>
      </x:c>
      <x:c r="F2166" s="12" t="n">
        <x:v>1421.820369012376</x:v>
      </x:c>
      <x:c r="G2166" s="12" t="n">
        <x:v>0</x:v>
      </x:c>
      <x:c r="H2166" s="12" t="n">
        <x:f>F2166+G2166</x:f>
        <x:v>1421.820369012376</x:v>
      </x:c>
      <x:c r="I2166" s="12" t="n">
        <x:f>H2166-E2166</x:f>
        <x:v>0</x:v>
      </x:c>
      <x:c r="J2166" s="12" t="n">
        <x:v>0</x:v>
      </x:c>
      <x:c r="K2166" s="12" t="n">
        <x:f>H2166+J2166</x:f>
        <x:v>1421.820369012376</x:v>
      </x:c>
      <x:c r="L2166" s="16" t="n">
        <x:v>0.4245</x:v>
      </x:c>
      <x:c r="M2166" s="17" t="n">
        <x:f>F2166*L2166</x:f>
        <x:v>603.5627466457536</x:v>
      </x:c>
      <x:c r="N2166" s="16" t="n">
        <x:f>L2166*'月度汇总'!$F$8</x:f>
        <x:v>0.6367499999999999</x:v>
      </x:c>
      <x:c r="O2166" s="17" t="n">
        <x:f>G2166*N2166</x:f>
        <x:v>0</x:v>
      </x:c>
      <x:c r="P2166" s="16" t="n">
        <x:f>L2166*'月度汇总'!$F$10</x:f>
        <x:v>2.1225</x:v>
      </x:c>
      <x:c r="Q2166" s="17" t="n">
        <x:f>J2166*P2166</x:f>
        <x:v>0</x:v>
      </x:c>
      <x:c r="R2166" s="12" t="n">
        <x:v>0</x:v>
      </x:c>
      <x:c r="S2166" s="17" t="n">
        <x:v>0</x:v>
      </x:c>
      <x:c r="T2166" s="19" t="n">
        <x:f>M2166+O2166+Q2166+S2166</x:f>
        <x:v>603.5627466457536</x:v>
      </x:c>
      <x:c r="U2166" s="18" t="str">
        <x:f>TEXT(T2166,"0.00")&amp;"元"</x:f>
        <x:v>603.56元</x:v>
      </x:c>
      <x:c r="V2166" s="12" t="n">
        <x:v>12.58498568904269</x:v>
      </x:c>
      <x:c r="W2166" s="12" t="n">
        <x:f>K2166-V2166</x:f>
        <x:v>1409.2353833233333</x:v>
      </x:c>
    </x:row>
    <x:row r="2167" ht="20" customHeight="1">
      <x:c r="A2167" s="13" t="n">
        <x:v>45704.02083333333</x:v>
      </x:c>
      <x:c r="B2167" s="13" t="n">
        <x:v>45704.02777777778</x:v>
      </x:c>
      <x:c r="C2167" s="14" t="n">
        <x:v>45704</x:v>
      </x:c>
      <x:c r="D2167" s="15" t="n">
        <x:v>3</x:v>
      </x:c>
      <x:c r="E2167" s="12" t="n">
        <x:v>833.199308926127</x:v>
      </x:c>
      <x:c r="F2167" s="12" t="n">
        <x:v>833.199308926127</x:v>
      </x:c>
      <x:c r="G2167" s="12" t="n">
        <x:v>0</x:v>
      </x:c>
      <x:c r="H2167" s="12" t="n">
        <x:f>F2167+G2167</x:f>
        <x:v>833.199308926127</x:v>
      </x:c>
      <x:c r="I2167" s="12" t="n">
        <x:f>H2167-E2167</x:f>
        <x:v>0</x:v>
      </x:c>
      <x:c r="J2167" s="12" t="n">
        <x:v>0</x:v>
      </x:c>
      <x:c r="K2167" s="12" t="n">
        <x:f>H2167+J2167</x:f>
        <x:v>833.199308926127</x:v>
      </x:c>
      <x:c r="L2167" s="16" t="n">
        <x:v>0.4269</x:v>
      </x:c>
      <x:c r="M2167" s="17" t="n">
        <x:f>F2167*L2167</x:f>
        <x:v>355.6927849805636</x:v>
      </x:c>
      <x:c r="N2167" s="16" t="n">
        <x:f>L2167*'月度汇总'!$F$8</x:f>
        <x:v>0.64035</x:v>
      </x:c>
      <x:c r="O2167" s="17" t="n">
        <x:f>G2167*N2167</x:f>
        <x:v>0</x:v>
      </x:c>
      <x:c r="P2167" s="16" t="n">
        <x:f>L2167*'月度汇总'!$F$10</x:f>
        <x:v>2.1345</x:v>
      </x:c>
      <x:c r="Q2167" s="17" t="n">
        <x:f>J2167*P2167</x:f>
        <x:v>0</x:v>
      </x:c>
      <x:c r="R2167" s="12" t="n">
        <x:v>0</x:v>
      </x:c>
      <x:c r="S2167" s="17" t="n">
        <x:v>0</x:v>
      </x:c>
      <x:c r="T2167" s="19" t="n">
        <x:f>M2167+O2167+Q2167+S2167</x:f>
        <x:v>355.6927849805636</x:v>
      </x:c>
      <x:c r="U2167" s="18" t="str">
        <x:f>TEXT(T2167,"0.00")&amp;"元"</x:f>
        <x:v>355.69元</x:v>
      </x:c>
      <x:c r="V2167" s="12" t="n">
        <x:v>0</x:v>
      </x:c>
      <x:c r="W2167" s="12" t="n">
        <x:f>K2167-V2167</x:f>
        <x:v>833.199308926127</x:v>
      </x:c>
    </x:row>
    <x:row r="2168" ht="20" customHeight="1">
      <x:c r="A2168" s="13" t="n">
        <x:v>45704.02777777778</x:v>
      </x:c>
      <x:c r="B2168" s="13" t="n">
        <x:v>45704.03472222222</x:v>
      </x:c>
      <x:c r="C2168" s="14" t="n">
        <x:v>45704</x:v>
      </x:c>
      <x:c r="D2168" s="15" t="n">
        <x:v>4</x:v>
      </x:c>
      <x:c r="E2168" s="12" t="n">
        <x:v>602.0018175411565</x:v>
      </x:c>
      <x:c r="F2168" s="12" t="n">
        <x:v>602.0018175411565</x:v>
      </x:c>
      <x:c r="G2168" s="12" t="n">
        <x:v>0</x:v>
      </x:c>
      <x:c r="H2168" s="12" t="n">
        <x:f>F2168+G2168</x:f>
        <x:v>602.0018175411565</x:v>
      </x:c>
      <x:c r="I2168" s="12" t="n">
        <x:f>H2168-E2168</x:f>
        <x:v>0</x:v>
      </x:c>
      <x:c r="J2168" s="12" t="n">
        <x:v>0</x:v>
      </x:c>
      <x:c r="K2168" s="12" t="n">
        <x:f>H2168+J2168</x:f>
        <x:v>602.0018175411565</x:v>
      </x:c>
      <x:c r="L2168" s="16" t="n">
        <x:v>0.4272</x:v>
      </x:c>
      <x:c r="M2168" s="17" t="n">
        <x:f>F2168*L2168</x:f>
        <x:v>257.1751764535821</x:v>
      </x:c>
      <x:c r="N2168" s="16" t="n">
        <x:f>L2168*'月度汇总'!$F$8</x:f>
        <x:v>0.6408</x:v>
      </x:c>
      <x:c r="O2168" s="17" t="n">
        <x:f>G2168*N2168</x:f>
        <x:v>0</x:v>
      </x:c>
      <x:c r="P2168" s="16" t="n">
        <x:f>L2168*'月度汇总'!$F$10</x:f>
        <x:v>2.136</x:v>
      </x:c>
      <x:c r="Q2168" s="17" t="n">
        <x:f>J2168*P2168</x:f>
        <x:v>0</x:v>
      </x:c>
      <x:c r="R2168" s="12" t="n">
        <x:v>0</x:v>
      </x:c>
      <x:c r="S2168" s="17" t="n">
        <x:v>0</x:v>
      </x:c>
      <x:c r="T2168" s="19" t="n">
        <x:f>M2168+O2168+Q2168+S2168</x:f>
        <x:v>257.1751764535821</x:v>
      </x:c>
      <x:c r="U2168" s="18" t="str">
        <x:f>TEXT(T2168,"0.00")&amp;"元"</x:f>
        <x:v>257.18元</x:v>
      </x:c>
      <x:c r="V2168" s="12" t="n">
        <x:v>0</x:v>
      </x:c>
      <x:c r="W2168" s="12" t="n">
        <x:f>K2168-V2168</x:f>
        <x:v>602.0018175411565</x:v>
      </x:c>
    </x:row>
    <x:row r="2169" ht="20" customHeight="1">
      <x:c r="A2169" s="13" t="n">
        <x:v>45704.03472222222</x:v>
      </x:c>
      <x:c r="B2169" s="13" t="n">
        <x:v>45704.04166666667</x:v>
      </x:c>
      <x:c r="C2169" s="14" t="n">
        <x:v>45704</x:v>
      </x:c>
      <x:c r="D2169" s="15" t="n">
        <x:v>5</x:v>
      </x:c>
      <x:c r="E2169" s="12" t="n">
        <x:v>616.256968952546</x:v>
      </x:c>
      <x:c r="F2169" s="12" t="n">
        <x:v>616.256968952546</x:v>
      </x:c>
      <x:c r="G2169" s="12" t="n">
        <x:v>0</x:v>
      </x:c>
      <x:c r="H2169" s="12" t="n">
        <x:f>F2169+G2169</x:f>
        <x:v>616.256968952546</x:v>
      </x:c>
      <x:c r="I2169" s="12" t="n">
        <x:f>H2169-E2169</x:f>
        <x:v>0</x:v>
      </x:c>
      <x:c r="J2169" s="12" t="n">
        <x:v>0</x:v>
      </x:c>
      <x:c r="K2169" s="12" t="n">
        <x:f>H2169+J2169</x:f>
        <x:v>616.256968952546</x:v>
      </x:c>
      <x:c r="L2169" s="16" t="n">
        <x:v>0.4271</x:v>
      </x:c>
      <x:c r="M2169" s="17" t="n">
        <x:f>F2169*L2169</x:f>
        <x:v>263.2033514396324</x:v>
      </x:c>
      <x:c r="N2169" s="16" t="n">
        <x:f>L2169*'月度汇总'!$F$8</x:f>
        <x:v>0.6406499999999999</x:v>
      </x:c>
      <x:c r="O2169" s="17" t="n">
        <x:f>G2169*N2169</x:f>
        <x:v>0</x:v>
      </x:c>
      <x:c r="P2169" s="16" t="n">
        <x:f>L2169*'月度汇总'!$F$10</x:f>
        <x:v>2.1355</x:v>
      </x:c>
      <x:c r="Q2169" s="17" t="n">
        <x:f>J2169*P2169</x:f>
        <x:v>0</x:v>
      </x:c>
      <x:c r="R2169" s="12" t="n">
        <x:v>0</x:v>
      </x:c>
      <x:c r="S2169" s="17" t="n">
        <x:v>0</x:v>
      </x:c>
      <x:c r="T2169" s="19" t="n">
        <x:f>M2169+O2169+Q2169+S2169</x:f>
        <x:v>263.2033514396324</x:v>
      </x:c>
      <x:c r="U2169" s="18" t="str">
        <x:f>TEXT(T2169,"0.00")&amp;"元"</x:f>
        <x:v>263.20元</x:v>
      </x:c>
      <x:c r="V2169" s="12" t="n">
        <x:v>0</x:v>
      </x:c>
      <x:c r="W2169" s="12" t="n">
        <x:f>K2169-V2169</x:f>
        <x:v>616.256968952546</x:v>
      </x:c>
    </x:row>
    <x:row r="2170" ht="20" customHeight="1">
      <x:c r="A2170" s="13" t="n">
        <x:v>45704.04166666667</x:v>
      </x:c>
      <x:c r="B2170" s="13" t="n">
        <x:v>45704.04861111111</x:v>
      </x:c>
      <x:c r="C2170" s="14" t="n">
        <x:v>45704</x:v>
      </x:c>
      <x:c r="D2170" s="15" t="n">
        <x:v>6</x:v>
      </x:c>
      <x:c r="E2170" s="12" t="n">
        <x:v>626.4184498287335</x:v>
      </x:c>
      <x:c r="F2170" s="12" t="n">
        <x:v>626.4184498287335</x:v>
      </x:c>
      <x:c r="G2170" s="12" t="n">
        <x:v>0</x:v>
      </x:c>
      <x:c r="H2170" s="12" t="n">
        <x:f>F2170+G2170</x:f>
        <x:v>626.4184498287335</x:v>
      </x:c>
      <x:c r="I2170" s="12" t="n">
        <x:f>H2170-E2170</x:f>
        <x:v>0</x:v>
      </x:c>
      <x:c r="J2170" s="12" t="n">
        <x:v>0</x:v>
      </x:c>
      <x:c r="K2170" s="12" t="n">
        <x:f>H2170+J2170</x:f>
        <x:v>626.4184498287335</x:v>
      </x:c>
      <x:c r="L2170" s="16" t="n">
        <x:v>0.4285</x:v>
      </x:c>
      <x:c r="M2170" s="17" t="n">
        <x:f>F2170*L2170</x:f>
        <x:v>268.4203057516123</x:v>
      </x:c>
      <x:c r="N2170" s="16" t="n">
        <x:f>L2170*'月度汇总'!$F$8</x:f>
        <x:v>0.6427499999999999</x:v>
      </x:c>
      <x:c r="O2170" s="17" t="n">
        <x:f>G2170*N2170</x:f>
        <x:v>0</x:v>
      </x:c>
      <x:c r="P2170" s="16" t="n">
        <x:f>L2170*'月度汇总'!$F$10</x:f>
        <x:v>2.1425</x:v>
      </x:c>
      <x:c r="Q2170" s="17" t="n">
        <x:f>J2170*P2170</x:f>
        <x:v>0</x:v>
      </x:c>
      <x:c r="R2170" s="12" t="n">
        <x:v>0</x:v>
      </x:c>
      <x:c r="S2170" s="17" t="n">
        <x:v>0</x:v>
      </x:c>
      <x:c r="T2170" s="19" t="n">
        <x:f>M2170+O2170+Q2170+S2170</x:f>
        <x:v>268.4203057516123</x:v>
      </x:c>
      <x:c r="U2170" s="18" t="str">
        <x:f>TEXT(T2170,"0.00")&amp;"元"</x:f>
        <x:v>268.42元</x:v>
      </x:c>
      <x:c r="V2170" s="12" t="n">
        <x:v>0</x:v>
      </x:c>
      <x:c r="W2170" s="12" t="n">
        <x:f>K2170-V2170</x:f>
        <x:v>626.4184498287335</x:v>
      </x:c>
    </x:row>
    <x:row r="2171" ht="20" customHeight="1">
      <x:c r="A2171" s="13" t="n">
        <x:v>45704.04861111111</x:v>
      </x:c>
      <x:c r="B2171" s="13" t="n">
        <x:v>45704.055555555555</x:v>
      </x:c>
      <x:c r="C2171" s="14" t="n">
        <x:v>45704</x:v>
      </x:c>
      <x:c r="D2171" s="15" t="n">
        <x:v>7</x:v>
      </x:c>
      <x:c r="E2171" s="12" t="n">
        <x:v>617.8618745612173</x:v>
      </x:c>
      <x:c r="F2171" s="12" t="n">
        <x:v>617.8618745612173</x:v>
      </x:c>
      <x:c r="G2171" s="12" t="n">
        <x:v>0</x:v>
      </x:c>
      <x:c r="H2171" s="12" t="n">
        <x:f>F2171+G2171</x:f>
        <x:v>617.8618745612173</x:v>
      </x:c>
      <x:c r="I2171" s="12" t="n">
        <x:f>H2171-E2171</x:f>
        <x:v>0</x:v>
      </x:c>
      <x:c r="J2171" s="12" t="n">
        <x:v>0</x:v>
      </x:c>
      <x:c r="K2171" s="12" t="n">
        <x:f>H2171+J2171</x:f>
        <x:v>617.8618745612173</x:v>
      </x:c>
      <x:c r="L2171" s="16" t="n">
        <x:v>0.4311</x:v>
      </x:c>
      <x:c r="M2171" s="17" t="n">
        <x:f>F2171*L2171</x:f>
        <x:v>266.3602541233408</x:v>
      </x:c>
      <x:c r="N2171" s="16" t="n">
        <x:f>L2171*'月度汇总'!$F$8</x:f>
        <x:v>0.64665</x:v>
      </x:c>
      <x:c r="O2171" s="17" t="n">
        <x:f>G2171*N2171</x:f>
        <x:v>0</x:v>
      </x:c>
      <x:c r="P2171" s="16" t="n">
        <x:f>L2171*'月度汇总'!$F$10</x:f>
        <x:v>2.1555</x:v>
      </x:c>
      <x:c r="Q2171" s="17" t="n">
        <x:f>J2171*P2171</x:f>
        <x:v>0</x:v>
      </x:c>
      <x:c r="R2171" s="12" t="n">
        <x:v>0</x:v>
      </x:c>
      <x:c r="S2171" s="17" t="n">
        <x:v>0</x:v>
      </x:c>
      <x:c r="T2171" s="19" t="n">
        <x:f>M2171+O2171+Q2171+S2171</x:f>
        <x:v>266.3602541233408</x:v>
      </x:c>
      <x:c r="U2171" s="18" t="str">
        <x:f>TEXT(T2171,"0.00")&amp;"元"</x:f>
        <x:v>266.36元</x:v>
      </x:c>
      <x:c r="V2171" s="12" t="n">
        <x:v>0</x:v>
      </x:c>
      <x:c r="W2171" s="12" t="n">
        <x:f>K2171-V2171</x:f>
        <x:v>617.8618745612173</x:v>
      </x:c>
    </x:row>
    <x:row r="2172" ht="20" customHeight="1">
      <x:c r="A2172" s="13" t="n">
        <x:v>45704.055555555555</x:v>
      </x:c>
      <x:c r="B2172" s="13" t="n">
        <x:v>45704.0625</x:v>
      </x:c>
      <x:c r="C2172" s="14" t="n">
        <x:v>45704</x:v>
      </x:c>
      <x:c r="D2172" s="15" t="n">
        <x:v>8</x:v>
      </x:c>
      <x:c r="E2172" s="12" t="n">
        <x:v>608.7495928316985</x:v>
      </x:c>
      <x:c r="F2172" s="12" t="n">
        <x:v>608.7495928316985</x:v>
      </x:c>
      <x:c r="G2172" s="12" t="n">
        <x:v>0</x:v>
      </x:c>
      <x:c r="H2172" s="12" t="n">
        <x:f>F2172+G2172</x:f>
        <x:v>608.7495928316985</x:v>
      </x:c>
      <x:c r="I2172" s="12" t="n">
        <x:f>H2172-E2172</x:f>
        <x:v>0</x:v>
      </x:c>
      <x:c r="J2172" s="12" t="n">
        <x:v>0</x:v>
      </x:c>
      <x:c r="K2172" s="12" t="n">
        <x:f>H2172+J2172</x:f>
        <x:v>608.7495928316985</x:v>
      </x:c>
      <x:c r="L2172" s="16" t="n">
        <x:v>0.4302</x:v>
      </x:c>
      <x:c r="M2172" s="17" t="n">
        <x:f>F2172*L2172</x:f>
        <x:v>261.8840748361967</x:v>
      </x:c>
      <x:c r="N2172" s="16" t="n">
        <x:f>L2172*'月度汇总'!$F$8</x:f>
        <x:v>0.6453</x:v>
      </x:c>
      <x:c r="O2172" s="17" t="n">
        <x:f>G2172*N2172</x:f>
        <x:v>0</x:v>
      </x:c>
      <x:c r="P2172" s="16" t="n">
        <x:f>L2172*'月度汇总'!$F$10</x:f>
        <x:v>2.1510000000000002</x:v>
      </x:c>
      <x:c r="Q2172" s="17" t="n">
        <x:f>J2172*P2172</x:f>
        <x:v>0</x:v>
      </x:c>
      <x:c r="R2172" s="12" t="n">
        <x:v>0</x:v>
      </x:c>
      <x:c r="S2172" s="17" t="n">
        <x:v>0</x:v>
      </x:c>
      <x:c r="T2172" s="19" t="n">
        <x:f>M2172+O2172+Q2172+S2172</x:f>
        <x:v>261.8840748361967</x:v>
      </x:c>
      <x:c r="U2172" s="18" t="str">
        <x:f>TEXT(T2172,"0.00")&amp;"元"</x:f>
        <x:v>261.88元</x:v>
      </x:c>
      <x:c r="V2172" s="12" t="n">
        <x:v>0</x:v>
      </x:c>
      <x:c r="W2172" s="12" t="n">
        <x:f>K2172-V2172</x:f>
        <x:v>608.7495928316985</x:v>
      </x:c>
    </x:row>
    <x:row r="2173" ht="20" customHeight="1">
      <x:c r="A2173" s="13" t="n">
        <x:v>45704.0625</x:v>
      </x:c>
      <x:c r="B2173" s="13" t="n">
        <x:v>45704.069444444445</x:v>
      </x:c>
      <x:c r="C2173" s="14" t="n">
        <x:v>45704</x:v>
      </x:c>
      <x:c r="D2173" s="15" t="n">
        <x:v>9</x:v>
      </x:c>
      <x:c r="E2173" s="12" t="n">
        <x:v>612.2091327548269</x:v>
      </x:c>
      <x:c r="F2173" s="12" t="n">
        <x:v>612.2091327548269</x:v>
      </x:c>
      <x:c r="G2173" s="12" t="n">
        <x:v>0</x:v>
      </x:c>
      <x:c r="H2173" s="12" t="n">
        <x:f>F2173+G2173</x:f>
        <x:v>612.2091327548269</x:v>
      </x:c>
      <x:c r="I2173" s="12" t="n">
        <x:f>H2173-E2173</x:f>
        <x:v>0</x:v>
      </x:c>
      <x:c r="J2173" s="12" t="n">
        <x:v>0</x:v>
      </x:c>
      <x:c r="K2173" s="12" t="n">
        <x:f>H2173+J2173</x:f>
        <x:v>612.2091327548269</x:v>
      </x:c>
      <x:c r="L2173" s="16" t="n">
        <x:v>0.4279</x:v>
      </x:c>
      <x:c r="M2173" s="17" t="n">
        <x:f>F2173*L2173</x:f>
        <x:v>261.96428790579046</x:v>
      </x:c>
      <x:c r="N2173" s="16" t="n">
        <x:f>L2173*'月度汇总'!$F$8</x:f>
        <x:v>0.64185</x:v>
      </x:c>
      <x:c r="O2173" s="17" t="n">
        <x:f>G2173*N2173</x:f>
        <x:v>0</x:v>
      </x:c>
      <x:c r="P2173" s="16" t="n">
        <x:f>L2173*'月度汇总'!$F$10</x:f>
        <x:v>2.1395</x:v>
      </x:c>
      <x:c r="Q2173" s="17" t="n">
        <x:f>J2173*P2173</x:f>
        <x:v>0</x:v>
      </x:c>
      <x:c r="R2173" s="12" t="n">
        <x:v>0</x:v>
      </x:c>
      <x:c r="S2173" s="17" t="n">
        <x:v>0</x:v>
      </x:c>
      <x:c r="T2173" s="19" t="n">
        <x:f>M2173+O2173+Q2173+S2173</x:f>
        <x:v>261.96428790579046</x:v>
      </x:c>
      <x:c r="U2173" s="18" t="str">
        <x:f>TEXT(T2173,"0.00")&amp;"元"</x:f>
        <x:v>261.96元</x:v>
      </x:c>
      <x:c r="V2173" s="12" t="n">
        <x:v>0</x:v>
      </x:c>
      <x:c r="W2173" s="12" t="n">
        <x:f>K2173-V2173</x:f>
        <x:v>612.2091327548269</x:v>
      </x:c>
    </x:row>
    <x:row r="2174" ht="20" customHeight="1">
      <x:c r="A2174" s="13" t="n">
        <x:v>45704.069444444445</x:v>
      </x:c>
      <x:c r="B2174" s="13" t="n">
        <x:v>45704.07638888889</x:v>
      </x:c>
      <x:c r="C2174" s="14" t="n">
        <x:v>45704</x:v>
      </x:c>
      <x:c r="D2174" s="15" t="n">
        <x:v>10</x:v>
      </x:c>
      <x:c r="E2174" s="12" t="n">
        <x:v>623.235476526169</x:v>
      </x:c>
      <x:c r="F2174" s="12" t="n">
        <x:v>623.235476526169</x:v>
      </x:c>
      <x:c r="G2174" s="12" t="n">
        <x:v>0</x:v>
      </x:c>
      <x:c r="H2174" s="12" t="n">
        <x:f>F2174+G2174</x:f>
        <x:v>623.235476526169</x:v>
      </x:c>
      <x:c r="I2174" s="12" t="n">
        <x:f>H2174-E2174</x:f>
        <x:v>0</x:v>
      </x:c>
      <x:c r="J2174" s="12" t="n">
        <x:v>0</x:v>
      </x:c>
      <x:c r="K2174" s="12" t="n">
        <x:f>H2174+J2174</x:f>
        <x:v>623.235476526169</x:v>
      </x:c>
      <x:c r="L2174" s="16" t="n">
        <x:v>0.4312</x:v>
      </x:c>
      <x:c r="M2174" s="17" t="n">
        <x:f>F2174*L2174</x:f>
        <x:v>268.7391374780841</x:v>
      </x:c>
      <x:c r="N2174" s="16" t="n">
        <x:f>L2174*'月度汇总'!$F$8</x:f>
        <x:v>0.6468</x:v>
      </x:c>
      <x:c r="O2174" s="17" t="n">
        <x:f>G2174*N2174</x:f>
        <x:v>0</x:v>
      </x:c>
      <x:c r="P2174" s="16" t="n">
        <x:f>L2174*'月度汇总'!$F$10</x:f>
        <x:v>2.156</x:v>
      </x:c>
      <x:c r="Q2174" s="17" t="n">
        <x:f>J2174*P2174</x:f>
        <x:v>0</x:v>
      </x:c>
      <x:c r="R2174" s="12" t="n">
        <x:v>0</x:v>
      </x:c>
      <x:c r="S2174" s="17" t="n">
        <x:v>0</x:v>
      </x:c>
      <x:c r="T2174" s="19" t="n">
        <x:f>M2174+O2174+Q2174+S2174</x:f>
        <x:v>268.7391374780841</x:v>
      </x:c>
      <x:c r="U2174" s="18" t="str">
        <x:f>TEXT(T2174,"0.00")&amp;"元"</x:f>
        <x:v>268.74元</x:v>
      </x:c>
      <x:c r="V2174" s="12" t="n">
        <x:v>0</x:v>
      </x:c>
      <x:c r="W2174" s="12" t="n">
        <x:f>K2174-V2174</x:f>
        <x:v>623.235476526169</x:v>
      </x:c>
    </x:row>
    <x:row r="2175" ht="20" customHeight="1">
      <x:c r="A2175" s="13" t="n">
        <x:v>45704.07638888889</x:v>
      </x:c>
      <x:c r="B2175" s="13" t="n">
        <x:v>45704.08333333333</x:v>
      </x:c>
      <x:c r="C2175" s="14" t="n">
        <x:v>45704</x:v>
      </x:c>
      <x:c r="D2175" s="15" t="n">
        <x:v>11</x:v>
      </x:c>
      <x:c r="E2175" s="12" t="n">
        <x:v>619.4654269085868</x:v>
      </x:c>
      <x:c r="F2175" s="12" t="n">
        <x:v>619.4654269085868</x:v>
      </x:c>
      <x:c r="G2175" s="12" t="n">
        <x:v>0</x:v>
      </x:c>
      <x:c r="H2175" s="12" t="n">
        <x:f>F2175+G2175</x:f>
        <x:v>619.4654269085868</x:v>
      </x:c>
      <x:c r="I2175" s="12" t="n">
        <x:f>H2175-E2175</x:f>
        <x:v>0</x:v>
      </x:c>
      <x:c r="J2175" s="12" t="n">
        <x:v>0</x:v>
      </x:c>
      <x:c r="K2175" s="12" t="n">
        <x:f>H2175+J2175</x:f>
        <x:v>619.4654269085868</x:v>
      </x:c>
      <x:c r="L2175" s="16" t="n">
        <x:v>0.4333</x:v>
      </x:c>
      <x:c r="M2175" s="17" t="n">
        <x:f>F2175*L2175</x:f>
        <x:v>268.4143694794907</x:v>
      </x:c>
      <x:c r="N2175" s="16" t="n">
        <x:f>L2175*'月度汇总'!$F$8</x:f>
        <x:v>0.64995</x:v>
      </x:c>
      <x:c r="O2175" s="17" t="n">
        <x:f>G2175*N2175</x:f>
        <x:v>0</x:v>
      </x:c>
      <x:c r="P2175" s="16" t="n">
        <x:f>L2175*'月度汇总'!$F$10</x:f>
        <x:v>2.1665</x:v>
      </x:c>
      <x:c r="Q2175" s="17" t="n">
        <x:f>J2175*P2175</x:f>
        <x:v>0</x:v>
      </x:c>
      <x:c r="R2175" s="12" t="n">
        <x:v>0</x:v>
      </x:c>
      <x:c r="S2175" s="17" t="n">
        <x:v>0</x:v>
      </x:c>
      <x:c r="T2175" s="19" t="n">
        <x:f>M2175+O2175+Q2175+S2175</x:f>
        <x:v>268.4143694794907</x:v>
      </x:c>
      <x:c r="U2175" s="18" t="str">
        <x:f>TEXT(T2175,"0.00")&amp;"元"</x:f>
        <x:v>268.41元</x:v>
      </x:c>
      <x:c r="V2175" s="12" t="n">
        <x:v>0</x:v>
      </x:c>
      <x:c r="W2175" s="12" t="n">
        <x:f>K2175-V2175</x:f>
        <x:v>619.4654269085868</x:v>
      </x:c>
    </x:row>
    <x:row r="2176" ht="20" customHeight="1">
      <x:c r="A2176" s="13" t="n">
        <x:v>45704.08333333333</x:v>
      </x:c>
      <x:c r="B2176" s="13" t="n">
        <x:v>45704.09027777778</x:v>
      </x:c>
      <x:c r="C2176" s="14" t="n">
        <x:v>45704</x:v>
      </x:c>
      <x:c r="D2176" s="15" t="n">
        <x:v>12</x:v>
      </x:c>
      <x:c r="E2176" s="12" t="n">
        <x:v>612.0484228902221</x:v>
      </x:c>
      <x:c r="F2176" s="12" t="n">
        <x:v>612.0484228902221</x:v>
      </x:c>
      <x:c r="G2176" s="12" t="n">
        <x:v>0</x:v>
      </x:c>
      <x:c r="H2176" s="12" t="n">
        <x:f>F2176+G2176</x:f>
        <x:v>612.0484228902221</x:v>
      </x:c>
      <x:c r="I2176" s="12" t="n">
        <x:f>H2176-E2176</x:f>
        <x:v>0</x:v>
      </x:c>
      <x:c r="J2176" s="12" t="n">
        <x:v>0</x:v>
      </x:c>
      <x:c r="K2176" s="12" t="n">
        <x:f>H2176+J2176</x:f>
        <x:v>612.0484228902221</x:v>
      </x:c>
      <x:c r="L2176" s="16" t="n">
        <x:v>0.4311</x:v>
      </x:c>
      <x:c r="M2176" s="17" t="n">
        <x:f>F2176*L2176</x:f>
        <x:v>263.8540751079747</x:v>
      </x:c>
      <x:c r="N2176" s="16" t="n">
        <x:f>L2176*'月度汇总'!$F$8</x:f>
        <x:v>0.64665</x:v>
      </x:c>
      <x:c r="O2176" s="17" t="n">
        <x:f>G2176*N2176</x:f>
        <x:v>0</x:v>
      </x:c>
      <x:c r="P2176" s="16" t="n">
        <x:f>L2176*'月度汇总'!$F$10</x:f>
        <x:v>2.1555</x:v>
      </x:c>
      <x:c r="Q2176" s="17" t="n">
        <x:f>J2176*P2176</x:f>
        <x:v>0</x:v>
      </x:c>
      <x:c r="R2176" s="12" t="n">
        <x:v>0</x:v>
      </x:c>
      <x:c r="S2176" s="17" t="n">
        <x:v>0</x:v>
      </x:c>
      <x:c r="T2176" s="19" t="n">
        <x:f>M2176+O2176+Q2176+S2176</x:f>
        <x:v>263.8540751079747</x:v>
      </x:c>
      <x:c r="U2176" s="18" t="str">
        <x:f>TEXT(T2176,"0.00")&amp;"元"</x:f>
        <x:v>263.85元</x:v>
      </x:c>
      <x:c r="V2176" s="12" t="n">
        <x:v>0</x:v>
      </x:c>
      <x:c r="W2176" s="12" t="n">
        <x:f>K2176-V2176</x:f>
        <x:v>612.0484228902221</x:v>
      </x:c>
    </x:row>
    <x:row r="2177" ht="20" customHeight="1">
      <x:c r="A2177" s="13" t="n">
        <x:v>45704.09027777778</x:v>
      </x:c>
      <x:c r="B2177" s="13" t="n">
        <x:v>45704.09722222222</x:v>
      </x:c>
      <x:c r="C2177" s="14" t="n">
        <x:v>45704</x:v>
      </x:c>
      <x:c r="D2177" s="15" t="n">
        <x:v>13</x:v>
      </x:c>
      <x:c r="E2177" s="12" t="n">
        <x:v>633.3702053472861</x:v>
      </x:c>
      <x:c r="F2177" s="12" t="n">
        <x:v>633.3702053472861</x:v>
      </x:c>
      <x:c r="G2177" s="12" t="n">
        <x:v>0</x:v>
      </x:c>
      <x:c r="H2177" s="12" t="n">
        <x:f>F2177+G2177</x:f>
        <x:v>633.3702053472861</x:v>
      </x:c>
      <x:c r="I2177" s="12" t="n">
        <x:f>H2177-E2177</x:f>
        <x:v>0</x:v>
      </x:c>
      <x:c r="J2177" s="12" t="n">
        <x:v>0</x:v>
      </x:c>
      <x:c r="K2177" s="12" t="n">
        <x:f>H2177+J2177</x:f>
        <x:v>633.3702053472861</x:v>
      </x:c>
      <x:c r="L2177" s="16" t="n">
        <x:v>0.4293</x:v>
      </x:c>
      <x:c r="M2177" s="17" t="n">
        <x:f>F2177*L2177</x:f>
        <x:v>271.9058291555899</x:v>
      </x:c>
      <x:c r="N2177" s="16" t="n">
        <x:f>L2177*'月度汇总'!$F$8</x:f>
        <x:v>0.64395</x:v>
      </x:c>
      <x:c r="O2177" s="17" t="n">
        <x:f>G2177*N2177</x:f>
        <x:v>0</x:v>
      </x:c>
      <x:c r="P2177" s="16" t="n">
        <x:f>L2177*'月度汇总'!$F$10</x:f>
        <x:v>2.1465</x:v>
      </x:c>
      <x:c r="Q2177" s="17" t="n">
        <x:f>J2177*P2177</x:f>
        <x:v>0</x:v>
      </x:c>
      <x:c r="R2177" s="12" t="n">
        <x:v>0</x:v>
      </x:c>
      <x:c r="S2177" s="17" t="n">
        <x:v>0</x:v>
      </x:c>
      <x:c r="T2177" s="19" t="n">
        <x:f>M2177+O2177+Q2177+S2177</x:f>
        <x:v>271.9058291555899</x:v>
      </x:c>
      <x:c r="U2177" s="18" t="str">
        <x:f>TEXT(T2177,"0.00")&amp;"元"</x:f>
        <x:v>271.91元</x:v>
      </x:c>
      <x:c r="V2177" s="12" t="n">
        <x:v>0</x:v>
      </x:c>
      <x:c r="W2177" s="12" t="n">
        <x:f>K2177-V2177</x:f>
        <x:v>633.3702053472861</x:v>
      </x:c>
    </x:row>
    <x:row r="2178" ht="20" customHeight="1">
      <x:c r="A2178" s="13" t="n">
        <x:v>45704.09722222222</x:v>
      </x:c>
      <x:c r="B2178" s="13" t="n">
        <x:v>45704.10416666667</x:v>
      </x:c>
      <x:c r="C2178" s="14" t="n">
        <x:v>45704</x:v>
      </x:c>
      <x:c r="D2178" s="15" t="n">
        <x:v>14</x:v>
      </x:c>
      <x:c r="E2178" s="12" t="n">
        <x:v>651.2071177115187</x:v>
      </x:c>
      <x:c r="F2178" s="12" t="n">
        <x:v>651.2071177115187</x:v>
      </x:c>
      <x:c r="G2178" s="12" t="n">
        <x:v>0</x:v>
      </x:c>
      <x:c r="H2178" s="12" t="n">
        <x:f>F2178+G2178</x:f>
        <x:v>651.2071177115187</x:v>
      </x:c>
      <x:c r="I2178" s="12" t="n">
        <x:f>H2178-E2178</x:f>
        <x:v>0</x:v>
      </x:c>
      <x:c r="J2178" s="12" t="n">
        <x:v>0</x:v>
      </x:c>
      <x:c r="K2178" s="12" t="n">
        <x:f>H2178+J2178</x:f>
        <x:v>651.2071177115187</x:v>
      </x:c>
      <x:c r="L2178" s="16" t="n">
        <x:v>0.4324</x:v>
      </x:c>
      <x:c r="M2178" s="17" t="n">
        <x:f>F2178*L2178</x:f>
        <x:v>281.58195769846066</x:v>
      </x:c>
      <x:c r="N2178" s="16" t="n">
        <x:f>L2178*'月度汇总'!$F$8</x:f>
        <x:v>0.6486000000000001</x:v>
      </x:c>
      <x:c r="O2178" s="17" t="n">
        <x:f>G2178*N2178</x:f>
        <x:v>0</x:v>
      </x:c>
      <x:c r="P2178" s="16" t="n">
        <x:f>L2178*'月度汇总'!$F$10</x:f>
        <x:v>2.162</x:v>
      </x:c>
      <x:c r="Q2178" s="17" t="n">
        <x:f>J2178*P2178</x:f>
        <x:v>0</x:v>
      </x:c>
      <x:c r="R2178" s="12" t="n">
        <x:v>0</x:v>
      </x:c>
      <x:c r="S2178" s="17" t="n">
        <x:v>0</x:v>
      </x:c>
      <x:c r="T2178" s="19" t="n">
        <x:f>M2178+O2178+Q2178+S2178</x:f>
        <x:v>281.58195769846066</x:v>
      </x:c>
      <x:c r="U2178" s="18" t="str">
        <x:f>TEXT(T2178,"0.00")&amp;"元"</x:f>
        <x:v>281.58元</x:v>
      </x:c>
      <x:c r="V2178" s="12" t="n">
        <x:v>0</x:v>
      </x:c>
      <x:c r="W2178" s="12" t="n">
        <x:f>K2178-V2178</x:f>
        <x:v>651.2071177115187</x:v>
      </x:c>
    </x:row>
    <x:row r="2179" ht="20" customHeight="1">
      <x:c r="A2179" s="13" t="n">
        <x:v>45704.10416666667</x:v>
      </x:c>
      <x:c r="B2179" s="13" t="n">
        <x:v>45704.11111111111</x:v>
      </x:c>
      <x:c r="C2179" s="14" t="n">
        <x:v>45704</x:v>
      </x:c>
      <x:c r="D2179" s="15" t="n">
        <x:v>15</x:v>
      </x:c>
      <x:c r="E2179" s="12" t="n">
        <x:v>645.5708483088613</x:v>
      </x:c>
      <x:c r="F2179" s="12" t="n">
        <x:v>645.5708483088613</x:v>
      </x:c>
      <x:c r="G2179" s="12" t="n">
        <x:v>0</x:v>
      </x:c>
      <x:c r="H2179" s="12" t="n">
        <x:f>F2179+G2179</x:f>
        <x:v>645.5708483088613</x:v>
      </x:c>
      <x:c r="I2179" s="12" t="n">
        <x:f>H2179-E2179</x:f>
        <x:v>0</x:v>
      </x:c>
      <x:c r="J2179" s="12" t="n">
        <x:v>0</x:v>
      </x:c>
      <x:c r="K2179" s="12" t="n">
        <x:f>H2179+J2179</x:f>
        <x:v>645.5708483088613</x:v>
      </x:c>
      <x:c r="L2179" s="16" t="n">
        <x:v>0.4367</x:v>
      </x:c>
      <x:c r="M2179" s="17" t="n">
        <x:f>F2179*L2179</x:f>
        <x:v>281.9207894564797</x:v>
      </x:c>
      <x:c r="N2179" s="16" t="n">
        <x:f>L2179*'月度汇总'!$F$8</x:f>
        <x:v>0.6550499999999999</x:v>
      </x:c>
      <x:c r="O2179" s="17" t="n">
        <x:f>G2179*N2179</x:f>
        <x:v>0</x:v>
      </x:c>
      <x:c r="P2179" s="16" t="n">
        <x:f>L2179*'月度汇总'!$F$10</x:f>
        <x:v>2.1835</x:v>
      </x:c>
      <x:c r="Q2179" s="17" t="n">
        <x:f>J2179*P2179</x:f>
        <x:v>0</x:v>
      </x:c>
      <x:c r="R2179" s="12" t="n">
        <x:v>0</x:v>
      </x:c>
      <x:c r="S2179" s="17" t="n">
        <x:v>0</x:v>
      </x:c>
      <x:c r="T2179" s="19" t="n">
        <x:f>M2179+O2179+Q2179+S2179</x:f>
        <x:v>281.9207894564797</x:v>
      </x:c>
      <x:c r="U2179" s="18" t="str">
        <x:f>TEXT(T2179,"0.00")&amp;"元"</x:f>
        <x:v>281.92元</x:v>
      </x:c>
      <x:c r="V2179" s="12" t="n">
        <x:v>0</x:v>
      </x:c>
      <x:c r="W2179" s="12" t="n">
        <x:f>K2179-V2179</x:f>
        <x:v>645.5708483088613</x:v>
      </x:c>
    </x:row>
    <x:row r="2180" ht="20" customHeight="1">
      <x:c r="A2180" s="13" t="n">
        <x:v>45704.11111111111</x:v>
      </x:c>
      <x:c r="B2180" s="13" t="n">
        <x:v>45704.118055555555</x:v>
      </x:c>
      <x:c r="C2180" s="14" t="n">
        <x:v>45704</x:v>
      </x:c>
      <x:c r="D2180" s="15" t="n">
        <x:v>16</x:v>
      </x:c>
      <x:c r="E2180" s="12" t="n">
        <x:v>629.7244068692138</x:v>
      </x:c>
      <x:c r="F2180" s="12" t="n">
        <x:v>629.7244068692138</x:v>
      </x:c>
      <x:c r="G2180" s="12" t="n">
        <x:v>0</x:v>
      </x:c>
      <x:c r="H2180" s="12" t="n">
        <x:f>F2180+G2180</x:f>
        <x:v>629.7244068692138</x:v>
      </x:c>
      <x:c r="I2180" s="12" t="n">
        <x:f>H2180-E2180</x:f>
        <x:v>0</x:v>
      </x:c>
      <x:c r="J2180" s="12" t="n">
        <x:v>0</x:v>
      </x:c>
      <x:c r="K2180" s="12" t="n">
        <x:f>H2180+J2180</x:f>
        <x:v>629.7244068692138</x:v>
      </x:c>
      <x:c r="L2180" s="16" t="n">
        <x:v>0.4348</x:v>
      </x:c>
      <x:c r="M2180" s="17" t="n">
        <x:f>F2180*L2180</x:f>
        <x:v>273.80417210673414</x:v>
      </x:c>
      <x:c r="N2180" s="16" t="n">
        <x:f>L2180*'月度汇总'!$F$8</x:f>
        <x:v>0.6522</x:v>
      </x:c>
      <x:c r="O2180" s="17" t="n">
        <x:f>G2180*N2180</x:f>
        <x:v>0</x:v>
      </x:c>
      <x:c r="P2180" s="16" t="n">
        <x:f>L2180*'月度汇总'!$F$10</x:f>
        <x:v>2.174</x:v>
      </x:c>
      <x:c r="Q2180" s="17" t="n">
        <x:f>J2180*P2180</x:f>
        <x:v>0</x:v>
      </x:c>
      <x:c r="R2180" s="12" t="n">
        <x:v>0</x:v>
      </x:c>
      <x:c r="S2180" s="17" t="n">
        <x:v>0</x:v>
      </x:c>
      <x:c r="T2180" s="19" t="n">
        <x:f>M2180+O2180+Q2180+S2180</x:f>
        <x:v>273.80417210673414</x:v>
      </x:c>
      <x:c r="U2180" s="18" t="str">
        <x:f>TEXT(T2180,"0.00")&amp;"元"</x:f>
        <x:v>273.80元</x:v>
      </x:c>
      <x:c r="V2180" s="12" t="n">
        <x:v>0</x:v>
      </x:c>
      <x:c r="W2180" s="12" t="n">
        <x:f>K2180-V2180</x:f>
        <x:v>629.7244068692138</x:v>
      </x:c>
    </x:row>
    <x:row r="2181" ht="20" customHeight="1">
      <x:c r="A2181" s="13" t="n">
        <x:v>45704.118055555555</x:v>
      </x:c>
      <x:c r="B2181" s="13" t="n">
        <x:v>45704.125</x:v>
      </x:c>
      <x:c r="C2181" s="14" t="n">
        <x:v>45704</x:v>
      </x:c>
      <x:c r="D2181" s="15" t="n">
        <x:v>17</x:v>
      </x:c>
      <x:c r="E2181" s="12" t="n">
        <x:v>632.9231710404918</x:v>
      </x:c>
      <x:c r="F2181" s="12" t="n">
        <x:v>632.9231710404918</x:v>
      </x:c>
      <x:c r="G2181" s="12" t="n">
        <x:v>0</x:v>
      </x:c>
      <x:c r="H2181" s="12" t="n">
        <x:f>F2181+G2181</x:f>
        <x:v>632.9231710404918</x:v>
      </x:c>
      <x:c r="I2181" s="12" t="n">
        <x:f>H2181-E2181</x:f>
        <x:v>0</x:v>
      </x:c>
      <x:c r="J2181" s="12" t="n">
        <x:v>0</x:v>
      </x:c>
      <x:c r="K2181" s="12" t="n">
        <x:f>H2181+J2181</x:f>
        <x:v>632.9231710404918</x:v>
      </x:c>
      <x:c r="L2181" s="16" t="n">
        <x:v>0.4335</x:v>
      </x:c>
      <x:c r="M2181" s="17" t="n">
        <x:f>F2181*L2181</x:f>
        <x:v>274.3721946460532</x:v>
      </x:c>
      <x:c r="N2181" s="16" t="n">
        <x:f>L2181*'月度汇总'!$F$8</x:f>
        <x:v>0.65025</x:v>
      </x:c>
      <x:c r="O2181" s="17" t="n">
        <x:f>G2181*N2181</x:f>
        <x:v>0</x:v>
      </x:c>
      <x:c r="P2181" s="16" t="n">
        <x:f>L2181*'月度汇总'!$F$10</x:f>
        <x:v>2.1675</x:v>
      </x:c>
      <x:c r="Q2181" s="17" t="n">
        <x:f>J2181*P2181</x:f>
        <x:v>0</x:v>
      </x:c>
      <x:c r="R2181" s="12" t="n">
        <x:v>0</x:v>
      </x:c>
      <x:c r="S2181" s="17" t="n">
        <x:v>0</x:v>
      </x:c>
      <x:c r="T2181" s="19" t="n">
        <x:f>M2181+O2181+Q2181+S2181</x:f>
        <x:v>274.3721946460532</x:v>
      </x:c>
      <x:c r="U2181" s="18" t="str">
        <x:f>TEXT(T2181,"0.00")&amp;"元"</x:f>
        <x:v>274.37元</x:v>
      </x:c>
      <x:c r="V2181" s="12" t="n">
        <x:v>0</x:v>
      </x:c>
      <x:c r="W2181" s="12" t="n">
        <x:f>K2181-V2181</x:f>
        <x:v>632.9231710404918</x:v>
      </x:c>
    </x:row>
    <x:row r="2182" ht="20" customHeight="1">
      <x:c r="A2182" s="13" t="n">
        <x:v>45704.125</x:v>
      </x:c>
      <x:c r="B2182" s="13" t="n">
        <x:v>45704.131944444445</x:v>
      </x:c>
      <x:c r="C2182" s="14" t="n">
        <x:v>45704</x:v>
      </x:c>
      <x:c r="D2182" s="15" t="n">
        <x:v>18</x:v>
      </x:c>
      <x:c r="E2182" s="12" t="n">
        <x:v>647.0473312401964</x:v>
      </x:c>
      <x:c r="F2182" s="12" t="n">
        <x:v>647.0473312401964</x:v>
      </x:c>
      <x:c r="G2182" s="12" t="n">
        <x:v>0</x:v>
      </x:c>
      <x:c r="H2182" s="12" t="n">
        <x:f>F2182+G2182</x:f>
        <x:v>647.0473312401964</x:v>
      </x:c>
      <x:c r="I2182" s="12" t="n">
        <x:f>H2182-E2182</x:f>
        <x:v>0</x:v>
      </x:c>
      <x:c r="J2182" s="12" t="n">
        <x:v>0</x:v>
      </x:c>
      <x:c r="K2182" s="12" t="n">
        <x:f>H2182+J2182</x:f>
        <x:v>647.0473312401964</x:v>
      </x:c>
      <x:c r="L2182" s="16" t="n">
        <x:v>0.4357</x:v>
      </x:c>
      <x:c r="M2182" s="17" t="n">
        <x:f>F2182*L2182</x:f>
        <x:v>281.91852222135356</x:v>
      </x:c>
      <x:c r="N2182" s="16" t="n">
        <x:f>L2182*'月度汇总'!$F$8</x:f>
        <x:v>0.65355</x:v>
      </x:c>
      <x:c r="O2182" s="17" t="n">
        <x:f>G2182*N2182</x:f>
        <x:v>0</x:v>
      </x:c>
      <x:c r="P2182" s="16" t="n">
        <x:f>L2182*'月度汇总'!$F$10</x:f>
        <x:v>2.1784999999999997</x:v>
      </x:c>
      <x:c r="Q2182" s="17" t="n">
        <x:f>J2182*P2182</x:f>
        <x:v>0</x:v>
      </x:c>
      <x:c r="R2182" s="12" t="n">
        <x:v>0</x:v>
      </x:c>
      <x:c r="S2182" s="17" t="n">
        <x:v>0</x:v>
      </x:c>
      <x:c r="T2182" s="19" t="n">
        <x:f>M2182+O2182+Q2182+S2182</x:f>
        <x:v>281.91852222135356</x:v>
      </x:c>
      <x:c r="U2182" s="18" t="str">
        <x:f>TEXT(T2182,"0.00")&amp;"元"</x:f>
        <x:v>281.92元</x:v>
      </x:c>
      <x:c r="V2182" s="12" t="n">
        <x:v>0</x:v>
      </x:c>
      <x:c r="W2182" s="12" t="n">
        <x:f>K2182-V2182</x:f>
        <x:v>647.0473312401964</x:v>
      </x:c>
    </x:row>
    <x:row r="2183" ht="20" customHeight="1">
      <x:c r="A2183" s="13" t="n">
        <x:v>45704.131944444445</x:v>
      </x:c>
      <x:c r="B2183" s="13" t="n">
        <x:v>45704.13888888889</x:v>
      </x:c>
      <x:c r="C2183" s="14" t="n">
        <x:v>45704</x:v>
      </x:c>
      <x:c r="D2183" s="15" t="n">
        <x:v>19</x:v>
      </x:c>
      <x:c r="E2183" s="12" t="n">
        <x:v>640.6564946777183</x:v>
      </x:c>
      <x:c r="F2183" s="12" t="n">
        <x:v>640.6564946777183</x:v>
      </x:c>
      <x:c r="G2183" s="12" t="n">
        <x:v>0</x:v>
      </x:c>
      <x:c r="H2183" s="12" t="n">
        <x:f>F2183+G2183</x:f>
        <x:v>640.6564946777183</x:v>
      </x:c>
      <x:c r="I2183" s="12" t="n">
        <x:f>H2183-E2183</x:f>
        <x:v>0</x:v>
      </x:c>
      <x:c r="J2183" s="12" t="n">
        <x:v>0</x:v>
      </x:c>
      <x:c r="K2183" s="12" t="n">
        <x:f>H2183+J2183</x:f>
        <x:v>640.6564946777183</x:v>
      </x:c>
      <x:c r="L2183" s="16" t="n">
        <x:v>0.4374</x:v>
      </x:c>
      <x:c r="M2183" s="17" t="n">
        <x:f>F2183*L2183</x:f>
        <x:v>280.223150772034</x:v>
      </x:c>
      <x:c r="N2183" s="16" t="n">
        <x:f>L2183*'月度汇总'!$F$8</x:f>
        <x:v>0.6561</x:v>
      </x:c>
      <x:c r="O2183" s="17" t="n">
        <x:f>G2183*N2183</x:f>
        <x:v>0</x:v>
      </x:c>
      <x:c r="P2183" s="16" t="n">
        <x:f>L2183*'月度汇总'!$F$10</x:f>
        <x:v>2.1870000000000003</x:v>
      </x:c>
      <x:c r="Q2183" s="17" t="n">
        <x:f>J2183*P2183</x:f>
        <x:v>0</x:v>
      </x:c>
      <x:c r="R2183" s="12" t="n">
        <x:v>0</x:v>
      </x:c>
      <x:c r="S2183" s="17" t="n">
        <x:v>0</x:v>
      </x:c>
      <x:c r="T2183" s="19" t="n">
        <x:f>M2183+O2183+Q2183+S2183</x:f>
        <x:v>280.223150772034</x:v>
      </x:c>
      <x:c r="U2183" s="18" t="str">
        <x:f>TEXT(T2183,"0.00")&amp;"元"</x:f>
        <x:v>280.22元</x:v>
      </x:c>
      <x:c r="V2183" s="12" t="n">
        <x:v>0</x:v>
      </x:c>
      <x:c r="W2183" s="12" t="n">
        <x:f>K2183-V2183</x:f>
        <x:v>640.6564946777183</x:v>
      </x:c>
    </x:row>
    <x:row r="2184" ht="20" customHeight="1">
      <x:c r="A2184" s="13" t="n">
        <x:v>45704.13888888889</x:v>
      </x:c>
      <x:c r="B2184" s="13" t="n">
        <x:v>45704.14583333333</x:v>
      </x:c>
      <x:c r="C2184" s="14" t="n">
        <x:v>45704</x:v>
      </x:c>
      <x:c r="D2184" s="15" t="n">
        <x:v>20</x:v>
      </x:c>
      <x:c r="E2184" s="12" t="n">
        <x:v>650.5923110472635</x:v>
      </x:c>
      <x:c r="F2184" s="12" t="n">
        <x:v>650.5923110472635</x:v>
      </x:c>
      <x:c r="G2184" s="12" t="n">
        <x:v>0</x:v>
      </x:c>
      <x:c r="H2184" s="12" t="n">
        <x:f>F2184+G2184</x:f>
        <x:v>650.5923110472635</x:v>
      </x:c>
      <x:c r="I2184" s="12" t="n">
        <x:f>H2184-E2184</x:f>
        <x:v>0</x:v>
      </x:c>
      <x:c r="J2184" s="12" t="n">
        <x:v>0</x:v>
      </x:c>
      <x:c r="K2184" s="12" t="n">
        <x:f>H2184+J2184</x:f>
        <x:v>650.5923110472635</x:v>
      </x:c>
      <x:c r="L2184" s="16" t="n">
        <x:v>0.4371</x:v>
      </x:c>
      <x:c r="M2184" s="17" t="n">
        <x:f>F2184*L2184</x:f>
        <x:v>284.37389915875883</x:v>
      </x:c>
      <x:c r="N2184" s="16" t="n">
        <x:f>L2184*'月度汇总'!$F$8</x:f>
        <x:v>0.65565</x:v>
      </x:c>
      <x:c r="O2184" s="17" t="n">
        <x:f>G2184*N2184</x:f>
        <x:v>0</x:v>
      </x:c>
      <x:c r="P2184" s="16" t="n">
        <x:f>L2184*'月度汇总'!$F$10</x:f>
        <x:v>2.1854999999999998</x:v>
      </x:c>
      <x:c r="Q2184" s="17" t="n">
        <x:f>J2184*P2184</x:f>
        <x:v>0</x:v>
      </x:c>
      <x:c r="R2184" s="12" t="n">
        <x:v>0</x:v>
      </x:c>
      <x:c r="S2184" s="17" t="n">
        <x:v>0</x:v>
      </x:c>
      <x:c r="T2184" s="19" t="n">
        <x:f>M2184+O2184+Q2184+S2184</x:f>
        <x:v>284.37389915875883</x:v>
      </x:c>
      <x:c r="U2184" s="18" t="str">
        <x:f>TEXT(T2184,"0.00")&amp;"元"</x:f>
        <x:v>284.37元</x:v>
      </x:c>
      <x:c r="V2184" s="12" t="n">
        <x:v>0</x:v>
      </x:c>
      <x:c r="W2184" s="12" t="n">
        <x:f>K2184-V2184</x:f>
        <x:v>650.5923110472635</x:v>
      </x:c>
    </x:row>
    <x:row r="2185" ht="20" customHeight="1">
      <x:c r="A2185" s="13" t="n">
        <x:v>45704.14583333333</x:v>
      </x:c>
      <x:c r="B2185" s="13" t="n">
        <x:v>45704.15277777778</x:v>
      </x:c>
      <x:c r="C2185" s="14" t="n">
        <x:v>45704</x:v>
      </x:c>
      <x:c r="D2185" s="15" t="n">
        <x:v>21</x:v>
      </x:c>
      <x:c r="E2185" s="12" t="n">
        <x:v>670.6354832246237</x:v>
      </x:c>
      <x:c r="F2185" s="12" t="n">
        <x:v>670.6354832246237</x:v>
      </x:c>
      <x:c r="G2185" s="12" t="n">
        <x:v>0</x:v>
      </x:c>
      <x:c r="H2185" s="12" t="n">
        <x:f>F2185+G2185</x:f>
        <x:v>670.6354832246237</x:v>
      </x:c>
      <x:c r="I2185" s="12" t="n">
        <x:f>H2185-E2185</x:f>
        <x:v>0</x:v>
      </x:c>
      <x:c r="J2185" s="12" t="n">
        <x:v>0</x:v>
      </x:c>
      <x:c r="K2185" s="12" t="n">
        <x:f>H2185+J2185</x:f>
        <x:v>670.6354832246237</x:v>
      </x:c>
      <x:c r="L2185" s="16" t="n">
        <x:v>0.4356</x:v>
      </x:c>
      <x:c r="M2185" s="17" t="n">
        <x:f>F2185*L2185</x:f>
        <x:v>292.1288164926461</x:v>
      </x:c>
      <x:c r="N2185" s="16" t="n">
        <x:f>L2185*'月度汇总'!$F$8</x:f>
        <x:v>0.6534</x:v>
      </x:c>
      <x:c r="O2185" s="17" t="n">
        <x:f>G2185*N2185</x:f>
        <x:v>0</x:v>
      </x:c>
      <x:c r="P2185" s="16" t="n">
        <x:f>L2185*'月度汇总'!$F$10</x:f>
        <x:v>2.178</x:v>
      </x:c>
      <x:c r="Q2185" s="17" t="n">
        <x:f>J2185*P2185</x:f>
        <x:v>0</x:v>
      </x:c>
      <x:c r="R2185" s="12" t="n">
        <x:v>0</x:v>
      </x:c>
      <x:c r="S2185" s="17" t="n">
        <x:v>0</x:v>
      </x:c>
      <x:c r="T2185" s="19" t="n">
        <x:f>M2185+O2185+Q2185+S2185</x:f>
        <x:v>292.1288164926461</x:v>
      </x:c>
      <x:c r="U2185" s="18" t="str">
        <x:f>TEXT(T2185,"0.00")&amp;"元"</x:f>
        <x:v>292.13元</x:v>
      </x:c>
      <x:c r="V2185" s="12" t="n">
        <x:v>0</x:v>
      </x:c>
      <x:c r="W2185" s="12" t="n">
        <x:f>K2185-V2185</x:f>
        <x:v>670.6354832246237</x:v>
      </x:c>
    </x:row>
    <x:row r="2186" ht="20" customHeight="1">
      <x:c r="A2186" s="13" t="n">
        <x:v>45704.15277777778</x:v>
      </x:c>
      <x:c r="B2186" s="13" t="n">
        <x:v>45704.15972222222</x:v>
      </x:c>
      <x:c r="C2186" s="14" t="n">
        <x:v>45704</x:v>
      </x:c>
      <x:c r="D2186" s="15" t="n">
        <x:v>22</x:v>
      </x:c>
      <x:c r="E2186" s="12" t="n">
        <x:v>655.3110754676901</x:v>
      </x:c>
      <x:c r="F2186" s="12" t="n">
        <x:v>655.3110754676901</x:v>
      </x:c>
      <x:c r="G2186" s="12" t="n">
        <x:v>0</x:v>
      </x:c>
      <x:c r="H2186" s="12" t="n">
        <x:f>F2186+G2186</x:f>
        <x:v>655.3110754676901</x:v>
      </x:c>
      <x:c r="I2186" s="12" t="n">
        <x:f>H2186-E2186</x:f>
        <x:v>0</x:v>
      </x:c>
      <x:c r="J2186" s="12" t="n">
        <x:v>0</x:v>
      </x:c>
      <x:c r="K2186" s="12" t="n">
        <x:f>H2186+J2186</x:f>
        <x:v>655.3110754676901</x:v>
      </x:c>
      <x:c r="L2186" s="16" t="n">
        <x:v>0.4353</x:v>
      </x:c>
      <x:c r="M2186" s="17" t="n">
        <x:f>F2186*L2186</x:f>
        <x:v>285.2569111510855</x:v>
      </x:c>
      <x:c r="N2186" s="16" t="n">
        <x:f>L2186*'月度汇总'!$F$8</x:f>
        <x:v>0.65295</x:v>
      </x:c>
      <x:c r="O2186" s="17" t="n">
        <x:f>G2186*N2186</x:f>
        <x:v>0</x:v>
      </x:c>
      <x:c r="P2186" s="16" t="n">
        <x:f>L2186*'月度汇总'!$F$10</x:f>
        <x:v>2.1765</x:v>
      </x:c>
      <x:c r="Q2186" s="17" t="n">
        <x:f>J2186*P2186</x:f>
        <x:v>0</x:v>
      </x:c>
      <x:c r="R2186" s="12" t="n">
        <x:v>0</x:v>
      </x:c>
      <x:c r="S2186" s="17" t="n">
        <x:v>0</x:v>
      </x:c>
      <x:c r="T2186" s="19" t="n">
        <x:f>M2186+O2186+Q2186+S2186</x:f>
        <x:v>285.2569111510855</x:v>
      </x:c>
      <x:c r="U2186" s="18" t="str">
        <x:f>TEXT(T2186,"0.00")&amp;"元"</x:f>
        <x:v>285.26元</x:v>
      </x:c>
      <x:c r="V2186" s="12" t="n">
        <x:v>0</x:v>
      </x:c>
      <x:c r="W2186" s="12" t="n">
        <x:f>K2186-V2186</x:f>
        <x:v>655.3110754676901</x:v>
      </x:c>
    </x:row>
    <x:row r="2187" ht="20" customHeight="1">
      <x:c r="A2187" s="13" t="n">
        <x:v>45704.15972222222</x:v>
      </x:c>
      <x:c r="B2187" s="13" t="n">
        <x:v>45704.16666666667</x:v>
      </x:c>
      <x:c r="C2187" s="14" t="n">
        <x:v>45704</x:v>
      </x:c>
      <x:c r="D2187" s="15" t="n">
        <x:v>23</x:v>
      </x:c>
      <x:c r="E2187" s="12" t="n">
        <x:v>643.0181891206053</x:v>
      </x:c>
      <x:c r="F2187" s="12" t="n">
        <x:v>643.0181891206053</x:v>
      </x:c>
      <x:c r="G2187" s="12" t="n">
        <x:v>0</x:v>
      </x:c>
      <x:c r="H2187" s="12" t="n">
        <x:f>F2187+G2187</x:f>
        <x:v>643.0181891206053</x:v>
      </x:c>
      <x:c r="I2187" s="12" t="n">
        <x:f>H2187-E2187</x:f>
        <x:v>0</x:v>
      </x:c>
      <x:c r="J2187" s="12" t="n">
        <x:v>0</x:v>
      </x:c>
      <x:c r="K2187" s="12" t="n">
        <x:f>H2187+J2187</x:f>
        <x:v>643.0181891206053</x:v>
      </x:c>
      <x:c r="L2187" s="16" t="n">
        <x:v>0.436</x:v>
      </x:c>
      <x:c r="M2187" s="17" t="n">
        <x:f>F2187*L2187</x:f>
        <x:v>280.3559304565839</x:v>
      </x:c>
      <x:c r="N2187" s="16" t="n">
        <x:f>L2187*'月度汇总'!$F$8</x:f>
        <x:v>0.654</x:v>
      </x:c>
      <x:c r="O2187" s="17" t="n">
        <x:f>G2187*N2187</x:f>
        <x:v>0</x:v>
      </x:c>
      <x:c r="P2187" s="16" t="n">
        <x:f>L2187*'月度汇总'!$F$10</x:f>
        <x:v>2.18</x:v>
      </x:c>
      <x:c r="Q2187" s="17" t="n">
        <x:f>J2187*P2187</x:f>
        <x:v>0</x:v>
      </x:c>
      <x:c r="R2187" s="12" t="n">
        <x:v>0</x:v>
      </x:c>
      <x:c r="S2187" s="17" t="n">
        <x:v>0</x:v>
      </x:c>
      <x:c r="T2187" s="19" t="n">
        <x:f>M2187+O2187+Q2187+S2187</x:f>
        <x:v>280.3559304565839</x:v>
      </x:c>
      <x:c r="U2187" s="18" t="str">
        <x:f>TEXT(T2187,"0.00")&amp;"元"</x:f>
        <x:v>280.36元</x:v>
      </x:c>
      <x:c r="V2187" s="12" t="n">
        <x:v>0</x:v>
      </x:c>
      <x:c r="W2187" s="12" t="n">
        <x:f>K2187-V2187</x:f>
        <x:v>643.0181891206053</x:v>
      </x:c>
    </x:row>
    <x:row r="2188" ht="20" customHeight="1">
      <x:c r="A2188" s="13" t="n">
        <x:v>45704.16666666667</x:v>
      </x:c>
      <x:c r="B2188" s="13" t="n">
        <x:v>45704.17361111111</x:v>
      </x:c>
      <x:c r="C2188" s="14" t="n">
        <x:v>45704</x:v>
      </x:c>
      <x:c r="D2188" s="15" t="n">
        <x:v>24</x:v>
      </x:c>
      <x:c r="E2188" s="12" t="n">
        <x:v>661.1735699881195</x:v>
      </x:c>
      <x:c r="F2188" s="12" t="n">
        <x:v>661.1735699881195</x:v>
      </x:c>
      <x:c r="G2188" s="12" t="n">
        <x:v>0</x:v>
      </x:c>
      <x:c r="H2188" s="12" t="n">
        <x:f>F2188+G2188</x:f>
        <x:v>661.1735699881195</x:v>
      </x:c>
      <x:c r="I2188" s="12" t="n">
        <x:f>H2188-E2188</x:f>
        <x:v>0</x:v>
      </x:c>
      <x:c r="J2188" s="12" t="n">
        <x:v>0</x:v>
      </x:c>
      <x:c r="K2188" s="12" t="n">
        <x:f>H2188+J2188</x:f>
        <x:v>661.1735699881195</x:v>
      </x:c>
      <x:c r="L2188" s="16" t="n">
        <x:v>0.4378</x:v>
      </x:c>
      <x:c r="M2188" s="17" t="n">
        <x:f>F2188*L2188</x:f>
        <x:v>289.4617889407987</x:v>
      </x:c>
      <x:c r="N2188" s="16" t="n">
        <x:f>L2188*'月度汇总'!$F$8</x:f>
        <x:v>0.6567000000000001</x:v>
      </x:c>
      <x:c r="O2188" s="17" t="n">
        <x:f>G2188*N2188</x:f>
        <x:v>0</x:v>
      </x:c>
      <x:c r="P2188" s="16" t="n">
        <x:f>L2188*'月度汇总'!$F$10</x:f>
        <x:v>2.189</x:v>
      </x:c>
      <x:c r="Q2188" s="17" t="n">
        <x:f>J2188*P2188</x:f>
        <x:v>0</x:v>
      </x:c>
      <x:c r="R2188" s="12" t="n">
        <x:v>0</x:v>
      </x:c>
      <x:c r="S2188" s="17" t="n">
        <x:v>0</x:v>
      </x:c>
      <x:c r="T2188" s="19" t="n">
        <x:f>M2188+O2188+Q2188+S2188</x:f>
        <x:v>289.4617889407987</x:v>
      </x:c>
      <x:c r="U2188" s="18" t="str">
        <x:f>TEXT(T2188,"0.00")&amp;"元"</x:f>
        <x:v>289.46元</x:v>
      </x:c>
      <x:c r="V2188" s="12" t="n">
        <x:v>0</x:v>
      </x:c>
      <x:c r="W2188" s="12" t="n">
        <x:f>K2188-V2188</x:f>
        <x:v>661.1735699881195</x:v>
      </x:c>
    </x:row>
    <x:row r="2189" ht="20" customHeight="1">
      <x:c r="A2189" s="13" t="n">
        <x:v>45704.17361111111</x:v>
      </x:c>
      <x:c r="B2189" s="13" t="n">
        <x:v>45704.180555555555</x:v>
      </x:c>
      <x:c r="C2189" s="14" t="n">
        <x:v>45704</x:v>
      </x:c>
      <x:c r="D2189" s="15" t="n">
        <x:v>25</x:v>
      </x:c>
      <x:c r="E2189" s="12" t="n">
        <x:v>690.3912690467241</x:v>
      </x:c>
      <x:c r="F2189" s="12" t="n">
        <x:v>690.3912690467241</x:v>
      </x:c>
      <x:c r="G2189" s="12" t="n">
        <x:v>0</x:v>
      </x:c>
      <x:c r="H2189" s="12" t="n">
        <x:f>F2189+G2189</x:f>
        <x:v>690.3912690467241</x:v>
      </x:c>
      <x:c r="I2189" s="12" t="n">
        <x:f>H2189-E2189</x:f>
        <x:v>0</x:v>
      </x:c>
      <x:c r="J2189" s="12" t="n">
        <x:v>0</x:v>
      </x:c>
      <x:c r="K2189" s="12" t="n">
        <x:f>H2189+J2189</x:f>
        <x:v>690.3912690467241</x:v>
      </x:c>
      <x:c r="L2189" s="16" t="n">
        <x:v>0.4401</x:v>
      </x:c>
      <x:c r="M2189" s="17" t="n">
        <x:f>F2189*L2189</x:f>
        <x:v>303.8411975074633</x:v>
      </x:c>
      <x:c r="N2189" s="16" t="n">
        <x:f>L2189*'月度汇总'!$F$8</x:f>
        <x:v>0.66015</x:v>
      </x:c>
      <x:c r="O2189" s="17" t="n">
        <x:f>G2189*N2189</x:f>
        <x:v>0</x:v>
      </x:c>
      <x:c r="P2189" s="16" t="n">
        <x:f>L2189*'月度汇总'!$F$10</x:f>
        <x:v>2.2005</x:v>
      </x:c>
      <x:c r="Q2189" s="17" t="n">
        <x:f>J2189*P2189</x:f>
        <x:v>0</x:v>
      </x:c>
      <x:c r="R2189" s="12" t="n">
        <x:v>0</x:v>
      </x:c>
      <x:c r="S2189" s="17" t="n">
        <x:v>0</x:v>
      </x:c>
      <x:c r="T2189" s="19" t="n">
        <x:f>M2189+O2189+Q2189+S2189</x:f>
        <x:v>303.8411975074633</x:v>
      </x:c>
      <x:c r="U2189" s="18" t="str">
        <x:f>TEXT(T2189,"0.00")&amp;"元"</x:f>
        <x:v>303.84元</x:v>
      </x:c>
      <x:c r="V2189" s="12" t="n">
        <x:v>0</x:v>
      </x:c>
      <x:c r="W2189" s="12" t="n">
        <x:f>K2189-V2189</x:f>
        <x:v>690.3912690467241</x:v>
      </x:c>
    </x:row>
    <x:row r="2190" ht="20" customHeight="1">
      <x:c r="A2190" s="13" t="n">
        <x:v>45704.180555555555</x:v>
      </x:c>
      <x:c r="B2190" s="13" t="n">
        <x:v>45704.1875</x:v>
      </x:c>
      <x:c r="C2190" s="14" t="n">
        <x:v>45704</x:v>
      </x:c>
      <x:c r="D2190" s="15" t="n">
        <x:v>26</x:v>
      </x:c>
      <x:c r="E2190" s="12" t="n">
        <x:v>660.0493348257983</x:v>
      </x:c>
      <x:c r="F2190" s="12" t="n">
        <x:v>660.0493348257983</x:v>
      </x:c>
      <x:c r="G2190" s="12" t="n">
        <x:v>0</x:v>
      </x:c>
      <x:c r="H2190" s="12" t="n">
        <x:f>F2190+G2190</x:f>
        <x:v>660.0493348257983</x:v>
      </x:c>
      <x:c r="I2190" s="12" t="n">
        <x:f>H2190-E2190</x:f>
        <x:v>0</x:v>
      </x:c>
      <x:c r="J2190" s="12" t="n">
        <x:v>0</x:v>
      </x:c>
      <x:c r="K2190" s="12" t="n">
        <x:f>H2190+J2190</x:f>
        <x:v>660.0493348257983</x:v>
      </x:c>
      <x:c r="L2190" s="16" t="n">
        <x:v>0.4389</x:v>
      </x:c>
      <x:c r="M2190" s="17" t="n">
        <x:f>F2190*L2190</x:f>
        <x:v>289.6956530550429</x:v>
      </x:c>
      <x:c r="N2190" s="16" t="n">
        <x:f>L2190*'月度汇总'!$F$8</x:f>
        <x:v>0.65835</x:v>
      </x:c>
      <x:c r="O2190" s="17" t="n">
        <x:f>G2190*N2190</x:f>
        <x:v>0</x:v>
      </x:c>
      <x:c r="P2190" s="16" t="n">
        <x:f>L2190*'月度汇总'!$F$10</x:f>
        <x:v>2.1945</x:v>
      </x:c>
      <x:c r="Q2190" s="17" t="n">
        <x:f>J2190*P2190</x:f>
        <x:v>0</x:v>
      </x:c>
      <x:c r="R2190" s="12" t="n">
        <x:v>0</x:v>
      </x:c>
      <x:c r="S2190" s="17" t="n">
        <x:v>0</x:v>
      </x:c>
      <x:c r="T2190" s="19" t="n">
        <x:f>M2190+O2190+Q2190+S2190</x:f>
        <x:v>289.6956530550429</x:v>
      </x:c>
      <x:c r="U2190" s="18" t="str">
        <x:f>TEXT(T2190,"0.00")&amp;"元"</x:f>
        <x:v>289.70元</x:v>
      </x:c>
      <x:c r="V2190" s="12" t="n">
        <x:v>0</x:v>
      </x:c>
      <x:c r="W2190" s="12" t="n">
        <x:f>K2190-V2190</x:f>
        <x:v>660.0493348257983</x:v>
      </x:c>
    </x:row>
    <x:row r="2191" ht="20" customHeight="1">
      <x:c r="A2191" s="13" t="n">
        <x:v>45704.1875</x:v>
      </x:c>
      <x:c r="B2191" s="13" t="n">
        <x:v>45704.194444444445</x:v>
      </x:c>
      <x:c r="C2191" s="14" t="n">
        <x:v>45704</x:v>
      </x:c>
      <x:c r="D2191" s="15" t="n">
        <x:v>27</x:v>
      </x:c>
      <x:c r="E2191" s="12" t="n">
        <x:v>612.3872291253455</x:v>
      </x:c>
      <x:c r="F2191" s="12" t="n">
        <x:v>612.3872291253455</x:v>
      </x:c>
      <x:c r="G2191" s="12" t="n">
        <x:v>0</x:v>
      </x:c>
      <x:c r="H2191" s="12" t="n">
        <x:f>F2191+G2191</x:f>
        <x:v>612.3872291253455</x:v>
      </x:c>
      <x:c r="I2191" s="12" t="n">
        <x:f>H2191-E2191</x:f>
        <x:v>0</x:v>
      </x:c>
      <x:c r="J2191" s="12" t="n">
        <x:v>0</x:v>
      </x:c>
      <x:c r="K2191" s="12" t="n">
        <x:f>H2191+J2191</x:f>
        <x:v>612.3872291253455</x:v>
      </x:c>
      <x:c r="L2191" s="16" t="n">
        <x:v>0.4364</x:v>
      </x:c>
      <x:c r="M2191" s="17" t="n">
        <x:f>F2191*L2191</x:f>
        <x:v>267.24578679030077</x:v>
      </x:c>
      <x:c r="N2191" s="16" t="n">
        <x:f>L2191*'月度汇总'!$F$8</x:f>
        <x:v>0.6546000000000001</x:v>
      </x:c>
      <x:c r="O2191" s="17" t="n">
        <x:f>G2191*N2191</x:f>
        <x:v>0</x:v>
      </x:c>
      <x:c r="P2191" s="16" t="n">
        <x:f>L2191*'月度汇总'!$F$10</x:f>
        <x:v>2.182</x:v>
      </x:c>
      <x:c r="Q2191" s="17" t="n">
        <x:f>J2191*P2191</x:f>
        <x:v>0</x:v>
      </x:c>
      <x:c r="R2191" s="12" t="n">
        <x:v>0</x:v>
      </x:c>
      <x:c r="S2191" s="17" t="n">
        <x:v>0</x:v>
      </x:c>
      <x:c r="T2191" s="19" t="n">
        <x:f>M2191+O2191+Q2191+S2191</x:f>
        <x:v>267.24578679030077</x:v>
      </x:c>
      <x:c r="U2191" s="18" t="str">
        <x:f>TEXT(T2191,"0.00")&amp;"元"</x:f>
        <x:v>267.25元</x:v>
      </x:c>
      <x:c r="V2191" s="12" t="n">
        <x:v>0</x:v>
      </x:c>
      <x:c r="W2191" s="12" t="n">
        <x:f>K2191-V2191</x:f>
        <x:v>612.3872291253455</x:v>
      </x:c>
    </x:row>
    <x:row r="2192" ht="20" customHeight="1">
      <x:c r="A2192" s="13" t="n">
        <x:v>45704.194444444445</x:v>
      </x:c>
      <x:c r="B2192" s="13" t="n">
        <x:v>45704.20138888889</x:v>
      </x:c>
      <x:c r="C2192" s="14" t="n">
        <x:v>45704</x:v>
      </x:c>
      <x:c r="D2192" s="15" t="n">
        <x:v>28</x:v>
      </x:c>
      <x:c r="E2192" s="12" t="n">
        <x:v>658.8399772201403</x:v>
      </x:c>
      <x:c r="F2192" s="12" t="n">
        <x:v>658.8399772201403</x:v>
      </x:c>
      <x:c r="G2192" s="12" t="n">
        <x:v>0</x:v>
      </x:c>
      <x:c r="H2192" s="12" t="n">
        <x:f>F2192+G2192</x:f>
        <x:v>658.8399772201403</x:v>
      </x:c>
      <x:c r="I2192" s="12" t="n">
        <x:f>H2192-E2192</x:f>
        <x:v>0</x:v>
      </x:c>
      <x:c r="J2192" s="12" t="n">
        <x:v>0</x:v>
      </x:c>
      <x:c r="K2192" s="12" t="n">
        <x:f>H2192+J2192</x:f>
        <x:v>658.8399772201403</x:v>
      </x:c>
      <x:c r="L2192" s="16" t="n">
        <x:v>0.4393</x:v>
      </x:c>
      <x:c r="M2192" s="17" t="n">
        <x:f>F2192*L2192</x:f>
        <x:v>289.42840199280766</x:v>
      </x:c>
      <x:c r="N2192" s="16" t="n">
        <x:f>L2192*'月度汇总'!$F$8</x:f>
        <x:v>0.65895</x:v>
      </x:c>
      <x:c r="O2192" s="17" t="n">
        <x:f>G2192*N2192</x:f>
        <x:v>0</x:v>
      </x:c>
      <x:c r="P2192" s="16" t="n">
        <x:f>L2192*'月度汇总'!$F$10</x:f>
        <x:v>2.1965000000000003</x:v>
      </x:c>
      <x:c r="Q2192" s="17" t="n">
        <x:f>J2192*P2192</x:f>
        <x:v>0</x:v>
      </x:c>
      <x:c r="R2192" s="12" t="n">
        <x:v>0</x:v>
      </x:c>
      <x:c r="S2192" s="17" t="n">
        <x:v>0</x:v>
      </x:c>
      <x:c r="T2192" s="19" t="n">
        <x:f>M2192+O2192+Q2192+S2192</x:f>
        <x:v>289.42840199280766</x:v>
      </x:c>
      <x:c r="U2192" s="18" t="str">
        <x:f>TEXT(T2192,"0.00")&amp;"元"</x:f>
        <x:v>289.43元</x:v>
      </x:c>
      <x:c r="V2192" s="12" t="n">
        <x:v>0</x:v>
      </x:c>
      <x:c r="W2192" s="12" t="n">
        <x:f>K2192-V2192</x:f>
        <x:v>658.8399772201403</x:v>
      </x:c>
    </x:row>
    <x:row r="2193" ht="20" customHeight="1">
      <x:c r="A2193" s="13" t="n">
        <x:v>45704.20138888889</x:v>
      </x:c>
      <x:c r="B2193" s="13" t="n">
        <x:v>45704.20833333333</x:v>
      </x:c>
      <x:c r="C2193" s="14" t="n">
        <x:v>45704</x:v>
      </x:c>
      <x:c r="D2193" s="15" t="n">
        <x:v>29</x:v>
      </x:c>
      <x:c r="E2193" s="12" t="n">
        <x:v>692.1040078341612</x:v>
      </x:c>
      <x:c r="F2193" s="12" t="n">
        <x:v>692.1040078341612</x:v>
      </x:c>
      <x:c r="G2193" s="12" t="n">
        <x:v>0</x:v>
      </x:c>
      <x:c r="H2193" s="12" t="n">
        <x:f>F2193+G2193</x:f>
        <x:v>692.1040078341612</x:v>
      </x:c>
      <x:c r="I2193" s="12" t="n">
        <x:f>H2193-E2193</x:f>
        <x:v>0</x:v>
      </x:c>
      <x:c r="J2193" s="12" t="n">
        <x:v>0</x:v>
      </x:c>
      <x:c r="K2193" s="12" t="n">
        <x:f>H2193+J2193</x:f>
        <x:v>692.1040078341612</x:v>
      </x:c>
      <x:c r="L2193" s="16" t="n">
        <x:v>0.4422</x:v>
      </x:c>
      <x:c r="M2193" s="17" t="n">
        <x:f>F2193*L2193</x:f>
        <x:v>306.04839226426606</x:v>
      </x:c>
      <x:c r="N2193" s="16" t="n">
        <x:f>L2193*'月度汇总'!$F$8</x:f>
        <x:v>0.6633</x:v>
      </x:c>
      <x:c r="O2193" s="17" t="n">
        <x:f>G2193*N2193</x:f>
        <x:v>0</x:v>
      </x:c>
      <x:c r="P2193" s="16" t="n">
        <x:f>L2193*'月度汇总'!$F$10</x:f>
        <x:v>2.211</x:v>
      </x:c>
      <x:c r="Q2193" s="17" t="n">
        <x:f>J2193*P2193</x:f>
        <x:v>0</x:v>
      </x:c>
      <x:c r="R2193" s="12" t="n">
        <x:v>0</x:v>
      </x:c>
      <x:c r="S2193" s="17" t="n">
        <x:v>0</x:v>
      </x:c>
      <x:c r="T2193" s="19" t="n">
        <x:f>M2193+O2193+Q2193+S2193</x:f>
        <x:v>306.04839226426606</x:v>
      </x:c>
      <x:c r="U2193" s="18" t="str">
        <x:f>TEXT(T2193,"0.00")&amp;"元"</x:f>
        <x:v>306.05元</x:v>
      </x:c>
      <x:c r="V2193" s="12" t="n">
        <x:v>0</x:v>
      </x:c>
      <x:c r="W2193" s="12" t="n">
        <x:f>K2193-V2193</x:f>
        <x:v>692.1040078341612</x:v>
      </x:c>
    </x:row>
    <x:row r="2194" ht="20" customHeight="1">
      <x:c r="A2194" s="13" t="n">
        <x:v>45704.20833333333</x:v>
      </x:c>
      <x:c r="B2194" s="13" t="n">
        <x:v>45704.21527777778</x:v>
      </x:c>
      <x:c r="C2194" s="14" t="n">
        <x:v>45704</x:v>
      </x:c>
      <x:c r="D2194" s="15" t="n">
        <x:v>30</x:v>
      </x:c>
      <x:c r="E2194" s="12" t="n">
        <x:v>679.0986070333369</x:v>
      </x:c>
      <x:c r="F2194" s="12" t="n">
        <x:v>679.0986070333369</x:v>
      </x:c>
      <x:c r="G2194" s="12" t="n">
        <x:v>0</x:v>
      </x:c>
      <x:c r="H2194" s="12" t="n">
        <x:f>F2194+G2194</x:f>
        <x:v>679.0986070333369</x:v>
      </x:c>
      <x:c r="I2194" s="12" t="n">
        <x:f>H2194-E2194</x:f>
        <x:v>0</x:v>
      </x:c>
      <x:c r="J2194" s="12" t="n">
        <x:v>0</x:v>
      </x:c>
      <x:c r="K2194" s="12" t="n">
        <x:f>H2194+J2194</x:f>
        <x:v>679.0986070333369</x:v>
      </x:c>
      <x:c r="L2194" s="16" t="n">
        <x:v>0.4395</x:v>
      </x:c>
      <x:c r="M2194" s="17" t="n">
        <x:f>F2194*L2194</x:f>
        <x:v>298.46383779115155</x:v>
      </x:c>
      <x:c r="N2194" s="16" t="n">
        <x:f>L2194*'月度汇总'!$F$8</x:f>
        <x:v>0.65925</x:v>
      </x:c>
      <x:c r="O2194" s="17" t="n">
        <x:f>G2194*N2194</x:f>
        <x:v>0</x:v>
      </x:c>
      <x:c r="P2194" s="16" t="n">
        <x:f>L2194*'月度汇总'!$F$10</x:f>
        <x:v>2.1975</x:v>
      </x:c>
      <x:c r="Q2194" s="17" t="n">
        <x:f>J2194*P2194</x:f>
        <x:v>0</x:v>
      </x:c>
      <x:c r="R2194" s="12" t="n">
        <x:v>0</x:v>
      </x:c>
      <x:c r="S2194" s="17" t="n">
        <x:v>0</x:v>
      </x:c>
      <x:c r="T2194" s="19" t="n">
        <x:f>M2194+O2194+Q2194+S2194</x:f>
        <x:v>298.46383779115155</x:v>
      </x:c>
      <x:c r="U2194" s="18" t="str">
        <x:f>TEXT(T2194,"0.00")&amp;"元"</x:f>
        <x:v>298.46元</x:v>
      </x:c>
      <x:c r="V2194" s="12" t="n">
        <x:v>0</x:v>
      </x:c>
      <x:c r="W2194" s="12" t="n">
        <x:f>K2194-V2194</x:f>
        <x:v>679.0986070333369</x:v>
      </x:c>
    </x:row>
    <x:row r="2195" ht="20" customHeight="1">
      <x:c r="A2195" s="13" t="n">
        <x:v>45704.21527777778</x:v>
      </x:c>
      <x:c r="B2195" s="13" t="n">
        <x:v>45704.22222222222</x:v>
      </x:c>
      <x:c r="C2195" s="14" t="n">
        <x:v>45704</x:v>
      </x:c>
      <x:c r="D2195" s="15" t="n">
        <x:v>31</x:v>
      </x:c>
      <x:c r="E2195" s="12" t="n">
        <x:v>688.9751798693067</x:v>
      </x:c>
      <x:c r="F2195" s="12" t="n">
        <x:v>688.9751798693067</x:v>
      </x:c>
      <x:c r="G2195" s="12" t="n">
        <x:v>0</x:v>
      </x:c>
      <x:c r="H2195" s="12" t="n">
        <x:f>F2195+G2195</x:f>
        <x:v>688.9751798693067</x:v>
      </x:c>
      <x:c r="I2195" s="12" t="n">
        <x:f>H2195-E2195</x:f>
        <x:v>0</x:v>
      </x:c>
      <x:c r="J2195" s="12" t="n">
        <x:v>0</x:v>
      </x:c>
      <x:c r="K2195" s="12" t="n">
        <x:f>H2195+J2195</x:f>
        <x:v>688.9751798693067</x:v>
      </x:c>
      <x:c r="L2195" s="16" t="n">
        <x:v>0.4333</x:v>
      </x:c>
      <x:c r="M2195" s="17" t="n">
        <x:f>F2195*L2195</x:f>
        <x:v>298.5329454373706</x:v>
      </x:c>
      <x:c r="N2195" s="16" t="n">
        <x:f>L2195*'月度汇总'!$F$8</x:f>
        <x:v>0.64995</x:v>
      </x:c>
      <x:c r="O2195" s="17" t="n">
        <x:f>G2195*N2195</x:f>
        <x:v>0</x:v>
      </x:c>
      <x:c r="P2195" s="16" t="n">
        <x:f>L2195*'月度汇总'!$F$10</x:f>
        <x:v>2.1665</x:v>
      </x:c>
      <x:c r="Q2195" s="17" t="n">
        <x:f>J2195*P2195</x:f>
        <x:v>0</x:v>
      </x:c>
      <x:c r="R2195" s="12" t="n">
        <x:v>0</x:v>
      </x:c>
      <x:c r="S2195" s="17" t="n">
        <x:v>0</x:v>
      </x:c>
      <x:c r="T2195" s="19" t="n">
        <x:f>M2195+O2195+Q2195+S2195</x:f>
        <x:v>298.5329454373706</x:v>
      </x:c>
      <x:c r="U2195" s="18" t="str">
        <x:f>TEXT(T2195,"0.00")&amp;"元"</x:f>
        <x:v>298.53元</x:v>
      </x:c>
      <x:c r="V2195" s="12" t="n">
        <x:v>0</x:v>
      </x:c>
      <x:c r="W2195" s="12" t="n">
        <x:f>K2195-V2195</x:f>
        <x:v>688.9751798693067</x:v>
      </x:c>
    </x:row>
    <x:row r="2196" ht="20" customHeight="1">
      <x:c r="A2196" s="13" t="n">
        <x:v>45704.22222222222</x:v>
      </x:c>
      <x:c r="B2196" s="13" t="n">
        <x:v>45704.22916666667</x:v>
      </x:c>
      <x:c r="C2196" s="14" t="n">
        <x:v>45704</x:v>
      </x:c>
      <x:c r="D2196" s="15" t="n">
        <x:v>32</x:v>
      </x:c>
      <x:c r="E2196" s="12" t="n">
        <x:v>681.422685630191</x:v>
      </x:c>
      <x:c r="F2196" s="12" t="n">
        <x:v>681.422685630191</x:v>
      </x:c>
      <x:c r="G2196" s="12" t="n">
        <x:v>0</x:v>
      </x:c>
      <x:c r="H2196" s="12" t="n">
        <x:f>F2196+G2196</x:f>
        <x:v>681.422685630191</x:v>
      </x:c>
      <x:c r="I2196" s="12" t="n">
        <x:f>H2196-E2196</x:f>
        <x:v>0</x:v>
      </x:c>
      <x:c r="J2196" s="12" t="n">
        <x:v>0</x:v>
      </x:c>
      <x:c r="K2196" s="12" t="n">
        <x:f>H2196+J2196</x:f>
        <x:v>681.422685630191</x:v>
      </x:c>
      <x:c r="L2196" s="16" t="n">
        <x:v>0.4439</x:v>
      </x:c>
      <x:c r="M2196" s="17" t="n">
        <x:f>F2196*L2196</x:f>
        <x:v>302.48353015124184</x:v>
      </x:c>
      <x:c r="N2196" s="16" t="n">
        <x:f>L2196*'月度汇总'!$F$8</x:f>
        <x:v>0.66585</x:v>
      </x:c>
      <x:c r="O2196" s="17" t="n">
        <x:f>G2196*N2196</x:f>
        <x:v>0</x:v>
      </x:c>
      <x:c r="P2196" s="16" t="n">
        <x:f>L2196*'月度汇总'!$F$10</x:f>
        <x:v>2.2195</x:v>
      </x:c>
      <x:c r="Q2196" s="17" t="n">
        <x:f>J2196*P2196</x:f>
        <x:v>0</x:v>
      </x:c>
      <x:c r="R2196" s="12" t="n">
        <x:v>0</x:v>
      </x:c>
      <x:c r="S2196" s="17" t="n">
        <x:v>0</x:v>
      </x:c>
      <x:c r="T2196" s="19" t="n">
        <x:f>M2196+O2196+Q2196+S2196</x:f>
        <x:v>302.48353015124184</x:v>
      </x:c>
      <x:c r="U2196" s="18" t="str">
        <x:f>TEXT(T2196,"0.00")&amp;"元"</x:f>
        <x:v>302.48元</x:v>
      </x:c>
      <x:c r="V2196" s="12" t="n">
        <x:v>0</x:v>
      </x:c>
      <x:c r="W2196" s="12" t="n">
        <x:f>K2196-V2196</x:f>
        <x:v>681.422685630191</x:v>
      </x:c>
    </x:row>
    <x:row r="2197" ht="20" customHeight="1">
      <x:c r="A2197" s="13" t="n">
        <x:v>45704.22916666667</x:v>
      </x:c>
      <x:c r="B2197" s="13" t="n">
        <x:v>45704.23611111111</x:v>
      </x:c>
      <x:c r="C2197" s="14" t="n">
        <x:v>45704</x:v>
      </x:c>
      <x:c r="D2197" s="15" t="n">
        <x:v>33</x:v>
      </x:c>
      <x:c r="E2197" s="12" t="n">
        <x:v>649.6989148891754</x:v>
      </x:c>
      <x:c r="F2197" s="12" t="n">
        <x:v>649.6989148891754</x:v>
      </x:c>
      <x:c r="G2197" s="12" t="n">
        <x:v>0</x:v>
      </x:c>
      <x:c r="H2197" s="12" t="n">
        <x:f>F2197+G2197</x:f>
        <x:v>649.6989148891754</x:v>
      </x:c>
      <x:c r="I2197" s="12" t="n">
        <x:f>H2197-E2197</x:f>
        <x:v>0</x:v>
      </x:c>
      <x:c r="J2197" s="12" t="n">
        <x:v>0</x:v>
      </x:c>
      <x:c r="K2197" s="12" t="n">
        <x:f>H2197+J2197</x:f>
        <x:v>649.6989148891754</x:v>
      </x:c>
      <x:c r="L2197" s="16" t="n">
        <x:v>0.4301</x:v>
      </x:c>
      <x:c r="M2197" s="17" t="n">
        <x:f>F2197*L2197</x:f>
        <x:v>279.4355032938343</x:v>
      </x:c>
      <x:c r="N2197" s="16" t="n">
        <x:f>L2197*'月度汇总'!$F$8</x:f>
        <x:v>0.64515</x:v>
      </x:c>
      <x:c r="O2197" s="17" t="n">
        <x:f>G2197*N2197</x:f>
        <x:v>0</x:v>
      </x:c>
      <x:c r="P2197" s="16" t="n">
        <x:f>L2197*'月度汇总'!$F$10</x:f>
        <x:v>2.1505</x:v>
      </x:c>
      <x:c r="Q2197" s="17" t="n">
        <x:f>J2197*P2197</x:f>
        <x:v>0</x:v>
      </x:c>
      <x:c r="R2197" s="12" t="n">
        <x:v>0</x:v>
      </x:c>
      <x:c r="S2197" s="17" t="n">
        <x:v>0</x:v>
      </x:c>
      <x:c r="T2197" s="19" t="n">
        <x:f>M2197+O2197+Q2197+S2197</x:f>
        <x:v>279.4355032938343</x:v>
      </x:c>
      <x:c r="U2197" s="18" t="str">
        <x:f>TEXT(T2197,"0.00")&amp;"元"</x:f>
        <x:v>279.44元</x:v>
      </x:c>
      <x:c r="V2197" s="12" t="n">
        <x:v>0</x:v>
      </x:c>
      <x:c r="W2197" s="12" t="n">
        <x:f>K2197-V2197</x:f>
        <x:v>649.6989148891754</x:v>
      </x:c>
    </x:row>
    <x:row r="2198" ht="20" customHeight="1">
      <x:c r="A2198" s="13" t="n">
        <x:v>45704.23611111111</x:v>
      </x:c>
      <x:c r="B2198" s="13" t="n">
        <x:v>45704.243055555555</x:v>
      </x:c>
      <x:c r="C2198" s="14" t="n">
        <x:v>45704</x:v>
      </x:c>
      <x:c r="D2198" s="15" t="n">
        <x:v>34</x:v>
      </x:c>
      <x:c r="E2198" s="12" t="n">
        <x:v>1484.4962287985832</x:v>
      </x:c>
      <x:c r="F2198" s="12" t="n">
        <x:v>1484.4962287985832</x:v>
      </x:c>
      <x:c r="G2198" s="12" t="n">
        <x:v>0</x:v>
      </x:c>
      <x:c r="H2198" s="12" t="n">
        <x:f>F2198+G2198</x:f>
        <x:v>1484.4962287985832</x:v>
      </x:c>
      <x:c r="I2198" s="12" t="n">
        <x:f>H2198-E2198</x:f>
        <x:v>0</x:v>
      </x:c>
      <x:c r="J2198" s="12" t="n">
        <x:v>0</x:v>
      </x:c>
      <x:c r="K2198" s="12" t="n">
        <x:f>H2198+J2198</x:f>
        <x:v>1484.4962287985832</x:v>
      </x:c>
      <x:c r="L2198" s="16" t="n">
        <x:v>0.3713</x:v>
      </x:c>
      <x:c r="M2198" s="17" t="n">
        <x:f>F2198*L2198</x:f>
        <x:v>551.1934497529139</x:v>
      </x:c>
      <x:c r="N2198" s="16" t="n">
        <x:f>L2198*'月度汇总'!$F$8</x:f>
        <x:v>0.5569500000000001</x:v>
      </x:c>
      <x:c r="O2198" s="17" t="n">
        <x:f>G2198*N2198</x:f>
        <x:v>0</x:v>
      </x:c>
      <x:c r="P2198" s="16" t="n">
        <x:f>L2198*'月度汇总'!$F$10</x:f>
        <x:v>1.8565</x:v>
      </x:c>
      <x:c r="Q2198" s="17" t="n">
        <x:f>J2198*P2198</x:f>
        <x:v>0</x:v>
      </x:c>
      <x:c r="R2198" s="12" t="n">
        <x:v>0</x:v>
      </x:c>
      <x:c r="S2198" s="17" t="n">
        <x:v>0</x:v>
      </x:c>
      <x:c r="T2198" s="19" t="n">
        <x:f>M2198+O2198+Q2198+S2198</x:f>
        <x:v>551.1934497529139</x:v>
      </x:c>
      <x:c r="U2198" s="18" t="str">
        <x:f>TEXT(T2198,"0.00")&amp;"元"</x:f>
        <x:v>551.19元</x:v>
      </x:c>
      <x:c r="V2198" s="12" t="n">
        <x:v>550.402976987822</x:v>
      </x:c>
      <x:c r="W2198" s="12" t="n">
        <x:f>K2198-V2198</x:f>
        <x:v>934.0932518107612</x:v>
      </x:c>
    </x:row>
    <x:row r="2199" ht="20" customHeight="1">
      <x:c r="A2199" s="13" t="n">
        <x:v>45704.243055555555</x:v>
      </x:c>
      <x:c r="B2199" s="13" t="n">
        <x:v>45704.25</x:v>
      </x:c>
      <x:c r="C2199" s="14" t="n">
        <x:v>45704</x:v>
      </x:c>
      <x:c r="D2199" s="15" t="n">
        <x:v>35</x:v>
      </x:c>
      <x:c r="E2199" s="12" t="n">
        <x:v>744.7382251342169</x:v>
      </x:c>
      <x:c r="F2199" s="12" t="n">
        <x:v>744.7382251342169</x:v>
      </x:c>
      <x:c r="G2199" s="12" t="n">
        <x:v>0</x:v>
      </x:c>
      <x:c r="H2199" s="12" t="n">
        <x:f>F2199+G2199</x:f>
        <x:v>744.7382251342169</x:v>
      </x:c>
      <x:c r="I2199" s="12" t="n">
        <x:f>H2199-E2199</x:f>
        <x:v>0</x:v>
      </x:c>
      <x:c r="J2199" s="12" t="n">
        <x:v>0</x:v>
      </x:c>
      <x:c r="K2199" s="12" t="n">
        <x:f>H2199+J2199</x:f>
        <x:v>744.7382251342169</x:v>
      </x:c>
      <x:c r="L2199" s="16" t="n">
        <x:v>0.5708</x:v>
      </x:c>
      <x:c r="M2199" s="17" t="n">
        <x:f>F2199*L2199</x:f>
        <x:v>425.096578906611</x:v>
      </x:c>
      <x:c r="N2199" s="16" t="n">
        <x:f>L2199*'月度汇总'!$F$8</x:f>
        <x:v>0.8562</x:v>
      </x:c>
      <x:c r="O2199" s="17" t="n">
        <x:f>G2199*N2199</x:f>
        <x:v>0</x:v>
      </x:c>
      <x:c r="P2199" s="16" t="n">
        <x:f>L2199*'月度汇总'!$F$10</x:f>
        <x:v>2.854</x:v>
      </x:c>
      <x:c r="Q2199" s="17" t="n">
        <x:f>J2199*P2199</x:f>
        <x:v>0</x:v>
      </x:c>
      <x:c r="R2199" s="12" t="n">
        <x:v>0</x:v>
      </x:c>
      <x:c r="S2199" s="17" t="n">
        <x:v>0</x:v>
      </x:c>
      <x:c r="T2199" s="19" t="n">
        <x:f>M2199+O2199+Q2199+S2199</x:f>
        <x:v>425.096578906611</x:v>
      </x:c>
      <x:c r="U2199" s="18" t="str">
        <x:f>TEXT(T2199,"0.00")&amp;"元"</x:f>
        <x:v>425.10元</x:v>
      </x:c>
      <x:c r="V2199" s="12" t="n">
        <x:v>15.83805845945003</x:v>
      </x:c>
      <x:c r="W2199" s="12" t="n">
        <x:f>K2199-V2199</x:f>
        <x:v>728.9001666747669</x:v>
      </x:c>
    </x:row>
    <x:row r="2200" ht="20" customHeight="1">
      <x:c r="A2200" s="13" t="n">
        <x:v>45704.25</x:v>
      </x:c>
      <x:c r="B2200" s="13" t="n">
        <x:v>45704.256944444445</x:v>
      </x:c>
      <x:c r="C2200" s="14" t="n">
        <x:v>45704</x:v>
      </x:c>
      <x:c r="D2200" s="15" t="n">
        <x:v>36</x:v>
      </x:c>
      <x:c r="E2200" s="12" t="n">
        <x:v>114.71460094173017</x:v>
      </x:c>
      <x:c r="F2200" s="12" t="n">
        <x:v>104.97338172058619</x:v>
      </x:c>
      <x:c r="G2200" s="12" t="n">
        <x:v>0</x:v>
      </x:c>
      <x:c r="H2200" s="12" t="n">
        <x:f>F2200+G2200</x:f>
        <x:v>104.97338172058619</x:v>
      </x:c>
      <x:c r="I2200" s="12" t="n">
        <x:f>H2200-E2200</x:f>
        <x:v>-9.741219221143979</x:v>
      </x:c>
      <x:c r="J2200" s="12" t="n">
        <x:v>32.1999516227471</x:v>
      </x:c>
      <x:c r="K2200" s="12" t="n">
        <x:f>H2200+J2200</x:f>
        <x:v>137.1733333433333</x:v>
      </x:c>
      <x:c r="L2200" s="16" t="n">
        <x:v>0.9099</x:v>
      </x:c>
      <x:c r="M2200" s="17" t="n">
        <x:f>F2200*L2200</x:f>
        <x:v>95.51528002756137</x:v>
      </x:c>
      <x:c r="N2200" s="16" t="n">
        <x:f>L2200*'月度汇总'!$F$8</x:f>
        <x:v>1.3648500000000001</x:v>
      </x:c>
      <x:c r="O2200" s="17" t="n">
        <x:f>G2200*N2200</x:f>
        <x:v>0</x:v>
      </x:c>
      <x:c r="P2200" s="16" t="n">
        <x:f>L2200*'月度汇总'!$F$10</x:f>
        <x:v>4.5495</x:v>
      </x:c>
      <x:c r="Q2200" s="17" t="n">
        <x:f>J2200*P2200</x:f>
        <x:v>146.49367990768795</x:v>
      </x:c>
      <x:c r="R2200" s="12" t="n">
        <x:f>SUM('调减违约明细'!C1119:C1181)</x:f>
        <x:v>3957.6257489160553</x:v>
      </x:c>
      <x:c r="S2200" s="17" t="n">
        <x:f>SUM('调减违约明细'!F1119:F1181)</x:f>
        <x:v>1800.52183446936</x:v>
      </x:c>
      <x:c r="T2200" s="19" t="n">
        <x:f>M2200+O2200+Q2200+S2200</x:f>
        <x:v>2042.5307944046094</x:v>
      </x:c>
      <x:c r="U2200" s="18" t="str">
        <x:f>TEXT(T2200,"0.00")&amp;"元"</x:f>
        <x:v>2042.53元</x:v>
      </x:c>
      <x:c r="V2200" s="12" t="n">
        <x:v>0</x:v>
      </x:c>
      <x:c r="W2200" s="12" t="n">
        <x:f>K2200-V2200</x:f>
        <x:v>137.1733333433333</x:v>
      </x:c>
    </x:row>
    <x:row r="2201" ht="20" customHeight="1">
      <x:c r="A2201" s="13" t="n">
        <x:v>45704.256944444445</x:v>
      </x:c>
      <x:c r="B2201" s="13" t="n">
        <x:v>45704.26388888889</x:v>
      </x:c>
      <x:c r="C2201" s="14" t="n">
        <x:v>45704</x:v>
      </x:c>
      <x:c r="D2201" s="15" t="n">
        <x:v>37</x:v>
      </x:c>
      <x:c r="E2201" s="12" t="n">
        <x:v>116.68534480402445</x:v>
      </x:c>
      <x:c r="F2201" s="12" t="n">
        <x:v>112.49838582118059</x:v>
      </x:c>
      <x:c r="G2201" s="12" t="n">
        <x:v>0</x:v>
      </x:c>
      <x:c r="H2201" s="12" t="n">
        <x:f>F2201+G2201</x:f>
        <x:v>112.49838582118059</x:v>
      </x:c>
      <x:c r="I2201" s="12" t="n">
        <x:f>H2201-E2201</x:f>
        <x:v>-4.186958982843862</x:v>
      </x:c>
      <x:c r="J2201" s="12" t="n">
        <x:v>8.106414188819251</x:v>
      </x:c>
      <x:c r="K2201" s="12" t="n">
        <x:f>H2201+J2201</x:f>
        <x:v>120.60480000999985</x:v>
      </x:c>
      <x:c r="L2201" s="16" t="n">
        <x:v>0.9368</x:v>
      </x:c>
      <x:c r="M2201" s="17" t="n">
        <x:f>F2201*L2201</x:f>
        <x:v>105.38848783728197</x:v>
      </x:c>
      <x:c r="N2201" s="16" t="n">
        <x:f>L2201*'月度汇总'!$F$8</x:f>
        <x:v>1.4052</x:v>
      </x:c>
      <x:c r="O2201" s="17" t="n">
        <x:f>G2201*N2201</x:f>
        <x:v>0</x:v>
      </x:c>
      <x:c r="P2201" s="16" t="n">
        <x:f>L2201*'月度汇总'!$F$10</x:f>
        <x:v>4.684</x:v>
      </x:c>
      <x:c r="Q2201" s="17" t="n">
        <x:f>J2201*P2201</x:f>
        <x:v>37.97044406042937</x:v>
      </x:c>
      <x:c r="R2201" s="12" t="n">
        <x:v>0</x:v>
      </x:c>
      <x:c r="S2201" s="17" t="n">
        <x:v>0</x:v>
      </x:c>
      <x:c r="T2201" s="19" t="n">
        <x:f>M2201+O2201+Q2201+S2201</x:f>
        <x:v>143.35893189771133</x:v>
      </x:c>
      <x:c r="U2201" s="18" t="str">
        <x:f>TEXT(T2201,"0.00")&amp;"元"</x:f>
        <x:v>143.36元</x:v>
      </x:c>
      <x:c r="V2201" s="12" t="n">
        <x:v>0</x:v>
      </x:c>
      <x:c r="W2201" s="12" t="n">
        <x:f>K2201-V2201</x:f>
        <x:v>120.60480000999985</x:v>
      </x:c>
    </x:row>
    <x:row r="2202" ht="20" customHeight="1">
      <x:c r="A2202" s="13" t="n">
        <x:v>45704.26388888889</x:v>
      </x:c>
      <x:c r="B2202" s="13" t="n">
        <x:v>45704.27083333333</x:v>
      </x:c>
      <x:c r="C2202" s="14" t="n">
        <x:v>45704</x:v>
      </x:c>
      <x:c r="D2202" s="15" t="n">
        <x:v>38</x:v>
      </x:c>
      <x:c r="E2202" s="12" t="n">
        <x:v>120.77532020152739</x:v>
      </x:c>
      <x:c r="F2202" s="12" t="n">
        <x:v>118.27086305124953</x:v>
      </x:c>
      <x:c r="G2202" s="12" t="n">
        <x:v>0</x:v>
      </x:c>
      <x:c r="H2202" s="12" t="n">
        <x:f>F2202+G2202</x:f>
        <x:v>118.27086305124953</x:v>
      </x:c>
      <x:c r="I2202" s="12" t="n">
        <x:f>H2202-E2202</x:f>
        <x:v>-2.504457150277858</x:v>
      </x:c>
      <x:c r="J2202" s="12" t="n">
        <x:v>0</x:v>
      </x:c>
      <x:c r="K2202" s="12" t="n">
        <x:f>H2202+J2202</x:f>
        <x:v>118.27086305124953</x:v>
      </x:c>
      <x:c r="L2202" s="16" t="n">
        <x:v>0.8758</x:v>
      </x:c>
      <x:c r="M2202" s="17" t="n">
        <x:f>F2202*L2202</x:f>
        <x:v>103.58162186028434</x:v>
      </x:c>
      <x:c r="N2202" s="16" t="n">
        <x:f>L2202*'月度汇总'!$F$8</x:f>
        <x:v>1.3137</x:v>
      </x:c>
      <x:c r="O2202" s="17" t="n">
        <x:f>G2202*N2202</x:f>
        <x:v>0</x:v>
      </x:c>
      <x:c r="P2202" s="16" t="n">
        <x:f>L2202*'月度汇总'!$F$10</x:f>
        <x:v>4.3790000000000004</x:v>
      </x:c>
      <x:c r="Q2202" s="17" t="n">
        <x:f>J2202*P2202</x:f>
        <x:v>0</x:v>
      </x:c>
      <x:c r="R2202" s="12" t="n">
        <x:v>0</x:v>
      </x:c>
      <x:c r="S2202" s="17" t="n">
        <x:v>0</x:v>
      </x:c>
      <x:c r="T2202" s="19" t="n">
        <x:f>M2202+O2202+Q2202+S2202</x:f>
        <x:v>103.58162186028434</x:v>
      </x:c>
      <x:c r="U2202" s="18" t="str">
        <x:f>TEXT(T2202,"0.00")&amp;"元"</x:f>
        <x:v>103.58元</x:v>
      </x:c>
      <x:c r="V2202" s="12" t="n">
        <x:v>0</x:v>
      </x:c>
      <x:c r="W2202" s="12" t="n">
        <x:f>K2202-V2202</x:f>
        <x:v>118.27086305124953</x:v>
      </x:c>
    </x:row>
    <x:row r="2203" ht="20" customHeight="1">
      <x:c r="A2203" s="13" t="n">
        <x:v>45704.27083333333</x:v>
      </x:c>
      <x:c r="B2203" s="13" t="n">
        <x:v>45704.27777777778</x:v>
      </x:c>
      <x:c r="C2203" s="14" t="n">
        <x:v>45704</x:v>
      </x:c>
      <x:c r="D2203" s="15" t="n">
        <x:v>39</x:v>
      </x:c>
      <x:c r="E2203" s="12" t="n">
        <x:v>120.23314960530001</x:v>
      </x:c>
      <x:c r="F2203" s="12" t="n">
        <x:v>115.7725494361274</x:v>
      </x:c>
      <x:c r="G2203" s="12" t="n">
        <x:v>0</x:v>
      </x:c>
      <x:c r="H2203" s="12" t="n">
        <x:f>F2203+G2203</x:f>
        <x:v>115.7725494361274</x:v>
      </x:c>
      <x:c r="I2203" s="12" t="n">
        <x:f>H2203-E2203</x:f>
        <x:v>-4.460600169172608</x:v>
      </x:c>
      <x:c r="J2203" s="12" t="n">
        <x:v>10.670783907205866</x:v>
      </x:c>
      <x:c r="K2203" s="12" t="n">
        <x:f>H2203+J2203</x:f>
        <x:v>126.44333334333328</x:v>
      </x:c>
      <x:c r="L2203" s="16" t="n">
        <x:v>0.8759</x:v>
      </x:c>
      <x:c r="M2203" s="17" t="n">
        <x:f>F2203*L2203</x:f>
        <x:v>101.405176051104</x:v>
      </x:c>
      <x:c r="N2203" s="16" t="n">
        <x:f>L2203*'月度汇总'!$F$8</x:f>
        <x:v>1.31385</x:v>
      </x:c>
      <x:c r="O2203" s="17" t="n">
        <x:f>G2203*N2203</x:f>
        <x:v>0</x:v>
      </x:c>
      <x:c r="P2203" s="16" t="n">
        <x:f>L2203*'月度汇总'!$F$10</x:f>
        <x:v>4.3795</x:v>
      </x:c>
      <x:c r="Q2203" s="17" t="n">
        <x:f>J2203*P2203</x:f>
        <x:v>46.732698121608095</x:v>
      </x:c>
      <x:c r="R2203" s="12" t="n">
        <x:v>0</x:v>
      </x:c>
      <x:c r="S2203" s="17" t="n">
        <x:v>0</x:v>
      </x:c>
      <x:c r="T2203" s="19" t="n">
        <x:f>M2203+O2203+Q2203+S2203</x:f>
        <x:v>148.1378741727121</x:v>
      </x:c>
      <x:c r="U2203" s="18" t="str">
        <x:f>TEXT(T2203,"0.00")&amp;"元"</x:f>
        <x:v>148.14元</x:v>
      </x:c>
      <x:c r="V2203" s="12" t="n">
        <x:v>0</x:v>
      </x:c>
      <x:c r="W2203" s="12" t="n">
        <x:f>K2203-V2203</x:f>
        <x:v>126.44333334333328</x:v>
      </x:c>
    </x:row>
    <x:row r="2204" ht="20" customHeight="1">
      <x:c r="A2204" s="13" t="n">
        <x:v>45704.27777777778</x:v>
      </x:c>
      <x:c r="B2204" s="13" t="n">
        <x:v>45704.28472222222</x:v>
      </x:c>
      <x:c r="C2204" s="14" t="n">
        <x:v>45704</x:v>
      </x:c>
      <x:c r="D2204" s="15" t="n">
        <x:v>40</x:v>
      </x:c>
      <x:c r="E2204" s="12" t="n">
        <x:v>455.3401129490191</x:v>
      </x:c>
      <x:c r="F2204" s="12" t="n">
        <x:v>96.27031283146835</x:v>
      </x:c>
      <x:c r="G2204" s="12" t="n">
        <x:v>0</x:v>
      </x:c>
      <x:c r="H2204" s="12" t="n">
        <x:f>F2204+G2204</x:f>
        <x:v>96.27031283146835</x:v>
      </x:c>
      <x:c r="I2204" s="12" t="n">
        <x:f>H2204-E2204</x:f>
        <x:v>-359.06980011755076</x:v>
      </x:c>
      <x:c r="J2204" s="12" t="n">
        <x:v>0</x:v>
      </x:c>
      <x:c r="K2204" s="12" t="n">
        <x:f>H2204+J2204</x:f>
        <x:v>96.27031283146835</x:v>
      </x:c>
      <x:c r="L2204" s="16" t="n">
        <x:v>0.8601</x:v>
      </x:c>
      <x:c r="M2204" s="17" t="n">
        <x:f>F2204*L2204</x:f>
        <x:v>82.80209606634592</x:v>
      </x:c>
      <x:c r="N2204" s="16" t="n">
        <x:f>L2204*'月度汇总'!$F$8</x:f>
        <x:v>1.29015</x:v>
      </x:c>
      <x:c r="O2204" s="17" t="n">
        <x:f>G2204*N2204</x:f>
        <x:v>0</x:v>
      </x:c>
      <x:c r="P2204" s="16" t="n">
        <x:f>L2204*'月度汇总'!$F$10</x:f>
        <x:v>4.3004999999999995</x:v>
      </x:c>
      <x:c r="Q2204" s="17" t="n">
        <x:f>J2204*P2204</x:f>
        <x:v>0</x:v>
      </x:c>
      <x:c r="R2204" s="12" t="n">
        <x:v>0</x:v>
      </x:c>
      <x:c r="S2204" s="17" t="n">
        <x:v>0</x:v>
      </x:c>
      <x:c r="T2204" s="19" t="n">
        <x:f>M2204+O2204+Q2204+S2204</x:f>
        <x:v>82.80209606634592</x:v>
      </x:c>
      <x:c r="U2204" s="18" t="str">
        <x:f>TEXT(T2204,"0.00")&amp;"元"</x:f>
        <x:v>82.80元</x:v>
      </x:c>
      <x:c r="V2204" s="12" t="n">
        <x:v>0</x:v>
      </x:c>
      <x:c r="W2204" s="12" t="n">
        <x:f>K2204-V2204</x:f>
        <x:v>96.27031283146835</x:v>
      </x:c>
    </x:row>
    <x:row r="2205" ht="20" customHeight="1">
      <x:c r="A2205" s="13" t="n">
        <x:v>45704.28472222222</x:v>
      </x:c>
      <x:c r="B2205" s="13" t="n">
        <x:v>45704.29166666667</x:v>
      </x:c>
      <x:c r="C2205" s="14" t="n">
        <x:v>45704</x:v>
      </x:c>
      <x:c r="D2205" s="15" t="n">
        <x:v>41</x:v>
      </x:c>
      <x:c r="E2205" s="12" t="n">
        <x:v>764.3428041140172</x:v>
      </x:c>
      <x:c r="F2205" s="12" t="n">
        <x:v>679.8900366877801</x:v>
      </x:c>
      <x:c r="G2205" s="12" t="n">
        <x:v>0</x:v>
      </x:c>
      <x:c r="H2205" s="12" t="n">
        <x:f>F2205+G2205</x:f>
        <x:v>679.8900366877801</x:v>
      </x:c>
      <x:c r="I2205" s="12" t="n">
        <x:f>H2205-E2205</x:f>
        <x:v>-84.45276742623707</x:v>
      </x:c>
      <x:c r="J2205" s="12" t="n">
        <x:v>0</x:v>
      </x:c>
      <x:c r="K2205" s="12" t="n">
        <x:f>H2205+J2205</x:f>
        <x:v>679.8900366877801</x:v>
      </x:c>
      <x:c r="L2205" s="16" t="n">
        <x:v>0.8442</x:v>
      </x:c>
      <x:c r="M2205" s="17" t="n">
        <x:f>F2205*L2205</x:f>
        <x:v>573.963168971824</x:v>
      </x:c>
      <x:c r="N2205" s="16" t="n">
        <x:f>L2205*'月度汇总'!$F$8</x:f>
        <x:v>1.2663</x:v>
      </x:c>
      <x:c r="O2205" s="17" t="n">
        <x:f>G2205*N2205</x:f>
        <x:v>0</x:v>
      </x:c>
      <x:c r="P2205" s="16" t="n">
        <x:f>L2205*'月度汇总'!$F$10</x:f>
        <x:v>4.221</x:v>
      </x:c>
      <x:c r="Q2205" s="17" t="n">
        <x:f>J2205*P2205</x:f>
        <x:v>0</x:v>
      </x:c>
      <x:c r="R2205" s="12" t="n">
        <x:v>0</x:v>
      </x:c>
      <x:c r="S2205" s="17" t="n">
        <x:v>0</x:v>
      </x:c>
      <x:c r="T2205" s="19" t="n">
        <x:f>M2205+O2205+Q2205+S2205</x:f>
        <x:v>573.963168971824</x:v>
      </x:c>
      <x:c r="U2205" s="18" t="str">
        <x:f>TEXT(T2205,"0.00")&amp;"元"</x:f>
        <x:v>573.96元</x:v>
      </x:c>
      <x:c r="V2205" s="12" t="n">
        <x:v>0</x:v>
      </x:c>
      <x:c r="W2205" s="12" t="n">
        <x:f>K2205-V2205</x:f>
        <x:v>679.8900366877801</x:v>
      </x:c>
    </x:row>
    <x:row r="2206" ht="20" customHeight="1">
      <x:c r="A2206" s="13" t="n">
        <x:v>45704.29166666667</x:v>
      </x:c>
      <x:c r="B2206" s="13" t="n">
        <x:v>45704.29861111111</x:v>
      </x:c>
      <x:c r="C2206" s="14" t="n">
        <x:v>45704</x:v>
      </x:c>
      <x:c r="D2206" s="15" t="n">
        <x:v>42</x:v>
      </x:c>
      <x:c r="E2206" s="12" t="n">
        <x:v>566.6410047773103</x:v>
      </x:c>
      <x:c r="F2206" s="12" t="n">
        <x:v>524.189332900253</x:v>
      </x:c>
      <x:c r="G2206" s="12" t="n">
        <x:v>0</x:v>
      </x:c>
      <x:c r="H2206" s="12" t="n">
        <x:f>F2206+G2206</x:f>
        <x:v>524.189332900253</x:v>
      </x:c>
      <x:c r="I2206" s="12" t="n">
        <x:f>H2206-E2206</x:f>
        <x:v>-42.451671877057265</x:v>
      </x:c>
      <x:c r="J2206" s="12" t="n">
        <x:v>0</x:v>
      </x:c>
      <x:c r="K2206" s="12" t="n">
        <x:f>H2206+J2206</x:f>
        <x:v>524.189332900253</x:v>
      </x:c>
      <x:c r="L2206" s="16" t="n">
        <x:v>0.8334</x:v>
      </x:c>
      <x:c r="M2206" s="17" t="n">
        <x:f>F2206*L2206</x:f>
        <x:v>436.8593900390709</x:v>
      </x:c>
      <x:c r="N2206" s="16" t="n">
        <x:f>L2206*'月度汇总'!$F$8</x:f>
        <x:v>1.2501</x:v>
      </x:c>
      <x:c r="O2206" s="17" t="n">
        <x:f>G2206*N2206</x:f>
        <x:v>0</x:v>
      </x:c>
      <x:c r="P2206" s="16" t="n">
        <x:f>L2206*'月度汇总'!$F$10</x:f>
        <x:v>4.167</x:v>
      </x:c>
      <x:c r="Q2206" s="17" t="n">
        <x:f>J2206*P2206</x:f>
        <x:v>0</x:v>
      </x:c>
      <x:c r="R2206" s="12" t="n">
        <x:v>0</x:v>
      </x:c>
      <x:c r="S2206" s="17" t="n">
        <x:v>0</x:v>
      </x:c>
      <x:c r="T2206" s="19" t="n">
        <x:f>M2206+O2206+Q2206+S2206</x:f>
        <x:v>436.8593900390709</x:v>
      </x:c>
      <x:c r="U2206" s="18" t="str">
        <x:f>TEXT(T2206,"0.00")&amp;"元"</x:f>
        <x:v>436.86元</x:v>
      </x:c>
      <x:c r="V2206" s="12" t="n">
        <x:v>0</x:v>
      </x:c>
      <x:c r="W2206" s="12" t="n">
        <x:f>K2206-V2206</x:f>
        <x:v>524.189332900253</x:v>
      </x:c>
    </x:row>
    <x:row r="2207" ht="20" customHeight="1">
      <x:c r="A2207" s="13" t="n">
        <x:v>45704.29861111111</x:v>
      </x:c>
      <x:c r="B2207" s="13" t="n">
        <x:v>45704.305555555555</x:v>
      </x:c>
      <x:c r="C2207" s="14" t="n">
        <x:v>45704</x:v>
      </x:c>
      <x:c r="D2207" s="15" t="n">
        <x:v>43</x:v>
      </x:c>
      <x:c r="E2207" s="12" t="n">
        <x:v>579.3488078353541</x:v>
      </x:c>
      <x:c r="F2207" s="12" t="n">
        <x:v>538.6133949995376</x:v>
      </x:c>
      <x:c r="G2207" s="12" t="n">
        <x:v>0</x:v>
      </x:c>
      <x:c r="H2207" s="12" t="n">
        <x:f>F2207+G2207</x:f>
        <x:v>538.6133949995376</x:v>
      </x:c>
      <x:c r="I2207" s="12" t="n">
        <x:f>H2207-E2207</x:f>
        <x:v>-40.73541283581653</x:v>
      </x:c>
      <x:c r="J2207" s="12" t="n">
        <x:v>0</x:v>
      </x:c>
      <x:c r="K2207" s="12" t="n">
        <x:f>H2207+J2207</x:f>
        <x:v>538.6133949995376</x:v>
      </x:c>
      <x:c r="L2207" s="16" t="n">
        <x:v>0.8092</x:v>
      </x:c>
      <x:c r="M2207" s="17" t="n">
        <x:f>F2207*L2207</x:f>
        <x:v>435.8459592336258</x:v>
      </x:c>
      <x:c r="N2207" s="16" t="n">
        <x:f>L2207*'月度汇总'!$F$8</x:f>
        <x:v>1.2138</x:v>
      </x:c>
      <x:c r="O2207" s="17" t="n">
        <x:f>G2207*N2207</x:f>
        <x:v>0</x:v>
      </x:c>
      <x:c r="P2207" s="16" t="n">
        <x:f>L2207*'月度汇总'!$F$10</x:f>
        <x:v>4.046</x:v>
      </x:c>
      <x:c r="Q2207" s="17" t="n">
        <x:f>J2207*P2207</x:f>
        <x:v>0</x:v>
      </x:c>
      <x:c r="R2207" s="12" t="n">
        <x:v>0</x:v>
      </x:c>
      <x:c r="S2207" s="17" t="n">
        <x:v>0</x:v>
      </x:c>
      <x:c r="T2207" s="19" t="n">
        <x:f>M2207+O2207+Q2207+S2207</x:f>
        <x:v>435.8459592336258</x:v>
      </x:c>
      <x:c r="U2207" s="18" t="str">
        <x:f>TEXT(T2207,"0.00")&amp;"元"</x:f>
        <x:v>435.85元</x:v>
      </x:c>
      <x:c r="V2207" s="12" t="n">
        <x:v>0</x:v>
      </x:c>
      <x:c r="W2207" s="12" t="n">
        <x:f>K2207-V2207</x:f>
        <x:v>538.6133949995376</x:v>
      </x:c>
    </x:row>
    <x:row r="2208" ht="20" customHeight="1">
      <x:c r="A2208" s="13" t="n">
        <x:v>45704.305555555555</x:v>
      </x:c>
      <x:c r="B2208" s="13" t="n">
        <x:v>45704.3125</x:v>
      </x:c>
      <x:c r="C2208" s="14" t="n">
        <x:v>45704</x:v>
      </x:c>
      <x:c r="D2208" s="15" t="n">
        <x:v>44</x:v>
      </x:c>
      <x:c r="E2208" s="12" t="n">
        <x:v>581.6923957575422</x:v>
      </x:c>
      <x:c r="F2208" s="12" t="n">
        <x:v>542.7170566050288</x:v>
      </x:c>
      <x:c r="G2208" s="12" t="n">
        <x:v>0</x:v>
      </x:c>
      <x:c r="H2208" s="12" t="n">
        <x:f>F2208+G2208</x:f>
        <x:v>542.7170566050288</x:v>
      </x:c>
      <x:c r="I2208" s="12" t="n">
        <x:f>H2208-E2208</x:f>
        <x:v>-38.97533915251336</x:v>
      </x:c>
      <x:c r="J2208" s="12" t="n">
        <x:v>0</x:v>
      </x:c>
      <x:c r="K2208" s="12" t="n">
        <x:f>H2208+J2208</x:f>
        <x:v>542.7170566050288</x:v>
      </x:c>
      <x:c r="L2208" s="16" t="n">
        <x:v>0.7972</x:v>
      </x:c>
      <x:c r="M2208" s="17" t="n">
        <x:f>F2208*L2208</x:f>
        <x:v>432.65403752552896</x:v>
      </x:c>
      <x:c r="N2208" s="16" t="n">
        <x:f>L2208*'月度汇总'!$F$8</x:f>
        <x:v>1.1958</x:v>
      </x:c>
      <x:c r="O2208" s="17" t="n">
        <x:f>G2208*N2208</x:f>
        <x:v>0</x:v>
      </x:c>
      <x:c r="P2208" s="16" t="n">
        <x:f>L2208*'月度汇总'!$F$10</x:f>
        <x:v>3.986</x:v>
      </x:c>
      <x:c r="Q2208" s="17" t="n">
        <x:f>J2208*P2208</x:f>
        <x:v>0</x:v>
      </x:c>
      <x:c r="R2208" s="12" t="n">
        <x:v>0</x:v>
      </x:c>
      <x:c r="S2208" s="17" t="n">
        <x:v>0</x:v>
      </x:c>
      <x:c r="T2208" s="19" t="n">
        <x:f>M2208+O2208+Q2208+S2208</x:f>
        <x:v>432.65403752552896</x:v>
      </x:c>
      <x:c r="U2208" s="18" t="str">
        <x:f>TEXT(T2208,"0.00")&amp;"元"</x:f>
        <x:v>432.65元</x:v>
      </x:c>
      <x:c r="V2208" s="12" t="n">
        <x:v>0</x:v>
      </x:c>
      <x:c r="W2208" s="12" t="n">
        <x:f>K2208-V2208</x:f>
        <x:v>542.7170566050288</x:v>
      </x:c>
    </x:row>
    <x:row r="2209" ht="20" customHeight="1">
      <x:c r="A2209" s="13" t="n">
        <x:v>45704.3125</x:v>
      </x:c>
      <x:c r="B2209" s="13" t="n">
        <x:v>45704.319444444445</x:v>
      </x:c>
      <x:c r="C2209" s="14" t="n">
        <x:v>45704</x:v>
      </x:c>
      <x:c r="D2209" s="15" t="n">
        <x:v>45</x:v>
      </x:c>
      <x:c r="E2209" s="12" t="n">
        <x:v>547.4583399042119</x:v>
      </x:c>
      <x:c r="F2209" s="12" t="n">
        <x:v>547.4583399042119</x:v>
      </x:c>
      <x:c r="G2209" s="12" t="n">
        <x:v>0</x:v>
      </x:c>
      <x:c r="H2209" s="12" t="n">
        <x:f>F2209+G2209</x:f>
        <x:v>547.4583399042119</x:v>
      </x:c>
      <x:c r="I2209" s="12" t="n">
        <x:f>H2209-E2209</x:f>
        <x:v>0</x:v>
      </x:c>
      <x:c r="J2209" s="12" t="n">
        <x:v>0</x:v>
      </x:c>
      <x:c r="K2209" s="12" t="n">
        <x:f>H2209+J2209</x:f>
        <x:v>547.4583399042119</x:v>
      </x:c>
      <x:c r="L2209" s="16" t="n">
        <x:v>0.7644</x:v>
      </x:c>
      <x:c r="M2209" s="17" t="n">
        <x:f>F2209*L2209</x:f>
        <x:v>418.4771550227796</x:v>
      </x:c>
      <x:c r="N2209" s="16" t="n">
        <x:f>L2209*'月度汇总'!$F$8</x:f>
        <x:v>1.1465999999999998</x:v>
      </x:c>
      <x:c r="O2209" s="17" t="n">
        <x:f>G2209*N2209</x:f>
        <x:v>0</x:v>
      </x:c>
      <x:c r="P2209" s="16" t="n">
        <x:f>L2209*'月度汇总'!$F$10</x:f>
        <x:v>3.822</x:v>
      </x:c>
      <x:c r="Q2209" s="17" t="n">
        <x:f>J2209*P2209</x:f>
        <x:v>0</x:v>
      </x:c>
      <x:c r="R2209" s="12" t="n">
        <x:v>0</x:v>
      </x:c>
      <x:c r="S2209" s="17" t="n">
        <x:v>0</x:v>
      </x:c>
      <x:c r="T2209" s="19" t="n">
        <x:f>M2209+O2209+Q2209+S2209</x:f>
        <x:v>418.4771550227796</x:v>
      </x:c>
      <x:c r="U2209" s="18" t="str">
        <x:f>TEXT(T2209,"0.00")&amp;"元"</x:f>
        <x:v>418.48元</x:v>
      </x:c>
      <x:c r="V2209" s="12" t="n">
        <x:v>0</x:v>
      </x:c>
      <x:c r="W2209" s="12" t="n">
        <x:f>K2209-V2209</x:f>
        <x:v>547.4583399042119</x:v>
      </x:c>
    </x:row>
    <x:row r="2210" ht="20" customHeight="1">
      <x:c r="A2210" s="13" t="n">
        <x:v>45704.319444444445</x:v>
      </x:c>
      <x:c r="B2210" s="13" t="n">
        <x:v>45704.32638888889</x:v>
      </x:c>
      <x:c r="C2210" s="14" t="n">
        <x:v>45704</x:v>
      </x:c>
      <x:c r="D2210" s="15" t="n">
        <x:v>46</x:v>
      </x:c>
      <x:c r="E2210" s="12" t="n">
        <x:v>1331.3997275725058</x:v>
      </x:c>
      <x:c r="F2210" s="12" t="n">
        <x:v>1296.1603434927554</x:v>
      </x:c>
      <x:c r="G2210" s="12" t="n">
        <x:v>0</x:v>
      </x:c>
      <x:c r="H2210" s="12" t="n">
        <x:f>F2210+G2210</x:f>
        <x:v>1296.1603434927554</x:v>
      </x:c>
      <x:c r="I2210" s="12" t="n">
        <x:f>H2210-E2210</x:f>
        <x:v>-35.23938407975038</x:v>
      </x:c>
      <x:c r="J2210" s="12" t="n">
        <x:v>0</x:v>
      </x:c>
      <x:c r="K2210" s="12" t="n">
        <x:f>H2210+J2210</x:f>
        <x:v>1296.1603434927554</x:v>
      </x:c>
      <x:c r="L2210" s="16" t="n">
        <x:v>0.6899</x:v>
      </x:c>
      <x:c r="M2210" s="17" t="n">
        <x:f>F2210*L2210</x:f>
        <x:v>894.2210209756519</x:v>
      </x:c>
      <x:c r="N2210" s="16" t="n">
        <x:f>L2210*'月度汇总'!$F$8</x:f>
        <x:v>1.03485</x:v>
      </x:c>
      <x:c r="O2210" s="17" t="n">
        <x:f>G2210*N2210</x:f>
        <x:v>0</x:v>
      </x:c>
      <x:c r="P2210" s="16" t="n">
        <x:f>L2210*'月度汇总'!$F$10</x:f>
        <x:v>3.4494999999999996</x:v>
      </x:c>
      <x:c r="Q2210" s="17" t="n">
        <x:f>J2210*P2210</x:f>
        <x:v>0</x:v>
      </x:c>
      <x:c r="R2210" s="12" t="n">
        <x:v>0</x:v>
      </x:c>
      <x:c r="S2210" s="17" t="n">
        <x:v>0</x:v>
      </x:c>
      <x:c r="T2210" s="19" t="n">
        <x:f>M2210+O2210+Q2210+S2210</x:f>
        <x:v>894.2210209756519</x:v>
      </x:c>
      <x:c r="U2210" s="18" t="str">
        <x:f>TEXT(T2210,"0.00")&amp;"元"</x:f>
        <x:v>894.22元</x:v>
      </x:c>
      <x:c r="V2210" s="12" t="n">
        <x:v>0</x:v>
      </x:c>
      <x:c r="W2210" s="12" t="n">
        <x:f>K2210-V2210</x:f>
        <x:v>1296.1603434927554</x:v>
      </x:c>
    </x:row>
    <x:row r="2211" ht="20" customHeight="1">
      <x:c r="A2211" s="13" t="n">
        <x:v>45704.32638888889</x:v>
      </x:c>
      <x:c r="B2211" s="13" t="n">
        <x:v>45704.33333333333</x:v>
      </x:c>
      <x:c r="C2211" s="14" t="n">
        <x:v>45704</x:v>
      </x:c>
      <x:c r="D2211" s="15" t="n">
        <x:v>47</x:v>
      </x:c>
      <x:c r="E2211" s="12" t="n">
        <x:v>602.4693723638188</x:v>
      </x:c>
      <x:c r="F2211" s="12" t="n">
        <x:v>0</x:v>
      </x:c>
      <x:c r="G2211" s="12" t="n">
        <x:v>0</x:v>
      </x:c>
      <x:c r="H2211" s="12" t="n">
        <x:f>F2211+G2211</x:f>
        <x:v>0</x:v>
      </x:c>
      <x:c r="I2211" s="12" t="n">
        <x:f>H2211-E2211</x:f>
        <x:v>-602.4693723638188</x:v>
      </x:c>
      <x:c r="J2211" s="12" t="n">
        <x:v>0</x:v>
      </x:c>
      <x:c r="K2211" s="12" t="n">
        <x:f>H2211+J2211</x:f>
        <x:v>0</x:v>
      </x:c>
      <x:c r="L2211" s="16" t="n">
        <x:v>0.86</x:v>
      </x:c>
      <x:c r="M2211" s="17" t="n">
        <x:f>F2211*L2211</x:f>
        <x:v>0</x:v>
      </x:c>
      <x:c r="N2211" s="16" t="n">
        <x:f>L2211*'月度汇总'!$F$8</x:f>
        <x:v>1.29</x:v>
      </x:c>
      <x:c r="O2211" s="17" t="n">
        <x:f>G2211*N2211</x:f>
        <x:v>0</x:v>
      </x:c>
      <x:c r="P2211" s="16" t="n">
        <x:f>L2211*'月度汇总'!$F$10</x:f>
        <x:v>4.3</x:v>
      </x:c>
      <x:c r="Q2211" s="17" t="n">
        <x:f>J2211*P2211</x:f>
        <x:v>0</x:v>
      </x:c>
      <x:c r="R2211" s="12" t="n">
        <x:v>0</x:v>
      </x:c>
      <x:c r="S2211" s="17" t="n">
        <x:v>0</x:v>
      </x:c>
      <x:c r="T2211" s="19" t="n">
        <x:f>M2211+O2211+Q2211+S2211</x:f>
        <x:v>0</x:v>
      </x:c>
      <x:c r="U2211" s="18" t="str">
        <x:f>TEXT(T2211,"0.00")&amp;"元"</x:f>
        <x:v>0.00元</x:v>
      </x:c>
      <x:c r="V2211" s="12" t="n">
        <x:v>0</x:v>
      </x:c>
      <x:c r="W2211" s="12" t="n">
        <x:f>K2211-V2211</x:f>
        <x:v>0</x:v>
      </x:c>
    </x:row>
    <x:row r="2212" ht="20" customHeight="1">
      <x:c r="A2212" s="13" t="n">
        <x:v>45704.33333333333</x:v>
      </x:c>
      <x:c r="B2212" s="13" t="n">
        <x:v>45704.34027777778</x:v>
      </x:c>
      <x:c r="C2212" s="14" t="n">
        <x:v>45704</x:v>
      </x:c>
      <x:c r="D2212" s="15" t="n">
        <x:v>48</x:v>
      </x:c>
      <x:c r="E2212" s="12" t="n">
        <x:v>95.04913023046049</x:v>
      </x:c>
      <x:c r="F2212" s="12" t="n">
        <x:v>32.66218078920065</x:v>
      </x:c>
      <x:c r="G2212" s="12" t="n">
        <x:v>0</x:v>
      </x:c>
      <x:c r="H2212" s="12" t="n">
        <x:f>F2212+G2212</x:f>
        <x:v>32.66218078920065</x:v>
      </x:c>
      <x:c r="I2212" s="12" t="n">
        <x:f>H2212-E2212</x:f>
        <x:v>-62.386949441259844</x:v>
      </x:c>
      <x:c r="J2212" s="12" t="n">
        <x:v>0</x:v>
      </x:c>
      <x:c r="K2212" s="12" t="n">
        <x:f>H2212+J2212</x:f>
        <x:v>32.66218078920065</x:v>
      </x:c>
      <x:c r="L2212" s="16" t="n">
        <x:v>1.1617</x:v>
      </x:c>
      <x:c r="M2212" s="17" t="n">
        <x:f>F2212*L2212</x:f>
        <x:v>37.94365542281439</x:v>
      </x:c>
      <x:c r="N2212" s="16" t="n">
        <x:f>L2212*'月度汇总'!$F$8</x:f>
        <x:v>1.74255</x:v>
      </x:c>
      <x:c r="O2212" s="17" t="n">
        <x:f>G2212*N2212</x:f>
        <x:v>0</x:v>
      </x:c>
      <x:c r="P2212" s="16" t="n">
        <x:f>L2212*'月度汇总'!$F$10</x:f>
        <x:v>5.8084999999999996</x:v>
      </x:c>
      <x:c r="Q2212" s="17" t="n">
        <x:f>J2212*P2212</x:f>
        <x:v>0</x:v>
      </x:c>
      <x:c r="R2212" s="12" t="n">
        <x:v>0</x:v>
      </x:c>
      <x:c r="S2212" s="17" t="n">
        <x:v>0</x:v>
      </x:c>
      <x:c r="T2212" s="19" t="n">
        <x:f>M2212+O2212+Q2212+S2212</x:f>
        <x:v>37.94365542281439</x:v>
      </x:c>
      <x:c r="U2212" s="18" t="str">
        <x:f>TEXT(T2212,"0.00")&amp;"元"</x:f>
        <x:v>37.94元</x:v>
      </x:c>
      <x:c r="V2212" s="12" t="n">
        <x:v>0</x:v>
      </x:c>
      <x:c r="W2212" s="12" t="n">
        <x:f>K2212-V2212</x:f>
        <x:v>32.66218078920065</x:v>
      </x:c>
    </x:row>
    <x:row r="2213" ht="20" customHeight="1">
      <x:c r="A2213" s="13" t="n">
        <x:v>45704.34027777778</x:v>
      </x:c>
      <x:c r="B2213" s="13" t="n">
        <x:v>45704.34722222222</x:v>
      </x:c>
      <x:c r="C2213" s="14" t="n">
        <x:v>45704</x:v>
      </x:c>
      <x:c r="D2213" s="15" t="n">
        <x:v>49</x:v>
      </x:c>
      <x:c r="E2213" s="12" t="n">
        <x:v>7.958778472322365</x:v>
      </x:c>
      <x:c r="F2213" s="12" t="n">
        <x:v>0</x:v>
      </x:c>
      <x:c r="G2213" s="12" t="n">
        <x:v>0</x:v>
      </x:c>
      <x:c r="H2213" s="12" t="n">
        <x:f>F2213+G2213</x:f>
        <x:v>0</x:v>
      </x:c>
      <x:c r="I2213" s="12" t="n">
        <x:f>H2213-E2213</x:f>
        <x:v>-7.958778472322365</x:v>
      </x:c>
      <x:c r="J2213" s="12" t="n">
        <x:v>0</x:v>
      </x:c>
      <x:c r="K2213" s="12" t="n">
        <x:f>H2213+J2213</x:f>
        <x:v>0</x:v>
      </x:c>
      <x:c r="L2213" s="16" t="n">
        <x:v>1.1683</x:v>
      </x:c>
      <x:c r="M2213" s="17" t="n">
        <x:f>F2213*L2213</x:f>
        <x:v>0</x:v>
      </x:c>
      <x:c r="N2213" s="16" t="n">
        <x:f>L2213*'月度汇总'!$F$8</x:f>
        <x:v>1.7524499999999998</x:v>
      </x:c>
      <x:c r="O2213" s="17" t="n">
        <x:f>G2213*N2213</x:f>
        <x:v>0</x:v>
      </x:c>
      <x:c r="P2213" s="16" t="n">
        <x:f>L2213*'月度汇总'!$F$10</x:f>
        <x:v>5.8415</x:v>
      </x:c>
      <x:c r="Q2213" s="17" t="n">
        <x:f>J2213*P2213</x:f>
        <x:v>0</x:v>
      </x:c>
      <x:c r="R2213" s="12" t="n">
        <x:v>0</x:v>
      </x:c>
      <x:c r="S2213" s="17" t="n">
        <x:v>0</x:v>
      </x:c>
      <x:c r="T2213" s="19" t="n">
        <x:f>M2213+O2213+Q2213+S2213</x:f>
        <x:v>0</x:v>
      </x:c>
      <x:c r="U2213" s="18" t="str">
        <x:f>TEXT(T2213,"0.00")&amp;"元"</x:f>
        <x:v>0.00元</x:v>
      </x:c>
      <x:c r="V2213" s="12" t="n">
        <x:v>0</x:v>
      </x:c>
      <x:c r="W2213" s="12" t="n">
        <x:f>K2213-V2213</x:f>
        <x:v>0</x:v>
      </x:c>
    </x:row>
    <x:row r="2214" ht="20" customHeight="1">
      <x:c r="A2214" s="13" t="n">
        <x:v>45704.34722222222</x:v>
      </x:c>
      <x:c r="B2214" s="13" t="n">
        <x:v>45704.35416666667</x:v>
      </x:c>
      <x:c r="C2214" s="14" t="n">
        <x:v>45704</x:v>
      </x:c>
      <x:c r="D2214" s="15" t="n">
        <x:v>50</x:v>
      </x:c>
      <x:c r="E2214" s="12" t="n">
        <x:v>0</x:v>
      </x:c>
      <x:c r="F2214" s="12" t="n">
        <x:v>0</x:v>
      </x:c>
      <x:c r="G2214" s="12" t="n">
        <x:v>0</x:v>
      </x:c>
      <x:c r="H2214" s="12" t="n">
        <x:f>F2214+G2214</x:f>
        <x:v>0</x:v>
      </x:c>
      <x:c r="I2214" s="12" t="n">
        <x:f>H2214-E2214</x:f>
        <x:v>0</x:v>
      </x:c>
      <x:c r="J2214" s="12" t="n">
        <x:v>0</x:v>
      </x:c>
      <x:c r="K2214" s="12" t="n">
        <x:f>H2214+J2214</x:f>
        <x:v>0</x:v>
      </x:c>
      <x:c r="L2214" s="16" t="n">
        <x:v>1.0956</x:v>
      </x:c>
      <x:c r="M2214" s="17" t="n">
        <x:f>F2214*L2214</x:f>
        <x:v>0</x:v>
      </x:c>
      <x:c r="N2214" s="16" t="n">
        <x:f>L2214*'月度汇总'!$F$8</x:f>
        <x:v>1.6433999999999997</x:v>
      </x:c>
      <x:c r="O2214" s="17" t="n">
        <x:f>G2214*N2214</x:f>
        <x:v>0</x:v>
      </x:c>
      <x:c r="P2214" s="16" t="n">
        <x:f>L2214*'月度汇总'!$F$10</x:f>
        <x:v>5.478</x:v>
      </x:c>
      <x:c r="Q2214" s="17" t="n">
        <x:f>J2214*P2214</x:f>
        <x:v>0</x:v>
      </x:c>
      <x:c r="R2214" s="12" t="n">
        <x:v>0</x:v>
      </x:c>
      <x:c r="S2214" s="17" t="n">
        <x:v>0</x:v>
      </x:c>
      <x:c r="T2214" s="19" t="n">
        <x:f>M2214+O2214+Q2214+S2214</x:f>
        <x:v>0</x:v>
      </x:c>
      <x:c r="U2214" s="18" t="str">
        <x:f>TEXT(T2214,"0.00")&amp;"元"</x:f>
        <x:v>0.00元</x:v>
      </x:c>
      <x:c r="V2214" s="12" t="n">
        <x:v>0</x:v>
      </x:c>
      <x:c r="W2214" s="12" t="n">
        <x:f>K2214-V2214</x:f>
        <x:v>0</x:v>
      </x:c>
    </x:row>
    <x:row r="2215" ht="20" customHeight="1">
      <x:c r="A2215" s="13" t="n">
        <x:v>45704.35416666667</x:v>
      </x:c>
      <x:c r="B2215" s="13" t="n">
        <x:v>45704.36111111111</x:v>
      </x:c>
      <x:c r="C2215" s="14" t="n">
        <x:v>45704</x:v>
      </x:c>
      <x:c r="D2215" s="15" t="n">
        <x:v>51</x:v>
      </x:c>
      <x:c r="E2215" s="12" t="n">
        <x:v>0</x:v>
      </x:c>
      <x:c r="F2215" s="12" t="n">
        <x:v>0</x:v>
      </x:c>
      <x:c r="G2215" s="12" t="n">
        <x:v>0</x:v>
      </x:c>
      <x:c r="H2215" s="12" t="n">
        <x:f>F2215+G2215</x:f>
        <x:v>0</x:v>
      </x:c>
      <x:c r="I2215" s="12" t="n">
        <x:f>H2215-E2215</x:f>
        <x:v>0</x:v>
      </x:c>
      <x:c r="J2215" s="12" t="n">
        <x:v>0</x:v>
      </x:c>
      <x:c r="K2215" s="12" t="n">
        <x:f>H2215+J2215</x:f>
        <x:v>0</x:v>
      </x:c>
      <x:c r="L2215" s="16" t="n">
        <x:v>1.0849</x:v>
      </x:c>
      <x:c r="M2215" s="17" t="n">
        <x:f>F2215*L2215</x:f>
        <x:v>0</x:v>
      </x:c>
      <x:c r="N2215" s="16" t="n">
        <x:f>L2215*'月度汇总'!$F$8</x:f>
        <x:v>1.6273499999999999</x:v>
      </x:c>
      <x:c r="O2215" s="17" t="n">
        <x:f>G2215*N2215</x:f>
        <x:v>0</x:v>
      </x:c>
      <x:c r="P2215" s="16" t="n">
        <x:f>L2215*'月度汇总'!$F$10</x:f>
        <x:v>5.4245</x:v>
      </x:c>
      <x:c r="Q2215" s="17" t="n">
        <x:f>J2215*P2215</x:f>
        <x:v>0</x:v>
      </x:c>
      <x:c r="R2215" s="12" t="n">
        <x:v>0</x:v>
      </x:c>
      <x:c r="S2215" s="17" t="n">
        <x:v>0</x:v>
      </x:c>
      <x:c r="T2215" s="19" t="n">
        <x:f>M2215+O2215+Q2215+S2215</x:f>
        <x:v>0</x:v>
      </x:c>
      <x:c r="U2215" s="18" t="str">
        <x:f>TEXT(T2215,"0.00")&amp;"元"</x:f>
        <x:v>0.00元</x:v>
      </x:c>
      <x:c r="V2215" s="12" t="n">
        <x:v>0</x:v>
      </x:c>
      <x:c r="W2215" s="12" t="n">
        <x:f>K2215-V2215</x:f>
        <x:v>0</x:v>
      </x:c>
    </x:row>
    <x:row r="2216" ht="20" customHeight="1">
      <x:c r="A2216" s="13" t="n">
        <x:v>45704.36111111111</x:v>
      </x:c>
      <x:c r="B2216" s="13" t="n">
        <x:v>45704.368055555555</x:v>
      </x:c>
      <x:c r="C2216" s="14" t="n">
        <x:v>45704</x:v>
      </x:c>
      <x:c r="D2216" s="15" t="n">
        <x:v>52</x:v>
      </x:c>
      <x:c r="E2216" s="12" t="n">
        <x:v>0</x:v>
      </x:c>
      <x:c r="F2216" s="12" t="n">
        <x:v>0</x:v>
      </x:c>
      <x:c r="G2216" s="12" t="n">
        <x:v>0</x:v>
      </x:c>
      <x:c r="H2216" s="12" t="n">
        <x:f>F2216+G2216</x:f>
        <x:v>0</x:v>
      </x:c>
      <x:c r="I2216" s="12" t="n">
        <x:f>H2216-E2216</x:f>
        <x:v>0</x:v>
      </x:c>
      <x:c r="J2216" s="12" t="n">
        <x:v>0</x:v>
      </x:c>
      <x:c r="K2216" s="12" t="n">
        <x:f>H2216+J2216</x:f>
        <x:v>0</x:v>
      </x:c>
      <x:c r="L2216" s="16" t="n">
        <x:v>1.061</x:v>
      </x:c>
      <x:c r="M2216" s="17" t="n">
        <x:f>F2216*L2216</x:f>
        <x:v>0</x:v>
      </x:c>
      <x:c r="N2216" s="16" t="n">
        <x:f>L2216*'月度汇总'!$F$8</x:f>
        <x:v>1.5915</x:v>
      </x:c>
      <x:c r="O2216" s="17" t="n">
        <x:f>G2216*N2216</x:f>
        <x:v>0</x:v>
      </x:c>
      <x:c r="P2216" s="16" t="n">
        <x:f>L2216*'月度汇总'!$F$10</x:f>
        <x:v>5.305</x:v>
      </x:c>
      <x:c r="Q2216" s="17" t="n">
        <x:f>J2216*P2216</x:f>
        <x:v>0</x:v>
      </x:c>
      <x:c r="R2216" s="12" t="n">
        <x:v>0</x:v>
      </x:c>
      <x:c r="S2216" s="17" t="n">
        <x:v>0</x:v>
      </x:c>
      <x:c r="T2216" s="19" t="n">
        <x:f>M2216+O2216+Q2216+S2216</x:f>
        <x:v>0</x:v>
      </x:c>
      <x:c r="U2216" s="18" t="str">
        <x:f>TEXT(T2216,"0.00")&amp;"元"</x:f>
        <x:v>0.00元</x:v>
      </x:c>
      <x:c r="V2216" s="12" t="n">
        <x:v>0</x:v>
      </x:c>
      <x:c r="W2216" s="12" t="n">
        <x:f>K2216-V2216</x:f>
        <x:v>0</x:v>
      </x:c>
    </x:row>
    <x:row r="2217" ht="20" customHeight="1">
      <x:c r="A2217" s="13" t="n">
        <x:v>45704.368055555555</x:v>
      </x:c>
      <x:c r="B2217" s="13" t="n">
        <x:v>45704.375</x:v>
      </x:c>
      <x:c r="C2217" s="14" t="n">
        <x:v>45704</x:v>
      </x:c>
      <x:c r="D2217" s="15" t="n">
        <x:v>53</x:v>
      </x:c>
      <x:c r="E2217" s="12" t="n">
        <x:v>0</x:v>
      </x:c>
      <x:c r="F2217" s="12" t="n">
        <x:v>0</x:v>
      </x:c>
      <x:c r="G2217" s="12" t="n">
        <x:v>0</x:v>
      </x:c>
      <x:c r="H2217" s="12" t="n">
        <x:f>F2217+G2217</x:f>
        <x:v>0</x:v>
      </x:c>
      <x:c r="I2217" s="12" t="n">
        <x:f>H2217-E2217</x:f>
        <x:v>0</x:v>
      </x:c>
      <x:c r="J2217" s="12" t="n">
        <x:v>0</x:v>
      </x:c>
      <x:c r="K2217" s="12" t="n">
        <x:f>H2217+J2217</x:f>
        <x:v>0</x:v>
      </x:c>
      <x:c r="L2217" s="16" t="n">
        <x:v>1.043</x:v>
      </x:c>
      <x:c r="M2217" s="17" t="n">
        <x:f>F2217*L2217</x:f>
        <x:v>0</x:v>
      </x:c>
      <x:c r="N2217" s="16" t="n">
        <x:f>L2217*'月度汇总'!$F$8</x:f>
        <x:v>1.5644999999999998</x:v>
      </x:c>
      <x:c r="O2217" s="17" t="n">
        <x:f>G2217*N2217</x:f>
        <x:v>0</x:v>
      </x:c>
      <x:c r="P2217" s="16" t="n">
        <x:f>L2217*'月度汇总'!$F$10</x:f>
        <x:v>5.215</x:v>
      </x:c>
      <x:c r="Q2217" s="17" t="n">
        <x:f>J2217*P2217</x:f>
        <x:v>0</x:v>
      </x:c>
      <x:c r="R2217" s="12" t="n">
        <x:v>0</x:v>
      </x:c>
      <x:c r="S2217" s="17" t="n">
        <x:v>0</x:v>
      </x:c>
      <x:c r="T2217" s="19" t="n">
        <x:f>M2217+O2217+Q2217+S2217</x:f>
        <x:v>0</x:v>
      </x:c>
      <x:c r="U2217" s="18" t="str">
        <x:f>TEXT(T2217,"0.00")&amp;"元"</x:f>
        <x:v>0.00元</x:v>
      </x:c>
      <x:c r="V2217" s="12" t="n">
        <x:v>0</x:v>
      </x:c>
      <x:c r="W2217" s="12" t="n">
        <x:f>K2217-V2217</x:f>
        <x:v>0</x:v>
      </x:c>
    </x:row>
    <x:row r="2218" ht="20" customHeight="1">
      <x:c r="A2218" s="13" t="n">
        <x:v>45704.375</x:v>
      </x:c>
      <x:c r="B2218" s="13" t="n">
        <x:v>45704.381944444445</x:v>
      </x:c>
      <x:c r="C2218" s="14" t="n">
        <x:v>45704</x:v>
      </x:c>
      <x:c r="D2218" s="15" t="n">
        <x:v>54</x:v>
      </x:c>
      <x:c r="E2218" s="12" t="n">
        <x:v>0</x:v>
      </x:c>
      <x:c r="F2218" s="12" t="n">
        <x:v>0</x:v>
      </x:c>
      <x:c r="G2218" s="12" t="n">
        <x:v>0</x:v>
      </x:c>
      <x:c r="H2218" s="12" t="n">
        <x:f>F2218+G2218</x:f>
        <x:v>0</x:v>
      </x:c>
      <x:c r="I2218" s="12" t="n">
        <x:f>H2218-E2218</x:f>
        <x:v>0</x:v>
      </x:c>
      <x:c r="J2218" s="12" t="n">
        <x:v>0</x:v>
      </x:c>
      <x:c r="K2218" s="12" t="n">
        <x:f>H2218+J2218</x:f>
        <x:v>0</x:v>
      </x:c>
      <x:c r="L2218" s="16" t="n">
        <x:v>1.036</x:v>
      </x:c>
      <x:c r="M2218" s="17" t="n">
        <x:f>F2218*L2218</x:f>
        <x:v>0</x:v>
      </x:c>
      <x:c r="N2218" s="16" t="n">
        <x:f>L2218*'月度汇总'!$F$8</x:f>
        <x:v>1.554</x:v>
      </x:c>
      <x:c r="O2218" s="17" t="n">
        <x:f>G2218*N2218</x:f>
        <x:v>0</x:v>
      </x:c>
      <x:c r="P2218" s="16" t="n">
        <x:f>L2218*'月度汇总'!$F$10</x:f>
        <x:v>5.18</x:v>
      </x:c>
      <x:c r="Q2218" s="17" t="n">
        <x:f>J2218*P2218</x:f>
        <x:v>0</x:v>
      </x:c>
      <x:c r="R2218" s="12" t="n">
        <x:v>0</x:v>
      </x:c>
      <x:c r="S2218" s="17" t="n">
        <x:v>0</x:v>
      </x:c>
      <x:c r="T2218" s="19" t="n">
        <x:f>M2218+O2218+Q2218+S2218</x:f>
        <x:v>0</x:v>
      </x:c>
      <x:c r="U2218" s="18" t="str">
        <x:f>TEXT(T2218,"0.00")&amp;"元"</x:f>
        <x:v>0.00元</x:v>
      </x:c>
      <x:c r="V2218" s="12" t="n">
        <x:v>0</x:v>
      </x:c>
      <x:c r="W2218" s="12" t="n">
        <x:f>K2218-V2218</x:f>
        <x:v>0</x:v>
      </x:c>
    </x:row>
    <x:row r="2219" ht="20" customHeight="1">
      <x:c r="A2219" s="13" t="n">
        <x:v>45704.381944444445</x:v>
      </x:c>
      <x:c r="B2219" s="13" t="n">
        <x:v>45704.38888888889</x:v>
      </x:c>
      <x:c r="C2219" s="14" t="n">
        <x:v>45704</x:v>
      </x:c>
      <x:c r="D2219" s="15" t="n">
        <x:v>55</x:v>
      </x:c>
      <x:c r="E2219" s="12" t="n">
        <x:v>0</x:v>
      </x:c>
      <x:c r="F2219" s="12" t="n">
        <x:v>0</x:v>
      </x:c>
      <x:c r="G2219" s="12" t="n">
        <x:v>0</x:v>
      </x:c>
      <x:c r="H2219" s="12" t="n">
        <x:f>F2219+G2219</x:f>
        <x:v>0</x:v>
      </x:c>
      <x:c r="I2219" s="12" t="n">
        <x:f>H2219-E2219</x:f>
        <x:v>0</x:v>
      </x:c>
      <x:c r="J2219" s="12" t="n">
        <x:v>228.38085067446772</x:v>
      </x:c>
      <x:c r="K2219" s="12" t="n">
        <x:f>H2219+J2219</x:f>
        <x:v>228.38085067446772</x:v>
      </x:c>
      <x:c r="L2219" s="16" t="n">
        <x:v>1.0147</x:v>
      </x:c>
      <x:c r="M2219" s="17" t="n">
        <x:f>F2219*L2219</x:f>
        <x:v>0</x:v>
      </x:c>
      <x:c r="N2219" s="16" t="n">
        <x:f>L2219*'月度汇总'!$F$8</x:f>
        <x:v>1.52205</x:v>
      </x:c>
      <x:c r="O2219" s="17" t="n">
        <x:f>G2219*N2219</x:f>
        <x:v>0</x:v>
      </x:c>
      <x:c r="P2219" s="16" t="n">
        <x:f>L2219*'月度汇总'!$F$10</x:f>
        <x:v>5.073499999999999</x:v>
      </x:c>
      <x:c r="Q2219" s="17" t="n">
        <x:f>J2219*P2219</x:f>
        <x:v>1158.6902458969118</x:v>
      </x:c>
      <x:c r="R2219" s="12" t="n">
        <x:v>0</x:v>
      </x:c>
      <x:c r="S2219" s="17" t="n">
        <x:v>0</x:v>
      </x:c>
      <x:c r="T2219" s="19" t="n">
        <x:f>M2219+O2219+Q2219+S2219</x:f>
        <x:v>1158.6902458969118</x:v>
      </x:c>
      <x:c r="U2219" s="18" t="str">
        <x:f>TEXT(T2219,"0.00")&amp;"元"</x:f>
        <x:v>1158.69元</x:v>
      </x:c>
      <x:c r="V2219" s="12" t="n">
        <x:v>0</x:v>
      </x:c>
      <x:c r="W2219" s="12" t="n">
        <x:f>K2219-V2219</x:f>
        <x:v>228.38085067446772</x:v>
      </x:c>
    </x:row>
    <x:row r="2220" ht="20" customHeight="1">
      <x:c r="A2220" s="13" t="n">
        <x:v>45704.38888888889</x:v>
      </x:c>
      <x:c r="B2220" s="13" t="n">
        <x:v>45704.39583333333</x:v>
      </x:c>
      <x:c r="C2220" s="14" t="n">
        <x:v>45704</x:v>
      </x:c>
      <x:c r="D2220" s="15" t="n">
        <x:v>56</x:v>
      </x:c>
      <x:c r="E2220" s="12" t="n">
        <x:v>0</x:v>
      </x:c>
      <x:c r="F2220" s="12" t="n">
        <x:v>0</x:v>
      </x:c>
      <x:c r="G2220" s="12" t="n">
        <x:v>0</x:v>
      </x:c>
      <x:c r="H2220" s="12" t="n">
        <x:f>F2220+G2220</x:f>
        <x:v>0</x:v>
      </x:c>
      <x:c r="I2220" s="12" t="n">
        <x:f>H2220-E2220</x:f>
        <x:v>0</x:v>
      </x:c>
      <x:c r="J2220" s="12" t="n">
        <x:v>353.7246166666667</x:v>
      </x:c>
      <x:c r="K2220" s="12" t="n">
        <x:f>H2220+J2220</x:f>
        <x:v>353.7246166666667</x:v>
      </x:c>
      <x:c r="L2220" s="16" t="n">
        <x:v>0.9922</x:v>
      </x:c>
      <x:c r="M2220" s="17" t="n">
        <x:f>F2220*L2220</x:f>
        <x:v>0</x:v>
      </x:c>
      <x:c r="N2220" s="16" t="n">
        <x:f>L2220*'月度汇总'!$F$8</x:f>
        <x:v>1.4883</x:v>
      </x:c>
      <x:c r="O2220" s="17" t="n">
        <x:f>G2220*N2220</x:f>
        <x:v>0</x:v>
      </x:c>
      <x:c r="P2220" s="16" t="n">
        <x:f>L2220*'月度汇总'!$F$10</x:f>
        <x:v>4.961</x:v>
      </x:c>
      <x:c r="Q2220" s="17" t="n">
        <x:f>J2220*P2220</x:f>
        <x:v>1754.8278232833336</x:v>
      </x:c>
      <x:c r="R2220" s="12" t="n">
        <x:v>0</x:v>
      </x:c>
      <x:c r="S2220" s="17" t="n">
        <x:v>0</x:v>
      </x:c>
      <x:c r="T2220" s="19" t="n">
        <x:f>M2220+O2220+Q2220+S2220</x:f>
        <x:v>1754.8278232833336</x:v>
      </x:c>
      <x:c r="U2220" s="18" t="str">
        <x:f>TEXT(T2220,"0.00")&amp;"元"</x:f>
        <x:v>1754.83元</x:v>
      </x:c>
      <x:c r="V2220" s="12" t="n">
        <x:v>0</x:v>
      </x:c>
      <x:c r="W2220" s="12" t="n">
        <x:f>K2220-V2220</x:f>
        <x:v>353.7246166666667</x:v>
      </x:c>
    </x:row>
    <x:row r="2221" ht="20" customHeight="1">
      <x:c r="A2221" s="13" t="n">
        <x:v>45704.39583333333</x:v>
      </x:c>
      <x:c r="B2221" s="13" t="n">
        <x:v>45704.40277777778</x:v>
      </x:c>
      <x:c r="C2221" s="14" t="n">
        <x:v>45704</x:v>
      </x:c>
      <x:c r="D2221" s="15" t="n">
        <x:v>57</x:v>
      </x:c>
      <x:c r="E2221" s="12" t="n">
        <x:v>0</x:v>
      </x:c>
      <x:c r="F2221" s="12" t="n">
        <x:v>0</x:v>
      </x:c>
      <x:c r="G2221" s="12" t="n">
        <x:v>0</x:v>
      </x:c>
      <x:c r="H2221" s="12" t="n">
        <x:f>F2221+G2221</x:f>
        <x:v>0</x:v>
      </x:c>
      <x:c r="I2221" s="12" t="n">
        <x:f>H2221-E2221</x:f>
        <x:v>0</x:v>
      </x:c>
      <x:c r="J2221" s="12" t="n">
        <x:v>323.87791666666664</x:v>
      </x:c>
      <x:c r="K2221" s="12" t="n">
        <x:f>H2221+J2221</x:f>
        <x:v>323.87791666666664</x:v>
      </x:c>
      <x:c r="L2221" s="16" t="n">
        <x:v>0.97</x:v>
      </x:c>
      <x:c r="M2221" s="17" t="n">
        <x:f>F2221*L2221</x:f>
        <x:v>0</x:v>
      </x:c>
      <x:c r="N2221" s="16" t="n">
        <x:f>L2221*'月度汇总'!$F$8</x:f>
        <x:v>1.455</x:v>
      </x:c>
      <x:c r="O2221" s="17" t="n">
        <x:f>G2221*N2221</x:f>
        <x:v>0</x:v>
      </x:c>
      <x:c r="P2221" s="16" t="n">
        <x:f>L2221*'月度汇总'!$F$10</x:f>
        <x:v>4.85</x:v>
      </x:c>
      <x:c r="Q2221" s="17" t="n">
        <x:f>J2221*P2221</x:f>
        <x:v>1570.807895833333</x:v>
      </x:c>
      <x:c r="R2221" s="12" t="n">
        <x:v>0</x:v>
      </x:c>
      <x:c r="S2221" s="17" t="n">
        <x:v>0</x:v>
      </x:c>
      <x:c r="T2221" s="19" t="n">
        <x:f>M2221+O2221+Q2221+S2221</x:f>
        <x:v>1570.807895833333</x:v>
      </x:c>
      <x:c r="U2221" s="18" t="str">
        <x:f>TEXT(T2221,"0.00")&amp;"元"</x:f>
        <x:v>1570.81元</x:v>
      </x:c>
      <x:c r="V2221" s="12" t="n">
        <x:v>0</x:v>
      </x:c>
      <x:c r="W2221" s="12" t="n">
        <x:f>K2221-V2221</x:f>
        <x:v>323.87791666666664</x:v>
      </x:c>
    </x:row>
    <x:row r="2222" ht="20" customHeight="1">
      <x:c r="A2222" s="13" t="n">
        <x:v>45704.40277777778</x:v>
      </x:c>
      <x:c r="B2222" s="13" t="n">
        <x:v>45704.40972222222</x:v>
      </x:c>
      <x:c r="C2222" s="14" t="n">
        <x:v>45704</x:v>
      </x:c>
      <x:c r="D2222" s="15" t="n">
        <x:v>58</x:v>
      </x:c>
      <x:c r="E2222" s="12" t="n">
        <x:v>0</x:v>
      </x:c>
      <x:c r="F2222" s="12" t="n">
        <x:v>0</x:v>
      </x:c>
      <x:c r="G2222" s="12" t="n">
        <x:v>0</x:v>
      </x:c>
      <x:c r="H2222" s="12" t="n">
        <x:f>F2222+G2222</x:f>
        <x:v>0</x:v>
      </x:c>
      <x:c r="I2222" s="12" t="n">
        <x:f>H2222-E2222</x:f>
        <x:v>0</x:v>
      </x:c>
      <x:c r="J2222" s="12" t="n">
        <x:v>287.85391666666663</x:v>
      </x:c>
      <x:c r="K2222" s="12" t="n">
        <x:f>H2222+J2222</x:f>
        <x:v>287.85391666666663</x:v>
      </x:c>
      <x:c r="L2222" s="16" t="n">
        <x:v>0.9422</x:v>
      </x:c>
      <x:c r="M2222" s="17" t="n">
        <x:f>F2222*L2222</x:f>
        <x:v>0</x:v>
      </x:c>
      <x:c r="N2222" s="16" t="n">
        <x:f>L2222*'月度汇总'!$F$8</x:f>
        <x:v>1.4133</x:v>
      </x:c>
      <x:c r="O2222" s="17" t="n">
        <x:f>G2222*N2222</x:f>
        <x:v>0</x:v>
      </x:c>
      <x:c r="P2222" s="16" t="n">
        <x:f>L2222*'月度汇总'!$F$10</x:f>
        <x:v>4.711</x:v>
      </x:c>
      <x:c r="Q2222" s="17" t="n">
        <x:f>J2222*P2222</x:f>
        <x:v>1356.0798014166667</x:v>
      </x:c>
      <x:c r="R2222" s="12" t="n">
        <x:v>0</x:v>
      </x:c>
      <x:c r="S2222" s="17" t="n">
        <x:v>0</x:v>
      </x:c>
      <x:c r="T2222" s="19" t="n">
        <x:f>M2222+O2222+Q2222+S2222</x:f>
        <x:v>1356.0798014166667</x:v>
      </x:c>
      <x:c r="U2222" s="18" t="str">
        <x:f>TEXT(T2222,"0.00")&amp;"元"</x:f>
        <x:v>1356.08元</x:v>
      </x:c>
      <x:c r="V2222" s="12" t="n">
        <x:v>0</x:v>
      </x:c>
      <x:c r="W2222" s="12" t="n">
        <x:f>K2222-V2222</x:f>
        <x:v>287.85391666666663</x:v>
      </x:c>
    </x:row>
    <x:row r="2223" ht="20" customHeight="1">
      <x:c r="A2223" s="13" t="n">
        <x:v>45704.40972222222</x:v>
      </x:c>
      <x:c r="B2223" s="13" t="n">
        <x:v>45704.41666666667</x:v>
      </x:c>
      <x:c r="C2223" s="14" t="n">
        <x:v>45704</x:v>
      </x:c>
      <x:c r="D2223" s="15" t="n">
        <x:v>59</x:v>
      </x:c>
      <x:c r="E2223" s="12" t="n">
        <x:v>0</x:v>
      </x:c>
      <x:c r="F2223" s="12" t="n">
        <x:v>0</x:v>
      </x:c>
      <x:c r="G2223" s="12" t="n">
        <x:v>0</x:v>
      </x:c>
      <x:c r="H2223" s="12" t="n">
        <x:f>F2223+G2223</x:f>
        <x:v>0</x:v>
      </x:c>
      <x:c r="I2223" s="12" t="n">
        <x:f>H2223-E2223</x:f>
        <x:v>0</x:v>
      </x:c>
      <x:c r="J2223" s="12" t="n">
        <x:v>262.1060499999999</x:v>
      </x:c>
      <x:c r="K2223" s="12" t="n">
        <x:f>H2223+J2223</x:f>
        <x:v>262.1060499999999</x:v>
      </x:c>
      <x:c r="L2223" s="16" t="n">
        <x:v>0.9569</x:v>
      </x:c>
      <x:c r="M2223" s="17" t="n">
        <x:f>F2223*L2223</x:f>
        <x:v>0</x:v>
      </x:c>
      <x:c r="N2223" s="16" t="n">
        <x:f>L2223*'月度汇总'!$F$8</x:f>
        <x:v>1.43535</x:v>
      </x:c>
      <x:c r="O2223" s="17" t="n">
        <x:f>G2223*N2223</x:f>
        <x:v>0</x:v>
      </x:c>
      <x:c r="P2223" s="16" t="n">
        <x:f>L2223*'月度汇总'!$F$10</x:f>
        <x:v>4.7844999999999995</x:v>
      </x:c>
      <x:c r="Q2223" s="17" t="n">
        <x:f>J2223*P2223</x:f>
        <x:v>1254.0463962249996</x:v>
      </x:c>
      <x:c r="R2223" s="12" t="n">
        <x:v>0</x:v>
      </x:c>
      <x:c r="S2223" s="17" t="n">
        <x:v>0</x:v>
      </x:c>
      <x:c r="T2223" s="19" t="n">
        <x:f>M2223+O2223+Q2223+S2223</x:f>
        <x:v>1254.0463962249996</x:v>
      </x:c>
      <x:c r="U2223" s="18" t="str">
        <x:f>TEXT(T2223,"0.00")&amp;"元"</x:f>
        <x:v>1254.05元</x:v>
      </x:c>
      <x:c r="V2223" s="12" t="n">
        <x:v>0</x:v>
      </x:c>
      <x:c r="W2223" s="12" t="n">
        <x:f>K2223-V2223</x:f>
        <x:v>262.1060499999999</x:v>
      </x:c>
    </x:row>
    <x:row r="2224" ht="20" customHeight="1">
      <x:c r="A2224" s="13" t="n">
        <x:v>45704.41666666667</x:v>
      </x:c>
      <x:c r="B2224" s="13" t="n">
        <x:v>45704.42361111111</x:v>
      </x:c>
      <x:c r="C2224" s="14" t="n">
        <x:v>45704</x:v>
      </x:c>
      <x:c r="D2224" s="15" t="n">
        <x:v>60</x:v>
      </x:c>
      <x:c r="E2224" s="12" t="n">
        <x:v>0</x:v>
      </x:c>
      <x:c r="F2224" s="12" t="n">
        <x:v>0</x:v>
      </x:c>
      <x:c r="G2224" s="12" t="n">
        <x:v>0</x:v>
      </x:c>
      <x:c r="H2224" s="12" t="n">
        <x:f>F2224+G2224</x:f>
        <x:v>0</x:v>
      </x:c>
      <x:c r="I2224" s="12" t="n">
        <x:f>H2224-E2224</x:f>
        <x:v>0</x:v>
      </x:c>
      <x:c r="J2224" s="12" t="n">
        <x:v>244.0962500000001</x:v>
      </x:c>
      <x:c r="K2224" s="12" t="n">
        <x:f>H2224+J2224</x:f>
        <x:v>244.0962500000001</x:v>
      </x:c>
      <x:c r="L2224" s="16" t="n">
        <x:v>0.9977</x:v>
      </x:c>
      <x:c r="M2224" s="17" t="n">
        <x:f>F2224*L2224</x:f>
        <x:v>0</x:v>
      </x:c>
      <x:c r="N2224" s="16" t="n">
        <x:f>L2224*'月度汇总'!$F$8</x:f>
        <x:v>1.49655</x:v>
      </x:c>
      <x:c r="O2224" s="17" t="n">
        <x:f>G2224*N2224</x:f>
        <x:v>0</x:v>
      </x:c>
      <x:c r="P2224" s="16" t="n">
        <x:f>L2224*'月度汇总'!$F$10</x:f>
        <x:v>4.9885</x:v>
      </x:c>
      <x:c r="Q2224" s="17" t="n">
        <x:f>J2224*P2224</x:f>
        <x:v>1217.6741431250007</x:v>
      </x:c>
      <x:c r="R2224" s="12" t="n">
        <x:v>0</x:v>
      </x:c>
      <x:c r="S2224" s="17" t="n">
        <x:v>0</x:v>
      </x:c>
      <x:c r="T2224" s="19" t="n">
        <x:f>M2224+O2224+Q2224+S2224</x:f>
        <x:v>1217.6741431250007</x:v>
      </x:c>
      <x:c r="U2224" s="18" t="str">
        <x:f>TEXT(T2224,"0.00")&amp;"元"</x:f>
        <x:v>1217.67元</x:v>
      </x:c>
      <x:c r="V2224" s="12" t="n">
        <x:v>0</x:v>
      </x:c>
      <x:c r="W2224" s="12" t="n">
        <x:f>K2224-V2224</x:f>
        <x:v>244.0962500000001</x:v>
      </x:c>
    </x:row>
    <x:row r="2225" ht="20" customHeight="1">
      <x:c r="A2225" s="13" t="n">
        <x:v>45704.42361111111</x:v>
      </x:c>
      <x:c r="B2225" s="13" t="n">
        <x:v>45704.430555555555</x:v>
      </x:c>
      <x:c r="C2225" s="14" t="n">
        <x:v>45704</x:v>
      </x:c>
      <x:c r="D2225" s="15" t="n">
        <x:v>61</x:v>
      </x:c>
      <x:c r="E2225" s="12" t="n">
        <x:v>0</x:v>
      </x:c>
      <x:c r="F2225" s="12" t="n">
        <x:v>0</x:v>
      </x:c>
      <x:c r="G2225" s="12" t="n">
        <x:v>0</x:v>
      </x:c>
      <x:c r="H2225" s="12" t="n">
        <x:f>F2225+G2225</x:f>
        <x:v>0</x:v>
      </x:c>
      <x:c r="I2225" s="12" t="n">
        <x:f>H2225-E2225</x:f>
        <x:v>0</x:v>
      </x:c>
      <x:c r="J2225" s="12" t="n">
        <x:v>217.46536666666663</x:v>
      </x:c>
      <x:c r="K2225" s="12" t="n">
        <x:f>H2225+J2225</x:f>
        <x:v>217.46536666666663</x:v>
      </x:c>
      <x:c r="L2225" s="16" t="n">
        <x:v>0.9919</x:v>
      </x:c>
      <x:c r="M2225" s="17" t="n">
        <x:f>F2225*L2225</x:f>
        <x:v>0</x:v>
      </x:c>
      <x:c r="N2225" s="16" t="n">
        <x:f>L2225*'月度汇总'!$F$8</x:f>
        <x:v>1.48785</x:v>
      </x:c>
      <x:c r="O2225" s="17" t="n">
        <x:f>G2225*N2225</x:f>
        <x:v>0</x:v>
      </x:c>
      <x:c r="P2225" s="16" t="n">
        <x:f>L2225*'月度汇总'!$F$10</x:f>
        <x:v>4.9595</x:v>
      </x:c>
      <x:c r="Q2225" s="17" t="n">
        <x:f>J2225*P2225</x:f>
        <x:v>1078.5194859833332</x:v>
      </x:c>
      <x:c r="R2225" s="12" t="n">
        <x:v>0</x:v>
      </x:c>
      <x:c r="S2225" s="17" t="n">
        <x:v>0</x:v>
      </x:c>
      <x:c r="T2225" s="19" t="n">
        <x:f>M2225+O2225+Q2225+S2225</x:f>
        <x:v>1078.5194859833332</x:v>
      </x:c>
      <x:c r="U2225" s="18" t="str">
        <x:f>TEXT(T2225,"0.00")&amp;"元"</x:f>
        <x:v>1078.52元</x:v>
      </x:c>
      <x:c r="V2225" s="12" t="n">
        <x:v>0</x:v>
      </x:c>
      <x:c r="W2225" s="12" t="n">
        <x:f>K2225-V2225</x:f>
        <x:v>217.46536666666663</x:v>
      </x:c>
    </x:row>
    <x:row r="2226" ht="20" customHeight="1">
      <x:c r="A2226" s="13" t="n">
        <x:v>45704.430555555555</x:v>
      </x:c>
      <x:c r="B2226" s="13" t="n">
        <x:v>45704.4375</x:v>
      </x:c>
      <x:c r="C2226" s="14" t="n">
        <x:v>45704</x:v>
      </x:c>
      <x:c r="D2226" s="15" t="n">
        <x:v>62</x:v>
      </x:c>
      <x:c r="E2226" s="12" t="n">
        <x:v>0</x:v>
      </x:c>
      <x:c r="F2226" s="12" t="n">
        <x:v>0</x:v>
      </x:c>
      <x:c r="G2226" s="12" t="n">
        <x:v>0</x:v>
      </x:c>
      <x:c r="H2226" s="12" t="n">
        <x:f>F2226+G2226</x:f>
        <x:v>0</x:v>
      </x:c>
      <x:c r="I2226" s="12" t="n">
        <x:f>H2226-E2226</x:f>
        <x:v>0</x:v>
      </x:c>
      <x:c r="J2226" s="12" t="n">
        <x:v>205.02563333333325</x:v>
      </x:c>
      <x:c r="K2226" s="12" t="n">
        <x:f>H2226+J2226</x:f>
        <x:v>205.02563333333325</x:v>
      </x:c>
      <x:c r="L2226" s="16" t="n">
        <x:v>0.9588</x:v>
      </x:c>
      <x:c r="M2226" s="17" t="n">
        <x:f>F2226*L2226</x:f>
        <x:v>0</x:v>
      </x:c>
      <x:c r="N2226" s="16" t="n">
        <x:f>L2226*'月度汇总'!$F$8</x:f>
        <x:v>1.4382</x:v>
      </x:c>
      <x:c r="O2226" s="17" t="n">
        <x:f>G2226*N2226</x:f>
        <x:v>0</x:v>
      </x:c>
      <x:c r="P2226" s="16" t="n">
        <x:f>L2226*'月度汇总'!$F$10</x:f>
        <x:v>4.794</x:v>
      </x:c>
      <x:c r="Q2226" s="17" t="n">
        <x:f>J2226*P2226</x:f>
        <x:v>982.8928861999995</x:v>
      </x:c>
      <x:c r="R2226" s="12" t="n">
        <x:v>0</x:v>
      </x:c>
      <x:c r="S2226" s="17" t="n">
        <x:v>0</x:v>
      </x:c>
      <x:c r="T2226" s="19" t="n">
        <x:f>M2226+O2226+Q2226+S2226</x:f>
        <x:v>982.8928861999995</x:v>
      </x:c>
      <x:c r="U2226" s="18" t="str">
        <x:f>TEXT(T2226,"0.00")&amp;"元"</x:f>
        <x:v>982.89元</x:v>
      </x:c>
      <x:c r="V2226" s="12" t="n">
        <x:v>0</x:v>
      </x:c>
      <x:c r="W2226" s="12" t="n">
        <x:f>K2226-V2226</x:f>
        <x:v>205.02563333333325</x:v>
      </x:c>
    </x:row>
    <x:row r="2227" ht="20" customHeight="1">
      <x:c r="A2227" s="13" t="n">
        <x:v>45704.4375</x:v>
      </x:c>
      <x:c r="B2227" s="13" t="n">
        <x:v>45704.444444444445</x:v>
      </x:c>
      <x:c r="C2227" s="14" t="n">
        <x:v>45704</x:v>
      </x:c>
      <x:c r="D2227" s="15" t="n">
        <x:v>63</x:v>
      </x:c>
      <x:c r="E2227" s="12" t="n">
        <x:v>0</x:v>
      </x:c>
      <x:c r="F2227" s="12" t="n">
        <x:v>0</x:v>
      </x:c>
      <x:c r="G2227" s="12" t="n">
        <x:v>0</x:v>
      </x:c>
      <x:c r="H2227" s="12" t="n">
        <x:f>F2227+G2227</x:f>
        <x:v>0</x:v>
      </x:c>
      <x:c r="I2227" s="12" t="n">
        <x:f>H2227-E2227</x:f>
        <x:v>0</x:v>
      </x:c>
      <x:c r="J2227" s="12" t="n">
        <x:v>195.7229166666669</x:v>
      </x:c>
      <x:c r="K2227" s="12" t="n">
        <x:f>H2227+J2227</x:f>
        <x:v>195.7229166666669</x:v>
      </x:c>
      <x:c r="L2227" s="16" t="n">
        <x:v>0.9549</x:v>
      </x:c>
      <x:c r="M2227" s="17" t="n">
        <x:f>F2227*L2227</x:f>
        <x:v>0</x:v>
      </x:c>
      <x:c r="N2227" s="16" t="n">
        <x:f>L2227*'月度汇总'!$F$8</x:f>
        <x:v>1.43235</x:v>
      </x:c>
      <x:c r="O2227" s="17" t="n">
        <x:f>G2227*N2227</x:f>
        <x:v>0</x:v>
      </x:c>
      <x:c r="P2227" s="16" t="n">
        <x:f>L2227*'月度汇总'!$F$10</x:f>
        <x:v>4.7745</x:v>
      </x:c>
      <x:c r="Q2227" s="17" t="n">
        <x:f>J2227*P2227</x:f>
        <x:v>934.479065625001</x:v>
      </x:c>
      <x:c r="R2227" s="12" t="n">
        <x:v>0</x:v>
      </x:c>
      <x:c r="S2227" s="17" t="n">
        <x:v>0</x:v>
      </x:c>
      <x:c r="T2227" s="19" t="n">
        <x:f>M2227+O2227+Q2227+S2227</x:f>
        <x:v>934.479065625001</x:v>
      </x:c>
      <x:c r="U2227" s="18" t="str">
        <x:f>TEXT(T2227,"0.00")&amp;"元"</x:f>
        <x:v>934.48元</x:v>
      </x:c>
      <x:c r="V2227" s="12" t="n">
        <x:v>0</x:v>
      </x:c>
      <x:c r="W2227" s="12" t="n">
        <x:f>K2227-V2227</x:f>
        <x:v>195.7229166666669</x:v>
      </x:c>
    </x:row>
    <x:row r="2228" ht="20" customHeight="1">
      <x:c r="A2228" s="13" t="n">
        <x:v>45704.444444444445</x:v>
      </x:c>
      <x:c r="B2228" s="13" t="n">
        <x:v>45704.45138888889</x:v>
      </x:c>
      <x:c r="C2228" s="14" t="n">
        <x:v>45704</x:v>
      </x:c>
      <x:c r="D2228" s="15" t="n">
        <x:v>64</x:v>
      </x:c>
      <x:c r="E2228" s="12" t="n">
        <x:v>0</x:v>
      </x:c>
      <x:c r="F2228" s="12" t="n">
        <x:v>0</x:v>
      </x:c>
      <x:c r="G2228" s="12" t="n">
        <x:v>0</x:v>
      </x:c>
      <x:c r="H2228" s="12" t="n">
        <x:f>F2228+G2228</x:f>
        <x:v>0</x:v>
      </x:c>
      <x:c r="I2228" s="12" t="n">
        <x:f>H2228-E2228</x:f>
        <x:v>0</x:v>
      </x:c>
      <x:c r="J2228" s="12" t="n">
        <x:v>155.50034999999986</x:v>
      </x:c>
      <x:c r="K2228" s="12" t="n">
        <x:f>H2228+J2228</x:f>
        <x:v>155.50034999999986</x:v>
      </x:c>
      <x:c r="L2228" s="16" t="n">
        <x:v>0.9839</x:v>
      </x:c>
      <x:c r="M2228" s="17" t="n">
        <x:f>F2228*L2228</x:f>
        <x:v>0</x:v>
      </x:c>
      <x:c r="N2228" s="16" t="n">
        <x:f>L2228*'月度汇总'!$F$8</x:f>
        <x:v>1.4758499999999999</x:v>
      </x:c>
      <x:c r="O2228" s="17" t="n">
        <x:f>G2228*N2228</x:f>
        <x:v>0</x:v>
      </x:c>
      <x:c r="P2228" s="16" t="n">
        <x:f>L2228*'月度汇总'!$F$10</x:f>
        <x:v>4.9195</x:v>
      </x:c>
      <x:c r="Q2228" s="17" t="n">
        <x:f>J2228*P2228</x:f>
        <x:v>764.9839718249993</x:v>
      </x:c>
      <x:c r="R2228" s="12" t="n">
        <x:v>0</x:v>
      </x:c>
      <x:c r="S2228" s="17" t="n">
        <x:v>0</x:v>
      </x:c>
      <x:c r="T2228" s="19" t="n">
        <x:f>M2228+O2228+Q2228+S2228</x:f>
        <x:v>764.9839718249993</x:v>
      </x:c>
      <x:c r="U2228" s="18" t="str">
        <x:f>TEXT(T2228,"0.00")&amp;"元"</x:f>
        <x:v>764.98元</x:v>
      </x:c>
      <x:c r="V2228" s="12" t="n">
        <x:v>0</x:v>
      </x:c>
      <x:c r="W2228" s="12" t="n">
        <x:f>K2228-V2228</x:f>
        <x:v>155.50034999999986</x:v>
      </x:c>
    </x:row>
    <x:row r="2229" ht="20" customHeight="1">
      <x:c r="A2229" s="13" t="n">
        <x:v>45704.45138888889</x:v>
      </x:c>
      <x:c r="B2229" s="13" t="n">
        <x:v>45704.45833333333</x:v>
      </x:c>
      <x:c r="C2229" s="14" t="n">
        <x:v>45704</x:v>
      </x:c>
      <x:c r="D2229" s="15" t="n">
        <x:v>65</x:v>
      </x:c>
      <x:c r="E2229" s="12" t="n">
        <x:v>57.18170265169536</x:v>
      </x:c>
      <x:c r="F2229" s="12" t="n">
        <x:v>0</x:v>
      </x:c>
      <x:c r="G2229" s="12" t="n">
        <x:v>0</x:v>
      </x:c>
      <x:c r="H2229" s="12" t="n">
        <x:f>F2229+G2229</x:f>
        <x:v>0</x:v>
      </x:c>
      <x:c r="I2229" s="12" t="n">
        <x:f>H2229-E2229</x:f>
        <x:v>-57.18170265169536</x:v>
      </x:c>
      <x:c r="J2229" s="12" t="n">
        <x:v>131.06406666666675</x:v>
      </x:c>
      <x:c r="K2229" s="12" t="n">
        <x:f>H2229+J2229</x:f>
        <x:v>131.06406666666675</x:v>
      </x:c>
      <x:c r="L2229" s="16" t="n">
        <x:v>0.799</x:v>
      </x:c>
      <x:c r="M2229" s="17" t="n">
        <x:f>F2229*L2229</x:f>
        <x:v>0</x:v>
      </x:c>
      <x:c r="N2229" s="16" t="n">
        <x:f>L2229*'月度汇总'!$F$8</x:f>
        <x:v>1.1985000000000001</x:v>
      </x:c>
      <x:c r="O2229" s="17" t="n">
        <x:f>G2229*N2229</x:f>
        <x:v>0</x:v>
      </x:c>
      <x:c r="P2229" s="16" t="n">
        <x:f>L2229*'月度汇总'!$F$10</x:f>
        <x:v>3.995</x:v>
      </x:c>
      <x:c r="Q2229" s="17" t="n">
        <x:f>J2229*P2229</x:f>
        <x:v>523.6009463333337</x:v>
      </x:c>
      <x:c r="R2229" s="12" t="n">
        <x:v>0</x:v>
      </x:c>
      <x:c r="S2229" s="17" t="n">
        <x:v>0</x:v>
      </x:c>
      <x:c r="T2229" s="19" t="n">
        <x:f>M2229+O2229+Q2229+S2229</x:f>
        <x:v>523.6009463333337</x:v>
      </x:c>
      <x:c r="U2229" s="18" t="str">
        <x:f>TEXT(T2229,"0.00")&amp;"元"</x:f>
        <x:v>523.60元</x:v>
      </x:c>
      <x:c r="V2229" s="12" t="n">
        <x:v>0</x:v>
      </x:c>
      <x:c r="W2229" s="12" t="n">
        <x:f>K2229-V2229</x:f>
        <x:v>131.06406666666675</x:v>
      </x:c>
    </x:row>
    <x:row r="2230" ht="20" customHeight="1">
      <x:c r="A2230" s="13" t="n">
        <x:v>45704.45833333333</x:v>
      </x:c>
      <x:c r="B2230" s="13" t="n">
        <x:v>45704.46527777778</x:v>
      </x:c>
      <x:c r="C2230" s="14" t="n">
        <x:v>45704</x:v>
      </x:c>
      <x:c r="D2230" s="15" t="n">
        <x:v>66</x:v>
      </x:c>
      <x:c r="E2230" s="12" t="n">
        <x:v>912.862100905014</x:v>
      </x:c>
      <x:c r="F2230" s="12" t="n">
        <x:v>818.1014219646814</x:v>
      </x:c>
      <x:c r="G2230" s="12" t="n">
        <x:v>0</x:v>
      </x:c>
      <x:c r="H2230" s="12" t="n">
        <x:f>F2230+G2230</x:f>
        <x:v>818.1014219646814</x:v>
      </x:c>
      <x:c r="I2230" s="12" t="n">
        <x:f>H2230-E2230</x:f>
        <x:v>-94.76067894033258</x:v>
      </x:c>
      <x:c r="J2230" s="12" t="n">
        <x:v>0</x:v>
      </x:c>
      <x:c r="K2230" s="12" t="n">
        <x:f>H2230+J2230</x:f>
        <x:v>818.1014219646814</x:v>
      </x:c>
      <x:c r="L2230" s="16" t="n">
        <x:v>0.5025</x:v>
      </x:c>
      <x:c r="M2230" s="17" t="n">
        <x:f>F2230*L2230</x:f>
        <x:v>411.09596453725237</x:v>
      </x:c>
      <x:c r="N2230" s="16" t="n">
        <x:f>L2230*'月度汇总'!$F$8</x:f>
        <x:v>0.7537499999999999</x:v>
      </x:c>
      <x:c r="O2230" s="17" t="n">
        <x:f>G2230*N2230</x:f>
        <x:v>0</x:v>
      </x:c>
      <x:c r="P2230" s="16" t="n">
        <x:f>L2230*'月度汇总'!$F$10</x:f>
        <x:v>2.5124999999999997</x:v>
      </x:c>
      <x:c r="Q2230" s="17" t="n">
        <x:f>J2230*P2230</x:f>
        <x:v>0</x:v>
      </x:c>
      <x:c r="R2230" s="12" t="n">
        <x:v>0</x:v>
      </x:c>
      <x:c r="S2230" s="17" t="n">
        <x:v>0</x:v>
      </x:c>
      <x:c r="T2230" s="19" t="n">
        <x:f>M2230+O2230+Q2230+S2230</x:f>
        <x:v>411.09596453725237</x:v>
      </x:c>
      <x:c r="U2230" s="18" t="str">
        <x:f>TEXT(T2230,"0.00")&amp;"元"</x:f>
        <x:v>411.10元</x:v>
      </x:c>
      <x:c r="V2230" s="12" t="n">
        <x:v>0</x:v>
      </x:c>
      <x:c r="W2230" s="12" t="n">
        <x:f>K2230-V2230</x:f>
        <x:v>818.1014219646814</x:v>
      </x:c>
    </x:row>
    <x:row r="2231" ht="20" customHeight="1">
      <x:c r="A2231" s="13" t="n">
        <x:v>45704.46527777778</x:v>
      </x:c>
      <x:c r="B2231" s="13" t="n">
        <x:v>45704.47222222222</x:v>
      </x:c>
      <x:c r="C2231" s="14" t="n">
        <x:v>45704</x:v>
      </x:c>
      <x:c r="D2231" s="15" t="n">
        <x:v>67</x:v>
      </x:c>
      <x:c r="E2231" s="12" t="n">
        <x:v>887.384570896539</x:v>
      </x:c>
      <x:c r="F2231" s="12" t="n">
        <x:v>793.424053801842</x:v>
      </x:c>
      <x:c r="G2231" s="12" t="n">
        <x:v>0</x:v>
      </x:c>
      <x:c r="H2231" s="12" t="n">
        <x:f>F2231+G2231</x:f>
        <x:v>793.424053801842</x:v>
      </x:c>
      <x:c r="I2231" s="12" t="n">
        <x:f>H2231-E2231</x:f>
        <x:v>-93.96051709469702</x:v>
      </x:c>
      <x:c r="J2231" s="12" t="n">
        <x:v>0</x:v>
      </x:c>
      <x:c r="K2231" s="12" t="n">
        <x:f>H2231+J2231</x:f>
        <x:v>793.424053801842</x:v>
      </x:c>
      <x:c r="L2231" s="16" t="n">
        <x:v>0.4662</x:v>
      </x:c>
      <x:c r="M2231" s="17" t="n">
        <x:f>F2231*L2231</x:f>
        <x:v>369.8942938824187</x:v>
      </x:c>
      <x:c r="N2231" s="16" t="n">
        <x:f>L2231*'月度汇总'!$F$8</x:f>
        <x:v>0.6993</x:v>
      </x:c>
      <x:c r="O2231" s="17" t="n">
        <x:f>G2231*N2231</x:f>
        <x:v>0</x:v>
      </x:c>
      <x:c r="P2231" s="16" t="n">
        <x:f>L2231*'月度汇总'!$F$10</x:f>
        <x:v>2.331</x:v>
      </x:c>
      <x:c r="Q2231" s="17" t="n">
        <x:f>J2231*P2231</x:f>
        <x:v>0</x:v>
      </x:c>
      <x:c r="R2231" s="12" t="n">
        <x:v>0</x:v>
      </x:c>
      <x:c r="S2231" s="17" t="n">
        <x:v>0</x:v>
      </x:c>
      <x:c r="T2231" s="19" t="n">
        <x:f>M2231+O2231+Q2231+S2231</x:f>
        <x:v>369.8942938824187</x:v>
      </x:c>
      <x:c r="U2231" s="18" t="str">
        <x:f>TEXT(T2231,"0.00")&amp;"元"</x:f>
        <x:v>369.89元</x:v>
      </x:c>
      <x:c r="V2231" s="12" t="n">
        <x:v>0</x:v>
      </x:c>
      <x:c r="W2231" s="12" t="n">
        <x:f>K2231-V2231</x:f>
        <x:v>793.424053801842</x:v>
      </x:c>
    </x:row>
    <x:row r="2232" ht="20" customHeight="1">
      <x:c r="A2232" s="13" t="n">
        <x:v>45704.47222222222</x:v>
      </x:c>
      <x:c r="B2232" s="13" t="n">
        <x:v>45704.47916666667</x:v>
      </x:c>
      <x:c r="C2232" s="14" t="n">
        <x:v>45704</x:v>
      </x:c>
      <x:c r="D2232" s="15" t="n">
        <x:v>68</x:v>
      </x:c>
      <x:c r="E2232" s="12" t="n">
        <x:v>861.5749903521538</x:v>
      </x:c>
      <x:c r="F2232" s="12" t="n">
        <x:v>768.2245593192928</x:v>
      </x:c>
      <x:c r="G2232" s="12" t="n">
        <x:v>0</x:v>
      </x:c>
      <x:c r="H2232" s="12" t="n">
        <x:f>F2232+G2232</x:f>
        <x:v>768.2245593192928</x:v>
      </x:c>
      <x:c r="I2232" s="12" t="n">
        <x:f>H2232-E2232</x:f>
        <x:v>-93.35043103286102</x:v>
      </x:c>
      <x:c r="J2232" s="12" t="n">
        <x:v>0</x:v>
      </x:c>
      <x:c r="K2232" s="12" t="n">
        <x:f>H2232+J2232</x:f>
        <x:v>768.2245593192928</x:v>
      </x:c>
      <x:c r="L2232" s="16" t="n">
        <x:v>0.5007</x:v>
      </x:c>
      <x:c r="M2232" s="17" t="n">
        <x:f>F2232*L2232</x:f>
        <x:v>384.65003685116994</x:v>
      </x:c>
      <x:c r="N2232" s="16" t="n">
        <x:f>L2232*'月度汇总'!$F$8</x:f>
        <x:v>0.75105</x:v>
      </x:c>
      <x:c r="O2232" s="17" t="n">
        <x:f>G2232*N2232</x:f>
        <x:v>0</x:v>
      </x:c>
      <x:c r="P2232" s="16" t="n">
        <x:f>L2232*'月度汇总'!$F$10</x:f>
        <x:v>2.5035000000000003</x:v>
      </x:c>
      <x:c r="Q2232" s="17" t="n">
        <x:f>J2232*P2232</x:f>
        <x:v>0</x:v>
      </x:c>
      <x:c r="R2232" s="12" t="n">
        <x:v>0</x:v>
      </x:c>
      <x:c r="S2232" s="17" t="n">
        <x:v>0</x:v>
      </x:c>
      <x:c r="T2232" s="19" t="n">
        <x:f>M2232+O2232+Q2232+S2232</x:f>
        <x:v>384.65003685116994</x:v>
      </x:c>
      <x:c r="U2232" s="18" t="str">
        <x:f>TEXT(T2232,"0.00")&amp;"元"</x:f>
        <x:v>384.65元</x:v>
      </x:c>
      <x:c r="V2232" s="12" t="n">
        <x:v>0</x:v>
      </x:c>
      <x:c r="W2232" s="12" t="n">
        <x:f>K2232-V2232</x:f>
        <x:v>768.2245593192928</x:v>
      </x:c>
    </x:row>
    <x:row r="2233" ht="20" customHeight="1">
      <x:c r="A2233" s="13" t="n">
        <x:v>45704.47916666667</x:v>
      </x:c>
      <x:c r="B2233" s="13" t="n">
        <x:v>45704.48611111111</x:v>
      </x:c>
      <x:c r="C2233" s="14" t="n">
        <x:v>45704</x:v>
      </x:c>
      <x:c r="D2233" s="15" t="n">
        <x:v>69</x:v>
      </x:c>
      <x:c r="E2233" s="12" t="n">
        <x:v>860.72185381311</x:v>
      </x:c>
      <x:c r="F2233" s="12" t="n">
        <x:v>767.6248816879857</x:v>
      </x:c>
      <x:c r="G2233" s="12" t="n">
        <x:v>0</x:v>
      </x:c>
      <x:c r="H2233" s="12" t="n">
        <x:f>F2233+G2233</x:f>
        <x:v>767.6248816879857</x:v>
      </x:c>
      <x:c r="I2233" s="12" t="n">
        <x:f>H2233-E2233</x:f>
        <x:v>-93.09697212512424</x:v>
      </x:c>
      <x:c r="J2233" s="12" t="n">
        <x:v>0</x:v>
      </x:c>
      <x:c r="K2233" s="12" t="n">
        <x:f>H2233+J2233</x:f>
        <x:v>767.6248816879857</x:v>
      </x:c>
      <x:c r="L2233" s="16" t="n">
        <x:v>0.4827</x:v>
      </x:c>
      <x:c r="M2233" s="17" t="n">
        <x:f>F2233*L2233</x:f>
        <x:v>370.5325303907907</x:v>
      </x:c>
      <x:c r="N2233" s="16" t="n">
        <x:f>L2233*'月度汇总'!$F$8</x:f>
        <x:v>0.7240500000000001</x:v>
      </x:c>
      <x:c r="O2233" s="17" t="n">
        <x:f>G2233*N2233</x:f>
        <x:v>0</x:v>
      </x:c>
      <x:c r="P2233" s="16" t="n">
        <x:f>L2233*'月度汇总'!$F$10</x:f>
        <x:v>2.4135</x:v>
      </x:c>
      <x:c r="Q2233" s="17" t="n">
        <x:f>J2233*P2233</x:f>
        <x:v>0</x:v>
      </x:c>
      <x:c r="R2233" s="12" t="n">
        <x:v>0</x:v>
      </x:c>
      <x:c r="S2233" s="17" t="n">
        <x:v>0</x:v>
      </x:c>
      <x:c r="T2233" s="19" t="n">
        <x:f>M2233+O2233+Q2233+S2233</x:f>
        <x:v>370.5325303907907</x:v>
      </x:c>
      <x:c r="U2233" s="18" t="str">
        <x:f>TEXT(T2233,"0.00")&amp;"元"</x:f>
        <x:v>370.53元</x:v>
      </x:c>
      <x:c r="V2233" s="12" t="n">
        <x:v>0</x:v>
      </x:c>
      <x:c r="W2233" s="12" t="n">
        <x:f>K2233-V2233</x:f>
        <x:v>767.6248816879857</x:v>
      </x:c>
    </x:row>
    <x:row r="2234" ht="20" customHeight="1">
      <x:c r="A2234" s="13" t="n">
        <x:v>45704.48611111111</x:v>
      </x:c>
      <x:c r="B2234" s="13" t="n">
        <x:v>45704.493055555555</x:v>
      </x:c>
      <x:c r="C2234" s="14" t="n">
        <x:v>45704</x:v>
      </x:c>
      <x:c r="D2234" s="15" t="n">
        <x:v>70</x:v>
      </x:c>
      <x:c r="E2234" s="12" t="n">
        <x:v>875.9921506107736</x:v>
      </x:c>
      <x:c r="F2234" s="12" t="n">
        <x:v>782.7938511171654</x:v>
      </x:c>
      <x:c r="G2234" s="12" t="n">
        <x:v>0</x:v>
      </x:c>
      <x:c r="H2234" s="12" t="n">
        <x:f>F2234+G2234</x:f>
        <x:v>782.7938511171654</x:v>
      </x:c>
      <x:c r="I2234" s="12" t="n">
        <x:f>H2234-E2234</x:f>
        <x:v>-93.19829949360815</x:v>
      </x:c>
      <x:c r="J2234" s="12" t="n">
        <x:v>0</x:v>
      </x:c>
      <x:c r="K2234" s="12" t="n">
        <x:f>H2234+J2234</x:f>
        <x:v>782.7938511171654</x:v>
      </x:c>
      <x:c r="L2234" s="16" t="n">
        <x:v>0.4785</x:v>
      </x:c>
      <x:c r="M2234" s="17" t="n">
        <x:f>F2234*L2234</x:f>
        <x:v>374.5668577595637</x:v>
      </x:c>
      <x:c r="N2234" s="16" t="n">
        <x:f>L2234*'月度汇总'!$F$8</x:f>
        <x:v>0.71775</x:v>
      </x:c>
      <x:c r="O2234" s="17" t="n">
        <x:f>G2234*N2234</x:f>
        <x:v>0</x:v>
      </x:c>
      <x:c r="P2234" s="16" t="n">
        <x:f>L2234*'月度汇总'!$F$10</x:f>
        <x:v>2.3925</x:v>
      </x:c>
      <x:c r="Q2234" s="17" t="n">
        <x:f>J2234*P2234</x:f>
        <x:v>0</x:v>
      </x:c>
      <x:c r="R2234" s="12" t="n">
        <x:v>0</x:v>
      </x:c>
      <x:c r="S2234" s="17" t="n">
        <x:v>0</x:v>
      </x:c>
      <x:c r="T2234" s="19" t="n">
        <x:f>M2234+O2234+Q2234+S2234</x:f>
        <x:v>374.5668577595637</x:v>
      </x:c>
      <x:c r="U2234" s="18" t="str">
        <x:f>TEXT(T2234,"0.00")&amp;"元"</x:f>
        <x:v>374.57元</x:v>
      </x:c>
      <x:c r="V2234" s="12" t="n">
        <x:v>0</x:v>
      </x:c>
      <x:c r="W2234" s="12" t="n">
        <x:f>K2234-V2234</x:f>
        <x:v>782.7938511171654</x:v>
      </x:c>
    </x:row>
    <x:row r="2235" ht="20" customHeight="1">
      <x:c r="A2235" s="13" t="n">
        <x:v>45704.493055555555</x:v>
      </x:c>
      <x:c r="B2235" s="13" t="n">
        <x:v>45704.5</x:v>
      </x:c>
      <x:c r="C2235" s="14" t="n">
        <x:v>45704</x:v>
      </x:c>
      <x:c r="D2235" s="15" t="n">
        <x:v>71</x:v>
      </x:c>
      <x:c r="E2235" s="12" t="n">
        <x:v>848.6284571156226</x:v>
      </x:c>
      <x:c r="F2235" s="12" t="n">
        <x:v>755.75035746121</x:v>
      </x:c>
      <x:c r="G2235" s="12" t="n">
        <x:v>0</x:v>
      </x:c>
      <x:c r="H2235" s="12" t="n">
        <x:f>F2235+G2235</x:f>
        <x:v>755.75035746121</x:v>
      </x:c>
      <x:c r="I2235" s="12" t="n">
        <x:f>H2235-E2235</x:f>
        <x:v>-92.87809965441261</x:v>
      </x:c>
      <x:c r="J2235" s="12" t="n">
        <x:v>0</x:v>
      </x:c>
      <x:c r="K2235" s="12" t="n">
        <x:f>H2235+J2235</x:f>
        <x:v>755.75035746121</x:v>
      </x:c>
      <x:c r="L2235" s="16" t="n">
        <x:v>0.4662</x:v>
      </x:c>
      <x:c r="M2235" s="17" t="n">
        <x:f>F2235*L2235</x:f>
        <x:v>352.3308166484161</x:v>
      </x:c>
      <x:c r="N2235" s="16" t="n">
        <x:f>L2235*'月度汇总'!$F$8</x:f>
        <x:v>0.6993</x:v>
      </x:c>
      <x:c r="O2235" s="17" t="n">
        <x:f>G2235*N2235</x:f>
        <x:v>0</x:v>
      </x:c>
      <x:c r="P2235" s="16" t="n">
        <x:f>L2235*'月度汇总'!$F$10</x:f>
        <x:v>2.331</x:v>
      </x:c>
      <x:c r="Q2235" s="17" t="n">
        <x:f>J2235*P2235</x:f>
        <x:v>0</x:v>
      </x:c>
      <x:c r="R2235" s="12" t="n">
        <x:v>0</x:v>
      </x:c>
      <x:c r="S2235" s="17" t="n">
        <x:v>0</x:v>
      </x:c>
      <x:c r="T2235" s="19" t="n">
        <x:f>M2235+O2235+Q2235+S2235</x:f>
        <x:v>352.3308166484161</x:v>
      </x:c>
      <x:c r="U2235" s="18" t="str">
        <x:f>TEXT(T2235,"0.00")&amp;"元"</x:f>
        <x:v>352.33元</x:v>
      </x:c>
      <x:c r="V2235" s="12" t="n">
        <x:v>0</x:v>
      </x:c>
      <x:c r="W2235" s="12" t="n">
        <x:f>K2235-V2235</x:f>
        <x:v>755.75035746121</x:v>
      </x:c>
    </x:row>
    <x:row r="2236" ht="20" customHeight="1">
      <x:c r="A2236" s="13" t="n">
        <x:v>45704.5</x:v>
      </x:c>
      <x:c r="B2236" s="13" t="n">
        <x:v>45704.506944444445</x:v>
      </x:c>
      <x:c r="C2236" s="14" t="n">
        <x:v>45704</x:v>
      </x:c>
      <x:c r="D2236" s="15" t="n">
        <x:v>72</x:v>
      </x:c>
      <x:c r="E2236" s="12" t="n">
        <x:v>812.4188823589301</x:v>
      </x:c>
      <x:c r="F2236" s="12" t="n">
        <x:v>716.9990550537042</x:v>
      </x:c>
      <x:c r="G2236" s="12" t="n">
        <x:v>0</x:v>
      </x:c>
      <x:c r="H2236" s="12" t="n">
        <x:f>F2236+G2236</x:f>
        <x:v>716.9990550537042</x:v>
      </x:c>
      <x:c r="I2236" s="12" t="n">
        <x:f>H2236-E2236</x:f>
        <x:v>-95.41982730522591</x:v>
      </x:c>
      <x:c r="J2236" s="12" t="n">
        <x:v>0</x:v>
      </x:c>
      <x:c r="K2236" s="12" t="n">
        <x:f>H2236+J2236</x:f>
        <x:v>716.9990550537042</x:v>
      </x:c>
      <x:c r="L2236" s="16" t="n">
        <x:v>0.4432</x:v>
      </x:c>
      <x:c r="M2236" s="17" t="n">
        <x:f>F2236*L2236</x:f>
        <x:v>317.77398119980165</x:v>
      </x:c>
      <x:c r="N2236" s="16" t="n">
        <x:f>L2236*'月度汇总'!$F$8</x:f>
        <x:v>0.6648</x:v>
      </x:c>
      <x:c r="O2236" s="17" t="n">
        <x:f>G2236*N2236</x:f>
        <x:v>0</x:v>
      </x:c>
      <x:c r="P2236" s="16" t="n">
        <x:f>L2236*'月度汇总'!$F$10</x:f>
        <x:v>2.2159999999999997</x:v>
      </x:c>
      <x:c r="Q2236" s="17" t="n">
        <x:f>J2236*P2236</x:f>
        <x:v>0</x:v>
      </x:c>
      <x:c r="R2236" s="12" t="n">
        <x:f>SUM('调减违约明细'!C1182:C1205)</x:f>
        <x:v>608.2540721562539</x:v>
      </x:c>
      <x:c r="S2236" s="17" t="n">
        <x:f>SUM('调减违约明细'!F1182:F1205)</x:f>
        <x:v>134.78910238982587</x:v>
      </x:c>
      <x:c r="T2236" s="19" t="n">
        <x:f>M2236+O2236+Q2236+S2236</x:f>
        <x:v>452.5630835896275</x:v>
      </x:c>
      <x:c r="U2236" s="18" t="str">
        <x:f>TEXT(T2236,"0.00")&amp;"元"</x:f>
        <x:v>452.56元</x:v>
      </x:c>
      <x:c r="V2236" s="12" t="n">
        <x:v>0</x:v>
      </x:c>
      <x:c r="W2236" s="12" t="n">
        <x:f>K2236-V2236</x:f>
        <x:v>716.9990550537042</x:v>
      </x:c>
    </x:row>
    <x:row r="2237" ht="20" customHeight="1">
      <x:c r="A2237" s="13" t="n">
        <x:v>45704.506944444445</x:v>
      </x:c>
      <x:c r="B2237" s="13" t="n">
        <x:v>45704.51388888889</x:v>
      </x:c>
      <x:c r="C2237" s="14" t="n">
        <x:v>45704</x:v>
      </x:c>
      <x:c r="D2237" s="15" t="n">
        <x:v>73</x:v>
      </x:c>
      <x:c r="E2237" s="12" t="n">
        <x:v>789.9166249660899</x:v>
      </x:c>
      <x:c r="F2237" s="12" t="n">
        <x:v>695.4342233218445</x:v>
      </x:c>
      <x:c r="G2237" s="12" t="n">
        <x:v>0</x:v>
      </x:c>
      <x:c r="H2237" s="12" t="n">
        <x:f>F2237+G2237</x:f>
        <x:v>695.4342233218445</x:v>
      </x:c>
      <x:c r="I2237" s="12" t="n">
        <x:f>H2237-E2237</x:f>
        <x:v>-94.48240164424544</x:v>
      </x:c>
      <x:c r="J2237" s="12" t="n">
        <x:v>0</x:v>
      </x:c>
      <x:c r="K2237" s="12" t="n">
        <x:f>H2237+J2237</x:f>
        <x:v>695.4342233218445</x:v>
      </x:c>
      <x:c r="L2237" s="16" t="n">
        <x:v>0.4411</x:v>
      </x:c>
      <x:c r="M2237" s="17" t="n">
        <x:f>F2237*L2237</x:f>
        <x:v>306.7560359072656</x:v>
      </x:c>
      <x:c r="N2237" s="16" t="n">
        <x:f>L2237*'月度汇总'!$F$8</x:f>
        <x:v>0.66165</x:v>
      </x:c>
      <x:c r="O2237" s="17" t="n">
        <x:f>G2237*N2237</x:f>
        <x:v>0</x:v>
      </x:c>
      <x:c r="P2237" s="16" t="n">
        <x:f>L2237*'月度汇总'!$F$10</x:f>
        <x:v>2.2055</x:v>
      </x:c>
      <x:c r="Q2237" s="17" t="n">
        <x:f>J2237*P2237</x:f>
        <x:v>0</x:v>
      </x:c>
      <x:c r="R2237" s="12" t="n">
        <x:v>0</x:v>
      </x:c>
      <x:c r="S2237" s="17" t="n">
        <x:v>0</x:v>
      </x:c>
      <x:c r="T2237" s="19" t="n">
        <x:f>M2237+O2237+Q2237+S2237</x:f>
        <x:v>306.7560359072656</x:v>
      </x:c>
      <x:c r="U2237" s="18" t="str">
        <x:f>TEXT(T2237,"0.00")&amp;"元"</x:f>
        <x:v>306.76元</x:v>
      </x:c>
      <x:c r="V2237" s="12" t="n">
        <x:v>0</x:v>
      </x:c>
      <x:c r="W2237" s="12" t="n">
        <x:f>K2237-V2237</x:f>
        <x:v>695.4342233218445</x:v>
      </x:c>
    </x:row>
    <x:row r="2238" ht="20" customHeight="1">
      <x:c r="A2238" s="13" t="n">
        <x:v>45704.51388888889</x:v>
      </x:c>
      <x:c r="B2238" s="13" t="n">
        <x:v>45704.52083333333</x:v>
      </x:c>
      <x:c r="C2238" s="14" t="n">
        <x:v>45704</x:v>
      </x:c>
      <x:c r="D2238" s="15" t="n">
        <x:v>74</x:v>
      </x:c>
      <x:c r="E2238" s="12" t="n">
        <x:v>792.4047863637012</x:v>
      </x:c>
      <x:c r="F2238" s="12" t="n">
        <x:v>699.028620815952</x:v>
      </x:c>
      <x:c r="G2238" s="12" t="n">
        <x:v>0</x:v>
      </x:c>
      <x:c r="H2238" s="12" t="n">
        <x:f>F2238+G2238</x:f>
        <x:v>699.028620815952</x:v>
      </x:c>
      <x:c r="I2238" s="12" t="n">
        <x:f>H2238-E2238</x:f>
        <x:v>-93.37616554774922</x:v>
      </x:c>
      <x:c r="J2238" s="12" t="n">
        <x:v>0</x:v>
      </x:c>
      <x:c r="K2238" s="12" t="n">
        <x:f>H2238+J2238</x:f>
        <x:v>699.028620815952</x:v>
      </x:c>
      <x:c r="L2238" s="16" t="n">
        <x:v>0.4551</x:v>
      </x:c>
      <x:c r="M2238" s="17" t="n">
        <x:f>F2238*L2238</x:f>
        <x:v>318.12792533333976</x:v>
      </x:c>
      <x:c r="N2238" s="16" t="n">
        <x:f>L2238*'月度汇总'!$F$8</x:f>
        <x:v>0.68265</x:v>
      </x:c>
      <x:c r="O2238" s="17" t="n">
        <x:f>G2238*N2238</x:f>
        <x:v>0</x:v>
      </x:c>
      <x:c r="P2238" s="16" t="n">
        <x:f>L2238*'月度汇总'!$F$10</x:f>
        <x:v>2.2755</x:v>
      </x:c>
      <x:c r="Q2238" s="17" t="n">
        <x:f>J2238*P2238</x:f>
        <x:v>0</x:v>
      </x:c>
      <x:c r="R2238" s="12" t="n">
        <x:v>0</x:v>
      </x:c>
      <x:c r="S2238" s="17" t="n">
        <x:v>0</x:v>
      </x:c>
      <x:c r="T2238" s="19" t="n">
        <x:f>M2238+O2238+Q2238+S2238</x:f>
        <x:v>318.12792533333976</x:v>
      </x:c>
      <x:c r="U2238" s="18" t="str">
        <x:f>TEXT(T2238,"0.00")&amp;"元"</x:f>
        <x:v>318.13元</x:v>
      </x:c>
      <x:c r="V2238" s="12" t="n">
        <x:v>0</x:v>
      </x:c>
      <x:c r="W2238" s="12" t="n">
        <x:f>K2238-V2238</x:f>
        <x:v>699.028620815952</x:v>
      </x:c>
    </x:row>
    <x:row r="2239" ht="20" customHeight="1">
      <x:c r="A2239" s="13" t="n">
        <x:v>45704.52083333333</x:v>
      </x:c>
      <x:c r="B2239" s="13" t="n">
        <x:v>45704.52777777778</x:v>
      </x:c>
      <x:c r="C2239" s="14" t="n">
        <x:v>45704</x:v>
      </x:c>
      <x:c r="D2239" s="15" t="n">
        <x:v>75</x:v>
      </x:c>
      <x:c r="E2239" s="12" t="n">
        <x:v>790.290001445874</x:v>
      </x:c>
      <x:c r="F2239" s="12" t="n">
        <x:v>697.9033301934387</x:v>
      </x:c>
      <x:c r="G2239" s="12" t="n">
        <x:v>0</x:v>
      </x:c>
      <x:c r="H2239" s="12" t="n">
        <x:f>F2239+G2239</x:f>
        <x:v>697.9033301934387</x:v>
      </x:c>
      <x:c r="I2239" s="12" t="n">
        <x:f>H2239-E2239</x:f>
        <x:v>-92.38667125243535</x:v>
      </x:c>
      <x:c r="J2239" s="12" t="n">
        <x:v>0</x:v>
      </x:c>
      <x:c r="K2239" s="12" t="n">
        <x:f>H2239+J2239</x:f>
        <x:v>697.9033301934387</x:v>
      </x:c>
      <x:c r="L2239" s="16" t="n">
        <x:v>0.4463</x:v>
      </x:c>
      <x:c r="M2239" s="17" t="n">
        <x:f>F2239*L2239</x:f>
        <x:v>311.4742562653317</x:v>
      </x:c>
      <x:c r="N2239" s="16" t="n">
        <x:f>L2239*'月度汇总'!$F$8</x:f>
        <x:v>0.66945</x:v>
      </x:c>
      <x:c r="O2239" s="17" t="n">
        <x:f>G2239*N2239</x:f>
        <x:v>0</x:v>
      </x:c>
      <x:c r="P2239" s="16" t="n">
        <x:f>L2239*'月度汇总'!$F$10</x:f>
        <x:v>2.2315</x:v>
      </x:c>
      <x:c r="Q2239" s="17" t="n">
        <x:f>J2239*P2239</x:f>
        <x:v>0</x:v>
      </x:c>
      <x:c r="R2239" s="12" t="n">
        <x:v>0</x:v>
      </x:c>
      <x:c r="S2239" s="17" t="n">
        <x:v>0</x:v>
      </x:c>
      <x:c r="T2239" s="19" t="n">
        <x:f>M2239+O2239+Q2239+S2239</x:f>
        <x:v>311.4742562653317</x:v>
      </x:c>
      <x:c r="U2239" s="18" t="str">
        <x:f>TEXT(T2239,"0.00")&amp;"元"</x:f>
        <x:v>311.47元</x:v>
      </x:c>
      <x:c r="V2239" s="12" t="n">
        <x:v>0</x:v>
      </x:c>
      <x:c r="W2239" s="12" t="n">
        <x:f>K2239-V2239</x:f>
        <x:v>697.9033301934387</x:v>
      </x:c>
    </x:row>
    <x:row r="2240" ht="20" customHeight="1">
      <x:c r="A2240" s="13" t="n">
        <x:v>45704.52777777778</x:v>
      </x:c>
      <x:c r="B2240" s="13" t="n">
        <x:v>45704.53472222222</x:v>
      </x:c>
      <x:c r="C2240" s="14" t="n">
        <x:v>45704</x:v>
      </x:c>
      <x:c r="D2240" s="15" t="n">
        <x:v>76</x:v>
      </x:c>
      <x:c r="E2240" s="12" t="n">
        <x:v>775.6712303609178</x:v>
      </x:c>
      <x:c r="F2240" s="12" t="n">
        <x:v>684.2275039682352</x:v>
      </x:c>
      <x:c r="G2240" s="12" t="n">
        <x:v>0</x:v>
      </x:c>
      <x:c r="H2240" s="12" t="n">
        <x:f>F2240+G2240</x:f>
        <x:v>684.2275039682352</x:v>
      </x:c>
      <x:c r="I2240" s="12" t="n">
        <x:f>H2240-E2240</x:f>
        <x:v>-91.4437263926826</x:v>
      </x:c>
      <x:c r="J2240" s="12" t="n">
        <x:v>0</x:v>
      </x:c>
      <x:c r="K2240" s="12" t="n">
        <x:f>H2240+J2240</x:f>
        <x:v>684.2275039682352</x:v>
      </x:c>
      <x:c r="L2240" s="16" t="n">
        <x:v>0.4113</x:v>
      </x:c>
      <x:c r="M2240" s="17" t="n">
        <x:f>F2240*L2240</x:f>
        <x:v>281.4227723821351</x:v>
      </x:c>
      <x:c r="N2240" s="16" t="n">
        <x:f>L2240*'月度汇总'!$F$8</x:f>
        <x:v>0.61695</x:v>
      </x:c>
      <x:c r="O2240" s="17" t="n">
        <x:f>G2240*N2240</x:f>
        <x:v>0</x:v>
      </x:c>
      <x:c r="P2240" s="16" t="n">
        <x:f>L2240*'月度汇总'!$F$10</x:f>
        <x:v>2.0564999999999998</x:v>
      </x:c>
      <x:c r="Q2240" s="17" t="n">
        <x:f>J2240*P2240</x:f>
        <x:v>0</x:v>
      </x:c>
      <x:c r="R2240" s="12" t="n">
        <x:v>0</x:v>
      </x:c>
      <x:c r="S2240" s="17" t="n">
        <x:v>0</x:v>
      </x:c>
      <x:c r="T2240" s="19" t="n">
        <x:f>M2240+O2240+Q2240+S2240</x:f>
        <x:v>281.4227723821351</x:v>
      </x:c>
      <x:c r="U2240" s="18" t="str">
        <x:f>TEXT(T2240,"0.00")&amp;"元"</x:f>
        <x:v>281.42元</x:v>
      </x:c>
      <x:c r="V2240" s="12" t="n">
        <x:v>0</x:v>
      </x:c>
      <x:c r="W2240" s="12" t="n">
        <x:f>K2240-V2240</x:f>
        <x:v>684.2275039682352</x:v>
      </x:c>
    </x:row>
    <x:row r="2241" ht="20" customHeight="1">
      <x:c r="A2241" s="13" t="n">
        <x:v>45704.53472222222</x:v>
      </x:c>
      <x:c r="B2241" s="13" t="n">
        <x:v>45704.54166666667</x:v>
      </x:c>
      <x:c r="C2241" s="14" t="n">
        <x:v>45704</x:v>
      </x:c>
      <x:c r="D2241" s="15" t="n">
        <x:v>77</x:v>
      </x:c>
      <x:c r="E2241" s="12" t="n">
        <x:v>765.1278000503478</x:v>
      </x:c>
      <x:c r="F2241" s="12" t="n">
        <x:v>714.8941696746297</x:v>
      </x:c>
      <x:c r="G2241" s="12" t="n">
        <x:v>0</x:v>
      </x:c>
      <x:c r="H2241" s="12" t="n">
        <x:f>F2241+G2241</x:f>
        <x:v>714.8941696746297</x:v>
      </x:c>
      <x:c r="I2241" s="12" t="n">
        <x:f>H2241-E2241</x:f>
        <x:v>-50.23363037571812</x:v>
      </x:c>
      <x:c r="J2241" s="12" t="n">
        <x:v>0</x:v>
      </x:c>
      <x:c r="K2241" s="12" t="n">
        <x:f>H2241+J2241</x:f>
        <x:v>714.8941696746297</x:v>
      </x:c>
      <x:c r="L2241" s="16" t="n">
        <x:v>0.5682</x:v>
      </x:c>
      <x:c r="M2241" s="17" t="n">
        <x:f>F2241*L2241</x:f>
        <x:v>406.2028672091246</x:v>
      </x:c>
      <x:c r="N2241" s="16" t="n">
        <x:f>L2241*'月度汇总'!$F$8</x:f>
        <x:v>0.8523000000000001</x:v>
      </x:c>
      <x:c r="O2241" s="17" t="n">
        <x:f>G2241*N2241</x:f>
        <x:v>0</x:v>
      </x:c>
      <x:c r="P2241" s="16" t="n">
        <x:f>L2241*'月度汇总'!$F$10</x:f>
        <x:v>2.841</x:v>
      </x:c>
      <x:c r="Q2241" s="17" t="n">
        <x:f>J2241*P2241</x:f>
        <x:v>0</x:v>
      </x:c>
      <x:c r="R2241" s="12" t="n">
        <x:v>0</x:v>
      </x:c>
      <x:c r="S2241" s="17" t="n">
        <x:v>0</x:v>
      </x:c>
      <x:c r="T2241" s="19" t="n">
        <x:f>M2241+O2241+Q2241+S2241</x:f>
        <x:v>406.2028672091246</x:v>
      </x:c>
      <x:c r="U2241" s="18" t="str">
        <x:f>TEXT(T2241,"0.00")&amp;"元"</x:f>
        <x:v>406.20元</x:v>
      </x:c>
      <x:c r="V2241" s="12" t="n">
        <x:v>0</x:v>
      </x:c>
      <x:c r="W2241" s="12" t="n">
        <x:f>K2241-V2241</x:f>
        <x:v>714.8941696746297</x:v>
      </x:c>
    </x:row>
    <x:row r="2242" ht="20" customHeight="1">
      <x:c r="A2242" s="13" t="n">
        <x:v>45704.54166666667</x:v>
      </x:c>
      <x:c r="B2242" s="13" t="n">
        <x:v>45704.54861111111</x:v>
      </x:c>
      <x:c r="C2242" s="14" t="n">
        <x:v>45704</x:v>
      </x:c>
      <x:c r="D2242" s="15" t="n">
        <x:v>78</x:v>
      </x:c>
      <x:c r="E2242" s="12" t="n">
        <x:v>108.85151245013935</x:v>
      </x:c>
      <x:c r="F2242" s="12" t="n">
        <x:v>0</x:v>
      </x:c>
      <x:c r="G2242" s="12" t="n">
        <x:v>0</x:v>
      </x:c>
      <x:c r="H2242" s="12" t="n">
        <x:f>F2242+G2242</x:f>
        <x:v>0</x:v>
      </x:c>
      <x:c r="I2242" s="12" t="n">
        <x:f>H2242-E2242</x:f>
        <x:v>-108.85151245013935</x:v>
      </x:c>
      <x:c r="J2242" s="12" t="n">
        <x:v>0</x:v>
      </x:c>
      <x:c r="K2242" s="12" t="n">
        <x:f>H2242+J2242</x:f>
        <x:v>0</x:v>
      </x:c>
      <x:c r="L2242" s="16" t="n">
        <x:v>0.8279</x:v>
      </x:c>
      <x:c r="M2242" s="17" t="n">
        <x:f>F2242*L2242</x:f>
        <x:v>0</x:v>
      </x:c>
      <x:c r="N2242" s="16" t="n">
        <x:f>L2242*'月度汇总'!$F$8</x:f>
        <x:v>1.24185</x:v>
      </x:c>
      <x:c r="O2242" s="17" t="n">
        <x:f>G2242*N2242</x:f>
        <x:v>0</x:v>
      </x:c>
      <x:c r="P2242" s="16" t="n">
        <x:f>L2242*'月度汇总'!$F$10</x:f>
        <x:v>4.1395</x:v>
      </x:c>
      <x:c r="Q2242" s="17" t="n">
        <x:f>J2242*P2242</x:f>
        <x:v>0</x:v>
      </x:c>
      <x:c r="R2242" s="12" t="n">
        <x:v>0</x:v>
      </x:c>
      <x:c r="S2242" s="17" t="n">
        <x:v>0</x:v>
      </x:c>
      <x:c r="T2242" s="19" t="n">
        <x:f>M2242+O2242+Q2242+S2242</x:f>
        <x:v>0</x:v>
      </x:c>
      <x:c r="U2242" s="18" t="str">
        <x:f>TEXT(T2242,"0.00")&amp;"元"</x:f>
        <x:v>0.00元</x:v>
      </x:c>
      <x:c r="V2242" s="12" t="n">
        <x:v>0</x:v>
      </x:c>
      <x:c r="W2242" s="12" t="n">
        <x:f>K2242-V2242</x:f>
        <x:v>0</x:v>
      </x:c>
    </x:row>
    <x:row r="2243" ht="20" customHeight="1">
      <x:c r="A2243" s="13" t="n">
        <x:v>45704.54861111111</x:v>
      </x:c>
      <x:c r="B2243" s="13" t="n">
        <x:v>45704.555555555555</x:v>
      </x:c>
      <x:c r="C2243" s="14" t="n">
        <x:v>45704</x:v>
      </x:c>
      <x:c r="D2243" s="15" t="n">
        <x:v>79</x:v>
      </x:c>
      <x:c r="E2243" s="12" t="n">
        <x:v>106.96324362429664</x:v>
      </x:c>
      <x:c r="F2243" s="12" t="n">
        <x:v>0</x:v>
      </x:c>
      <x:c r="G2243" s="12" t="n">
        <x:v>0</x:v>
      </x:c>
      <x:c r="H2243" s="12" t="n">
        <x:f>F2243+G2243</x:f>
        <x:v>0</x:v>
      </x:c>
      <x:c r="I2243" s="12" t="n">
        <x:f>H2243-E2243</x:f>
        <x:v>-106.96324362429664</x:v>
      </x:c>
      <x:c r="J2243" s="12" t="n">
        <x:v>0</x:v>
      </x:c>
      <x:c r="K2243" s="12" t="n">
        <x:f>H2243+J2243</x:f>
        <x:v>0</x:v>
      </x:c>
      <x:c r="L2243" s="16" t="n">
        <x:v>0.8636</x:v>
      </x:c>
      <x:c r="M2243" s="17" t="n">
        <x:f>F2243*L2243</x:f>
        <x:v>0</x:v>
      </x:c>
      <x:c r="N2243" s="16" t="n">
        <x:f>L2243*'月度汇总'!$F$8</x:f>
        <x:v>1.2954</x:v>
      </x:c>
      <x:c r="O2243" s="17" t="n">
        <x:f>G2243*N2243</x:f>
        <x:v>0</x:v>
      </x:c>
      <x:c r="P2243" s="16" t="n">
        <x:f>L2243*'月度汇总'!$F$10</x:f>
        <x:v>4.3180000000000005</x:v>
      </x:c>
      <x:c r="Q2243" s="17" t="n">
        <x:f>J2243*P2243</x:f>
        <x:v>0</x:v>
      </x:c>
      <x:c r="R2243" s="12" t="n">
        <x:v>0</x:v>
      </x:c>
      <x:c r="S2243" s="17" t="n">
        <x:v>0</x:v>
      </x:c>
      <x:c r="T2243" s="19" t="n">
        <x:f>M2243+O2243+Q2243+S2243</x:f>
        <x:v>0</x:v>
      </x:c>
      <x:c r="U2243" s="18" t="str">
        <x:f>TEXT(T2243,"0.00")&amp;"元"</x:f>
        <x:v>0.00元</x:v>
      </x:c>
      <x:c r="V2243" s="12" t="n">
        <x:v>0</x:v>
      </x:c>
      <x:c r="W2243" s="12" t="n">
        <x:f>K2243-V2243</x:f>
        <x:v>0</x:v>
      </x:c>
    </x:row>
    <x:row r="2244" ht="20" customHeight="1">
      <x:c r="A2244" s="13" t="n">
        <x:v>45704.555555555555</x:v>
      </x:c>
      <x:c r="B2244" s="13" t="n">
        <x:v>45704.5625</x:v>
      </x:c>
      <x:c r="C2244" s="14" t="n">
        <x:v>45704</x:v>
      </x:c>
      <x:c r="D2244" s="15" t="n">
        <x:v>80</x:v>
      </x:c>
      <x:c r="E2244" s="12" t="n">
        <x:v>97.4426790642633</x:v>
      </x:c>
      <x:c r="F2244" s="12" t="n">
        <x:v>0</x:v>
      </x:c>
      <x:c r="G2244" s="12" t="n">
        <x:v>0</x:v>
      </x:c>
      <x:c r="H2244" s="12" t="n">
        <x:f>F2244+G2244</x:f>
        <x:v>0</x:v>
      </x:c>
      <x:c r="I2244" s="12" t="n">
        <x:f>H2244-E2244</x:f>
        <x:v>-97.4426790642633</x:v>
      </x:c>
      <x:c r="J2244" s="12" t="n">
        <x:v>0</x:v>
      </x:c>
      <x:c r="K2244" s="12" t="n">
        <x:f>H2244+J2244</x:f>
        <x:v>0</x:v>
      </x:c>
      <x:c r="L2244" s="16" t="n">
        <x:v>0.8416</x:v>
      </x:c>
      <x:c r="M2244" s="17" t="n">
        <x:f>F2244*L2244</x:f>
        <x:v>0</x:v>
      </x:c>
      <x:c r="N2244" s="16" t="n">
        <x:f>L2244*'月度汇总'!$F$8</x:f>
        <x:v>1.2624</x:v>
      </x:c>
      <x:c r="O2244" s="17" t="n">
        <x:f>G2244*N2244</x:f>
        <x:v>0</x:v>
      </x:c>
      <x:c r="P2244" s="16" t="n">
        <x:f>L2244*'月度汇总'!$F$10</x:f>
        <x:v>4.208</x:v>
      </x:c>
      <x:c r="Q2244" s="17" t="n">
        <x:f>J2244*P2244</x:f>
        <x:v>0</x:v>
      </x:c>
      <x:c r="R2244" s="12" t="n">
        <x:v>0</x:v>
      </x:c>
      <x:c r="S2244" s="17" t="n">
        <x:v>0</x:v>
      </x:c>
      <x:c r="T2244" s="19" t="n">
        <x:f>M2244+O2244+Q2244+S2244</x:f>
        <x:v>0</x:v>
      </x:c>
      <x:c r="U2244" s="18" t="str">
        <x:f>TEXT(T2244,"0.00")&amp;"元"</x:f>
        <x:v>0.00元</x:v>
      </x:c>
      <x:c r="V2244" s="12" t="n">
        <x:v>0</x:v>
      </x:c>
      <x:c r="W2244" s="12" t="n">
        <x:f>K2244-V2244</x:f>
        <x:v>0</x:v>
      </x:c>
    </x:row>
    <x:row r="2245" ht="20" customHeight="1">
      <x:c r="A2245" s="13" t="n">
        <x:v>45704.5625</x:v>
      </x:c>
      <x:c r="B2245" s="13" t="n">
        <x:v>45704.569444444445</x:v>
      </x:c>
      <x:c r="C2245" s="14" t="n">
        <x:v>45704</x:v>
      </x:c>
      <x:c r="D2245" s="15" t="n">
        <x:v>81</x:v>
      </x:c>
      <x:c r="E2245" s="12" t="n">
        <x:v>108.02072472187899</x:v>
      </x:c>
      <x:c r="F2245" s="12" t="n">
        <x:v>0</x:v>
      </x:c>
      <x:c r="G2245" s="12" t="n">
        <x:v>0</x:v>
      </x:c>
      <x:c r="H2245" s="12" t="n">
        <x:f>F2245+G2245</x:f>
        <x:v>0</x:v>
      </x:c>
      <x:c r="I2245" s="12" t="n">
        <x:f>H2245-E2245</x:f>
        <x:v>-108.02072472187899</x:v>
      </x:c>
      <x:c r="J2245" s="12" t="n">
        <x:v>0</x:v>
      </x:c>
      <x:c r="K2245" s="12" t="n">
        <x:f>H2245+J2245</x:f>
        <x:v>0</x:v>
      </x:c>
      <x:c r="L2245" s="16" t="n">
        <x:v>0.8618</x:v>
      </x:c>
      <x:c r="M2245" s="17" t="n">
        <x:f>F2245*L2245</x:f>
        <x:v>0</x:v>
      </x:c>
      <x:c r="N2245" s="16" t="n">
        <x:f>L2245*'月度汇总'!$F$8</x:f>
        <x:v>1.2927</x:v>
      </x:c>
      <x:c r="O2245" s="17" t="n">
        <x:f>G2245*N2245</x:f>
        <x:v>0</x:v>
      </x:c>
      <x:c r="P2245" s="16" t="n">
        <x:f>L2245*'月度汇总'!$F$10</x:f>
        <x:v>4.309</x:v>
      </x:c>
      <x:c r="Q2245" s="17" t="n">
        <x:f>J2245*P2245</x:f>
        <x:v>0</x:v>
      </x:c>
      <x:c r="R2245" s="12" t="n">
        <x:v>0</x:v>
      </x:c>
      <x:c r="S2245" s="17" t="n">
        <x:v>0</x:v>
      </x:c>
      <x:c r="T2245" s="19" t="n">
        <x:f>M2245+O2245+Q2245+S2245</x:f>
        <x:v>0</x:v>
      </x:c>
      <x:c r="U2245" s="18" t="str">
        <x:f>TEXT(T2245,"0.00")&amp;"元"</x:f>
        <x:v>0.00元</x:v>
      </x:c>
      <x:c r="V2245" s="12" t="n">
        <x:v>0</x:v>
      </x:c>
      <x:c r="W2245" s="12" t="n">
        <x:f>K2245-V2245</x:f>
        <x:v>0</x:v>
      </x:c>
    </x:row>
    <x:row r="2246" ht="20" customHeight="1">
      <x:c r="A2246" s="13" t="n">
        <x:v>45704.569444444445</x:v>
      </x:c>
      <x:c r="B2246" s="13" t="n">
        <x:v>45704.57638888889</x:v>
      </x:c>
      <x:c r="C2246" s="14" t="n">
        <x:v>45704</x:v>
      </x:c>
      <x:c r="D2246" s="15" t="n">
        <x:v>82</x:v>
      </x:c>
      <x:c r="E2246" s="12" t="n">
        <x:v>116.9192311332547</x:v>
      </x:c>
      <x:c r="F2246" s="12" t="n">
        <x:v>0</x:v>
      </x:c>
      <x:c r="G2246" s="12" t="n">
        <x:v>2.2166214153317014</x:v>
      </x:c>
      <x:c r="H2246" s="12" t="n">
        <x:f>F2246+G2246</x:f>
        <x:v>2.2166214153317014</x:v>
      </x:c>
      <x:c r="I2246" s="12" t="n">
        <x:f>H2246-E2246</x:f>
        <x:v>-114.702609717923</x:v>
      </x:c>
      <x:c r="J2246" s="12" t="n">
        <x:v>0</x:v>
      </x:c>
      <x:c r="K2246" s="12" t="n">
        <x:f>H2246+J2246</x:f>
        <x:v>2.2166214153317014</x:v>
      </x:c>
      <x:c r="L2246" s="16" t="n">
        <x:v>0.8623</x:v>
      </x:c>
      <x:c r="M2246" s="17" t="n">
        <x:f>F2246*L2246</x:f>
        <x:v>0</x:v>
      </x:c>
      <x:c r="N2246" s="16" t="n">
        <x:f>L2246*'月度汇总'!$F$8</x:f>
        <x:v>1.29345</x:v>
      </x:c>
      <x:c r="O2246" s="17" t="n">
        <x:f>G2246*N2246</x:f>
        <x:v>2.8670889696607893</x:v>
      </x:c>
      <x:c r="P2246" s="16" t="n">
        <x:f>L2246*'月度汇总'!$F$10</x:f>
        <x:v>4.3115</x:v>
      </x:c>
      <x:c r="Q2246" s="17" t="n">
        <x:f>J2246*P2246</x:f>
        <x:v>0</x:v>
      </x:c>
      <x:c r="R2246" s="12" t="n">
        <x:v>0</x:v>
      </x:c>
      <x:c r="S2246" s="17" t="n">
        <x:v>0</x:v>
      </x:c>
      <x:c r="T2246" s="19" t="n">
        <x:f>M2246+O2246+Q2246+S2246</x:f>
        <x:v>2.8670889696607893</x:v>
      </x:c>
      <x:c r="U2246" s="18" t="str">
        <x:f>TEXT(T2246,"0.00")&amp;"元"</x:f>
        <x:v>2.87元</x:v>
      </x:c>
      <x:c r="V2246" s="12" t="n">
        <x:v>0</x:v>
      </x:c>
      <x:c r="W2246" s="12" t="n">
        <x:f>K2246-V2246</x:f>
        <x:v>2.2166214153317014</x:v>
      </x:c>
    </x:row>
    <x:row r="2247" ht="20" customHeight="1">
      <x:c r="A2247" s="13" t="n">
        <x:v>45704.57638888889</x:v>
      </x:c>
      <x:c r="B2247" s="13" t="n">
        <x:v>45704.58333333333</x:v>
      </x:c>
      <x:c r="C2247" s="14" t="n">
        <x:v>45704</x:v>
      </x:c>
      <x:c r="D2247" s="15" t="n">
        <x:v>83</x:v>
      </x:c>
      <x:c r="E2247" s="12" t="n">
        <x:v>0.25975486148896404</x:v>
      </x:c>
      <x:c r="F2247" s="12" t="n">
        <x:v>0</x:v>
      </x:c>
      <x:c r="G2247" s="12" t="n">
        <x:v>0</x:v>
      </x:c>
      <x:c r="H2247" s="12" t="n">
        <x:f>F2247+G2247</x:f>
        <x:v>0</x:v>
      </x:c>
      <x:c r="I2247" s="12" t="n">
        <x:f>H2247-E2247</x:f>
        <x:v>-0.25975486148896404</x:v>
      </x:c>
      <x:c r="J2247" s="12" t="n">
        <x:v>0</x:v>
      </x:c>
      <x:c r="K2247" s="12" t="n">
        <x:f>H2247+J2247</x:f>
        <x:v>0</x:v>
      </x:c>
      <x:c r="L2247" s="16" t="n">
        <x:v>0.9026</x:v>
      </x:c>
      <x:c r="M2247" s="17" t="n">
        <x:f>F2247*L2247</x:f>
        <x:v>0</x:v>
      </x:c>
      <x:c r="N2247" s="16" t="n">
        <x:f>L2247*'月度汇总'!$F$8</x:f>
        <x:v>1.3538999999999999</x:v>
      </x:c>
      <x:c r="O2247" s="17" t="n">
        <x:f>G2247*N2247</x:f>
        <x:v>0</x:v>
      </x:c>
      <x:c r="P2247" s="16" t="n">
        <x:f>L2247*'月度汇总'!$F$10</x:f>
        <x:v>4.513</x:v>
      </x:c>
      <x:c r="Q2247" s="17" t="n">
        <x:f>J2247*P2247</x:f>
        <x:v>0</x:v>
      </x:c>
      <x:c r="R2247" s="12" t="n">
        <x:v>0</x:v>
      </x:c>
      <x:c r="S2247" s="17" t="n">
        <x:v>0</x:v>
      </x:c>
      <x:c r="T2247" s="19" t="n">
        <x:f>M2247+O2247+Q2247+S2247</x:f>
        <x:v>0</x:v>
      </x:c>
      <x:c r="U2247" s="18" t="str">
        <x:f>TEXT(T2247,"0.00")&amp;"元"</x:f>
        <x:v>0.00元</x:v>
      </x:c>
      <x:c r="V2247" s="12" t="n">
        <x:v>0</x:v>
      </x:c>
      <x:c r="W2247" s="12" t="n">
        <x:f>K2247-V2247</x:f>
        <x:v>0</x:v>
      </x:c>
    </x:row>
    <x:row r="2248" ht="20" customHeight="1">
      <x:c r="A2248" s="13" t="n">
        <x:v>45704.58333333333</x:v>
      </x:c>
      <x:c r="B2248" s="13" t="n">
        <x:v>45704.59027777778</x:v>
      </x:c>
      <x:c r="C2248" s="14" t="n">
        <x:v>45704</x:v>
      </x:c>
      <x:c r="D2248" s="15" t="n">
        <x:v>84</x:v>
      </x:c>
      <x:c r="E2248" s="12" t="n">
        <x:v>0</x:v>
      </x:c>
      <x:c r="F2248" s="12" t="n">
        <x:v>0</x:v>
      </x:c>
      <x:c r="G2248" s="12" t="n">
        <x:v>0</x:v>
      </x:c>
      <x:c r="H2248" s="12" t="n">
        <x:f>F2248+G2248</x:f>
        <x:v>0</x:v>
      </x:c>
      <x:c r="I2248" s="12" t="n">
        <x:f>H2248-E2248</x:f>
        <x:v>0</x:v>
      </x:c>
      <x:c r="J2248" s="12" t="n">
        <x:v>0</x:v>
      </x:c>
      <x:c r="K2248" s="12" t="n">
        <x:f>H2248+J2248</x:f>
        <x:v>0</x:v>
      </x:c>
      <x:c r="L2248" s="16" t="n">
        <x:v>0.9754</x:v>
      </x:c>
      <x:c r="M2248" s="17" t="n">
        <x:f>F2248*L2248</x:f>
        <x:v>0</x:v>
      </x:c>
      <x:c r="N2248" s="16" t="n">
        <x:f>L2248*'月度汇总'!$F$8</x:f>
        <x:v>1.4631</x:v>
      </x:c>
      <x:c r="O2248" s="17" t="n">
        <x:f>G2248*N2248</x:f>
        <x:v>0</x:v>
      </x:c>
      <x:c r="P2248" s="16" t="n">
        <x:f>L2248*'月度汇总'!$F$10</x:f>
        <x:v>4.877000000000001</x:v>
      </x:c>
      <x:c r="Q2248" s="17" t="n">
        <x:f>J2248*P2248</x:f>
        <x:v>0</x:v>
      </x:c>
      <x:c r="R2248" s="12" t="n">
        <x:v>0</x:v>
      </x:c>
      <x:c r="S2248" s="17" t="n">
        <x:v>0</x:v>
      </x:c>
      <x:c r="T2248" s="19" t="n">
        <x:f>M2248+O2248+Q2248+S2248</x:f>
        <x:v>0</x:v>
      </x:c>
      <x:c r="U2248" s="18" t="str">
        <x:f>TEXT(T2248,"0.00")&amp;"元"</x:f>
        <x:v>0.00元</x:v>
      </x:c>
      <x:c r="V2248" s="12" t="n">
        <x:v>0</x:v>
      </x:c>
      <x:c r="W2248" s="12" t="n">
        <x:f>K2248-V2248</x:f>
        <x:v>0</x:v>
      </x:c>
    </x:row>
    <x:row r="2249" ht="20" customHeight="1">
      <x:c r="A2249" s="13" t="n">
        <x:v>45704.59027777778</x:v>
      </x:c>
      <x:c r="B2249" s="13" t="n">
        <x:v>45704.59722222222</x:v>
      </x:c>
      <x:c r="C2249" s="14" t="n">
        <x:v>45704</x:v>
      </x:c>
      <x:c r="D2249" s="15" t="n">
        <x:v>85</x:v>
      </x:c>
      <x:c r="E2249" s="12" t="n">
        <x:v>0</x:v>
      </x:c>
      <x:c r="F2249" s="12" t="n">
        <x:v>0</x:v>
      </x:c>
      <x:c r="G2249" s="12" t="n">
        <x:v>0</x:v>
      </x:c>
      <x:c r="H2249" s="12" t="n">
        <x:f>F2249+G2249</x:f>
        <x:v>0</x:v>
      </x:c>
      <x:c r="I2249" s="12" t="n">
        <x:f>H2249-E2249</x:f>
        <x:v>0</x:v>
      </x:c>
      <x:c r="J2249" s="12" t="n">
        <x:v>0</x:v>
      </x:c>
      <x:c r="K2249" s="12" t="n">
        <x:f>H2249+J2249</x:f>
        <x:v>0</x:v>
      </x:c>
      <x:c r="L2249" s="16" t="n">
        <x:v>1.0002</x:v>
      </x:c>
      <x:c r="M2249" s="17" t="n">
        <x:f>F2249*L2249</x:f>
        <x:v>0</x:v>
      </x:c>
      <x:c r="N2249" s="16" t="n">
        <x:f>L2249*'月度汇总'!$F$8</x:f>
        <x:v>1.5003</x:v>
      </x:c>
      <x:c r="O2249" s="17" t="n">
        <x:f>G2249*N2249</x:f>
        <x:v>0</x:v>
      </x:c>
      <x:c r="P2249" s="16" t="n">
        <x:f>L2249*'月度汇总'!$F$10</x:f>
        <x:v>5.0009999999999994</x:v>
      </x:c>
      <x:c r="Q2249" s="17" t="n">
        <x:f>J2249*P2249</x:f>
        <x:v>0</x:v>
      </x:c>
      <x:c r="R2249" s="12" t="n">
        <x:v>0</x:v>
      </x:c>
      <x:c r="S2249" s="17" t="n">
        <x:v>0</x:v>
      </x:c>
      <x:c r="T2249" s="19" t="n">
        <x:f>M2249+O2249+Q2249+S2249</x:f>
        <x:v>0</x:v>
      </x:c>
      <x:c r="U2249" s="18" t="str">
        <x:f>TEXT(T2249,"0.00")&amp;"元"</x:f>
        <x:v>0.00元</x:v>
      </x:c>
      <x:c r="V2249" s="12" t="n">
        <x:v>0</x:v>
      </x:c>
      <x:c r="W2249" s="12" t="n">
        <x:f>K2249-V2249</x:f>
        <x:v>0</x:v>
      </x:c>
    </x:row>
    <x:row r="2250" ht="20" customHeight="1">
      <x:c r="A2250" s="13" t="n">
        <x:v>45704.59722222222</x:v>
      </x:c>
      <x:c r="B2250" s="13" t="n">
        <x:v>45704.60416666667</x:v>
      </x:c>
      <x:c r="C2250" s="14" t="n">
        <x:v>45704</x:v>
      </x:c>
      <x:c r="D2250" s="15" t="n">
        <x:v>86</x:v>
      </x:c>
      <x:c r="E2250" s="12" t="n">
        <x:v>0</x:v>
      </x:c>
      <x:c r="F2250" s="12" t="n">
        <x:v>0</x:v>
      </x:c>
      <x:c r="G2250" s="12" t="n">
        <x:v>0</x:v>
      </x:c>
      <x:c r="H2250" s="12" t="n">
        <x:f>F2250+G2250</x:f>
        <x:v>0</x:v>
      </x:c>
      <x:c r="I2250" s="12" t="n">
        <x:f>H2250-E2250</x:f>
        <x:v>0</x:v>
      </x:c>
      <x:c r="J2250" s="12" t="n">
        <x:v>0</x:v>
      </x:c>
      <x:c r="K2250" s="12" t="n">
        <x:f>H2250+J2250</x:f>
        <x:v>0</x:v>
      </x:c>
      <x:c r="L2250" s="16" t="n">
        <x:v>0.9978</x:v>
      </x:c>
      <x:c r="M2250" s="17" t="n">
        <x:f>F2250*L2250</x:f>
        <x:v>0</x:v>
      </x:c>
      <x:c r="N2250" s="16" t="n">
        <x:f>L2250*'月度汇总'!$F$8</x:f>
        <x:v>1.4967000000000001</x:v>
      </x:c>
      <x:c r="O2250" s="17" t="n">
        <x:f>G2250*N2250</x:f>
        <x:v>0</x:v>
      </x:c>
      <x:c r="P2250" s="16" t="n">
        <x:f>L2250*'月度汇总'!$F$10</x:f>
        <x:v>4.989</x:v>
      </x:c>
      <x:c r="Q2250" s="17" t="n">
        <x:f>J2250*P2250</x:f>
        <x:v>0</x:v>
      </x:c>
      <x:c r="R2250" s="12" t="n">
        <x:v>0</x:v>
      </x:c>
      <x:c r="S2250" s="17" t="n">
        <x:v>0</x:v>
      </x:c>
      <x:c r="T2250" s="19" t="n">
        <x:f>M2250+O2250+Q2250+S2250</x:f>
        <x:v>0</x:v>
      </x:c>
      <x:c r="U2250" s="18" t="str">
        <x:f>TEXT(T2250,"0.00")&amp;"元"</x:f>
        <x:v>0.00元</x:v>
      </x:c>
      <x:c r="V2250" s="12" t="n">
        <x:v>0</x:v>
      </x:c>
      <x:c r="W2250" s="12" t="n">
        <x:f>K2250-V2250</x:f>
        <x:v>0</x:v>
      </x:c>
    </x:row>
    <x:row r="2251" ht="20" customHeight="1">
      <x:c r="A2251" s="13" t="n">
        <x:v>45704.60416666667</x:v>
      </x:c>
      <x:c r="B2251" s="13" t="n">
        <x:v>45704.61111111111</x:v>
      </x:c>
      <x:c r="C2251" s="14" t="n">
        <x:v>45704</x:v>
      </x:c>
      <x:c r="D2251" s="15" t="n">
        <x:v>87</x:v>
      </x:c>
      <x:c r="E2251" s="12" t="n">
        <x:v>0</x:v>
      </x:c>
      <x:c r="F2251" s="12" t="n">
        <x:v>0</x:v>
      </x:c>
      <x:c r="G2251" s="12" t="n">
        <x:v>0</x:v>
      </x:c>
      <x:c r="H2251" s="12" t="n">
        <x:f>F2251+G2251</x:f>
        <x:v>0</x:v>
      </x:c>
      <x:c r="I2251" s="12" t="n">
        <x:f>H2251-E2251</x:f>
        <x:v>0</x:v>
      </x:c>
      <x:c r="J2251" s="12" t="n">
        <x:v>0</x:v>
      </x:c>
      <x:c r="K2251" s="12" t="n">
        <x:f>H2251+J2251</x:f>
        <x:v>0</x:v>
      </x:c>
      <x:c r="L2251" s="16" t="n">
        <x:v>1.0271</x:v>
      </x:c>
      <x:c r="M2251" s="17" t="n">
        <x:f>F2251*L2251</x:f>
        <x:v>0</x:v>
      </x:c>
      <x:c r="N2251" s="16" t="n">
        <x:f>L2251*'月度汇总'!$F$8</x:f>
        <x:v>1.5406499999999999</x:v>
      </x:c>
      <x:c r="O2251" s="17" t="n">
        <x:f>G2251*N2251</x:f>
        <x:v>0</x:v>
      </x:c>
      <x:c r="P2251" s="16" t="n">
        <x:f>L2251*'月度汇总'!$F$10</x:f>
        <x:v>5.1354999999999995</x:v>
      </x:c>
      <x:c r="Q2251" s="17" t="n">
        <x:f>J2251*P2251</x:f>
        <x:v>0</x:v>
      </x:c>
      <x:c r="R2251" s="12" t="n">
        <x:v>0</x:v>
      </x:c>
      <x:c r="S2251" s="17" t="n">
        <x:v>0</x:v>
      </x:c>
      <x:c r="T2251" s="19" t="n">
        <x:f>M2251+O2251+Q2251+S2251</x:f>
        <x:v>0</x:v>
      </x:c>
      <x:c r="U2251" s="18" t="str">
        <x:f>TEXT(T2251,"0.00")&amp;"元"</x:f>
        <x:v>0.00元</x:v>
      </x:c>
      <x:c r="V2251" s="12" t="n">
        <x:v>0</x:v>
      </x:c>
      <x:c r="W2251" s="12" t="n">
        <x:f>K2251-V2251</x:f>
        <x:v>0</x:v>
      </x:c>
    </x:row>
    <x:row r="2252" ht="20" customHeight="1">
      <x:c r="A2252" s="13" t="n">
        <x:v>45704.61111111111</x:v>
      </x:c>
      <x:c r="B2252" s="13" t="n">
        <x:v>45704.618055555555</x:v>
      </x:c>
      <x:c r="C2252" s="14" t="n">
        <x:v>45704</x:v>
      </x:c>
      <x:c r="D2252" s="15" t="n">
        <x:v>88</x:v>
      </x:c>
      <x:c r="E2252" s="12" t="n">
        <x:v>0</x:v>
      </x:c>
      <x:c r="F2252" s="12" t="n">
        <x:v>0</x:v>
      </x:c>
      <x:c r="G2252" s="12" t="n">
        <x:v>0</x:v>
      </x:c>
      <x:c r="H2252" s="12" t="n">
        <x:f>F2252+G2252</x:f>
        <x:v>0</x:v>
      </x:c>
      <x:c r="I2252" s="12" t="n">
        <x:f>H2252-E2252</x:f>
        <x:v>0</x:v>
      </x:c>
      <x:c r="J2252" s="12" t="n">
        <x:v>0</x:v>
      </x:c>
      <x:c r="K2252" s="12" t="n">
        <x:f>H2252+J2252</x:f>
        <x:v>0</x:v>
      </x:c>
      <x:c r="L2252" s="16" t="n">
        <x:v>1.0906</x:v>
      </x:c>
      <x:c r="M2252" s="17" t="n">
        <x:f>F2252*L2252</x:f>
        <x:v>0</x:v>
      </x:c>
      <x:c r="N2252" s="16" t="n">
        <x:f>L2252*'月度汇总'!$F$8</x:f>
        <x:v>1.6359</x:v>
      </x:c>
      <x:c r="O2252" s="17" t="n">
        <x:f>G2252*N2252</x:f>
        <x:v>0</x:v>
      </x:c>
      <x:c r="P2252" s="16" t="n">
        <x:f>L2252*'月度汇总'!$F$10</x:f>
        <x:v>5.453</x:v>
      </x:c>
      <x:c r="Q2252" s="17" t="n">
        <x:f>J2252*P2252</x:f>
        <x:v>0</x:v>
      </x:c>
      <x:c r="R2252" s="12" t="n">
        <x:v>0</x:v>
      </x:c>
      <x:c r="S2252" s="17" t="n">
        <x:v>0</x:v>
      </x:c>
      <x:c r="T2252" s="19" t="n">
        <x:f>M2252+O2252+Q2252+S2252</x:f>
        <x:v>0</x:v>
      </x:c>
      <x:c r="U2252" s="18" t="str">
        <x:f>TEXT(T2252,"0.00")&amp;"元"</x:f>
        <x:v>0.00元</x:v>
      </x:c>
      <x:c r="V2252" s="12" t="n">
        <x:v>0</x:v>
      </x:c>
      <x:c r="W2252" s="12" t="n">
        <x:f>K2252-V2252</x:f>
        <x:v>0</x:v>
      </x:c>
    </x:row>
    <x:row r="2253" ht="20" customHeight="1">
      <x:c r="A2253" s="13" t="n">
        <x:v>45704.618055555555</x:v>
      </x:c>
      <x:c r="B2253" s="13" t="n">
        <x:v>45704.625</x:v>
      </x:c>
      <x:c r="C2253" s="14" t="n">
        <x:v>45704</x:v>
      </x:c>
      <x:c r="D2253" s="15" t="n">
        <x:v>89</x:v>
      </x:c>
      <x:c r="E2253" s="12" t="n">
        <x:v>0</x:v>
      </x:c>
      <x:c r="F2253" s="12" t="n">
        <x:v>0</x:v>
      </x:c>
      <x:c r="G2253" s="12" t="n">
        <x:v>0</x:v>
      </x:c>
      <x:c r="H2253" s="12" t="n">
        <x:f>F2253+G2253</x:f>
        <x:v>0</x:v>
      </x:c>
      <x:c r="I2253" s="12" t="n">
        <x:f>H2253-E2253</x:f>
        <x:v>0</x:v>
      </x:c>
      <x:c r="J2253" s="12" t="n">
        <x:v>0</x:v>
      </x:c>
      <x:c r="K2253" s="12" t="n">
        <x:f>H2253+J2253</x:f>
        <x:v>0</x:v>
      </x:c>
      <x:c r="L2253" s="16" t="n">
        <x:v>0.9376</x:v>
      </x:c>
      <x:c r="M2253" s="17" t="n">
        <x:f>F2253*L2253</x:f>
        <x:v>0</x:v>
      </x:c>
      <x:c r="N2253" s="16" t="n">
        <x:f>L2253*'月度汇总'!$F$8</x:f>
        <x:v>1.4064</x:v>
      </x:c>
      <x:c r="O2253" s="17" t="n">
        <x:f>G2253*N2253</x:f>
        <x:v>0</x:v>
      </x:c>
      <x:c r="P2253" s="16" t="n">
        <x:f>L2253*'月度汇总'!$F$10</x:f>
        <x:v>4.688</x:v>
      </x:c>
      <x:c r="Q2253" s="17" t="n">
        <x:f>J2253*P2253</x:f>
        <x:v>0</x:v>
      </x:c>
      <x:c r="R2253" s="12" t="n">
        <x:v>0</x:v>
      </x:c>
      <x:c r="S2253" s="17" t="n">
        <x:v>0</x:v>
      </x:c>
      <x:c r="T2253" s="19" t="n">
        <x:f>M2253+O2253+Q2253+S2253</x:f>
        <x:v>0</x:v>
      </x:c>
      <x:c r="U2253" s="18" t="str">
        <x:f>TEXT(T2253,"0.00")&amp;"元"</x:f>
        <x:v>0.00元</x:v>
      </x:c>
      <x:c r="V2253" s="12" t="n">
        <x:v>0</x:v>
      </x:c>
      <x:c r="W2253" s="12" t="n">
        <x:f>K2253-V2253</x:f>
        <x:v>0</x:v>
      </x:c>
    </x:row>
    <x:row r="2254" ht="20" customHeight="1">
      <x:c r="A2254" s="13" t="n">
        <x:v>45704.625</x:v>
      </x:c>
      <x:c r="B2254" s="13" t="n">
        <x:v>45704.631944444445</x:v>
      </x:c>
      <x:c r="C2254" s="14" t="n">
        <x:v>45704</x:v>
      </x:c>
      <x:c r="D2254" s="15" t="n">
        <x:v>90</x:v>
      </x:c>
      <x:c r="E2254" s="12" t="n">
        <x:v>1362.6232192002467</x:v>
      </x:c>
      <x:c r="F2254" s="12" t="n">
        <x:v>1257.8597345989988</x:v>
      </x:c>
      <x:c r="G2254" s="12" t="n">
        <x:v>0</x:v>
      </x:c>
      <x:c r="H2254" s="12" t="n">
        <x:f>F2254+G2254</x:f>
        <x:v>1257.8597345989988</x:v>
      </x:c>
      <x:c r="I2254" s="12" t="n">
        <x:f>H2254-E2254</x:f>
        <x:v>-104.76348460124791</x:v>
      </x:c>
      <x:c r="J2254" s="12" t="n">
        <x:v>0</x:v>
      </x:c>
      <x:c r="K2254" s="12" t="n">
        <x:f>H2254+J2254</x:f>
        <x:v>1257.8597345989988</x:v>
      </x:c>
      <x:c r="L2254" s="16" t="n">
        <x:v>0.6694</x:v>
      </x:c>
      <x:c r="M2254" s="17" t="n">
        <x:f>F2254*L2254</x:f>
        <x:v>842.0113063405698</x:v>
      </x:c>
      <x:c r="N2254" s="16" t="n">
        <x:f>L2254*'月度汇总'!$F$8</x:f>
        <x:v>1.0041</x:v>
      </x:c>
      <x:c r="O2254" s="17" t="n">
        <x:f>G2254*N2254</x:f>
        <x:v>0</x:v>
      </x:c>
      <x:c r="P2254" s="16" t="n">
        <x:f>L2254*'月度汇总'!$F$10</x:f>
        <x:v>3.347</x:v>
      </x:c>
      <x:c r="Q2254" s="17" t="n">
        <x:f>J2254*P2254</x:f>
        <x:v>0</x:v>
      </x:c>
      <x:c r="R2254" s="12" t="n">
        <x:v>0</x:v>
      </x:c>
      <x:c r="S2254" s="17" t="n">
        <x:v>0</x:v>
      </x:c>
      <x:c r="T2254" s="19" t="n">
        <x:f>M2254+O2254+Q2254+S2254</x:f>
        <x:v>842.0113063405698</x:v>
      </x:c>
      <x:c r="U2254" s="18" t="str">
        <x:f>TEXT(T2254,"0.00")&amp;"元"</x:f>
        <x:v>842.01元</x:v>
      </x:c>
      <x:c r="V2254" s="12" t="n">
        <x:v>0</x:v>
      </x:c>
      <x:c r="W2254" s="12" t="n">
        <x:f>K2254-V2254</x:f>
        <x:v>1257.8597345989988</x:v>
      </x:c>
    </x:row>
    <x:row r="2255" ht="20" customHeight="1">
      <x:c r="A2255" s="13" t="n">
        <x:v>45704.631944444445</x:v>
      </x:c>
      <x:c r="B2255" s="13" t="n">
        <x:v>45704.63888888889</x:v>
      </x:c>
      <x:c r="C2255" s="14" t="n">
        <x:v>45704</x:v>
      </x:c>
      <x:c r="D2255" s="15" t="n">
        <x:v>91</x:v>
      </x:c>
      <x:c r="E2255" s="12" t="n">
        <x:v>1383.241595776207</x:v>
      </x:c>
      <x:c r="F2255" s="12" t="n">
        <x:v>1280.5683801584762</x:v>
      </x:c>
      <x:c r="G2255" s="12" t="n">
        <x:v>0</x:v>
      </x:c>
      <x:c r="H2255" s="12" t="n">
        <x:f>F2255+G2255</x:f>
        <x:v>1280.5683801584762</x:v>
      </x:c>
      <x:c r="I2255" s="12" t="n">
        <x:f>H2255-E2255</x:f>
        <x:v>-102.67321561773088</x:v>
      </x:c>
      <x:c r="J2255" s="12" t="n">
        <x:v>0</x:v>
      </x:c>
      <x:c r="K2255" s="12" t="n">
        <x:f>H2255+J2255</x:f>
        <x:v>1280.5683801584762</x:v>
      </x:c>
      <x:c r="L2255" s="16" t="n">
        <x:v>0.66</x:v>
      </x:c>
      <x:c r="M2255" s="17" t="n">
        <x:f>F2255*L2255</x:f>
        <x:v>845.1751309045943</x:v>
      </x:c>
      <x:c r="N2255" s="16" t="n">
        <x:f>L2255*'月度汇总'!$F$8</x:f>
        <x:v>0.99</x:v>
      </x:c>
      <x:c r="O2255" s="17" t="n">
        <x:f>G2255*N2255</x:f>
        <x:v>0</x:v>
      </x:c>
      <x:c r="P2255" s="16" t="n">
        <x:f>L2255*'月度汇总'!$F$10</x:f>
        <x:v>3.3000000000000003</x:v>
      </x:c>
      <x:c r="Q2255" s="17" t="n">
        <x:f>J2255*P2255</x:f>
        <x:v>0</x:v>
      </x:c>
      <x:c r="R2255" s="12" t="n">
        <x:v>0</x:v>
      </x:c>
      <x:c r="S2255" s="17" t="n">
        <x:v>0</x:v>
      </x:c>
      <x:c r="T2255" s="19" t="n">
        <x:f>M2255+O2255+Q2255+S2255</x:f>
        <x:v>845.1751309045943</x:v>
      </x:c>
      <x:c r="U2255" s="18" t="str">
        <x:f>TEXT(T2255,"0.00")&amp;"元"</x:f>
        <x:v>845.18元</x:v>
      </x:c>
      <x:c r="V2255" s="12" t="n">
        <x:v>0</x:v>
      </x:c>
      <x:c r="W2255" s="12" t="n">
        <x:f>K2255-V2255</x:f>
        <x:v>1280.5683801584762</x:v>
      </x:c>
    </x:row>
    <x:row r="2256" ht="20" customHeight="1">
      <x:c r="A2256" s="13" t="n">
        <x:v>45704.63888888889</x:v>
      </x:c>
      <x:c r="B2256" s="13" t="n">
        <x:v>45704.64583333333</x:v>
      </x:c>
      <x:c r="C2256" s="14" t="n">
        <x:v>45704</x:v>
      </x:c>
      <x:c r="D2256" s="15" t="n">
        <x:v>92</x:v>
      </x:c>
      <x:c r="E2256" s="12" t="n">
        <x:v>1413.048774112819</x:v>
      </x:c>
      <x:c r="F2256" s="12" t="n">
        <x:v>787.539243066989</x:v>
      </x:c>
      <x:c r="G2256" s="12" t="n">
        <x:v>299.2573071739655</x:v>
      </x:c>
      <x:c r="H2256" s="12" t="n">
        <x:f>F2256+G2256</x:f>
        <x:v>1086.7965502409545</x:v>
      </x:c>
      <x:c r="I2256" s="12" t="n">
        <x:f>H2256-E2256</x:f>
        <x:v>-326.25222387186454</x:v>
      </x:c>
      <x:c r="J2256" s="12" t="n">
        <x:v>0</x:v>
      </x:c>
      <x:c r="K2256" s="12" t="n">
        <x:f>H2256+J2256</x:f>
        <x:v>1086.7965502409545</x:v>
      </x:c>
      <x:c r="L2256" s="16" t="n">
        <x:v>0.7217</x:v>
      </x:c>
      <x:c r="M2256" s="17" t="n">
        <x:f>F2256*L2256</x:f>
        <x:v>568.367071721446</x:v>
      </x:c>
      <x:c r="N2256" s="16" t="n">
        <x:f>L2256*'月度汇总'!$F$8</x:f>
        <x:v>1.08255</x:v>
      </x:c>
      <x:c r="O2256" s="17" t="n">
        <x:f>G2256*N2256</x:f>
        <x:v>323.9609978811763</x:v>
      </x:c>
      <x:c r="P2256" s="16" t="n">
        <x:f>L2256*'月度汇总'!$F$10</x:f>
        <x:v>3.6085000000000003</x:v>
      </x:c>
      <x:c r="Q2256" s="17" t="n">
        <x:f>J2256*P2256</x:f>
        <x:v>0</x:v>
      </x:c>
      <x:c r="R2256" s="12" t="n">
        <x:v>0</x:v>
      </x:c>
      <x:c r="S2256" s="17" t="n">
        <x:v>0</x:v>
      </x:c>
      <x:c r="T2256" s="19" t="n">
        <x:f>M2256+O2256+Q2256+S2256</x:f>
        <x:v>892.3280696026222</x:v>
      </x:c>
      <x:c r="U2256" s="18" t="str">
        <x:f>TEXT(T2256,"0.00")&amp;"元"</x:f>
        <x:v>892.33元</x:v>
      </x:c>
      <x:c r="V2256" s="12" t="n">
        <x:v>0</x:v>
      </x:c>
      <x:c r="W2256" s="12" t="n">
        <x:f>K2256-V2256</x:f>
        <x:v>1086.7965502409545</x:v>
      </x:c>
    </x:row>
    <x:row r="2257" ht="20" customHeight="1">
      <x:c r="A2257" s="13" t="n">
        <x:v>45704.64583333333</x:v>
      </x:c>
      <x:c r="B2257" s="13" t="n">
        <x:v>45704.65277777778</x:v>
      </x:c>
      <x:c r="C2257" s="14" t="n">
        <x:v>45704</x:v>
      </x:c>
      <x:c r="D2257" s="15" t="n">
        <x:v>93</x:v>
      </x:c>
      <x:c r="E2257" s="12" t="n">
        <x:v>952.896014932841</x:v>
      </x:c>
      <x:c r="F2257" s="12" t="n">
        <x:v>536.8529061393143</x:v>
      </x:c>
      <x:c r="G2257" s="12" t="n">
        <x:v>0</x:v>
      </x:c>
      <x:c r="H2257" s="12" t="n">
        <x:f>F2257+G2257</x:f>
        <x:v>536.8529061393143</x:v>
      </x:c>
      <x:c r="I2257" s="12" t="n">
        <x:f>H2257-E2257</x:f>
        <x:v>-416.0431087935267</x:v>
      </x:c>
      <x:c r="J2257" s="12" t="n">
        <x:v>0</x:v>
      </x:c>
      <x:c r="K2257" s="12" t="n">
        <x:f>H2257+J2257</x:f>
        <x:v>536.8529061393143</x:v>
      </x:c>
      <x:c r="L2257" s="16" t="n">
        <x:v>0.7308</x:v>
      </x:c>
      <x:c r="M2257" s="17" t="n">
        <x:f>F2257*L2257</x:f>
        <x:v>392.3321038066109</x:v>
      </x:c>
      <x:c r="N2257" s="16" t="n">
        <x:f>L2257*'月度汇总'!$F$8</x:f>
        <x:v>1.0962</x:v>
      </x:c>
      <x:c r="O2257" s="17" t="n">
        <x:f>G2257*N2257</x:f>
        <x:v>0</x:v>
      </x:c>
      <x:c r="P2257" s="16" t="n">
        <x:f>L2257*'月度汇总'!$F$10</x:f>
        <x:v>3.654</x:v>
      </x:c>
      <x:c r="Q2257" s="17" t="n">
        <x:f>J2257*P2257</x:f>
        <x:v>0</x:v>
      </x:c>
      <x:c r="R2257" s="12" t="n">
        <x:v>0</x:v>
      </x:c>
      <x:c r="S2257" s="17" t="n">
        <x:v>0</x:v>
      </x:c>
      <x:c r="T2257" s="19" t="n">
        <x:f>M2257+O2257+Q2257+S2257</x:f>
        <x:v>392.3321038066109</x:v>
      </x:c>
      <x:c r="U2257" s="18" t="str">
        <x:f>TEXT(T2257,"0.00")&amp;"元"</x:f>
        <x:v>392.33元</x:v>
      </x:c>
      <x:c r="V2257" s="12" t="n">
        <x:v>0</x:v>
      </x:c>
      <x:c r="W2257" s="12" t="n">
        <x:f>K2257-V2257</x:f>
        <x:v>536.8529061393143</x:v>
      </x:c>
    </x:row>
    <x:row r="2258" ht="20" customHeight="1">
      <x:c r="A2258" s="13" t="n">
        <x:v>45704.65277777778</x:v>
      </x:c>
      <x:c r="B2258" s="13" t="n">
        <x:v>45704.65972222222</x:v>
      </x:c>
      <x:c r="C2258" s="14" t="n">
        <x:v>45704</x:v>
      </x:c>
      <x:c r="D2258" s="15" t="n">
        <x:v>94</x:v>
      </x:c>
      <x:c r="E2258" s="12" t="n">
        <x:v>617.9684205946069</x:v>
      </x:c>
      <x:c r="F2258" s="12" t="n">
        <x:v>554.9096390048808</x:v>
      </x:c>
      <x:c r="G2258" s="12" t="n">
        <x:v>0</x:v>
      </x:c>
      <x:c r="H2258" s="12" t="n">
        <x:f>F2258+G2258</x:f>
        <x:v>554.9096390048808</x:v>
      </x:c>
      <x:c r="I2258" s="12" t="n">
        <x:f>H2258-E2258</x:f>
        <x:v>-63.058781589726095</x:v>
      </x:c>
      <x:c r="J2258" s="12" t="n">
        <x:v>0</x:v>
      </x:c>
      <x:c r="K2258" s="12" t="n">
        <x:f>H2258+J2258</x:f>
        <x:v>554.9096390048808</x:v>
      </x:c>
      <x:c r="L2258" s="16" t="n">
        <x:v>0.7534</x:v>
      </x:c>
      <x:c r="M2258" s="17" t="n">
        <x:f>F2258*L2258</x:f>
        <x:v>418.06892202627716</x:v>
      </x:c>
      <x:c r="N2258" s="16" t="n">
        <x:f>L2258*'月度汇总'!$F$8</x:f>
        <x:v>1.1300999999999999</x:v>
      </x:c>
      <x:c r="O2258" s="17" t="n">
        <x:f>G2258*N2258</x:f>
        <x:v>0</x:v>
      </x:c>
      <x:c r="P2258" s="16" t="n">
        <x:f>L2258*'月度汇总'!$F$10</x:f>
        <x:v>3.767</x:v>
      </x:c>
      <x:c r="Q2258" s="17" t="n">
        <x:f>J2258*P2258</x:f>
        <x:v>0</x:v>
      </x:c>
      <x:c r="R2258" s="12" t="n">
        <x:v>0</x:v>
      </x:c>
      <x:c r="S2258" s="17" t="n">
        <x:v>0</x:v>
      </x:c>
      <x:c r="T2258" s="19" t="n">
        <x:f>M2258+O2258+Q2258+S2258</x:f>
        <x:v>418.06892202627716</x:v>
      </x:c>
      <x:c r="U2258" s="18" t="str">
        <x:f>TEXT(T2258,"0.00")&amp;"元"</x:f>
        <x:v>418.07元</x:v>
      </x:c>
      <x:c r="V2258" s="12" t="n">
        <x:v>0</x:v>
      </x:c>
      <x:c r="W2258" s="12" t="n">
        <x:f>K2258-V2258</x:f>
        <x:v>554.9096390048808</x:v>
      </x:c>
    </x:row>
    <x:row r="2259" ht="20" customHeight="1">
      <x:c r="A2259" s="13" t="n">
        <x:v>45704.65972222222</x:v>
      </x:c>
      <x:c r="B2259" s="13" t="n">
        <x:v>45704.66666666667</x:v>
      </x:c>
      <x:c r="C2259" s="14" t="n">
        <x:v>45704</x:v>
      </x:c>
      <x:c r="D2259" s="15" t="n">
        <x:v>95</x:v>
      </x:c>
      <x:c r="E2259" s="12" t="n">
        <x:v>646.0537700125254</x:v>
      </x:c>
      <x:c r="F2259" s="12" t="n">
        <x:v>581.3067974167561</x:v>
      </x:c>
      <x:c r="G2259" s="12" t="n">
        <x:v>0</x:v>
      </x:c>
      <x:c r="H2259" s="12" t="n">
        <x:f>F2259+G2259</x:f>
        <x:v>581.3067974167561</x:v>
      </x:c>
      <x:c r="I2259" s="12" t="n">
        <x:f>H2259-E2259</x:f>
        <x:v>-64.74697259576931</x:v>
      </x:c>
      <x:c r="J2259" s="12" t="n">
        <x:v>0</x:v>
      </x:c>
      <x:c r="K2259" s="12" t="n">
        <x:f>H2259+J2259</x:f>
        <x:v>581.3067974167561</x:v>
      </x:c>
      <x:c r="L2259" s="16" t="n">
        <x:v>0.7823</x:v>
      </x:c>
      <x:c r="M2259" s="17" t="n">
        <x:f>F2259*L2259</x:f>
        <x:v>454.75630761912834</x:v>
      </x:c>
      <x:c r="N2259" s="16" t="n">
        <x:f>L2259*'月度汇总'!$F$8</x:f>
        <x:v>1.1734499999999999</x:v>
      </x:c>
      <x:c r="O2259" s="17" t="n">
        <x:f>G2259*N2259</x:f>
        <x:v>0</x:v>
      </x:c>
      <x:c r="P2259" s="16" t="n">
        <x:f>L2259*'月度汇总'!$F$10</x:f>
        <x:v>3.9115</x:v>
      </x:c>
      <x:c r="Q2259" s="17" t="n">
        <x:f>J2259*P2259</x:f>
        <x:v>0</x:v>
      </x:c>
      <x:c r="R2259" s="12" t="n">
        <x:v>0</x:v>
      </x:c>
      <x:c r="S2259" s="17" t="n">
        <x:v>0</x:v>
      </x:c>
      <x:c r="T2259" s="19" t="n">
        <x:f>M2259+O2259+Q2259+S2259</x:f>
        <x:v>454.75630761912834</x:v>
      </x:c>
      <x:c r="U2259" s="18" t="str">
        <x:f>TEXT(T2259,"0.00")&amp;"元"</x:f>
        <x:v>454.76元</x:v>
      </x:c>
      <x:c r="V2259" s="12" t="n">
        <x:v>0</x:v>
      </x:c>
      <x:c r="W2259" s="12" t="n">
        <x:f>K2259-V2259</x:f>
        <x:v>581.3067974167561</x:v>
      </x:c>
    </x:row>
    <x:row r="2260" ht="20" customHeight="1">
      <x:c r="A2260" s="13" t="n">
        <x:v>45704.66666666667</x:v>
      </x:c>
      <x:c r="B2260" s="13" t="n">
        <x:v>45704.67361111111</x:v>
      </x:c>
      <x:c r="C2260" s="14" t="n">
        <x:v>45704</x:v>
      </x:c>
      <x:c r="D2260" s="15" t="n">
        <x:v>96</x:v>
      </x:c>
      <x:c r="E2260" s="12" t="n">
        <x:v>851.6949958395068</x:v>
      </x:c>
      <x:c r="F2260" s="12" t="n">
        <x:v>840.4509722279462</x:v>
      </x:c>
      <x:c r="G2260" s="12" t="n">
        <x:v>0</x:v>
      </x:c>
      <x:c r="H2260" s="12" t="n">
        <x:f>F2260+G2260</x:f>
        <x:v>840.4509722279462</x:v>
      </x:c>
      <x:c r="I2260" s="12" t="n">
        <x:f>H2260-E2260</x:f>
        <x:v>-11.244023611560579</x:v>
      </x:c>
      <x:c r="J2260" s="12" t="n">
        <x:v>0</x:v>
      </x:c>
      <x:c r="K2260" s="12" t="n">
        <x:f>H2260+J2260</x:f>
        <x:v>840.4509722279462</x:v>
      </x:c>
      <x:c r="L2260" s="16" t="n">
        <x:v>0.8055</x:v>
      </x:c>
      <x:c r="M2260" s="17" t="n">
        <x:f>F2260*L2260</x:f>
        <x:v>676.9832581296106</x:v>
      </x:c>
      <x:c r="N2260" s="16" t="n">
        <x:f>L2260*'月度汇总'!$F$8</x:f>
        <x:v>1.20825</x:v>
      </x:c>
      <x:c r="O2260" s="17" t="n">
        <x:f>G2260*N2260</x:f>
        <x:v>0</x:v>
      </x:c>
      <x:c r="P2260" s="16" t="n">
        <x:f>L2260*'月度汇总'!$F$10</x:f>
        <x:v>4.0275</x:v>
      </x:c>
      <x:c r="Q2260" s="17" t="n">
        <x:f>J2260*P2260</x:f>
        <x:v>0</x:v>
      </x:c>
      <x:c r="R2260" s="12" t="n">
        <x:v>0</x:v>
      </x:c>
      <x:c r="S2260" s="17" t="n">
        <x:v>0</x:v>
      </x:c>
      <x:c r="T2260" s="19" t="n">
        <x:f>M2260+O2260+Q2260+S2260</x:f>
        <x:v>676.9832581296106</x:v>
      </x:c>
      <x:c r="U2260" s="18" t="str">
        <x:f>TEXT(T2260,"0.00")&amp;"元"</x:f>
        <x:v>676.98元</x:v>
      </x:c>
      <x:c r="V2260" s="12" t="n">
        <x:v>0</x:v>
      </x:c>
      <x:c r="W2260" s="12" t="n">
        <x:f>K2260-V2260</x:f>
        <x:v>840.4509722279462</x:v>
      </x:c>
    </x:row>
    <x:row r="2261" ht="20" customHeight="1">
      <x:c r="A2261" s="13" t="n">
        <x:v>45704.67361111111</x:v>
      </x:c>
      <x:c r="B2261" s="13" t="n">
        <x:v>45704.680555555555</x:v>
      </x:c>
      <x:c r="C2261" s="14" t="n">
        <x:v>45704</x:v>
      </x:c>
      <x:c r="D2261" s="15" t="n">
        <x:v>97</x:v>
      </x:c>
      <x:c r="E2261" s="12" t="n">
        <x:v>860.4397308545055</x:v>
      </x:c>
      <x:c r="F2261" s="12" t="n">
        <x:v>847.5303876147339</x:v>
      </x:c>
      <x:c r="G2261" s="12" t="n">
        <x:v>0</x:v>
      </x:c>
      <x:c r="H2261" s="12" t="n">
        <x:f>F2261+G2261</x:f>
        <x:v>847.5303876147339</x:v>
      </x:c>
      <x:c r="I2261" s="12" t="n">
        <x:f>H2261-E2261</x:f>
        <x:v>-12.909343239771601</x:v>
      </x:c>
      <x:c r="J2261" s="12" t="n">
        <x:v>0</x:v>
      </x:c>
      <x:c r="K2261" s="12" t="n">
        <x:f>H2261+J2261</x:f>
        <x:v>847.5303876147339</x:v>
      </x:c>
      <x:c r="L2261" s="16" t="n">
        <x:v>0.8271</x:v>
      </x:c>
      <x:c r="M2261" s="17" t="n">
        <x:f>F2261*L2261</x:f>
        <x:v>700.9923835961463</x:v>
      </x:c>
      <x:c r="N2261" s="16" t="n">
        <x:f>L2261*'月度汇总'!$F$8</x:f>
        <x:v>1.24065</x:v>
      </x:c>
      <x:c r="O2261" s="17" t="n">
        <x:f>G2261*N2261</x:f>
        <x:v>0</x:v>
      </x:c>
      <x:c r="P2261" s="16" t="n">
        <x:f>L2261*'月度汇总'!$F$10</x:f>
        <x:v>4.1354999999999995</x:v>
      </x:c>
      <x:c r="Q2261" s="17" t="n">
        <x:f>J2261*P2261</x:f>
        <x:v>0</x:v>
      </x:c>
      <x:c r="R2261" s="12" t="n">
        <x:v>0</x:v>
      </x:c>
      <x:c r="S2261" s="17" t="n">
        <x:v>0</x:v>
      </x:c>
      <x:c r="T2261" s="19" t="n">
        <x:f>M2261+O2261+Q2261+S2261</x:f>
        <x:v>700.9923835961463</x:v>
      </x:c>
      <x:c r="U2261" s="18" t="str">
        <x:f>TEXT(T2261,"0.00")&amp;"元"</x:f>
        <x:v>700.99元</x:v>
      </x:c>
      <x:c r="V2261" s="12" t="n">
        <x:v>0</x:v>
      </x:c>
      <x:c r="W2261" s="12" t="n">
        <x:f>K2261-V2261</x:f>
        <x:v>847.5303876147339</x:v>
      </x:c>
    </x:row>
    <x:row r="2262" ht="20" customHeight="1">
      <x:c r="A2262" s="13" t="n">
        <x:v>45704.680555555555</x:v>
      </x:c>
      <x:c r="B2262" s="13" t="n">
        <x:v>45704.6875</x:v>
      </x:c>
      <x:c r="C2262" s="14" t="n">
        <x:v>45704</x:v>
      </x:c>
      <x:c r="D2262" s="15" t="n">
        <x:v>98</x:v>
      </x:c>
      <x:c r="E2262" s="12" t="n">
        <x:v>862.3042102035298</x:v>
      </x:c>
      <x:c r="F2262" s="12" t="n">
        <x:v>847.8047229161912</x:v>
      </x:c>
      <x:c r="G2262" s="12" t="n">
        <x:v>0</x:v>
      </x:c>
      <x:c r="H2262" s="12" t="n">
        <x:f>F2262+G2262</x:f>
        <x:v>847.8047229161912</x:v>
      </x:c>
      <x:c r="I2262" s="12" t="n">
        <x:f>H2262-E2262</x:f>
        <x:v>-14.499487287338638</x:v>
      </x:c>
      <x:c r="J2262" s="12" t="n">
        <x:v>0</x:v>
      </x:c>
      <x:c r="K2262" s="12" t="n">
        <x:f>H2262+J2262</x:f>
        <x:v>847.8047229161912</x:v>
      </x:c>
      <x:c r="L2262" s="16" t="n">
        <x:v>0.8519</x:v>
      </x:c>
      <x:c r="M2262" s="17" t="n">
        <x:f>F2262*L2262</x:f>
        <x:v>722.2448434523033</x:v>
      </x:c>
      <x:c r="N2262" s="16" t="n">
        <x:f>L2262*'月度汇总'!$F$8</x:f>
        <x:v>1.27785</x:v>
      </x:c>
      <x:c r="O2262" s="17" t="n">
        <x:f>G2262*N2262</x:f>
        <x:v>0</x:v>
      </x:c>
      <x:c r="P2262" s="16" t="n">
        <x:f>L2262*'月度汇总'!$F$10</x:f>
        <x:v>4.2595</x:v>
      </x:c>
      <x:c r="Q2262" s="17" t="n">
        <x:f>J2262*P2262</x:f>
        <x:v>0</x:v>
      </x:c>
      <x:c r="R2262" s="12" t="n">
        <x:v>0</x:v>
      </x:c>
      <x:c r="S2262" s="17" t="n">
        <x:v>0</x:v>
      </x:c>
      <x:c r="T2262" s="19" t="n">
        <x:f>M2262+O2262+Q2262+S2262</x:f>
        <x:v>722.2448434523033</x:v>
      </x:c>
      <x:c r="U2262" s="18" t="str">
        <x:f>TEXT(T2262,"0.00")&amp;"元"</x:f>
        <x:v>722.24元</x:v>
      </x:c>
      <x:c r="V2262" s="12" t="n">
        <x:v>0</x:v>
      </x:c>
      <x:c r="W2262" s="12" t="n">
        <x:f>K2262-V2262</x:f>
        <x:v>847.8047229161912</x:v>
      </x:c>
    </x:row>
    <x:row r="2263" ht="20" customHeight="1">
      <x:c r="A2263" s="13" t="n">
        <x:v>45704.6875</x:v>
      </x:c>
      <x:c r="B2263" s="13" t="n">
        <x:v>45704.694444444445</x:v>
      </x:c>
      <x:c r="C2263" s="14" t="n">
        <x:v>45704</x:v>
      </x:c>
      <x:c r="D2263" s="15" t="n">
        <x:v>99</x:v>
      </x:c>
      <x:c r="E2263" s="12" t="n">
        <x:v>868.7828397842356</x:v>
      </x:c>
      <x:c r="F2263" s="12" t="n">
        <x:v>852.6852375102852</x:v>
      </x:c>
      <x:c r="G2263" s="12" t="n">
        <x:v>0</x:v>
      </x:c>
      <x:c r="H2263" s="12" t="n">
        <x:f>F2263+G2263</x:f>
        <x:v>852.6852375102852</x:v>
      </x:c>
      <x:c r="I2263" s="12" t="n">
        <x:f>H2263-E2263</x:f>
        <x:v>-16.09760227395043</x:v>
      </x:c>
      <x:c r="J2263" s="12" t="n">
        <x:v>0</x:v>
      </x:c>
      <x:c r="K2263" s="12" t="n">
        <x:f>H2263+J2263</x:f>
        <x:v>852.6852375102852</x:v>
      </x:c>
      <x:c r="L2263" s="16" t="n">
        <x:v>0.8791</x:v>
      </x:c>
      <x:c r="M2263" s="17" t="n">
        <x:f>F2263*L2263</x:f>
        <x:v>749.5955922952917</x:v>
      </x:c>
      <x:c r="N2263" s="16" t="n">
        <x:f>L2263*'月度汇总'!$F$8</x:f>
        <x:v>1.3186499999999999</x:v>
      </x:c>
      <x:c r="O2263" s="17" t="n">
        <x:f>G2263*N2263</x:f>
        <x:v>0</x:v>
      </x:c>
      <x:c r="P2263" s="16" t="n">
        <x:f>L2263*'月度汇总'!$F$10</x:f>
        <x:v>4.3955</x:v>
      </x:c>
      <x:c r="Q2263" s="17" t="n">
        <x:f>J2263*P2263</x:f>
        <x:v>0</x:v>
      </x:c>
      <x:c r="R2263" s="12" t="n">
        <x:v>0</x:v>
      </x:c>
      <x:c r="S2263" s="17" t="n">
        <x:v>0</x:v>
      </x:c>
      <x:c r="T2263" s="19" t="n">
        <x:f>M2263+O2263+Q2263+S2263</x:f>
        <x:v>749.5955922952917</x:v>
      </x:c>
      <x:c r="U2263" s="18" t="str">
        <x:f>TEXT(T2263,"0.00")&amp;"元"</x:f>
        <x:v>749.60元</x:v>
      </x:c>
      <x:c r="V2263" s="12" t="n">
        <x:v>0</x:v>
      </x:c>
      <x:c r="W2263" s="12" t="n">
        <x:f>K2263-V2263</x:f>
        <x:v>852.6852375102852</x:v>
      </x:c>
    </x:row>
    <x:row r="2264" ht="20" customHeight="1">
      <x:c r="A2264" s="13" t="n">
        <x:v>45704.694444444445</x:v>
      </x:c>
      <x:c r="B2264" s="13" t="n">
        <x:v>45704.70138888889</x:v>
      </x:c>
      <x:c r="C2264" s="14" t="n">
        <x:v>45704</x:v>
      </x:c>
      <x:c r="D2264" s="15" t="n">
        <x:v>100</x:v>
      </x:c>
      <x:c r="E2264" s="12" t="n">
        <x:v>881.1395143260693</x:v>
      </x:c>
      <x:c r="F2264" s="12" t="n">
        <x:v>863.3853110152911</x:v>
      </x:c>
      <x:c r="G2264" s="12" t="n">
        <x:v>0</x:v>
      </x:c>
      <x:c r="H2264" s="12" t="n">
        <x:f>F2264+G2264</x:f>
        <x:v>863.3853110152911</x:v>
      </x:c>
      <x:c r="I2264" s="12" t="n">
        <x:f>H2264-E2264</x:f>
        <x:v>-17.754203310778166</x:v>
      </x:c>
      <x:c r="J2264" s="12" t="n">
        <x:v>0</x:v>
      </x:c>
      <x:c r="K2264" s="12" t="n">
        <x:f>H2264+J2264</x:f>
        <x:v>863.3853110152911</x:v>
      </x:c>
      <x:c r="L2264" s="16" t="n">
        <x:v>0.9024</x:v>
      </x:c>
      <x:c r="M2264" s="17" t="n">
        <x:f>F2264*L2264</x:f>
        <x:v>779.1189046601987</x:v>
      </x:c>
      <x:c r="N2264" s="16" t="n">
        <x:f>L2264*'月度汇总'!$F$8</x:f>
        <x:v>1.3536</x:v>
      </x:c>
      <x:c r="O2264" s="17" t="n">
        <x:f>G2264*N2264</x:f>
        <x:v>0</x:v>
      </x:c>
      <x:c r="P2264" s="16" t="n">
        <x:f>L2264*'月度汇总'!$F$10</x:f>
        <x:v>4.512</x:v>
      </x:c>
      <x:c r="Q2264" s="17" t="n">
        <x:f>J2264*P2264</x:f>
        <x:v>0</x:v>
      </x:c>
      <x:c r="R2264" s="12" t="n">
        <x:v>0</x:v>
      </x:c>
      <x:c r="S2264" s="17" t="n">
        <x:v>0</x:v>
      </x:c>
      <x:c r="T2264" s="19" t="n">
        <x:f>M2264+O2264+Q2264+S2264</x:f>
        <x:v>779.1189046601987</x:v>
      </x:c>
      <x:c r="U2264" s="18" t="str">
        <x:f>TEXT(T2264,"0.00")&amp;"元"</x:f>
        <x:v>779.12元</x:v>
      </x:c>
      <x:c r="V2264" s="12" t="n">
        <x:v>0</x:v>
      </x:c>
      <x:c r="W2264" s="12" t="n">
        <x:f>K2264-V2264</x:f>
        <x:v>863.3853110152911</x:v>
      </x:c>
    </x:row>
    <x:row r="2265" ht="20" customHeight="1">
      <x:c r="A2265" s="13" t="n">
        <x:v>45704.70138888889</x:v>
      </x:c>
      <x:c r="B2265" s="13" t="n">
        <x:v>45704.70833333333</x:v>
      </x:c>
      <x:c r="C2265" s="14" t="n">
        <x:v>45704</x:v>
      </x:c>
      <x:c r="D2265" s="15" t="n">
        <x:v>101</x:v>
      </x:c>
      <x:c r="E2265" s="12" t="n">
        <x:v>889.6884093171992</x:v>
      </x:c>
      <x:c r="F2265" s="12" t="n">
        <x:v>870.4014158941808</x:v>
      </x:c>
      <x:c r="G2265" s="12" t="n">
        <x:v>0</x:v>
      </x:c>
      <x:c r="H2265" s="12" t="n">
        <x:f>F2265+G2265</x:f>
        <x:v>870.4014158941808</x:v>
      </x:c>
      <x:c r="I2265" s="12" t="n">
        <x:f>H2265-E2265</x:f>
        <x:v>-19.28699342301843</x:v>
      </x:c>
      <x:c r="J2265" s="12" t="n">
        <x:v>0</x:v>
      </x:c>
      <x:c r="K2265" s="12" t="n">
        <x:f>H2265+J2265</x:f>
        <x:v>870.4014158941808</x:v>
      </x:c>
      <x:c r="L2265" s="16" t="n">
        <x:v>0.9163</x:v>
      </x:c>
      <x:c r="M2265" s="17" t="n">
        <x:f>F2265*L2265</x:f>
        <x:v>797.5488173838379</x:v>
      </x:c>
      <x:c r="N2265" s="16" t="n">
        <x:f>L2265*'月度汇总'!$F$8</x:f>
        <x:v>1.37445</x:v>
      </x:c>
      <x:c r="O2265" s="17" t="n">
        <x:f>G2265*N2265</x:f>
        <x:v>0</x:v>
      </x:c>
      <x:c r="P2265" s="16" t="n">
        <x:f>L2265*'月度汇总'!$F$10</x:f>
        <x:v>4.5815</x:v>
      </x:c>
      <x:c r="Q2265" s="17" t="n">
        <x:f>J2265*P2265</x:f>
        <x:v>0</x:v>
      </x:c>
      <x:c r="R2265" s="12" t="n">
        <x:v>0</x:v>
      </x:c>
      <x:c r="S2265" s="17" t="n">
        <x:v>0</x:v>
      </x:c>
      <x:c r="T2265" s="19" t="n">
        <x:f>M2265+O2265+Q2265+S2265</x:f>
        <x:v>797.5488173838379</x:v>
      </x:c>
      <x:c r="U2265" s="18" t="str">
        <x:f>TEXT(T2265,"0.00")&amp;"元"</x:f>
        <x:v>797.55元</x:v>
      </x:c>
      <x:c r="V2265" s="12" t="n">
        <x:v>0</x:v>
      </x:c>
      <x:c r="W2265" s="12" t="n">
        <x:f>K2265-V2265</x:f>
        <x:v>870.4014158941808</x:v>
      </x:c>
    </x:row>
    <x:row r="2266" ht="20" customHeight="1">
      <x:c r="A2266" s="13" t="n">
        <x:v>45704.70833333333</x:v>
      </x:c>
      <x:c r="B2266" s="13" t="n">
        <x:v>45704.71527777778</x:v>
      </x:c>
      <x:c r="C2266" s="14" t="n">
        <x:v>45704</x:v>
      </x:c>
      <x:c r="D2266" s="15" t="n">
        <x:v>102</x:v>
      </x:c>
      <x:c r="E2266" s="12" t="n">
        <x:v>957.6664198257596</x:v>
      </x:c>
      <x:c r="F2266" s="12" t="n">
        <x:v>957.6664198257596</x:v>
      </x:c>
      <x:c r="G2266" s="12" t="n">
        <x:v>0</x:v>
      </x:c>
      <x:c r="H2266" s="12" t="n">
        <x:f>F2266+G2266</x:f>
        <x:v>957.6664198257596</x:v>
      </x:c>
      <x:c r="I2266" s="12" t="n">
        <x:f>H2266-E2266</x:f>
        <x:v>0</x:v>
      </x:c>
      <x:c r="J2266" s="12" t="n">
        <x:v>0</x:v>
      </x:c>
      <x:c r="K2266" s="12" t="n">
        <x:f>H2266+J2266</x:f>
        <x:v>957.6664198257596</x:v>
      </x:c>
      <x:c r="L2266" s="16" t="n">
        <x:v>0.9264</x:v>
      </x:c>
      <x:c r="M2266" s="17" t="n">
        <x:f>F2266*L2266</x:f>
        <x:v>887.1821713265837</x:v>
      </x:c>
      <x:c r="N2266" s="16" t="n">
        <x:f>L2266*'月度汇总'!$F$8</x:f>
        <x:v>1.3896</x:v>
      </x:c>
      <x:c r="O2266" s="17" t="n">
        <x:f>G2266*N2266</x:f>
        <x:v>0</x:v>
      </x:c>
      <x:c r="P2266" s="16" t="n">
        <x:f>L2266*'月度汇总'!$F$10</x:f>
        <x:v>4.632</x:v>
      </x:c>
      <x:c r="Q2266" s="17" t="n">
        <x:f>J2266*P2266</x:f>
        <x:v>0</x:v>
      </x:c>
      <x:c r="R2266" s="12" t="n">
        <x:v>0</x:v>
      </x:c>
      <x:c r="S2266" s="17" t="n">
        <x:v>0</x:v>
      </x:c>
      <x:c r="T2266" s="19" t="n">
        <x:f>M2266+O2266+Q2266+S2266</x:f>
        <x:v>887.1821713265837</x:v>
      </x:c>
      <x:c r="U2266" s="18" t="str">
        <x:f>TEXT(T2266,"0.00")&amp;"元"</x:f>
        <x:v>887.18元</x:v>
      </x:c>
      <x:c r="V2266" s="12" t="n">
        <x:v>0</x:v>
      </x:c>
      <x:c r="W2266" s="12" t="n">
        <x:f>K2266-V2266</x:f>
        <x:v>957.6664198257596</x:v>
      </x:c>
    </x:row>
    <x:row r="2267" ht="20" customHeight="1">
      <x:c r="A2267" s="13" t="n">
        <x:v>45704.71527777778</x:v>
      </x:c>
      <x:c r="B2267" s="13" t="n">
        <x:v>45704.72222222222</x:v>
      </x:c>
      <x:c r="C2267" s="14" t="n">
        <x:v>45704</x:v>
      </x:c>
      <x:c r="D2267" s="15" t="n">
        <x:v>103</x:v>
      </x:c>
      <x:c r="E2267" s="12" t="n">
        <x:v>997.2692431438011</x:v>
      </x:c>
      <x:c r="F2267" s="12" t="n">
        <x:v>997.2692431438011</x:v>
      </x:c>
      <x:c r="G2267" s="12" t="n">
        <x:v>0</x:v>
      </x:c>
      <x:c r="H2267" s="12" t="n">
        <x:f>F2267+G2267</x:f>
        <x:v>997.2692431438011</x:v>
      </x:c>
      <x:c r="I2267" s="12" t="n">
        <x:f>H2267-E2267</x:f>
        <x:v>0</x:v>
      </x:c>
      <x:c r="J2267" s="12" t="n">
        <x:v>0</x:v>
      </x:c>
      <x:c r="K2267" s="12" t="n">
        <x:f>H2267+J2267</x:f>
        <x:v>997.2692431438011</x:v>
      </x:c>
      <x:c r="L2267" s="16" t="n">
        <x:v>0.9462</x:v>
      </x:c>
      <x:c r="M2267" s="17" t="n">
        <x:f>F2267*L2267</x:f>
        <x:v>943.6161578626646</x:v>
      </x:c>
      <x:c r="N2267" s="16" t="n">
        <x:f>L2267*'月度汇总'!$F$8</x:f>
        <x:v>1.4193</x:v>
      </x:c>
      <x:c r="O2267" s="17" t="n">
        <x:f>G2267*N2267</x:f>
        <x:v>0</x:v>
      </x:c>
      <x:c r="P2267" s="16" t="n">
        <x:f>L2267*'月度汇总'!$F$10</x:f>
        <x:v>4.731</x:v>
      </x:c>
      <x:c r="Q2267" s="17" t="n">
        <x:f>J2267*P2267</x:f>
        <x:v>0</x:v>
      </x:c>
      <x:c r="R2267" s="12" t="n">
        <x:v>0</x:v>
      </x:c>
      <x:c r="S2267" s="17" t="n">
        <x:v>0</x:v>
      </x:c>
      <x:c r="T2267" s="19" t="n">
        <x:f>M2267+O2267+Q2267+S2267</x:f>
        <x:v>943.6161578626646</x:v>
      </x:c>
      <x:c r="U2267" s="18" t="str">
        <x:f>TEXT(T2267,"0.00")&amp;"元"</x:f>
        <x:v>943.62元</x:v>
      </x:c>
      <x:c r="V2267" s="12" t="n">
        <x:v>0</x:v>
      </x:c>
      <x:c r="W2267" s="12" t="n">
        <x:f>K2267-V2267</x:f>
        <x:v>997.2692431438011</x:v>
      </x:c>
    </x:row>
    <x:row r="2268" ht="20" customHeight="1">
      <x:c r="A2268" s="13" t="n">
        <x:v>45704.72222222222</x:v>
      </x:c>
      <x:c r="B2268" s="13" t="n">
        <x:v>45704.72916666667</x:v>
      </x:c>
      <x:c r="C2268" s="14" t="n">
        <x:v>45704</x:v>
      </x:c>
      <x:c r="D2268" s="15" t="n">
        <x:v>104</x:v>
      </x:c>
      <x:c r="E2268" s="12" t="n">
        <x:v>1014.9140041503248</x:v>
      </x:c>
      <x:c r="F2268" s="12" t="n">
        <x:v>1014.9140041503248</x:v>
      </x:c>
      <x:c r="G2268" s="12" t="n">
        <x:v>0</x:v>
      </x:c>
      <x:c r="H2268" s="12" t="n">
        <x:f>F2268+G2268</x:f>
        <x:v>1014.9140041503248</x:v>
      </x:c>
      <x:c r="I2268" s="12" t="n">
        <x:f>H2268-E2268</x:f>
        <x:v>0</x:v>
      </x:c>
      <x:c r="J2268" s="12" t="n">
        <x:v>0</x:v>
      </x:c>
      <x:c r="K2268" s="12" t="n">
        <x:f>H2268+J2268</x:f>
        <x:v>1014.9140041503248</x:v>
      </x:c>
      <x:c r="L2268" s="16" t="n">
        <x:v>0.9742</x:v>
      </x:c>
      <x:c r="M2268" s="17" t="n">
        <x:f>F2268*L2268</x:f>
        <x:v>988.7292228432464</x:v>
      </x:c>
      <x:c r="N2268" s="16" t="n">
        <x:f>L2268*'月度汇总'!$F$8</x:f>
        <x:v>1.4613</x:v>
      </x:c>
      <x:c r="O2268" s="17" t="n">
        <x:f>G2268*N2268</x:f>
        <x:v>0</x:v>
      </x:c>
      <x:c r="P2268" s="16" t="n">
        <x:f>L2268*'月度汇总'!$F$10</x:f>
        <x:v>4.8709999999999996</x:v>
      </x:c>
      <x:c r="Q2268" s="17" t="n">
        <x:f>J2268*P2268</x:f>
        <x:v>0</x:v>
      </x:c>
      <x:c r="R2268" s="12" t="n">
        <x:v>0</x:v>
      </x:c>
      <x:c r="S2268" s="17" t="n">
        <x:v>0</x:v>
      </x:c>
      <x:c r="T2268" s="19" t="n">
        <x:f>M2268+O2268+Q2268+S2268</x:f>
        <x:v>988.7292228432464</x:v>
      </x:c>
      <x:c r="U2268" s="18" t="str">
        <x:f>TEXT(T2268,"0.00")&amp;"元"</x:f>
        <x:v>988.73元</x:v>
      </x:c>
      <x:c r="V2268" s="12" t="n">
        <x:v>0</x:v>
      </x:c>
      <x:c r="W2268" s="12" t="n">
        <x:f>K2268-V2268</x:f>
        <x:v>1014.9140041503248</x:v>
      </x:c>
    </x:row>
    <x:row r="2269" ht="20" customHeight="1">
      <x:c r="A2269" s="13" t="n">
        <x:v>45704.72916666667</x:v>
      </x:c>
      <x:c r="B2269" s="13" t="n">
        <x:v>45704.73611111111</x:v>
      </x:c>
      <x:c r="C2269" s="14" t="n">
        <x:v>45704</x:v>
      </x:c>
      <x:c r="D2269" s="15" t="n">
        <x:v>105</x:v>
      </x:c>
      <x:c r="E2269" s="12" t="n">
        <x:v>1018.824642631745</x:v>
      </x:c>
      <x:c r="F2269" s="12" t="n">
        <x:v>1017.3723268261468</x:v>
      </x:c>
      <x:c r="G2269" s="12" t="n">
        <x:v>0</x:v>
      </x:c>
      <x:c r="H2269" s="12" t="n">
        <x:f>F2269+G2269</x:f>
        <x:v>1017.3723268261468</x:v>
      </x:c>
      <x:c r="I2269" s="12" t="n">
        <x:f>H2269-E2269</x:f>
        <x:v>-1.4523158055981185</x:v>
      </x:c>
      <x:c r="J2269" s="12" t="n">
        <x:v>0</x:v>
      </x:c>
      <x:c r="K2269" s="12" t="n">
        <x:f>H2269+J2269</x:f>
        <x:v>1017.3723268261468</x:v>
      </x:c>
      <x:c r="L2269" s="16" t="n">
        <x:v>0.9862</x:v>
      </x:c>
      <x:c r="M2269" s="17" t="n">
        <x:f>F2269*L2269</x:f>
        <x:v>1003.3325887159459</x:v>
      </x:c>
      <x:c r="N2269" s="16" t="n">
        <x:f>L2269*'月度汇总'!$F$8</x:f>
        <x:v>1.4792999999999998</x:v>
      </x:c>
      <x:c r="O2269" s="17" t="n">
        <x:f>G2269*N2269</x:f>
        <x:v>0</x:v>
      </x:c>
      <x:c r="P2269" s="16" t="n">
        <x:f>L2269*'月度汇总'!$F$10</x:f>
        <x:v>4.931</x:v>
      </x:c>
      <x:c r="Q2269" s="17" t="n">
        <x:f>J2269*P2269</x:f>
        <x:v>0</x:v>
      </x:c>
      <x:c r="R2269" s="12" t="n">
        <x:v>0</x:v>
      </x:c>
      <x:c r="S2269" s="17" t="n">
        <x:v>0</x:v>
      </x:c>
      <x:c r="T2269" s="19" t="n">
        <x:f>M2269+O2269+Q2269+S2269</x:f>
        <x:v>1003.3325887159459</x:v>
      </x:c>
      <x:c r="U2269" s="18" t="str">
        <x:f>TEXT(T2269,"0.00")&amp;"元"</x:f>
        <x:v>1003.33元</x:v>
      </x:c>
      <x:c r="V2269" s="12" t="n">
        <x:v>0</x:v>
      </x:c>
      <x:c r="W2269" s="12" t="n">
        <x:f>K2269-V2269</x:f>
        <x:v>1017.3723268261468</x:v>
      </x:c>
    </x:row>
    <x:row r="2270" ht="20" customHeight="1">
      <x:c r="A2270" s="13" t="n">
        <x:v>45704.73611111111</x:v>
      </x:c>
      <x:c r="B2270" s="13" t="n">
        <x:v>45704.743055555555</x:v>
      </x:c>
      <x:c r="C2270" s="14" t="n">
        <x:v>45704</x:v>
      </x:c>
      <x:c r="D2270" s="15" t="n">
        <x:v>106</x:v>
      </x:c>
      <x:c r="E2270" s="12" t="n">
        <x:v>1036.674675284227</x:v>
      </x:c>
      <x:c r="F2270" s="12" t="n">
        <x:v>1036.4668396835652</x:v>
      </x:c>
      <x:c r="G2270" s="12" t="n">
        <x:v>0</x:v>
      </x:c>
      <x:c r="H2270" s="12" t="n">
        <x:f>F2270+G2270</x:f>
        <x:v>1036.4668396835652</x:v>
      </x:c>
      <x:c r="I2270" s="12" t="n">
        <x:f>H2270-E2270</x:f>
        <x:v>-0.20783560066183782</x:v>
      </x:c>
      <x:c r="J2270" s="12" t="n">
        <x:v>0</x:v>
      </x:c>
      <x:c r="K2270" s="12" t="n">
        <x:f>H2270+J2270</x:f>
        <x:v>1036.4668396835652</x:v>
      </x:c>
      <x:c r="L2270" s="16" t="n">
        <x:v>0.976</x:v>
      </x:c>
      <x:c r="M2270" s="17" t="n">
        <x:f>F2270*L2270</x:f>
        <x:v>1011.5916355311597</x:v>
      </x:c>
      <x:c r="N2270" s="16" t="n">
        <x:f>L2270*'月度汇总'!$F$8</x:f>
        <x:v>1.464</x:v>
      </x:c>
      <x:c r="O2270" s="17" t="n">
        <x:f>G2270*N2270</x:f>
        <x:v>0</x:v>
      </x:c>
      <x:c r="P2270" s="16" t="n">
        <x:f>L2270*'月度汇总'!$F$10</x:f>
        <x:v>4.88</x:v>
      </x:c>
      <x:c r="Q2270" s="17" t="n">
        <x:f>J2270*P2270</x:f>
        <x:v>0</x:v>
      </x:c>
      <x:c r="R2270" s="12" t="n">
        <x:v>0</x:v>
      </x:c>
      <x:c r="S2270" s="17" t="n">
        <x:v>0</x:v>
      </x:c>
      <x:c r="T2270" s="19" t="n">
        <x:f>M2270+O2270+Q2270+S2270</x:f>
        <x:v>1011.5916355311597</x:v>
      </x:c>
      <x:c r="U2270" s="18" t="str">
        <x:f>TEXT(T2270,"0.00")&amp;"元"</x:f>
        <x:v>1011.59元</x:v>
      </x:c>
      <x:c r="V2270" s="12" t="n">
        <x:v>0</x:v>
      </x:c>
      <x:c r="W2270" s="12" t="n">
        <x:f>K2270-V2270</x:f>
        <x:v>1036.4668396835652</x:v>
      </x:c>
    </x:row>
    <x:row r="2271" ht="20" customHeight="1">
      <x:c r="A2271" s="13" t="n">
        <x:v>45704.743055555555</x:v>
      </x:c>
      <x:c r="B2271" s="13" t="n">
        <x:v>45704.75</x:v>
      </x:c>
      <x:c r="C2271" s="14" t="n">
        <x:v>45704</x:v>
      </x:c>
      <x:c r="D2271" s="15" t="n">
        <x:v>107</x:v>
      </x:c>
      <x:c r="E2271" s="12" t="n">
        <x:v>908.8920582832001</x:v>
      </x:c>
      <x:c r="F2271" s="12" t="n">
        <x:v>907.5349432970904</x:v>
      </x:c>
      <x:c r="G2271" s="12" t="n">
        <x:v>0</x:v>
      </x:c>
      <x:c r="H2271" s="12" t="n">
        <x:f>F2271+G2271</x:f>
        <x:v>907.5349432970904</x:v>
      </x:c>
      <x:c r="I2271" s="12" t="n">
        <x:f>H2271-E2271</x:f>
        <x:v>-1.35711498610965</x:v>
      </x:c>
      <x:c r="J2271" s="12" t="n">
        <x:v>0</x:v>
      </x:c>
      <x:c r="K2271" s="12" t="n">
        <x:f>H2271+J2271</x:f>
        <x:v>907.5349432970904</x:v>
      </x:c>
      <x:c r="L2271" s="16" t="n">
        <x:v>1.0742</x:v>
      </x:c>
      <x:c r="M2271" s="17" t="n">
        <x:f>F2271*L2271</x:f>
        <x:v>974.8740360897345</x:v>
      </x:c>
      <x:c r="N2271" s="16" t="n">
        <x:f>L2271*'月度汇总'!$F$8</x:f>
        <x:v>1.6113</x:v>
      </x:c>
      <x:c r="O2271" s="17" t="n">
        <x:f>G2271*N2271</x:f>
        <x:v>0</x:v>
      </x:c>
      <x:c r="P2271" s="16" t="n">
        <x:f>L2271*'月度汇总'!$F$10</x:f>
        <x:v>5.371</x:v>
      </x:c>
      <x:c r="Q2271" s="17" t="n">
        <x:f>J2271*P2271</x:f>
        <x:v>0</x:v>
      </x:c>
      <x:c r="R2271" s="12" t="n">
        <x:v>0</x:v>
      </x:c>
      <x:c r="S2271" s="17" t="n">
        <x:v>0</x:v>
      </x:c>
      <x:c r="T2271" s="19" t="n">
        <x:f>M2271+O2271+Q2271+S2271</x:f>
        <x:v>974.8740360897345</x:v>
      </x:c>
      <x:c r="U2271" s="18" t="str">
        <x:f>TEXT(T2271,"0.00")&amp;"元"</x:f>
        <x:v>974.87元</x:v>
      </x:c>
      <x:c r="V2271" s="12" t="n">
        <x:v>0</x:v>
      </x:c>
      <x:c r="W2271" s="12" t="n">
        <x:f>K2271-V2271</x:f>
        <x:v>907.5349432970904</x:v>
      </x:c>
    </x:row>
    <x:row r="2272" ht="20" customHeight="1">
      <x:c r="A2272" s="13" t="n">
        <x:v>45704.75</x:v>
      </x:c>
      <x:c r="B2272" s="13" t="n">
        <x:v>45704.756944444445</x:v>
      </x:c>
      <x:c r="C2272" s="14" t="n">
        <x:v>45704</x:v>
      </x:c>
      <x:c r="D2272" s="15" t="n">
        <x:v>108</x:v>
      </x:c>
      <x:c r="E2272" s="12" t="n">
        <x:v>711.7100077274981</x:v>
      </x:c>
      <x:c r="F2272" s="12" t="n">
        <x:v>710.3738126822797</x:v>
      </x:c>
      <x:c r="G2272" s="12" t="n">
        <x:v>2.058920651053654</x:v>
      </x:c>
      <x:c r="H2272" s="12" t="n">
        <x:f>F2272+G2272</x:f>
        <x:v>712.4327333333333</x:v>
      </x:c>
      <x:c r="I2272" s="12" t="n">
        <x:f>H2272-E2272</x:f>
        <x:v>0.7227256058351941</x:v>
      </x:c>
      <x:c r="J2272" s="12" t="n">
        <x:v>0</x:v>
      </x:c>
      <x:c r="K2272" s="12" t="n">
        <x:f>H2272+J2272</x:f>
        <x:v>712.4327333333333</x:v>
      </x:c>
      <x:c r="L2272" s="16" t="n">
        <x:v>1.2313</x:v>
      </x:c>
      <x:c r="M2272" s="17" t="n">
        <x:f>F2272*L2272</x:f>
        <x:v>874.683275555691</x:v>
      </x:c>
      <x:c r="N2272" s="16" t="n">
        <x:f>L2272*'月度汇总'!$F$8</x:f>
        <x:v>1.84695</x:v>
      </x:c>
      <x:c r="O2272" s="17" t="n">
        <x:f>G2272*N2272</x:f>
        <x:v>3.8027234964635466</x:v>
      </x:c>
      <x:c r="P2272" s="16" t="n">
        <x:f>L2272*'月度汇总'!$F$10</x:f>
        <x:v>6.1565</x:v>
      </x:c>
      <x:c r="Q2272" s="17" t="n">
        <x:f>J2272*P2272</x:f>
        <x:v>0</x:v>
      </x:c>
      <x:c r="R2272" s="12" t="n">
        <x:v>0</x:v>
      </x:c>
      <x:c r="S2272" s="17" t="n">
        <x:v>0</x:v>
      </x:c>
      <x:c r="T2272" s="19" t="n">
        <x:f>M2272+O2272+Q2272+S2272</x:f>
        <x:v>878.4859990521545</x:v>
      </x:c>
      <x:c r="U2272" s="18" t="str">
        <x:f>TEXT(T2272,"0.00")&amp;"元"</x:f>
        <x:v>878.49元</x:v>
      </x:c>
      <x:c r="V2272" s="12" t="n">
        <x:v>0</x:v>
      </x:c>
      <x:c r="W2272" s="12" t="n">
        <x:f>K2272-V2272</x:f>
        <x:v>712.4327333333333</x:v>
      </x:c>
    </x:row>
    <x:row r="2273" ht="20" customHeight="1">
      <x:c r="A2273" s="13" t="n">
        <x:v>45704.756944444445</x:v>
      </x:c>
      <x:c r="B2273" s="13" t="n">
        <x:v>45704.76388888889</x:v>
      </x:c>
      <x:c r="C2273" s="14" t="n">
        <x:v>45704</x:v>
      </x:c>
      <x:c r="D2273" s="15" t="n">
        <x:v>109</x:v>
      </x:c>
      <x:c r="E2273" s="12" t="n">
        <x:v>706.3335313923244</x:v>
      </x:c>
      <x:c r="F2273" s="12" t="n">
        <x:v>705.0339421090442</x:v>
      </x:c>
      <x:c r="G2273" s="12" t="n">
        <x:v>2.0025154432420322</x:v>
      </x:c>
      <x:c r="H2273" s="12" t="n">
        <x:f>F2273+G2273</x:f>
        <x:v>707.0364575522863</x:v>
      </x:c>
      <x:c r="I2273" s="12" t="n">
        <x:f>H2273-E2273</x:f>
        <x:v>0.7029261599618621</x:v>
      </x:c>
      <x:c r="J2273" s="12" t="n">
        <x:v>0</x:v>
      </x:c>
      <x:c r="K2273" s="12" t="n">
        <x:f>H2273+J2273</x:f>
        <x:v>707.0364575522863</x:v>
      </x:c>
      <x:c r="L2273" s="16" t="n">
        <x:v>1.2561</x:v>
      </x:c>
      <x:c r="M2273" s="17" t="n">
        <x:f>F2273*L2273</x:f>
        <x:v>885.5931346831704</x:v>
      </x:c>
      <x:c r="N2273" s="16" t="n">
        <x:f>L2273*'月度汇总'!$F$8</x:f>
        <x:v>1.88415</x:v>
      </x:c>
      <x:c r="O2273" s="17" t="n">
        <x:f>G2273*N2273</x:f>
        <x:v>3.773039472384475</x:v>
      </x:c>
      <x:c r="P2273" s="16" t="n">
        <x:f>L2273*'月度汇总'!$F$10</x:f>
        <x:v>6.2805</x:v>
      </x:c>
      <x:c r="Q2273" s="17" t="n">
        <x:f>J2273*P2273</x:f>
        <x:v>0</x:v>
      </x:c>
      <x:c r="R2273" s="12" t="n">
        <x:v>0</x:v>
      </x:c>
      <x:c r="S2273" s="17" t="n">
        <x:v>0</x:v>
      </x:c>
      <x:c r="T2273" s="19" t="n">
        <x:f>M2273+O2273+Q2273+S2273</x:f>
        <x:v>889.3661741555549</x:v>
      </x:c>
      <x:c r="U2273" s="18" t="str">
        <x:f>TEXT(T2273,"0.00")&amp;"元"</x:f>
        <x:v>889.37元</x:v>
      </x:c>
      <x:c r="V2273" s="12" t="n">
        <x:v>0</x:v>
      </x:c>
      <x:c r="W2273" s="12" t="n">
        <x:f>K2273-V2273</x:f>
        <x:v>707.0364575522863</x:v>
      </x:c>
    </x:row>
    <x:row r="2274" ht="20" customHeight="1">
      <x:c r="A2274" s="13" t="n">
        <x:v>45704.76388888889</x:v>
      </x:c>
      <x:c r="B2274" s="13" t="n">
        <x:v>45704.77083333333</x:v>
      </x:c>
      <x:c r="C2274" s="14" t="n">
        <x:v>45704</x:v>
      </x:c>
      <x:c r="D2274" s="15" t="n">
        <x:v>110</x:v>
      </x:c>
      <x:c r="E2274" s="12" t="n">
        <x:v>745.578067107946</x:v>
      </x:c>
      <x:c r="F2274" s="12" t="n">
        <x:v>744.3152809879083</x:v>
      </x:c>
      <x:c r="G2274" s="12" t="n">
        <x:v>1.9445722347420542</x:v>
      </x:c>
      <x:c r="H2274" s="12" t="n">
        <x:f>F2274+G2274</x:f>
        <x:v>746.2598532226503</x:v>
      </x:c>
      <x:c r="I2274" s="12" t="n">
        <x:f>H2274-E2274</x:f>
        <x:v>0.6817861147043232</x:v>
      </x:c>
      <x:c r="J2274" s="12" t="n">
        <x:v>0</x:v>
      </x:c>
      <x:c r="K2274" s="12" t="n">
        <x:f>H2274+J2274</x:f>
        <x:v>746.2598532226503</x:v>
      </x:c>
      <x:c r="L2274" s="16" t="n">
        <x:v>1.2447</x:v>
      </x:c>
      <x:c r="M2274" s="17" t="n">
        <x:f>F2274*L2274</x:f>
        <x:v>926.4492302456493</x:v>
      </x:c>
      <x:c r="N2274" s="16" t="n">
        <x:f>L2274*'月度汇总'!$F$8</x:f>
        <x:v>1.8670499999999999</x:v>
      </x:c>
      <x:c r="O2274" s="17" t="n">
        <x:f>G2274*N2274</x:f>
        <x:v>3.6306135908751522</x:v>
      </x:c>
      <x:c r="P2274" s="16" t="n">
        <x:f>L2274*'月度汇总'!$F$10</x:f>
        <x:v>6.2235</x:v>
      </x:c>
      <x:c r="Q2274" s="17" t="n">
        <x:f>J2274*P2274</x:f>
        <x:v>0</x:v>
      </x:c>
      <x:c r="R2274" s="12" t="n">
        <x:v>0</x:v>
      </x:c>
      <x:c r="S2274" s="17" t="n">
        <x:v>0</x:v>
      </x:c>
      <x:c r="T2274" s="19" t="n">
        <x:f>M2274+O2274+Q2274+S2274</x:f>
        <x:v>930.0798438365244</x:v>
      </x:c>
      <x:c r="U2274" s="18" t="str">
        <x:f>TEXT(T2274,"0.00")&amp;"元"</x:f>
        <x:v>930.08元</x:v>
      </x:c>
      <x:c r="V2274" s="12" t="n">
        <x:v>0</x:v>
      </x:c>
      <x:c r="W2274" s="12" t="n">
        <x:f>K2274-V2274</x:f>
        <x:v>746.2598532226503</x:v>
      </x:c>
    </x:row>
    <x:row r="2275" ht="20" customHeight="1">
      <x:c r="A2275" s="13" t="n">
        <x:v>45704.77083333333</x:v>
      </x:c>
      <x:c r="B2275" s="13" t="n">
        <x:v>45704.77777777778</x:v>
      </x:c>
      <x:c r="C2275" s="14" t="n">
        <x:v>45704</x:v>
      </x:c>
      <x:c r="D2275" s="15" t="n">
        <x:v>111</x:v>
      </x:c>
      <x:c r="E2275" s="12" t="n">
        <x:v>736.2251476298942</x:v>
      </x:c>
      <x:c r="F2275" s="12" t="n">
        <x:v>734.9957888416856</x:v>
      </x:c>
      <x:c r="G2275" s="12" t="n">
        <x:v>1.8942984451668963</x:v>
      </x:c>
      <x:c r="H2275" s="12" t="n">
        <x:f>F2275+G2275</x:f>
        <x:v>736.8900872868525</x:v>
      </x:c>
      <x:c r="I2275" s="12" t="n">
        <x:f>H2275-E2275</x:f>
        <x:v>0.6649396569582677</x:v>
      </x:c>
      <x:c r="J2275" s="12" t="n">
        <x:v>0</x:v>
      </x:c>
      <x:c r="K2275" s="12" t="n">
        <x:f>H2275+J2275</x:f>
        <x:v>736.8900872868525</x:v>
      </x:c>
      <x:c r="L2275" s="16" t="n">
        <x:v>1.2545</x:v>
      </x:c>
      <x:c r="M2275" s="17" t="n">
        <x:f>F2275*L2275</x:f>
        <x:v>922.0522171018945</x:v>
      </x:c>
      <x:c r="N2275" s="16" t="n">
        <x:f>L2275*'月度汇总'!$F$8</x:f>
        <x:v>1.8817499999999998</x:v>
      </x:c>
      <x:c r="O2275" s="17" t="n">
        <x:f>G2275*N2275</x:f>
        <x:v>3.5645960991928067</x:v>
      </x:c>
      <x:c r="P2275" s="16" t="n">
        <x:f>L2275*'月度汇总'!$F$10</x:f>
        <x:v>6.2725</x:v>
      </x:c>
      <x:c r="Q2275" s="17" t="n">
        <x:f>J2275*P2275</x:f>
        <x:v>0</x:v>
      </x:c>
      <x:c r="R2275" s="12" t="n">
        <x:v>0</x:v>
      </x:c>
      <x:c r="S2275" s="17" t="n">
        <x:v>0</x:v>
      </x:c>
      <x:c r="T2275" s="19" t="n">
        <x:f>M2275+O2275+Q2275+S2275</x:f>
        <x:v>925.6168132010873</x:v>
      </x:c>
      <x:c r="U2275" s="18" t="str">
        <x:f>TEXT(T2275,"0.00")&amp;"元"</x:f>
        <x:v>925.62元</x:v>
      </x:c>
      <x:c r="V2275" s="12" t="n">
        <x:v>0</x:v>
      </x:c>
      <x:c r="W2275" s="12" t="n">
        <x:f>K2275-V2275</x:f>
        <x:v>736.8900872868525</x:v>
      </x:c>
    </x:row>
    <x:row r="2276" ht="20" customHeight="1">
      <x:c r="A2276" s="13" t="n">
        <x:v>45704.77777777778</x:v>
      </x:c>
      <x:c r="B2276" s="13" t="n">
        <x:v>45704.78472222222</x:v>
      </x:c>
      <x:c r="C2276" s="14" t="n">
        <x:v>45704</x:v>
      </x:c>
      <x:c r="D2276" s="15" t="n">
        <x:v>112</x:v>
      </x:c>
      <x:c r="E2276" s="12" t="n">
        <x:v>730.0844373320734</x:v>
      </x:c>
      <x:c r="F2276" s="12" t="n">
        <x:v>728.8887574706794</x:v>
      </x:c>
      <x:c r="G2276" s="12" t="n">
        <x:v>1.8424031487637649</x:v>
      </x:c>
      <x:c r="H2276" s="12" t="n">
        <x:f>F2276+G2276</x:f>
        <x:v>730.7311606194431</x:v>
      </x:c>
      <x:c r="I2276" s="12" t="n">
        <x:f>H2276-E2276</x:f>
        <x:v>0.6467232873696958</x:v>
      </x:c>
      <x:c r="J2276" s="12" t="n">
        <x:v>0</x:v>
      </x:c>
      <x:c r="K2276" s="12" t="n">
        <x:f>H2276+J2276</x:f>
        <x:v>730.7311606194431</x:v>
      </x:c>
      <x:c r="L2276" s="16" t="n">
        <x:v>1.2522</x:v>
      </x:c>
      <x:c r="M2276" s="17" t="n">
        <x:f>F2276*L2276</x:f>
        <x:v>912.7145021047847</x:v>
      </x:c>
      <x:c r="N2276" s="16" t="n">
        <x:f>L2276*'月度汇总'!$F$8</x:f>
        <x:v>1.8782999999999999</x:v>
      </x:c>
      <x:c r="O2276" s="17" t="n">
        <x:f>G2276*N2276</x:f>
        <x:v>3.460585834322979</x:v>
      </x:c>
      <x:c r="P2276" s="16" t="n">
        <x:f>L2276*'月度汇总'!$F$10</x:f>
        <x:v>6.261</x:v>
      </x:c>
      <x:c r="Q2276" s="17" t="n">
        <x:f>J2276*P2276</x:f>
        <x:v>0</x:v>
      </x:c>
      <x:c r="R2276" s="12" t="n">
        <x:v>0</x:v>
      </x:c>
      <x:c r="S2276" s="17" t="n">
        <x:v>0</x:v>
      </x:c>
      <x:c r="T2276" s="19" t="n">
        <x:f>M2276+O2276+Q2276+S2276</x:f>
        <x:v>916.1750879391077</x:v>
      </x:c>
      <x:c r="U2276" s="18" t="str">
        <x:f>TEXT(T2276,"0.00")&amp;"元"</x:f>
        <x:v>916.18元</x:v>
      </x:c>
      <x:c r="V2276" s="12" t="n">
        <x:v>0</x:v>
      </x:c>
      <x:c r="W2276" s="12" t="n">
        <x:f>K2276-V2276</x:f>
        <x:v>730.7311606194431</x:v>
      </x:c>
    </x:row>
    <x:row r="2277" ht="20" customHeight="1">
      <x:c r="A2277" s="13" t="n">
        <x:v>45704.78472222222</x:v>
      </x:c>
      <x:c r="B2277" s="13" t="n">
        <x:v>45704.79166666667</x:v>
      </x:c>
      <x:c r="C2277" s="14" t="n">
        <x:v>45704</x:v>
      </x:c>
      <x:c r="D2277" s="15" t="n">
        <x:v>113</x:v>
      </x:c>
      <x:c r="E2277" s="12" t="n">
        <x:v>49.830712740528384</x:v>
      </x:c>
      <x:c r="F2277" s="12" t="n">
        <x:v>36.664469459975635</x:v>
      </x:c>
      <x:c r="G2277" s="12" t="n">
        <x:v>252.0370262732689</x:v>
      </x:c>
      <x:c r="H2277" s="12" t="n">
        <x:f>F2277+G2277</x:f>
        <x:v>288.70149573324454</x:v>
      </x:c>
      <x:c r="I2277" s="12" t="n">
        <x:f>H2277-E2277</x:f>
        <x:v>238.87078299271616</x:v>
      </x:c>
      <x:c r="J2277" s="12" t="n">
        <x:v>0</x:v>
      </x:c>
      <x:c r="K2277" s="12" t="n">
        <x:f>H2277+J2277</x:f>
        <x:v>288.70149573324454</x:v>
      </x:c>
      <x:c r="L2277" s="16" t="n">
        <x:v>1.2881</x:v>
      </x:c>
      <x:c r="M2277" s="17" t="n">
        <x:f>F2277*L2277</x:f>
        <x:v>47.22750311139462</x:v>
      </x:c>
      <x:c r="N2277" s="16" t="n">
        <x:f>L2277*'月度汇总'!$F$8</x:f>
        <x:v>1.93215</x:v>
      </x:c>
      <x:c r="O2277" s="17" t="n">
        <x:f>G2277*N2277</x:f>
        <x:v>486.97334031389653</x:v>
      </x:c>
      <x:c r="P2277" s="16" t="n">
        <x:f>L2277*'月度汇总'!$F$10</x:f>
        <x:v>6.4405</x:v>
      </x:c>
      <x:c r="Q2277" s="17" t="n">
        <x:f>J2277*P2277</x:f>
        <x:v>0</x:v>
      </x:c>
      <x:c r="R2277" s="12" t="n">
        <x:v>0</x:v>
      </x:c>
      <x:c r="S2277" s="17" t="n">
        <x:v>0</x:v>
      </x:c>
      <x:c r="T2277" s="19" t="n">
        <x:f>M2277+O2277+Q2277+S2277</x:f>
        <x:v>534.2008434252912</x:v>
      </x:c>
      <x:c r="U2277" s="18" t="str">
        <x:f>TEXT(T2277,"0.00")&amp;"元"</x:f>
        <x:v>534.20元</x:v>
      </x:c>
      <x:c r="V2277" s="12" t="n">
        <x:v>0</x:v>
      </x:c>
      <x:c r="W2277" s="12" t="n">
        <x:f>K2277-V2277</x:f>
        <x:v>288.70149573324454</x:v>
      </x:c>
    </x:row>
    <x:row r="2278" ht="20" customHeight="1">
      <x:c r="A2278" s="13" t="n">
        <x:v>45704.79166666667</x:v>
      </x:c>
      <x:c r="B2278" s="13" t="n">
        <x:v>45704.79861111111</x:v>
      </x:c>
      <x:c r="C2278" s="14" t="n">
        <x:v>45704</x:v>
      </x:c>
      <x:c r="D2278" s="15" t="n">
        <x:v>114</x:v>
      </x:c>
      <x:c r="E2278" s="12" t="n">
        <x:v>15.679511377881227</x:v>
      </x:c>
      <x:c r="F2278" s="12" t="n">
        <x:v>15.679511377881227</x:v>
      </x:c>
      <x:c r="G2278" s="12" t="n">
        <x:v>12.99436943566377</x:v>
      </x:c>
      <x:c r="H2278" s="12" t="n">
        <x:f>F2278+G2278</x:f>
        <x:v>28.673880813544997</x:v>
      </x:c>
      <x:c r="I2278" s="12" t="n">
        <x:f>H2278-E2278</x:f>
        <x:v>12.99436943566377</x:v>
      </x:c>
      <x:c r="J2278" s="12" t="n">
        <x:v>0</x:v>
      </x:c>
      <x:c r="K2278" s="12" t="n">
        <x:f>H2278+J2278</x:f>
        <x:v>28.673880813544997</x:v>
      </x:c>
      <x:c r="L2278" s="16" t="n">
        <x:v>1.3466</x:v>
      </x:c>
      <x:c r="M2278" s="17" t="n">
        <x:f>F2278*L2278</x:f>
        <x:v>21.11403002145486</x:v>
      </x:c>
      <x:c r="N2278" s="16" t="n">
        <x:f>L2278*'月度汇总'!$F$8</x:f>
        <x:v>2.0199</x:v>
      </x:c>
      <x:c r="O2278" s="17" t="n">
        <x:f>G2278*N2278</x:f>
        <x:v>26.247326823097247</x:v>
      </x:c>
      <x:c r="P2278" s="16" t="n">
        <x:f>L2278*'月度汇总'!$F$10</x:f>
        <x:v>6.7330000000000005</x:v>
      </x:c>
      <x:c r="Q2278" s="17" t="n">
        <x:f>J2278*P2278</x:f>
        <x:v>0</x:v>
      </x:c>
      <x:c r="R2278" s="12" t="n">
        <x:v>0</x:v>
      </x:c>
      <x:c r="S2278" s="17" t="n">
        <x:v>0</x:v>
      </x:c>
      <x:c r="T2278" s="19" t="n">
        <x:f>M2278+O2278+Q2278+S2278</x:f>
        <x:v>47.361356844552105</x:v>
      </x:c>
      <x:c r="U2278" s="18" t="str">
        <x:f>TEXT(T2278,"0.00")&amp;"元"</x:f>
        <x:v>47.36元</x:v>
      </x:c>
      <x:c r="V2278" s="12" t="n">
        <x:v>0</x:v>
      </x:c>
      <x:c r="W2278" s="12" t="n">
        <x:f>K2278-V2278</x:f>
        <x:v>28.673880813544997</x:v>
      </x:c>
    </x:row>
    <x:row r="2279" ht="20" customHeight="1">
      <x:c r="A2279" s="13" t="n">
        <x:v>45704.79861111111</x:v>
      </x:c>
      <x:c r="B2279" s="13" t="n">
        <x:v>45704.805555555555</x:v>
      </x:c>
      <x:c r="C2279" s="14" t="n">
        <x:v>45704</x:v>
      </x:c>
      <x:c r="D2279" s="15" t="n">
        <x:v>115</x:v>
      </x:c>
      <x:c r="E2279" s="12" t="n">
        <x:v>18.463354771757054</x:v>
      </x:c>
      <x:c r="F2279" s="12" t="n">
        <x:v>17.070410355269814</x:v>
      </x:c>
      <x:c r="G2279" s="12" t="n">
        <x:v>2.5114091118535953</x:v>
      </x:c>
      <x:c r="H2279" s="12" t="n">
        <x:f>F2279+G2279</x:f>
        <x:v>19.58181946712341</x:v>
      </x:c>
      <x:c r="I2279" s="12" t="n">
        <x:f>H2279-E2279</x:f>
        <x:v>1.118464695366356</x:v>
      </x:c>
      <x:c r="J2279" s="12" t="n">
        <x:v>0</x:v>
      </x:c>
      <x:c r="K2279" s="12" t="n">
        <x:f>H2279+J2279</x:f>
        <x:v>19.58181946712341</x:v>
      </x:c>
      <x:c r="L2279" s="16" t="n">
        <x:v>1.3523</x:v>
      </x:c>
      <x:c r="M2279" s="17" t="n">
        <x:f>F2279*L2279</x:f>
        <x:v>23.084315923431372</x:v>
      </x:c>
      <x:c r="N2279" s="16" t="n">
        <x:f>L2279*'月度汇总'!$F$8</x:f>
        <x:v>2.0284500000000003</x:v>
      </x:c>
      <x:c r="O2279" s="17" t="n">
        <x:f>G2279*N2279</x:f>
        <x:v>5.094267812939426</x:v>
      </x:c>
      <x:c r="P2279" s="16" t="n">
        <x:f>L2279*'月度汇总'!$F$10</x:f>
        <x:v>6.7615</x:v>
      </x:c>
      <x:c r="Q2279" s="17" t="n">
        <x:f>J2279*P2279</x:f>
        <x:v>0</x:v>
      </x:c>
      <x:c r="R2279" s="12" t="n">
        <x:v>0</x:v>
      </x:c>
      <x:c r="S2279" s="17" t="n">
        <x:v>0</x:v>
      </x:c>
      <x:c r="T2279" s="19" t="n">
        <x:f>M2279+O2279+Q2279+S2279</x:f>
        <x:v>28.178583736370797</x:v>
      </x:c>
      <x:c r="U2279" s="18" t="str">
        <x:f>TEXT(T2279,"0.00")&amp;"元"</x:f>
        <x:v>28.18元</x:v>
      </x:c>
      <x:c r="V2279" s="12" t="n">
        <x:v>0</x:v>
      </x:c>
      <x:c r="W2279" s="12" t="n">
        <x:f>K2279-V2279</x:f>
        <x:v>19.58181946712341</x:v>
      </x:c>
    </x:row>
    <x:row r="2280" ht="20" customHeight="1">
      <x:c r="A2280" s="13" t="n">
        <x:v>45704.805555555555</x:v>
      </x:c>
      <x:c r="B2280" s="13" t="n">
        <x:v>45704.8125</x:v>
      </x:c>
      <x:c r="C2280" s="14" t="n">
        <x:v>45704</x:v>
      </x:c>
      <x:c r="D2280" s="15" t="n">
        <x:v>116</x:v>
      </x:c>
      <x:c r="E2280" s="12" t="n">
        <x:v>0</x:v>
      </x:c>
      <x:c r="F2280" s="12" t="n">
        <x:v>0</x:v>
      </x:c>
      <x:c r="G2280" s="12" t="n">
        <x:v>10.695293788065896</x:v>
      </x:c>
      <x:c r="H2280" s="12" t="n">
        <x:f>F2280+G2280</x:f>
        <x:v>10.695293788065896</x:v>
      </x:c>
      <x:c r="I2280" s="12" t="n">
        <x:f>H2280-E2280</x:f>
        <x:v>10.695293788065896</x:v>
      </x:c>
      <x:c r="J2280" s="12" t="n">
        <x:v>0</x:v>
      </x:c>
      <x:c r="K2280" s="12" t="n">
        <x:f>H2280+J2280</x:f>
        <x:v>10.695293788065896</x:v>
      </x:c>
      <x:c r="L2280" s="16" t="n">
        <x:v>1.3445</x:v>
      </x:c>
      <x:c r="M2280" s="17" t="n">
        <x:f>F2280*L2280</x:f>
        <x:v>0</x:v>
      </x:c>
      <x:c r="N2280" s="16" t="n">
        <x:f>L2280*'月度汇总'!$F$8</x:f>
        <x:v>2.01675</x:v>
      </x:c>
      <x:c r="O2280" s="17" t="n">
        <x:f>G2280*N2280</x:f>
        <x:v>21.569733747081898</x:v>
      </x:c>
      <x:c r="P2280" s="16" t="n">
        <x:f>L2280*'月度汇总'!$F$10</x:f>
        <x:v>6.7225</x:v>
      </x:c>
      <x:c r="Q2280" s="17" t="n">
        <x:f>J2280*P2280</x:f>
        <x:v>0</x:v>
      </x:c>
      <x:c r="R2280" s="12" t="n">
        <x:v>0</x:v>
      </x:c>
      <x:c r="S2280" s="17" t="n">
        <x:v>0</x:v>
      </x:c>
      <x:c r="T2280" s="19" t="n">
        <x:f>M2280+O2280+Q2280+S2280</x:f>
        <x:v>21.569733747081898</x:v>
      </x:c>
      <x:c r="U2280" s="18" t="str">
        <x:f>TEXT(T2280,"0.00")&amp;"元"</x:f>
        <x:v>21.57元</x:v>
      </x:c>
      <x:c r="V2280" s="12" t="n">
        <x:v>0</x:v>
      </x:c>
      <x:c r="W2280" s="12" t="n">
        <x:f>K2280-V2280</x:f>
        <x:v>10.695293788065896</x:v>
      </x:c>
    </x:row>
    <x:row r="2281" ht="20" customHeight="1">
      <x:c r="A2281" s="13" t="n">
        <x:v>45704.8125</x:v>
      </x:c>
      <x:c r="B2281" s="13" t="n">
        <x:v>45704.819444444445</x:v>
      </x:c>
      <x:c r="C2281" s="14" t="n">
        <x:v>45704</x:v>
      </x:c>
      <x:c r="D2281" s="15" t="n">
        <x:v>117</x:v>
      </x:c>
      <x:c r="E2281" s="12" t="n">
        <x:v>0</x:v>
      </x:c>
      <x:c r="F2281" s="12" t="n">
        <x:v>0</x:v>
      </x:c>
      <x:c r="G2281" s="12" t="n">
        <x:v>3.609523394191683</x:v>
      </x:c>
      <x:c r="H2281" s="12" t="n">
        <x:f>F2281+G2281</x:f>
        <x:v>3.609523394191683</x:v>
      </x:c>
      <x:c r="I2281" s="12" t="n">
        <x:f>H2281-E2281</x:f>
        <x:v>3.609523394191683</x:v>
      </x:c>
      <x:c r="J2281" s="12" t="n">
        <x:v>0</x:v>
      </x:c>
      <x:c r="K2281" s="12" t="n">
        <x:f>H2281+J2281</x:f>
        <x:v>3.609523394191683</x:v>
      </x:c>
      <x:c r="L2281" s="16" t="n">
        <x:v>1.3483</x:v>
      </x:c>
      <x:c r="M2281" s="17" t="n">
        <x:f>F2281*L2281</x:f>
        <x:v>0</x:v>
      </x:c>
      <x:c r="N2281" s="16" t="n">
        <x:f>L2281*'月度汇总'!$F$8</x:f>
        <x:v>2.02245</x:v>
      </x:c>
      <x:c r="O2281" s="17" t="n">
        <x:f>G2281*N2281</x:f>
        <x:v>7.300080588582969</x:v>
      </x:c>
      <x:c r="P2281" s="16" t="n">
        <x:f>L2281*'月度汇总'!$F$10</x:f>
        <x:v>6.7415</x:v>
      </x:c>
      <x:c r="Q2281" s="17" t="n">
        <x:f>J2281*P2281</x:f>
        <x:v>0</x:v>
      </x:c>
      <x:c r="R2281" s="12" t="n">
        <x:v>0</x:v>
      </x:c>
      <x:c r="S2281" s="17" t="n">
        <x:v>0</x:v>
      </x:c>
      <x:c r="T2281" s="19" t="n">
        <x:f>M2281+O2281+Q2281+S2281</x:f>
        <x:v>7.300080588582969</x:v>
      </x:c>
      <x:c r="U2281" s="18" t="str">
        <x:f>TEXT(T2281,"0.00")&amp;"元"</x:f>
        <x:v>7.30元</x:v>
      </x:c>
      <x:c r="V2281" s="12" t="n">
        <x:v>0</x:v>
      </x:c>
      <x:c r="W2281" s="12" t="n">
        <x:f>K2281-V2281</x:f>
        <x:v>3.609523394191683</x:v>
      </x:c>
    </x:row>
    <x:row r="2282" ht="20" customHeight="1">
      <x:c r="A2282" s="13" t="n">
        <x:v>45704.819444444445</x:v>
      </x:c>
      <x:c r="B2282" s="13" t="n">
        <x:v>45704.82638888889</x:v>
      </x:c>
      <x:c r="C2282" s="14" t="n">
        <x:v>45704</x:v>
      </x:c>
      <x:c r="D2282" s="15" t="n">
        <x:v>118</x:v>
      </x:c>
      <x:c r="E2282" s="12" t="n">
        <x:v>31.113591174997623</x:v>
      </x:c>
      <x:c r="F2282" s="12" t="n">
        <x:v>31.113591174997623</x:v>
      </x:c>
      <x:c r="G2282" s="12" t="n">
        <x:v>9.526230702833686</x:v>
      </x:c>
      <x:c r="H2282" s="12" t="n">
        <x:f>F2282+G2282</x:f>
        <x:v>40.63982187783131</x:v>
      </x:c>
      <x:c r="I2282" s="12" t="n">
        <x:f>H2282-E2282</x:f>
        <x:v>9.526230702833686</x:v>
      </x:c>
      <x:c r="J2282" s="12" t="n">
        <x:v>0</x:v>
      </x:c>
      <x:c r="K2282" s="12" t="n">
        <x:f>H2282+J2282</x:f>
        <x:v>40.63982187783131</x:v>
      </x:c>
      <x:c r="L2282" s="16" t="n">
        <x:v>1.349</x:v>
      </x:c>
      <x:c r="M2282" s="17" t="n">
        <x:f>F2282*L2282</x:f>
        <x:v>41.972234495071795</x:v>
      </x:c>
      <x:c r="N2282" s="16" t="n">
        <x:f>L2282*'月度汇总'!$F$8</x:f>
        <x:v>2.0235</x:v>
      </x:c>
      <x:c r="O2282" s="17" t="n">
        <x:f>G2282*N2282</x:f>
        <x:v>19.276327827183962</x:v>
      </x:c>
      <x:c r="P2282" s="16" t="n">
        <x:f>L2282*'月度汇总'!$F$10</x:f>
        <x:v>6.745</x:v>
      </x:c>
      <x:c r="Q2282" s="17" t="n">
        <x:f>J2282*P2282</x:f>
        <x:v>0</x:v>
      </x:c>
      <x:c r="R2282" s="12" t="n">
        <x:v>0</x:v>
      </x:c>
      <x:c r="S2282" s="17" t="n">
        <x:v>0</x:v>
      </x:c>
      <x:c r="T2282" s="19" t="n">
        <x:f>M2282+O2282+Q2282+S2282</x:f>
        <x:v>61.24856232225576</x:v>
      </x:c>
      <x:c r="U2282" s="18" t="str">
        <x:f>TEXT(T2282,"0.00")&amp;"元"</x:f>
        <x:v>61.25元</x:v>
      </x:c>
      <x:c r="V2282" s="12" t="n">
        <x:v>0</x:v>
      </x:c>
      <x:c r="W2282" s="12" t="n">
        <x:f>K2282-V2282</x:f>
        <x:v>40.63982187783131</x:v>
      </x:c>
    </x:row>
    <x:row r="2283" ht="20" customHeight="1">
      <x:c r="A2283" s="13" t="n">
        <x:v>45704.82638888889</x:v>
      </x:c>
      <x:c r="B2283" s="13" t="n">
        <x:v>45704.83333333333</x:v>
      </x:c>
      <x:c r="C2283" s="14" t="n">
        <x:v>45704</x:v>
      </x:c>
      <x:c r="D2283" s="15" t="n">
        <x:v>119</x:v>
      </x:c>
      <x:c r="E2283" s="12" t="n">
        <x:v>25.00648606026425</x:v>
      </x:c>
      <x:c r="F2283" s="12" t="n">
        <x:v>23.51048734871779</x:v>
      </x:c>
      <x:c r="G2283" s="12" t="n">
        <x:v>12.256429091835571</x:v>
      </x:c>
      <x:c r="H2283" s="12" t="n">
        <x:f>F2283+G2283</x:f>
        <x:v>35.76691644055336</x:v>
      </x:c>
      <x:c r="I2283" s="12" t="n">
        <x:f>H2283-E2283</x:f>
        <x:v>10.760430380289108</x:v>
      </x:c>
      <x:c r="J2283" s="12" t="n">
        <x:v>0</x:v>
      </x:c>
      <x:c r="K2283" s="12" t="n">
        <x:f>H2283+J2283</x:f>
        <x:v>35.76691644055336</x:v>
      </x:c>
      <x:c r="L2283" s="16" t="n">
        <x:v>1.3473</x:v>
      </x:c>
      <x:c r="M2283" s="17" t="n">
        <x:f>F2283*L2283</x:f>
        <x:v>31.675679604927474</x:v>
      </x:c>
      <x:c r="N2283" s="16" t="n">
        <x:f>L2283*'月度汇总'!$F$8</x:f>
        <x:v>2.02095</x:v>
      </x:c>
      <x:c r="O2283" s="17" t="n">
        <x:f>G2283*N2283</x:f>
        <x:v>24.769630373145098</x:v>
      </x:c>
      <x:c r="P2283" s="16" t="n">
        <x:f>L2283*'月度汇总'!$F$10</x:f>
        <x:v>6.7364999999999995</x:v>
      </x:c>
      <x:c r="Q2283" s="17" t="n">
        <x:f>J2283*P2283</x:f>
        <x:v>0</x:v>
      </x:c>
      <x:c r="R2283" s="12" t="n">
        <x:v>0</x:v>
      </x:c>
      <x:c r="S2283" s="17" t="n">
        <x:v>0</x:v>
      </x:c>
      <x:c r="T2283" s="19" t="n">
        <x:f>M2283+O2283+Q2283+S2283</x:f>
        <x:v>56.44530997807257</x:v>
      </x:c>
      <x:c r="U2283" s="18" t="str">
        <x:f>TEXT(T2283,"0.00")&amp;"元"</x:f>
        <x:v>56.45元</x:v>
      </x:c>
      <x:c r="V2283" s="12" t="n">
        <x:v>0</x:v>
      </x:c>
      <x:c r="W2283" s="12" t="n">
        <x:f>K2283-V2283</x:f>
        <x:v>35.76691644055336</x:v>
      </x:c>
    </x:row>
    <x:row r="2284" ht="20" customHeight="1">
      <x:c r="A2284" s="13" t="n">
        <x:v>45704.83333333333</x:v>
      </x:c>
      <x:c r="B2284" s="13" t="n">
        <x:v>45704.84027777778</x:v>
      </x:c>
      <x:c r="C2284" s="14" t="n">
        <x:v>45704</x:v>
      </x:c>
      <x:c r="D2284" s="15" t="n">
        <x:v>120</x:v>
      </x:c>
      <x:c r="E2284" s="12" t="n">
        <x:v>0</x:v>
      </x:c>
      <x:c r="F2284" s="12" t="n">
        <x:v>0</x:v>
      </x:c>
      <x:c r="G2284" s="12" t="n">
        <x:v>0</x:v>
      </x:c>
      <x:c r="H2284" s="12" t="n">
        <x:f>F2284+G2284</x:f>
        <x:v>0</x:v>
      </x:c>
      <x:c r="I2284" s="12" t="n">
        <x:f>H2284-E2284</x:f>
        <x:v>0</x:v>
      </x:c>
      <x:c r="J2284" s="12" t="n">
        <x:v>0</x:v>
      </x:c>
      <x:c r="K2284" s="12" t="n">
        <x:f>H2284+J2284</x:f>
        <x:v>0</x:v>
      </x:c>
      <x:c r="L2284" s="16" t="n">
        <x:v>1.3482</x:v>
      </x:c>
      <x:c r="M2284" s="17" t="n">
        <x:f>F2284*L2284</x:f>
        <x:v>0</x:v>
      </x:c>
      <x:c r="N2284" s="16" t="n">
        <x:f>L2284*'月度汇总'!$F$8</x:f>
        <x:v>2.0223</x:v>
      </x:c>
      <x:c r="O2284" s="17" t="n">
        <x:f>G2284*N2284</x:f>
        <x:v>0</x:v>
      </x:c>
      <x:c r="P2284" s="16" t="n">
        <x:f>L2284*'月度汇总'!$F$10</x:f>
        <x:v>6.7410000000000005</x:v>
      </x:c>
      <x:c r="Q2284" s="17" t="n">
        <x:f>J2284*P2284</x:f>
        <x:v>0</x:v>
      </x:c>
      <x:c r="R2284" s="12" t="n">
        <x:v>0</x:v>
      </x:c>
      <x:c r="S2284" s="17" t="n">
        <x:v>0</x:v>
      </x:c>
      <x:c r="T2284" s="19" t="n">
        <x:f>M2284+O2284+Q2284+S2284</x:f>
        <x:v>0</x:v>
      </x:c>
      <x:c r="U2284" s="18" t="str">
        <x:f>TEXT(T2284,"0.00")&amp;"元"</x:f>
        <x:v>0.00元</x:v>
      </x:c>
      <x:c r="V2284" s="12" t="n">
        <x:v>0</x:v>
      </x:c>
      <x:c r="W2284" s="12" t="n">
        <x:f>K2284-V2284</x:f>
        <x:v>0</x:v>
      </x:c>
    </x:row>
    <x:row r="2285" ht="20" customHeight="1">
      <x:c r="A2285" s="13" t="n">
        <x:v>45704.84027777778</x:v>
      </x:c>
      <x:c r="B2285" s="13" t="n">
        <x:v>45704.84722222222</x:v>
      </x:c>
      <x:c r="C2285" s="14" t="n">
        <x:v>45704</x:v>
      </x:c>
      <x:c r="D2285" s="15" t="n">
        <x:v>121</x:v>
      </x:c>
      <x:c r="E2285" s="12" t="n">
        <x:v>0</x:v>
      </x:c>
      <x:c r="F2285" s="12" t="n">
        <x:v>0</x:v>
      </x:c>
      <x:c r="G2285" s="12" t="n">
        <x:v>0</x:v>
      </x:c>
      <x:c r="H2285" s="12" t="n">
        <x:f>F2285+G2285</x:f>
        <x:v>0</x:v>
      </x:c>
      <x:c r="I2285" s="12" t="n">
        <x:f>H2285-E2285</x:f>
        <x:v>0</x:v>
      </x:c>
      <x:c r="J2285" s="12" t="n">
        <x:v>0</x:v>
      </x:c>
      <x:c r="K2285" s="12" t="n">
        <x:f>H2285+J2285</x:f>
        <x:v>0</x:v>
      </x:c>
      <x:c r="L2285" s="16" t="n">
        <x:v>1.3513</x:v>
      </x:c>
      <x:c r="M2285" s="17" t="n">
        <x:f>F2285*L2285</x:f>
        <x:v>0</x:v>
      </x:c>
      <x:c r="N2285" s="16" t="n">
        <x:f>L2285*'月度汇总'!$F$8</x:f>
        <x:v>2.02695</x:v>
      </x:c>
      <x:c r="O2285" s="17" t="n">
        <x:f>G2285*N2285</x:f>
        <x:v>0</x:v>
      </x:c>
      <x:c r="P2285" s="16" t="n">
        <x:f>L2285*'月度汇总'!$F$10</x:f>
        <x:v>6.7565</x:v>
      </x:c>
      <x:c r="Q2285" s="17" t="n">
        <x:f>J2285*P2285</x:f>
        <x:v>0</x:v>
      </x:c>
      <x:c r="R2285" s="12" t="n">
        <x:v>0</x:v>
      </x:c>
      <x:c r="S2285" s="17" t="n">
        <x:v>0</x:v>
      </x:c>
      <x:c r="T2285" s="19" t="n">
        <x:f>M2285+O2285+Q2285+S2285</x:f>
        <x:v>0</x:v>
      </x:c>
      <x:c r="U2285" s="18" t="str">
        <x:f>TEXT(T2285,"0.00")&amp;"元"</x:f>
        <x:v>0.00元</x:v>
      </x:c>
      <x:c r="V2285" s="12" t="n">
        <x:v>0</x:v>
      </x:c>
      <x:c r="W2285" s="12" t="n">
        <x:f>K2285-V2285</x:f>
        <x:v>0</x:v>
      </x:c>
    </x:row>
    <x:row r="2286" ht="20" customHeight="1">
      <x:c r="A2286" s="13" t="n">
        <x:v>45704.84722222222</x:v>
      </x:c>
      <x:c r="B2286" s="13" t="n">
        <x:v>45704.85416666667</x:v>
      </x:c>
      <x:c r="C2286" s="14" t="n">
        <x:v>45704</x:v>
      </x:c>
      <x:c r="D2286" s="15" t="n">
        <x:v>122</x:v>
      </x:c>
      <x:c r="E2286" s="12" t="n">
        <x:v>0</x:v>
      </x:c>
      <x:c r="F2286" s="12" t="n">
        <x:v>0</x:v>
      </x:c>
      <x:c r="G2286" s="12" t="n">
        <x:v>0</x:v>
      </x:c>
      <x:c r="H2286" s="12" t="n">
        <x:f>F2286+G2286</x:f>
        <x:v>0</x:v>
      </x:c>
      <x:c r="I2286" s="12" t="n">
        <x:f>H2286-E2286</x:f>
        <x:v>0</x:v>
      </x:c>
      <x:c r="J2286" s="12" t="n">
        <x:v>0</x:v>
      </x:c>
      <x:c r="K2286" s="12" t="n">
        <x:f>H2286+J2286</x:f>
        <x:v>0</x:v>
      </x:c>
      <x:c r="L2286" s="16" t="n">
        <x:v>1.34</x:v>
      </x:c>
      <x:c r="M2286" s="17" t="n">
        <x:f>F2286*L2286</x:f>
        <x:v>0</x:v>
      </x:c>
      <x:c r="N2286" s="16" t="n">
        <x:f>L2286*'月度汇总'!$F$8</x:f>
        <x:v>2.0100000000000002</x:v>
      </x:c>
      <x:c r="O2286" s="17" t="n">
        <x:f>G2286*N2286</x:f>
        <x:v>0</x:v>
      </x:c>
      <x:c r="P2286" s="16" t="n">
        <x:f>L2286*'月度汇总'!$F$10</x:f>
        <x:v>6.7</x:v>
      </x:c>
      <x:c r="Q2286" s="17" t="n">
        <x:f>J2286*P2286</x:f>
        <x:v>0</x:v>
      </x:c>
      <x:c r="R2286" s="12" t="n">
        <x:v>0</x:v>
      </x:c>
      <x:c r="S2286" s="17" t="n">
        <x:v>0</x:v>
      </x:c>
      <x:c r="T2286" s="19" t="n">
        <x:f>M2286+O2286+Q2286+S2286</x:f>
        <x:v>0</x:v>
      </x:c>
      <x:c r="U2286" s="18" t="str">
        <x:f>TEXT(T2286,"0.00")&amp;"元"</x:f>
        <x:v>0.00元</x:v>
      </x:c>
      <x:c r="V2286" s="12" t="n">
        <x:v>0</x:v>
      </x:c>
      <x:c r="W2286" s="12" t="n">
        <x:f>K2286-V2286</x:f>
        <x:v>0</x:v>
      </x:c>
    </x:row>
    <x:row r="2287" ht="20" customHeight="1">
      <x:c r="A2287" s="13" t="n">
        <x:v>45704.85416666667</x:v>
      </x:c>
      <x:c r="B2287" s="13" t="n">
        <x:v>45704.86111111111</x:v>
      </x:c>
      <x:c r="C2287" s="14" t="n">
        <x:v>45704</x:v>
      </x:c>
      <x:c r="D2287" s="15" t="n">
        <x:v>123</x:v>
      </x:c>
      <x:c r="E2287" s="12" t="n">
        <x:v>0</x:v>
      </x:c>
      <x:c r="F2287" s="12" t="n">
        <x:v>0</x:v>
      </x:c>
      <x:c r="G2287" s="12" t="n">
        <x:v>0</x:v>
      </x:c>
      <x:c r="H2287" s="12" t="n">
        <x:f>F2287+G2287</x:f>
        <x:v>0</x:v>
      </x:c>
      <x:c r="I2287" s="12" t="n">
        <x:f>H2287-E2287</x:f>
        <x:v>0</x:v>
      </x:c>
      <x:c r="J2287" s="12" t="n">
        <x:v>0</x:v>
      </x:c>
      <x:c r="K2287" s="12" t="n">
        <x:f>H2287+J2287</x:f>
        <x:v>0</x:v>
      </x:c>
      <x:c r="L2287" s="16" t="n">
        <x:v>1.3489</x:v>
      </x:c>
      <x:c r="M2287" s="17" t="n">
        <x:f>F2287*L2287</x:f>
        <x:v>0</x:v>
      </x:c>
      <x:c r="N2287" s="16" t="n">
        <x:f>L2287*'月度汇总'!$F$8</x:f>
        <x:v>2.0233499999999998</x:v>
      </x:c>
      <x:c r="O2287" s="17" t="n">
        <x:f>G2287*N2287</x:f>
        <x:v>0</x:v>
      </x:c>
      <x:c r="P2287" s="16" t="n">
        <x:f>L2287*'月度汇总'!$F$10</x:f>
        <x:v>6.7445</x:v>
      </x:c>
      <x:c r="Q2287" s="17" t="n">
        <x:f>J2287*P2287</x:f>
        <x:v>0</x:v>
      </x:c>
      <x:c r="R2287" s="12" t="n">
        <x:v>0</x:v>
      </x:c>
      <x:c r="S2287" s="17" t="n">
        <x:v>0</x:v>
      </x:c>
      <x:c r="T2287" s="19" t="n">
        <x:f>M2287+O2287+Q2287+S2287</x:f>
        <x:v>0</x:v>
      </x:c>
      <x:c r="U2287" s="18" t="str">
        <x:f>TEXT(T2287,"0.00")&amp;"元"</x:f>
        <x:v>0.00元</x:v>
      </x:c>
      <x:c r="V2287" s="12" t="n">
        <x:v>0</x:v>
      </x:c>
      <x:c r="W2287" s="12" t="n">
        <x:f>K2287-V2287</x:f>
        <x:v>0</x:v>
      </x:c>
    </x:row>
    <x:row r="2288" ht="20" customHeight="1">
      <x:c r="A2288" s="13" t="n">
        <x:v>45704.86111111111</x:v>
      </x:c>
      <x:c r="B2288" s="13" t="n">
        <x:v>45704.868055555555</x:v>
      </x:c>
      <x:c r="C2288" s="14" t="n">
        <x:v>45704</x:v>
      </x:c>
      <x:c r="D2288" s="15" t="n">
        <x:v>124</x:v>
      </x:c>
      <x:c r="E2288" s="12" t="n">
        <x:v>1.0643724988674421</x:v>
      </x:c>
      <x:c r="F2288" s="12" t="n">
        <x:v>0</x:v>
      </x:c>
      <x:c r="G2288" s="12" t="n">
        <x:v>0</x:v>
      </x:c>
      <x:c r="H2288" s="12" t="n">
        <x:f>F2288+G2288</x:f>
        <x:v>0</x:v>
      </x:c>
      <x:c r="I2288" s="12" t="n">
        <x:f>H2288-E2288</x:f>
        <x:v>-1.0643724988674421</x:v>
      </x:c>
      <x:c r="J2288" s="12" t="n">
        <x:v>0</x:v>
      </x:c>
      <x:c r="K2288" s="12" t="n">
        <x:f>H2288+J2288</x:f>
        <x:v>0</x:v>
      </x:c>
      <x:c r="L2288" s="16" t="n">
        <x:v>1.3952</x:v>
      </x:c>
      <x:c r="M2288" s="17" t="n">
        <x:f>F2288*L2288</x:f>
        <x:v>0</x:v>
      </x:c>
      <x:c r="N2288" s="16" t="n">
        <x:f>L2288*'月度汇总'!$F$8</x:f>
        <x:v>2.0928</x:v>
      </x:c>
      <x:c r="O2288" s="17" t="n">
        <x:f>G2288*N2288</x:f>
        <x:v>0</x:v>
      </x:c>
      <x:c r="P2288" s="16" t="n">
        <x:f>L2288*'月度汇总'!$F$10</x:f>
        <x:v>6.976</x:v>
      </x:c>
      <x:c r="Q2288" s="17" t="n">
        <x:f>J2288*P2288</x:f>
        <x:v>0</x:v>
      </x:c>
      <x:c r="R2288" s="12" t="n">
        <x:v>0</x:v>
      </x:c>
      <x:c r="S2288" s="17" t="n">
        <x:v>0</x:v>
      </x:c>
      <x:c r="T2288" s="19" t="n">
        <x:f>M2288+O2288+Q2288+S2288</x:f>
        <x:v>0</x:v>
      </x:c>
      <x:c r="U2288" s="18" t="str">
        <x:f>TEXT(T2288,"0.00")&amp;"元"</x:f>
        <x:v>0.00元</x:v>
      </x:c>
      <x:c r="V2288" s="12" t="n">
        <x:v>0</x:v>
      </x:c>
      <x:c r="W2288" s="12" t="n">
        <x:f>K2288-V2288</x:f>
        <x:v>0</x:v>
      </x:c>
    </x:row>
    <x:row r="2289" ht="20" customHeight="1">
      <x:c r="A2289" s="13" t="n">
        <x:v>45704.868055555555</x:v>
      </x:c>
      <x:c r="B2289" s="13" t="n">
        <x:v>45704.875</x:v>
      </x:c>
      <x:c r="C2289" s="14" t="n">
        <x:v>45704</x:v>
      </x:c>
      <x:c r="D2289" s="15" t="n">
        <x:v>125</x:v>
      </x:c>
      <x:c r="E2289" s="12" t="n">
        <x:v>723.5197863690539</x:v>
      </x:c>
      <x:c r="F2289" s="12" t="n">
        <x:v>722.686515207601</x:v>
      </x:c>
      <x:c r="G2289" s="12" t="n">
        <x:v>0</x:v>
      </x:c>
      <x:c r="H2289" s="12" t="n">
        <x:f>F2289+G2289</x:f>
        <x:v>722.686515207601</x:v>
      </x:c>
      <x:c r="I2289" s="12" t="n">
        <x:f>H2289-E2289</x:f>
        <x:v>-0.8332711614528989</x:v>
      </x:c>
      <x:c r="J2289" s="12" t="n">
        <x:v>0</x:v>
      </x:c>
      <x:c r="K2289" s="12" t="n">
        <x:f>H2289+J2289</x:f>
        <x:v>722.686515207601</x:v>
      </x:c>
      <x:c r="L2289" s="16" t="n">
        <x:v>1.2226</x:v>
      </x:c>
      <x:c r="M2289" s="17" t="n">
        <x:f>F2289*L2289</x:f>
        <x:v>883.556533492813</x:v>
      </x:c>
      <x:c r="N2289" s="16" t="n">
        <x:f>L2289*'月度汇总'!$F$8</x:f>
        <x:v>1.8338999999999999</x:v>
      </x:c>
      <x:c r="O2289" s="17" t="n">
        <x:f>G2289*N2289</x:f>
        <x:v>0</x:v>
      </x:c>
      <x:c r="P2289" s="16" t="n">
        <x:f>L2289*'月度汇总'!$F$10</x:f>
        <x:v>6.1129999999999995</x:v>
      </x:c>
      <x:c r="Q2289" s="17" t="n">
        <x:f>J2289*P2289</x:f>
        <x:v>0</x:v>
      </x:c>
      <x:c r="R2289" s="12" t="n">
        <x:v>0</x:v>
      </x:c>
      <x:c r="S2289" s="17" t="n">
        <x:v>0</x:v>
      </x:c>
      <x:c r="T2289" s="19" t="n">
        <x:f>M2289+O2289+Q2289+S2289</x:f>
        <x:v>883.556533492813</x:v>
      </x:c>
      <x:c r="U2289" s="18" t="str">
        <x:f>TEXT(T2289,"0.00")&amp;"元"</x:f>
        <x:v>883.56元</x:v>
      </x:c>
      <x:c r="V2289" s="12" t="n">
        <x:v>0</x:v>
      </x:c>
      <x:c r="W2289" s="12" t="n">
        <x:f>K2289-V2289</x:f>
        <x:v>722.686515207601</x:v>
      </x:c>
    </x:row>
    <x:row r="2290" ht="20" customHeight="1">
      <x:c r="A2290" s="13" t="n">
        <x:v>45704.875</x:v>
      </x:c>
      <x:c r="B2290" s="13" t="n">
        <x:v>45704.881944444445</x:v>
      </x:c>
      <x:c r="C2290" s="14" t="n">
        <x:v>45704</x:v>
      </x:c>
      <x:c r="D2290" s="15" t="n">
        <x:v>126</x:v>
      </x:c>
      <x:c r="E2290" s="12" t="n">
        <x:v>739.8906774415249</x:v>
      </x:c>
      <x:c r="F2290" s="12" t="n">
        <x:v>729.1765856805872</x:v>
      </x:c>
      <x:c r="G2290" s="12" t="n">
        <x:v>0</x:v>
      </x:c>
      <x:c r="H2290" s="12" t="n">
        <x:f>F2290+G2290</x:f>
        <x:v>729.1765856805872</x:v>
      </x:c>
      <x:c r="I2290" s="12" t="n">
        <x:f>H2290-E2290</x:f>
        <x:v>-10.714091760937663</x:v>
      </x:c>
      <x:c r="J2290" s="12" t="n">
        <x:v>0</x:v>
      </x:c>
      <x:c r="K2290" s="12" t="n">
        <x:f>H2290+J2290</x:f>
        <x:v>729.1765856805872</x:v>
      </x:c>
      <x:c r="L2290" s="16" t="n">
        <x:v>0.9332</x:v>
      </x:c>
      <x:c r="M2290" s="17" t="n">
        <x:f>F2290*L2290</x:f>
        <x:v>680.467589757124</x:v>
      </x:c>
      <x:c r="N2290" s="16" t="n">
        <x:f>L2290*'月度汇总'!$F$8</x:f>
        <x:v>1.3998</x:v>
      </x:c>
      <x:c r="O2290" s="17" t="n">
        <x:f>G2290*N2290</x:f>
        <x:v>0</x:v>
      </x:c>
      <x:c r="P2290" s="16" t="n">
        <x:f>L2290*'月度汇总'!$F$10</x:f>
        <x:v>4.666</x:v>
      </x:c>
      <x:c r="Q2290" s="17" t="n">
        <x:f>J2290*P2290</x:f>
        <x:v>0</x:v>
      </x:c>
      <x:c r="R2290" s="12" t="n">
        <x:v>0</x:v>
      </x:c>
      <x:c r="S2290" s="17" t="n">
        <x:v>0</x:v>
      </x:c>
      <x:c r="T2290" s="19" t="n">
        <x:f>M2290+O2290+Q2290+S2290</x:f>
        <x:v>680.467589757124</x:v>
      </x:c>
      <x:c r="U2290" s="18" t="str">
        <x:f>TEXT(T2290,"0.00")&amp;"元"</x:f>
        <x:v>680.47元</x:v>
      </x:c>
      <x:c r="V2290" s="12" t="n">
        <x:v>0</x:v>
      </x:c>
      <x:c r="W2290" s="12" t="n">
        <x:f>K2290-V2290</x:f>
        <x:v>729.1765856805872</x:v>
      </x:c>
    </x:row>
    <x:row r="2291" ht="20" customHeight="1">
      <x:c r="A2291" s="13" t="n">
        <x:v>45704.881944444445</x:v>
      </x:c>
      <x:c r="B2291" s="13" t="n">
        <x:v>45704.88888888889</x:v>
      </x:c>
      <x:c r="C2291" s="14" t="n">
        <x:v>45704</x:v>
      </x:c>
      <x:c r="D2291" s="15" t="n">
        <x:v>127</x:v>
      </x:c>
      <x:c r="E2291" s="12" t="n">
        <x:v>723.7908301832898</x:v>
      </x:c>
      <x:c r="F2291" s="12" t="n">
        <x:v>713.3702565683667</x:v>
      </x:c>
      <x:c r="G2291" s="12" t="n">
        <x:v>0</x:v>
      </x:c>
      <x:c r="H2291" s="12" t="n">
        <x:f>F2291+G2291</x:f>
        <x:v>713.3702565683667</x:v>
      </x:c>
      <x:c r="I2291" s="12" t="n">
        <x:f>H2291-E2291</x:f>
        <x:v>-10.420573614923114</x:v>
      </x:c>
      <x:c r="J2291" s="12" t="n">
        <x:v>0</x:v>
      </x:c>
      <x:c r="K2291" s="12" t="n">
        <x:f>H2291+J2291</x:f>
        <x:v>713.3702565683667</x:v>
      </x:c>
      <x:c r="L2291" s="16" t="n">
        <x:v>0.9068</x:v>
      </x:c>
      <x:c r="M2291" s="17" t="n">
        <x:f>F2291*L2291</x:f>
        <x:v>646.884148656195</x:v>
      </x:c>
      <x:c r="N2291" s="16" t="n">
        <x:f>L2291*'月度汇总'!$F$8</x:f>
        <x:v>1.3602</x:v>
      </x:c>
      <x:c r="O2291" s="17" t="n">
        <x:f>G2291*N2291</x:f>
        <x:v>0</x:v>
      </x:c>
      <x:c r="P2291" s="16" t="n">
        <x:f>L2291*'月度汇总'!$F$10</x:f>
        <x:v>4.534000000000001</x:v>
      </x:c>
      <x:c r="Q2291" s="17" t="n">
        <x:f>J2291*P2291</x:f>
        <x:v>0</x:v>
      </x:c>
      <x:c r="R2291" s="12" t="n">
        <x:v>0</x:v>
      </x:c>
      <x:c r="S2291" s="17" t="n">
        <x:v>0</x:v>
      </x:c>
      <x:c r="T2291" s="19" t="n">
        <x:f>M2291+O2291+Q2291+S2291</x:f>
        <x:v>646.884148656195</x:v>
      </x:c>
      <x:c r="U2291" s="18" t="str">
        <x:f>TEXT(T2291,"0.00")&amp;"元"</x:f>
        <x:v>646.88元</x:v>
      </x:c>
      <x:c r="V2291" s="12" t="n">
        <x:v>0</x:v>
      </x:c>
      <x:c r="W2291" s="12" t="n">
        <x:f>K2291-V2291</x:f>
        <x:v>713.3702565683667</x:v>
      </x:c>
    </x:row>
    <x:row r="2292" ht="20" customHeight="1">
      <x:c r="A2292" s="13" t="n">
        <x:v>45704.88888888889</x:v>
      </x:c>
      <x:c r="B2292" s="13" t="n">
        <x:v>45704.89583333333</x:v>
      </x:c>
      <x:c r="C2292" s="14" t="n">
        <x:v>45704</x:v>
      </x:c>
      <x:c r="D2292" s="15" t="n">
        <x:v>128</x:v>
      </x:c>
      <x:c r="E2292" s="12" t="n">
        <x:v>707.3040169926286</x:v>
      </x:c>
      <x:c r="F2292" s="12" t="n">
        <x:v>699.750519071866</x:v>
      </x:c>
      <x:c r="G2292" s="12" t="n">
        <x:v>7.968164209365</x:v>
      </x:c>
      <x:c r="H2292" s="12" t="n">
        <x:f>F2292+G2292</x:f>
        <x:v>707.718683281231</x:v>
      </x:c>
      <x:c r="I2292" s="12" t="n">
        <x:f>H2292-E2292</x:f>
        <x:v>0.41466628860246146</x:v>
      </x:c>
      <x:c r="J2292" s="12" t="n">
        <x:v>0</x:v>
      </x:c>
      <x:c r="K2292" s="12" t="n">
        <x:f>H2292+J2292</x:f>
        <x:v>707.718683281231</x:v>
      </x:c>
      <x:c r="L2292" s="16" t="n">
        <x:v>0.9371</x:v>
      </x:c>
      <x:c r="M2292" s="17" t="n">
        <x:f>F2292*L2292</x:f>
        <x:v>655.7362114222457</x:v>
      </x:c>
      <x:c r="N2292" s="16" t="n">
        <x:f>L2292*'月度汇总'!$F$8</x:f>
        <x:v>1.40565</x:v>
      </x:c>
      <x:c r="O2292" s="17" t="n">
        <x:f>G2292*N2292</x:f>
        <x:v>11.200450020893912</x:v>
      </x:c>
      <x:c r="P2292" s="16" t="n">
        <x:f>L2292*'月度汇总'!$F$10</x:f>
        <x:v>4.6855</x:v>
      </x:c>
      <x:c r="Q2292" s="17" t="n">
        <x:f>J2292*P2292</x:f>
        <x:v>0</x:v>
      </x:c>
      <x:c r="R2292" s="12" t="n">
        <x:v>0</x:v>
      </x:c>
      <x:c r="S2292" s="17" t="n">
        <x:v>0</x:v>
      </x:c>
      <x:c r="T2292" s="19" t="n">
        <x:f>M2292+O2292+Q2292+S2292</x:f>
        <x:v>666.9366614431395</x:v>
      </x:c>
      <x:c r="U2292" s="18" t="str">
        <x:f>TEXT(T2292,"0.00")&amp;"元"</x:f>
        <x:v>666.94元</x:v>
      </x:c>
      <x:c r="V2292" s="12" t="n">
        <x:v>0</x:v>
      </x:c>
      <x:c r="W2292" s="12" t="n">
        <x:f>K2292-V2292</x:f>
        <x:v>707.718683281231</x:v>
      </x:c>
    </x:row>
    <x:row r="2293" ht="20" customHeight="1">
      <x:c r="A2293" s="13" t="n">
        <x:v>45704.89583333333</x:v>
      </x:c>
      <x:c r="B2293" s="13" t="n">
        <x:v>45704.90277777778</x:v>
      </x:c>
      <x:c r="C2293" s="14" t="n">
        <x:v>45704</x:v>
      </x:c>
      <x:c r="D2293" s="15" t="n">
        <x:v>129</x:v>
      </x:c>
      <x:c r="E2293" s="12" t="n">
        <x:v>725.2159674632172</x:v>
      </x:c>
      <x:c r="F2293" s="12" t="n">
        <x:v>717.8694015675944</x:v>
      </x:c>
      <x:c r="G2293" s="12" t="n">
        <x:v>7.749872184426749</x:v>
      </x:c>
      <x:c r="H2293" s="12" t="n">
        <x:f>F2293+G2293</x:f>
        <x:v>725.6192737520212</x:v>
      </x:c>
      <x:c r="I2293" s="12" t="n">
        <x:f>H2293-E2293</x:f>
        <x:v>0.4033062888039467</x:v>
      </x:c>
      <x:c r="J2293" s="12" t="n">
        <x:v>0</x:v>
      </x:c>
      <x:c r="K2293" s="12" t="n">
        <x:f>H2293+J2293</x:f>
        <x:v>725.6192737520212</x:v>
      </x:c>
      <x:c r="L2293" s="16" t="n">
        <x:v>0.9371</x:v>
      </x:c>
      <x:c r="M2293" s="17" t="n">
        <x:f>F2293*L2293</x:f>
        <x:v>672.7154162089928</x:v>
      </x:c>
      <x:c r="N2293" s="16" t="n">
        <x:f>L2293*'月度汇总'!$F$8</x:f>
        <x:v>1.40565</x:v>
      </x:c>
      <x:c r="O2293" s="17" t="n">
        <x:f>G2293*N2293</x:f>
        <x:v>10.893607836039461</x:v>
      </x:c>
      <x:c r="P2293" s="16" t="n">
        <x:f>L2293*'月度汇总'!$F$10</x:f>
        <x:v>4.6855</x:v>
      </x:c>
      <x:c r="Q2293" s="17" t="n">
        <x:f>J2293*P2293</x:f>
        <x:v>0</x:v>
      </x:c>
      <x:c r="R2293" s="12" t="n">
        <x:v>0</x:v>
      </x:c>
      <x:c r="S2293" s="17" t="n">
        <x:v>0</x:v>
      </x:c>
      <x:c r="T2293" s="19" t="n">
        <x:f>M2293+O2293+Q2293+S2293</x:f>
        <x:v>683.6090240450322</x:v>
      </x:c>
      <x:c r="U2293" s="18" t="str">
        <x:f>TEXT(T2293,"0.00")&amp;"元"</x:f>
        <x:v>683.61元</x:v>
      </x:c>
      <x:c r="V2293" s="12" t="n">
        <x:v>0</x:v>
      </x:c>
      <x:c r="W2293" s="12" t="n">
        <x:f>K2293-V2293</x:f>
        <x:v>725.6192737520212</x:v>
      </x:c>
    </x:row>
    <x:row r="2294" ht="20" customHeight="1">
      <x:c r="A2294" s="13" t="n">
        <x:v>45704.90277777778</x:v>
      </x:c>
      <x:c r="B2294" s="13" t="n">
        <x:v>45704.90972222222</x:v>
      </x:c>
      <x:c r="C2294" s="14" t="n">
        <x:v>45704</x:v>
      </x:c>
      <x:c r="D2294" s="15" t="n">
        <x:v>130</x:v>
      </x:c>
      <x:c r="E2294" s="12" t="n">
        <x:v>713.9757960766909</x:v>
      </x:c>
      <x:c r="F2294" s="12" t="n">
        <x:v>703.5731546315684</x:v>
      </x:c>
      <x:c r="G2294" s="12" t="n">
        <x:v>0</x:v>
      </x:c>
      <x:c r="H2294" s="12" t="n">
        <x:f>F2294+G2294</x:f>
        <x:v>703.5731546315684</x:v>
      </x:c>
      <x:c r="I2294" s="12" t="n">
        <x:f>H2294-E2294</x:f>
        <x:v>-10.402641445122526</x:v>
      </x:c>
      <x:c r="J2294" s="12" t="n">
        <x:v>0</x:v>
      </x:c>
      <x:c r="K2294" s="12" t="n">
        <x:f>H2294+J2294</x:f>
        <x:v>703.5731546315684</x:v>
      </x:c>
      <x:c r="L2294" s="16" t="n">
        <x:v>0.9871</x:v>
      </x:c>
      <x:c r="M2294" s="17" t="n">
        <x:f>F2294*L2294</x:f>
        <x:v>694.4970609368212</x:v>
      </x:c>
      <x:c r="N2294" s="16" t="n">
        <x:f>L2294*'月度汇总'!$F$8</x:f>
        <x:v>1.48065</x:v>
      </x:c>
      <x:c r="O2294" s="17" t="n">
        <x:f>G2294*N2294</x:f>
        <x:v>0</x:v>
      </x:c>
      <x:c r="P2294" s="16" t="n">
        <x:f>L2294*'月度汇总'!$F$10</x:f>
        <x:v>4.9355</x:v>
      </x:c>
      <x:c r="Q2294" s="17" t="n">
        <x:f>J2294*P2294</x:f>
        <x:v>0</x:v>
      </x:c>
      <x:c r="R2294" s="12" t="n">
        <x:v>0</x:v>
      </x:c>
      <x:c r="S2294" s="17" t="n">
        <x:v>0</x:v>
      </x:c>
      <x:c r="T2294" s="19" t="n">
        <x:f>M2294+O2294+Q2294+S2294</x:f>
        <x:v>694.4970609368212</x:v>
      </x:c>
      <x:c r="U2294" s="18" t="str">
        <x:f>TEXT(T2294,"0.00")&amp;"元"</x:f>
        <x:v>694.50元</x:v>
      </x:c>
      <x:c r="V2294" s="12" t="n">
        <x:v>0</x:v>
      </x:c>
      <x:c r="W2294" s="12" t="n">
        <x:f>K2294-V2294</x:f>
        <x:v>703.5731546315684</x:v>
      </x:c>
    </x:row>
    <x:row r="2295" ht="20" customHeight="1">
      <x:c r="A2295" s="13" t="n">
        <x:v>45704.90972222222</x:v>
      </x:c>
      <x:c r="B2295" s="13" t="n">
        <x:v>45704.91666666667</x:v>
      </x:c>
      <x:c r="C2295" s="14" t="n">
        <x:v>45704</x:v>
      </x:c>
      <x:c r="D2295" s="15" t="n">
        <x:v>131</x:v>
      </x:c>
      <x:c r="E2295" s="12" t="n">
        <x:v>646.0624892668737</x:v>
      </x:c>
      <x:c r="F2295" s="12" t="n">
        <x:v>646.0624892668737</x:v>
      </x:c>
      <x:c r="G2295" s="12" t="n">
        <x:v>21.366446037775404</x:v>
      </x:c>
      <x:c r="H2295" s="12" t="n">
        <x:f>F2295+G2295</x:f>
        <x:v>667.4289353046491</x:v>
      </x:c>
      <x:c r="I2295" s="12" t="n">
        <x:f>H2295-E2295</x:f>
        <x:v>21.366446037775404</x:v>
      </x:c>
      <x:c r="J2295" s="12" t="n">
        <x:v>0</x:v>
      </x:c>
      <x:c r="K2295" s="12" t="n">
        <x:f>H2295+J2295</x:f>
        <x:v>667.4289353046491</x:v>
      </x:c>
      <x:c r="L2295" s="16" t="n">
        <x:v>0.7764</x:v>
      </x:c>
      <x:c r="M2295" s="17" t="n">
        <x:f>F2295*L2295</x:f>
        <x:v>501.60291666680075</x:v>
      </x:c>
      <x:c r="N2295" s="16" t="n">
        <x:f>L2295*'月度汇总'!$F$8</x:f>
        <x:v>1.1646</x:v>
      </x:c>
      <x:c r="O2295" s="17" t="n">
        <x:f>G2295*N2295</x:f>
        <x:v>24.883363055593236</x:v>
      </x:c>
      <x:c r="P2295" s="16" t="n">
        <x:f>L2295*'月度汇总'!$F$10</x:f>
        <x:v>3.8819999999999997</x:v>
      </x:c>
      <x:c r="Q2295" s="17" t="n">
        <x:f>J2295*P2295</x:f>
        <x:v>0</x:v>
      </x:c>
      <x:c r="R2295" s="12" t="n">
        <x:v>0</x:v>
      </x:c>
      <x:c r="S2295" s="17" t="n">
        <x:v>0</x:v>
      </x:c>
      <x:c r="T2295" s="19" t="n">
        <x:f>M2295+O2295+Q2295+S2295</x:f>
        <x:v>526.486279722394</x:v>
      </x:c>
      <x:c r="U2295" s="18" t="str">
        <x:f>TEXT(T2295,"0.00")&amp;"元"</x:f>
        <x:v>526.49元</x:v>
      </x:c>
      <x:c r="V2295" s="12" t="n">
        <x:v>0</x:v>
      </x:c>
      <x:c r="W2295" s="12" t="n">
        <x:f>K2295-V2295</x:f>
        <x:v>667.4289353046491</x:v>
      </x:c>
    </x:row>
    <x:row r="2296" ht="20" customHeight="1">
      <x:c r="A2296" s="13" t="n">
        <x:v>45704.91666666667</x:v>
      </x:c>
      <x:c r="B2296" s="13" t="n">
        <x:v>45704.92361111111</x:v>
      </x:c>
      <x:c r="C2296" s="14" t="n">
        <x:v>45704</x:v>
      </x:c>
      <x:c r="D2296" s="15" t="n">
        <x:v>132</x:v>
      </x:c>
      <x:c r="E2296" s="12" t="n">
        <x:v>1389.9818904310584</x:v>
      </x:c>
      <x:c r="F2296" s="12" t="n">
        <x:v>1383.2227235120845</x:v>
      </x:c>
      <x:c r="G2296" s="12" t="n">
        <x:v>0</x:v>
      </x:c>
      <x:c r="H2296" s="12" t="n">
        <x:f>F2296+G2296</x:f>
        <x:v>1383.2227235120845</x:v>
      </x:c>
      <x:c r="I2296" s="12" t="n">
        <x:f>H2296-E2296</x:f>
        <x:v>-6.7591669189739605</x:v>
      </x:c>
      <x:c r="J2296" s="12" t="n">
        <x:v>0</x:v>
      </x:c>
      <x:c r="K2296" s="12" t="n">
        <x:f>H2296+J2296</x:f>
        <x:v>1383.2227235120845</x:v>
      </x:c>
      <x:c r="L2296" s="16" t="n">
        <x:v>0.4209</x:v>
      </x:c>
      <x:c r="M2296" s="17" t="n">
        <x:f>F2296*L2296</x:f>
        <x:v>582.1984443262363</x:v>
      </x:c>
      <x:c r="N2296" s="16" t="n">
        <x:f>L2296*'月度汇总'!$F$8</x:f>
        <x:v>0.63135</x:v>
      </x:c>
      <x:c r="O2296" s="17" t="n">
        <x:f>G2296*N2296</x:f>
        <x:v>0</x:v>
      </x:c>
      <x:c r="P2296" s="16" t="n">
        <x:f>L2296*'月度汇总'!$F$10</x:f>
        <x:v>2.1045</x:v>
      </x:c>
      <x:c r="Q2296" s="17" t="n">
        <x:f>J2296*P2296</x:f>
        <x:v>0</x:v>
      </x:c>
      <x:c r="R2296" s="12" t="n">
        <x:v>0</x:v>
      </x:c>
      <x:c r="S2296" s="17" t="n">
        <x:v>0</x:v>
      </x:c>
      <x:c r="T2296" s="19" t="n">
        <x:f>M2296+O2296+Q2296+S2296</x:f>
        <x:v>582.1984443262363</x:v>
      </x:c>
      <x:c r="U2296" s="18" t="str">
        <x:f>TEXT(T2296,"0.00")&amp;"元"</x:f>
        <x:v>582.20元</x:v>
      </x:c>
      <x:c r="V2296" s="12" t="n">
        <x:v>9.821056855417844</x:v>
      </x:c>
      <x:c r="W2296" s="12" t="n">
        <x:f>K2296-V2296</x:f>
        <x:v>1373.4016666566667</x:v>
      </x:c>
    </x:row>
    <x:row r="2297" ht="20" customHeight="1">
      <x:c r="A2297" s="13" t="n">
        <x:v>45704.92361111111</x:v>
      </x:c>
      <x:c r="B2297" s="13" t="n">
        <x:v>45704.930555555555</x:v>
      </x:c>
      <x:c r="C2297" s="14" t="n">
        <x:v>45704</x:v>
      </x:c>
      <x:c r="D2297" s="15" t="n">
        <x:v>133</x:v>
      </x:c>
      <x:c r="E2297" s="12" t="n">
        <x:v>1380.3899825961391</x:v>
      </x:c>
      <x:c r="F2297" s="12" t="n">
        <x:v>1373.8159865891685</x:v>
      </x:c>
      <x:c r="G2297" s="12" t="n">
        <x:v>0</x:v>
      </x:c>
      <x:c r="H2297" s="12" t="n">
        <x:f>F2297+G2297</x:f>
        <x:v>1373.8159865891685</x:v>
      </x:c>
      <x:c r="I2297" s="12" t="n">
        <x:f>H2297-E2297</x:f>
        <x:v>-6.573996006970674</x:v>
      </x:c>
      <x:c r="J2297" s="12" t="n">
        <x:v>0</x:v>
      </x:c>
      <x:c r="K2297" s="12" t="n">
        <x:f>H2297+J2297</x:f>
        <x:v>1373.8159865891685</x:v>
      </x:c>
      <x:c r="L2297" s="16" t="n">
        <x:v>0.3859</x:v>
      </x:c>
      <x:c r="M2297" s="17" t="n">
        <x:f>F2297*L2297</x:f>
        <x:v>530.1555892247601</x:v>
      </x:c>
      <x:c r="N2297" s="16" t="n">
        <x:f>L2297*'月度汇总'!$F$8</x:f>
        <x:v>0.5788500000000001</x:v>
      </x:c>
      <x:c r="O2297" s="17" t="n">
        <x:f>G2297*N2297</x:f>
        <x:v>0</x:v>
      </x:c>
      <x:c r="P2297" s="16" t="n">
        <x:f>L2297*'月度汇总'!$F$10</x:f>
        <x:v>1.9295</x:v>
      </x:c>
      <x:c r="Q2297" s="17" t="n">
        <x:f>J2297*P2297</x:f>
        <x:v>0</x:v>
      </x:c>
      <x:c r="R2297" s="12" t="n">
        <x:v>0</x:v>
      </x:c>
      <x:c r="S2297" s="17" t="n">
        <x:v>0</x:v>
      </x:c>
      <x:c r="T2297" s="19" t="n">
        <x:f>M2297+O2297+Q2297+S2297</x:f>
        <x:v>530.1555892247601</x:v>
      </x:c>
      <x:c r="U2297" s="18" t="str">
        <x:f>TEXT(T2297,"0.00")&amp;"元"</x:f>
        <x:v>530.16元</x:v>
      </x:c>
      <x:c r="V2297" s="12" t="n">
        <x:v>16.43661993250179</x:v>
      </x:c>
      <x:c r="W2297" s="12" t="n">
        <x:f>K2297-V2297</x:f>
        <x:v>1357.3793666566667</x:v>
      </x:c>
    </x:row>
    <x:row r="2298" ht="20" customHeight="1">
      <x:c r="A2298" s="13" t="n">
        <x:v>45704.930555555555</x:v>
      </x:c>
      <x:c r="B2298" s="13" t="n">
        <x:v>45704.9375</x:v>
      </x:c>
      <x:c r="C2298" s="14" t="n">
        <x:v>45704</x:v>
      </x:c>
      <x:c r="D2298" s="15" t="n">
        <x:v>134</x:v>
      </x:c>
      <x:c r="E2298" s="12" t="n">
        <x:v>555.6813995481237</x:v>
      </x:c>
      <x:c r="F2298" s="12" t="n">
        <x:v>555.6813995481237</x:v>
      </x:c>
      <x:c r="G2298" s="12" t="n">
        <x:v>0</x:v>
      </x:c>
      <x:c r="H2298" s="12" t="n">
        <x:f>F2298+G2298</x:f>
        <x:v>555.6813995481237</x:v>
      </x:c>
      <x:c r="I2298" s="12" t="n">
        <x:f>H2298-E2298</x:f>
        <x:v>0</x:v>
      </x:c>
      <x:c r="J2298" s="12" t="n">
        <x:v>0</x:v>
      </x:c>
      <x:c r="K2298" s="12" t="n">
        <x:f>H2298+J2298</x:f>
        <x:v>555.6813995481237</x:v>
      </x:c>
      <x:c r="L2298" s="16" t="n">
        <x:v>0.4368</x:v>
      </x:c>
      <x:c r="M2298" s="17" t="n">
        <x:f>F2298*L2298</x:f>
        <x:v>242.72163532262047</x:v>
      </x:c>
      <x:c r="N2298" s="16" t="n">
        <x:f>L2298*'月度汇总'!$F$8</x:f>
        <x:v>0.6552</x:v>
      </x:c>
      <x:c r="O2298" s="17" t="n">
        <x:f>G2298*N2298</x:f>
        <x:v>0</x:v>
      </x:c>
      <x:c r="P2298" s="16" t="n">
        <x:f>L2298*'月度汇总'!$F$10</x:f>
        <x:v>2.184</x:v>
      </x:c>
      <x:c r="Q2298" s="17" t="n">
        <x:f>J2298*P2298</x:f>
        <x:v>0</x:v>
      </x:c>
      <x:c r="R2298" s="12" t="n">
        <x:v>0</x:v>
      </x:c>
      <x:c r="S2298" s="17" t="n">
        <x:v>0</x:v>
      </x:c>
      <x:c r="T2298" s="19" t="n">
        <x:f>M2298+O2298+Q2298+S2298</x:f>
        <x:v>242.72163532262047</x:v>
      </x:c>
      <x:c r="U2298" s="18" t="str">
        <x:f>TEXT(T2298,"0.00")&amp;"元"</x:f>
        <x:v>242.72元</x:v>
      </x:c>
      <x:c r="V2298" s="12" t="n">
        <x:v>0</x:v>
      </x:c>
      <x:c r="W2298" s="12" t="n">
        <x:f>K2298-V2298</x:f>
        <x:v>555.6813995481237</x:v>
      </x:c>
    </x:row>
    <x:row r="2299" ht="20" customHeight="1">
      <x:c r="A2299" s="13" t="n">
        <x:v>45704.9375</x:v>
      </x:c>
      <x:c r="B2299" s="13" t="n">
        <x:v>45704.944444444445</x:v>
      </x:c>
      <x:c r="C2299" s="14" t="n">
        <x:v>45704</x:v>
      </x:c>
      <x:c r="D2299" s="15" t="n">
        <x:v>135</x:v>
      </x:c>
      <x:c r="E2299" s="12" t="n">
        <x:v>1374.944181533037</x:v>
      </x:c>
      <x:c r="F2299" s="12" t="n">
        <x:v>1368.7254477616875</x:v>
      </x:c>
      <x:c r="G2299" s="12" t="n">
        <x:v>0</x:v>
      </x:c>
      <x:c r="H2299" s="12" t="n">
        <x:f>F2299+G2299</x:f>
        <x:v>1368.7254477616875</x:v>
      </x:c>
      <x:c r="I2299" s="12" t="n">
        <x:f>H2299-E2299</x:f>
        <x:v>-6.218733771349434</x:v>
      </x:c>
      <x:c r="J2299" s="12" t="n">
        <x:v>0</x:v>
      </x:c>
      <x:c r="K2299" s="12" t="n">
        <x:f>H2299+J2299</x:f>
        <x:v>1368.7254477616875</x:v>
      </x:c>
      <x:c r="L2299" s="16" t="n">
        <x:v>0.4198</x:v>
      </x:c>
      <x:c r="M2299" s="17" t="n">
        <x:f>F2299*L2299</x:f>
        <x:v>574.5909429703564</x:v>
      </x:c>
      <x:c r="N2299" s="16" t="n">
        <x:f>L2299*'月度汇总'!$F$8</x:f>
        <x:v>0.6297</x:v>
      </x:c>
      <x:c r="O2299" s="17" t="n">
        <x:f>G2299*N2299</x:f>
        <x:v>0</x:v>
      </x:c>
      <x:c r="P2299" s="16" t="n">
        <x:f>L2299*'月度汇总'!$F$10</x:f>
        <x:v>2.099</x:v>
      </x:c>
      <x:c r="Q2299" s="17" t="n">
        <x:f>J2299*P2299</x:f>
        <x:v>0</x:v>
      </x:c>
      <x:c r="R2299" s="12" t="n">
        <x:v>0</x:v>
      </x:c>
      <x:c r="S2299" s="17" t="n">
        <x:v>0</x:v>
      </x:c>
      <x:c r="T2299" s="19" t="n">
        <x:f>M2299+O2299+Q2299+S2299</x:f>
        <x:v>574.5909429703564</x:v>
      </x:c>
      <x:c r="U2299" s="18" t="str">
        <x:f>TEXT(T2299,"0.00")&amp;"元"</x:f>
        <x:v>574.59元</x:v>
      </x:c>
      <x:c r="V2299" s="12" t="n">
        <x:v>0</x:v>
      </x:c>
      <x:c r="W2299" s="12" t="n">
        <x:f>K2299-V2299</x:f>
        <x:v>1368.7254477616875</x:v>
      </x:c>
    </x:row>
    <x:row r="2300" ht="20" customHeight="1">
      <x:c r="A2300" s="13" t="n">
        <x:v>45704.944444444445</x:v>
      </x:c>
      <x:c r="B2300" s="13" t="n">
        <x:v>45704.95138888889</x:v>
      </x:c>
      <x:c r="C2300" s="14" t="n">
        <x:v>45704</x:v>
      </x:c>
      <x:c r="D2300" s="15" t="n">
        <x:v>136</x:v>
      </x:c>
      <x:c r="E2300" s="12" t="n">
        <x:v>1372.473918995629</x:v>
      </x:c>
      <x:c r="F2300" s="12" t="n">
        <x:v>1366.42555068762</x:v>
      </x:c>
      <x:c r="G2300" s="12" t="n">
        <x:v>0</x:v>
      </x:c>
      <x:c r="H2300" s="12" t="n">
        <x:f>F2300+G2300</x:f>
        <x:v>1366.42555068762</x:v>
      </x:c>
      <x:c r="I2300" s="12" t="n">
        <x:f>H2300-E2300</x:f>
        <x:v>-6.048368308009003</x:v>
      </x:c>
      <x:c r="J2300" s="12" t="n">
        <x:v>0</x:v>
      </x:c>
      <x:c r="K2300" s="12" t="n">
        <x:f>H2300+J2300</x:f>
        <x:v>1366.42555068762</x:v>
      </x:c>
      <x:c r="L2300" s="16" t="n">
        <x:v>0.4186</x:v>
      </x:c>
      <x:c r="M2300" s="17" t="n">
        <x:f>F2300*L2300</x:f>
        <x:v>571.9857355178377</x:v>
      </x:c>
      <x:c r="N2300" s="16" t="n">
        <x:f>L2300*'月度汇总'!$F$8</x:f>
        <x:v>0.6279</x:v>
      </x:c>
      <x:c r="O2300" s="17" t="n">
        <x:f>G2300*N2300</x:f>
        <x:v>0</x:v>
      </x:c>
      <x:c r="P2300" s="16" t="n">
        <x:f>L2300*'月度汇总'!$F$10</x:f>
        <x:v>2.093</x:v>
      </x:c>
      <x:c r="Q2300" s="17" t="n">
        <x:f>J2300*P2300</x:f>
        <x:v>0</x:v>
      </x:c>
      <x:c r="R2300" s="12" t="n">
        <x:v>0</x:v>
      </x:c>
      <x:c r="S2300" s="17" t="n">
        <x:v>0</x:v>
      </x:c>
      <x:c r="T2300" s="19" t="n">
        <x:f>M2300+O2300+Q2300+S2300</x:f>
        <x:v>571.9857355178377</x:v>
      </x:c>
      <x:c r="U2300" s="18" t="str">
        <x:f>TEXT(T2300,"0.00")&amp;"元"</x:f>
        <x:v>571.99元</x:v>
      </x:c>
      <x:c r="V2300" s="12" t="n">
        <x:v>0</x:v>
      </x:c>
      <x:c r="W2300" s="12" t="n">
        <x:f>K2300-V2300</x:f>
        <x:v>1366.42555068762</x:v>
      </x:c>
    </x:row>
    <x:row r="2301" ht="20" customHeight="1">
      <x:c r="A2301" s="13" t="n">
        <x:v>45704.95138888889</x:v>
      </x:c>
      <x:c r="B2301" s="13" t="n">
        <x:v>45704.95833333333</x:v>
      </x:c>
      <x:c r="C2301" s="14" t="n">
        <x:v>45704</x:v>
      </x:c>
      <x:c r="D2301" s="15" t="n">
        <x:v>137</x:v>
      </x:c>
      <x:c r="E2301" s="12" t="n">
        <x:v>1376.102645073933</x:v>
      </x:c>
      <x:c r="F2301" s="12" t="n">
        <x:v>1370.219974978315</x:v>
      </x:c>
      <x:c r="G2301" s="12" t="n">
        <x:v>0</x:v>
      </x:c>
      <x:c r="H2301" s="12" t="n">
        <x:f>F2301+G2301</x:f>
        <x:v>1370.219974978315</x:v>
      </x:c>
      <x:c r="I2301" s="12" t="n">
        <x:f>H2301-E2301</x:f>
        <x:v>-5.882670095618096</x:v>
      </x:c>
      <x:c r="J2301" s="12" t="n">
        <x:v>0</x:v>
      </x:c>
      <x:c r="K2301" s="12" t="n">
        <x:f>H2301+J2301</x:f>
        <x:v>1370.219974978315</x:v>
      </x:c>
      <x:c r="L2301" s="16" t="n">
        <x:v>0.4241</x:v>
      </x:c>
      <x:c r="M2301" s="17" t="n">
        <x:f>F2301*L2301</x:f>
        <x:v>581.1102913883033</x:v>
      </x:c>
      <x:c r="N2301" s="16" t="n">
        <x:f>L2301*'月度汇总'!$F$8</x:f>
        <x:v>0.63615</x:v>
      </x:c>
      <x:c r="O2301" s="17" t="n">
        <x:f>G2301*N2301</x:f>
        <x:v>0</x:v>
      </x:c>
      <x:c r="P2301" s="16" t="n">
        <x:f>L2301*'月度汇总'!$F$10</x:f>
        <x:v>2.1205</x:v>
      </x:c>
      <x:c r="Q2301" s="17" t="n">
        <x:f>J2301*P2301</x:f>
        <x:v>0</x:v>
      </x:c>
      <x:c r="R2301" s="12" t="n">
        <x:v>0</x:v>
      </x:c>
      <x:c r="S2301" s="17" t="n">
        <x:v>0</x:v>
      </x:c>
      <x:c r="T2301" s="19" t="n">
        <x:f>M2301+O2301+Q2301+S2301</x:f>
        <x:v>581.1102913883033</x:v>
      </x:c>
      <x:c r="U2301" s="18" t="str">
        <x:f>TEXT(T2301,"0.00")&amp;"元"</x:f>
        <x:v>581.11元</x:v>
      </x:c>
      <x:c r="V2301" s="12" t="n">
        <x:v>0</x:v>
      </x:c>
      <x:c r="W2301" s="12" t="n">
        <x:f>K2301-V2301</x:f>
        <x:v>1370.219974978315</x:v>
      </x:c>
    </x:row>
    <x:row r="2302" ht="20" customHeight="1">
      <x:c r="A2302" s="13" t="n">
        <x:v>45704.95833333333</x:v>
      </x:c>
      <x:c r="B2302" s="13" t="n">
        <x:v>45704.96527777778</x:v>
      </x:c>
      <x:c r="C2302" s="14" t="n">
        <x:v>45704</x:v>
      </x:c>
      <x:c r="D2302" s="15" t="n">
        <x:v>138</x:v>
      </x:c>
      <x:c r="E2302" s="12" t="n">
        <x:v>1382.4803114273027</x:v>
      </x:c>
      <x:c r="F2302" s="12" t="n">
        <x:v>1376.7588001549059</x:v>
      </x:c>
      <x:c r="G2302" s="12" t="n">
        <x:v>0</x:v>
      </x:c>
      <x:c r="H2302" s="12" t="n">
        <x:f>F2302+G2302</x:f>
        <x:v>1376.7588001549059</x:v>
      </x:c>
      <x:c r="I2302" s="12" t="n">
        <x:f>H2302-E2302</x:f>
        <x:v>-5.7215112723968105</x:v>
      </x:c>
      <x:c r="J2302" s="12" t="n">
        <x:v>0</x:v>
      </x:c>
      <x:c r="K2302" s="12" t="n">
        <x:f>H2302+J2302</x:f>
        <x:v>1376.7588001549059</x:v>
      </x:c>
      <x:c r="L2302" s="16" t="n">
        <x:v>0.4237</x:v>
      </x:c>
      <x:c r="M2302" s="17" t="n">
        <x:f>F2302*L2302</x:f>
        <x:v>583.3327036256336</x:v>
      </x:c>
      <x:c r="N2302" s="16" t="n">
        <x:f>L2302*'月度汇总'!$F$8</x:f>
        <x:v>0.6355500000000001</x:v>
      </x:c>
      <x:c r="O2302" s="17" t="n">
        <x:f>G2302*N2302</x:f>
        <x:v>0</x:v>
      </x:c>
      <x:c r="P2302" s="16" t="n">
        <x:f>L2302*'月度汇总'!$F$10</x:f>
        <x:v>2.1185</x:v>
      </x:c>
      <x:c r="Q2302" s="17" t="n">
        <x:f>J2302*P2302</x:f>
        <x:v>0</x:v>
      </x:c>
      <x:c r="R2302" s="12" t="n">
        <x:v>0</x:v>
      </x:c>
      <x:c r="S2302" s="17" t="n">
        <x:v>0</x:v>
      </x:c>
      <x:c r="T2302" s="19" t="n">
        <x:f>M2302+O2302+Q2302+S2302</x:f>
        <x:v>583.3327036256336</x:v>
      </x:c>
      <x:c r="U2302" s="18" t="str">
        <x:f>TEXT(T2302,"0.00")&amp;"元"</x:f>
        <x:v>583.33元</x:v>
      </x:c>
      <x:c r="V2302" s="12" t="n">
        <x:v>0</x:v>
      </x:c>
      <x:c r="W2302" s="12" t="n">
        <x:f>K2302-V2302</x:f>
        <x:v>1376.7588001549059</x:v>
      </x:c>
    </x:row>
    <x:row r="2303" ht="20" customHeight="1">
      <x:c r="A2303" s="13" t="n">
        <x:v>45704.96527777778</x:v>
      </x:c>
      <x:c r="B2303" s="13" t="n">
        <x:v>45704.97222222222</x:v>
      </x:c>
      <x:c r="C2303" s="14" t="n">
        <x:v>45704</x:v>
      </x:c>
      <x:c r="D2303" s="15" t="n">
        <x:v>139</x:v>
      </x:c>
      <x:c r="E2303" s="12" t="n">
        <x:v>1018.5598229821178</x:v>
      </x:c>
      <x:c r="F2303" s="12" t="n">
        <x:v>1018.5598229821178</x:v>
      </x:c>
      <x:c r="G2303" s="12" t="n">
        <x:v>0</x:v>
      </x:c>
      <x:c r="H2303" s="12" t="n">
        <x:f>F2303+G2303</x:f>
        <x:v>1018.5598229821178</x:v>
      </x:c>
      <x:c r="I2303" s="12" t="n">
        <x:f>H2303-E2303</x:f>
        <x:v>0</x:v>
      </x:c>
      <x:c r="J2303" s="12" t="n">
        <x:v>0</x:v>
      </x:c>
      <x:c r="K2303" s="12" t="n">
        <x:f>H2303+J2303</x:f>
        <x:v>1018.5598229821178</x:v>
      </x:c>
      <x:c r="L2303" s="16" t="n">
        <x:v>0.4248</x:v>
      </x:c>
      <x:c r="M2303" s="17" t="n">
        <x:f>F2303*L2303</x:f>
        <x:v>432.68421280280364</x:v>
      </x:c>
      <x:c r="N2303" s="16" t="n">
        <x:f>L2303*'月度汇总'!$F$8</x:f>
        <x:v>0.6372</x:v>
      </x:c>
      <x:c r="O2303" s="17" t="n">
        <x:f>G2303*N2303</x:f>
        <x:v>0</x:v>
      </x:c>
      <x:c r="P2303" s="16" t="n">
        <x:f>L2303*'月度汇总'!$F$10</x:f>
        <x:v>2.124</x:v>
      </x:c>
      <x:c r="Q2303" s="17" t="n">
        <x:f>J2303*P2303</x:f>
        <x:v>0</x:v>
      </x:c>
      <x:c r="R2303" s="12" t="n">
        <x:v>0</x:v>
      </x:c>
      <x:c r="S2303" s="17" t="n">
        <x:v>0</x:v>
      </x:c>
      <x:c r="T2303" s="19" t="n">
        <x:f>M2303+O2303+Q2303+S2303</x:f>
        <x:v>432.68421280280364</x:v>
      </x:c>
      <x:c r="U2303" s="18" t="str">
        <x:f>TEXT(T2303,"0.00")&amp;"元"</x:f>
        <x:v>432.68元</x:v>
      </x:c>
      <x:c r="V2303" s="12" t="n">
        <x:v>0</x:v>
      </x:c>
      <x:c r="W2303" s="12" t="n">
        <x:f>K2303-V2303</x:f>
        <x:v>1018.5598229821178</x:v>
      </x:c>
    </x:row>
    <x:row r="2304" ht="20" customHeight="1">
      <x:c r="A2304" s="13" t="n">
        <x:v>45704.97222222222</x:v>
      </x:c>
      <x:c r="B2304" s="13" t="n">
        <x:v>45704.97916666667</x:v>
      </x:c>
      <x:c r="C2304" s="14" t="n">
        <x:v>45704</x:v>
      </x:c>
      <x:c r="D2304" s="15" t="n">
        <x:v>140</x:v>
      </x:c>
      <x:c r="E2304" s="12" t="n">
        <x:v>1398.7428200058298</x:v>
      </x:c>
      <x:c r="F2304" s="12" t="n">
        <x:v>1393.3305022412492</x:v>
      </x:c>
      <x:c r="G2304" s="12" t="n">
        <x:v>0</x:v>
      </x:c>
      <x:c r="H2304" s="12" t="n">
        <x:f>F2304+G2304</x:f>
        <x:v>1393.3305022412492</x:v>
      </x:c>
      <x:c r="I2304" s="12" t="n">
        <x:f>H2304-E2304</x:f>
        <x:v>-5.412317764580621</x:v>
      </x:c>
      <x:c r="J2304" s="12" t="n">
        <x:v>0</x:v>
      </x:c>
      <x:c r="K2304" s="12" t="n">
        <x:f>H2304+J2304</x:f>
        <x:v>1393.3305022412492</x:v>
      </x:c>
      <x:c r="L2304" s="16" t="n">
        <x:v>0.424</x:v>
      </x:c>
      <x:c r="M2304" s="17" t="n">
        <x:f>F2304*L2304</x:f>
        <x:v>590.7721329502897</x:v>
      </x:c>
      <x:c r="N2304" s="16" t="n">
        <x:f>L2304*'月度汇总'!$F$8</x:f>
        <x:v>0.636</x:v>
      </x:c>
      <x:c r="O2304" s="17" t="n">
        <x:f>G2304*N2304</x:f>
        <x:v>0</x:v>
      </x:c>
      <x:c r="P2304" s="16" t="n">
        <x:f>L2304*'月度汇总'!$F$10</x:f>
        <x:v>2.12</x:v>
      </x:c>
      <x:c r="Q2304" s="17" t="n">
        <x:f>J2304*P2304</x:f>
        <x:v>0</x:v>
      </x:c>
      <x:c r="R2304" s="12" t="n">
        <x:v>0</x:v>
      </x:c>
      <x:c r="S2304" s="17" t="n">
        <x:v>0</x:v>
      </x:c>
      <x:c r="T2304" s="19" t="n">
        <x:f>M2304+O2304+Q2304+S2304</x:f>
        <x:v>590.7721329502897</x:v>
      </x:c>
      <x:c r="U2304" s="18" t="str">
        <x:f>TEXT(T2304,"0.00")&amp;"元"</x:f>
        <x:v>590.77元</x:v>
      </x:c>
      <x:c r="V2304" s="12" t="n">
        <x:v>21.422018917915914</x:v>
      </x:c>
      <x:c r="W2304" s="12" t="n">
        <x:f>K2304-V2304</x:f>
        <x:v>1371.9084833233333</x:v>
      </x:c>
    </x:row>
    <x:row r="2305" ht="20" customHeight="1">
      <x:c r="A2305" s="13" t="n">
        <x:v>45704.97916666667</x:v>
      </x:c>
      <x:c r="B2305" s="13" t="n">
        <x:v>45704.98611111111</x:v>
      </x:c>
      <x:c r="C2305" s="14" t="n">
        <x:v>45704</x:v>
      </x:c>
      <x:c r="D2305" s="15" t="n">
        <x:v>141</x:v>
      </x:c>
      <x:c r="E2305" s="12" t="n">
        <x:v>1391.8652664439815</x:v>
      </x:c>
      <x:c r="F2305" s="12" t="n">
        <x:v>1386.6012219545742</x:v>
      </x:c>
      <x:c r="G2305" s="12" t="n">
        <x:v>0</x:v>
      </x:c>
      <x:c r="H2305" s="12" t="n">
        <x:f>F2305+G2305</x:f>
        <x:v>1386.6012219545742</x:v>
      </x:c>
      <x:c r="I2305" s="12" t="n">
        <x:f>H2305-E2305</x:f>
        <x:v>-5.264044489407297</x:v>
      </x:c>
      <x:c r="J2305" s="12" t="n">
        <x:v>0</x:v>
      </x:c>
      <x:c r="K2305" s="12" t="n">
        <x:f>H2305+J2305</x:f>
        <x:v>1386.6012219545742</x:v>
      </x:c>
      <x:c r="L2305" s="16" t="n">
        <x:v>0.422</x:v>
      </x:c>
      <x:c r="M2305" s="17" t="n">
        <x:f>F2305*L2305</x:f>
        <x:v>585.1457156648303</x:v>
      </x:c>
      <x:c r="N2305" s="16" t="n">
        <x:f>L2305*'月度汇总'!$F$8</x:f>
        <x:v>0.633</x:v>
      </x:c>
      <x:c r="O2305" s="17" t="n">
        <x:f>G2305*N2305</x:f>
        <x:v>0</x:v>
      </x:c>
      <x:c r="P2305" s="16" t="n">
        <x:f>L2305*'月度汇总'!$F$10</x:f>
        <x:v>2.11</x:v>
      </x:c>
      <x:c r="Q2305" s="17" t="n">
        <x:f>J2305*P2305</x:f>
        <x:v>0</x:v>
      </x:c>
      <x:c r="R2305" s="12" t="n">
        <x:v>0</x:v>
      </x:c>
      <x:c r="S2305" s="17" t="n">
        <x:v>0</x:v>
      </x:c>
      <x:c r="T2305" s="19" t="n">
        <x:f>M2305+O2305+Q2305+S2305</x:f>
        <x:v>585.1457156648303</x:v>
      </x:c>
      <x:c r="U2305" s="18" t="str">
        <x:f>TEXT(T2305,"0.00")&amp;"元"</x:f>
        <x:v>585.15元</x:v>
      </x:c>
      <x:c r="V2305" s="12" t="n">
        <x:v>0</x:v>
      </x:c>
      <x:c r="W2305" s="12" t="n">
        <x:f>K2305-V2305</x:f>
        <x:v>1386.6012219545742</x:v>
      </x:c>
    </x:row>
    <x:row r="2306" ht="20" customHeight="1">
      <x:c r="A2306" s="13" t="n">
        <x:v>45704.98611111111</x:v>
      </x:c>
      <x:c r="B2306" s="13" t="n">
        <x:v>45704.993055555555</x:v>
      </x:c>
      <x:c r="C2306" s="14" t="n">
        <x:v>45704</x:v>
      </x:c>
      <x:c r="D2306" s="15" t="n">
        <x:v>142</x:v>
      </x:c>
      <x:c r="E2306" s="12" t="n">
        <x:v>1394.4759390735776</x:v>
      </x:c>
      <x:c r="F2306" s="12" t="n">
        <x:v>1389.3561058354405</x:v>
      </x:c>
      <x:c r="G2306" s="12" t="n">
        <x:v>0</x:v>
      </x:c>
      <x:c r="H2306" s="12" t="n">
        <x:f>F2306+G2306</x:f>
        <x:v>1389.3561058354405</x:v>
      </x:c>
      <x:c r="I2306" s="12" t="n">
        <x:f>H2306-E2306</x:f>
        <x:v>-5.119833238137062</x:v>
      </x:c>
      <x:c r="J2306" s="12" t="n">
        <x:v>0</x:v>
      </x:c>
      <x:c r="K2306" s="12" t="n">
        <x:f>H2306+J2306</x:f>
        <x:v>1389.3561058354405</x:v>
      </x:c>
      <x:c r="L2306" s="16" t="n">
        <x:v>0.424</x:v>
      </x:c>
      <x:c r="M2306" s="17" t="n">
        <x:f>F2306*L2306</x:f>
        <x:v>589.0869888742268</x:v>
      </x:c>
      <x:c r="N2306" s="16" t="n">
        <x:f>L2306*'月度汇总'!$F$8</x:f>
        <x:v>0.636</x:v>
      </x:c>
      <x:c r="O2306" s="17" t="n">
        <x:f>G2306*N2306</x:f>
        <x:v>0</x:v>
      </x:c>
      <x:c r="P2306" s="16" t="n">
        <x:f>L2306*'月度汇总'!$F$10</x:f>
        <x:v>2.12</x:v>
      </x:c>
      <x:c r="Q2306" s="17" t="n">
        <x:f>J2306*P2306</x:f>
        <x:v>0</x:v>
      </x:c>
      <x:c r="R2306" s="12" t="n">
        <x:v>0</x:v>
      </x:c>
      <x:c r="S2306" s="17" t="n">
        <x:v>0</x:v>
      </x:c>
      <x:c r="T2306" s="19" t="n">
        <x:f>M2306+O2306+Q2306+S2306</x:f>
        <x:v>589.0869888742268</x:v>
      </x:c>
      <x:c r="U2306" s="18" t="str">
        <x:f>TEXT(T2306,"0.00")&amp;"元"</x:f>
        <x:v>589.09元</x:v>
      </x:c>
      <x:c r="V2306" s="12" t="n">
        <x:v>0</x:v>
      </x:c>
      <x:c r="W2306" s="12" t="n">
        <x:f>K2306-V2306</x:f>
        <x:v>1389.3561058354405</x:v>
      </x:c>
    </x:row>
    <x:row r="2307" ht="20" customHeight="1">
      <x:c r="A2307" s="13" t="n">
        <x:v>45704.993055555555</x:v>
      </x:c>
      <x:c r="B2307" s="13" t="n">
        <x:v>45705</x:v>
      </x:c>
      <x:c r="C2307" s="14" t="n">
        <x:v>45704</x:v>
      </x:c>
      <x:c r="D2307" s="15" t="n">
        <x:v>143</x:v>
      </x:c>
      <x:c r="E2307" s="12" t="n">
        <x:v>576.231635419422</x:v>
      </x:c>
      <x:c r="F2307" s="12" t="n">
        <x:v>576.231635419422</x:v>
      </x:c>
      <x:c r="G2307" s="12" t="n">
        <x:v>0</x:v>
      </x:c>
      <x:c r="H2307" s="12" t="n">
        <x:f>F2307+G2307</x:f>
        <x:v>576.231635419422</x:v>
      </x:c>
      <x:c r="I2307" s="12" t="n">
        <x:f>H2307-E2307</x:f>
        <x:v>0</x:v>
      </x:c>
      <x:c r="J2307" s="12" t="n">
        <x:v>0</x:v>
      </x:c>
      <x:c r="K2307" s="12" t="n">
        <x:f>H2307+J2307</x:f>
        <x:v>576.231635419422</x:v>
      </x:c>
      <x:c r="L2307" s="16" t="n">
        <x:v>0.4271</x:v>
      </x:c>
      <x:c r="M2307" s="17" t="n">
        <x:f>F2307*L2307</x:f>
        <x:v>246.10853148763513</x:v>
      </x:c>
      <x:c r="N2307" s="16" t="n">
        <x:f>L2307*'月度汇总'!$F$8</x:f>
        <x:v>0.6406499999999999</x:v>
      </x:c>
      <x:c r="O2307" s="17" t="n">
        <x:f>G2307*N2307</x:f>
        <x:v>0</x:v>
      </x:c>
      <x:c r="P2307" s="16" t="n">
        <x:f>L2307*'月度汇总'!$F$10</x:f>
        <x:v>2.1355</x:v>
      </x:c>
      <x:c r="Q2307" s="17" t="n">
        <x:f>J2307*P2307</x:f>
        <x:v>0</x:v>
      </x:c>
      <x:c r="R2307" s="12" t="n">
        <x:v>0</x:v>
      </x:c>
      <x:c r="S2307" s="17" t="n">
        <x:v>0</x:v>
      </x:c>
      <x:c r="T2307" s="19" t="n">
        <x:f>M2307+O2307+Q2307+S2307</x:f>
        <x:v>246.10853148763513</x:v>
      </x:c>
      <x:c r="U2307" s="18" t="str">
        <x:f>TEXT(T2307,"0.00")&amp;"元"</x:f>
        <x:v>246.11元</x:v>
      </x:c>
      <x:c r="V2307" s="12" t="n">
        <x:v>0</x:v>
      </x:c>
      <x:c r="W2307" s="12" t="n">
        <x:f>K2307-V2307</x:f>
        <x:v>576.231635419422</x:v>
      </x:c>
    </x:row>
    <x:row r="2308" ht="20" customHeight="1">
      <x:c r="A2308" s="13" t="n">
        <x:v>45705</x:v>
      </x:c>
      <x:c r="B2308" s="13" t="n">
        <x:v>45705.006944444445</x:v>
      </x:c>
      <x:c r="C2308" s="14" t="n">
        <x:v>45704</x:v>
      </x:c>
      <x:c r="D2308" s="15" t="n">
        <x:v>144</x:v>
      </x:c>
      <x:c r="E2308" s="12" t="n">
        <x:v>593.081025</x:v>
      </x:c>
      <x:c r="F2308" s="12" t="n">
        <x:v>593.081025</x:v>
      </x:c>
      <x:c r="G2308" s="12" t="n">
        <x:v>0</x:v>
      </x:c>
      <x:c r="H2308" s="12" t="n">
        <x:f>F2308+G2308</x:f>
        <x:v>593.081025</x:v>
      </x:c>
      <x:c r="I2308" s="12" t="n">
        <x:f>H2308-E2308</x:f>
        <x:v>0</x:v>
      </x:c>
      <x:c r="J2308" s="12" t="n">
        <x:v>0</x:v>
      </x:c>
      <x:c r="K2308" s="12" t="n">
        <x:f>H2308+J2308</x:f>
        <x:v>593.081025</x:v>
      </x:c>
      <x:c r="L2308" s="16" t="n">
        <x:v>0.4276</x:v>
      </x:c>
      <x:c r="M2308" s="17" t="n">
        <x:f>F2308*L2308</x:f>
        <x:v>253.60144628999996</x:v>
      </x:c>
      <x:c r="N2308" s="16" t="n">
        <x:f>L2308*'月度汇总'!$F$8</x:f>
        <x:v>0.6414</x:v>
      </x:c>
      <x:c r="O2308" s="17" t="n">
        <x:f>G2308*N2308</x:f>
        <x:v>0</x:v>
      </x:c>
      <x:c r="P2308" s="16" t="n">
        <x:f>L2308*'月度汇总'!$F$10</x:f>
        <x:v>2.138</x:v>
      </x:c>
      <x:c r="Q2308" s="17" t="n">
        <x:f>J2308*P2308</x:f>
        <x:v>0</x:v>
      </x:c>
      <x:c r="R2308" s="12" t="n">
        <x:v>0</x:v>
      </x:c>
      <x:c r="S2308" s="17" t="n">
        <x:v>0</x:v>
      </x:c>
      <x:c r="T2308" s="19" t="n">
        <x:f>M2308+O2308+Q2308+S2308</x:f>
        <x:v>253.60144628999996</x:v>
      </x:c>
      <x:c r="U2308" s="18" t="str">
        <x:f>TEXT(T2308,"0.00")&amp;"元"</x:f>
        <x:v>253.60元</x:v>
      </x:c>
      <x:c r="V2308" s="12" t="n">
        <x:v>0</x:v>
      </x:c>
      <x:c r="W2308" s="12" t="n">
        <x:f>K2308-V2308</x:f>
        <x:v>593.081025</x:v>
      </x:c>
    </x:row>
    <x:row r="2309" ht="20" customHeight="1">
      <x:c r="A2309" s="13" t="n">
        <x:v>45705.006944444445</x:v>
      </x:c>
      <x:c r="B2309" s="13" t="n">
        <x:v>45705.01388888889</x:v>
      </x:c>
      <x:c r="C2309" s="14" t="n">
        <x:v>45705</x:v>
      </x:c>
      <x:c r="D2309" s="15" t="n">
        <x:v>1</x:v>
      </x:c>
      <x:c r="E2309" s="12" t="n">
        <x:v>1407.9809454768492</x:v>
      </x:c>
      <x:c r="F2309" s="12" t="n">
        <x:v>1407.9809454768492</x:v>
      </x:c>
      <x:c r="G2309" s="12" t="n">
        <x:v>0</x:v>
      </x:c>
      <x:c r="H2309" s="12" t="n">
        <x:f>F2309+G2309</x:f>
        <x:v>1407.9809454768492</x:v>
      </x:c>
      <x:c r="I2309" s="12" t="n">
        <x:f>H2309-E2309</x:f>
        <x:v>0</x:v>
      </x:c>
      <x:c r="J2309" s="12" t="n">
        <x:v>0</x:v>
      </x:c>
      <x:c r="K2309" s="12" t="n">
        <x:f>H2309+J2309</x:f>
        <x:v>1407.9809454768492</x:v>
      </x:c>
      <x:c r="L2309" s="16" t="n">
        <x:v>0.4248</x:v>
      </x:c>
      <x:c r="M2309" s="17" t="n">
        <x:f>F2309*L2309</x:f>
        <x:v>598.1103056385656</x:v>
      </x:c>
      <x:c r="N2309" s="16" t="n">
        <x:f>L2309*'月度汇总'!$F$8</x:f>
        <x:v>0.6372</x:v>
      </x:c>
      <x:c r="O2309" s="17" t="n">
        <x:f>G2309*N2309</x:f>
        <x:v>0</x:v>
      </x:c>
      <x:c r="P2309" s="16" t="n">
        <x:f>L2309*'月度汇总'!$F$10</x:f>
        <x:v>2.124</x:v>
      </x:c>
      <x:c r="Q2309" s="17" t="n">
        <x:f>J2309*P2309</x:f>
        <x:v>0</x:v>
      </x:c>
      <x:c r="R2309" s="12" t="n">
        <x:v>0</x:v>
      </x:c>
      <x:c r="S2309" s="17" t="n">
        <x:v>0</x:v>
      </x:c>
      <x:c r="T2309" s="19" t="n">
        <x:f>M2309+O2309+Q2309+S2309</x:f>
        <x:v>598.1103056385656</x:v>
      </x:c>
      <x:c r="U2309" s="18" t="str">
        <x:f>TEXT(T2309,"0.00")&amp;"元"</x:f>
        <x:v>598.11元</x:v>
      </x:c>
      <x:c r="V2309" s="12" t="n">
        <x:v>2.696278820182548</x:v>
      </x:c>
      <x:c r="W2309" s="12" t="n">
        <x:f>K2309-V2309</x:f>
        <x:v>1405.2846666566668</x:v>
      </x:c>
    </x:row>
    <x:row r="2310" ht="20" customHeight="1">
      <x:c r="A2310" s="13" t="n">
        <x:v>45705.01388888889</x:v>
      </x:c>
      <x:c r="B2310" s="13" t="n">
        <x:v>45705.02083333333</x:v>
      </x:c>
      <x:c r="C2310" s="14" t="n">
        <x:v>45705</x:v>
      </x:c>
      <x:c r="D2310" s="15" t="n">
        <x:v>2</x:v>
      </x:c>
      <x:c r="E2310" s="12" t="n">
        <x:v>1408.318469716456</x:v>
      </x:c>
      <x:c r="F2310" s="12" t="n">
        <x:v>1408.318469716456</x:v>
      </x:c>
      <x:c r="G2310" s="12" t="n">
        <x:v>0</x:v>
      </x:c>
      <x:c r="H2310" s="12" t="n">
        <x:f>F2310+G2310</x:f>
        <x:v>1408.318469716456</x:v>
      </x:c>
      <x:c r="I2310" s="12" t="n">
        <x:f>H2310-E2310</x:f>
        <x:v>0</x:v>
      </x:c>
      <x:c r="J2310" s="12" t="n">
        <x:v>0</x:v>
      </x:c>
      <x:c r="K2310" s="12" t="n">
        <x:f>H2310+J2310</x:f>
        <x:v>1408.318469716456</x:v>
      </x:c>
      <x:c r="L2310" s="16" t="n">
        <x:v>0.4245</x:v>
      </x:c>
      <x:c r="M2310" s="17" t="n">
        <x:f>F2310*L2310</x:f>
        <x:v>597.8311903946355</x:v>
      </x:c>
      <x:c r="N2310" s="16" t="n">
        <x:f>L2310*'月度汇总'!$F$8</x:f>
        <x:v>0.6367499999999999</x:v>
      </x:c>
      <x:c r="O2310" s="17" t="n">
        <x:f>G2310*N2310</x:f>
        <x:v>0</x:v>
      </x:c>
      <x:c r="P2310" s="16" t="n">
        <x:f>L2310*'月度汇总'!$F$10</x:f>
        <x:v>2.1225</x:v>
      </x:c>
      <x:c r="Q2310" s="17" t="n">
        <x:f>J2310*P2310</x:f>
        <x:v>0</x:v>
      </x:c>
      <x:c r="R2310" s="12" t="n">
        <x:v>0</x:v>
      </x:c>
      <x:c r="S2310" s="17" t="n">
        <x:v>0</x:v>
      </x:c>
      <x:c r="T2310" s="19" t="n">
        <x:f>M2310+O2310+Q2310+S2310</x:f>
        <x:v>597.8311903946355</x:v>
      </x:c>
      <x:c r="U2310" s="18" t="str">
        <x:f>TEXT(T2310,"0.00")&amp;"元"</x:f>
        <x:v>597.83元</x:v>
      </x:c>
      <x:c r="V2310" s="12" t="n">
        <x:v>0</x:v>
      </x:c>
      <x:c r="W2310" s="12" t="n">
        <x:f>K2310-V2310</x:f>
        <x:v>1408.318469716456</x:v>
      </x:c>
    </x:row>
    <x:row r="2311" ht="20" customHeight="1">
      <x:c r="A2311" s="13" t="n">
        <x:v>45705.02083333333</x:v>
      </x:c>
      <x:c r="B2311" s="13" t="n">
        <x:v>45705.02777777778</x:v>
      </x:c>
      <x:c r="C2311" s="14" t="n">
        <x:v>45705</x:v>
      </x:c>
      <x:c r="D2311" s="15" t="n">
        <x:v>3</x:v>
      </x:c>
      <x:c r="E2311" s="12" t="n">
        <x:v>646.334480643864</x:v>
      </x:c>
      <x:c r="F2311" s="12" t="n">
        <x:v>646.334480643864</x:v>
      </x:c>
      <x:c r="G2311" s="12" t="n">
        <x:v>0</x:v>
      </x:c>
      <x:c r="H2311" s="12" t="n">
        <x:f>F2311+G2311</x:f>
        <x:v>646.334480643864</x:v>
      </x:c>
      <x:c r="I2311" s="12" t="n">
        <x:f>H2311-E2311</x:f>
        <x:v>0</x:v>
      </x:c>
      <x:c r="J2311" s="12" t="n">
        <x:v>0</x:v>
      </x:c>
      <x:c r="K2311" s="12" t="n">
        <x:f>H2311+J2311</x:f>
        <x:v>646.334480643864</x:v>
      </x:c>
      <x:c r="L2311" s="16" t="n">
        <x:v>0.4269</x:v>
      </x:c>
      <x:c r="M2311" s="17" t="n">
        <x:f>F2311*L2311</x:f>
        <x:v>275.92018978686554</x:v>
      </x:c>
      <x:c r="N2311" s="16" t="n">
        <x:f>L2311*'月度汇总'!$F$8</x:f>
        <x:v>0.64035</x:v>
      </x:c>
      <x:c r="O2311" s="17" t="n">
        <x:f>G2311*N2311</x:f>
        <x:v>0</x:v>
      </x:c>
      <x:c r="P2311" s="16" t="n">
        <x:f>L2311*'月度汇总'!$F$10</x:f>
        <x:v>2.1345</x:v>
      </x:c>
      <x:c r="Q2311" s="17" t="n">
        <x:f>J2311*P2311</x:f>
        <x:v>0</x:v>
      </x:c>
      <x:c r="R2311" s="12" t="n">
        <x:v>0</x:v>
      </x:c>
      <x:c r="S2311" s="17" t="n">
        <x:v>0</x:v>
      </x:c>
      <x:c r="T2311" s="19" t="n">
        <x:f>M2311+O2311+Q2311+S2311</x:f>
        <x:v>275.92018978686554</x:v>
      </x:c>
      <x:c r="U2311" s="18" t="str">
        <x:f>TEXT(T2311,"0.00")&amp;"元"</x:f>
        <x:v>275.92元</x:v>
      </x:c>
      <x:c r="V2311" s="12" t="n">
        <x:v>0</x:v>
      </x:c>
      <x:c r="W2311" s="12" t="n">
        <x:f>K2311-V2311</x:f>
        <x:v>646.334480643864</x:v>
      </x:c>
    </x:row>
    <x:row r="2312" ht="20" customHeight="1">
      <x:c r="A2312" s="13" t="n">
        <x:v>45705.02777777778</x:v>
      </x:c>
      <x:c r="B2312" s="13" t="n">
        <x:v>45705.03472222222</x:v>
      </x:c>
      <x:c r="C2312" s="14" t="n">
        <x:v>45705</x:v>
      </x:c>
      <x:c r="D2312" s="15" t="n">
        <x:v>4</x:v>
      </x:c>
      <x:c r="E2312" s="12" t="n">
        <x:v>582.9421654165791</x:v>
      </x:c>
      <x:c r="F2312" s="12" t="n">
        <x:v>582.9421654165791</x:v>
      </x:c>
      <x:c r="G2312" s="12" t="n">
        <x:v>0</x:v>
      </x:c>
      <x:c r="H2312" s="12" t="n">
        <x:f>F2312+G2312</x:f>
        <x:v>582.9421654165791</x:v>
      </x:c>
      <x:c r="I2312" s="12" t="n">
        <x:f>H2312-E2312</x:f>
        <x:v>0</x:v>
      </x:c>
      <x:c r="J2312" s="12" t="n">
        <x:v>0</x:v>
      </x:c>
      <x:c r="K2312" s="12" t="n">
        <x:f>H2312+J2312</x:f>
        <x:v>582.9421654165791</x:v>
      </x:c>
      <x:c r="L2312" s="16" t="n">
        <x:v>0.4272</x:v>
      </x:c>
      <x:c r="M2312" s="17" t="n">
        <x:f>F2312*L2312</x:f>
        <x:v>249.0328930659626</x:v>
      </x:c>
      <x:c r="N2312" s="16" t="n">
        <x:f>L2312*'月度汇总'!$F$8</x:f>
        <x:v>0.6408</x:v>
      </x:c>
      <x:c r="O2312" s="17" t="n">
        <x:f>G2312*N2312</x:f>
        <x:v>0</x:v>
      </x:c>
      <x:c r="P2312" s="16" t="n">
        <x:f>L2312*'月度汇总'!$F$10</x:f>
        <x:v>2.136</x:v>
      </x:c>
      <x:c r="Q2312" s="17" t="n">
        <x:f>J2312*P2312</x:f>
        <x:v>0</x:v>
      </x:c>
      <x:c r="R2312" s="12" t="n">
        <x:v>0</x:v>
      </x:c>
      <x:c r="S2312" s="17" t="n">
        <x:v>0</x:v>
      </x:c>
      <x:c r="T2312" s="19" t="n">
        <x:f>M2312+O2312+Q2312+S2312</x:f>
        <x:v>249.0328930659626</x:v>
      </x:c>
      <x:c r="U2312" s="18" t="str">
        <x:f>TEXT(T2312,"0.00")&amp;"元"</x:f>
        <x:v>249.03元</x:v>
      </x:c>
      <x:c r="V2312" s="12" t="n">
        <x:v>0</x:v>
      </x:c>
      <x:c r="W2312" s="12" t="n">
        <x:f>K2312-V2312</x:f>
        <x:v>582.9421654165791</x:v>
      </x:c>
    </x:row>
    <x:row r="2313" ht="20" customHeight="1">
      <x:c r="A2313" s="13" t="n">
        <x:v>45705.03472222222</x:v>
      </x:c>
      <x:c r="B2313" s="13" t="n">
        <x:v>45705.04166666667</x:v>
      </x:c>
      <x:c r="C2313" s="14" t="n">
        <x:v>45705</x:v>
      </x:c>
      <x:c r="D2313" s="15" t="n">
        <x:v>5</x:v>
      </x:c>
      <x:c r="E2313" s="12" t="n">
        <x:v>570.2823410278213</x:v>
      </x:c>
      <x:c r="F2313" s="12" t="n">
        <x:v>570.2823410278213</x:v>
      </x:c>
      <x:c r="G2313" s="12" t="n">
        <x:v>0</x:v>
      </x:c>
      <x:c r="H2313" s="12" t="n">
        <x:f>F2313+G2313</x:f>
        <x:v>570.2823410278213</x:v>
      </x:c>
      <x:c r="I2313" s="12" t="n">
        <x:f>H2313-E2313</x:f>
        <x:v>0</x:v>
      </x:c>
      <x:c r="J2313" s="12" t="n">
        <x:v>0</x:v>
      </x:c>
      <x:c r="K2313" s="12" t="n">
        <x:f>H2313+J2313</x:f>
        <x:v>570.2823410278213</x:v>
      </x:c>
      <x:c r="L2313" s="16" t="n">
        <x:v>0.4271</x:v>
      </x:c>
      <x:c r="M2313" s="17" t="n">
        <x:f>F2313*L2313</x:f>
        <x:v>243.56758785298246</x:v>
      </x:c>
      <x:c r="N2313" s="16" t="n">
        <x:f>L2313*'月度汇总'!$F$8</x:f>
        <x:v>0.6406499999999999</x:v>
      </x:c>
      <x:c r="O2313" s="17" t="n">
        <x:f>G2313*N2313</x:f>
        <x:v>0</x:v>
      </x:c>
      <x:c r="P2313" s="16" t="n">
        <x:f>L2313*'月度汇总'!$F$10</x:f>
        <x:v>2.1355</x:v>
      </x:c>
      <x:c r="Q2313" s="17" t="n">
        <x:f>J2313*P2313</x:f>
        <x:v>0</x:v>
      </x:c>
      <x:c r="R2313" s="12" t="n">
        <x:v>0</x:v>
      </x:c>
      <x:c r="S2313" s="17" t="n">
        <x:v>0</x:v>
      </x:c>
      <x:c r="T2313" s="19" t="n">
        <x:f>M2313+O2313+Q2313+S2313</x:f>
        <x:v>243.56758785298246</x:v>
      </x:c>
      <x:c r="U2313" s="18" t="str">
        <x:f>TEXT(T2313,"0.00")&amp;"元"</x:f>
        <x:v>243.57元</x:v>
      </x:c>
      <x:c r="V2313" s="12" t="n">
        <x:v>0</x:v>
      </x:c>
      <x:c r="W2313" s="12" t="n">
        <x:f>K2313-V2313</x:f>
        <x:v>570.2823410278213</x:v>
      </x:c>
    </x:row>
    <x:row r="2314" ht="20" customHeight="1">
      <x:c r="A2314" s="13" t="n">
        <x:v>45705.04166666667</x:v>
      </x:c>
      <x:c r="B2314" s="13" t="n">
        <x:v>45705.04861111111</x:v>
      </x:c>
      <x:c r="C2314" s="14" t="n">
        <x:v>45705</x:v>
      </x:c>
      <x:c r="D2314" s="15" t="n">
        <x:v>6</x:v>
      </x:c>
      <x:c r="E2314" s="12" t="n">
        <x:v>578.5457554534988</x:v>
      </x:c>
      <x:c r="F2314" s="12" t="n">
        <x:v>578.5457554534988</x:v>
      </x:c>
      <x:c r="G2314" s="12" t="n">
        <x:v>0</x:v>
      </x:c>
      <x:c r="H2314" s="12" t="n">
        <x:f>F2314+G2314</x:f>
        <x:v>578.5457554534988</x:v>
      </x:c>
      <x:c r="I2314" s="12" t="n">
        <x:f>H2314-E2314</x:f>
        <x:v>0</x:v>
      </x:c>
      <x:c r="J2314" s="12" t="n">
        <x:v>0</x:v>
      </x:c>
      <x:c r="K2314" s="12" t="n">
        <x:f>H2314+J2314</x:f>
        <x:v>578.5457554534988</x:v>
      </x:c>
      <x:c r="L2314" s="16" t="n">
        <x:v>0.4285</x:v>
      </x:c>
      <x:c r="M2314" s="17" t="n">
        <x:f>F2314*L2314</x:f>
        <x:v>247.90685621182425</x:v>
      </x:c>
      <x:c r="N2314" s="16" t="n">
        <x:f>L2314*'月度汇总'!$F$8</x:f>
        <x:v>0.6427499999999999</x:v>
      </x:c>
      <x:c r="O2314" s="17" t="n">
        <x:f>G2314*N2314</x:f>
        <x:v>0</x:v>
      </x:c>
      <x:c r="P2314" s="16" t="n">
        <x:f>L2314*'月度汇总'!$F$10</x:f>
        <x:v>2.1425</x:v>
      </x:c>
      <x:c r="Q2314" s="17" t="n">
        <x:f>J2314*P2314</x:f>
        <x:v>0</x:v>
      </x:c>
      <x:c r="R2314" s="12" t="n">
        <x:v>0</x:v>
      </x:c>
      <x:c r="S2314" s="17" t="n">
        <x:v>0</x:v>
      </x:c>
      <x:c r="T2314" s="19" t="n">
        <x:f>M2314+O2314+Q2314+S2314</x:f>
        <x:v>247.90685621182425</x:v>
      </x:c>
      <x:c r="U2314" s="18" t="str">
        <x:f>TEXT(T2314,"0.00")&amp;"元"</x:f>
        <x:v>247.91元</x:v>
      </x:c>
      <x:c r="V2314" s="12" t="n">
        <x:v>0</x:v>
      </x:c>
      <x:c r="W2314" s="12" t="n">
        <x:f>K2314-V2314</x:f>
        <x:v>578.5457554534988</x:v>
      </x:c>
    </x:row>
    <x:row r="2315" ht="20" customHeight="1">
      <x:c r="A2315" s="13" t="n">
        <x:v>45705.04861111111</x:v>
      </x:c>
      <x:c r="B2315" s="13" t="n">
        <x:v>45705.055555555555</x:v>
      </x:c>
      <x:c r="C2315" s="14" t="n">
        <x:v>45705</x:v>
      </x:c>
      <x:c r="D2315" s="15" t="n">
        <x:v>7</x:v>
      </x:c>
      <x:c r="E2315" s="12" t="n">
        <x:v>607.5267572755755</x:v>
      </x:c>
      <x:c r="F2315" s="12" t="n">
        <x:v>607.5267572755755</x:v>
      </x:c>
      <x:c r="G2315" s="12" t="n">
        <x:v>0</x:v>
      </x:c>
      <x:c r="H2315" s="12" t="n">
        <x:f>F2315+G2315</x:f>
        <x:v>607.5267572755755</x:v>
      </x:c>
      <x:c r="I2315" s="12" t="n">
        <x:f>H2315-E2315</x:f>
        <x:v>0</x:v>
      </x:c>
      <x:c r="J2315" s="12" t="n">
        <x:v>0</x:v>
      </x:c>
      <x:c r="K2315" s="12" t="n">
        <x:f>H2315+J2315</x:f>
        <x:v>607.5267572755755</x:v>
      </x:c>
      <x:c r="L2315" s="16" t="n">
        <x:v>0.4311</x:v>
      </x:c>
      <x:c r="M2315" s="17" t="n">
        <x:f>F2315*L2315</x:f>
        <x:v>261.9047850615006</x:v>
      </x:c>
      <x:c r="N2315" s="16" t="n">
        <x:f>L2315*'月度汇总'!$F$8</x:f>
        <x:v>0.64665</x:v>
      </x:c>
      <x:c r="O2315" s="17" t="n">
        <x:f>G2315*N2315</x:f>
        <x:v>0</x:v>
      </x:c>
      <x:c r="P2315" s="16" t="n">
        <x:f>L2315*'月度汇总'!$F$10</x:f>
        <x:v>2.1555</x:v>
      </x:c>
      <x:c r="Q2315" s="17" t="n">
        <x:f>J2315*P2315</x:f>
        <x:v>0</x:v>
      </x:c>
      <x:c r="R2315" s="12" t="n">
        <x:v>0</x:v>
      </x:c>
      <x:c r="S2315" s="17" t="n">
        <x:v>0</x:v>
      </x:c>
      <x:c r="T2315" s="19" t="n">
        <x:f>M2315+O2315+Q2315+S2315</x:f>
        <x:v>261.9047850615006</x:v>
      </x:c>
      <x:c r="U2315" s="18" t="str">
        <x:f>TEXT(T2315,"0.00")&amp;"元"</x:f>
        <x:v>261.90元</x:v>
      </x:c>
      <x:c r="V2315" s="12" t="n">
        <x:v>0</x:v>
      </x:c>
      <x:c r="W2315" s="12" t="n">
        <x:f>K2315-V2315</x:f>
        <x:v>607.5267572755755</x:v>
      </x:c>
    </x:row>
    <x:row r="2316" ht="20" customHeight="1">
      <x:c r="A2316" s="13" t="n">
        <x:v>45705.055555555555</x:v>
      </x:c>
      <x:c r="B2316" s="13" t="n">
        <x:v>45705.0625</x:v>
      </x:c>
      <x:c r="C2316" s="14" t="n">
        <x:v>45705</x:v>
      </x:c>
      <x:c r="D2316" s="15" t="n">
        <x:v>8</x:v>
      </x:c>
      <x:c r="E2316" s="12" t="n">
        <x:v>624.9675373048691</x:v>
      </x:c>
      <x:c r="F2316" s="12" t="n">
        <x:v>624.9675373048691</x:v>
      </x:c>
      <x:c r="G2316" s="12" t="n">
        <x:v>0</x:v>
      </x:c>
      <x:c r="H2316" s="12" t="n">
        <x:f>F2316+G2316</x:f>
        <x:v>624.9675373048691</x:v>
      </x:c>
      <x:c r="I2316" s="12" t="n">
        <x:f>H2316-E2316</x:f>
        <x:v>0</x:v>
      </x:c>
      <x:c r="J2316" s="12" t="n">
        <x:v>0</x:v>
      </x:c>
      <x:c r="K2316" s="12" t="n">
        <x:f>H2316+J2316</x:f>
        <x:v>624.9675373048691</x:v>
      </x:c>
      <x:c r="L2316" s="16" t="n">
        <x:v>0.4302</x:v>
      </x:c>
      <x:c r="M2316" s="17" t="n">
        <x:f>F2316*L2316</x:f>
        <x:v>268.8610345485547</x:v>
      </x:c>
      <x:c r="N2316" s="16" t="n">
        <x:f>L2316*'月度汇总'!$F$8</x:f>
        <x:v>0.6453</x:v>
      </x:c>
      <x:c r="O2316" s="17" t="n">
        <x:f>G2316*N2316</x:f>
        <x:v>0</x:v>
      </x:c>
      <x:c r="P2316" s="16" t="n">
        <x:f>L2316*'月度汇总'!$F$10</x:f>
        <x:v>2.1510000000000002</x:v>
      </x:c>
      <x:c r="Q2316" s="17" t="n">
        <x:f>J2316*P2316</x:f>
        <x:v>0</x:v>
      </x:c>
      <x:c r="R2316" s="12" t="n">
        <x:v>0</x:v>
      </x:c>
      <x:c r="S2316" s="17" t="n">
        <x:v>0</x:v>
      </x:c>
      <x:c r="T2316" s="19" t="n">
        <x:f>M2316+O2316+Q2316+S2316</x:f>
        <x:v>268.8610345485547</x:v>
      </x:c>
      <x:c r="U2316" s="18" t="str">
        <x:f>TEXT(T2316,"0.00")&amp;"元"</x:f>
        <x:v>268.86元</x:v>
      </x:c>
      <x:c r="V2316" s="12" t="n">
        <x:v>0</x:v>
      </x:c>
      <x:c r="W2316" s="12" t="n">
        <x:f>K2316-V2316</x:f>
        <x:v>624.9675373048691</x:v>
      </x:c>
    </x:row>
    <x:row r="2317" ht="20" customHeight="1">
      <x:c r="A2317" s="13" t="n">
        <x:v>45705.0625</x:v>
      </x:c>
      <x:c r="B2317" s="13" t="n">
        <x:v>45705.069444444445</x:v>
      </x:c>
      <x:c r="C2317" s="14" t="n">
        <x:v>45705</x:v>
      </x:c>
      <x:c r="D2317" s="15" t="n">
        <x:v>9</x:v>
      </x:c>
      <x:c r="E2317" s="12" t="n">
        <x:v>616.6471884425556</x:v>
      </x:c>
      <x:c r="F2317" s="12" t="n">
        <x:v>616.6471884425556</x:v>
      </x:c>
      <x:c r="G2317" s="12" t="n">
        <x:v>0</x:v>
      </x:c>
      <x:c r="H2317" s="12" t="n">
        <x:f>F2317+G2317</x:f>
        <x:v>616.6471884425556</x:v>
      </x:c>
      <x:c r="I2317" s="12" t="n">
        <x:f>H2317-E2317</x:f>
        <x:v>0</x:v>
      </x:c>
      <x:c r="J2317" s="12" t="n">
        <x:v>0</x:v>
      </x:c>
      <x:c r="K2317" s="12" t="n">
        <x:f>H2317+J2317</x:f>
        <x:v>616.6471884425556</x:v>
      </x:c>
      <x:c r="L2317" s="16" t="n">
        <x:v>0.4279</x:v>
      </x:c>
      <x:c r="M2317" s="17" t="n">
        <x:f>F2317*L2317</x:f>
        <x:v>263.86333193456954</x:v>
      </x:c>
      <x:c r="N2317" s="16" t="n">
        <x:f>L2317*'月度汇总'!$F$8</x:f>
        <x:v>0.64185</x:v>
      </x:c>
      <x:c r="O2317" s="17" t="n">
        <x:f>G2317*N2317</x:f>
        <x:v>0</x:v>
      </x:c>
      <x:c r="P2317" s="16" t="n">
        <x:f>L2317*'月度汇总'!$F$10</x:f>
        <x:v>2.1395</x:v>
      </x:c>
      <x:c r="Q2317" s="17" t="n">
        <x:f>J2317*P2317</x:f>
        <x:v>0</x:v>
      </x:c>
      <x:c r="R2317" s="12" t="n">
        <x:v>0</x:v>
      </x:c>
      <x:c r="S2317" s="17" t="n">
        <x:v>0</x:v>
      </x:c>
      <x:c r="T2317" s="19" t="n">
        <x:f>M2317+O2317+Q2317+S2317</x:f>
        <x:v>263.86333193456954</x:v>
      </x:c>
      <x:c r="U2317" s="18" t="str">
        <x:f>TEXT(T2317,"0.00")&amp;"元"</x:f>
        <x:v>263.86元</x:v>
      </x:c>
      <x:c r="V2317" s="12" t="n">
        <x:v>0</x:v>
      </x:c>
      <x:c r="W2317" s="12" t="n">
        <x:f>K2317-V2317</x:f>
        <x:v>616.6471884425556</x:v>
      </x:c>
    </x:row>
    <x:row r="2318" ht="20" customHeight="1">
      <x:c r="A2318" s="13" t="n">
        <x:v>45705.069444444445</x:v>
      </x:c>
      <x:c r="B2318" s="13" t="n">
        <x:v>45705.07638888889</x:v>
      </x:c>
      <x:c r="C2318" s="14" t="n">
        <x:v>45705</x:v>
      </x:c>
      <x:c r="D2318" s="15" t="n">
        <x:v>10</x:v>
      </x:c>
      <x:c r="E2318" s="12" t="n">
        <x:v>598.0119127338082</x:v>
      </x:c>
      <x:c r="F2318" s="12" t="n">
        <x:v>598.0119127338082</x:v>
      </x:c>
      <x:c r="G2318" s="12" t="n">
        <x:v>0</x:v>
      </x:c>
      <x:c r="H2318" s="12" t="n">
        <x:f>F2318+G2318</x:f>
        <x:v>598.0119127338082</x:v>
      </x:c>
      <x:c r="I2318" s="12" t="n">
        <x:f>H2318-E2318</x:f>
        <x:v>0</x:v>
      </x:c>
      <x:c r="J2318" s="12" t="n">
        <x:v>0</x:v>
      </x:c>
      <x:c r="K2318" s="12" t="n">
        <x:f>H2318+J2318</x:f>
        <x:v>598.0119127338082</x:v>
      </x:c>
      <x:c r="L2318" s="16" t="n">
        <x:v>0.4312</x:v>
      </x:c>
      <x:c r="M2318" s="17" t="n">
        <x:f>F2318*L2318</x:f>
        <x:v>257.8627367708181</x:v>
      </x:c>
      <x:c r="N2318" s="16" t="n">
        <x:f>L2318*'月度汇总'!$F$8</x:f>
        <x:v>0.6468</x:v>
      </x:c>
      <x:c r="O2318" s="17" t="n">
        <x:f>G2318*N2318</x:f>
        <x:v>0</x:v>
      </x:c>
      <x:c r="P2318" s="16" t="n">
        <x:f>L2318*'月度汇总'!$F$10</x:f>
        <x:v>2.156</x:v>
      </x:c>
      <x:c r="Q2318" s="17" t="n">
        <x:f>J2318*P2318</x:f>
        <x:v>0</x:v>
      </x:c>
      <x:c r="R2318" s="12" t="n">
        <x:v>0</x:v>
      </x:c>
      <x:c r="S2318" s="17" t="n">
        <x:v>0</x:v>
      </x:c>
      <x:c r="T2318" s="19" t="n">
        <x:f>M2318+O2318+Q2318+S2318</x:f>
        <x:v>257.8627367708181</x:v>
      </x:c>
      <x:c r="U2318" s="18" t="str">
        <x:f>TEXT(T2318,"0.00")&amp;"元"</x:f>
        <x:v>257.86元</x:v>
      </x:c>
      <x:c r="V2318" s="12" t="n">
        <x:v>0</x:v>
      </x:c>
      <x:c r="W2318" s="12" t="n">
        <x:f>K2318-V2318</x:f>
        <x:v>598.0119127338082</x:v>
      </x:c>
    </x:row>
    <x:row r="2319" ht="20" customHeight="1">
      <x:c r="A2319" s="13" t="n">
        <x:v>45705.07638888889</x:v>
      </x:c>
      <x:c r="B2319" s="13" t="n">
        <x:v>45705.08333333333</x:v>
      </x:c>
      <x:c r="C2319" s="14" t="n">
        <x:v>45705</x:v>
      </x:c>
      <x:c r="D2319" s="15" t="n">
        <x:v>11</x:v>
      </x:c>
      <x:c r="E2319" s="12" t="n">
        <x:v>601.8445554209376</x:v>
      </x:c>
      <x:c r="F2319" s="12" t="n">
        <x:v>601.8445554209376</x:v>
      </x:c>
      <x:c r="G2319" s="12" t="n">
        <x:v>0</x:v>
      </x:c>
      <x:c r="H2319" s="12" t="n">
        <x:f>F2319+G2319</x:f>
        <x:v>601.8445554209376</x:v>
      </x:c>
      <x:c r="I2319" s="12" t="n">
        <x:f>H2319-E2319</x:f>
        <x:v>0</x:v>
      </x:c>
      <x:c r="J2319" s="12" t="n">
        <x:v>0</x:v>
      </x:c>
      <x:c r="K2319" s="12" t="n">
        <x:f>H2319+J2319</x:f>
        <x:v>601.8445554209376</x:v>
      </x:c>
      <x:c r="L2319" s="16" t="n">
        <x:v>0.4333</x:v>
      </x:c>
      <x:c r="M2319" s="17" t="n">
        <x:f>F2319*L2319</x:f>
        <x:v>260.77924586389224</x:v>
      </x:c>
      <x:c r="N2319" s="16" t="n">
        <x:f>L2319*'月度汇总'!$F$8</x:f>
        <x:v>0.64995</x:v>
      </x:c>
      <x:c r="O2319" s="17" t="n">
        <x:f>G2319*N2319</x:f>
        <x:v>0</x:v>
      </x:c>
      <x:c r="P2319" s="16" t="n">
        <x:f>L2319*'月度汇总'!$F$10</x:f>
        <x:v>2.1665</x:v>
      </x:c>
      <x:c r="Q2319" s="17" t="n">
        <x:f>J2319*P2319</x:f>
        <x:v>0</x:v>
      </x:c>
      <x:c r="R2319" s="12" t="n">
        <x:v>0</x:v>
      </x:c>
      <x:c r="S2319" s="17" t="n">
        <x:v>0</x:v>
      </x:c>
      <x:c r="T2319" s="19" t="n">
        <x:f>M2319+O2319+Q2319+S2319</x:f>
        <x:v>260.77924586389224</x:v>
      </x:c>
      <x:c r="U2319" s="18" t="str">
        <x:f>TEXT(T2319,"0.00")&amp;"元"</x:f>
        <x:v>260.78元</x:v>
      </x:c>
      <x:c r="V2319" s="12" t="n">
        <x:v>0</x:v>
      </x:c>
      <x:c r="W2319" s="12" t="n">
        <x:f>K2319-V2319</x:f>
        <x:v>601.8445554209376</x:v>
      </x:c>
    </x:row>
    <x:row r="2320" ht="20" customHeight="1">
      <x:c r="A2320" s="13" t="n">
        <x:v>45705.08333333333</x:v>
      </x:c>
      <x:c r="B2320" s="13" t="n">
        <x:v>45705.09027777778</x:v>
      </x:c>
      <x:c r="C2320" s="14" t="n">
        <x:v>45705</x:v>
      </x:c>
      <x:c r="D2320" s="15" t="n">
        <x:v>12</x:v>
      </x:c>
      <x:c r="E2320" s="12" t="n">
        <x:v>623.3765706663072</x:v>
      </x:c>
      <x:c r="F2320" s="12" t="n">
        <x:v>623.3765706663072</x:v>
      </x:c>
      <x:c r="G2320" s="12" t="n">
        <x:v>0</x:v>
      </x:c>
      <x:c r="H2320" s="12" t="n">
        <x:f>F2320+G2320</x:f>
        <x:v>623.3765706663072</x:v>
      </x:c>
      <x:c r="I2320" s="12" t="n">
        <x:f>H2320-E2320</x:f>
        <x:v>0</x:v>
      </x:c>
      <x:c r="J2320" s="12" t="n">
        <x:v>0</x:v>
      </x:c>
      <x:c r="K2320" s="12" t="n">
        <x:f>H2320+J2320</x:f>
        <x:v>623.3765706663072</x:v>
      </x:c>
      <x:c r="L2320" s="16" t="n">
        <x:v>0.4311</x:v>
      </x:c>
      <x:c r="M2320" s="17" t="n">
        <x:f>F2320*L2320</x:f>
        <x:v>268.73763961424504</x:v>
      </x:c>
      <x:c r="N2320" s="16" t="n">
        <x:f>L2320*'月度汇总'!$F$8</x:f>
        <x:v>0.64665</x:v>
      </x:c>
      <x:c r="O2320" s="17" t="n">
        <x:f>G2320*N2320</x:f>
        <x:v>0</x:v>
      </x:c>
      <x:c r="P2320" s="16" t="n">
        <x:f>L2320*'月度汇总'!$F$10</x:f>
        <x:v>2.1555</x:v>
      </x:c>
      <x:c r="Q2320" s="17" t="n">
        <x:f>J2320*P2320</x:f>
        <x:v>0</x:v>
      </x:c>
      <x:c r="R2320" s="12" t="n">
        <x:v>0</x:v>
      </x:c>
      <x:c r="S2320" s="17" t="n">
        <x:v>0</x:v>
      </x:c>
      <x:c r="T2320" s="19" t="n">
        <x:f>M2320+O2320+Q2320+S2320</x:f>
        <x:v>268.73763961424504</x:v>
      </x:c>
      <x:c r="U2320" s="18" t="str">
        <x:f>TEXT(T2320,"0.00")&amp;"元"</x:f>
        <x:v>268.74元</x:v>
      </x:c>
      <x:c r="V2320" s="12" t="n">
        <x:v>0</x:v>
      </x:c>
      <x:c r="W2320" s="12" t="n">
        <x:f>K2320-V2320</x:f>
        <x:v>623.3765706663072</x:v>
      </x:c>
    </x:row>
    <x:row r="2321" ht="20" customHeight="1">
      <x:c r="A2321" s="13" t="n">
        <x:v>45705.09027777778</x:v>
      </x:c>
      <x:c r="B2321" s="13" t="n">
        <x:v>45705.09722222222</x:v>
      </x:c>
      <x:c r="C2321" s="14" t="n">
        <x:v>45705</x:v>
      </x:c>
      <x:c r="D2321" s="15" t="n">
        <x:v>13</x:v>
      </x:c>
      <x:c r="E2321" s="12" t="n">
        <x:v>629.2212389449422</x:v>
      </x:c>
      <x:c r="F2321" s="12" t="n">
        <x:v>629.2212389449422</x:v>
      </x:c>
      <x:c r="G2321" s="12" t="n">
        <x:v>0</x:v>
      </x:c>
      <x:c r="H2321" s="12" t="n">
        <x:f>F2321+G2321</x:f>
        <x:v>629.2212389449422</x:v>
      </x:c>
      <x:c r="I2321" s="12" t="n">
        <x:f>H2321-E2321</x:f>
        <x:v>0</x:v>
      </x:c>
      <x:c r="J2321" s="12" t="n">
        <x:v>0</x:v>
      </x:c>
      <x:c r="K2321" s="12" t="n">
        <x:f>H2321+J2321</x:f>
        <x:v>629.2212389449422</x:v>
      </x:c>
      <x:c r="L2321" s="16" t="n">
        <x:v>0.4293</x:v>
      </x:c>
      <x:c r="M2321" s="17" t="n">
        <x:f>F2321*L2321</x:f>
        <x:v>270.1246778790637</x:v>
      </x:c>
      <x:c r="N2321" s="16" t="n">
        <x:f>L2321*'月度汇总'!$F$8</x:f>
        <x:v>0.64395</x:v>
      </x:c>
      <x:c r="O2321" s="17" t="n">
        <x:f>G2321*N2321</x:f>
        <x:v>0</x:v>
      </x:c>
      <x:c r="P2321" s="16" t="n">
        <x:f>L2321*'月度汇总'!$F$10</x:f>
        <x:v>2.1465</x:v>
      </x:c>
      <x:c r="Q2321" s="17" t="n">
        <x:f>J2321*P2321</x:f>
        <x:v>0</x:v>
      </x:c>
      <x:c r="R2321" s="12" t="n">
        <x:v>0</x:v>
      </x:c>
      <x:c r="S2321" s="17" t="n">
        <x:v>0</x:v>
      </x:c>
      <x:c r="T2321" s="19" t="n">
        <x:f>M2321+O2321+Q2321+S2321</x:f>
        <x:v>270.1246778790637</x:v>
      </x:c>
      <x:c r="U2321" s="18" t="str">
        <x:f>TEXT(T2321,"0.00")&amp;"元"</x:f>
        <x:v>270.12元</x:v>
      </x:c>
      <x:c r="V2321" s="12" t="n">
        <x:v>0</x:v>
      </x:c>
      <x:c r="W2321" s="12" t="n">
        <x:f>K2321-V2321</x:f>
        <x:v>629.2212389449422</x:v>
      </x:c>
    </x:row>
    <x:row r="2322" ht="20" customHeight="1">
      <x:c r="A2322" s="13" t="n">
        <x:v>45705.09722222222</x:v>
      </x:c>
      <x:c r="B2322" s="13" t="n">
        <x:v>45705.10416666667</x:v>
      </x:c>
      <x:c r="C2322" s="14" t="n">
        <x:v>45705</x:v>
      </x:c>
      <x:c r="D2322" s="15" t="n">
        <x:v>14</x:v>
      </x:c>
      <x:c r="E2322" s="12" t="n">
        <x:v>636.6184361067458</x:v>
      </x:c>
      <x:c r="F2322" s="12" t="n">
        <x:v>636.6184361067458</x:v>
      </x:c>
      <x:c r="G2322" s="12" t="n">
        <x:v>0</x:v>
      </x:c>
      <x:c r="H2322" s="12" t="n">
        <x:f>F2322+G2322</x:f>
        <x:v>636.6184361067458</x:v>
      </x:c>
      <x:c r="I2322" s="12" t="n">
        <x:f>H2322-E2322</x:f>
        <x:v>0</x:v>
      </x:c>
      <x:c r="J2322" s="12" t="n">
        <x:v>0</x:v>
      </x:c>
      <x:c r="K2322" s="12" t="n">
        <x:f>H2322+J2322</x:f>
        <x:v>636.6184361067458</x:v>
      </x:c>
      <x:c r="L2322" s="16" t="n">
        <x:v>0.4324</x:v>
      </x:c>
      <x:c r="M2322" s="17" t="n">
        <x:f>F2322*L2322</x:f>
        <x:v>275.2738117725569</x:v>
      </x:c>
      <x:c r="N2322" s="16" t="n">
        <x:f>L2322*'月度汇总'!$F$8</x:f>
        <x:v>0.6486000000000001</x:v>
      </x:c>
      <x:c r="O2322" s="17" t="n">
        <x:f>G2322*N2322</x:f>
        <x:v>0</x:v>
      </x:c>
      <x:c r="P2322" s="16" t="n">
        <x:f>L2322*'月度汇总'!$F$10</x:f>
        <x:v>2.162</x:v>
      </x:c>
      <x:c r="Q2322" s="17" t="n">
        <x:f>J2322*P2322</x:f>
        <x:v>0</x:v>
      </x:c>
      <x:c r="R2322" s="12" t="n">
        <x:v>0</x:v>
      </x:c>
      <x:c r="S2322" s="17" t="n">
        <x:v>0</x:v>
      </x:c>
      <x:c r="T2322" s="19" t="n">
        <x:f>M2322+O2322+Q2322+S2322</x:f>
        <x:v>275.2738117725569</x:v>
      </x:c>
      <x:c r="U2322" s="18" t="str">
        <x:f>TEXT(T2322,"0.00")&amp;"元"</x:f>
        <x:v>275.27元</x:v>
      </x:c>
      <x:c r="V2322" s="12" t="n">
        <x:v>0</x:v>
      </x:c>
      <x:c r="W2322" s="12" t="n">
        <x:f>K2322-V2322</x:f>
        <x:v>636.6184361067458</x:v>
      </x:c>
    </x:row>
    <x:row r="2323" ht="20" customHeight="1">
      <x:c r="A2323" s="13" t="n">
        <x:v>45705.10416666667</x:v>
      </x:c>
      <x:c r="B2323" s="13" t="n">
        <x:v>45705.11111111111</x:v>
      </x:c>
      <x:c r="C2323" s="14" t="n">
        <x:v>45705</x:v>
      </x:c>
      <x:c r="D2323" s="15" t="n">
        <x:v>15</x:v>
      </x:c>
      <x:c r="E2323" s="12" t="n">
        <x:v>645.2302249415786</x:v>
      </x:c>
      <x:c r="F2323" s="12" t="n">
        <x:v>645.2302249415786</x:v>
      </x:c>
      <x:c r="G2323" s="12" t="n">
        <x:v>0</x:v>
      </x:c>
      <x:c r="H2323" s="12" t="n">
        <x:f>F2323+G2323</x:f>
        <x:v>645.2302249415786</x:v>
      </x:c>
      <x:c r="I2323" s="12" t="n">
        <x:f>H2323-E2323</x:f>
        <x:v>0</x:v>
      </x:c>
      <x:c r="J2323" s="12" t="n">
        <x:v>0</x:v>
      </x:c>
      <x:c r="K2323" s="12" t="n">
        <x:f>H2323+J2323</x:f>
        <x:v>645.2302249415786</x:v>
      </x:c>
      <x:c r="L2323" s="16" t="n">
        <x:v>0.4367</x:v>
      </x:c>
      <x:c r="M2323" s="17" t="n">
        <x:f>F2323*L2323</x:f>
        <x:v>281.7720392319874</x:v>
      </x:c>
      <x:c r="N2323" s="16" t="n">
        <x:f>L2323*'月度汇总'!$F$8</x:f>
        <x:v>0.6550499999999999</x:v>
      </x:c>
      <x:c r="O2323" s="17" t="n">
        <x:f>G2323*N2323</x:f>
        <x:v>0</x:v>
      </x:c>
      <x:c r="P2323" s="16" t="n">
        <x:f>L2323*'月度汇总'!$F$10</x:f>
        <x:v>2.1835</x:v>
      </x:c>
      <x:c r="Q2323" s="17" t="n">
        <x:f>J2323*P2323</x:f>
        <x:v>0</x:v>
      </x:c>
      <x:c r="R2323" s="12" t="n">
        <x:v>0</x:v>
      </x:c>
      <x:c r="S2323" s="17" t="n">
        <x:v>0</x:v>
      </x:c>
      <x:c r="T2323" s="19" t="n">
        <x:f>M2323+O2323+Q2323+S2323</x:f>
        <x:v>281.7720392319874</x:v>
      </x:c>
      <x:c r="U2323" s="18" t="str">
        <x:f>TEXT(T2323,"0.00")&amp;"元"</x:f>
        <x:v>281.77元</x:v>
      </x:c>
      <x:c r="V2323" s="12" t="n">
        <x:v>0</x:v>
      </x:c>
      <x:c r="W2323" s="12" t="n">
        <x:f>K2323-V2323</x:f>
        <x:v>645.2302249415786</x:v>
      </x:c>
    </x:row>
    <x:row r="2324" ht="20" customHeight="1">
      <x:c r="A2324" s="13" t="n">
        <x:v>45705.11111111111</x:v>
      </x:c>
      <x:c r="B2324" s="13" t="n">
        <x:v>45705.118055555555</x:v>
      </x:c>
      <x:c r="C2324" s="14" t="n">
        <x:v>45705</x:v>
      </x:c>
      <x:c r="D2324" s="15" t="n">
        <x:v>16</x:v>
      </x:c>
      <x:c r="E2324" s="12" t="n">
        <x:v>636.6605425804515</x:v>
      </x:c>
      <x:c r="F2324" s="12" t="n">
        <x:v>636.6605425804515</x:v>
      </x:c>
      <x:c r="G2324" s="12" t="n">
        <x:v>0</x:v>
      </x:c>
      <x:c r="H2324" s="12" t="n">
        <x:f>F2324+G2324</x:f>
        <x:v>636.6605425804515</x:v>
      </x:c>
      <x:c r="I2324" s="12" t="n">
        <x:f>H2324-E2324</x:f>
        <x:v>0</x:v>
      </x:c>
      <x:c r="J2324" s="12" t="n">
        <x:v>0</x:v>
      </x:c>
      <x:c r="K2324" s="12" t="n">
        <x:f>H2324+J2324</x:f>
        <x:v>636.6605425804515</x:v>
      </x:c>
      <x:c r="L2324" s="16" t="n">
        <x:v>0.4348</x:v>
      </x:c>
      <x:c r="M2324" s="17" t="n">
        <x:f>F2324*L2324</x:f>
        <x:v>276.8200039139803</x:v>
      </x:c>
      <x:c r="N2324" s="16" t="n">
        <x:f>L2324*'月度汇总'!$F$8</x:f>
        <x:v>0.6522</x:v>
      </x:c>
      <x:c r="O2324" s="17" t="n">
        <x:f>G2324*N2324</x:f>
        <x:v>0</x:v>
      </x:c>
      <x:c r="P2324" s="16" t="n">
        <x:f>L2324*'月度汇总'!$F$10</x:f>
        <x:v>2.174</x:v>
      </x:c>
      <x:c r="Q2324" s="17" t="n">
        <x:f>J2324*P2324</x:f>
        <x:v>0</x:v>
      </x:c>
      <x:c r="R2324" s="12" t="n">
        <x:v>0</x:v>
      </x:c>
      <x:c r="S2324" s="17" t="n">
        <x:v>0</x:v>
      </x:c>
      <x:c r="T2324" s="19" t="n">
        <x:f>M2324+O2324+Q2324+S2324</x:f>
        <x:v>276.8200039139803</x:v>
      </x:c>
      <x:c r="U2324" s="18" t="str">
        <x:f>TEXT(T2324,"0.00")&amp;"元"</x:f>
        <x:v>276.82元</x:v>
      </x:c>
      <x:c r="V2324" s="12" t="n">
        <x:v>0</x:v>
      </x:c>
      <x:c r="W2324" s="12" t="n">
        <x:f>K2324-V2324</x:f>
        <x:v>636.6605425804515</x:v>
      </x:c>
    </x:row>
    <x:row r="2325" ht="20" customHeight="1">
      <x:c r="A2325" s="13" t="n">
        <x:v>45705.118055555555</x:v>
      </x:c>
      <x:c r="B2325" s="13" t="n">
        <x:v>45705.125</x:v>
      </x:c>
      <x:c r="C2325" s="14" t="n">
        <x:v>45705</x:v>
      </x:c>
      <x:c r="D2325" s="15" t="n">
        <x:v>17</x:v>
      </x:c>
      <x:c r="E2325" s="12" t="n">
        <x:v>640.9637728994285</x:v>
      </x:c>
      <x:c r="F2325" s="12" t="n">
        <x:v>640.9637728994285</x:v>
      </x:c>
      <x:c r="G2325" s="12" t="n">
        <x:v>0</x:v>
      </x:c>
      <x:c r="H2325" s="12" t="n">
        <x:f>F2325+G2325</x:f>
        <x:v>640.9637728994285</x:v>
      </x:c>
      <x:c r="I2325" s="12" t="n">
        <x:f>H2325-E2325</x:f>
        <x:v>0</x:v>
      </x:c>
      <x:c r="J2325" s="12" t="n">
        <x:v>0</x:v>
      </x:c>
      <x:c r="K2325" s="12" t="n">
        <x:f>H2325+J2325</x:f>
        <x:v>640.9637728994285</x:v>
      </x:c>
      <x:c r="L2325" s="16" t="n">
        <x:v>0.4335</x:v>
      </x:c>
      <x:c r="M2325" s="17" t="n">
        <x:f>F2325*L2325</x:f>
        <x:v>277.85779555190226</x:v>
      </x:c>
      <x:c r="N2325" s="16" t="n">
        <x:f>L2325*'月度汇总'!$F$8</x:f>
        <x:v>0.65025</x:v>
      </x:c>
      <x:c r="O2325" s="17" t="n">
        <x:f>G2325*N2325</x:f>
        <x:v>0</x:v>
      </x:c>
      <x:c r="P2325" s="16" t="n">
        <x:f>L2325*'月度汇总'!$F$10</x:f>
        <x:v>2.1675</x:v>
      </x:c>
      <x:c r="Q2325" s="17" t="n">
        <x:f>J2325*P2325</x:f>
        <x:v>0</x:v>
      </x:c>
      <x:c r="R2325" s="12" t="n">
        <x:v>0</x:v>
      </x:c>
      <x:c r="S2325" s="17" t="n">
        <x:v>0</x:v>
      </x:c>
      <x:c r="T2325" s="19" t="n">
        <x:f>M2325+O2325+Q2325+S2325</x:f>
        <x:v>277.85779555190226</x:v>
      </x:c>
      <x:c r="U2325" s="18" t="str">
        <x:f>TEXT(T2325,"0.00")&amp;"元"</x:f>
        <x:v>277.86元</x:v>
      </x:c>
      <x:c r="V2325" s="12" t="n">
        <x:v>0</x:v>
      </x:c>
      <x:c r="W2325" s="12" t="n">
        <x:f>K2325-V2325</x:f>
        <x:v>640.9637728994285</x:v>
      </x:c>
    </x:row>
    <x:row r="2326" ht="20" customHeight="1">
      <x:c r="A2326" s="13" t="n">
        <x:v>45705.125</x:v>
      </x:c>
      <x:c r="B2326" s="13" t="n">
        <x:v>45705.131944444445</x:v>
      </x:c>
      <x:c r="C2326" s="14" t="n">
        <x:v>45705</x:v>
      </x:c>
      <x:c r="D2326" s="15" t="n">
        <x:v>18</x:v>
      </x:c>
      <x:c r="E2326" s="12" t="n">
        <x:v>653.2261080928272</x:v>
      </x:c>
      <x:c r="F2326" s="12" t="n">
        <x:v>653.2261080928272</x:v>
      </x:c>
      <x:c r="G2326" s="12" t="n">
        <x:v>0</x:v>
      </x:c>
      <x:c r="H2326" s="12" t="n">
        <x:f>F2326+G2326</x:f>
        <x:v>653.2261080928272</x:v>
      </x:c>
      <x:c r="I2326" s="12" t="n">
        <x:f>H2326-E2326</x:f>
        <x:v>0</x:v>
      </x:c>
      <x:c r="J2326" s="12" t="n">
        <x:v>0</x:v>
      </x:c>
      <x:c r="K2326" s="12" t="n">
        <x:f>H2326+J2326</x:f>
        <x:v>653.2261080928272</x:v>
      </x:c>
      <x:c r="L2326" s="16" t="n">
        <x:v>0.4357</x:v>
      </x:c>
      <x:c r="M2326" s="17" t="n">
        <x:f>F2326*L2326</x:f>
        <x:v>284.6106152960448</x:v>
      </x:c>
      <x:c r="N2326" s="16" t="n">
        <x:f>L2326*'月度汇总'!$F$8</x:f>
        <x:v>0.65355</x:v>
      </x:c>
      <x:c r="O2326" s="17" t="n">
        <x:f>G2326*N2326</x:f>
        <x:v>0</x:v>
      </x:c>
      <x:c r="P2326" s="16" t="n">
        <x:f>L2326*'月度汇总'!$F$10</x:f>
        <x:v>2.1784999999999997</x:v>
      </x:c>
      <x:c r="Q2326" s="17" t="n">
        <x:f>J2326*P2326</x:f>
        <x:v>0</x:v>
      </x:c>
      <x:c r="R2326" s="12" t="n">
        <x:v>0</x:v>
      </x:c>
      <x:c r="S2326" s="17" t="n">
        <x:v>0</x:v>
      </x:c>
      <x:c r="T2326" s="19" t="n">
        <x:f>M2326+O2326+Q2326+S2326</x:f>
        <x:v>284.6106152960448</x:v>
      </x:c>
      <x:c r="U2326" s="18" t="str">
        <x:f>TEXT(T2326,"0.00")&amp;"元"</x:f>
        <x:v>284.61元</x:v>
      </x:c>
      <x:c r="V2326" s="12" t="n">
        <x:v>0</x:v>
      </x:c>
      <x:c r="W2326" s="12" t="n">
        <x:f>K2326-V2326</x:f>
        <x:v>653.2261080928272</x:v>
      </x:c>
    </x:row>
    <x:row r="2327" ht="20" customHeight="1">
      <x:c r="A2327" s="13" t="n">
        <x:v>45705.131944444445</x:v>
      </x:c>
      <x:c r="B2327" s="13" t="n">
        <x:v>45705.13888888889</x:v>
      </x:c>
      <x:c r="C2327" s="14" t="n">
        <x:v>45705</x:v>
      </x:c>
      <x:c r="D2327" s="15" t="n">
        <x:v>19</x:v>
      </x:c>
      <x:c r="E2327" s="12" t="n">
        <x:v>638.3967694156468</x:v>
      </x:c>
      <x:c r="F2327" s="12" t="n">
        <x:v>638.3967694156468</x:v>
      </x:c>
      <x:c r="G2327" s="12" t="n">
        <x:v>0</x:v>
      </x:c>
      <x:c r="H2327" s="12" t="n">
        <x:f>F2327+G2327</x:f>
        <x:v>638.3967694156468</x:v>
      </x:c>
      <x:c r="I2327" s="12" t="n">
        <x:f>H2327-E2327</x:f>
        <x:v>0</x:v>
      </x:c>
      <x:c r="J2327" s="12" t="n">
        <x:v>0</x:v>
      </x:c>
      <x:c r="K2327" s="12" t="n">
        <x:f>H2327+J2327</x:f>
        <x:v>638.3967694156468</x:v>
      </x:c>
      <x:c r="L2327" s="16" t="n">
        <x:v>0.4374</x:v>
      </x:c>
      <x:c r="M2327" s="17" t="n">
        <x:f>F2327*L2327</x:f>
        <x:v>279.2347469424039</x:v>
      </x:c>
      <x:c r="N2327" s="16" t="n">
        <x:f>L2327*'月度汇总'!$F$8</x:f>
        <x:v>0.6561</x:v>
      </x:c>
      <x:c r="O2327" s="17" t="n">
        <x:f>G2327*N2327</x:f>
        <x:v>0</x:v>
      </x:c>
      <x:c r="P2327" s="16" t="n">
        <x:f>L2327*'月度汇总'!$F$10</x:f>
        <x:v>2.1870000000000003</x:v>
      </x:c>
      <x:c r="Q2327" s="17" t="n">
        <x:f>J2327*P2327</x:f>
        <x:v>0</x:v>
      </x:c>
      <x:c r="R2327" s="12" t="n">
        <x:v>0</x:v>
      </x:c>
      <x:c r="S2327" s="17" t="n">
        <x:v>0</x:v>
      </x:c>
      <x:c r="T2327" s="19" t="n">
        <x:f>M2327+O2327+Q2327+S2327</x:f>
        <x:v>279.2347469424039</x:v>
      </x:c>
      <x:c r="U2327" s="18" t="str">
        <x:f>TEXT(T2327,"0.00")&amp;"元"</x:f>
        <x:v>279.23元</x:v>
      </x:c>
      <x:c r="V2327" s="12" t="n">
        <x:v>0</x:v>
      </x:c>
      <x:c r="W2327" s="12" t="n">
        <x:f>K2327-V2327</x:f>
        <x:v>638.3967694156468</x:v>
      </x:c>
    </x:row>
    <x:row r="2328" ht="20" customHeight="1">
      <x:c r="A2328" s="13" t="n">
        <x:v>45705.13888888889</x:v>
      </x:c>
      <x:c r="B2328" s="13" t="n">
        <x:v>45705.14583333333</x:v>
      </x:c>
      <x:c r="C2328" s="14" t="n">
        <x:v>45705</x:v>
      </x:c>
      <x:c r="D2328" s="15" t="n">
        <x:v>20</x:v>
      </x:c>
      <x:c r="E2328" s="12" t="n">
        <x:v>628.9217054284863</x:v>
      </x:c>
      <x:c r="F2328" s="12" t="n">
        <x:v>628.9217054284863</x:v>
      </x:c>
      <x:c r="G2328" s="12" t="n">
        <x:v>0</x:v>
      </x:c>
      <x:c r="H2328" s="12" t="n">
        <x:f>F2328+G2328</x:f>
        <x:v>628.9217054284863</x:v>
      </x:c>
      <x:c r="I2328" s="12" t="n">
        <x:f>H2328-E2328</x:f>
        <x:v>0</x:v>
      </x:c>
      <x:c r="J2328" s="12" t="n">
        <x:v>0</x:v>
      </x:c>
      <x:c r="K2328" s="12" t="n">
        <x:f>H2328+J2328</x:f>
        <x:v>628.9217054284863</x:v>
      </x:c>
      <x:c r="L2328" s="16" t="n">
        <x:v>0.4371</x:v>
      </x:c>
      <x:c r="M2328" s="17" t="n">
        <x:f>F2328*L2328</x:f>
        <x:v>274.90167744279137</x:v>
      </x:c>
      <x:c r="N2328" s="16" t="n">
        <x:f>L2328*'月度汇总'!$F$8</x:f>
        <x:v>0.65565</x:v>
      </x:c>
      <x:c r="O2328" s="17" t="n">
        <x:f>G2328*N2328</x:f>
        <x:v>0</x:v>
      </x:c>
      <x:c r="P2328" s="16" t="n">
        <x:f>L2328*'月度汇总'!$F$10</x:f>
        <x:v>2.1854999999999998</x:v>
      </x:c>
      <x:c r="Q2328" s="17" t="n">
        <x:f>J2328*P2328</x:f>
        <x:v>0</x:v>
      </x:c>
      <x:c r="R2328" s="12" t="n">
        <x:v>0</x:v>
      </x:c>
      <x:c r="S2328" s="17" t="n">
        <x:v>0</x:v>
      </x:c>
      <x:c r="T2328" s="19" t="n">
        <x:f>M2328+O2328+Q2328+S2328</x:f>
        <x:v>274.90167744279137</x:v>
      </x:c>
      <x:c r="U2328" s="18" t="str">
        <x:f>TEXT(T2328,"0.00")&amp;"元"</x:f>
        <x:v>274.90元</x:v>
      </x:c>
      <x:c r="V2328" s="12" t="n">
        <x:v>0</x:v>
      </x:c>
      <x:c r="W2328" s="12" t="n">
        <x:f>K2328-V2328</x:f>
        <x:v>628.9217054284863</x:v>
      </x:c>
    </x:row>
    <x:row r="2329" ht="20" customHeight="1">
      <x:c r="A2329" s="13" t="n">
        <x:v>45705.14583333333</x:v>
      </x:c>
      <x:c r="B2329" s="13" t="n">
        <x:v>45705.15277777778</x:v>
      </x:c>
      <x:c r="C2329" s="14" t="n">
        <x:v>45705</x:v>
      </x:c>
      <x:c r="D2329" s="15" t="n">
        <x:v>21</x:v>
      </x:c>
      <x:c r="E2329" s="12" t="n">
        <x:v>637.6092035782193</x:v>
      </x:c>
      <x:c r="F2329" s="12" t="n">
        <x:v>637.6092035782193</x:v>
      </x:c>
      <x:c r="G2329" s="12" t="n">
        <x:v>0</x:v>
      </x:c>
      <x:c r="H2329" s="12" t="n">
        <x:f>F2329+G2329</x:f>
        <x:v>637.6092035782193</x:v>
      </x:c>
      <x:c r="I2329" s="12" t="n">
        <x:f>H2329-E2329</x:f>
        <x:v>0</x:v>
      </x:c>
      <x:c r="J2329" s="12" t="n">
        <x:v>0</x:v>
      </x:c>
      <x:c r="K2329" s="12" t="n">
        <x:f>H2329+J2329</x:f>
        <x:v>637.6092035782193</x:v>
      </x:c>
      <x:c r="L2329" s="16" t="n">
        <x:v>0.4356</x:v>
      </x:c>
      <x:c r="M2329" s="17" t="n">
        <x:f>F2329*L2329</x:f>
        <x:v>277.7425690786723</x:v>
      </x:c>
      <x:c r="N2329" s="16" t="n">
        <x:f>L2329*'月度汇总'!$F$8</x:f>
        <x:v>0.6534</x:v>
      </x:c>
      <x:c r="O2329" s="17" t="n">
        <x:f>G2329*N2329</x:f>
        <x:v>0</x:v>
      </x:c>
      <x:c r="P2329" s="16" t="n">
        <x:f>L2329*'月度汇总'!$F$10</x:f>
        <x:v>2.178</x:v>
      </x:c>
      <x:c r="Q2329" s="17" t="n">
        <x:f>J2329*P2329</x:f>
        <x:v>0</x:v>
      </x:c>
      <x:c r="R2329" s="12" t="n">
        <x:v>0</x:v>
      </x:c>
      <x:c r="S2329" s="17" t="n">
        <x:v>0</x:v>
      </x:c>
      <x:c r="T2329" s="19" t="n">
        <x:f>M2329+O2329+Q2329+S2329</x:f>
        <x:v>277.7425690786723</x:v>
      </x:c>
      <x:c r="U2329" s="18" t="str">
        <x:f>TEXT(T2329,"0.00")&amp;"元"</x:f>
        <x:v>277.74元</x:v>
      </x:c>
      <x:c r="V2329" s="12" t="n">
        <x:v>0</x:v>
      </x:c>
      <x:c r="W2329" s="12" t="n">
        <x:f>K2329-V2329</x:f>
        <x:v>637.6092035782193</x:v>
      </x:c>
    </x:row>
    <x:row r="2330" ht="20" customHeight="1">
      <x:c r="A2330" s="13" t="n">
        <x:v>45705.15277777778</x:v>
      </x:c>
      <x:c r="B2330" s="13" t="n">
        <x:v>45705.15972222222</x:v>
      </x:c>
      <x:c r="C2330" s="14" t="n">
        <x:v>45705</x:v>
      </x:c>
      <x:c r="D2330" s="15" t="n">
        <x:v>22</x:v>
      </x:c>
      <x:c r="E2330" s="12" t="n">
        <x:v>646.3774242810223</x:v>
      </x:c>
      <x:c r="F2330" s="12" t="n">
        <x:v>646.3774242810223</x:v>
      </x:c>
      <x:c r="G2330" s="12" t="n">
        <x:v>0</x:v>
      </x:c>
      <x:c r="H2330" s="12" t="n">
        <x:f>F2330+G2330</x:f>
        <x:v>646.3774242810223</x:v>
      </x:c>
      <x:c r="I2330" s="12" t="n">
        <x:f>H2330-E2330</x:f>
        <x:v>0</x:v>
      </x:c>
      <x:c r="J2330" s="12" t="n">
        <x:v>0</x:v>
      </x:c>
      <x:c r="K2330" s="12" t="n">
        <x:f>H2330+J2330</x:f>
        <x:v>646.3774242810223</x:v>
      </x:c>
      <x:c r="L2330" s="16" t="n">
        <x:v>0.4353</x:v>
      </x:c>
      <x:c r="M2330" s="17" t="n">
        <x:f>F2330*L2330</x:f>
        <x:v>281.368092789529</x:v>
      </x:c>
      <x:c r="N2330" s="16" t="n">
        <x:f>L2330*'月度汇总'!$F$8</x:f>
        <x:v>0.65295</x:v>
      </x:c>
      <x:c r="O2330" s="17" t="n">
        <x:f>G2330*N2330</x:f>
        <x:v>0</x:v>
      </x:c>
      <x:c r="P2330" s="16" t="n">
        <x:f>L2330*'月度汇总'!$F$10</x:f>
        <x:v>2.1765</x:v>
      </x:c>
      <x:c r="Q2330" s="17" t="n">
        <x:f>J2330*P2330</x:f>
        <x:v>0</x:v>
      </x:c>
      <x:c r="R2330" s="12" t="n">
        <x:v>0</x:v>
      </x:c>
      <x:c r="S2330" s="17" t="n">
        <x:v>0</x:v>
      </x:c>
      <x:c r="T2330" s="19" t="n">
        <x:f>M2330+O2330+Q2330+S2330</x:f>
        <x:v>281.368092789529</x:v>
      </x:c>
      <x:c r="U2330" s="18" t="str">
        <x:f>TEXT(T2330,"0.00")&amp;"元"</x:f>
        <x:v>281.37元</x:v>
      </x:c>
      <x:c r="V2330" s="12" t="n">
        <x:v>0</x:v>
      </x:c>
      <x:c r="W2330" s="12" t="n">
        <x:f>K2330-V2330</x:f>
        <x:v>646.3774242810223</x:v>
      </x:c>
    </x:row>
    <x:row r="2331" ht="20" customHeight="1">
      <x:c r="A2331" s="13" t="n">
        <x:v>45705.15972222222</x:v>
      </x:c>
      <x:c r="B2331" s="13" t="n">
        <x:v>45705.16666666667</x:v>
      </x:c>
      <x:c r="C2331" s="14" t="n">
        <x:v>45705</x:v>
      </x:c>
      <x:c r="D2331" s="15" t="n">
        <x:v>23</x:v>
      </x:c>
      <x:c r="E2331" s="12" t="n">
        <x:v>660.9819000076972</x:v>
      </x:c>
      <x:c r="F2331" s="12" t="n">
        <x:v>660.9819000076972</x:v>
      </x:c>
      <x:c r="G2331" s="12" t="n">
        <x:v>0</x:v>
      </x:c>
      <x:c r="H2331" s="12" t="n">
        <x:f>F2331+G2331</x:f>
        <x:v>660.9819000076972</x:v>
      </x:c>
      <x:c r="I2331" s="12" t="n">
        <x:f>H2331-E2331</x:f>
        <x:v>0</x:v>
      </x:c>
      <x:c r="J2331" s="12" t="n">
        <x:v>0</x:v>
      </x:c>
      <x:c r="K2331" s="12" t="n">
        <x:f>H2331+J2331</x:f>
        <x:v>660.9819000076972</x:v>
      </x:c>
      <x:c r="L2331" s="16" t="n">
        <x:v>0.436</x:v>
      </x:c>
      <x:c r="M2331" s="17" t="n">
        <x:f>F2331*L2331</x:f>
        <x:v>288.18810840335595</x:v>
      </x:c>
      <x:c r="N2331" s="16" t="n">
        <x:f>L2331*'月度汇总'!$F$8</x:f>
        <x:v>0.654</x:v>
      </x:c>
      <x:c r="O2331" s="17" t="n">
        <x:f>G2331*N2331</x:f>
        <x:v>0</x:v>
      </x:c>
      <x:c r="P2331" s="16" t="n">
        <x:f>L2331*'月度汇总'!$F$10</x:f>
        <x:v>2.18</x:v>
      </x:c>
      <x:c r="Q2331" s="17" t="n">
        <x:f>J2331*P2331</x:f>
        <x:v>0</x:v>
      </x:c>
      <x:c r="R2331" s="12" t="n">
        <x:v>0</x:v>
      </x:c>
      <x:c r="S2331" s="17" t="n">
        <x:v>0</x:v>
      </x:c>
      <x:c r="T2331" s="19" t="n">
        <x:f>M2331+O2331+Q2331+S2331</x:f>
        <x:v>288.18810840335595</x:v>
      </x:c>
      <x:c r="U2331" s="18" t="str">
        <x:f>TEXT(T2331,"0.00")&amp;"元"</x:f>
        <x:v>288.19元</x:v>
      </x:c>
      <x:c r="V2331" s="12" t="n">
        <x:v>0</x:v>
      </x:c>
      <x:c r="W2331" s="12" t="n">
        <x:f>K2331-V2331</x:f>
        <x:v>660.9819000076972</x:v>
      </x:c>
    </x:row>
    <x:row r="2332" ht="20" customHeight="1">
      <x:c r="A2332" s="13" t="n">
        <x:v>45705.16666666667</x:v>
      </x:c>
      <x:c r="B2332" s="13" t="n">
        <x:v>45705.17361111111</x:v>
      </x:c>
      <x:c r="C2332" s="14" t="n">
        <x:v>45705</x:v>
      </x:c>
      <x:c r="D2332" s="15" t="n">
        <x:v>24</x:v>
      </x:c>
      <x:c r="E2332" s="12" t="n">
        <x:v>676.8513327045533</x:v>
      </x:c>
      <x:c r="F2332" s="12" t="n">
        <x:v>676.8513327045533</x:v>
      </x:c>
      <x:c r="G2332" s="12" t="n">
        <x:v>0</x:v>
      </x:c>
      <x:c r="H2332" s="12" t="n">
        <x:f>F2332+G2332</x:f>
        <x:v>676.8513327045533</x:v>
      </x:c>
      <x:c r="I2332" s="12" t="n">
        <x:f>H2332-E2332</x:f>
        <x:v>0</x:v>
      </x:c>
      <x:c r="J2332" s="12" t="n">
        <x:v>0</x:v>
      </x:c>
      <x:c r="K2332" s="12" t="n">
        <x:f>H2332+J2332</x:f>
        <x:v>676.8513327045533</x:v>
      </x:c>
      <x:c r="L2332" s="16" t="n">
        <x:v>0.4378</x:v>
      </x:c>
      <x:c r="M2332" s="17" t="n">
        <x:f>F2332*L2332</x:f>
        <x:v>296.3255134580535</x:v>
      </x:c>
      <x:c r="N2332" s="16" t="n">
        <x:f>L2332*'月度汇总'!$F$8</x:f>
        <x:v>0.6567000000000001</x:v>
      </x:c>
      <x:c r="O2332" s="17" t="n">
        <x:f>G2332*N2332</x:f>
        <x:v>0</x:v>
      </x:c>
      <x:c r="P2332" s="16" t="n">
        <x:f>L2332*'月度汇总'!$F$10</x:f>
        <x:v>2.189</x:v>
      </x:c>
      <x:c r="Q2332" s="17" t="n">
        <x:f>J2332*P2332</x:f>
        <x:v>0</x:v>
      </x:c>
      <x:c r="R2332" s="12" t="n">
        <x:v>0</x:v>
      </x:c>
      <x:c r="S2332" s="17" t="n">
        <x:v>0</x:v>
      </x:c>
      <x:c r="T2332" s="19" t="n">
        <x:f>M2332+O2332+Q2332+S2332</x:f>
        <x:v>296.3255134580535</x:v>
      </x:c>
      <x:c r="U2332" s="18" t="str">
        <x:f>TEXT(T2332,"0.00")&amp;"元"</x:f>
        <x:v>296.33元</x:v>
      </x:c>
      <x:c r="V2332" s="12" t="n">
        <x:v>0</x:v>
      </x:c>
      <x:c r="W2332" s="12" t="n">
        <x:f>K2332-V2332</x:f>
        <x:v>676.8513327045533</x:v>
      </x:c>
    </x:row>
    <x:row r="2333" ht="20" customHeight="1">
      <x:c r="A2333" s="13" t="n">
        <x:v>45705.17361111111</x:v>
      </x:c>
      <x:c r="B2333" s="13" t="n">
        <x:v>45705.180555555555</x:v>
      </x:c>
      <x:c r="C2333" s="14" t="n">
        <x:v>45705</x:v>
      </x:c>
      <x:c r="D2333" s="15" t="n">
        <x:v>25</x:v>
      </x:c>
      <x:c r="E2333" s="12" t="n">
        <x:v>680.7971470497915</x:v>
      </x:c>
      <x:c r="F2333" s="12" t="n">
        <x:v>680.7971470497915</x:v>
      </x:c>
      <x:c r="G2333" s="12" t="n">
        <x:v>0</x:v>
      </x:c>
      <x:c r="H2333" s="12" t="n">
        <x:f>F2333+G2333</x:f>
        <x:v>680.7971470497915</x:v>
      </x:c>
      <x:c r="I2333" s="12" t="n">
        <x:f>H2333-E2333</x:f>
        <x:v>0</x:v>
      </x:c>
      <x:c r="J2333" s="12" t="n">
        <x:v>0</x:v>
      </x:c>
      <x:c r="K2333" s="12" t="n">
        <x:f>H2333+J2333</x:f>
        <x:v>680.7971470497915</x:v>
      </x:c>
      <x:c r="L2333" s="16" t="n">
        <x:v>0.4401</x:v>
      </x:c>
      <x:c r="M2333" s="17" t="n">
        <x:f>F2333*L2333</x:f>
        <x:v>299.6188244166132</x:v>
      </x:c>
      <x:c r="N2333" s="16" t="n">
        <x:f>L2333*'月度汇总'!$F$8</x:f>
        <x:v>0.66015</x:v>
      </x:c>
      <x:c r="O2333" s="17" t="n">
        <x:f>G2333*N2333</x:f>
        <x:v>0</x:v>
      </x:c>
      <x:c r="P2333" s="16" t="n">
        <x:f>L2333*'月度汇总'!$F$10</x:f>
        <x:v>2.2005</x:v>
      </x:c>
      <x:c r="Q2333" s="17" t="n">
        <x:f>J2333*P2333</x:f>
        <x:v>0</x:v>
      </x:c>
      <x:c r="R2333" s="12" t="n">
        <x:v>0</x:v>
      </x:c>
      <x:c r="S2333" s="17" t="n">
        <x:v>0</x:v>
      </x:c>
      <x:c r="T2333" s="19" t="n">
        <x:f>M2333+O2333+Q2333+S2333</x:f>
        <x:v>299.6188244166132</x:v>
      </x:c>
      <x:c r="U2333" s="18" t="str">
        <x:f>TEXT(T2333,"0.00")&amp;"元"</x:f>
        <x:v>299.62元</x:v>
      </x:c>
      <x:c r="V2333" s="12" t="n">
        <x:v>0</x:v>
      </x:c>
      <x:c r="W2333" s="12" t="n">
        <x:f>K2333-V2333</x:f>
        <x:v>680.7971470497915</x:v>
      </x:c>
    </x:row>
    <x:row r="2334" ht="20" customHeight="1">
      <x:c r="A2334" s="13" t="n">
        <x:v>45705.180555555555</x:v>
      </x:c>
      <x:c r="B2334" s="13" t="n">
        <x:v>45705.1875</x:v>
      </x:c>
      <x:c r="C2334" s="14" t="n">
        <x:v>45705</x:v>
      </x:c>
      <x:c r="D2334" s="15" t="n">
        <x:v>26</x:v>
      </x:c>
      <x:c r="E2334" s="12" t="n">
        <x:v>690.7321478786622</x:v>
      </x:c>
      <x:c r="F2334" s="12" t="n">
        <x:v>690.7321478786622</x:v>
      </x:c>
      <x:c r="G2334" s="12" t="n">
        <x:v>0</x:v>
      </x:c>
      <x:c r="H2334" s="12" t="n">
        <x:f>F2334+G2334</x:f>
        <x:v>690.7321478786622</x:v>
      </x:c>
      <x:c r="I2334" s="12" t="n">
        <x:f>H2334-E2334</x:f>
        <x:v>0</x:v>
      </x:c>
      <x:c r="J2334" s="12" t="n">
        <x:v>0</x:v>
      </x:c>
      <x:c r="K2334" s="12" t="n">
        <x:f>H2334+J2334</x:f>
        <x:v>690.7321478786622</x:v>
      </x:c>
      <x:c r="L2334" s="16" t="n">
        <x:v>0.4389</x:v>
      </x:c>
      <x:c r="M2334" s="17" t="n">
        <x:f>F2334*L2334</x:f>
        <x:v>303.16233970394484</x:v>
      </x:c>
      <x:c r="N2334" s="16" t="n">
        <x:f>L2334*'月度汇总'!$F$8</x:f>
        <x:v>0.65835</x:v>
      </x:c>
      <x:c r="O2334" s="17" t="n">
        <x:f>G2334*N2334</x:f>
        <x:v>0</x:v>
      </x:c>
      <x:c r="P2334" s="16" t="n">
        <x:f>L2334*'月度汇总'!$F$10</x:f>
        <x:v>2.1945</x:v>
      </x:c>
      <x:c r="Q2334" s="17" t="n">
        <x:f>J2334*P2334</x:f>
        <x:v>0</x:v>
      </x:c>
      <x:c r="R2334" s="12" t="n">
        <x:v>0</x:v>
      </x:c>
      <x:c r="S2334" s="17" t="n">
        <x:v>0</x:v>
      </x:c>
      <x:c r="T2334" s="19" t="n">
        <x:f>M2334+O2334+Q2334+S2334</x:f>
        <x:v>303.16233970394484</x:v>
      </x:c>
      <x:c r="U2334" s="18" t="str">
        <x:f>TEXT(T2334,"0.00")&amp;"元"</x:f>
        <x:v>303.16元</x:v>
      </x:c>
      <x:c r="V2334" s="12" t="n">
        <x:v>0</x:v>
      </x:c>
      <x:c r="W2334" s="12" t="n">
        <x:f>K2334-V2334</x:f>
        <x:v>690.7321478786622</x:v>
      </x:c>
    </x:row>
    <x:row r="2335" ht="20" customHeight="1">
      <x:c r="A2335" s="13" t="n">
        <x:v>45705.1875</x:v>
      </x:c>
      <x:c r="B2335" s="13" t="n">
        <x:v>45705.194444444445</x:v>
      </x:c>
      <x:c r="C2335" s="14" t="n">
        <x:v>45705</x:v>
      </x:c>
      <x:c r="D2335" s="15" t="n">
        <x:v>27</x:v>
      </x:c>
      <x:c r="E2335" s="12" t="n">
        <x:v>705.1803842773407</x:v>
      </x:c>
      <x:c r="F2335" s="12" t="n">
        <x:v>705.1803842773407</x:v>
      </x:c>
      <x:c r="G2335" s="12" t="n">
        <x:v>0</x:v>
      </x:c>
      <x:c r="H2335" s="12" t="n">
        <x:f>F2335+G2335</x:f>
        <x:v>705.1803842773407</x:v>
      </x:c>
      <x:c r="I2335" s="12" t="n">
        <x:f>H2335-E2335</x:f>
        <x:v>0</x:v>
      </x:c>
      <x:c r="J2335" s="12" t="n">
        <x:v>0</x:v>
      </x:c>
      <x:c r="K2335" s="12" t="n">
        <x:f>H2335+J2335</x:f>
        <x:v>705.1803842773407</x:v>
      </x:c>
      <x:c r="L2335" s="16" t="n">
        <x:v>0.4364</x:v>
      </x:c>
      <x:c r="M2335" s="17" t="n">
        <x:f>F2335*L2335</x:f>
        <x:v>307.7407196986315</x:v>
      </x:c>
      <x:c r="N2335" s="16" t="n">
        <x:f>L2335*'月度汇总'!$F$8</x:f>
        <x:v>0.6546000000000001</x:v>
      </x:c>
      <x:c r="O2335" s="17" t="n">
        <x:f>G2335*N2335</x:f>
        <x:v>0</x:v>
      </x:c>
      <x:c r="P2335" s="16" t="n">
        <x:f>L2335*'月度汇总'!$F$10</x:f>
        <x:v>2.182</x:v>
      </x:c>
      <x:c r="Q2335" s="17" t="n">
        <x:f>J2335*P2335</x:f>
        <x:v>0</x:v>
      </x:c>
      <x:c r="R2335" s="12" t="n">
        <x:v>0</x:v>
      </x:c>
      <x:c r="S2335" s="17" t="n">
        <x:v>0</x:v>
      </x:c>
      <x:c r="T2335" s="19" t="n">
        <x:f>M2335+O2335+Q2335+S2335</x:f>
        <x:v>307.7407196986315</x:v>
      </x:c>
      <x:c r="U2335" s="18" t="str">
        <x:f>TEXT(T2335,"0.00")&amp;"元"</x:f>
        <x:v>307.74元</x:v>
      </x:c>
      <x:c r="V2335" s="12" t="n">
        <x:v>0</x:v>
      </x:c>
      <x:c r="W2335" s="12" t="n">
        <x:f>K2335-V2335</x:f>
        <x:v>705.1803842773407</x:v>
      </x:c>
    </x:row>
    <x:row r="2336" ht="20" customHeight="1">
      <x:c r="A2336" s="13" t="n">
        <x:v>45705.194444444445</x:v>
      </x:c>
      <x:c r="B2336" s="13" t="n">
        <x:v>45705.20138888889</x:v>
      </x:c>
      <x:c r="C2336" s="14" t="n">
        <x:v>45705</x:v>
      </x:c>
      <x:c r="D2336" s="15" t="n">
        <x:v>28</x:v>
      </x:c>
      <x:c r="E2336" s="12" t="n">
        <x:v>701.9978697624974</x:v>
      </x:c>
      <x:c r="F2336" s="12" t="n">
        <x:v>701.9978697624974</x:v>
      </x:c>
      <x:c r="G2336" s="12" t="n">
        <x:v>0</x:v>
      </x:c>
      <x:c r="H2336" s="12" t="n">
        <x:f>F2336+G2336</x:f>
        <x:v>701.9978697624974</x:v>
      </x:c>
      <x:c r="I2336" s="12" t="n">
        <x:f>H2336-E2336</x:f>
        <x:v>0</x:v>
      </x:c>
      <x:c r="J2336" s="12" t="n">
        <x:v>0</x:v>
      </x:c>
      <x:c r="K2336" s="12" t="n">
        <x:f>H2336+J2336</x:f>
        <x:v>701.9978697624974</x:v>
      </x:c>
      <x:c r="L2336" s="16" t="n">
        <x:v>0.4393</x:v>
      </x:c>
      <x:c r="M2336" s="17" t="n">
        <x:f>F2336*L2336</x:f>
        <x:v>308.3876641866651</x:v>
      </x:c>
      <x:c r="N2336" s="16" t="n">
        <x:f>L2336*'月度汇总'!$F$8</x:f>
        <x:v>0.65895</x:v>
      </x:c>
      <x:c r="O2336" s="17" t="n">
        <x:f>G2336*N2336</x:f>
        <x:v>0</x:v>
      </x:c>
      <x:c r="P2336" s="16" t="n">
        <x:f>L2336*'月度汇总'!$F$10</x:f>
        <x:v>2.1965000000000003</x:v>
      </x:c>
      <x:c r="Q2336" s="17" t="n">
        <x:f>J2336*P2336</x:f>
        <x:v>0</x:v>
      </x:c>
      <x:c r="R2336" s="12" t="n">
        <x:v>0</x:v>
      </x:c>
      <x:c r="S2336" s="17" t="n">
        <x:v>0</x:v>
      </x:c>
      <x:c r="T2336" s="19" t="n">
        <x:f>M2336+O2336+Q2336+S2336</x:f>
        <x:v>308.3876641866651</x:v>
      </x:c>
      <x:c r="U2336" s="18" t="str">
        <x:f>TEXT(T2336,"0.00")&amp;"元"</x:f>
        <x:v>308.39元</x:v>
      </x:c>
      <x:c r="V2336" s="12" t="n">
        <x:v>0</x:v>
      </x:c>
      <x:c r="W2336" s="12" t="n">
        <x:f>K2336-V2336</x:f>
        <x:v>701.9978697624974</x:v>
      </x:c>
    </x:row>
    <x:row r="2337" ht="20" customHeight="1">
      <x:c r="A2337" s="13" t="n">
        <x:v>45705.20138888889</x:v>
      </x:c>
      <x:c r="B2337" s="13" t="n">
        <x:v>45705.20833333333</x:v>
      </x:c>
      <x:c r="C2337" s="14" t="n">
        <x:v>45705</x:v>
      </x:c>
      <x:c r="D2337" s="15" t="n">
        <x:v>29</x:v>
      </x:c>
      <x:c r="E2337" s="12" t="n">
        <x:v>686.0210767939406</x:v>
      </x:c>
      <x:c r="F2337" s="12" t="n">
        <x:v>686.0210767939406</x:v>
      </x:c>
      <x:c r="G2337" s="12" t="n">
        <x:v>0</x:v>
      </x:c>
      <x:c r="H2337" s="12" t="n">
        <x:f>F2337+G2337</x:f>
        <x:v>686.0210767939406</x:v>
      </x:c>
      <x:c r="I2337" s="12" t="n">
        <x:f>H2337-E2337</x:f>
        <x:v>0</x:v>
      </x:c>
      <x:c r="J2337" s="12" t="n">
        <x:v>0</x:v>
      </x:c>
      <x:c r="K2337" s="12" t="n">
        <x:f>H2337+J2337</x:f>
        <x:v>686.0210767939406</x:v>
      </x:c>
      <x:c r="L2337" s="16" t="n">
        <x:v>0.4422</x:v>
      </x:c>
      <x:c r="M2337" s="17" t="n">
        <x:f>F2337*L2337</x:f>
        <x:v>303.3585201582805</x:v>
      </x:c>
      <x:c r="N2337" s="16" t="n">
        <x:f>L2337*'月度汇总'!$F$8</x:f>
        <x:v>0.6633</x:v>
      </x:c>
      <x:c r="O2337" s="17" t="n">
        <x:f>G2337*N2337</x:f>
        <x:v>0</x:v>
      </x:c>
      <x:c r="P2337" s="16" t="n">
        <x:f>L2337*'月度汇总'!$F$10</x:f>
        <x:v>2.211</x:v>
      </x:c>
      <x:c r="Q2337" s="17" t="n">
        <x:f>J2337*P2337</x:f>
        <x:v>0</x:v>
      </x:c>
      <x:c r="R2337" s="12" t="n">
        <x:v>0</x:v>
      </x:c>
      <x:c r="S2337" s="17" t="n">
        <x:v>0</x:v>
      </x:c>
      <x:c r="T2337" s="19" t="n">
        <x:f>M2337+O2337+Q2337+S2337</x:f>
        <x:v>303.3585201582805</x:v>
      </x:c>
      <x:c r="U2337" s="18" t="str">
        <x:f>TEXT(T2337,"0.00")&amp;"元"</x:f>
        <x:v>303.36元</x:v>
      </x:c>
      <x:c r="V2337" s="12" t="n">
        <x:v>0</x:v>
      </x:c>
      <x:c r="W2337" s="12" t="n">
        <x:f>K2337-V2337</x:f>
        <x:v>686.0210767939406</x:v>
      </x:c>
    </x:row>
    <x:row r="2338" ht="20" customHeight="1">
      <x:c r="A2338" s="13" t="n">
        <x:v>45705.20833333333</x:v>
      </x:c>
      <x:c r="B2338" s="13" t="n">
        <x:v>45705.21527777778</x:v>
      </x:c>
      <x:c r="C2338" s="14" t="n">
        <x:v>45705</x:v>
      </x:c>
      <x:c r="D2338" s="15" t="n">
        <x:v>30</x:v>
      </x:c>
      <x:c r="E2338" s="12" t="n">
        <x:v>675.0922958779756</x:v>
      </x:c>
      <x:c r="F2338" s="12" t="n">
        <x:v>675.0922958779756</x:v>
      </x:c>
      <x:c r="G2338" s="12" t="n">
        <x:v>0</x:v>
      </x:c>
      <x:c r="H2338" s="12" t="n">
        <x:f>F2338+G2338</x:f>
        <x:v>675.0922958779756</x:v>
      </x:c>
      <x:c r="I2338" s="12" t="n">
        <x:f>H2338-E2338</x:f>
        <x:v>0</x:v>
      </x:c>
      <x:c r="J2338" s="12" t="n">
        <x:v>0</x:v>
      </x:c>
      <x:c r="K2338" s="12" t="n">
        <x:f>H2338+J2338</x:f>
        <x:v>675.0922958779756</x:v>
      </x:c>
      <x:c r="L2338" s="16" t="n">
        <x:v>0.4395</x:v>
      </x:c>
      <x:c r="M2338" s="17" t="n">
        <x:f>F2338*L2338</x:f>
        <x:v>296.7030640383703</x:v>
      </x:c>
      <x:c r="N2338" s="16" t="n">
        <x:f>L2338*'月度汇总'!$F$8</x:f>
        <x:v>0.65925</x:v>
      </x:c>
      <x:c r="O2338" s="17" t="n">
        <x:f>G2338*N2338</x:f>
        <x:v>0</x:v>
      </x:c>
      <x:c r="P2338" s="16" t="n">
        <x:f>L2338*'月度汇总'!$F$10</x:f>
        <x:v>2.1975</x:v>
      </x:c>
      <x:c r="Q2338" s="17" t="n">
        <x:f>J2338*P2338</x:f>
        <x:v>0</x:v>
      </x:c>
      <x:c r="R2338" s="12" t="n">
        <x:v>0</x:v>
      </x:c>
      <x:c r="S2338" s="17" t="n">
        <x:v>0</x:v>
      </x:c>
      <x:c r="T2338" s="19" t="n">
        <x:f>M2338+O2338+Q2338+S2338</x:f>
        <x:v>296.7030640383703</x:v>
      </x:c>
      <x:c r="U2338" s="18" t="str">
        <x:f>TEXT(T2338,"0.00")&amp;"元"</x:f>
        <x:v>296.70元</x:v>
      </x:c>
      <x:c r="V2338" s="12" t="n">
        <x:v>0</x:v>
      </x:c>
      <x:c r="W2338" s="12" t="n">
        <x:f>K2338-V2338</x:f>
        <x:v>675.0922958779756</x:v>
      </x:c>
    </x:row>
    <x:row r="2339" ht="20" customHeight="1">
      <x:c r="A2339" s="13" t="n">
        <x:v>45705.21527777778</x:v>
      </x:c>
      <x:c r="B2339" s="13" t="n">
        <x:v>45705.22222222222</x:v>
      </x:c>
      <x:c r="C2339" s="14" t="n">
        <x:v>45705</x:v>
      </x:c>
      <x:c r="D2339" s="15" t="n">
        <x:v>31</x:v>
      </x:c>
      <x:c r="E2339" s="12" t="n">
        <x:v>683.2267555341688</x:v>
      </x:c>
      <x:c r="F2339" s="12" t="n">
        <x:v>683.2267555341688</x:v>
      </x:c>
      <x:c r="G2339" s="12" t="n">
        <x:v>0</x:v>
      </x:c>
      <x:c r="H2339" s="12" t="n">
        <x:f>F2339+G2339</x:f>
        <x:v>683.2267555341688</x:v>
      </x:c>
      <x:c r="I2339" s="12" t="n">
        <x:f>H2339-E2339</x:f>
        <x:v>0</x:v>
      </x:c>
      <x:c r="J2339" s="12" t="n">
        <x:v>0</x:v>
      </x:c>
      <x:c r="K2339" s="12" t="n">
        <x:f>H2339+J2339</x:f>
        <x:v>683.2267555341688</x:v>
      </x:c>
      <x:c r="L2339" s="16" t="n">
        <x:v>0.4333</x:v>
      </x:c>
      <x:c r="M2339" s="17" t="n">
        <x:f>F2339*L2339</x:f>
        <x:v>296.04215317295535</x:v>
      </x:c>
      <x:c r="N2339" s="16" t="n">
        <x:f>L2339*'月度汇总'!$F$8</x:f>
        <x:v>0.64995</x:v>
      </x:c>
      <x:c r="O2339" s="17" t="n">
        <x:f>G2339*N2339</x:f>
        <x:v>0</x:v>
      </x:c>
      <x:c r="P2339" s="16" t="n">
        <x:f>L2339*'月度汇总'!$F$10</x:f>
        <x:v>2.1665</x:v>
      </x:c>
      <x:c r="Q2339" s="17" t="n">
        <x:f>J2339*P2339</x:f>
        <x:v>0</x:v>
      </x:c>
      <x:c r="R2339" s="12" t="n">
        <x:v>0</x:v>
      </x:c>
      <x:c r="S2339" s="17" t="n">
        <x:v>0</x:v>
      </x:c>
      <x:c r="T2339" s="19" t="n">
        <x:f>M2339+O2339+Q2339+S2339</x:f>
        <x:v>296.04215317295535</x:v>
      </x:c>
      <x:c r="U2339" s="18" t="str">
        <x:f>TEXT(T2339,"0.00")&amp;"元"</x:f>
        <x:v>296.04元</x:v>
      </x:c>
      <x:c r="V2339" s="12" t="n">
        <x:v>0</x:v>
      </x:c>
      <x:c r="W2339" s="12" t="n">
        <x:f>K2339-V2339</x:f>
        <x:v>683.2267555341688</x:v>
      </x:c>
    </x:row>
    <x:row r="2340" ht="20" customHeight="1">
      <x:c r="A2340" s="13" t="n">
        <x:v>45705.22222222222</x:v>
      </x:c>
      <x:c r="B2340" s="13" t="n">
        <x:v>45705.22916666667</x:v>
      </x:c>
      <x:c r="C2340" s="14" t="n">
        <x:v>45705</x:v>
      </x:c>
      <x:c r="D2340" s="15" t="n">
        <x:v>32</x:v>
      </x:c>
      <x:c r="E2340" s="12" t="n">
        <x:v>686.2356916393445</x:v>
      </x:c>
      <x:c r="F2340" s="12" t="n">
        <x:v>686.2356916393445</x:v>
      </x:c>
      <x:c r="G2340" s="12" t="n">
        <x:v>0</x:v>
      </x:c>
      <x:c r="H2340" s="12" t="n">
        <x:f>F2340+G2340</x:f>
        <x:v>686.2356916393445</x:v>
      </x:c>
      <x:c r="I2340" s="12" t="n">
        <x:f>H2340-E2340</x:f>
        <x:v>0</x:v>
      </x:c>
      <x:c r="J2340" s="12" t="n">
        <x:v>0</x:v>
      </x:c>
      <x:c r="K2340" s="12" t="n">
        <x:f>H2340+J2340</x:f>
        <x:v>686.2356916393445</x:v>
      </x:c>
      <x:c r="L2340" s="16" t="n">
        <x:v>0.4439</x:v>
      </x:c>
      <x:c r="M2340" s="17" t="n">
        <x:f>F2340*L2340</x:f>
        <x:v>304.620023518705</x:v>
      </x:c>
      <x:c r="N2340" s="16" t="n">
        <x:f>L2340*'月度汇总'!$F$8</x:f>
        <x:v>0.66585</x:v>
      </x:c>
      <x:c r="O2340" s="17" t="n">
        <x:f>G2340*N2340</x:f>
        <x:v>0</x:v>
      </x:c>
      <x:c r="P2340" s="16" t="n">
        <x:f>L2340*'月度汇总'!$F$10</x:f>
        <x:v>2.2195</x:v>
      </x:c>
      <x:c r="Q2340" s="17" t="n">
        <x:f>J2340*P2340</x:f>
        <x:v>0</x:v>
      </x:c>
      <x:c r="R2340" s="12" t="n">
        <x:v>0</x:v>
      </x:c>
      <x:c r="S2340" s="17" t="n">
        <x:v>0</x:v>
      </x:c>
      <x:c r="T2340" s="19" t="n">
        <x:f>M2340+O2340+Q2340+S2340</x:f>
        <x:v>304.620023518705</x:v>
      </x:c>
      <x:c r="U2340" s="18" t="str">
        <x:f>TEXT(T2340,"0.00")&amp;"元"</x:f>
        <x:v>304.62元</x:v>
      </x:c>
      <x:c r="V2340" s="12" t="n">
        <x:v>0</x:v>
      </x:c>
      <x:c r="W2340" s="12" t="n">
        <x:f>K2340-V2340</x:f>
        <x:v>686.2356916393445</x:v>
      </x:c>
    </x:row>
    <x:row r="2341" ht="20" customHeight="1">
      <x:c r="A2341" s="13" t="n">
        <x:v>45705.22916666667</x:v>
      </x:c>
      <x:c r="B2341" s="13" t="n">
        <x:v>45705.23611111111</x:v>
      </x:c>
      <x:c r="C2341" s="14" t="n">
        <x:v>45705</x:v>
      </x:c>
      <x:c r="D2341" s="15" t="n">
        <x:v>33</x:v>
      </x:c>
      <x:c r="E2341" s="12" t="n">
        <x:v>671.6791199712327</x:v>
      </x:c>
      <x:c r="F2341" s="12" t="n">
        <x:v>671.6791199712327</x:v>
      </x:c>
      <x:c r="G2341" s="12" t="n">
        <x:v>0</x:v>
      </x:c>
      <x:c r="H2341" s="12" t="n">
        <x:f>F2341+G2341</x:f>
        <x:v>671.6791199712327</x:v>
      </x:c>
      <x:c r="I2341" s="12" t="n">
        <x:f>H2341-E2341</x:f>
        <x:v>0</x:v>
      </x:c>
      <x:c r="J2341" s="12" t="n">
        <x:v>0</x:v>
      </x:c>
      <x:c r="K2341" s="12" t="n">
        <x:f>H2341+J2341</x:f>
        <x:v>671.6791199712327</x:v>
      </x:c>
      <x:c r="L2341" s="16" t="n">
        <x:v>0.4301</x:v>
      </x:c>
      <x:c r="M2341" s="17" t="n">
        <x:f>F2341*L2341</x:f>
        <x:v>288.88918949962715</x:v>
      </x:c>
      <x:c r="N2341" s="16" t="n">
        <x:f>L2341*'月度汇总'!$F$8</x:f>
        <x:v>0.64515</x:v>
      </x:c>
      <x:c r="O2341" s="17" t="n">
        <x:f>G2341*N2341</x:f>
        <x:v>0</x:v>
      </x:c>
      <x:c r="P2341" s="16" t="n">
        <x:f>L2341*'月度汇总'!$F$10</x:f>
        <x:v>2.1505</x:v>
      </x:c>
      <x:c r="Q2341" s="17" t="n">
        <x:f>J2341*P2341</x:f>
        <x:v>0</x:v>
      </x:c>
      <x:c r="R2341" s="12" t="n">
        <x:v>0</x:v>
      </x:c>
      <x:c r="S2341" s="17" t="n">
        <x:v>0</x:v>
      </x:c>
      <x:c r="T2341" s="19" t="n">
        <x:f>M2341+O2341+Q2341+S2341</x:f>
        <x:v>288.88918949962715</x:v>
      </x:c>
      <x:c r="U2341" s="18" t="str">
        <x:f>TEXT(T2341,"0.00")&amp;"元"</x:f>
        <x:v>288.89元</x:v>
      </x:c>
      <x:c r="V2341" s="12" t="n">
        <x:v>0</x:v>
      </x:c>
      <x:c r="W2341" s="12" t="n">
        <x:f>K2341-V2341</x:f>
        <x:v>671.6791199712327</x:v>
      </x:c>
    </x:row>
    <x:row r="2342" ht="20" customHeight="1">
      <x:c r="A2342" s="13" t="n">
        <x:v>45705.23611111111</x:v>
      </x:c>
      <x:c r="B2342" s="13" t="n">
        <x:v>45705.243055555555</x:v>
      </x:c>
      <x:c r="C2342" s="14" t="n">
        <x:v>45705</x:v>
      </x:c>
      <x:c r="D2342" s="15" t="n">
        <x:v>34</x:v>
      </x:c>
      <x:c r="E2342" s="12" t="n">
        <x:v>1499.5933549260399</x:v>
      </x:c>
      <x:c r="F2342" s="12" t="n">
        <x:v>1499.5933549260399</x:v>
      </x:c>
      <x:c r="G2342" s="12" t="n">
        <x:v>0</x:v>
      </x:c>
      <x:c r="H2342" s="12" t="n">
        <x:f>F2342+G2342</x:f>
        <x:v>1499.5933549260399</x:v>
      </x:c>
      <x:c r="I2342" s="12" t="n">
        <x:f>H2342-E2342</x:f>
        <x:v>0</x:v>
      </x:c>
      <x:c r="J2342" s="12" t="n">
        <x:v>0</x:v>
      </x:c>
      <x:c r="K2342" s="12" t="n">
        <x:f>H2342+J2342</x:f>
        <x:v>1499.5933549260399</x:v>
      </x:c>
      <x:c r="L2342" s="16" t="n">
        <x:v>0.3713</x:v>
      </x:c>
      <x:c r="M2342" s="17" t="n">
        <x:f>F2342*L2342</x:f>
        <x:v>556.7990126840386</x:v>
      </x:c>
      <x:c r="N2342" s="16" t="n">
        <x:f>L2342*'月度汇总'!$F$8</x:f>
        <x:v>0.5569500000000001</x:v>
      </x:c>
      <x:c r="O2342" s="17" t="n">
        <x:f>G2342*N2342</x:f>
        <x:v>0</x:v>
      </x:c>
      <x:c r="P2342" s="16" t="n">
        <x:f>L2342*'月度汇总'!$F$10</x:f>
        <x:v>1.8565</x:v>
      </x:c>
      <x:c r="Q2342" s="17" t="n">
        <x:f>J2342*P2342</x:f>
        <x:v>0</x:v>
      </x:c>
      <x:c r="R2342" s="12" t="n">
        <x:v>0</x:v>
      </x:c>
      <x:c r="S2342" s="17" t="n">
        <x:v>0</x:v>
      </x:c>
      <x:c r="T2342" s="19" t="n">
        <x:f>M2342+O2342+Q2342+S2342</x:f>
        <x:v>556.7990126840386</x:v>
      </x:c>
      <x:c r="U2342" s="18" t="str">
        <x:f>TEXT(T2342,"0.00")&amp;"元"</x:f>
        <x:v>556.80元</x:v>
      </x:c>
      <x:c r="V2342" s="12" t="n">
        <x:v>542.5715536927991</x:v>
      </x:c>
      <x:c r="W2342" s="12" t="n">
        <x:f>K2342-V2342</x:f>
        <x:v>957.0218012332408</x:v>
      </x:c>
    </x:row>
    <x:row r="2343" ht="20" customHeight="1">
      <x:c r="A2343" s="13" t="n">
        <x:v>45705.243055555555</x:v>
      </x:c>
      <x:c r="B2343" s="13" t="n">
        <x:v>45705.25</x:v>
      </x:c>
      <x:c r="C2343" s="14" t="n">
        <x:v>45705</x:v>
      </x:c>
      <x:c r="D2343" s="15" t="n">
        <x:v>35</x:v>
      </x:c>
      <x:c r="E2343" s="12" t="n">
        <x:v>760.1548189723303</x:v>
      </x:c>
      <x:c r="F2343" s="12" t="n">
        <x:v>760.1548189723303</x:v>
      </x:c>
      <x:c r="G2343" s="12" t="n">
        <x:v>0</x:v>
      </x:c>
      <x:c r="H2343" s="12" t="n">
        <x:f>F2343+G2343</x:f>
        <x:v>760.1548189723303</x:v>
      </x:c>
      <x:c r="I2343" s="12" t="n">
        <x:f>H2343-E2343</x:f>
        <x:v>0</x:v>
      </x:c>
      <x:c r="J2343" s="12" t="n">
        <x:v>0</x:v>
      </x:c>
      <x:c r="K2343" s="12" t="n">
        <x:f>H2343+J2343</x:f>
        <x:v>760.1548189723303</x:v>
      </x:c>
      <x:c r="L2343" s="16" t="n">
        <x:v>0.5708</x:v>
      </x:c>
      <x:c r="M2343" s="17" t="n">
        <x:f>F2343*L2343</x:f>
        <x:v>433.8963706694061</x:v>
      </x:c>
      <x:c r="N2343" s="16" t="n">
        <x:f>L2343*'月度汇总'!$F$8</x:f>
        <x:v>0.8562</x:v>
      </x:c>
      <x:c r="O2343" s="17" t="n">
        <x:f>G2343*N2343</x:f>
        <x:v>0</x:v>
      </x:c>
      <x:c r="P2343" s="16" t="n">
        <x:f>L2343*'月度汇总'!$F$10</x:f>
        <x:v>2.854</x:v>
      </x:c>
      <x:c r="Q2343" s="17" t="n">
        <x:f>J2343*P2343</x:f>
        <x:v>0</x:v>
      </x:c>
      <x:c r="R2343" s="12" t="n">
        <x:v>0</x:v>
      </x:c>
      <x:c r="S2343" s="17" t="n">
        <x:v>0</x:v>
      </x:c>
      <x:c r="T2343" s="19" t="n">
        <x:f>M2343+O2343+Q2343+S2343</x:f>
        <x:v>433.8963706694061</x:v>
      </x:c>
      <x:c r="U2343" s="18" t="str">
        <x:f>TEXT(T2343,"0.00")&amp;"元"</x:f>
        <x:v>433.90元</x:v>
      </x:c>
      <x:c r="V2343" s="12" t="n">
        <x:v>23.374002297563358</x:v>
      </x:c>
      <x:c r="W2343" s="12" t="n">
        <x:f>K2343-V2343</x:f>
        <x:v>736.7808166747669</x:v>
      </x:c>
    </x:row>
    <x:row r="2344" ht="20" customHeight="1">
      <x:c r="A2344" s="13" t="n">
        <x:v>45705.25</x:v>
      </x:c>
      <x:c r="B2344" s="13" t="n">
        <x:v>45705.256944444445</x:v>
      </x:c>
      <x:c r="C2344" s="14" t="n">
        <x:v>45705</x:v>
      </x:c>
      <x:c r="D2344" s="15" t="n">
        <x:v>36</x:v>
      </x:c>
      <x:c r="E2344" s="12" t="n">
        <x:v>139.2482378149283</x:v>
      </x:c>
      <x:c r="F2344" s="12" t="n">
        <x:v>122.42234526032371</x:v>
      </x:c>
      <x:c r="G2344" s="12" t="n">
        <x:v>0</x:v>
      </x:c>
      <x:c r="H2344" s="12" t="n">
        <x:f>F2344+G2344</x:f>
        <x:v>122.42234526032371</x:v>
      </x:c>
      <x:c r="I2344" s="12" t="n">
        <x:f>H2344-E2344</x:f>
        <x:v>-16.825892554604593</x:v>
      </x:c>
      <x:c r="J2344" s="12" t="n">
        <x:v>5.454321416342956</x:v>
      </x:c>
      <x:c r="K2344" s="12" t="n">
        <x:f>H2344+J2344</x:f>
        <x:v>127.87666667666666</x:v>
      </x:c>
      <x:c r="L2344" s="16" t="n">
        <x:v>0.9099</x:v>
      </x:c>
      <x:c r="M2344" s="17" t="n">
        <x:f>F2344*L2344</x:f>
        <x:v>111.39209195236855</x:v>
      </x:c>
      <x:c r="N2344" s="16" t="n">
        <x:f>L2344*'月度汇总'!$F$8</x:f>
        <x:v>1.3648500000000001</x:v>
      </x:c>
      <x:c r="O2344" s="17" t="n">
        <x:f>G2344*N2344</x:f>
        <x:v>0</x:v>
      </x:c>
      <x:c r="P2344" s="16" t="n">
        <x:f>L2344*'月度汇总'!$F$10</x:f>
        <x:v>4.5495</x:v>
      </x:c>
      <x:c r="Q2344" s="17" t="n">
        <x:f>J2344*P2344</x:f>
        <x:v>24.81443528365228</x:v>
      </x:c>
      <x:c r="R2344" s="12" t="n">
        <x:f>SUM('调减违约明细'!C1206:C1245)</x:f>
        <x:v>4199.1991492068755</x:v>
      </x:c>
      <x:c r="S2344" s="17" t="n">
        <x:f>SUM('调减违约明细'!F1206:F1245)</x:f>
        <x:v>1910.4256529316683</x:v>
      </x:c>
      <x:c r="T2344" s="19" t="n">
        <x:f>M2344+O2344+Q2344+S2344</x:f>
        <x:v>2046.632180167689</x:v>
      </x:c>
      <x:c r="U2344" s="18" t="str">
        <x:f>TEXT(T2344,"0.00")&amp;"元"</x:f>
        <x:v>2046.63元</x:v>
      </x:c>
      <x:c r="V2344" s="12" t="n">
        <x:v>0</x:v>
      </x:c>
      <x:c r="W2344" s="12" t="n">
        <x:f>K2344-V2344</x:f>
        <x:v>127.87666667666666</x:v>
      </x:c>
    </x:row>
    <x:row r="2345" ht="20" customHeight="1">
      <x:c r="A2345" s="13" t="n">
        <x:v>45705.256944444445</x:v>
      </x:c>
      <x:c r="B2345" s="13" t="n">
        <x:v>45705.26388888889</x:v>
      </x:c>
      <x:c r="C2345" s="14" t="n">
        <x:v>45705</x:v>
      </x:c>
      <x:c r="D2345" s="15" t="n">
        <x:v>37</x:v>
      </x:c>
      <x:c r="E2345" s="12" t="n">
        <x:v>108.41615222144651</x:v>
      </x:c>
      <x:c r="F2345" s="12" t="n">
        <x:v>92.10296873927496</x:v>
      </x:c>
      <x:c r="G2345" s="12" t="n">
        <x:v>0</x:v>
      </x:c>
      <x:c r="H2345" s="12" t="n">
        <x:f>F2345+G2345</x:f>
        <x:v>92.10296873927496</x:v>
      </x:c>
      <x:c r="I2345" s="12" t="n">
        <x:f>H2345-E2345</x:f>
        <x:v>-16.313183482171553</x:v>
      </x:c>
      <x:c r="J2345" s="12" t="n">
        <x:v>14.987197937391663</x:v>
      </x:c>
      <x:c r="K2345" s="12" t="n">
        <x:f>H2345+J2345</x:f>
        <x:v>107.09016667666663</x:v>
      </x:c>
      <x:c r="L2345" s="16" t="n">
        <x:v>0.9368</x:v>
      </x:c>
      <x:c r="M2345" s="17" t="n">
        <x:f>F2345*L2345</x:f>
        <x:v>86.28206111495278</x:v>
      </x:c>
      <x:c r="N2345" s="16" t="n">
        <x:f>L2345*'月度汇总'!$F$8</x:f>
        <x:v>1.4052</x:v>
      </x:c>
      <x:c r="O2345" s="17" t="n">
        <x:f>G2345*N2345</x:f>
        <x:v>0</x:v>
      </x:c>
      <x:c r="P2345" s="16" t="n">
        <x:f>L2345*'月度汇总'!$F$10</x:f>
        <x:v>4.684</x:v>
      </x:c>
      <x:c r="Q2345" s="17" t="n">
        <x:f>J2345*P2345</x:f>
        <x:v>70.20003513874255</x:v>
      </x:c>
      <x:c r="R2345" s="12" t="n">
        <x:v>0</x:v>
      </x:c>
      <x:c r="S2345" s="17" t="n">
        <x:v>0</x:v>
      </x:c>
      <x:c r="T2345" s="19" t="n">
        <x:f>M2345+O2345+Q2345+S2345</x:f>
        <x:v>156.48209625369532</x:v>
      </x:c>
      <x:c r="U2345" s="18" t="str">
        <x:f>TEXT(T2345,"0.00")&amp;"元"</x:f>
        <x:v>156.48元</x:v>
      </x:c>
      <x:c r="V2345" s="12" t="n">
        <x:v>0</x:v>
      </x:c>
      <x:c r="W2345" s="12" t="n">
        <x:f>K2345-V2345</x:f>
        <x:v>107.09016667666663</x:v>
      </x:c>
    </x:row>
    <x:row r="2346" ht="20" customHeight="1">
      <x:c r="A2346" s="13" t="n">
        <x:v>45705.26388888889</x:v>
      </x:c>
      <x:c r="B2346" s="13" t="n">
        <x:v>45705.27083333333</x:v>
      </x:c>
      <x:c r="C2346" s="14" t="n">
        <x:v>45705</x:v>
      </x:c>
      <x:c r="D2346" s="15" t="n">
        <x:v>38</x:v>
      </x:c>
      <x:c r="E2346" s="12" t="n">
        <x:v>111.06139405267697</x:v>
      </x:c>
      <x:c r="F2346" s="12" t="n">
        <x:v>97.32548502694931</x:v>
      </x:c>
      <x:c r="G2346" s="12" t="n">
        <x:v>0</x:v>
      </x:c>
      <x:c r="H2346" s="12" t="n">
        <x:f>F2346+G2346</x:f>
        <x:v>97.32548502694931</x:v>
      </x:c>
      <x:c r="I2346" s="12" t="n">
        <x:f>H2346-E2346</x:f>
        <x:v>-13.735909025727665</x:v>
      </x:c>
      <x:c r="J2346" s="12" t="n">
        <x:v>0</x:v>
      </x:c>
      <x:c r="K2346" s="12" t="n">
        <x:f>H2346+J2346</x:f>
        <x:v>97.32548502694931</x:v>
      </x:c>
      <x:c r="L2346" s="16" t="n">
        <x:v>0.8758</x:v>
      </x:c>
      <x:c r="M2346" s="17" t="n">
        <x:f>F2346*L2346</x:f>
        <x:v>85.23765978660221</x:v>
      </x:c>
      <x:c r="N2346" s="16" t="n">
        <x:f>L2346*'月度汇总'!$F$8</x:f>
        <x:v>1.3137</x:v>
      </x:c>
      <x:c r="O2346" s="17" t="n">
        <x:f>G2346*N2346</x:f>
        <x:v>0</x:v>
      </x:c>
      <x:c r="P2346" s="16" t="n">
        <x:f>L2346*'月度汇总'!$F$10</x:f>
        <x:v>4.3790000000000004</x:v>
      </x:c>
      <x:c r="Q2346" s="17" t="n">
        <x:f>J2346*P2346</x:f>
        <x:v>0</x:v>
      </x:c>
      <x:c r="R2346" s="12" t="n">
        <x:v>0</x:v>
      </x:c>
      <x:c r="S2346" s="17" t="n">
        <x:v>0</x:v>
      </x:c>
      <x:c r="T2346" s="19" t="n">
        <x:f>M2346+O2346+Q2346+S2346</x:f>
        <x:v>85.23765978660221</x:v>
      </x:c>
      <x:c r="U2346" s="18" t="str">
        <x:f>TEXT(T2346,"0.00")&amp;"元"</x:f>
        <x:v>85.24元</x:v>
      </x:c>
      <x:c r="V2346" s="12" t="n">
        <x:v>0</x:v>
      </x:c>
      <x:c r="W2346" s="12" t="n">
        <x:f>K2346-V2346</x:f>
        <x:v>97.32548502694931</x:v>
      </x:c>
    </x:row>
    <x:row r="2347" ht="20" customHeight="1">
      <x:c r="A2347" s="13" t="n">
        <x:v>45705.27083333333</x:v>
      </x:c>
      <x:c r="B2347" s="13" t="n">
        <x:v>45705.27777777778</x:v>
      </x:c>
      <x:c r="C2347" s="14" t="n">
        <x:v>45705</x:v>
      </x:c>
      <x:c r="D2347" s="15" t="n">
        <x:v>39</x:v>
      </x:c>
      <x:c r="E2347" s="12" t="n">
        <x:v>129.06477325954438</x:v>
      </x:c>
      <x:c r="F2347" s="12" t="n">
        <x:v>117.04374303478028</x:v>
      </x:c>
      <x:c r="G2347" s="12" t="n">
        <x:v>0</x:v>
      </x:c>
      <x:c r="H2347" s="12" t="n">
        <x:f>F2347+G2347</x:f>
        <x:v>117.04374303478028</x:v>
      </x:c>
      <x:c r="I2347" s="12" t="n">
        <x:f>H2347-E2347</x:f>
        <x:v>-12.021030224764104</x:v>
      </x:c>
      <x:c r="J2347" s="12" t="n">
        <x:v>0</x:v>
      </x:c>
      <x:c r="K2347" s="12" t="n">
        <x:f>H2347+J2347</x:f>
        <x:v>117.04374303478028</x:v>
      </x:c>
      <x:c r="L2347" s="16" t="n">
        <x:v>0.8759</x:v>
      </x:c>
      <x:c r="M2347" s="17" t="n">
        <x:f>F2347*L2347</x:f>
        <x:v>102.51861452416405</x:v>
      </x:c>
      <x:c r="N2347" s="16" t="n">
        <x:f>L2347*'月度汇总'!$F$8</x:f>
        <x:v>1.31385</x:v>
      </x:c>
      <x:c r="O2347" s="17" t="n">
        <x:f>G2347*N2347</x:f>
        <x:v>0</x:v>
      </x:c>
      <x:c r="P2347" s="16" t="n">
        <x:f>L2347*'月度汇总'!$F$10</x:f>
        <x:v>4.3795</x:v>
      </x:c>
      <x:c r="Q2347" s="17" t="n">
        <x:f>J2347*P2347</x:f>
        <x:v>0</x:v>
      </x:c>
      <x:c r="R2347" s="12" t="n">
        <x:v>0</x:v>
      </x:c>
      <x:c r="S2347" s="17" t="n">
        <x:v>0</x:v>
      </x:c>
      <x:c r="T2347" s="19" t="n">
        <x:f>M2347+O2347+Q2347+S2347</x:f>
        <x:v>102.51861452416405</x:v>
      </x:c>
      <x:c r="U2347" s="18" t="str">
        <x:f>TEXT(T2347,"0.00")&amp;"元"</x:f>
        <x:v>102.52元</x:v>
      </x:c>
      <x:c r="V2347" s="12" t="n">
        <x:v>0</x:v>
      </x:c>
      <x:c r="W2347" s="12" t="n">
        <x:f>K2347-V2347</x:f>
        <x:v>117.04374303478028</x:v>
      </x:c>
    </x:row>
    <x:row r="2348" ht="20" customHeight="1">
      <x:c r="A2348" s="13" t="n">
        <x:v>45705.27777777778</x:v>
      </x:c>
      <x:c r="B2348" s="13" t="n">
        <x:v>45705.28472222222</x:v>
      </x:c>
      <x:c r="C2348" s="14" t="n">
        <x:v>45705</x:v>
      </x:c>
      <x:c r="D2348" s="15" t="n">
        <x:v>40</x:v>
      </x:c>
      <x:c r="E2348" s="12" t="n">
        <x:v>473.85257541689884</x:v>
      </x:c>
      <x:c r="F2348" s="12" t="n">
        <x:v>92.02338579487684</x:v>
      </x:c>
      <x:c r="G2348" s="12" t="n">
        <x:v>0</x:v>
      </x:c>
      <x:c r="H2348" s="12" t="n">
        <x:f>F2348+G2348</x:f>
        <x:v>92.02338579487684</x:v>
      </x:c>
      <x:c r="I2348" s="12" t="n">
        <x:f>H2348-E2348</x:f>
        <x:v>-381.829189622022</x:v>
      </x:c>
      <x:c r="J2348" s="12" t="n">
        <x:v>0</x:v>
      </x:c>
      <x:c r="K2348" s="12" t="n">
        <x:f>H2348+J2348</x:f>
        <x:v>92.02338579487684</x:v>
      </x:c>
      <x:c r="L2348" s="16" t="n">
        <x:v>0.8601</x:v>
      </x:c>
      <x:c r="M2348" s="17" t="n">
        <x:f>F2348*L2348</x:f>
        <x:v>79.14931412217358</x:v>
      </x:c>
      <x:c r="N2348" s="16" t="n">
        <x:f>L2348*'月度汇总'!$F$8</x:f>
        <x:v>1.29015</x:v>
      </x:c>
      <x:c r="O2348" s="17" t="n">
        <x:f>G2348*N2348</x:f>
        <x:v>0</x:v>
      </x:c>
      <x:c r="P2348" s="16" t="n">
        <x:f>L2348*'月度汇总'!$F$10</x:f>
        <x:v>4.3004999999999995</x:v>
      </x:c>
      <x:c r="Q2348" s="17" t="n">
        <x:f>J2348*P2348</x:f>
        <x:v>0</x:v>
      </x:c>
      <x:c r="R2348" s="12" t="n">
        <x:v>0</x:v>
      </x:c>
      <x:c r="S2348" s="17" t="n">
        <x:v>0</x:v>
      </x:c>
      <x:c r="T2348" s="19" t="n">
        <x:f>M2348+O2348+Q2348+S2348</x:f>
        <x:v>79.14931412217358</x:v>
      </x:c>
      <x:c r="U2348" s="18" t="str">
        <x:f>TEXT(T2348,"0.00")&amp;"元"</x:f>
        <x:v>79.15元</x:v>
      </x:c>
      <x:c r="V2348" s="12" t="n">
        <x:v>0</x:v>
      </x:c>
      <x:c r="W2348" s="12" t="n">
        <x:f>K2348-V2348</x:f>
        <x:v>92.02338579487684</x:v>
      </x:c>
    </x:row>
    <x:row r="2349" ht="20" customHeight="1">
      <x:c r="A2349" s="13" t="n">
        <x:v>45705.28472222222</x:v>
      </x:c>
      <x:c r="B2349" s="13" t="n">
        <x:v>45705.29166666667</x:v>
      </x:c>
      <x:c r="C2349" s="14" t="n">
        <x:v>45705</x:v>
      </x:c>
      <x:c r="D2349" s="15" t="n">
        <x:v>41</x:v>
      </x:c>
      <x:c r="E2349" s="12" t="n">
        <x:v>768.8140939466483</x:v>
      </x:c>
      <x:c r="F2349" s="12" t="n">
        <x:v>61.83924964182904</x:v>
      </x:c>
      <x:c r="G2349" s="12" t="n">
        <x:v>0</x:v>
      </x:c>
      <x:c r="H2349" s="12" t="n">
        <x:f>F2349+G2349</x:f>
        <x:v>61.83924964182904</x:v>
      </x:c>
      <x:c r="I2349" s="12" t="n">
        <x:f>H2349-E2349</x:f>
        <x:v>-706.9748443048193</x:v>
      </x:c>
      <x:c r="J2349" s="12" t="n">
        <x:v>2.2436670348375776</x:v>
      </x:c>
      <x:c r="K2349" s="12" t="n">
        <x:f>H2349+J2349</x:f>
        <x:v>64.08291667666661</x:v>
      </x:c>
      <x:c r="L2349" s="16" t="n">
        <x:v>0.8442</x:v>
      </x:c>
      <x:c r="M2349" s="17" t="n">
        <x:f>F2349*L2349</x:f>
        <x:v>52.20469454763207</x:v>
      </x:c>
      <x:c r="N2349" s="16" t="n">
        <x:f>L2349*'月度汇总'!$F$8</x:f>
        <x:v>1.2663</x:v>
      </x:c>
      <x:c r="O2349" s="17" t="n">
        <x:f>G2349*N2349</x:f>
        <x:v>0</x:v>
      </x:c>
      <x:c r="P2349" s="16" t="n">
        <x:f>L2349*'月度汇总'!$F$10</x:f>
        <x:v>4.221</x:v>
      </x:c>
      <x:c r="Q2349" s="17" t="n">
        <x:f>J2349*P2349</x:f>
        <x:v>9.470518554049415</x:v>
      </x:c>
      <x:c r="R2349" s="12" t="n">
        <x:v>0</x:v>
      </x:c>
      <x:c r="S2349" s="17" t="n">
        <x:v>0</x:v>
      </x:c>
      <x:c r="T2349" s="19" t="n">
        <x:f>M2349+O2349+Q2349+S2349</x:f>
        <x:v>61.675213101681486</x:v>
      </x:c>
      <x:c r="U2349" s="18" t="str">
        <x:f>TEXT(T2349,"0.00")&amp;"元"</x:f>
        <x:v>61.68元</x:v>
      </x:c>
      <x:c r="V2349" s="12" t="n">
        <x:v>0</x:v>
      </x:c>
      <x:c r="W2349" s="12" t="n">
        <x:f>K2349-V2349</x:f>
        <x:v>64.08291667666661</x:v>
      </x:c>
    </x:row>
    <x:row r="2350" ht="20" customHeight="1">
      <x:c r="A2350" s="13" t="n">
        <x:v>45705.29166666667</x:v>
      </x:c>
      <x:c r="B2350" s="13" t="n">
        <x:v>45705.29861111111</x:v>
      </x:c>
      <x:c r="C2350" s="14" t="n">
        <x:v>45705</x:v>
      </x:c>
      <x:c r="D2350" s="15" t="n">
        <x:v>42</x:v>
      </x:c>
      <x:c r="E2350" s="12" t="n">
        <x:v>558.968233656981</x:v>
      </x:c>
      <x:c r="F2350" s="12" t="n">
        <x:v>513.8570216831605</x:v>
      </x:c>
      <x:c r="G2350" s="12" t="n">
        <x:v>0</x:v>
      </x:c>
      <x:c r="H2350" s="12" t="n">
        <x:f>F2350+G2350</x:f>
        <x:v>513.8570216831605</x:v>
      </x:c>
      <x:c r="I2350" s="12" t="n">
        <x:f>H2350-E2350</x:f>
        <x:v>-45.11121197382056</x:v>
      </x:c>
      <x:c r="J2350" s="12" t="n">
        <x:v>0</x:v>
      </x:c>
      <x:c r="K2350" s="12" t="n">
        <x:f>H2350+J2350</x:f>
        <x:v>513.8570216831605</x:v>
      </x:c>
      <x:c r="L2350" s="16" t="n">
        <x:v>0.8334</x:v>
      </x:c>
      <x:c r="M2350" s="17" t="n">
        <x:f>F2350*L2350</x:f>
        <x:v>428.248441870746</x:v>
      </x:c>
      <x:c r="N2350" s="16" t="n">
        <x:f>L2350*'月度汇总'!$F$8</x:f>
        <x:v>1.2501</x:v>
      </x:c>
      <x:c r="O2350" s="17" t="n">
        <x:f>G2350*N2350</x:f>
        <x:v>0</x:v>
      </x:c>
      <x:c r="P2350" s="16" t="n">
        <x:f>L2350*'月度汇总'!$F$10</x:f>
        <x:v>4.167</x:v>
      </x:c>
      <x:c r="Q2350" s="17" t="n">
        <x:f>J2350*P2350</x:f>
        <x:v>0</x:v>
      </x:c>
      <x:c r="R2350" s="12" t="n">
        <x:v>0</x:v>
      </x:c>
      <x:c r="S2350" s="17" t="n">
        <x:v>0</x:v>
      </x:c>
      <x:c r="T2350" s="19" t="n">
        <x:f>M2350+O2350+Q2350+S2350</x:f>
        <x:v>428.248441870746</x:v>
      </x:c>
      <x:c r="U2350" s="18" t="str">
        <x:f>TEXT(T2350,"0.00")&amp;"元"</x:f>
        <x:v>428.25元</x:v>
      </x:c>
      <x:c r="V2350" s="12" t="n">
        <x:v>0</x:v>
      </x:c>
      <x:c r="W2350" s="12" t="n">
        <x:f>K2350-V2350</x:f>
        <x:v>513.8570216831605</x:v>
      </x:c>
    </x:row>
    <x:row r="2351" ht="20" customHeight="1">
      <x:c r="A2351" s="13" t="n">
        <x:v>45705.29861111111</x:v>
      </x:c>
      <x:c r="B2351" s="13" t="n">
        <x:v>45705.305555555555</x:v>
      </x:c>
      <x:c r="C2351" s="14" t="n">
        <x:v>45705</x:v>
      </x:c>
      <x:c r="D2351" s="15" t="n">
        <x:v>43</x:v>
      </x:c>
      <x:c r="E2351" s="12" t="n">
        <x:v>533.760319340965</x:v>
      </x:c>
      <x:c r="F2351" s="12" t="n">
        <x:v>490.769540610784</x:v>
      </x:c>
      <x:c r="G2351" s="12" t="n">
        <x:v>0</x:v>
      </x:c>
      <x:c r="H2351" s="12" t="n">
        <x:f>F2351+G2351</x:f>
        <x:v>490.769540610784</x:v>
      </x:c>
      <x:c r="I2351" s="12" t="n">
        <x:f>H2351-E2351</x:f>
        <x:v>-42.99077873018098</x:v>
      </x:c>
      <x:c r="J2351" s="12" t="n">
        <x:v>0</x:v>
      </x:c>
      <x:c r="K2351" s="12" t="n">
        <x:f>H2351+J2351</x:f>
        <x:v>490.769540610784</x:v>
      </x:c>
      <x:c r="L2351" s="16" t="n">
        <x:v>0.8092</x:v>
      </x:c>
      <x:c r="M2351" s="17" t="n">
        <x:f>F2351*L2351</x:f>
        <x:v>397.13071226224645</x:v>
      </x:c>
      <x:c r="N2351" s="16" t="n">
        <x:f>L2351*'月度汇总'!$F$8</x:f>
        <x:v>1.2138</x:v>
      </x:c>
      <x:c r="O2351" s="17" t="n">
        <x:f>G2351*N2351</x:f>
        <x:v>0</x:v>
      </x:c>
      <x:c r="P2351" s="16" t="n">
        <x:f>L2351*'月度汇总'!$F$10</x:f>
        <x:v>4.046</x:v>
      </x:c>
      <x:c r="Q2351" s="17" t="n">
        <x:f>J2351*P2351</x:f>
        <x:v>0</x:v>
      </x:c>
      <x:c r="R2351" s="12" t="n">
        <x:v>0</x:v>
      </x:c>
      <x:c r="S2351" s="17" t="n">
        <x:v>0</x:v>
      </x:c>
      <x:c r="T2351" s="19" t="n">
        <x:f>M2351+O2351+Q2351+S2351</x:f>
        <x:v>397.13071226224645</x:v>
      </x:c>
      <x:c r="U2351" s="18" t="str">
        <x:f>TEXT(T2351,"0.00")&amp;"元"</x:f>
        <x:v>397.13元</x:v>
      </x:c>
      <x:c r="V2351" s="12" t="n">
        <x:v>0</x:v>
      </x:c>
      <x:c r="W2351" s="12" t="n">
        <x:f>K2351-V2351</x:f>
        <x:v>490.769540610784</x:v>
      </x:c>
    </x:row>
    <x:row r="2352" ht="20" customHeight="1">
      <x:c r="A2352" s="13" t="n">
        <x:v>45705.305555555555</x:v>
      </x:c>
      <x:c r="B2352" s="13" t="n">
        <x:v>45705.3125</x:v>
      </x:c>
      <x:c r="C2352" s="14" t="n">
        <x:v>45705</x:v>
      </x:c>
      <x:c r="D2352" s="15" t="n">
        <x:v>44</x:v>
      </x:c>
      <x:c r="E2352" s="12" t="n">
        <x:v>522.5711969724821</x:v>
      </x:c>
      <x:c r="F2352" s="12" t="n">
        <x:v>481.78328761647117</x:v>
      </x:c>
      <x:c r="G2352" s="12" t="n">
        <x:v>0</x:v>
      </x:c>
      <x:c r="H2352" s="12" t="n">
        <x:f>F2352+G2352</x:f>
        <x:v>481.78328761647117</x:v>
      </x:c>
      <x:c r="I2352" s="12" t="n">
        <x:f>H2352-E2352</x:f>
        <x:v>-40.787909356010914</x:v>
      </x:c>
      <x:c r="J2352" s="12" t="n">
        <x:v>0</x:v>
      </x:c>
      <x:c r="K2352" s="12" t="n">
        <x:f>H2352+J2352</x:f>
        <x:v>481.78328761647117</x:v>
      </x:c>
      <x:c r="L2352" s="16" t="n">
        <x:v>0.7972</x:v>
      </x:c>
      <x:c r="M2352" s="17" t="n">
        <x:f>F2352*L2352</x:f>
        <x:v>384.0776368878508</x:v>
      </x:c>
      <x:c r="N2352" s="16" t="n">
        <x:f>L2352*'月度汇总'!$F$8</x:f>
        <x:v>1.1958</x:v>
      </x:c>
      <x:c r="O2352" s="17" t="n">
        <x:f>G2352*N2352</x:f>
        <x:v>0</x:v>
      </x:c>
      <x:c r="P2352" s="16" t="n">
        <x:f>L2352*'月度汇总'!$F$10</x:f>
        <x:v>3.986</x:v>
      </x:c>
      <x:c r="Q2352" s="17" t="n">
        <x:f>J2352*P2352</x:f>
        <x:v>0</x:v>
      </x:c>
      <x:c r="R2352" s="12" t="n">
        <x:v>0</x:v>
      </x:c>
      <x:c r="S2352" s="17" t="n">
        <x:v>0</x:v>
      </x:c>
      <x:c r="T2352" s="19" t="n">
        <x:f>M2352+O2352+Q2352+S2352</x:f>
        <x:v>384.0776368878508</x:v>
      </x:c>
      <x:c r="U2352" s="18" t="str">
        <x:f>TEXT(T2352,"0.00")&amp;"元"</x:f>
        <x:v>384.08元</x:v>
      </x:c>
      <x:c r="V2352" s="12" t="n">
        <x:v>0</x:v>
      </x:c>
      <x:c r="W2352" s="12" t="n">
        <x:f>K2352-V2352</x:f>
        <x:v>481.78328761647117</x:v>
      </x:c>
    </x:row>
    <x:row r="2353" ht="20" customHeight="1">
      <x:c r="A2353" s="13" t="n">
        <x:v>45705.3125</x:v>
      </x:c>
      <x:c r="B2353" s="13" t="n">
        <x:v>45705.319444444445</x:v>
      </x:c>
      <x:c r="C2353" s="14" t="n">
        <x:v>45705</x:v>
      </x:c>
      <x:c r="D2353" s="15" t="n">
        <x:v>45</x:v>
      </x:c>
      <x:c r="E2353" s="12" t="n">
        <x:v>507.2959068474059</x:v>
      </x:c>
      <x:c r="F2353" s="12" t="n">
        <x:v>507.2959068474059</x:v>
      </x:c>
      <x:c r="G2353" s="12" t="n">
        <x:v>0</x:v>
      </x:c>
      <x:c r="H2353" s="12" t="n">
        <x:f>F2353+G2353</x:f>
        <x:v>507.2959068474059</x:v>
      </x:c>
      <x:c r="I2353" s="12" t="n">
        <x:f>H2353-E2353</x:f>
        <x:v>0</x:v>
      </x:c>
      <x:c r="J2353" s="12" t="n">
        <x:v>0</x:v>
      </x:c>
      <x:c r="K2353" s="12" t="n">
        <x:f>H2353+J2353</x:f>
        <x:v>507.2959068474059</x:v>
      </x:c>
      <x:c r="L2353" s="16" t="n">
        <x:v>0.7644</x:v>
      </x:c>
      <x:c r="M2353" s="17" t="n">
        <x:f>F2353*L2353</x:f>
        <x:v>387.77699119415706</x:v>
      </x:c>
      <x:c r="N2353" s="16" t="n">
        <x:f>L2353*'月度汇总'!$F$8</x:f>
        <x:v>1.1465999999999998</x:v>
      </x:c>
      <x:c r="O2353" s="17" t="n">
        <x:f>G2353*N2353</x:f>
        <x:v>0</x:v>
      </x:c>
      <x:c r="P2353" s="16" t="n">
        <x:f>L2353*'月度汇总'!$F$10</x:f>
        <x:v>3.822</x:v>
      </x:c>
      <x:c r="Q2353" s="17" t="n">
        <x:f>J2353*P2353</x:f>
        <x:v>0</x:v>
      </x:c>
      <x:c r="R2353" s="12" t="n">
        <x:v>0</x:v>
      </x:c>
      <x:c r="S2353" s="17" t="n">
        <x:v>0</x:v>
      </x:c>
      <x:c r="T2353" s="19" t="n">
        <x:f>M2353+O2353+Q2353+S2353</x:f>
        <x:v>387.77699119415706</x:v>
      </x:c>
      <x:c r="U2353" s="18" t="str">
        <x:f>TEXT(T2353,"0.00")&amp;"元"</x:f>
        <x:v>387.78元</x:v>
      </x:c>
      <x:c r="V2353" s="12" t="n">
        <x:v>0</x:v>
      </x:c>
      <x:c r="W2353" s="12" t="n">
        <x:f>K2353-V2353</x:f>
        <x:v>507.2959068474059</x:v>
      </x:c>
    </x:row>
    <x:row r="2354" ht="20" customHeight="1">
      <x:c r="A2354" s="13" t="n">
        <x:v>45705.319444444445</x:v>
      </x:c>
      <x:c r="B2354" s="13" t="n">
        <x:v>45705.32638888889</x:v>
      </x:c>
      <x:c r="C2354" s="14" t="n">
        <x:v>45705</x:v>
      </x:c>
      <x:c r="D2354" s="15" t="n">
        <x:v>46</x:v>
      </x:c>
      <x:c r="E2354" s="12" t="n">
        <x:v>1290.2874135420589</x:v>
      </x:c>
      <x:c r="F2354" s="12" t="n">
        <x:v>1254.153294012487</x:v>
      </x:c>
      <x:c r="G2354" s="12" t="n">
        <x:v>0</x:v>
      </x:c>
      <x:c r="H2354" s="12" t="n">
        <x:f>F2354+G2354</x:f>
        <x:v>1254.153294012487</x:v>
      </x:c>
      <x:c r="I2354" s="12" t="n">
        <x:f>H2354-E2354</x:f>
        <x:v>-36.13411952957176</x:v>
      </x:c>
      <x:c r="J2354" s="12" t="n">
        <x:v>0</x:v>
      </x:c>
      <x:c r="K2354" s="12" t="n">
        <x:f>H2354+J2354</x:f>
        <x:v>1254.153294012487</x:v>
      </x:c>
      <x:c r="L2354" s="16" t="n">
        <x:v>0.6899</x:v>
      </x:c>
      <x:c r="M2354" s="17" t="n">
        <x:f>F2354*L2354</x:f>
        <x:v>865.2403575392148</x:v>
      </x:c>
      <x:c r="N2354" s="16" t="n">
        <x:f>L2354*'月度汇总'!$F$8</x:f>
        <x:v>1.03485</x:v>
      </x:c>
      <x:c r="O2354" s="17" t="n">
        <x:f>G2354*N2354</x:f>
        <x:v>0</x:v>
      </x:c>
      <x:c r="P2354" s="16" t="n">
        <x:f>L2354*'月度汇总'!$F$10</x:f>
        <x:v>3.4494999999999996</x:v>
      </x:c>
      <x:c r="Q2354" s="17" t="n">
        <x:f>J2354*P2354</x:f>
        <x:v>0</x:v>
      </x:c>
      <x:c r="R2354" s="12" t="n">
        <x:v>0</x:v>
      </x:c>
      <x:c r="S2354" s="17" t="n">
        <x:v>0</x:v>
      </x:c>
      <x:c r="T2354" s="19" t="n">
        <x:f>M2354+O2354+Q2354+S2354</x:f>
        <x:v>865.2403575392148</x:v>
      </x:c>
      <x:c r="U2354" s="18" t="str">
        <x:f>TEXT(T2354,"0.00")&amp;"元"</x:f>
        <x:v>865.24元</x:v>
      </x:c>
      <x:c r="V2354" s="12" t="n">
        <x:v>0</x:v>
      </x:c>
      <x:c r="W2354" s="12" t="n">
        <x:f>K2354-V2354</x:f>
        <x:v>1254.153294012487</x:v>
      </x:c>
    </x:row>
    <x:row r="2355" ht="20" customHeight="1">
      <x:c r="A2355" s="13" t="n">
        <x:v>45705.32638888889</x:v>
      </x:c>
      <x:c r="B2355" s="13" t="n">
        <x:v>45705.33333333333</x:v>
      </x:c>
      <x:c r="C2355" s="14" t="n">
        <x:v>45705</x:v>
      </x:c>
      <x:c r="D2355" s="15" t="n">
        <x:v>47</x:v>
      </x:c>
      <x:c r="E2355" s="12" t="n">
        <x:v>553.0967964602889</x:v>
      </x:c>
      <x:c r="F2355" s="12" t="n">
        <x:v>0</x:v>
      </x:c>
      <x:c r="G2355" s="12" t="n">
        <x:v>0</x:v>
      </x:c>
      <x:c r="H2355" s="12" t="n">
        <x:f>F2355+G2355</x:f>
        <x:v>0</x:v>
      </x:c>
      <x:c r="I2355" s="12" t="n">
        <x:f>H2355-E2355</x:f>
        <x:v>-553.0967964602889</x:v>
      </x:c>
      <x:c r="J2355" s="12" t="n">
        <x:v>0</x:v>
      </x:c>
      <x:c r="K2355" s="12" t="n">
        <x:f>H2355+J2355</x:f>
        <x:v>0</x:v>
      </x:c>
      <x:c r="L2355" s="16" t="n">
        <x:v>0.86</x:v>
      </x:c>
      <x:c r="M2355" s="17" t="n">
        <x:f>F2355*L2355</x:f>
        <x:v>0</x:v>
      </x:c>
      <x:c r="N2355" s="16" t="n">
        <x:f>L2355*'月度汇总'!$F$8</x:f>
        <x:v>1.29</x:v>
      </x:c>
      <x:c r="O2355" s="17" t="n">
        <x:f>G2355*N2355</x:f>
        <x:v>0</x:v>
      </x:c>
      <x:c r="P2355" s="16" t="n">
        <x:f>L2355*'月度汇总'!$F$10</x:f>
        <x:v>4.3</x:v>
      </x:c>
      <x:c r="Q2355" s="17" t="n">
        <x:f>J2355*P2355</x:f>
        <x:v>0</x:v>
      </x:c>
      <x:c r="R2355" s="12" t="n">
        <x:v>0</x:v>
      </x:c>
      <x:c r="S2355" s="17" t="n">
        <x:v>0</x:v>
      </x:c>
      <x:c r="T2355" s="19" t="n">
        <x:f>M2355+O2355+Q2355+S2355</x:f>
        <x:v>0</x:v>
      </x:c>
      <x:c r="U2355" s="18" t="str">
        <x:f>TEXT(T2355,"0.00")&amp;"元"</x:f>
        <x:v>0.00元</x:v>
      </x:c>
      <x:c r="V2355" s="12" t="n">
        <x:v>0</x:v>
      </x:c>
      <x:c r="W2355" s="12" t="n">
        <x:f>K2355-V2355</x:f>
        <x:v>0</x:v>
      </x:c>
    </x:row>
    <x:row r="2356" ht="20" customHeight="1">
      <x:c r="A2356" s="13" t="n">
        <x:v>45705.33333333333</x:v>
      </x:c>
      <x:c r="B2356" s="13" t="n">
        <x:v>45705.34027777778</x:v>
      </x:c>
      <x:c r="C2356" s="14" t="n">
        <x:v>45705</x:v>
      </x:c>
      <x:c r="D2356" s="15" t="n">
        <x:v>48</x:v>
      </x:c>
      <x:c r="E2356" s="12" t="n">
        <x:v>48.880092633311165</x:v>
      </x:c>
      <x:c r="F2356" s="12" t="n">
        <x:v>0</x:v>
      </x:c>
      <x:c r="G2356" s="12" t="n">
        <x:v>0</x:v>
      </x:c>
      <x:c r="H2356" s="12" t="n">
        <x:f>F2356+G2356</x:f>
        <x:v>0</x:v>
      </x:c>
      <x:c r="I2356" s="12" t="n">
        <x:f>H2356-E2356</x:f>
        <x:v>-48.880092633311165</x:v>
      </x:c>
      <x:c r="J2356" s="12" t="n">
        <x:v>0</x:v>
      </x:c>
      <x:c r="K2356" s="12" t="n">
        <x:f>H2356+J2356</x:f>
        <x:v>0</x:v>
      </x:c>
      <x:c r="L2356" s="16" t="n">
        <x:v>1.1617</x:v>
      </x:c>
      <x:c r="M2356" s="17" t="n">
        <x:f>F2356*L2356</x:f>
        <x:v>0</x:v>
      </x:c>
      <x:c r="N2356" s="16" t="n">
        <x:f>L2356*'月度汇总'!$F$8</x:f>
        <x:v>1.74255</x:v>
      </x:c>
      <x:c r="O2356" s="17" t="n">
        <x:f>G2356*N2356</x:f>
        <x:v>0</x:v>
      </x:c>
      <x:c r="P2356" s="16" t="n">
        <x:f>L2356*'月度汇总'!$F$10</x:f>
        <x:v>5.8084999999999996</x:v>
      </x:c>
      <x:c r="Q2356" s="17" t="n">
        <x:f>J2356*P2356</x:f>
        <x:v>0</x:v>
      </x:c>
      <x:c r="R2356" s="12" t="n">
        <x:v>0</x:v>
      </x:c>
      <x:c r="S2356" s="17" t="n">
        <x:v>0</x:v>
      </x:c>
      <x:c r="T2356" s="19" t="n">
        <x:f>M2356+O2356+Q2356+S2356</x:f>
        <x:v>0</x:v>
      </x:c>
      <x:c r="U2356" s="18" t="str">
        <x:f>TEXT(T2356,"0.00")&amp;"元"</x:f>
        <x:v>0.00元</x:v>
      </x:c>
      <x:c r="V2356" s="12" t="n">
        <x:v>0</x:v>
      </x:c>
      <x:c r="W2356" s="12" t="n">
        <x:f>K2356-V2356</x:f>
        <x:v>0</x:v>
      </x:c>
    </x:row>
    <x:row r="2357" ht="20" customHeight="1">
      <x:c r="A2357" s="13" t="n">
        <x:v>45705.34027777778</x:v>
      </x:c>
      <x:c r="B2357" s="13" t="n">
        <x:v>45705.34722222222</x:v>
      </x:c>
      <x:c r="C2357" s="14" t="n">
        <x:v>45705</x:v>
      </x:c>
      <x:c r="D2357" s="15" t="n">
        <x:v>49</x:v>
      </x:c>
      <x:c r="E2357" s="12" t="n">
        <x:v>53.77505392864339</x:v>
      </x:c>
      <x:c r="F2357" s="12" t="n">
        <x:v>0</x:v>
      </x:c>
      <x:c r="G2357" s="12" t="n">
        <x:v>0</x:v>
      </x:c>
      <x:c r="H2357" s="12" t="n">
        <x:f>F2357+G2357</x:f>
        <x:v>0</x:v>
      </x:c>
      <x:c r="I2357" s="12" t="n">
        <x:f>H2357-E2357</x:f>
        <x:v>-53.77505392864339</x:v>
      </x:c>
      <x:c r="J2357" s="12" t="n">
        <x:v>0</x:v>
      </x:c>
      <x:c r="K2357" s="12" t="n">
        <x:f>H2357+J2357</x:f>
        <x:v>0</x:v>
      </x:c>
      <x:c r="L2357" s="16" t="n">
        <x:v>1.1683</x:v>
      </x:c>
      <x:c r="M2357" s="17" t="n">
        <x:f>F2357*L2357</x:f>
        <x:v>0</x:v>
      </x:c>
      <x:c r="N2357" s="16" t="n">
        <x:f>L2357*'月度汇总'!$F$8</x:f>
        <x:v>1.7524499999999998</x:v>
      </x:c>
      <x:c r="O2357" s="17" t="n">
        <x:f>G2357*N2357</x:f>
        <x:v>0</x:v>
      </x:c>
      <x:c r="P2357" s="16" t="n">
        <x:f>L2357*'月度汇总'!$F$10</x:f>
        <x:v>5.8415</x:v>
      </x:c>
      <x:c r="Q2357" s="17" t="n">
        <x:f>J2357*P2357</x:f>
        <x:v>0</x:v>
      </x:c>
      <x:c r="R2357" s="12" t="n">
        <x:v>0</x:v>
      </x:c>
      <x:c r="S2357" s="17" t="n">
        <x:v>0</x:v>
      </x:c>
      <x:c r="T2357" s="19" t="n">
        <x:f>M2357+O2357+Q2357+S2357</x:f>
        <x:v>0</x:v>
      </x:c>
      <x:c r="U2357" s="18" t="str">
        <x:f>TEXT(T2357,"0.00")&amp;"元"</x:f>
        <x:v>0.00元</x:v>
      </x:c>
      <x:c r="V2357" s="12" t="n">
        <x:v>0</x:v>
      </x:c>
      <x:c r="W2357" s="12" t="n">
        <x:f>K2357-V2357</x:f>
        <x:v>0</x:v>
      </x:c>
    </x:row>
    <x:row r="2358" ht="20" customHeight="1">
      <x:c r="A2358" s="13" t="n">
        <x:v>45705.34722222222</x:v>
      </x:c>
      <x:c r="B2358" s="13" t="n">
        <x:v>45705.35416666667</x:v>
      </x:c>
      <x:c r="C2358" s="14" t="n">
        <x:v>45705</x:v>
      </x:c>
      <x:c r="D2358" s="15" t="n">
        <x:v>50</x:v>
      </x:c>
      <x:c r="E2358" s="12" t="n">
        <x:v>0</x:v>
      </x:c>
      <x:c r="F2358" s="12" t="n">
        <x:v>0</x:v>
      </x:c>
      <x:c r="G2358" s="12" t="n">
        <x:v>0</x:v>
      </x:c>
      <x:c r="H2358" s="12" t="n">
        <x:f>F2358+G2358</x:f>
        <x:v>0</x:v>
      </x:c>
      <x:c r="I2358" s="12" t="n">
        <x:f>H2358-E2358</x:f>
        <x:v>0</x:v>
      </x:c>
      <x:c r="J2358" s="12" t="n">
        <x:v>0</x:v>
      </x:c>
      <x:c r="K2358" s="12" t="n">
        <x:f>H2358+J2358</x:f>
        <x:v>0</x:v>
      </x:c>
      <x:c r="L2358" s="16" t="n">
        <x:v>1.0956</x:v>
      </x:c>
      <x:c r="M2358" s="17" t="n">
        <x:f>F2358*L2358</x:f>
        <x:v>0</x:v>
      </x:c>
      <x:c r="N2358" s="16" t="n">
        <x:f>L2358*'月度汇总'!$F$8</x:f>
        <x:v>1.6433999999999997</x:v>
      </x:c>
      <x:c r="O2358" s="17" t="n">
        <x:f>G2358*N2358</x:f>
        <x:v>0</x:v>
      </x:c>
      <x:c r="P2358" s="16" t="n">
        <x:f>L2358*'月度汇总'!$F$10</x:f>
        <x:v>5.478</x:v>
      </x:c>
      <x:c r="Q2358" s="17" t="n">
        <x:f>J2358*P2358</x:f>
        <x:v>0</x:v>
      </x:c>
      <x:c r="R2358" s="12" t="n">
        <x:v>0</x:v>
      </x:c>
      <x:c r="S2358" s="17" t="n">
        <x:v>0</x:v>
      </x:c>
      <x:c r="T2358" s="19" t="n">
        <x:f>M2358+O2358+Q2358+S2358</x:f>
        <x:v>0</x:v>
      </x:c>
      <x:c r="U2358" s="18" t="str">
        <x:f>TEXT(T2358,"0.00")&amp;"元"</x:f>
        <x:v>0.00元</x:v>
      </x:c>
      <x:c r="V2358" s="12" t="n">
        <x:v>0</x:v>
      </x:c>
      <x:c r="W2358" s="12" t="n">
        <x:f>K2358-V2358</x:f>
        <x:v>0</x:v>
      </x:c>
    </x:row>
    <x:row r="2359" ht="20" customHeight="1">
      <x:c r="A2359" s="13" t="n">
        <x:v>45705.35416666667</x:v>
      </x:c>
      <x:c r="B2359" s="13" t="n">
        <x:v>45705.36111111111</x:v>
      </x:c>
      <x:c r="C2359" s="14" t="n">
        <x:v>45705</x:v>
      </x:c>
      <x:c r="D2359" s="15" t="n">
        <x:v>51</x:v>
      </x:c>
      <x:c r="E2359" s="12" t="n">
        <x:v>0</x:v>
      </x:c>
      <x:c r="F2359" s="12" t="n">
        <x:v>0</x:v>
      </x:c>
      <x:c r="G2359" s="12" t="n">
        <x:v>0</x:v>
      </x:c>
      <x:c r="H2359" s="12" t="n">
        <x:f>F2359+G2359</x:f>
        <x:v>0</x:v>
      </x:c>
      <x:c r="I2359" s="12" t="n">
        <x:f>H2359-E2359</x:f>
        <x:v>0</x:v>
      </x:c>
      <x:c r="J2359" s="12" t="n">
        <x:v>0</x:v>
      </x:c>
      <x:c r="K2359" s="12" t="n">
        <x:f>H2359+J2359</x:f>
        <x:v>0</x:v>
      </x:c>
      <x:c r="L2359" s="16" t="n">
        <x:v>1.0849</x:v>
      </x:c>
      <x:c r="M2359" s="17" t="n">
        <x:f>F2359*L2359</x:f>
        <x:v>0</x:v>
      </x:c>
      <x:c r="N2359" s="16" t="n">
        <x:f>L2359*'月度汇总'!$F$8</x:f>
        <x:v>1.6273499999999999</x:v>
      </x:c>
      <x:c r="O2359" s="17" t="n">
        <x:f>G2359*N2359</x:f>
        <x:v>0</x:v>
      </x:c>
      <x:c r="P2359" s="16" t="n">
        <x:f>L2359*'月度汇总'!$F$10</x:f>
        <x:v>5.4245</x:v>
      </x:c>
      <x:c r="Q2359" s="17" t="n">
        <x:f>J2359*P2359</x:f>
        <x:v>0</x:v>
      </x:c>
      <x:c r="R2359" s="12" t="n">
        <x:v>0</x:v>
      </x:c>
      <x:c r="S2359" s="17" t="n">
        <x:v>0</x:v>
      </x:c>
      <x:c r="T2359" s="19" t="n">
        <x:f>M2359+O2359+Q2359+S2359</x:f>
        <x:v>0</x:v>
      </x:c>
      <x:c r="U2359" s="18" t="str">
        <x:f>TEXT(T2359,"0.00")&amp;"元"</x:f>
        <x:v>0.00元</x:v>
      </x:c>
      <x:c r="V2359" s="12" t="n">
        <x:v>0</x:v>
      </x:c>
      <x:c r="W2359" s="12" t="n">
        <x:f>K2359-V2359</x:f>
        <x:v>0</x:v>
      </x:c>
    </x:row>
    <x:row r="2360" ht="20" customHeight="1">
      <x:c r="A2360" s="13" t="n">
        <x:v>45705.36111111111</x:v>
      </x:c>
      <x:c r="B2360" s="13" t="n">
        <x:v>45705.368055555555</x:v>
      </x:c>
      <x:c r="C2360" s="14" t="n">
        <x:v>45705</x:v>
      </x:c>
      <x:c r="D2360" s="15" t="n">
        <x:v>52</x:v>
      </x:c>
      <x:c r="E2360" s="12" t="n">
        <x:v>0</x:v>
      </x:c>
      <x:c r="F2360" s="12" t="n">
        <x:v>0</x:v>
      </x:c>
      <x:c r="G2360" s="12" t="n">
        <x:v>0</x:v>
      </x:c>
      <x:c r="H2360" s="12" t="n">
        <x:f>F2360+G2360</x:f>
        <x:v>0</x:v>
      </x:c>
      <x:c r="I2360" s="12" t="n">
        <x:f>H2360-E2360</x:f>
        <x:v>0</x:v>
      </x:c>
      <x:c r="J2360" s="12" t="n">
        <x:v>0</x:v>
      </x:c>
      <x:c r="K2360" s="12" t="n">
        <x:f>H2360+J2360</x:f>
        <x:v>0</x:v>
      </x:c>
      <x:c r="L2360" s="16" t="n">
        <x:v>1.061</x:v>
      </x:c>
      <x:c r="M2360" s="17" t="n">
        <x:f>F2360*L2360</x:f>
        <x:v>0</x:v>
      </x:c>
      <x:c r="N2360" s="16" t="n">
        <x:f>L2360*'月度汇总'!$F$8</x:f>
        <x:v>1.5915</x:v>
      </x:c>
      <x:c r="O2360" s="17" t="n">
        <x:f>G2360*N2360</x:f>
        <x:v>0</x:v>
      </x:c>
      <x:c r="P2360" s="16" t="n">
        <x:f>L2360*'月度汇总'!$F$10</x:f>
        <x:v>5.305</x:v>
      </x:c>
      <x:c r="Q2360" s="17" t="n">
        <x:f>J2360*P2360</x:f>
        <x:v>0</x:v>
      </x:c>
      <x:c r="R2360" s="12" t="n">
        <x:v>0</x:v>
      </x:c>
      <x:c r="S2360" s="17" t="n">
        <x:v>0</x:v>
      </x:c>
      <x:c r="T2360" s="19" t="n">
        <x:f>M2360+O2360+Q2360+S2360</x:f>
        <x:v>0</x:v>
      </x:c>
      <x:c r="U2360" s="18" t="str">
        <x:f>TEXT(T2360,"0.00")&amp;"元"</x:f>
        <x:v>0.00元</x:v>
      </x:c>
      <x:c r="V2360" s="12" t="n">
        <x:v>0</x:v>
      </x:c>
      <x:c r="W2360" s="12" t="n">
        <x:f>K2360-V2360</x:f>
        <x:v>0</x:v>
      </x:c>
    </x:row>
    <x:row r="2361" ht="20" customHeight="1">
      <x:c r="A2361" s="13" t="n">
        <x:v>45705.368055555555</x:v>
      </x:c>
      <x:c r="B2361" s="13" t="n">
        <x:v>45705.375</x:v>
      </x:c>
      <x:c r="C2361" s="14" t="n">
        <x:v>45705</x:v>
      </x:c>
      <x:c r="D2361" s="15" t="n">
        <x:v>53</x:v>
      </x:c>
      <x:c r="E2361" s="12" t="n">
        <x:v>0</x:v>
      </x:c>
      <x:c r="F2361" s="12" t="n">
        <x:v>0</x:v>
      </x:c>
      <x:c r="G2361" s="12" t="n">
        <x:v>0</x:v>
      </x:c>
      <x:c r="H2361" s="12" t="n">
        <x:f>F2361+G2361</x:f>
        <x:v>0</x:v>
      </x:c>
      <x:c r="I2361" s="12" t="n">
        <x:f>H2361-E2361</x:f>
        <x:v>0</x:v>
      </x:c>
      <x:c r="J2361" s="12" t="n">
        <x:v>0</x:v>
      </x:c>
      <x:c r="K2361" s="12" t="n">
        <x:f>H2361+J2361</x:f>
        <x:v>0</x:v>
      </x:c>
      <x:c r="L2361" s="16" t="n">
        <x:v>1.043</x:v>
      </x:c>
      <x:c r="M2361" s="17" t="n">
        <x:f>F2361*L2361</x:f>
        <x:v>0</x:v>
      </x:c>
      <x:c r="N2361" s="16" t="n">
        <x:f>L2361*'月度汇总'!$F$8</x:f>
        <x:v>1.5644999999999998</x:v>
      </x:c>
      <x:c r="O2361" s="17" t="n">
        <x:f>G2361*N2361</x:f>
        <x:v>0</x:v>
      </x:c>
      <x:c r="P2361" s="16" t="n">
        <x:f>L2361*'月度汇总'!$F$10</x:f>
        <x:v>5.215</x:v>
      </x:c>
      <x:c r="Q2361" s="17" t="n">
        <x:f>J2361*P2361</x:f>
        <x:v>0</x:v>
      </x:c>
      <x:c r="R2361" s="12" t="n">
        <x:v>0</x:v>
      </x:c>
      <x:c r="S2361" s="17" t="n">
        <x:v>0</x:v>
      </x:c>
      <x:c r="T2361" s="19" t="n">
        <x:f>M2361+O2361+Q2361+S2361</x:f>
        <x:v>0</x:v>
      </x:c>
      <x:c r="U2361" s="18" t="str">
        <x:f>TEXT(T2361,"0.00")&amp;"元"</x:f>
        <x:v>0.00元</x:v>
      </x:c>
      <x:c r="V2361" s="12" t="n">
        <x:v>0</x:v>
      </x:c>
      <x:c r="W2361" s="12" t="n">
        <x:f>K2361-V2361</x:f>
        <x:v>0</x:v>
      </x:c>
    </x:row>
    <x:row r="2362" ht="20" customHeight="1">
      <x:c r="A2362" s="13" t="n">
        <x:v>45705.375</x:v>
      </x:c>
      <x:c r="B2362" s="13" t="n">
        <x:v>45705.381944444445</x:v>
      </x:c>
      <x:c r="C2362" s="14" t="n">
        <x:v>45705</x:v>
      </x:c>
      <x:c r="D2362" s="15" t="n">
        <x:v>54</x:v>
      </x:c>
      <x:c r="E2362" s="12" t="n">
        <x:v>0</x:v>
      </x:c>
      <x:c r="F2362" s="12" t="n">
        <x:v>0</x:v>
      </x:c>
      <x:c r="G2362" s="12" t="n">
        <x:v>0</x:v>
      </x:c>
      <x:c r="H2362" s="12" t="n">
        <x:f>F2362+G2362</x:f>
        <x:v>0</x:v>
      </x:c>
      <x:c r="I2362" s="12" t="n">
        <x:f>H2362-E2362</x:f>
        <x:v>0</x:v>
      </x:c>
      <x:c r="J2362" s="12" t="n">
        <x:v>0</x:v>
      </x:c>
      <x:c r="K2362" s="12" t="n">
        <x:f>H2362+J2362</x:f>
        <x:v>0</x:v>
      </x:c>
      <x:c r="L2362" s="16" t="n">
        <x:v>1.036</x:v>
      </x:c>
      <x:c r="M2362" s="17" t="n">
        <x:f>F2362*L2362</x:f>
        <x:v>0</x:v>
      </x:c>
      <x:c r="N2362" s="16" t="n">
        <x:f>L2362*'月度汇总'!$F$8</x:f>
        <x:v>1.554</x:v>
      </x:c>
      <x:c r="O2362" s="17" t="n">
        <x:f>G2362*N2362</x:f>
        <x:v>0</x:v>
      </x:c>
      <x:c r="P2362" s="16" t="n">
        <x:f>L2362*'月度汇总'!$F$10</x:f>
        <x:v>5.18</x:v>
      </x:c>
      <x:c r="Q2362" s="17" t="n">
        <x:f>J2362*P2362</x:f>
        <x:v>0</x:v>
      </x:c>
      <x:c r="R2362" s="12" t="n">
        <x:v>0</x:v>
      </x:c>
      <x:c r="S2362" s="17" t="n">
        <x:v>0</x:v>
      </x:c>
      <x:c r="T2362" s="19" t="n">
        <x:f>M2362+O2362+Q2362+S2362</x:f>
        <x:v>0</x:v>
      </x:c>
      <x:c r="U2362" s="18" t="str">
        <x:f>TEXT(T2362,"0.00")&amp;"元"</x:f>
        <x:v>0.00元</x:v>
      </x:c>
      <x:c r="V2362" s="12" t="n">
        <x:v>0</x:v>
      </x:c>
      <x:c r="W2362" s="12" t="n">
        <x:f>K2362-V2362</x:f>
        <x:v>0</x:v>
      </x:c>
    </x:row>
    <x:row r="2363" ht="20" customHeight="1">
      <x:c r="A2363" s="13" t="n">
        <x:v>45705.381944444445</x:v>
      </x:c>
      <x:c r="B2363" s="13" t="n">
        <x:v>45705.38888888889</x:v>
      </x:c>
      <x:c r="C2363" s="14" t="n">
        <x:v>45705</x:v>
      </x:c>
      <x:c r="D2363" s="15" t="n">
        <x:v>55</x:v>
      </x:c>
      <x:c r="E2363" s="12" t="n">
        <x:v>0</x:v>
      </x:c>
      <x:c r="F2363" s="12" t="n">
        <x:v>0</x:v>
      </x:c>
      <x:c r="G2363" s="12" t="n">
        <x:v>0</x:v>
      </x:c>
      <x:c r="H2363" s="12" t="n">
        <x:f>F2363+G2363</x:f>
        <x:v>0</x:v>
      </x:c>
      <x:c r="I2363" s="12" t="n">
        <x:f>H2363-E2363</x:f>
        <x:v>0</x:v>
      </x:c>
      <x:c r="J2363" s="12" t="n">
        <x:v>131.6019445744564</x:v>
      </x:c>
      <x:c r="K2363" s="12" t="n">
        <x:f>H2363+J2363</x:f>
        <x:v>131.6019445744564</x:v>
      </x:c>
      <x:c r="L2363" s="16" t="n">
        <x:v>1.0147</x:v>
      </x:c>
      <x:c r="M2363" s="17" t="n">
        <x:f>F2363*L2363</x:f>
        <x:v>0</x:v>
      </x:c>
      <x:c r="N2363" s="16" t="n">
        <x:f>L2363*'月度汇总'!$F$8</x:f>
        <x:v>1.52205</x:v>
      </x:c>
      <x:c r="O2363" s="17" t="n">
        <x:f>G2363*N2363</x:f>
        <x:v>0</x:v>
      </x:c>
      <x:c r="P2363" s="16" t="n">
        <x:f>L2363*'月度汇总'!$F$10</x:f>
        <x:v>5.073499999999999</x:v>
      </x:c>
      <x:c r="Q2363" s="17" t="n">
        <x:f>J2363*P2363</x:f>
        <x:v>667.6824657985045</x:v>
      </x:c>
      <x:c r="R2363" s="12" t="n">
        <x:v>0</x:v>
      </x:c>
      <x:c r="S2363" s="17" t="n">
        <x:v>0</x:v>
      </x:c>
      <x:c r="T2363" s="19" t="n">
        <x:f>M2363+O2363+Q2363+S2363</x:f>
        <x:v>667.6824657985045</x:v>
      </x:c>
      <x:c r="U2363" s="18" t="str">
        <x:f>TEXT(T2363,"0.00")&amp;"元"</x:f>
        <x:v>667.68元</x:v>
      </x:c>
      <x:c r="V2363" s="12" t="n">
        <x:v>0</x:v>
      </x:c>
      <x:c r="W2363" s="12" t="n">
        <x:f>K2363-V2363</x:f>
        <x:v>131.6019445744564</x:v>
      </x:c>
    </x:row>
    <x:row r="2364" ht="20" customHeight="1">
      <x:c r="A2364" s="13" t="n">
        <x:v>45705.38888888889</x:v>
      </x:c>
      <x:c r="B2364" s="13" t="n">
        <x:v>45705.39583333333</x:v>
      </x:c>
      <x:c r="C2364" s="14" t="n">
        <x:v>45705</x:v>
      </x:c>
      <x:c r="D2364" s="15" t="n">
        <x:v>56</x:v>
      </x:c>
      <x:c r="E2364" s="12" t="n">
        <x:v>0</x:v>
      </x:c>
      <x:c r="F2364" s="12" t="n">
        <x:v>0</x:v>
      </x:c>
      <x:c r="G2364" s="12" t="n">
        <x:v>0</x:v>
      </x:c>
      <x:c r="H2364" s="12" t="n">
        <x:f>F2364+G2364</x:f>
        <x:v>0</x:v>
      </x:c>
      <x:c r="I2364" s="12" t="n">
        <x:f>H2364-E2364</x:f>
        <x:v>0</x:v>
      </x:c>
      <x:c r="J2364" s="12" t="n">
        <x:v>252.01893333333334</x:v>
      </x:c>
      <x:c r="K2364" s="12" t="n">
        <x:f>H2364+J2364</x:f>
        <x:v>252.01893333333334</x:v>
      </x:c>
      <x:c r="L2364" s="16" t="n">
        <x:v>0.9922</x:v>
      </x:c>
      <x:c r="M2364" s="17" t="n">
        <x:f>F2364*L2364</x:f>
        <x:v>0</x:v>
      </x:c>
      <x:c r="N2364" s="16" t="n">
        <x:f>L2364*'月度汇总'!$F$8</x:f>
        <x:v>1.4883</x:v>
      </x:c>
      <x:c r="O2364" s="17" t="n">
        <x:f>G2364*N2364</x:f>
        <x:v>0</x:v>
      </x:c>
      <x:c r="P2364" s="16" t="n">
        <x:f>L2364*'月度汇总'!$F$10</x:f>
        <x:v>4.961</x:v>
      </x:c>
      <x:c r="Q2364" s="17" t="n">
        <x:f>J2364*P2364</x:f>
        <x:v>1250.2659282666668</x:v>
      </x:c>
      <x:c r="R2364" s="12" t="n">
        <x:v>0</x:v>
      </x:c>
      <x:c r="S2364" s="17" t="n">
        <x:v>0</x:v>
      </x:c>
      <x:c r="T2364" s="19" t="n">
        <x:f>M2364+O2364+Q2364+S2364</x:f>
        <x:v>1250.2659282666668</x:v>
      </x:c>
      <x:c r="U2364" s="18" t="str">
        <x:f>TEXT(T2364,"0.00")&amp;"元"</x:f>
        <x:v>1250.27元</x:v>
      </x:c>
      <x:c r="V2364" s="12" t="n">
        <x:v>0</x:v>
      </x:c>
      <x:c r="W2364" s="12" t="n">
        <x:f>K2364-V2364</x:f>
        <x:v>252.01893333333334</x:v>
      </x:c>
    </x:row>
    <x:row r="2365" ht="20" customHeight="1">
      <x:c r="A2365" s="13" t="n">
        <x:v>45705.39583333333</x:v>
      </x:c>
      <x:c r="B2365" s="13" t="n">
        <x:v>45705.40277777778</x:v>
      </x:c>
      <x:c r="C2365" s="14" t="n">
        <x:v>45705</x:v>
      </x:c>
      <x:c r="D2365" s="15" t="n">
        <x:v>57</x:v>
      </x:c>
      <x:c r="E2365" s="12" t="n">
        <x:v>0</x:v>
      </x:c>
      <x:c r="F2365" s="12" t="n">
        <x:v>0</x:v>
      </x:c>
      <x:c r="G2365" s="12" t="n">
        <x:v>0</x:v>
      </x:c>
      <x:c r="H2365" s="12" t="n">
        <x:f>F2365+G2365</x:f>
        <x:v>0</x:v>
      </x:c>
      <x:c r="I2365" s="12" t="n">
        <x:f>H2365-E2365</x:f>
        <x:v>0</x:v>
      </x:c>
      <x:c r="J2365" s="12" t="n">
        <x:v>203.86250000000013</x:v>
      </x:c>
      <x:c r="K2365" s="12" t="n">
        <x:f>H2365+J2365</x:f>
        <x:v>203.86250000000013</x:v>
      </x:c>
      <x:c r="L2365" s="16" t="n">
        <x:v>0.97</x:v>
      </x:c>
      <x:c r="M2365" s="17" t="n">
        <x:f>F2365*L2365</x:f>
        <x:v>0</x:v>
      </x:c>
      <x:c r="N2365" s="16" t="n">
        <x:f>L2365*'月度汇总'!$F$8</x:f>
        <x:v>1.455</x:v>
      </x:c>
      <x:c r="O2365" s="17" t="n">
        <x:f>G2365*N2365</x:f>
        <x:v>0</x:v>
      </x:c>
      <x:c r="P2365" s="16" t="n">
        <x:f>L2365*'月度汇总'!$F$10</x:f>
        <x:v>4.85</x:v>
      </x:c>
      <x:c r="Q2365" s="17" t="n">
        <x:f>J2365*P2365</x:f>
        <x:v>988.7331250000005</x:v>
      </x:c>
      <x:c r="R2365" s="12" t="n">
        <x:v>0</x:v>
      </x:c>
      <x:c r="S2365" s="17" t="n">
        <x:v>0</x:v>
      </x:c>
      <x:c r="T2365" s="19" t="n">
        <x:f>M2365+O2365+Q2365+S2365</x:f>
        <x:v>988.7331250000005</x:v>
      </x:c>
      <x:c r="U2365" s="18" t="str">
        <x:f>TEXT(T2365,"0.00")&amp;"元"</x:f>
        <x:v>988.73元</x:v>
      </x:c>
      <x:c r="V2365" s="12" t="n">
        <x:v>0</x:v>
      </x:c>
      <x:c r="W2365" s="12" t="n">
        <x:f>K2365-V2365</x:f>
        <x:v>203.86250000000013</x:v>
      </x:c>
    </x:row>
    <x:row r="2366" ht="20" customHeight="1">
      <x:c r="A2366" s="13" t="n">
        <x:v>45705.40277777778</x:v>
      </x:c>
      <x:c r="B2366" s="13" t="n">
        <x:v>45705.40972222222</x:v>
      </x:c>
      <x:c r="C2366" s="14" t="n">
        <x:v>45705</x:v>
      </x:c>
      <x:c r="D2366" s="15" t="n">
        <x:v>58</x:v>
      </x:c>
      <x:c r="E2366" s="12" t="n">
        <x:v>0</x:v>
      </x:c>
      <x:c r="F2366" s="12" t="n">
        <x:v>0</x:v>
      </x:c>
      <x:c r="G2366" s="12" t="n">
        <x:v>0</x:v>
      </x:c>
      <x:c r="H2366" s="12" t="n">
        <x:f>F2366+G2366</x:f>
        <x:v>0</x:v>
      </x:c>
      <x:c r="I2366" s="12" t="n">
        <x:f>H2366-E2366</x:f>
        <x:v>0</x:v>
      </x:c>
      <x:c r="J2366" s="12" t="n">
        <x:v>144.00579999999997</x:v>
      </x:c>
      <x:c r="K2366" s="12" t="n">
        <x:f>H2366+J2366</x:f>
        <x:v>144.00579999999997</x:v>
      </x:c>
      <x:c r="L2366" s="16" t="n">
        <x:v>0.9422</x:v>
      </x:c>
      <x:c r="M2366" s="17" t="n">
        <x:f>F2366*L2366</x:f>
        <x:v>0</x:v>
      </x:c>
      <x:c r="N2366" s="16" t="n">
        <x:f>L2366*'月度汇总'!$F$8</x:f>
        <x:v>1.4133</x:v>
      </x:c>
      <x:c r="O2366" s="17" t="n">
        <x:f>G2366*N2366</x:f>
        <x:v>0</x:v>
      </x:c>
      <x:c r="P2366" s="16" t="n">
        <x:f>L2366*'月度汇总'!$F$10</x:f>
        <x:v>4.711</x:v>
      </x:c>
      <x:c r="Q2366" s="17" t="n">
        <x:f>J2366*P2366</x:f>
        <x:v>678.4113237999999</x:v>
      </x:c>
      <x:c r="R2366" s="12" t="n">
        <x:v>0</x:v>
      </x:c>
      <x:c r="S2366" s="17" t="n">
        <x:v>0</x:v>
      </x:c>
      <x:c r="T2366" s="19" t="n">
        <x:f>M2366+O2366+Q2366+S2366</x:f>
        <x:v>678.4113237999999</x:v>
      </x:c>
      <x:c r="U2366" s="18" t="str">
        <x:f>TEXT(T2366,"0.00")&amp;"元"</x:f>
        <x:v>678.41元</x:v>
      </x:c>
      <x:c r="V2366" s="12" t="n">
        <x:v>0</x:v>
      </x:c>
      <x:c r="W2366" s="12" t="n">
        <x:f>K2366-V2366</x:f>
        <x:v>144.00579999999997</x:v>
      </x:c>
    </x:row>
    <x:row r="2367" ht="20" customHeight="1">
      <x:c r="A2367" s="13" t="n">
        <x:v>45705.40972222222</x:v>
      </x:c>
      <x:c r="B2367" s="13" t="n">
        <x:v>45705.41666666667</x:v>
      </x:c>
      <x:c r="C2367" s="14" t="n">
        <x:v>45705</x:v>
      </x:c>
      <x:c r="D2367" s="15" t="n">
        <x:v>59</x:v>
      </x:c>
      <x:c r="E2367" s="12" t="n">
        <x:v>0</x:v>
      </x:c>
      <x:c r="F2367" s="12" t="n">
        <x:v>0</x:v>
      </x:c>
      <x:c r="G2367" s="12" t="n">
        <x:v>0</x:v>
      </x:c>
      <x:c r="H2367" s="12" t="n">
        <x:f>F2367+G2367</x:f>
        <x:v>0</x:v>
      </x:c>
      <x:c r="I2367" s="12" t="n">
        <x:f>H2367-E2367</x:f>
        <x:v>0</x:v>
      </x:c>
      <x:c r="J2367" s="12" t="n">
        <x:v>116.94719999999987</x:v>
      </x:c>
      <x:c r="K2367" s="12" t="n">
        <x:f>H2367+J2367</x:f>
        <x:v>116.94719999999987</x:v>
      </x:c>
      <x:c r="L2367" s="16" t="n">
        <x:v>0.9569</x:v>
      </x:c>
      <x:c r="M2367" s="17" t="n">
        <x:f>F2367*L2367</x:f>
        <x:v>0</x:v>
      </x:c>
      <x:c r="N2367" s="16" t="n">
        <x:f>L2367*'月度汇总'!$F$8</x:f>
        <x:v>1.43535</x:v>
      </x:c>
      <x:c r="O2367" s="17" t="n">
        <x:f>G2367*N2367</x:f>
        <x:v>0</x:v>
      </x:c>
      <x:c r="P2367" s="16" t="n">
        <x:f>L2367*'月度汇总'!$F$10</x:f>
        <x:v>4.7844999999999995</x:v>
      </x:c>
      <x:c r="Q2367" s="17" t="n">
        <x:f>J2367*P2367</x:f>
        <x:v>559.5338783999994</x:v>
      </x:c>
      <x:c r="R2367" s="12" t="n">
        <x:v>0</x:v>
      </x:c>
      <x:c r="S2367" s="17" t="n">
        <x:v>0</x:v>
      </x:c>
      <x:c r="T2367" s="19" t="n">
        <x:f>M2367+O2367+Q2367+S2367</x:f>
        <x:v>559.5338783999994</x:v>
      </x:c>
      <x:c r="U2367" s="18" t="str">
        <x:f>TEXT(T2367,"0.00")&amp;"元"</x:f>
        <x:v>559.53元</x:v>
      </x:c>
      <x:c r="V2367" s="12" t="n">
        <x:v>0</x:v>
      </x:c>
      <x:c r="W2367" s="12" t="n">
        <x:f>K2367-V2367</x:f>
        <x:v>116.94719999999987</x:v>
      </x:c>
    </x:row>
    <x:row r="2368" ht="20" customHeight="1">
      <x:c r="A2368" s="13" t="n">
        <x:v>45705.41666666667</x:v>
      </x:c>
      <x:c r="B2368" s="13" t="n">
        <x:v>45705.42361111111</x:v>
      </x:c>
      <x:c r="C2368" s="14" t="n">
        <x:v>45705</x:v>
      </x:c>
      <x:c r="D2368" s="15" t="n">
        <x:v>60</x:v>
      </x:c>
      <x:c r="E2368" s="12" t="n">
        <x:v>0</x:v>
      </x:c>
      <x:c r="F2368" s="12" t="n">
        <x:v>0</x:v>
      </x:c>
      <x:c r="G2368" s="12" t="n">
        <x:v>0</x:v>
      </x:c>
      <x:c r="H2368" s="12" t="n">
        <x:f>F2368+G2368</x:f>
        <x:v>0</x:v>
      </x:c>
      <x:c r="I2368" s="12" t="n">
        <x:f>H2368-E2368</x:f>
        <x:v>0</x:v>
      </x:c>
      <x:c r="J2368" s="12" t="n">
        <x:v>124.7666666666668</x:v>
      </x:c>
      <x:c r="K2368" s="12" t="n">
        <x:f>H2368+J2368</x:f>
        <x:v>124.7666666666668</x:v>
      </x:c>
      <x:c r="L2368" s="16" t="n">
        <x:v>0.9977</x:v>
      </x:c>
      <x:c r="M2368" s="17" t="n">
        <x:f>F2368*L2368</x:f>
        <x:v>0</x:v>
      </x:c>
      <x:c r="N2368" s="16" t="n">
        <x:f>L2368*'月度汇总'!$F$8</x:f>
        <x:v>1.49655</x:v>
      </x:c>
      <x:c r="O2368" s="17" t="n">
        <x:f>G2368*N2368</x:f>
        <x:v>0</x:v>
      </x:c>
      <x:c r="P2368" s="16" t="n">
        <x:f>L2368*'月度汇总'!$F$10</x:f>
        <x:v>4.9885</x:v>
      </x:c>
      <x:c r="Q2368" s="17" t="n">
        <x:f>J2368*P2368</x:f>
        <x:v>622.3985166666673</x:v>
      </x:c>
      <x:c r="R2368" s="12" t="n">
        <x:v>0</x:v>
      </x:c>
      <x:c r="S2368" s="17" t="n">
        <x:v>0</x:v>
      </x:c>
      <x:c r="T2368" s="19" t="n">
        <x:f>M2368+O2368+Q2368+S2368</x:f>
        <x:v>622.3985166666673</x:v>
      </x:c>
      <x:c r="U2368" s="18" t="str">
        <x:f>TEXT(T2368,"0.00")&amp;"元"</x:f>
        <x:v>622.40元</x:v>
      </x:c>
      <x:c r="V2368" s="12" t="n">
        <x:v>0</x:v>
      </x:c>
      <x:c r="W2368" s="12" t="n">
        <x:f>K2368-V2368</x:f>
        <x:v>124.7666666666668</x:v>
      </x:c>
    </x:row>
    <x:row r="2369" ht="20" customHeight="1">
      <x:c r="A2369" s="13" t="n">
        <x:v>45705.42361111111</x:v>
      </x:c>
      <x:c r="B2369" s="13" t="n">
        <x:v>45705.430555555555</x:v>
      </x:c>
      <x:c r="C2369" s="14" t="n">
        <x:v>45705</x:v>
      </x:c>
      <x:c r="D2369" s="15" t="n">
        <x:v>61</x:v>
      </x:c>
      <x:c r="E2369" s="12" t="n">
        <x:v>0</x:v>
      </x:c>
      <x:c r="F2369" s="12" t="n">
        <x:v>0</x:v>
      </x:c>
      <x:c r="G2369" s="12" t="n">
        <x:v>0</x:v>
      </x:c>
      <x:c r="H2369" s="12" t="n">
        <x:f>F2369+G2369</x:f>
        <x:v>0</x:v>
      </x:c>
      <x:c r="I2369" s="12" t="n">
        <x:f>H2369-E2369</x:f>
        <x:v>0</x:v>
      </x:c>
      <x:c r="J2369" s="12" t="n">
        <x:v>116.16094999999999</x:v>
      </x:c>
      <x:c r="K2369" s="12" t="n">
        <x:f>H2369+J2369</x:f>
        <x:v>116.16094999999999</x:v>
      </x:c>
      <x:c r="L2369" s="16" t="n">
        <x:v>0.9919</x:v>
      </x:c>
      <x:c r="M2369" s="17" t="n">
        <x:f>F2369*L2369</x:f>
        <x:v>0</x:v>
      </x:c>
      <x:c r="N2369" s="16" t="n">
        <x:f>L2369*'月度汇总'!$F$8</x:f>
        <x:v>1.48785</x:v>
      </x:c>
      <x:c r="O2369" s="17" t="n">
        <x:f>G2369*N2369</x:f>
        <x:v>0</x:v>
      </x:c>
      <x:c r="P2369" s="16" t="n">
        <x:f>L2369*'月度汇总'!$F$10</x:f>
        <x:v>4.9595</x:v>
      </x:c>
      <x:c r="Q2369" s="17" t="n">
        <x:f>J2369*P2369</x:f>
        <x:v>576.1002315249999</x:v>
      </x:c>
      <x:c r="R2369" s="12" t="n">
        <x:v>0</x:v>
      </x:c>
      <x:c r="S2369" s="17" t="n">
        <x:v>0</x:v>
      </x:c>
      <x:c r="T2369" s="19" t="n">
        <x:f>M2369+O2369+Q2369+S2369</x:f>
        <x:v>576.1002315249999</x:v>
      </x:c>
      <x:c r="U2369" s="18" t="str">
        <x:f>TEXT(T2369,"0.00")&amp;"元"</x:f>
        <x:v>576.10元</x:v>
      </x:c>
      <x:c r="V2369" s="12" t="n">
        <x:v>0</x:v>
      </x:c>
      <x:c r="W2369" s="12" t="n">
        <x:f>K2369-V2369</x:f>
        <x:v>116.16094999999999</x:v>
      </x:c>
    </x:row>
    <x:row r="2370" ht="20" customHeight="1">
      <x:c r="A2370" s="13" t="n">
        <x:v>45705.430555555555</x:v>
      </x:c>
      <x:c r="B2370" s="13" t="n">
        <x:v>45705.4375</x:v>
      </x:c>
      <x:c r="C2370" s="14" t="n">
        <x:v>45705</x:v>
      </x:c>
      <x:c r="D2370" s="15" t="n">
        <x:v>62</x:v>
      </x:c>
      <x:c r="E2370" s="12" t="n">
        <x:v>0</x:v>
      </x:c>
      <x:c r="F2370" s="12" t="n">
        <x:v>0</x:v>
      </x:c>
      <x:c r="G2370" s="12" t="n">
        <x:v>0</x:v>
      </x:c>
      <x:c r="H2370" s="12" t="n">
        <x:f>F2370+G2370</x:f>
        <x:v>0</x:v>
      </x:c>
      <x:c r="I2370" s="12" t="n">
        <x:f>H2370-E2370</x:f>
        <x:v>0</x:v>
      </x:c>
      <x:c r="J2370" s="12" t="n">
        <x:v>58.521383333333496</x:v>
      </x:c>
      <x:c r="K2370" s="12" t="n">
        <x:f>H2370+J2370</x:f>
        <x:v>58.521383333333496</x:v>
      </x:c>
      <x:c r="L2370" s="16" t="n">
        <x:v>0.9588</x:v>
      </x:c>
      <x:c r="M2370" s="17" t="n">
        <x:f>F2370*L2370</x:f>
        <x:v>0</x:v>
      </x:c>
      <x:c r="N2370" s="16" t="n">
        <x:f>L2370*'月度汇总'!$F$8</x:f>
        <x:v>1.4382</x:v>
      </x:c>
      <x:c r="O2370" s="17" t="n">
        <x:f>G2370*N2370</x:f>
        <x:v>0</x:v>
      </x:c>
      <x:c r="P2370" s="16" t="n">
        <x:f>L2370*'月度汇总'!$F$10</x:f>
        <x:v>4.794</x:v>
      </x:c>
      <x:c r="Q2370" s="17" t="n">
        <x:f>J2370*P2370</x:f>
        <x:v>280.55151170000073</x:v>
      </x:c>
      <x:c r="R2370" s="12" t="n">
        <x:v>0</x:v>
      </x:c>
      <x:c r="S2370" s="17" t="n">
        <x:v>0</x:v>
      </x:c>
      <x:c r="T2370" s="19" t="n">
        <x:f>M2370+O2370+Q2370+S2370</x:f>
        <x:v>280.55151170000073</x:v>
      </x:c>
      <x:c r="U2370" s="18" t="str">
        <x:f>TEXT(T2370,"0.00")&amp;"元"</x:f>
        <x:v>280.55元</x:v>
      </x:c>
      <x:c r="V2370" s="12" t="n">
        <x:v>0</x:v>
      </x:c>
      <x:c r="W2370" s="12" t="n">
        <x:f>K2370-V2370</x:f>
        <x:v>58.521383333333496</x:v>
      </x:c>
    </x:row>
    <x:row r="2371" ht="20" customHeight="1">
      <x:c r="A2371" s="13" t="n">
        <x:v>45705.4375</x:v>
      </x:c>
      <x:c r="B2371" s="13" t="n">
        <x:v>45705.444444444445</x:v>
      </x:c>
      <x:c r="C2371" s="14" t="n">
        <x:v>45705</x:v>
      </x:c>
      <x:c r="D2371" s="15" t="n">
        <x:v>63</x:v>
      </x:c>
      <x:c r="E2371" s="12" t="n">
        <x:v>0</x:v>
      </x:c>
      <x:c r="F2371" s="12" t="n">
        <x:v>0</x:v>
      </x:c>
      <x:c r="G2371" s="12" t="n">
        <x:v>0</x:v>
      </x:c>
      <x:c r="H2371" s="12" t="n">
        <x:f>F2371+G2371</x:f>
        <x:v>0</x:v>
      </x:c>
      <x:c r="I2371" s="12" t="n">
        <x:f>H2371-E2371</x:f>
        <x:v>0</x:v>
      </x:c>
      <x:c r="J2371" s="12" t="n">
        <x:v>1.2979166666669164</x:v>
      </x:c>
      <x:c r="K2371" s="12" t="n">
        <x:f>H2371+J2371</x:f>
        <x:v>1.2979166666669164</x:v>
      </x:c>
      <x:c r="L2371" s="16" t="n">
        <x:v>0.9549</x:v>
      </x:c>
      <x:c r="M2371" s="17" t="n">
        <x:f>F2371*L2371</x:f>
        <x:v>0</x:v>
      </x:c>
      <x:c r="N2371" s="16" t="n">
        <x:f>L2371*'月度汇总'!$F$8</x:f>
        <x:v>1.43235</x:v>
      </x:c>
      <x:c r="O2371" s="17" t="n">
        <x:f>G2371*N2371</x:f>
        <x:v>0</x:v>
      </x:c>
      <x:c r="P2371" s="16" t="n">
        <x:f>L2371*'月度汇总'!$F$10</x:f>
        <x:v>4.7745</x:v>
      </x:c>
      <x:c r="Q2371" s="17" t="n">
        <x:f>J2371*P2371</x:f>
        <x:v>6.196903125001192</x:v>
      </x:c>
      <x:c r="R2371" s="12" t="n">
        <x:v>0</x:v>
      </x:c>
      <x:c r="S2371" s="17" t="n">
        <x:v>0</x:v>
      </x:c>
      <x:c r="T2371" s="19" t="n">
        <x:f>M2371+O2371+Q2371+S2371</x:f>
        <x:v>6.196903125001192</x:v>
      </x:c>
      <x:c r="U2371" s="18" t="str">
        <x:f>TEXT(T2371,"0.00")&amp;"元"</x:f>
        <x:v>6.20元</x:v>
      </x:c>
      <x:c r="V2371" s="12" t="n">
        <x:v>0</x:v>
      </x:c>
      <x:c r="W2371" s="12" t="n">
        <x:f>K2371-V2371</x:f>
        <x:v>1.2979166666669164</x:v>
      </x:c>
    </x:row>
    <x:row r="2372" ht="20" customHeight="1">
      <x:c r="A2372" s="13" t="n">
        <x:v>45705.444444444445</x:v>
      </x:c>
      <x:c r="B2372" s="13" t="n">
        <x:v>45705.45138888889</x:v>
      </x:c>
      <x:c r="C2372" s="14" t="n">
        <x:v>45705</x:v>
      </x:c>
      <x:c r="D2372" s="15" t="n">
        <x:v>64</x:v>
      </x:c>
      <x:c r="E2372" s="12" t="n">
        <x:v>0</x:v>
      </x:c>
      <x:c r="F2372" s="12" t="n">
        <x:v>0</x:v>
      </x:c>
      <x:c r="G2372" s="12" t="n">
        <x:v>0</x:v>
      </x:c>
      <x:c r="H2372" s="12" t="n">
        <x:f>F2372+G2372</x:f>
        <x:v>0</x:v>
      </x:c>
      <x:c r="I2372" s="12" t="n">
        <x:f>H2372-E2372</x:f>
        <x:v>0</x:v>
      </x:c>
      <x:c r="J2372" s="12" t="n">
        <x:v>19.827250000000088</x:v>
      </x:c>
      <x:c r="K2372" s="12" t="n">
        <x:f>H2372+J2372</x:f>
        <x:v>19.827250000000088</x:v>
      </x:c>
      <x:c r="L2372" s="16" t="n">
        <x:v>0.9839</x:v>
      </x:c>
      <x:c r="M2372" s="17" t="n">
        <x:f>F2372*L2372</x:f>
        <x:v>0</x:v>
      </x:c>
      <x:c r="N2372" s="16" t="n">
        <x:f>L2372*'月度汇总'!$F$8</x:f>
        <x:v>1.4758499999999999</x:v>
      </x:c>
      <x:c r="O2372" s="17" t="n">
        <x:f>G2372*N2372</x:f>
        <x:v>0</x:v>
      </x:c>
      <x:c r="P2372" s="16" t="n">
        <x:f>L2372*'月度汇总'!$F$10</x:f>
        <x:v>4.9195</x:v>
      </x:c>
      <x:c r="Q2372" s="17" t="n">
        <x:f>J2372*P2372</x:f>
        <x:v>97.54015637500044</x:v>
      </x:c>
      <x:c r="R2372" s="12" t="n">
        <x:v>0</x:v>
      </x:c>
      <x:c r="S2372" s="17" t="n">
        <x:v>0</x:v>
      </x:c>
      <x:c r="T2372" s="19" t="n">
        <x:f>M2372+O2372+Q2372+S2372</x:f>
        <x:v>97.54015637500044</x:v>
      </x:c>
      <x:c r="U2372" s="18" t="str">
        <x:f>TEXT(T2372,"0.00")&amp;"元"</x:f>
        <x:v>97.54元</x:v>
      </x:c>
      <x:c r="V2372" s="12" t="n">
        <x:v>0</x:v>
      </x:c>
      <x:c r="W2372" s="12" t="n">
        <x:f>K2372-V2372</x:f>
        <x:v>19.827250000000088</x:v>
      </x:c>
    </x:row>
    <x:row r="2373" ht="20" customHeight="1">
      <x:c r="A2373" s="13" t="n">
        <x:v>45705.45138888889</x:v>
      </x:c>
      <x:c r="B2373" s="13" t="n">
        <x:v>45705.45833333333</x:v>
      </x:c>
      <x:c r="C2373" s="14" t="n">
        <x:v>45705</x:v>
      </x:c>
      <x:c r="D2373" s="15" t="n">
        <x:v>65</x:v>
      </x:c>
      <x:c r="E2373" s="12" t="n">
        <x:v>84.55521113787475</x:v>
      </x:c>
      <x:c r="F2373" s="12" t="n">
        <x:v>0</x:v>
      </x:c>
      <x:c r="G2373" s="12" t="n">
        <x:v>0</x:v>
      </x:c>
      <x:c r="H2373" s="12" t="n">
        <x:f>F2373+G2373</x:f>
        <x:v>0</x:v>
      </x:c>
      <x:c r="I2373" s="12" t="n">
        <x:f>H2373-E2373</x:f>
        <x:v>-84.55521113787475</x:v>
      </x:c>
      <x:c r="J2373" s="12" t="n">
        <x:v>0</x:v>
      </x:c>
      <x:c r="K2373" s="12" t="n">
        <x:f>H2373+J2373</x:f>
        <x:v>0</x:v>
      </x:c>
      <x:c r="L2373" s="16" t="n">
        <x:v>0.799</x:v>
      </x:c>
      <x:c r="M2373" s="17" t="n">
        <x:f>F2373*L2373</x:f>
        <x:v>0</x:v>
      </x:c>
      <x:c r="N2373" s="16" t="n">
        <x:f>L2373*'月度汇总'!$F$8</x:f>
        <x:v>1.1985000000000001</x:v>
      </x:c>
      <x:c r="O2373" s="17" t="n">
        <x:f>G2373*N2373</x:f>
        <x:v>0</x:v>
      </x:c>
      <x:c r="P2373" s="16" t="n">
        <x:f>L2373*'月度汇总'!$F$10</x:f>
        <x:v>3.995</x:v>
      </x:c>
      <x:c r="Q2373" s="17" t="n">
        <x:f>J2373*P2373</x:f>
        <x:v>0</x:v>
      </x:c>
      <x:c r="R2373" s="12" t="n">
        <x:v>0</x:v>
      </x:c>
      <x:c r="S2373" s="17" t="n">
        <x:v>0</x:v>
      </x:c>
      <x:c r="T2373" s="19" t="n">
        <x:f>M2373+O2373+Q2373+S2373</x:f>
        <x:v>0</x:v>
      </x:c>
      <x:c r="U2373" s="18" t="str">
        <x:f>TEXT(T2373,"0.00")&amp;"元"</x:f>
        <x:v>0.00元</x:v>
      </x:c>
      <x:c r="V2373" s="12" t="n">
        <x:v>0</x:v>
      </x:c>
      <x:c r="W2373" s="12" t="n">
        <x:f>K2373-V2373</x:f>
        <x:v>0</x:v>
      </x:c>
    </x:row>
    <x:row r="2374" ht="20" customHeight="1">
      <x:c r="A2374" s="13" t="n">
        <x:v>45705.45833333333</x:v>
      </x:c>
      <x:c r="B2374" s="13" t="n">
        <x:v>45705.46527777778</x:v>
      </x:c>
      <x:c r="C2374" s="14" t="n">
        <x:v>45705</x:v>
      </x:c>
      <x:c r="D2374" s="15" t="n">
        <x:v>66</x:v>
      </x:c>
      <x:c r="E2374" s="12" t="n">
        <x:v>966.9586743979412</x:v>
      </x:c>
      <x:c r="F2374" s="12" t="n">
        <x:v>790.6193089793011</x:v>
      </x:c>
      <x:c r="G2374" s="12" t="n">
        <x:v>0</x:v>
      </x:c>
      <x:c r="H2374" s="12" t="n">
        <x:f>F2374+G2374</x:f>
        <x:v>790.6193089793011</x:v>
      </x:c>
      <x:c r="I2374" s="12" t="n">
        <x:f>H2374-E2374</x:f>
        <x:v>-176.3393654186401</x:v>
      </x:c>
      <x:c r="J2374" s="12" t="n">
        <x:v>0</x:v>
      </x:c>
      <x:c r="K2374" s="12" t="n">
        <x:f>H2374+J2374</x:f>
        <x:v>790.6193089793011</x:v>
      </x:c>
      <x:c r="L2374" s="16" t="n">
        <x:v>0.5025</x:v>
      </x:c>
      <x:c r="M2374" s="17" t="n">
        <x:f>F2374*L2374</x:f>
        <x:v>397.28620276209875</x:v>
      </x:c>
      <x:c r="N2374" s="16" t="n">
        <x:f>L2374*'月度汇总'!$F$8</x:f>
        <x:v>0.7537499999999999</x:v>
      </x:c>
      <x:c r="O2374" s="17" t="n">
        <x:f>G2374*N2374</x:f>
        <x:v>0</x:v>
      </x:c>
      <x:c r="P2374" s="16" t="n">
        <x:f>L2374*'月度汇总'!$F$10</x:f>
        <x:v>2.5124999999999997</x:v>
      </x:c>
      <x:c r="Q2374" s="17" t="n">
        <x:f>J2374*P2374</x:f>
        <x:v>0</x:v>
      </x:c>
      <x:c r="R2374" s="12" t="n">
        <x:v>0</x:v>
      </x:c>
      <x:c r="S2374" s="17" t="n">
        <x:v>0</x:v>
      </x:c>
      <x:c r="T2374" s="19" t="n">
        <x:f>M2374+O2374+Q2374+S2374</x:f>
        <x:v>397.28620276209875</x:v>
      </x:c>
      <x:c r="U2374" s="18" t="str">
        <x:f>TEXT(T2374,"0.00")&amp;"元"</x:f>
        <x:v>397.29元</x:v>
      </x:c>
      <x:c r="V2374" s="12" t="n">
        <x:v>0</x:v>
      </x:c>
      <x:c r="W2374" s="12" t="n">
        <x:f>K2374-V2374</x:f>
        <x:v>790.6193089793011</x:v>
      </x:c>
    </x:row>
    <x:row r="2375" ht="20" customHeight="1">
      <x:c r="A2375" s="13" t="n">
        <x:v>45705.46527777778</x:v>
      </x:c>
      <x:c r="B2375" s="13" t="n">
        <x:v>45705.47222222222</x:v>
      </x:c>
      <x:c r="C2375" s="14" t="n">
        <x:v>45705</x:v>
      </x:c>
      <x:c r="D2375" s="15" t="n">
        <x:v>67</x:v>
      </x:c>
      <x:c r="E2375" s="12" t="n">
        <x:v>967.8099094646922</x:v>
      </x:c>
      <x:c r="F2375" s="12" t="n">
        <x:v>792.4477358385731</x:v>
      </x:c>
      <x:c r="G2375" s="12" t="n">
        <x:v>0</x:v>
      </x:c>
      <x:c r="H2375" s="12" t="n">
        <x:f>F2375+G2375</x:f>
        <x:v>792.4477358385731</x:v>
      </x:c>
      <x:c r="I2375" s="12" t="n">
        <x:f>H2375-E2375</x:f>
        <x:v>-175.3621736261191</x:v>
      </x:c>
      <x:c r="J2375" s="12" t="n">
        <x:v>0</x:v>
      </x:c>
      <x:c r="K2375" s="12" t="n">
        <x:f>H2375+J2375</x:f>
        <x:v>792.4477358385731</x:v>
      </x:c>
      <x:c r="L2375" s="16" t="n">
        <x:v>0.4662</x:v>
      </x:c>
      <x:c r="M2375" s="17" t="n">
        <x:f>F2375*L2375</x:f>
        <x:v>369.43913444794276</x:v>
      </x:c>
      <x:c r="N2375" s="16" t="n">
        <x:f>L2375*'月度汇总'!$F$8</x:f>
        <x:v>0.6993</x:v>
      </x:c>
      <x:c r="O2375" s="17" t="n">
        <x:f>G2375*N2375</x:f>
        <x:v>0</x:v>
      </x:c>
      <x:c r="P2375" s="16" t="n">
        <x:f>L2375*'月度汇总'!$F$10</x:f>
        <x:v>2.331</x:v>
      </x:c>
      <x:c r="Q2375" s="17" t="n">
        <x:f>J2375*P2375</x:f>
        <x:v>0</x:v>
      </x:c>
      <x:c r="R2375" s="12" t="n">
        <x:v>0</x:v>
      </x:c>
      <x:c r="S2375" s="17" t="n">
        <x:v>0</x:v>
      </x:c>
      <x:c r="T2375" s="19" t="n">
        <x:f>M2375+O2375+Q2375+S2375</x:f>
        <x:v>369.43913444794276</x:v>
      </x:c>
      <x:c r="U2375" s="18" t="str">
        <x:f>TEXT(T2375,"0.00")&amp;"元"</x:f>
        <x:v>369.44元</x:v>
      </x:c>
      <x:c r="V2375" s="12" t="n">
        <x:v>0</x:v>
      </x:c>
      <x:c r="W2375" s="12" t="n">
        <x:f>K2375-V2375</x:f>
        <x:v>792.4477358385731</x:v>
      </x:c>
    </x:row>
    <x:row r="2376" ht="20" customHeight="1">
      <x:c r="A2376" s="13" t="n">
        <x:v>45705.47222222222</x:v>
      </x:c>
      <x:c r="B2376" s="13" t="n">
        <x:v>45705.47916666667</x:v>
      </x:c>
      <x:c r="C2376" s="14" t="n">
        <x:v>45705</x:v>
      </x:c>
      <x:c r="D2376" s="15" t="n">
        <x:v>68</x:v>
      </x:c>
      <x:c r="E2376" s="12" t="n">
        <x:v>964.7871100792396</x:v>
      </x:c>
      <x:c r="F2376" s="12" t="n">
        <x:v>789.9511512729033</x:v>
      </x:c>
      <x:c r="G2376" s="12" t="n">
        <x:v>0</x:v>
      </x:c>
      <x:c r="H2376" s="12" t="n">
        <x:f>F2376+G2376</x:f>
        <x:v>789.9511512729033</x:v>
      </x:c>
      <x:c r="I2376" s="12" t="n">
        <x:f>H2376-E2376</x:f>
        <x:v>-174.8359588063363</x:v>
      </x:c>
      <x:c r="J2376" s="12" t="n">
        <x:v>0</x:v>
      </x:c>
      <x:c r="K2376" s="12" t="n">
        <x:f>H2376+J2376</x:f>
        <x:v>789.9511512729033</x:v>
      </x:c>
      <x:c r="L2376" s="16" t="n">
        <x:v>0.5007</x:v>
      </x:c>
      <x:c r="M2376" s="17" t="n">
        <x:f>F2376*L2376</x:f>
        <x:v>395.5285414423427</x:v>
      </x:c>
      <x:c r="N2376" s="16" t="n">
        <x:f>L2376*'月度汇总'!$F$8</x:f>
        <x:v>0.75105</x:v>
      </x:c>
      <x:c r="O2376" s="17" t="n">
        <x:f>G2376*N2376</x:f>
        <x:v>0</x:v>
      </x:c>
      <x:c r="P2376" s="16" t="n">
        <x:f>L2376*'月度汇总'!$F$10</x:f>
        <x:v>2.5035000000000003</x:v>
      </x:c>
      <x:c r="Q2376" s="17" t="n">
        <x:f>J2376*P2376</x:f>
        <x:v>0</x:v>
      </x:c>
      <x:c r="R2376" s="12" t="n">
        <x:v>0</x:v>
      </x:c>
      <x:c r="S2376" s="17" t="n">
        <x:v>0</x:v>
      </x:c>
      <x:c r="T2376" s="19" t="n">
        <x:f>M2376+O2376+Q2376+S2376</x:f>
        <x:v>395.5285414423427</x:v>
      </x:c>
      <x:c r="U2376" s="18" t="str">
        <x:f>TEXT(T2376,"0.00")&amp;"元"</x:f>
        <x:v>395.53元</x:v>
      </x:c>
      <x:c r="V2376" s="12" t="n">
        <x:v>0</x:v>
      </x:c>
      <x:c r="W2376" s="12" t="n">
        <x:f>K2376-V2376</x:f>
        <x:v>789.9511512729033</x:v>
      </x:c>
    </x:row>
    <x:row r="2377" ht="20" customHeight="1">
      <x:c r="A2377" s="13" t="n">
        <x:v>45705.47916666667</x:v>
      </x:c>
      <x:c r="B2377" s="13" t="n">
        <x:v>45705.48611111111</x:v>
      </x:c>
      <x:c r="C2377" s="14" t="n">
        <x:v>45705</x:v>
      </x:c>
      <x:c r="D2377" s="15" t="n">
        <x:v>69</x:v>
      </x:c>
      <x:c r="E2377" s="12" t="n">
        <x:v>942.7772288558987</x:v>
      </x:c>
      <x:c r="F2377" s="12" t="n">
        <x:v>768.0548169550242</x:v>
      </x:c>
      <x:c r="G2377" s="12" t="n">
        <x:v>0</x:v>
      </x:c>
      <x:c r="H2377" s="12" t="n">
        <x:f>F2377+G2377</x:f>
        <x:v>768.0548169550242</x:v>
      </x:c>
      <x:c r="I2377" s="12" t="n">
        <x:f>H2377-E2377</x:f>
        <x:v>-174.72241190087448</x:v>
      </x:c>
      <x:c r="J2377" s="12" t="n">
        <x:v>0</x:v>
      </x:c>
      <x:c r="K2377" s="12" t="n">
        <x:f>H2377+J2377</x:f>
        <x:v>768.0548169550242</x:v>
      </x:c>
      <x:c r="L2377" s="16" t="n">
        <x:v>0.4827</x:v>
      </x:c>
      <x:c r="M2377" s="17" t="n">
        <x:f>F2377*L2377</x:f>
        <x:v>370.7400601441902</x:v>
      </x:c>
      <x:c r="N2377" s="16" t="n">
        <x:f>L2377*'月度汇总'!$F$8</x:f>
        <x:v>0.7240500000000001</x:v>
      </x:c>
      <x:c r="O2377" s="17" t="n">
        <x:f>G2377*N2377</x:f>
        <x:v>0</x:v>
      </x:c>
      <x:c r="P2377" s="16" t="n">
        <x:f>L2377*'月度汇总'!$F$10</x:f>
        <x:v>2.4135</x:v>
      </x:c>
      <x:c r="Q2377" s="17" t="n">
        <x:f>J2377*P2377</x:f>
        <x:v>0</x:v>
      </x:c>
      <x:c r="R2377" s="12" t="n">
        <x:v>0</x:v>
      </x:c>
      <x:c r="S2377" s="17" t="n">
        <x:v>0</x:v>
      </x:c>
      <x:c r="T2377" s="19" t="n">
        <x:f>M2377+O2377+Q2377+S2377</x:f>
        <x:v>370.7400601441902</x:v>
      </x:c>
      <x:c r="U2377" s="18" t="str">
        <x:f>TEXT(T2377,"0.00")&amp;"元"</x:f>
        <x:v>370.74元</x:v>
      </x:c>
      <x:c r="V2377" s="12" t="n">
        <x:v>0</x:v>
      </x:c>
      <x:c r="W2377" s="12" t="n">
        <x:f>K2377-V2377</x:f>
        <x:v>768.0548169550242</x:v>
      </x:c>
    </x:row>
    <x:row r="2378" ht="20" customHeight="1">
      <x:c r="A2378" s="13" t="n">
        <x:v>45705.48611111111</x:v>
      </x:c>
      <x:c r="B2378" s="13" t="n">
        <x:v>45705.493055555555</x:v>
      </x:c>
      <x:c r="C2378" s="14" t="n">
        <x:v>45705</x:v>
      </x:c>
      <x:c r="D2378" s="15" t="n">
        <x:v>70</x:v>
      </x:c>
      <x:c r="E2378" s="12" t="n">
        <x:v>915.8743751374453</x:v>
      </x:c>
      <x:c r="F2378" s="12" t="n">
        <x:v>741.1993056504765</x:v>
      </x:c>
      <x:c r="G2378" s="12" t="n">
        <x:v>0</x:v>
      </x:c>
      <x:c r="H2378" s="12" t="n">
        <x:f>F2378+G2378</x:f>
        <x:v>741.1993056504765</x:v>
      </x:c>
      <x:c r="I2378" s="12" t="n">
        <x:f>H2378-E2378</x:f>
        <x:v>-174.67506948696882</x:v>
      </x:c>
      <x:c r="J2378" s="12" t="n">
        <x:v>0</x:v>
      </x:c>
      <x:c r="K2378" s="12" t="n">
        <x:f>H2378+J2378</x:f>
        <x:v>741.1993056504765</x:v>
      </x:c>
      <x:c r="L2378" s="16" t="n">
        <x:v>0.4785</x:v>
      </x:c>
      <x:c r="M2378" s="17" t="n">
        <x:f>F2378*L2378</x:f>
        <x:v>354.663867753753</x:v>
      </x:c>
      <x:c r="N2378" s="16" t="n">
        <x:f>L2378*'月度汇总'!$F$8</x:f>
        <x:v>0.71775</x:v>
      </x:c>
      <x:c r="O2378" s="17" t="n">
        <x:f>G2378*N2378</x:f>
        <x:v>0</x:v>
      </x:c>
      <x:c r="P2378" s="16" t="n">
        <x:f>L2378*'月度汇总'!$F$10</x:f>
        <x:v>2.3925</x:v>
      </x:c>
      <x:c r="Q2378" s="17" t="n">
        <x:f>J2378*P2378</x:f>
        <x:v>0</x:v>
      </x:c>
      <x:c r="R2378" s="12" t="n">
        <x:v>0</x:v>
      </x:c>
      <x:c r="S2378" s="17" t="n">
        <x:v>0</x:v>
      </x:c>
      <x:c r="T2378" s="19" t="n">
        <x:f>M2378+O2378+Q2378+S2378</x:f>
        <x:v>354.663867753753</x:v>
      </x:c>
      <x:c r="U2378" s="18" t="str">
        <x:f>TEXT(T2378,"0.00")&amp;"元"</x:f>
        <x:v>354.66元</x:v>
      </x:c>
      <x:c r="V2378" s="12" t="n">
        <x:v>0</x:v>
      </x:c>
      <x:c r="W2378" s="12" t="n">
        <x:f>K2378-V2378</x:f>
        <x:v>741.1993056504765</x:v>
      </x:c>
    </x:row>
    <x:row r="2379" ht="20" customHeight="1">
      <x:c r="A2379" s="13" t="n">
        <x:v>45705.493055555555</x:v>
      </x:c>
      <x:c r="B2379" s="13" t="n">
        <x:v>45705.5</x:v>
      </x:c>
      <x:c r="C2379" s="14" t="n">
        <x:v>45705</x:v>
      </x:c>
      <x:c r="D2379" s="15" t="n">
        <x:v>71</x:v>
      </x:c>
      <x:c r="E2379" s="12" t="n">
        <x:v>883.8888028190487</x:v>
      </x:c>
      <x:c r="F2379" s="12" t="n">
        <x:v>709.8573508270207</x:v>
      </x:c>
      <x:c r="G2379" s="12" t="n">
        <x:v>0</x:v>
      </x:c>
      <x:c r="H2379" s="12" t="n">
        <x:f>F2379+G2379</x:f>
        <x:v>709.8573508270207</x:v>
      </x:c>
      <x:c r="I2379" s="12" t="n">
        <x:f>H2379-E2379</x:f>
        <x:v>-174.031451992028</x:v>
      </x:c>
      <x:c r="J2379" s="12" t="n">
        <x:v>0</x:v>
      </x:c>
      <x:c r="K2379" s="12" t="n">
        <x:f>H2379+J2379</x:f>
        <x:v>709.8573508270207</x:v>
      </x:c>
      <x:c r="L2379" s="16" t="n">
        <x:v>0.4662</x:v>
      </x:c>
      <x:c r="M2379" s="17" t="n">
        <x:f>F2379*L2379</x:f>
        <x:v>330.935496955557</x:v>
      </x:c>
      <x:c r="N2379" s="16" t="n">
        <x:f>L2379*'月度汇总'!$F$8</x:f>
        <x:v>0.6993</x:v>
      </x:c>
      <x:c r="O2379" s="17" t="n">
        <x:f>G2379*N2379</x:f>
        <x:v>0</x:v>
      </x:c>
      <x:c r="P2379" s="16" t="n">
        <x:f>L2379*'月度汇总'!$F$10</x:f>
        <x:v>2.331</x:v>
      </x:c>
      <x:c r="Q2379" s="17" t="n">
        <x:f>J2379*P2379</x:f>
        <x:v>0</x:v>
      </x:c>
      <x:c r="R2379" s="12" t="n">
        <x:v>0</x:v>
      </x:c>
      <x:c r="S2379" s="17" t="n">
        <x:v>0</x:v>
      </x:c>
      <x:c r="T2379" s="19" t="n">
        <x:f>M2379+O2379+Q2379+S2379</x:f>
        <x:v>330.935496955557</x:v>
      </x:c>
      <x:c r="U2379" s="18" t="str">
        <x:f>TEXT(T2379,"0.00")&amp;"元"</x:f>
        <x:v>330.94元</x:v>
      </x:c>
      <x:c r="V2379" s="12" t="n">
        <x:v>0</x:v>
      </x:c>
      <x:c r="W2379" s="12" t="n">
        <x:f>K2379-V2379</x:f>
        <x:v>709.8573508270207</x:v>
      </x:c>
    </x:row>
    <x:row r="2380" ht="20" customHeight="1">
      <x:c r="A2380" s="13" t="n">
        <x:v>45705.5</x:v>
      </x:c>
      <x:c r="B2380" s="13" t="n">
        <x:v>45705.506944444445</x:v>
      </x:c>
      <x:c r="C2380" s="14" t="n">
        <x:v>45705</x:v>
      </x:c>
      <x:c r="D2380" s="15" t="n">
        <x:v>72</x:v>
      </x:c>
      <x:c r="E2380" s="12" t="n">
        <x:v>912.2595102074316</x:v>
      </x:c>
      <x:c r="F2380" s="12" t="n">
        <x:v>685.0420865804602</x:v>
      </x:c>
      <x:c r="G2380" s="12" t="n">
        <x:v>0</x:v>
      </x:c>
      <x:c r="H2380" s="12" t="n">
        <x:f>F2380+G2380</x:f>
        <x:v>685.0420865804602</x:v>
      </x:c>
      <x:c r="I2380" s="12" t="n">
        <x:f>H2380-E2380</x:f>
        <x:v>-227.21742362697137</x:v>
      </x:c>
      <x:c r="J2380" s="12" t="n">
        <x:v>0</x:v>
      </x:c>
      <x:c r="K2380" s="12" t="n">
        <x:f>H2380+J2380</x:f>
        <x:v>685.0420865804602</x:v>
      </x:c>
      <x:c r="L2380" s="16" t="n">
        <x:v>0.4432</x:v>
      </x:c>
      <x:c r="M2380" s="17" t="n">
        <x:f>F2380*L2380</x:f>
        <x:v>303.61065277245996</x:v>
      </x:c>
      <x:c r="N2380" s="16" t="n">
        <x:f>L2380*'月度汇总'!$F$8</x:f>
        <x:v>0.6648</x:v>
      </x:c>
      <x:c r="O2380" s="17" t="n">
        <x:f>G2380*N2380</x:f>
        <x:v>0</x:v>
      </x:c>
      <x:c r="P2380" s="16" t="n">
        <x:f>L2380*'月度汇总'!$F$10</x:f>
        <x:v>2.2159999999999997</x:v>
      </x:c>
      <x:c r="Q2380" s="17" t="n">
        <x:f>J2380*P2380</x:f>
        <x:v>0</x:v>
      </x:c>
      <x:c r="R2380" s="12" t="n">
        <x:f>SUM('调减违约明细'!C1246:C1277)</x:f>
        <x:v>1159.2704173195943</x:v>
      </x:c>
      <x:c r="S2380" s="17" t="n">
        <x:f>SUM('调减违约明细'!F1246:F1277)</x:f>
        <x:v>256.8943244780221</x:v>
      </x:c>
      <x:c r="T2380" s="19" t="n">
        <x:f>M2380+O2380+Q2380+S2380</x:f>
        <x:v>560.504977250482</x:v>
      </x:c>
      <x:c r="U2380" s="18" t="str">
        <x:f>TEXT(T2380,"0.00")&amp;"元"</x:f>
        <x:v>560.50元</x:v>
      </x:c>
      <x:c r="V2380" s="12" t="n">
        <x:v>0</x:v>
      </x:c>
      <x:c r="W2380" s="12" t="n">
        <x:f>K2380-V2380</x:f>
        <x:v>685.0420865804602</x:v>
      </x:c>
    </x:row>
    <x:row r="2381" ht="20" customHeight="1">
      <x:c r="A2381" s="13" t="n">
        <x:v>45705.506944444445</x:v>
      </x:c>
      <x:c r="B2381" s="13" t="n">
        <x:v>45705.51388888889</x:v>
      </x:c>
      <x:c r="C2381" s="14" t="n">
        <x:v>45705</x:v>
      </x:c>
      <x:c r="D2381" s="15" t="n">
        <x:v>73</x:v>
      </x:c>
      <x:c r="E2381" s="12" t="n">
        <x:v>907.3380013012103</x:v>
      </x:c>
      <x:c r="F2381" s="12" t="n">
        <x:v>680.2113151514251</x:v>
      </x:c>
      <x:c r="G2381" s="12" t="n">
        <x:v>0</x:v>
      </x:c>
      <x:c r="H2381" s="12" t="n">
        <x:f>F2381+G2381</x:f>
        <x:v>680.2113151514251</x:v>
      </x:c>
      <x:c r="I2381" s="12" t="n">
        <x:f>H2381-E2381</x:f>
        <x:v>-227.1266861497852</x:v>
      </x:c>
      <x:c r="J2381" s="12" t="n">
        <x:v>0</x:v>
      </x:c>
      <x:c r="K2381" s="12" t="n">
        <x:f>H2381+J2381</x:f>
        <x:v>680.2113151514251</x:v>
      </x:c>
      <x:c r="L2381" s="16" t="n">
        <x:v>0.4411</x:v>
      </x:c>
      <x:c r="M2381" s="17" t="n">
        <x:f>F2381*L2381</x:f>
        <x:v>300.04121111329357</x:v>
      </x:c>
      <x:c r="N2381" s="16" t="n">
        <x:f>L2381*'月度汇总'!$F$8</x:f>
        <x:v>0.66165</x:v>
      </x:c>
      <x:c r="O2381" s="17" t="n">
        <x:f>G2381*N2381</x:f>
        <x:v>0</x:v>
      </x:c>
      <x:c r="P2381" s="16" t="n">
        <x:f>L2381*'月度汇总'!$F$10</x:f>
        <x:v>2.2055</x:v>
      </x:c>
      <x:c r="Q2381" s="17" t="n">
        <x:f>J2381*P2381</x:f>
        <x:v>0</x:v>
      </x:c>
      <x:c r="R2381" s="12" t="n">
        <x:v>0</x:v>
      </x:c>
      <x:c r="S2381" s="17" t="n">
        <x:v>0</x:v>
      </x:c>
      <x:c r="T2381" s="19" t="n">
        <x:f>M2381+O2381+Q2381+S2381</x:f>
        <x:v>300.04121111329357</x:v>
      </x:c>
      <x:c r="U2381" s="18" t="str">
        <x:f>TEXT(T2381,"0.00")&amp;"元"</x:f>
        <x:v>300.04元</x:v>
      </x:c>
      <x:c r="V2381" s="12" t="n">
        <x:v>0</x:v>
      </x:c>
      <x:c r="W2381" s="12" t="n">
        <x:f>K2381-V2381</x:f>
        <x:v>680.2113151514251</x:v>
      </x:c>
    </x:row>
    <x:row r="2382" ht="20" customHeight="1">
      <x:c r="A2382" s="13" t="n">
        <x:v>45705.51388888889</x:v>
      </x:c>
      <x:c r="B2382" s="13" t="n">
        <x:v>45705.52083333333</x:v>
      </x:c>
      <x:c r="C2382" s="14" t="n">
        <x:v>45705</x:v>
      </x:c>
      <x:c r="D2382" s="15" t="n">
        <x:v>74</x:v>
      </x:c>
      <x:c r="E2382" s="12" t="n">
        <x:v>902.877635801233</x:v>
      </x:c>
      <x:c r="F2382" s="12" t="n">
        <x:v>676.1573333631464</x:v>
      </x:c>
      <x:c r="G2382" s="12" t="n">
        <x:v>0</x:v>
      </x:c>
      <x:c r="H2382" s="12" t="n">
        <x:f>F2382+G2382</x:f>
        <x:v>676.1573333631464</x:v>
      </x:c>
      <x:c r="I2382" s="12" t="n">
        <x:f>H2382-E2382</x:f>
        <x:v>-226.7203024380866</x:v>
      </x:c>
      <x:c r="J2382" s="12" t="n">
        <x:v>0</x:v>
      </x:c>
      <x:c r="K2382" s="12" t="n">
        <x:f>H2382+J2382</x:f>
        <x:v>676.1573333631464</x:v>
      </x:c>
      <x:c r="L2382" s="16" t="n">
        <x:v>0.4551</x:v>
      </x:c>
      <x:c r="M2382" s="17" t="n">
        <x:f>F2382*L2382</x:f>
        <x:v>307.7192024135679</x:v>
      </x:c>
      <x:c r="N2382" s="16" t="n">
        <x:f>L2382*'月度汇总'!$F$8</x:f>
        <x:v>0.68265</x:v>
      </x:c>
      <x:c r="O2382" s="17" t="n">
        <x:f>G2382*N2382</x:f>
        <x:v>0</x:v>
      </x:c>
      <x:c r="P2382" s="16" t="n">
        <x:f>L2382*'月度汇总'!$F$10</x:f>
        <x:v>2.2755</x:v>
      </x:c>
      <x:c r="Q2382" s="17" t="n">
        <x:f>J2382*P2382</x:f>
        <x:v>0</x:v>
      </x:c>
      <x:c r="R2382" s="12" t="n">
        <x:v>0</x:v>
      </x:c>
      <x:c r="S2382" s="17" t="n">
        <x:v>0</x:v>
      </x:c>
      <x:c r="T2382" s="19" t="n">
        <x:f>M2382+O2382+Q2382+S2382</x:f>
        <x:v>307.7192024135679</x:v>
      </x:c>
      <x:c r="U2382" s="18" t="str">
        <x:f>TEXT(T2382,"0.00")&amp;"元"</x:f>
        <x:v>307.72元</x:v>
      </x:c>
      <x:c r="V2382" s="12" t="n">
        <x:v>0</x:v>
      </x:c>
      <x:c r="W2382" s="12" t="n">
        <x:f>K2382-V2382</x:f>
        <x:v>676.1573333631464</x:v>
      </x:c>
    </x:row>
    <x:row r="2383" ht="20" customHeight="1">
      <x:c r="A2383" s="13" t="n">
        <x:v>45705.52083333333</x:v>
      </x:c>
      <x:c r="B2383" s="13" t="n">
        <x:v>45705.52777777778</x:v>
      </x:c>
      <x:c r="C2383" s="14" t="n">
        <x:v>45705</x:v>
      </x:c>
      <x:c r="D2383" s="15" t="n">
        <x:v>75</x:v>
      </x:c>
      <x:c r="E2383" s="12" t="n">
        <x:v>898.6166738399</x:v>
      </x:c>
      <x:c r="F2383" s="12" t="n">
        <x:v>672.3276004102314</x:v>
      </x:c>
      <x:c r="G2383" s="12" t="n">
        <x:v>0</x:v>
      </x:c>
      <x:c r="H2383" s="12" t="n">
        <x:f>F2383+G2383</x:f>
        <x:v>672.3276004102314</x:v>
      </x:c>
      <x:c r="I2383" s="12" t="n">
        <x:f>H2383-E2383</x:f>
        <x:v>-226.28907342966863</x:v>
      </x:c>
      <x:c r="J2383" s="12" t="n">
        <x:v>0</x:v>
      </x:c>
      <x:c r="K2383" s="12" t="n">
        <x:f>H2383+J2383</x:f>
        <x:v>672.3276004102314</x:v>
      </x:c>
      <x:c r="L2383" s="16" t="n">
        <x:v>0.4463</x:v>
      </x:c>
      <x:c r="M2383" s="17" t="n">
        <x:f>F2383*L2383</x:f>
        <x:v>300.0598080630863</x:v>
      </x:c>
      <x:c r="N2383" s="16" t="n">
        <x:f>L2383*'月度汇总'!$F$8</x:f>
        <x:v>0.66945</x:v>
      </x:c>
      <x:c r="O2383" s="17" t="n">
        <x:f>G2383*N2383</x:f>
        <x:v>0</x:v>
      </x:c>
      <x:c r="P2383" s="16" t="n">
        <x:f>L2383*'月度汇总'!$F$10</x:f>
        <x:v>2.2315</x:v>
      </x:c>
      <x:c r="Q2383" s="17" t="n">
        <x:f>J2383*P2383</x:f>
        <x:v>0</x:v>
      </x:c>
      <x:c r="R2383" s="12" t="n">
        <x:v>0</x:v>
      </x:c>
      <x:c r="S2383" s="17" t="n">
        <x:v>0</x:v>
      </x:c>
      <x:c r="T2383" s="19" t="n">
        <x:f>M2383+O2383+Q2383+S2383</x:f>
        <x:v>300.0598080630863</x:v>
      </x:c>
      <x:c r="U2383" s="18" t="str">
        <x:f>TEXT(T2383,"0.00")&amp;"元"</x:f>
        <x:v>300.06元</x:v>
      </x:c>
      <x:c r="V2383" s="12" t="n">
        <x:v>0</x:v>
      </x:c>
      <x:c r="W2383" s="12" t="n">
        <x:f>K2383-V2383</x:f>
        <x:v>672.3276004102314</x:v>
      </x:c>
    </x:row>
    <x:row r="2384" ht="20" customHeight="1">
      <x:c r="A2384" s="13" t="n">
        <x:v>45705.52777777778</x:v>
      </x:c>
      <x:c r="B2384" s="13" t="n">
        <x:v>45705.53472222222</x:v>
      </x:c>
      <x:c r="C2384" s="14" t="n">
        <x:v>45705</x:v>
      </x:c>
      <x:c r="D2384" s="15" t="n">
        <x:v>76</x:v>
      </x:c>
      <x:c r="E2384" s="12" t="n">
        <x:v>917.6598146036639</x:v>
      </x:c>
      <x:c r="F2384" s="12" t="n">
        <x:v>691.6255944127375</x:v>
      </x:c>
      <x:c r="G2384" s="12" t="n">
        <x:v>0</x:v>
      </x:c>
      <x:c r="H2384" s="12" t="n">
        <x:f>F2384+G2384</x:f>
        <x:v>691.6255944127375</x:v>
      </x:c>
      <x:c r="I2384" s="12" t="n">
        <x:f>H2384-E2384</x:f>
        <x:v>-226.03422019092636</x:v>
      </x:c>
      <x:c r="J2384" s="12" t="n">
        <x:v>0</x:v>
      </x:c>
      <x:c r="K2384" s="12" t="n">
        <x:f>H2384+J2384</x:f>
        <x:v>691.6255944127375</x:v>
      </x:c>
      <x:c r="L2384" s="16" t="n">
        <x:v>0.4113</x:v>
      </x:c>
      <x:c r="M2384" s="17" t="n">
        <x:f>F2384*L2384</x:f>
        <x:v>284.46560698195896</x:v>
      </x:c>
      <x:c r="N2384" s="16" t="n">
        <x:f>L2384*'月度汇总'!$F$8</x:f>
        <x:v>0.61695</x:v>
      </x:c>
      <x:c r="O2384" s="17" t="n">
        <x:f>G2384*N2384</x:f>
        <x:v>0</x:v>
      </x:c>
      <x:c r="P2384" s="16" t="n">
        <x:f>L2384*'月度汇总'!$F$10</x:f>
        <x:v>2.0564999999999998</x:v>
      </x:c>
      <x:c r="Q2384" s="17" t="n">
        <x:f>J2384*P2384</x:f>
        <x:v>0</x:v>
      </x:c>
      <x:c r="R2384" s="12" t="n">
        <x:v>0</x:v>
      </x:c>
      <x:c r="S2384" s="17" t="n">
        <x:v>0</x:v>
      </x:c>
      <x:c r="T2384" s="19" t="n">
        <x:f>M2384+O2384+Q2384+S2384</x:f>
        <x:v>284.46560698195896</x:v>
      </x:c>
      <x:c r="U2384" s="18" t="str">
        <x:f>TEXT(T2384,"0.00")&amp;"元"</x:f>
        <x:v>284.47元</x:v>
      </x:c>
      <x:c r="V2384" s="12" t="n">
        <x:v>0</x:v>
      </x:c>
      <x:c r="W2384" s="12" t="n">
        <x:f>K2384-V2384</x:f>
        <x:v>691.6255944127375</x:v>
      </x:c>
    </x:row>
    <x:row r="2385" ht="20" customHeight="1">
      <x:c r="A2385" s="13" t="n">
        <x:v>45705.53472222222</x:v>
      </x:c>
      <x:c r="B2385" s="13" t="n">
        <x:v>45705.54166666667</x:v>
      </x:c>
      <x:c r="C2385" s="14" t="n">
        <x:v>45705</x:v>
      </x:c>
      <x:c r="D2385" s="15" t="n">
        <x:v>77</x:v>
      </x:c>
      <x:c r="E2385" s="12" t="n">
        <x:v>915.1298145674675</x:v>
      </x:c>
      <x:c r="F2385" s="12" t="n">
        <x:v>260.7393611118443</x:v>
      </x:c>
      <x:c r="G2385" s="12" t="n">
        <x:v>256.6296061891724</x:v>
      </x:c>
      <x:c r="H2385" s="12" t="n">
        <x:f>F2385+G2385</x:f>
        <x:v>517.3689673010167</x:v>
      </x:c>
      <x:c r="I2385" s="12" t="n">
        <x:f>H2385-E2385</x:f>
        <x:v>-397.7608472664508</x:v>
      </x:c>
      <x:c r="J2385" s="12" t="n">
        <x:v>0</x:v>
      </x:c>
      <x:c r="K2385" s="12" t="n">
        <x:f>H2385+J2385</x:f>
        <x:v>517.3689673010167</x:v>
      </x:c>
      <x:c r="L2385" s="16" t="n">
        <x:v>0.5682</x:v>
      </x:c>
      <x:c r="M2385" s="17" t="n">
        <x:f>F2385*L2385</x:f>
        <x:v>148.15210498374992</x:v>
      </x:c>
      <x:c r="N2385" s="16" t="n">
        <x:f>L2385*'月度汇总'!$F$8</x:f>
        <x:v>0.8523000000000001</x:v>
      </x:c>
      <x:c r="O2385" s="17" t="n">
        <x:f>G2385*N2385</x:f>
        <x:v>218.72541335503166</x:v>
      </x:c>
      <x:c r="P2385" s="16" t="n">
        <x:f>L2385*'月度汇总'!$F$10</x:f>
        <x:v>2.841</x:v>
      </x:c>
      <x:c r="Q2385" s="17" t="n">
        <x:f>J2385*P2385</x:f>
        <x:v>0</x:v>
      </x:c>
      <x:c r="R2385" s="12" t="n">
        <x:v>0</x:v>
      </x:c>
      <x:c r="S2385" s="17" t="n">
        <x:v>0</x:v>
      </x:c>
      <x:c r="T2385" s="19" t="n">
        <x:f>M2385+O2385+Q2385+S2385</x:f>
        <x:v>366.87751833878156</x:v>
      </x:c>
      <x:c r="U2385" s="18" t="str">
        <x:f>TEXT(T2385,"0.00")&amp;"元"</x:f>
        <x:v>366.88元</x:v>
      </x:c>
      <x:c r="V2385" s="12" t="n">
        <x:v>0</x:v>
      </x:c>
      <x:c r="W2385" s="12" t="n">
        <x:f>K2385-V2385</x:f>
        <x:v>517.3689673010167</x:v>
      </x:c>
    </x:row>
    <x:row r="2386" ht="20" customHeight="1">
      <x:c r="A2386" s="13" t="n">
        <x:v>45705.54166666667</x:v>
      </x:c>
      <x:c r="B2386" s="13" t="n">
        <x:v>45705.54861111111</x:v>
      </x:c>
      <x:c r="C2386" s="14" t="n">
        <x:v>45705</x:v>
      </x:c>
      <x:c r="D2386" s="15" t="n">
        <x:v>78</x:v>
      </x:c>
      <x:c r="E2386" s="12" t="n">
        <x:v>58.42635481246862</x:v>
      </x:c>
      <x:c r="F2386" s="12" t="n">
        <x:v>18.572972783489377</x:v>
      </x:c>
      <x:c r="G2386" s="12" t="n">
        <x:v>0</x:v>
      </x:c>
      <x:c r="H2386" s="12" t="n">
        <x:f>F2386+G2386</x:f>
        <x:v>18.572972783489377</x:v>
      </x:c>
      <x:c r="I2386" s="12" t="n">
        <x:f>H2386-E2386</x:f>
        <x:v>-39.85338202897924</x:v>
      </x:c>
      <x:c r="J2386" s="12" t="n">
        <x:v>0</x:v>
      </x:c>
      <x:c r="K2386" s="12" t="n">
        <x:f>H2386+J2386</x:f>
        <x:v>18.572972783489377</x:v>
      </x:c>
      <x:c r="L2386" s="16" t="n">
        <x:v>0.8279</x:v>
      </x:c>
      <x:c r="M2386" s="17" t="n">
        <x:f>F2386*L2386</x:f>
        <x:v>15.376564167450855</x:v>
      </x:c>
      <x:c r="N2386" s="16" t="n">
        <x:f>L2386*'月度汇总'!$F$8</x:f>
        <x:v>1.24185</x:v>
      </x:c>
      <x:c r="O2386" s="17" t="n">
        <x:f>G2386*N2386</x:f>
        <x:v>0</x:v>
      </x:c>
      <x:c r="P2386" s="16" t="n">
        <x:f>L2386*'月度汇总'!$F$10</x:f>
        <x:v>4.1395</x:v>
      </x:c>
      <x:c r="Q2386" s="17" t="n">
        <x:f>J2386*P2386</x:f>
        <x:v>0</x:v>
      </x:c>
      <x:c r="R2386" s="12" t="n">
        <x:v>0</x:v>
      </x:c>
      <x:c r="S2386" s="17" t="n">
        <x:v>0</x:v>
      </x:c>
      <x:c r="T2386" s="19" t="n">
        <x:f>M2386+O2386+Q2386+S2386</x:f>
        <x:v>15.376564167450855</x:v>
      </x:c>
      <x:c r="U2386" s="18" t="str">
        <x:f>TEXT(T2386,"0.00")&amp;"元"</x:f>
        <x:v>15.38元</x:v>
      </x:c>
      <x:c r="V2386" s="12" t="n">
        <x:v>0</x:v>
      </x:c>
      <x:c r="W2386" s="12" t="n">
        <x:f>K2386-V2386</x:f>
        <x:v>18.572972783489377</x:v>
      </x:c>
    </x:row>
    <x:row r="2387" ht="20" customHeight="1">
      <x:c r="A2387" s="13" t="n">
        <x:v>45705.54861111111</x:v>
      </x:c>
      <x:c r="B2387" s="13" t="n">
        <x:v>45705.555555555555</x:v>
      </x:c>
      <x:c r="C2387" s="14" t="n">
        <x:v>45705</x:v>
      </x:c>
      <x:c r="D2387" s="15" t="n">
        <x:v>79</x:v>
      </x:c>
      <x:c r="E2387" s="12" t="n">
        <x:v>47.599646933731265</x:v>
      </x:c>
      <x:c r="F2387" s="12" t="n">
        <x:v>0</x:v>
      </x:c>
      <x:c r="G2387" s="12" t="n">
        <x:v>0</x:v>
      </x:c>
      <x:c r="H2387" s="12" t="n">
        <x:f>F2387+G2387</x:f>
        <x:v>0</x:v>
      </x:c>
      <x:c r="I2387" s="12" t="n">
        <x:f>H2387-E2387</x:f>
        <x:v>-47.599646933731265</x:v>
      </x:c>
      <x:c r="J2387" s="12" t="n">
        <x:v>0</x:v>
      </x:c>
      <x:c r="K2387" s="12" t="n">
        <x:f>H2387+J2387</x:f>
        <x:v>0</x:v>
      </x:c>
      <x:c r="L2387" s="16" t="n">
        <x:v>0.8636</x:v>
      </x:c>
      <x:c r="M2387" s="17" t="n">
        <x:f>F2387*L2387</x:f>
        <x:v>0</x:v>
      </x:c>
      <x:c r="N2387" s="16" t="n">
        <x:f>L2387*'月度汇总'!$F$8</x:f>
        <x:v>1.2954</x:v>
      </x:c>
      <x:c r="O2387" s="17" t="n">
        <x:f>G2387*N2387</x:f>
        <x:v>0</x:v>
      </x:c>
      <x:c r="P2387" s="16" t="n">
        <x:f>L2387*'月度汇总'!$F$10</x:f>
        <x:v>4.3180000000000005</x:v>
      </x:c>
      <x:c r="Q2387" s="17" t="n">
        <x:f>J2387*P2387</x:f>
        <x:v>0</x:v>
      </x:c>
      <x:c r="R2387" s="12" t="n">
        <x:v>0</x:v>
      </x:c>
      <x:c r="S2387" s="17" t="n">
        <x:v>0</x:v>
      </x:c>
      <x:c r="T2387" s="19" t="n">
        <x:f>M2387+O2387+Q2387+S2387</x:f>
        <x:v>0</x:v>
      </x:c>
      <x:c r="U2387" s="18" t="str">
        <x:f>TEXT(T2387,"0.00")&amp;"元"</x:f>
        <x:v>0.00元</x:v>
      </x:c>
      <x:c r="V2387" s="12" t="n">
        <x:v>0</x:v>
      </x:c>
      <x:c r="W2387" s="12" t="n">
        <x:f>K2387-V2387</x:f>
        <x:v>0</x:v>
      </x:c>
    </x:row>
    <x:row r="2388" ht="20" customHeight="1">
      <x:c r="A2388" s="13" t="n">
        <x:v>45705.555555555555</x:v>
      </x:c>
      <x:c r="B2388" s="13" t="n">
        <x:v>45705.5625</x:v>
      </x:c>
      <x:c r="C2388" s="14" t="n">
        <x:v>45705</x:v>
      </x:c>
      <x:c r="D2388" s="15" t="n">
        <x:v>80</x:v>
      </x:c>
      <x:c r="E2388" s="12" t="n">
        <x:v>38.89607643056502</x:v>
      </x:c>
      <x:c r="F2388" s="12" t="n">
        <x:v>0</x:v>
      </x:c>
      <x:c r="G2388" s="12" t="n">
        <x:v>0</x:v>
      </x:c>
      <x:c r="H2388" s="12" t="n">
        <x:f>F2388+G2388</x:f>
        <x:v>0</x:v>
      </x:c>
      <x:c r="I2388" s="12" t="n">
        <x:f>H2388-E2388</x:f>
        <x:v>-38.89607643056502</x:v>
      </x:c>
      <x:c r="J2388" s="12" t="n">
        <x:v>0</x:v>
      </x:c>
      <x:c r="K2388" s="12" t="n">
        <x:f>H2388+J2388</x:f>
        <x:v>0</x:v>
      </x:c>
      <x:c r="L2388" s="16" t="n">
        <x:v>0.8416</x:v>
      </x:c>
      <x:c r="M2388" s="17" t="n">
        <x:f>F2388*L2388</x:f>
        <x:v>0</x:v>
      </x:c>
      <x:c r="N2388" s="16" t="n">
        <x:f>L2388*'月度汇总'!$F$8</x:f>
        <x:v>1.2624</x:v>
      </x:c>
      <x:c r="O2388" s="17" t="n">
        <x:f>G2388*N2388</x:f>
        <x:v>0</x:v>
      </x:c>
      <x:c r="P2388" s="16" t="n">
        <x:f>L2388*'月度汇总'!$F$10</x:f>
        <x:v>4.208</x:v>
      </x:c>
      <x:c r="Q2388" s="17" t="n">
        <x:f>J2388*P2388</x:f>
        <x:v>0</x:v>
      </x:c>
      <x:c r="R2388" s="12" t="n">
        <x:v>0</x:v>
      </x:c>
      <x:c r="S2388" s="17" t="n">
        <x:v>0</x:v>
      </x:c>
      <x:c r="T2388" s="19" t="n">
        <x:f>M2388+O2388+Q2388+S2388</x:f>
        <x:v>0</x:v>
      </x:c>
      <x:c r="U2388" s="18" t="str">
        <x:f>TEXT(T2388,"0.00")&amp;"元"</x:f>
        <x:v>0.00元</x:v>
      </x:c>
      <x:c r="V2388" s="12" t="n">
        <x:v>0</x:v>
      </x:c>
      <x:c r="W2388" s="12" t="n">
        <x:f>K2388-V2388</x:f>
        <x:v>0</x:v>
      </x:c>
    </x:row>
    <x:row r="2389" ht="20" customHeight="1">
      <x:c r="A2389" s="13" t="n">
        <x:v>45705.5625</x:v>
      </x:c>
      <x:c r="B2389" s="13" t="n">
        <x:v>45705.569444444445</x:v>
      </x:c>
      <x:c r="C2389" s="14" t="n">
        <x:v>45705</x:v>
      </x:c>
      <x:c r="D2389" s="15" t="n">
        <x:v>81</x:v>
      </x:c>
      <x:c r="E2389" s="12" t="n">
        <x:v>43.16475918650758</x:v>
      </x:c>
      <x:c r="F2389" s="12" t="n">
        <x:v>0.36388868377744077</x:v>
      </x:c>
      <x:c r="G2389" s="12" t="n">
        <x:v>0</x:v>
      </x:c>
      <x:c r="H2389" s="12" t="n">
        <x:f>F2389+G2389</x:f>
        <x:v>0.36388868377744077</x:v>
      </x:c>
      <x:c r="I2389" s="12" t="n">
        <x:f>H2389-E2389</x:f>
        <x:v>-42.80087050273014</x:v>
      </x:c>
      <x:c r="J2389" s="12" t="n">
        <x:v>0</x:v>
      </x:c>
      <x:c r="K2389" s="12" t="n">
        <x:f>H2389+J2389</x:f>
        <x:v>0.36388868377744077</x:v>
      </x:c>
      <x:c r="L2389" s="16" t="n">
        <x:v>0.8618</x:v>
      </x:c>
      <x:c r="M2389" s="17" t="n">
        <x:f>F2389*L2389</x:f>
        <x:v>0.31359926767939844</x:v>
      </x:c>
      <x:c r="N2389" s="16" t="n">
        <x:f>L2389*'月度汇总'!$F$8</x:f>
        <x:v>1.2927</x:v>
      </x:c>
      <x:c r="O2389" s="17" t="n">
        <x:f>G2389*N2389</x:f>
        <x:v>0</x:v>
      </x:c>
      <x:c r="P2389" s="16" t="n">
        <x:f>L2389*'月度汇总'!$F$10</x:f>
        <x:v>4.309</x:v>
      </x:c>
      <x:c r="Q2389" s="17" t="n">
        <x:f>J2389*P2389</x:f>
        <x:v>0</x:v>
      </x:c>
      <x:c r="R2389" s="12" t="n">
        <x:v>0</x:v>
      </x:c>
      <x:c r="S2389" s="17" t="n">
        <x:v>0</x:v>
      </x:c>
      <x:c r="T2389" s="19" t="n">
        <x:f>M2389+O2389+Q2389+S2389</x:f>
        <x:v>0.31359926767939844</x:v>
      </x:c>
      <x:c r="U2389" s="18" t="str">
        <x:f>TEXT(T2389,"0.00")&amp;"元"</x:f>
        <x:v>0.31元</x:v>
      </x:c>
      <x:c r="V2389" s="12" t="n">
        <x:v>0</x:v>
      </x:c>
      <x:c r="W2389" s="12" t="n">
        <x:f>K2389-V2389</x:f>
        <x:v>0.36388868377744077</x:v>
      </x:c>
    </x:row>
    <x:row r="2390" ht="20" customHeight="1">
      <x:c r="A2390" s="13" t="n">
        <x:v>45705.569444444445</x:v>
      </x:c>
      <x:c r="B2390" s="13" t="n">
        <x:v>45705.57638888889</x:v>
      </x:c>
      <x:c r="C2390" s="14" t="n">
        <x:v>45705</x:v>
      </x:c>
      <x:c r="D2390" s="15" t="n">
        <x:v>82</x:v>
      </x:c>
      <x:c r="E2390" s="12" t="n">
        <x:v>37.06938231365825</x:v>
      </x:c>
      <x:c r="F2390" s="12" t="n">
        <x:v>0</x:v>
      </x:c>
      <x:c r="G2390" s="12" t="n">
        <x:v>0</x:v>
      </x:c>
      <x:c r="H2390" s="12" t="n">
        <x:f>F2390+G2390</x:f>
        <x:v>0</x:v>
      </x:c>
      <x:c r="I2390" s="12" t="n">
        <x:f>H2390-E2390</x:f>
        <x:v>-37.06938231365825</x:v>
      </x:c>
      <x:c r="J2390" s="12" t="n">
        <x:v>0</x:v>
      </x:c>
      <x:c r="K2390" s="12" t="n">
        <x:f>H2390+J2390</x:f>
        <x:v>0</x:v>
      </x:c>
      <x:c r="L2390" s="16" t="n">
        <x:v>0.8623</x:v>
      </x:c>
      <x:c r="M2390" s="17" t="n">
        <x:f>F2390*L2390</x:f>
        <x:v>0</x:v>
      </x:c>
      <x:c r="N2390" s="16" t="n">
        <x:f>L2390*'月度汇总'!$F$8</x:f>
        <x:v>1.29345</x:v>
      </x:c>
      <x:c r="O2390" s="17" t="n">
        <x:f>G2390*N2390</x:f>
        <x:v>0</x:v>
      </x:c>
      <x:c r="P2390" s="16" t="n">
        <x:f>L2390*'月度汇总'!$F$10</x:f>
        <x:v>4.3115</x:v>
      </x:c>
      <x:c r="Q2390" s="17" t="n">
        <x:f>J2390*P2390</x:f>
        <x:v>0</x:v>
      </x:c>
      <x:c r="R2390" s="12" t="n">
        <x:v>0</x:v>
      </x:c>
      <x:c r="S2390" s="17" t="n">
        <x:v>0</x:v>
      </x:c>
      <x:c r="T2390" s="19" t="n">
        <x:f>M2390+O2390+Q2390+S2390</x:f>
        <x:v>0</x:v>
      </x:c>
      <x:c r="U2390" s="18" t="str">
        <x:f>TEXT(T2390,"0.00")&amp;"元"</x:f>
        <x:v>0.00元</x:v>
      </x:c>
      <x:c r="V2390" s="12" t="n">
        <x:v>0</x:v>
      </x:c>
      <x:c r="W2390" s="12" t="n">
        <x:f>K2390-V2390</x:f>
        <x:v>0</x:v>
      </x:c>
    </x:row>
    <x:row r="2391" ht="20" customHeight="1">
      <x:c r="A2391" s="13" t="n">
        <x:v>45705.57638888889</x:v>
      </x:c>
      <x:c r="B2391" s="13" t="n">
        <x:v>45705.58333333333</x:v>
      </x:c>
      <x:c r="C2391" s="14" t="n">
        <x:v>45705</x:v>
      </x:c>
      <x:c r="D2391" s="15" t="n">
        <x:v>83</x:v>
      </x:c>
      <x:c r="E2391" s="12" t="n">
        <x:v>0</x:v>
      </x:c>
      <x:c r="F2391" s="12" t="n">
        <x:v>0</x:v>
      </x:c>
      <x:c r="G2391" s="12" t="n">
        <x:v>0</x:v>
      </x:c>
      <x:c r="H2391" s="12" t="n">
        <x:f>F2391+G2391</x:f>
        <x:v>0</x:v>
      </x:c>
      <x:c r="I2391" s="12" t="n">
        <x:f>H2391-E2391</x:f>
        <x:v>0</x:v>
      </x:c>
      <x:c r="J2391" s="12" t="n">
        <x:v>0</x:v>
      </x:c>
      <x:c r="K2391" s="12" t="n">
        <x:f>H2391+J2391</x:f>
        <x:v>0</x:v>
      </x:c>
      <x:c r="L2391" s="16" t="n">
        <x:v>0.9026</x:v>
      </x:c>
      <x:c r="M2391" s="17" t="n">
        <x:f>F2391*L2391</x:f>
        <x:v>0</x:v>
      </x:c>
      <x:c r="N2391" s="16" t="n">
        <x:f>L2391*'月度汇总'!$F$8</x:f>
        <x:v>1.3538999999999999</x:v>
      </x:c>
      <x:c r="O2391" s="17" t="n">
        <x:f>G2391*N2391</x:f>
        <x:v>0</x:v>
      </x:c>
      <x:c r="P2391" s="16" t="n">
        <x:f>L2391*'月度汇总'!$F$10</x:f>
        <x:v>4.513</x:v>
      </x:c>
      <x:c r="Q2391" s="17" t="n">
        <x:f>J2391*P2391</x:f>
        <x:v>0</x:v>
      </x:c>
      <x:c r="R2391" s="12" t="n">
        <x:v>0</x:v>
      </x:c>
      <x:c r="S2391" s="17" t="n">
        <x:v>0</x:v>
      </x:c>
      <x:c r="T2391" s="19" t="n">
        <x:f>M2391+O2391+Q2391+S2391</x:f>
        <x:v>0</x:v>
      </x:c>
      <x:c r="U2391" s="18" t="str">
        <x:f>TEXT(T2391,"0.00")&amp;"元"</x:f>
        <x:v>0.00元</x:v>
      </x:c>
      <x:c r="V2391" s="12" t="n">
        <x:v>0</x:v>
      </x:c>
      <x:c r="W2391" s="12" t="n">
        <x:f>K2391-V2391</x:f>
        <x:v>0</x:v>
      </x:c>
    </x:row>
    <x:row r="2392" ht="20" customHeight="1">
      <x:c r="A2392" s="13" t="n">
        <x:v>45705.58333333333</x:v>
      </x:c>
      <x:c r="B2392" s="13" t="n">
        <x:v>45705.59027777778</x:v>
      </x:c>
      <x:c r="C2392" s="14" t="n">
        <x:v>45705</x:v>
      </x:c>
      <x:c r="D2392" s="15" t="n">
        <x:v>84</x:v>
      </x:c>
      <x:c r="E2392" s="12" t="n">
        <x:v>0</x:v>
      </x:c>
      <x:c r="F2392" s="12" t="n">
        <x:v>0</x:v>
      </x:c>
      <x:c r="G2392" s="12" t="n">
        <x:v>0</x:v>
      </x:c>
      <x:c r="H2392" s="12" t="n">
        <x:f>F2392+G2392</x:f>
        <x:v>0</x:v>
      </x:c>
      <x:c r="I2392" s="12" t="n">
        <x:f>H2392-E2392</x:f>
        <x:v>0</x:v>
      </x:c>
      <x:c r="J2392" s="12" t="n">
        <x:v>0</x:v>
      </x:c>
      <x:c r="K2392" s="12" t="n">
        <x:f>H2392+J2392</x:f>
        <x:v>0</x:v>
      </x:c>
      <x:c r="L2392" s="16" t="n">
        <x:v>0.9754</x:v>
      </x:c>
      <x:c r="M2392" s="17" t="n">
        <x:f>F2392*L2392</x:f>
        <x:v>0</x:v>
      </x:c>
      <x:c r="N2392" s="16" t="n">
        <x:f>L2392*'月度汇总'!$F$8</x:f>
        <x:v>1.4631</x:v>
      </x:c>
      <x:c r="O2392" s="17" t="n">
        <x:f>G2392*N2392</x:f>
        <x:v>0</x:v>
      </x:c>
      <x:c r="P2392" s="16" t="n">
        <x:f>L2392*'月度汇总'!$F$10</x:f>
        <x:v>4.877000000000001</x:v>
      </x:c>
      <x:c r="Q2392" s="17" t="n">
        <x:f>J2392*P2392</x:f>
        <x:v>0</x:v>
      </x:c>
      <x:c r="R2392" s="12" t="n">
        <x:v>0</x:v>
      </x:c>
      <x:c r="S2392" s="17" t="n">
        <x:v>0</x:v>
      </x:c>
      <x:c r="T2392" s="19" t="n">
        <x:f>M2392+O2392+Q2392+S2392</x:f>
        <x:v>0</x:v>
      </x:c>
      <x:c r="U2392" s="18" t="str">
        <x:f>TEXT(T2392,"0.00")&amp;"元"</x:f>
        <x:v>0.00元</x:v>
      </x:c>
      <x:c r="V2392" s="12" t="n">
        <x:v>0</x:v>
      </x:c>
      <x:c r="W2392" s="12" t="n">
        <x:f>K2392-V2392</x:f>
        <x:v>0</x:v>
      </x:c>
    </x:row>
    <x:row r="2393" ht="20" customHeight="1">
      <x:c r="A2393" s="13" t="n">
        <x:v>45705.59027777778</x:v>
      </x:c>
      <x:c r="B2393" s="13" t="n">
        <x:v>45705.59722222222</x:v>
      </x:c>
      <x:c r="C2393" s="14" t="n">
        <x:v>45705</x:v>
      </x:c>
      <x:c r="D2393" s="15" t="n">
        <x:v>85</x:v>
      </x:c>
      <x:c r="E2393" s="12" t="n">
        <x:v>0</x:v>
      </x:c>
      <x:c r="F2393" s="12" t="n">
        <x:v>0</x:v>
      </x:c>
      <x:c r="G2393" s="12" t="n">
        <x:v>0</x:v>
      </x:c>
      <x:c r="H2393" s="12" t="n">
        <x:f>F2393+G2393</x:f>
        <x:v>0</x:v>
      </x:c>
      <x:c r="I2393" s="12" t="n">
        <x:f>H2393-E2393</x:f>
        <x:v>0</x:v>
      </x:c>
      <x:c r="J2393" s="12" t="n">
        <x:v>0</x:v>
      </x:c>
      <x:c r="K2393" s="12" t="n">
        <x:f>H2393+J2393</x:f>
        <x:v>0</x:v>
      </x:c>
      <x:c r="L2393" s="16" t="n">
        <x:v>1.0002</x:v>
      </x:c>
      <x:c r="M2393" s="17" t="n">
        <x:f>F2393*L2393</x:f>
        <x:v>0</x:v>
      </x:c>
      <x:c r="N2393" s="16" t="n">
        <x:f>L2393*'月度汇总'!$F$8</x:f>
        <x:v>1.5003</x:v>
      </x:c>
      <x:c r="O2393" s="17" t="n">
        <x:f>G2393*N2393</x:f>
        <x:v>0</x:v>
      </x:c>
      <x:c r="P2393" s="16" t="n">
        <x:f>L2393*'月度汇总'!$F$10</x:f>
        <x:v>5.0009999999999994</x:v>
      </x:c>
      <x:c r="Q2393" s="17" t="n">
        <x:f>J2393*P2393</x:f>
        <x:v>0</x:v>
      </x:c>
      <x:c r="R2393" s="12" t="n">
        <x:v>0</x:v>
      </x:c>
      <x:c r="S2393" s="17" t="n">
        <x:v>0</x:v>
      </x:c>
      <x:c r="T2393" s="19" t="n">
        <x:f>M2393+O2393+Q2393+S2393</x:f>
        <x:v>0</x:v>
      </x:c>
      <x:c r="U2393" s="18" t="str">
        <x:f>TEXT(T2393,"0.00")&amp;"元"</x:f>
        <x:v>0.00元</x:v>
      </x:c>
      <x:c r="V2393" s="12" t="n">
        <x:v>0</x:v>
      </x:c>
      <x:c r="W2393" s="12" t="n">
        <x:f>K2393-V2393</x:f>
        <x:v>0</x:v>
      </x:c>
    </x:row>
    <x:row r="2394" ht="20" customHeight="1">
      <x:c r="A2394" s="13" t="n">
        <x:v>45705.59722222222</x:v>
      </x:c>
      <x:c r="B2394" s="13" t="n">
        <x:v>45705.60416666667</x:v>
      </x:c>
      <x:c r="C2394" s="14" t="n">
        <x:v>45705</x:v>
      </x:c>
      <x:c r="D2394" s="15" t="n">
        <x:v>86</x:v>
      </x:c>
      <x:c r="E2394" s="12" t="n">
        <x:v>0</x:v>
      </x:c>
      <x:c r="F2394" s="12" t="n">
        <x:v>0</x:v>
      </x:c>
      <x:c r="G2394" s="12" t="n">
        <x:v>0</x:v>
      </x:c>
      <x:c r="H2394" s="12" t="n">
        <x:f>F2394+G2394</x:f>
        <x:v>0</x:v>
      </x:c>
      <x:c r="I2394" s="12" t="n">
        <x:f>H2394-E2394</x:f>
        <x:v>0</x:v>
      </x:c>
      <x:c r="J2394" s="12" t="n">
        <x:v>0</x:v>
      </x:c>
      <x:c r="K2394" s="12" t="n">
        <x:f>H2394+J2394</x:f>
        <x:v>0</x:v>
      </x:c>
      <x:c r="L2394" s="16" t="n">
        <x:v>0.9978</x:v>
      </x:c>
      <x:c r="M2394" s="17" t="n">
        <x:f>F2394*L2394</x:f>
        <x:v>0</x:v>
      </x:c>
      <x:c r="N2394" s="16" t="n">
        <x:f>L2394*'月度汇总'!$F$8</x:f>
        <x:v>1.4967000000000001</x:v>
      </x:c>
      <x:c r="O2394" s="17" t="n">
        <x:f>G2394*N2394</x:f>
        <x:v>0</x:v>
      </x:c>
      <x:c r="P2394" s="16" t="n">
        <x:f>L2394*'月度汇总'!$F$10</x:f>
        <x:v>4.989</x:v>
      </x:c>
      <x:c r="Q2394" s="17" t="n">
        <x:f>J2394*P2394</x:f>
        <x:v>0</x:v>
      </x:c>
      <x:c r="R2394" s="12" t="n">
        <x:v>0</x:v>
      </x:c>
      <x:c r="S2394" s="17" t="n">
        <x:v>0</x:v>
      </x:c>
      <x:c r="T2394" s="19" t="n">
        <x:f>M2394+O2394+Q2394+S2394</x:f>
        <x:v>0</x:v>
      </x:c>
      <x:c r="U2394" s="18" t="str">
        <x:f>TEXT(T2394,"0.00")&amp;"元"</x:f>
        <x:v>0.00元</x:v>
      </x:c>
      <x:c r="V2394" s="12" t="n">
        <x:v>0</x:v>
      </x:c>
      <x:c r="W2394" s="12" t="n">
        <x:f>K2394-V2394</x:f>
        <x:v>0</x:v>
      </x:c>
    </x:row>
    <x:row r="2395" ht="20" customHeight="1">
      <x:c r="A2395" s="13" t="n">
        <x:v>45705.60416666667</x:v>
      </x:c>
      <x:c r="B2395" s="13" t="n">
        <x:v>45705.61111111111</x:v>
      </x:c>
      <x:c r="C2395" s="14" t="n">
        <x:v>45705</x:v>
      </x:c>
      <x:c r="D2395" s="15" t="n">
        <x:v>87</x:v>
      </x:c>
      <x:c r="E2395" s="12" t="n">
        <x:v>0</x:v>
      </x:c>
      <x:c r="F2395" s="12" t="n">
        <x:v>0</x:v>
      </x:c>
      <x:c r="G2395" s="12" t="n">
        <x:v>0</x:v>
      </x:c>
      <x:c r="H2395" s="12" t="n">
        <x:f>F2395+G2395</x:f>
        <x:v>0</x:v>
      </x:c>
      <x:c r="I2395" s="12" t="n">
        <x:f>H2395-E2395</x:f>
        <x:v>0</x:v>
      </x:c>
      <x:c r="J2395" s="12" t="n">
        <x:v>0</x:v>
      </x:c>
      <x:c r="K2395" s="12" t="n">
        <x:f>H2395+J2395</x:f>
        <x:v>0</x:v>
      </x:c>
      <x:c r="L2395" s="16" t="n">
        <x:v>1.0271</x:v>
      </x:c>
      <x:c r="M2395" s="17" t="n">
        <x:f>F2395*L2395</x:f>
        <x:v>0</x:v>
      </x:c>
      <x:c r="N2395" s="16" t="n">
        <x:f>L2395*'月度汇总'!$F$8</x:f>
        <x:v>1.5406499999999999</x:v>
      </x:c>
      <x:c r="O2395" s="17" t="n">
        <x:f>G2395*N2395</x:f>
        <x:v>0</x:v>
      </x:c>
      <x:c r="P2395" s="16" t="n">
        <x:f>L2395*'月度汇总'!$F$10</x:f>
        <x:v>5.1354999999999995</x:v>
      </x:c>
      <x:c r="Q2395" s="17" t="n">
        <x:f>J2395*P2395</x:f>
        <x:v>0</x:v>
      </x:c>
      <x:c r="R2395" s="12" t="n">
        <x:v>0</x:v>
      </x:c>
      <x:c r="S2395" s="17" t="n">
        <x:v>0</x:v>
      </x:c>
      <x:c r="T2395" s="19" t="n">
        <x:f>M2395+O2395+Q2395+S2395</x:f>
        <x:v>0</x:v>
      </x:c>
      <x:c r="U2395" s="18" t="str">
        <x:f>TEXT(T2395,"0.00")&amp;"元"</x:f>
        <x:v>0.00元</x:v>
      </x:c>
      <x:c r="V2395" s="12" t="n">
        <x:v>0</x:v>
      </x:c>
      <x:c r="W2395" s="12" t="n">
        <x:f>K2395-V2395</x:f>
        <x:v>0</x:v>
      </x:c>
    </x:row>
    <x:row r="2396" ht="20" customHeight="1">
      <x:c r="A2396" s="13" t="n">
        <x:v>45705.61111111111</x:v>
      </x:c>
      <x:c r="B2396" s="13" t="n">
        <x:v>45705.618055555555</x:v>
      </x:c>
      <x:c r="C2396" s="14" t="n">
        <x:v>45705</x:v>
      </x:c>
      <x:c r="D2396" s="15" t="n">
        <x:v>88</x:v>
      </x:c>
      <x:c r="E2396" s="12" t="n">
        <x:v>0</x:v>
      </x:c>
      <x:c r="F2396" s="12" t="n">
        <x:v>0</x:v>
      </x:c>
      <x:c r="G2396" s="12" t="n">
        <x:v>0</x:v>
      </x:c>
      <x:c r="H2396" s="12" t="n">
        <x:f>F2396+G2396</x:f>
        <x:v>0</x:v>
      </x:c>
      <x:c r="I2396" s="12" t="n">
        <x:f>H2396-E2396</x:f>
        <x:v>0</x:v>
      </x:c>
      <x:c r="J2396" s="12" t="n">
        <x:v>0</x:v>
      </x:c>
      <x:c r="K2396" s="12" t="n">
        <x:f>H2396+J2396</x:f>
        <x:v>0</x:v>
      </x:c>
      <x:c r="L2396" s="16" t="n">
        <x:v>1.0906</x:v>
      </x:c>
      <x:c r="M2396" s="17" t="n">
        <x:f>F2396*L2396</x:f>
        <x:v>0</x:v>
      </x:c>
      <x:c r="N2396" s="16" t="n">
        <x:f>L2396*'月度汇总'!$F$8</x:f>
        <x:v>1.6359</x:v>
      </x:c>
      <x:c r="O2396" s="17" t="n">
        <x:f>G2396*N2396</x:f>
        <x:v>0</x:v>
      </x:c>
      <x:c r="P2396" s="16" t="n">
        <x:f>L2396*'月度汇总'!$F$10</x:f>
        <x:v>5.453</x:v>
      </x:c>
      <x:c r="Q2396" s="17" t="n">
        <x:f>J2396*P2396</x:f>
        <x:v>0</x:v>
      </x:c>
      <x:c r="R2396" s="12" t="n">
        <x:v>0</x:v>
      </x:c>
      <x:c r="S2396" s="17" t="n">
        <x:v>0</x:v>
      </x:c>
      <x:c r="T2396" s="19" t="n">
        <x:f>M2396+O2396+Q2396+S2396</x:f>
        <x:v>0</x:v>
      </x:c>
      <x:c r="U2396" s="18" t="str">
        <x:f>TEXT(T2396,"0.00")&amp;"元"</x:f>
        <x:v>0.00元</x:v>
      </x:c>
      <x:c r="V2396" s="12" t="n">
        <x:v>0</x:v>
      </x:c>
      <x:c r="W2396" s="12" t="n">
        <x:f>K2396-V2396</x:f>
        <x:v>0</x:v>
      </x:c>
    </x:row>
    <x:row r="2397" ht="20" customHeight="1">
      <x:c r="A2397" s="13" t="n">
        <x:v>45705.618055555555</x:v>
      </x:c>
      <x:c r="B2397" s="13" t="n">
        <x:v>45705.625</x:v>
      </x:c>
      <x:c r="C2397" s="14" t="n">
        <x:v>45705</x:v>
      </x:c>
      <x:c r="D2397" s="15" t="n">
        <x:v>89</x:v>
      </x:c>
      <x:c r="E2397" s="12" t="n">
        <x:v>0</x:v>
      </x:c>
      <x:c r="F2397" s="12" t="n">
        <x:v>0</x:v>
      </x:c>
      <x:c r="G2397" s="12" t="n">
        <x:v>0</x:v>
      </x:c>
      <x:c r="H2397" s="12" t="n">
        <x:f>F2397+G2397</x:f>
        <x:v>0</x:v>
      </x:c>
      <x:c r="I2397" s="12" t="n">
        <x:f>H2397-E2397</x:f>
        <x:v>0</x:v>
      </x:c>
      <x:c r="J2397" s="12" t="n">
        <x:v>0</x:v>
      </x:c>
      <x:c r="K2397" s="12" t="n">
        <x:f>H2397+J2397</x:f>
        <x:v>0</x:v>
      </x:c>
      <x:c r="L2397" s="16" t="n">
        <x:v>0.9376</x:v>
      </x:c>
      <x:c r="M2397" s="17" t="n">
        <x:f>F2397*L2397</x:f>
        <x:v>0</x:v>
      </x:c>
      <x:c r="N2397" s="16" t="n">
        <x:f>L2397*'月度汇总'!$F$8</x:f>
        <x:v>1.4064</x:v>
      </x:c>
      <x:c r="O2397" s="17" t="n">
        <x:f>G2397*N2397</x:f>
        <x:v>0</x:v>
      </x:c>
      <x:c r="P2397" s="16" t="n">
        <x:f>L2397*'月度汇总'!$F$10</x:f>
        <x:v>4.688</x:v>
      </x:c>
      <x:c r="Q2397" s="17" t="n">
        <x:f>J2397*P2397</x:f>
        <x:v>0</x:v>
      </x:c>
      <x:c r="R2397" s="12" t="n">
        <x:v>0</x:v>
      </x:c>
      <x:c r="S2397" s="17" t="n">
        <x:v>0</x:v>
      </x:c>
      <x:c r="T2397" s="19" t="n">
        <x:f>M2397+O2397+Q2397+S2397</x:f>
        <x:v>0</x:v>
      </x:c>
      <x:c r="U2397" s="18" t="str">
        <x:f>TEXT(T2397,"0.00")&amp;"元"</x:f>
        <x:v>0.00元</x:v>
      </x:c>
      <x:c r="V2397" s="12" t="n">
        <x:v>0</x:v>
      </x:c>
      <x:c r="W2397" s="12" t="n">
        <x:f>K2397-V2397</x:f>
        <x:v>0</x:v>
      </x:c>
    </x:row>
    <x:row r="2398" ht="20" customHeight="1">
      <x:c r="A2398" s="13" t="n">
        <x:v>45705.625</x:v>
      </x:c>
      <x:c r="B2398" s="13" t="n">
        <x:v>45705.631944444445</x:v>
      </x:c>
      <x:c r="C2398" s="14" t="n">
        <x:v>45705</x:v>
      </x:c>
      <x:c r="D2398" s="15" t="n">
        <x:v>90</x:v>
      </x:c>
      <x:c r="E2398" s="12" t="n">
        <x:v>1306.340634139996</x:v>
      </x:c>
      <x:c r="F2398" s="12" t="n">
        <x:v>1302.8491815479824</x:v>
      </x:c>
      <x:c r="G2398" s="12" t="n">
        <x:v>0</x:v>
      </x:c>
      <x:c r="H2398" s="12" t="n">
        <x:f>F2398+G2398</x:f>
        <x:v>1302.8491815479824</x:v>
      </x:c>
      <x:c r="I2398" s="12" t="n">
        <x:f>H2398-E2398</x:f>
        <x:v>-3.491452592013502</x:v>
      </x:c>
      <x:c r="J2398" s="12" t="n">
        <x:v>0</x:v>
      </x:c>
      <x:c r="K2398" s="12" t="n">
        <x:f>H2398+J2398</x:f>
        <x:v>1302.8491815479824</x:v>
      </x:c>
      <x:c r="L2398" s="16" t="n">
        <x:v>0.6694</x:v>
      </x:c>
      <x:c r="M2398" s="17" t="n">
        <x:f>F2398*L2398</x:f>
        <x:v>872.1272421282195</x:v>
      </x:c>
      <x:c r="N2398" s="16" t="n">
        <x:f>L2398*'月度汇总'!$F$8</x:f>
        <x:v>1.0041</x:v>
      </x:c>
      <x:c r="O2398" s="17" t="n">
        <x:f>G2398*N2398</x:f>
        <x:v>0</x:v>
      </x:c>
      <x:c r="P2398" s="16" t="n">
        <x:f>L2398*'月度汇总'!$F$10</x:f>
        <x:v>3.347</x:v>
      </x:c>
      <x:c r="Q2398" s="17" t="n">
        <x:f>J2398*P2398</x:f>
        <x:v>0</x:v>
      </x:c>
      <x:c r="R2398" s="12" t="n">
        <x:v>0</x:v>
      </x:c>
      <x:c r="S2398" s="17" t="n">
        <x:v>0</x:v>
      </x:c>
      <x:c r="T2398" s="19" t="n">
        <x:f>M2398+O2398+Q2398+S2398</x:f>
        <x:v>872.1272421282195</x:v>
      </x:c>
      <x:c r="U2398" s="18" t="str">
        <x:f>TEXT(T2398,"0.00")&amp;"元"</x:f>
        <x:v>872.13元</x:v>
      </x:c>
      <x:c r="V2398" s="12" t="n">
        <x:v>0</x:v>
      </x:c>
      <x:c r="W2398" s="12" t="n">
        <x:f>K2398-V2398</x:f>
        <x:v>1302.8491815479824</x:v>
      </x:c>
    </x:row>
    <x:row r="2399" ht="20" customHeight="1">
      <x:c r="A2399" s="13" t="n">
        <x:v>45705.631944444445</x:v>
      </x:c>
      <x:c r="B2399" s="13" t="n">
        <x:v>45705.63888888889</x:v>
      </x:c>
      <x:c r="C2399" s="14" t="n">
        <x:v>45705</x:v>
      </x:c>
      <x:c r="D2399" s="15" t="n">
        <x:v>91</x:v>
      </x:c>
      <x:c r="E2399" s="12" t="n">
        <x:v>1312.876477504774</x:v>
      </x:c>
      <x:c r="F2399" s="12" t="n">
        <x:v>1310.7182618096488</x:v>
      </x:c>
      <x:c r="G2399" s="12" t="n">
        <x:v>0</x:v>
      </x:c>
      <x:c r="H2399" s="12" t="n">
        <x:f>F2399+G2399</x:f>
        <x:v>1310.7182618096488</x:v>
      </x:c>
      <x:c r="I2399" s="12" t="n">
        <x:f>H2399-E2399</x:f>
        <x:v>-2.1582156951251363</x:v>
      </x:c>
      <x:c r="J2399" s="12" t="n">
        <x:v>0</x:v>
      </x:c>
      <x:c r="K2399" s="12" t="n">
        <x:f>H2399+J2399</x:f>
        <x:v>1310.7182618096488</x:v>
      </x:c>
      <x:c r="L2399" s="16" t="n">
        <x:v>0.66</x:v>
      </x:c>
      <x:c r="M2399" s="17" t="n">
        <x:f>F2399*L2399</x:f>
        <x:v>865.0740527943682</x:v>
      </x:c>
      <x:c r="N2399" s="16" t="n">
        <x:f>L2399*'月度汇总'!$F$8</x:f>
        <x:v>0.99</x:v>
      </x:c>
      <x:c r="O2399" s="17" t="n">
        <x:f>G2399*N2399</x:f>
        <x:v>0</x:v>
      </x:c>
      <x:c r="P2399" s="16" t="n">
        <x:f>L2399*'月度汇总'!$F$10</x:f>
        <x:v>3.3000000000000003</x:v>
      </x:c>
      <x:c r="Q2399" s="17" t="n">
        <x:f>J2399*P2399</x:f>
        <x:v>0</x:v>
      </x:c>
      <x:c r="R2399" s="12" t="n">
        <x:v>0</x:v>
      </x:c>
      <x:c r="S2399" s="17" t="n">
        <x:v>0</x:v>
      </x:c>
      <x:c r="T2399" s="19" t="n">
        <x:f>M2399+O2399+Q2399+S2399</x:f>
        <x:v>865.0740527943682</x:v>
      </x:c>
      <x:c r="U2399" s="18" t="str">
        <x:f>TEXT(T2399,"0.00")&amp;"元"</x:f>
        <x:v>865.07元</x:v>
      </x:c>
      <x:c r="V2399" s="12" t="n">
        <x:v>0</x:v>
      </x:c>
      <x:c r="W2399" s="12" t="n">
        <x:f>K2399-V2399</x:f>
        <x:v>1310.7182618096488</x:v>
      </x:c>
    </x:row>
    <x:row r="2400" ht="20" customHeight="1">
      <x:c r="A2400" s="13" t="n">
        <x:v>45705.63888888889</x:v>
      </x:c>
      <x:c r="B2400" s="13" t="n">
        <x:v>45705.64583333333</x:v>
      </x:c>
      <x:c r="C2400" s="14" t="n">
        <x:v>45705</x:v>
      </x:c>
      <x:c r="D2400" s="15" t="n">
        <x:v>92</x:v>
      </x:c>
      <x:c r="E2400" s="12" t="n">
        <x:v>854.5377281367325</x:v>
      </x:c>
      <x:c r="F2400" s="12" t="n">
        <x:v>854.5377281367325</x:v>
      </x:c>
      <x:c r="G2400" s="12" t="n">
        <x:v>0</x:v>
      </x:c>
      <x:c r="H2400" s="12" t="n">
        <x:f>F2400+G2400</x:f>
        <x:v>854.5377281367325</x:v>
      </x:c>
      <x:c r="I2400" s="12" t="n">
        <x:f>H2400-E2400</x:f>
        <x:v>0</x:v>
      </x:c>
      <x:c r="J2400" s="12" t="n">
        <x:v>0</x:v>
      </x:c>
      <x:c r="K2400" s="12" t="n">
        <x:f>H2400+J2400</x:f>
        <x:v>854.5377281367325</x:v>
      </x:c>
      <x:c r="L2400" s="16" t="n">
        <x:v>0.7217</x:v>
      </x:c>
      <x:c r="M2400" s="17" t="n">
        <x:f>F2400*L2400</x:f>
        <x:v>616.7198783962799</x:v>
      </x:c>
      <x:c r="N2400" s="16" t="n">
        <x:f>L2400*'月度汇总'!$F$8</x:f>
        <x:v>1.08255</x:v>
      </x:c>
      <x:c r="O2400" s="17" t="n">
        <x:f>G2400*N2400</x:f>
        <x:v>0</x:v>
      </x:c>
      <x:c r="P2400" s="16" t="n">
        <x:f>L2400*'月度汇总'!$F$10</x:f>
        <x:v>3.6085000000000003</x:v>
      </x:c>
      <x:c r="Q2400" s="17" t="n">
        <x:f>J2400*P2400</x:f>
        <x:v>0</x:v>
      </x:c>
      <x:c r="R2400" s="12" t="n">
        <x:v>0</x:v>
      </x:c>
      <x:c r="S2400" s="17" t="n">
        <x:v>0</x:v>
      </x:c>
      <x:c r="T2400" s="19" t="n">
        <x:f>M2400+O2400+Q2400+S2400</x:f>
        <x:v>616.7198783962799</x:v>
      </x:c>
      <x:c r="U2400" s="18" t="str">
        <x:f>TEXT(T2400,"0.00")&amp;"元"</x:f>
        <x:v>616.72元</x:v>
      </x:c>
      <x:c r="V2400" s="12" t="n">
        <x:v>0</x:v>
      </x:c>
      <x:c r="W2400" s="12" t="n">
        <x:f>K2400-V2400</x:f>
        <x:v>854.5377281367325</x:v>
      </x:c>
    </x:row>
    <x:row r="2401" ht="20" customHeight="1">
      <x:c r="A2401" s="13" t="n">
        <x:v>45705.64583333333</x:v>
      </x:c>
      <x:c r="B2401" s="13" t="n">
        <x:v>45705.65277777778</x:v>
      </x:c>
      <x:c r="C2401" s="14" t="n">
        <x:v>45705</x:v>
      </x:c>
      <x:c r="D2401" s="15" t="n">
        <x:v>93</x:v>
      </x:c>
      <x:c r="E2401" s="12" t="n">
        <x:v>515.4174761536743</x:v>
      </x:c>
      <x:c r="F2401" s="12" t="n">
        <x:v>515.4174761536743</x:v>
      </x:c>
      <x:c r="G2401" s="12" t="n">
        <x:v>1.194869550915314</x:v>
      </x:c>
      <x:c r="H2401" s="12" t="n">
        <x:f>F2401+G2401</x:f>
        <x:v>516.6123457045896</x:v>
      </x:c>
      <x:c r="I2401" s="12" t="n">
        <x:f>H2401-E2401</x:f>
        <x:v>1.194869550915314</x:v>
      </x:c>
      <x:c r="J2401" s="12" t="n">
        <x:v>0</x:v>
      </x:c>
      <x:c r="K2401" s="12" t="n">
        <x:f>H2401+J2401</x:f>
        <x:v>516.6123457045896</x:v>
      </x:c>
      <x:c r="L2401" s="16" t="n">
        <x:v>0.7308</x:v>
      </x:c>
      <x:c r="M2401" s="17" t="n">
        <x:f>F2401*L2401</x:f>
        <x:v>376.6670915731052</x:v>
      </x:c>
      <x:c r="N2401" s="16" t="n">
        <x:f>L2401*'月度汇总'!$F$8</x:f>
        <x:v>1.0962</x:v>
      </x:c>
      <x:c r="O2401" s="17" t="n">
        <x:f>G2401*N2401</x:f>
        <x:v>1.3098160017133673</x:v>
      </x:c>
      <x:c r="P2401" s="16" t="n">
        <x:f>L2401*'月度汇总'!$F$10</x:f>
        <x:v>3.654</x:v>
      </x:c>
      <x:c r="Q2401" s="17" t="n">
        <x:f>J2401*P2401</x:f>
        <x:v>0</x:v>
      </x:c>
      <x:c r="R2401" s="12" t="n">
        <x:v>0</x:v>
      </x:c>
      <x:c r="S2401" s="17" t="n">
        <x:v>0</x:v>
      </x:c>
      <x:c r="T2401" s="19" t="n">
        <x:f>M2401+O2401+Q2401+S2401</x:f>
        <x:v>377.9769075748186</x:v>
      </x:c>
      <x:c r="U2401" s="18" t="str">
        <x:f>TEXT(T2401,"0.00")&amp;"元"</x:f>
        <x:v>377.98元</x:v>
      </x:c>
      <x:c r="V2401" s="12" t="n">
        <x:v>0</x:v>
      </x:c>
      <x:c r="W2401" s="12" t="n">
        <x:f>K2401-V2401</x:f>
        <x:v>516.6123457045896</x:v>
      </x:c>
    </x:row>
    <x:row r="2402" ht="20" customHeight="1">
      <x:c r="A2402" s="13" t="n">
        <x:v>45705.65277777778</x:v>
      </x:c>
      <x:c r="B2402" s="13" t="n">
        <x:v>45705.65972222222</x:v>
      </x:c>
      <x:c r="C2402" s="14" t="n">
        <x:v>45705</x:v>
      </x:c>
      <x:c r="D2402" s="15" t="n">
        <x:v>94</x:v>
      </x:c>
      <x:c r="E2402" s="12" t="n">
        <x:v>526.8852305963738</x:v>
      </x:c>
      <x:c r="F2402" s="12" t="n">
        <x:v>526.8852305963738</x:v>
      </x:c>
      <x:c r="G2402" s="12" t="n">
        <x:v>2.834204902078227</x:v>
      </x:c>
      <x:c r="H2402" s="12" t="n">
        <x:f>F2402+G2402</x:f>
        <x:v>529.7194354984521</x:v>
      </x:c>
      <x:c r="I2402" s="12" t="n">
        <x:f>H2402-E2402</x:f>
        <x:v>2.834204902078227</x:v>
      </x:c>
      <x:c r="J2402" s="12" t="n">
        <x:v>0</x:v>
      </x:c>
      <x:c r="K2402" s="12" t="n">
        <x:f>H2402+J2402</x:f>
        <x:v>529.7194354984521</x:v>
      </x:c>
      <x:c r="L2402" s="16" t="n">
        <x:v>0.7534</x:v>
      </x:c>
      <x:c r="M2402" s="17" t="n">
        <x:f>F2402*L2402</x:f>
        <x:v>396.95533273130803</x:v>
      </x:c>
      <x:c r="N2402" s="16" t="n">
        <x:f>L2402*'月度汇总'!$F$8</x:f>
        <x:v>1.1300999999999999</x:v>
      </x:c>
      <x:c r="O2402" s="17" t="n">
        <x:f>G2402*N2402</x:f>
        <x:v>3.202934959838604</x:v>
      </x:c>
      <x:c r="P2402" s="16" t="n">
        <x:f>L2402*'月度汇总'!$F$10</x:f>
        <x:v>3.767</x:v>
      </x:c>
      <x:c r="Q2402" s="17" t="n">
        <x:f>J2402*P2402</x:f>
        <x:v>0</x:v>
      </x:c>
      <x:c r="R2402" s="12" t="n">
        <x:v>0</x:v>
      </x:c>
      <x:c r="S2402" s="17" t="n">
        <x:v>0</x:v>
      </x:c>
      <x:c r="T2402" s="19" t="n">
        <x:f>M2402+O2402+Q2402+S2402</x:f>
        <x:v>400.15826769114665</x:v>
      </x:c>
      <x:c r="U2402" s="18" t="str">
        <x:f>TEXT(T2402,"0.00")&amp;"元"</x:f>
        <x:v>400.16元</x:v>
      </x:c>
      <x:c r="V2402" s="12" t="n">
        <x:v>0</x:v>
      </x:c>
      <x:c r="W2402" s="12" t="n">
        <x:f>K2402-V2402</x:f>
        <x:v>529.7194354984521</x:v>
      </x:c>
    </x:row>
    <x:row r="2403" ht="20" customHeight="1">
      <x:c r="A2403" s="13" t="n">
        <x:v>45705.65972222222</x:v>
      </x:c>
      <x:c r="B2403" s="13" t="n">
        <x:v>45705.66666666667</x:v>
      </x:c>
      <x:c r="C2403" s="14" t="n">
        <x:v>45705</x:v>
      </x:c>
      <x:c r="D2403" s="15" t="n">
        <x:v>95</x:v>
      </x:c>
      <x:c r="E2403" s="12" t="n">
        <x:v>530.757642303266</x:v>
      </x:c>
      <x:c r="F2403" s="12" t="n">
        <x:v>530.757642303266</x:v>
      </x:c>
      <x:c r="G2403" s="12" t="n">
        <x:v>4.405254444636967</x:v>
      </x:c>
      <x:c r="H2403" s="12" t="n">
        <x:f>F2403+G2403</x:f>
        <x:v>535.162896747903</x:v>
      </x:c>
      <x:c r="I2403" s="12" t="n">
        <x:f>H2403-E2403</x:f>
        <x:v>4.405254444636967</x:v>
      </x:c>
      <x:c r="J2403" s="12" t="n">
        <x:v>0</x:v>
      </x:c>
      <x:c r="K2403" s="12" t="n">
        <x:f>H2403+J2403</x:f>
        <x:v>535.162896747903</x:v>
      </x:c>
      <x:c r="L2403" s="16" t="n">
        <x:v>0.7823</x:v>
      </x:c>
      <x:c r="M2403" s="17" t="n">
        <x:f>F2403*L2403</x:f>
        <x:v>415.211703573845</x:v>
      </x:c>
      <x:c r="N2403" s="16" t="n">
        <x:f>L2403*'月度汇总'!$F$8</x:f>
        <x:v>1.1734499999999999</x:v>
      </x:c>
      <x:c r="O2403" s="17" t="n">
        <x:f>G2403*N2403</x:f>
        <x:v>5.169345828059248</x:v>
      </x:c>
      <x:c r="P2403" s="16" t="n">
        <x:f>L2403*'月度汇总'!$F$10</x:f>
        <x:v>3.9115</x:v>
      </x:c>
      <x:c r="Q2403" s="17" t="n">
        <x:f>J2403*P2403</x:f>
        <x:v>0</x:v>
      </x:c>
      <x:c r="R2403" s="12" t="n">
        <x:v>0</x:v>
      </x:c>
      <x:c r="S2403" s="17" t="n">
        <x:v>0</x:v>
      </x:c>
      <x:c r="T2403" s="19" t="n">
        <x:f>M2403+O2403+Q2403+S2403</x:f>
        <x:v>420.38104940190425</x:v>
      </x:c>
      <x:c r="U2403" s="18" t="str">
        <x:f>TEXT(T2403,"0.00")&amp;"元"</x:f>
        <x:v>420.38元</x:v>
      </x:c>
      <x:c r="V2403" s="12" t="n">
        <x:v>0</x:v>
      </x:c>
      <x:c r="W2403" s="12" t="n">
        <x:f>K2403-V2403</x:f>
        <x:v>535.162896747903</x:v>
      </x:c>
    </x:row>
    <x:row r="2404" ht="20" customHeight="1">
      <x:c r="A2404" s="13" t="n">
        <x:v>45705.66666666667</x:v>
      </x:c>
      <x:c r="B2404" s="13" t="n">
        <x:v>45705.67361111111</x:v>
      </x:c>
      <x:c r="C2404" s="14" t="n">
        <x:v>45705</x:v>
      </x:c>
      <x:c r="D2404" s="15" t="n">
        <x:v>96</x:v>
      </x:c>
      <x:c r="E2404" s="12" t="n">
        <x:v>790.0328875693763</x:v>
      </x:c>
      <x:c r="F2404" s="12" t="n">
        <x:v>790.0328875693763</x:v>
      </x:c>
      <x:c r="G2404" s="12" t="n">
        <x:v>0</x:v>
      </x:c>
      <x:c r="H2404" s="12" t="n">
        <x:f>F2404+G2404</x:f>
        <x:v>790.0328875693763</x:v>
      </x:c>
      <x:c r="I2404" s="12" t="n">
        <x:f>H2404-E2404</x:f>
        <x:v>0</x:v>
      </x:c>
      <x:c r="J2404" s="12" t="n">
        <x:v>0</x:v>
      </x:c>
      <x:c r="K2404" s="12" t="n">
        <x:f>H2404+J2404</x:f>
        <x:v>790.0328875693763</x:v>
      </x:c>
      <x:c r="L2404" s="16" t="n">
        <x:v>0.8055</x:v>
      </x:c>
      <x:c r="M2404" s="17" t="n">
        <x:f>F2404*L2404</x:f>
        <x:v>636.3714909371325</x:v>
      </x:c>
      <x:c r="N2404" s="16" t="n">
        <x:f>L2404*'月度汇总'!$F$8</x:f>
        <x:v>1.20825</x:v>
      </x:c>
      <x:c r="O2404" s="17" t="n">
        <x:f>G2404*N2404</x:f>
        <x:v>0</x:v>
      </x:c>
      <x:c r="P2404" s="16" t="n">
        <x:f>L2404*'月度汇总'!$F$10</x:f>
        <x:v>4.0275</x:v>
      </x:c>
      <x:c r="Q2404" s="17" t="n">
        <x:f>J2404*P2404</x:f>
        <x:v>0</x:v>
      </x:c>
      <x:c r="R2404" s="12" t="n">
        <x:v>0</x:v>
      </x:c>
      <x:c r="S2404" s="17" t="n">
        <x:v>0</x:v>
      </x:c>
      <x:c r="T2404" s="19" t="n">
        <x:f>M2404+O2404+Q2404+S2404</x:f>
        <x:v>636.3714909371325</x:v>
      </x:c>
      <x:c r="U2404" s="18" t="str">
        <x:f>TEXT(T2404,"0.00")&amp;"元"</x:f>
        <x:v>636.37元</x:v>
      </x:c>
      <x:c r="V2404" s="12" t="n">
        <x:v>0</x:v>
      </x:c>
      <x:c r="W2404" s="12" t="n">
        <x:f>K2404-V2404</x:f>
        <x:v>790.0328875693763</x:v>
      </x:c>
    </x:row>
    <x:row r="2405" ht="20" customHeight="1">
      <x:c r="A2405" s="13" t="n">
        <x:v>45705.67361111111</x:v>
      </x:c>
      <x:c r="B2405" s="13" t="n">
        <x:v>45705.680555555555</x:v>
      </x:c>
      <x:c r="C2405" s="14" t="n">
        <x:v>45705</x:v>
      </x:c>
      <x:c r="D2405" s="15" t="n">
        <x:v>97</x:v>
      </x:c>
      <x:c r="E2405" s="12" t="n">
        <x:v>828.3264034006548</x:v>
      </x:c>
      <x:c r="F2405" s="12" t="n">
        <x:v>828.3264034006548</x:v>
      </x:c>
      <x:c r="G2405" s="12" t="n">
        <x:v>0</x:v>
      </x:c>
      <x:c r="H2405" s="12" t="n">
        <x:f>F2405+G2405</x:f>
        <x:v>828.3264034006548</x:v>
      </x:c>
      <x:c r="I2405" s="12" t="n">
        <x:f>H2405-E2405</x:f>
        <x:v>0</x:v>
      </x:c>
      <x:c r="J2405" s="12" t="n">
        <x:v>0</x:v>
      </x:c>
      <x:c r="K2405" s="12" t="n">
        <x:f>H2405+J2405</x:f>
        <x:v>828.3264034006548</x:v>
      </x:c>
      <x:c r="L2405" s="16" t="n">
        <x:v>0.8271</x:v>
      </x:c>
      <x:c r="M2405" s="17" t="n">
        <x:f>F2405*L2405</x:f>
        <x:v>685.1087682526816</x:v>
      </x:c>
      <x:c r="N2405" s="16" t="n">
        <x:f>L2405*'月度汇总'!$F$8</x:f>
        <x:v>1.24065</x:v>
      </x:c>
      <x:c r="O2405" s="17" t="n">
        <x:f>G2405*N2405</x:f>
        <x:v>0</x:v>
      </x:c>
      <x:c r="P2405" s="16" t="n">
        <x:f>L2405*'月度汇总'!$F$10</x:f>
        <x:v>4.1354999999999995</x:v>
      </x:c>
      <x:c r="Q2405" s="17" t="n">
        <x:f>J2405*P2405</x:f>
        <x:v>0</x:v>
      </x:c>
      <x:c r="R2405" s="12" t="n">
        <x:v>0</x:v>
      </x:c>
      <x:c r="S2405" s="17" t="n">
        <x:v>0</x:v>
      </x:c>
      <x:c r="T2405" s="19" t="n">
        <x:f>M2405+O2405+Q2405+S2405</x:f>
        <x:v>685.1087682526816</x:v>
      </x:c>
      <x:c r="U2405" s="18" t="str">
        <x:f>TEXT(T2405,"0.00")&amp;"元"</x:f>
        <x:v>685.11元</x:v>
      </x:c>
      <x:c r="V2405" s="12" t="n">
        <x:v>0</x:v>
      </x:c>
      <x:c r="W2405" s="12" t="n">
        <x:f>K2405-V2405</x:f>
        <x:v>828.3264034006548</x:v>
      </x:c>
    </x:row>
    <x:row r="2406" ht="20" customHeight="1">
      <x:c r="A2406" s="13" t="n">
        <x:v>45705.680555555555</x:v>
      </x:c>
      <x:c r="B2406" s="13" t="n">
        <x:v>45705.6875</x:v>
      </x:c>
      <x:c r="C2406" s="14" t="n">
        <x:v>45705</x:v>
      </x:c>
      <x:c r="D2406" s="15" t="n">
        <x:v>98</x:v>
      </x:c>
      <x:c r="E2406" s="12" t="n">
        <x:v>848.538643355421</x:v>
      </x:c>
      <x:c r="F2406" s="12" t="n">
        <x:v>848.538643355421</x:v>
      </x:c>
      <x:c r="G2406" s="12" t="n">
        <x:v>0</x:v>
      </x:c>
      <x:c r="H2406" s="12" t="n">
        <x:f>F2406+G2406</x:f>
        <x:v>848.538643355421</x:v>
      </x:c>
      <x:c r="I2406" s="12" t="n">
        <x:f>H2406-E2406</x:f>
        <x:v>0</x:v>
      </x:c>
      <x:c r="J2406" s="12" t="n">
        <x:v>0</x:v>
      </x:c>
      <x:c r="K2406" s="12" t="n">
        <x:f>H2406+J2406</x:f>
        <x:v>848.538643355421</x:v>
      </x:c>
      <x:c r="L2406" s="16" t="n">
        <x:v>0.8519</x:v>
      </x:c>
      <x:c r="M2406" s="17" t="n">
        <x:f>F2406*L2406</x:f>
        <x:v>722.870070274483</x:v>
      </x:c>
      <x:c r="N2406" s="16" t="n">
        <x:f>L2406*'月度汇总'!$F$8</x:f>
        <x:v>1.27785</x:v>
      </x:c>
      <x:c r="O2406" s="17" t="n">
        <x:f>G2406*N2406</x:f>
        <x:v>0</x:v>
      </x:c>
      <x:c r="P2406" s="16" t="n">
        <x:f>L2406*'月度汇总'!$F$10</x:f>
        <x:v>4.2595</x:v>
      </x:c>
      <x:c r="Q2406" s="17" t="n">
        <x:f>J2406*P2406</x:f>
        <x:v>0</x:v>
      </x:c>
      <x:c r="R2406" s="12" t="n">
        <x:v>0</x:v>
      </x:c>
      <x:c r="S2406" s="17" t="n">
        <x:v>0</x:v>
      </x:c>
      <x:c r="T2406" s="19" t="n">
        <x:f>M2406+O2406+Q2406+S2406</x:f>
        <x:v>722.870070274483</x:v>
      </x:c>
      <x:c r="U2406" s="18" t="str">
        <x:f>TEXT(T2406,"0.00")&amp;"元"</x:f>
        <x:v>722.87元</x:v>
      </x:c>
      <x:c r="V2406" s="12" t="n">
        <x:v>0</x:v>
      </x:c>
      <x:c r="W2406" s="12" t="n">
        <x:f>K2406-V2406</x:f>
        <x:v>848.538643355421</x:v>
      </x:c>
    </x:row>
    <x:row r="2407" ht="20" customHeight="1">
      <x:c r="A2407" s="13" t="n">
        <x:v>45705.6875</x:v>
      </x:c>
      <x:c r="B2407" s="13" t="n">
        <x:v>45705.694444444445</x:v>
      </x:c>
      <x:c r="C2407" s="14" t="n">
        <x:v>45705</x:v>
      </x:c>
      <x:c r="D2407" s="15" t="n">
        <x:v>99</x:v>
      </x:c>
      <x:c r="E2407" s="12" t="n">
        <x:v>851.0714640965941</x:v>
      </x:c>
      <x:c r="F2407" s="12" t="n">
        <x:v>851.0714640965941</x:v>
      </x:c>
      <x:c r="G2407" s="12" t="n">
        <x:v>0</x:v>
      </x:c>
      <x:c r="H2407" s="12" t="n">
        <x:f>F2407+G2407</x:f>
        <x:v>851.0714640965941</x:v>
      </x:c>
      <x:c r="I2407" s="12" t="n">
        <x:f>H2407-E2407</x:f>
        <x:v>0</x:v>
      </x:c>
      <x:c r="J2407" s="12" t="n">
        <x:v>0</x:v>
      </x:c>
      <x:c r="K2407" s="12" t="n">
        <x:f>H2407+J2407</x:f>
        <x:v>851.0714640965941</x:v>
      </x:c>
      <x:c r="L2407" s="16" t="n">
        <x:v>0.8791</x:v>
      </x:c>
      <x:c r="M2407" s="17" t="n">
        <x:f>F2407*L2407</x:f>
        <x:v>748.1769240873159</x:v>
      </x:c>
      <x:c r="N2407" s="16" t="n">
        <x:f>L2407*'月度汇总'!$F$8</x:f>
        <x:v>1.3186499999999999</x:v>
      </x:c>
      <x:c r="O2407" s="17" t="n">
        <x:f>G2407*N2407</x:f>
        <x:v>0</x:v>
      </x:c>
      <x:c r="P2407" s="16" t="n">
        <x:f>L2407*'月度汇总'!$F$10</x:f>
        <x:v>4.3955</x:v>
      </x:c>
      <x:c r="Q2407" s="17" t="n">
        <x:f>J2407*P2407</x:f>
        <x:v>0</x:v>
      </x:c>
      <x:c r="R2407" s="12" t="n">
        <x:v>0</x:v>
      </x:c>
      <x:c r="S2407" s="17" t="n">
        <x:v>0</x:v>
      </x:c>
      <x:c r="T2407" s="19" t="n">
        <x:f>M2407+O2407+Q2407+S2407</x:f>
        <x:v>748.1769240873159</x:v>
      </x:c>
      <x:c r="U2407" s="18" t="str">
        <x:f>TEXT(T2407,"0.00")&amp;"元"</x:f>
        <x:v>748.18元</x:v>
      </x:c>
      <x:c r="V2407" s="12" t="n">
        <x:v>0</x:v>
      </x:c>
      <x:c r="W2407" s="12" t="n">
        <x:f>K2407-V2407</x:f>
        <x:v>851.0714640965941</x:v>
      </x:c>
    </x:row>
    <x:row r="2408" ht="20" customHeight="1">
      <x:c r="A2408" s="13" t="n">
        <x:v>45705.694444444445</x:v>
      </x:c>
      <x:c r="B2408" s="13" t="n">
        <x:v>45705.70138888889</x:v>
      </x:c>
      <x:c r="C2408" s="14" t="n">
        <x:v>45705</x:v>
      </x:c>
      <x:c r="D2408" s="15" t="n">
        <x:v>100</x:v>
      </x:c>
      <x:c r="E2408" s="12" t="n">
        <x:v>876.089857787303</x:v>
      </x:c>
      <x:c r="F2408" s="12" t="n">
        <x:v>876.089857787303</x:v>
      </x:c>
      <x:c r="G2408" s="12" t="n">
        <x:v>0</x:v>
      </x:c>
      <x:c r="H2408" s="12" t="n">
        <x:f>F2408+G2408</x:f>
        <x:v>876.089857787303</x:v>
      </x:c>
      <x:c r="I2408" s="12" t="n">
        <x:f>H2408-E2408</x:f>
        <x:v>0</x:v>
      </x:c>
      <x:c r="J2408" s="12" t="n">
        <x:v>0</x:v>
      </x:c>
      <x:c r="K2408" s="12" t="n">
        <x:f>H2408+J2408</x:f>
        <x:v>876.089857787303</x:v>
      </x:c>
      <x:c r="L2408" s="16" t="n">
        <x:v>0.9024</x:v>
      </x:c>
      <x:c r="M2408" s="17" t="n">
        <x:f>F2408*L2408</x:f>
        <x:v>790.5834876672623</x:v>
      </x:c>
      <x:c r="N2408" s="16" t="n">
        <x:f>L2408*'月度汇总'!$F$8</x:f>
        <x:v>1.3536</x:v>
      </x:c>
      <x:c r="O2408" s="17" t="n">
        <x:f>G2408*N2408</x:f>
        <x:v>0</x:v>
      </x:c>
      <x:c r="P2408" s="16" t="n">
        <x:f>L2408*'月度汇总'!$F$10</x:f>
        <x:v>4.512</x:v>
      </x:c>
      <x:c r="Q2408" s="17" t="n">
        <x:f>J2408*P2408</x:f>
        <x:v>0</x:v>
      </x:c>
      <x:c r="R2408" s="12" t="n">
        <x:v>0</x:v>
      </x:c>
      <x:c r="S2408" s="17" t="n">
        <x:v>0</x:v>
      </x:c>
      <x:c r="T2408" s="19" t="n">
        <x:f>M2408+O2408+Q2408+S2408</x:f>
        <x:v>790.5834876672623</x:v>
      </x:c>
      <x:c r="U2408" s="18" t="str">
        <x:f>TEXT(T2408,"0.00")&amp;"元"</x:f>
        <x:v>790.58元</x:v>
      </x:c>
      <x:c r="V2408" s="12" t="n">
        <x:v>0</x:v>
      </x:c>
      <x:c r="W2408" s="12" t="n">
        <x:f>K2408-V2408</x:f>
        <x:v>876.089857787303</x:v>
      </x:c>
    </x:row>
    <x:row r="2409" ht="20" customHeight="1">
      <x:c r="A2409" s="13" t="n">
        <x:v>45705.70138888889</x:v>
      </x:c>
      <x:c r="B2409" s="13" t="n">
        <x:v>45705.70833333333</x:v>
      </x:c>
      <x:c r="C2409" s="14" t="n">
        <x:v>45705</x:v>
      </x:c>
      <x:c r="D2409" s="15" t="n">
        <x:v>101</x:v>
      </x:c>
      <x:c r="E2409" s="12" t="n">
        <x:v>899.2713876671272</x:v>
      </x:c>
      <x:c r="F2409" s="12" t="n">
        <x:v>899.2713876671272</x:v>
      </x:c>
      <x:c r="G2409" s="12" t="n">
        <x:v>0</x:v>
      </x:c>
      <x:c r="H2409" s="12" t="n">
        <x:f>F2409+G2409</x:f>
        <x:v>899.2713876671272</x:v>
      </x:c>
      <x:c r="I2409" s="12" t="n">
        <x:f>H2409-E2409</x:f>
        <x:v>0</x:v>
      </x:c>
      <x:c r="J2409" s="12" t="n">
        <x:v>0</x:v>
      </x:c>
      <x:c r="K2409" s="12" t="n">
        <x:f>H2409+J2409</x:f>
        <x:v>899.2713876671272</x:v>
      </x:c>
      <x:c r="L2409" s="16" t="n">
        <x:v>0.9163</x:v>
      </x:c>
      <x:c r="M2409" s="17" t="n">
        <x:f>F2409*L2409</x:f>
        <x:v>824.0023725193887</x:v>
      </x:c>
      <x:c r="N2409" s="16" t="n">
        <x:f>L2409*'月度汇总'!$F$8</x:f>
        <x:v>1.37445</x:v>
      </x:c>
      <x:c r="O2409" s="17" t="n">
        <x:f>G2409*N2409</x:f>
        <x:v>0</x:v>
      </x:c>
      <x:c r="P2409" s="16" t="n">
        <x:f>L2409*'月度汇总'!$F$10</x:f>
        <x:v>4.5815</x:v>
      </x:c>
      <x:c r="Q2409" s="17" t="n">
        <x:f>J2409*P2409</x:f>
        <x:v>0</x:v>
      </x:c>
      <x:c r="R2409" s="12" t="n">
        <x:v>0</x:v>
      </x:c>
      <x:c r="S2409" s="17" t="n">
        <x:v>0</x:v>
      </x:c>
      <x:c r="T2409" s="19" t="n">
        <x:f>M2409+O2409+Q2409+S2409</x:f>
        <x:v>824.0023725193887</x:v>
      </x:c>
      <x:c r="U2409" s="18" t="str">
        <x:f>TEXT(T2409,"0.00")&amp;"元"</x:f>
        <x:v>824.00元</x:v>
      </x:c>
      <x:c r="V2409" s="12" t="n">
        <x:v>0</x:v>
      </x:c>
      <x:c r="W2409" s="12" t="n">
        <x:f>K2409-V2409</x:f>
        <x:v>899.2713876671272</x:v>
      </x:c>
    </x:row>
    <x:row r="2410" ht="20" customHeight="1">
      <x:c r="A2410" s="13" t="n">
        <x:v>45705.70833333333</x:v>
      </x:c>
      <x:c r="B2410" s="13" t="n">
        <x:v>45705.71527777778</x:v>
      </x:c>
      <x:c r="C2410" s="14" t="n">
        <x:v>45705</x:v>
      </x:c>
      <x:c r="D2410" s="15" t="n">
        <x:v>102</x:v>
      </x:c>
      <x:c r="E2410" s="12" t="n">
        <x:v>970.445663772559</x:v>
      </x:c>
      <x:c r="F2410" s="12" t="n">
        <x:v>970.445663772559</x:v>
      </x:c>
      <x:c r="G2410" s="12" t="n">
        <x:v>0</x:v>
      </x:c>
      <x:c r="H2410" s="12" t="n">
        <x:f>F2410+G2410</x:f>
        <x:v>970.445663772559</x:v>
      </x:c>
      <x:c r="I2410" s="12" t="n">
        <x:f>H2410-E2410</x:f>
        <x:v>0</x:v>
      </x:c>
      <x:c r="J2410" s="12" t="n">
        <x:v>0</x:v>
      </x:c>
      <x:c r="K2410" s="12" t="n">
        <x:f>H2410+J2410</x:f>
        <x:v>970.445663772559</x:v>
      </x:c>
      <x:c r="L2410" s="16" t="n">
        <x:v>0.9264</x:v>
      </x:c>
      <x:c r="M2410" s="17" t="n">
        <x:f>F2410*L2410</x:f>
        <x:v>899.0208629188986</x:v>
      </x:c>
      <x:c r="N2410" s="16" t="n">
        <x:f>L2410*'月度汇总'!$F$8</x:f>
        <x:v>1.3896</x:v>
      </x:c>
      <x:c r="O2410" s="17" t="n">
        <x:f>G2410*N2410</x:f>
        <x:v>0</x:v>
      </x:c>
      <x:c r="P2410" s="16" t="n">
        <x:f>L2410*'月度汇总'!$F$10</x:f>
        <x:v>4.632</x:v>
      </x:c>
      <x:c r="Q2410" s="17" t="n">
        <x:f>J2410*P2410</x:f>
        <x:v>0</x:v>
      </x:c>
      <x:c r="R2410" s="12" t="n">
        <x:v>0</x:v>
      </x:c>
      <x:c r="S2410" s="17" t="n">
        <x:v>0</x:v>
      </x:c>
      <x:c r="T2410" s="19" t="n">
        <x:f>M2410+O2410+Q2410+S2410</x:f>
        <x:v>899.0208629188986</x:v>
      </x:c>
      <x:c r="U2410" s="18" t="str">
        <x:f>TEXT(T2410,"0.00")&amp;"元"</x:f>
        <x:v>899.02元</x:v>
      </x:c>
      <x:c r="V2410" s="12" t="n">
        <x:v>0</x:v>
      </x:c>
      <x:c r="W2410" s="12" t="n">
        <x:f>K2410-V2410</x:f>
        <x:v>970.445663772559</x:v>
      </x:c>
    </x:row>
    <x:row r="2411" ht="20" customHeight="1">
      <x:c r="A2411" s="13" t="n">
        <x:v>45705.71527777778</x:v>
      </x:c>
      <x:c r="B2411" s="13" t="n">
        <x:v>45705.72222222222</x:v>
      </x:c>
      <x:c r="C2411" s="14" t="n">
        <x:v>45705</x:v>
      </x:c>
      <x:c r="D2411" s="15" t="n">
        <x:v>103</x:v>
      </x:c>
      <x:c r="E2411" s="12" t="n">
        <x:v>980.0171615454229</x:v>
      </x:c>
      <x:c r="F2411" s="12" t="n">
        <x:v>980.0171615454229</x:v>
      </x:c>
      <x:c r="G2411" s="12" t="n">
        <x:v>0</x:v>
      </x:c>
      <x:c r="H2411" s="12" t="n">
        <x:f>F2411+G2411</x:f>
        <x:v>980.0171615454229</x:v>
      </x:c>
      <x:c r="I2411" s="12" t="n">
        <x:f>H2411-E2411</x:f>
        <x:v>0</x:v>
      </x:c>
      <x:c r="J2411" s="12" t="n">
        <x:v>0</x:v>
      </x:c>
      <x:c r="K2411" s="12" t="n">
        <x:f>H2411+J2411</x:f>
        <x:v>980.0171615454229</x:v>
      </x:c>
      <x:c r="L2411" s="16" t="n">
        <x:v>0.9462</x:v>
      </x:c>
      <x:c r="M2411" s="17" t="n">
        <x:f>F2411*L2411</x:f>
        <x:v>927.2922382542793</x:v>
      </x:c>
      <x:c r="N2411" s="16" t="n">
        <x:f>L2411*'月度汇总'!$F$8</x:f>
        <x:v>1.4193</x:v>
      </x:c>
      <x:c r="O2411" s="17" t="n">
        <x:f>G2411*N2411</x:f>
        <x:v>0</x:v>
      </x:c>
      <x:c r="P2411" s="16" t="n">
        <x:f>L2411*'月度汇总'!$F$10</x:f>
        <x:v>4.731</x:v>
      </x:c>
      <x:c r="Q2411" s="17" t="n">
        <x:f>J2411*P2411</x:f>
        <x:v>0</x:v>
      </x:c>
      <x:c r="R2411" s="12" t="n">
        <x:v>0</x:v>
      </x:c>
      <x:c r="S2411" s="17" t="n">
        <x:v>0</x:v>
      </x:c>
      <x:c r="T2411" s="19" t="n">
        <x:f>M2411+O2411+Q2411+S2411</x:f>
        <x:v>927.2922382542793</x:v>
      </x:c>
      <x:c r="U2411" s="18" t="str">
        <x:f>TEXT(T2411,"0.00")&amp;"元"</x:f>
        <x:v>927.29元</x:v>
      </x:c>
      <x:c r="V2411" s="12" t="n">
        <x:v>0</x:v>
      </x:c>
      <x:c r="W2411" s="12" t="n">
        <x:f>K2411-V2411</x:f>
        <x:v>980.0171615454229</x:v>
      </x:c>
    </x:row>
    <x:row r="2412" ht="20" customHeight="1">
      <x:c r="A2412" s="13" t="n">
        <x:v>45705.72222222222</x:v>
      </x:c>
      <x:c r="B2412" s="13" t="n">
        <x:v>45705.72916666667</x:v>
      </x:c>
      <x:c r="C2412" s="14" t="n">
        <x:v>45705</x:v>
      </x:c>
      <x:c r="D2412" s="15" t="n">
        <x:v>104</x:v>
      </x:c>
      <x:c r="E2412" s="12" t="n">
        <x:v>1000.0402140402963</x:v>
      </x:c>
      <x:c r="F2412" s="12" t="n">
        <x:v>1000.0402140402963</x:v>
      </x:c>
      <x:c r="G2412" s="12" t="n">
        <x:v>0</x:v>
      </x:c>
      <x:c r="H2412" s="12" t="n">
        <x:f>F2412+G2412</x:f>
        <x:v>1000.0402140402963</x:v>
      </x:c>
      <x:c r="I2412" s="12" t="n">
        <x:f>H2412-E2412</x:f>
        <x:v>0</x:v>
      </x:c>
      <x:c r="J2412" s="12" t="n">
        <x:v>0</x:v>
      </x:c>
      <x:c r="K2412" s="12" t="n">
        <x:f>H2412+J2412</x:f>
        <x:v>1000.0402140402963</x:v>
      </x:c>
      <x:c r="L2412" s="16" t="n">
        <x:v>0.9742</x:v>
      </x:c>
      <x:c r="M2412" s="17" t="n">
        <x:f>F2412*L2412</x:f>
        <x:v>974.2391765180566</x:v>
      </x:c>
      <x:c r="N2412" s="16" t="n">
        <x:f>L2412*'月度汇总'!$F$8</x:f>
        <x:v>1.4613</x:v>
      </x:c>
      <x:c r="O2412" s="17" t="n">
        <x:f>G2412*N2412</x:f>
        <x:v>0</x:v>
      </x:c>
      <x:c r="P2412" s="16" t="n">
        <x:f>L2412*'月度汇总'!$F$10</x:f>
        <x:v>4.8709999999999996</x:v>
      </x:c>
      <x:c r="Q2412" s="17" t="n">
        <x:f>J2412*P2412</x:f>
        <x:v>0</x:v>
      </x:c>
      <x:c r="R2412" s="12" t="n">
        <x:v>0</x:v>
      </x:c>
      <x:c r="S2412" s="17" t="n">
        <x:v>0</x:v>
      </x:c>
      <x:c r="T2412" s="19" t="n">
        <x:f>M2412+O2412+Q2412+S2412</x:f>
        <x:v>974.2391765180566</x:v>
      </x:c>
      <x:c r="U2412" s="18" t="str">
        <x:f>TEXT(T2412,"0.00")&amp;"元"</x:f>
        <x:v>974.24元</x:v>
      </x:c>
      <x:c r="V2412" s="12" t="n">
        <x:v>0</x:v>
      </x:c>
      <x:c r="W2412" s="12" t="n">
        <x:f>K2412-V2412</x:f>
        <x:v>1000.0402140402963</x:v>
      </x:c>
    </x:row>
    <x:row r="2413" ht="20" customHeight="1">
      <x:c r="A2413" s="13" t="n">
        <x:v>45705.72916666667</x:v>
      </x:c>
      <x:c r="B2413" s="13" t="n">
        <x:v>45705.73611111111</x:v>
      </x:c>
      <x:c r="C2413" s="14" t="n">
        <x:v>45705</x:v>
      </x:c>
      <x:c r="D2413" s="15" t="n">
        <x:v>105</x:v>
      </x:c>
      <x:c r="E2413" s="12" t="n">
        <x:v>1031.2423176235282</x:v>
      </x:c>
      <x:c r="F2413" s="12" t="n">
        <x:v>1031.2423176235282</x:v>
      </x:c>
      <x:c r="G2413" s="12" t="n">
        <x:v>0</x:v>
      </x:c>
      <x:c r="H2413" s="12" t="n">
        <x:f>F2413+G2413</x:f>
        <x:v>1031.2423176235282</x:v>
      </x:c>
      <x:c r="I2413" s="12" t="n">
        <x:f>H2413-E2413</x:f>
        <x:v>0</x:v>
      </x:c>
      <x:c r="J2413" s="12" t="n">
        <x:v>0</x:v>
      </x:c>
      <x:c r="K2413" s="12" t="n">
        <x:f>H2413+J2413</x:f>
        <x:v>1031.2423176235282</x:v>
      </x:c>
      <x:c r="L2413" s="16" t="n">
        <x:v>0.9862</x:v>
      </x:c>
      <x:c r="M2413" s="17" t="n">
        <x:f>F2413*L2413</x:f>
        <x:v>1017.0111736403235</x:v>
      </x:c>
      <x:c r="N2413" s="16" t="n">
        <x:f>L2413*'月度汇总'!$F$8</x:f>
        <x:v>1.4792999999999998</x:v>
      </x:c>
      <x:c r="O2413" s="17" t="n">
        <x:f>G2413*N2413</x:f>
        <x:v>0</x:v>
      </x:c>
      <x:c r="P2413" s="16" t="n">
        <x:f>L2413*'月度汇总'!$F$10</x:f>
        <x:v>4.931</x:v>
      </x:c>
      <x:c r="Q2413" s="17" t="n">
        <x:f>J2413*P2413</x:f>
        <x:v>0</x:v>
      </x:c>
      <x:c r="R2413" s="12" t="n">
        <x:v>0</x:v>
      </x:c>
      <x:c r="S2413" s="17" t="n">
        <x:v>0</x:v>
      </x:c>
      <x:c r="T2413" s="19" t="n">
        <x:f>M2413+O2413+Q2413+S2413</x:f>
        <x:v>1017.0111736403235</x:v>
      </x:c>
      <x:c r="U2413" s="18" t="str">
        <x:f>TEXT(T2413,"0.00")&amp;"元"</x:f>
        <x:v>1017.01元</x:v>
      </x:c>
      <x:c r="V2413" s="12" t="n">
        <x:v>31.190650947860696</x:v>
      </x:c>
      <x:c r="W2413" s="12" t="n">
        <x:f>K2413-V2413</x:f>
        <x:v>1000.0516666756674</x:v>
      </x:c>
    </x:row>
    <x:row r="2414" ht="20" customHeight="1">
      <x:c r="A2414" s="13" t="n">
        <x:v>45705.73611111111</x:v>
      </x:c>
      <x:c r="B2414" s="13" t="n">
        <x:v>45705.743055555555</x:v>
      </x:c>
      <x:c r="C2414" s="14" t="n">
        <x:v>45705</x:v>
      </x:c>
      <x:c r="D2414" s="15" t="n">
        <x:v>106</x:v>
      </x:c>
      <x:c r="E2414" s="12" t="n">
        <x:v>1041.677744692977</x:v>
      </x:c>
      <x:c r="F2414" s="12" t="n">
        <x:v>1041.677744692977</x:v>
      </x:c>
      <x:c r="G2414" s="12" t="n">
        <x:v>0</x:v>
      </x:c>
      <x:c r="H2414" s="12" t="n">
        <x:f>F2414+G2414</x:f>
        <x:v>1041.677744692977</x:v>
      </x:c>
      <x:c r="I2414" s="12" t="n">
        <x:f>H2414-E2414</x:f>
        <x:v>0</x:v>
      </x:c>
      <x:c r="J2414" s="12" t="n">
        <x:v>0</x:v>
      </x:c>
      <x:c r="K2414" s="12" t="n">
        <x:f>H2414+J2414</x:f>
        <x:v>1041.677744692977</x:v>
      </x:c>
      <x:c r="L2414" s="16" t="n">
        <x:v>0.976</x:v>
      </x:c>
      <x:c r="M2414" s="17" t="n">
        <x:f>F2414*L2414</x:f>
        <x:v>1016.6774788203456</x:v>
      </x:c>
      <x:c r="N2414" s="16" t="n">
        <x:f>L2414*'月度汇总'!$F$8</x:f>
        <x:v>1.464</x:v>
      </x:c>
      <x:c r="O2414" s="17" t="n">
        <x:f>G2414*N2414</x:f>
        <x:v>0</x:v>
      </x:c>
      <x:c r="P2414" s="16" t="n">
        <x:f>L2414*'月度汇总'!$F$10</x:f>
        <x:v>4.88</x:v>
      </x:c>
      <x:c r="Q2414" s="17" t="n">
        <x:f>J2414*P2414</x:f>
        <x:v>0</x:v>
      </x:c>
      <x:c r="R2414" s="12" t="n">
        <x:v>0</x:v>
      </x:c>
      <x:c r="S2414" s="17" t="n">
        <x:v>0</x:v>
      </x:c>
      <x:c r="T2414" s="19" t="n">
        <x:f>M2414+O2414+Q2414+S2414</x:f>
        <x:v>1016.6774788203456</x:v>
      </x:c>
      <x:c r="U2414" s="18" t="str">
        <x:f>TEXT(T2414,"0.00")&amp;"元"</x:f>
        <x:v>1016.68元</x:v>
      </x:c>
      <x:c r="V2414" s="12" t="n">
        <x:v>5.952394683976399</x:v>
      </x:c>
      <x:c r="W2414" s="12" t="n">
        <x:f>K2414-V2414</x:f>
        <x:v>1035.7253500090007</x:v>
      </x:c>
    </x:row>
    <x:row r="2415" ht="20" customHeight="1">
      <x:c r="A2415" s="13" t="n">
        <x:v>45705.743055555555</x:v>
      </x:c>
      <x:c r="B2415" s="13" t="n">
        <x:v>45705.75</x:v>
      </x:c>
      <x:c r="C2415" s="14" t="n">
        <x:v>45705</x:v>
      </x:c>
      <x:c r="D2415" s="15" t="n">
        <x:v>107</x:v>
      </x:c>
      <x:c r="E2415" s="12" t="n">
        <x:v>912.9321319768461</x:v>
      </x:c>
      <x:c r="F2415" s="12" t="n">
        <x:v>909.3948163550713</x:v>
      </x:c>
      <x:c r="G2415" s="12" t="n">
        <x:v>0</x:v>
      </x:c>
      <x:c r="H2415" s="12" t="n">
        <x:f>F2415+G2415</x:f>
        <x:v>909.3948163550713</x:v>
      </x:c>
      <x:c r="I2415" s="12" t="n">
        <x:f>H2415-E2415</x:f>
        <x:v>-3.5373156217748374</x:v>
      </x:c>
      <x:c r="J2415" s="12" t="n">
        <x:v>0</x:v>
      </x:c>
      <x:c r="K2415" s="12" t="n">
        <x:f>H2415+J2415</x:f>
        <x:v>909.3948163550713</x:v>
      </x:c>
      <x:c r="L2415" s="16" t="n">
        <x:v>1.0742</x:v>
      </x:c>
      <x:c r="M2415" s="17" t="n">
        <x:f>F2415*L2415</x:f>
        <x:v>976.8719117286176</x:v>
      </x:c>
      <x:c r="N2415" s="16" t="n">
        <x:f>L2415*'月度汇总'!$F$8</x:f>
        <x:v>1.6113</x:v>
      </x:c>
      <x:c r="O2415" s="17" t="n">
        <x:f>G2415*N2415</x:f>
        <x:v>0</x:v>
      </x:c>
      <x:c r="P2415" s="16" t="n">
        <x:f>L2415*'月度汇总'!$F$10</x:f>
        <x:v>5.371</x:v>
      </x:c>
      <x:c r="Q2415" s="17" t="n">
        <x:f>J2415*P2415</x:f>
        <x:v>0</x:v>
      </x:c>
      <x:c r="R2415" s="12" t="n">
        <x:v>0</x:v>
      </x:c>
      <x:c r="S2415" s="17" t="n">
        <x:v>0</x:v>
      </x:c>
      <x:c r="T2415" s="19" t="n">
        <x:f>M2415+O2415+Q2415+S2415</x:f>
        <x:v>976.8719117286176</x:v>
      </x:c>
      <x:c r="U2415" s="18" t="str">
        <x:f>TEXT(T2415,"0.00")&amp;"元"</x:f>
        <x:v>976.87元</x:v>
      </x:c>
      <x:c r="V2415" s="12" t="n">
        <x:v>12.573649679403959</x:v>
      </x:c>
      <x:c r="W2415" s="12" t="n">
        <x:f>K2415-V2415</x:f>
        <x:v>896.8211666756673</x:v>
      </x:c>
    </x:row>
    <x:row r="2416" ht="20" customHeight="1">
      <x:c r="A2416" s="13" t="n">
        <x:v>45705.75</x:v>
      </x:c>
      <x:c r="B2416" s="13" t="n">
        <x:v>45705.756944444445</x:v>
      </x:c>
      <x:c r="C2416" s="14" t="n">
        <x:v>45705</x:v>
      </x:c>
      <x:c r="D2416" s="15" t="n">
        <x:v>108</x:v>
      </x:c>
      <x:c r="E2416" s="12" t="n">
        <x:v>725.3407964359621</x:v>
      </x:c>
      <x:c r="F2416" s="12" t="n">
        <x:v>721.6779761477056</x:v>
      </x:c>
      <x:c r="G2416" s="12" t="n">
        <x:v>6.662232185627545</x:v>
      </x:c>
      <x:c r="H2416" s="12" t="n">
        <x:f>F2416+G2416</x:f>
        <x:v>728.3402083333332</x:v>
      </x:c>
      <x:c r="I2416" s="12" t="n">
        <x:f>H2416-E2416</x:f>
        <x:v>2.999411897371033</x:v>
      </x:c>
      <x:c r="J2416" s="12" t="n">
        <x:v>0</x:v>
      </x:c>
      <x:c r="K2416" s="12" t="n">
        <x:f>H2416+J2416</x:f>
        <x:v>728.3402083333332</x:v>
      </x:c>
      <x:c r="L2416" s="16" t="n">
        <x:v>1.2313</x:v>
      </x:c>
      <x:c r="M2416" s="17" t="n">
        <x:f>F2416*L2416</x:f>
        <x:v>888.60209203067</x:v>
      </x:c>
      <x:c r="N2416" s="16" t="n">
        <x:f>L2416*'月度汇总'!$F$8</x:f>
        <x:v>1.84695</x:v>
      </x:c>
      <x:c r="O2416" s="17" t="n">
        <x:f>G2416*N2416</x:f>
        <x:v>12.304809735244795</x:v>
      </x:c>
      <x:c r="P2416" s="16" t="n">
        <x:f>L2416*'月度汇总'!$F$10</x:f>
        <x:v>6.1565</x:v>
      </x:c>
      <x:c r="Q2416" s="17" t="n">
        <x:f>J2416*P2416</x:f>
        <x:v>0</x:v>
      </x:c>
      <x:c r="R2416" s="12" t="n">
        <x:v>0</x:v>
      </x:c>
      <x:c r="S2416" s="17" t="n">
        <x:v>0</x:v>
      </x:c>
      <x:c r="T2416" s="19" t="n">
        <x:f>M2416+O2416+Q2416+S2416</x:f>
        <x:v>900.9069017659148</x:v>
      </x:c>
      <x:c r="U2416" s="18" t="str">
        <x:f>TEXT(T2416,"0.00")&amp;"元"</x:f>
        <x:v>900.91元</x:v>
      </x:c>
      <x:c r="V2416" s="12" t="n">
        <x:v>56.46020832433246</x:v>
      </x:c>
      <x:c r="W2416" s="12" t="n">
        <x:f>K2416-V2416</x:f>
        <x:v>671.8800000090007</x:v>
      </x:c>
    </x:row>
    <x:row r="2417" ht="20" customHeight="1">
      <x:c r="A2417" s="13" t="n">
        <x:v>45705.756944444445</x:v>
      </x:c>
      <x:c r="B2417" s="13" t="n">
        <x:v>45705.76388888889</x:v>
      </x:c>
      <x:c r="C2417" s="14" t="n">
        <x:v>45705</x:v>
      </x:c>
      <x:c r="D2417" s="15" t="n">
        <x:v>109</x:v>
      </x:c>
      <x:c r="E2417" s="12" t="n">
        <x:v>698.9632745342569</x:v>
      </x:c>
      <x:c r="F2417" s="12" t="n">
        <x:v>695.400799123026</x:v>
      </x:c>
      <x:c r="G2417" s="12" t="n">
        <x:v>6.479716851330068</x:v>
      </x:c>
      <x:c r="H2417" s="12" t="n">
        <x:f>F2417+G2417</x:f>
        <x:v>701.8805159743561</x:v>
      </x:c>
      <x:c r="I2417" s="12" t="n">
        <x:f>H2417-E2417</x:f>
        <x:v>2.917241440099133</x:v>
      </x:c>
      <x:c r="J2417" s="12" t="n">
        <x:v>0</x:v>
      </x:c>
      <x:c r="K2417" s="12" t="n">
        <x:f>H2417+J2417</x:f>
        <x:v>701.8805159743561</x:v>
      </x:c>
      <x:c r="L2417" s="16" t="n">
        <x:v>1.2561</x:v>
      </x:c>
      <x:c r="M2417" s="17" t="n">
        <x:f>F2417*L2417</x:f>
        <x:v>873.492943778433</x:v>
      </x:c>
      <x:c r="N2417" s="16" t="n">
        <x:f>L2417*'月度汇总'!$F$8</x:f>
        <x:v>1.88415</x:v>
      </x:c>
      <x:c r="O2417" s="17" t="n">
        <x:f>G2417*N2417</x:f>
        <x:v>12.208758505433547</x:v>
      </x:c>
      <x:c r="P2417" s="16" t="n">
        <x:f>L2417*'月度汇总'!$F$10</x:f>
        <x:v>6.2805</x:v>
      </x:c>
      <x:c r="Q2417" s="17" t="n">
        <x:f>J2417*P2417</x:f>
        <x:v>0</x:v>
      </x:c>
      <x:c r="R2417" s="12" t="n">
        <x:v>0</x:v>
      </x:c>
      <x:c r="S2417" s="17" t="n">
        <x:v>0</x:v>
      </x:c>
      <x:c r="T2417" s="19" t="n">
        <x:f>M2417+O2417+Q2417+S2417</x:f>
        <x:v>885.7017022838666</x:v>
      </x:c>
      <x:c r="U2417" s="18" t="str">
        <x:f>TEXT(T2417,"0.00")&amp;"元"</x:f>
        <x:v>885.70元</x:v>
      </x:c>
      <x:c r="V2417" s="12" t="n">
        <x:v>21.877599298688757</x:v>
      </x:c>
      <x:c r="W2417" s="12" t="n">
        <x:f>K2417-V2417</x:f>
        <x:v>680.0029166756673</x:v>
      </x:c>
    </x:row>
    <x:row r="2418" ht="20" customHeight="1">
      <x:c r="A2418" s="13" t="n">
        <x:v>45705.76388888889</x:v>
      </x:c>
      <x:c r="B2418" s="13" t="n">
        <x:v>45705.77083333333</x:v>
      </x:c>
      <x:c r="C2418" s="14" t="n">
        <x:v>45705</x:v>
      </x:c>
      <x:c r="D2418" s="15" t="n">
        <x:v>110</x:v>
      </x:c>
      <x:c r="E2418" s="12" t="n">
        <x:v>712.3164311795651</x:v>
      </x:c>
      <x:c r="F2418" s="12" t="n">
        <x:v>708.8504259883325</x:v>
      </x:c>
      <x:c r="G2418" s="12" t="n">
        <x:v>6.301886992142158</x:v>
      </x:c>
      <x:c r="H2418" s="12" t="n">
        <x:f>F2418+G2418</x:f>
        <x:v>715.1523129804747</x:v>
      </x:c>
      <x:c r="I2418" s="12" t="n">
        <x:f>H2418-E2418</x:f>
        <x:v>2.835881800909533</x:v>
      </x:c>
      <x:c r="J2418" s="12" t="n">
        <x:v>0</x:v>
      </x:c>
      <x:c r="K2418" s="12" t="n">
        <x:f>H2418+J2418</x:f>
        <x:v>715.1523129804747</x:v>
      </x:c>
      <x:c r="L2418" s="16" t="n">
        <x:v>1.2447</x:v>
      </x:c>
      <x:c r="M2418" s="17" t="n">
        <x:f>F2418*L2418</x:f>
        <x:v>882.3061252276774</x:v>
      </x:c>
      <x:c r="N2418" s="16" t="n">
        <x:f>L2418*'月度汇总'!$F$8</x:f>
        <x:v>1.8670499999999999</x:v>
      </x:c>
      <x:c r="O2418" s="17" t="n">
        <x:f>G2418*N2418</x:f>
        <x:v>11.765938108679016</x:v>
      </x:c>
      <x:c r="P2418" s="16" t="n">
        <x:f>L2418*'月度汇总'!$F$10</x:f>
        <x:v>6.2235</x:v>
      </x:c>
      <x:c r="Q2418" s="17" t="n">
        <x:f>J2418*P2418</x:f>
        <x:v>0</x:v>
      </x:c>
      <x:c r="R2418" s="12" t="n">
        <x:v>0</x:v>
      </x:c>
      <x:c r="S2418" s="17" t="n">
        <x:v>0</x:v>
      </x:c>
      <x:c r="T2418" s="19" t="n">
        <x:f>M2418+O2418+Q2418+S2418</x:f>
        <x:v>894.0720633363565</x:v>
      </x:c>
      <x:c r="U2418" s="18" t="str">
        <x:f>TEXT(T2418,"0.00")&amp;"元"</x:f>
        <x:v>894.07元</x:v>
      </x:c>
      <x:c r="V2418" s="12" t="n">
        <x:v>0</x:v>
      </x:c>
      <x:c r="W2418" s="12" t="n">
        <x:f>K2418-V2418</x:f>
        <x:v>715.1523129804747</x:v>
      </x:c>
    </x:row>
    <x:row r="2419" ht="20" customHeight="1">
      <x:c r="A2419" s="13" t="n">
        <x:v>45705.77083333333</x:v>
      </x:c>
      <x:c r="B2419" s="13" t="n">
        <x:v>45705.77777777778</x:v>
      </x:c>
      <x:c r="C2419" s="14" t="n">
        <x:v>45705</x:v>
      </x:c>
      <x:c r="D2419" s="15" t="n">
        <x:v>111</x:v>
      </x:c>
      <x:c r="E2419" s="12" t="n">
        <x:v>697.6141152732106</x:v>
      </x:c>
      <x:c r="F2419" s="12" t="n">
        <x:v>694.2441579252092</x:v>
      </x:c>
      <x:c r="G2419" s="12" t="n">
        <x:v>6.129549511350433</x:v>
      </x:c>
      <x:c r="H2419" s="12" t="n">
        <x:f>F2419+G2419</x:f>
        <x:v>700.3737074365596</x:v>
      </x:c>
      <x:c r="I2419" s="12" t="n">
        <x:f>H2419-E2419</x:f>
        <x:v>2.759592163348998</x:v>
      </x:c>
      <x:c r="J2419" s="12" t="n">
        <x:v>0</x:v>
      </x:c>
      <x:c r="K2419" s="12" t="n">
        <x:f>H2419+J2419</x:f>
        <x:v>700.3737074365596</x:v>
      </x:c>
      <x:c r="L2419" s="16" t="n">
        <x:v>1.2545</x:v>
      </x:c>
      <x:c r="M2419" s="17" t="n">
        <x:f>F2419*L2419</x:f>
        <x:v>870.9292961171749</x:v>
      </x:c>
      <x:c r="N2419" s="16" t="n">
        <x:f>L2419*'月度汇总'!$F$8</x:f>
        <x:v>1.8817499999999998</x:v>
      </x:c>
      <x:c r="O2419" s="17" t="n">
        <x:f>G2419*N2419</x:f>
        <x:v>11.534279792983677</x:v>
      </x:c>
      <x:c r="P2419" s="16" t="n">
        <x:f>L2419*'月度汇总'!$F$10</x:f>
        <x:v>6.2725</x:v>
      </x:c>
      <x:c r="Q2419" s="17" t="n">
        <x:f>J2419*P2419</x:f>
        <x:v>0</x:v>
      </x:c>
      <x:c r="R2419" s="12" t="n">
        <x:v>0</x:v>
      </x:c>
      <x:c r="S2419" s="17" t="n">
        <x:v>0</x:v>
      </x:c>
      <x:c r="T2419" s="19" t="n">
        <x:f>M2419+O2419+Q2419+S2419</x:f>
        <x:v>882.4635759101585</x:v>
      </x:c>
      <x:c r="U2419" s="18" t="str">
        <x:f>TEXT(T2419,"0.00")&amp;"元"</x:f>
        <x:v>882.46元</x:v>
      </x:c>
      <x:c r="V2419" s="12" t="n">
        <x:v>0</x:v>
      </x:c>
      <x:c r="W2419" s="12" t="n">
        <x:f>K2419-V2419</x:f>
        <x:v>700.3737074365596</x:v>
      </x:c>
    </x:row>
    <x:row r="2420" ht="20" customHeight="1">
      <x:c r="A2420" s="13" t="n">
        <x:v>45705.77777777778</x:v>
      </x:c>
      <x:c r="B2420" s="13" t="n">
        <x:v>45705.78472222222</x:v>
      </x:c>
      <x:c r="C2420" s="14" t="n">
        <x:v>45705</x:v>
      </x:c>
      <x:c r="D2420" s="15" t="n">
        <x:v>112</x:v>
      </x:c>
      <x:c r="E2420" s="12" t="n">
        <x:v>710.1294578637998</x:v>
      </x:c>
      <x:c r="F2420" s="12" t="n">
        <x:v>706.8518222594424</x:v>
      </x:c>
      <x:c r="G2420" s="12" t="n">
        <x:v>5.961627297445716</x:v>
      </x:c>
      <x:c r="H2420" s="12" t="n">
        <x:f>F2420+G2420</x:f>
        <x:v>712.8134495568881</x:v>
      </x:c>
      <x:c r="I2420" s="12" t="n">
        <x:f>H2420-E2420</x:f>
        <x:v>2.6839916930883874</x:v>
      </x:c>
      <x:c r="J2420" s="12" t="n">
        <x:v>0</x:v>
      </x:c>
      <x:c r="K2420" s="12" t="n">
        <x:f>H2420+J2420</x:f>
        <x:v>712.8134495568881</x:v>
      </x:c>
      <x:c r="L2420" s="16" t="n">
        <x:v>1.2522</x:v>
      </x:c>
      <x:c r="M2420" s="17" t="n">
        <x:f>F2420*L2420</x:f>
        <x:v>885.1198518332737</x:v>
      </x:c>
      <x:c r="N2420" s="16" t="n">
        <x:f>L2420*'月度汇总'!$F$8</x:f>
        <x:v>1.8782999999999999</x:v>
      </x:c>
      <x:c r="O2420" s="17" t="n">
        <x:f>G2420*N2420</x:f>
        <x:v>11.197724552792288</x:v>
      </x:c>
      <x:c r="P2420" s="16" t="n">
        <x:f>L2420*'月度汇总'!$F$10</x:f>
        <x:v>6.261</x:v>
      </x:c>
      <x:c r="Q2420" s="17" t="n">
        <x:f>J2420*P2420</x:f>
        <x:v>0</x:v>
      </x:c>
      <x:c r="R2420" s="12" t="n">
        <x:v>0</x:v>
      </x:c>
      <x:c r="S2420" s="17" t="n">
        <x:v>0</x:v>
      </x:c>
      <x:c r="T2420" s="19" t="n">
        <x:f>M2420+O2420+Q2420+S2420</x:f>
        <x:v>896.317576386066</x:v>
      </x:c>
      <x:c r="U2420" s="18" t="str">
        <x:f>TEXT(T2420,"0.00")&amp;"元"</x:f>
        <x:v>896.32元</x:v>
      </x:c>
      <x:c r="V2420" s="12" t="n">
        <x:v>0</x:v>
      </x:c>
      <x:c r="W2420" s="12" t="n">
        <x:f>K2420-V2420</x:f>
        <x:v>712.8134495568881</x:v>
      </x:c>
    </x:row>
    <x:row r="2421" ht="20" customHeight="1">
      <x:c r="A2421" s="13" t="n">
        <x:v>45705.78472222222</x:v>
      </x:c>
      <x:c r="B2421" s="13" t="n">
        <x:v>45705.79166666667</x:v>
      </x:c>
      <x:c r="C2421" s="14" t="n">
        <x:v>45705</x:v>
      </x:c>
      <x:c r="D2421" s="15" t="n">
        <x:v>113</x:v>
      </x:c>
      <x:c r="E2421" s="12" t="n">
        <x:v>66.90490034063441</x:v>
      </x:c>
      <x:c r="F2421" s="12" t="n">
        <x:v>66.90490034063441</x:v>
      </x:c>
      <x:c r="G2421" s="12" t="n">
        <x:v>5.720444372252473</x:v>
      </x:c>
      <x:c r="H2421" s="12" t="n">
        <x:f>F2421+G2421</x:f>
        <x:v>72.62534471288689</x:v>
      </x:c>
      <x:c r="I2421" s="12" t="n">
        <x:f>H2421-E2421</x:f>
        <x:v>5.720444372252473</x:v>
      </x:c>
      <x:c r="J2421" s="12" t="n">
        <x:v>0</x:v>
      </x:c>
      <x:c r="K2421" s="12" t="n">
        <x:f>H2421+J2421</x:f>
        <x:v>72.62534471288689</x:v>
      </x:c>
      <x:c r="L2421" s="16" t="n">
        <x:v>1.2881</x:v>
      </x:c>
      <x:c r="M2421" s="17" t="n">
        <x:f>F2421*L2421</x:f>
        <x:v>86.18020212877119</x:v>
      </x:c>
      <x:c r="N2421" s="16" t="n">
        <x:f>L2421*'月度汇总'!$F$8</x:f>
        <x:v>1.93215</x:v>
      </x:c>
      <x:c r="O2421" s="17" t="n">
        <x:f>G2421*N2421</x:f>
        <x:v>11.052756593847615</x:v>
      </x:c>
      <x:c r="P2421" s="16" t="n">
        <x:f>L2421*'月度汇总'!$F$10</x:f>
        <x:v>6.4405</x:v>
      </x:c>
      <x:c r="Q2421" s="17" t="n">
        <x:f>J2421*P2421</x:f>
        <x:v>0</x:v>
      </x:c>
      <x:c r="R2421" s="12" t="n">
        <x:v>0</x:v>
      </x:c>
      <x:c r="S2421" s="17" t="n">
        <x:v>0</x:v>
      </x:c>
      <x:c r="T2421" s="19" t="n">
        <x:f>M2421+O2421+Q2421+S2421</x:f>
        <x:v>97.2329587226188</x:v>
      </x:c>
      <x:c r="U2421" s="18" t="str">
        <x:f>TEXT(T2421,"0.00")&amp;"元"</x:f>
        <x:v>97.23元</x:v>
      </x:c>
      <x:c r="V2421" s="12" t="n">
        <x:v>0</x:v>
      </x:c>
      <x:c r="W2421" s="12" t="n">
        <x:f>K2421-V2421</x:f>
        <x:v>72.62534471288689</x:v>
      </x:c>
    </x:row>
    <x:row r="2422" ht="20" customHeight="1">
      <x:c r="A2422" s="13" t="n">
        <x:v>45705.79166666667</x:v>
      </x:c>
      <x:c r="B2422" s="13" t="n">
        <x:v>45705.79861111111</x:v>
      </x:c>
      <x:c r="C2422" s="14" t="n">
        <x:v>45705</x:v>
      </x:c>
      <x:c r="D2422" s="15" t="n">
        <x:v>114</x:v>
      </x:c>
      <x:c r="E2422" s="12" t="n">
        <x:v>31.013781211570517</x:v>
      </x:c>
      <x:c r="F2422" s="12" t="n">
        <x:v>31.013781211570517</x:v>
      </x:c>
      <x:c r="G2422" s="12" t="n">
        <x:v>14.921542774757995</x:v>
      </x:c>
      <x:c r="H2422" s="12" t="n">
        <x:f>F2422+G2422</x:f>
        <x:v>45.93532398632851</x:v>
      </x:c>
      <x:c r="I2422" s="12" t="n">
        <x:f>H2422-E2422</x:f>
        <x:v>14.921542774757995</x:v>
      </x:c>
      <x:c r="J2422" s="12" t="n">
        <x:v>0</x:v>
      </x:c>
      <x:c r="K2422" s="12" t="n">
        <x:f>H2422+J2422</x:f>
        <x:v>45.93532398632851</x:v>
      </x:c>
      <x:c r="L2422" s="16" t="n">
        <x:v>1.3466</x:v>
      </x:c>
      <x:c r="M2422" s="17" t="n">
        <x:f>F2422*L2422</x:f>
        <x:v>41.76315777950086</x:v>
      </x:c>
      <x:c r="N2422" s="16" t="n">
        <x:f>L2422*'月度汇总'!$F$8</x:f>
        <x:v>2.0199</x:v>
      </x:c>
      <x:c r="O2422" s="17" t="n">
        <x:f>G2422*N2422</x:f>
        <x:v>30.14002425073367</x:v>
      </x:c>
      <x:c r="P2422" s="16" t="n">
        <x:f>L2422*'月度汇总'!$F$10</x:f>
        <x:v>6.7330000000000005</x:v>
      </x:c>
      <x:c r="Q2422" s="17" t="n">
        <x:f>J2422*P2422</x:f>
        <x:v>0</x:v>
      </x:c>
      <x:c r="R2422" s="12" t="n">
        <x:v>0</x:v>
      </x:c>
      <x:c r="S2422" s="17" t="n">
        <x:v>0</x:v>
      </x:c>
      <x:c r="T2422" s="19" t="n">
        <x:f>M2422+O2422+Q2422+S2422</x:f>
        <x:v>71.90318203023453</x:v>
      </x:c>
      <x:c r="U2422" s="18" t="str">
        <x:f>TEXT(T2422,"0.00")&amp;"元"</x:f>
        <x:v>71.90元</x:v>
      </x:c>
      <x:c r="V2422" s="12" t="n">
        <x:v>0</x:v>
      </x:c>
      <x:c r="W2422" s="12" t="n">
        <x:f>K2422-V2422</x:f>
        <x:v>45.93532398632851</x:v>
      </x:c>
    </x:row>
    <x:row r="2423" ht="20" customHeight="1">
      <x:c r="A2423" s="13" t="n">
        <x:v>45705.79861111111</x:v>
      </x:c>
      <x:c r="B2423" s="13" t="n">
        <x:v>45705.805555555555</x:v>
      </x:c>
      <x:c r="C2423" s="14" t="n">
        <x:v>45705</x:v>
      </x:c>
      <x:c r="D2423" s="15" t="n">
        <x:v>115</x:v>
      </x:c>
      <x:c r="E2423" s="12" t="n">
        <x:v>1.107393847646449</x:v>
      </x:c>
      <x:c r="F2423" s="12" t="n">
        <x:v>1.107393847646449</x:v>
      </x:c>
      <x:c r="G2423" s="12" t="n">
        <x:v>2.9928421131486402</x:v>
      </x:c>
      <x:c r="H2423" s="12" t="n">
        <x:f>F2423+G2423</x:f>
        <x:v>4.100235960795089</x:v>
      </x:c>
      <x:c r="I2423" s="12" t="n">
        <x:f>H2423-E2423</x:f>
        <x:v>2.9928421131486402</x:v>
      </x:c>
      <x:c r="J2423" s="12" t="n">
        <x:v>0</x:v>
      </x:c>
      <x:c r="K2423" s="12" t="n">
        <x:f>H2423+J2423</x:f>
        <x:v>4.100235960795089</x:v>
      </x:c>
      <x:c r="L2423" s="16" t="n">
        <x:v>1.3523</x:v>
      </x:c>
      <x:c r="M2423" s="17" t="n">
        <x:f>F2423*L2423</x:f>
        <x:v>1.4975287001722932</x:v>
      </x:c>
      <x:c r="N2423" s="16" t="n">
        <x:f>L2423*'月度汇总'!$F$8</x:f>
        <x:v>2.0284500000000003</x:v>
      </x:c>
      <x:c r="O2423" s="17" t="n">
        <x:f>G2423*N2423</x:f>
        <x:v>6.070830584416361</x:v>
      </x:c>
      <x:c r="P2423" s="16" t="n">
        <x:f>L2423*'月度汇总'!$F$10</x:f>
        <x:v>6.7615</x:v>
      </x:c>
      <x:c r="Q2423" s="17" t="n">
        <x:f>J2423*P2423</x:f>
        <x:v>0</x:v>
      </x:c>
      <x:c r="R2423" s="12" t="n">
        <x:v>0</x:v>
      </x:c>
      <x:c r="S2423" s="17" t="n">
        <x:v>0</x:v>
      </x:c>
      <x:c r="T2423" s="19" t="n">
        <x:f>M2423+O2423+Q2423+S2423</x:f>
        <x:v>7.568359284588654</x:v>
      </x:c>
      <x:c r="U2423" s="18" t="str">
        <x:f>TEXT(T2423,"0.00")&amp;"元"</x:f>
        <x:v>7.57元</x:v>
      </x:c>
      <x:c r="V2423" s="12" t="n">
        <x:v>0</x:v>
      </x:c>
      <x:c r="W2423" s="12" t="n">
        <x:f>K2423-V2423</x:f>
        <x:v>4.100235960795089</x:v>
      </x:c>
    </x:row>
    <x:row r="2424" ht="20" customHeight="1">
      <x:c r="A2424" s="13" t="n">
        <x:v>45705.805555555555</x:v>
      </x:c>
      <x:c r="B2424" s="13" t="n">
        <x:v>45705.8125</x:v>
      </x:c>
      <x:c r="C2424" s="14" t="n">
        <x:v>45705</x:v>
      </x:c>
      <x:c r="D2424" s="15" t="n">
        <x:v>116</x:v>
      </x:c>
      <x:c r="E2424" s="12" t="n">
        <x:v>0</x:v>
      </x:c>
      <x:c r="F2424" s="12" t="n">
        <x:v>0</x:v>
      </x:c>
      <x:c r="G2424" s="12" t="n">
        <x:v>0</x:v>
      </x:c>
      <x:c r="H2424" s="12" t="n">
        <x:f>F2424+G2424</x:f>
        <x:v>0</x:v>
      </x:c>
      <x:c r="I2424" s="12" t="n">
        <x:f>H2424-E2424</x:f>
        <x:v>0</x:v>
      </x:c>
      <x:c r="J2424" s="12" t="n">
        <x:v>2.457116676666593</x:v>
      </x:c>
      <x:c r="K2424" s="12" t="n">
        <x:f>H2424+J2424</x:f>
        <x:v>2.457116676666593</x:v>
      </x:c>
      <x:c r="L2424" s="16" t="n">
        <x:v>1.3445</x:v>
      </x:c>
      <x:c r="M2424" s="17" t="n">
        <x:f>F2424*L2424</x:f>
        <x:v>0</x:v>
      </x:c>
      <x:c r="N2424" s="16" t="n">
        <x:f>L2424*'月度汇总'!$F$8</x:f>
        <x:v>2.01675</x:v>
      </x:c>
      <x:c r="O2424" s="17" t="n">
        <x:f>G2424*N2424</x:f>
        <x:v>0</x:v>
      </x:c>
      <x:c r="P2424" s="16" t="n">
        <x:f>L2424*'月度汇总'!$F$10</x:f>
        <x:v>6.7225</x:v>
      </x:c>
      <x:c r="Q2424" s="17" t="n">
        <x:f>J2424*P2424</x:f>
        <x:v>16.51796685889117</x:v>
      </x:c>
      <x:c r="R2424" s="12" t="n">
        <x:v>0</x:v>
      </x:c>
      <x:c r="S2424" s="17" t="n">
        <x:v>0</x:v>
      </x:c>
      <x:c r="T2424" s="19" t="n">
        <x:f>M2424+O2424+Q2424+S2424</x:f>
        <x:v>16.51796685889117</x:v>
      </x:c>
      <x:c r="U2424" s="18" t="str">
        <x:f>TEXT(T2424,"0.00")&amp;"元"</x:f>
        <x:v>16.52元</x:v>
      </x:c>
      <x:c r="V2424" s="12" t="n">
        <x:v>0</x:v>
      </x:c>
      <x:c r="W2424" s="12" t="n">
        <x:f>K2424-V2424</x:f>
        <x:v>2.457116676666593</x:v>
      </x:c>
    </x:row>
    <x:row r="2425" ht="20" customHeight="1">
      <x:c r="A2425" s="13" t="n">
        <x:v>45705.8125</x:v>
      </x:c>
      <x:c r="B2425" s="13" t="n">
        <x:v>45705.819444444445</x:v>
      </x:c>
      <x:c r="C2425" s="14" t="n">
        <x:v>45705</x:v>
      </x:c>
      <x:c r="D2425" s="15" t="n">
        <x:v>117</x:v>
      </x:c>
      <x:c r="E2425" s="12" t="n">
        <x:v>5.121701960700307</x:v>
      </x:c>
      <x:c r="F2425" s="12" t="n">
        <x:v>5.121701960700307</x:v>
      </x:c>
      <x:c r="G2425" s="12" t="n">
        <x:v>11.023231847038119</x:v>
      </x:c>
      <x:c r="H2425" s="12" t="n">
        <x:f>F2425+G2425</x:f>
        <x:v>16.144933807738425</x:v>
      </x:c>
      <x:c r="I2425" s="12" t="n">
        <x:f>H2425-E2425</x:f>
        <x:v>11.023231847038119</x:v>
      </x:c>
      <x:c r="J2425" s="12" t="n">
        <x:v>0</x:v>
      </x:c>
      <x:c r="K2425" s="12" t="n">
        <x:f>H2425+J2425</x:f>
        <x:v>16.144933807738425</x:v>
      </x:c>
      <x:c r="L2425" s="16" t="n">
        <x:v>1.3483</x:v>
      </x:c>
      <x:c r="M2425" s="17" t="n">
        <x:f>F2425*L2425</x:f>
        <x:v>6.905590753612223</x:v>
      </x:c>
      <x:c r="N2425" s="16" t="n">
        <x:f>L2425*'月度汇总'!$F$8</x:f>
        <x:v>2.02245</x:v>
      </x:c>
      <x:c r="O2425" s="17" t="n">
        <x:f>G2425*N2425</x:f>
        <x:v>22.293935249042246</x:v>
      </x:c>
      <x:c r="P2425" s="16" t="n">
        <x:f>L2425*'月度汇总'!$F$10</x:f>
        <x:v>6.7415</x:v>
      </x:c>
      <x:c r="Q2425" s="17" t="n">
        <x:f>J2425*P2425</x:f>
        <x:v>0</x:v>
      </x:c>
      <x:c r="R2425" s="12" t="n">
        <x:v>0</x:v>
      </x:c>
      <x:c r="S2425" s="17" t="n">
        <x:v>0</x:v>
      </x:c>
      <x:c r="T2425" s="19" t="n">
        <x:f>M2425+O2425+Q2425+S2425</x:f>
        <x:v>29.19952600265447</x:v>
      </x:c>
      <x:c r="U2425" s="18" t="str">
        <x:f>TEXT(T2425,"0.00")&amp;"元"</x:f>
        <x:v>29.20元</x:v>
      </x:c>
      <x:c r="V2425" s="12" t="n">
        <x:v>0</x:v>
      </x:c>
      <x:c r="W2425" s="12" t="n">
        <x:f>K2425-V2425</x:f>
        <x:v>16.144933807738425</x:v>
      </x:c>
    </x:row>
    <x:row r="2426" ht="20" customHeight="1">
      <x:c r="A2426" s="13" t="n">
        <x:v>45705.819444444445</x:v>
      </x:c>
      <x:c r="B2426" s="13" t="n">
        <x:v>45705.82638888889</x:v>
      </x:c>
      <x:c r="C2426" s="14" t="n">
        <x:v>45705</x:v>
      </x:c>
      <x:c r="D2426" s="15" t="n">
        <x:v>118</x:v>
      </x:c>
      <x:c r="E2426" s="12" t="n">
        <x:v>24.013510380037246</x:v>
      </x:c>
      <x:c r="F2426" s="12" t="n">
        <x:v>24.013510380037246</x:v>
      </x:c>
      <x:c r="G2426" s="12" t="n">
        <x:v>2.349297484785552</x:v>
      </x:c>
      <x:c r="H2426" s="12" t="n">
        <x:f>F2426+G2426</x:f>
        <x:v>26.3628078648228</x:v>
      </x:c>
      <x:c r="I2426" s="12" t="n">
        <x:f>H2426-E2426</x:f>
        <x:v>2.349297484785552</x:v>
      </x:c>
      <x:c r="J2426" s="12" t="n">
        <x:v>0</x:v>
      </x:c>
      <x:c r="K2426" s="12" t="n">
        <x:f>H2426+J2426</x:f>
        <x:v>26.3628078648228</x:v>
      </x:c>
      <x:c r="L2426" s="16" t="n">
        <x:v>1.349</x:v>
      </x:c>
      <x:c r="M2426" s="17" t="n">
        <x:f>F2426*L2426</x:f>
        <x:v>32.394225502670245</x:v>
      </x:c>
      <x:c r="N2426" s="16" t="n">
        <x:f>L2426*'月度汇总'!$F$8</x:f>
        <x:v>2.0235</x:v>
      </x:c>
      <x:c r="O2426" s="17" t="n">
        <x:f>G2426*N2426</x:f>
        <x:v>4.753803460463565</x:v>
      </x:c>
      <x:c r="P2426" s="16" t="n">
        <x:f>L2426*'月度汇总'!$F$10</x:f>
        <x:v>6.745</x:v>
      </x:c>
      <x:c r="Q2426" s="17" t="n">
        <x:f>J2426*P2426</x:f>
        <x:v>0</x:v>
      </x:c>
      <x:c r="R2426" s="12" t="n">
        <x:v>0</x:v>
      </x:c>
      <x:c r="S2426" s="17" t="n">
        <x:v>0</x:v>
      </x:c>
      <x:c r="T2426" s="19" t="n">
        <x:f>M2426+O2426+Q2426+S2426</x:f>
        <x:v>37.14802896313381</x:v>
      </x:c>
      <x:c r="U2426" s="18" t="str">
        <x:f>TEXT(T2426,"0.00")&amp;"元"</x:f>
        <x:v>37.15元</x:v>
      </x:c>
      <x:c r="V2426" s="12" t="n">
        <x:v>0</x:v>
      </x:c>
      <x:c r="W2426" s="12" t="n">
        <x:f>K2426-V2426</x:f>
        <x:v>26.3628078648228</x:v>
      </x:c>
    </x:row>
    <x:row r="2427" ht="20" customHeight="1">
      <x:c r="A2427" s="13" t="n">
        <x:v>45705.82638888889</x:v>
      </x:c>
      <x:c r="B2427" s="13" t="n">
        <x:v>45705.83333333333</x:v>
      </x:c>
      <x:c r="C2427" s="14" t="n">
        <x:v>45705</x:v>
      </x:c>
      <x:c r="D2427" s="15" t="n">
        <x:v>119</x:v>
      </x:c>
      <x:c r="E2427" s="12" t="n">
        <x:v>12.66081087065811</x:v>
      </x:c>
      <x:c r="F2427" s="12" t="n">
        <x:v>12.66081087065811</x:v>
      </x:c>
      <x:c r="G2427" s="12" t="n">
        <x:v>10.015054588571616</x:v>
      </x:c>
      <x:c r="H2427" s="12" t="n">
        <x:f>F2427+G2427</x:f>
        <x:v>22.675865459229726</x:v>
      </x:c>
      <x:c r="I2427" s="12" t="n">
        <x:f>H2427-E2427</x:f>
        <x:v>10.015054588571616</x:v>
      </x:c>
      <x:c r="J2427" s="12" t="n">
        <x:v>0</x:v>
      </x:c>
      <x:c r="K2427" s="12" t="n">
        <x:f>H2427+J2427</x:f>
        <x:v>22.675865459229726</x:v>
      </x:c>
      <x:c r="L2427" s="16" t="n">
        <x:v>1.3473</x:v>
      </x:c>
      <x:c r="M2427" s="17" t="n">
        <x:f>F2427*L2427</x:f>
        <x:v>17.05791048603767</x:v>
      </x:c>
      <x:c r="N2427" s="16" t="n">
        <x:f>L2427*'月度汇总'!$F$8</x:f>
        <x:v>2.02095</x:v>
      </x:c>
      <x:c r="O2427" s="17" t="n">
        <x:f>G2427*N2427</x:f>
        <x:v>20.239924570773805</x:v>
      </x:c>
      <x:c r="P2427" s="16" t="n">
        <x:f>L2427*'月度汇总'!$F$10</x:f>
        <x:v>6.7364999999999995</x:v>
      </x:c>
      <x:c r="Q2427" s="17" t="n">
        <x:f>J2427*P2427</x:f>
        <x:v>0</x:v>
      </x:c>
      <x:c r="R2427" s="12" t="n">
        <x:v>0</x:v>
      </x:c>
      <x:c r="S2427" s="17" t="n">
        <x:v>0</x:v>
      </x:c>
      <x:c r="T2427" s="19" t="n">
        <x:f>M2427+O2427+Q2427+S2427</x:f>
        <x:v>37.29783505681148</x:v>
      </x:c>
      <x:c r="U2427" s="18" t="str">
        <x:f>TEXT(T2427,"0.00")&amp;"元"</x:f>
        <x:v>37.30元</x:v>
      </x:c>
      <x:c r="V2427" s="12" t="n">
        <x:v>0</x:v>
      </x:c>
      <x:c r="W2427" s="12" t="n">
        <x:f>K2427-V2427</x:f>
        <x:v>22.675865459229726</x:v>
      </x:c>
    </x:row>
    <x:row r="2428" ht="20" customHeight="1">
      <x:c r="A2428" s="13" t="n">
        <x:v>45705.83333333333</x:v>
      </x:c>
      <x:c r="B2428" s="13" t="n">
        <x:v>45705.84027777778</x:v>
      </x:c>
      <x:c r="C2428" s="14" t="n">
        <x:v>45705</x:v>
      </x:c>
      <x:c r="D2428" s="15" t="n">
        <x:v>120</x:v>
      </x:c>
      <x:c r="E2428" s="12" t="n">
        <x:v>0</x:v>
      </x:c>
      <x:c r="F2428" s="12" t="n">
        <x:v>0</x:v>
      </x:c>
      <x:c r="G2428" s="12" t="n">
        <x:v>0</x:v>
      </x:c>
      <x:c r="H2428" s="12" t="n">
        <x:f>F2428+G2428</x:f>
        <x:v>0</x:v>
      </x:c>
      <x:c r="I2428" s="12" t="n">
        <x:f>H2428-E2428</x:f>
        <x:v>0</x:v>
      </x:c>
      <x:c r="J2428" s="12" t="n">
        <x:v>0</x:v>
      </x:c>
      <x:c r="K2428" s="12" t="n">
        <x:f>H2428+J2428</x:f>
        <x:v>0</x:v>
      </x:c>
      <x:c r="L2428" s="16" t="n">
        <x:v>1.3482</x:v>
      </x:c>
      <x:c r="M2428" s="17" t="n">
        <x:f>F2428*L2428</x:f>
        <x:v>0</x:v>
      </x:c>
      <x:c r="N2428" s="16" t="n">
        <x:f>L2428*'月度汇总'!$F$8</x:f>
        <x:v>2.0223</x:v>
      </x:c>
      <x:c r="O2428" s="17" t="n">
        <x:f>G2428*N2428</x:f>
        <x:v>0</x:v>
      </x:c>
      <x:c r="P2428" s="16" t="n">
        <x:f>L2428*'月度汇总'!$F$10</x:f>
        <x:v>6.7410000000000005</x:v>
      </x:c>
      <x:c r="Q2428" s="17" t="n">
        <x:f>J2428*P2428</x:f>
        <x:v>0</x:v>
      </x:c>
      <x:c r="R2428" s="12" t="n">
        <x:v>0</x:v>
      </x:c>
      <x:c r="S2428" s="17" t="n">
        <x:v>0</x:v>
      </x:c>
      <x:c r="T2428" s="19" t="n">
        <x:f>M2428+O2428+Q2428+S2428</x:f>
        <x:v>0</x:v>
      </x:c>
      <x:c r="U2428" s="18" t="str">
        <x:f>TEXT(T2428,"0.00")&amp;"元"</x:f>
        <x:v>0.00元</x:v>
      </x:c>
      <x:c r="V2428" s="12" t="n">
        <x:v>0</x:v>
      </x:c>
      <x:c r="W2428" s="12" t="n">
        <x:f>K2428-V2428</x:f>
        <x:v>0</x:v>
      </x:c>
    </x:row>
    <x:row r="2429" ht="20" customHeight="1">
      <x:c r="A2429" s="13" t="n">
        <x:v>45705.84027777778</x:v>
      </x:c>
      <x:c r="B2429" s="13" t="n">
        <x:v>45705.84722222222</x:v>
      </x:c>
      <x:c r="C2429" s="14" t="n">
        <x:v>45705</x:v>
      </x:c>
      <x:c r="D2429" s="15" t="n">
        <x:v>121</x:v>
      </x:c>
      <x:c r="E2429" s="12" t="n">
        <x:v>0</x:v>
      </x:c>
      <x:c r="F2429" s="12" t="n">
        <x:v>0</x:v>
      </x:c>
      <x:c r="G2429" s="12" t="n">
        <x:v>0</x:v>
      </x:c>
      <x:c r="H2429" s="12" t="n">
        <x:f>F2429+G2429</x:f>
        <x:v>0</x:v>
      </x:c>
      <x:c r="I2429" s="12" t="n">
        <x:f>H2429-E2429</x:f>
        <x:v>0</x:v>
      </x:c>
      <x:c r="J2429" s="12" t="n">
        <x:v>0</x:v>
      </x:c>
      <x:c r="K2429" s="12" t="n">
        <x:f>H2429+J2429</x:f>
        <x:v>0</x:v>
      </x:c>
      <x:c r="L2429" s="16" t="n">
        <x:v>1.3513</x:v>
      </x:c>
      <x:c r="M2429" s="17" t="n">
        <x:f>F2429*L2429</x:f>
        <x:v>0</x:v>
      </x:c>
      <x:c r="N2429" s="16" t="n">
        <x:f>L2429*'月度汇总'!$F$8</x:f>
        <x:v>2.02695</x:v>
      </x:c>
      <x:c r="O2429" s="17" t="n">
        <x:f>G2429*N2429</x:f>
        <x:v>0</x:v>
      </x:c>
      <x:c r="P2429" s="16" t="n">
        <x:f>L2429*'月度汇总'!$F$10</x:f>
        <x:v>6.7565</x:v>
      </x:c>
      <x:c r="Q2429" s="17" t="n">
        <x:f>J2429*P2429</x:f>
        <x:v>0</x:v>
      </x:c>
      <x:c r="R2429" s="12" t="n">
        <x:v>0</x:v>
      </x:c>
      <x:c r="S2429" s="17" t="n">
        <x:v>0</x:v>
      </x:c>
      <x:c r="T2429" s="19" t="n">
        <x:f>M2429+O2429+Q2429+S2429</x:f>
        <x:v>0</x:v>
      </x:c>
      <x:c r="U2429" s="18" t="str">
        <x:f>TEXT(T2429,"0.00")&amp;"元"</x:f>
        <x:v>0.00元</x:v>
      </x:c>
      <x:c r="V2429" s="12" t="n">
        <x:v>0</x:v>
      </x:c>
      <x:c r="W2429" s="12" t="n">
        <x:f>K2429-V2429</x:f>
        <x:v>0</x:v>
      </x:c>
    </x:row>
    <x:row r="2430" ht="20" customHeight="1">
      <x:c r="A2430" s="13" t="n">
        <x:v>45705.84722222222</x:v>
      </x:c>
      <x:c r="B2430" s="13" t="n">
        <x:v>45705.85416666667</x:v>
      </x:c>
      <x:c r="C2430" s="14" t="n">
        <x:v>45705</x:v>
      </x:c>
      <x:c r="D2430" s="15" t="n">
        <x:v>122</x:v>
      </x:c>
      <x:c r="E2430" s="12" t="n">
        <x:v>0</x:v>
      </x:c>
      <x:c r="F2430" s="12" t="n">
        <x:v>0</x:v>
      </x:c>
      <x:c r="G2430" s="12" t="n">
        <x:v>0</x:v>
      </x:c>
      <x:c r="H2430" s="12" t="n">
        <x:f>F2430+G2430</x:f>
        <x:v>0</x:v>
      </x:c>
      <x:c r="I2430" s="12" t="n">
        <x:f>H2430-E2430</x:f>
        <x:v>0</x:v>
      </x:c>
      <x:c r="J2430" s="12" t="n">
        <x:v>0</x:v>
      </x:c>
      <x:c r="K2430" s="12" t="n">
        <x:f>H2430+J2430</x:f>
        <x:v>0</x:v>
      </x:c>
      <x:c r="L2430" s="16" t="n">
        <x:v>1.34</x:v>
      </x:c>
      <x:c r="M2430" s="17" t="n">
        <x:f>F2430*L2430</x:f>
        <x:v>0</x:v>
      </x:c>
      <x:c r="N2430" s="16" t="n">
        <x:f>L2430*'月度汇总'!$F$8</x:f>
        <x:v>2.0100000000000002</x:v>
      </x:c>
      <x:c r="O2430" s="17" t="n">
        <x:f>G2430*N2430</x:f>
        <x:v>0</x:v>
      </x:c>
      <x:c r="P2430" s="16" t="n">
        <x:f>L2430*'月度汇总'!$F$10</x:f>
        <x:v>6.7</x:v>
      </x:c>
      <x:c r="Q2430" s="17" t="n">
        <x:f>J2430*P2430</x:f>
        <x:v>0</x:v>
      </x:c>
      <x:c r="R2430" s="12" t="n">
        <x:v>0</x:v>
      </x:c>
      <x:c r="S2430" s="17" t="n">
        <x:v>0</x:v>
      </x:c>
      <x:c r="T2430" s="19" t="n">
        <x:f>M2430+O2430+Q2430+S2430</x:f>
        <x:v>0</x:v>
      </x:c>
      <x:c r="U2430" s="18" t="str">
        <x:f>TEXT(T2430,"0.00")&amp;"元"</x:f>
        <x:v>0.00元</x:v>
      </x:c>
      <x:c r="V2430" s="12" t="n">
        <x:v>0</x:v>
      </x:c>
      <x:c r="W2430" s="12" t="n">
        <x:f>K2430-V2430</x:f>
        <x:v>0</x:v>
      </x:c>
    </x:row>
    <x:row r="2431" ht="20" customHeight="1">
      <x:c r="A2431" s="13" t="n">
        <x:v>45705.85416666667</x:v>
      </x:c>
      <x:c r="B2431" s="13" t="n">
        <x:v>45705.86111111111</x:v>
      </x:c>
      <x:c r="C2431" s="14" t="n">
        <x:v>45705</x:v>
      </x:c>
      <x:c r="D2431" s="15" t="n">
        <x:v>123</x:v>
      </x:c>
      <x:c r="E2431" s="12" t="n">
        <x:v>0</x:v>
      </x:c>
      <x:c r="F2431" s="12" t="n">
        <x:v>0</x:v>
      </x:c>
      <x:c r="G2431" s="12" t="n">
        <x:v>0.4760935980286831</x:v>
      </x:c>
      <x:c r="H2431" s="12" t="n">
        <x:f>F2431+G2431</x:f>
        <x:v>0.4760935980286831</x:v>
      </x:c>
      <x:c r="I2431" s="12" t="n">
        <x:f>H2431-E2431</x:f>
        <x:v>0.4760935980286831</x:v>
      </x:c>
      <x:c r="J2431" s="12" t="n">
        <x:v>0</x:v>
      </x:c>
      <x:c r="K2431" s="12" t="n">
        <x:f>H2431+J2431</x:f>
        <x:v>0.4760935980286831</x:v>
      </x:c>
      <x:c r="L2431" s="16" t="n">
        <x:v>1.3489</x:v>
      </x:c>
      <x:c r="M2431" s="17" t="n">
        <x:f>F2431*L2431</x:f>
        <x:v>0</x:v>
      </x:c>
      <x:c r="N2431" s="16" t="n">
        <x:f>L2431*'月度汇总'!$F$8</x:f>
        <x:v>2.0233499999999998</x:v>
      </x:c>
      <x:c r="O2431" s="17" t="n">
        <x:f>G2431*N2431</x:f>
        <x:v>0.9633039815713359</x:v>
      </x:c>
      <x:c r="P2431" s="16" t="n">
        <x:f>L2431*'月度汇总'!$F$10</x:f>
        <x:v>6.7445</x:v>
      </x:c>
      <x:c r="Q2431" s="17" t="n">
        <x:f>J2431*P2431</x:f>
        <x:v>0</x:v>
      </x:c>
      <x:c r="R2431" s="12" t="n">
        <x:v>0</x:v>
      </x:c>
      <x:c r="S2431" s="17" t="n">
        <x:v>0</x:v>
      </x:c>
      <x:c r="T2431" s="19" t="n">
        <x:f>M2431+O2431+Q2431+S2431</x:f>
        <x:v>0.9633039815713359</x:v>
      </x:c>
      <x:c r="U2431" s="18" t="str">
        <x:f>TEXT(T2431,"0.00")&amp;"元"</x:f>
        <x:v>0.96元</x:v>
      </x:c>
      <x:c r="V2431" s="12" t="n">
        <x:v>0</x:v>
      </x:c>
      <x:c r="W2431" s="12" t="n">
        <x:f>K2431-V2431</x:f>
        <x:v>0.4760935980286831</x:v>
      </x:c>
    </x:row>
    <x:row r="2432" ht="20" customHeight="1">
      <x:c r="A2432" s="13" t="n">
        <x:v>45705.86111111111</x:v>
      </x:c>
      <x:c r="B2432" s="13" t="n">
        <x:v>45705.868055555555</x:v>
      </x:c>
      <x:c r="C2432" s="14" t="n">
        <x:v>45705</x:v>
      </x:c>
      <x:c r="D2432" s="15" t="n">
        <x:v>124</x:v>
      </x:c>
      <x:c r="E2432" s="12" t="n">
        <x:v>15.420760242453525</x:v>
      </x:c>
      <x:c r="F2432" s="12" t="n">
        <x:v>15.420760242453525</x:v>
      </x:c>
      <x:c r="G2432" s="12" t="n">
        <x:v>0</x:v>
      </x:c>
      <x:c r="H2432" s="12" t="n">
        <x:f>F2432+G2432</x:f>
        <x:v>15.420760242453525</x:v>
      </x:c>
      <x:c r="I2432" s="12" t="n">
        <x:f>H2432-E2432</x:f>
        <x:v>0</x:v>
      </x:c>
      <x:c r="J2432" s="12" t="n">
        <x:v>0</x:v>
      </x:c>
      <x:c r="K2432" s="12" t="n">
        <x:f>H2432+J2432</x:f>
        <x:v>15.420760242453525</x:v>
      </x:c>
      <x:c r="L2432" s="16" t="n">
        <x:v>1.3952</x:v>
      </x:c>
      <x:c r="M2432" s="17" t="n">
        <x:f>F2432*L2432</x:f>
        <x:v>21.515044690271157</x:v>
      </x:c>
      <x:c r="N2432" s="16" t="n">
        <x:f>L2432*'月度汇总'!$F$8</x:f>
        <x:v>2.0928</x:v>
      </x:c>
      <x:c r="O2432" s="17" t="n">
        <x:f>G2432*N2432</x:f>
        <x:v>0</x:v>
      </x:c>
      <x:c r="P2432" s="16" t="n">
        <x:f>L2432*'月度汇总'!$F$10</x:f>
        <x:v>6.976</x:v>
      </x:c>
      <x:c r="Q2432" s="17" t="n">
        <x:f>J2432*P2432</x:f>
        <x:v>0</x:v>
      </x:c>
      <x:c r="R2432" s="12" t="n">
        <x:v>0</x:v>
      </x:c>
      <x:c r="S2432" s="17" t="n">
        <x:v>0</x:v>
      </x:c>
      <x:c r="T2432" s="19" t="n">
        <x:f>M2432+O2432+Q2432+S2432</x:f>
        <x:v>21.515044690271157</x:v>
      </x:c>
      <x:c r="U2432" s="18" t="str">
        <x:f>TEXT(T2432,"0.00")&amp;"元"</x:f>
        <x:v>21.52元</x:v>
      </x:c>
      <x:c r="V2432" s="12" t="n">
        <x:v>0</x:v>
      </x:c>
      <x:c r="W2432" s="12" t="n">
        <x:f>K2432-V2432</x:f>
        <x:v>15.420760242453525</x:v>
      </x:c>
    </x:row>
    <x:row r="2433" ht="20" customHeight="1">
      <x:c r="A2433" s="13" t="n">
        <x:v>45705.868055555555</x:v>
      </x:c>
      <x:c r="B2433" s="13" t="n">
        <x:v>45705.875</x:v>
      </x:c>
      <x:c r="C2433" s="14" t="n">
        <x:v>45705</x:v>
      </x:c>
      <x:c r="D2433" s="15" t="n">
        <x:v>125</x:v>
      </x:c>
      <x:c r="E2433" s="12" t="n">
        <x:v>721.303415511999</x:v>
      </x:c>
      <x:c r="F2433" s="12" t="n">
        <x:v>721.303415511999</x:v>
      </x:c>
      <x:c r="G2433" s="12" t="n">
        <x:v>0</x:v>
      </x:c>
      <x:c r="H2433" s="12" t="n">
        <x:f>F2433+G2433</x:f>
        <x:v>721.303415511999</x:v>
      </x:c>
      <x:c r="I2433" s="12" t="n">
        <x:f>H2433-E2433</x:f>
        <x:v>0</x:v>
      </x:c>
      <x:c r="J2433" s="12" t="n">
        <x:v>0</x:v>
      </x:c>
      <x:c r="K2433" s="12" t="n">
        <x:f>H2433+J2433</x:f>
        <x:v>721.303415511999</x:v>
      </x:c>
      <x:c r="L2433" s="16" t="n">
        <x:v>1.2226</x:v>
      </x:c>
      <x:c r="M2433" s="17" t="n">
        <x:f>F2433*L2433</x:f>
        <x:v>881.8655558049699</x:v>
      </x:c>
      <x:c r="N2433" s="16" t="n">
        <x:f>L2433*'月度汇总'!$F$8</x:f>
        <x:v>1.8338999999999999</x:v>
      </x:c>
      <x:c r="O2433" s="17" t="n">
        <x:f>G2433*N2433</x:f>
        <x:v>0</x:v>
      </x:c>
      <x:c r="P2433" s="16" t="n">
        <x:f>L2433*'月度汇总'!$F$10</x:f>
        <x:v>6.1129999999999995</x:v>
      </x:c>
      <x:c r="Q2433" s="17" t="n">
        <x:f>J2433*P2433</x:f>
        <x:v>0</x:v>
      </x:c>
      <x:c r="R2433" s="12" t="n">
        <x:v>0</x:v>
      </x:c>
      <x:c r="S2433" s="17" t="n">
        <x:v>0</x:v>
      </x:c>
      <x:c r="T2433" s="19" t="n">
        <x:f>M2433+O2433+Q2433+S2433</x:f>
        <x:v>881.8655558049699</x:v>
      </x:c>
      <x:c r="U2433" s="18" t="str">
        <x:f>TEXT(T2433,"0.00")&amp;"元"</x:f>
        <x:v>881.87元</x:v>
      </x:c>
      <x:c r="V2433" s="12" t="n">
        <x:v>0</x:v>
      </x:c>
      <x:c r="W2433" s="12" t="n">
        <x:f>K2433-V2433</x:f>
        <x:v>721.303415511999</x:v>
      </x:c>
    </x:row>
    <x:row r="2434" ht="20" customHeight="1">
      <x:c r="A2434" s="13" t="n">
        <x:v>45705.875</x:v>
      </x:c>
      <x:c r="B2434" s="13" t="n">
        <x:v>45705.881944444445</x:v>
      </x:c>
      <x:c r="C2434" s="14" t="n">
        <x:v>45705</x:v>
      </x:c>
      <x:c r="D2434" s="15" t="n">
        <x:v>126</x:v>
      </x:c>
      <x:c r="E2434" s="12" t="n">
        <x:v>733.6468653610383</x:v>
      </x:c>
      <x:c r="F2434" s="12" t="n">
        <x:v>719.5787526996271</x:v>
      </x:c>
      <x:c r="G2434" s="12" t="n">
        <x:v>3.3935549749704705</x:v>
      </x:c>
      <x:c r="H2434" s="12" t="n">
        <x:f>F2434+G2434</x:f>
        <x:v>722.9723076745976</x:v>
      </x:c>
      <x:c r="I2434" s="12" t="n">
        <x:f>H2434-E2434</x:f>
        <x:v>-10.674557686440721</x:v>
      </x:c>
      <x:c r="J2434" s="12" t="n">
        <x:v>0</x:v>
      </x:c>
      <x:c r="K2434" s="12" t="n">
        <x:f>H2434+J2434</x:f>
        <x:v>722.9723076745976</x:v>
      </x:c>
      <x:c r="L2434" s="16" t="n">
        <x:v>0.9332</x:v>
      </x:c>
      <x:c r="M2434" s="17" t="n">
        <x:f>F2434*L2434</x:f>
        <x:v>671.510892019292</x:v>
      </x:c>
      <x:c r="N2434" s="16" t="n">
        <x:f>L2434*'月度汇总'!$F$8</x:f>
        <x:v>1.3998</x:v>
      </x:c>
      <x:c r="O2434" s="17" t="n">
        <x:f>G2434*N2434</x:f>
        <x:v>4.750298253963664</x:v>
      </x:c>
      <x:c r="P2434" s="16" t="n">
        <x:f>L2434*'月度汇总'!$F$10</x:f>
        <x:v>4.666</x:v>
      </x:c>
      <x:c r="Q2434" s="17" t="n">
        <x:f>J2434*P2434</x:f>
        <x:v>0</x:v>
      </x:c>
      <x:c r="R2434" s="12" t="n">
        <x:v>0</x:v>
      </x:c>
      <x:c r="S2434" s="17" t="n">
        <x:v>0</x:v>
      </x:c>
      <x:c r="T2434" s="19" t="n">
        <x:f>M2434+O2434+Q2434+S2434</x:f>
        <x:v>676.2611902732557</x:v>
      </x:c>
      <x:c r="U2434" s="18" t="str">
        <x:f>TEXT(T2434,"0.00")&amp;"元"</x:f>
        <x:v>676.26元</x:v>
      </x:c>
      <x:c r="V2434" s="12" t="n">
        <x:v>0</x:v>
      </x:c>
      <x:c r="W2434" s="12" t="n">
        <x:f>K2434-V2434</x:f>
        <x:v>722.9723076745976</x:v>
      </x:c>
    </x:row>
    <x:row r="2435" ht="20" customHeight="1">
      <x:c r="A2435" s="13" t="n">
        <x:v>45705.881944444445</x:v>
      </x:c>
      <x:c r="B2435" s="13" t="n">
        <x:v>45705.88888888889</x:v>
      </x:c>
      <x:c r="C2435" s="14" t="n">
        <x:v>45705</x:v>
      </x:c>
      <x:c r="D2435" s="15" t="n">
        <x:v>127</x:v>
      </x:c>
      <x:c r="E2435" s="12" t="n">
        <x:v>740.5975764608938</x:v>
      </x:c>
      <x:c r="F2435" s="12" t="n">
        <x:v>735.782510921559</x:v>
      </x:c>
      <x:c r="G2435" s="12" t="n">
        <x:v>0</x:v>
      </x:c>
      <x:c r="H2435" s="12" t="n">
        <x:f>F2435+G2435</x:f>
        <x:v>735.782510921559</x:v>
      </x:c>
      <x:c r="I2435" s="12" t="n">
        <x:f>H2435-E2435</x:f>
        <x:v>-4.815065539334796</x:v>
      </x:c>
      <x:c r="J2435" s="12" t="n">
        <x:v>0</x:v>
      </x:c>
      <x:c r="K2435" s="12" t="n">
        <x:f>H2435+J2435</x:f>
        <x:v>735.782510921559</x:v>
      </x:c>
      <x:c r="L2435" s="16" t="n">
        <x:v>0.9068</x:v>
      </x:c>
      <x:c r="M2435" s="17" t="n">
        <x:f>F2435*L2435</x:f>
        <x:v>667.2075809036697</x:v>
      </x:c>
      <x:c r="N2435" s="16" t="n">
        <x:f>L2435*'月度汇总'!$F$8</x:f>
        <x:v>1.3602</x:v>
      </x:c>
      <x:c r="O2435" s="17" t="n">
        <x:f>G2435*N2435</x:f>
        <x:v>0</x:v>
      </x:c>
      <x:c r="P2435" s="16" t="n">
        <x:f>L2435*'月度汇总'!$F$10</x:f>
        <x:v>4.534000000000001</x:v>
      </x:c>
      <x:c r="Q2435" s="17" t="n">
        <x:f>J2435*P2435</x:f>
        <x:v>0</x:v>
      </x:c>
      <x:c r="R2435" s="12" t="n">
        <x:v>0</x:v>
      </x:c>
      <x:c r="S2435" s="17" t="n">
        <x:v>0</x:v>
      </x:c>
      <x:c r="T2435" s="19" t="n">
        <x:f>M2435+O2435+Q2435+S2435</x:f>
        <x:v>667.2075809036697</x:v>
      </x:c>
      <x:c r="U2435" s="18" t="str">
        <x:f>TEXT(T2435,"0.00")&amp;"元"</x:f>
        <x:v>667.21元</x:v>
      </x:c>
      <x:c r="V2435" s="12" t="n">
        <x:v>0</x:v>
      </x:c>
      <x:c r="W2435" s="12" t="n">
        <x:f>K2435-V2435</x:f>
        <x:v>735.782510921559</x:v>
      </x:c>
    </x:row>
    <x:row r="2436" ht="20" customHeight="1">
      <x:c r="A2436" s="13" t="n">
        <x:v>45705.88888888889</x:v>
      </x:c>
      <x:c r="B2436" s="13" t="n">
        <x:v>45705.89583333333</x:v>
      </x:c>
      <x:c r="C2436" s="14" t="n">
        <x:v>45705</x:v>
      </x:c>
      <x:c r="D2436" s="15" t="n">
        <x:v>128</x:v>
      </x:c>
      <x:c r="E2436" s="12" t="n">
        <x:v>730.8463489561645</x:v>
      </x:c>
      <x:c r="F2436" s="12" t="n">
        <x:v>728.7447932862309</x:v>
      </x:c>
      <x:c r="G2436" s="12" t="n">
        <x:v>0</x:v>
      </x:c>
      <x:c r="H2436" s="12" t="n">
        <x:f>F2436+G2436</x:f>
        <x:v>728.7447932862309</x:v>
      </x:c>
      <x:c r="I2436" s="12" t="n">
        <x:f>H2436-E2436</x:f>
        <x:v>-2.1015556699336457</x:v>
      </x:c>
      <x:c r="J2436" s="12" t="n">
        <x:v>0</x:v>
      </x:c>
      <x:c r="K2436" s="12" t="n">
        <x:f>H2436+J2436</x:f>
        <x:v>728.7447932862309</x:v>
      </x:c>
      <x:c r="L2436" s="16" t="n">
        <x:v>0.9371</x:v>
      </x:c>
      <x:c r="M2436" s="17" t="n">
        <x:f>F2436*L2436</x:f>
        <x:v>682.906745788527</x:v>
      </x:c>
      <x:c r="N2436" s="16" t="n">
        <x:f>L2436*'月度汇总'!$F$8</x:f>
        <x:v>1.40565</x:v>
      </x:c>
      <x:c r="O2436" s="17" t="n">
        <x:f>G2436*N2436</x:f>
        <x:v>0</x:v>
      </x:c>
      <x:c r="P2436" s="16" t="n">
        <x:f>L2436*'月度汇总'!$F$10</x:f>
        <x:v>4.6855</x:v>
      </x:c>
      <x:c r="Q2436" s="17" t="n">
        <x:f>J2436*P2436</x:f>
        <x:v>0</x:v>
      </x:c>
      <x:c r="R2436" s="12" t="n">
        <x:v>0</x:v>
      </x:c>
      <x:c r="S2436" s="17" t="n">
        <x:v>0</x:v>
      </x:c>
      <x:c r="T2436" s="19" t="n">
        <x:f>M2436+O2436+Q2436+S2436</x:f>
        <x:v>682.906745788527</x:v>
      </x:c>
      <x:c r="U2436" s="18" t="str">
        <x:f>TEXT(T2436,"0.00")&amp;"元"</x:f>
        <x:v>682.91元</x:v>
      </x:c>
      <x:c r="V2436" s="12" t="n">
        <x:v>0</x:v>
      </x:c>
      <x:c r="W2436" s="12" t="n">
        <x:f>K2436-V2436</x:f>
        <x:v>728.7447932862309</x:v>
      </x:c>
    </x:row>
    <x:row r="2437" ht="20" customHeight="1">
      <x:c r="A2437" s="13" t="n">
        <x:v>45705.89583333333</x:v>
      </x:c>
      <x:c r="B2437" s="13" t="n">
        <x:v>45705.90277777778</x:v>
      </x:c>
      <x:c r="C2437" s="14" t="n">
        <x:v>45705</x:v>
      </x:c>
      <x:c r="D2437" s="15" t="n">
        <x:v>129</x:v>
      </x:c>
      <x:c r="E2437" s="12" t="n">
        <x:v>740.636719119302</x:v>
      </x:c>
      <x:c r="F2437" s="12" t="n">
        <x:v>738.5927366658153</x:v>
      </x:c>
      <x:c r="G2437" s="12" t="n">
        <x:v>3.561013534968197</x:v>
      </x:c>
      <x:c r="H2437" s="12" t="n">
        <x:f>F2437+G2437</x:f>
        <x:v>742.1537502007835</x:v>
      </x:c>
      <x:c r="I2437" s="12" t="n">
        <x:f>H2437-E2437</x:f>
        <x:v>1.5170310814814911</x:v>
      </x:c>
      <x:c r="J2437" s="12" t="n">
        <x:v>0</x:v>
      </x:c>
      <x:c r="K2437" s="12" t="n">
        <x:f>H2437+J2437</x:f>
        <x:v>742.1537502007835</x:v>
      </x:c>
      <x:c r="L2437" s="16" t="n">
        <x:v>0.9371</x:v>
      </x:c>
      <x:c r="M2437" s="17" t="n">
        <x:f>F2437*L2437</x:f>
        <x:v>692.1352535295356</x:v>
      </x:c>
      <x:c r="N2437" s="16" t="n">
        <x:f>L2437*'月度汇总'!$F$8</x:f>
        <x:v>1.40565</x:v>
      </x:c>
      <x:c r="O2437" s="17" t="n">
        <x:f>G2437*N2437</x:f>
        <x:v>5.005538675428046</x:v>
      </x:c>
      <x:c r="P2437" s="16" t="n">
        <x:f>L2437*'月度汇总'!$F$10</x:f>
        <x:v>4.6855</x:v>
      </x:c>
      <x:c r="Q2437" s="17" t="n">
        <x:f>J2437*P2437</x:f>
        <x:v>0</x:v>
      </x:c>
      <x:c r="R2437" s="12" t="n">
        <x:v>0</x:v>
      </x:c>
      <x:c r="S2437" s="17" t="n">
        <x:v>0</x:v>
      </x:c>
      <x:c r="T2437" s="19" t="n">
        <x:f>M2437+O2437+Q2437+S2437</x:f>
        <x:v>697.1407922049636</x:v>
      </x:c>
      <x:c r="U2437" s="18" t="str">
        <x:f>TEXT(T2437,"0.00")&amp;"元"</x:f>
        <x:v>697.14元</x:v>
      </x:c>
      <x:c r="V2437" s="12" t="n">
        <x:v>0</x:v>
      </x:c>
      <x:c r="W2437" s="12" t="n">
        <x:f>K2437-V2437</x:f>
        <x:v>742.1537502007835</x:v>
      </x:c>
    </x:row>
    <x:row r="2438" ht="20" customHeight="1">
      <x:c r="A2438" s="13" t="n">
        <x:v>45705.90277777778</x:v>
      </x:c>
      <x:c r="B2438" s="13" t="n">
        <x:v>45705.90972222222</x:v>
      </x:c>
      <x:c r="C2438" s="14" t="n">
        <x:v>45705</x:v>
      </x:c>
      <x:c r="D2438" s="15" t="n">
        <x:v>130</x:v>
      </x:c>
      <x:c r="E2438" s="12" t="n">
        <x:v>744.0025861849892</x:v>
      </x:c>
      <x:c r="F2438" s="12" t="n">
        <x:v>743.773290152728</x:v>
      </x:c>
      <x:c r="G2438" s="12" t="n">
        <x:v>0</x:v>
      </x:c>
      <x:c r="H2438" s="12" t="n">
        <x:f>F2438+G2438</x:f>
        <x:v>743.773290152728</x:v>
      </x:c>
      <x:c r="I2438" s="12" t="n">
        <x:f>H2438-E2438</x:f>
        <x:v>-0.22929603226123163</x:v>
      </x:c>
      <x:c r="J2438" s="12" t="n">
        <x:v>0</x:v>
      </x:c>
      <x:c r="K2438" s="12" t="n">
        <x:f>H2438+J2438</x:f>
        <x:v>743.773290152728</x:v>
      </x:c>
      <x:c r="L2438" s="16" t="n">
        <x:v>0.9871</x:v>
      </x:c>
      <x:c r="M2438" s="17" t="n">
        <x:f>F2438*L2438</x:f>
        <x:v>734.1786147097578</x:v>
      </x:c>
      <x:c r="N2438" s="16" t="n">
        <x:f>L2438*'月度汇总'!$F$8</x:f>
        <x:v>1.48065</x:v>
      </x:c>
      <x:c r="O2438" s="17" t="n">
        <x:f>G2438*N2438</x:f>
        <x:v>0</x:v>
      </x:c>
      <x:c r="P2438" s="16" t="n">
        <x:f>L2438*'月度汇总'!$F$10</x:f>
        <x:v>4.9355</x:v>
      </x:c>
      <x:c r="Q2438" s="17" t="n">
        <x:f>J2438*P2438</x:f>
        <x:v>0</x:v>
      </x:c>
      <x:c r="R2438" s="12" t="n">
        <x:v>0</x:v>
      </x:c>
      <x:c r="S2438" s="17" t="n">
        <x:v>0</x:v>
      </x:c>
      <x:c r="T2438" s="19" t="n">
        <x:f>M2438+O2438+Q2438+S2438</x:f>
        <x:v>734.1786147097578</x:v>
      </x:c>
      <x:c r="U2438" s="18" t="str">
        <x:f>TEXT(T2438,"0.00")&amp;"元"</x:f>
        <x:v>734.18元</x:v>
      </x:c>
      <x:c r="V2438" s="12" t="n">
        <x:v>0</x:v>
      </x:c>
      <x:c r="W2438" s="12" t="n">
        <x:f>K2438-V2438</x:f>
        <x:v>743.773290152728</x:v>
      </x:c>
    </x:row>
    <x:row r="2439" ht="20" customHeight="1">
      <x:c r="A2439" s="13" t="n">
        <x:v>45705.90972222222</x:v>
      </x:c>
      <x:c r="B2439" s="13" t="n">
        <x:v>45705.91666666667</x:v>
      </x:c>
      <x:c r="C2439" s="14" t="n">
        <x:v>45705</x:v>
      </x:c>
      <x:c r="D2439" s="15" t="n">
        <x:v>131</x:v>
      </x:c>
      <x:c r="E2439" s="12" t="n">
        <x:v>681.1474537555449</x:v>
      </x:c>
      <x:c r="F2439" s="12" t="n">
        <x:v>681.1474537555449</x:v>
      </x:c>
      <x:c r="G2439" s="12" t="n">
        <x:v>15.075985021202541</x:v>
      </x:c>
      <x:c r="H2439" s="12" t="n">
        <x:f>F2439+G2439</x:f>
        <x:v>696.2234387767475</x:v>
      </x:c>
      <x:c r="I2439" s="12" t="n">
        <x:f>H2439-E2439</x:f>
        <x:v>15.075985021202541</x:v>
      </x:c>
      <x:c r="J2439" s="12" t="n">
        <x:v>0</x:v>
      </x:c>
      <x:c r="K2439" s="12" t="n">
        <x:f>H2439+J2439</x:f>
        <x:v>696.2234387767475</x:v>
      </x:c>
      <x:c r="L2439" s="16" t="n">
        <x:v>0.7764</x:v>
      </x:c>
      <x:c r="M2439" s="17" t="n">
        <x:f>F2439*L2439</x:f>
        <x:v>528.8428830958051</x:v>
      </x:c>
      <x:c r="N2439" s="16" t="n">
        <x:f>L2439*'月度汇总'!$F$8</x:f>
        <x:v>1.1646</x:v>
      </x:c>
      <x:c r="O2439" s="17" t="n">
        <x:f>G2439*N2439</x:f>
        <x:v>17.55749215569248</x:v>
      </x:c>
      <x:c r="P2439" s="16" t="n">
        <x:f>L2439*'月度汇总'!$F$10</x:f>
        <x:v>3.8819999999999997</x:v>
      </x:c>
      <x:c r="Q2439" s="17" t="n">
        <x:f>J2439*P2439</x:f>
        <x:v>0</x:v>
      </x:c>
      <x:c r="R2439" s="12" t="n">
        <x:v>0</x:v>
      </x:c>
      <x:c r="S2439" s="17" t="n">
        <x:v>0</x:v>
      </x:c>
      <x:c r="T2439" s="19" t="n">
        <x:f>M2439+O2439+Q2439+S2439</x:f>
        <x:v>546.4003752514975</x:v>
      </x:c>
      <x:c r="U2439" s="18" t="str">
        <x:f>TEXT(T2439,"0.00")&amp;"元"</x:f>
        <x:v>546.40元</x:v>
      </x:c>
      <x:c r="V2439" s="12" t="n">
        <x:v>0</x:v>
      </x:c>
      <x:c r="W2439" s="12" t="n">
        <x:f>K2439-V2439</x:f>
        <x:v>696.2234387767475</x:v>
      </x:c>
    </x:row>
    <x:row r="2440" ht="20" customHeight="1">
      <x:c r="A2440" s="13" t="n">
        <x:v>45705.91666666667</x:v>
      </x:c>
      <x:c r="B2440" s="13" t="n">
        <x:v>45705.92361111111</x:v>
      </x:c>
      <x:c r="C2440" s="14" t="n">
        <x:v>45705</x:v>
      </x:c>
      <x:c r="D2440" s="15" t="n">
        <x:v>132</x:v>
      </x:c>
      <x:c r="E2440" s="12" t="n">
        <x:v>1404.1996623145194</x:v>
      </x:c>
      <x:c r="F2440" s="12" t="n">
        <x:v>1402.3191076745884</x:v>
      </x:c>
      <x:c r="G2440" s="12" t="n">
        <x:v>0</x:v>
      </x:c>
      <x:c r="H2440" s="12" t="n">
        <x:f>F2440+G2440</x:f>
        <x:v>1402.3191076745884</x:v>
      </x:c>
      <x:c r="I2440" s="12" t="n">
        <x:f>H2440-E2440</x:f>
        <x:v>-1.880554639931006</x:v>
      </x:c>
      <x:c r="J2440" s="12" t="n">
        <x:v>0</x:v>
      </x:c>
      <x:c r="K2440" s="12" t="n">
        <x:f>H2440+J2440</x:f>
        <x:v>1402.3191076745884</x:v>
      </x:c>
      <x:c r="L2440" s="16" t="n">
        <x:v>0.4209</x:v>
      </x:c>
      <x:c r="M2440" s="17" t="n">
        <x:f>F2440*L2440</x:f>
        <x:v>590.2361124202342</x:v>
      </x:c>
      <x:c r="N2440" s="16" t="n">
        <x:f>L2440*'月度汇总'!$F$8</x:f>
        <x:v>0.63135</x:v>
      </x:c>
      <x:c r="O2440" s="17" t="n">
        <x:f>G2440*N2440</x:f>
        <x:v>0</x:v>
      </x:c>
      <x:c r="P2440" s="16" t="n">
        <x:f>L2440*'月度汇总'!$F$10</x:f>
        <x:v>2.1045</x:v>
      </x:c>
      <x:c r="Q2440" s="17" t="n">
        <x:f>J2440*P2440</x:f>
        <x:v>0</x:v>
      </x:c>
      <x:c r="R2440" s="12" t="n">
        <x:v>0</x:v>
      </x:c>
      <x:c r="S2440" s="17" t="n">
        <x:v>0</x:v>
      </x:c>
      <x:c r="T2440" s="19" t="n">
        <x:f>M2440+O2440+Q2440+S2440</x:f>
        <x:v>590.2361124202342</x:v>
      </x:c>
      <x:c r="U2440" s="18" t="str">
        <x:f>TEXT(T2440,"0.00")&amp;"元"</x:f>
        <x:v>590.24元</x:v>
      </x:c>
      <x:c r="V2440" s="12" t="n">
        <x:v>45.747441017921794</x:v>
      </x:c>
      <x:c r="W2440" s="12" t="n">
        <x:f>K2440-V2440</x:f>
        <x:v>1356.5716666566666</x:v>
      </x:c>
    </x:row>
    <x:row r="2441" ht="20" customHeight="1">
      <x:c r="A2441" s="13" t="n">
        <x:v>45705.92361111111</x:v>
      </x:c>
      <x:c r="B2441" s="13" t="n">
        <x:v>45705.930555555555</x:v>
      </x:c>
      <x:c r="C2441" s="14" t="n">
        <x:v>45705</x:v>
      </x:c>
      <x:c r="D2441" s="15" t="n">
        <x:v>133</x:v>
      </x:c>
      <x:c r="E2441" s="12" t="n">
        <x:v>1367.7513802284147</x:v>
      </x:c>
      <x:c r="F2441" s="12" t="n">
        <x:v>1365.9223443661563</x:v>
      </x:c>
      <x:c r="G2441" s="12" t="n">
        <x:v>0</x:v>
      </x:c>
      <x:c r="H2441" s="12" t="n">
        <x:f>F2441+G2441</x:f>
        <x:v>1365.9223443661563</x:v>
      </x:c>
      <x:c r="I2441" s="12" t="n">
        <x:f>H2441-E2441</x:f>
        <x:v>-1.829035862258479</x:v>
      </x:c>
      <x:c r="J2441" s="12" t="n">
        <x:v>0</x:v>
      </x:c>
      <x:c r="K2441" s="12" t="n">
        <x:f>H2441+J2441</x:f>
        <x:v>1365.9223443661563</x:v>
      </x:c>
      <x:c r="L2441" s="16" t="n">
        <x:v>0.3859</x:v>
      </x:c>
      <x:c r="M2441" s="17" t="n">
        <x:f>F2441*L2441</x:f>
        <x:v>527.1094326908998</x:v>
      </x:c>
      <x:c r="N2441" s="16" t="n">
        <x:f>L2441*'月度汇总'!$F$8</x:f>
        <x:v>0.5788500000000001</x:v>
      </x:c>
      <x:c r="O2441" s="17" t="n">
        <x:f>G2441*N2441</x:f>
        <x:v>0</x:v>
      </x:c>
      <x:c r="P2441" s="16" t="n">
        <x:f>L2441*'月度汇总'!$F$10</x:f>
        <x:v>1.9295</x:v>
      </x:c>
      <x:c r="Q2441" s="17" t="n">
        <x:f>J2441*P2441</x:f>
        <x:v>0</x:v>
      </x:c>
      <x:c r="R2441" s="12" t="n">
        <x:v>0</x:v>
      </x:c>
      <x:c r="S2441" s="17" t="n">
        <x:v>0</x:v>
      </x:c>
      <x:c r="T2441" s="19" t="n">
        <x:f>M2441+O2441+Q2441+S2441</x:f>
        <x:v>527.1094326908998</x:v>
      </x:c>
      <x:c r="U2441" s="18" t="str">
        <x:f>TEXT(T2441,"0.00")&amp;"元"</x:f>
        <x:v>527.11元</x:v>
      </x:c>
      <x:c r="V2441" s="12" t="n">
        <x:v>14.974177709489588</x:v>
      </x:c>
      <x:c r="W2441" s="12" t="n">
        <x:f>K2441-V2441</x:f>
        <x:v>1350.9481666566667</x:v>
      </x:c>
    </x:row>
    <x:row r="2442" ht="20" customHeight="1">
      <x:c r="A2442" s="13" t="n">
        <x:v>45705.930555555555</x:v>
      </x:c>
      <x:c r="B2442" s="13" t="n">
        <x:v>45705.9375</x:v>
      </x:c>
      <x:c r="C2442" s="14" t="n">
        <x:v>45705</x:v>
      </x:c>
      <x:c r="D2442" s="15" t="n">
        <x:v>134</x:v>
      </x:c>
      <x:c r="E2442" s="12" t="n">
        <x:v>538.2793998783872</x:v>
      </x:c>
      <x:c r="F2442" s="12" t="n">
        <x:v>538.2793998783872</x:v>
      </x:c>
      <x:c r="G2442" s="12" t="n">
        <x:v>0</x:v>
      </x:c>
      <x:c r="H2442" s="12" t="n">
        <x:f>F2442+G2442</x:f>
        <x:v>538.2793998783872</x:v>
      </x:c>
      <x:c r="I2442" s="12" t="n">
        <x:f>H2442-E2442</x:f>
        <x:v>0</x:v>
      </x:c>
      <x:c r="J2442" s="12" t="n">
        <x:v>0</x:v>
      </x:c>
      <x:c r="K2442" s="12" t="n">
        <x:f>H2442+J2442</x:f>
        <x:v>538.2793998783872</x:v>
      </x:c>
      <x:c r="L2442" s="16" t="n">
        <x:v>0.4368</x:v>
      </x:c>
      <x:c r="M2442" s="17" t="n">
        <x:f>F2442*L2442</x:f>
        <x:v>235.12044186687953</x:v>
      </x:c>
      <x:c r="N2442" s="16" t="n">
        <x:f>L2442*'月度汇总'!$F$8</x:f>
        <x:v>0.6552</x:v>
      </x:c>
      <x:c r="O2442" s="17" t="n">
        <x:f>G2442*N2442</x:f>
        <x:v>0</x:v>
      </x:c>
      <x:c r="P2442" s="16" t="n">
        <x:f>L2442*'月度汇总'!$F$10</x:f>
        <x:v>2.184</x:v>
      </x:c>
      <x:c r="Q2442" s="17" t="n">
        <x:f>J2442*P2442</x:f>
        <x:v>0</x:v>
      </x:c>
      <x:c r="R2442" s="12" t="n">
        <x:v>0</x:v>
      </x:c>
      <x:c r="S2442" s="17" t="n">
        <x:v>0</x:v>
      </x:c>
      <x:c r="T2442" s="19" t="n">
        <x:f>M2442+O2442+Q2442+S2442</x:f>
        <x:v>235.12044186687953</x:v>
      </x:c>
      <x:c r="U2442" s="18" t="str">
        <x:f>TEXT(T2442,"0.00")&amp;"元"</x:f>
        <x:v>235.12元</x:v>
      </x:c>
      <x:c r="V2442" s="12" t="n">
        <x:v>0</x:v>
      </x:c>
      <x:c r="W2442" s="12" t="n">
        <x:f>K2442-V2442</x:f>
        <x:v>538.2793998783872</x:v>
      </x:c>
    </x:row>
    <x:row r="2443" ht="20" customHeight="1">
      <x:c r="A2443" s="13" t="n">
        <x:v>45705.9375</x:v>
      </x:c>
      <x:c r="B2443" s="13" t="n">
        <x:v>45705.944444444445</x:v>
      </x:c>
      <x:c r="C2443" s="14" t="n">
        <x:v>45705</x:v>
      </x:c>
      <x:c r="D2443" s="15" t="n">
        <x:v>135</x:v>
      </x:c>
      <x:c r="E2443" s="12" t="n">
        <x:v>1376.216482529948</x:v>
      </x:c>
      <x:c r="F2443" s="12" t="n">
        <x:v>1374.4862887370746</x:v>
      </x:c>
      <x:c r="G2443" s="12" t="n">
        <x:v>0</x:v>
      </x:c>
      <x:c r="H2443" s="12" t="n">
        <x:f>F2443+G2443</x:f>
        <x:v>1374.4862887370746</x:v>
      </x:c>
      <x:c r="I2443" s="12" t="n">
        <x:f>H2443-E2443</x:f>
        <x:v>-1.7301937928734787</x:v>
      </x:c>
      <x:c r="J2443" s="12" t="n">
        <x:v>0</x:v>
      </x:c>
      <x:c r="K2443" s="12" t="n">
        <x:f>H2443+J2443</x:f>
        <x:v>1374.4862887370746</x:v>
      </x:c>
      <x:c r="L2443" s="16" t="n">
        <x:v>0.4198</x:v>
      </x:c>
      <x:c r="M2443" s="17" t="n">
        <x:f>F2443*L2443</x:f>
        <x:v>577.0093440118239</x:v>
      </x:c>
      <x:c r="N2443" s="16" t="n">
        <x:f>L2443*'月度汇总'!$F$8</x:f>
        <x:v>0.6297</x:v>
      </x:c>
      <x:c r="O2443" s="17" t="n">
        <x:f>G2443*N2443</x:f>
        <x:v>0</x:v>
      </x:c>
      <x:c r="P2443" s="16" t="n">
        <x:f>L2443*'月度汇总'!$F$10</x:f>
        <x:v>2.099</x:v>
      </x:c>
      <x:c r="Q2443" s="17" t="n">
        <x:f>J2443*P2443</x:f>
        <x:v>0</x:v>
      </x:c>
      <x:c r="R2443" s="12" t="n">
        <x:v>0</x:v>
      </x:c>
      <x:c r="S2443" s="17" t="n">
        <x:v>0</x:v>
      </x:c>
      <x:c r="T2443" s="19" t="n">
        <x:f>M2443+O2443+Q2443+S2443</x:f>
        <x:v>577.0093440118239</x:v>
      </x:c>
      <x:c r="U2443" s="18" t="str">
        <x:f>TEXT(T2443,"0.00")&amp;"元"</x:f>
        <x:v>577.01元</x:v>
      </x:c>
      <x:c r="V2443" s="12" t="n">
        <x:v>0</x:v>
      </x:c>
      <x:c r="W2443" s="12" t="n">
        <x:f>K2443-V2443</x:f>
        <x:v>1374.4862887370746</x:v>
      </x:c>
    </x:row>
    <x:row r="2444" ht="20" customHeight="1">
      <x:c r="A2444" s="13" t="n">
        <x:v>45705.944444444445</x:v>
      </x:c>
      <x:c r="B2444" s="13" t="n">
        <x:v>45705.95138888889</x:v>
      </x:c>
      <x:c r="C2444" s="14" t="n">
        <x:v>45705</x:v>
      </x:c>
      <x:c r="D2444" s="15" t="n">
        <x:v>136</x:v>
      </x:c>
      <x:c r="E2444" s="12" t="n">
        <x:v>1390.30554790708</x:v>
      </x:c>
      <x:c r="F2444" s="12" t="n">
        <x:v>1388.622753677852</x:v>
      </x:c>
      <x:c r="G2444" s="12" t="n">
        <x:v>0</x:v>
      </x:c>
      <x:c r="H2444" s="12" t="n">
        <x:f>F2444+G2444</x:f>
        <x:v>1388.622753677852</x:v>
      </x:c>
      <x:c r="I2444" s="12" t="n">
        <x:f>H2444-E2444</x:f>
        <x:v>-1.6827942292279658</x:v>
      </x:c>
      <x:c r="J2444" s="12" t="n">
        <x:v>0</x:v>
      </x:c>
      <x:c r="K2444" s="12" t="n">
        <x:f>H2444+J2444</x:f>
        <x:v>1388.622753677852</x:v>
      </x:c>
      <x:c r="L2444" s="16" t="n">
        <x:v>0.4186</x:v>
      </x:c>
      <x:c r="M2444" s="17" t="n">
        <x:f>F2444*L2444</x:f>
        <x:v>581.2774846895488</x:v>
      </x:c>
      <x:c r="N2444" s="16" t="n">
        <x:f>L2444*'月度汇总'!$F$8</x:f>
        <x:v>0.6279</x:v>
      </x:c>
      <x:c r="O2444" s="17" t="n">
        <x:f>G2444*N2444</x:f>
        <x:v>0</x:v>
      </x:c>
      <x:c r="P2444" s="16" t="n">
        <x:f>L2444*'月度汇总'!$F$10</x:f>
        <x:v>2.093</x:v>
      </x:c>
      <x:c r="Q2444" s="17" t="n">
        <x:f>J2444*P2444</x:f>
        <x:v>0</x:v>
      </x:c>
      <x:c r="R2444" s="12" t="n">
        <x:v>0</x:v>
      </x:c>
      <x:c r="S2444" s="17" t="n">
        <x:v>0</x:v>
      </x:c>
      <x:c r="T2444" s="19" t="n">
        <x:f>M2444+O2444+Q2444+S2444</x:f>
        <x:v>581.2774846895488</x:v>
      </x:c>
      <x:c r="U2444" s="18" t="str">
        <x:f>TEXT(T2444,"0.00")&amp;"元"</x:f>
        <x:v>581.28元</x:v>
      </x:c>
      <x:c r="V2444" s="12" t="n">
        <x:v>1.6568370211853027</x:v>
      </x:c>
      <x:c r="W2444" s="12" t="n">
        <x:f>K2444-V2444</x:f>
        <x:v>1386.9659166566666</x:v>
      </x:c>
    </x:row>
    <x:row r="2445" ht="20" customHeight="1">
      <x:c r="A2445" s="13" t="n">
        <x:v>45705.95138888889</x:v>
      </x:c>
      <x:c r="B2445" s="13" t="n">
        <x:v>45705.95833333333</x:v>
      </x:c>
      <x:c r="C2445" s="14" t="n">
        <x:v>45705</x:v>
      </x:c>
      <x:c r="D2445" s="15" t="n">
        <x:v>137</x:v>
      </x:c>
      <x:c r="E2445" s="12" t="n">
        <x:v>1390.0000800221414</x:v>
      </x:c>
      <x:c r="F2445" s="12" t="n">
        <x:v>1388.363386820729</x:v>
      </x:c>
      <x:c r="G2445" s="12" t="n">
        <x:v>0</x:v>
      </x:c>
      <x:c r="H2445" s="12" t="n">
        <x:f>F2445+G2445</x:f>
        <x:v>1388.363386820729</x:v>
      </x:c>
      <x:c r="I2445" s="12" t="n">
        <x:f>H2445-E2445</x:f>
        <x:v>-1.6366932014125268</x:v>
      </x:c>
      <x:c r="J2445" s="12" t="n">
        <x:v>0</x:v>
      </x:c>
      <x:c r="K2445" s="12" t="n">
        <x:f>H2445+J2445</x:f>
        <x:v>1388.363386820729</x:v>
      </x:c>
      <x:c r="L2445" s="16" t="n">
        <x:v>0.4241</x:v>
      </x:c>
      <x:c r="M2445" s="17" t="n">
        <x:f>F2445*L2445</x:f>
        <x:v>588.8049123506711</x:v>
      </x:c>
      <x:c r="N2445" s="16" t="n">
        <x:f>L2445*'月度汇总'!$F$8</x:f>
        <x:v>0.63615</x:v>
      </x:c>
      <x:c r="O2445" s="17" t="n">
        <x:f>G2445*N2445</x:f>
        <x:v>0</x:v>
      </x:c>
      <x:c r="P2445" s="16" t="n">
        <x:f>L2445*'月度汇总'!$F$10</x:f>
        <x:v>2.1205</x:v>
      </x:c>
      <x:c r="Q2445" s="17" t="n">
        <x:f>J2445*P2445</x:f>
        <x:v>0</x:v>
      </x:c>
      <x:c r="R2445" s="12" t="n">
        <x:v>0</x:v>
      </x:c>
      <x:c r="S2445" s="17" t="n">
        <x:v>0</x:v>
      </x:c>
      <x:c r="T2445" s="19" t="n">
        <x:f>M2445+O2445+Q2445+S2445</x:f>
        <x:v>588.8049123506711</x:v>
      </x:c>
      <x:c r="U2445" s="18" t="str">
        <x:f>TEXT(T2445,"0.00")&amp;"元"</x:f>
        <x:v>588.80元</x:v>
      </x:c>
      <x:c r="V2445" s="12" t="n">
        <x:v>0</x:v>
      </x:c>
      <x:c r="W2445" s="12" t="n">
        <x:f>K2445-V2445</x:f>
        <x:v>1388.363386820729</x:v>
      </x:c>
    </x:row>
    <x:row r="2446" ht="20" customHeight="1">
      <x:c r="A2446" s="13" t="n">
        <x:v>45705.95833333333</x:v>
      </x:c>
      <x:c r="B2446" s="13" t="n">
        <x:v>45705.96527777778</x:v>
      </x:c>
      <x:c r="C2446" s="14" t="n">
        <x:v>45705</x:v>
      </x:c>
      <x:c r="D2446" s="15" t="n">
        <x:v>138</x:v>
      </x:c>
      <x:c r="E2446" s="12" t="n">
        <x:v>1382.0886396725336</x:v>
      </x:c>
      <x:c r="F2446" s="12" t="n">
        <x:v>1380.4967845371739</x:v>
      </x:c>
      <x:c r="G2446" s="12" t="n">
        <x:v>0</x:v>
      </x:c>
      <x:c r="H2446" s="12" t="n">
        <x:f>F2446+G2446</x:f>
        <x:v>1380.4967845371739</x:v>
      </x:c>
      <x:c r="I2446" s="12" t="n">
        <x:f>H2446-E2446</x:f>
        <x:v>-1.591855135359765</x:v>
      </x:c>
      <x:c r="J2446" s="12" t="n">
        <x:v>0</x:v>
      </x:c>
      <x:c r="K2446" s="12" t="n">
        <x:f>H2446+J2446</x:f>
        <x:v>1380.4967845371739</x:v>
      </x:c>
      <x:c r="L2446" s="16" t="n">
        <x:v>0.4237</x:v>
      </x:c>
      <x:c r="M2446" s="17" t="n">
        <x:f>F2446*L2446</x:f>
        <x:v>584.9164876084006</x:v>
      </x:c>
      <x:c r="N2446" s="16" t="n">
        <x:f>L2446*'月度汇总'!$F$8</x:f>
        <x:v>0.6355500000000001</x:v>
      </x:c>
      <x:c r="O2446" s="17" t="n">
        <x:f>G2446*N2446</x:f>
        <x:v>0</x:v>
      </x:c>
      <x:c r="P2446" s="16" t="n">
        <x:f>L2446*'月度汇总'!$F$10</x:f>
        <x:v>2.1185</x:v>
      </x:c>
      <x:c r="Q2446" s="17" t="n">
        <x:f>J2446*P2446</x:f>
        <x:v>0</x:v>
      </x:c>
      <x:c r="R2446" s="12" t="n">
        <x:v>0</x:v>
      </x:c>
      <x:c r="S2446" s="17" t="n">
        <x:v>0</x:v>
      </x:c>
      <x:c r="T2446" s="19" t="n">
        <x:f>M2446+O2446+Q2446+S2446</x:f>
        <x:v>584.9164876084006</x:v>
      </x:c>
      <x:c r="U2446" s="18" t="str">
        <x:f>TEXT(T2446,"0.00")&amp;"元"</x:f>
        <x:v>584.92元</x:v>
      </x:c>
      <x:c r="V2446" s="12" t="n">
        <x:v>0</x:v>
      </x:c>
      <x:c r="W2446" s="12" t="n">
        <x:f>K2446-V2446</x:f>
        <x:v>1380.4967845371739</x:v>
      </x:c>
    </x:row>
    <x:row r="2447" ht="20" customHeight="1">
      <x:c r="A2447" s="13" t="n">
        <x:v>45705.96527777778</x:v>
      </x:c>
      <x:c r="B2447" s="13" t="n">
        <x:v>45705.97222222222</x:v>
      </x:c>
      <x:c r="C2447" s="14" t="n">
        <x:v>45705</x:v>
      </x:c>
      <x:c r="D2447" s="15" t="n">
        <x:v>139</x:v>
      </x:c>
      <x:c r="E2447" s="12" t="n">
        <x:v>1020.5203033549784</x:v>
      </x:c>
      <x:c r="F2447" s="12" t="n">
        <x:v>1020.5203033549784</x:v>
      </x:c>
      <x:c r="G2447" s="12" t="n">
        <x:v>0</x:v>
      </x:c>
      <x:c r="H2447" s="12" t="n">
        <x:f>F2447+G2447</x:f>
        <x:v>1020.5203033549784</x:v>
      </x:c>
      <x:c r="I2447" s="12" t="n">
        <x:f>H2447-E2447</x:f>
        <x:v>0</x:v>
      </x:c>
      <x:c r="J2447" s="12" t="n">
        <x:v>0</x:v>
      </x:c>
      <x:c r="K2447" s="12" t="n">
        <x:f>H2447+J2447</x:f>
        <x:v>1020.5203033549784</x:v>
      </x:c>
      <x:c r="L2447" s="16" t="n">
        <x:v>0.4248</x:v>
      </x:c>
      <x:c r="M2447" s="17" t="n">
        <x:f>F2447*L2447</x:f>
        <x:v>433.51702486519486</x:v>
      </x:c>
      <x:c r="N2447" s="16" t="n">
        <x:f>L2447*'月度汇总'!$F$8</x:f>
        <x:v>0.6372</x:v>
      </x:c>
      <x:c r="O2447" s="17" t="n">
        <x:f>G2447*N2447</x:f>
        <x:v>0</x:v>
      </x:c>
      <x:c r="P2447" s="16" t="n">
        <x:f>L2447*'月度汇总'!$F$10</x:f>
        <x:v>2.124</x:v>
      </x:c>
      <x:c r="Q2447" s="17" t="n">
        <x:f>J2447*P2447</x:f>
        <x:v>0</x:v>
      </x:c>
      <x:c r="R2447" s="12" t="n">
        <x:v>0</x:v>
      </x:c>
      <x:c r="S2447" s="17" t="n">
        <x:v>0</x:v>
      </x:c>
      <x:c r="T2447" s="19" t="n">
        <x:f>M2447+O2447+Q2447+S2447</x:f>
        <x:v>433.51702486519486</x:v>
      </x:c>
      <x:c r="U2447" s="18" t="str">
        <x:f>TEXT(T2447,"0.00")&amp;"元"</x:f>
        <x:v>433.52元</x:v>
      </x:c>
      <x:c r="V2447" s="12" t="n">
        <x:v>0</x:v>
      </x:c>
      <x:c r="W2447" s="12" t="n">
        <x:f>K2447-V2447</x:f>
        <x:v>1020.5203033549784</x:v>
      </x:c>
    </x:row>
    <x:row r="2448" ht="20" customHeight="1">
      <x:c r="A2448" s="13" t="n">
        <x:v>45705.97222222222</x:v>
      </x:c>
      <x:c r="B2448" s="13" t="n">
        <x:v>45705.97916666667</x:v>
      </x:c>
      <x:c r="C2448" s="14" t="n">
        <x:v>45705</x:v>
      </x:c>
      <x:c r="D2448" s="15" t="n">
        <x:v>140</x:v>
      </x:c>
      <x:c r="E2448" s="12" t="n">
        <x:v>1409.049702841421</x:v>
      </x:c>
      <x:c r="F2448" s="12" t="n">
        <x:v>1407.5438724029996</x:v>
      </x:c>
      <x:c r="G2448" s="12" t="n">
        <x:v>0</x:v>
      </x:c>
      <x:c r="H2448" s="12" t="n">
        <x:f>F2448+G2448</x:f>
        <x:v>1407.5438724029996</x:v>
      </x:c>
      <x:c r="I2448" s="12" t="n">
        <x:f>H2448-E2448</x:f>
        <x:v>-1.5058304384215262</x:v>
      </x:c>
      <x:c r="J2448" s="12" t="n">
        <x:v>0</x:v>
      </x:c>
      <x:c r="K2448" s="12" t="n">
        <x:f>H2448+J2448</x:f>
        <x:v>1407.5438724029996</x:v>
      </x:c>
      <x:c r="L2448" s="16" t="n">
        <x:v>0.424</x:v>
      </x:c>
      <x:c r="M2448" s="17" t="n">
        <x:f>F2448*L2448</x:f>
        <x:v>596.7986018988718</x:v>
      </x:c>
      <x:c r="N2448" s="16" t="n">
        <x:f>L2448*'月度汇总'!$F$8</x:f>
        <x:v>0.636</x:v>
      </x:c>
      <x:c r="O2448" s="17" t="n">
        <x:f>G2448*N2448</x:f>
        <x:v>0</x:v>
      </x:c>
      <x:c r="P2448" s="16" t="n">
        <x:f>L2448*'月度汇总'!$F$10</x:f>
        <x:v>2.12</x:v>
      </x:c>
      <x:c r="Q2448" s="17" t="n">
        <x:f>J2448*P2448</x:f>
        <x:v>0</x:v>
      </x:c>
      <x:c r="R2448" s="12" t="n">
        <x:v>0</x:v>
      </x:c>
      <x:c r="S2448" s="17" t="n">
        <x:v>0</x:v>
      </x:c>
      <x:c r="T2448" s="19" t="n">
        <x:f>M2448+O2448+Q2448+S2448</x:f>
        <x:v>596.7986018988718</x:v>
      </x:c>
      <x:c r="U2448" s="18" t="str">
        <x:f>TEXT(T2448,"0.00")&amp;"元"</x:f>
        <x:v>596.80元</x:v>
      </x:c>
      <x:c r="V2448" s="12" t="n">
        <x:v>0</x:v>
      </x:c>
      <x:c r="W2448" s="12" t="n">
        <x:f>K2448-V2448</x:f>
        <x:v>1407.5438724029996</x:v>
      </x:c>
    </x:row>
    <x:row r="2449" ht="20" customHeight="1">
      <x:c r="A2449" s="13" t="n">
        <x:v>45705.97916666667</x:v>
      </x:c>
      <x:c r="B2449" s="13" t="n">
        <x:v>45705.98611111111</x:v>
      </x:c>
      <x:c r="C2449" s="14" t="n">
        <x:v>45705</x:v>
      </x:c>
      <x:c r="D2449" s="15" t="n">
        <x:v>141</x:v>
      </x:c>
      <x:c r="E2449" s="12" t="n">
        <x:v>1409.1970201845168</x:v>
      </x:c>
      <x:c r="F2449" s="12" t="n">
        <x:v>1407.73244275833</x:v>
      </x:c>
      <x:c r="G2449" s="12" t="n">
        <x:v>0</x:v>
      </x:c>
      <x:c r="H2449" s="12" t="n">
        <x:f>F2449+G2449</x:f>
        <x:v>1407.73244275833</x:v>
      </x:c>
      <x:c r="I2449" s="12" t="n">
        <x:f>H2449-E2449</x:f>
        <x:v>-1.464577426186679</x:v>
      </x:c>
      <x:c r="J2449" s="12" t="n">
        <x:v>0</x:v>
      </x:c>
      <x:c r="K2449" s="12" t="n">
        <x:f>H2449+J2449</x:f>
        <x:v>1407.73244275833</x:v>
      </x:c>
      <x:c r="L2449" s="16" t="n">
        <x:v>0.422</x:v>
      </x:c>
      <x:c r="M2449" s="17" t="n">
        <x:f>F2449*L2449</x:f>
        <x:v>594.0630908440153</x:v>
      </x:c>
      <x:c r="N2449" s="16" t="n">
        <x:f>L2449*'月度汇总'!$F$8</x:f>
        <x:v>0.633</x:v>
      </x:c>
      <x:c r="O2449" s="17" t="n">
        <x:f>G2449*N2449</x:f>
        <x:v>0</x:v>
      </x:c>
      <x:c r="P2449" s="16" t="n">
        <x:f>L2449*'月度汇总'!$F$10</x:f>
        <x:v>2.11</x:v>
      </x:c>
      <x:c r="Q2449" s="17" t="n">
        <x:f>J2449*P2449</x:f>
        <x:v>0</x:v>
      </x:c>
      <x:c r="R2449" s="12" t="n">
        <x:v>0</x:v>
      </x:c>
      <x:c r="S2449" s="17" t="n">
        <x:v>0</x:v>
      </x:c>
      <x:c r="T2449" s="19" t="n">
        <x:f>M2449+O2449+Q2449+S2449</x:f>
        <x:v>594.0630908440153</x:v>
      </x:c>
      <x:c r="U2449" s="18" t="str">
        <x:f>TEXT(T2449,"0.00")&amp;"元"</x:f>
        <x:v>594.06元</x:v>
      </x:c>
      <x:c r="V2449" s="12" t="n">
        <x:v>0</x:v>
      </x:c>
      <x:c r="W2449" s="12" t="n">
        <x:f>K2449-V2449</x:f>
        <x:v>1407.73244275833</x:v>
      </x:c>
    </x:row>
    <x:row r="2450" ht="20" customHeight="1">
      <x:c r="A2450" s="13" t="n">
        <x:v>45705.98611111111</x:v>
      </x:c>
      <x:c r="B2450" s="13" t="n">
        <x:v>45705.993055555555</x:v>
      </x:c>
      <x:c r="C2450" s="14" t="n">
        <x:v>45705</x:v>
      </x:c>
      <x:c r="D2450" s="15" t="n">
        <x:v>142</x:v>
      </x:c>
      <x:c r="E2450" s="12" t="n">
        <x:v>1419.4525285394257</x:v>
      </x:c>
      <x:c r="F2450" s="12" t="n">
        <x:v>1418.028073977633</x:v>
      </x:c>
      <x:c r="G2450" s="12" t="n">
        <x:v>0</x:v>
      </x:c>
      <x:c r="H2450" s="12" t="n">
        <x:f>F2450+G2450</x:f>
        <x:v>1418.028073977633</x:v>
      </x:c>
      <x:c r="I2450" s="12" t="n">
        <x:f>H2450-E2450</x:f>
        <x:v>-1.4244545617925723</x:v>
      </x:c>
      <x:c r="J2450" s="12" t="n">
        <x:v>0</x:v>
      </x:c>
      <x:c r="K2450" s="12" t="n">
        <x:f>H2450+J2450</x:f>
        <x:v>1418.028073977633</x:v>
      </x:c>
      <x:c r="L2450" s="16" t="n">
        <x:v>0.424</x:v>
      </x:c>
      <x:c r="M2450" s="17" t="n">
        <x:f>F2450*L2450</x:f>
        <x:v>601.2439033665164</x:v>
      </x:c>
      <x:c r="N2450" s="16" t="n">
        <x:f>L2450*'月度汇总'!$F$8</x:f>
        <x:v>0.636</x:v>
      </x:c>
      <x:c r="O2450" s="17" t="n">
        <x:f>G2450*N2450</x:f>
        <x:v>0</x:v>
      </x:c>
      <x:c r="P2450" s="16" t="n">
        <x:f>L2450*'月度汇总'!$F$10</x:f>
        <x:v>2.12</x:v>
      </x:c>
      <x:c r="Q2450" s="17" t="n">
        <x:f>J2450*P2450</x:f>
        <x:v>0</x:v>
      </x:c>
      <x:c r="R2450" s="12" t="n">
        <x:v>0</x:v>
      </x:c>
      <x:c r="S2450" s="17" t="n">
        <x:v>0</x:v>
      </x:c>
      <x:c r="T2450" s="19" t="n">
        <x:f>M2450+O2450+Q2450+S2450</x:f>
        <x:v>601.2439033665164</x:v>
      </x:c>
      <x:c r="U2450" s="18" t="str">
        <x:f>TEXT(T2450,"0.00")&amp;"元"</x:f>
        <x:v>601.24元</x:v>
      </x:c>
      <x:c r="V2450" s="12" t="n">
        <x:v>8.623423987633025</x:v>
      </x:c>
      <x:c r="W2450" s="12" t="n">
        <x:f>K2450-V2450</x:f>
        <x:v>1409.40464999</x:v>
      </x:c>
    </x:row>
    <x:row r="2451" ht="20" customHeight="1">
      <x:c r="A2451" s="13" t="n">
        <x:v>45705.993055555555</x:v>
      </x:c>
      <x:c r="B2451" s="13" t="n">
        <x:v>45706</x:v>
      </x:c>
      <x:c r="C2451" s="14" t="n">
        <x:v>45705</x:v>
      </x:c>
      <x:c r="D2451" s="15" t="n">
        <x:v>143</x:v>
      </x:c>
      <x:c r="E2451" s="12" t="n">
        <x:v>597.1957517485222</x:v>
      </x:c>
      <x:c r="F2451" s="12" t="n">
        <x:v>597.1957517485222</x:v>
      </x:c>
      <x:c r="G2451" s="12" t="n">
        <x:v>0</x:v>
      </x:c>
      <x:c r="H2451" s="12" t="n">
        <x:f>F2451+G2451</x:f>
        <x:v>597.1957517485222</x:v>
      </x:c>
      <x:c r="I2451" s="12" t="n">
        <x:f>H2451-E2451</x:f>
        <x:v>0</x:v>
      </x:c>
      <x:c r="J2451" s="12" t="n">
        <x:v>0</x:v>
      </x:c>
      <x:c r="K2451" s="12" t="n">
        <x:f>H2451+J2451</x:f>
        <x:v>597.1957517485222</x:v>
      </x:c>
      <x:c r="L2451" s="16" t="n">
        <x:v>0.4271</x:v>
      </x:c>
      <x:c r="M2451" s="17" t="n">
        <x:f>F2451*L2451</x:f>
        <x:v>255.06230557179381</x:v>
      </x:c>
      <x:c r="N2451" s="16" t="n">
        <x:f>L2451*'月度汇总'!$F$8</x:f>
        <x:v>0.6406499999999999</x:v>
      </x:c>
      <x:c r="O2451" s="17" t="n">
        <x:f>G2451*N2451</x:f>
        <x:v>0</x:v>
      </x:c>
      <x:c r="P2451" s="16" t="n">
        <x:f>L2451*'月度汇总'!$F$10</x:f>
        <x:v>2.1355</x:v>
      </x:c>
      <x:c r="Q2451" s="17" t="n">
        <x:f>J2451*P2451</x:f>
        <x:v>0</x:v>
      </x:c>
      <x:c r="R2451" s="12" t="n">
        <x:v>0</x:v>
      </x:c>
      <x:c r="S2451" s="17" t="n">
        <x:v>0</x:v>
      </x:c>
      <x:c r="T2451" s="19" t="n">
        <x:f>M2451+O2451+Q2451+S2451</x:f>
        <x:v>255.06230557179381</x:v>
      </x:c>
      <x:c r="U2451" s="18" t="str">
        <x:f>TEXT(T2451,"0.00")&amp;"元"</x:f>
        <x:v>255.06元</x:v>
      </x:c>
      <x:c r="V2451" s="12" t="n">
        <x:v>0</x:v>
      </x:c>
      <x:c r="W2451" s="12" t="n">
        <x:f>K2451-V2451</x:f>
        <x:v>597.1957517485222</x:v>
      </x:c>
    </x:row>
    <x:row r="2452" ht="20" customHeight="1">
      <x:c r="A2452" s="13" t="n">
        <x:v>45706</x:v>
      </x:c>
      <x:c r="B2452" s="13" t="n">
        <x:v>45706.006944444445</x:v>
      </x:c>
      <x:c r="C2452" s="14" t="n">
        <x:v>45705</x:v>
      </x:c>
      <x:c r="D2452" s="15" t="n">
        <x:v>144</x:v>
      </x:c>
      <x:c r="E2452" s="12" t="n">
        <x:v>598.8421999999999</x:v>
      </x:c>
      <x:c r="F2452" s="12" t="n">
        <x:v>598.8421999999999</x:v>
      </x:c>
      <x:c r="G2452" s="12" t="n">
        <x:v>0</x:v>
      </x:c>
      <x:c r="H2452" s="12" t="n">
        <x:f>F2452+G2452</x:f>
        <x:v>598.8421999999999</x:v>
      </x:c>
      <x:c r="I2452" s="12" t="n">
        <x:f>H2452-E2452</x:f>
        <x:v>0</x:v>
      </x:c>
      <x:c r="J2452" s="12" t="n">
        <x:v>0</x:v>
      </x:c>
      <x:c r="K2452" s="12" t="n">
        <x:f>H2452+J2452</x:f>
        <x:v>598.8421999999999</x:v>
      </x:c>
      <x:c r="L2452" s="16" t="n">
        <x:v>0.4276</x:v>
      </x:c>
      <x:c r="M2452" s="17" t="n">
        <x:f>F2452*L2452</x:f>
        <x:v>256.06492471999996</x:v>
      </x:c>
      <x:c r="N2452" s="16" t="n">
        <x:f>L2452*'月度汇总'!$F$8</x:f>
        <x:v>0.6414</x:v>
      </x:c>
      <x:c r="O2452" s="17" t="n">
        <x:f>G2452*N2452</x:f>
        <x:v>0</x:v>
      </x:c>
      <x:c r="P2452" s="16" t="n">
        <x:f>L2452*'月度汇总'!$F$10</x:f>
        <x:v>2.138</x:v>
      </x:c>
      <x:c r="Q2452" s="17" t="n">
        <x:f>J2452*P2452</x:f>
        <x:v>0</x:v>
      </x:c>
      <x:c r="R2452" s="12" t="n">
        <x:v>0</x:v>
      </x:c>
      <x:c r="S2452" s="17" t="n">
        <x:v>0</x:v>
      </x:c>
      <x:c r="T2452" s="19" t="n">
        <x:f>M2452+O2452+Q2452+S2452</x:f>
        <x:v>256.06492471999996</x:v>
      </x:c>
      <x:c r="U2452" s="18" t="str">
        <x:f>TEXT(T2452,"0.00")&amp;"元"</x:f>
        <x:v>256.06元</x:v>
      </x:c>
      <x:c r="V2452" s="12" t="n">
        <x:v>0</x:v>
      </x:c>
      <x:c r="W2452" s="12" t="n">
        <x:f>K2452-V2452</x:f>
        <x:v>598.8421999999999</x:v>
      </x:c>
    </x:row>
    <x:row r="2453" ht="20" customHeight="1">
      <x:c r="A2453" s="13" t="n">
        <x:v>45706.006944444445</x:v>
      </x:c>
      <x:c r="B2453" s="13" t="n">
        <x:v>45706.01388888889</x:v>
      </x:c>
      <x:c r="C2453" s="14" t="n">
        <x:v>45706</x:v>
      </x:c>
      <x:c r="D2453" s="15" t="n">
        <x:v>1</x:v>
      </x:c>
      <x:c r="E2453" s="12" t="n">
        <x:v>1411.5207051757611</x:v>
      </x:c>
      <x:c r="F2453" s="12" t="n">
        <x:v>1411.5207051757611</x:v>
      </x:c>
      <x:c r="G2453" s="12" t="n">
        <x:v>0</x:v>
      </x:c>
      <x:c r="H2453" s="12" t="n">
        <x:f>F2453+G2453</x:f>
        <x:v>1411.5207051757611</x:v>
      </x:c>
      <x:c r="I2453" s="12" t="n">
        <x:f>H2453-E2453</x:f>
        <x:v>0</x:v>
      </x:c>
      <x:c r="J2453" s="12" t="n">
        <x:v>0</x:v>
      </x:c>
      <x:c r="K2453" s="12" t="n">
        <x:f>H2453+J2453</x:f>
        <x:v>1411.5207051757611</x:v>
      </x:c>
      <x:c r="L2453" s="16" t="n">
        <x:v>0.4248</x:v>
      </x:c>
      <x:c r="M2453" s="17" t="n">
        <x:f>F2453*L2453</x:f>
        <x:v>599.6139955586633</x:v>
      </x:c>
      <x:c r="N2453" s="16" t="n">
        <x:f>L2453*'月度汇总'!$F$8</x:f>
        <x:v>0.6372</x:v>
      </x:c>
      <x:c r="O2453" s="17" t="n">
        <x:f>G2453*N2453</x:f>
        <x:v>0</x:v>
      </x:c>
      <x:c r="P2453" s="16" t="n">
        <x:f>L2453*'月度汇总'!$F$10</x:f>
        <x:v>2.124</x:v>
      </x:c>
      <x:c r="Q2453" s="17" t="n">
        <x:f>J2453*P2453</x:f>
        <x:v>0</x:v>
      </x:c>
      <x:c r="R2453" s="12" t="n">
        <x:v>0</x:v>
      </x:c>
      <x:c r="S2453" s="17" t="n">
        <x:v>0</x:v>
      </x:c>
      <x:c r="T2453" s="19" t="n">
        <x:f>M2453+O2453+Q2453+S2453</x:f>
        <x:v>599.6139955586633</x:v>
      </x:c>
      <x:c r="U2453" s="18" t="str">
        <x:f>TEXT(T2453,"0.00")&amp;"元"</x:f>
        <x:v>599.61元</x:v>
      </x:c>
      <x:c r="V2453" s="12" t="n">
        <x:v>3.129571852427822</x:v>
      </x:c>
      <x:c r="W2453" s="12" t="n">
        <x:f>K2453-V2453</x:f>
        <x:v>1408.3911333233334</x:v>
      </x:c>
    </x:row>
    <x:row r="2454" ht="20" customHeight="1">
      <x:c r="A2454" s="13" t="n">
        <x:v>45706.01388888889</x:v>
      </x:c>
      <x:c r="B2454" s="13" t="n">
        <x:v>45706.02083333333</x:v>
      </x:c>
      <x:c r="C2454" s="14" t="n">
        <x:v>45706</x:v>
      </x:c>
      <x:c r="D2454" s="15" t="n">
        <x:v>2</x:v>
      </x:c>
      <x:c r="E2454" s="12" t="n">
        <x:v>1407.6084417987151</x:v>
      </x:c>
      <x:c r="F2454" s="12" t="n">
        <x:v>1407.6084417987151</x:v>
      </x:c>
      <x:c r="G2454" s="12" t="n">
        <x:v>0</x:v>
      </x:c>
      <x:c r="H2454" s="12" t="n">
        <x:f>F2454+G2454</x:f>
        <x:v>1407.6084417987151</x:v>
      </x:c>
      <x:c r="I2454" s="12" t="n">
        <x:f>H2454-E2454</x:f>
        <x:v>0</x:v>
      </x:c>
      <x:c r="J2454" s="12" t="n">
        <x:v>0</x:v>
      </x:c>
      <x:c r="K2454" s="12" t="n">
        <x:f>H2454+J2454</x:f>
        <x:v>1407.6084417987151</x:v>
      </x:c>
      <x:c r="L2454" s="16" t="n">
        <x:v>0.4245</x:v>
      </x:c>
      <x:c r="M2454" s="17" t="n">
        <x:f>F2454*L2454</x:f>
        <x:v>597.5297835435546</x:v>
      </x:c>
      <x:c r="N2454" s="16" t="n">
        <x:f>L2454*'月度汇总'!$F$8</x:f>
        <x:v>0.6367499999999999</x:v>
      </x:c>
      <x:c r="O2454" s="17" t="n">
        <x:f>G2454*N2454</x:f>
        <x:v>0</x:v>
      </x:c>
      <x:c r="P2454" s="16" t="n">
        <x:f>L2454*'月度汇总'!$F$10</x:f>
        <x:v>2.1225</x:v>
      </x:c>
      <x:c r="Q2454" s="17" t="n">
        <x:f>J2454*P2454</x:f>
        <x:v>0</x:v>
      </x:c>
      <x:c r="R2454" s="12" t="n">
        <x:v>0</x:v>
      </x:c>
      <x:c r="S2454" s="17" t="n">
        <x:v>0</x:v>
      </x:c>
      <x:c r="T2454" s="19" t="n">
        <x:f>M2454+O2454+Q2454+S2454</x:f>
        <x:v>597.5297835435546</x:v>
      </x:c>
      <x:c r="U2454" s="18" t="str">
        <x:f>TEXT(T2454,"0.00")&amp;"元"</x:f>
        <x:v>597.53元</x:v>
      </x:c>
      <x:c r="V2454" s="12" t="n">
        <x:v>3.7782084753817946</x:v>
      </x:c>
      <x:c r="W2454" s="12" t="n">
        <x:f>K2454-V2454</x:f>
        <x:v>1403.8302333233335</x:v>
      </x:c>
    </x:row>
    <x:row r="2455" ht="20" customHeight="1">
      <x:c r="A2455" s="13" t="n">
        <x:v>45706.02083333333</x:v>
      </x:c>
      <x:c r="B2455" s="13" t="n">
        <x:v>45706.02777777778</x:v>
      </x:c>
      <x:c r="C2455" s="14" t="n">
        <x:v>45706</x:v>
      </x:c>
      <x:c r="D2455" s="15" t="n">
        <x:v>3</x:v>
      </x:c>
      <x:c r="E2455" s="12" t="n">
        <x:v>699.5088563094795</x:v>
      </x:c>
      <x:c r="F2455" s="12" t="n">
        <x:v>699.5088563094795</x:v>
      </x:c>
      <x:c r="G2455" s="12" t="n">
        <x:v>0</x:v>
      </x:c>
      <x:c r="H2455" s="12" t="n">
        <x:f>F2455+G2455</x:f>
        <x:v>699.5088563094795</x:v>
      </x:c>
      <x:c r="I2455" s="12" t="n">
        <x:f>H2455-E2455</x:f>
        <x:v>0</x:v>
      </x:c>
      <x:c r="J2455" s="12" t="n">
        <x:v>0</x:v>
      </x:c>
      <x:c r="K2455" s="12" t="n">
        <x:f>H2455+J2455</x:f>
        <x:v>699.5088563094795</x:v>
      </x:c>
      <x:c r="L2455" s="16" t="n">
        <x:v>0.4269</x:v>
      </x:c>
      <x:c r="M2455" s="17" t="n">
        <x:f>F2455*L2455</x:f>
        <x:v>298.6203307585168</x:v>
      </x:c>
      <x:c r="N2455" s="16" t="n">
        <x:f>L2455*'月度汇总'!$F$8</x:f>
        <x:v>0.64035</x:v>
      </x:c>
      <x:c r="O2455" s="17" t="n">
        <x:f>G2455*N2455</x:f>
        <x:v>0</x:v>
      </x:c>
      <x:c r="P2455" s="16" t="n">
        <x:f>L2455*'月度汇总'!$F$10</x:f>
        <x:v>2.1345</x:v>
      </x:c>
      <x:c r="Q2455" s="17" t="n">
        <x:f>J2455*P2455</x:f>
        <x:v>0</x:v>
      </x:c>
      <x:c r="R2455" s="12" t="n">
        <x:v>0</x:v>
      </x:c>
      <x:c r="S2455" s="17" t="n">
        <x:v>0</x:v>
      </x:c>
      <x:c r="T2455" s="19" t="n">
        <x:f>M2455+O2455+Q2455+S2455</x:f>
        <x:v>298.6203307585168</x:v>
      </x:c>
      <x:c r="U2455" s="18" t="str">
        <x:f>TEXT(T2455,"0.00")&amp;"元"</x:f>
        <x:v>298.62元</x:v>
      </x:c>
      <x:c r="V2455" s="12" t="n">
        <x:v>0</x:v>
      </x:c>
      <x:c r="W2455" s="12" t="n">
        <x:f>K2455-V2455</x:f>
        <x:v>699.5088563094795</x:v>
      </x:c>
    </x:row>
    <x:row r="2456" ht="20" customHeight="1">
      <x:c r="A2456" s="13" t="n">
        <x:v>45706.02777777778</x:v>
      </x:c>
      <x:c r="B2456" s="13" t="n">
        <x:v>45706.03472222222</x:v>
      </x:c>
      <x:c r="C2456" s="14" t="n">
        <x:v>45706</x:v>
      </x:c>
      <x:c r="D2456" s="15" t="n">
        <x:v>4</x:v>
      </x:c>
      <x:c r="E2456" s="12" t="n">
        <x:v>588.299103502499</x:v>
      </x:c>
      <x:c r="F2456" s="12" t="n">
        <x:v>588.299103502499</x:v>
      </x:c>
      <x:c r="G2456" s="12" t="n">
        <x:v>0</x:v>
      </x:c>
      <x:c r="H2456" s="12" t="n">
        <x:f>F2456+G2456</x:f>
        <x:v>588.299103502499</x:v>
      </x:c>
      <x:c r="I2456" s="12" t="n">
        <x:f>H2456-E2456</x:f>
        <x:v>0</x:v>
      </x:c>
      <x:c r="J2456" s="12" t="n">
        <x:v>0</x:v>
      </x:c>
      <x:c r="K2456" s="12" t="n">
        <x:f>H2456+J2456</x:f>
        <x:v>588.299103502499</x:v>
      </x:c>
      <x:c r="L2456" s="16" t="n">
        <x:v>0.4272</x:v>
      </x:c>
      <x:c r="M2456" s="17" t="n">
        <x:f>F2456*L2456</x:f>
        <x:v>251.32137701626758</x:v>
      </x:c>
      <x:c r="N2456" s="16" t="n">
        <x:f>L2456*'月度汇总'!$F$8</x:f>
        <x:v>0.6408</x:v>
      </x:c>
      <x:c r="O2456" s="17" t="n">
        <x:f>G2456*N2456</x:f>
        <x:v>0</x:v>
      </x:c>
      <x:c r="P2456" s="16" t="n">
        <x:f>L2456*'月度汇总'!$F$10</x:f>
        <x:v>2.136</x:v>
      </x:c>
      <x:c r="Q2456" s="17" t="n">
        <x:f>J2456*P2456</x:f>
        <x:v>0</x:v>
      </x:c>
      <x:c r="R2456" s="12" t="n">
        <x:v>0</x:v>
      </x:c>
      <x:c r="S2456" s="17" t="n">
        <x:v>0</x:v>
      </x:c>
      <x:c r="T2456" s="19" t="n">
        <x:f>M2456+O2456+Q2456+S2456</x:f>
        <x:v>251.32137701626758</x:v>
      </x:c>
      <x:c r="U2456" s="18" t="str">
        <x:f>TEXT(T2456,"0.00")&amp;"元"</x:f>
        <x:v>251.32元</x:v>
      </x:c>
      <x:c r="V2456" s="12" t="n">
        <x:v>0</x:v>
      </x:c>
      <x:c r="W2456" s="12" t="n">
        <x:f>K2456-V2456</x:f>
        <x:v>588.299103502499</x:v>
      </x:c>
    </x:row>
    <x:row r="2457" ht="20" customHeight="1">
      <x:c r="A2457" s="13" t="n">
        <x:v>45706.03472222222</x:v>
      </x:c>
      <x:c r="B2457" s="13" t="n">
        <x:v>45706.04166666667</x:v>
      </x:c>
      <x:c r="C2457" s="14" t="n">
        <x:v>45706</x:v>
      </x:c>
      <x:c r="D2457" s="15" t="n">
        <x:v>5</x:v>
      </x:c>
      <x:c r="E2457" s="12" t="n">
        <x:v>578.3612819169567</x:v>
      </x:c>
      <x:c r="F2457" s="12" t="n">
        <x:v>578.3612819169567</x:v>
      </x:c>
      <x:c r="G2457" s="12" t="n">
        <x:v>0</x:v>
      </x:c>
      <x:c r="H2457" s="12" t="n">
        <x:f>F2457+G2457</x:f>
        <x:v>578.3612819169567</x:v>
      </x:c>
      <x:c r="I2457" s="12" t="n">
        <x:f>H2457-E2457</x:f>
        <x:v>0</x:v>
      </x:c>
      <x:c r="J2457" s="12" t="n">
        <x:v>0</x:v>
      </x:c>
      <x:c r="K2457" s="12" t="n">
        <x:f>H2457+J2457</x:f>
        <x:v>578.3612819169567</x:v>
      </x:c>
      <x:c r="L2457" s="16" t="n">
        <x:v>0.4271</x:v>
      </x:c>
      <x:c r="M2457" s="17" t="n">
        <x:f>F2457*L2457</x:f>
        <x:v>247.01810350673222</x:v>
      </x:c>
      <x:c r="N2457" s="16" t="n">
        <x:f>L2457*'月度汇总'!$F$8</x:f>
        <x:v>0.6406499999999999</x:v>
      </x:c>
      <x:c r="O2457" s="17" t="n">
        <x:f>G2457*N2457</x:f>
        <x:v>0</x:v>
      </x:c>
      <x:c r="P2457" s="16" t="n">
        <x:f>L2457*'月度汇总'!$F$10</x:f>
        <x:v>2.1355</x:v>
      </x:c>
      <x:c r="Q2457" s="17" t="n">
        <x:f>J2457*P2457</x:f>
        <x:v>0</x:v>
      </x:c>
      <x:c r="R2457" s="12" t="n">
        <x:v>0</x:v>
      </x:c>
      <x:c r="S2457" s="17" t="n">
        <x:v>0</x:v>
      </x:c>
      <x:c r="T2457" s="19" t="n">
        <x:f>M2457+O2457+Q2457+S2457</x:f>
        <x:v>247.01810350673222</x:v>
      </x:c>
      <x:c r="U2457" s="18" t="str">
        <x:f>TEXT(T2457,"0.00")&amp;"元"</x:f>
        <x:v>247.02元</x:v>
      </x:c>
      <x:c r="V2457" s="12" t="n">
        <x:v>0</x:v>
      </x:c>
      <x:c r="W2457" s="12" t="n">
        <x:f>K2457-V2457</x:f>
        <x:v>578.3612819169567</x:v>
      </x:c>
    </x:row>
    <x:row r="2458" ht="20" customHeight="1">
      <x:c r="A2458" s="13" t="n">
        <x:v>45706.04166666667</x:v>
      </x:c>
      <x:c r="B2458" s="13" t="n">
        <x:v>45706.04861111111</x:v>
      </x:c>
      <x:c r="C2458" s="14" t="n">
        <x:v>45706</x:v>
      </x:c>
      <x:c r="D2458" s="15" t="n">
        <x:v>6</x:v>
      </x:c>
      <x:c r="E2458" s="12" t="n">
        <x:v>573.3407859892095</x:v>
      </x:c>
      <x:c r="F2458" s="12" t="n">
        <x:v>573.3407859892095</x:v>
      </x:c>
      <x:c r="G2458" s="12" t="n">
        <x:v>0</x:v>
      </x:c>
      <x:c r="H2458" s="12" t="n">
        <x:f>F2458+G2458</x:f>
        <x:v>573.3407859892095</x:v>
      </x:c>
      <x:c r="I2458" s="12" t="n">
        <x:f>H2458-E2458</x:f>
        <x:v>0</x:v>
      </x:c>
      <x:c r="J2458" s="12" t="n">
        <x:v>0</x:v>
      </x:c>
      <x:c r="K2458" s="12" t="n">
        <x:f>H2458+J2458</x:f>
        <x:v>573.3407859892095</x:v>
      </x:c>
      <x:c r="L2458" s="16" t="n">
        <x:v>0.4285</x:v>
      </x:c>
      <x:c r="M2458" s="17" t="n">
        <x:f>F2458*L2458</x:f>
        <x:v>245.67652679637627</x:v>
      </x:c>
      <x:c r="N2458" s="16" t="n">
        <x:f>L2458*'月度汇总'!$F$8</x:f>
        <x:v>0.6427499999999999</x:v>
      </x:c>
      <x:c r="O2458" s="17" t="n">
        <x:f>G2458*N2458</x:f>
        <x:v>0</x:v>
      </x:c>
      <x:c r="P2458" s="16" t="n">
        <x:f>L2458*'月度汇总'!$F$10</x:f>
        <x:v>2.1425</x:v>
      </x:c>
      <x:c r="Q2458" s="17" t="n">
        <x:f>J2458*P2458</x:f>
        <x:v>0</x:v>
      </x:c>
      <x:c r="R2458" s="12" t="n">
        <x:v>0</x:v>
      </x:c>
      <x:c r="S2458" s="17" t="n">
        <x:v>0</x:v>
      </x:c>
      <x:c r="T2458" s="19" t="n">
        <x:f>M2458+O2458+Q2458+S2458</x:f>
        <x:v>245.67652679637627</x:v>
      </x:c>
      <x:c r="U2458" s="18" t="str">
        <x:f>TEXT(T2458,"0.00")&amp;"元"</x:f>
        <x:v>245.68元</x:v>
      </x:c>
      <x:c r="V2458" s="12" t="n">
        <x:v>0</x:v>
      </x:c>
      <x:c r="W2458" s="12" t="n">
        <x:f>K2458-V2458</x:f>
        <x:v>573.3407859892095</x:v>
      </x:c>
    </x:row>
    <x:row r="2459" ht="20" customHeight="1">
      <x:c r="A2459" s="13" t="n">
        <x:v>45706.04861111111</x:v>
      </x:c>
      <x:c r="B2459" s="13" t="n">
        <x:v>45706.055555555555</x:v>
      </x:c>
      <x:c r="C2459" s="14" t="n">
        <x:v>45706</x:v>
      </x:c>
      <x:c r="D2459" s="15" t="n">
        <x:v>7</x:v>
      </x:c>
      <x:c r="E2459" s="12" t="n">
        <x:v>586.0285610627406</x:v>
      </x:c>
      <x:c r="F2459" s="12" t="n">
        <x:v>586.0285610627406</x:v>
      </x:c>
      <x:c r="G2459" s="12" t="n">
        <x:v>0</x:v>
      </x:c>
      <x:c r="H2459" s="12" t="n">
        <x:f>F2459+G2459</x:f>
        <x:v>586.0285610627406</x:v>
      </x:c>
      <x:c r="I2459" s="12" t="n">
        <x:f>H2459-E2459</x:f>
        <x:v>0</x:v>
      </x:c>
      <x:c r="J2459" s="12" t="n">
        <x:v>0</x:v>
      </x:c>
      <x:c r="K2459" s="12" t="n">
        <x:f>H2459+J2459</x:f>
        <x:v>586.0285610627406</x:v>
      </x:c>
      <x:c r="L2459" s="16" t="n">
        <x:v>0.4311</x:v>
      </x:c>
      <x:c r="M2459" s="17" t="n">
        <x:f>F2459*L2459</x:f>
        <x:v>252.63691267414745</x:v>
      </x:c>
      <x:c r="N2459" s="16" t="n">
        <x:f>L2459*'月度汇总'!$F$8</x:f>
        <x:v>0.64665</x:v>
      </x:c>
      <x:c r="O2459" s="17" t="n">
        <x:f>G2459*N2459</x:f>
        <x:v>0</x:v>
      </x:c>
      <x:c r="P2459" s="16" t="n">
        <x:f>L2459*'月度汇总'!$F$10</x:f>
        <x:v>2.1555</x:v>
      </x:c>
      <x:c r="Q2459" s="17" t="n">
        <x:f>J2459*P2459</x:f>
        <x:v>0</x:v>
      </x:c>
      <x:c r="R2459" s="12" t="n">
        <x:v>0</x:v>
      </x:c>
      <x:c r="S2459" s="17" t="n">
        <x:v>0</x:v>
      </x:c>
      <x:c r="T2459" s="19" t="n">
        <x:f>M2459+O2459+Q2459+S2459</x:f>
        <x:v>252.63691267414745</x:v>
      </x:c>
      <x:c r="U2459" s="18" t="str">
        <x:f>TEXT(T2459,"0.00")&amp;"元"</x:f>
        <x:v>252.64元</x:v>
      </x:c>
      <x:c r="V2459" s="12" t="n">
        <x:v>0</x:v>
      </x:c>
      <x:c r="W2459" s="12" t="n">
        <x:f>K2459-V2459</x:f>
        <x:v>586.0285610627406</x:v>
      </x:c>
    </x:row>
    <x:row r="2460" ht="20" customHeight="1">
      <x:c r="A2460" s="13" t="n">
        <x:v>45706.055555555555</x:v>
      </x:c>
      <x:c r="B2460" s="13" t="n">
        <x:v>45706.0625</x:v>
      </x:c>
      <x:c r="C2460" s="14" t="n">
        <x:v>45706</x:v>
      </x:c>
      <x:c r="D2460" s="15" t="n">
        <x:v>8</x:v>
      </x:c>
      <x:c r="E2460" s="12" t="n">
        <x:v>596.6129010245504</x:v>
      </x:c>
      <x:c r="F2460" s="12" t="n">
        <x:v>596.6129010245504</x:v>
      </x:c>
      <x:c r="G2460" s="12" t="n">
        <x:v>0</x:v>
      </x:c>
      <x:c r="H2460" s="12" t="n">
        <x:f>F2460+G2460</x:f>
        <x:v>596.6129010245504</x:v>
      </x:c>
      <x:c r="I2460" s="12" t="n">
        <x:f>H2460-E2460</x:f>
        <x:v>0</x:v>
      </x:c>
      <x:c r="J2460" s="12" t="n">
        <x:v>0</x:v>
      </x:c>
      <x:c r="K2460" s="12" t="n">
        <x:f>H2460+J2460</x:f>
        <x:v>596.6129010245504</x:v>
      </x:c>
      <x:c r="L2460" s="16" t="n">
        <x:v>0.4302</x:v>
      </x:c>
      <x:c r="M2460" s="17" t="n">
        <x:f>F2460*L2460</x:f>
        <x:v>256.6628700207616</x:v>
      </x:c>
      <x:c r="N2460" s="16" t="n">
        <x:f>L2460*'月度汇总'!$F$8</x:f>
        <x:v>0.6453</x:v>
      </x:c>
      <x:c r="O2460" s="17" t="n">
        <x:f>G2460*N2460</x:f>
        <x:v>0</x:v>
      </x:c>
      <x:c r="P2460" s="16" t="n">
        <x:f>L2460*'月度汇总'!$F$10</x:f>
        <x:v>2.1510000000000002</x:v>
      </x:c>
      <x:c r="Q2460" s="17" t="n">
        <x:f>J2460*P2460</x:f>
        <x:v>0</x:v>
      </x:c>
      <x:c r="R2460" s="12" t="n">
        <x:v>0</x:v>
      </x:c>
      <x:c r="S2460" s="17" t="n">
        <x:v>0</x:v>
      </x:c>
      <x:c r="T2460" s="19" t="n">
        <x:f>M2460+O2460+Q2460+S2460</x:f>
        <x:v>256.6628700207616</x:v>
      </x:c>
      <x:c r="U2460" s="18" t="str">
        <x:f>TEXT(T2460,"0.00")&amp;"元"</x:f>
        <x:v>256.66元</x:v>
      </x:c>
      <x:c r="V2460" s="12" t="n">
        <x:v>0</x:v>
      </x:c>
      <x:c r="W2460" s="12" t="n">
        <x:f>K2460-V2460</x:f>
        <x:v>596.6129010245504</x:v>
      </x:c>
    </x:row>
    <x:row r="2461" ht="20" customHeight="1">
      <x:c r="A2461" s="13" t="n">
        <x:v>45706.0625</x:v>
      </x:c>
      <x:c r="B2461" s="13" t="n">
        <x:v>45706.069444444445</x:v>
      </x:c>
      <x:c r="C2461" s="14" t="n">
        <x:v>45706</x:v>
      </x:c>
      <x:c r="D2461" s="15" t="n">
        <x:v>9</x:v>
      </x:c>
      <x:c r="E2461" s="12" t="n">
        <x:v>604.0201673672261</x:v>
      </x:c>
      <x:c r="F2461" s="12" t="n">
        <x:v>604.0201673672261</x:v>
      </x:c>
      <x:c r="G2461" s="12" t="n">
        <x:v>0</x:v>
      </x:c>
      <x:c r="H2461" s="12" t="n">
        <x:f>F2461+G2461</x:f>
        <x:v>604.0201673672261</x:v>
      </x:c>
      <x:c r="I2461" s="12" t="n">
        <x:f>H2461-E2461</x:f>
        <x:v>0</x:v>
      </x:c>
      <x:c r="J2461" s="12" t="n">
        <x:v>0</x:v>
      </x:c>
      <x:c r="K2461" s="12" t="n">
        <x:f>H2461+J2461</x:f>
        <x:v>604.0201673672261</x:v>
      </x:c>
      <x:c r="L2461" s="16" t="n">
        <x:v>0.4279</x:v>
      </x:c>
      <x:c r="M2461" s="17" t="n">
        <x:f>F2461*L2461</x:f>
        <x:v>258.46022961643604</x:v>
      </x:c>
      <x:c r="N2461" s="16" t="n">
        <x:f>L2461*'月度汇总'!$F$8</x:f>
        <x:v>0.64185</x:v>
      </x:c>
      <x:c r="O2461" s="17" t="n">
        <x:f>G2461*N2461</x:f>
        <x:v>0</x:v>
      </x:c>
      <x:c r="P2461" s="16" t="n">
        <x:f>L2461*'月度汇总'!$F$10</x:f>
        <x:v>2.1395</x:v>
      </x:c>
      <x:c r="Q2461" s="17" t="n">
        <x:f>J2461*P2461</x:f>
        <x:v>0</x:v>
      </x:c>
      <x:c r="R2461" s="12" t="n">
        <x:v>0</x:v>
      </x:c>
      <x:c r="S2461" s="17" t="n">
        <x:v>0</x:v>
      </x:c>
      <x:c r="T2461" s="19" t="n">
        <x:f>M2461+O2461+Q2461+S2461</x:f>
        <x:v>258.46022961643604</x:v>
      </x:c>
      <x:c r="U2461" s="18" t="str">
        <x:f>TEXT(T2461,"0.00")&amp;"元"</x:f>
        <x:v>258.46元</x:v>
      </x:c>
      <x:c r="V2461" s="12" t="n">
        <x:v>0</x:v>
      </x:c>
      <x:c r="W2461" s="12" t="n">
        <x:f>K2461-V2461</x:f>
        <x:v>604.0201673672261</x:v>
      </x:c>
    </x:row>
    <x:row r="2462" ht="20" customHeight="1">
      <x:c r="A2462" s="13" t="n">
        <x:v>45706.069444444445</x:v>
      </x:c>
      <x:c r="B2462" s="13" t="n">
        <x:v>45706.07638888889</x:v>
      </x:c>
      <x:c r="C2462" s="14" t="n">
        <x:v>45706</x:v>
      </x:c>
      <x:c r="D2462" s="15" t="n">
        <x:v>10</x:v>
      </x:c>
      <x:c r="E2462" s="12" t="n">
        <x:v>623.2590714624017</x:v>
      </x:c>
      <x:c r="F2462" s="12" t="n">
        <x:v>623.2590714624017</x:v>
      </x:c>
      <x:c r="G2462" s="12" t="n">
        <x:v>0</x:v>
      </x:c>
      <x:c r="H2462" s="12" t="n">
        <x:f>F2462+G2462</x:f>
        <x:v>623.2590714624017</x:v>
      </x:c>
      <x:c r="I2462" s="12" t="n">
        <x:f>H2462-E2462</x:f>
        <x:v>0</x:v>
      </x:c>
      <x:c r="J2462" s="12" t="n">
        <x:v>0</x:v>
      </x:c>
      <x:c r="K2462" s="12" t="n">
        <x:f>H2462+J2462</x:f>
        <x:v>623.2590714624017</x:v>
      </x:c>
      <x:c r="L2462" s="16" t="n">
        <x:v>0.4312</x:v>
      </x:c>
      <x:c r="M2462" s="17" t="n">
        <x:f>F2462*L2462</x:f>
        <x:v>268.7493116145876</x:v>
      </x:c>
      <x:c r="N2462" s="16" t="n">
        <x:f>L2462*'月度汇总'!$F$8</x:f>
        <x:v>0.6468</x:v>
      </x:c>
      <x:c r="O2462" s="17" t="n">
        <x:f>G2462*N2462</x:f>
        <x:v>0</x:v>
      </x:c>
      <x:c r="P2462" s="16" t="n">
        <x:f>L2462*'月度汇总'!$F$10</x:f>
        <x:v>2.156</x:v>
      </x:c>
      <x:c r="Q2462" s="17" t="n">
        <x:f>J2462*P2462</x:f>
        <x:v>0</x:v>
      </x:c>
      <x:c r="R2462" s="12" t="n">
        <x:v>0</x:v>
      </x:c>
      <x:c r="S2462" s="17" t="n">
        <x:v>0</x:v>
      </x:c>
      <x:c r="T2462" s="19" t="n">
        <x:f>M2462+O2462+Q2462+S2462</x:f>
        <x:v>268.7493116145876</x:v>
      </x:c>
      <x:c r="U2462" s="18" t="str">
        <x:f>TEXT(T2462,"0.00")&amp;"元"</x:f>
        <x:v>268.75元</x:v>
      </x:c>
      <x:c r="V2462" s="12" t="n">
        <x:v>0</x:v>
      </x:c>
      <x:c r="W2462" s="12" t="n">
        <x:f>K2462-V2462</x:f>
        <x:v>623.2590714624017</x:v>
      </x:c>
    </x:row>
    <x:row r="2463" ht="20" customHeight="1">
      <x:c r="A2463" s="13" t="n">
        <x:v>45706.07638888889</x:v>
      </x:c>
      <x:c r="B2463" s="13" t="n">
        <x:v>45706.08333333333</x:v>
      </x:c>
      <x:c r="C2463" s="14" t="n">
        <x:v>45706</x:v>
      </x:c>
      <x:c r="D2463" s="15" t="n">
        <x:v>11</x:v>
      </x:c>
      <x:c r="E2463" s="12" t="n">
        <x:v>631.0030544955836</x:v>
      </x:c>
      <x:c r="F2463" s="12" t="n">
        <x:v>631.0030544955836</x:v>
      </x:c>
      <x:c r="G2463" s="12" t="n">
        <x:v>0</x:v>
      </x:c>
      <x:c r="H2463" s="12" t="n">
        <x:f>F2463+G2463</x:f>
        <x:v>631.0030544955836</x:v>
      </x:c>
      <x:c r="I2463" s="12" t="n">
        <x:f>H2463-E2463</x:f>
        <x:v>0</x:v>
      </x:c>
      <x:c r="J2463" s="12" t="n">
        <x:v>0</x:v>
      </x:c>
      <x:c r="K2463" s="12" t="n">
        <x:f>H2463+J2463</x:f>
        <x:v>631.0030544955836</x:v>
      </x:c>
      <x:c r="L2463" s="16" t="n">
        <x:v>0.4333</x:v>
      </x:c>
      <x:c r="M2463" s="17" t="n">
        <x:f>F2463*L2463</x:f>
        <x:v>273.4136235129364</x:v>
      </x:c>
      <x:c r="N2463" s="16" t="n">
        <x:f>L2463*'月度汇总'!$F$8</x:f>
        <x:v>0.64995</x:v>
      </x:c>
      <x:c r="O2463" s="17" t="n">
        <x:f>G2463*N2463</x:f>
        <x:v>0</x:v>
      </x:c>
      <x:c r="P2463" s="16" t="n">
        <x:f>L2463*'月度汇总'!$F$10</x:f>
        <x:v>2.1665</x:v>
      </x:c>
      <x:c r="Q2463" s="17" t="n">
        <x:f>J2463*P2463</x:f>
        <x:v>0</x:v>
      </x:c>
      <x:c r="R2463" s="12" t="n">
        <x:v>0</x:v>
      </x:c>
      <x:c r="S2463" s="17" t="n">
        <x:v>0</x:v>
      </x:c>
      <x:c r="T2463" s="19" t="n">
        <x:f>M2463+O2463+Q2463+S2463</x:f>
        <x:v>273.4136235129364</x:v>
      </x:c>
      <x:c r="U2463" s="18" t="str">
        <x:f>TEXT(T2463,"0.00")&amp;"元"</x:f>
        <x:v>273.41元</x:v>
      </x:c>
      <x:c r="V2463" s="12" t="n">
        <x:v>0</x:v>
      </x:c>
      <x:c r="W2463" s="12" t="n">
        <x:f>K2463-V2463</x:f>
        <x:v>631.0030544955836</x:v>
      </x:c>
    </x:row>
    <x:row r="2464" ht="20" customHeight="1">
      <x:c r="A2464" s="13" t="n">
        <x:v>45706.08333333333</x:v>
      </x:c>
      <x:c r="B2464" s="13" t="n">
        <x:v>45706.09027777778</x:v>
      </x:c>
      <x:c r="C2464" s="14" t="n">
        <x:v>45706</x:v>
      </x:c>
      <x:c r="D2464" s="15" t="n">
        <x:v>12</x:v>
      </x:c>
      <x:c r="E2464" s="12" t="n">
        <x:v>624.1740499027608</x:v>
      </x:c>
      <x:c r="F2464" s="12" t="n">
        <x:v>624.1740499027608</x:v>
      </x:c>
      <x:c r="G2464" s="12" t="n">
        <x:v>0</x:v>
      </x:c>
      <x:c r="H2464" s="12" t="n">
        <x:f>F2464+G2464</x:f>
        <x:v>624.1740499027608</x:v>
      </x:c>
      <x:c r="I2464" s="12" t="n">
        <x:f>H2464-E2464</x:f>
        <x:v>0</x:v>
      </x:c>
      <x:c r="J2464" s="12" t="n">
        <x:v>0</x:v>
      </x:c>
      <x:c r="K2464" s="12" t="n">
        <x:f>H2464+J2464</x:f>
        <x:v>624.1740499027608</x:v>
      </x:c>
      <x:c r="L2464" s="16" t="n">
        <x:v>0.4311</x:v>
      </x:c>
      <x:c r="M2464" s="17" t="n">
        <x:f>F2464*L2464</x:f>
        <x:v>269.08143291308016</x:v>
      </x:c>
      <x:c r="N2464" s="16" t="n">
        <x:f>L2464*'月度汇总'!$F$8</x:f>
        <x:v>0.64665</x:v>
      </x:c>
      <x:c r="O2464" s="17" t="n">
        <x:f>G2464*N2464</x:f>
        <x:v>0</x:v>
      </x:c>
      <x:c r="P2464" s="16" t="n">
        <x:f>L2464*'月度汇总'!$F$10</x:f>
        <x:v>2.1555</x:v>
      </x:c>
      <x:c r="Q2464" s="17" t="n">
        <x:f>J2464*P2464</x:f>
        <x:v>0</x:v>
      </x:c>
      <x:c r="R2464" s="12" t="n">
        <x:v>0</x:v>
      </x:c>
      <x:c r="S2464" s="17" t="n">
        <x:v>0</x:v>
      </x:c>
      <x:c r="T2464" s="19" t="n">
        <x:f>M2464+O2464+Q2464+S2464</x:f>
        <x:v>269.08143291308016</x:v>
      </x:c>
      <x:c r="U2464" s="18" t="str">
        <x:f>TEXT(T2464,"0.00")&amp;"元"</x:f>
        <x:v>269.08元</x:v>
      </x:c>
      <x:c r="V2464" s="12" t="n">
        <x:v>0</x:v>
      </x:c>
      <x:c r="W2464" s="12" t="n">
        <x:f>K2464-V2464</x:f>
        <x:v>624.1740499027608</x:v>
      </x:c>
    </x:row>
    <x:row r="2465" ht="20" customHeight="1">
      <x:c r="A2465" s="13" t="n">
        <x:v>45706.09027777778</x:v>
      </x:c>
      <x:c r="B2465" s="13" t="n">
        <x:v>45706.09722222222</x:v>
      </x:c>
      <x:c r="C2465" s="14" t="n">
        <x:v>45706</x:v>
      </x:c>
      <x:c r="D2465" s="15" t="n">
        <x:v>13</x:v>
      </x:c>
      <x:c r="E2465" s="12" t="n">
        <x:v>624.7456133087524</x:v>
      </x:c>
      <x:c r="F2465" s="12" t="n">
        <x:v>624.7456133087524</x:v>
      </x:c>
      <x:c r="G2465" s="12" t="n">
        <x:v>0</x:v>
      </x:c>
      <x:c r="H2465" s="12" t="n">
        <x:f>F2465+G2465</x:f>
        <x:v>624.7456133087524</x:v>
      </x:c>
      <x:c r="I2465" s="12" t="n">
        <x:f>H2465-E2465</x:f>
        <x:v>0</x:v>
      </x:c>
      <x:c r="J2465" s="12" t="n">
        <x:v>0</x:v>
      </x:c>
      <x:c r="K2465" s="12" t="n">
        <x:f>H2465+J2465</x:f>
        <x:v>624.7456133087524</x:v>
      </x:c>
      <x:c r="L2465" s="16" t="n">
        <x:v>0.4293</x:v>
      </x:c>
      <x:c r="M2465" s="17" t="n">
        <x:f>F2465*L2465</x:f>
        <x:v>268.2032917934474</x:v>
      </x:c>
      <x:c r="N2465" s="16" t="n">
        <x:f>L2465*'月度汇总'!$F$8</x:f>
        <x:v>0.64395</x:v>
      </x:c>
      <x:c r="O2465" s="17" t="n">
        <x:f>G2465*N2465</x:f>
        <x:v>0</x:v>
      </x:c>
      <x:c r="P2465" s="16" t="n">
        <x:f>L2465*'月度汇总'!$F$10</x:f>
        <x:v>2.1465</x:v>
      </x:c>
      <x:c r="Q2465" s="17" t="n">
        <x:f>J2465*P2465</x:f>
        <x:v>0</x:v>
      </x:c>
      <x:c r="R2465" s="12" t="n">
        <x:v>0</x:v>
      </x:c>
      <x:c r="S2465" s="17" t="n">
        <x:v>0</x:v>
      </x:c>
      <x:c r="T2465" s="19" t="n">
        <x:f>M2465+O2465+Q2465+S2465</x:f>
        <x:v>268.2032917934474</x:v>
      </x:c>
      <x:c r="U2465" s="18" t="str">
        <x:f>TEXT(T2465,"0.00")&amp;"元"</x:f>
        <x:v>268.20元</x:v>
      </x:c>
      <x:c r="V2465" s="12" t="n">
        <x:v>0</x:v>
      </x:c>
      <x:c r="W2465" s="12" t="n">
        <x:f>K2465-V2465</x:f>
        <x:v>624.7456133087524</x:v>
      </x:c>
    </x:row>
    <x:row r="2466" ht="20" customHeight="1">
      <x:c r="A2466" s="13" t="n">
        <x:v>45706.09722222222</x:v>
      </x:c>
      <x:c r="B2466" s="13" t="n">
        <x:v>45706.10416666667</x:v>
      </x:c>
      <x:c r="C2466" s="14" t="n">
        <x:v>45706</x:v>
      </x:c>
      <x:c r="D2466" s="15" t="n">
        <x:v>14</x:v>
      </x:c>
      <x:c r="E2466" s="12" t="n">
        <x:v>634.216941633909</x:v>
      </x:c>
      <x:c r="F2466" s="12" t="n">
        <x:v>634.216941633909</x:v>
      </x:c>
      <x:c r="G2466" s="12" t="n">
        <x:v>0</x:v>
      </x:c>
      <x:c r="H2466" s="12" t="n">
        <x:f>F2466+G2466</x:f>
        <x:v>634.216941633909</x:v>
      </x:c>
      <x:c r="I2466" s="12" t="n">
        <x:f>H2466-E2466</x:f>
        <x:v>0</x:v>
      </x:c>
      <x:c r="J2466" s="12" t="n">
        <x:v>0</x:v>
      </x:c>
      <x:c r="K2466" s="12" t="n">
        <x:f>H2466+J2466</x:f>
        <x:v>634.216941633909</x:v>
      </x:c>
      <x:c r="L2466" s="16" t="n">
        <x:v>0.4324</x:v>
      </x:c>
      <x:c r="M2466" s="17" t="n">
        <x:f>F2466*L2466</x:f>
        <x:v>274.23540556250225</x:v>
      </x:c>
      <x:c r="N2466" s="16" t="n">
        <x:f>L2466*'月度汇总'!$F$8</x:f>
        <x:v>0.6486000000000001</x:v>
      </x:c>
      <x:c r="O2466" s="17" t="n">
        <x:f>G2466*N2466</x:f>
        <x:v>0</x:v>
      </x:c>
      <x:c r="P2466" s="16" t="n">
        <x:f>L2466*'月度汇总'!$F$10</x:f>
        <x:v>2.162</x:v>
      </x:c>
      <x:c r="Q2466" s="17" t="n">
        <x:f>J2466*P2466</x:f>
        <x:v>0</x:v>
      </x:c>
      <x:c r="R2466" s="12" t="n">
        <x:v>0</x:v>
      </x:c>
      <x:c r="S2466" s="17" t="n">
        <x:v>0</x:v>
      </x:c>
      <x:c r="T2466" s="19" t="n">
        <x:f>M2466+O2466+Q2466+S2466</x:f>
        <x:v>274.23540556250225</x:v>
      </x:c>
      <x:c r="U2466" s="18" t="str">
        <x:f>TEXT(T2466,"0.00")&amp;"元"</x:f>
        <x:v>274.24元</x:v>
      </x:c>
      <x:c r="V2466" s="12" t="n">
        <x:v>0</x:v>
      </x:c>
      <x:c r="W2466" s="12" t="n">
        <x:f>K2466-V2466</x:f>
        <x:v>634.216941633909</x:v>
      </x:c>
    </x:row>
    <x:row r="2467" ht="20" customHeight="1">
      <x:c r="A2467" s="13" t="n">
        <x:v>45706.10416666667</x:v>
      </x:c>
      <x:c r="B2467" s="13" t="n">
        <x:v>45706.11111111111</x:v>
      </x:c>
      <x:c r="C2467" s="14" t="n">
        <x:v>45706</x:v>
      </x:c>
      <x:c r="D2467" s="15" t="n">
        <x:v>15</x:v>
      </x:c>
      <x:c r="E2467" s="12" t="n">
        <x:v>643.8850247024587</x:v>
      </x:c>
      <x:c r="F2467" s="12" t="n">
        <x:v>643.8850247024587</x:v>
      </x:c>
      <x:c r="G2467" s="12" t="n">
        <x:v>0</x:v>
      </x:c>
      <x:c r="H2467" s="12" t="n">
        <x:f>F2467+G2467</x:f>
        <x:v>643.8850247024587</x:v>
      </x:c>
      <x:c r="I2467" s="12" t="n">
        <x:f>H2467-E2467</x:f>
        <x:v>0</x:v>
      </x:c>
      <x:c r="J2467" s="12" t="n">
        <x:v>0</x:v>
      </x:c>
      <x:c r="K2467" s="12" t="n">
        <x:f>H2467+J2467</x:f>
        <x:v>643.8850247024587</x:v>
      </x:c>
      <x:c r="L2467" s="16" t="n">
        <x:v>0.4367</x:v>
      </x:c>
      <x:c r="M2467" s="17" t="n">
        <x:f>F2467*L2467</x:f>
        <x:v>281.1845902875637</x:v>
      </x:c>
      <x:c r="N2467" s="16" t="n">
        <x:f>L2467*'月度汇总'!$F$8</x:f>
        <x:v>0.6550499999999999</x:v>
      </x:c>
      <x:c r="O2467" s="17" t="n">
        <x:f>G2467*N2467</x:f>
        <x:v>0</x:v>
      </x:c>
      <x:c r="P2467" s="16" t="n">
        <x:f>L2467*'月度汇总'!$F$10</x:f>
        <x:v>2.1835</x:v>
      </x:c>
      <x:c r="Q2467" s="17" t="n">
        <x:f>J2467*P2467</x:f>
        <x:v>0</x:v>
      </x:c>
      <x:c r="R2467" s="12" t="n">
        <x:v>0</x:v>
      </x:c>
      <x:c r="S2467" s="17" t="n">
        <x:v>0</x:v>
      </x:c>
      <x:c r="T2467" s="19" t="n">
        <x:f>M2467+O2467+Q2467+S2467</x:f>
        <x:v>281.1845902875637</x:v>
      </x:c>
      <x:c r="U2467" s="18" t="str">
        <x:f>TEXT(T2467,"0.00")&amp;"元"</x:f>
        <x:v>281.18元</x:v>
      </x:c>
      <x:c r="V2467" s="12" t="n">
        <x:v>0</x:v>
      </x:c>
      <x:c r="W2467" s="12" t="n">
        <x:f>K2467-V2467</x:f>
        <x:v>643.8850247024587</x:v>
      </x:c>
    </x:row>
    <x:row r="2468" ht="20" customHeight="1">
      <x:c r="A2468" s="13" t="n">
        <x:v>45706.11111111111</x:v>
      </x:c>
      <x:c r="B2468" s="13" t="n">
        <x:v>45706.118055555555</x:v>
      </x:c>
      <x:c r="C2468" s="14" t="n">
        <x:v>45706</x:v>
      </x:c>
      <x:c r="D2468" s="15" t="n">
        <x:v>16</x:v>
      </x:c>
      <x:c r="E2468" s="12" t="n">
        <x:v>644.6691101857832</x:v>
      </x:c>
      <x:c r="F2468" s="12" t="n">
        <x:v>644.6691101857832</x:v>
      </x:c>
      <x:c r="G2468" s="12" t="n">
        <x:v>0</x:v>
      </x:c>
      <x:c r="H2468" s="12" t="n">
        <x:f>F2468+G2468</x:f>
        <x:v>644.6691101857832</x:v>
      </x:c>
      <x:c r="I2468" s="12" t="n">
        <x:f>H2468-E2468</x:f>
        <x:v>0</x:v>
      </x:c>
      <x:c r="J2468" s="12" t="n">
        <x:v>0</x:v>
      </x:c>
      <x:c r="K2468" s="12" t="n">
        <x:f>H2468+J2468</x:f>
        <x:v>644.6691101857832</x:v>
      </x:c>
      <x:c r="L2468" s="16" t="n">
        <x:v>0.4348</x:v>
      </x:c>
      <x:c r="M2468" s="17" t="n">
        <x:f>F2468*L2468</x:f>
        <x:v>280.30212910877856</x:v>
      </x:c>
      <x:c r="N2468" s="16" t="n">
        <x:f>L2468*'月度汇总'!$F$8</x:f>
        <x:v>0.6522</x:v>
      </x:c>
      <x:c r="O2468" s="17" t="n">
        <x:f>G2468*N2468</x:f>
        <x:v>0</x:v>
      </x:c>
      <x:c r="P2468" s="16" t="n">
        <x:f>L2468*'月度汇总'!$F$10</x:f>
        <x:v>2.174</x:v>
      </x:c>
      <x:c r="Q2468" s="17" t="n">
        <x:f>J2468*P2468</x:f>
        <x:v>0</x:v>
      </x:c>
      <x:c r="R2468" s="12" t="n">
        <x:v>0</x:v>
      </x:c>
      <x:c r="S2468" s="17" t="n">
        <x:v>0</x:v>
      </x:c>
      <x:c r="T2468" s="19" t="n">
        <x:f>M2468+O2468+Q2468+S2468</x:f>
        <x:v>280.30212910877856</x:v>
      </x:c>
      <x:c r="U2468" s="18" t="str">
        <x:f>TEXT(T2468,"0.00")&amp;"元"</x:f>
        <x:v>280.30元</x:v>
      </x:c>
      <x:c r="V2468" s="12" t="n">
        <x:v>0</x:v>
      </x:c>
      <x:c r="W2468" s="12" t="n">
        <x:f>K2468-V2468</x:f>
        <x:v>644.6691101857832</x:v>
      </x:c>
    </x:row>
    <x:row r="2469" ht="20" customHeight="1">
      <x:c r="A2469" s="13" t="n">
        <x:v>45706.118055555555</x:v>
      </x:c>
      <x:c r="B2469" s="13" t="n">
        <x:v>45706.125</x:v>
      </x:c>
      <x:c r="C2469" s="14" t="n">
        <x:v>45706</x:v>
      </x:c>
      <x:c r="D2469" s="15" t="n">
        <x:v>17</x:v>
      </x:c>
      <x:c r="E2469" s="12" t="n">
        <x:v>644.5250710472486</x:v>
      </x:c>
      <x:c r="F2469" s="12" t="n">
        <x:v>644.5250710472486</x:v>
      </x:c>
      <x:c r="G2469" s="12" t="n">
        <x:v>0</x:v>
      </x:c>
      <x:c r="H2469" s="12" t="n">
        <x:f>F2469+G2469</x:f>
        <x:v>644.5250710472486</x:v>
      </x:c>
      <x:c r="I2469" s="12" t="n">
        <x:f>H2469-E2469</x:f>
        <x:v>0</x:v>
      </x:c>
      <x:c r="J2469" s="12" t="n">
        <x:v>0</x:v>
      </x:c>
      <x:c r="K2469" s="12" t="n">
        <x:f>H2469+J2469</x:f>
        <x:v>644.5250710472486</x:v>
      </x:c>
      <x:c r="L2469" s="16" t="n">
        <x:v>0.4335</x:v>
      </x:c>
      <x:c r="M2469" s="17" t="n">
        <x:f>F2469*L2469</x:f>
        <x:v>279.40161829898227</x:v>
      </x:c>
      <x:c r="N2469" s="16" t="n">
        <x:f>L2469*'月度汇总'!$F$8</x:f>
        <x:v>0.65025</x:v>
      </x:c>
      <x:c r="O2469" s="17" t="n">
        <x:f>G2469*N2469</x:f>
        <x:v>0</x:v>
      </x:c>
      <x:c r="P2469" s="16" t="n">
        <x:f>L2469*'月度汇总'!$F$10</x:f>
        <x:v>2.1675</x:v>
      </x:c>
      <x:c r="Q2469" s="17" t="n">
        <x:f>J2469*P2469</x:f>
        <x:v>0</x:v>
      </x:c>
      <x:c r="R2469" s="12" t="n">
        <x:v>0</x:v>
      </x:c>
      <x:c r="S2469" s="17" t="n">
        <x:v>0</x:v>
      </x:c>
      <x:c r="T2469" s="19" t="n">
        <x:f>M2469+O2469+Q2469+S2469</x:f>
        <x:v>279.40161829898227</x:v>
      </x:c>
      <x:c r="U2469" s="18" t="str">
        <x:f>TEXT(T2469,"0.00")&amp;"元"</x:f>
        <x:v>279.40元</x:v>
      </x:c>
      <x:c r="V2469" s="12" t="n">
        <x:v>0</x:v>
      </x:c>
      <x:c r="W2469" s="12" t="n">
        <x:f>K2469-V2469</x:f>
        <x:v>644.5250710472486</x:v>
      </x:c>
    </x:row>
    <x:row r="2470" ht="20" customHeight="1">
      <x:c r="A2470" s="13" t="n">
        <x:v>45706.125</x:v>
      </x:c>
      <x:c r="B2470" s="13" t="n">
        <x:v>45706.131944444445</x:v>
      </x:c>
      <x:c r="C2470" s="14" t="n">
        <x:v>45706</x:v>
      </x:c>
      <x:c r="D2470" s="15" t="n">
        <x:v>18</x:v>
      </x:c>
      <x:c r="E2470" s="12" t="n">
        <x:v>645.1862721552131</x:v>
      </x:c>
      <x:c r="F2470" s="12" t="n">
        <x:v>645.1862721552131</x:v>
      </x:c>
      <x:c r="G2470" s="12" t="n">
        <x:v>0</x:v>
      </x:c>
      <x:c r="H2470" s="12" t="n">
        <x:f>F2470+G2470</x:f>
        <x:v>645.1862721552131</x:v>
      </x:c>
      <x:c r="I2470" s="12" t="n">
        <x:f>H2470-E2470</x:f>
        <x:v>0</x:v>
      </x:c>
      <x:c r="J2470" s="12" t="n">
        <x:v>0</x:v>
      </x:c>
      <x:c r="K2470" s="12" t="n">
        <x:f>H2470+J2470</x:f>
        <x:v>645.1862721552131</x:v>
      </x:c>
      <x:c r="L2470" s="16" t="n">
        <x:v>0.4357</x:v>
      </x:c>
      <x:c r="M2470" s="17" t="n">
        <x:f>F2470*L2470</x:f>
        <x:v>281.10765877802635</x:v>
      </x:c>
      <x:c r="N2470" s="16" t="n">
        <x:f>L2470*'月度汇总'!$F$8</x:f>
        <x:v>0.65355</x:v>
      </x:c>
      <x:c r="O2470" s="17" t="n">
        <x:f>G2470*N2470</x:f>
        <x:v>0</x:v>
      </x:c>
      <x:c r="P2470" s="16" t="n">
        <x:f>L2470*'月度汇总'!$F$10</x:f>
        <x:v>2.1784999999999997</x:v>
      </x:c>
      <x:c r="Q2470" s="17" t="n">
        <x:f>J2470*P2470</x:f>
        <x:v>0</x:v>
      </x:c>
      <x:c r="R2470" s="12" t="n">
        <x:v>0</x:v>
      </x:c>
      <x:c r="S2470" s="17" t="n">
        <x:v>0</x:v>
      </x:c>
      <x:c r="T2470" s="19" t="n">
        <x:f>M2470+O2470+Q2470+S2470</x:f>
        <x:v>281.10765877802635</x:v>
      </x:c>
      <x:c r="U2470" s="18" t="str">
        <x:f>TEXT(T2470,"0.00")&amp;"元"</x:f>
        <x:v>281.11元</x:v>
      </x:c>
      <x:c r="V2470" s="12" t="n">
        <x:v>0</x:v>
      </x:c>
      <x:c r="W2470" s="12" t="n">
        <x:f>K2470-V2470</x:f>
        <x:v>645.1862721552131</x:v>
      </x:c>
    </x:row>
    <x:row r="2471" ht="20" customHeight="1">
      <x:c r="A2471" s="13" t="n">
        <x:v>45706.131944444445</x:v>
      </x:c>
      <x:c r="B2471" s="13" t="n">
        <x:v>45706.13888888889</x:v>
      </x:c>
      <x:c r="C2471" s="14" t="n">
        <x:v>45706</x:v>
      </x:c>
      <x:c r="D2471" s="15" t="n">
        <x:v>19</x:v>
      </x:c>
      <x:c r="E2471" s="12" t="n">
        <x:v>641.3511427308393</x:v>
      </x:c>
      <x:c r="F2471" s="12" t="n">
        <x:v>641.3511427308393</x:v>
      </x:c>
      <x:c r="G2471" s="12" t="n">
        <x:v>0</x:v>
      </x:c>
      <x:c r="H2471" s="12" t="n">
        <x:f>F2471+G2471</x:f>
        <x:v>641.3511427308393</x:v>
      </x:c>
      <x:c r="I2471" s="12" t="n">
        <x:f>H2471-E2471</x:f>
        <x:v>0</x:v>
      </x:c>
      <x:c r="J2471" s="12" t="n">
        <x:v>0</x:v>
      </x:c>
      <x:c r="K2471" s="12" t="n">
        <x:f>H2471+J2471</x:f>
        <x:v>641.3511427308393</x:v>
      </x:c>
      <x:c r="L2471" s="16" t="n">
        <x:v>0.4374</x:v>
      </x:c>
      <x:c r="M2471" s="17" t="n">
        <x:f>F2471*L2471</x:f>
        <x:v>280.5269898304691</x:v>
      </x:c>
      <x:c r="N2471" s="16" t="n">
        <x:f>L2471*'月度汇总'!$F$8</x:f>
        <x:v>0.6561</x:v>
      </x:c>
      <x:c r="O2471" s="17" t="n">
        <x:f>G2471*N2471</x:f>
        <x:v>0</x:v>
      </x:c>
      <x:c r="P2471" s="16" t="n">
        <x:f>L2471*'月度汇总'!$F$10</x:f>
        <x:v>2.1870000000000003</x:v>
      </x:c>
      <x:c r="Q2471" s="17" t="n">
        <x:f>J2471*P2471</x:f>
        <x:v>0</x:v>
      </x:c>
      <x:c r="R2471" s="12" t="n">
        <x:v>0</x:v>
      </x:c>
      <x:c r="S2471" s="17" t="n">
        <x:v>0</x:v>
      </x:c>
      <x:c r="T2471" s="19" t="n">
        <x:f>M2471+O2471+Q2471+S2471</x:f>
        <x:v>280.5269898304691</x:v>
      </x:c>
      <x:c r="U2471" s="18" t="str">
        <x:f>TEXT(T2471,"0.00")&amp;"元"</x:f>
        <x:v>280.53元</x:v>
      </x:c>
      <x:c r="V2471" s="12" t="n">
        <x:v>0</x:v>
      </x:c>
      <x:c r="W2471" s="12" t="n">
        <x:f>K2471-V2471</x:f>
        <x:v>641.3511427308393</x:v>
      </x:c>
    </x:row>
    <x:row r="2472" ht="20" customHeight="1">
      <x:c r="A2472" s="13" t="n">
        <x:v>45706.13888888889</x:v>
      </x:c>
      <x:c r="B2472" s="13" t="n">
        <x:v>45706.14583333333</x:v>
      </x:c>
      <x:c r="C2472" s="14" t="n">
        <x:v>45706</x:v>
      </x:c>
      <x:c r="D2472" s="15" t="n">
        <x:v>20</x:v>
      </x:c>
      <x:c r="E2472" s="12" t="n">
        <x:v>641.3743979640019</x:v>
      </x:c>
      <x:c r="F2472" s="12" t="n">
        <x:v>641.3743979640019</x:v>
      </x:c>
      <x:c r="G2472" s="12" t="n">
        <x:v>0</x:v>
      </x:c>
      <x:c r="H2472" s="12" t="n">
        <x:f>F2472+G2472</x:f>
        <x:v>641.3743979640019</x:v>
      </x:c>
      <x:c r="I2472" s="12" t="n">
        <x:f>H2472-E2472</x:f>
        <x:v>0</x:v>
      </x:c>
      <x:c r="J2472" s="12" t="n">
        <x:v>0</x:v>
      </x:c>
      <x:c r="K2472" s="12" t="n">
        <x:f>H2472+J2472</x:f>
        <x:v>641.3743979640019</x:v>
      </x:c>
      <x:c r="L2472" s="16" t="n">
        <x:v>0.4371</x:v>
      </x:c>
      <x:c r="M2472" s="17" t="n">
        <x:f>F2472*L2472</x:f>
        <x:v>280.34474935006523</x:v>
      </x:c>
      <x:c r="N2472" s="16" t="n">
        <x:f>L2472*'月度汇总'!$F$8</x:f>
        <x:v>0.65565</x:v>
      </x:c>
      <x:c r="O2472" s="17" t="n">
        <x:f>G2472*N2472</x:f>
        <x:v>0</x:v>
      </x:c>
      <x:c r="P2472" s="16" t="n">
        <x:f>L2472*'月度汇总'!$F$10</x:f>
        <x:v>2.1854999999999998</x:v>
      </x:c>
      <x:c r="Q2472" s="17" t="n">
        <x:f>J2472*P2472</x:f>
        <x:v>0</x:v>
      </x:c>
      <x:c r="R2472" s="12" t="n">
        <x:v>0</x:v>
      </x:c>
      <x:c r="S2472" s="17" t="n">
        <x:v>0</x:v>
      </x:c>
      <x:c r="T2472" s="19" t="n">
        <x:f>M2472+O2472+Q2472+S2472</x:f>
        <x:v>280.34474935006523</x:v>
      </x:c>
      <x:c r="U2472" s="18" t="str">
        <x:f>TEXT(T2472,"0.00")&amp;"元"</x:f>
        <x:v>280.34元</x:v>
      </x:c>
      <x:c r="V2472" s="12" t="n">
        <x:v>0</x:v>
      </x:c>
      <x:c r="W2472" s="12" t="n">
        <x:f>K2472-V2472</x:f>
        <x:v>641.3743979640019</x:v>
      </x:c>
    </x:row>
    <x:row r="2473" ht="20" customHeight="1">
      <x:c r="A2473" s="13" t="n">
        <x:v>45706.14583333333</x:v>
      </x:c>
      <x:c r="B2473" s="13" t="n">
        <x:v>45706.15277777778</x:v>
      </x:c>
      <x:c r="C2473" s="14" t="n">
        <x:v>45706</x:v>
      </x:c>
      <x:c r="D2473" s="15" t="n">
        <x:v>21</x:v>
      </x:c>
      <x:c r="E2473" s="12" t="n">
        <x:v>649.4271314639201</x:v>
      </x:c>
      <x:c r="F2473" s="12" t="n">
        <x:v>649.4271314639201</x:v>
      </x:c>
      <x:c r="G2473" s="12" t="n">
        <x:v>0</x:v>
      </x:c>
      <x:c r="H2473" s="12" t="n">
        <x:f>F2473+G2473</x:f>
        <x:v>649.4271314639201</x:v>
      </x:c>
      <x:c r="I2473" s="12" t="n">
        <x:f>H2473-E2473</x:f>
        <x:v>0</x:v>
      </x:c>
      <x:c r="J2473" s="12" t="n">
        <x:v>0</x:v>
      </x:c>
      <x:c r="K2473" s="12" t="n">
        <x:f>H2473+J2473</x:f>
        <x:v>649.4271314639201</x:v>
      </x:c>
      <x:c r="L2473" s="16" t="n">
        <x:v>0.4356</x:v>
      </x:c>
      <x:c r="M2473" s="17" t="n">
        <x:f>F2473*L2473</x:f>
        <x:v>282.8904584656836</x:v>
      </x:c>
      <x:c r="N2473" s="16" t="n">
        <x:f>L2473*'月度汇总'!$F$8</x:f>
        <x:v>0.6534</x:v>
      </x:c>
      <x:c r="O2473" s="17" t="n">
        <x:f>G2473*N2473</x:f>
        <x:v>0</x:v>
      </x:c>
      <x:c r="P2473" s="16" t="n">
        <x:f>L2473*'月度汇总'!$F$10</x:f>
        <x:v>2.178</x:v>
      </x:c>
      <x:c r="Q2473" s="17" t="n">
        <x:f>J2473*P2473</x:f>
        <x:v>0</x:v>
      </x:c>
      <x:c r="R2473" s="12" t="n">
        <x:v>0</x:v>
      </x:c>
      <x:c r="S2473" s="17" t="n">
        <x:v>0</x:v>
      </x:c>
      <x:c r="T2473" s="19" t="n">
        <x:f>M2473+O2473+Q2473+S2473</x:f>
        <x:v>282.8904584656836</x:v>
      </x:c>
      <x:c r="U2473" s="18" t="str">
        <x:f>TEXT(T2473,"0.00")&amp;"元"</x:f>
        <x:v>282.89元</x:v>
      </x:c>
      <x:c r="V2473" s="12" t="n">
        <x:v>0</x:v>
      </x:c>
      <x:c r="W2473" s="12" t="n">
        <x:f>K2473-V2473</x:f>
        <x:v>649.4271314639201</x:v>
      </x:c>
    </x:row>
    <x:row r="2474" ht="20" customHeight="1">
      <x:c r="A2474" s="13" t="n">
        <x:v>45706.15277777778</x:v>
      </x:c>
      <x:c r="B2474" s="13" t="n">
        <x:v>45706.15972222222</x:v>
      </x:c>
      <x:c r="C2474" s="14" t="n">
        <x:v>45706</x:v>
      </x:c>
      <x:c r="D2474" s="15" t="n">
        <x:v>22</x:v>
      </x:c>
      <x:c r="E2474" s="12" t="n">
        <x:v>658.3661535444751</x:v>
      </x:c>
      <x:c r="F2474" s="12" t="n">
        <x:v>658.3661535444751</x:v>
      </x:c>
      <x:c r="G2474" s="12" t="n">
        <x:v>0</x:v>
      </x:c>
      <x:c r="H2474" s="12" t="n">
        <x:f>F2474+G2474</x:f>
        <x:v>658.3661535444751</x:v>
      </x:c>
      <x:c r="I2474" s="12" t="n">
        <x:f>H2474-E2474</x:f>
        <x:v>0</x:v>
      </x:c>
      <x:c r="J2474" s="12" t="n">
        <x:v>0</x:v>
      </x:c>
      <x:c r="K2474" s="12" t="n">
        <x:f>H2474+J2474</x:f>
        <x:v>658.3661535444751</x:v>
      </x:c>
      <x:c r="L2474" s="16" t="n">
        <x:v>0.4353</x:v>
      </x:c>
      <x:c r="M2474" s="17" t="n">
        <x:f>F2474*L2474</x:f>
        <x:v>286.58678663791</x:v>
      </x:c>
      <x:c r="N2474" s="16" t="n">
        <x:f>L2474*'月度汇总'!$F$8</x:f>
        <x:v>0.65295</x:v>
      </x:c>
      <x:c r="O2474" s="17" t="n">
        <x:f>G2474*N2474</x:f>
        <x:v>0</x:v>
      </x:c>
      <x:c r="P2474" s="16" t="n">
        <x:f>L2474*'月度汇总'!$F$10</x:f>
        <x:v>2.1765</x:v>
      </x:c>
      <x:c r="Q2474" s="17" t="n">
        <x:f>J2474*P2474</x:f>
        <x:v>0</x:v>
      </x:c>
      <x:c r="R2474" s="12" t="n">
        <x:v>0</x:v>
      </x:c>
      <x:c r="S2474" s="17" t="n">
        <x:v>0</x:v>
      </x:c>
      <x:c r="T2474" s="19" t="n">
        <x:f>M2474+O2474+Q2474+S2474</x:f>
        <x:v>286.58678663791</x:v>
      </x:c>
      <x:c r="U2474" s="18" t="str">
        <x:f>TEXT(T2474,"0.00")&amp;"元"</x:f>
        <x:v>286.59元</x:v>
      </x:c>
      <x:c r="V2474" s="12" t="n">
        <x:v>0</x:v>
      </x:c>
      <x:c r="W2474" s="12" t="n">
        <x:f>K2474-V2474</x:f>
        <x:v>658.3661535444751</x:v>
      </x:c>
    </x:row>
    <x:row r="2475" ht="20" customHeight="1">
      <x:c r="A2475" s="13" t="n">
        <x:v>45706.15972222222</x:v>
      </x:c>
      <x:c r="B2475" s="13" t="n">
        <x:v>45706.16666666667</x:v>
      </x:c>
      <x:c r="C2475" s="14" t="n">
        <x:v>45706</x:v>
      </x:c>
      <x:c r="D2475" s="15" t="n">
        <x:v>23</x:v>
      </x:c>
      <x:c r="E2475" s="12" t="n">
        <x:v>648.1697220108435</x:v>
      </x:c>
      <x:c r="F2475" s="12" t="n">
        <x:v>648.1697220108435</x:v>
      </x:c>
      <x:c r="G2475" s="12" t="n">
        <x:v>0</x:v>
      </x:c>
      <x:c r="H2475" s="12" t="n">
        <x:f>F2475+G2475</x:f>
        <x:v>648.1697220108435</x:v>
      </x:c>
      <x:c r="I2475" s="12" t="n">
        <x:f>H2475-E2475</x:f>
        <x:v>0</x:v>
      </x:c>
      <x:c r="J2475" s="12" t="n">
        <x:v>0</x:v>
      </x:c>
      <x:c r="K2475" s="12" t="n">
        <x:f>H2475+J2475</x:f>
        <x:v>648.1697220108435</x:v>
      </x:c>
      <x:c r="L2475" s="16" t="n">
        <x:v>0.436</x:v>
      </x:c>
      <x:c r="M2475" s="17" t="n">
        <x:f>F2475*L2475</x:f>
        <x:v>282.6019987967278</x:v>
      </x:c>
      <x:c r="N2475" s="16" t="n">
        <x:f>L2475*'月度汇总'!$F$8</x:f>
        <x:v>0.654</x:v>
      </x:c>
      <x:c r="O2475" s="17" t="n">
        <x:f>G2475*N2475</x:f>
        <x:v>0</x:v>
      </x:c>
      <x:c r="P2475" s="16" t="n">
        <x:f>L2475*'月度汇总'!$F$10</x:f>
        <x:v>2.18</x:v>
      </x:c>
      <x:c r="Q2475" s="17" t="n">
        <x:f>J2475*P2475</x:f>
        <x:v>0</x:v>
      </x:c>
      <x:c r="R2475" s="12" t="n">
        <x:v>0</x:v>
      </x:c>
      <x:c r="S2475" s="17" t="n">
        <x:v>0</x:v>
      </x:c>
      <x:c r="T2475" s="19" t="n">
        <x:f>M2475+O2475+Q2475+S2475</x:f>
        <x:v>282.6019987967278</x:v>
      </x:c>
      <x:c r="U2475" s="18" t="str">
        <x:f>TEXT(T2475,"0.00")&amp;"元"</x:f>
        <x:v>282.60元</x:v>
      </x:c>
      <x:c r="V2475" s="12" t="n">
        <x:v>0</x:v>
      </x:c>
      <x:c r="W2475" s="12" t="n">
        <x:f>K2475-V2475</x:f>
        <x:v>648.1697220108435</x:v>
      </x:c>
    </x:row>
    <x:row r="2476" ht="20" customHeight="1">
      <x:c r="A2476" s="13" t="n">
        <x:v>45706.16666666667</x:v>
      </x:c>
      <x:c r="B2476" s="13" t="n">
        <x:v>45706.17361111111</x:v>
      </x:c>
      <x:c r="C2476" s="14" t="n">
        <x:v>45706</x:v>
      </x:c>
      <x:c r="D2476" s="15" t="n">
        <x:v>24</x:v>
      </x:c>
      <x:c r="E2476" s="12" t="n">
        <x:v>630.3756712807436</x:v>
      </x:c>
      <x:c r="F2476" s="12" t="n">
        <x:v>630.3756712807436</x:v>
      </x:c>
      <x:c r="G2476" s="12" t="n">
        <x:v>0</x:v>
      </x:c>
      <x:c r="H2476" s="12" t="n">
        <x:f>F2476+G2476</x:f>
        <x:v>630.3756712807436</x:v>
      </x:c>
      <x:c r="I2476" s="12" t="n">
        <x:f>H2476-E2476</x:f>
        <x:v>0</x:v>
      </x:c>
      <x:c r="J2476" s="12" t="n">
        <x:v>0</x:v>
      </x:c>
      <x:c r="K2476" s="12" t="n">
        <x:f>H2476+J2476</x:f>
        <x:v>630.3756712807436</x:v>
      </x:c>
      <x:c r="L2476" s="16" t="n">
        <x:v>0.4378</x:v>
      </x:c>
      <x:c r="M2476" s="17" t="n">
        <x:f>F2476*L2476</x:f>
        <x:v>275.97846888670955</x:v>
      </x:c>
      <x:c r="N2476" s="16" t="n">
        <x:f>L2476*'月度汇总'!$F$8</x:f>
        <x:v>0.6567000000000001</x:v>
      </x:c>
      <x:c r="O2476" s="17" t="n">
        <x:f>G2476*N2476</x:f>
        <x:v>0</x:v>
      </x:c>
      <x:c r="P2476" s="16" t="n">
        <x:f>L2476*'月度汇总'!$F$10</x:f>
        <x:v>2.189</x:v>
      </x:c>
      <x:c r="Q2476" s="17" t="n">
        <x:f>J2476*P2476</x:f>
        <x:v>0</x:v>
      </x:c>
      <x:c r="R2476" s="12" t="n">
        <x:v>0</x:v>
      </x:c>
      <x:c r="S2476" s="17" t="n">
        <x:v>0</x:v>
      </x:c>
      <x:c r="T2476" s="19" t="n">
        <x:f>M2476+O2476+Q2476+S2476</x:f>
        <x:v>275.97846888670955</x:v>
      </x:c>
      <x:c r="U2476" s="18" t="str">
        <x:f>TEXT(T2476,"0.00")&amp;"元"</x:f>
        <x:v>275.98元</x:v>
      </x:c>
      <x:c r="V2476" s="12" t="n">
        <x:v>0</x:v>
      </x:c>
      <x:c r="W2476" s="12" t="n">
        <x:f>K2476-V2476</x:f>
        <x:v>630.3756712807436</x:v>
      </x:c>
    </x:row>
    <x:row r="2477" ht="20" customHeight="1">
      <x:c r="A2477" s="13" t="n">
        <x:v>45706.17361111111</x:v>
      </x:c>
      <x:c r="B2477" s="13" t="n">
        <x:v>45706.180555555555</x:v>
      </x:c>
      <x:c r="C2477" s="14" t="n">
        <x:v>45706</x:v>
      </x:c>
      <x:c r="D2477" s="15" t="n">
        <x:v>25</x:v>
      </x:c>
      <x:c r="E2477" s="12" t="n">
        <x:v>639.0000606735914</x:v>
      </x:c>
      <x:c r="F2477" s="12" t="n">
        <x:v>639.0000606735914</x:v>
      </x:c>
      <x:c r="G2477" s="12" t="n">
        <x:v>0</x:v>
      </x:c>
      <x:c r="H2477" s="12" t="n">
        <x:f>F2477+G2477</x:f>
        <x:v>639.0000606735914</x:v>
      </x:c>
      <x:c r="I2477" s="12" t="n">
        <x:f>H2477-E2477</x:f>
        <x:v>0</x:v>
      </x:c>
      <x:c r="J2477" s="12" t="n">
        <x:v>0</x:v>
      </x:c>
      <x:c r="K2477" s="12" t="n">
        <x:f>H2477+J2477</x:f>
        <x:v>639.0000606735914</x:v>
      </x:c>
      <x:c r="L2477" s="16" t="n">
        <x:v>0.4401</x:v>
      </x:c>
      <x:c r="M2477" s="17" t="n">
        <x:f>F2477*L2477</x:f>
        <x:v>281.22392670244756</x:v>
      </x:c>
      <x:c r="N2477" s="16" t="n">
        <x:f>L2477*'月度汇总'!$F$8</x:f>
        <x:v>0.66015</x:v>
      </x:c>
      <x:c r="O2477" s="17" t="n">
        <x:f>G2477*N2477</x:f>
        <x:v>0</x:v>
      </x:c>
      <x:c r="P2477" s="16" t="n">
        <x:f>L2477*'月度汇总'!$F$10</x:f>
        <x:v>2.2005</x:v>
      </x:c>
      <x:c r="Q2477" s="17" t="n">
        <x:f>J2477*P2477</x:f>
        <x:v>0</x:v>
      </x:c>
      <x:c r="R2477" s="12" t="n">
        <x:v>0</x:v>
      </x:c>
      <x:c r="S2477" s="17" t="n">
        <x:v>0</x:v>
      </x:c>
      <x:c r="T2477" s="19" t="n">
        <x:f>M2477+O2477+Q2477+S2477</x:f>
        <x:v>281.22392670244756</x:v>
      </x:c>
      <x:c r="U2477" s="18" t="str">
        <x:f>TEXT(T2477,"0.00")&amp;"元"</x:f>
        <x:v>281.22元</x:v>
      </x:c>
      <x:c r="V2477" s="12" t="n">
        <x:v>0</x:v>
      </x:c>
      <x:c r="W2477" s="12" t="n">
        <x:f>K2477-V2477</x:f>
        <x:v>639.0000606735914</x:v>
      </x:c>
    </x:row>
    <x:row r="2478" ht="20" customHeight="1">
      <x:c r="A2478" s="13" t="n">
        <x:v>45706.180555555555</x:v>
      </x:c>
      <x:c r="B2478" s="13" t="n">
        <x:v>45706.1875</x:v>
      </x:c>
      <x:c r="C2478" s="14" t="n">
        <x:v>45706</x:v>
      </x:c>
      <x:c r="D2478" s="15" t="n">
        <x:v>26</x:v>
      </x:c>
      <x:c r="E2478" s="12" t="n">
        <x:v>659.6466360342017</x:v>
      </x:c>
      <x:c r="F2478" s="12" t="n">
        <x:v>659.6466360342017</x:v>
      </x:c>
      <x:c r="G2478" s="12" t="n">
        <x:v>0</x:v>
      </x:c>
      <x:c r="H2478" s="12" t="n">
        <x:f>F2478+G2478</x:f>
        <x:v>659.6466360342017</x:v>
      </x:c>
      <x:c r="I2478" s="12" t="n">
        <x:f>H2478-E2478</x:f>
        <x:v>0</x:v>
      </x:c>
      <x:c r="J2478" s="12" t="n">
        <x:v>0</x:v>
      </x:c>
      <x:c r="K2478" s="12" t="n">
        <x:f>H2478+J2478</x:f>
        <x:v>659.6466360342017</x:v>
      </x:c>
      <x:c r="L2478" s="16" t="n">
        <x:v>0.4389</x:v>
      </x:c>
      <x:c r="M2478" s="17" t="n">
        <x:f>F2478*L2478</x:f>
        <x:v>289.51890855541114</x:v>
      </x:c>
      <x:c r="N2478" s="16" t="n">
        <x:f>L2478*'月度汇总'!$F$8</x:f>
        <x:v>0.65835</x:v>
      </x:c>
      <x:c r="O2478" s="17" t="n">
        <x:f>G2478*N2478</x:f>
        <x:v>0</x:v>
      </x:c>
      <x:c r="P2478" s="16" t="n">
        <x:f>L2478*'月度汇总'!$F$10</x:f>
        <x:v>2.1945</x:v>
      </x:c>
      <x:c r="Q2478" s="17" t="n">
        <x:f>J2478*P2478</x:f>
        <x:v>0</x:v>
      </x:c>
      <x:c r="R2478" s="12" t="n">
        <x:v>0</x:v>
      </x:c>
      <x:c r="S2478" s="17" t="n">
        <x:v>0</x:v>
      </x:c>
      <x:c r="T2478" s="19" t="n">
        <x:f>M2478+O2478+Q2478+S2478</x:f>
        <x:v>289.51890855541114</x:v>
      </x:c>
      <x:c r="U2478" s="18" t="str">
        <x:f>TEXT(T2478,"0.00")&amp;"元"</x:f>
        <x:v>289.52元</x:v>
      </x:c>
      <x:c r="V2478" s="12" t="n">
        <x:v>0</x:v>
      </x:c>
      <x:c r="W2478" s="12" t="n">
        <x:f>K2478-V2478</x:f>
        <x:v>659.6466360342017</x:v>
      </x:c>
    </x:row>
    <x:row r="2479" ht="20" customHeight="1">
      <x:c r="A2479" s="13" t="n">
        <x:v>45706.1875</x:v>
      </x:c>
      <x:c r="B2479" s="13" t="n">
        <x:v>45706.194444444445</x:v>
      </x:c>
      <x:c r="C2479" s="14" t="n">
        <x:v>45706</x:v>
      </x:c>
      <x:c r="D2479" s="15" t="n">
        <x:v>27</x:v>
      </x:c>
      <x:c r="E2479" s="12" t="n">
        <x:v>675.7282613576657</x:v>
      </x:c>
      <x:c r="F2479" s="12" t="n">
        <x:v>675.7282613576657</x:v>
      </x:c>
      <x:c r="G2479" s="12" t="n">
        <x:v>0</x:v>
      </x:c>
      <x:c r="H2479" s="12" t="n">
        <x:f>F2479+G2479</x:f>
        <x:v>675.7282613576657</x:v>
      </x:c>
      <x:c r="I2479" s="12" t="n">
        <x:f>H2479-E2479</x:f>
        <x:v>0</x:v>
      </x:c>
      <x:c r="J2479" s="12" t="n">
        <x:v>0</x:v>
      </x:c>
      <x:c r="K2479" s="12" t="n">
        <x:f>H2479+J2479</x:f>
        <x:v>675.7282613576657</x:v>
      </x:c>
      <x:c r="L2479" s="16" t="n">
        <x:v>0.4364</x:v>
      </x:c>
      <x:c r="M2479" s="17" t="n">
        <x:f>F2479*L2479</x:f>
        <x:v>294.88781325648534</x:v>
      </x:c>
      <x:c r="N2479" s="16" t="n">
        <x:f>L2479*'月度汇总'!$F$8</x:f>
        <x:v>0.6546000000000001</x:v>
      </x:c>
      <x:c r="O2479" s="17" t="n">
        <x:f>G2479*N2479</x:f>
        <x:v>0</x:v>
      </x:c>
      <x:c r="P2479" s="16" t="n">
        <x:f>L2479*'月度汇总'!$F$10</x:f>
        <x:v>2.182</x:v>
      </x:c>
      <x:c r="Q2479" s="17" t="n">
        <x:f>J2479*P2479</x:f>
        <x:v>0</x:v>
      </x:c>
      <x:c r="R2479" s="12" t="n">
        <x:v>0</x:v>
      </x:c>
      <x:c r="S2479" s="17" t="n">
        <x:v>0</x:v>
      </x:c>
      <x:c r="T2479" s="19" t="n">
        <x:f>M2479+O2479+Q2479+S2479</x:f>
        <x:v>294.88781325648534</x:v>
      </x:c>
      <x:c r="U2479" s="18" t="str">
        <x:f>TEXT(T2479,"0.00")&amp;"元"</x:f>
        <x:v>294.89元</x:v>
      </x:c>
      <x:c r="V2479" s="12" t="n">
        <x:v>0</x:v>
      </x:c>
      <x:c r="W2479" s="12" t="n">
        <x:f>K2479-V2479</x:f>
        <x:v>675.7282613576657</x:v>
      </x:c>
    </x:row>
    <x:row r="2480" ht="20" customHeight="1">
      <x:c r="A2480" s="13" t="n">
        <x:v>45706.194444444445</x:v>
      </x:c>
      <x:c r="B2480" s="13" t="n">
        <x:v>45706.20138888889</x:v>
      </x:c>
      <x:c r="C2480" s="14" t="n">
        <x:v>45706</x:v>
      </x:c>
      <x:c r="D2480" s="15" t="n">
        <x:v>28</x:v>
      </x:c>
      <x:c r="E2480" s="12" t="n">
        <x:v>681.9647721971484</x:v>
      </x:c>
      <x:c r="F2480" s="12" t="n">
        <x:v>681.9647721971484</x:v>
      </x:c>
      <x:c r="G2480" s="12" t="n">
        <x:v>0</x:v>
      </x:c>
      <x:c r="H2480" s="12" t="n">
        <x:f>F2480+G2480</x:f>
        <x:v>681.9647721971484</x:v>
      </x:c>
      <x:c r="I2480" s="12" t="n">
        <x:f>H2480-E2480</x:f>
        <x:v>0</x:v>
      </x:c>
      <x:c r="J2480" s="12" t="n">
        <x:v>0</x:v>
      </x:c>
      <x:c r="K2480" s="12" t="n">
        <x:f>H2480+J2480</x:f>
        <x:v>681.9647721971484</x:v>
      </x:c>
      <x:c r="L2480" s="16" t="n">
        <x:v>0.4393</x:v>
      </x:c>
      <x:c r="M2480" s="17" t="n">
        <x:f>F2480*L2480</x:f>
        <x:v>299.5871244262073</x:v>
      </x:c>
      <x:c r="N2480" s="16" t="n">
        <x:f>L2480*'月度汇总'!$F$8</x:f>
        <x:v>0.65895</x:v>
      </x:c>
      <x:c r="O2480" s="17" t="n">
        <x:f>G2480*N2480</x:f>
        <x:v>0</x:v>
      </x:c>
      <x:c r="P2480" s="16" t="n">
        <x:f>L2480*'月度汇总'!$F$10</x:f>
        <x:v>2.1965000000000003</x:v>
      </x:c>
      <x:c r="Q2480" s="17" t="n">
        <x:f>J2480*P2480</x:f>
        <x:v>0</x:v>
      </x:c>
      <x:c r="R2480" s="12" t="n">
        <x:v>0</x:v>
      </x:c>
      <x:c r="S2480" s="17" t="n">
        <x:v>0</x:v>
      </x:c>
      <x:c r="T2480" s="19" t="n">
        <x:f>M2480+O2480+Q2480+S2480</x:f>
        <x:v>299.5871244262073</x:v>
      </x:c>
      <x:c r="U2480" s="18" t="str">
        <x:f>TEXT(T2480,"0.00")&amp;"元"</x:f>
        <x:v>299.59元</x:v>
      </x:c>
      <x:c r="V2480" s="12" t="n">
        <x:v>0</x:v>
      </x:c>
      <x:c r="W2480" s="12" t="n">
        <x:f>K2480-V2480</x:f>
        <x:v>681.9647721971484</x:v>
      </x:c>
    </x:row>
    <x:row r="2481" ht="20" customHeight="1">
      <x:c r="A2481" s="13" t="n">
        <x:v>45706.20138888889</x:v>
      </x:c>
      <x:c r="B2481" s="13" t="n">
        <x:v>45706.20833333333</x:v>
      </x:c>
      <x:c r="C2481" s="14" t="n">
        <x:v>45706</x:v>
      </x:c>
      <x:c r="D2481" s="15" t="n">
        <x:v>29</x:v>
      </x:c>
      <x:c r="E2481" s="12" t="n">
        <x:v>677.3816617154823</x:v>
      </x:c>
      <x:c r="F2481" s="12" t="n">
        <x:v>677.3816617154823</x:v>
      </x:c>
      <x:c r="G2481" s="12" t="n">
        <x:v>0</x:v>
      </x:c>
      <x:c r="H2481" s="12" t="n">
        <x:f>F2481+G2481</x:f>
        <x:v>677.3816617154823</x:v>
      </x:c>
      <x:c r="I2481" s="12" t="n">
        <x:f>H2481-E2481</x:f>
        <x:v>0</x:v>
      </x:c>
      <x:c r="J2481" s="12" t="n">
        <x:v>0</x:v>
      </x:c>
      <x:c r="K2481" s="12" t="n">
        <x:f>H2481+J2481</x:f>
        <x:v>677.3816617154823</x:v>
      </x:c>
      <x:c r="L2481" s="16" t="n">
        <x:v>0.4422</x:v>
      </x:c>
      <x:c r="M2481" s="17" t="n">
        <x:f>F2481*L2481</x:f>
        <x:v>299.5381708105863</x:v>
      </x:c>
      <x:c r="N2481" s="16" t="n">
        <x:f>L2481*'月度汇总'!$F$8</x:f>
        <x:v>0.6633</x:v>
      </x:c>
      <x:c r="O2481" s="17" t="n">
        <x:f>G2481*N2481</x:f>
        <x:v>0</x:v>
      </x:c>
      <x:c r="P2481" s="16" t="n">
        <x:f>L2481*'月度汇总'!$F$10</x:f>
        <x:v>2.211</x:v>
      </x:c>
      <x:c r="Q2481" s="17" t="n">
        <x:f>J2481*P2481</x:f>
        <x:v>0</x:v>
      </x:c>
      <x:c r="R2481" s="12" t="n">
        <x:v>0</x:v>
      </x:c>
      <x:c r="S2481" s="17" t="n">
        <x:v>0</x:v>
      </x:c>
      <x:c r="T2481" s="19" t="n">
        <x:f>M2481+O2481+Q2481+S2481</x:f>
        <x:v>299.5381708105863</x:v>
      </x:c>
      <x:c r="U2481" s="18" t="str">
        <x:f>TEXT(T2481,"0.00")&amp;"元"</x:f>
        <x:v>299.54元</x:v>
      </x:c>
      <x:c r="V2481" s="12" t="n">
        <x:v>0</x:v>
      </x:c>
      <x:c r="W2481" s="12" t="n">
        <x:f>K2481-V2481</x:f>
        <x:v>677.3816617154823</x:v>
      </x:c>
    </x:row>
    <x:row r="2482" ht="20" customHeight="1">
      <x:c r="A2482" s="13" t="n">
        <x:v>45706.20833333333</x:v>
      </x:c>
      <x:c r="B2482" s="13" t="n">
        <x:v>45706.21527777778</x:v>
      </x:c>
      <x:c r="C2482" s="14" t="n">
        <x:v>45706</x:v>
      </x:c>
      <x:c r="D2482" s="15" t="n">
        <x:v>30</x:v>
      </x:c>
      <x:c r="E2482" s="12" t="n">
        <x:v>667.6803951311371</x:v>
      </x:c>
      <x:c r="F2482" s="12" t="n">
        <x:v>667.6803951311371</x:v>
      </x:c>
      <x:c r="G2482" s="12" t="n">
        <x:v>0</x:v>
      </x:c>
      <x:c r="H2482" s="12" t="n">
        <x:f>F2482+G2482</x:f>
        <x:v>667.6803951311371</x:v>
      </x:c>
      <x:c r="I2482" s="12" t="n">
        <x:f>H2482-E2482</x:f>
        <x:v>0</x:v>
      </x:c>
      <x:c r="J2482" s="12" t="n">
        <x:v>0</x:v>
      </x:c>
      <x:c r="K2482" s="12" t="n">
        <x:f>H2482+J2482</x:f>
        <x:v>667.6803951311371</x:v>
      </x:c>
      <x:c r="L2482" s="16" t="n">
        <x:v>0.4395</x:v>
      </x:c>
      <x:c r="M2482" s="17" t="n">
        <x:f>F2482*L2482</x:f>
        <x:v>293.44553366013474</x:v>
      </x:c>
      <x:c r="N2482" s="16" t="n">
        <x:f>L2482*'月度汇总'!$F$8</x:f>
        <x:v>0.65925</x:v>
      </x:c>
      <x:c r="O2482" s="17" t="n">
        <x:f>G2482*N2482</x:f>
        <x:v>0</x:v>
      </x:c>
      <x:c r="P2482" s="16" t="n">
        <x:f>L2482*'月度汇总'!$F$10</x:f>
        <x:v>2.1975</x:v>
      </x:c>
      <x:c r="Q2482" s="17" t="n">
        <x:f>J2482*P2482</x:f>
        <x:v>0</x:v>
      </x:c>
      <x:c r="R2482" s="12" t="n">
        <x:v>0</x:v>
      </x:c>
      <x:c r="S2482" s="17" t="n">
        <x:v>0</x:v>
      </x:c>
      <x:c r="T2482" s="19" t="n">
        <x:f>M2482+O2482+Q2482+S2482</x:f>
        <x:v>293.44553366013474</x:v>
      </x:c>
      <x:c r="U2482" s="18" t="str">
        <x:f>TEXT(T2482,"0.00")&amp;"元"</x:f>
        <x:v>293.45元</x:v>
      </x:c>
      <x:c r="V2482" s="12" t="n">
        <x:v>0</x:v>
      </x:c>
      <x:c r="W2482" s="12" t="n">
        <x:f>K2482-V2482</x:f>
        <x:v>667.6803951311371</x:v>
      </x:c>
    </x:row>
    <x:row r="2483" ht="20" customHeight="1">
      <x:c r="A2483" s="13" t="n">
        <x:v>45706.21527777778</x:v>
      </x:c>
      <x:c r="B2483" s="13" t="n">
        <x:v>45706.22222222222</x:v>
      </x:c>
      <x:c r="C2483" s="14" t="n">
        <x:v>45706</x:v>
      </x:c>
      <x:c r="D2483" s="15" t="n">
        <x:v>31</x:v>
      </x:c>
      <x:c r="E2483" s="12" t="n">
        <x:v>663.1926395686504</x:v>
      </x:c>
      <x:c r="F2483" s="12" t="n">
        <x:v>663.1926395686504</x:v>
      </x:c>
      <x:c r="G2483" s="12" t="n">
        <x:v>0</x:v>
      </x:c>
      <x:c r="H2483" s="12" t="n">
        <x:f>F2483+G2483</x:f>
        <x:v>663.1926395686504</x:v>
      </x:c>
      <x:c r="I2483" s="12" t="n">
        <x:f>H2483-E2483</x:f>
        <x:v>0</x:v>
      </x:c>
      <x:c r="J2483" s="12" t="n">
        <x:v>0</x:v>
      </x:c>
      <x:c r="K2483" s="12" t="n">
        <x:f>H2483+J2483</x:f>
        <x:v>663.1926395686504</x:v>
      </x:c>
      <x:c r="L2483" s="16" t="n">
        <x:v>0.4333</x:v>
      </x:c>
      <x:c r="M2483" s="17" t="n">
        <x:f>F2483*L2483</x:f>
        <x:v>287.3613707250962</x:v>
      </x:c>
      <x:c r="N2483" s="16" t="n">
        <x:f>L2483*'月度汇总'!$F$8</x:f>
        <x:v>0.64995</x:v>
      </x:c>
      <x:c r="O2483" s="17" t="n">
        <x:f>G2483*N2483</x:f>
        <x:v>0</x:v>
      </x:c>
      <x:c r="P2483" s="16" t="n">
        <x:f>L2483*'月度汇总'!$F$10</x:f>
        <x:v>2.1665</x:v>
      </x:c>
      <x:c r="Q2483" s="17" t="n">
        <x:f>J2483*P2483</x:f>
        <x:v>0</x:v>
      </x:c>
      <x:c r="R2483" s="12" t="n">
        <x:v>0</x:v>
      </x:c>
      <x:c r="S2483" s="17" t="n">
        <x:v>0</x:v>
      </x:c>
      <x:c r="T2483" s="19" t="n">
        <x:f>M2483+O2483+Q2483+S2483</x:f>
        <x:v>287.3613707250962</x:v>
      </x:c>
      <x:c r="U2483" s="18" t="str">
        <x:f>TEXT(T2483,"0.00")&amp;"元"</x:f>
        <x:v>287.36元</x:v>
      </x:c>
      <x:c r="V2483" s="12" t="n">
        <x:v>0</x:v>
      </x:c>
      <x:c r="W2483" s="12" t="n">
        <x:f>K2483-V2483</x:f>
        <x:v>663.1926395686504</x:v>
      </x:c>
    </x:row>
    <x:row r="2484" ht="20" customHeight="1">
      <x:c r="A2484" s="13" t="n">
        <x:v>45706.22222222222</x:v>
      </x:c>
      <x:c r="B2484" s="13" t="n">
        <x:v>45706.22916666667</x:v>
      </x:c>
      <x:c r="C2484" s="14" t="n">
        <x:v>45706</x:v>
      </x:c>
      <x:c r="D2484" s="15" t="n">
        <x:v>32</x:v>
      </x:c>
      <x:c r="E2484" s="12" t="n">
        <x:v>669.0372044032529</x:v>
      </x:c>
      <x:c r="F2484" s="12" t="n">
        <x:v>669.0372044032529</x:v>
      </x:c>
      <x:c r="G2484" s="12" t="n">
        <x:v>0</x:v>
      </x:c>
      <x:c r="H2484" s="12" t="n">
        <x:f>F2484+G2484</x:f>
        <x:v>669.0372044032529</x:v>
      </x:c>
      <x:c r="I2484" s="12" t="n">
        <x:f>H2484-E2484</x:f>
        <x:v>0</x:v>
      </x:c>
      <x:c r="J2484" s="12" t="n">
        <x:v>0</x:v>
      </x:c>
      <x:c r="K2484" s="12" t="n">
        <x:f>H2484+J2484</x:f>
        <x:v>669.0372044032529</x:v>
      </x:c>
      <x:c r="L2484" s="16" t="n">
        <x:v>0.4439</x:v>
      </x:c>
      <x:c r="M2484" s="17" t="n">
        <x:f>F2484*L2484</x:f>
        <x:v>296.98561503460394</x:v>
      </x:c>
      <x:c r="N2484" s="16" t="n">
        <x:f>L2484*'月度汇总'!$F$8</x:f>
        <x:v>0.66585</x:v>
      </x:c>
      <x:c r="O2484" s="17" t="n">
        <x:f>G2484*N2484</x:f>
        <x:v>0</x:v>
      </x:c>
      <x:c r="P2484" s="16" t="n">
        <x:f>L2484*'月度汇总'!$F$10</x:f>
        <x:v>2.2195</x:v>
      </x:c>
      <x:c r="Q2484" s="17" t="n">
        <x:f>J2484*P2484</x:f>
        <x:v>0</x:v>
      </x:c>
      <x:c r="R2484" s="12" t="n">
        <x:v>0</x:v>
      </x:c>
      <x:c r="S2484" s="17" t="n">
        <x:v>0</x:v>
      </x:c>
      <x:c r="T2484" s="19" t="n">
        <x:f>M2484+O2484+Q2484+S2484</x:f>
        <x:v>296.98561503460394</x:v>
      </x:c>
      <x:c r="U2484" s="18" t="str">
        <x:f>TEXT(T2484,"0.00")&amp;"元"</x:f>
        <x:v>296.99元</x:v>
      </x:c>
      <x:c r="V2484" s="12" t="n">
        <x:v>0</x:v>
      </x:c>
      <x:c r="W2484" s="12" t="n">
        <x:f>K2484-V2484</x:f>
        <x:v>669.0372044032529</x:v>
      </x:c>
    </x:row>
    <x:row r="2485" ht="20" customHeight="1">
      <x:c r="A2485" s="13" t="n">
        <x:v>45706.22916666667</x:v>
      </x:c>
      <x:c r="B2485" s="13" t="n">
        <x:v>45706.23611111111</x:v>
      </x:c>
      <x:c r="C2485" s="14" t="n">
        <x:v>45706</x:v>
      </x:c>
      <x:c r="D2485" s="15" t="n">
        <x:v>33</x:v>
      </x:c>
      <x:c r="E2485" s="12" t="n">
        <x:v>668.7161798328133</x:v>
      </x:c>
      <x:c r="F2485" s="12" t="n">
        <x:v>668.7161798328133</x:v>
      </x:c>
      <x:c r="G2485" s="12" t="n">
        <x:v>0</x:v>
      </x:c>
      <x:c r="H2485" s="12" t="n">
        <x:f>F2485+G2485</x:f>
        <x:v>668.7161798328133</x:v>
      </x:c>
      <x:c r="I2485" s="12" t="n">
        <x:f>H2485-E2485</x:f>
        <x:v>0</x:v>
      </x:c>
      <x:c r="J2485" s="12" t="n">
        <x:v>0</x:v>
      </x:c>
      <x:c r="K2485" s="12" t="n">
        <x:f>H2485+J2485</x:f>
        <x:v>668.7161798328133</x:v>
      </x:c>
      <x:c r="L2485" s="16" t="n">
        <x:v>0.4301</x:v>
      </x:c>
      <x:c r="M2485" s="17" t="n">
        <x:f>F2485*L2485</x:f>
        <x:v>287.614828946093</x:v>
      </x:c>
      <x:c r="N2485" s="16" t="n">
        <x:f>L2485*'月度汇总'!$F$8</x:f>
        <x:v>0.64515</x:v>
      </x:c>
      <x:c r="O2485" s="17" t="n">
        <x:f>G2485*N2485</x:f>
        <x:v>0</x:v>
      </x:c>
      <x:c r="P2485" s="16" t="n">
        <x:f>L2485*'月度汇总'!$F$10</x:f>
        <x:v>2.1505</x:v>
      </x:c>
      <x:c r="Q2485" s="17" t="n">
        <x:f>J2485*P2485</x:f>
        <x:v>0</x:v>
      </x:c>
      <x:c r="R2485" s="12" t="n">
        <x:v>0</x:v>
      </x:c>
      <x:c r="S2485" s="17" t="n">
        <x:v>0</x:v>
      </x:c>
      <x:c r="T2485" s="19" t="n">
        <x:f>M2485+O2485+Q2485+S2485</x:f>
        <x:v>287.614828946093</x:v>
      </x:c>
      <x:c r="U2485" s="18" t="str">
        <x:f>TEXT(T2485,"0.00")&amp;"元"</x:f>
        <x:v>287.61元</x:v>
      </x:c>
      <x:c r="V2485" s="12" t="n">
        <x:v>0</x:v>
      </x:c>
      <x:c r="W2485" s="12" t="n">
        <x:f>K2485-V2485</x:f>
        <x:v>668.7161798328133</x:v>
      </x:c>
    </x:row>
    <x:row r="2486" ht="20" customHeight="1">
      <x:c r="A2486" s="13" t="n">
        <x:v>45706.23611111111</x:v>
      </x:c>
      <x:c r="B2486" s="13" t="n">
        <x:v>45706.243055555555</x:v>
      </x:c>
      <x:c r="C2486" s="14" t="n">
        <x:v>45706</x:v>
      </x:c>
      <x:c r="D2486" s="15" t="n">
        <x:v>34</x:v>
      </x:c>
      <x:c r="E2486" s="12" t="n">
        <x:v>1486.5548322643256</x:v>
      </x:c>
      <x:c r="F2486" s="12" t="n">
        <x:v>1486.5548322643256</x:v>
      </x:c>
      <x:c r="G2486" s="12" t="n">
        <x:v>0</x:v>
      </x:c>
      <x:c r="H2486" s="12" t="n">
        <x:f>F2486+G2486</x:f>
        <x:v>1486.5548322643256</x:v>
      </x:c>
      <x:c r="I2486" s="12" t="n">
        <x:f>H2486-E2486</x:f>
        <x:v>0</x:v>
      </x:c>
      <x:c r="J2486" s="12" t="n">
        <x:v>0</x:v>
      </x:c>
      <x:c r="K2486" s="12" t="n">
        <x:f>H2486+J2486</x:f>
        <x:v>1486.5548322643256</x:v>
      </x:c>
      <x:c r="L2486" s="16" t="n">
        <x:v>0.3713</x:v>
      </x:c>
      <x:c r="M2486" s="17" t="n">
        <x:f>F2486*L2486</x:f>
        <x:v>551.9578092197441</x:v>
      </x:c>
      <x:c r="N2486" s="16" t="n">
        <x:f>L2486*'月度汇总'!$F$8</x:f>
        <x:v>0.5569500000000001</x:v>
      </x:c>
      <x:c r="O2486" s="17" t="n">
        <x:f>G2486*N2486</x:f>
        <x:v>0</x:v>
      </x:c>
      <x:c r="P2486" s="16" t="n">
        <x:f>L2486*'月度汇总'!$F$10</x:f>
        <x:v>1.8565</x:v>
      </x:c>
      <x:c r="Q2486" s="17" t="n">
        <x:f>J2486*P2486</x:f>
        <x:v>0</x:v>
      </x:c>
      <x:c r="R2486" s="12" t="n">
        <x:v>0</x:v>
      </x:c>
      <x:c r="S2486" s="17" t="n">
        <x:v>0</x:v>
      </x:c>
      <x:c r="T2486" s="19" t="n">
        <x:f>M2486+O2486+Q2486+S2486</x:f>
        <x:v>551.9578092197441</x:v>
      </x:c>
      <x:c r="U2486" s="18" t="str">
        <x:f>TEXT(T2486,"0.00")&amp;"元"</x:f>
        <x:v>551.96元</x:v>
      </x:c>
      <x:c r="V2486" s="12" t="n">
        <x:v>369.3176889375378</x:v>
      </x:c>
      <x:c r="W2486" s="12" t="n">
        <x:f>K2486-V2486</x:f>
        <x:v>1117.2371433267876</x:v>
      </x:c>
    </x:row>
    <x:row r="2487" ht="20" customHeight="1">
      <x:c r="A2487" s="13" t="n">
        <x:v>45706.243055555555</x:v>
      </x:c>
      <x:c r="B2487" s="13" t="n">
        <x:v>45706.25</x:v>
      </x:c>
      <x:c r="C2487" s="14" t="n">
        <x:v>45706</x:v>
      </x:c>
      <x:c r="D2487" s="15" t="n">
        <x:v>35</x:v>
      </x:c>
      <x:c r="E2487" s="12" t="n">
        <x:v>718.2559020917324</x:v>
      </x:c>
      <x:c r="F2487" s="12" t="n">
        <x:v>718.2559020917324</x:v>
      </x:c>
      <x:c r="G2487" s="12" t="n">
        <x:v>0</x:v>
      </x:c>
      <x:c r="H2487" s="12" t="n">
        <x:f>F2487+G2487</x:f>
        <x:v>718.2559020917324</x:v>
      </x:c>
      <x:c r="I2487" s="12" t="n">
        <x:f>H2487-E2487</x:f>
        <x:v>0</x:v>
      </x:c>
      <x:c r="J2487" s="12" t="n">
        <x:v>0</x:v>
      </x:c>
      <x:c r="K2487" s="12" t="n">
        <x:f>H2487+J2487</x:f>
        <x:v>718.2559020917324</x:v>
      </x:c>
      <x:c r="L2487" s="16" t="n">
        <x:v>0.5708</x:v>
      </x:c>
      <x:c r="M2487" s="17" t="n">
        <x:f>F2487*L2487</x:f>
        <x:v>409.98046891396086</x:v>
      </x:c>
      <x:c r="N2487" s="16" t="n">
        <x:f>L2487*'月度汇总'!$F$8</x:f>
        <x:v>0.8562</x:v>
      </x:c>
      <x:c r="O2487" s="17" t="n">
        <x:f>G2487*N2487</x:f>
        <x:v>0</x:v>
      </x:c>
      <x:c r="P2487" s="16" t="n">
        <x:f>L2487*'月度汇总'!$F$10</x:f>
        <x:v>2.854</x:v>
      </x:c>
      <x:c r="Q2487" s="17" t="n">
        <x:f>J2487*P2487</x:f>
        <x:v>0</x:v>
      </x:c>
      <x:c r="R2487" s="12" t="n">
        <x:v>0</x:v>
      </x:c>
      <x:c r="S2487" s="17" t="n">
        <x:v>0</x:v>
      </x:c>
      <x:c r="T2487" s="19" t="n">
        <x:f>M2487+O2487+Q2487+S2487</x:f>
        <x:v>409.98046891396086</x:v>
      </x:c>
      <x:c r="U2487" s="18" t="str">
        <x:f>TEXT(T2487,"0.00")&amp;"元"</x:f>
        <x:v>409.98元</x:v>
      </x:c>
      <x:c r="V2487" s="12" t="n">
        <x:v>0.7974020836321415</x:v>
      </x:c>
      <x:c r="W2487" s="12" t="n">
        <x:f>K2487-V2487</x:f>
        <x:v>717.4585000081003</x:v>
      </x:c>
    </x:row>
    <x:row r="2488" ht="20" customHeight="1">
      <x:c r="A2488" s="13" t="n">
        <x:v>45706.25</x:v>
      </x:c>
      <x:c r="B2488" s="13" t="n">
        <x:v>45706.256944444445</x:v>
      </x:c>
      <x:c r="C2488" s="14" t="n">
        <x:v>45706</x:v>
      </x:c>
      <x:c r="D2488" s="15" t="n">
        <x:v>36</x:v>
      </x:c>
      <x:c r="E2488" s="12" t="n">
        <x:v>93.20675253996717</x:v>
      </x:c>
      <x:c r="F2488" s="12" t="n">
        <x:v>93.20675253996717</x:v>
      </x:c>
      <x:c r="G2488" s="12" t="n">
        <x:v>18.83412540483664</x:v>
      </x:c>
      <x:c r="H2488" s="12" t="n">
        <x:f>F2488+G2488</x:f>
        <x:v>112.04087794480381</x:v>
      </x:c>
      <x:c r="I2488" s="12" t="n">
        <x:f>H2488-E2488</x:f>
        <x:v>18.83412540483664</x:v>
      </x:c>
      <x:c r="J2488" s="12" t="n">
        <x:v>5.499122065196153</x:v>
      </x:c>
      <x:c r="K2488" s="12" t="n">
        <x:f>H2488+J2488</x:f>
        <x:v>117.54000000999996</x:v>
      </x:c>
      <x:c r="L2488" s="16" t="n">
        <x:v>0.9099</x:v>
      </x:c>
      <x:c r="M2488" s="17" t="n">
        <x:f>F2488*L2488</x:f>
        <x:v>84.80882413611613</x:v>
      </x:c>
      <x:c r="N2488" s="16" t="n">
        <x:f>L2488*'月度汇总'!$F$8</x:f>
        <x:v>1.3648500000000001</x:v>
      </x:c>
      <x:c r="O2488" s="17" t="n">
        <x:f>G2488*N2488</x:f>
        <x:v>25.70575605879129</x:v>
      </x:c>
      <x:c r="P2488" s="16" t="n">
        <x:f>L2488*'月度汇总'!$F$10</x:f>
        <x:v>4.5495</x:v>
      </x:c>
      <x:c r="Q2488" s="17" t="n">
        <x:f>J2488*P2488</x:f>
        <x:v>25.0182558356099</x:v>
      </x:c>
      <x:c r="R2488" s="12" t="n">
        <x:f>SUM('调减违约明细'!C1278:C1278)</x:f>
        <x:v>7.119257335578027</x:v>
      </x:c>
      <x:c r="S2488" s="17" t="n">
        <x:f>SUM('调减违约明细'!F1278:F1278)</x:f>
        <x:v>3.2389061248212236</x:v>
      </x:c>
      <x:c r="T2488" s="19" t="n">
        <x:f>M2488+O2488+Q2488+S2488</x:f>
        <x:v>138.77174215533856</x:v>
      </x:c>
      <x:c r="U2488" s="18" t="str">
        <x:f>TEXT(T2488,"0.00")&amp;"元"</x:f>
        <x:v>138.77元</x:v>
      </x:c>
      <x:c r="V2488" s="12" t="n">
        <x:v>0</x:v>
      </x:c>
      <x:c r="W2488" s="12" t="n">
        <x:f>K2488-V2488</x:f>
        <x:v>117.54000000999996</x:v>
      </x:c>
    </x:row>
    <x:row r="2489" ht="20" customHeight="1">
      <x:c r="A2489" s="13" t="n">
        <x:v>45706.256944444445</x:v>
      </x:c>
      <x:c r="B2489" s="13" t="n">
        <x:v>45706.26388888889</x:v>
      </x:c>
      <x:c r="C2489" s="14" t="n">
        <x:v>45706</x:v>
      </x:c>
      <x:c r="D2489" s="15" t="n">
        <x:v>37</x:v>
      </x:c>
      <x:c r="E2489" s="12" t="n">
        <x:v>119.26578626933315</x:v>
      </x:c>
      <x:c r="F2489" s="12" t="n">
        <x:v>119.26578626933315</x:v>
      </x:c>
      <x:c r="G2489" s="12" t="n">
        <x:v>11.879735884190836</x:v>
      </x:c>
      <x:c r="H2489" s="12" t="n">
        <x:f>F2489+G2489</x:f>
        <x:v>131.14552215352398</x:v>
      </x:c>
      <x:c r="I2489" s="12" t="n">
        <x:f>H2489-E2489</x:f>
        <x:v>11.879735884190836</x:v>
      </x:c>
      <x:c r="J2489" s="12" t="n">
        <x:v>0</x:v>
      </x:c>
      <x:c r="K2489" s="12" t="n">
        <x:f>H2489+J2489</x:f>
        <x:v>131.14552215352398</x:v>
      </x:c>
      <x:c r="L2489" s="16" t="n">
        <x:v>0.9368</x:v>
      </x:c>
      <x:c r="M2489" s="17" t="n">
        <x:f>F2489*L2489</x:f>
        <x:v>111.72818857711128</x:v>
      </x:c>
      <x:c r="N2489" s="16" t="n">
        <x:f>L2489*'月度汇总'!$F$8</x:f>
        <x:v>1.4052</x:v>
      </x:c>
      <x:c r="O2489" s="17" t="n">
        <x:f>G2489*N2489</x:f>
        <x:v>16.693404864464963</x:v>
      </x:c>
      <x:c r="P2489" s="16" t="n">
        <x:f>L2489*'月度汇总'!$F$10</x:f>
        <x:v>4.684</x:v>
      </x:c>
      <x:c r="Q2489" s="17" t="n">
        <x:f>J2489*P2489</x:f>
        <x:v>0</x:v>
      </x:c>
      <x:c r="R2489" s="12" t="n">
        <x:v>0</x:v>
      </x:c>
      <x:c r="S2489" s="17" t="n">
        <x:v>0</x:v>
      </x:c>
      <x:c r="T2489" s="19" t="n">
        <x:f>M2489+O2489+Q2489+S2489</x:f>
        <x:v>128.42159344157625</x:v>
      </x:c>
      <x:c r="U2489" s="18" t="str">
        <x:f>TEXT(T2489,"0.00")&amp;"元"</x:f>
        <x:v>128.42元</x:v>
      </x:c>
      <x:c r="V2489" s="12" t="n">
        <x:v>0</x:v>
      </x:c>
      <x:c r="W2489" s="12" t="n">
        <x:f>K2489-V2489</x:f>
        <x:v>131.14552215352398</x:v>
      </x:c>
    </x:row>
    <x:row r="2490" ht="20" customHeight="1">
      <x:c r="A2490" s="13" t="n">
        <x:v>45706.26388888889</x:v>
      </x:c>
      <x:c r="B2490" s="13" t="n">
        <x:v>45706.27083333333</x:v>
      </x:c>
      <x:c r="C2490" s="14" t="n">
        <x:v>45706</x:v>
      </x:c>
      <x:c r="D2490" s="15" t="n">
        <x:v>38</x:v>
      </x:c>
      <x:c r="E2490" s="12" t="n">
        <x:v>116.28377900000658</x:v>
      </x:c>
      <x:c r="F2490" s="12" t="n">
        <x:v>116.28377900000658</x:v>
      </x:c>
      <x:c r="G2490" s="12" t="n">
        <x:v>13.890003895741302</x:v>
      </x:c>
      <x:c r="H2490" s="12" t="n">
        <x:f>F2490+G2490</x:f>
        <x:v>130.17378289574788</x:v>
      </x:c>
      <x:c r="I2490" s="12" t="n">
        <x:f>H2490-E2490</x:f>
        <x:v>13.890003895741302</x:v>
      </x:c>
      <x:c r="J2490" s="12" t="n">
        <x:v>0</x:v>
      </x:c>
      <x:c r="K2490" s="12" t="n">
        <x:f>H2490+J2490</x:f>
        <x:v>130.17378289574788</x:v>
      </x:c>
      <x:c r="L2490" s="16" t="n">
        <x:v>0.8758</x:v>
      </x:c>
      <x:c r="M2490" s="17" t="n">
        <x:f>F2490*L2490</x:f>
        <x:v>101.84133364820576</x:v>
      </x:c>
      <x:c r="N2490" s="16" t="n">
        <x:f>L2490*'月度汇总'!$F$8</x:f>
        <x:v>1.3137</x:v>
      </x:c>
      <x:c r="O2490" s="17" t="n">
        <x:f>G2490*N2490</x:f>
        <x:v>18.24729811783535</x:v>
      </x:c>
      <x:c r="P2490" s="16" t="n">
        <x:f>L2490*'月度汇总'!$F$10</x:f>
        <x:v>4.3790000000000004</x:v>
      </x:c>
      <x:c r="Q2490" s="17" t="n">
        <x:f>J2490*P2490</x:f>
        <x:v>0</x:v>
      </x:c>
      <x:c r="R2490" s="12" t="n">
        <x:v>0</x:v>
      </x:c>
      <x:c r="S2490" s="17" t="n">
        <x:v>0</x:v>
      </x:c>
      <x:c r="T2490" s="19" t="n">
        <x:f>M2490+O2490+Q2490+S2490</x:f>
        <x:v>120.08863176604112</x:v>
      </x:c>
      <x:c r="U2490" s="18" t="str">
        <x:f>TEXT(T2490,"0.00")&amp;"元"</x:f>
        <x:v>120.09元</x:v>
      </x:c>
      <x:c r="V2490" s="12" t="n">
        <x:v>0</x:v>
      </x:c>
      <x:c r="W2490" s="12" t="n">
        <x:f>K2490-V2490</x:f>
        <x:v>130.17378289574788</x:v>
      </x:c>
    </x:row>
    <x:row r="2491" ht="20" customHeight="1">
      <x:c r="A2491" s="13" t="n">
        <x:v>45706.27083333333</x:v>
      </x:c>
      <x:c r="B2491" s="13" t="n">
        <x:v>45706.27777777778</x:v>
      </x:c>
      <x:c r="C2491" s="14" t="n">
        <x:v>45706</x:v>
      </x:c>
      <x:c r="D2491" s="15" t="n">
        <x:v>39</x:v>
      </x:c>
      <x:c r="E2491" s="12" t="n">
        <x:v>85.83538463530601</x:v>
      </x:c>
      <x:c r="F2491" s="12" t="n">
        <x:v>85.83538463530601</x:v>
      </x:c>
      <x:c r="G2491" s="12" t="n">
        <x:v>13.913154107480182</x:v>
      </x:c>
      <x:c r="H2491" s="12" t="n">
        <x:f>F2491+G2491</x:f>
        <x:v>99.7485387427862</x:v>
      </x:c>
      <x:c r="I2491" s="12" t="n">
        <x:f>H2491-E2491</x:f>
        <x:v>13.913154107480182</x:v>
      </x:c>
      <x:c r="J2491" s="12" t="n">
        <x:v>0</x:v>
      </x:c>
      <x:c r="K2491" s="12" t="n">
        <x:f>H2491+J2491</x:f>
        <x:v>99.7485387427862</x:v>
      </x:c>
      <x:c r="L2491" s="16" t="n">
        <x:v>0.8759</x:v>
      </x:c>
      <x:c r="M2491" s="17" t="n">
        <x:f>F2491*L2491</x:f>
        <x:v>75.18321340206454</x:v>
      </x:c>
      <x:c r="N2491" s="16" t="n">
        <x:f>L2491*'月度汇总'!$F$8</x:f>
        <x:v>1.31385</x:v>
      </x:c>
      <x:c r="O2491" s="17" t="n">
        <x:f>G2491*N2491</x:f>
        <x:v>18.279797524112837</x:v>
      </x:c>
      <x:c r="P2491" s="16" t="n">
        <x:f>L2491*'月度汇总'!$F$10</x:f>
        <x:v>4.3795</x:v>
      </x:c>
      <x:c r="Q2491" s="17" t="n">
        <x:f>J2491*P2491</x:f>
        <x:v>0</x:v>
      </x:c>
      <x:c r="R2491" s="12" t="n">
        <x:v>0</x:v>
      </x:c>
      <x:c r="S2491" s="17" t="n">
        <x:v>0</x:v>
      </x:c>
      <x:c r="T2491" s="19" t="n">
        <x:f>M2491+O2491+Q2491+S2491</x:f>
        <x:v>93.46301092617738</x:v>
      </x:c>
      <x:c r="U2491" s="18" t="str">
        <x:f>TEXT(T2491,"0.00")&amp;"元"</x:f>
        <x:v>93.46元</x:v>
      </x:c>
      <x:c r="V2491" s="12" t="n">
        <x:v>0</x:v>
      </x:c>
      <x:c r="W2491" s="12" t="n">
        <x:f>K2491-V2491</x:f>
        <x:v>99.7485387427862</x:v>
      </x:c>
    </x:row>
    <x:row r="2492" ht="20" customHeight="1">
      <x:c r="A2492" s="13" t="n">
        <x:v>45706.27777777778</x:v>
      </x:c>
      <x:c r="B2492" s="13" t="n">
        <x:v>45706.28472222222</x:v>
      </x:c>
      <x:c r="C2492" s="14" t="n">
        <x:v>45706</x:v>
      </x:c>
      <x:c r="D2492" s="15" t="n">
        <x:v>40</x:v>
      </x:c>
      <x:c r="E2492" s="12" t="n">
        <x:v>103.66827643483418</x:v>
      </x:c>
      <x:c r="F2492" s="12" t="n">
        <x:v>103.66827643483418</x:v>
      </x:c>
      <x:c r="G2492" s="12" t="n">
        <x:v>14.3103519858455</x:v>
      </x:c>
      <x:c r="H2492" s="12" t="n">
        <x:f>F2492+G2492</x:f>
        <x:v>117.97862842067968</x:v>
      </x:c>
      <x:c r="I2492" s="12" t="n">
        <x:f>H2492-E2492</x:f>
        <x:v>14.3103519858455</x:v>
      </x:c>
      <x:c r="J2492" s="12" t="n">
        <x:v>0</x:v>
      </x:c>
      <x:c r="K2492" s="12" t="n">
        <x:f>H2492+J2492</x:f>
        <x:v>117.97862842067968</x:v>
      </x:c>
      <x:c r="L2492" s="16" t="n">
        <x:v>0.8601</x:v>
      </x:c>
      <x:c r="M2492" s="17" t="n">
        <x:f>F2492*L2492</x:f>
        <x:v>89.16508456160088</x:v>
      </x:c>
      <x:c r="N2492" s="16" t="n">
        <x:f>L2492*'月度汇总'!$F$8</x:f>
        <x:v>1.29015</x:v>
      </x:c>
      <x:c r="O2492" s="17" t="n">
        <x:f>G2492*N2492</x:f>
        <x:v>18.46250061453857</x:v>
      </x:c>
      <x:c r="P2492" s="16" t="n">
        <x:f>L2492*'月度汇总'!$F$10</x:f>
        <x:v>4.3004999999999995</x:v>
      </x:c>
      <x:c r="Q2492" s="17" t="n">
        <x:f>J2492*P2492</x:f>
        <x:v>0</x:v>
      </x:c>
      <x:c r="R2492" s="12" t="n">
        <x:v>0</x:v>
      </x:c>
      <x:c r="S2492" s="17" t="n">
        <x:v>0</x:v>
      </x:c>
      <x:c r="T2492" s="19" t="n">
        <x:f>M2492+O2492+Q2492+S2492</x:f>
        <x:v>107.62758517613945</x:v>
      </x:c>
      <x:c r="U2492" s="18" t="str">
        <x:f>TEXT(T2492,"0.00")&amp;"元"</x:f>
        <x:v>107.63元</x:v>
      </x:c>
      <x:c r="V2492" s="12" t="n">
        <x:v>0</x:v>
      </x:c>
      <x:c r="W2492" s="12" t="n">
        <x:f>K2492-V2492</x:f>
        <x:v>117.97862842067968</x:v>
      </x:c>
    </x:row>
    <x:row r="2493" ht="20" customHeight="1">
      <x:c r="A2493" s="13" t="n">
        <x:v>45706.28472222222</x:v>
      </x:c>
      <x:c r="B2493" s="13" t="n">
        <x:v>45706.29166666667</x:v>
      </x:c>
      <x:c r="C2493" s="14" t="n">
        <x:v>45706</x:v>
      </x:c>
      <x:c r="D2493" s="15" t="n">
        <x:v>41</x:v>
      </x:c>
      <x:c r="E2493" s="12" t="n">
        <x:v>781.1191267483719</x:v>
      </x:c>
      <x:c r="F2493" s="12" t="n">
        <x:v>781.1191267483719</x:v>
      </x:c>
      <x:c r="G2493" s="12" t="n">
        <x:v>0</x:v>
      </x:c>
      <x:c r="H2493" s="12" t="n">
        <x:f>F2493+G2493</x:f>
        <x:v>781.1191267483719</x:v>
      </x:c>
      <x:c r="I2493" s="12" t="n">
        <x:f>H2493-E2493</x:f>
        <x:v>0</x:v>
      </x:c>
      <x:c r="J2493" s="12" t="n">
        <x:v>0</x:v>
      </x:c>
      <x:c r="K2493" s="12" t="n">
        <x:f>H2493+J2493</x:f>
        <x:v>781.1191267483719</x:v>
      </x:c>
      <x:c r="L2493" s="16" t="n">
        <x:v>0.8442</x:v>
      </x:c>
      <x:c r="M2493" s="17" t="n">
        <x:f>F2493*L2493</x:f>
        <x:v>659.4207668009755</x:v>
      </x:c>
      <x:c r="N2493" s="16" t="n">
        <x:f>L2493*'月度汇总'!$F$8</x:f>
        <x:v>1.2663</x:v>
      </x:c>
      <x:c r="O2493" s="17" t="n">
        <x:f>G2493*N2493</x:f>
        <x:v>0</x:v>
      </x:c>
      <x:c r="P2493" s="16" t="n">
        <x:f>L2493*'月度汇总'!$F$10</x:f>
        <x:v>4.221</x:v>
      </x:c>
      <x:c r="Q2493" s="17" t="n">
        <x:f>J2493*P2493</x:f>
        <x:v>0</x:v>
      </x:c>
      <x:c r="R2493" s="12" t="n">
        <x:v>0</x:v>
      </x:c>
      <x:c r="S2493" s="17" t="n">
        <x:v>0</x:v>
      </x:c>
      <x:c r="T2493" s="19" t="n">
        <x:f>M2493+O2493+Q2493+S2493</x:f>
        <x:v>659.4207668009755</x:v>
      </x:c>
      <x:c r="U2493" s="18" t="str">
        <x:f>TEXT(T2493,"0.00")&amp;"元"</x:f>
        <x:v>659.42元</x:v>
      </x:c>
      <x:c r="V2493" s="12" t="n">
        <x:v>0</x:v>
      </x:c>
      <x:c r="W2493" s="12" t="n">
        <x:f>K2493-V2493</x:f>
        <x:v>781.1191267483719</x:v>
      </x:c>
    </x:row>
    <x:row r="2494" ht="20" customHeight="1">
      <x:c r="A2494" s="13" t="n">
        <x:v>45706.29166666667</x:v>
      </x:c>
      <x:c r="B2494" s="13" t="n">
        <x:v>45706.29861111111</x:v>
      </x:c>
      <x:c r="C2494" s="14" t="n">
        <x:v>45706</x:v>
      </x:c>
      <x:c r="D2494" s="15" t="n">
        <x:v>42</x:v>
      </x:c>
      <x:c r="E2494" s="12" t="n">
        <x:v>529.5322920196936</x:v>
      </x:c>
      <x:c r="F2494" s="12" t="n">
        <x:v>529.5322920196936</x:v>
      </x:c>
      <x:c r="G2494" s="12" t="n">
        <x:v>0</x:v>
      </x:c>
      <x:c r="H2494" s="12" t="n">
        <x:f>F2494+G2494</x:f>
        <x:v>529.5322920196936</x:v>
      </x:c>
      <x:c r="I2494" s="12" t="n">
        <x:f>H2494-E2494</x:f>
        <x:v>0</x:v>
      </x:c>
      <x:c r="J2494" s="12" t="n">
        <x:v>0</x:v>
      </x:c>
      <x:c r="K2494" s="12" t="n">
        <x:f>H2494+J2494</x:f>
        <x:v>529.5322920196936</x:v>
      </x:c>
      <x:c r="L2494" s="16" t="n">
        <x:v>0.8334</x:v>
      </x:c>
      <x:c r="M2494" s="17" t="n">
        <x:f>F2494*L2494</x:f>
        <x:v>441.31221216921267</x:v>
      </x:c>
      <x:c r="N2494" s="16" t="n">
        <x:f>L2494*'月度汇总'!$F$8</x:f>
        <x:v>1.2501</x:v>
      </x:c>
      <x:c r="O2494" s="17" t="n">
        <x:f>G2494*N2494</x:f>
        <x:v>0</x:v>
      </x:c>
      <x:c r="P2494" s="16" t="n">
        <x:f>L2494*'月度汇总'!$F$10</x:f>
        <x:v>4.167</x:v>
      </x:c>
      <x:c r="Q2494" s="17" t="n">
        <x:f>J2494*P2494</x:f>
        <x:v>0</x:v>
      </x:c>
      <x:c r="R2494" s="12" t="n">
        <x:v>0</x:v>
      </x:c>
      <x:c r="S2494" s="17" t="n">
        <x:v>0</x:v>
      </x:c>
      <x:c r="T2494" s="19" t="n">
        <x:f>M2494+O2494+Q2494+S2494</x:f>
        <x:v>441.31221216921267</x:v>
      </x:c>
      <x:c r="U2494" s="18" t="str">
        <x:f>TEXT(T2494,"0.00")&amp;"元"</x:f>
        <x:v>441.31元</x:v>
      </x:c>
      <x:c r="V2494" s="12" t="n">
        <x:v>0</x:v>
      </x:c>
      <x:c r="W2494" s="12" t="n">
        <x:f>K2494-V2494</x:f>
        <x:v>529.5322920196936</x:v>
      </x:c>
    </x:row>
    <x:row r="2495" ht="20" customHeight="1">
      <x:c r="A2495" s="13" t="n">
        <x:v>45706.29861111111</x:v>
      </x:c>
      <x:c r="B2495" s="13" t="n">
        <x:v>45706.305555555555</x:v>
      </x:c>
      <x:c r="C2495" s="14" t="n">
        <x:v>45706</x:v>
      </x:c>
      <x:c r="D2495" s="15" t="n">
        <x:v>43</x:v>
      </x:c>
      <x:c r="E2495" s="12" t="n">
        <x:v>525.4903490824828</x:v>
      </x:c>
      <x:c r="F2495" s="12" t="n">
        <x:v>525.4903490824828</x:v>
      </x:c>
      <x:c r="G2495" s="12" t="n">
        <x:v>0</x:v>
      </x:c>
      <x:c r="H2495" s="12" t="n">
        <x:f>F2495+G2495</x:f>
        <x:v>525.4903490824828</x:v>
      </x:c>
      <x:c r="I2495" s="12" t="n">
        <x:f>H2495-E2495</x:f>
        <x:v>0</x:v>
      </x:c>
      <x:c r="J2495" s="12" t="n">
        <x:v>0</x:v>
      </x:c>
      <x:c r="K2495" s="12" t="n">
        <x:f>H2495+J2495</x:f>
        <x:v>525.4903490824828</x:v>
      </x:c>
      <x:c r="L2495" s="16" t="n">
        <x:v>0.8092</x:v>
      </x:c>
      <x:c r="M2495" s="17" t="n">
        <x:f>F2495*L2495</x:f>
        <x:v>425.2267904775451</x:v>
      </x:c>
      <x:c r="N2495" s="16" t="n">
        <x:f>L2495*'月度汇总'!$F$8</x:f>
        <x:v>1.2138</x:v>
      </x:c>
      <x:c r="O2495" s="17" t="n">
        <x:f>G2495*N2495</x:f>
        <x:v>0</x:v>
      </x:c>
      <x:c r="P2495" s="16" t="n">
        <x:f>L2495*'月度汇总'!$F$10</x:f>
        <x:v>4.046</x:v>
      </x:c>
      <x:c r="Q2495" s="17" t="n">
        <x:f>J2495*P2495</x:f>
        <x:v>0</x:v>
      </x:c>
      <x:c r="R2495" s="12" t="n">
        <x:v>0</x:v>
      </x:c>
      <x:c r="S2495" s="17" t="n">
        <x:v>0</x:v>
      </x:c>
      <x:c r="T2495" s="19" t="n">
        <x:f>M2495+O2495+Q2495+S2495</x:f>
        <x:v>425.2267904775451</x:v>
      </x:c>
      <x:c r="U2495" s="18" t="str">
        <x:f>TEXT(T2495,"0.00")&amp;"元"</x:f>
        <x:v>425.23元</x:v>
      </x:c>
      <x:c r="V2495" s="12" t="n">
        <x:v>0</x:v>
      </x:c>
      <x:c r="W2495" s="12" t="n">
        <x:f>K2495-V2495</x:f>
        <x:v>525.4903490824828</x:v>
      </x:c>
    </x:row>
    <x:row r="2496" ht="20" customHeight="1">
      <x:c r="A2496" s="13" t="n">
        <x:v>45706.305555555555</x:v>
      </x:c>
      <x:c r="B2496" s="13" t="n">
        <x:v>45706.3125</x:v>
      </x:c>
      <x:c r="C2496" s="14" t="n">
        <x:v>45706</x:v>
      </x:c>
      <x:c r="D2496" s="15" t="n">
        <x:v>44</x:v>
      </x:c>
      <x:c r="E2496" s="12" t="n">
        <x:v>536.7221297755523</x:v>
      </x:c>
      <x:c r="F2496" s="12" t="n">
        <x:v>536.7221297755523</x:v>
      </x:c>
      <x:c r="G2496" s="12" t="n">
        <x:v>0</x:v>
      </x:c>
      <x:c r="H2496" s="12" t="n">
        <x:f>F2496+G2496</x:f>
        <x:v>536.7221297755523</x:v>
      </x:c>
      <x:c r="I2496" s="12" t="n">
        <x:f>H2496-E2496</x:f>
        <x:v>0</x:v>
      </x:c>
      <x:c r="J2496" s="12" t="n">
        <x:v>0</x:v>
      </x:c>
      <x:c r="K2496" s="12" t="n">
        <x:f>H2496+J2496</x:f>
        <x:v>536.7221297755523</x:v>
      </x:c>
      <x:c r="L2496" s="16" t="n">
        <x:v>0.7972</x:v>
      </x:c>
      <x:c r="M2496" s="17" t="n">
        <x:f>F2496*L2496</x:f>
        <x:v>427.8748818570703</x:v>
      </x:c>
      <x:c r="N2496" s="16" t="n">
        <x:f>L2496*'月度汇总'!$F$8</x:f>
        <x:v>1.1958</x:v>
      </x:c>
      <x:c r="O2496" s="17" t="n">
        <x:f>G2496*N2496</x:f>
        <x:v>0</x:v>
      </x:c>
      <x:c r="P2496" s="16" t="n">
        <x:f>L2496*'月度汇总'!$F$10</x:f>
        <x:v>3.986</x:v>
      </x:c>
      <x:c r="Q2496" s="17" t="n">
        <x:f>J2496*P2496</x:f>
        <x:v>0</x:v>
      </x:c>
      <x:c r="R2496" s="12" t="n">
        <x:v>0</x:v>
      </x:c>
      <x:c r="S2496" s="17" t="n">
        <x:v>0</x:v>
      </x:c>
      <x:c r="T2496" s="19" t="n">
        <x:f>M2496+O2496+Q2496+S2496</x:f>
        <x:v>427.8748818570703</x:v>
      </x:c>
      <x:c r="U2496" s="18" t="str">
        <x:f>TEXT(T2496,"0.00")&amp;"元"</x:f>
        <x:v>427.87元</x:v>
      </x:c>
      <x:c r="V2496" s="12" t="n">
        <x:v>0</x:v>
      </x:c>
      <x:c r="W2496" s="12" t="n">
        <x:f>K2496-V2496</x:f>
        <x:v>536.7221297755523</x:v>
      </x:c>
    </x:row>
    <x:row r="2497" ht="20" customHeight="1">
      <x:c r="A2497" s="13" t="n">
        <x:v>45706.3125</x:v>
      </x:c>
      <x:c r="B2497" s="13" t="n">
        <x:v>45706.319444444445</x:v>
      </x:c>
      <x:c r="C2497" s="14" t="n">
        <x:v>45706</x:v>
      </x:c>
      <x:c r="D2497" s="15" t="n">
        <x:v>45</x:v>
      </x:c>
      <x:c r="E2497" s="12" t="n">
        <x:v>508.8650994670571</x:v>
      </x:c>
      <x:c r="F2497" s="12" t="n">
        <x:v>508.8650994670571</x:v>
      </x:c>
      <x:c r="G2497" s="12" t="n">
        <x:v>0</x:v>
      </x:c>
      <x:c r="H2497" s="12" t="n">
        <x:f>F2497+G2497</x:f>
        <x:v>508.8650994670571</x:v>
      </x:c>
      <x:c r="I2497" s="12" t="n">
        <x:f>H2497-E2497</x:f>
        <x:v>0</x:v>
      </x:c>
      <x:c r="J2497" s="12" t="n">
        <x:v>0</x:v>
      </x:c>
      <x:c r="K2497" s="12" t="n">
        <x:f>H2497+J2497</x:f>
        <x:v>508.8650994670571</x:v>
      </x:c>
      <x:c r="L2497" s="16" t="n">
        <x:v>0.7644</x:v>
      </x:c>
      <x:c r="M2497" s="17" t="n">
        <x:f>F2497*L2497</x:f>
        <x:v>388.97648203261843</x:v>
      </x:c>
      <x:c r="N2497" s="16" t="n">
        <x:f>L2497*'月度汇总'!$F$8</x:f>
        <x:v>1.1465999999999998</x:v>
      </x:c>
      <x:c r="O2497" s="17" t="n">
        <x:f>G2497*N2497</x:f>
        <x:v>0</x:v>
      </x:c>
      <x:c r="P2497" s="16" t="n">
        <x:f>L2497*'月度汇总'!$F$10</x:f>
        <x:v>3.822</x:v>
      </x:c>
      <x:c r="Q2497" s="17" t="n">
        <x:f>J2497*P2497</x:f>
        <x:v>0</x:v>
      </x:c>
      <x:c r="R2497" s="12" t="n">
        <x:v>0</x:v>
      </x:c>
      <x:c r="S2497" s="17" t="n">
        <x:v>0</x:v>
      </x:c>
      <x:c r="T2497" s="19" t="n">
        <x:f>M2497+O2497+Q2497+S2497</x:f>
        <x:v>388.97648203261843</x:v>
      </x:c>
      <x:c r="U2497" s="18" t="str">
        <x:f>TEXT(T2497,"0.00")&amp;"元"</x:f>
        <x:v>388.98元</x:v>
      </x:c>
      <x:c r="V2497" s="12" t="n">
        <x:v>0</x:v>
      </x:c>
      <x:c r="W2497" s="12" t="n">
        <x:f>K2497-V2497</x:f>
        <x:v>508.8650994670571</x:v>
      </x:c>
    </x:row>
    <x:row r="2498" ht="20" customHeight="1">
      <x:c r="A2498" s="13" t="n">
        <x:v>45706.319444444445</x:v>
      </x:c>
      <x:c r="B2498" s="13" t="n">
        <x:v>45706.32638888889</x:v>
      </x:c>
      <x:c r="C2498" s="14" t="n">
        <x:v>45706</x:v>
      </x:c>
      <x:c r="D2498" s="15" t="n">
        <x:v>46</x:v>
      </x:c>
      <x:c r="E2498" s="12" t="n">
        <x:v>1275.7128586475865</x:v>
      </x:c>
      <x:c r="F2498" s="12" t="n">
        <x:v>1275.7128586475865</x:v>
      </x:c>
      <x:c r="G2498" s="12" t="n">
        <x:v>0</x:v>
      </x:c>
      <x:c r="H2498" s="12" t="n">
        <x:f>F2498+G2498</x:f>
        <x:v>1275.7128586475865</x:v>
      </x:c>
      <x:c r="I2498" s="12" t="n">
        <x:f>H2498-E2498</x:f>
        <x:v>0</x:v>
      </x:c>
      <x:c r="J2498" s="12" t="n">
        <x:v>0</x:v>
      </x:c>
      <x:c r="K2498" s="12" t="n">
        <x:f>H2498+J2498</x:f>
        <x:v>1275.7128586475865</x:v>
      </x:c>
      <x:c r="L2498" s="16" t="n">
        <x:v>0.6899</x:v>
      </x:c>
      <x:c r="M2498" s="17" t="n">
        <x:f>F2498*L2498</x:f>
        <x:v>880.1143011809698</x:v>
      </x:c>
      <x:c r="N2498" s="16" t="n">
        <x:f>L2498*'月度汇总'!$F$8</x:f>
        <x:v>1.03485</x:v>
      </x:c>
      <x:c r="O2498" s="17" t="n">
        <x:f>G2498*N2498</x:f>
        <x:v>0</x:v>
      </x:c>
      <x:c r="P2498" s="16" t="n">
        <x:f>L2498*'月度汇总'!$F$10</x:f>
        <x:v>3.4494999999999996</x:v>
      </x:c>
      <x:c r="Q2498" s="17" t="n">
        <x:f>J2498*P2498</x:f>
        <x:v>0</x:v>
      </x:c>
      <x:c r="R2498" s="12" t="n">
        <x:v>0</x:v>
      </x:c>
      <x:c r="S2498" s="17" t="n">
        <x:v>0</x:v>
      </x:c>
      <x:c r="T2498" s="19" t="n">
        <x:f>M2498+O2498+Q2498+S2498</x:f>
        <x:v>880.1143011809698</x:v>
      </x:c>
      <x:c r="U2498" s="18" t="str">
        <x:f>TEXT(T2498,"0.00")&amp;"元"</x:f>
        <x:v>880.11元</x:v>
      </x:c>
      <x:c r="V2498" s="12" t="n">
        <x:v>0</x:v>
      </x:c>
      <x:c r="W2498" s="12" t="n">
        <x:f>K2498-V2498</x:f>
        <x:v>1275.7128586475865</x:v>
      </x:c>
    </x:row>
    <x:row r="2499" ht="20" customHeight="1">
      <x:c r="A2499" s="13" t="n">
        <x:v>45706.32638888889</x:v>
      </x:c>
      <x:c r="B2499" s="13" t="n">
        <x:v>45706.33333333333</x:v>
      </x:c>
      <x:c r="C2499" s="14" t="n">
        <x:v>45706</x:v>
      </x:c>
      <x:c r="D2499" s="15" t="n">
        <x:v>47</x:v>
      </x:c>
      <x:c r="E2499" s="12" t="n">
        <x:v>2.7586292132707513</x:v>
      </x:c>
      <x:c r="F2499" s="12" t="n">
        <x:v>2.7586292132707513</x:v>
      </x:c>
      <x:c r="G2499" s="12" t="n">
        <x:v>0</x:v>
      </x:c>
      <x:c r="H2499" s="12" t="n">
        <x:f>F2499+G2499</x:f>
        <x:v>2.7586292132707513</x:v>
      </x:c>
      <x:c r="I2499" s="12" t="n">
        <x:f>H2499-E2499</x:f>
        <x:v>0</x:v>
      </x:c>
      <x:c r="J2499" s="12" t="n">
        <x:v>0</x:v>
      </x:c>
      <x:c r="K2499" s="12" t="n">
        <x:f>H2499+J2499</x:f>
        <x:v>2.7586292132707513</x:v>
      </x:c>
      <x:c r="L2499" s="16" t="n">
        <x:v>0.86</x:v>
      </x:c>
      <x:c r="M2499" s="17" t="n">
        <x:f>F2499*L2499</x:f>
        <x:v>2.3724211234128463</x:v>
      </x:c>
      <x:c r="N2499" s="16" t="n">
        <x:f>L2499*'月度汇总'!$F$8</x:f>
        <x:v>1.29</x:v>
      </x:c>
      <x:c r="O2499" s="17" t="n">
        <x:f>G2499*N2499</x:f>
        <x:v>0</x:v>
      </x:c>
      <x:c r="P2499" s="16" t="n">
        <x:f>L2499*'月度汇总'!$F$10</x:f>
        <x:v>4.3</x:v>
      </x:c>
      <x:c r="Q2499" s="17" t="n">
        <x:f>J2499*P2499</x:f>
        <x:v>0</x:v>
      </x:c>
      <x:c r="R2499" s="12" t="n">
        <x:v>0</x:v>
      </x:c>
      <x:c r="S2499" s="17" t="n">
        <x:v>0</x:v>
      </x:c>
      <x:c r="T2499" s="19" t="n">
        <x:f>M2499+O2499+Q2499+S2499</x:f>
        <x:v>2.3724211234128463</x:v>
      </x:c>
      <x:c r="U2499" s="18" t="str">
        <x:f>TEXT(T2499,"0.00")&amp;"元"</x:f>
        <x:v>2.37元</x:v>
      </x:c>
      <x:c r="V2499" s="12" t="n">
        <x:v>0</x:v>
      </x:c>
      <x:c r="W2499" s="12" t="n">
        <x:f>K2499-V2499</x:f>
        <x:v>2.7586292132707513</x:v>
      </x:c>
    </x:row>
    <x:row r="2500" ht="20" customHeight="1">
      <x:c r="A2500" s="13" t="n">
        <x:v>45706.33333333333</x:v>
      </x:c>
      <x:c r="B2500" s="13" t="n">
        <x:v>45706.34027777778</x:v>
      </x:c>
      <x:c r="C2500" s="14" t="n">
        <x:v>45706</x:v>
      </x:c>
      <x:c r="D2500" s="15" t="n">
        <x:v>48</x:v>
      </x:c>
      <x:c r="E2500" s="12" t="n">
        <x:v>7.761217712410144</x:v>
      </x:c>
      <x:c r="F2500" s="12" t="n">
        <x:v>7.761217712410144</x:v>
      </x:c>
      <x:c r="G2500" s="12" t="n">
        <x:v>36.505145335153884</x:v>
      </x:c>
      <x:c r="H2500" s="12" t="n">
        <x:f>F2500+G2500</x:f>
        <x:v>44.26636304756403</x:v>
      </x:c>
      <x:c r="I2500" s="12" t="n">
        <x:f>H2500-E2500</x:f>
        <x:v>36.505145335153884</x:v>
      </x:c>
      <x:c r="J2500" s="12" t="n">
        <x:v>0</x:v>
      </x:c>
      <x:c r="K2500" s="12" t="n">
        <x:f>H2500+J2500</x:f>
        <x:v>44.26636304756403</x:v>
      </x:c>
      <x:c r="L2500" s="16" t="n">
        <x:v>1.1617</x:v>
      </x:c>
      <x:c r="M2500" s="17" t="n">
        <x:f>F2500*L2500</x:f>
        <x:v>9.016206616506864</x:v>
      </x:c>
      <x:c r="N2500" s="16" t="n">
        <x:f>L2500*'月度汇总'!$F$8</x:f>
        <x:v>1.74255</x:v>
      </x:c>
      <x:c r="O2500" s="17" t="n">
        <x:f>G2500*N2500</x:f>
        <x:v>63.612041003772404</x:v>
      </x:c>
      <x:c r="P2500" s="16" t="n">
        <x:f>L2500*'月度汇总'!$F$10</x:f>
        <x:v>5.8084999999999996</x:v>
      </x:c>
      <x:c r="Q2500" s="17" t="n">
        <x:f>J2500*P2500</x:f>
        <x:v>0</x:v>
      </x:c>
      <x:c r="R2500" s="12" t="n">
        <x:v>0</x:v>
      </x:c>
      <x:c r="S2500" s="17" t="n">
        <x:v>0</x:v>
      </x:c>
      <x:c r="T2500" s="19" t="n">
        <x:f>M2500+O2500+Q2500+S2500</x:f>
        <x:v>72.62824762027927</x:v>
      </x:c>
      <x:c r="U2500" s="18" t="str">
        <x:f>TEXT(T2500,"0.00")&amp;"元"</x:f>
        <x:v>72.63元</x:v>
      </x:c>
      <x:c r="V2500" s="12" t="n">
        <x:v>0</x:v>
      </x:c>
      <x:c r="W2500" s="12" t="n">
        <x:f>K2500-V2500</x:f>
        <x:v>44.26636304756403</x:v>
      </x:c>
    </x:row>
    <x:row r="2501" ht="20" customHeight="1">
      <x:c r="A2501" s="13" t="n">
        <x:v>45706.34027777778</x:v>
      </x:c>
      <x:c r="B2501" s="13" t="n">
        <x:v>45706.34722222222</x:v>
      </x:c>
      <x:c r="C2501" s="14" t="n">
        <x:v>45706</x:v>
      </x:c>
      <x:c r="D2501" s="15" t="n">
        <x:v>49</x:v>
      </x:c>
      <x:c r="E2501" s="12" t="n">
        <x:v>10.915600019228691</x:v>
      </x:c>
      <x:c r="F2501" s="12" t="n">
        <x:v>10.915600019228691</x:v>
      </x:c>
      <x:c r="G2501" s="12" t="n">
        <x:v>0</x:v>
      </x:c>
      <x:c r="H2501" s="12" t="n">
        <x:f>F2501+G2501</x:f>
        <x:v>10.915600019228691</x:v>
      </x:c>
      <x:c r="I2501" s="12" t="n">
        <x:f>H2501-E2501</x:f>
        <x:v>0</x:v>
      </x:c>
      <x:c r="J2501" s="12" t="n">
        <x:v>0</x:v>
      </x:c>
      <x:c r="K2501" s="12" t="n">
        <x:f>H2501+J2501</x:f>
        <x:v>10.915600019228691</x:v>
      </x:c>
      <x:c r="L2501" s="16" t="n">
        <x:v>1.1683</x:v>
      </x:c>
      <x:c r="M2501" s="17" t="n">
        <x:f>F2501*L2501</x:f>
        <x:v>12.752695502464878</x:v>
      </x:c>
      <x:c r="N2501" s="16" t="n">
        <x:f>L2501*'月度汇总'!$F$8</x:f>
        <x:v>1.7524499999999998</x:v>
      </x:c>
      <x:c r="O2501" s="17" t="n">
        <x:f>G2501*N2501</x:f>
        <x:v>0</x:v>
      </x:c>
      <x:c r="P2501" s="16" t="n">
        <x:f>L2501*'月度汇总'!$F$10</x:f>
        <x:v>5.8415</x:v>
      </x:c>
      <x:c r="Q2501" s="17" t="n">
        <x:f>J2501*P2501</x:f>
        <x:v>0</x:v>
      </x:c>
      <x:c r="R2501" s="12" t="n">
        <x:v>0</x:v>
      </x:c>
      <x:c r="S2501" s="17" t="n">
        <x:v>0</x:v>
      </x:c>
      <x:c r="T2501" s="19" t="n">
        <x:f>M2501+O2501+Q2501+S2501</x:f>
        <x:v>12.752695502464878</x:v>
      </x:c>
      <x:c r="U2501" s="18" t="str">
        <x:f>TEXT(T2501,"0.00")&amp;"元"</x:f>
        <x:v>12.75元</x:v>
      </x:c>
      <x:c r="V2501" s="12" t="n">
        <x:v>0</x:v>
      </x:c>
      <x:c r="W2501" s="12" t="n">
        <x:f>K2501-V2501</x:f>
        <x:v>10.915600019228691</x:v>
      </x:c>
    </x:row>
    <x:row r="2502" ht="20" customHeight="1">
      <x:c r="A2502" s="13" t="n">
        <x:v>45706.34722222222</x:v>
      </x:c>
      <x:c r="B2502" s="13" t="n">
        <x:v>45706.35416666667</x:v>
      </x:c>
      <x:c r="C2502" s="14" t="n">
        <x:v>45706</x:v>
      </x:c>
      <x:c r="D2502" s="15" t="n">
        <x:v>50</x:v>
      </x:c>
      <x:c r="E2502" s="12" t="n">
        <x:v>0</x:v>
      </x:c>
      <x:c r="F2502" s="12" t="n">
        <x:v>0</x:v>
      </x:c>
      <x:c r="G2502" s="12" t="n">
        <x:v>0</x:v>
      </x:c>
      <x:c r="H2502" s="12" t="n">
        <x:f>F2502+G2502</x:f>
        <x:v>0</x:v>
      </x:c>
      <x:c r="I2502" s="12" t="n">
        <x:f>H2502-E2502</x:f>
        <x:v>0</x:v>
      </x:c>
      <x:c r="J2502" s="12" t="n">
        <x:v>0</x:v>
      </x:c>
      <x:c r="K2502" s="12" t="n">
        <x:f>H2502+J2502</x:f>
        <x:v>0</x:v>
      </x:c>
      <x:c r="L2502" s="16" t="n">
        <x:v>1.0956</x:v>
      </x:c>
      <x:c r="M2502" s="17" t="n">
        <x:f>F2502*L2502</x:f>
        <x:v>0</x:v>
      </x:c>
      <x:c r="N2502" s="16" t="n">
        <x:f>L2502*'月度汇总'!$F$8</x:f>
        <x:v>1.6433999999999997</x:v>
      </x:c>
      <x:c r="O2502" s="17" t="n">
        <x:f>G2502*N2502</x:f>
        <x:v>0</x:v>
      </x:c>
      <x:c r="P2502" s="16" t="n">
        <x:f>L2502*'月度汇总'!$F$10</x:f>
        <x:v>5.478</x:v>
      </x:c>
      <x:c r="Q2502" s="17" t="n">
        <x:f>J2502*P2502</x:f>
        <x:v>0</x:v>
      </x:c>
      <x:c r="R2502" s="12" t="n">
        <x:v>0</x:v>
      </x:c>
      <x:c r="S2502" s="17" t="n">
        <x:v>0</x:v>
      </x:c>
      <x:c r="T2502" s="19" t="n">
        <x:f>M2502+O2502+Q2502+S2502</x:f>
        <x:v>0</x:v>
      </x:c>
      <x:c r="U2502" s="18" t="str">
        <x:f>TEXT(T2502,"0.00")&amp;"元"</x:f>
        <x:v>0.00元</x:v>
      </x:c>
      <x:c r="V2502" s="12" t="n">
        <x:v>0</x:v>
      </x:c>
      <x:c r="W2502" s="12" t="n">
        <x:f>K2502-V2502</x:f>
        <x:v>0</x:v>
      </x:c>
    </x:row>
    <x:row r="2503" ht="20" customHeight="1">
      <x:c r="A2503" s="13" t="n">
        <x:v>45706.35416666667</x:v>
      </x:c>
      <x:c r="B2503" s="13" t="n">
        <x:v>45706.36111111111</x:v>
      </x:c>
      <x:c r="C2503" s="14" t="n">
        <x:v>45706</x:v>
      </x:c>
      <x:c r="D2503" s="15" t="n">
        <x:v>51</x:v>
      </x:c>
      <x:c r="E2503" s="12" t="n">
        <x:v>0</x:v>
      </x:c>
      <x:c r="F2503" s="12" t="n">
        <x:v>0</x:v>
      </x:c>
      <x:c r="G2503" s="12" t="n">
        <x:v>0</x:v>
      </x:c>
      <x:c r="H2503" s="12" t="n">
        <x:f>F2503+G2503</x:f>
        <x:v>0</x:v>
      </x:c>
      <x:c r="I2503" s="12" t="n">
        <x:f>H2503-E2503</x:f>
        <x:v>0</x:v>
      </x:c>
      <x:c r="J2503" s="12" t="n">
        <x:v>0</x:v>
      </x:c>
      <x:c r="K2503" s="12" t="n">
        <x:f>H2503+J2503</x:f>
        <x:v>0</x:v>
      </x:c>
      <x:c r="L2503" s="16" t="n">
        <x:v>1.0849</x:v>
      </x:c>
      <x:c r="M2503" s="17" t="n">
        <x:f>F2503*L2503</x:f>
        <x:v>0</x:v>
      </x:c>
      <x:c r="N2503" s="16" t="n">
        <x:f>L2503*'月度汇总'!$F$8</x:f>
        <x:v>1.6273499999999999</x:v>
      </x:c>
      <x:c r="O2503" s="17" t="n">
        <x:f>G2503*N2503</x:f>
        <x:v>0</x:v>
      </x:c>
      <x:c r="P2503" s="16" t="n">
        <x:f>L2503*'月度汇总'!$F$10</x:f>
        <x:v>5.4245</x:v>
      </x:c>
      <x:c r="Q2503" s="17" t="n">
        <x:f>J2503*P2503</x:f>
        <x:v>0</x:v>
      </x:c>
      <x:c r="R2503" s="12" t="n">
        <x:v>0</x:v>
      </x:c>
      <x:c r="S2503" s="17" t="n">
        <x:v>0</x:v>
      </x:c>
      <x:c r="T2503" s="19" t="n">
        <x:f>M2503+O2503+Q2503+S2503</x:f>
        <x:v>0</x:v>
      </x:c>
      <x:c r="U2503" s="18" t="str">
        <x:f>TEXT(T2503,"0.00")&amp;"元"</x:f>
        <x:v>0.00元</x:v>
      </x:c>
      <x:c r="V2503" s="12" t="n">
        <x:v>0</x:v>
      </x:c>
      <x:c r="W2503" s="12" t="n">
        <x:f>K2503-V2503</x:f>
        <x:v>0</x:v>
      </x:c>
    </x:row>
    <x:row r="2504" ht="20" customHeight="1">
      <x:c r="A2504" s="13" t="n">
        <x:v>45706.36111111111</x:v>
      </x:c>
      <x:c r="B2504" s="13" t="n">
        <x:v>45706.368055555555</x:v>
      </x:c>
      <x:c r="C2504" s="14" t="n">
        <x:v>45706</x:v>
      </x:c>
      <x:c r="D2504" s="15" t="n">
        <x:v>52</x:v>
      </x:c>
      <x:c r="E2504" s="12" t="n">
        <x:v>0</x:v>
      </x:c>
      <x:c r="F2504" s="12" t="n">
        <x:v>0</x:v>
      </x:c>
      <x:c r="G2504" s="12" t="n">
        <x:v>0</x:v>
      </x:c>
      <x:c r="H2504" s="12" t="n">
        <x:f>F2504+G2504</x:f>
        <x:v>0</x:v>
      </x:c>
      <x:c r="I2504" s="12" t="n">
        <x:f>H2504-E2504</x:f>
        <x:v>0</x:v>
      </x:c>
      <x:c r="J2504" s="12" t="n">
        <x:v>0</x:v>
      </x:c>
      <x:c r="K2504" s="12" t="n">
        <x:f>H2504+J2504</x:f>
        <x:v>0</x:v>
      </x:c>
      <x:c r="L2504" s="16" t="n">
        <x:v>1.061</x:v>
      </x:c>
      <x:c r="M2504" s="17" t="n">
        <x:f>F2504*L2504</x:f>
        <x:v>0</x:v>
      </x:c>
      <x:c r="N2504" s="16" t="n">
        <x:f>L2504*'月度汇总'!$F$8</x:f>
        <x:v>1.5915</x:v>
      </x:c>
      <x:c r="O2504" s="17" t="n">
        <x:f>G2504*N2504</x:f>
        <x:v>0</x:v>
      </x:c>
      <x:c r="P2504" s="16" t="n">
        <x:f>L2504*'月度汇总'!$F$10</x:f>
        <x:v>5.305</x:v>
      </x:c>
      <x:c r="Q2504" s="17" t="n">
        <x:f>J2504*P2504</x:f>
        <x:v>0</x:v>
      </x:c>
      <x:c r="R2504" s="12" t="n">
        <x:v>0</x:v>
      </x:c>
      <x:c r="S2504" s="17" t="n">
        <x:v>0</x:v>
      </x:c>
      <x:c r="T2504" s="19" t="n">
        <x:f>M2504+O2504+Q2504+S2504</x:f>
        <x:v>0</x:v>
      </x:c>
      <x:c r="U2504" s="18" t="str">
        <x:f>TEXT(T2504,"0.00")&amp;"元"</x:f>
        <x:v>0.00元</x:v>
      </x:c>
      <x:c r="V2504" s="12" t="n">
        <x:v>0</x:v>
      </x:c>
      <x:c r="W2504" s="12" t="n">
        <x:f>K2504-V2504</x:f>
        <x:v>0</x:v>
      </x:c>
    </x:row>
    <x:row r="2505" ht="20" customHeight="1">
      <x:c r="A2505" s="13" t="n">
        <x:v>45706.368055555555</x:v>
      </x:c>
      <x:c r="B2505" s="13" t="n">
        <x:v>45706.375</x:v>
      </x:c>
      <x:c r="C2505" s="14" t="n">
        <x:v>45706</x:v>
      </x:c>
      <x:c r="D2505" s="15" t="n">
        <x:v>53</x:v>
      </x:c>
      <x:c r="E2505" s="12" t="n">
        <x:v>0</x:v>
      </x:c>
      <x:c r="F2505" s="12" t="n">
        <x:v>0</x:v>
      </x:c>
      <x:c r="G2505" s="12" t="n">
        <x:v>0</x:v>
      </x:c>
      <x:c r="H2505" s="12" t="n">
        <x:f>F2505+G2505</x:f>
        <x:v>0</x:v>
      </x:c>
      <x:c r="I2505" s="12" t="n">
        <x:f>H2505-E2505</x:f>
        <x:v>0</x:v>
      </x:c>
      <x:c r="J2505" s="12" t="n">
        <x:v>0</x:v>
      </x:c>
      <x:c r="K2505" s="12" t="n">
        <x:f>H2505+J2505</x:f>
        <x:v>0</x:v>
      </x:c>
      <x:c r="L2505" s="16" t="n">
        <x:v>1.043</x:v>
      </x:c>
      <x:c r="M2505" s="17" t="n">
        <x:f>F2505*L2505</x:f>
        <x:v>0</x:v>
      </x:c>
      <x:c r="N2505" s="16" t="n">
        <x:f>L2505*'月度汇总'!$F$8</x:f>
        <x:v>1.5644999999999998</x:v>
      </x:c>
      <x:c r="O2505" s="17" t="n">
        <x:f>G2505*N2505</x:f>
        <x:v>0</x:v>
      </x:c>
      <x:c r="P2505" s="16" t="n">
        <x:f>L2505*'月度汇总'!$F$10</x:f>
        <x:v>5.215</x:v>
      </x:c>
      <x:c r="Q2505" s="17" t="n">
        <x:f>J2505*P2505</x:f>
        <x:v>0</x:v>
      </x:c>
      <x:c r="R2505" s="12" t="n">
        <x:v>0</x:v>
      </x:c>
      <x:c r="S2505" s="17" t="n">
        <x:v>0</x:v>
      </x:c>
      <x:c r="T2505" s="19" t="n">
        <x:f>M2505+O2505+Q2505+S2505</x:f>
        <x:v>0</x:v>
      </x:c>
      <x:c r="U2505" s="18" t="str">
        <x:f>TEXT(T2505,"0.00")&amp;"元"</x:f>
        <x:v>0.00元</x:v>
      </x:c>
      <x:c r="V2505" s="12" t="n">
        <x:v>0</x:v>
      </x:c>
      <x:c r="W2505" s="12" t="n">
        <x:f>K2505-V2505</x:f>
        <x:v>0</x:v>
      </x:c>
    </x:row>
    <x:row r="2506" ht="20" customHeight="1">
      <x:c r="A2506" s="13" t="n">
        <x:v>45706.375</x:v>
      </x:c>
      <x:c r="B2506" s="13" t="n">
        <x:v>45706.381944444445</x:v>
      </x:c>
      <x:c r="C2506" s="14" t="n">
        <x:v>45706</x:v>
      </x:c>
      <x:c r="D2506" s="15" t="n">
        <x:v>54</x:v>
      </x:c>
      <x:c r="E2506" s="12" t="n">
        <x:v>0</x:v>
      </x:c>
      <x:c r="F2506" s="12" t="n">
        <x:v>0</x:v>
      </x:c>
      <x:c r="G2506" s="12" t="n">
        <x:v>0</x:v>
      </x:c>
      <x:c r="H2506" s="12" t="n">
        <x:f>F2506+G2506</x:f>
        <x:v>0</x:v>
      </x:c>
      <x:c r="I2506" s="12" t="n">
        <x:f>H2506-E2506</x:f>
        <x:v>0</x:v>
      </x:c>
      <x:c r="J2506" s="12" t="n">
        <x:v>0</x:v>
      </x:c>
      <x:c r="K2506" s="12" t="n">
        <x:f>H2506+J2506</x:f>
        <x:v>0</x:v>
      </x:c>
      <x:c r="L2506" s="16" t="n">
        <x:v>1.036</x:v>
      </x:c>
      <x:c r="M2506" s="17" t="n">
        <x:f>F2506*L2506</x:f>
        <x:v>0</x:v>
      </x:c>
      <x:c r="N2506" s="16" t="n">
        <x:f>L2506*'月度汇总'!$F$8</x:f>
        <x:v>1.554</x:v>
      </x:c>
      <x:c r="O2506" s="17" t="n">
        <x:f>G2506*N2506</x:f>
        <x:v>0</x:v>
      </x:c>
      <x:c r="P2506" s="16" t="n">
        <x:f>L2506*'月度汇总'!$F$10</x:f>
        <x:v>5.18</x:v>
      </x:c>
      <x:c r="Q2506" s="17" t="n">
        <x:f>J2506*P2506</x:f>
        <x:v>0</x:v>
      </x:c>
      <x:c r="R2506" s="12" t="n">
        <x:v>0</x:v>
      </x:c>
      <x:c r="S2506" s="17" t="n">
        <x:v>0</x:v>
      </x:c>
      <x:c r="T2506" s="19" t="n">
        <x:f>M2506+O2506+Q2506+S2506</x:f>
        <x:v>0</x:v>
      </x:c>
      <x:c r="U2506" s="18" t="str">
        <x:f>TEXT(T2506,"0.00")&amp;"元"</x:f>
        <x:v>0.00元</x:v>
      </x:c>
      <x:c r="V2506" s="12" t="n">
        <x:v>0</x:v>
      </x:c>
      <x:c r="W2506" s="12" t="n">
        <x:f>K2506-V2506</x:f>
        <x:v>0</x:v>
      </x:c>
    </x:row>
    <x:row r="2507" ht="20" customHeight="1">
      <x:c r="A2507" s="13" t="n">
        <x:v>45706.381944444445</x:v>
      </x:c>
      <x:c r="B2507" s="13" t="n">
        <x:v>45706.38888888889</x:v>
      </x:c>
      <x:c r="C2507" s="14" t="n">
        <x:v>45706</x:v>
      </x:c>
      <x:c r="D2507" s="15" t="n">
        <x:v>55</x:v>
      </x:c>
      <x:c r="E2507" s="12" t="n">
        <x:v>0</x:v>
      </x:c>
      <x:c r="F2507" s="12" t="n">
        <x:v>0</x:v>
      </x:c>
      <x:c r="G2507" s="12" t="n">
        <x:v>0</x:v>
      </x:c>
      <x:c r="H2507" s="12" t="n">
        <x:f>F2507+G2507</x:f>
        <x:v>0</x:v>
      </x:c>
      <x:c r="I2507" s="12" t="n">
        <x:f>H2507-E2507</x:f>
        <x:v>0</x:v>
      </x:c>
      <x:c r="J2507" s="12" t="n">
        <x:v>0</x:v>
      </x:c>
      <x:c r="K2507" s="12" t="n">
        <x:f>H2507+J2507</x:f>
        <x:v>0</x:v>
      </x:c>
      <x:c r="L2507" s="16" t="n">
        <x:v>1.0147</x:v>
      </x:c>
      <x:c r="M2507" s="17" t="n">
        <x:f>F2507*L2507</x:f>
        <x:v>0</x:v>
      </x:c>
      <x:c r="N2507" s="16" t="n">
        <x:f>L2507*'月度汇总'!$F$8</x:f>
        <x:v>1.52205</x:v>
      </x:c>
      <x:c r="O2507" s="17" t="n">
        <x:f>G2507*N2507</x:f>
        <x:v>0</x:v>
      </x:c>
      <x:c r="P2507" s="16" t="n">
        <x:f>L2507*'月度汇总'!$F$10</x:f>
        <x:v>5.073499999999999</x:v>
      </x:c>
      <x:c r="Q2507" s="17" t="n">
        <x:f>J2507*P2507</x:f>
        <x:v>0</x:v>
      </x:c>
      <x:c r="R2507" s="12" t="n">
        <x:v>0</x:v>
      </x:c>
      <x:c r="S2507" s="17" t="n">
        <x:v>0</x:v>
      </x:c>
      <x:c r="T2507" s="19" t="n">
        <x:f>M2507+O2507+Q2507+S2507</x:f>
        <x:v>0</x:v>
      </x:c>
      <x:c r="U2507" s="18" t="str">
        <x:f>TEXT(T2507,"0.00")&amp;"元"</x:f>
        <x:v>0.00元</x:v>
      </x:c>
      <x:c r="V2507" s="12" t="n">
        <x:v>0</x:v>
      </x:c>
      <x:c r="W2507" s="12" t="n">
        <x:f>K2507-V2507</x:f>
        <x:v>0</x:v>
      </x:c>
    </x:row>
    <x:row r="2508" ht="20" customHeight="1">
      <x:c r="A2508" s="13" t="n">
        <x:v>45706.38888888889</x:v>
      </x:c>
      <x:c r="B2508" s="13" t="n">
        <x:v>45706.39583333333</x:v>
      </x:c>
      <x:c r="C2508" s="14" t="n">
        <x:v>45706</x:v>
      </x:c>
      <x:c r="D2508" s="15" t="n">
        <x:v>56</x:v>
      </x:c>
      <x:c r="E2508" s="12" t="n">
        <x:v>0</x:v>
      </x:c>
      <x:c r="F2508" s="12" t="n">
        <x:v>0</x:v>
      </x:c>
      <x:c r="G2508" s="12" t="n">
        <x:v>0</x:v>
      </x:c>
      <x:c r="H2508" s="12" t="n">
        <x:f>F2508+G2508</x:f>
        <x:v>0</x:v>
      </x:c>
      <x:c r="I2508" s="12" t="n">
        <x:f>H2508-E2508</x:f>
        <x:v>0</x:v>
      </x:c>
      <x:c r="J2508" s="12" t="n">
        <x:v>0</x:v>
      </x:c>
      <x:c r="K2508" s="12" t="n">
        <x:f>H2508+J2508</x:f>
        <x:v>0</x:v>
      </x:c>
      <x:c r="L2508" s="16" t="n">
        <x:v>0.9922</x:v>
      </x:c>
      <x:c r="M2508" s="17" t="n">
        <x:f>F2508*L2508</x:f>
        <x:v>0</x:v>
      </x:c>
      <x:c r="N2508" s="16" t="n">
        <x:f>L2508*'月度汇总'!$F$8</x:f>
        <x:v>1.4883</x:v>
      </x:c>
      <x:c r="O2508" s="17" t="n">
        <x:f>G2508*N2508</x:f>
        <x:v>0</x:v>
      </x:c>
      <x:c r="P2508" s="16" t="n">
        <x:f>L2508*'月度汇总'!$F$10</x:f>
        <x:v>4.961</x:v>
      </x:c>
      <x:c r="Q2508" s="17" t="n">
        <x:f>J2508*P2508</x:f>
        <x:v>0</x:v>
      </x:c>
      <x:c r="R2508" s="12" t="n">
        <x:v>0</x:v>
      </x:c>
      <x:c r="S2508" s="17" t="n">
        <x:v>0</x:v>
      </x:c>
      <x:c r="T2508" s="19" t="n">
        <x:f>M2508+O2508+Q2508+S2508</x:f>
        <x:v>0</x:v>
      </x:c>
      <x:c r="U2508" s="18" t="str">
        <x:f>TEXT(T2508,"0.00")&amp;"元"</x:f>
        <x:v>0.00元</x:v>
      </x:c>
      <x:c r="V2508" s="12" t="n">
        <x:v>0</x:v>
      </x:c>
      <x:c r="W2508" s="12" t="n">
        <x:f>K2508-V2508</x:f>
        <x:v>0</x:v>
      </x:c>
    </x:row>
    <x:row r="2509" ht="20" customHeight="1">
      <x:c r="A2509" s="13" t="n">
        <x:v>45706.39583333333</x:v>
      </x:c>
      <x:c r="B2509" s="13" t="n">
        <x:v>45706.40277777778</x:v>
      </x:c>
      <x:c r="C2509" s="14" t="n">
        <x:v>45706</x:v>
      </x:c>
      <x:c r="D2509" s="15" t="n">
        <x:v>57</x:v>
      </x:c>
      <x:c r="E2509" s="12" t="n">
        <x:v>0</x:v>
      </x:c>
      <x:c r="F2509" s="12" t="n">
        <x:v>0</x:v>
      </x:c>
      <x:c r="G2509" s="12" t="n">
        <x:v>0</x:v>
      </x:c>
      <x:c r="H2509" s="12" t="n">
        <x:f>F2509+G2509</x:f>
        <x:v>0</x:v>
      </x:c>
      <x:c r="I2509" s="12" t="n">
        <x:f>H2509-E2509</x:f>
        <x:v>0</x:v>
      </x:c>
      <x:c r="J2509" s="12" t="n">
        <x:v>0</x:v>
      </x:c>
      <x:c r="K2509" s="12" t="n">
        <x:f>H2509+J2509</x:f>
        <x:v>0</x:v>
      </x:c>
      <x:c r="L2509" s="16" t="n">
        <x:v>0.97</x:v>
      </x:c>
      <x:c r="M2509" s="17" t="n">
        <x:f>F2509*L2509</x:f>
        <x:v>0</x:v>
      </x:c>
      <x:c r="N2509" s="16" t="n">
        <x:f>L2509*'月度汇总'!$F$8</x:f>
        <x:v>1.455</x:v>
      </x:c>
      <x:c r="O2509" s="17" t="n">
        <x:f>G2509*N2509</x:f>
        <x:v>0</x:v>
      </x:c>
      <x:c r="P2509" s="16" t="n">
        <x:f>L2509*'月度汇总'!$F$10</x:f>
        <x:v>4.85</x:v>
      </x:c>
      <x:c r="Q2509" s="17" t="n">
        <x:f>J2509*P2509</x:f>
        <x:v>0</x:v>
      </x:c>
      <x:c r="R2509" s="12" t="n">
        <x:v>0</x:v>
      </x:c>
      <x:c r="S2509" s="17" t="n">
        <x:v>0</x:v>
      </x:c>
      <x:c r="T2509" s="19" t="n">
        <x:f>M2509+O2509+Q2509+S2509</x:f>
        <x:v>0</x:v>
      </x:c>
      <x:c r="U2509" s="18" t="str">
        <x:f>TEXT(T2509,"0.00")&amp;"元"</x:f>
        <x:v>0.00元</x:v>
      </x:c>
      <x:c r="V2509" s="12" t="n">
        <x:v>0</x:v>
      </x:c>
      <x:c r="W2509" s="12" t="n">
        <x:f>K2509-V2509</x:f>
        <x:v>0</x:v>
      </x:c>
    </x:row>
    <x:row r="2510" ht="20" customHeight="1">
      <x:c r="A2510" s="13" t="n">
        <x:v>45706.40277777778</x:v>
      </x:c>
      <x:c r="B2510" s="13" t="n">
        <x:v>45706.40972222222</x:v>
      </x:c>
      <x:c r="C2510" s="14" t="n">
        <x:v>45706</x:v>
      </x:c>
      <x:c r="D2510" s="15" t="n">
        <x:v>58</x:v>
      </x:c>
      <x:c r="E2510" s="12" t="n">
        <x:v>0</x:v>
      </x:c>
      <x:c r="F2510" s="12" t="n">
        <x:v>0</x:v>
      </x:c>
      <x:c r="G2510" s="12" t="n">
        <x:v>0</x:v>
      </x:c>
      <x:c r="H2510" s="12" t="n">
        <x:f>F2510+G2510</x:f>
        <x:v>0</x:v>
      </x:c>
      <x:c r="I2510" s="12" t="n">
        <x:f>H2510-E2510</x:f>
        <x:v>0</x:v>
      </x:c>
      <x:c r="J2510" s="12" t="n">
        <x:v>96.9025859010922</x:v>
      </x:c>
      <x:c r="K2510" s="12" t="n">
        <x:f>H2510+J2510</x:f>
        <x:v>96.9025859010922</x:v>
      </x:c>
      <x:c r="L2510" s="16" t="n">
        <x:v>0.9422</x:v>
      </x:c>
      <x:c r="M2510" s="17" t="n">
        <x:f>F2510*L2510</x:f>
        <x:v>0</x:v>
      </x:c>
      <x:c r="N2510" s="16" t="n">
        <x:f>L2510*'月度汇总'!$F$8</x:f>
        <x:v>1.4133</x:v>
      </x:c>
      <x:c r="O2510" s="17" t="n">
        <x:f>G2510*N2510</x:f>
        <x:v>0</x:v>
      </x:c>
      <x:c r="P2510" s="16" t="n">
        <x:f>L2510*'月度汇总'!$F$10</x:f>
        <x:v>4.711</x:v>
      </x:c>
      <x:c r="Q2510" s="17" t="n">
        <x:f>J2510*P2510</x:f>
        <x:v>456.50808218004534</x:v>
      </x:c>
      <x:c r="R2510" s="12" t="n">
        <x:v>0</x:v>
      </x:c>
      <x:c r="S2510" s="17" t="n">
        <x:v>0</x:v>
      </x:c>
      <x:c r="T2510" s="19" t="n">
        <x:f>M2510+O2510+Q2510+S2510</x:f>
        <x:v>456.50808218004534</x:v>
      </x:c>
      <x:c r="U2510" s="18" t="str">
        <x:f>TEXT(T2510,"0.00")&amp;"元"</x:f>
        <x:v>456.51元</x:v>
      </x:c>
      <x:c r="V2510" s="12" t="n">
        <x:v>0</x:v>
      </x:c>
      <x:c r="W2510" s="12" t="n">
        <x:f>K2510-V2510</x:f>
        <x:v>96.9025859010922</x:v>
      </x:c>
    </x:row>
    <x:row r="2511" ht="20" customHeight="1">
      <x:c r="A2511" s="13" t="n">
        <x:v>45706.40972222222</x:v>
      </x:c>
      <x:c r="B2511" s="13" t="n">
        <x:v>45706.41666666667</x:v>
      </x:c>
      <x:c r="C2511" s="14" t="n">
        <x:v>45706</x:v>
      </x:c>
      <x:c r="D2511" s="15" t="n">
        <x:v>59</x:v>
      </x:c>
      <x:c r="E2511" s="12" t="n">
        <x:v>0</x:v>
      </x:c>
      <x:c r="F2511" s="12" t="n">
        <x:v>0</x:v>
      </x:c>
      <x:c r="G2511" s="12" t="n">
        <x:v>0</x:v>
      </x:c>
      <x:c r="H2511" s="12" t="n">
        <x:f>F2511+G2511</x:f>
        <x:v>0</x:v>
      </x:c>
      <x:c r="I2511" s="12" t="n">
        <x:f>H2511-E2511</x:f>
        <x:v>0</x:v>
      </x:c>
      <x:c r="J2511" s="12" t="n">
        <x:v>72.69805</x:v>
      </x:c>
      <x:c r="K2511" s="12" t="n">
        <x:f>H2511+J2511</x:f>
        <x:v>72.69805</x:v>
      </x:c>
      <x:c r="L2511" s="16" t="n">
        <x:v>0.9569</x:v>
      </x:c>
      <x:c r="M2511" s="17" t="n">
        <x:f>F2511*L2511</x:f>
        <x:v>0</x:v>
      </x:c>
      <x:c r="N2511" s="16" t="n">
        <x:f>L2511*'月度汇总'!$F$8</x:f>
        <x:v>1.43535</x:v>
      </x:c>
      <x:c r="O2511" s="17" t="n">
        <x:f>G2511*N2511</x:f>
        <x:v>0</x:v>
      </x:c>
      <x:c r="P2511" s="16" t="n">
        <x:f>L2511*'月度汇总'!$F$10</x:f>
        <x:v>4.7844999999999995</x:v>
      </x:c>
      <x:c r="Q2511" s="17" t="n">
        <x:f>J2511*P2511</x:f>
        <x:v>347.82382022499996</x:v>
      </x:c>
      <x:c r="R2511" s="12" t="n">
        <x:v>0</x:v>
      </x:c>
      <x:c r="S2511" s="17" t="n">
        <x:v>0</x:v>
      </x:c>
      <x:c r="T2511" s="19" t="n">
        <x:f>M2511+O2511+Q2511+S2511</x:f>
        <x:v>347.82382022499996</x:v>
      </x:c>
      <x:c r="U2511" s="18" t="str">
        <x:f>TEXT(T2511,"0.00")&amp;"元"</x:f>
        <x:v>347.82元</x:v>
      </x:c>
      <x:c r="V2511" s="12" t="n">
        <x:v>0</x:v>
      </x:c>
      <x:c r="W2511" s="12" t="n">
        <x:f>K2511-V2511</x:f>
        <x:v>72.69805</x:v>
      </x:c>
    </x:row>
    <x:row r="2512" ht="20" customHeight="1">
      <x:c r="A2512" s="13" t="n">
        <x:v>45706.41666666667</x:v>
      </x:c>
      <x:c r="B2512" s="13" t="n">
        <x:v>45706.42361111111</x:v>
      </x:c>
      <x:c r="C2512" s="14" t="n">
        <x:v>45706</x:v>
      </x:c>
      <x:c r="D2512" s="15" t="n">
        <x:v>60</x:v>
      </x:c>
      <x:c r="E2512" s="12" t="n">
        <x:v>0</x:v>
      </x:c>
      <x:c r="F2512" s="12" t="n">
        <x:v>0</x:v>
      </x:c>
      <x:c r="G2512" s="12" t="n">
        <x:v>0</x:v>
      </x:c>
      <x:c r="H2512" s="12" t="n">
        <x:f>F2512+G2512</x:f>
        <x:v>0</x:v>
      </x:c>
      <x:c r="I2512" s="12" t="n">
        <x:f>H2512-E2512</x:f>
        <x:v>0</x:v>
      </x:c>
      <x:c r="J2512" s="12" t="n">
        <x:v>29.277916666666936</x:v>
      </x:c>
      <x:c r="K2512" s="12" t="n">
        <x:f>H2512+J2512</x:f>
        <x:v>29.277916666666936</x:v>
      </x:c>
      <x:c r="L2512" s="16" t="n">
        <x:v>0.9977</x:v>
      </x:c>
      <x:c r="M2512" s="17" t="n">
        <x:f>F2512*L2512</x:f>
        <x:v>0</x:v>
      </x:c>
      <x:c r="N2512" s="16" t="n">
        <x:f>L2512*'月度汇总'!$F$8</x:f>
        <x:v>1.49655</x:v>
      </x:c>
      <x:c r="O2512" s="17" t="n">
        <x:f>G2512*N2512</x:f>
        <x:v>0</x:v>
      </x:c>
      <x:c r="P2512" s="16" t="n">
        <x:f>L2512*'月度汇总'!$F$10</x:f>
        <x:v>4.9885</x:v>
      </x:c>
      <x:c r="Q2512" s="17" t="n">
        <x:f>J2512*P2512</x:f>
        <x:v>146.05288729166801</x:v>
      </x:c>
      <x:c r="R2512" s="12" t="n">
        <x:v>0</x:v>
      </x:c>
      <x:c r="S2512" s="17" t="n">
        <x:v>0</x:v>
      </x:c>
      <x:c r="T2512" s="19" t="n">
        <x:f>M2512+O2512+Q2512+S2512</x:f>
        <x:v>146.05288729166801</x:v>
      </x:c>
      <x:c r="U2512" s="18" t="str">
        <x:f>TEXT(T2512,"0.00")&amp;"元"</x:f>
        <x:v>146.05元</x:v>
      </x:c>
      <x:c r="V2512" s="12" t="n">
        <x:v>0</x:v>
      </x:c>
      <x:c r="W2512" s="12" t="n">
        <x:f>K2512-V2512</x:f>
        <x:v>29.277916666666936</x:v>
      </x:c>
    </x:row>
    <x:row r="2513" ht="20" customHeight="1">
      <x:c r="A2513" s="13" t="n">
        <x:v>45706.42361111111</x:v>
      </x:c>
      <x:c r="B2513" s="13" t="n">
        <x:v>45706.430555555555</x:v>
      </x:c>
      <x:c r="C2513" s="14" t="n">
        <x:v>45706</x:v>
      </x:c>
      <x:c r="D2513" s="15" t="n">
        <x:v>61</x:v>
      </x:c>
      <x:c r="E2513" s="12" t="n">
        <x:v>0</x:v>
      </x:c>
      <x:c r="F2513" s="12" t="n">
        <x:v>0</x:v>
      </x:c>
      <x:c r="G2513" s="12" t="n">
        <x:v>0</x:v>
      </x:c>
      <x:c r="H2513" s="12" t="n">
        <x:f>F2513+G2513</x:f>
        <x:v>0</x:v>
      </x:c>
      <x:c r="I2513" s="12" t="n">
        <x:f>H2513-E2513</x:f>
        <x:v>0</x:v>
      </x:c>
      <x:c r="J2513" s="12" t="n">
        <x:v>0</x:v>
      </x:c>
      <x:c r="K2513" s="12" t="n">
        <x:f>H2513+J2513</x:f>
        <x:v>0</x:v>
      </x:c>
      <x:c r="L2513" s="16" t="n">
        <x:v>0.9919</x:v>
      </x:c>
      <x:c r="M2513" s="17" t="n">
        <x:f>F2513*L2513</x:f>
        <x:v>0</x:v>
      </x:c>
      <x:c r="N2513" s="16" t="n">
        <x:f>L2513*'月度汇总'!$F$8</x:f>
        <x:v>1.48785</x:v>
      </x:c>
      <x:c r="O2513" s="17" t="n">
        <x:f>G2513*N2513</x:f>
        <x:v>0</x:v>
      </x:c>
      <x:c r="P2513" s="16" t="n">
        <x:f>L2513*'月度汇总'!$F$10</x:f>
        <x:v>4.9595</x:v>
      </x:c>
      <x:c r="Q2513" s="17" t="n">
        <x:f>J2513*P2513</x:f>
        <x:v>0</x:v>
      </x:c>
      <x:c r="R2513" s="12" t="n">
        <x:v>0</x:v>
      </x:c>
      <x:c r="S2513" s="17" t="n">
        <x:v>0</x:v>
      </x:c>
      <x:c r="T2513" s="19" t="n">
        <x:f>M2513+O2513+Q2513+S2513</x:f>
        <x:v>0</x:v>
      </x:c>
      <x:c r="U2513" s="18" t="str">
        <x:f>TEXT(T2513,"0.00")&amp;"元"</x:f>
        <x:v>0.00元</x:v>
      </x:c>
      <x:c r="V2513" s="12" t="n">
        <x:v>0</x:v>
      </x:c>
      <x:c r="W2513" s="12" t="n">
        <x:f>K2513-V2513</x:f>
        <x:v>0</x:v>
      </x:c>
    </x:row>
    <x:row r="2514" ht="20" customHeight="1">
      <x:c r="A2514" s="13" t="n">
        <x:v>45706.430555555555</x:v>
      </x:c>
      <x:c r="B2514" s="13" t="n">
        <x:v>45706.4375</x:v>
      </x:c>
      <x:c r="C2514" s="14" t="n">
        <x:v>45706</x:v>
      </x:c>
      <x:c r="D2514" s="15" t="n">
        <x:v>62</x:v>
      </x:c>
      <x:c r="E2514" s="12" t="n">
        <x:v>0</x:v>
      </x:c>
      <x:c r="F2514" s="12" t="n">
        <x:v>0</x:v>
      </x:c>
      <x:c r="G2514" s="12" t="n">
        <x:v>0</x:v>
      </x:c>
      <x:c r="H2514" s="12" t="n">
        <x:f>F2514+G2514</x:f>
        <x:v>0</x:v>
      </x:c>
      <x:c r="I2514" s="12" t="n">
        <x:f>H2514-E2514</x:f>
        <x:v>0</x:v>
      </x:c>
      <x:c r="J2514" s="12" t="n">
        <x:v>0</x:v>
      </x:c>
      <x:c r="K2514" s="12" t="n">
        <x:f>H2514+J2514</x:f>
        <x:v>0</x:v>
      </x:c>
      <x:c r="L2514" s="16" t="n">
        <x:v>0.9588</x:v>
      </x:c>
      <x:c r="M2514" s="17" t="n">
        <x:f>F2514*L2514</x:f>
        <x:v>0</x:v>
      </x:c>
      <x:c r="N2514" s="16" t="n">
        <x:f>L2514*'月度汇总'!$F$8</x:f>
        <x:v>1.4382</x:v>
      </x:c>
      <x:c r="O2514" s="17" t="n">
        <x:f>G2514*N2514</x:f>
        <x:v>0</x:v>
      </x:c>
      <x:c r="P2514" s="16" t="n">
        <x:f>L2514*'月度汇总'!$F$10</x:f>
        <x:v>4.794</x:v>
      </x:c>
      <x:c r="Q2514" s="17" t="n">
        <x:f>J2514*P2514</x:f>
        <x:v>0</x:v>
      </x:c>
      <x:c r="R2514" s="12" t="n">
        <x:v>0</x:v>
      </x:c>
      <x:c r="S2514" s="17" t="n">
        <x:v>0</x:v>
      </x:c>
      <x:c r="T2514" s="19" t="n">
        <x:f>M2514+O2514+Q2514+S2514</x:f>
        <x:v>0</x:v>
      </x:c>
      <x:c r="U2514" s="18" t="str">
        <x:f>TEXT(T2514,"0.00")&amp;"元"</x:f>
        <x:v>0.00元</x:v>
      </x:c>
      <x:c r="V2514" s="12" t="n">
        <x:v>0</x:v>
      </x:c>
      <x:c r="W2514" s="12" t="n">
        <x:f>K2514-V2514</x:f>
        <x:v>0</x:v>
      </x:c>
    </x:row>
    <x:row r="2515" ht="20" customHeight="1">
      <x:c r="A2515" s="13" t="n">
        <x:v>45706.4375</x:v>
      </x:c>
      <x:c r="B2515" s="13" t="n">
        <x:v>45706.444444444445</x:v>
      </x:c>
      <x:c r="C2515" s="14" t="n">
        <x:v>45706</x:v>
      </x:c>
      <x:c r="D2515" s="15" t="n">
        <x:v>63</x:v>
      </x:c>
      <x:c r="E2515" s="12" t="n">
        <x:v>0</x:v>
      </x:c>
      <x:c r="F2515" s="12" t="n">
        <x:v>0</x:v>
      </x:c>
      <x:c r="G2515" s="12" t="n">
        <x:v>0</x:v>
      </x:c>
      <x:c r="H2515" s="12" t="n">
        <x:f>F2515+G2515</x:f>
        <x:v>0</x:v>
      </x:c>
      <x:c r="I2515" s="12" t="n">
        <x:f>H2515-E2515</x:f>
        <x:v>0</x:v>
      </x:c>
      <x:c r="J2515" s="12" t="n">
        <x:v>22.11127950180039</x:v>
      </x:c>
      <x:c r="K2515" s="12" t="n">
        <x:f>H2515+J2515</x:f>
        <x:v>22.11127950180039</x:v>
      </x:c>
      <x:c r="L2515" s="16" t="n">
        <x:v>0.9549</x:v>
      </x:c>
      <x:c r="M2515" s="17" t="n">
        <x:f>F2515*L2515</x:f>
        <x:v>0</x:v>
      </x:c>
      <x:c r="N2515" s="16" t="n">
        <x:f>L2515*'月度汇总'!$F$8</x:f>
        <x:v>1.43235</x:v>
      </x:c>
      <x:c r="O2515" s="17" t="n">
        <x:f>G2515*N2515</x:f>
        <x:v>0</x:v>
      </x:c>
      <x:c r="P2515" s="16" t="n">
        <x:f>L2515*'月度汇总'!$F$10</x:f>
        <x:v>4.7745</x:v>
      </x:c>
      <x:c r="Q2515" s="17" t="n">
        <x:f>J2515*P2515</x:f>
        <x:v>105.57030398134596</x:v>
      </x:c>
      <x:c r="R2515" s="12" t="n">
        <x:v>0</x:v>
      </x:c>
      <x:c r="S2515" s="17" t="n">
        <x:v>0</x:v>
      </x:c>
      <x:c r="T2515" s="19" t="n">
        <x:f>M2515+O2515+Q2515+S2515</x:f>
        <x:v>105.57030398134596</x:v>
      </x:c>
      <x:c r="U2515" s="18" t="str">
        <x:f>TEXT(T2515,"0.00")&amp;"元"</x:f>
        <x:v>105.57元</x:v>
      </x:c>
      <x:c r="V2515" s="12" t="n">
        <x:v>0</x:v>
      </x:c>
      <x:c r="W2515" s="12" t="n">
        <x:f>K2515-V2515</x:f>
        <x:v>22.11127950180039</x:v>
      </x:c>
    </x:row>
    <x:row r="2516" ht="20" customHeight="1">
      <x:c r="A2516" s="13" t="n">
        <x:v>45706.444444444445</x:v>
      </x:c>
      <x:c r="B2516" s="13" t="n">
        <x:v>45706.45138888889</x:v>
      </x:c>
      <x:c r="C2516" s="14" t="n">
        <x:v>45706</x:v>
      </x:c>
      <x:c r="D2516" s="15" t="n">
        <x:v>64</x:v>
      </x:c>
      <x:c r="E2516" s="12" t="n">
        <x:v>0</x:v>
      </x:c>
      <x:c r="F2516" s="12" t="n">
        <x:v>0</x:v>
      </x:c>
      <x:c r="G2516" s="12" t="n">
        <x:v>0</x:v>
      </x:c>
      <x:c r="H2516" s="12" t="n">
        <x:f>F2516+G2516</x:f>
        <x:v>0</x:v>
      </x:c>
      <x:c r="I2516" s="12" t="n">
        <x:f>H2516-E2516</x:f>
        <x:v>0</x:v>
      </x:c>
      <x:c r="J2516" s="12" t="n">
        <x:v>57.67175000000001</x:v>
      </x:c>
      <x:c r="K2516" s="12" t="n">
        <x:f>H2516+J2516</x:f>
        <x:v>57.67175000000001</x:v>
      </x:c>
      <x:c r="L2516" s="16" t="n">
        <x:v>0.9839</x:v>
      </x:c>
      <x:c r="M2516" s="17" t="n">
        <x:f>F2516*L2516</x:f>
        <x:v>0</x:v>
      </x:c>
      <x:c r="N2516" s="16" t="n">
        <x:f>L2516*'月度汇总'!$F$8</x:f>
        <x:v>1.4758499999999999</x:v>
      </x:c>
      <x:c r="O2516" s="17" t="n">
        <x:f>G2516*N2516</x:f>
        <x:v>0</x:v>
      </x:c>
      <x:c r="P2516" s="16" t="n">
        <x:f>L2516*'月度汇总'!$F$10</x:f>
        <x:v>4.9195</x:v>
      </x:c>
      <x:c r="Q2516" s="17" t="n">
        <x:f>J2516*P2516</x:f>
        <x:v>283.71617412500007</x:v>
      </x:c>
      <x:c r="R2516" s="12" t="n">
        <x:v>0</x:v>
      </x:c>
      <x:c r="S2516" s="17" t="n">
        <x:v>0</x:v>
      </x:c>
      <x:c r="T2516" s="19" t="n">
        <x:f>M2516+O2516+Q2516+S2516</x:f>
        <x:v>283.71617412500007</x:v>
      </x:c>
      <x:c r="U2516" s="18" t="str">
        <x:f>TEXT(T2516,"0.00")&amp;"元"</x:f>
        <x:v>283.72元</x:v>
      </x:c>
      <x:c r="V2516" s="12" t="n">
        <x:v>0</x:v>
      </x:c>
      <x:c r="W2516" s="12" t="n">
        <x:f>K2516-V2516</x:f>
        <x:v>57.67175000000001</x:v>
      </x:c>
    </x:row>
    <x:row r="2517" ht="20" customHeight="1">
      <x:c r="A2517" s="13" t="n">
        <x:v>45706.45138888889</x:v>
      </x:c>
      <x:c r="B2517" s="13" t="n">
        <x:v>45706.45833333333</x:v>
      </x:c>
      <x:c r="C2517" s="14" t="n">
        <x:v>45706</x:v>
      </x:c>
      <x:c r="D2517" s="15" t="n">
        <x:v>65</x:v>
      </x:c>
      <x:c r="E2517" s="12" t="n">
        <x:v>0</x:v>
      </x:c>
      <x:c r="F2517" s="12" t="n">
        <x:v>0</x:v>
      </x:c>
      <x:c r="G2517" s="12" t="n">
        <x:v>0</x:v>
      </x:c>
      <x:c r="H2517" s="12" t="n">
        <x:f>F2517+G2517</x:f>
        <x:v>0</x:v>
      </x:c>
      <x:c r="I2517" s="12" t="n">
        <x:f>H2517-E2517</x:f>
        <x:v>0</x:v>
      </x:c>
      <x:c r="J2517" s="12" t="n">
        <x:v>31.641566666666716</x:v>
      </x:c>
      <x:c r="K2517" s="12" t="n">
        <x:f>H2517+J2517</x:f>
        <x:v>31.641566666666716</x:v>
      </x:c>
      <x:c r="L2517" s="16" t="n">
        <x:v>0.799</x:v>
      </x:c>
      <x:c r="M2517" s="17" t="n">
        <x:f>F2517*L2517</x:f>
        <x:v>0</x:v>
      </x:c>
      <x:c r="N2517" s="16" t="n">
        <x:f>L2517*'月度汇总'!$F$8</x:f>
        <x:v>1.1985000000000001</x:v>
      </x:c>
      <x:c r="O2517" s="17" t="n">
        <x:f>G2517*N2517</x:f>
        <x:v>0</x:v>
      </x:c>
      <x:c r="P2517" s="16" t="n">
        <x:f>L2517*'月度汇总'!$F$10</x:f>
        <x:v>3.995</x:v>
      </x:c>
      <x:c r="Q2517" s="17" t="n">
        <x:f>J2517*P2517</x:f>
        <x:v>126.40805883333353</x:v>
      </x:c>
      <x:c r="R2517" s="12" t="n">
        <x:v>0</x:v>
      </x:c>
      <x:c r="S2517" s="17" t="n">
        <x:v>0</x:v>
      </x:c>
      <x:c r="T2517" s="19" t="n">
        <x:f>M2517+O2517+Q2517+S2517</x:f>
        <x:v>126.40805883333353</x:v>
      </x:c>
      <x:c r="U2517" s="18" t="str">
        <x:f>TEXT(T2517,"0.00")&amp;"元"</x:f>
        <x:v>126.41元</x:v>
      </x:c>
      <x:c r="V2517" s="12" t="n">
        <x:v>0</x:v>
      </x:c>
      <x:c r="W2517" s="12" t="n">
        <x:f>K2517-V2517</x:f>
        <x:v>31.641566666666716</x:v>
      </x:c>
    </x:row>
    <x:row r="2518" ht="20" customHeight="1">
      <x:c r="A2518" s="13" t="n">
        <x:v>45706.45833333333</x:v>
      </x:c>
      <x:c r="B2518" s="13" t="n">
        <x:v>45706.46527777778</x:v>
      </x:c>
      <x:c r="C2518" s="14" t="n">
        <x:v>45706</x:v>
      </x:c>
      <x:c r="D2518" s="15" t="n">
        <x:v>66</x:v>
      </x:c>
      <x:c r="E2518" s="12" t="n">
        <x:v>312.80364526135355</x:v>
      </x:c>
      <x:c r="F2518" s="12" t="n">
        <x:v>312.80364526135355</x:v>
      </x:c>
      <x:c r="G2518" s="12" t="n">
        <x:v>436.797151170536</x:v>
      </x:c>
      <x:c r="H2518" s="12" t="n">
        <x:f>F2518+G2518</x:f>
        <x:v>749.6007964318895</x:v>
      </x:c>
      <x:c r="I2518" s="12" t="n">
        <x:f>H2518-E2518</x:f>
        <x:v>436.797151170536</x:v>
      </x:c>
      <x:c r="J2518" s="12" t="n">
        <x:v>0</x:v>
      </x:c>
      <x:c r="K2518" s="12" t="n">
        <x:f>H2518+J2518</x:f>
        <x:v>749.6007964318895</x:v>
      </x:c>
      <x:c r="L2518" s="16" t="n">
        <x:v>0.5025</x:v>
      </x:c>
      <x:c r="M2518" s="17" t="n">
        <x:f>F2518*L2518</x:f>
        <x:v>157.18383174383015</x:v>
      </x:c>
      <x:c r="N2518" s="16" t="n">
        <x:f>L2518*'月度汇总'!$F$8</x:f>
        <x:v>0.7537499999999999</x:v>
      </x:c>
      <x:c r="O2518" s="17" t="n">
        <x:f>G2518*N2518</x:f>
        <x:v>329.23585269479145</x:v>
      </x:c>
      <x:c r="P2518" s="16" t="n">
        <x:f>L2518*'月度汇总'!$F$10</x:f>
        <x:v>2.5124999999999997</x:v>
      </x:c>
      <x:c r="Q2518" s="17" t="n">
        <x:f>J2518*P2518</x:f>
        <x:v>0</x:v>
      </x:c>
      <x:c r="R2518" s="12" t="n">
        <x:v>0</x:v>
      </x:c>
      <x:c r="S2518" s="17" t="n">
        <x:v>0</x:v>
      </x:c>
      <x:c r="T2518" s="19" t="n">
        <x:f>M2518+O2518+Q2518+S2518</x:f>
        <x:v>486.41968443862163</x:v>
      </x:c>
      <x:c r="U2518" s="18" t="str">
        <x:f>TEXT(T2518,"0.00")&amp;"元"</x:f>
        <x:v>486.42元</x:v>
      </x:c>
      <x:c r="V2518" s="12" t="n">
        <x:v>0</x:v>
      </x:c>
      <x:c r="W2518" s="12" t="n">
        <x:f>K2518-V2518</x:f>
        <x:v>749.6007964318895</x:v>
      </x:c>
    </x:row>
    <x:row r="2519" ht="20" customHeight="1">
      <x:c r="A2519" s="13" t="n">
        <x:v>45706.46527777778</x:v>
      </x:c>
      <x:c r="B2519" s="13" t="n">
        <x:v>45706.47222222222</x:v>
      </x:c>
      <x:c r="C2519" s="14" t="n">
        <x:v>45706</x:v>
      </x:c>
      <x:c r="D2519" s="15" t="n">
        <x:v>67</x:v>
      </x:c>
      <x:c r="E2519" s="12" t="n">
        <x:v>647.4056988810656</x:v>
      </x:c>
      <x:c r="F2519" s="12" t="n">
        <x:v>647.4056988810656</x:v>
      </x:c>
      <x:c r="G2519" s="12" t="n">
        <x:v>96.6464458172502</x:v>
      </x:c>
      <x:c r="H2519" s="12" t="n">
        <x:f>F2519+G2519</x:f>
        <x:v>744.0521446983158</x:v>
      </x:c>
      <x:c r="I2519" s="12" t="n">
        <x:f>H2519-E2519</x:f>
        <x:v>96.6464458172502</x:v>
      </x:c>
      <x:c r="J2519" s="12" t="n">
        <x:v>0</x:v>
      </x:c>
      <x:c r="K2519" s="12" t="n">
        <x:f>H2519+J2519</x:f>
        <x:v>744.0521446983158</x:v>
      </x:c>
      <x:c r="L2519" s="16" t="n">
        <x:v>0.4662</x:v>
      </x:c>
      <x:c r="M2519" s="17" t="n">
        <x:f>F2519*L2519</x:f>
        <x:v>301.8205368183528</x:v>
      </x:c>
      <x:c r="N2519" s="16" t="n">
        <x:f>L2519*'月度汇总'!$F$8</x:f>
        <x:v>0.6993</x:v>
      </x:c>
      <x:c r="O2519" s="17" t="n">
        <x:f>G2519*N2519</x:f>
        <x:v>67.58485956000307</x:v>
      </x:c>
      <x:c r="P2519" s="16" t="n">
        <x:f>L2519*'月度汇总'!$F$10</x:f>
        <x:v>2.331</x:v>
      </x:c>
      <x:c r="Q2519" s="17" t="n">
        <x:f>J2519*P2519</x:f>
        <x:v>0</x:v>
      </x:c>
      <x:c r="R2519" s="12" t="n">
        <x:v>0</x:v>
      </x:c>
      <x:c r="S2519" s="17" t="n">
        <x:v>0</x:v>
      </x:c>
      <x:c r="T2519" s="19" t="n">
        <x:f>M2519+O2519+Q2519+S2519</x:f>
        <x:v>369.4053963783559</x:v>
      </x:c>
      <x:c r="U2519" s="18" t="str">
        <x:f>TEXT(T2519,"0.00")&amp;"元"</x:f>
        <x:v>369.41元</x:v>
      </x:c>
      <x:c r="V2519" s="12" t="n">
        <x:v>0</x:v>
      </x:c>
      <x:c r="W2519" s="12" t="n">
        <x:f>K2519-V2519</x:f>
        <x:v>744.0521446983158</x:v>
      </x:c>
    </x:row>
    <x:row r="2520" ht="20" customHeight="1">
      <x:c r="A2520" s="13" t="n">
        <x:v>45706.47222222222</x:v>
      </x:c>
      <x:c r="B2520" s="13" t="n">
        <x:v>45706.47916666667</x:v>
      </x:c>
      <x:c r="C2520" s="14" t="n">
        <x:v>45706</x:v>
      </x:c>
      <x:c r="D2520" s="15" t="n">
        <x:v>68</x:v>
      </x:c>
      <x:c r="E2520" s="12" t="n">
        <x:v>635.3814082934863</x:v>
      </x:c>
      <x:c r="F2520" s="12" t="n">
        <x:v>635.3814082934863</x:v>
      </x:c>
      <x:c r="G2520" s="12" t="n">
        <x:v>96.8642011600009</x:v>
      </x:c>
      <x:c r="H2520" s="12" t="n">
        <x:f>F2520+G2520</x:f>
        <x:v>732.2456094534872</x:v>
      </x:c>
      <x:c r="I2520" s="12" t="n">
        <x:f>H2520-E2520</x:f>
        <x:v>96.8642011600009</x:v>
      </x:c>
      <x:c r="J2520" s="12" t="n">
        <x:v>0</x:v>
      </x:c>
      <x:c r="K2520" s="12" t="n">
        <x:f>H2520+J2520</x:f>
        <x:v>732.2456094534872</x:v>
      </x:c>
      <x:c r="L2520" s="16" t="n">
        <x:v>0.5007</x:v>
      </x:c>
      <x:c r="M2520" s="17" t="n">
        <x:f>F2520*L2520</x:f>
        <x:v>318.1354711325486</x:v>
      </x:c>
      <x:c r="N2520" s="16" t="n">
        <x:f>L2520*'月度汇总'!$F$8</x:f>
        <x:v>0.75105</x:v>
      </x:c>
      <x:c r="O2520" s="17" t="n">
        <x:f>G2520*N2520</x:f>
        <x:v>72.74985828121868</x:v>
      </x:c>
      <x:c r="P2520" s="16" t="n">
        <x:f>L2520*'月度汇总'!$F$10</x:f>
        <x:v>2.5035000000000003</x:v>
      </x:c>
      <x:c r="Q2520" s="17" t="n">
        <x:f>J2520*P2520</x:f>
        <x:v>0</x:v>
      </x:c>
      <x:c r="R2520" s="12" t="n">
        <x:v>0</x:v>
      </x:c>
      <x:c r="S2520" s="17" t="n">
        <x:v>0</x:v>
      </x:c>
      <x:c r="T2520" s="19" t="n">
        <x:f>M2520+O2520+Q2520+S2520</x:f>
        <x:v>390.8853294137673</x:v>
      </x:c>
      <x:c r="U2520" s="18" t="str">
        <x:f>TEXT(T2520,"0.00")&amp;"元"</x:f>
        <x:v>390.89元</x:v>
      </x:c>
      <x:c r="V2520" s="12" t="n">
        <x:v>0</x:v>
      </x:c>
      <x:c r="W2520" s="12" t="n">
        <x:f>K2520-V2520</x:f>
        <x:v>732.2456094534872</x:v>
      </x:c>
    </x:row>
    <x:row r="2521" ht="20" customHeight="1">
      <x:c r="A2521" s="13" t="n">
        <x:v>45706.47916666667</x:v>
      </x:c>
      <x:c r="B2521" s="13" t="n">
        <x:v>45706.48611111111</x:v>
      </x:c>
      <x:c r="C2521" s="14" t="n">
        <x:v>45706</x:v>
      </x:c>
      <x:c r="D2521" s="15" t="n">
        <x:v>69</x:v>
      </x:c>
      <x:c r="E2521" s="12" t="n">
        <x:v>625.682647857287</x:v>
      </x:c>
      <x:c r="F2521" s="12" t="n">
        <x:v>625.682647857287</x:v>
      </x:c>
      <x:c r="G2521" s="12" t="n">
        <x:v>96.5831623440447</x:v>
      </x:c>
      <x:c r="H2521" s="12" t="n">
        <x:f>F2521+G2521</x:f>
        <x:v>722.2658102013316</x:v>
      </x:c>
      <x:c r="I2521" s="12" t="n">
        <x:f>H2521-E2521</x:f>
        <x:v>96.5831623440447</x:v>
      </x:c>
      <x:c r="J2521" s="12" t="n">
        <x:v>0</x:v>
      </x:c>
      <x:c r="K2521" s="12" t="n">
        <x:f>H2521+J2521</x:f>
        <x:v>722.2658102013316</x:v>
      </x:c>
      <x:c r="L2521" s="16" t="n">
        <x:v>0.4827</x:v>
      </x:c>
      <x:c r="M2521" s="17" t="n">
        <x:f>F2521*L2521</x:f>
        <x:v>302.0170141207124</x:v>
      </x:c>
      <x:c r="N2521" s="16" t="n">
        <x:f>L2521*'月度汇总'!$F$8</x:f>
        <x:v>0.7240500000000001</x:v>
      </x:c>
      <x:c r="O2521" s="17" t="n">
        <x:f>G2521*N2521</x:f>
        <x:v>69.93103869520557</x:v>
      </x:c>
      <x:c r="P2521" s="16" t="n">
        <x:f>L2521*'月度汇总'!$F$10</x:f>
        <x:v>2.4135</x:v>
      </x:c>
      <x:c r="Q2521" s="17" t="n">
        <x:f>J2521*P2521</x:f>
        <x:v>0</x:v>
      </x:c>
      <x:c r="R2521" s="12" t="n">
        <x:v>0</x:v>
      </x:c>
      <x:c r="S2521" s="17" t="n">
        <x:v>0</x:v>
      </x:c>
      <x:c r="T2521" s="19" t="n">
        <x:f>M2521+O2521+Q2521+S2521</x:f>
        <x:v>371.948052815918</x:v>
      </x:c>
      <x:c r="U2521" s="18" t="str">
        <x:f>TEXT(T2521,"0.00")&amp;"元"</x:f>
        <x:v>371.95元</x:v>
      </x:c>
      <x:c r="V2521" s="12" t="n">
        <x:v>0</x:v>
      </x:c>
      <x:c r="W2521" s="12" t="n">
        <x:f>K2521-V2521</x:f>
        <x:v>722.2658102013316</x:v>
      </x:c>
    </x:row>
    <x:row r="2522" ht="20" customHeight="1">
      <x:c r="A2522" s="13" t="n">
        <x:v>45706.48611111111</x:v>
      </x:c>
      <x:c r="B2522" s="13" t="n">
        <x:v>45706.493055555555</x:v>
      </x:c>
      <x:c r="C2522" s="14" t="n">
        <x:v>45706</x:v>
      </x:c>
      <x:c r="D2522" s="15" t="n">
        <x:v>70</x:v>
      </x:c>
      <x:c r="E2522" s="12" t="n">
        <x:v>635.1170752311094</x:v>
      </x:c>
      <x:c r="F2522" s="12" t="n">
        <x:v>635.1170752311094</x:v>
      </x:c>
      <x:c r="G2522" s="12" t="n">
        <x:v>96.40192816925378</x:v>
      </x:c>
      <x:c r="H2522" s="12" t="n">
        <x:f>F2522+G2522</x:f>
        <x:v>731.5190034003632</x:v>
      </x:c>
      <x:c r="I2522" s="12" t="n">
        <x:f>H2522-E2522</x:f>
        <x:v>96.40192816925378</x:v>
      </x:c>
      <x:c r="J2522" s="12" t="n">
        <x:v>0</x:v>
      </x:c>
      <x:c r="K2522" s="12" t="n">
        <x:f>H2522+J2522</x:f>
        <x:v>731.5190034003632</x:v>
      </x:c>
      <x:c r="L2522" s="16" t="n">
        <x:v>0.4785</x:v>
      </x:c>
      <x:c r="M2522" s="17" t="n">
        <x:f>F2522*L2522</x:f>
        <x:v>303.90352049808587</x:v>
      </x:c>
      <x:c r="N2522" s="16" t="n">
        <x:f>L2522*'月度汇总'!$F$8</x:f>
        <x:v>0.71775</x:v>
      </x:c>
      <x:c r="O2522" s="17" t="n">
        <x:f>G2522*N2522</x:f>
        <x:v>69.1924839434819</x:v>
      </x:c>
      <x:c r="P2522" s="16" t="n">
        <x:f>L2522*'月度汇总'!$F$10</x:f>
        <x:v>2.3925</x:v>
      </x:c>
      <x:c r="Q2522" s="17" t="n">
        <x:f>J2522*P2522</x:f>
        <x:v>0</x:v>
      </x:c>
      <x:c r="R2522" s="12" t="n">
        <x:v>0</x:v>
      </x:c>
      <x:c r="S2522" s="17" t="n">
        <x:v>0</x:v>
      </x:c>
      <x:c r="T2522" s="19" t="n">
        <x:f>M2522+O2522+Q2522+S2522</x:f>
        <x:v>373.09600444156774</x:v>
      </x:c>
      <x:c r="U2522" s="18" t="str">
        <x:f>TEXT(T2522,"0.00")&amp;"元"</x:f>
        <x:v>373.10元</x:v>
      </x:c>
      <x:c r="V2522" s="12" t="n">
        <x:v>0</x:v>
      </x:c>
      <x:c r="W2522" s="12" t="n">
        <x:f>K2522-V2522</x:f>
        <x:v>731.5190034003632</x:v>
      </x:c>
    </x:row>
    <x:row r="2523" ht="20" customHeight="1">
      <x:c r="A2523" s="13" t="n">
        <x:v>45706.493055555555</x:v>
      </x:c>
      <x:c r="B2523" s="13" t="n">
        <x:v>45706.5</x:v>
      </x:c>
      <x:c r="C2523" s="14" t="n">
        <x:v>45706</x:v>
      </x:c>
      <x:c r="D2523" s="15" t="n">
        <x:v>71</x:v>
      </x:c>
      <x:c r="E2523" s="12" t="n">
        <x:v>619.6265450284421</x:v>
      </x:c>
      <x:c r="F2523" s="12" t="n">
        <x:v>619.6265450284421</x:v>
      </x:c>
      <x:c r="G2523" s="12" t="n">
        <x:v>96.96444861553027</x:v>
      </x:c>
      <x:c r="H2523" s="12" t="n">
        <x:f>F2523+G2523</x:f>
        <x:v>716.5909936439724</x:v>
      </x:c>
      <x:c r="I2523" s="12" t="n">
        <x:f>H2523-E2523</x:f>
        <x:v>96.96444861553027</x:v>
      </x:c>
      <x:c r="J2523" s="12" t="n">
        <x:v>0</x:v>
      </x:c>
      <x:c r="K2523" s="12" t="n">
        <x:f>H2523+J2523</x:f>
        <x:v>716.5909936439724</x:v>
      </x:c>
      <x:c r="L2523" s="16" t="n">
        <x:v>0.4662</x:v>
      </x:c>
      <x:c r="M2523" s="17" t="n">
        <x:f>F2523*L2523</x:f>
        <x:v>288.86989529225974</x:v>
      </x:c>
      <x:c r="N2523" s="16" t="n">
        <x:f>L2523*'月度汇总'!$F$8</x:f>
        <x:v>0.6993</x:v>
      </x:c>
      <x:c r="O2523" s="17" t="n">
        <x:f>G2523*N2523</x:f>
        <x:v>67.80723891684032</x:v>
      </x:c>
      <x:c r="P2523" s="16" t="n">
        <x:f>L2523*'月度汇总'!$F$10</x:f>
        <x:v>2.331</x:v>
      </x:c>
      <x:c r="Q2523" s="17" t="n">
        <x:f>J2523*P2523</x:f>
        <x:v>0</x:v>
      </x:c>
      <x:c r="R2523" s="12" t="n">
        <x:v>0</x:v>
      </x:c>
      <x:c r="S2523" s="17" t="n">
        <x:v>0</x:v>
      </x:c>
      <x:c r="T2523" s="19" t="n">
        <x:f>M2523+O2523+Q2523+S2523</x:f>
        <x:v>356.6771342091001</x:v>
      </x:c>
      <x:c r="U2523" s="18" t="str">
        <x:f>TEXT(T2523,"0.00")&amp;"元"</x:f>
        <x:v>356.68元</x:v>
      </x:c>
      <x:c r="V2523" s="12" t="n">
        <x:v>0</x:v>
      </x:c>
      <x:c r="W2523" s="12" t="n">
        <x:f>K2523-V2523</x:f>
        <x:v>716.5909936439724</x:v>
      </x:c>
    </x:row>
    <x:row r="2524" ht="20" customHeight="1">
      <x:c r="A2524" s="13" t="n">
        <x:v>45706.5</x:v>
      </x:c>
      <x:c r="B2524" s="13" t="n">
        <x:v>45706.506944444445</x:v>
      </x:c>
      <x:c r="C2524" s="14" t="n">
        <x:v>45706</x:v>
      </x:c>
      <x:c r="D2524" s="15" t="n">
        <x:v>72</x:v>
      </x:c>
      <x:c r="E2524" s="12" t="n">
        <x:v>686.0538969334995</x:v>
      </x:c>
      <x:c r="F2524" s="12" t="n">
        <x:v>686.0538969334995</x:v>
      </x:c>
      <x:c r="G2524" s="12" t="n">
        <x:v>75.66201636119786</x:v>
      </x:c>
      <x:c r="H2524" s="12" t="n">
        <x:f>F2524+G2524</x:f>
        <x:v>761.7159132946973</x:v>
      </x:c>
      <x:c r="I2524" s="12" t="n">
        <x:f>H2524-E2524</x:f>
        <x:v>75.66201636119786</x:v>
      </x:c>
      <x:c r="J2524" s="12" t="n">
        <x:v>0</x:v>
      </x:c>
      <x:c r="K2524" s="12" t="n">
        <x:f>H2524+J2524</x:f>
        <x:v>761.7159132946973</x:v>
      </x:c>
      <x:c r="L2524" s="16" t="n">
        <x:v>0.4432</x:v>
      </x:c>
      <x:c r="M2524" s="17" t="n">
        <x:f>F2524*L2524</x:f>
        <x:v>304.05908712092696</x:v>
      </x:c>
      <x:c r="N2524" s="16" t="n">
        <x:f>L2524*'月度汇总'!$F$8</x:f>
        <x:v>0.6648</x:v>
      </x:c>
      <x:c r="O2524" s="17" t="n">
        <x:f>G2524*N2524</x:f>
        <x:v>50.30010847692433</x:v>
      </x:c>
      <x:c r="P2524" s="16" t="n">
        <x:f>L2524*'月度汇总'!$F$10</x:f>
        <x:v>2.2159999999999997</x:v>
      </x:c>
      <x:c r="Q2524" s="17" t="n">
        <x:f>J2524*P2524</x:f>
        <x:v>0</x:v>
      </x:c>
      <x:c r="R2524" s="12" t="n">
        <x:f>SUM('调减违约明细'!C1279:C1305)</x:f>
        <x:v>75.16081687941812</x:v>
      </x:c>
      <x:c r="S2524" s="17" t="n">
        <x:f>SUM('调减违约明细'!F1279:F1305)</x:f>
        <x:v>16.655637020479052</x:v>
      </x:c>
      <x:c r="T2524" s="19" t="n">
        <x:f>M2524+O2524+Q2524+S2524</x:f>
        <x:v>371.01483261833033</x:v>
      </x:c>
      <x:c r="U2524" s="18" t="str">
        <x:f>TEXT(T2524,"0.00")&amp;"元"</x:f>
        <x:v>371.01元</x:v>
      </x:c>
      <x:c r="V2524" s="12" t="n">
        <x:v>0</x:v>
      </x:c>
      <x:c r="W2524" s="12" t="n">
        <x:f>K2524-V2524</x:f>
        <x:v>761.7159132946973</x:v>
      </x:c>
    </x:row>
    <x:row r="2525" ht="20" customHeight="1">
      <x:c r="A2525" s="13" t="n">
        <x:v>45706.506944444445</x:v>
      </x:c>
      <x:c r="B2525" s="13" t="n">
        <x:v>45706.51388888889</x:v>
      </x:c>
      <x:c r="C2525" s="14" t="n">
        <x:v>45706</x:v>
      </x:c>
      <x:c r="D2525" s="15" t="n">
        <x:v>73</x:v>
      </x:c>
      <x:c r="E2525" s="12" t="n">
        <x:v>658.5427700034994</x:v>
      </x:c>
      <x:c r="F2525" s="12" t="n">
        <x:v>658.5427700034994</x:v>
      </x:c>
      <x:c r="G2525" s="12" t="n">
        <x:v>75.81690596630074</x:v>
      </x:c>
      <x:c r="H2525" s="12" t="n">
        <x:f>F2525+G2525</x:f>
        <x:v>734.3596759698002</x:v>
      </x:c>
      <x:c r="I2525" s="12" t="n">
        <x:f>H2525-E2525</x:f>
        <x:v>75.81690596630074</x:v>
      </x:c>
      <x:c r="J2525" s="12" t="n">
        <x:v>0</x:v>
      </x:c>
      <x:c r="K2525" s="12" t="n">
        <x:f>H2525+J2525</x:f>
        <x:v>734.3596759698002</x:v>
      </x:c>
      <x:c r="L2525" s="16" t="n">
        <x:v>0.4411</x:v>
      </x:c>
      <x:c r="M2525" s="17" t="n">
        <x:f>F2525*L2525</x:f>
        <x:v>290.4832158485436</x:v>
      </x:c>
      <x:c r="N2525" s="16" t="n">
        <x:f>L2525*'月度汇总'!$F$8</x:f>
        <x:v>0.66165</x:v>
      </x:c>
      <x:c r="O2525" s="17" t="n">
        <x:f>G2525*N2525</x:f>
        <x:v>50.16425583260288</x:v>
      </x:c>
      <x:c r="P2525" s="16" t="n">
        <x:f>L2525*'月度汇总'!$F$10</x:f>
        <x:v>2.2055</x:v>
      </x:c>
      <x:c r="Q2525" s="17" t="n">
        <x:f>J2525*P2525</x:f>
        <x:v>0</x:v>
      </x:c>
      <x:c r="R2525" s="12" t="n">
        <x:v>0</x:v>
      </x:c>
      <x:c r="S2525" s="17" t="n">
        <x:v>0</x:v>
      </x:c>
      <x:c r="T2525" s="19" t="n">
        <x:f>M2525+O2525+Q2525+S2525</x:f>
        <x:v>340.64747168114644</x:v>
      </x:c>
      <x:c r="U2525" s="18" t="str">
        <x:f>TEXT(T2525,"0.00")&amp;"元"</x:f>
        <x:v>340.65元</x:v>
      </x:c>
      <x:c r="V2525" s="12" t="n">
        <x:v>0</x:v>
      </x:c>
      <x:c r="W2525" s="12" t="n">
        <x:f>K2525-V2525</x:f>
        <x:v>734.3596759698002</x:v>
      </x:c>
    </x:row>
    <x:row r="2526" ht="20" customHeight="1">
      <x:c r="A2526" s="13" t="n">
        <x:v>45706.51388888889</x:v>
      </x:c>
      <x:c r="B2526" s="13" t="n">
        <x:v>45706.52083333333</x:v>
      </x:c>
      <x:c r="C2526" s="14" t="n">
        <x:v>45706</x:v>
      </x:c>
      <x:c r="D2526" s="15" t="n">
        <x:v>74</x:v>
      </x:c>
      <x:c r="E2526" s="12" t="n">
        <x:v>667.6363302283402</x:v>
      </x:c>
      <x:c r="F2526" s="12" t="n">
        <x:v>667.6363302283402</x:v>
      </x:c>
      <x:c r="G2526" s="12" t="n">
        <x:v>76.11844375603823</x:v>
      </x:c>
      <x:c r="H2526" s="12" t="n">
        <x:f>F2526+G2526</x:f>
        <x:v>743.7547739843784</x:v>
      </x:c>
      <x:c r="I2526" s="12" t="n">
        <x:f>H2526-E2526</x:f>
        <x:v>76.11844375603823</x:v>
      </x:c>
      <x:c r="J2526" s="12" t="n">
        <x:v>0</x:v>
      </x:c>
      <x:c r="K2526" s="12" t="n">
        <x:f>H2526+J2526</x:f>
        <x:v>743.7547739843784</x:v>
      </x:c>
      <x:c r="L2526" s="16" t="n">
        <x:v>0.4551</x:v>
      </x:c>
      <x:c r="M2526" s="17" t="n">
        <x:f>F2526*L2526</x:f>
        <x:v>303.84129388691764</x:v>
      </x:c>
      <x:c r="N2526" s="16" t="n">
        <x:f>L2526*'月度汇总'!$F$8</x:f>
        <x:v>0.68265</x:v>
      </x:c>
      <x:c r="O2526" s="17" t="n">
        <x:f>G2526*N2526</x:f>
        <x:v>51.962255630059495</x:v>
      </x:c>
      <x:c r="P2526" s="16" t="n">
        <x:f>L2526*'月度汇总'!$F$10</x:f>
        <x:v>2.2755</x:v>
      </x:c>
      <x:c r="Q2526" s="17" t="n">
        <x:f>J2526*P2526</x:f>
        <x:v>0</x:v>
      </x:c>
      <x:c r="R2526" s="12" t="n">
        <x:v>0</x:v>
      </x:c>
      <x:c r="S2526" s="17" t="n">
        <x:v>0</x:v>
      </x:c>
      <x:c r="T2526" s="19" t="n">
        <x:f>M2526+O2526+Q2526+S2526</x:f>
        <x:v>355.8035495169771</x:v>
      </x:c>
      <x:c r="U2526" s="18" t="str">
        <x:f>TEXT(T2526,"0.00")&amp;"元"</x:f>
        <x:v>355.80元</x:v>
      </x:c>
      <x:c r="V2526" s="12" t="n">
        <x:v>0</x:v>
      </x:c>
      <x:c r="W2526" s="12" t="n">
        <x:f>K2526-V2526</x:f>
        <x:v>743.7547739843784</x:v>
      </x:c>
    </x:row>
    <x:row r="2527" ht="20" customHeight="1">
      <x:c r="A2527" s="13" t="n">
        <x:v>45706.52083333333</x:v>
      </x:c>
      <x:c r="B2527" s="13" t="n">
        <x:v>45706.52777777778</x:v>
      </x:c>
      <x:c r="C2527" s="14" t="n">
        <x:v>45706</x:v>
      </x:c>
      <x:c r="D2527" s="15" t="n">
        <x:v>75</x:v>
      </x:c>
      <x:c r="E2527" s="12" t="n">
        <x:v>683.9350872252077</x:v>
      </x:c>
      <x:c r="F2527" s="12" t="n">
        <x:v>683.9350872252077</x:v>
      </x:c>
      <x:c r="G2527" s="12" t="n">
        <x:v>76.34502089042189</x:v>
      </x:c>
      <x:c r="H2527" s="12" t="n">
        <x:f>F2527+G2527</x:f>
        <x:v>760.2801081156296</x:v>
      </x:c>
      <x:c r="I2527" s="12" t="n">
        <x:f>H2527-E2527</x:f>
        <x:v>76.34502089042189</x:v>
      </x:c>
      <x:c r="J2527" s="12" t="n">
        <x:v>0</x:v>
      </x:c>
      <x:c r="K2527" s="12" t="n">
        <x:f>H2527+J2527</x:f>
        <x:v>760.2801081156296</x:v>
      </x:c>
      <x:c r="L2527" s="16" t="n">
        <x:v>0.4463</x:v>
      </x:c>
      <x:c r="M2527" s="17" t="n">
        <x:f>F2527*L2527</x:f>
        <x:v>305.2402294286102</x:v>
      </x:c>
      <x:c r="N2527" s="16" t="n">
        <x:f>L2527*'月度汇总'!$F$8</x:f>
        <x:v>0.66945</x:v>
      </x:c>
      <x:c r="O2527" s="17" t="n">
        <x:f>G2527*N2527</x:f>
        <x:v>51.10917423509294</x:v>
      </x:c>
      <x:c r="P2527" s="16" t="n">
        <x:f>L2527*'月度汇总'!$F$10</x:f>
        <x:v>2.2315</x:v>
      </x:c>
      <x:c r="Q2527" s="17" t="n">
        <x:f>J2527*P2527</x:f>
        <x:v>0</x:v>
      </x:c>
      <x:c r="R2527" s="12" t="n">
        <x:v>0</x:v>
      </x:c>
      <x:c r="S2527" s="17" t="n">
        <x:v>0</x:v>
      </x:c>
      <x:c r="T2527" s="19" t="n">
        <x:f>M2527+O2527+Q2527+S2527</x:f>
        <x:v>356.34940366370313</x:v>
      </x:c>
      <x:c r="U2527" s="18" t="str">
        <x:f>TEXT(T2527,"0.00")&amp;"元"</x:f>
        <x:v>356.35元</x:v>
      </x:c>
      <x:c r="V2527" s="12" t="n">
        <x:v>0</x:v>
      </x:c>
      <x:c r="W2527" s="12" t="n">
        <x:f>K2527-V2527</x:f>
        <x:v>760.2801081156296</x:v>
      </x:c>
    </x:row>
    <x:row r="2528" ht="20" customHeight="1">
      <x:c r="A2528" s="13" t="n">
        <x:v>45706.52777777778</x:v>
      </x:c>
      <x:c r="B2528" s="13" t="n">
        <x:v>45706.53472222222</x:v>
      </x:c>
      <x:c r="C2528" s="14" t="n">
        <x:v>45706</x:v>
      </x:c>
      <x:c r="D2528" s="15" t="n">
        <x:v>76</x:v>
      </x:c>
      <x:c r="E2528" s="12" t="n">
        <x:v>664.466479757608</x:v>
      </x:c>
      <x:c r="F2528" s="12" t="n">
        <x:v>664.466479757608</x:v>
      </x:c>
      <x:c r="G2528" s="12" t="n">
        <x:v>76.39562459563854</x:v>
      </x:c>
      <x:c r="H2528" s="12" t="n">
        <x:f>F2528+G2528</x:f>
        <x:v>740.8621043532465</x:v>
      </x:c>
      <x:c r="I2528" s="12" t="n">
        <x:f>H2528-E2528</x:f>
        <x:v>76.39562459563854</x:v>
      </x:c>
      <x:c r="J2528" s="12" t="n">
        <x:v>0</x:v>
      </x:c>
      <x:c r="K2528" s="12" t="n">
        <x:f>H2528+J2528</x:f>
        <x:v>740.8621043532465</x:v>
      </x:c>
      <x:c r="L2528" s="16" t="n">
        <x:v>0.4113</x:v>
      </x:c>
      <x:c r="M2528" s="17" t="n">
        <x:f>F2528*L2528</x:f>
        <x:v>273.2950631243042</x:v>
      </x:c>
      <x:c r="N2528" s="16" t="n">
        <x:f>L2528*'月度汇总'!$F$8</x:f>
        <x:v>0.61695</x:v>
      </x:c>
      <x:c r="O2528" s="17" t="n">
        <x:f>G2528*N2528</x:f>
        <x:v>47.132280594279194</x:v>
      </x:c>
      <x:c r="P2528" s="16" t="n">
        <x:f>L2528*'月度汇总'!$F$10</x:f>
        <x:v>2.0564999999999998</x:v>
      </x:c>
      <x:c r="Q2528" s="17" t="n">
        <x:f>J2528*P2528</x:f>
        <x:v>0</x:v>
      </x:c>
      <x:c r="R2528" s="12" t="n">
        <x:v>0</x:v>
      </x:c>
      <x:c r="S2528" s="17" t="n">
        <x:v>0</x:v>
      </x:c>
      <x:c r="T2528" s="19" t="n">
        <x:f>M2528+O2528+Q2528+S2528</x:f>
        <x:v>320.4273437185834</x:v>
      </x:c>
      <x:c r="U2528" s="18" t="str">
        <x:f>TEXT(T2528,"0.00")&amp;"元"</x:f>
        <x:v>320.43元</x:v>
      </x:c>
      <x:c r="V2528" s="12" t="n">
        <x:v>0</x:v>
      </x:c>
      <x:c r="W2528" s="12" t="n">
        <x:f>K2528-V2528</x:f>
        <x:v>740.8621043532465</x:v>
      </x:c>
    </x:row>
    <x:row r="2529" ht="20" customHeight="1">
      <x:c r="A2529" s="13" t="n">
        <x:v>45706.53472222222</x:v>
      </x:c>
      <x:c r="B2529" s="13" t="n">
        <x:v>45706.54166666667</x:v>
      </x:c>
      <x:c r="C2529" s="14" t="n">
        <x:v>45706</x:v>
      </x:c>
      <x:c r="D2529" s="15" t="n">
        <x:v>77</x:v>
      </x:c>
      <x:c r="E2529" s="12" t="n">
        <x:v>0</x:v>
      </x:c>
      <x:c r="F2529" s="12" t="n">
        <x:v>0</x:v>
      </x:c>
      <x:c r="G2529" s="12" t="n">
        <x:v>752.7654750119453</x:v>
      </x:c>
      <x:c r="H2529" s="12" t="n">
        <x:f>F2529+G2529</x:f>
        <x:v>752.7654750119453</x:v>
      </x:c>
      <x:c r="I2529" s="12" t="n">
        <x:f>H2529-E2529</x:f>
        <x:v>752.7654750119453</x:v>
      </x:c>
      <x:c r="J2529" s="12" t="n">
        <x:v>0</x:v>
      </x:c>
      <x:c r="K2529" s="12" t="n">
        <x:f>H2529+J2529</x:f>
        <x:v>752.7654750119453</x:v>
      </x:c>
      <x:c r="L2529" s="16" t="n">
        <x:v>0.5682</x:v>
      </x:c>
      <x:c r="M2529" s="17" t="n">
        <x:f>F2529*L2529</x:f>
        <x:v>0</x:v>
      </x:c>
      <x:c r="N2529" s="16" t="n">
        <x:f>L2529*'月度汇总'!$F$8</x:f>
        <x:v>0.8523000000000001</x:v>
      </x:c>
      <x:c r="O2529" s="17" t="n">
        <x:f>G2529*N2529</x:f>
        <x:v>641.5820143526811</x:v>
      </x:c>
      <x:c r="P2529" s="16" t="n">
        <x:f>L2529*'月度汇总'!$F$10</x:f>
        <x:v>2.841</x:v>
      </x:c>
      <x:c r="Q2529" s="17" t="n">
        <x:f>J2529*P2529</x:f>
        <x:v>0</x:v>
      </x:c>
      <x:c r="R2529" s="12" t="n">
        <x:v>0</x:v>
      </x:c>
      <x:c r="S2529" s="17" t="n">
        <x:v>0</x:v>
      </x:c>
      <x:c r="T2529" s="19" t="n">
        <x:f>M2529+O2529+Q2529+S2529</x:f>
        <x:v>641.5820143526811</x:v>
      </x:c>
      <x:c r="U2529" s="18" t="str">
        <x:f>TEXT(T2529,"0.00")&amp;"元"</x:f>
        <x:v>641.58元</x:v>
      </x:c>
      <x:c r="V2529" s="12" t="n">
        <x:v>0</x:v>
      </x:c>
      <x:c r="W2529" s="12" t="n">
        <x:f>K2529-V2529</x:f>
        <x:v>752.7654750119453</x:v>
      </x:c>
    </x:row>
    <x:row r="2530" ht="20" customHeight="1">
      <x:c r="A2530" s="13" t="n">
        <x:v>45706.54166666667</x:v>
      </x:c>
      <x:c r="B2530" s="13" t="n">
        <x:v>45706.54861111111</x:v>
      </x:c>
      <x:c r="C2530" s="14" t="n">
        <x:v>45706</x:v>
      </x:c>
      <x:c r="D2530" s="15" t="n">
        <x:v>78</x:v>
      </x:c>
      <x:c r="E2530" s="12" t="n">
        <x:v>0</x:v>
      </x:c>
      <x:c r="F2530" s="12" t="n">
        <x:v>0</x:v>
      </x:c>
      <x:c r="G2530" s="12" t="n">
        <x:v>16.292893784098624</x:v>
      </x:c>
      <x:c r="H2530" s="12" t="n">
        <x:f>F2530+G2530</x:f>
        <x:v>16.292893784098624</x:v>
      </x:c>
      <x:c r="I2530" s="12" t="n">
        <x:f>H2530-E2530</x:f>
        <x:v>16.292893784098624</x:v>
      </x:c>
      <x:c r="J2530" s="12" t="n">
        <x:v>0</x:v>
      </x:c>
      <x:c r="K2530" s="12" t="n">
        <x:f>H2530+J2530</x:f>
        <x:v>16.292893784098624</x:v>
      </x:c>
      <x:c r="L2530" s="16" t="n">
        <x:v>0.8279</x:v>
      </x:c>
      <x:c r="M2530" s="17" t="n">
        <x:f>F2530*L2530</x:f>
        <x:v>0</x:v>
      </x:c>
      <x:c r="N2530" s="16" t="n">
        <x:f>L2530*'月度汇总'!$F$8</x:f>
        <x:v>1.24185</x:v>
      </x:c>
      <x:c r="O2530" s="17" t="n">
        <x:f>G2530*N2530</x:f>
        <x:v>20.233330145782872</x:v>
      </x:c>
      <x:c r="P2530" s="16" t="n">
        <x:f>L2530*'月度汇总'!$F$10</x:f>
        <x:v>4.1395</x:v>
      </x:c>
      <x:c r="Q2530" s="17" t="n">
        <x:f>J2530*P2530</x:f>
        <x:v>0</x:v>
      </x:c>
      <x:c r="R2530" s="12" t="n">
        <x:v>0</x:v>
      </x:c>
      <x:c r="S2530" s="17" t="n">
        <x:v>0</x:v>
      </x:c>
      <x:c r="T2530" s="19" t="n">
        <x:f>M2530+O2530+Q2530+S2530</x:f>
        <x:v>20.233330145782872</x:v>
      </x:c>
      <x:c r="U2530" s="18" t="str">
        <x:f>TEXT(T2530,"0.00")&amp;"元"</x:f>
        <x:v>20.23元</x:v>
      </x:c>
      <x:c r="V2530" s="12" t="n">
        <x:v>0</x:v>
      </x:c>
      <x:c r="W2530" s="12" t="n">
        <x:f>K2530-V2530</x:f>
        <x:v>16.292893784098624</x:v>
      </x:c>
    </x:row>
    <x:row r="2531" ht="20" customHeight="1">
      <x:c r="A2531" s="13" t="n">
        <x:v>45706.54861111111</x:v>
      </x:c>
      <x:c r="B2531" s="13" t="n">
        <x:v>45706.555555555555</x:v>
      </x:c>
      <x:c r="C2531" s="14" t="n">
        <x:v>45706</x:v>
      </x:c>
      <x:c r="D2531" s="15" t="n">
        <x:v>79</x:v>
      </x:c>
      <x:c r="E2531" s="12" t="n">
        <x:v>0</x:v>
      </x:c>
      <x:c r="F2531" s="12" t="n">
        <x:v>0</x:v>
      </x:c>
      <x:c r="G2531" s="12" t="n">
        <x:v>26.617322528523573</x:v>
      </x:c>
      <x:c r="H2531" s="12" t="n">
        <x:f>F2531+G2531</x:f>
        <x:v>26.617322528523573</x:v>
      </x:c>
      <x:c r="I2531" s="12" t="n">
        <x:f>H2531-E2531</x:f>
        <x:v>26.617322528523573</x:v>
      </x:c>
      <x:c r="J2531" s="12" t="n">
        <x:v>0</x:v>
      </x:c>
      <x:c r="K2531" s="12" t="n">
        <x:f>H2531+J2531</x:f>
        <x:v>26.617322528523573</x:v>
      </x:c>
      <x:c r="L2531" s="16" t="n">
        <x:v>0.8636</x:v>
      </x:c>
      <x:c r="M2531" s="17" t="n">
        <x:f>F2531*L2531</x:f>
        <x:v>0</x:v>
      </x:c>
      <x:c r="N2531" s="16" t="n">
        <x:f>L2531*'月度汇总'!$F$8</x:f>
        <x:v>1.2954</x:v>
      </x:c>
      <x:c r="O2531" s="17" t="n">
        <x:f>G2531*N2531</x:f>
        <x:v>34.48007960344944</x:v>
      </x:c>
      <x:c r="P2531" s="16" t="n">
        <x:f>L2531*'月度汇总'!$F$10</x:f>
        <x:v>4.3180000000000005</x:v>
      </x:c>
      <x:c r="Q2531" s="17" t="n">
        <x:f>J2531*P2531</x:f>
        <x:v>0</x:v>
      </x:c>
      <x:c r="R2531" s="12" t="n">
        <x:v>0</x:v>
      </x:c>
      <x:c r="S2531" s="17" t="n">
        <x:v>0</x:v>
      </x:c>
      <x:c r="T2531" s="19" t="n">
        <x:f>M2531+O2531+Q2531+S2531</x:f>
        <x:v>34.48007960344944</x:v>
      </x:c>
      <x:c r="U2531" s="18" t="str">
        <x:f>TEXT(T2531,"0.00")&amp;"元"</x:f>
        <x:v>34.48元</x:v>
      </x:c>
      <x:c r="V2531" s="12" t="n">
        <x:v>0</x:v>
      </x:c>
      <x:c r="W2531" s="12" t="n">
        <x:f>K2531-V2531</x:f>
        <x:v>26.617322528523573</x:v>
      </x:c>
    </x:row>
    <x:row r="2532" ht="20" customHeight="1">
      <x:c r="A2532" s="13" t="n">
        <x:v>45706.555555555555</x:v>
      </x:c>
      <x:c r="B2532" s="13" t="n">
        <x:v>45706.5625</x:v>
      </x:c>
      <x:c r="C2532" s="14" t="n">
        <x:v>45706</x:v>
      </x:c>
      <x:c r="D2532" s="15" t="n">
        <x:v>80</x:v>
      </x:c>
      <x:c r="E2532" s="12" t="n">
        <x:v>0</x:v>
      </x:c>
      <x:c r="F2532" s="12" t="n">
        <x:v>0</x:v>
      </x:c>
      <x:c r="G2532" s="12" t="n">
        <x:v>1.5158692388429245</x:v>
      </x:c>
      <x:c r="H2532" s="12" t="n">
        <x:f>F2532+G2532</x:f>
        <x:v>1.5158692388429245</x:v>
      </x:c>
      <x:c r="I2532" s="12" t="n">
        <x:f>H2532-E2532</x:f>
        <x:v>1.5158692388429245</x:v>
      </x:c>
      <x:c r="J2532" s="12" t="n">
        <x:v>0</x:v>
      </x:c>
      <x:c r="K2532" s="12" t="n">
        <x:f>H2532+J2532</x:f>
        <x:v>1.5158692388429245</x:v>
      </x:c>
      <x:c r="L2532" s="16" t="n">
        <x:v>0.8416</x:v>
      </x:c>
      <x:c r="M2532" s="17" t="n">
        <x:f>F2532*L2532</x:f>
        <x:v>0</x:v>
      </x:c>
      <x:c r="N2532" s="16" t="n">
        <x:f>L2532*'月度汇总'!$F$8</x:f>
        <x:v>1.2624</x:v>
      </x:c>
      <x:c r="O2532" s="17" t="n">
        <x:f>G2532*N2532</x:f>
        <x:v>1.9136333271153079</x:v>
      </x:c>
      <x:c r="P2532" s="16" t="n">
        <x:f>L2532*'月度汇总'!$F$10</x:f>
        <x:v>4.208</x:v>
      </x:c>
      <x:c r="Q2532" s="17" t="n">
        <x:f>J2532*P2532</x:f>
        <x:v>0</x:v>
      </x:c>
      <x:c r="R2532" s="12" t="n">
        <x:v>0</x:v>
      </x:c>
      <x:c r="S2532" s="17" t="n">
        <x:v>0</x:v>
      </x:c>
      <x:c r="T2532" s="19" t="n">
        <x:f>M2532+O2532+Q2532+S2532</x:f>
        <x:v>1.9136333271153079</x:v>
      </x:c>
      <x:c r="U2532" s="18" t="str">
        <x:f>TEXT(T2532,"0.00")&amp;"元"</x:f>
        <x:v>1.91元</x:v>
      </x:c>
      <x:c r="V2532" s="12" t="n">
        <x:v>0</x:v>
      </x:c>
      <x:c r="W2532" s="12" t="n">
        <x:f>K2532-V2532</x:f>
        <x:v>1.5158692388429245</x:v>
      </x:c>
    </x:row>
    <x:row r="2533" ht="20" customHeight="1">
      <x:c r="A2533" s="13" t="n">
        <x:v>45706.5625</x:v>
      </x:c>
      <x:c r="B2533" s="13" t="n">
        <x:v>45706.569444444445</x:v>
      </x:c>
      <x:c r="C2533" s="14" t="n">
        <x:v>45706</x:v>
      </x:c>
      <x:c r="D2533" s="15" t="n">
        <x:v>81</x:v>
      </x:c>
      <x:c r="E2533" s="12" t="n">
        <x:v>0</x:v>
      </x:c>
      <x:c r="F2533" s="12" t="n">
        <x:v>0</x:v>
      </x:c>
      <x:c r="G2533" s="12" t="n">
        <x:v>0</x:v>
      </x:c>
      <x:c r="H2533" s="12" t="n">
        <x:f>F2533+G2533</x:f>
        <x:v>0</x:v>
      </x:c>
      <x:c r="I2533" s="12" t="n">
        <x:f>H2533-E2533</x:f>
        <x:v>0</x:v>
      </x:c>
      <x:c r="J2533" s="12" t="n">
        <x:v>0</x:v>
      </x:c>
      <x:c r="K2533" s="12" t="n">
        <x:f>H2533+J2533</x:f>
        <x:v>0</x:v>
      </x:c>
      <x:c r="L2533" s="16" t="n">
        <x:v>0.8618</x:v>
      </x:c>
      <x:c r="M2533" s="17" t="n">
        <x:f>F2533*L2533</x:f>
        <x:v>0</x:v>
      </x:c>
      <x:c r="N2533" s="16" t="n">
        <x:f>L2533*'月度汇总'!$F$8</x:f>
        <x:v>1.2927</x:v>
      </x:c>
      <x:c r="O2533" s="17" t="n">
        <x:f>G2533*N2533</x:f>
        <x:v>0</x:v>
      </x:c>
      <x:c r="P2533" s="16" t="n">
        <x:f>L2533*'月度汇总'!$F$10</x:f>
        <x:v>4.309</x:v>
      </x:c>
      <x:c r="Q2533" s="17" t="n">
        <x:f>J2533*P2533</x:f>
        <x:v>0</x:v>
      </x:c>
      <x:c r="R2533" s="12" t="n">
        <x:v>0</x:v>
      </x:c>
      <x:c r="S2533" s="17" t="n">
        <x:v>0</x:v>
      </x:c>
      <x:c r="T2533" s="19" t="n">
        <x:f>M2533+O2533+Q2533+S2533</x:f>
        <x:v>0</x:v>
      </x:c>
      <x:c r="U2533" s="18" t="str">
        <x:f>TEXT(T2533,"0.00")&amp;"元"</x:f>
        <x:v>0.00元</x:v>
      </x:c>
      <x:c r="V2533" s="12" t="n">
        <x:v>0</x:v>
      </x:c>
      <x:c r="W2533" s="12" t="n">
        <x:f>K2533-V2533</x:f>
        <x:v>0</x:v>
      </x:c>
    </x:row>
    <x:row r="2534" ht="20" customHeight="1">
      <x:c r="A2534" s="13" t="n">
        <x:v>45706.569444444445</x:v>
      </x:c>
      <x:c r="B2534" s="13" t="n">
        <x:v>45706.57638888889</x:v>
      </x:c>
      <x:c r="C2534" s="14" t="n">
        <x:v>45706</x:v>
      </x:c>
      <x:c r="D2534" s="15" t="n">
        <x:v>82</x:v>
      </x:c>
      <x:c r="E2534" s="12" t="n">
        <x:v>0</x:v>
      </x:c>
      <x:c r="F2534" s="12" t="n">
        <x:v>0</x:v>
      </x:c>
      <x:c r="G2534" s="12" t="n">
        <x:v>5.821675812531112</x:v>
      </x:c>
      <x:c r="H2534" s="12" t="n">
        <x:f>F2534+G2534</x:f>
        <x:v>5.821675812531112</x:v>
      </x:c>
      <x:c r="I2534" s="12" t="n">
        <x:f>H2534-E2534</x:f>
        <x:v>5.821675812531112</x:v>
      </x:c>
      <x:c r="J2534" s="12" t="n">
        <x:v>0</x:v>
      </x:c>
      <x:c r="K2534" s="12" t="n">
        <x:f>H2534+J2534</x:f>
        <x:v>5.821675812531112</x:v>
      </x:c>
      <x:c r="L2534" s="16" t="n">
        <x:v>0.8623</x:v>
      </x:c>
      <x:c r="M2534" s="17" t="n">
        <x:f>F2534*L2534</x:f>
        <x:v>0</x:v>
      </x:c>
      <x:c r="N2534" s="16" t="n">
        <x:f>L2534*'月度汇总'!$F$8</x:f>
        <x:v>1.29345</x:v>
      </x:c>
      <x:c r="O2534" s="17" t="n">
        <x:f>G2534*N2534</x:f>
        <x:v>7.530046579718366</x:v>
      </x:c>
      <x:c r="P2534" s="16" t="n">
        <x:f>L2534*'月度汇总'!$F$10</x:f>
        <x:v>4.3115</x:v>
      </x:c>
      <x:c r="Q2534" s="17" t="n">
        <x:f>J2534*P2534</x:f>
        <x:v>0</x:v>
      </x:c>
      <x:c r="R2534" s="12" t="n">
        <x:v>0</x:v>
      </x:c>
      <x:c r="S2534" s="17" t="n">
        <x:v>0</x:v>
      </x:c>
      <x:c r="T2534" s="19" t="n">
        <x:f>M2534+O2534+Q2534+S2534</x:f>
        <x:v>7.530046579718366</x:v>
      </x:c>
      <x:c r="U2534" s="18" t="str">
        <x:f>TEXT(T2534,"0.00")&amp;"元"</x:f>
        <x:v>7.53元</x:v>
      </x:c>
      <x:c r="V2534" s="12" t="n">
        <x:v>0</x:v>
      </x:c>
      <x:c r="W2534" s="12" t="n">
        <x:f>K2534-V2534</x:f>
        <x:v>5.821675812531112</x:v>
      </x:c>
    </x:row>
    <x:row r="2535" ht="20" customHeight="1">
      <x:c r="A2535" s="13" t="n">
        <x:v>45706.57638888889</x:v>
      </x:c>
      <x:c r="B2535" s="13" t="n">
        <x:v>45706.58333333333</x:v>
      </x:c>
      <x:c r="C2535" s="14" t="n">
        <x:v>45706</x:v>
      </x:c>
      <x:c r="D2535" s="15" t="n">
        <x:v>83</x:v>
      </x:c>
      <x:c r="E2535" s="12" t="n">
        <x:v>0</x:v>
      </x:c>
      <x:c r="F2535" s="12" t="n">
        <x:v>0</x:v>
      </x:c>
      <x:c r="G2535" s="12" t="n">
        <x:v>0</x:v>
      </x:c>
      <x:c r="H2535" s="12" t="n">
        <x:f>F2535+G2535</x:f>
        <x:v>0</x:v>
      </x:c>
      <x:c r="I2535" s="12" t="n">
        <x:f>H2535-E2535</x:f>
        <x:v>0</x:v>
      </x:c>
      <x:c r="J2535" s="12" t="n">
        <x:v>0</x:v>
      </x:c>
      <x:c r="K2535" s="12" t="n">
        <x:f>H2535+J2535</x:f>
        <x:v>0</x:v>
      </x:c>
      <x:c r="L2535" s="16" t="n">
        <x:v>0.9026</x:v>
      </x:c>
      <x:c r="M2535" s="17" t="n">
        <x:f>F2535*L2535</x:f>
        <x:v>0</x:v>
      </x:c>
      <x:c r="N2535" s="16" t="n">
        <x:f>L2535*'月度汇总'!$F$8</x:f>
        <x:v>1.3538999999999999</x:v>
      </x:c>
      <x:c r="O2535" s="17" t="n">
        <x:f>G2535*N2535</x:f>
        <x:v>0</x:v>
      </x:c>
      <x:c r="P2535" s="16" t="n">
        <x:f>L2535*'月度汇总'!$F$10</x:f>
        <x:v>4.513</x:v>
      </x:c>
      <x:c r="Q2535" s="17" t="n">
        <x:f>J2535*P2535</x:f>
        <x:v>0</x:v>
      </x:c>
      <x:c r="R2535" s="12" t="n">
        <x:v>0</x:v>
      </x:c>
      <x:c r="S2535" s="17" t="n">
        <x:v>0</x:v>
      </x:c>
      <x:c r="T2535" s="19" t="n">
        <x:f>M2535+O2535+Q2535+S2535</x:f>
        <x:v>0</x:v>
      </x:c>
      <x:c r="U2535" s="18" t="str">
        <x:f>TEXT(T2535,"0.00")&amp;"元"</x:f>
        <x:v>0.00元</x:v>
      </x:c>
      <x:c r="V2535" s="12" t="n">
        <x:v>0</x:v>
      </x:c>
      <x:c r="W2535" s="12" t="n">
        <x:f>K2535-V2535</x:f>
        <x:v>0</x:v>
      </x:c>
    </x:row>
    <x:row r="2536" ht="20" customHeight="1">
      <x:c r="A2536" s="13" t="n">
        <x:v>45706.58333333333</x:v>
      </x:c>
      <x:c r="B2536" s="13" t="n">
        <x:v>45706.59027777778</x:v>
      </x:c>
      <x:c r="C2536" s="14" t="n">
        <x:v>45706</x:v>
      </x:c>
      <x:c r="D2536" s="15" t="n">
        <x:v>84</x:v>
      </x:c>
      <x:c r="E2536" s="12" t="n">
        <x:v>0</x:v>
      </x:c>
      <x:c r="F2536" s="12" t="n">
        <x:v>0</x:v>
      </x:c>
      <x:c r="G2536" s="12" t="n">
        <x:v>0</x:v>
      </x:c>
      <x:c r="H2536" s="12" t="n">
        <x:f>F2536+G2536</x:f>
        <x:v>0</x:v>
      </x:c>
      <x:c r="I2536" s="12" t="n">
        <x:f>H2536-E2536</x:f>
        <x:v>0</x:v>
      </x:c>
      <x:c r="J2536" s="12" t="n">
        <x:v>0</x:v>
      </x:c>
      <x:c r="K2536" s="12" t="n">
        <x:f>H2536+J2536</x:f>
        <x:v>0</x:v>
      </x:c>
      <x:c r="L2536" s="16" t="n">
        <x:v>0.9754</x:v>
      </x:c>
      <x:c r="M2536" s="17" t="n">
        <x:f>F2536*L2536</x:f>
        <x:v>0</x:v>
      </x:c>
      <x:c r="N2536" s="16" t="n">
        <x:f>L2536*'月度汇总'!$F$8</x:f>
        <x:v>1.4631</x:v>
      </x:c>
      <x:c r="O2536" s="17" t="n">
        <x:f>G2536*N2536</x:f>
        <x:v>0</x:v>
      </x:c>
      <x:c r="P2536" s="16" t="n">
        <x:f>L2536*'月度汇总'!$F$10</x:f>
        <x:v>4.877000000000001</x:v>
      </x:c>
      <x:c r="Q2536" s="17" t="n">
        <x:f>J2536*P2536</x:f>
        <x:v>0</x:v>
      </x:c>
      <x:c r="R2536" s="12" t="n">
        <x:v>0</x:v>
      </x:c>
      <x:c r="S2536" s="17" t="n">
        <x:v>0</x:v>
      </x:c>
      <x:c r="T2536" s="19" t="n">
        <x:f>M2536+O2536+Q2536+S2536</x:f>
        <x:v>0</x:v>
      </x:c>
      <x:c r="U2536" s="18" t="str">
        <x:f>TEXT(T2536,"0.00")&amp;"元"</x:f>
        <x:v>0.00元</x:v>
      </x:c>
      <x:c r="V2536" s="12" t="n">
        <x:v>0</x:v>
      </x:c>
      <x:c r="W2536" s="12" t="n">
        <x:f>K2536-V2536</x:f>
        <x:v>0</x:v>
      </x:c>
    </x:row>
    <x:row r="2537" ht="20" customHeight="1">
      <x:c r="A2537" s="13" t="n">
        <x:v>45706.59027777778</x:v>
      </x:c>
      <x:c r="B2537" s="13" t="n">
        <x:v>45706.59722222222</x:v>
      </x:c>
      <x:c r="C2537" s="14" t="n">
        <x:v>45706</x:v>
      </x:c>
      <x:c r="D2537" s="15" t="n">
        <x:v>85</x:v>
      </x:c>
      <x:c r="E2537" s="12" t="n">
        <x:v>0</x:v>
      </x:c>
      <x:c r="F2537" s="12" t="n">
        <x:v>0</x:v>
      </x:c>
      <x:c r="G2537" s="12" t="n">
        <x:v>0</x:v>
      </x:c>
      <x:c r="H2537" s="12" t="n">
        <x:f>F2537+G2537</x:f>
        <x:v>0</x:v>
      </x:c>
      <x:c r="I2537" s="12" t="n">
        <x:f>H2537-E2537</x:f>
        <x:v>0</x:v>
      </x:c>
      <x:c r="J2537" s="12" t="n">
        <x:v>0</x:v>
      </x:c>
      <x:c r="K2537" s="12" t="n">
        <x:f>H2537+J2537</x:f>
        <x:v>0</x:v>
      </x:c>
      <x:c r="L2537" s="16" t="n">
        <x:v>1.0002</x:v>
      </x:c>
      <x:c r="M2537" s="17" t="n">
        <x:f>F2537*L2537</x:f>
        <x:v>0</x:v>
      </x:c>
      <x:c r="N2537" s="16" t="n">
        <x:f>L2537*'月度汇总'!$F$8</x:f>
        <x:v>1.5003</x:v>
      </x:c>
      <x:c r="O2537" s="17" t="n">
        <x:f>G2537*N2537</x:f>
        <x:v>0</x:v>
      </x:c>
      <x:c r="P2537" s="16" t="n">
        <x:f>L2537*'月度汇总'!$F$10</x:f>
        <x:v>5.0009999999999994</x:v>
      </x:c>
      <x:c r="Q2537" s="17" t="n">
        <x:f>J2537*P2537</x:f>
        <x:v>0</x:v>
      </x:c>
      <x:c r="R2537" s="12" t="n">
        <x:v>0</x:v>
      </x:c>
      <x:c r="S2537" s="17" t="n">
        <x:v>0</x:v>
      </x:c>
      <x:c r="T2537" s="19" t="n">
        <x:f>M2537+O2537+Q2537+S2537</x:f>
        <x:v>0</x:v>
      </x:c>
      <x:c r="U2537" s="18" t="str">
        <x:f>TEXT(T2537,"0.00")&amp;"元"</x:f>
        <x:v>0.00元</x:v>
      </x:c>
      <x:c r="V2537" s="12" t="n">
        <x:v>0</x:v>
      </x:c>
      <x:c r="W2537" s="12" t="n">
        <x:f>K2537-V2537</x:f>
        <x:v>0</x:v>
      </x:c>
    </x:row>
    <x:row r="2538" ht="20" customHeight="1">
      <x:c r="A2538" s="13" t="n">
        <x:v>45706.59722222222</x:v>
      </x:c>
      <x:c r="B2538" s="13" t="n">
        <x:v>45706.60416666667</x:v>
      </x:c>
      <x:c r="C2538" s="14" t="n">
        <x:v>45706</x:v>
      </x:c>
      <x:c r="D2538" s="15" t="n">
        <x:v>86</x:v>
      </x:c>
      <x:c r="E2538" s="12" t="n">
        <x:v>0</x:v>
      </x:c>
      <x:c r="F2538" s="12" t="n">
        <x:v>0</x:v>
      </x:c>
      <x:c r="G2538" s="12" t="n">
        <x:v>0</x:v>
      </x:c>
      <x:c r="H2538" s="12" t="n">
        <x:f>F2538+G2538</x:f>
        <x:v>0</x:v>
      </x:c>
      <x:c r="I2538" s="12" t="n">
        <x:f>H2538-E2538</x:f>
        <x:v>0</x:v>
      </x:c>
      <x:c r="J2538" s="12" t="n">
        <x:v>0</x:v>
      </x:c>
      <x:c r="K2538" s="12" t="n">
        <x:f>H2538+J2538</x:f>
        <x:v>0</x:v>
      </x:c>
      <x:c r="L2538" s="16" t="n">
        <x:v>0.9978</x:v>
      </x:c>
      <x:c r="M2538" s="17" t="n">
        <x:f>F2538*L2538</x:f>
        <x:v>0</x:v>
      </x:c>
      <x:c r="N2538" s="16" t="n">
        <x:f>L2538*'月度汇总'!$F$8</x:f>
        <x:v>1.4967000000000001</x:v>
      </x:c>
      <x:c r="O2538" s="17" t="n">
        <x:f>G2538*N2538</x:f>
        <x:v>0</x:v>
      </x:c>
      <x:c r="P2538" s="16" t="n">
        <x:f>L2538*'月度汇总'!$F$10</x:f>
        <x:v>4.989</x:v>
      </x:c>
      <x:c r="Q2538" s="17" t="n">
        <x:f>J2538*P2538</x:f>
        <x:v>0</x:v>
      </x:c>
      <x:c r="R2538" s="12" t="n">
        <x:v>0</x:v>
      </x:c>
      <x:c r="S2538" s="17" t="n">
        <x:v>0</x:v>
      </x:c>
      <x:c r="T2538" s="19" t="n">
        <x:f>M2538+O2538+Q2538+S2538</x:f>
        <x:v>0</x:v>
      </x:c>
      <x:c r="U2538" s="18" t="str">
        <x:f>TEXT(T2538,"0.00")&amp;"元"</x:f>
        <x:v>0.00元</x:v>
      </x:c>
      <x:c r="V2538" s="12" t="n">
        <x:v>0</x:v>
      </x:c>
      <x:c r="W2538" s="12" t="n">
        <x:f>K2538-V2538</x:f>
        <x:v>0</x:v>
      </x:c>
    </x:row>
    <x:row r="2539" ht="20" customHeight="1">
      <x:c r="A2539" s="13" t="n">
        <x:v>45706.60416666667</x:v>
      </x:c>
      <x:c r="B2539" s="13" t="n">
        <x:v>45706.61111111111</x:v>
      </x:c>
      <x:c r="C2539" s="14" t="n">
        <x:v>45706</x:v>
      </x:c>
      <x:c r="D2539" s="15" t="n">
        <x:v>87</x:v>
      </x:c>
      <x:c r="E2539" s="12" t="n">
        <x:v>0</x:v>
      </x:c>
      <x:c r="F2539" s="12" t="n">
        <x:v>0</x:v>
      </x:c>
      <x:c r="G2539" s="12" t="n">
        <x:v>0</x:v>
      </x:c>
      <x:c r="H2539" s="12" t="n">
        <x:f>F2539+G2539</x:f>
        <x:v>0</x:v>
      </x:c>
      <x:c r="I2539" s="12" t="n">
        <x:f>H2539-E2539</x:f>
        <x:v>0</x:v>
      </x:c>
      <x:c r="J2539" s="12" t="n">
        <x:v>0</x:v>
      </x:c>
      <x:c r="K2539" s="12" t="n">
        <x:f>H2539+J2539</x:f>
        <x:v>0</x:v>
      </x:c>
      <x:c r="L2539" s="16" t="n">
        <x:v>1.0271</x:v>
      </x:c>
      <x:c r="M2539" s="17" t="n">
        <x:f>F2539*L2539</x:f>
        <x:v>0</x:v>
      </x:c>
      <x:c r="N2539" s="16" t="n">
        <x:f>L2539*'月度汇总'!$F$8</x:f>
        <x:v>1.5406499999999999</x:v>
      </x:c>
      <x:c r="O2539" s="17" t="n">
        <x:f>G2539*N2539</x:f>
        <x:v>0</x:v>
      </x:c>
      <x:c r="P2539" s="16" t="n">
        <x:f>L2539*'月度汇总'!$F$10</x:f>
        <x:v>5.1354999999999995</x:v>
      </x:c>
      <x:c r="Q2539" s="17" t="n">
        <x:f>J2539*P2539</x:f>
        <x:v>0</x:v>
      </x:c>
      <x:c r="R2539" s="12" t="n">
        <x:v>0</x:v>
      </x:c>
      <x:c r="S2539" s="17" t="n">
        <x:v>0</x:v>
      </x:c>
      <x:c r="T2539" s="19" t="n">
        <x:f>M2539+O2539+Q2539+S2539</x:f>
        <x:v>0</x:v>
      </x:c>
      <x:c r="U2539" s="18" t="str">
        <x:f>TEXT(T2539,"0.00")&amp;"元"</x:f>
        <x:v>0.00元</x:v>
      </x:c>
      <x:c r="V2539" s="12" t="n">
        <x:v>0</x:v>
      </x:c>
      <x:c r="W2539" s="12" t="n">
        <x:f>K2539-V2539</x:f>
        <x:v>0</x:v>
      </x:c>
    </x:row>
    <x:row r="2540" ht="20" customHeight="1">
      <x:c r="A2540" s="13" t="n">
        <x:v>45706.61111111111</x:v>
      </x:c>
      <x:c r="B2540" s="13" t="n">
        <x:v>45706.618055555555</x:v>
      </x:c>
      <x:c r="C2540" s="14" t="n">
        <x:v>45706</x:v>
      </x:c>
      <x:c r="D2540" s="15" t="n">
        <x:v>88</x:v>
      </x:c>
      <x:c r="E2540" s="12" t="n">
        <x:v>0</x:v>
      </x:c>
      <x:c r="F2540" s="12" t="n">
        <x:v>0</x:v>
      </x:c>
      <x:c r="G2540" s="12" t="n">
        <x:v>0</x:v>
      </x:c>
      <x:c r="H2540" s="12" t="n">
        <x:f>F2540+G2540</x:f>
        <x:v>0</x:v>
      </x:c>
      <x:c r="I2540" s="12" t="n">
        <x:f>H2540-E2540</x:f>
        <x:v>0</x:v>
      </x:c>
      <x:c r="J2540" s="12" t="n">
        <x:v>0</x:v>
      </x:c>
      <x:c r="K2540" s="12" t="n">
        <x:f>H2540+J2540</x:f>
        <x:v>0</x:v>
      </x:c>
      <x:c r="L2540" s="16" t="n">
        <x:v>1.0906</x:v>
      </x:c>
      <x:c r="M2540" s="17" t="n">
        <x:f>F2540*L2540</x:f>
        <x:v>0</x:v>
      </x:c>
      <x:c r="N2540" s="16" t="n">
        <x:f>L2540*'月度汇总'!$F$8</x:f>
        <x:v>1.6359</x:v>
      </x:c>
      <x:c r="O2540" s="17" t="n">
        <x:f>G2540*N2540</x:f>
        <x:v>0</x:v>
      </x:c>
      <x:c r="P2540" s="16" t="n">
        <x:f>L2540*'月度汇总'!$F$10</x:f>
        <x:v>5.453</x:v>
      </x:c>
      <x:c r="Q2540" s="17" t="n">
        <x:f>J2540*P2540</x:f>
        <x:v>0</x:v>
      </x:c>
      <x:c r="R2540" s="12" t="n">
        <x:v>0</x:v>
      </x:c>
      <x:c r="S2540" s="17" t="n">
        <x:v>0</x:v>
      </x:c>
      <x:c r="T2540" s="19" t="n">
        <x:f>M2540+O2540+Q2540+S2540</x:f>
        <x:v>0</x:v>
      </x:c>
      <x:c r="U2540" s="18" t="str">
        <x:f>TEXT(T2540,"0.00")&amp;"元"</x:f>
        <x:v>0.00元</x:v>
      </x:c>
      <x:c r="V2540" s="12" t="n">
        <x:v>0</x:v>
      </x:c>
      <x:c r="W2540" s="12" t="n">
        <x:f>K2540-V2540</x:f>
        <x:v>0</x:v>
      </x:c>
    </x:row>
    <x:row r="2541" ht="20" customHeight="1">
      <x:c r="A2541" s="13" t="n">
        <x:v>45706.618055555555</x:v>
      </x:c>
      <x:c r="B2541" s="13" t="n">
        <x:v>45706.625</x:v>
      </x:c>
      <x:c r="C2541" s="14" t="n">
        <x:v>45706</x:v>
      </x:c>
      <x:c r="D2541" s="15" t="n">
        <x:v>89</x:v>
      </x:c>
      <x:c r="E2541" s="12" t="n">
        <x:v>0</x:v>
      </x:c>
      <x:c r="F2541" s="12" t="n">
        <x:v>0</x:v>
      </x:c>
      <x:c r="G2541" s="12" t="n">
        <x:v>0</x:v>
      </x:c>
      <x:c r="H2541" s="12" t="n">
        <x:f>F2541+G2541</x:f>
        <x:v>0</x:v>
      </x:c>
      <x:c r="I2541" s="12" t="n">
        <x:f>H2541-E2541</x:f>
        <x:v>0</x:v>
      </x:c>
      <x:c r="J2541" s="12" t="n">
        <x:v>0</x:v>
      </x:c>
      <x:c r="K2541" s="12" t="n">
        <x:f>H2541+J2541</x:f>
        <x:v>0</x:v>
      </x:c>
      <x:c r="L2541" s="16" t="n">
        <x:v>0.9376</x:v>
      </x:c>
      <x:c r="M2541" s="17" t="n">
        <x:f>F2541*L2541</x:f>
        <x:v>0</x:v>
      </x:c>
      <x:c r="N2541" s="16" t="n">
        <x:f>L2541*'月度汇总'!$F$8</x:f>
        <x:v>1.4064</x:v>
      </x:c>
      <x:c r="O2541" s="17" t="n">
        <x:f>G2541*N2541</x:f>
        <x:v>0</x:v>
      </x:c>
      <x:c r="P2541" s="16" t="n">
        <x:f>L2541*'月度汇总'!$F$10</x:f>
        <x:v>4.688</x:v>
      </x:c>
      <x:c r="Q2541" s="17" t="n">
        <x:f>J2541*P2541</x:f>
        <x:v>0</x:v>
      </x:c>
      <x:c r="R2541" s="12" t="n">
        <x:v>0</x:v>
      </x:c>
      <x:c r="S2541" s="17" t="n">
        <x:v>0</x:v>
      </x:c>
      <x:c r="T2541" s="19" t="n">
        <x:f>M2541+O2541+Q2541+S2541</x:f>
        <x:v>0</x:v>
      </x:c>
      <x:c r="U2541" s="18" t="str">
        <x:f>TEXT(T2541,"0.00")&amp;"元"</x:f>
        <x:v>0.00元</x:v>
      </x:c>
      <x:c r="V2541" s="12" t="n">
        <x:v>0</x:v>
      </x:c>
      <x:c r="W2541" s="12" t="n">
        <x:f>K2541-V2541</x:f>
        <x:v>0</x:v>
      </x:c>
    </x:row>
    <x:row r="2542" ht="20" customHeight="1">
      <x:c r="A2542" s="13" t="n">
        <x:v>45706.625</x:v>
      </x:c>
      <x:c r="B2542" s="13" t="n">
        <x:v>45706.631944444445</x:v>
      </x:c>
      <x:c r="C2542" s="14" t="n">
        <x:v>45706</x:v>
      </x:c>
      <x:c r="D2542" s="15" t="n">
        <x:v>90</x:v>
      </x:c>
      <x:c r="E2542" s="12" t="n">
        <x:v>1002.5862136849314</x:v>
      </x:c>
      <x:c r="F2542" s="12" t="n">
        <x:v>1002.5862136849314</x:v>
      </x:c>
      <x:c r="G2542" s="12" t="n">
        <x:v>278.44064695089673</x:v>
      </x:c>
      <x:c r="H2542" s="12" t="n">
        <x:f>F2542+G2542</x:f>
        <x:v>1281.0268606358281</x:v>
      </x:c>
      <x:c r="I2542" s="12" t="n">
        <x:f>H2542-E2542</x:f>
        <x:v>278.44064695089673</x:v>
      </x:c>
      <x:c r="J2542" s="12" t="n">
        <x:v>0</x:v>
      </x:c>
      <x:c r="K2542" s="12" t="n">
        <x:f>H2542+J2542</x:f>
        <x:v>1281.0268606358281</x:v>
      </x:c>
      <x:c r="L2542" s="16" t="n">
        <x:v>0.6694</x:v>
      </x:c>
      <x:c r="M2542" s="17" t="n">
        <x:f>F2542*L2542</x:f>
        <x:v>671.131211440693</x:v>
      </x:c>
      <x:c r="N2542" s="16" t="n">
        <x:f>L2542*'月度汇总'!$F$8</x:f>
        <x:v>1.0041</x:v>
      </x:c>
      <x:c r="O2542" s="17" t="n">
        <x:f>G2542*N2542</x:f>
        <x:v>279.58225360339543</x:v>
      </x:c>
      <x:c r="P2542" s="16" t="n">
        <x:f>L2542*'月度汇总'!$F$10</x:f>
        <x:v>3.347</x:v>
      </x:c>
      <x:c r="Q2542" s="17" t="n">
        <x:f>J2542*P2542</x:f>
        <x:v>0</x:v>
      </x:c>
      <x:c r="R2542" s="12" t="n">
        <x:v>0</x:v>
      </x:c>
      <x:c r="S2542" s="17" t="n">
        <x:v>0</x:v>
      </x:c>
      <x:c r="T2542" s="19" t="n">
        <x:f>M2542+O2542+Q2542+S2542</x:f>
        <x:v>950.7134650440885</x:v>
      </x:c>
      <x:c r="U2542" s="18" t="str">
        <x:f>TEXT(T2542,"0.00")&amp;"元"</x:f>
        <x:v>950.71元</x:v>
      </x:c>
      <x:c r="V2542" s="12" t="n">
        <x:v>0</x:v>
      </x:c>
      <x:c r="W2542" s="12" t="n">
        <x:f>K2542-V2542</x:f>
        <x:v>1281.0268606358281</x:v>
      </x:c>
    </x:row>
    <x:row r="2543" ht="20" customHeight="1">
      <x:c r="A2543" s="13" t="n">
        <x:v>45706.631944444445</x:v>
      </x:c>
      <x:c r="B2543" s="13" t="n">
        <x:v>45706.63888888889</x:v>
      </x:c>
      <x:c r="C2543" s="14" t="n">
        <x:v>45706</x:v>
      </x:c>
      <x:c r="D2543" s="15" t="n">
        <x:v>91</x:v>
      </x:c>
      <x:c r="E2543" s="12" t="n">
        <x:v>1328.599249200795</x:v>
      </x:c>
      <x:c r="F2543" s="12" t="n">
        <x:v>1302.89985892608</x:v>
      </x:c>
      <x:c r="G2543" s="12" t="n">
        <x:v>0</x:v>
      </x:c>
      <x:c r="H2543" s="12" t="n">
        <x:f>F2543+G2543</x:f>
        <x:v>1302.89985892608</x:v>
      </x:c>
      <x:c r="I2543" s="12" t="n">
        <x:f>H2543-E2543</x:f>
        <x:v>-25.699390274714915</x:v>
      </x:c>
      <x:c r="J2543" s="12" t="n">
        <x:v>0</x:v>
      </x:c>
      <x:c r="K2543" s="12" t="n">
        <x:f>H2543+J2543</x:f>
        <x:v>1302.89985892608</x:v>
      </x:c>
      <x:c r="L2543" s="16" t="n">
        <x:v>0.66</x:v>
      </x:c>
      <x:c r="M2543" s="17" t="n">
        <x:f>F2543*L2543</x:f>
        <x:v>859.9139068912128</x:v>
      </x:c>
      <x:c r="N2543" s="16" t="n">
        <x:f>L2543*'月度汇总'!$F$8</x:f>
        <x:v>0.99</x:v>
      </x:c>
      <x:c r="O2543" s="17" t="n">
        <x:f>G2543*N2543</x:f>
        <x:v>0</x:v>
      </x:c>
      <x:c r="P2543" s="16" t="n">
        <x:f>L2543*'月度汇总'!$F$10</x:f>
        <x:v>3.3000000000000003</x:v>
      </x:c>
      <x:c r="Q2543" s="17" t="n">
        <x:f>J2543*P2543</x:f>
        <x:v>0</x:v>
      </x:c>
      <x:c r="R2543" s="12" t="n">
        <x:v>0</x:v>
      </x:c>
      <x:c r="S2543" s="17" t="n">
        <x:v>0</x:v>
      </x:c>
      <x:c r="T2543" s="19" t="n">
        <x:f>M2543+O2543+Q2543+S2543</x:f>
        <x:v>859.9139068912128</x:v>
      </x:c>
      <x:c r="U2543" s="18" t="str">
        <x:f>TEXT(T2543,"0.00")&amp;"元"</x:f>
        <x:v>859.91元</x:v>
      </x:c>
      <x:c r="V2543" s="12" t="n">
        <x:v>0</x:v>
      </x:c>
      <x:c r="W2543" s="12" t="n">
        <x:f>K2543-V2543</x:f>
        <x:v>1302.89985892608</x:v>
      </x:c>
    </x:row>
    <x:row r="2544" ht="20" customHeight="1">
      <x:c r="A2544" s="13" t="n">
        <x:v>45706.63888888889</x:v>
      </x:c>
      <x:c r="B2544" s="13" t="n">
        <x:v>45706.64583333333</x:v>
      </x:c>
      <x:c r="C2544" s="14" t="n">
        <x:v>45706</x:v>
      </x:c>
      <x:c r="D2544" s="15" t="n">
        <x:v>92</x:v>
      </x:c>
      <x:c r="E2544" s="12" t="n">
        <x:v>498.8239874735955</x:v>
      </x:c>
      <x:c r="F2544" s="12" t="n">
        <x:v>498.8239874735955</x:v>
      </x:c>
      <x:c r="G2544" s="12" t="n">
        <x:v>793.2822296184754</x:v>
      </x:c>
      <x:c r="H2544" s="12" t="n">
        <x:f>F2544+G2544</x:f>
        <x:v>1292.106217092071</x:v>
      </x:c>
      <x:c r="I2544" s="12" t="n">
        <x:f>H2544-E2544</x:f>
        <x:v>793.2822296184754</x:v>
      </x:c>
      <x:c r="J2544" s="12" t="n">
        <x:v>0</x:v>
      </x:c>
      <x:c r="K2544" s="12" t="n">
        <x:f>H2544+J2544</x:f>
        <x:v>1292.106217092071</x:v>
      </x:c>
      <x:c r="L2544" s="16" t="n">
        <x:v>0.7217</x:v>
      </x:c>
      <x:c r="M2544" s="17" t="n">
        <x:f>F2544*L2544</x:f>
        <x:v>360.00127175969385</x:v>
      </x:c>
      <x:c r="N2544" s="16" t="n">
        <x:f>L2544*'月度汇总'!$F$8</x:f>
        <x:v>1.08255</x:v>
      </x:c>
      <x:c r="O2544" s="17" t="n">
        <x:f>G2544*N2544</x:f>
        <x:v>858.7676776734805</x:v>
      </x:c>
      <x:c r="P2544" s="16" t="n">
        <x:f>L2544*'月度汇总'!$F$10</x:f>
        <x:v>3.6085000000000003</x:v>
      </x:c>
      <x:c r="Q2544" s="17" t="n">
        <x:f>J2544*P2544</x:f>
        <x:v>0</x:v>
      </x:c>
      <x:c r="R2544" s="12" t="n">
        <x:v>0</x:v>
      </x:c>
      <x:c r="S2544" s="17" t="n">
        <x:v>0</x:v>
      </x:c>
      <x:c r="T2544" s="19" t="n">
        <x:f>M2544+O2544+Q2544+S2544</x:f>
        <x:v>1218.7689494331744</x:v>
      </x:c>
      <x:c r="U2544" s="18" t="str">
        <x:f>TEXT(T2544,"0.00")&amp;"元"</x:f>
        <x:v>1218.77元</x:v>
      </x:c>
      <x:c r="V2544" s="12" t="n">
        <x:v>0</x:v>
      </x:c>
      <x:c r="W2544" s="12" t="n">
        <x:f>K2544-V2544</x:f>
        <x:v>1292.106217092071</x:v>
      </x:c>
    </x:row>
    <x:row r="2545" ht="20" customHeight="1">
      <x:c r="A2545" s="13" t="n">
        <x:v>45706.64583333333</x:v>
      </x:c>
      <x:c r="B2545" s="13" t="n">
        <x:v>45706.65277777778</x:v>
      </x:c>
      <x:c r="C2545" s="14" t="n">
        <x:v>45706</x:v>
      </x:c>
      <x:c r="D2545" s="15" t="n">
        <x:v>93</x:v>
      </x:c>
      <x:c r="E2545" s="12" t="n">
        <x:v>507.1996743295048</x:v>
      </x:c>
      <x:c r="F2545" s="12" t="n">
        <x:v>507.1996743295048</x:v>
      </x:c>
      <x:c r="G2545" s="12" t="n">
        <x:v>11.951345161765403</x:v>
      </x:c>
      <x:c r="H2545" s="12" t="n">
        <x:f>F2545+G2545</x:f>
        <x:v>519.1510194912702</x:v>
      </x:c>
      <x:c r="I2545" s="12" t="n">
        <x:f>H2545-E2545</x:f>
        <x:v>11.951345161765403</x:v>
      </x:c>
      <x:c r="J2545" s="12" t="n">
        <x:v>0</x:v>
      </x:c>
      <x:c r="K2545" s="12" t="n">
        <x:f>H2545+J2545</x:f>
        <x:v>519.1510194912702</x:v>
      </x:c>
      <x:c r="L2545" s="16" t="n">
        <x:v>0.7308</x:v>
      </x:c>
      <x:c r="M2545" s="17" t="n">
        <x:f>F2545*L2545</x:f>
        <x:v>370.6615220000021</x:v>
      </x:c>
      <x:c r="N2545" s="16" t="n">
        <x:f>L2545*'月度汇总'!$F$8</x:f>
        <x:v>1.0962</x:v>
      </x:c>
      <x:c r="O2545" s="17" t="n">
        <x:f>G2545*N2545</x:f>
        <x:v>13.101064566327235</x:v>
      </x:c>
      <x:c r="P2545" s="16" t="n">
        <x:f>L2545*'月度汇总'!$F$10</x:f>
        <x:v>3.654</x:v>
      </x:c>
      <x:c r="Q2545" s="17" t="n">
        <x:f>J2545*P2545</x:f>
        <x:v>0</x:v>
      </x:c>
      <x:c r="R2545" s="12" t="n">
        <x:v>0</x:v>
      </x:c>
      <x:c r="S2545" s="17" t="n">
        <x:v>0</x:v>
      </x:c>
      <x:c r="T2545" s="19" t="n">
        <x:f>M2545+O2545+Q2545+S2545</x:f>
        <x:v>383.76258656632933</x:v>
      </x:c>
      <x:c r="U2545" s="18" t="str">
        <x:f>TEXT(T2545,"0.00")&amp;"元"</x:f>
        <x:v>383.76元</x:v>
      </x:c>
      <x:c r="V2545" s="12" t="n">
        <x:v>0</x:v>
      </x:c>
      <x:c r="W2545" s="12" t="n">
        <x:f>K2545-V2545</x:f>
        <x:v>519.1510194912702</x:v>
      </x:c>
    </x:row>
    <x:row r="2546" ht="20" customHeight="1">
      <x:c r="A2546" s="13" t="n">
        <x:v>45706.65277777778</x:v>
      </x:c>
      <x:c r="B2546" s="13" t="n">
        <x:v>45706.65972222222</x:v>
      </x:c>
      <x:c r="C2546" s="14" t="n">
        <x:v>45706</x:v>
      </x:c>
      <x:c r="D2546" s="15" t="n">
        <x:v>94</x:v>
      </x:c>
      <x:c r="E2546" s="12" t="n">
        <x:v>556.5176630119881</x:v>
      </x:c>
      <x:c r="F2546" s="12" t="n">
        <x:v>556.5176630119881</x:v>
      </x:c>
      <x:c r="G2546" s="12" t="n">
        <x:v>9.493434532650781</x:v>
      </x:c>
      <x:c r="H2546" s="12" t="n">
        <x:f>F2546+G2546</x:f>
        <x:v>566.0110975446389</x:v>
      </x:c>
      <x:c r="I2546" s="12" t="n">
        <x:f>H2546-E2546</x:f>
        <x:v>9.493434532650781</x:v>
      </x:c>
      <x:c r="J2546" s="12" t="n">
        <x:v>0</x:v>
      </x:c>
      <x:c r="K2546" s="12" t="n">
        <x:f>H2546+J2546</x:f>
        <x:v>566.0110975446389</x:v>
      </x:c>
      <x:c r="L2546" s="16" t="n">
        <x:v>0.7534</x:v>
      </x:c>
      <x:c r="M2546" s="17" t="n">
        <x:f>F2546*L2546</x:f>
        <x:v>419.2804073132318</x:v>
      </x:c>
      <x:c r="N2546" s="16" t="n">
        <x:f>L2546*'月度汇总'!$F$8</x:f>
        <x:v>1.1300999999999999</x:v>
      </x:c>
      <x:c r="O2546" s="17" t="n">
        <x:f>G2546*N2546</x:f>
        <x:v>10.728530365348647</x:v>
      </x:c>
      <x:c r="P2546" s="16" t="n">
        <x:f>L2546*'月度汇总'!$F$10</x:f>
        <x:v>3.767</x:v>
      </x:c>
      <x:c r="Q2546" s="17" t="n">
        <x:f>J2546*P2546</x:f>
        <x:v>0</x:v>
      </x:c>
      <x:c r="R2546" s="12" t="n">
        <x:v>0</x:v>
      </x:c>
      <x:c r="S2546" s="17" t="n">
        <x:v>0</x:v>
      </x:c>
      <x:c r="T2546" s="19" t="n">
        <x:f>M2546+O2546+Q2546+S2546</x:f>
        <x:v>430.0089376785805</x:v>
      </x:c>
      <x:c r="U2546" s="18" t="str">
        <x:f>TEXT(T2546,"0.00")&amp;"元"</x:f>
        <x:v>430.01元</x:v>
      </x:c>
      <x:c r="V2546" s="12" t="n">
        <x:v>0</x:v>
      </x:c>
      <x:c r="W2546" s="12" t="n">
        <x:f>K2546-V2546</x:f>
        <x:v>566.0110975446389</x:v>
      </x:c>
    </x:row>
    <x:row r="2547" ht="20" customHeight="1">
      <x:c r="A2547" s="13" t="n">
        <x:v>45706.65972222222</x:v>
      </x:c>
      <x:c r="B2547" s="13" t="n">
        <x:v>45706.66666666667</x:v>
      </x:c>
      <x:c r="C2547" s="14" t="n">
        <x:v>45706</x:v>
      </x:c>
      <x:c r="D2547" s="15" t="n">
        <x:v>95</x:v>
      </x:c>
      <x:c r="E2547" s="12" t="n">
        <x:v>577.1919211913723</x:v>
      </x:c>
      <x:c r="F2547" s="12" t="n">
        <x:v>577.1919211913723</x:v>
      </x:c>
      <x:c r="G2547" s="12" t="n">
        <x:v>7.1076968697619805</x:v>
      </x:c>
      <x:c r="H2547" s="12" t="n">
        <x:f>F2547+G2547</x:f>
        <x:v>584.2996180611343</x:v>
      </x:c>
      <x:c r="I2547" s="12" t="n">
        <x:f>H2547-E2547</x:f>
        <x:v>7.1076968697619805</x:v>
      </x:c>
      <x:c r="J2547" s="12" t="n">
        <x:v>0</x:v>
      </x:c>
      <x:c r="K2547" s="12" t="n">
        <x:f>H2547+J2547</x:f>
        <x:v>584.2996180611343</x:v>
      </x:c>
      <x:c r="L2547" s="16" t="n">
        <x:v>0.7823</x:v>
      </x:c>
      <x:c r="M2547" s="17" t="n">
        <x:f>F2547*L2547</x:f>
        <x:v>451.53723994801055</x:v>
      </x:c>
      <x:c r="N2547" s="16" t="n">
        <x:f>L2547*'月度汇总'!$F$8</x:f>
        <x:v>1.1734499999999999</x:v>
      </x:c>
      <x:c r="O2547" s="17" t="n">
        <x:f>G2547*N2547</x:f>
        <x:v>8.340526891822195</x:v>
      </x:c>
      <x:c r="P2547" s="16" t="n">
        <x:f>L2547*'月度汇总'!$F$10</x:f>
        <x:v>3.9115</x:v>
      </x:c>
      <x:c r="Q2547" s="17" t="n">
        <x:f>J2547*P2547</x:f>
        <x:v>0</x:v>
      </x:c>
      <x:c r="R2547" s="12" t="n">
        <x:v>0</x:v>
      </x:c>
      <x:c r="S2547" s="17" t="n">
        <x:v>0</x:v>
      </x:c>
      <x:c r="T2547" s="19" t="n">
        <x:f>M2547+O2547+Q2547+S2547</x:f>
        <x:v>459.87776683983276</x:v>
      </x:c>
      <x:c r="U2547" s="18" t="str">
        <x:f>TEXT(T2547,"0.00")&amp;"元"</x:f>
        <x:v>459.88元</x:v>
      </x:c>
      <x:c r="V2547" s="12" t="n">
        <x:v>0</x:v>
      </x:c>
      <x:c r="W2547" s="12" t="n">
        <x:f>K2547-V2547</x:f>
        <x:v>584.2996180611343</x:v>
      </x:c>
    </x:row>
    <x:row r="2548" ht="20" customHeight="1">
      <x:c r="A2548" s="13" t="n">
        <x:v>45706.66666666667</x:v>
      </x:c>
      <x:c r="B2548" s="13" t="n">
        <x:v>45706.67361111111</x:v>
      </x:c>
      <x:c r="C2548" s="14" t="n">
        <x:v>45706</x:v>
      </x:c>
      <x:c r="D2548" s="15" t="n">
        <x:v>96</x:v>
      </x:c>
      <x:c r="E2548" s="12" t="n">
        <x:v>789.623845816234</x:v>
      </x:c>
      <x:c r="F2548" s="12" t="n">
        <x:v>789.623845816234</x:v>
      </x:c>
      <x:c r="G2548" s="12" t="n">
        <x:v>0</x:v>
      </x:c>
      <x:c r="H2548" s="12" t="n">
        <x:f>F2548+G2548</x:f>
        <x:v>789.623845816234</x:v>
      </x:c>
      <x:c r="I2548" s="12" t="n">
        <x:f>H2548-E2548</x:f>
        <x:v>0</x:v>
      </x:c>
      <x:c r="J2548" s="12" t="n">
        <x:v>0</x:v>
      </x:c>
      <x:c r="K2548" s="12" t="n">
        <x:f>H2548+J2548</x:f>
        <x:v>789.623845816234</x:v>
      </x:c>
      <x:c r="L2548" s="16" t="n">
        <x:v>0.8055</x:v>
      </x:c>
      <x:c r="M2548" s="17" t="n">
        <x:f>F2548*L2548</x:f>
        <x:v>636.0420078049765</x:v>
      </x:c>
      <x:c r="N2548" s="16" t="n">
        <x:f>L2548*'月度汇总'!$F$8</x:f>
        <x:v>1.20825</x:v>
      </x:c>
      <x:c r="O2548" s="17" t="n">
        <x:f>G2548*N2548</x:f>
        <x:v>0</x:v>
      </x:c>
      <x:c r="P2548" s="16" t="n">
        <x:f>L2548*'月度汇总'!$F$10</x:f>
        <x:v>4.0275</x:v>
      </x:c>
      <x:c r="Q2548" s="17" t="n">
        <x:f>J2548*P2548</x:f>
        <x:v>0</x:v>
      </x:c>
      <x:c r="R2548" s="12" t="n">
        <x:v>0</x:v>
      </x:c>
      <x:c r="S2548" s="17" t="n">
        <x:v>0</x:v>
      </x:c>
      <x:c r="T2548" s="19" t="n">
        <x:f>M2548+O2548+Q2548+S2548</x:f>
        <x:v>636.0420078049765</x:v>
      </x:c>
      <x:c r="U2548" s="18" t="str">
        <x:f>TEXT(T2548,"0.00")&amp;"元"</x:f>
        <x:v>636.04元</x:v>
      </x:c>
      <x:c r="V2548" s="12" t="n">
        <x:v>0</x:v>
      </x:c>
      <x:c r="W2548" s="12" t="n">
        <x:f>K2548-V2548</x:f>
        <x:v>789.623845816234</x:v>
      </x:c>
    </x:row>
    <x:row r="2549" ht="20" customHeight="1">
      <x:c r="A2549" s="13" t="n">
        <x:v>45706.67361111111</x:v>
      </x:c>
      <x:c r="B2549" s="13" t="n">
        <x:v>45706.680555555555</x:v>
      </x:c>
      <x:c r="C2549" s="14" t="n">
        <x:v>45706</x:v>
      </x:c>
      <x:c r="D2549" s="15" t="n">
        <x:v>97</x:v>
      </x:c>
      <x:c r="E2549" s="12" t="n">
        <x:v>794.396352684334</x:v>
      </x:c>
      <x:c r="F2549" s="12" t="n">
        <x:v>794.396352684334</x:v>
      </x:c>
      <x:c r="G2549" s="12" t="n">
        <x:v>0</x:v>
      </x:c>
      <x:c r="H2549" s="12" t="n">
        <x:f>F2549+G2549</x:f>
        <x:v>794.396352684334</x:v>
      </x:c>
      <x:c r="I2549" s="12" t="n">
        <x:f>H2549-E2549</x:f>
        <x:v>0</x:v>
      </x:c>
      <x:c r="J2549" s="12" t="n">
        <x:v>0</x:v>
      </x:c>
      <x:c r="K2549" s="12" t="n">
        <x:f>H2549+J2549</x:f>
        <x:v>794.396352684334</x:v>
      </x:c>
      <x:c r="L2549" s="16" t="n">
        <x:v>0.8271</x:v>
      </x:c>
      <x:c r="M2549" s="17" t="n">
        <x:f>F2549*L2549</x:f>
        <x:v>657.0452233052126</x:v>
      </x:c>
      <x:c r="N2549" s="16" t="n">
        <x:f>L2549*'月度汇总'!$F$8</x:f>
        <x:v>1.24065</x:v>
      </x:c>
      <x:c r="O2549" s="17" t="n">
        <x:f>G2549*N2549</x:f>
        <x:v>0</x:v>
      </x:c>
      <x:c r="P2549" s="16" t="n">
        <x:f>L2549*'月度汇总'!$F$10</x:f>
        <x:v>4.1354999999999995</x:v>
      </x:c>
      <x:c r="Q2549" s="17" t="n">
        <x:f>J2549*P2549</x:f>
        <x:v>0</x:v>
      </x:c>
      <x:c r="R2549" s="12" t="n">
        <x:v>0</x:v>
      </x:c>
      <x:c r="S2549" s="17" t="n">
        <x:v>0</x:v>
      </x:c>
      <x:c r="T2549" s="19" t="n">
        <x:f>M2549+O2549+Q2549+S2549</x:f>
        <x:v>657.0452233052126</x:v>
      </x:c>
      <x:c r="U2549" s="18" t="str">
        <x:f>TEXT(T2549,"0.00")&amp;"元"</x:f>
        <x:v>657.05元</x:v>
      </x:c>
      <x:c r="V2549" s="12" t="n">
        <x:v>0</x:v>
      </x:c>
      <x:c r="W2549" s="12" t="n">
        <x:f>K2549-V2549</x:f>
        <x:v>794.396352684334</x:v>
      </x:c>
    </x:row>
    <x:row r="2550" ht="20" customHeight="1">
      <x:c r="A2550" s="13" t="n">
        <x:v>45706.680555555555</x:v>
      </x:c>
      <x:c r="B2550" s="13" t="n">
        <x:v>45706.6875</x:v>
      </x:c>
      <x:c r="C2550" s="14" t="n">
        <x:v>45706</x:v>
      </x:c>
      <x:c r="D2550" s="15" t="n">
        <x:v>98</x:v>
      </x:c>
      <x:c r="E2550" s="12" t="n">
        <x:v>819.3590675886476</x:v>
      </x:c>
      <x:c r="F2550" s="12" t="n">
        <x:v>819.3590675886476</x:v>
      </x:c>
      <x:c r="G2550" s="12" t="n">
        <x:v>0</x:v>
      </x:c>
      <x:c r="H2550" s="12" t="n">
        <x:f>F2550+G2550</x:f>
        <x:v>819.3590675886476</x:v>
      </x:c>
      <x:c r="I2550" s="12" t="n">
        <x:f>H2550-E2550</x:f>
        <x:v>0</x:v>
      </x:c>
      <x:c r="J2550" s="12" t="n">
        <x:v>0</x:v>
      </x:c>
      <x:c r="K2550" s="12" t="n">
        <x:f>H2550+J2550</x:f>
        <x:v>819.3590675886476</x:v>
      </x:c>
      <x:c r="L2550" s="16" t="n">
        <x:v>0.8519</x:v>
      </x:c>
      <x:c r="M2550" s="17" t="n">
        <x:f>F2550*L2550</x:f>
        <x:v>698.0119896787688</x:v>
      </x:c>
      <x:c r="N2550" s="16" t="n">
        <x:f>L2550*'月度汇总'!$F$8</x:f>
        <x:v>1.27785</x:v>
      </x:c>
      <x:c r="O2550" s="17" t="n">
        <x:f>G2550*N2550</x:f>
        <x:v>0</x:v>
      </x:c>
      <x:c r="P2550" s="16" t="n">
        <x:f>L2550*'月度汇总'!$F$10</x:f>
        <x:v>4.2595</x:v>
      </x:c>
      <x:c r="Q2550" s="17" t="n">
        <x:f>J2550*P2550</x:f>
        <x:v>0</x:v>
      </x:c>
      <x:c r="R2550" s="12" t="n">
        <x:v>0</x:v>
      </x:c>
      <x:c r="S2550" s="17" t="n">
        <x:v>0</x:v>
      </x:c>
      <x:c r="T2550" s="19" t="n">
        <x:f>M2550+O2550+Q2550+S2550</x:f>
        <x:v>698.0119896787688</x:v>
      </x:c>
      <x:c r="U2550" s="18" t="str">
        <x:f>TEXT(T2550,"0.00")&amp;"元"</x:f>
        <x:v>698.01元</x:v>
      </x:c>
      <x:c r="V2550" s="12" t="n">
        <x:v>0</x:v>
      </x:c>
      <x:c r="W2550" s="12" t="n">
        <x:f>K2550-V2550</x:f>
        <x:v>819.3590675886476</x:v>
      </x:c>
    </x:row>
    <x:row r="2551" ht="20" customHeight="1">
      <x:c r="A2551" s="13" t="n">
        <x:v>45706.6875</x:v>
      </x:c>
      <x:c r="B2551" s="13" t="n">
        <x:v>45706.694444444445</x:v>
      </x:c>
      <x:c r="C2551" s="14" t="n">
        <x:v>45706</x:v>
      </x:c>
      <x:c r="D2551" s="15" t="n">
        <x:v>99</x:v>
      </x:c>
      <x:c r="E2551" s="12" t="n">
        <x:v>851.098243757588</x:v>
      </x:c>
      <x:c r="F2551" s="12" t="n">
        <x:v>851.098243757588</x:v>
      </x:c>
      <x:c r="G2551" s="12" t="n">
        <x:v>0</x:v>
      </x:c>
      <x:c r="H2551" s="12" t="n">
        <x:f>F2551+G2551</x:f>
        <x:v>851.098243757588</x:v>
      </x:c>
      <x:c r="I2551" s="12" t="n">
        <x:f>H2551-E2551</x:f>
        <x:v>0</x:v>
      </x:c>
      <x:c r="J2551" s="12" t="n">
        <x:v>0</x:v>
      </x:c>
      <x:c r="K2551" s="12" t="n">
        <x:f>H2551+J2551</x:f>
        <x:v>851.098243757588</x:v>
      </x:c>
      <x:c r="L2551" s="16" t="n">
        <x:v>0.8791</x:v>
      </x:c>
      <x:c r="M2551" s="17" t="n">
        <x:f>F2551*L2551</x:f>
        <x:v>748.2004660872956</x:v>
      </x:c>
      <x:c r="N2551" s="16" t="n">
        <x:f>L2551*'月度汇总'!$F$8</x:f>
        <x:v>1.3186499999999999</x:v>
      </x:c>
      <x:c r="O2551" s="17" t="n">
        <x:f>G2551*N2551</x:f>
        <x:v>0</x:v>
      </x:c>
      <x:c r="P2551" s="16" t="n">
        <x:f>L2551*'月度汇总'!$F$10</x:f>
        <x:v>4.3955</x:v>
      </x:c>
      <x:c r="Q2551" s="17" t="n">
        <x:f>J2551*P2551</x:f>
        <x:v>0</x:v>
      </x:c>
      <x:c r="R2551" s="12" t="n">
        <x:v>0</x:v>
      </x:c>
      <x:c r="S2551" s="17" t="n">
        <x:v>0</x:v>
      </x:c>
      <x:c r="T2551" s="19" t="n">
        <x:f>M2551+O2551+Q2551+S2551</x:f>
        <x:v>748.2004660872956</x:v>
      </x:c>
      <x:c r="U2551" s="18" t="str">
        <x:f>TEXT(T2551,"0.00")&amp;"元"</x:f>
        <x:v>748.20元</x:v>
      </x:c>
      <x:c r="V2551" s="12" t="n">
        <x:v>0</x:v>
      </x:c>
      <x:c r="W2551" s="12" t="n">
        <x:f>K2551-V2551</x:f>
        <x:v>851.098243757588</x:v>
      </x:c>
    </x:row>
    <x:row r="2552" ht="20" customHeight="1">
      <x:c r="A2552" s="13" t="n">
        <x:v>45706.694444444445</x:v>
      </x:c>
      <x:c r="B2552" s="13" t="n">
        <x:v>45706.70138888889</x:v>
      </x:c>
      <x:c r="C2552" s="14" t="n">
        <x:v>45706</x:v>
      </x:c>
      <x:c r="D2552" s="15" t="n">
        <x:v>100</x:v>
      </x:c>
      <x:c r="E2552" s="12" t="n">
        <x:v>880.8876594539461</x:v>
      </x:c>
      <x:c r="F2552" s="12" t="n">
        <x:v>880.8876594539461</x:v>
      </x:c>
      <x:c r="G2552" s="12" t="n">
        <x:v>0</x:v>
      </x:c>
      <x:c r="H2552" s="12" t="n">
        <x:f>F2552+G2552</x:f>
        <x:v>880.8876594539461</x:v>
      </x:c>
      <x:c r="I2552" s="12" t="n">
        <x:f>H2552-E2552</x:f>
        <x:v>0</x:v>
      </x:c>
      <x:c r="J2552" s="12" t="n">
        <x:v>0</x:v>
      </x:c>
      <x:c r="K2552" s="12" t="n">
        <x:f>H2552+J2552</x:f>
        <x:v>880.8876594539461</x:v>
      </x:c>
      <x:c r="L2552" s="16" t="n">
        <x:v>0.9024</x:v>
      </x:c>
      <x:c r="M2552" s="17" t="n">
        <x:f>F2552*L2552</x:f>
        <x:v>794.9130238912409</x:v>
      </x:c>
      <x:c r="N2552" s="16" t="n">
        <x:f>L2552*'月度汇总'!$F$8</x:f>
        <x:v>1.3536</x:v>
      </x:c>
      <x:c r="O2552" s="17" t="n">
        <x:f>G2552*N2552</x:f>
        <x:v>0</x:v>
      </x:c>
      <x:c r="P2552" s="16" t="n">
        <x:f>L2552*'月度汇总'!$F$10</x:f>
        <x:v>4.512</x:v>
      </x:c>
      <x:c r="Q2552" s="17" t="n">
        <x:f>J2552*P2552</x:f>
        <x:v>0</x:v>
      </x:c>
      <x:c r="R2552" s="12" t="n">
        <x:v>0</x:v>
      </x:c>
      <x:c r="S2552" s="17" t="n">
        <x:v>0</x:v>
      </x:c>
      <x:c r="T2552" s="19" t="n">
        <x:f>M2552+O2552+Q2552+S2552</x:f>
        <x:v>794.9130238912409</x:v>
      </x:c>
      <x:c r="U2552" s="18" t="str">
        <x:f>TEXT(T2552,"0.00")&amp;"元"</x:f>
        <x:v>794.91元</x:v>
      </x:c>
      <x:c r="V2552" s="12" t="n">
        <x:v>0</x:v>
      </x:c>
      <x:c r="W2552" s="12" t="n">
        <x:f>K2552-V2552</x:f>
        <x:v>880.8876594539461</x:v>
      </x:c>
    </x:row>
    <x:row r="2553" ht="20" customHeight="1">
      <x:c r="A2553" s="13" t="n">
        <x:v>45706.70138888889</x:v>
      </x:c>
      <x:c r="B2553" s="13" t="n">
        <x:v>45706.70833333333</x:v>
      </x:c>
      <x:c r="C2553" s="14" t="n">
        <x:v>45706</x:v>
      </x:c>
      <x:c r="D2553" s="15" t="n">
        <x:v>101</x:v>
      </x:c>
      <x:c r="E2553" s="12" t="n">
        <x:v>896.7688528793033</x:v>
      </x:c>
      <x:c r="F2553" s="12" t="n">
        <x:v>896.7688528793033</x:v>
      </x:c>
      <x:c r="G2553" s="12" t="n">
        <x:v>0</x:v>
      </x:c>
      <x:c r="H2553" s="12" t="n">
        <x:f>F2553+G2553</x:f>
        <x:v>896.7688528793033</x:v>
      </x:c>
      <x:c r="I2553" s="12" t="n">
        <x:f>H2553-E2553</x:f>
        <x:v>0</x:v>
      </x:c>
      <x:c r="J2553" s="12" t="n">
        <x:v>0</x:v>
      </x:c>
      <x:c r="K2553" s="12" t="n">
        <x:f>H2553+J2553</x:f>
        <x:v>896.7688528793033</x:v>
      </x:c>
      <x:c r="L2553" s="16" t="n">
        <x:v>0.9163</x:v>
      </x:c>
      <x:c r="M2553" s="17" t="n">
        <x:f>F2553*L2553</x:f>
        <x:v>821.7092998933056</x:v>
      </x:c>
      <x:c r="N2553" s="16" t="n">
        <x:f>L2553*'月度汇总'!$F$8</x:f>
        <x:v>1.37445</x:v>
      </x:c>
      <x:c r="O2553" s="17" t="n">
        <x:f>G2553*N2553</x:f>
        <x:v>0</x:v>
      </x:c>
      <x:c r="P2553" s="16" t="n">
        <x:f>L2553*'月度汇总'!$F$10</x:f>
        <x:v>4.5815</x:v>
      </x:c>
      <x:c r="Q2553" s="17" t="n">
        <x:f>J2553*P2553</x:f>
        <x:v>0</x:v>
      </x:c>
      <x:c r="R2553" s="12" t="n">
        <x:v>0</x:v>
      </x:c>
      <x:c r="S2553" s="17" t="n">
        <x:v>0</x:v>
      </x:c>
      <x:c r="T2553" s="19" t="n">
        <x:f>M2553+O2553+Q2553+S2553</x:f>
        <x:v>821.7092998933056</x:v>
      </x:c>
      <x:c r="U2553" s="18" t="str">
        <x:f>TEXT(T2553,"0.00")&amp;"元"</x:f>
        <x:v>821.71元</x:v>
      </x:c>
      <x:c r="V2553" s="12" t="n">
        <x:v>0</x:v>
      </x:c>
      <x:c r="W2553" s="12" t="n">
        <x:f>K2553-V2553</x:f>
        <x:v>896.7688528793033</x:v>
      </x:c>
    </x:row>
    <x:row r="2554" ht="20" customHeight="1">
      <x:c r="A2554" s="13" t="n">
        <x:v>45706.70833333333</x:v>
      </x:c>
      <x:c r="B2554" s="13" t="n">
        <x:v>45706.71527777778</x:v>
      </x:c>
      <x:c r="C2554" s="14" t="n">
        <x:v>45706</x:v>
      </x:c>
      <x:c r="D2554" s="15" t="n">
        <x:v>102</x:v>
      </x:c>
      <x:c r="E2554" s="12" t="n">
        <x:v>970.103660158304</x:v>
      </x:c>
      <x:c r="F2554" s="12" t="n">
        <x:v>970.103660158304</x:v>
      </x:c>
      <x:c r="G2554" s="12" t="n">
        <x:v>0</x:v>
      </x:c>
      <x:c r="H2554" s="12" t="n">
        <x:f>F2554+G2554</x:f>
        <x:v>970.103660158304</x:v>
      </x:c>
      <x:c r="I2554" s="12" t="n">
        <x:f>H2554-E2554</x:f>
        <x:v>0</x:v>
      </x:c>
      <x:c r="J2554" s="12" t="n">
        <x:v>0</x:v>
      </x:c>
      <x:c r="K2554" s="12" t="n">
        <x:f>H2554+J2554</x:f>
        <x:v>970.103660158304</x:v>
      </x:c>
      <x:c r="L2554" s="16" t="n">
        <x:v>0.9264</x:v>
      </x:c>
      <x:c r="M2554" s="17" t="n">
        <x:f>F2554*L2554</x:f>
        <x:v>898.7040307706528</x:v>
      </x:c>
      <x:c r="N2554" s="16" t="n">
        <x:f>L2554*'月度汇总'!$F$8</x:f>
        <x:v>1.3896</x:v>
      </x:c>
      <x:c r="O2554" s="17" t="n">
        <x:f>G2554*N2554</x:f>
        <x:v>0</x:v>
      </x:c>
      <x:c r="P2554" s="16" t="n">
        <x:f>L2554*'月度汇总'!$F$10</x:f>
        <x:v>4.632</x:v>
      </x:c>
      <x:c r="Q2554" s="17" t="n">
        <x:f>J2554*P2554</x:f>
        <x:v>0</x:v>
      </x:c>
      <x:c r="R2554" s="12" t="n">
        <x:v>0</x:v>
      </x:c>
      <x:c r="S2554" s="17" t="n">
        <x:v>0</x:v>
      </x:c>
      <x:c r="T2554" s="19" t="n">
        <x:f>M2554+O2554+Q2554+S2554</x:f>
        <x:v>898.7040307706528</x:v>
      </x:c>
      <x:c r="U2554" s="18" t="str">
        <x:f>TEXT(T2554,"0.00")&amp;"元"</x:f>
        <x:v>898.70元</x:v>
      </x:c>
      <x:c r="V2554" s="12" t="n">
        <x:v>0</x:v>
      </x:c>
      <x:c r="W2554" s="12" t="n">
        <x:f>K2554-V2554</x:f>
        <x:v>970.103660158304</x:v>
      </x:c>
    </x:row>
    <x:row r="2555" ht="20" customHeight="1">
      <x:c r="A2555" s="13" t="n">
        <x:v>45706.71527777778</x:v>
      </x:c>
      <x:c r="B2555" s="13" t="n">
        <x:v>45706.72222222222</x:v>
      </x:c>
      <x:c r="C2555" s="14" t="n">
        <x:v>45706</x:v>
      </x:c>
      <x:c r="D2555" s="15" t="n">
        <x:v>103</x:v>
      </x:c>
      <x:c r="E2555" s="12" t="n">
        <x:v>991.5028923188756</x:v>
      </x:c>
      <x:c r="F2555" s="12" t="n">
        <x:v>991.5028923188756</x:v>
      </x:c>
      <x:c r="G2555" s="12" t="n">
        <x:v>0</x:v>
      </x:c>
      <x:c r="H2555" s="12" t="n">
        <x:f>F2555+G2555</x:f>
        <x:v>991.5028923188756</x:v>
      </x:c>
      <x:c r="I2555" s="12" t="n">
        <x:f>H2555-E2555</x:f>
        <x:v>0</x:v>
      </x:c>
      <x:c r="J2555" s="12" t="n">
        <x:v>0</x:v>
      </x:c>
      <x:c r="K2555" s="12" t="n">
        <x:f>H2555+J2555</x:f>
        <x:v>991.5028923188756</x:v>
      </x:c>
      <x:c r="L2555" s="16" t="n">
        <x:v>0.9462</x:v>
      </x:c>
      <x:c r="M2555" s="17" t="n">
        <x:f>F2555*L2555</x:f>
        <x:v>938.1600367121201</x:v>
      </x:c>
      <x:c r="N2555" s="16" t="n">
        <x:f>L2555*'月度汇总'!$F$8</x:f>
        <x:v>1.4193</x:v>
      </x:c>
      <x:c r="O2555" s="17" t="n">
        <x:f>G2555*N2555</x:f>
        <x:v>0</x:v>
      </x:c>
      <x:c r="P2555" s="16" t="n">
        <x:f>L2555*'月度汇总'!$F$10</x:f>
        <x:v>4.731</x:v>
      </x:c>
      <x:c r="Q2555" s="17" t="n">
        <x:f>J2555*P2555</x:f>
        <x:v>0</x:v>
      </x:c>
      <x:c r="R2555" s="12" t="n">
        <x:v>0</x:v>
      </x:c>
      <x:c r="S2555" s="17" t="n">
        <x:v>0</x:v>
      </x:c>
      <x:c r="T2555" s="19" t="n">
        <x:f>M2555+O2555+Q2555+S2555</x:f>
        <x:v>938.1600367121201</x:v>
      </x:c>
      <x:c r="U2555" s="18" t="str">
        <x:f>TEXT(T2555,"0.00")&amp;"元"</x:f>
        <x:v>938.16元</x:v>
      </x:c>
      <x:c r="V2555" s="12" t="n">
        <x:v>0</x:v>
      </x:c>
      <x:c r="W2555" s="12" t="n">
        <x:f>K2555-V2555</x:f>
        <x:v>991.5028923188756</x:v>
      </x:c>
    </x:row>
    <x:row r="2556" ht="20" customHeight="1">
      <x:c r="A2556" s="13" t="n">
        <x:v>45706.72222222222</x:v>
      </x:c>
      <x:c r="B2556" s="13" t="n">
        <x:v>45706.72916666667</x:v>
      </x:c>
      <x:c r="C2556" s="14" t="n">
        <x:v>45706</x:v>
      </x:c>
      <x:c r="D2556" s="15" t="n">
        <x:v>104</x:v>
      </x:c>
      <x:c r="E2556" s="12" t="n">
        <x:v>1007.7830745981985</x:v>
      </x:c>
      <x:c r="F2556" s="12" t="n">
        <x:v>1007.7830745981985</x:v>
      </x:c>
      <x:c r="G2556" s="12" t="n">
        <x:v>0</x:v>
      </x:c>
      <x:c r="H2556" s="12" t="n">
        <x:f>F2556+G2556</x:f>
        <x:v>1007.7830745981985</x:v>
      </x:c>
      <x:c r="I2556" s="12" t="n">
        <x:f>H2556-E2556</x:f>
        <x:v>0</x:v>
      </x:c>
      <x:c r="J2556" s="12" t="n">
        <x:v>0</x:v>
      </x:c>
      <x:c r="K2556" s="12" t="n">
        <x:f>H2556+J2556</x:f>
        <x:v>1007.7830745981985</x:v>
      </x:c>
      <x:c r="L2556" s="16" t="n">
        <x:v>0.9742</x:v>
      </x:c>
      <x:c r="M2556" s="17" t="n">
        <x:f>F2556*L2556</x:f>
        <x:v>981.7822712735649</x:v>
      </x:c>
      <x:c r="N2556" s="16" t="n">
        <x:f>L2556*'月度汇总'!$F$8</x:f>
        <x:v>1.4613</x:v>
      </x:c>
      <x:c r="O2556" s="17" t="n">
        <x:f>G2556*N2556</x:f>
        <x:v>0</x:v>
      </x:c>
      <x:c r="P2556" s="16" t="n">
        <x:f>L2556*'月度汇总'!$F$10</x:f>
        <x:v>4.8709999999999996</x:v>
      </x:c>
      <x:c r="Q2556" s="17" t="n">
        <x:f>J2556*P2556</x:f>
        <x:v>0</x:v>
      </x:c>
      <x:c r="R2556" s="12" t="n">
        <x:v>0</x:v>
      </x:c>
      <x:c r="S2556" s="17" t="n">
        <x:v>0</x:v>
      </x:c>
      <x:c r="T2556" s="19" t="n">
        <x:f>M2556+O2556+Q2556+S2556</x:f>
        <x:v>981.7822712735649</x:v>
      </x:c>
      <x:c r="U2556" s="18" t="str">
        <x:f>TEXT(T2556,"0.00")&amp;"元"</x:f>
        <x:v>981.78元</x:v>
      </x:c>
      <x:c r="V2556" s="12" t="n">
        <x:v>0</x:v>
      </x:c>
      <x:c r="W2556" s="12" t="n">
        <x:f>K2556-V2556</x:f>
        <x:v>1007.7830745981985</x:v>
      </x:c>
    </x:row>
    <x:row r="2557" ht="20" customHeight="1">
      <x:c r="A2557" s="13" t="n">
        <x:v>45706.72916666667</x:v>
      </x:c>
      <x:c r="B2557" s="13" t="n">
        <x:v>45706.73611111111</x:v>
      </x:c>
      <x:c r="C2557" s="14" t="n">
        <x:v>45706</x:v>
      </x:c>
      <x:c r="D2557" s="15" t="n">
        <x:v>105</x:v>
      </x:c>
      <x:c r="E2557" s="12" t="n">
        <x:v>1021.4955902831748</x:v>
      </x:c>
      <x:c r="F2557" s="12" t="n">
        <x:v>1021.4955902831748</x:v>
      </x:c>
      <x:c r="G2557" s="12" t="n">
        <x:v>0</x:v>
      </x:c>
      <x:c r="H2557" s="12" t="n">
        <x:f>F2557+G2557</x:f>
        <x:v>1021.4955902831748</x:v>
      </x:c>
      <x:c r="I2557" s="12" t="n">
        <x:f>H2557-E2557</x:f>
        <x:v>0</x:v>
      </x:c>
      <x:c r="J2557" s="12" t="n">
        <x:v>0</x:v>
      </x:c>
      <x:c r="K2557" s="12" t="n">
        <x:f>H2557+J2557</x:f>
        <x:v>1021.4955902831748</x:v>
      </x:c>
      <x:c r="L2557" s="16" t="n">
        <x:v>0.9862</x:v>
      </x:c>
      <x:c r="M2557" s="17" t="n">
        <x:f>F2557*L2557</x:f>
        <x:v>1007.398951137267</x:v>
      </x:c>
      <x:c r="N2557" s="16" t="n">
        <x:f>L2557*'月度汇总'!$F$8</x:f>
        <x:v>1.4792999999999998</x:v>
      </x:c>
      <x:c r="O2557" s="17" t="n">
        <x:f>G2557*N2557</x:f>
        <x:v>0</x:v>
      </x:c>
      <x:c r="P2557" s="16" t="n">
        <x:f>L2557*'月度汇总'!$F$10</x:f>
        <x:v>4.931</x:v>
      </x:c>
      <x:c r="Q2557" s="17" t="n">
        <x:f>J2557*P2557</x:f>
        <x:v>0</x:v>
      </x:c>
      <x:c r="R2557" s="12" t="n">
        <x:v>0</x:v>
      </x:c>
      <x:c r="S2557" s="17" t="n">
        <x:v>0</x:v>
      </x:c>
      <x:c r="T2557" s="19" t="n">
        <x:f>M2557+O2557+Q2557+S2557</x:f>
        <x:v>1007.398951137267</x:v>
      </x:c>
      <x:c r="U2557" s="18" t="str">
        <x:f>TEXT(T2557,"0.00")&amp;"元"</x:f>
        <x:v>1007.40元</x:v>
      </x:c>
      <x:c r="V2557" s="12" t="n">
        <x:v>0</x:v>
      </x:c>
      <x:c r="W2557" s="12" t="n">
        <x:f>K2557-V2557</x:f>
        <x:v>1021.4955902831748</x:v>
      </x:c>
    </x:row>
    <x:row r="2558" ht="20" customHeight="1">
      <x:c r="A2558" s="13" t="n">
        <x:v>45706.73611111111</x:v>
      </x:c>
      <x:c r="B2558" s="13" t="n">
        <x:v>45706.743055555555</x:v>
      </x:c>
      <x:c r="C2558" s="14" t="n">
        <x:v>45706</x:v>
      </x:c>
      <x:c r="D2558" s="15" t="n">
        <x:v>106</x:v>
      </x:c>
      <x:c r="E2558" s="12" t="n">
        <x:v>1029.7194533016016</x:v>
      </x:c>
      <x:c r="F2558" s="12" t="n">
        <x:v>1029.7194533016016</x:v>
      </x:c>
      <x:c r="G2558" s="12" t="n">
        <x:v>0</x:v>
      </x:c>
      <x:c r="H2558" s="12" t="n">
        <x:f>F2558+G2558</x:f>
        <x:v>1029.7194533016016</x:v>
      </x:c>
      <x:c r="I2558" s="12" t="n">
        <x:f>H2558-E2558</x:f>
        <x:v>0</x:v>
      </x:c>
      <x:c r="J2558" s="12" t="n">
        <x:v>0</x:v>
      </x:c>
      <x:c r="K2558" s="12" t="n">
        <x:f>H2558+J2558</x:f>
        <x:v>1029.7194533016016</x:v>
      </x:c>
      <x:c r="L2558" s="16" t="n">
        <x:v>0.976</x:v>
      </x:c>
      <x:c r="M2558" s="17" t="n">
        <x:f>F2558*L2558</x:f>
        <x:v>1005.0061864223632</x:v>
      </x:c>
      <x:c r="N2558" s="16" t="n">
        <x:f>L2558*'月度汇总'!$F$8</x:f>
        <x:v>1.464</x:v>
      </x:c>
      <x:c r="O2558" s="17" t="n">
        <x:f>G2558*N2558</x:f>
        <x:v>0</x:v>
      </x:c>
      <x:c r="P2558" s="16" t="n">
        <x:f>L2558*'月度汇总'!$F$10</x:f>
        <x:v>4.88</x:v>
      </x:c>
      <x:c r="Q2558" s="17" t="n">
        <x:f>J2558*P2558</x:f>
        <x:v>0</x:v>
      </x:c>
      <x:c r="R2558" s="12" t="n">
        <x:v>0</x:v>
      </x:c>
      <x:c r="S2558" s="17" t="n">
        <x:v>0</x:v>
      </x:c>
      <x:c r="T2558" s="19" t="n">
        <x:f>M2558+O2558+Q2558+S2558</x:f>
        <x:v>1005.0061864223632</x:v>
      </x:c>
      <x:c r="U2558" s="18" t="str">
        <x:f>TEXT(T2558,"0.00")&amp;"元"</x:f>
        <x:v>1005.01元</x:v>
      </x:c>
      <x:c r="V2558" s="12" t="n">
        <x:v>0</x:v>
      </x:c>
      <x:c r="W2558" s="12" t="n">
        <x:f>K2558-V2558</x:f>
        <x:v>1029.7194533016016</x:v>
      </x:c>
    </x:row>
    <x:row r="2559" ht="20" customHeight="1">
      <x:c r="A2559" s="13" t="n">
        <x:v>45706.743055555555</x:v>
      </x:c>
      <x:c r="B2559" s="13" t="n">
        <x:v>45706.75</x:v>
      </x:c>
      <x:c r="C2559" s="14" t="n">
        <x:v>45706</x:v>
      </x:c>
      <x:c r="D2559" s="15" t="n">
        <x:v>107</x:v>
      </x:c>
      <x:c r="E2559" s="12" t="n">
        <x:v>907.8429103880461</x:v>
      </x:c>
      <x:c r="F2559" s="12" t="n">
        <x:v>907.8429103880461</x:v>
      </x:c>
      <x:c r="G2559" s="12" t="n">
        <x:v>0</x:v>
      </x:c>
      <x:c r="H2559" s="12" t="n">
        <x:f>F2559+G2559</x:f>
        <x:v>907.8429103880461</x:v>
      </x:c>
      <x:c r="I2559" s="12" t="n">
        <x:f>H2559-E2559</x:f>
        <x:v>0</x:v>
      </x:c>
      <x:c r="J2559" s="12" t="n">
        <x:v>0</x:v>
      </x:c>
      <x:c r="K2559" s="12" t="n">
        <x:f>H2559+J2559</x:f>
        <x:v>907.8429103880461</x:v>
      </x:c>
      <x:c r="L2559" s="16" t="n">
        <x:v>1.0742</x:v>
      </x:c>
      <x:c r="M2559" s="17" t="n">
        <x:f>F2559*L2559</x:f>
        <x:v>975.2048543388391</x:v>
      </x:c>
      <x:c r="N2559" s="16" t="n">
        <x:f>L2559*'月度汇总'!$F$8</x:f>
        <x:v>1.6113</x:v>
      </x:c>
      <x:c r="O2559" s="17" t="n">
        <x:f>G2559*N2559</x:f>
        <x:v>0</x:v>
      </x:c>
      <x:c r="P2559" s="16" t="n">
        <x:f>L2559*'月度汇总'!$F$10</x:f>
        <x:v>5.371</x:v>
      </x:c>
      <x:c r="Q2559" s="17" t="n">
        <x:f>J2559*P2559</x:f>
        <x:v>0</x:v>
      </x:c>
      <x:c r="R2559" s="12" t="n">
        <x:v>0</x:v>
      </x:c>
      <x:c r="S2559" s="17" t="n">
        <x:v>0</x:v>
      </x:c>
      <x:c r="T2559" s="19" t="n">
        <x:f>M2559+O2559+Q2559+S2559</x:f>
        <x:v>975.2048543388391</x:v>
      </x:c>
      <x:c r="U2559" s="18" t="str">
        <x:f>TEXT(T2559,"0.00")&amp;"元"</x:f>
        <x:v>975.20元</x:v>
      </x:c>
      <x:c r="V2559" s="12" t="n">
        <x:v>0</x:v>
      </x:c>
      <x:c r="W2559" s="12" t="n">
        <x:f>K2559-V2559</x:f>
        <x:v>907.8429103880461</x:v>
      </x:c>
    </x:row>
    <x:row r="2560" ht="20" customHeight="1">
      <x:c r="A2560" s="13" t="n">
        <x:v>45706.75</x:v>
      </x:c>
      <x:c r="B2560" s="13" t="n">
        <x:v>45706.756944444445</x:v>
      </x:c>
      <x:c r="C2560" s="14" t="n">
        <x:v>45706</x:v>
      </x:c>
      <x:c r="D2560" s="15" t="n">
        <x:v>108</x:v>
      </x:c>
      <x:c r="E2560" s="12" t="n">
        <x:v>723.1195850527795</x:v>
      </x:c>
      <x:c r="F2560" s="12" t="n">
        <x:v>723.1195850527795</x:v>
      </x:c>
      <x:c r="G2560" s="12" t="n">
        <x:v>20.595223280553796</x:v>
      </x:c>
      <x:c r="H2560" s="12" t="n">
        <x:f>F2560+G2560</x:f>
        <x:v>743.7148083333333</x:v>
      </x:c>
      <x:c r="I2560" s="12" t="n">
        <x:f>H2560-E2560</x:f>
        <x:v>20.595223280553796</x:v>
      </x:c>
      <x:c r="J2560" s="12" t="n">
        <x:v>0</x:v>
      </x:c>
      <x:c r="K2560" s="12" t="n">
        <x:f>H2560+J2560</x:f>
        <x:v>743.7148083333333</x:v>
      </x:c>
      <x:c r="L2560" s="16" t="n">
        <x:v>1.2313</x:v>
      </x:c>
      <x:c r="M2560" s="17" t="n">
        <x:f>F2560*L2560</x:f>
        <x:v>890.3771450754874</x:v>
      </x:c>
      <x:c r="N2560" s="16" t="n">
        <x:f>L2560*'月度汇总'!$F$8</x:f>
        <x:v>1.84695</x:v>
      </x:c>
      <x:c r="O2560" s="17" t="n">
        <x:f>G2560*N2560</x:f>
        <x:v>38.038347638018834</x:v>
      </x:c>
      <x:c r="P2560" s="16" t="n">
        <x:f>L2560*'月度汇总'!$F$10</x:f>
        <x:v>6.1565</x:v>
      </x:c>
      <x:c r="Q2560" s="17" t="n">
        <x:f>J2560*P2560</x:f>
        <x:v>0</x:v>
      </x:c>
      <x:c r="R2560" s="12" t="n">
        <x:v>0</x:v>
      </x:c>
      <x:c r="S2560" s="17" t="n">
        <x:v>0</x:v>
      </x:c>
      <x:c r="T2560" s="19" t="n">
        <x:f>M2560+O2560+Q2560+S2560</x:f>
        <x:v>928.4154927135063</x:v>
      </x:c>
      <x:c r="U2560" s="18" t="str">
        <x:f>TEXT(T2560,"0.00")&amp;"元"</x:f>
        <x:v>928.42元</x:v>
      </x:c>
      <x:c r="V2560" s="12" t="n">
        <x:v>0</x:v>
      </x:c>
      <x:c r="W2560" s="12" t="n">
        <x:f>K2560-V2560</x:f>
        <x:v>743.7148083333333</x:v>
      </x:c>
    </x:row>
    <x:row r="2561" ht="20" customHeight="1">
      <x:c r="A2561" s="13" t="n">
        <x:v>45706.756944444445</x:v>
      </x:c>
      <x:c r="B2561" s="13" t="n">
        <x:v>45706.76388888889</x:v>
      </x:c>
      <x:c r="C2561" s="14" t="n">
        <x:v>45706</x:v>
      </x:c>
      <x:c r="D2561" s="15" t="n">
        <x:v>109</x:v>
      </x:c>
      <x:c r="E2561" s="12" t="n">
        <x:v>692.2868661678646</x:v>
      </x:c>
      <x:c r="F2561" s="12" t="n">
        <x:v>692.2868661678646</x:v>
      </x:c>
      <x:c r="G2561" s="12" t="n">
        <x:v>20.031006369877446</x:v>
      </x:c>
      <x:c r="H2561" s="12" t="n">
        <x:f>F2561+G2561</x:f>
        <x:v>712.317872537742</x:v>
      </x:c>
      <x:c r="I2561" s="12" t="n">
        <x:f>H2561-E2561</x:f>
        <x:v>20.031006369877446</x:v>
      </x:c>
      <x:c r="J2561" s="12" t="n">
        <x:v>0</x:v>
      </x:c>
      <x:c r="K2561" s="12" t="n">
        <x:f>H2561+J2561</x:f>
        <x:v>712.317872537742</x:v>
      </x:c>
      <x:c r="L2561" s="16" t="n">
        <x:v>1.2561</x:v>
      </x:c>
      <x:c r="M2561" s="17" t="n">
        <x:f>F2561*L2561</x:f>
        <x:v>869.5815325934547</x:v>
      </x:c>
      <x:c r="N2561" s="16" t="n">
        <x:f>L2561*'月度汇总'!$F$8</x:f>
        <x:v>1.88415</x:v>
      </x:c>
      <x:c r="O2561" s="17" t="n">
        <x:f>G2561*N2561</x:f>
        <x:v>37.74142065180459</x:v>
      </x:c>
      <x:c r="P2561" s="16" t="n">
        <x:f>L2561*'月度汇总'!$F$10</x:f>
        <x:v>6.2805</x:v>
      </x:c>
      <x:c r="Q2561" s="17" t="n">
        <x:f>J2561*P2561</x:f>
        <x:v>0</x:v>
      </x:c>
      <x:c r="R2561" s="12" t="n">
        <x:v>0</x:v>
      </x:c>
      <x:c r="S2561" s="17" t="n">
        <x:v>0</x:v>
      </x:c>
      <x:c r="T2561" s="19" t="n">
        <x:f>M2561+O2561+Q2561+S2561</x:f>
        <x:v>907.3229532452592</x:v>
      </x:c>
      <x:c r="U2561" s="18" t="str">
        <x:f>TEXT(T2561,"0.00")&amp;"元"</x:f>
        <x:v>907.32元</x:v>
      </x:c>
      <x:c r="V2561" s="12" t="n">
        <x:v>0</x:v>
      </x:c>
      <x:c r="W2561" s="12" t="n">
        <x:f>K2561-V2561</x:f>
        <x:v>712.317872537742</x:v>
      </x:c>
    </x:row>
    <x:row r="2562" ht="20" customHeight="1">
      <x:c r="A2562" s="13" t="n">
        <x:v>45706.76388888889</x:v>
      </x:c>
      <x:c r="B2562" s="13" t="n">
        <x:v>45706.77083333333</x:v>
      </x:c>
      <x:c r="C2562" s="14" t="n">
        <x:v>45706</x:v>
      </x:c>
      <x:c r="D2562" s="15" t="n">
        <x:v>110</x:v>
      </x:c>
      <x:c r="E2562" s="12" t="n">
        <x:v>714.5956804441529</x:v>
      </x:c>
      <x:c r="F2562" s="12" t="n">
        <x:v>714.5956804441529</x:v>
      </x:c>
      <x:c r="G2562" s="12" t="n">
        <x:v>19.480826314614774</x:v>
      </x:c>
      <x:c r="H2562" s="12" t="n">
        <x:f>F2562+G2562</x:f>
        <x:v>734.0765067587677</x:v>
      </x:c>
      <x:c r="I2562" s="12" t="n">
        <x:f>H2562-E2562</x:f>
        <x:v>19.480826314614774</x:v>
      </x:c>
      <x:c r="J2562" s="12" t="n">
        <x:v>0</x:v>
      </x:c>
      <x:c r="K2562" s="12" t="n">
        <x:f>H2562+J2562</x:f>
        <x:v>734.0765067587677</x:v>
      </x:c>
      <x:c r="L2562" s="16" t="n">
        <x:v>1.2447</x:v>
      </x:c>
      <x:c r="M2562" s="17" t="n">
        <x:f>F2562*L2562</x:f>
        <x:v>889.4572434488371</x:v>
      </x:c>
      <x:c r="N2562" s="16" t="n">
        <x:f>L2562*'月度汇总'!$F$8</x:f>
        <x:v>1.8670499999999999</x:v>
      </x:c>
      <x:c r="O2562" s="17" t="n">
        <x:f>G2562*N2562</x:f>
        <x:v>36.37167677070151</x:v>
      </x:c>
      <x:c r="P2562" s="16" t="n">
        <x:f>L2562*'月度汇总'!$F$10</x:f>
        <x:v>6.2235</x:v>
      </x:c>
      <x:c r="Q2562" s="17" t="n">
        <x:f>J2562*P2562</x:f>
        <x:v>0</x:v>
      </x:c>
      <x:c r="R2562" s="12" t="n">
        <x:v>0</x:v>
      </x:c>
      <x:c r="S2562" s="17" t="n">
        <x:v>0</x:v>
      </x:c>
      <x:c r="T2562" s="19" t="n">
        <x:f>M2562+O2562+Q2562+S2562</x:f>
        <x:v>925.8289202195385</x:v>
      </x:c>
      <x:c r="U2562" s="18" t="str">
        <x:f>TEXT(T2562,"0.00")&amp;"元"</x:f>
        <x:v>925.83元</x:v>
      </x:c>
      <x:c r="V2562" s="12" t="n">
        <x:v>0</x:v>
      </x:c>
      <x:c r="W2562" s="12" t="n">
        <x:f>K2562-V2562</x:f>
        <x:v>734.0765067587677</x:v>
      </x:c>
    </x:row>
    <x:row r="2563" ht="20" customHeight="1">
      <x:c r="A2563" s="13" t="n">
        <x:v>45706.77083333333</x:v>
      </x:c>
      <x:c r="B2563" s="13" t="n">
        <x:v>45706.77777777778</x:v>
      </x:c>
      <x:c r="C2563" s="14" t="n">
        <x:v>45706</x:v>
      </x:c>
      <x:c r="D2563" s="15" t="n">
        <x:v>111</x:v>
      </x:c>
      <x:c r="E2563" s="12" t="n">
        <x:v>715.179722615301</x:v>
      </x:c>
      <x:c r="F2563" s="12" t="n">
        <x:v>715.179722615301</x:v>
      </x:c>
      <x:c r="G2563" s="12" t="n">
        <x:v>18.948520147317367</x:v>
      </x:c>
      <x:c r="H2563" s="12" t="n">
        <x:f>F2563+G2563</x:f>
        <x:v>734.1282427626184</x:v>
      </x:c>
      <x:c r="I2563" s="12" t="n">
        <x:f>H2563-E2563</x:f>
        <x:v>18.948520147317367</x:v>
      </x:c>
      <x:c r="J2563" s="12" t="n">
        <x:v>0</x:v>
      </x:c>
      <x:c r="K2563" s="12" t="n">
        <x:f>H2563+J2563</x:f>
        <x:v>734.1282427626184</x:v>
      </x:c>
      <x:c r="L2563" s="16" t="n">
        <x:v>1.2545</x:v>
      </x:c>
      <x:c r="M2563" s="17" t="n">
        <x:f>F2563*L2563</x:f>
        <x:v>897.192962020895</x:v>
      </x:c>
      <x:c r="N2563" s="16" t="n">
        <x:f>L2563*'月度汇总'!$F$8</x:f>
        <x:v>1.8817499999999998</x:v>
      </x:c>
      <x:c r="O2563" s="17" t="n">
        <x:f>G2563*N2563</x:f>
        <x:v>35.65637778721445</x:v>
      </x:c>
      <x:c r="P2563" s="16" t="n">
        <x:f>L2563*'月度汇总'!$F$10</x:f>
        <x:v>6.2725</x:v>
      </x:c>
      <x:c r="Q2563" s="17" t="n">
        <x:f>J2563*P2563</x:f>
        <x:v>0</x:v>
      </x:c>
      <x:c r="R2563" s="12" t="n">
        <x:v>0</x:v>
      </x:c>
      <x:c r="S2563" s="17" t="n">
        <x:v>0</x:v>
      </x:c>
      <x:c r="T2563" s="19" t="n">
        <x:f>M2563+O2563+Q2563+S2563</x:f>
        <x:v>932.8493398081094</x:v>
      </x:c>
      <x:c r="U2563" s="18" t="str">
        <x:f>TEXT(T2563,"0.00")&amp;"元"</x:f>
        <x:v>932.85元</x:v>
      </x:c>
      <x:c r="V2563" s="12" t="n">
        <x:v>0</x:v>
      </x:c>
      <x:c r="W2563" s="12" t="n">
        <x:f>K2563-V2563</x:f>
        <x:v>734.1282427626184</x:v>
      </x:c>
    </x:row>
    <x:row r="2564" ht="20" customHeight="1">
      <x:c r="A2564" s="13" t="n">
        <x:v>45706.77777777778</x:v>
      </x:c>
      <x:c r="B2564" s="13" t="n">
        <x:v>45706.78472222222</x:v>
      </x:c>
      <x:c r="C2564" s="14" t="n">
        <x:v>45706</x:v>
      </x:c>
      <x:c r="D2564" s="15" t="n">
        <x:v>112</x:v>
      </x:c>
      <x:c r="E2564" s="12" t="n">
        <x:v>719.0758703722465</x:v>
      </x:c>
      <x:c r="F2564" s="12" t="n">
        <x:v>719.0758703722465</x:v>
      </x:c>
      <x:c r="G2564" s="12" t="n">
        <x:v>18.429415530010147</x:v>
      </x:c>
      <x:c r="H2564" s="12" t="n">
        <x:f>F2564+G2564</x:f>
        <x:v>737.5052859022567</x:v>
      </x:c>
      <x:c r="I2564" s="12" t="n">
        <x:f>H2564-E2564</x:f>
        <x:v>18.429415530010147</x:v>
      </x:c>
      <x:c r="J2564" s="12" t="n">
        <x:v>0</x:v>
      </x:c>
      <x:c r="K2564" s="12" t="n">
        <x:f>H2564+J2564</x:f>
        <x:v>737.5052859022567</x:v>
      </x:c>
      <x:c r="L2564" s="16" t="n">
        <x:v>1.2522</x:v>
      </x:c>
      <x:c r="M2564" s="17" t="n">
        <x:f>F2564*L2564</x:f>
        <x:v>900.4268048801271</x:v>
      </x:c>
      <x:c r="N2564" s="16" t="n">
        <x:f>L2564*'月度汇总'!$F$8</x:f>
        <x:v>1.8782999999999999</x:v>
      </x:c>
      <x:c r="O2564" s="17" t="n">
        <x:f>G2564*N2564</x:f>
        <x:v>34.61597119001806</x:v>
      </x:c>
      <x:c r="P2564" s="16" t="n">
        <x:f>L2564*'月度汇总'!$F$10</x:f>
        <x:v>6.261</x:v>
      </x:c>
      <x:c r="Q2564" s="17" t="n">
        <x:f>J2564*P2564</x:f>
        <x:v>0</x:v>
      </x:c>
      <x:c r="R2564" s="12" t="n">
        <x:v>0</x:v>
      </x:c>
      <x:c r="S2564" s="17" t="n">
        <x:v>0</x:v>
      </x:c>
      <x:c r="T2564" s="19" t="n">
        <x:f>M2564+O2564+Q2564+S2564</x:f>
        <x:v>935.0427760701451</x:v>
      </x:c>
      <x:c r="U2564" s="18" t="str">
        <x:f>TEXT(T2564,"0.00")&amp;"元"</x:f>
        <x:v>935.04元</x:v>
      </x:c>
      <x:c r="V2564" s="12" t="n">
        <x:v>0</x:v>
      </x:c>
      <x:c r="W2564" s="12" t="n">
        <x:f>K2564-V2564</x:f>
        <x:v>737.5052859022567</x:v>
      </x:c>
    </x:row>
    <x:row r="2565" ht="20" customHeight="1">
      <x:c r="A2565" s="13" t="n">
        <x:v>45706.78472222222</x:v>
      </x:c>
      <x:c r="B2565" s="13" t="n">
        <x:v>45706.79166666667</x:v>
      </x:c>
      <x:c r="C2565" s="14" t="n">
        <x:v>45706</x:v>
      </x:c>
      <x:c r="D2565" s="15" t="n">
        <x:v>113</x:v>
      </x:c>
      <x:c r="E2565" s="12" t="n">
        <x:v>98.34155225969812</x:v>
      </x:c>
      <x:c r="F2565" s="12" t="n">
        <x:v>98.34155225969812</x:v>
      </x:c>
      <x:c r="G2565" s="12" t="n">
        <x:v>108.96070510094808</x:v>
      </x:c>
      <x:c r="H2565" s="12" t="n">
        <x:f>F2565+G2565</x:f>
        <x:v>207.3022573606462</x:v>
      </x:c>
      <x:c r="I2565" s="12" t="n">
        <x:f>H2565-E2565</x:f>
        <x:v>108.96070510094808</x:v>
      </x:c>
      <x:c r="J2565" s="12" t="n">
        <x:v>0</x:v>
      </x:c>
      <x:c r="K2565" s="12" t="n">
        <x:f>H2565+J2565</x:f>
        <x:v>207.3022573606462</x:v>
      </x:c>
      <x:c r="L2565" s="16" t="n">
        <x:v>1.2881</x:v>
      </x:c>
      <x:c r="M2565" s="17" t="n">
        <x:f>F2565*L2565</x:f>
        <x:v>126.67375346571716</x:v>
      </x:c>
      <x:c r="N2565" s="16" t="n">
        <x:f>L2565*'月度汇总'!$F$8</x:f>
        <x:v>1.93215</x:v>
      </x:c>
      <x:c r="O2565" s="17" t="n">
        <x:f>G2565*N2565</x:f>
        <x:v>210.52842636079683</x:v>
      </x:c>
      <x:c r="P2565" s="16" t="n">
        <x:f>L2565*'月度汇总'!$F$10</x:f>
        <x:v>6.4405</x:v>
      </x:c>
      <x:c r="Q2565" s="17" t="n">
        <x:f>J2565*P2565</x:f>
        <x:v>0</x:v>
      </x:c>
      <x:c r="R2565" s="12" t="n">
        <x:v>0</x:v>
      </x:c>
      <x:c r="S2565" s="17" t="n">
        <x:v>0</x:v>
      </x:c>
      <x:c r="T2565" s="19" t="n">
        <x:f>M2565+O2565+Q2565+S2565</x:f>
        <x:v>337.202179826514</x:v>
      </x:c>
      <x:c r="U2565" s="18" t="str">
        <x:f>TEXT(T2565,"0.00")&amp;"元"</x:f>
        <x:v>337.20元</x:v>
      </x:c>
      <x:c r="V2565" s="12" t="n">
        <x:v>0</x:v>
      </x:c>
      <x:c r="W2565" s="12" t="n">
        <x:f>K2565-V2565</x:f>
        <x:v>207.3022573606462</x:v>
      </x:c>
    </x:row>
    <x:row r="2566" ht="20" customHeight="1">
      <x:c r="A2566" s="13" t="n">
        <x:v>45706.79166666667</x:v>
      </x:c>
      <x:c r="B2566" s="13" t="n">
        <x:v>45706.79861111111</x:v>
      </x:c>
      <x:c r="C2566" s="14" t="n">
        <x:v>45706</x:v>
      </x:c>
      <x:c r="D2566" s="15" t="n">
        <x:v>114</x:v>
      </x:c>
      <x:c r="E2566" s="12" t="n">
        <x:v>7.063416881587727</x:v>
      </x:c>
      <x:c r="F2566" s="12" t="n">
        <x:v>7.063416881587727</x:v>
      </x:c>
      <x:c r="G2566" s="12" t="n">
        <x:v>35.0569377657024</x:v>
      </x:c>
      <x:c r="H2566" s="12" t="n">
        <x:f>F2566+G2566</x:f>
        <x:v>42.12035464729013</x:v>
      </x:c>
      <x:c r="I2566" s="12" t="n">
        <x:f>H2566-E2566</x:f>
        <x:v>35.0569377657024</x:v>
      </x:c>
      <x:c r="J2566" s="12" t="n">
        <x:v>0</x:v>
      </x:c>
      <x:c r="K2566" s="12" t="n">
        <x:f>H2566+J2566</x:f>
        <x:v>42.12035464729013</x:v>
      </x:c>
      <x:c r="L2566" s="16" t="n">
        <x:v>1.3466</x:v>
      </x:c>
      <x:c r="M2566" s="17" t="n">
        <x:f>F2566*L2566</x:f>
        <x:v>9.511597172746034</x:v>
      </x:c>
      <x:c r="N2566" s="16" t="n">
        <x:f>L2566*'月度汇总'!$F$8</x:f>
        <x:v>2.0199</x:v>
      </x:c>
      <x:c r="O2566" s="17" t="n">
        <x:f>G2566*N2566</x:f>
        <x:v>70.81150859294227</x:v>
      </x:c>
      <x:c r="P2566" s="16" t="n">
        <x:f>L2566*'月度汇总'!$F$10</x:f>
        <x:v>6.7330000000000005</x:v>
      </x:c>
      <x:c r="Q2566" s="17" t="n">
        <x:f>J2566*P2566</x:f>
        <x:v>0</x:v>
      </x:c>
      <x:c r="R2566" s="12" t="n">
        <x:v>0</x:v>
      </x:c>
      <x:c r="S2566" s="17" t="n">
        <x:v>0</x:v>
      </x:c>
      <x:c r="T2566" s="19" t="n">
        <x:f>M2566+O2566+Q2566+S2566</x:f>
        <x:v>80.32310576568831</x:v>
      </x:c>
      <x:c r="U2566" s="18" t="str">
        <x:f>TEXT(T2566,"0.00")&amp;"元"</x:f>
        <x:v>80.32元</x:v>
      </x:c>
      <x:c r="V2566" s="12" t="n">
        <x:v>0</x:v>
      </x:c>
      <x:c r="W2566" s="12" t="n">
        <x:f>K2566-V2566</x:f>
        <x:v>42.12035464729013</x:v>
      </x:c>
    </x:row>
    <x:row r="2567" ht="20" customHeight="1">
      <x:c r="A2567" s="13" t="n">
        <x:v>45706.79861111111</x:v>
      </x:c>
      <x:c r="B2567" s="13" t="n">
        <x:v>45706.805555555555</x:v>
      </x:c>
      <x:c r="C2567" s="14" t="n">
        <x:v>45706</x:v>
      </x:c>
      <x:c r="D2567" s="15" t="n">
        <x:v>115</x:v>
      </x:c>
      <x:c r="E2567" s="12" t="n">
        <x:v>2.0176838308162814</x:v>
      </x:c>
      <x:c r="F2567" s="12" t="n">
        <x:v>2.0176838308162814</x:v>
      </x:c>
      <x:c r="G2567" s="12" t="n">
        <x:v>17.479331370279965</x:v>
      </x:c>
      <x:c r="H2567" s="12" t="n">
        <x:f>F2567+G2567</x:f>
        <x:v>19.497015201096247</x:v>
      </x:c>
      <x:c r="I2567" s="12" t="n">
        <x:f>H2567-E2567</x:f>
        <x:v>17.479331370279965</x:v>
      </x:c>
      <x:c r="J2567" s="12" t="n">
        <x:v>0</x:v>
      </x:c>
      <x:c r="K2567" s="12" t="n">
        <x:f>H2567+J2567</x:f>
        <x:v>19.497015201096247</x:v>
      </x:c>
      <x:c r="L2567" s="16" t="n">
        <x:v>1.3523</x:v>
      </x:c>
      <x:c r="M2567" s="17" t="n">
        <x:f>F2567*L2567</x:f>
        <x:v>2.7285138444128574</x:v>
      </x:c>
      <x:c r="N2567" s="16" t="n">
        <x:f>L2567*'月度汇总'!$F$8</x:f>
        <x:v>2.0284500000000003</x:v>
      </x:c>
      <x:c r="O2567" s="17" t="n">
        <x:f>G2567*N2567</x:f>
        <x:v>35.4559497180444</x:v>
      </x:c>
      <x:c r="P2567" s="16" t="n">
        <x:f>L2567*'月度汇总'!$F$10</x:f>
        <x:v>6.7615</x:v>
      </x:c>
      <x:c r="Q2567" s="17" t="n">
        <x:f>J2567*P2567</x:f>
        <x:v>0</x:v>
      </x:c>
      <x:c r="R2567" s="12" t="n">
        <x:v>0</x:v>
      </x:c>
      <x:c r="S2567" s="17" t="n">
        <x:v>0</x:v>
      </x:c>
      <x:c r="T2567" s="19" t="n">
        <x:f>M2567+O2567+Q2567+S2567</x:f>
        <x:v>38.18446356245726</x:v>
      </x:c>
      <x:c r="U2567" s="18" t="str">
        <x:f>TEXT(T2567,"0.00")&amp;"元"</x:f>
        <x:v>38.18元</x:v>
      </x:c>
      <x:c r="V2567" s="12" t="n">
        <x:v>0</x:v>
      </x:c>
      <x:c r="W2567" s="12" t="n">
        <x:f>K2567-V2567</x:f>
        <x:v>19.497015201096247</x:v>
      </x:c>
    </x:row>
    <x:row r="2568" ht="20" customHeight="1">
      <x:c r="A2568" s="13" t="n">
        <x:v>45706.805555555555</x:v>
      </x:c>
      <x:c r="B2568" s="13" t="n">
        <x:v>45706.8125</x:v>
      </x:c>
      <x:c r="C2568" s="14" t="n">
        <x:v>45706</x:v>
      </x:c>
      <x:c r="D2568" s="15" t="n">
        <x:v>116</x:v>
      </x:c>
      <x:c r="E2568" s="12" t="n">
        <x:v>0</x:v>
      </x:c>
      <x:c r="F2568" s="12" t="n">
        <x:v>0</x:v>
      </x:c>
      <x:c r="G2568" s="12" t="n">
        <x:v>22.73218202076862</x:v>
      </x:c>
      <x:c r="H2568" s="12" t="n">
        <x:f>F2568+G2568</x:f>
        <x:v>22.73218202076862</x:v>
      </x:c>
      <x:c r="I2568" s="12" t="n">
        <x:f>H2568-E2568</x:f>
        <x:v>22.73218202076862</x:v>
      </x:c>
      <x:c r="J2568" s="12" t="n">
        <x:v>0</x:v>
      </x:c>
      <x:c r="K2568" s="12" t="n">
        <x:f>H2568+J2568</x:f>
        <x:v>22.73218202076862</x:v>
      </x:c>
      <x:c r="L2568" s="16" t="n">
        <x:v>1.3445</x:v>
      </x:c>
      <x:c r="M2568" s="17" t="n">
        <x:f>F2568*L2568</x:f>
        <x:v>0</x:v>
      </x:c>
      <x:c r="N2568" s="16" t="n">
        <x:f>L2568*'月度汇总'!$F$8</x:f>
        <x:v>2.01675</x:v>
      </x:c>
      <x:c r="O2568" s="17" t="n">
        <x:f>G2568*N2568</x:f>
        <x:v>45.84512809038511</x:v>
      </x:c>
      <x:c r="P2568" s="16" t="n">
        <x:f>L2568*'月度汇总'!$F$10</x:f>
        <x:v>6.7225</x:v>
      </x:c>
      <x:c r="Q2568" s="17" t="n">
        <x:f>J2568*P2568</x:f>
        <x:v>0</x:v>
      </x:c>
      <x:c r="R2568" s="12" t="n">
        <x:v>0</x:v>
      </x:c>
      <x:c r="S2568" s="17" t="n">
        <x:v>0</x:v>
      </x:c>
      <x:c r="T2568" s="19" t="n">
        <x:f>M2568+O2568+Q2568+S2568</x:f>
        <x:v>45.84512809038511</x:v>
      </x:c>
      <x:c r="U2568" s="18" t="str">
        <x:f>TEXT(T2568,"0.00")&amp;"元"</x:f>
        <x:v>45.85元</x:v>
      </x:c>
      <x:c r="V2568" s="12" t="n">
        <x:v>0</x:v>
      </x:c>
      <x:c r="W2568" s="12" t="n">
        <x:f>K2568-V2568</x:f>
        <x:v>22.73218202076862</x:v>
      </x:c>
    </x:row>
    <x:row r="2569" ht="20" customHeight="1">
      <x:c r="A2569" s="13" t="n">
        <x:v>45706.8125</x:v>
      </x:c>
      <x:c r="B2569" s="13" t="n">
        <x:v>45706.819444444445</x:v>
      </x:c>
      <x:c r="C2569" s="14" t="n">
        <x:v>45706</x:v>
      </x:c>
      <x:c r="D2569" s="15" t="n">
        <x:v>117</x:v>
      </x:c>
      <x:c r="E2569" s="12" t="n">
        <x:v>11.7890064244948</x:v>
      </x:c>
      <x:c r="F2569" s="12" t="n">
        <x:v>11.7890064244948</x:v>
      </x:c>
      <x:c r="G2569" s="12" t="n">
        <x:v>24.72686353103768</x:v>
      </x:c>
      <x:c r="H2569" s="12" t="n">
        <x:f>F2569+G2569</x:f>
        <x:v>36.51586995553248</x:v>
      </x:c>
      <x:c r="I2569" s="12" t="n">
        <x:f>H2569-E2569</x:f>
        <x:v>24.72686353103768</x:v>
      </x:c>
      <x:c r="J2569" s="12" t="n">
        <x:v>0</x:v>
      </x:c>
      <x:c r="K2569" s="12" t="n">
        <x:f>H2569+J2569</x:f>
        <x:v>36.51586995553248</x:v>
      </x:c>
      <x:c r="L2569" s="16" t="n">
        <x:v>1.3483</x:v>
      </x:c>
      <x:c r="M2569" s="17" t="n">
        <x:f>F2569*L2569</x:f>
        <x:v>15.89511736214634</x:v>
      </x:c>
      <x:c r="N2569" s="16" t="n">
        <x:f>L2569*'月度汇总'!$F$8</x:f>
        <x:v>2.02245</x:v>
      </x:c>
      <x:c r="O2569" s="17" t="n">
        <x:f>G2569*N2569</x:f>
        <x:v>50.008845148347156</x:v>
      </x:c>
      <x:c r="P2569" s="16" t="n">
        <x:f>L2569*'月度汇总'!$F$10</x:f>
        <x:v>6.7415</x:v>
      </x:c>
      <x:c r="Q2569" s="17" t="n">
        <x:f>J2569*P2569</x:f>
        <x:v>0</x:v>
      </x:c>
      <x:c r="R2569" s="12" t="n">
        <x:v>0</x:v>
      </x:c>
      <x:c r="S2569" s="17" t="n">
        <x:v>0</x:v>
      </x:c>
      <x:c r="T2569" s="19" t="n">
        <x:f>M2569+O2569+Q2569+S2569</x:f>
        <x:v>65.9039625104935</x:v>
      </x:c>
      <x:c r="U2569" s="18" t="str">
        <x:f>TEXT(T2569,"0.00")&amp;"元"</x:f>
        <x:v>65.90元</x:v>
      </x:c>
      <x:c r="V2569" s="12" t="n">
        <x:v>0</x:v>
      </x:c>
      <x:c r="W2569" s="12" t="n">
        <x:f>K2569-V2569</x:f>
        <x:v>36.51586995553248</x:v>
      </x:c>
    </x:row>
    <x:row r="2570" ht="20" customHeight="1">
      <x:c r="A2570" s="13" t="n">
        <x:v>45706.819444444445</x:v>
      </x:c>
      <x:c r="B2570" s="13" t="n">
        <x:v>45706.82638888889</x:v>
      </x:c>
      <x:c r="C2570" s="14" t="n">
        <x:v>45706</x:v>
      </x:c>
      <x:c r="D2570" s="15" t="n">
        <x:v>118</x:v>
      </x:c>
      <x:c r="E2570" s="12" t="n">
        <x:v>26.24441689226194</x:v>
      </x:c>
      <x:c r="F2570" s="12" t="n">
        <x:v>26.24441689226194</x:v>
      </x:c>
      <x:c r="G2570" s="12" t="n">
        <x:v>15.677511013396952</x:v>
      </x:c>
      <x:c r="H2570" s="12" t="n">
        <x:f>F2570+G2570</x:f>
        <x:v>41.92192790565889</x:v>
      </x:c>
      <x:c r="I2570" s="12" t="n">
        <x:f>H2570-E2570</x:f>
        <x:v>15.677511013396952</x:v>
      </x:c>
      <x:c r="J2570" s="12" t="n">
        <x:v>0</x:v>
      </x:c>
      <x:c r="K2570" s="12" t="n">
        <x:f>H2570+J2570</x:f>
        <x:v>41.92192790565889</x:v>
      </x:c>
      <x:c r="L2570" s="16" t="n">
        <x:v>1.349</x:v>
      </x:c>
      <x:c r="M2570" s="17" t="n">
        <x:f>F2570*L2570</x:f>
        <x:v>35.40371838766136</x:v>
      </x:c>
      <x:c r="N2570" s="16" t="n">
        <x:f>L2570*'月度汇总'!$F$8</x:f>
        <x:v>2.0235</x:v>
      </x:c>
      <x:c r="O2570" s="17" t="n">
        <x:f>G2570*N2570</x:f>
        <x:v>31.72344353560873</x:v>
      </x:c>
      <x:c r="P2570" s="16" t="n">
        <x:f>L2570*'月度汇总'!$F$10</x:f>
        <x:v>6.745</x:v>
      </x:c>
      <x:c r="Q2570" s="17" t="n">
        <x:f>J2570*P2570</x:f>
        <x:v>0</x:v>
      </x:c>
      <x:c r="R2570" s="12" t="n">
        <x:v>0</x:v>
      </x:c>
      <x:c r="S2570" s="17" t="n">
        <x:v>0</x:v>
      </x:c>
      <x:c r="T2570" s="19" t="n">
        <x:f>M2570+O2570+Q2570+S2570</x:f>
        <x:v>67.12716192327008</x:v>
      </x:c>
      <x:c r="U2570" s="18" t="str">
        <x:f>TEXT(T2570,"0.00")&amp;"元"</x:f>
        <x:v>67.13元</x:v>
      </x:c>
      <x:c r="V2570" s="12" t="n">
        <x:v>0</x:v>
      </x:c>
      <x:c r="W2570" s="12" t="n">
        <x:f>K2570-V2570</x:f>
        <x:v>41.92192790565889</x:v>
      </x:c>
    </x:row>
    <x:row r="2571" ht="20" customHeight="1">
      <x:c r="A2571" s="13" t="n">
        <x:v>45706.82638888889</x:v>
      </x:c>
      <x:c r="B2571" s="13" t="n">
        <x:v>45706.83333333333</x:v>
      </x:c>
      <x:c r="C2571" s="14" t="n">
        <x:v>45706</x:v>
      </x:c>
      <x:c r="D2571" s="15" t="n">
        <x:v>119</x:v>
      </x:c>
      <x:c r="E2571" s="12" t="n">
        <x:v>21.465138377456356</x:v>
      </x:c>
      <x:c r="F2571" s="12" t="n">
        <x:v>21.465138377456356</x:v>
      </x:c>
      <x:c r="G2571" s="12" t="n">
        <x:v>22.97813473846179</x:v>
      </x:c>
      <x:c r="H2571" s="12" t="n">
        <x:f>F2571+G2571</x:f>
        <x:v>44.443273115918146</x:v>
      </x:c>
      <x:c r="I2571" s="12" t="n">
        <x:f>H2571-E2571</x:f>
        <x:v>22.97813473846179</x:v>
      </x:c>
      <x:c r="J2571" s="12" t="n">
        <x:v>0</x:v>
      </x:c>
      <x:c r="K2571" s="12" t="n">
        <x:f>H2571+J2571</x:f>
        <x:v>44.443273115918146</x:v>
      </x:c>
      <x:c r="L2571" s="16" t="n">
        <x:v>1.3473</x:v>
      </x:c>
      <x:c r="M2571" s="17" t="n">
        <x:f>F2571*L2571</x:f>
        <x:v>28.919980935946946</x:v>
      </x:c>
      <x:c r="N2571" s="16" t="n">
        <x:f>L2571*'月度汇总'!$F$8</x:f>
        <x:v>2.02095</x:v>
      </x:c>
      <x:c r="O2571" s="17" t="n">
        <x:f>G2571*N2571</x:f>
        <x:v>46.437661399694356</x:v>
      </x:c>
      <x:c r="P2571" s="16" t="n">
        <x:f>L2571*'月度汇总'!$F$10</x:f>
        <x:v>6.7364999999999995</x:v>
      </x:c>
      <x:c r="Q2571" s="17" t="n">
        <x:f>J2571*P2571</x:f>
        <x:v>0</x:v>
      </x:c>
      <x:c r="R2571" s="12" t="n">
        <x:v>0</x:v>
      </x:c>
      <x:c r="S2571" s="17" t="n">
        <x:v>0</x:v>
      </x:c>
      <x:c r="T2571" s="19" t="n">
        <x:f>M2571+O2571+Q2571+S2571</x:f>
        <x:v>75.3576423356413</x:v>
      </x:c>
      <x:c r="U2571" s="18" t="str">
        <x:f>TEXT(T2571,"0.00")&amp;"元"</x:f>
        <x:v>75.36元</x:v>
      </x:c>
      <x:c r="V2571" s="12" t="n">
        <x:v>0</x:v>
      </x:c>
      <x:c r="W2571" s="12" t="n">
        <x:f>K2571-V2571</x:f>
        <x:v>44.443273115918146</x:v>
      </x:c>
    </x:row>
    <x:row r="2572" ht="20" customHeight="1">
      <x:c r="A2572" s="13" t="n">
        <x:v>45706.83333333333</x:v>
      </x:c>
      <x:c r="B2572" s="13" t="n">
        <x:v>45706.84027777778</x:v>
      </x:c>
      <x:c r="C2572" s="14" t="n">
        <x:v>45706</x:v>
      </x:c>
      <x:c r="D2572" s="15" t="n">
        <x:v>120</x:v>
      </x:c>
      <x:c r="E2572" s="12" t="n">
        <x:v>7.9185342491950905</x:v>
      </x:c>
      <x:c r="F2572" s="12" t="n">
        <x:v>7.9185342491950905</x:v>
      </x:c>
      <x:c r="G2572" s="12" t="n">
        <x:v>18.614887599869235</x:v>
      </x:c>
      <x:c r="H2572" s="12" t="n">
        <x:f>F2572+G2572</x:f>
        <x:v>26.533421849064325</x:v>
      </x:c>
      <x:c r="I2572" s="12" t="n">
        <x:f>H2572-E2572</x:f>
        <x:v>18.614887599869235</x:v>
      </x:c>
      <x:c r="J2572" s="12" t="n">
        <x:v>0</x:v>
      </x:c>
      <x:c r="K2572" s="12" t="n">
        <x:f>H2572+J2572</x:f>
        <x:v>26.533421849064325</x:v>
      </x:c>
      <x:c r="L2572" s="16" t="n">
        <x:v>1.3482</x:v>
      </x:c>
      <x:c r="M2572" s="17" t="n">
        <x:f>F2572*L2572</x:f>
        <x:v>10.675767874764821</x:v>
      </x:c>
      <x:c r="N2572" s="16" t="n">
        <x:f>L2572*'月度汇总'!$F$8</x:f>
        <x:v>2.0223</x:v>
      </x:c>
      <x:c r="O2572" s="17" t="n">
        <x:f>G2572*N2572</x:f>
        <x:v>37.64488719321555</x:v>
      </x:c>
      <x:c r="P2572" s="16" t="n">
        <x:f>L2572*'月度汇总'!$F$10</x:f>
        <x:v>6.7410000000000005</x:v>
      </x:c>
      <x:c r="Q2572" s="17" t="n">
        <x:f>J2572*P2572</x:f>
        <x:v>0</x:v>
      </x:c>
      <x:c r="R2572" s="12" t="n">
        <x:v>0</x:v>
      </x:c>
      <x:c r="S2572" s="17" t="n">
        <x:v>0</x:v>
      </x:c>
      <x:c r="T2572" s="19" t="n">
        <x:f>M2572+O2572+Q2572+S2572</x:f>
        <x:v>48.320655067980375</x:v>
      </x:c>
      <x:c r="U2572" s="18" t="str">
        <x:f>TEXT(T2572,"0.00")&amp;"元"</x:f>
        <x:v>48.32元</x:v>
      </x:c>
      <x:c r="V2572" s="12" t="n">
        <x:v>0</x:v>
      </x:c>
      <x:c r="W2572" s="12" t="n">
        <x:f>K2572-V2572</x:f>
        <x:v>26.533421849064325</x:v>
      </x:c>
    </x:row>
    <x:row r="2573" ht="20" customHeight="1">
      <x:c r="A2573" s="13" t="n">
        <x:v>45706.84027777778</x:v>
      </x:c>
      <x:c r="B2573" s="13" t="n">
        <x:v>45706.84722222222</x:v>
      </x:c>
      <x:c r="C2573" s="14" t="n">
        <x:v>45706</x:v>
      </x:c>
      <x:c r="D2573" s="15" t="n">
        <x:v>121</x:v>
      </x:c>
      <x:c r="E2573" s="12" t="n">
        <x:v>0</x:v>
      </x:c>
      <x:c r="F2573" s="12" t="n">
        <x:v>0</x:v>
      </x:c>
      <x:c r="G2573" s="12" t="n">
        <x:v>2.9674933497335587</x:v>
      </x:c>
      <x:c r="H2573" s="12" t="n">
        <x:f>F2573+G2573</x:f>
        <x:v>2.9674933497335587</x:v>
      </x:c>
      <x:c r="I2573" s="12" t="n">
        <x:f>H2573-E2573</x:f>
        <x:v>2.9674933497335587</x:v>
      </x:c>
      <x:c r="J2573" s="12" t="n">
        <x:v>0</x:v>
      </x:c>
      <x:c r="K2573" s="12" t="n">
        <x:f>H2573+J2573</x:f>
        <x:v>2.9674933497335587</x:v>
      </x:c>
      <x:c r="L2573" s="16" t="n">
        <x:v>1.3513</x:v>
      </x:c>
      <x:c r="M2573" s="17" t="n">
        <x:f>F2573*L2573</x:f>
        <x:v>0</x:v>
      </x:c>
      <x:c r="N2573" s="16" t="n">
        <x:f>L2573*'月度汇总'!$F$8</x:f>
        <x:v>2.02695</x:v>
      </x:c>
      <x:c r="O2573" s="17" t="n">
        <x:f>G2573*N2573</x:f>
        <x:v>6.014960645242437</x:v>
      </x:c>
      <x:c r="P2573" s="16" t="n">
        <x:f>L2573*'月度汇总'!$F$10</x:f>
        <x:v>6.7565</x:v>
      </x:c>
      <x:c r="Q2573" s="17" t="n">
        <x:f>J2573*P2573</x:f>
        <x:v>0</x:v>
      </x:c>
      <x:c r="R2573" s="12" t="n">
        <x:v>0</x:v>
      </x:c>
      <x:c r="S2573" s="17" t="n">
        <x:v>0</x:v>
      </x:c>
      <x:c r="T2573" s="19" t="n">
        <x:f>M2573+O2573+Q2573+S2573</x:f>
        <x:v>6.014960645242437</x:v>
      </x:c>
      <x:c r="U2573" s="18" t="str">
        <x:f>TEXT(T2573,"0.00")&amp;"元"</x:f>
        <x:v>6.01元</x:v>
      </x:c>
      <x:c r="V2573" s="12" t="n">
        <x:v>0</x:v>
      </x:c>
      <x:c r="W2573" s="12" t="n">
        <x:f>K2573-V2573</x:f>
        <x:v>2.9674933497335587</x:v>
      </x:c>
    </x:row>
    <x:row r="2574" ht="20" customHeight="1">
      <x:c r="A2574" s="13" t="n">
        <x:v>45706.84722222222</x:v>
      </x:c>
      <x:c r="B2574" s="13" t="n">
        <x:v>45706.85416666667</x:v>
      </x:c>
      <x:c r="C2574" s="14" t="n">
        <x:v>45706</x:v>
      </x:c>
      <x:c r="D2574" s="15" t="n">
        <x:v>122</x:v>
      </x:c>
      <x:c r="E2574" s="12" t="n">
        <x:v>6.807266945243214</x:v>
      </x:c>
      <x:c r="F2574" s="12" t="n">
        <x:v>6.807266945243214</x:v>
      </x:c>
      <x:c r="G2574" s="12" t="n">
        <x:v>10.574144557094428</x:v>
      </x:c>
      <x:c r="H2574" s="12" t="n">
        <x:f>F2574+G2574</x:f>
        <x:v>17.38141150233764</x:v>
      </x:c>
      <x:c r="I2574" s="12" t="n">
        <x:f>H2574-E2574</x:f>
        <x:v>10.574144557094428</x:v>
      </x:c>
      <x:c r="J2574" s="12" t="n">
        <x:v>0</x:v>
      </x:c>
      <x:c r="K2574" s="12" t="n">
        <x:f>H2574+J2574</x:f>
        <x:v>17.38141150233764</x:v>
      </x:c>
      <x:c r="L2574" s="16" t="n">
        <x:v>1.34</x:v>
      </x:c>
      <x:c r="M2574" s="17" t="n">
        <x:f>F2574*L2574</x:f>
        <x:v>9.121737706625908</x:v>
      </x:c>
      <x:c r="N2574" s="16" t="n">
        <x:f>L2574*'月度汇总'!$F$8</x:f>
        <x:v>2.0100000000000002</x:v>
      </x:c>
      <x:c r="O2574" s="17" t="n">
        <x:f>G2574*N2574</x:f>
        <x:v>21.2540305597598</x:v>
      </x:c>
      <x:c r="P2574" s="16" t="n">
        <x:f>L2574*'月度汇总'!$F$10</x:f>
        <x:v>6.7</x:v>
      </x:c>
      <x:c r="Q2574" s="17" t="n">
        <x:f>J2574*P2574</x:f>
        <x:v>0</x:v>
      </x:c>
      <x:c r="R2574" s="12" t="n">
        <x:v>0</x:v>
      </x:c>
      <x:c r="S2574" s="17" t="n">
        <x:v>0</x:v>
      </x:c>
      <x:c r="T2574" s="19" t="n">
        <x:f>M2574+O2574+Q2574+S2574</x:f>
        <x:v>30.37576826638571</x:v>
      </x:c>
      <x:c r="U2574" s="18" t="str">
        <x:f>TEXT(T2574,"0.00")&amp;"元"</x:f>
        <x:v>30.38元</x:v>
      </x:c>
      <x:c r="V2574" s="12" t="n">
        <x:v>0</x:v>
      </x:c>
      <x:c r="W2574" s="12" t="n">
        <x:f>K2574-V2574</x:f>
        <x:v>17.38141150233764</x:v>
      </x:c>
    </x:row>
    <x:row r="2575" ht="20" customHeight="1">
      <x:c r="A2575" s="13" t="n">
        <x:v>45706.85416666667</x:v>
      </x:c>
      <x:c r="B2575" s="13" t="n">
        <x:v>45706.86111111111</x:v>
      </x:c>
      <x:c r="C2575" s="14" t="n">
        <x:v>45706</x:v>
      </x:c>
      <x:c r="D2575" s="15" t="n">
        <x:v>123</x:v>
      </x:c>
      <x:c r="E2575" s="12" t="n">
        <x:v>8.770126755186993</x:v>
      </x:c>
      <x:c r="F2575" s="12" t="n">
        <x:v>8.770126755186993</x:v>
      </x:c>
      <x:c r="G2575" s="12" t="n">
        <x:v>20.112512729587365</x:v>
      </x:c>
      <x:c r="H2575" s="12" t="n">
        <x:f>F2575+G2575</x:f>
        <x:v>28.88263948477436</x:v>
      </x:c>
      <x:c r="I2575" s="12" t="n">
        <x:f>H2575-E2575</x:f>
        <x:v>20.112512729587365</x:v>
      </x:c>
      <x:c r="J2575" s="12" t="n">
        <x:v>0</x:v>
      </x:c>
      <x:c r="K2575" s="12" t="n">
        <x:f>H2575+J2575</x:f>
        <x:v>28.88263948477436</x:v>
      </x:c>
      <x:c r="L2575" s="16" t="n">
        <x:v>1.3489</x:v>
      </x:c>
      <x:c r="M2575" s="17" t="n">
        <x:f>F2575*L2575</x:f>
        <x:v>11.830023980071735</x:v>
      </x:c>
      <x:c r="N2575" s="16" t="n">
        <x:f>L2575*'月度汇总'!$F$8</x:f>
        <x:v>2.0233499999999998</x:v>
      </x:c>
      <x:c r="O2575" s="17" t="n">
        <x:f>G2575*N2575</x:f>
        <x:v>40.69465263141059</x:v>
      </x:c>
      <x:c r="P2575" s="16" t="n">
        <x:f>L2575*'月度汇总'!$F$10</x:f>
        <x:v>6.7445</x:v>
      </x:c>
      <x:c r="Q2575" s="17" t="n">
        <x:f>J2575*P2575</x:f>
        <x:v>0</x:v>
      </x:c>
      <x:c r="R2575" s="12" t="n">
        <x:v>0</x:v>
      </x:c>
      <x:c r="S2575" s="17" t="n">
        <x:v>0</x:v>
      </x:c>
      <x:c r="T2575" s="19" t="n">
        <x:f>M2575+O2575+Q2575+S2575</x:f>
        <x:v>52.52467661148233</x:v>
      </x:c>
      <x:c r="U2575" s="18" t="str">
        <x:f>TEXT(T2575,"0.00")&amp;"元"</x:f>
        <x:v>52.52元</x:v>
      </x:c>
      <x:c r="V2575" s="12" t="n">
        <x:v>0</x:v>
      </x:c>
      <x:c r="W2575" s="12" t="n">
        <x:f>K2575-V2575</x:f>
        <x:v>28.88263948477436</x:v>
      </x:c>
    </x:row>
    <x:row r="2576" ht="20" customHeight="1">
      <x:c r="A2576" s="13" t="n">
        <x:v>45706.86111111111</x:v>
      </x:c>
      <x:c r="B2576" s="13" t="n">
        <x:v>45706.868055555555</x:v>
      </x:c>
      <x:c r="C2576" s="14" t="n">
        <x:v>45706</x:v>
      </x:c>
      <x:c r="D2576" s="15" t="n">
        <x:v>124</x:v>
      </x:c>
      <x:c r="E2576" s="12" t="n">
        <x:v>13.91413075119874</x:v>
      </x:c>
      <x:c r="F2576" s="12" t="n">
        <x:v>13.91413075119874</x:v>
      </x:c>
      <x:c r="G2576" s="12" t="n">
        <x:v>7.860429173598391</x:v>
      </x:c>
      <x:c r="H2576" s="12" t="n">
        <x:f>F2576+G2576</x:f>
        <x:v>21.77455992479713</x:v>
      </x:c>
      <x:c r="I2576" s="12" t="n">
        <x:f>H2576-E2576</x:f>
        <x:v>7.860429173598391</x:v>
      </x:c>
      <x:c r="J2576" s="12" t="n">
        <x:v>0</x:v>
      </x:c>
      <x:c r="K2576" s="12" t="n">
        <x:f>H2576+J2576</x:f>
        <x:v>21.77455992479713</x:v>
      </x:c>
      <x:c r="L2576" s="16" t="n">
        <x:v>1.3952</x:v>
      </x:c>
      <x:c r="M2576" s="17" t="n">
        <x:f>F2576*L2576</x:f>
        <x:v>19.412995224072482</x:v>
      </x:c>
      <x:c r="N2576" s="16" t="n">
        <x:f>L2576*'月度汇总'!$F$8</x:f>
        <x:v>2.0928</x:v>
      </x:c>
      <x:c r="O2576" s="17" t="n">
        <x:f>G2576*N2576</x:f>
        <x:v>16.45030617450671</x:v>
      </x:c>
      <x:c r="P2576" s="16" t="n">
        <x:f>L2576*'月度汇总'!$F$10</x:f>
        <x:v>6.976</x:v>
      </x:c>
      <x:c r="Q2576" s="17" t="n">
        <x:f>J2576*P2576</x:f>
        <x:v>0</x:v>
      </x:c>
      <x:c r="R2576" s="12" t="n">
        <x:v>0</x:v>
      </x:c>
      <x:c r="S2576" s="17" t="n">
        <x:v>0</x:v>
      </x:c>
      <x:c r="T2576" s="19" t="n">
        <x:f>M2576+O2576+Q2576+S2576</x:f>
        <x:v>35.863301398579196</x:v>
      </x:c>
      <x:c r="U2576" s="18" t="str">
        <x:f>TEXT(T2576,"0.00")&amp;"元"</x:f>
        <x:v>35.86元</x:v>
      </x:c>
      <x:c r="V2576" s="12" t="n">
        <x:v>0</x:v>
      </x:c>
      <x:c r="W2576" s="12" t="n">
        <x:f>K2576-V2576</x:f>
        <x:v>21.77455992479713</x:v>
      </x:c>
    </x:row>
    <x:row r="2577" ht="20" customHeight="1">
      <x:c r="A2577" s="13" t="n">
        <x:v>45706.868055555555</x:v>
      </x:c>
      <x:c r="B2577" s="13" t="n">
        <x:v>45706.875</x:v>
      </x:c>
      <x:c r="C2577" s="14" t="n">
        <x:v>45706</x:v>
      </x:c>
      <x:c r="D2577" s="15" t="n">
        <x:v>125</x:v>
      </x:c>
      <x:c r="E2577" s="12" t="n">
        <x:v>725.3110632444278</x:v>
      </x:c>
      <x:c r="F2577" s="12" t="n">
        <x:v>725.3110632444278</x:v>
      </x:c>
      <x:c r="G2577" s="12" t="n">
        <x:v>0</x:v>
      </x:c>
      <x:c r="H2577" s="12" t="n">
        <x:f>F2577+G2577</x:f>
        <x:v>725.3110632444278</x:v>
      </x:c>
      <x:c r="I2577" s="12" t="n">
        <x:f>H2577-E2577</x:f>
        <x:v>0</x:v>
      </x:c>
      <x:c r="J2577" s="12" t="n">
        <x:v>0</x:v>
      </x:c>
      <x:c r="K2577" s="12" t="n">
        <x:f>H2577+J2577</x:f>
        <x:v>725.3110632444278</x:v>
      </x:c>
      <x:c r="L2577" s="16" t="n">
        <x:v>1.2226</x:v>
      </x:c>
      <x:c r="M2577" s="17" t="n">
        <x:f>F2577*L2577</x:f>
        <x:v>886.7653059226374</x:v>
      </x:c>
      <x:c r="N2577" s="16" t="n">
        <x:f>L2577*'月度汇总'!$F$8</x:f>
        <x:v>1.8338999999999999</x:v>
      </x:c>
      <x:c r="O2577" s="17" t="n">
        <x:f>G2577*N2577</x:f>
        <x:v>0</x:v>
      </x:c>
      <x:c r="P2577" s="16" t="n">
        <x:f>L2577*'月度汇总'!$F$10</x:f>
        <x:v>6.1129999999999995</x:v>
      </x:c>
      <x:c r="Q2577" s="17" t="n">
        <x:f>J2577*P2577</x:f>
        <x:v>0</x:v>
      </x:c>
      <x:c r="R2577" s="12" t="n">
        <x:v>0</x:v>
      </x:c>
      <x:c r="S2577" s="17" t="n">
        <x:v>0</x:v>
      </x:c>
      <x:c r="T2577" s="19" t="n">
        <x:f>M2577+O2577+Q2577+S2577</x:f>
        <x:v>886.7653059226374</x:v>
      </x:c>
      <x:c r="U2577" s="18" t="str">
        <x:f>TEXT(T2577,"0.00")&amp;"元"</x:f>
        <x:v>886.77元</x:v>
      </x:c>
      <x:c r="V2577" s="12" t="n">
        <x:v>0</x:v>
      </x:c>
      <x:c r="W2577" s="12" t="n">
        <x:f>K2577-V2577</x:f>
        <x:v>725.3110632444278</x:v>
      </x:c>
    </x:row>
    <x:row r="2578" ht="20" customHeight="1">
      <x:c r="A2578" s="13" t="n">
        <x:v>45706.875</x:v>
      </x:c>
      <x:c r="B2578" s="13" t="n">
        <x:v>45706.881944444445</x:v>
      </x:c>
      <x:c r="C2578" s="14" t="n">
        <x:v>45706</x:v>
      </x:c>
      <x:c r="D2578" s="15" t="n">
        <x:v>126</x:v>
      </x:c>
      <x:c r="E2578" s="12" t="n">
        <x:v>756.7706682983817</x:v>
      </x:c>
      <x:c r="F2578" s="12" t="n">
        <x:v>749.6514109628037</x:v>
      </x:c>
      <x:c r="G2578" s="12" t="n">
        <x:v>2.1918134347600926</x:v>
      </x:c>
      <x:c r="H2578" s="12" t="n">
        <x:f>F2578+G2578</x:f>
        <x:v>751.8432243975637</x:v>
      </x:c>
      <x:c r="I2578" s="12" t="n">
        <x:f>H2578-E2578</x:f>
        <x:v>-4.927443900817934</x:v>
      </x:c>
      <x:c r="J2578" s="12" t="n">
        <x:v>0</x:v>
      </x:c>
      <x:c r="K2578" s="12" t="n">
        <x:f>H2578+J2578</x:f>
        <x:v>751.8432243975637</x:v>
      </x:c>
      <x:c r="L2578" s="16" t="n">
        <x:v>0.9332</x:v>
      </x:c>
      <x:c r="M2578" s="17" t="n">
        <x:f>F2578*L2578</x:f>
        <x:v>699.5746967104884</x:v>
      </x:c>
      <x:c r="N2578" s="16" t="n">
        <x:f>L2578*'月度汇总'!$F$8</x:f>
        <x:v>1.3998</x:v>
      </x:c>
      <x:c r="O2578" s="17" t="n">
        <x:f>G2578*N2578</x:f>
        <x:v>3.0681004459771777</x:v>
      </x:c>
      <x:c r="P2578" s="16" t="n">
        <x:f>L2578*'月度汇总'!$F$10</x:f>
        <x:v>4.666</x:v>
      </x:c>
      <x:c r="Q2578" s="17" t="n">
        <x:f>J2578*P2578</x:f>
        <x:v>0</x:v>
      </x:c>
      <x:c r="R2578" s="12" t="n">
        <x:v>0</x:v>
      </x:c>
      <x:c r="S2578" s="17" t="n">
        <x:v>0</x:v>
      </x:c>
      <x:c r="T2578" s="19" t="n">
        <x:f>M2578+O2578+Q2578+S2578</x:f>
        <x:v>702.6427971564656</x:v>
      </x:c>
      <x:c r="U2578" s="18" t="str">
        <x:f>TEXT(T2578,"0.00")&amp;"元"</x:f>
        <x:v>702.64元</x:v>
      </x:c>
      <x:c r="V2578" s="12" t="n">
        <x:v>0</x:v>
      </x:c>
      <x:c r="W2578" s="12" t="n">
        <x:f>K2578-V2578</x:f>
        <x:v>751.8432243975637</x:v>
      </x:c>
    </x:row>
    <x:row r="2579" ht="20" customHeight="1">
      <x:c r="A2579" s="13" t="n">
        <x:v>45706.881944444445</x:v>
      </x:c>
      <x:c r="B2579" s="13" t="n">
        <x:v>45706.88888888889</x:v>
      </x:c>
      <x:c r="C2579" s="14" t="n">
        <x:v>45706</x:v>
      </x:c>
      <x:c r="D2579" s="15" t="n">
        <x:v>127</x:v>
      </x:c>
      <x:c r="E2579" s="12" t="n">
        <x:v>736.7488541806335</x:v>
      </x:c>
      <x:c r="F2579" s="12" t="n">
        <x:v>734.7572191944346</x:v>
      </x:c>
      <x:c r="G2579" s="12" t="n">
        <x:v>0</x:v>
      </x:c>
      <x:c r="H2579" s="12" t="n">
        <x:f>F2579+G2579</x:f>
        <x:v>734.7572191944346</x:v>
      </x:c>
      <x:c r="I2579" s="12" t="n">
        <x:f>H2579-E2579</x:f>
        <x:v>-1.9916349861989602</x:v>
      </x:c>
      <x:c r="J2579" s="12" t="n">
        <x:v>0</x:v>
      </x:c>
      <x:c r="K2579" s="12" t="n">
        <x:f>H2579+J2579</x:f>
        <x:v>734.7572191944346</x:v>
      </x:c>
      <x:c r="L2579" s="16" t="n">
        <x:v>0.9068</x:v>
      </x:c>
      <x:c r="M2579" s="17" t="n">
        <x:f>F2579*L2579</x:f>
        <x:v>666.2778463655134</x:v>
      </x:c>
      <x:c r="N2579" s="16" t="n">
        <x:f>L2579*'月度汇总'!$F$8</x:f>
        <x:v>1.3602</x:v>
      </x:c>
      <x:c r="O2579" s="17" t="n">
        <x:f>G2579*N2579</x:f>
        <x:v>0</x:v>
      </x:c>
      <x:c r="P2579" s="16" t="n">
        <x:f>L2579*'月度汇总'!$F$10</x:f>
        <x:v>4.534000000000001</x:v>
      </x:c>
      <x:c r="Q2579" s="17" t="n">
        <x:f>J2579*P2579</x:f>
        <x:v>0</x:v>
      </x:c>
      <x:c r="R2579" s="12" t="n">
        <x:v>0</x:v>
      </x:c>
      <x:c r="S2579" s="17" t="n">
        <x:v>0</x:v>
      </x:c>
      <x:c r="T2579" s="19" t="n">
        <x:f>M2579+O2579+Q2579+S2579</x:f>
        <x:v>666.2778463655134</x:v>
      </x:c>
      <x:c r="U2579" s="18" t="str">
        <x:f>TEXT(T2579,"0.00")&amp;"元"</x:f>
        <x:v>666.28元</x:v>
      </x:c>
      <x:c r="V2579" s="12" t="n">
        <x:v>0</x:v>
      </x:c>
      <x:c r="W2579" s="12" t="n">
        <x:f>K2579-V2579</x:f>
        <x:v>734.7572191944346</x:v>
      </x:c>
    </x:row>
    <x:row r="2580" ht="20" customHeight="1">
      <x:c r="A2580" s="13" t="n">
        <x:v>45706.88888888889</x:v>
      </x:c>
      <x:c r="B2580" s="13" t="n">
        <x:v>45706.89583333333</x:v>
      </x:c>
      <x:c r="C2580" s="14" t="n">
        <x:v>45706</x:v>
      </x:c>
      <x:c r="D2580" s="15" t="n">
        <x:v>128</x:v>
      </x:c>
      <x:c r="E2580" s="12" t="n">
        <x:v>715.761372565473</x:v>
      </x:c>
      <x:c r="F2580" s="12" t="n">
        <x:v>714.5921782369805</x:v>
      </x:c>
      <x:c r="G2580" s="12" t="n">
        <x:v>12.985774136561417</x:v>
      </x:c>
      <x:c r="H2580" s="12" t="n">
        <x:f>F2580+G2580</x:f>
        <x:v>727.577952373542</x:v>
      </x:c>
      <x:c r="I2580" s="12" t="n">
        <x:f>H2580-E2580</x:f>
        <x:v>11.816579808068923</x:v>
      </x:c>
      <x:c r="J2580" s="12" t="n">
        <x:v>0</x:v>
      </x:c>
      <x:c r="K2580" s="12" t="n">
        <x:f>H2580+J2580</x:f>
        <x:v>727.577952373542</x:v>
      </x:c>
      <x:c r="L2580" s="16" t="n">
        <x:v>0.9371</x:v>
      </x:c>
      <x:c r="M2580" s="17" t="n">
        <x:f>F2580*L2580</x:f>
        <x:v>669.6443302258745</x:v>
      </x:c>
      <x:c r="N2580" s="16" t="n">
        <x:f>L2580*'月度汇总'!$F$8</x:f>
        <x:v>1.40565</x:v>
      </x:c>
      <x:c r="O2580" s="17" t="n">
        <x:f>G2580*N2580</x:f>
        <x:v>18.253453415057557</x:v>
      </x:c>
      <x:c r="P2580" s="16" t="n">
        <x:f>L2580*'月度汇总'!$F$10</x:f>
        <x:v>4.6855</x:v>
      </x:c>
      <x:c r="Q2580" s="17" t="n">
        <x:f>J2580*P2580</x:f>
        <x:v>0</x:v>
      </x:c>
      <x:c r="R2580" s="12" t="n">
        <x:v>0</x:v>
      </x:c>
      <x:c r="S2580" s="17" t="n">
        <x:v>0</x:v>
      </x:c>
      <x:c r="T2580" s="19" t="n">
        <x:f>M2580+O2580+Q2580+S2580</x:f>
        <x:v>687.8977836409321</x:v>
      </x:c>
      <x:c r="U2580" s="18" t="str">
        <x:f>TEXT(T2580,"0.00")&amp;"元"</x:f>
        <x:v>687.90元</x:v>
      </x:c>
      <x:c r="V2580" s="12" t="n">
        <x:v>0</x:v>
      </x:c>
      <x:c r="W2580" s="12" t="n">
        <x:f>K2580-V2580</x:f>
        <x:v>727.577952373542</x:v>
      </x:c>
    </x:row>
    <x:row r="2581" ht="20" customHeight="1">
      <x:c r="A2581" s="13" t="n">
        <x:v>45706.89583333333</x:v>
      </x:c>
      <x:c r="B2581" s="13" t="n">
        <x:v>45706.90277777778</x:v>
      </x:c>
      <x:c r="C2581" s="14" t="n">
        <x:v>45706</x:v>
      </x:c>
      <x:c r="D2581" s="15" t="n">
        <x:v>129</x:v>
      </x:c>
      <x:c r="E2581" s="12" t="n">
        <x:v>741.2922928569731</x:v>
      </x:c>
      <x:c r="F2581" s="12" t="n">
        <x:v>740.1551292184623</x:v>
      </x:c>
      <x:c r="G2581" s="12" t="n">
        <x:v>12.630022064041327</x:v>
      </x:c>
      <x:c r="H2581" s="12" t="n">
        <x:f>F2581+G2581</x:f>
        <x:v>752.7851512825036</x:v>
      </x:c>
      <x:c r="I2581" s="12" t="n">
        <x:f>H2581-E2581</x:f>
        <x:v>11.492858425530585</x:v>
      </x:c>
      <x:c r="J2581" s="12" t="n">
        <x:v>0</x:v>
      </x:c>
      <x:c r="K2581" s="12" t="n">
        <x:f>H2581+J2581</x:f>
        <x:v>752.7851512825036</x:v>
      </x:c>
      <x:c r="L2581" s="16" t="n">
        <x:v>0.9371</x:v>
      </x:c>
      <x:c r="M2581" s="17" t="n">
        <x:f>F2581*L2581</x:f>
        <x:v>693.5993715906211</x:v>
      </x:c>
      <x:c r="N2581" s="16" t="n">
        <x:f>L2581*'月度汇总'!$F$8</x:f>
        <x:v>1.40565</x:v>
      </x:c>
      <x:c r="O2581" s="17" t="n">
        <x:f>G2581*N2581</x:f>
        <x:v>17.753390514319694</x:v>
      </x:c>
      <x:c r="P2581" s="16" t="n">
        <x:f>L2581*'月度汇总'!$F$10</x:f>
        <x:v>4.6855</x:v>
      </x:c>
      <x:c r="Q2581" s="17" t="n">
        <x:f>J2581*P2581</x:f>
        <x:v>0</x:v>
      </x:c>
      <x:c r="R2581" s="12" t="n">
        <x:v>0</x:v>
      </x:c>
      <x:c r="S2581" s="17" t="n">
        <x:v>0</x:v>
      </x:c>
      <x:c r="T2581" s="19" t="n">
        <x:f>M2581+O2581+Q2581+S2581</x:f>
        <x:v>711.3527621049408</x:v>
      </x:c>
      <x:c r="U2581" s="18" t="str">
        <x:f>TEXT(T2581,"0.00")&amp;"元"</x:f>
        <x:v>711.35元</x:v>
      </x:c>
      <x:c r="V2581" s="12" t="n">
        <x:v>0</x:v>
      </x:c>
      <x:c r="W2581" s="12" t="n">
        <x:f>K2581-V2581</x:f>
        <x:v>752.7851512825036</x:v>
      </x:c>
    </x:row>
    <x:row r="2582" ht="20" customHeight="1">
      <x:c r="A2582" s="13" t="n">
        <x:v>45706.90277777778</x:v>
      </x:c>
      <x:c r="B2582" s="13" t="n">
        <x:v>45706.90972222222</x:v>
      </x:c>
      <x:c r="C2582" s="14" t="n">
        <x:v>45706</x:v>
      </x:c>
      <x:c r="D2582" s="15" t="n">
        <x:v>130</x:v>
      </x:c>
      <x:c r="E2582" s="12" t="n">
        <x:v>733.4821590251418</x:v>
      </x:c>
      <x:c r="F2582" s="12" t="n">
        <x:v>733.4821590251418</x:v>
      </x:c>
      <x:c r="G2582" s="12" t="n">
        <x:v>14.812528461488569</x:v>
      </x:c>
      <x:c r="H2582" s="12" t="n">
        <x:f>F2582+G2582</x:f>
        <x:v>748.2946874866303</x:v>
      </x:c>
      <x:c r="I2582" s="12" t="n">
        <x:f>H2582-E2582</x:f>
        <x:v>14.812528461488569</x:v>
      </x:c>
      <x:c r="J2582" s="12" t="n">
        <x:v>0</x:v>
      </x:c>
      <x:c r="K2582" s="12" t="n">
        <x:f>H2582+J2582</x:f>
        <x:v>748.2946874866303</x:v>
      </x:c>
      <x:c r="L2582" s="16" t="n">
        <x:v>0.9871</x:v>
      </x:c>
      <x:c r="M2582" s="17" t="n">
        <x:f>F2582*L2582</x:f>
        <x:v>724.0202391737174</x:v>
      </x:c>
      <x:c r="N2582" s="16" t="n">
        <x:f>L2582*'月度汇总'!$F$8</x:f>
        <x:v>1.48065</x:v>
      </x:c>
      <x:c r="O2582" s="17" t="n">
        <x:f>G2582*N2582</x:f>
        <x:v>21.93217026650305</x:v>
      </x:c>
      <x:c r="P2582" s="16" t="n">
        <x:f>L2582*'月度汇总'!$F$10</x:f>
        <x:v>4.9355</x:v>
      </x:c>
      <x:c r="Q2582" s="17" t="n">
        <x:f>J2582*P2582</x:f>
        <x:v>0</x:v>
      </x:c>
      <x:c r="R2582" s="12" t="n">
        <x:v>0</x:v>
      </x:c>
      <x:c r="S2582" s="17" t="n">
        <x:v>0</x:v>
      </x:c>
      <x:c r="T2582" s="19" t="n">
        <x:f>M2582+O2582+Q2582+S2582</x:f>
        <x:v>745.9524094402204</x:v>
      </x:c>
      <x:c r="U2582" s="18" t="str">
        <x:f>TEXT(T2582,"0.00")&amp;"元"</x:f>
        <x:v>745.95元</x:v>
      </x:c>
      <x:c r="V2582" s="12" t="n">
        <x:v>0</x:v>
      </x:c>
      <x:c r="W2582" s="12" t="n">
        <x:f>K2582-V2582</x:f>
        <x:v>748.2946874866303</x:v>
      </x:c>
    </x:row>
    <x:row r="2583" ht="20" customHeight="1">
      <x:c r="A2583" s="13" t="n">
        <x:v>45706.90972222222</x:v>
      </x:c>
      <x:c r="B2583" s="13" t="n">
        <x:v>45706.91666666667</x:v>
      </x:c>
      <x:c r="C2583" s="14" t="n">
        <x:v>45706</x:v>
      </x:c>
      <x:c r="D2583" s="15" t="n">
        <x:v>131</x:v>
      </x:c>
      <x:c r="E2583" s="12" t="n">
        <x:v>645.5960260130513</x:v>
      </x:c>
      <x:c r="F2583" s="12" t="n">
        <x:v>645.5960260130513</x:v>
      </x:c>
      <x:c r="G2583" s="12" t="n">
        <x:v>38.70069049909057</x:v>
      </x:c>
      <x:c r="H2583" s="12" t="n">
        <x:f>F2583+G2583</x:f>
        <x:v>684.2967165121419</x:v>
      </x:c>
      <x:c r="I2583" s="12" t="n">
        <x:f>H2583-E2583</x:f>
        <x:v>38.70069049909057</x:v>
      </x:c>
      <x:c r="J2583" s="12" t="n">
        <x:v>0</x:v>
      </x:c>
      <x:c r="K2583" s="12" t="n">
        <x:f>H2583+J2583</x:f>
        <x:v>684.2967165121419</x:v>
      </x:c>
      <x:c r="L2583" s="16" t="n">
        <x:v>0.7764</x:v>
      </x:c>
      <x:c r="M2583" s="17" t="n">
        <x:f>F2583*L2583</x:f>
        <x:v>501.240754596533</x:v>
      </x:c>
      <x:c r="N2583" s="16" t="n">
        <x:f>L2583*'月度汇总'!$F$8</x:f>
        <x:v>1.1646</x:v>
      </x:c>
      <x:c r="O2583" s="17" t="n">
        <x:f>G2583*N2583</x:f>
        <x:v>45.07082415524088</x:v>
      </x:c>
      <x:c r="P2583" s="16" t="n">
        <x:f>L2583*'月度汇总'!$F$10</x:f>
        <x:v>3.8819999999999997</x:v>
      </x:c>
      <x:c r="Q2583" s="17" t="n">
        <x:f>J2583*P2583</x:f>
        <x:v>0</x:v>
      </x:c>
      <x:c r="R2583" s="12" t="n">
        <x:v>0</x:v>
      </x:c>
      <x:c r="S2583" s="17" t="n">
        <x:v>0</x:v>
      </x:c>
      <x:c r="T2583" s="19" t="n">
        <x:f>M2583+O2583+Q2583+S2583</x:f>
        <x:v>546.3115787517739</x:v>
      </x:c>
      <x:c r="U2583" s="18" t="str">
        <x:f>TEXT(T2583,"0.00")&amp;"元"</x:f>
        <x:v>546.31元</x:v>
      </x:c>
      <x:c r="V2583" s="12" t="n">
        <x:v>0</x:v>
      </x:c>
      <x:c r="W2583" s="12" t="n">
        <x:f>K2583-V2583</x:f>
        <x:v>684.2967165121419</x:v>
      </x:c>
    </x:row>
    <x:row r="2584" ht="20" customHeight="1">
      <x:c r="A2584" s="13" t="n">
        <x:v>45706.91666666667</x:v>
      </x:c>
      <x:c r="B2584" s="13" t="n">
        <x:v>45706.92361111111</x:v>
      </x:c>
      <x:c r="C2584" s="14" t="n">
        <x:v>45706</x:v>
      </x:c>
      <x:c r="D2584" s="15" t="n">
        <x:v>132</x:v>
      </x:c>
      <x:c r="E2584" s="12" t="n">
        <x:v>1362.4697089187794</x:v>
      </x:c>
      <x:c r="F2584" s="12" t="n">
        <x:v>1361.423467864648</x:v>
      </x:c>
      <x:c r="G2584" s="12" t="n">
        <x:v>0</x:v>
      </x:c>
      <x:c r="H2584" s="12" t="n">
        <x:f>F2584+G2584</x:f>
        <x:v>1361.423467864648</x:v>
      </x:c>
      <x:c r="I2584" s="12" t="n">
        <x:f>H2584-E2584</x:f>
        <x:v>-1.0462410541313147</x:v>
      </x:c>
      <x:c r="J2584" s="12" t="n">
        <x:v>0</x:v>
      </x:c>
      <x:c r="K2584" s="12" t="n">
        <x:f>H2584+J2584</x:f>
        <x:v>1361.423467864648</x:v>
      </x:c>
      <x:c r="L2584" s="16" t="n">
        <x:v>0.4209</x:v>
      </x:c>
      <x:c r="M2584" s="17" t="n">
        <x:f>F2584*L2584</x:f>
        <x:v>573.0231376242303</x:v>
      </x:c>
      <x:c r="N2584" s="16" t="n">
        <x:f>L2584*'月度汇总'!$F$8</x:f>
        <x:v>0.63135</x:v>
      </x:c>
      <x:c r="O2584" s="17" t="n">
        <x:f>G2584*N2584</x:f>
        <x:v>0</x:v>
      </x:c>
      <x:c r="P2584" s="16" t="n">
        <x:f>L2584*'月度汇总'!$F$10</x:f>
        <x:v>2.1045</x:v>
      </x:c>
      <x:c r="Q2584" s="17" t="n">
        <x:f>J2584*P2584</x:f>
        <x:v>0</x:v>
      </x:c>
      <x:c r="R2584" s="12" t="n">
        <x:v>0</x:v>
      </x:c>
      <x:c r="S2584" s="17" t="n">
        <x:v>0</x:v>
      </x:c>
      <x:c r="T2584" s="19" t="n">
        <x:f>M2584+O2584+Q2584+S2584</x:f>
        <x:v>573.0231376242303</x:v>
      </x:c>
      <x:c r="U2584" s="18" t="str">
        <x:f>TEXT(T2584,"0.00")&amp;"元"</x:f>
        <x:v>573.02元</x:v>
      </x:c>
      <x:c r="V2584" s="12" t="n">
        <x:v>5.8151345413146975</x:v>
      </x:c>
      <x:c r="W2584" s="12" t="n">
        <x:f>K2584-V2584</x:f>
        <x:v>1355.6083333233335</x:v>
      </x:c>
    </x:row>
    <x:row r="2585" ht="20" customHeight="1">
      <x:c r="A2585" s="13" t="n">
        <x:v>45706.92361111111</x:v>
      </x:c>
      <x:c r="B2585" s="13" t="n">
        <x:v>45706.930555555555</x:v>
      </x:c>
      <x:c r="C2585" s="14" t="n">
        <x:v>45706</x:v>
      </x:c>
      <x:c r="D2585" s="15" t="n">
        <x:v>133</x:v>
      </x:c>
      <x:c r="E2585" s="12" t="n">
        <x:v>1358.2272014987595</x:v>
      </x:c>
      <x:c r="F2585" s="12" t="n">
        <x:v>1357.2096227653683</x:v>
      </x:c>
      <x:c r="G2585" s="12" t="n">
        <x:v>0</x:v>
      </x:c>
      <x:c r="H2585" s="12" t="n">
        <x:f>F2585+G2585</x:f>
        <x:v>1357.2096227653683</x:v>
      </x:c>
      <x:c r="I2585" s="12" t="n">
        <x:f>H2585-E2585</x:f>
        <x:v>-1.0175787333912467</x:v>
      </x:c>
      <x:c r="J2585" s="12" t="n">
        <x:v>0</x:v>
      </x:c>
      <x:c r="K2585" s="12" t="n">
        <x:f>H2585+J2585</x:f>
        <x:v>1357.2096227653683</x:v>
      </x:c>
      <x:c r="L2585" s="16" t="n">
        <x:v>0.3859</x:v>
      </x:c>
      <x:c r="M2585" s="17" t="n">
        <x:f>F2585*L2585</x:f>
        <x:v>523.7471934251556</x:v>
      </x:c>
      <x:c r="N2585" s="16" t="n">
        <x:f>L2585*'月度汇总'!$F$8</x:f>
        <x:v>0.5788500000000001</x:v>
      </x:c>
      <x:c r="O2585" s="17" t="n">
        <x:f>G2585*N2585</x:f>
        <x:v>0</x:v>
      </x:c>
      <x:c r="P2585" s="16" t="n">
        <x:f>L2585*'月度汇总'!$F$10</x:f>
        <x:v>1.9295</x:v>
      </x:c>
      <x:c r="Q2585" s="17" t="n">
        <x:f>J2585*P2585</x:f>
        <x:v>0</x:v>
      </x:c>
      <x:c r="R2585" s="12" t="n">
        <x:v>0</x:v>
      </x:c>
      <x:c r="S2585" s="17" t="n">
        <x:v>0</x:v>
      </x:c>
      <x:c r="T2585" s="19" t="n">
        <x:f>M2585+O2585+Q2585+S2585</x:f>
        <x:v>523.7471934251556</x:v>
      </x:c>
      <x:c r="U2585" s="18" t="str">
        <x:f>TEXT(T2585,"0.00")&amp;"元"</x:f>
        <x:v>523.75元</x:v>
      </x:c>
      <x:c r="V2585" s="12" t="n">
        <x:v>0</x:v>
      </x:c>
      <x:c r="W2585" s="12" t="n">
        <x:f>K2585-V2585</x:f>
        <x:v>1357.2096227653683</x:v>
      </x:c>
    </x:row>
    <x:row r="2586" ht="20" customHeight="1">
      <x:c r="A2586" s="13" t="n">
        <x:v>45706.930555555555</x:v>
      </x:c>
      <x:c r="B2586" s="13" t="n">
        <x:v>45706.9375</x:v>
      </x:c>
      <x:c r="C2586" s="14" t="n">
        <x:v>45706</x:v>
      </x:c>
      <x:c r="D2586" s="15" t="n">
        <x:v>134</x:v>
      </x:c>
      <x:c r="E2586" s="12" t="n">
        <x:v>559.1793439677384</x:v>
      </x:c>
      <x:c r="F2586" s="12" t="n">
        <x:v>559.1793439677384</x:v>
      </x:c>
      <x:c r="G2586" s="12" t="n">
        <x:v>0</x:v>
      </x:c>
      <x:c r="H2586" s="12" t="n">
        <x:f>F2586+G2586</x:f>
        <x:v>559.1793439677384</x:v>
      </x:c>
      <x:c r="I2586" s="12" t="n">
        <x:f>H2586-E2586</x:f>
        <x:v>0</x:v>
      </x:c>
      <x:c r="J2586" s="12" t="n">
        <x:v>0</x:v>
      </x:c>
      <x:c r="K2586" s="12" t="n">
        <x:f>H2586+J2586</x:f>
        <x:v>559.1793439677384</x:v>
      </x:c>
      <x:c r="L2586" s="16" t="n">
        <x:v>0.4368</x:v>
      </x:c>
      <x:c r="M2586" s="17" t="n">
        <x:f>F2586*L2586</x:f>
        <x:v>244.24953744510816</x:v>
      </x:c>
      <x:c r="N2586" s="16" t="n">
        <x:f>L2586*'月度汇总'!$F$8</x:f>
        <x:v>0.6552</x:v>
      </x:c>
      <x:c r="O2586" s="17" t="n">
        <x:f>G2586*N2586</x:f>
        <x:v>0</x:v>
      </x:c>
      <x:c r="P2586" s="16" t="n">
        <x:f>L2586*'月度汇总'!$F$10</x:f>
        <x:v>2.184</x:v>
      </x:c>
      <x:c r="Q2586" s="17" t="n">
        <x:f>J2586*P2586</x:f>
        <x:v>0</x:v>
      </x:c>
      <x:c r="R2586" s="12" t="n">
        <x:v>0</x:v>
      </x:c>
      <x:c r="S2586" s="17" t="n">
        <x:v>0</x:v>
      </x:c>
      <x:c r="T2586" s="19" t="n">
        <x:f>M2586+O2586+Q2586+S2586</x:f>
        <x:v>244.24953744510816</x:v>
      </x:c>
      <x:c r="U2586" s="18" t="str">
        <x:f>TEXT(T2586,"0.00")&amp;"元"</x:f>
        <x:v>244.25元</x:v>
      </x:c>
      <x:c r="V2586" s="12" t="n">
        <x:v>0</x:v>
      </x:c>
      <x:c r="W2586" s="12" t="n">
        <x:f>K2586-V2586</x:f>
        <x:v>559.1793439677384</x:v>
      </x:c>
    </x:row>
    <x:row r="2587" ht="20" customHeight="1">
      <x:c r="A2587" s="13" t="n">
        <x:v>45706.9375</x:v>
      </x:c>
      <x:c r="B2587" s="13" t="n">
        <x:v>45706.944444444445</x:v>
      </x:c>
      <x:c r="C2587" s="14" t="n">
        <x:v>45706</x:v>
      </x:c>
      <x:c r="D2587" s="15" t="n">
        <x:v>135</x:v>
      </x:c>
      <x:c r="E2587" s="12" t="n">
        <x:v>1394.2266778700189</x:v>
      </x:c>
      <x:c r="F2587" s="12" t="n">
        <x:v>1393.2640896318094</x:v>
      </x:c>
      <x:c r="G2587" s="12" t="n">
        <x:v>0</x:v>
      </x:c>
      <x:c r="H2587" s="12" t="n">
        <x:f>F2587+G2587</x:f>
        <x:v>1393.2640896318094</x:v>
      </x:c>
      <x:c r="I2587" s="12" t="n">
        <x:f>H2587-E2587</x:f>
        <x:v>-0.9625882382094915</x:v>
      </x:c>
      <x:c r="J2587" s="12" t="n">
        <x:v>0</x:v>
      </x:c>
      <x:c r="K2587" s="12" t="n">
        <x:f>H2587+J2587</x:f>
        <x:v>1393.2640896318094</x:v>
      </x:c>
      <x:c r="L2587" s="16" t="n">
        <x:v>0.4198</x:v>
      </x:c>
      <x:c r="M2587" s="17" t="n">
        <x:f>F2587*L2587</x:f>
        <x:v>584.8922648274336</x:v>
      </x:c>
      <x:c r="N2587" s="16" t="n">
        <x:f>L2587*'月度汇总'!$F$8</x:f>
        <x:v>0.6297</x:v>
      </x:c>
      <x:c r="O2587" s="17" t="n">
        <x:f>G2587*N2587</x:f>
        <x:v>0</x:v>
      </x:c>
      <x:c r="P2587" s="16" t="n">
        <x:f>L2587*'月度汇总'!$F$10</x:f>
        <x:v>2.099</x:v>
      </x:c>
      <x:c r="Q2587" s="17" t="n">
        <x:f>J2587*P2587</x:f>
        <x:v>0</x:v>
      </x:c>
      <x:c r="R2587" s="12" t="n">
        <x:v>0</x:v>
      </x:c>
      <x:c r="S2587" s="17" t="n">
        <x:v>0</x:v>
      </x:c>
      <x:c r="T2587" s="19" t="n">
        <x:f>M2587+O2587+Q2587+S2587</x:f>
        <x:v>584.8922648274336</x:v>
      </x:c>
      <x:c r="U2587" s="18" t="str">
        <x:f>TEXT(T2587,"0.00")&amp;"元"</x:f>
        <x:v>584.89元</x:v>
      </x:c>
      <x:c r="V2587" s="12" t="n">
        <x:v>50.832422975142656</x:v>
      </x:c>
      <x:c r="W2587" s="12" t="n">
        <x:f>K2587-V2587</x:f>
        <x:v>1342.4316666566667</x:v>
      </x:c>
    </x:row>
    <x:row r="2588" ht="20" customHeight="1">
      <x:c r="A2588" s="13" t="n">
        <x:v>45706.944444444445</x:v>
      </x:c>
      <x:c r="B2588" s="13" t="n">
        <x:v>45706.95138888889</x:v>
      </x:c>
      <x:c r="C2588" s="14" t="n">
        <x:v>45706</x:v>
      </x:c>
      <x:c r="D2588" s="15" t="n">
        <x:v>136</x:v>
      </x:c>
      <x:c r="E2588" s="12" t="n">
        <x:v>1378.4422248217456</x:v>
      </x:c>
      <x:c r="F2588" s="12" t="n">
        <x:v>1377.5060071916432</x:v>
      </x:c>
      <x:c r="G2588" s="12" t="n">
        <x:v>0</x:v>
      </x:c>
      <x:c r="H2588" s="12" t="n">
        <x:f>F2588+G2588</x:f>
        <x:v>1377.5060071916432</x:v>
      </x:c>
      <x:c r="I2588" s="12" t="n">
        <x:f>H2588-E2588</x:f>
        <x:v>-0.9362176301024192</x:v>
      </x:c>
      <x:c r="J2588" s="12" t="n">
        <x:v>0</x:v>
      </x:c>
      <x:c r="K2588" s="12" t="n">
        <x:f>H2588+J2588</x:f>
        <x:v>1377.5060071916432</x:v>
      </x:c>
      <x:c r="L2588" s="16" t="n">
        <x:v>0.4186</x:v>
      </x:c>
      <x:c r="M2588" s="17" t="n">
        <x:f>F2588*L2588</x:f>
        <x:v>576.6240146104219</x:v>
      </x:c>
      <x:c r="N2588" s="16" t="n">
        <x:f>L2588*'月度汇总'!$F$8</x:f>
        <x:v>0.6279</x:v>
      </x:c>
      <x:c r="O2588" s="17" t="n">
        <x:f>G2588*N2588</x:f>
        <x:v>0</x:v>
      </x:c>
      <x:c r="P2588" s="16" t="n">
        <x:f>L2588*'月度汇总'!$F$10</x:f>
        <x:v>2.093</x:v>
      </x:c>
      <x:c r="Q2588" s="17" t="n">
        <x:f>J2588*P2588</x:f>
        <x:v>0</x:v>
      </x:c>
      <x:c r="R2588" s="12" t="n">
        <x:v>0</x:v>
      </x:c>
      <x:c r="S2588" s="17" t="n">
        <x:v>0</x:v>
      </x:c>
      <x:c r="T2588" s="19" t="n">
        <x:f>M2588+O2588+Q2588+S2588</x:f>
        <x:v>576.6240146104219</x:v>
      </x:c>
      <x:c r="U2588" s="18" t="str">
        <x:f>TEXT(T2588,"0.00")&amp;"元"</x:f>
        <x:v>576.62元</x:v>
      </x:c>
      <x:c r="V2588" s="12" t="n">
        <x:v>29.465190534976493</x:v>
      </x:c>
      <x:c r="W2588" s="12" t="n">
        <x:f>K2588-V2588</x:f>
        <x:v>1348.0408166566667</x:v>
      </x:c>
    </x:row>
    <x:row r="2589" ht="20" customHeight="1">
      <x:c r="A2589" s="13" t="n">
        <x:v>45706.95138888889</x:v>
      </x:c>
      <x:c r="B2589" s="13" t="n">
        <x:v>45706.95833333333</x:v>
      </x:c>
      <x:c r="C2589" s="14" t="n">
        <x:v>45706</x:v>
      </x:c>
      <x:c r="D2589" s="15" t="n">
        <x:v>137</x:v>
      </x:c>
      <x:c r="E2589" s="12" t="n">
        <x:v>1381.0723540089355</x:v>
      </x:c>
      <x:c r="F2589" s="12" t="n">
        <x:v>1380.1617845503429</x:v>
      </x:c>
      <x:c r="G2589" s="12" t="n">
        <x:v>0</x:v>
      </x:c>
      <x:c r="H2589" s="12" t="n">
        <x:f>F2589+G2589</x:f>
        <x:v>1380.1617845503429</x:v>
      </x:c>
      <x:c r="I2589" s="12" t="n">
        <x:f>H2589-E2589</x:f>
        <x:v>-0.9105694585925903</x:v>
      </x:c>
      <x:c r="J2589" s="12" t="n">
        <x:v>0</x:v>
      </x:c>
      <x:c r="K2589" s="12" t="n">
        <x:f>H2589+J2589</x:f>
        <x:v>1380.1617845503429</x:v>
      </x:c>
      <x:c r="L2589" s="16" t="n">
        <x:v>0.4241</x:v>
      </x:c>
      <x:c r="M2589" s="17" t="n">
        <x:f>F2589*L2589</x:f>
        <x:v>585.3266128278004</x:v>
      </x:c>
      <x:c r="N2589" s="16" t="n">
        <x:f>L2589*'月度汇总'!$F$8</x:f>
        <x:v>0.63615</x:v>
      </x:c>
      <x:c r="O2589" s="17" t="n">
        <x:f>G2589*N2589</x:f>
        <x:v>0</x:v>
      </x:c>
      <x:c r="P2589" s="16" t="n">
        <x:f>L2589*'月度汇总'!$F$10</x:f>
        <x:v>2.1205</x:v>
      </x:c>
      <x:c r="Q2589" s="17" t="n">
        <x:f>J2589*P2589</x:f>
        <x:v>0</x:v>
      </x:c>
      <x:c r="R2589" s="12" t="n">
        <x:v>0</x:v>
      </x:c>
      <x:c r="S2589" s="17" t="n">
        <x:v>0</x:v>
      </x:c>
      <x:c r="T2589" s="19" t="n">
        <x:f>M2589+O2589+Q2589+S2589</x:f>
        <x:v>585.3266128278004</x:v>
      </x:c>
      <x:c r="U2589" s="18" t="str">
        <x:f>TEXT(T2589,"0.00")&amp;"元"</x:f>
        <x:v>585.33元</x:v>
      </x:c>
      <x:c r="V2589" s="12" t="n">
        <x:v>0.32098456034281414</x:v>
      </x:c>
      <x:c r="W2589" s="12" t="n">
        <x:f>K2589-V2589</x:f>
        <x:v>1379.84079999</x:v>
      </x:c>
    </x:row>
    <x:row r="2590" ht="20" customHeight="1">
      <x:c r="A2590" s="13" t="n">
        <x:v>45706.95833333333</x:v>
      </x:c>
      <x:c r="B2590" s="13" t="n">
        <x:v>45706.96527777778</x:v>
      </x:c>
      <x:c r="C2590" s="14" t="n">
        <x:v>45706</x:v>
      </x:c>
      <x:c r="D2590" s="15" t="n">
        <x:v>138</x:v>
      </x:c>
      <x:c r="E2590" s="12" t="n">
        <x:v>1398.4197955188981</x:v>
      </x:c>
      <x:c r="F2590" s="12" t="n">
        <x:v>1397.5341715867457</x:v>
      </x:c>
      <x:c r="G2590" s="12" t="n">
        <x:v>0</x:v>
      </x:c>
      <x:c r="H2590" s="12" t="n">
        <x:f>F2590+G2590</x:f>
        <x:v>1397.5341715867457</x:v>
      </x:c>
      <x:c r="I2590" s="12" t="n">
        <x:f>H2590-E2590</x:f>
        <x:v>-0.8856239321523844</x:v>
      </x:c>
      <x:c r="J2590" s="12" t="n">
        <x:v>0</x:v>
      </x:c>
      <x:c r="K2590" s="12" t="n">
        <x:f>H2590+J2590</x:f>
        <x:v>1397.5341715867457</x:v>
      </x:c>
      <x:c r="L2590" s="16" t="n">
        <x:v>0.4237</x:v>
      </x:c>
      <x:c r="M2590" s="17" t="n">
        <x:f>F2590*L2590</x:f>
        <x:v>592.1352285013043</x:v>
      </x:c>
      <x:c r="N2590" s="16" t="n">
        <x:f>L2590*'月度汇总'!$F$8</x:f>
        <x:v>0.6355500000000001</x:v>
      </x:c>
      <x:c r="O2590" s="17" t="n">
        <x:f>G2590*N2590</x:f>
        <x:v>0</x:v>
      </x:c>
      <x:c r="P2590" s="16" t="n">
        <x:f>L2590*'月度汇总'!$F$10</x:f>
        <x:v>2.1185</x:v>
      </x:c>
      <x:c r="Q2590" s="17" t="n">
        <x:f>J2590*P2590</x:f>
        <x:v>0</x:v>
      </x:c>
      <x:c r="R2590" s="12" t="n">
        <x:v>0</x:v>
      </x:c>
      <x:c r="S2590" s="17" t="n">
        <x:v>0</x:v>
      </x:c>
      <x:c r="T2590" s="19" t="n">
        <x:f>M2590+O2590+Q2590+S2590</x:f>
        <x:v>592.1352285013043</x:v>
      </x:c>
      <x:c r="U2590" s="18" t="str">
        <x:f>TEXT(T2590,"0.00")&amp;"元"</x:f>
        <x:v>592.14元</x:v>
      </x:c>
      <x:c r="V2590" s="12" t="n">
        <x:v>2.3791715967457696</x:v>
      </x:c>
      <x:c r="W2590" s="12" t="n">
        <x:f>K2590-V2590</x:f>
        <x:v>1395.15499999</x:v>
      </x:c>
    </x:row>
    <x:row r="2591" ht="20" customHeight="1">
      <x:c r="A2591" s="13" t="n">
        <x:v>45706.96527777778</x:v>
      </x:c>
      <x:c r="B2591" s="13" t="n">
        <x:v>45706.97222222222</x:v>
      </x:c>
      <x:c r="C2591" s="14" t="n">
        <x:v>45706</x:v>
      </x:c>
      <x:c r="D2591" s="15" t="n">
        <x:v>139</x:v>
      </x:c>
      <x:c r="E2591" s="12" t="n">
        <x:v>1018.8140575892287</x:v>
      </x:c>
      <x:c r="F2591" s="12" t="n">
        <x:v>1018.8140575892287</x:v>
      </x:c>
      <x:c r="G2591" s="12" t="n">
        <x:v>0</x:v>
      </x:c>
      <x:c r="H2591" s="12" t="n">
        <x:f>F2591+G2591</x:f>
        <x:v>1018.8140575892287</x:v>
      </x:c>
      <x:c r="I2591" s="12" t="n">
        <x:f>H2591-E2591</x:f>
        <x:v>0</x:v>
      </x:c>
      <x:c r="J2591" s="12" t="n">
        <x:v>0</x:v>
      </x:c>
      <x:c r="K2591" s="12" t="n">
        <x:f>H2591+J2591</x:f>
        <x:v>1018.8140575892287</x:v>
      </x:c>
      <x:c r="L2591" s="16" t="n">
        <x:v>0.4248</x:v>
      </x:c>
      <x:c r="M2591" s="17" t="n">
        <x:f>F2591*L2591</x:f>
        <x:v>432.79221166390437</x:v>
      </x:c>
      <x:c r="N2591" s="16" t="n">
        <x:f>L2591*'月度汇总'!$F$8</x:f>
        <x:v>0.6372</x:v>
      </x:c>
      <x:c r="O2591" s="17" t="n">
        <x:f>G2591*N2591</x:f>
        <x:v>0</x:v>
      </x:c>
      <x:c r="P2591" s="16" t="n">
        <x:f>L2591*'月度汇总'!$F$10</x:f>
        <x:v>2.124</x:v>
      </x:c>
      <x:c r="Q2591" s="17" t="n">
        <x:f>J2591*P2591</x:f>
        <x:v>0</x:v>
      </x:c>
      <x:c r="R2591" s="12" t="n">
        <x:v>0</x:v>
      </x:c>
      <x:c r="S2591" s="17" t="n">
        <x:v>0</x:v>
      </x:c>
      <x:c r="T2591" s="19" t="n">
        <x:f>M2591+O2591+Q2591+S2591</x:f>
        <x:v>432.79221166390437</x:v>
      </x:c>
      <x:c r="U2591" s="18" t="str">
        <x:f>TEXT(T2591,"0.00")&amp;"元"</x:f>
        <x:v>432.79元</x:v>
      </x:c>
      <x:c r="V2591" s="12" t="n">
        <x:v>0</x:v>
      </x:c>
      <x:c r="W2591" s="12" t="n">
        <x:f>K2591-V2591</x:f>
        <x:v>1018.8140575892287</x:v>
      </x:c>
    </x:row>
    <x:row r="2592" ht="20" customHeight="1">
      <x:c r="A2592" s="13" t="n">
        <x:v>45706.97222222222</x:v>
      </x:c>
      <x:c r="B2592" s="13" t="n">
        <x:v>45706.97916666667</x:v>
      </x:c>
      <x:c r="C2592" s="14" t="n">
        <x:v>45706</x:v>
      </x:c>
      <x:c r="D2592" s="15" t="n">
        <x:v>140</x:v>
      </x:c>
      <x:c r="E2592" s="12" t="n">
        <x:v>1391.1781020183857</x:v>
      </x:c>
      <x:c r="F2592" s="12" t="n">
        <x:v>1390.3403376738756</x:v>
      </x:c>
      <x:c r="G2592" s="12" t="n">
        <x:v>0</x:v>
      </x:c>
      <x:c r="H2592" s="12" t="n">
        <x:f>F2592+G2592</x:f>
        <x:v>1390.3403376738756</x:v>
      </x:c>
      <x:c r="I2592" s="12" t="n">
        <x:f>H2592-E2592</x:f>
        <x:v>-0.8377643445101057</x:v>
      </x:c>
      <x:c r="J2592" s="12" t="n">
        <x:v>0</x:v>
      </x:c>
      <x:c r="K2592" s="12" t="n">
        <x:f>H2592+J2592</x:f>
        <x:v>1390.3403376738756</x:v>
      </x:c>
      <x:c r="L2592" s="16" t="n">
        <x:v>0.424</x:v>
      </x:c>
      <x:c r="M2592" s="17" t="n">
        <x:f>F2592*L2592</x:f>
        <x:v>589.5043031737232</x:v>
      </x:c>
      <x:c r="N2592" s="16" t="n">
        <x:f>L2592*'月度汇总'!$F$8</x:f>
        <x:v>0.636</x:v>
      </x:c>
      <x:c r="O2592" s="17" t="n">
        <x:f>G2592*N2592</x:f>
        <x:v>0</x:v>
      </x:c>
      <x:c r="P2592" s="16" t="n">
        <x:f>L2592*'月度汇总'!$F$10</x:f>
        <x:v>2.12</x:v>
      </x:c>
      <x:c r="Q2592" s="17" t="n">
        <x:f>J2592*P2592</x:f>
        <x:v>0</x:v>
      </x:c>
      <x:c r="R2592" s="12" t="n">
        <x:v>0</x:v>
      </x:c>
      <x:c r="S2592" s="17" t="n">
        <x:v>0</x:v>
      </x:c>
      <x:c r="T2592" s="19" t="n">
        <x:f>M2592+O2592+Q2592+S2592</x:f>
        <x:v>589.5043031737232</x:v>
      </x:c>
      <x:c r="U2592" s="18" t="str">
        <x:f>TEXT(T2592,"0.00")&amp;"元"</x:f>
        <x:v>589.50元</x:v>
      </x:c>
      <x:c r="V2592" s="12" t="n">
        <x:v>0.11890435054237175</x:v>
      </x:c>
      <x:c r="W2592" s="12" t="n">
        <x:f>K2592-V2592</x:f>
        <x:v>1390.2214333233333</x:v>
      </x:c>
    </x:row>
    <x:row r="2593" ht="20" customHeight="1">
      <x:c r="A2593" s="13" t="n">
        <x:v>45706.97916666667</x:v>
      </x:c>
      <x:c r="B2593" s="13" t="n">
        <x:v>45706.98611111111</x:v>
      </x:c>
      <x:c r="C2593" s="14" t="n">
        <x:v>45706</x:v>
      </x:c>
      <x:c r="D2593" s="15" t="n">
        <x:v>141</x:v>
      </x:c>
      <x:c r="E2593" s="12" t="n">
        <x:v>1400.33583000582</x:v>
      </x:c>
      <x:c r="F2593" s="12" t="n">
        <x:v>1399.5210166535812</x:v>
      </x:c>
      <x:c r="G2593" s="12" t="n">
        <x:v>0</x:v>
      </x:c>
      <x:c r="H2593" s="12" t="n">
        <x:f>F2593+G2593</x:f>
        <x:v>1399.5210166535812</x:v>
      </x:c>
      <x:c r="I2593" s="12" t="n">
        <x:f>H2593-E2593</x:f>
        <x:v>-0.8148133522388434</x:v>
      </x:c>
      <x:c r="J2593" s="12" t="n">
        <x:v>0</x:v>
      </x:c>
      <x:c r="K2593" s="12" t="n">
        <x:f>H2593+J2593</x:f>
        <x:v>1399.5210166535812</x:v>
      </x:c>
      <x:c r="L2593" s="16" t="n">
        <x:v>0.422</x:v>
      </x:c>
      <x:c r="M2593" s="17" t="n">
        <x:f>F2593*L2593</x:f>
        <x:v>590.5978690278113</x:v>
      </x:c>
      <x:c r="N2593" s="16" t="n">
        <x:f>L2593*'月度汇总'!$F$8</x:f>
        <x:v>0.633</x:v>
      </x:c>
      <x:c r="O2593" s="17" t="n">
        <x:f>G2593*N2593</x:f>
        <x:v>0</x:v>
      </x:c>
      <x:c r="P2593" s="16" t="n">
        <x:f>L2593*'月度汇总'!$F$10</x:f>
        <x:v>2.11</x:v>
      </x:c>
      <x:c r="Q2593" s="17" t="n">
        <x:f>J2593*P2593</x:f>
        <x:v>0</x:v>
      </x:c>
      <x:c r="R2593" s="12" t="n">
        <x:v>0</x:v>
      </x:c>
      <x:c r="S2593" s="17" t="n">
        <x:v>0</x:v>
      </x:c>
      <x:c r="T2593" s="19" t="n">
        <x:f>M2593+O2593+Q2593+S2593</x:f>
        <x:v>590.5978690278113</x:v>
      </x:c>
      <x:c r="U2593" s="18" t="str">
        <x:f>TEXT(T2593,"0.00")&amp;"元"</x:f>
        <x:v>590.60元</x:v>
      </x:c>
      <x:c r="V2593" s="12" t="n">
        <x:v>0</x:v>
      </x:c>
      <x:c r="W2593" s="12" t="n">
        <x:f>K2593-V2593</x:f>
        <x:v>1399.5210166535812</x:v>
      </x:c>
    </x:row>
    <x:row r="2594" ht="20" customHeight="1">
      <x:c r="A2594" s="13" t="n">
        <x:v>45706.98611111111</x:v>
      </x:c>
      <x:c r="B2594" s="13" t="n">
        <x:v>45706.993055555555</x:v>
      </x:c>
      <x:c r="C2594" s="14" t="n">
        <x:v>45706</x:v>
      </x:c>
      <x:c r="D2594" s="15" t="n">
        <x:v>142</x:v>
      </x:c>
      <x:c r="E2594" s="12" t="n">
        <x:v>1417.3755704750392</x:v>
      </x:c>
      <x:c r="F2594" s="12" t="n">
        <x:v>1416.5830793606374</x:v>
      </x:c>
      <x:c r="G2594" s="12" t="n">
        <x:v>0</x:v>
      </x:c>
      <x:c r="H2594" s="12" t="n">
        <x:f>F2594+G2594</x:f>
        <x:v>1416.5830793606374</x:v>
      </x:c>
      <x:c r="I2594" s="12" t="n">
        <x:f>H2594-E2594</x:f>
        <x:v>-0.7924911144018552</x:v>
      </x:c>
      <x:c r="J2594" s="12" t="n">
        <x:v>0</x:v>
      </x:c>
      <x:c r="K2594" s="12" t="n">
        <x:f>H2594+J2594</x:f>
        <x:v>1416.5830793606374</x:v>
      </x:c>
      <x:c r="L2594" s="16" t="n">
        <x:v>0.424</x:v>
      </x:c>
      <x:c r="M2594" s="17" t="n">
        <x:f>F2594*L2594</x:f>
        <x:v>600.6312256489102</x:v>
      </x:c>
      <x:c r="N2594" s="16" t="n">
        <x:f>L2594*'月度汇总'!$F$8</x:f>
        <x:v>0.636</x:v>
      </x:c>
      <x:c r="O2594" s="17" t="n">
        <x:f>G2594*N2594</x:f>
        <x:v>0</x:v>
      </x:c>
      <x:c r="P2594" s="16" t="n">
        <x:f>L2594*'月度汇总'!$F$10</x:f>
        <x:v>2.12</x:v>
      </x:c>
      <x:c r="Q2594" s="17" t="n">
        <x:f>J2594*P2594</x:f>
        <x:v>0</x:v>
      </x:c>
      <x:c r="R2594" s="12" t="n">
        <x:v>0</x:v>
      </x:c>
      <x:c r="S2594" s="17" t="n">
        <x:v>0</x:v>
      </x:c>
      <x:c r="T2594" s="19" t="n">
        <x:f>M2594+O2594+Q2594+S2594</x:f>
        <x:v>600.6312256489102</x:v>
      </x:c>
      <x:c r="U2594" s="18" t="str">
        <x:f>TEXT(T2594,"0.00")&amp;"元"</x:f>
        <x:v>600.63元</x:v>
      </x:c>
      <x:c r="V2594" s="12" t="n">
        <x:v>26.00174603730408</x:v>
      </x:c>
      <x:c r="W2594" s="12" t="n">
        <x:f>K2594-V2594</x:f>
        <x:v>1390.5813333233334</x:v>
      </x:c>
    </x:row>
    <x:row r="2595" ht="20" customHeight="1">
      <x:c r="A2595" s="13" t="n">
        <x:v>45706.993055555555</x:v>
      </x:c>
      <x:c r="B2595" s="13" t="n">
        <x:v>45707</x:v>
      </x:c>
      <x:c r="C2595" s="14" t="n">
        <x:v>45706</x:v>
      </x:c>
      <x:c r="D2595" s="15" t="n">
        <x:v>143</x:v>
      </x:c>
      <x:c r="E2595" s="12" t="n">
        <x:v>573.6829263262188</x:v>
      </x:c>
      <x:c r="F2595" s="12" t="n">
        <x:v>573.6829263262188</x:v>
      </x:c>
      <x:c r="G2595" s="12" t="n">
        <x:v>0</x:v>
      </x:c>
      <x:c r="H2595" s="12" t="n">
        <x:f>F2595+G2595</x:f>
        <x:v>573.6829263262188</x:v>
      </x:c>
      <x:c r="I2595" s="12" t="n">
        <x:f>H2595-E2595</x:f>
        <x:v>0</x:v>
      </x:c>
      <x:c r="J2595" s="12" t="n">
        <x:v>0</x:v>
      </x:c>
      <x:c r="K2595" s="12" t="n">
        <x:f>H2595+J2595</x:f>
        <x:v>573.6829263262188</x:v>
      </x:c>
      <x:c r="L2595" s="16" t="n">
        <x:v>0.4271</x:v>
      </x:c>
      <x:c r="M2595" s="17" t="n">
        <x:f>F2595*L2595</x:f>
        <x:v>245.019977833928</x:v>
      </x:c>
      <x:c r="N2595" s="16" t="n">
        <x:f>L2595*'月度汇总'!$F$8</x:f>
        <x:v>0.6406499999999999</x:v>
      </x:c>
      <x:c r="O2595" s="17" t="n">
        <x:f>G2595*N2595</x:f>
        <x:v>0</x:v>
      </x:c>
      <x:c r="P2595" s="16" t="n">
        <x:f>L2595*'月度汇总'!$F$10</x:f>
        <x:v>2.1355</x:v>
      </x:c>
      <x:c r="Q2595" s="17" t="n">
        <x:f>J2595*P2595</x:f>
        <x:v>0</x:v>
      </x:c>
      <x:c r="R2595" s="12" t="n">
        <x:v>0</x:v>
      </x:c>
      <x:c r="S2595" s="17" t="n">
        <x:v>0</x:v>
      </x:c>
      <x:c r="T2595" s="19" t="n">
        <x:f>M2595+O2595+Q2595+S2595</x:f>
        <x:v>245.019977833928</x:v>
      </x:c>
      <x:c r="U2595" s="18" t="str">
        <x:f>TEXT(T2595,"0.00")&amp;"元"</x:f>
        <x:v>245.02元</x:v>
      </x:c>
      <x:c r="V2595" s="12" t="n">
        <x:v>0</x:v>
      </x:c>
      <x:c r="W2595" s="12" t="n">
        <x:f>K2595-V2595</x:f>
        <x:v>573.6829263262188</x:v>
      </x:c>
    </x:row>
    <x:row r="2596" ht="20" customHeight="1">
      <x:c r="A2596" s="13" t="n">
        <x:v>45707</x:v>
      </x:c>
      <x:c r="B2596" s="13" t="n">
        <x:v>45707.006944444445</x:v>
      </x:c>
      <x:c r="C2596" s="14" t="n">
        <x:v>45706</x:v>
      </x:c>
      <x:c r="D2596" s="15" t="n">
        <x:v>144</x:v>
      </x:c>
      <x:c r="E2596" s="12" t="n">
        <x:v>547.0871166666667</x:v>
      </x:c>
      <x:c r="F2596" s="12" t="n">
        <x:v>547.0871166666667</x:v>
      </x:c>
      <x:c r="G2596" s="12" t="n">
        <x:v>0</x:v>
      </x:c>
      <x:c r="H2596" s="12" t="n">
        <x:f>F2596+G2596</x:f>
        <x:v>547.0871166666667</x:v>
      </x:c>
      <x:c r="I2596" s="12" t="n">
        <x:f>H2596-E2596</x:f>
        <x:v>0</x:v>
      </x:c>
      <x:c r="J2596" s="12" t="n">
        <x:v>0</x:v>
      </x:c>
      <x:c r="K2596" s="12" t="n">
        <x:f>H2596+J2596</x:f>
        <x:v>547.0871166666667</x:v>
      </x:c>
      <x:c r="L2596" s="16" t="n">
        <x:v>0.4276</x:v>
      </x:c>
      <x:c r="M2596" s="17" t="n">
        <x:f>F2596*L2596</x:f>
        <x:v>233.93445108666668</x:v>
      </x:c>
      <x:c r="N2596" s="16" t="n">
        <x:f>L2596*'月度汇总'!$F$8</x:f>
        <x:v>0.6414</x:v>
      </x:c>
      <x:c r="O2596" s="17" t="n">
        <x:f>G2596*N2596</x:f>
        <x:v>0</x:v>
      </x:c>
      <x:c r="P2596" s="16" t="n">
        <x:f>L2596*'月度汇总'!$F$10</x:f>
        <x:v>2.138</x:v>
      </x:c>
      <x:c r="Q2596" s="17" t="n">
        <x:f>J2596*P2596</x:f>
        <x:v>0</x:v>
      </x:c>
      <x:c r="R2596" s="12" t="n">
        <x:v>0</x:v>
      </x:c>
      <x:c r="S2596" s="17" t="n">
        <x:v>0</x:v>
      </x:c>
      <x:c r="T2596" s="19" t="n">
        <x:f>M2596+O2596+Q2596+S2596</x:f>
        <x:v>233.93445108666668</x:v>
      </x:c>
      <x:c r="U2596" s="18" t="str">
        <x:f>TEXT(T2596,"0.00")&amp;"元"</x:f>
        <x:v>233.93元</x:v>
      </x:c>
      <x:c r="V2596" s="12" t="n">
        <x:v>0</x:v>
      </x:c>
      <x:c r="W2596" s="12" t="n">
        <x:f>K2596-V2596</x:f>
        <x:v>547.0871166666667</x:v>
      </x:c>
    </x:row>
    <x:row r="2597" ht="20" customHeight="1">
      <x:c r="A2597" s="13" t="n">
        <x:v>45707.006944444445</x:v>
      </x:c>
      <x:c r="B2597" s="13" t="n">
        <x:v>45707.01388888889</x:v>
      </x:c>
      <x:c r="C2597" s="14" t="n">
        <x:v>45707</x:v>
      </x:c>
      <x:c r="D2597" s="15" t="n">
        <x:v>1</x:v>
      </x:c>
      <x:c r="E2597" s="12" t="n">
        <x:v>846.9391393526876</x:v>
      </x:c>
      <x:c r="F2597" s="12" t="n">
        <x:v>846.9391393526876</x:v>
      </x:c>
      <x:c r="G2597" s="12" t="n">
        <x:v>0</x:v>
      </x:c>
      <x:c r="H2597" s="12" t="n">
        <x:f>F2597+G2597</x:f>
        <x:v>846.9391393526876</x:v>
      </x:c>
      <x:c r="I2597" s="12" t="n">
        <x:f>H2597-E2597</x:f>
        <x:v>0</x:v>
      </x:c>
      <x:c r="J2597" s="12" t="n">
        <x:v>0</x:v>
      </x:c>
      <x:c r="K2597" s="12" t="n">
        <x:f>H2597+J2597</x:f>
        <x:v>846.9391393526876</x:v>
      </x:c>
      <x:c r="L2597" s="16" t="n">
        <x:v>0.4248</x:v>
      </x:c>
      <x:c r="M2597" s="17" t="n">
        <x:f>F2597*L2597</x:f>
        <x:v>359.7797463970217</x:v>
      </x:c>
      <x:c r="N2597" s="16" t="n">
        <x:f>L2597*'月度汇总'!$F$8</x:f>
        <x:v>0.6372</x:v>
      </x:c>
      <x:c r="O2597" s="17" t="n">
        <x:f>G2597*N2597</x:f>
        <x:v>0</x:v>
      </x:c>
      <x:c r="P2597" s="16" t="n">
        <x:f>L2597*'月度汇总'!$F$10</x:f>
        <x:v>2.124</x:v>
      </x:c>
      <x:c r="Q2597" s="17" t="n">
        <x:f>J2597*P2597</x:f>
        <x:v>0</x:v>
      </x:c>
      <x:c r="R2597" s="12" t="n">
        <x:v>0</x:v>
      </x:c>
      <x:c r="S2597" s="17" t="n">
        <x:v>0</x:v>
      </x:c>
      <x:c r="T2597" s="19" t="n">
        <x:f>M2597+O2597+Q2597+S2597</x:f>
        <x:v>359.7797463970217</x:v>
      </x:c>
      <x:c r="U2597" s="18" t="str">
        <x:f>TEXT(T2597,"0.00")&amp;"元"</x:f>
        <x:v>359.78元</x:v>
      </x:c>
      <x:c r="V2597" s="12" t="n">
        <x:v>0</x:v>
      </x:c>
      <x:c r="W2597" s="12" t="n">
        <x:f>K2597-V2597</x:f>
        <x:v>846.9391393526876</x:v>
      </x:c>
    </x:row>
    <x:row r="2598" ht="20" customHeight="1">
      <x:c r="A2598" s="13" t="n">
        <x:v>45707.01388888889</x:v>
      </x:c>
      <x:c r="B2598" s="13" t="n">
        <x:v>45707.02083333333</x:v>
      </x:c>
      <x:c r="C2598" s="14" t="n">
        <x:v>45707</x:v>
      </x:c>
      <x:c r="D2598" s="15" t="n">
        <x:v>2</x:v>
      </x:c>
      <x:c r="E2598" s="12" t="n">
        <x:v>1404.391902796361</x:v>
      </x:c>
      <x:c r="F2598" s="12" t="n">
        <x:v>1404.391902796361</x:v>
      </x:c>
      <x:c r="G2598" s="12" t="n">
        <x:v>0</x:v>
      </x:c>
      <x:c r="H2598" s="12" t="n">
        <x:f>F2598+G2598</x:f>
        <x:v>1404.391902796361</x:v>
      </x:c>
      <x:c r="I2598" s="12" t="n">
        <x:f>H2598-E2598</x:f>
        <x:v>0</x:v>
      </x:c>
      <x:c r="J2598" s="12" t="n">
        <x:v>0</x:v>
      </x:c>
      <x:c r="K2598" s="12" t="n">
        <x:f>H2598+J2598</x:f>
        <x:v>1404.391902796361</x:v>
      </x:c>
      <x:c r="L2598" s="16" t="n">
        <x:v>0.4245</x:v>
      </x:c>
      <x:c r="M2598" s="17" t="n">
        <x:f>F2598*L2598</x:f>
        <x:v>596.1643627370552</x:v>
      </x:c>
      <x:c r="N2598" s="16" t="n">
        <x:f>L2598*'月度汇总'!$F$8</x:f>
        <x:v>0.6367499999999999</x:v>
      </x:c>
      <x:c r="O2598" s="17" t="n">
        <x:f>G2598*N2598</x:f>
        <x:v>0</x:v>
      </x:c>
      <x:c r="P2598" s="16" t="n">
        <x:f>L2598*'月度汇总'!$F$10</x:f>
        <x:v>2.1225</x:v>
      </x:c>
      <x:c r="Q2598" s="17" t="n">
        <x:f>J2598*P2598</x:f>
        <x:v>0</x:v>
      </x:c>
      <x:c r="R2598" s="12" t="n">
        <x:v>0</x:v>
      </x:c>
      <x:c r="S2598" s="17" t="n">
        <x:v>0</x:v>
      </x:c>
      <x:c r="T2598" s="19" t="n">
        <x:f>M2598+O2598+Q2598+S2598</x:f>
        <x:v>596.1643627370552</x:v>
      </x:c>
      <x:c r="U2598" s="18" t="str">
        <x:f>TEXT(T2598,"0.00")&amp;"元"</x:f>
        <x:v>596.16元</x:v>
      </x:c>
      <x:c r="V2598" s="12" t="n">
        <x:v>18.83088613969425</x:v>
      </x:c>
      <x:c r="W2598" s="12" t="n">
        <x:f>K2598-V2598</x:f>
        <x:v>1385.5610166566667</x:v>
      </x:c>
    </x:row>
    <x:row r="2599" ht="20" customHeight="1">
      <x:c r="A2599" s="13" t="n">
        <x:v>45707.02083333333</x:v>
      </x:c>
      <x:c r="B2599" s="13" t="n">
        <x:v>45707.02777777778</x:v>
      </x:c>
      <x:c r="C2599" s="14" t="n">
        <x:v>45707</x:v>
      </x:c>
      <x:c r="D2599" s="15" t="n">
        <x:v>3</x:v>
      </x:c>
      <x:c r="E2599" s="12" t="n">
        <x:v>575.6618278710276</x:v>
      </x:c>
      <x:c r="F2599" s="12" t="n">
        <x:v>575.6618278710276</x:v>
      </x:c>
      <x:c r="G2599" s="12" t="n">
        <x:v>0</x:v>
      </x:c>
      <x:c r="H2599" s="12" t="n">
        <x:f>F2599+G2599</x:f>
        <x:v>575.6618278710276</x:v>
      </x:c>
      <x:c r="I2599" s="12" t="n">
        <x:f>H2599-E2599</x:f>
        <x:v>0</x:v>
      </x:c>
      <x:c r="J2599" s="12" t="n">
        <x:v>0</x:v>
      </x:c>
      <x:c r="K2599" s="12" t="n">
        <x:f>H2599+J2599</x:f>
        <x:v>575.6618278710276</x:v>
      </x:c>
      <x:c r="L2599" s="16" t="n">
        <x:v>0.4269</x:v>
      </x:c>
      <x:c r="M2599" s="17" t="n">
        <x:f>F2599*L2599</x:f>
        <x:v>245.7500343181417</x:v>
      </x:c>
      <x:c r="N2599" s="16" t="n">
        <x:f>L2599*'月度汇总'!$F$8</x:f>
        <x:v>0.64035</x:v>
      </x:c>
      <x:c r="O2599" s="17" t="n">
        <x:f>G2599*N2599</x:f>
        <x:v>0</x:v>
      </x:c>
      <x:c r="P2599" s="16" t="n">
        <x:f>L2599*'月度汇总'!$F$10</x:f>
        <x:v>2.1345</x:v>
      </x:c>
      <x:c r="Q2599" s="17" t="n">
        <x:f>J2599*P2599</x:f>
        <x:v>0</x:v>
      </x:c>
      <x:c r="R2599" s="12" t="n">
        <x:v>0</x:v>
      </x:c>
      <x:c r="S2599" s="17" t="n">
        <x:v>0</x:v>
      </x:c>
      <x:c r="T2599" s="19" t="n">
        <x:f>M2599+O2599+Q2599+S2599</x:f>
        <x:v>245.7500343181417</x:v>
      </x:c>
      <x:c r="U2599" s="18" t="str">
        <x:f>TEXT(T2599,"0.00")&amp;"元"</x:f>
        <x:v>245.75元</x:v>
      </x:c>
      <x:c r="V2599" s="12" t="n">
        <x:v>0</x:v>
      </x:c>
      <x:c r="W2599" s="12" t="n">
        <x:f>K2599-V2599</x:f>
        <x:v>575.6618278710276</x:v>
      </x:c>
    </x:row>
    <x:row r="2600" ht="20" customHeight="1">
      <x:c r="A2600" s="13" t="n">
        <x:v>45707.02777777778</x:v>
      </x:c>
      <x:c r="B2600" s="13" t="n">
        <x:v>45707.03472222222</x:v>
      </x:c>
      <x:c r="C2600" s="14" t="n">
        <x:v>45707</x:v>
      </x:c>
      <x:c r="D2600" s="15" t="n">
        <x:v>4</x:v>
      </x:c>
      <x:c r="E2600" s="12" t="n">
        <x:v>577.602594122649</x:v>
      </x:c>
      <x:c r="F2600" s="12" t="n">
        <x:v>577.602594122649</x:v>
      </x:c>
      <x:c r="G2600" s="12" t="n">
        <x:v>0</x:v>
      </x:c>
      <x:c r="H2600" s="12" t="n">
        <x:f>F2600+G2600</x:f>
        <x:v>577.602594122649</x:v>
      </x:c>
      <x:c r="I2600" s="12" t="n">
        <x:f>H2600-E2600</x:f>
        <x:v>0</x:v>
      </x:c>
      <x:c r="J2600" s="12" t="n">
        <x:v>0</x:v>
      </x:c>
      <x:c r="K2600" s="12" t="n">
        <x:f>H2600+J2600</x:f>
        <x:v>577.602594122649</x:v>
      </x:c>
      <x:c r="L2600" s="16" t="n">
        <x:v>0.4272</x:v>
      </x:c>
      <x:c r="M2600" s="17" t="n">
        <x:f>F2600*L2600</x:f>
        <x:v>246.75182820919565</x:v>
      </x:c>
      <x:c r="N2600" s="16" t="n">
        <x:f>L2600*'月度汇总'!$F$8</x:f>
        <x:v>0.6408</x:v>
      </x:c>
      <x:c r="O2600" s="17" t="n">
        <x:f>G2600*N2600</x:f>
        <x:v>0</x:v>
      </x:c>
      <x:c r="P2600" s="16" t="n">
        <x:f>L2600*'月度汇总'!$F$10</x:f>
        <x:v>2.136</x:v>
      </x:c>
      <x:c r="Q2600" s="17" t="n">
        <x:f>J2600*P2600</x:f>
        <x:v>0</x:v>
      </x:c>
      <x:c r="R2600" s="12" t="n">
        <x:v>0</x:v>
      </x:c>
      <x:c r="S2600" s="17" t="n">
        <x:v>0</x:v>
      </x:c>
      <x:c r="T2600" s="19" t="n">
        <x:f>M2600+O2600+Q2600+S2600</x:f>
        <x:v>246.75182820919565</x:v>
      </x:c>
      <x:c r="U2600" s="18" t="str">
        <x:f>TEXT(T2600,"0.00")&amp;"元"</x:f>
        <x:v>246.75元</x:v>
      </x:c>
      <x:c r="V2600" s="12" t="n">
        <x:v>0</x:v>
      </x:c>
      <x:c r="W2600" s="12" t="n">
        <x:f>K2600-V2600</x:f>
        <x:v>577.602594122649</x:v>
      </x:c>
    </x:row>
    <x:row r="2601" ht="20" customHeight="1">
      <x:c r="A2601" s="13" t="n">
        <x:v>45707.03472222222</x:v>
      </x:c>
      <x:c r="B2601" s="13" t="n">
        <x:v>45707.04166666667</x:v>
      </x:c>
      <x:c r="C2601" s="14" t="n">
        <x:v>45707</x:v>
      </x:c>
      <x:c r="D2601" s="15" t="n">
        <x:v>5</x:v>
      </x:c>
      <x:c r="E2601" s="12" t="n">
        <x:v>575.2521517570542</x:v>
      </x:c>
      <x:c r="F2601" s="12" t="n">
        <x:v>575.2521517570542</x:v>
      </x:c>
      <x:c r="G2601" s="12" t="n">
        <x:v>0</x:v>
      </x:c>
      <x:c r="H2601" s="12" t="n">
        <x:f>F2601+G2601</x:f>
        <x:v>575.2521517570542</x:v>
      </x:c>
      <x:c r="I2601" s="12" t="n">
        <x:f>H2601-E2601</x:f>
        <x:v>0</x:v>
      </x:c>
      <x:c r="J2601" s="12" t="n">
        <x:v>0</x:v>
      </x:c>
      <x:c r="K2601" s="12" t="n">
        <x:f>H2601+J2601</x:f>
        <x:v>575.2521517570542</x:v>
      </x:c>
      <x:c r="L2601" s="16" t="n">
        <x:v>0.4271</x:v>
      </x:c>
      <x:c r="M2601" s="17" t="n">
        <x:f>F2601*L2601</x:f>
        <x:v>245.69019401543784</x:v>
      </x:c>
      <x:c r="N2601" s="16" t="n">
        <x:f>L2601*'月度汇总'!$F$8</x:f>
        <x:v>0.6406499999999999</x:v>
      </x:c>
      <x:c r="O2601" s="17" t="n">
        <x:f>G2601*N2601</x:f>
        <x:v>0</x:v>
      </x:c>
      <x:c r="P2601" s="16" t="n">
        <x:f>L2601*'月度汇总'!$F$10</x:f>
        <x:v>2.1355</x:v>
      </x:c>
      <x:c r="Q2601" s="17" t="n">
        <x:f>J2601*P2601</x:f>
        <x:v>0</x:v>
      </x:c>
      <x:c r="R2601" s="12" t="n">
        <x:v>0</x:v>
      </x:c>
      <x:c r="S2601" s="17" t="n">
        <x:v>0</x:v>
      </x:c>
      <x:c r="T2601" s="19" t="n">
        <x:f>M2601+O2601+Q2601+S2601</x:f>
        <x:v>245.69019401543784</x:v>
      </x:c>
      <x:c r="U2601" s="18" t="str">
        <x:f>TEXT(T2601,"0.00")&amp;"元"</x:f>
        <x:v>245.69元</x:v>
      </x:c>
      <x:c r="V2601" s="12" t="n">
        <x:v>0</x:v>
      </x:c>
      <x:c r="W2601" s="12" t="n">
        <x:f>K2601-V2601</x:f>
        <x:v>575.2521517570542</x:v>
      </x:c>
    </x:row>
    <x:row r="2602" ht="20" customHeight="1">
      <x:c r="A2602" s="13" t="n">
        <x:v>45707.04166666667</x:v>
      </x:c>
      <x:c r="B2602" s="13" t="n">
        <x:v>45707.04861111111</x:v>
      </x:c>
      <x:c r="C2602" s="14" t="n">
        <x:v>45707</x:v>
      </x:c>
      <x:c r="D2602" s="15" t="n">
        <x:v>6</x:v>
      </x:c>
      <x:c r="E2602" s="12" t="n">
        <x:v>581.0367302667164</x:v>
      </x:c>
      <x:c r="F2602" s="12" t="n">
        <x:v>581.0367302667164</x:v>
      </x:c>
      <x:c r="G2602" s="12" t="n">
        <x:v>0</x:v>
      </x:c>
      <x:c r="H2602" s="12" t="n">
        <x:f>F2602+G2602</x:f>
        <x:v>581.0367302667164</x:v>
      </x:c>
      <x:c r="I2602" s="12" t="n">
        <x:f>H2602-E2602</x:f>
        <x:v>0</x:v>
      </x:c>
      <x:c r="J2602" s="12" t="n">
        <x:v>0</x:v>
      </x:c>
      <x:c r="K2602" s="12" t="n">
        <x:f>H2602+J2602</x:f>
        <x:v>581.0367302667164</x:v>
      </x:c>
      <x:c r="L2602" s="16" t="n">
        <x:v>0.4285</x:v>
      </x:c>
      <x:c r="M2602" s="17" t="n">
        <x:f>F2602*L2602</x:f>
        <x:v>248.97423891928798</x:v>
      </x:c>
      <x:c r="N2602" s="16" t="n">
        <x:f>L2602*'月度汇总'!$F$8</x:f>
        <x:v>0.6427499999999999</x:v>
      </x:c>
      <x:c r="O2602" s="17" t="n">
        <x:f>G2602*N2602</x:f>
        <x:v>0</x:v>
      </x:c>
      <x:c r="P2602" s="16" t="n">
        <x:f>L2602*'月度汇总'!$F$10</x:f>
        <x:v>2.1425</x:v>
      </x:c>
      <x:c r="Q2602" s="17" t="n">
        <x:f>J2602*P2602</x:f>
        <x:v>0</x:v>
      </x:c>
      <x:c r="R2602" s="12" t="n">
        <x:v>0</x:v>
      </x:c>
      <x:c r="S2602" s="17" t="n">
        <x:v>0</x:v>
      </x:c>
      <x:c r="T2602" s="19" t="n">
        <x:f>M2602+O2602+Q2602+S2602</x:f>
        <x:v>248.97423891928798</x:v>
      </x:c>
      <x:c r="U2602" s="18" t="str">
        <x:f>TEXT(T2602,"0.00")&amp;"元"</x:f>
        <x:v>248.97元</x:v>
      </x:c>
      <x:c r="V2602" s="12" t="n">
        <x:v>0</x:v>
      </x:c>
      <x:c r="W2602" s="12" t="n">
        <x:f>K2602-V2602</x:f>
        <x:v>581.0367302667164</x:v>
      </x:c>
    </x:row>
    <x:row r="2603" ht="20" customHeight="1">
      <x:c r="A2603" s="13" t="n">
        <x:v>45707.04861111111</x:v>
      </x:c>
      <x:c r="B2603" s="13" t="n">
        <x:v>45707.055555555555</x:v>
      </x:c>
      <x:c r="C2603" s="14" t="n">
        <x:v>45707</x:v>
      </x:c>
      <x:c r="D2603" s="15" t="n">
        <x:v>7</x:v>
      </x:c>
      <x:c r="E2603" s="12" t="n">
        <x:v>608.0280776169612</x:v>
      </x:c>
      <x:c r="F2603" s="12" t="n">
        <x:v>608.0280776169612</x:v>
      </x:c>
      <x:c r="G2603" s="12" t="n">
        <x:v>0</x:v>
      </x:c>
      <x:c r="H2603" s="12" t="n">
        <x:f>F2603+G2603</x:f>
        <x:v>608.0280776169612</x:v>
      </x:c>
      <x:c r="I2603" s="12" t="n">
        <x:f>H2603-E2603</x:f>
        <x:v>0</x:v>
      </x:c>
      <x:c r="J2603" s="12" t="n">
        <x:v>0</x:v>
      </x:c>
      <x:c r="K2603" s="12" t="n">
        <x:f>H2603+J2603</x:f>
        <x:v>608.0280776169612</x:v>
      </x:c>
      <x:c r="L2603" s="16" t="n">
        <x:v>0.4311</x:v>
      </x:c>
      <x:c r="M2603" s="17" t="n">
        <x:f>F2603*L2603</x:f>
        <x:v>262.120904260672</x:v>
      </x:c>
      <x:c r="N2603" s="16" t="n">
        <x:f>L2603*'月度汇总'!$F$8</x:f>
        <x:v>0.64665</x:v>
      </x:c>
      <x:c r="O2603" s="17" t="n">
        <x:f>G2603*N2603</x:f>
        <x:v>0</x:v>
      </x:c>
      <x:c r="P2603" s="16" t="n">
        <x:f>L2603*'月度汇总'!$F$10</x:f>
        <x:v>2.1555</x:v>
      </x:c>
      <x:c r="Q2603" s="17" t="n">
        <x:f>J2603*P2603</x:f>
        <x:v>0</x:v>
      </x:c>
      <x:c r="R2603" s="12" t="n">
        <x:v>0</x:v>
      </x:c>
      <x:c r="S2603" s="17" t="n">
        <x:v>0</x:v>
      </x:c>
      <x:c r="T2603" s="19" t="n">
        <x:f>M2603+O2603+Q2603+S2603</x:f>
        <x:v>262.120904260672</x:v>
      </x:c>
      <x:c r="U2603" s="18" t="str">
        <x:f>TEXT(T2603,"0.00")&amp;"元"</x:f>
        <x:v>262.12元</x:v>
      </x:c>
      <x:c r="V2603" s="12" t="n">
        <x:v>0</x:v>
      </x:c>
      <x:c r="W2603" s="12" t="n">
        <x:f>K2603-V2603</x:f>
        <x:v>608.0280776169612</x:v>
      </x:c>
    </x:row>
    <x:row r="2604" ht="20" customHeight="1">
      <x:c r="A2604" s="13" t="n">
        <x:v>45707.055555555555</x:v>
      </x:c>
      <x:c r="B2604" s="13" t="n">
        <x:v>45707.0625</x:v>
      </x:c>
      <x:c r="C2604" s="14" t="n">
        <x:v>45707</x:v>
      </x:c>
      <x:c r="D2604" s="15" t="n">
        <x:v>8</x:v>
      </x:c>
      <x:c r="E2604" s="12" t="n">
        <x:v>607.7278944316416</x:v>
      </x:c>
      <x:c r="F2604" s="12" t="n">
        <x:v>607.7278944316416</x:v>
      </x:c>
      <x:c r="G2604" s="12" t="n">
        <x:v>0</x:v>
      </x:c>
      <x:c r="H2604" s="12" t="n">
        <x:f>F2604+G2604</x:f>
        <x:v>607.7278944316416</x:v>
      </x:c>
      <x:c r="I2604" s="12" t="n">
        <x:f>H2604-E2604</x:f>
        <x:v>0</x:v>
      </x:c>
      <x:c r="J2604" s="12" t="n">
        <x:v>0</x:v>
      </x:c>
      <x:c r="K2604" s="12" t="n">
        <x:f>H2604+J2604</x:f>
        <x:v>607.7278944316416</x:v>
      </x:c>
      <x:c r="L2604" s="16" t="n">
        <x:v>0.4302</x:v>
      </x:c>
      <x:c r="M2604" s="17" t="n">
        <x:f>F2604*L2604</x:f>
        <x:v>261.44454018449227</x:v>
      </x:c>
      <x:c r="N2604" s="16" t="n">
        <x:f>L2604*'月度汇总'!$F$8</x:f>
        <x:v>0.6453</x:v>
      </x:c>
      <x:c r="O2604" s="17" t="n">
        <x:f>G2604*N2604</x:f>
        <x:v>0</x:v>
      </x:c>
      <x:c r="P2604" s="16" t="n">
        <x:f>L2604*'月度汇总'!$F$10</x:f>
        <x:v>2.1510000000000002</x:v>
      </x:c>
      <x:c r="Q2604" s="17" t="n">
        <x:f>J2604*P2604</x:f>
        <x:v>0</x:v>
      </x:c>
      <x:c r="R2604" s="12" t="n">
        <x:v>0</x:v>
      </x:c>
      <x:c r="S2604" s="17" t="n">
        <x:v>0</x:v>
      </x:c>
      <x:c r="T2604" s="19" t="n">
        <x:f>M2604+O2604+Q2604+S2604</x:f>
        <x:v>261.44454018449227</x:v>
      </x:c>
      <x:c r="U2604" s="18" t="str">
        <x:f>TEXT(T2604,"0.00")&amp;"元"</x:f>
        <x:v>261.44元</x:v>
      </x:c>
      <x:c r="V2604" s="12" t="n">
        <x:v>0</x:v>
      </x:c>
      <x:c r="W2604" s="12" t="n">
        <x:f>K2604-V2604</x:f>
        <x:v>607.7278944316416</x:v>
      </x:c>
    </x:row>
    <x:row r="2605" ht="20" customHeight="1">
      <x:c r="A2605" s="13" t="n">
        <x:v>45707.0625</x:v>
      </x:c>
      <x:c r="B2605" s="13" t="n">
        <x:v>45707.069444444445</x:v>
      </x:c>
      <x:c r="C2605" s="14" t="n">
        <x:v>45707</x:v>
      </x:c>
      <x:c r="D2605" s="15" t="n">
        <x:v>9</x:v>
      </x:c>
      <x:c r="E2605" s="12" t="n">
        <x:v>586.8305081782906</x:v>
      </x:c>
      <x:c r="F2605" s="12" t="n">
        <x:v>586.8305081782906</x:v>
      </x:c>
      <x:c r="G2605" s="12" t="n">
        <x:v>0</x:v>
      </x:c>
      <x:c r="H2605" s="12" t="n">
        <x:f>F2605+G2605</x:f>
        <x:v>586.8305081782906</x:v>
      </x:c>
      <x:c r="I2605" s="12" t="n">
        <x:f>H2605-E2605</x:f>
        <x:v>0</x:v>
      </x:c>
      <x:c r="J2605" s="12" t="n">
        <x:v>0</x:v>
      </x:c>
      <x:c r="K2605" s="12" t="n">
        <x:f>H2605+J2605</x:f>
        <x:v>586.8305081782906</x:v>
      </x:c>
      <x:c r="L2605" s="16" t="n">
        <x:v>0.4279</x:v>
      </x:c>
      <x:c r="M2605" s="17" t="n">
        <x:f>F2605*L2605</x:f>
        <x:v>251.10477444949058</x:v>
      </x:c>
      <x:c r="N2605" s="16" t="n">
        <x:f>L2605*'月度汇总'!$F$8</x:f>
        <x:v>0.64185</x:v>
      </x:c>
      <x:c r="O2605" s="17" t="n">
        <x:f>G2605*N2605</x:f>
        <x:v>0</x:v>
      </x:c>
      <x:c r="P2605" s="16" t="n">
        <x:f>L2605*'月度汇总'!$F$10</x:f>
        <x:v>2.1395</x:v>
      </x:c>
      <x:c r="Q2605" s="17" t="n">
        <x:f>J2605*P2605</x:f>
        <x:v>0</x:v>
      </x:c>
      <x:c r="R2605" s="12" t="n">
        <x:v>0</x:v>
      </x:c>
      <x:c r="S2605" s="17" t="n">
        <x:v>0</x:v>
      </x:c>
      <x:c r="T2605" s="19" t="n">
        <x:f>M2605+O2605+Q2605+S2605</x:f>
        <x:v>251.10477444949058</x:v>
      </x:c>
      <x:c r="U2605" s="18" t="str">
        <x:f>TEXT(T2605,"0.00")&amp;"元"</x:f>
        <x:v>251.10元</x:v>
      </x:c>
      <x:c r="V2605" s="12" t="n">
        <x:v>0</x:v>
      </x:c>
      <x:c r="W2605" s="12" t="n">
        <x:f>K2605-V2605</x:f>
        <x:v>586.8305081782906</x:v>
      </x:c>
    </x:row>
    <x:row r="2606" ht="20" customHeight="1">
      <x:c r="A2606" s="13" t="n">
        <x:v>45707.069444444445</x:v>
      </x:c>
      <x:c r="B2606" s="13" t="n">
        <x:v>45707.07638888889</x:v>
      </x:c>
      <x:c r="C2606" s="14" t="n">
        <x:v>45707</x:v>
      </x:c>
      <x:c r="D2606" s="15" t="n">
        <x:v>10</x:v>
      </x:c>
      <x:c r="E2606" s="12" t="n">
        <x:v>597.4171281861021</x:v>
      </x:c>
      <x:c r="F2606" s="12" t="n">
        <x:v>597.4171281861021</x:v>
      </x:c>
      <x:c r="G2606" s="12" t="n">
        <x:v>0</x:v>
      </x:c>
      <x:c r="H2606" s="12" t="n">
        <x:f>F2606+G2606</x:f>
        <x:v>597.4171281861021</x:v>
      </x:c>
      <x:c r="I2606" s="12" t="n">
        <x:f>H2606-E2606</x:f>
        <x:v>0</x:v>
      </x:c>
      <x:c r="J2606" s="12" t="n">
        <x:v>0</x:v>
      </x:c>
      <x:c r="K2606" s="12" t="n">
        <x:f>H2606+J2606</x:f>
        <x:v>597.4171281861021</x:v>
      </x:c>
      <x:c r="L2606" s="16" t="n">
        <x:v>0.4312</x:v>
      </x:c>
      <x:c r="M2606" s="17" t="n">
        <x:f>F2606*L2606</x:f>
        <x:v>257.60626567384725</x:v>
      </x:c>
      <x:c r="N2606" s="16" t="n">
        <x:f>L2606*'月度汇总'!$F$8</x:f>
        <x:v>0.6468</x:v>
      </x:c>
      <x:c r="O2606" s="17" t="n">
        <x:f>G2606*N2606</x:f>
        <x:v>0</x:v>
      </x:c>
      <x:c r="P2606" s="16" t="n">
        <x:f>L2606*'月度汇总'!$F$10</x:f>
        <x:v>2.156</x:v>
      </x:c>
      <x:c r="Q2606" s="17" t="n">
        <x:f>J2606*P2606</x:f>
        <x:v>0</x:v>
      </x:c>
      <x:c r="R2606" s="12" t="n">
        <x:v>0</x:v>
      </x:c>
      <x:c r="S2606" s="17" t="n">
        <x:v>0</x:v>
      </x:c>
      <x:c r="T2606" s="19" t="n">
        <x:f>M2606+O2606+Q2606+S2606</x:f>
        <x:v>257.60626567384725</x:v>
      </x:c>
      <x:c r="U2606" s="18" t="str">
        <x:f>TEXT(T2606,"0.00")&amp;"元"</x:f>
        <x:v>257.61元</x:v>
      </x:c>
      <x:c r="V2606" s="12" t="n">
        <x:v>0</x:v>
      </x:c>
      <x:c r="W2606" s="12" t="n">
        <x:f>K2606-V2606</x:f>
        <x:v>597.4171281861021</x:v>
      </x:c>
    </x:row>
    <x:row r="2607" ht="20" customHeight="1">
      <x:c r="A2607" s="13" t="n">
        <x:v>45707.07638888889</x:v>
      </x:c>
      <x:c r="B2607" s="13" t="n">
        <x:v>45707.08333333333</x:v>
      </x:c>
      <x:c r="C2607" s="14" t="n">
        <x:v>45707</x:v>
      </x:c>
      <x:c r="D2607" s="15" t="n">
        <x:v>11</x:v>
      </x:c>
      <x:c r="E2607" s="12" t="n">
        <x:v>593.4255664967513</x:v>
      </x:c>
      <x:c r="F2607" s="12" t="n">
        <x:v>593.4255664967513</x:v>
      </x:c>
      <x:c r="G2607" s="12" t="n">
        <x:v>0</x:v>
      </x:c>
      <x:c r="H2607" s="12" t="n">
        <x:f>F2607+G2607</x:f>
        <x:v>593.4255664967513</x:v>
      </x:c>
      <x:c r="I2607" s="12" t="n">
        <x:f>H2607-E2607</x:f>
        <x:v>0</x:v>
      </x:c>
      <x:c r="J2607" s="12" t="n">
        <x:v>0</x:v>
      </x:c>
      <x:c r="K2607" s="12" t="n">
        <x:f>H2607+J2607</x:f>
        <x:v>593.4255664967513</x:v>
      </x:c>
      <x:c r="L2607" s="16" t="n">
        <x:v>0.4333</x:v>
      </x:c>
      <x:c r="M2607" s="17" t="n">
        <x:f>F2607*L2607</x:f>
        <x:v>257.13129796304236</x:v>
      </x:c>
      <x:c r="N2607" s="16" t="n">
        <x:f>L2607*'月度汇总'!$F$8</x:f>
        <x:v>0.64995</x:v>
      </x:c>
      <x:c r="O2607" s="17" t="n">
        <x:f>G2607*N2607</x:f>
        <x:v>0</x:v>
      </x:c>
      <x:c r="P2607" s="16" t="n">
        <x:f>L2607*'月度汇总'!$F$10</x:f>
        <x:v>2.1665</x:v>
      </x:c>
      <x:c r="Q2607" s="17" t="n">
        <x:f>J2607*P2607</x:f>
        <x:v>0</x:v>
      </x:c>
      <x:c r="R2607" s="12" t="n">
        <x:v>0</x:v>
      </x:c>
      <x:c r="S2607" s="17" t="n">
        <x:v>0</x:v>
      </x:c>
      <x:c r="T2607" s="19" t="n">
        <x:f>M2607+O2607+Q2607+S2607</x:f>
        <x:v>257.13129796304236</x:v>
      </x:c>
      <x:c r="U2607" s="18" t="str">
        <x:f>TEXT(T2607,"0.00")&amp;"元"</x:f>
        <x:v>257.13元</x:v>
      </x:c>
      <x:c r="V2607" s="12" t="n">
        <x:v>0</x:v>
      </x:c>
      <x:c r="W2607" s="12" t="n">
        <x:f>K2607-V2607</x:f>
        <x:v>593.4255664967513</x:v>
      </x:c>
    </x:row>
    <x:row r="2608" ht="20" customHeight="1">
      <x:c r="A2608" s="13" t="n">
        <x:v>45707.08333333333</x:v>
      </x:c>
      <x:c r="B2608" s="13" t="n">
        <x:v>45707.09027777778</x:v>
      </x:c>
      <x:c r="C2608" s="14" t="n">
        <x:v>45707</x:v>
      </x:c>
      <x:c r="D2608" s="15" t="n">
        <x:v>12</x:v>
      </x:c>
      <x:c r="E2608" s="12" t="n">
        <x:v>580.5750412147372</x:v>
      </x:c>
      <x:c r="F2608" s="12" t="n">
        <x:v>580.5750412147372</x:v>
      </x:c>
      <x:c r="G2608" s="12" t="n">
        <x:v>0</x:v>
      </x:c>
      <x:c r="H2608" s="12" t="n">
        <x:f>F2608+G2608</x:f>
        <x:v>580.5750412147372</x:v>
      </x:c>
      <x:c r="I2608" s="12" t="n">
        <x:f>H2608-E2608</x:f>
        <x:v>0</x:v>
      </x:c>
      <x:c r="J2608" s="12" t="n">
        <x:v>0</x:v>
      </x:c>
      <x:c r="K2608" s="12" t="n">
        <x:f>H2608+J2608</x:f>
        <x:v>580.5750412147372</x:v>
      </x:c>
      <x:c r="L2608" s="16" t="n">
        <x:v>0.4311</x:v>
      </x:c>
      <x:c r="M2608" s="17" t="n">
        <x:f>F2608*L2608</x:f>
        <x:v>250.2859002676732</x:v>
      </x:c>
      <x:c r="N2608" s="16" t="n">
        <x:f>L2608*'月度汇总'!$F$8</x:f>
        <x:v>0.64665</x:v>
      </x:c>
      <x:c r="O2608" s="17" t="n">
        <x:f>G2608*N2608</x:f>
        <x:v>0</x:v>
      </x:c>
      <x:c r="P2608" s="16" t="n">
        <x:f>L2608*'月度汇总'!$F$10</x:f>
        <x:v>2.1555</x:v>
      </x:c>
      <x:c r="Q2608" s="17" t="n">
        <x:f>J2608*P2608</x:f>
        <x:v>0</x:v>
      </x:c>
      <x:c r="R2608" s="12" t="n">
        <x:v>0</x:v>
      </x:c>
      <x:c r="S2608" s="17" t="n">
        <x:v>0</x:v>
      </x:c>
      <x:c r="T2608" s="19" t="n">
        <x:f>M2608+O2608+Q2608+S2608</x:f>
        <x:v>250.2859002676732</x:v>
      </x:c>
      <x:c r="U2608" s="18" t="str">
        <x:f>TEXT(T2608,"0.00")&amp;"元"</x:f>
        <x:v>250.29元</x:v>
      </x:c>
      <x:c r="V2608" s="12" t="n">
        <x:v>0</x:v>
      </x:c>
      <x:c r="W2608" s="12" t="n">
        <x:f>K2608-V2608</x:f>
        <x:v>580.5750412147372</x:v>
      </x:c>
    </x:row>
    <x:row r="2609" ht="20" customHeight="1">
      <x:c r="A2609" s="13" t="n">
        <x:v>45707.09027777778</x:v>
      </x:c>
      <x:c r="B2609" s="13" t="n">
        <x:v>45707.09722222222</x:v>
      </x:c>
      <x:c r="C2609" s="14" t="n">
        <x:v>45707</x:v>
      </x:c>
      <x:c r="D2609" s="15" t="n">
        <x:v>13</x:v>
      </x:c>
      <x:c r="E2609" s="12" t="n">
        <x:v>611.9696098572576</x:v>
      </x:c>
      <x:c r="F2609" s="12" t="n">
        <x:v>611.9696098572576</x:v>
      </x:c>
      <x:c r="G2609" s="12" t="n">
        <x:v>0</x:v>
      </x:c>
      <x:c r="H2609" s="12" t="n">
        <x:f>F2609+G2609</x:f>
        <x:v>611.9696098572576</x:v>
      </x:c>
      <x:c r="I2609" s="12" t="n">
        <x:f>H2609-E2609</x:f>
        <x:v>0</x:v>
      </x:c>
      <x:c r="J2609" s="12" t="n">
        <x:v>0</x:v>
      </x:c>
      <x:c r="K2609" s="12" t="n">
        <x:f>H2609+J2609</x:f>
        <x:v>611.9696098572576</x:v>
      </x:c>
      <x:c r="L2609" s="16" t="n">
        <x:v>0.4293</x:v>
      </x:c>
      <x:c r="M2609" s="17" t="n">
        <x:f>F2609*L2609</x:f>
        <x:v>262.7185535117207</x:v>
      </x:c>
      <x:c r="N2609" s="16" t="n">
        <x:f>L2609*'月度汇总'!$F$8</x:f>
        <x:v>0.64395</x:v>
      </x:c>
      <x:c r="O2609" s="17" t="n">
        <x:f>G2609*N2609</x:f>
        <x:v>0</x:v>
      </x:c>
      <x:c r="P2609" s="16" t="n">
        <x:f>L2609*'月度汇总'!$F$10</x:f>
        <x:v>2.1465</x:v>
      </x:c>
      <x:c r="Q2609" s="17" t="n">
        <x:f>J2609*P2609</x:f>
        <x:v>0</x:v>
      </x:c>
      <x:c r="R2609" s="12" t="n">
        <x:v>0</x:v>
      </x:c>
      <x:c r="S2609" s="17" t="n">
        <x:v>0</x:v>
      </x:c>
      <x:c r="T2609" s="19" t="n">
        <x:f>M2609+O2609+Q2609+S2609</x:f>
        <x:v>262.7185535117207</x:v>
      </x:c>
      <x:c r="U2609" s="18" t="str">
        <x:f>TEXT(T2609,"0.00")&amp;"元"</x:f>
        <x:v>262.72元</x:v>
      </x:c>
      <x:c r="V2609" s="12" t="n">
        <x:v>0</x:v>
      </x:c>
      <x:c r="W2609" s="12" t="n">
        <x:f>K2609-V2609</x:f>
        <x:v>611.9696098572576</x:v>
      </x:c>
    </x:row>
    <x:row r="2610" ht="20" customHeight="1">
      <x:c r="A2610" s="13" t="n">
        <x:v>45707.09722222222</x:v>
      </x:c>
      <x:c r="B2610" s="13" t="n">
        <x:v>45707.10416666667</x:v>
      </x:c>
      <x:c r="C2610" s="14" t="n">
        <x:v>45707</x:v>
      </x:c>
      <x:c r="D2610" s="15" t="n">
        <x:v>14</x:v>
      </x:c>
      <x:c r="E2610" s="12" t="n">
        <x:v>625.5132510369663</x:v>
      </x:c>
      <x:c r="F2610" s="12" t="n">
        <x:v>625.5132510369663</x:v>
      </x:c>
      <x:c r="G2610" s="12" t="n">
        <x:v>0</x:v>
      </x:c>
      <x:c r="H2610" s="12" t="n">
        <x:f>F2610+G2610</x:f>
        <x:v>625.5132510369663</x:v>
      </x:c>
      <x:c r="I2610" s="12" t="n">
        <x:f>H2610-E2610</x:f>
        <x:v>0</x:v>
      </x:c>
      <x:c r="J2610" s="12" t="n">
        <x:v>0</x:v>
      </x:c>
      <x:c r="K2610" s="12" t="n">
        <x:f>H2610+J2610</x:f>
        <x:v>625.5132510369663</x:v>
      </x:c>
      <x:c r="L2610" s="16" t="n">
        <x:v>0.4324</x:v>
      </x:c>
      <x:c r="M2610" s="17" t="n">
        <x:f>F2610*L2610</x:f>
        <x:v>270.47192974838424</x:v>
      </x:c>
      <x:c r="N2610" s="16" t="n">
        <x:f>L2610*'月度汇总'!$F$8</x:f>
        <x:v>0.6486000000000001</x:v>
      </x:c>
      <x:c r="O2610" s="17" t="n">
        <x:f>G2610*N2610</x:f>
        <x:v>0</x:v>
      </x:c>
      <x:c r="P2610" s="16" t="n">
        <x:f>L2610*'月度汇总'!$F$10</x:f>
        <x:v>2.162</x:v>
      </x:c>
      <x:c r="Q2610" s="17" t="n">
        <x:f>J2610*P2610</x:f>
        <x:v>0</x:v>
      </x:c>
      <x:c r="R2610" s="12" t="n">
        <x:v>0</x:v>
      </x:c>
      <x:c r="S2610" s="17" t="n">
        <x:v>0</x:v>
      </x:c>
      <x:c r="T2610" s="19" t="n">
        <x:f>M2610+O2610+Q2610+S2610</x:f>
        <x:v>270.47192974838424</x:v>
      </x:c>
      <x:c r="U2610" s="18" t="str">
        <x:f>TEXT(T2610,"0.00")&amp;"元"</x:f>
        <x:v>270.47元</x:v>
      </x:c>
      <x:c r="V2610" s="12" t="n">
        <x:v>0</x:v>
      </x:c>
      <x:c r="W2610" s="12" t="n">
        <x:f>K2610-V2610</x:f>
        <x:v>625.5132510369663</x:v>
      </x:c>
    </x:row>
    <x:row r="2611" ht="20" customHeight="1">
      <x:c r="A2611" s="13" t="n">
        <x:v>45707.10416666667</x:v>
      </x:c>
      <x:c r="B2611" s="13" t="n">
        <x:v>45707.11111111111</x:v>
      </x:c>
      <x:c r="C2611" s="14" t="n">
        <x:v>45707</x:v>
      </x:c>
      <x:c r="D2611" s="15" t="n">
        <x:v>15</x:v>
      </x:c>
      <x:c r="E2611" s="12" t="n">
        <x:v>612.280241977621</x:v>
      </x:c>
      <x:c r="F2611" s="12" t="n">
        <x:v>612.280241977621</x:v>
      </x:c>
      <x:c r="G2611" s="12" t="n">
        <x:v>0</x:v>
      </x:c>
      <x:c r="H2611" s="12" t="n">
        <x:f>F2611+G2611</x:f>
        <x:v>612.280241977621</x:v>
      </x:c>
      <x:c r="I2611" s="12" t="n">
        <x:f>H2611-E2611</x:f>
        <x:v>0</x:v>
      </x:c>
      <x:c r="J2611" s="12" t="n">
        <x:v>0</x:v>
      </x:c>
      <x:c r="K2611" s="12" t="n">
        <x:f>H2611+J2611</x:f>
        <x:v>612.280241977621</x:v>
      </x:c>
      <x:c r="L2611" s="16" t="n">
        <x:v>0.4367</x:v>
      </x:c>
      <x:c r="M2611" s="17" t="n">
        <x:f>F2611*L2611</x:f>
        <x:v>267.3827816716271</x:v>
      </x:c>
      <x:c r="N2611" s="16" t="n">
        <x:f>L2611*'月度汇总'!$F$8</x:f>
        <x:v>0.6550499999999999</x:v>
      </x:c>
      <x:c r="O2611" s="17" t="n">
        <x:f>G2611*N2611</x:f>
        <x:v>0</x:v>
      </x:c>
      <x:c r="P2611" s="16" t="n">
        <x:f>L2611*'月度汇总'!$F$10</x:f>
        <x:v>2.1835</x:v>
      </x:c>
      <x:c r="Q2611" s="17" t="n">
        <x:f>J2611*P2611</x:f>
        <x:v>0</x:v>
      </x:c>
      <x:c r="R2611" s="12" t="n">
        <x:v>0</x:v>
      </x:c>
      <x:c r="S2611" s="17" t="n">
        <x:v>0</x:v>
      </x:c>
      <x:c r="T2611" s="19" t="n">
        <x:f>M2611+O2611+Q2611+S2611</x:f>
        <x:v>267.3827816716271</x:v>
      </x:c>
      <x:c r="U2611" s="18" t="str">
        <x:f>TEXT(T2611,"0.00")&amp;"元"</x:f>
        <x:v>267.38元</x:v>
      </x:c>
      <x:c r="V2611" s="12" t="n">
        <x:v>0</x:v>
      </x:c>
      <x:c r="W2611" s="12" t="n">
        <x:f>K2611-V2611</x:f>
        <x:v>612.280241977621</x:v>
      </x:c>
    </x:row>
    <x:row r="2612" ht="20" customHeight="1">
      <x:c r="A2612" s="13" t="n">
        <x:v>45707.11111111111</x:v>
      </x:c>
      <x:c r="B2612" s="13" t="n">
        <x:v>45707.118055555555</x:v>
      </x:c>
      <x:c r="C2612" s="14" t="n">
        <x:v>45707</x:v>
      </x:c>
      <x:c r="D2612" s="15" t="n">
        <x:v>16</x:v>
      </x:c>
      <x:c r="E2612" s="12" t="n">
        <x:v>625.3502543626366</x:v>
      </x:c>
      <x:c r="F2612" s="12" t="n">
        <x:v>625.3502543626366</x:v>
      </x:c>
      <x:c r="G2612" s="12" t="n">
        <x:v>0</x:v>
      </x:c>
      <x:c r="H2612" s="12" t="n">
        <x:f>F2612+G2612</x:f>
        <x:v>625.3502543626366</x:v>
      </x:c>
      <x:c r="I2612" s="12" t="n">
        <x:f>H2612-E2612</x:f>
        <x:v>0</x:v>
      </x:c>
      <x:c r="J2612" s="12" t="n">
        <x:v>0</x:v>
      </x:c>
      <x:c r="K2612" s="12" t="n">
        <x:f>H2612+J2612</x:f>
        <x:v>625.3502543626366</x:v>
      </x:c>
      <x:c r="L2612" s="16" t="n">
        <x:v>0.4348</x:v>
      </x:c>
      <x:c r="M2612" s="17" t="n">
        <x:f>F2612*L2612</x:f>
        <x:v>271.9022905968744</x:v>
      </x:c>
      <x:c r="N2612" s="16" t="n">
        <x:f>L2612*'月度汇总'!$F$8</x:f>
        <x:v>0.6522</x:v>
      </x:c>
      <x:c r="O2612" s="17" t="n">
        <x:f>G2612*N2612</x:f>
        <x:v>0</x:v>
      </x:c>
      <x:c r="P2612" s="16" t="n">
        <x:f>L2612*'月度汇总'!$F$10</x:f>
        <x:v>2.174</x:v>
      </x:c>
      <x:c r="Q2612" s="17" t="n">
        <x:f>J2612*P2612</x:f>
        <x:v>0</x:v>
      </x:c>
      <x:c r="R2612" s="12" t="n">
        <x:v>0</x:v>
      </x:c>
      <x:c r="S2612" s="17" t="n">
        <x:v>0</x:v>
      </x:c>
      <x:c r="T2612" s="19" t="n">
        <x:f>M2612+O2612+Q2612+S2612</x:f>
        <x:v>271.9022905968744</x:v>
      </x:c>
      <x:c r="U2612" s="18" t="str">
        <x:f>TEXT(T2612,"0.00")&amp;"元"</x:f>
        <x:v>271.90元</x:v>
      </x:c>
      <x:c r="V2612" s="12" t="n">
        <x:v>0</x:v>
      </x:c>
      <x:c r="W2612" s="12" t="n">
        <x:f>K2612-V2612</x:f>
        <x:v>625.3502543626366</x:v>
      </x:c>
    </x:row>
    <x:row r="2613" ht="20" customHeight="1">
      <x:c r="A2613" s="13" t="n">
        <x:v>45707.118055555555</x:v>
      </x:c>
      <x:c r="B2613" s="13" t="n">
        <x:v>45707.125</x:v>
      </x:c>
      <x:c r="C2613" s="14" t="n">
        <x:v>45707</x:v>
      </x:c>
      <x:c r="D2613" s="15" t="n">
        <x:v>17</x:v>
      </x:c>
      <x:c r="E2613" s="12" t="n">
        <x:v>636.0697893498887</x:v>
      </x:c>
      <x:c r="F2613" s="12" t="n">
        <x:v>636.0697893498887</x:v>
      </x:c>
      <x:c r="G2613" s="12" t="n">
        <x:v>0</x:v>
      </x:c>
      <x:c r="H2613" s="12" t="n">
        <x:f>F2613+G2613</x:f>
        <x:v>636.0697893498887</x:v>
      </x:c>
      <x:c r="I2613" s="12" t="n">
        <x:f>H2613-E2613</x:f>
        <x:v>0</x:v>
      </x:c>
      <x:c r="J2613" s="12" t="n">
        <x:v>0</x:v>
      </x:c>
      <x:c r="K2613" s="12" t="n">
        <x:f>H2613+J2613</x:f>
        <x:v>636.0697893498887</x:v>
      </x:c>
      <x:c r="L2613" s="16" t="n">
        <x:v>0.4335</x:v>
      </x:c>
      <x:c r="M2613" s="17" t="n">
        <x:f>F2613*L2613</x:f>
        <x:v>275.73625368317676</x:v>
      </x:c>
      <x:c r="N2613" s="16" t="n">
        <x:f>L2613*'月度汇总'!$F$8</x:f>
        <x:v>0.65025</x:v>
      </x:c>
      <x:c r="O2613" s="17" t="n">
        <x:f>G2613*N2613</x:f>
        <x:v>0</x:v>
      </x:c>
      <x:c r="P2613" s="16" t="n">
        <x:f>L2613*'月度汇总'!$F$10</x:f>
        <x:v>2.1675</x:v>
      </x:c>
      <x:c r="Q2613" s="17" t="n">
        <x:f>J2613*P2613</x:f>
        <x:v>0</x:v>
      </x:c>
      <x:c r="R2613" s="12" t="n">
        <x:v>0</x:v>
      </x:c>
      <x:c r="S2613" s="17" t="n">
        <x:v>0</x:v>
      </x:c>
      <x:c r="T2613" s="19" t="n">
        <x:f>M2613+O2613+Q2613+S2613</x:f>
        <x:v>275.73625368317676</x:v>
      </x:c>
      <x:c r="U2613" s="18" t="str">
        <x:f>TEXT(T2613,"0.00")&amp;"元"</x:f>
        <x:v>275.74元</x:v>
      </x:c>
      <x:c r="V2613" s="12" t="n">
        <x:v>0</x:v>
      </x:c>
      <x:c r="W2613" s="12" t="n">
        <x:f>K2613-V2613</x:f>
        <x:v>636.0697893498887</x:v>
      </x:c>
    </x:row>
    <x:row r="2614" ht="20" customHeight="1">
      <x:c r="A2614" s="13" t="n">
        <x:v>45707.125</x:v>
      </x:c>
      <x:c r="B2614" s="13" t="n">
        <x:v>45707.131944444445</x:v>
      </x:c>
      <x:c r="C2614" s="14" t="n">
        <x:v>45707</x:v>
      </x:c>
      <x:c r="D2614" s="15" t="n">
        <x:v>18</x:v>
      </x:c>
      <x:c r="E2614" s="12" t="n">
        <x:v>628.9104767527767</x:v>
      </x:c>
      <x:c r="F2614" s="12" t="n">
        <x:v>628.9104767527767</x:v>
      </x:c>
      <x:c r="G2614" s="12" t="n">
        <x:v>0</x:v>
      </x:c>
      <x:c r="H2614" s="12" t="n">
        <x:f>F2614+G2614</x:f>
        <x:v>628.9104767527767</x:v>
      </x:c>
      <x:c r="I2614" s="12" t="n">
        <x:f>H2614-E2614</x:f>
        <x:v>0</x:v>
      </x:c>
      <x:c r="J2614" s="12" t="n">
        <x:v>0</x:v>
      </x:c>
      <x:c r="K2614" s="12" t="n">
        <x:f>H2614+J2614</x:f>
        <x:v>628.9104767527767</x:v>
      </x:c>
      <x:c r="L2614" s="16" t="n">
        <x:v>0.4357</x:v>
      </x:c>
      <x:c r="M2614" s="17" t="n">
        <x:f>F2614*L2614</x:f>
        <x:v>274.0162947211848</x:v>
      </x:c>
      <x:c r="N2614" s="16" t="n">
        <x:f>L2614*'月度汇总'!$F$8</x:f>
        <x:v>0.65355</x:v>
      </x:c>
      <x:c r="O2614" s="17" t="n">
        <x:f>G2614*N2614</x:f>
        <x:v>0</x:v>
      </x:c>
      <x:c r="P2614" s="16" t="n">
        <x:f>L2614*'月度汇总'!$F$10</x:f>
        <x:v>2.1784999999999997</x:v>
      </x:c>
      <x:c r="Q2614" s="17" t="n">
        <x:f>J2614*P2614</x:f>
        <x:v>0</x:v>
      </x:c>
      <x:c r="R2614" s="12" t="n">
        <x:v>0</x:v>
      </x:c>
      <x:c r="S2614" s="17" t="n">
        <x:v>0</x:v>
      </x:c>
      <x:c r="T2614" s="19" t="n">
        <x:f>M2614+O2614+Q2614+S2614</x:f>
        <x:v>274.0162947211848</x:v>
      </x:c>
      <x:c r="U2614" s="18" t="str">
        <x:f>TEXT(T2614,"0.00")&amp;"元"</x:f>
        <x:v>274.02元</x:v>
      </x:c>
      <x:c r="V2614" s="12" t="n">
        <x:v>0</x:v>
      </x:c>
      <x:c r="W2614" s="12" t="n">
        <x:f>K2614-V2614</x:f>
        <x:v>628.9104767527767</x:v>
      </x:c>
    </x:row>
    <x:row r="2615" ht="20" customHeight="1">
      <x:c r="A2615" s="13" t="n">
        <x:v>45707.131944444445</x:v>
      </x:c>
      <x:c r="B2615" s="13" t="n">
        <x:v>45707.13888888889</x:v>
      </x:c>
      <x:c r="C2615" s="14" t="n">
        <x:v>45707</x:v>
      </x:c>
      <x:c r="D2615" s="15" t="n">
        <x:v>19</x:v>
      </x:c>
      <x:c r="E2615" s="12" t="n">
        <x:v>622.6065550542281</x:v>
      </x:c>
      <x:c r="F2615" s="12" t="n">
        <x:v>622.6065550542281</x:v>
      </x:c>
      <x:c r="G2615" s="12" t="n">
        <x:v>0</x:v>
      </x:c>
      <x:c r="H2615" s="12" t="n">
        <x:f>F2615+G2615</x:f>
        <x:v>622.6065550542281</x:v>
      </x:c>
      <x:c r="I2615" s="12" t="n">
        <x:f>H2615-E2615</x:f>
        <x:v>0</x:v>
      </x:c>
      <x:c r="J2615" s="12" t="n">
        <x:v>0</x:v>
      </x:c>
      <x:c r="K2615" s="12" t="n">
        <x:f>H2615+J2615</x:f>
        <x:v>622.6065550542281</x:v>
      </x:c>
      <x:c r="L2615" s="16" t="n">
        <x:v>0.4374</x:v>
      </x:c>
      <x:c r="M2615" s="17" t="n">
        <x:f>F2615*L2615</x:f>
        <x:v>272.32810718071937</x:v>
      </x:c>
      <x:c r="N2615" s="16" t="n">
        <x:f>L2615*'月度汇总'!$F$8</x:f>
        <x:v>0.6561</x:v>
      </x:c>
      <x:c r="O2615" s="17" t="n">
        <x:f>G2615*N2615</x:f>
        <x:v>0</x:v>
      </x:c>
      <x:c r="P2615" s="16" t="n">
        <x:f>L2615*'月度汇总'!$F$10</x:f>
        <x:v>2.1870000000000003</x:v>
      </x:c>
      <x:c r="Q2615" s="17" t="n">
        <x:f>J2615*P2615</x:f>
        <x:v>0</x:v>
      </x:c>
      <x:c r="R2615" s="12" t="n">
        <x:v>0</x:v>
      </x:c>
      <x:c r="S2615" s="17" t="n">
        <x:v>0</x:v>
      </x:c>
      <x:c r="T2615" s="19" t="n">
        <x:f>M2615+O2615+Q2615+S2615</x:f>
        <x:v>272.32810718071937</x:v>
      </x:c>
      <x:c r="U2615" s="18" t="str">
        <x:f>TEXT(T2615,"0.00")&amp;"元"</x:f>
        <x:v>272.33元</x:v>
      </x:c>
      <x:c r="V2615" s="12" t="n">
        <x:v>0</x:v>
      </x:c>
      <x:c r="W2615" s="12" t="n">
        <x:f>K2615-V2615</x:f>
        <x:v>622.6065550542281</x:v>
      </x:c>
    </x:row>
    <x:row r="2616" ht="20" customHeight="1">
      <x:c r="A2616" s="13" t="n">
        <x:v>45707.13888888889</x:v>
      </x:c>
      <x:c r="B2616" s="13" t="n">
        <x:v>45707.14583333333</x:v>
      </x:c>
      <x:c r="C2616" s="14" t="n">
        <x:v>45707</x:v>
      </x:c>
      <x:c r="D2616" s="15" t="n">
        <x:v>20</x:v>
      </x:c>
      <x:c r="E2616" s="12" t="n">
        <x:v>633.8196214203167</x:v>
      </x:c>
      <x:c r="F2616" s="12" t="n">
        <x:v>633.8196214203167</x:v>
      </x:c>
      <x:c r="G2616" s="12" t="n">
        <x:v>0</x:v>
      </x:c>
      <x:c r="H2616" s="12" t="n">
        <x:f>F2616+G2616</x:f>
        <x:v>633.8196214203167</x:v>
      </x:c>
      <x:c r="I2616" s="12" t="n">
        <x:f>H2616-E2616</x:f>
        <x:v>0</x:v>
      </x:c>
      <x:c r="J2616" s="12" t="n">
        <x:v>0</x:v>
      </x:c>
      <x:c r="K2616" s="12" t="n">
        <x:f>H2616+J2616</x:f>
        <x:v>633.8196214203167</x:v>
      </x:c>
      <x:c r="L2616" s="16" t="n">
        <x:v>0.4371</x:v>
      </x:c>
      <x:c r="M2616" s="17" t="n">
        <x:f>F2616*L2616</x:f>
        <x:v>277.0425565228204</x:v>
      </x:c>
      <x:c r="N2616" s="16" t="n">
        <x:f>L2616*'月度汇总'!$F$8</x:f>
        <x:v>0.65565</x:v>
      </x:c>
      <x:c r="O2616" s="17" t="n">
        <x:f>G2616*N2616</x:f>
        <x:v>0</x:v>
      </x:c>
      <x:c r="P2616" s="16" t="n">
        <x:f>L2616*'月度汇总'!$F$10</x:f>
        <x:v>2.1854999999999998</x:v>
      </x:c>
      <x:c r="Q2616" s="17" t="n">
        <x:f>J2616*P2616</x:f>
        <x:v>0</x:v>
      </x:c>
      <x:c r="R2616" s="12" t="n">
        <x:v>0</x:v>
      </x:c>
      <x:c r="S2616" s="17" t="n">
        <x:v>0</x:v>
      </x:c>
      <x:c r="T2616" s="19" t="n">
        <x:f>M2616+O2616+Q2616+S2616</x:f>
        <x:v>277.0425565228204</x:v>
      </x:c>
      <x:c r="U2616" s="18" t="str">
        <x:f>TEXT(T2616,"0.00")&amp;"元"</x:f>
        <x:v>277.04元</x:v>
      </x:c>
      <x:c r="V2616" s="12" t="n">
        <x:v>0</x:v>
      </x:c>
      <x:c r="W2616" s="12" t="n">
        <x:f>K2616-V2616</x:f>
        <x:v>633.8196214203167</x:v>
      </x:c>
    </x:row>
    <x:row r="2617" ht="20" customHeight="1">
      <x:c r="A2617" s="13" t="n">
        <x:v>45707.14583333333</x:v>
      </x:c>
      <x:c r="B2617" s="13" t="n">
        <x:v>45707.15277777778</x:v>
      </x:c>
      <x:c r="C2617" s="14" t="n">
        <x:v>45707</x:v>
      </x:c>
      <x:c r="D2617" s="15" t="n">
        <x:v>21</x:v>
      </x:c>
      <x:c r="E2617" s="12" t="n">
        <x:v>649.9010692135098</x:v>
      </x:c>
      <x:c r="F2617" s="12" t="n">
        <x:v>649.9010692135098</x:v>
      </x:c>
      <x:c r="G2617" s="12" t="n">
        <x:v>0</x:v>
      </x:c>
      <x:c r="H2617" s="12" t="n">
        <x:f>F2617+G2617</x:f>
        <x:v>649.9010692135098</x:v>
      </x:c>
      <x:c r="I2617" s="12" t="n">
        <x:f>H2617-E2617</x:f>
        <x:v>0</x:v>
      </x:c>
      <x:c r="J2617" s="12" t="n">
        <x:v>0</x:v>
      </x:c>
      <x:c r="K2617" s="12" t="n">
        <x:f>H2617+J2617</x:f>
        <x:v>649.9010692135098</x:v>
      </x:c>
      <x:c r="L2617" s="16" t="n">
        <x:v>0.4356</x:v>
      </x:c>
      <x:c r="M2617" s="17" t="n">
        <x:f>F2617*L2617</x:f>
        <x:v>283.09690574940487</x:v>
      </x:c>
      <x:c r="N2617" s="16" t="n">
        <x:f>L2617*'月度汇总'!$F$8</x:f>
        <x:v>0.6534</x:v>
      </x:c>
      <x:c r="O2617" s="17" t="n">
        <x:f>G2617*N2617</x:f>
        <x:v>0</x:v>
      </x:c>
      <x:c r="P2617" s="16" t="n">
        <x:f>L2617*'月度汇总'!$F$10</x:f>
        <x:v>2.178</x:v>
      </x:c>
      <x:c r="Q2617" s="17" t="n">
        <x:f>J2617*P2617</x:f>
        <x:v>0</x:v>
      </x:c>
      <x:c r="R2617" s="12" t="n">
        <x:v>0</x:v>
      </x:c>
      <x:c r="S2617" s="17" t="n">
        <x:v>0</x:v>
      </x:c>
      <x:c r="T2617" s="19" t="n">
        <x:f>M2617+O2617+Q2617+S2617</x:f>
        <x:v>283.09690574940487</x:v>
      </x:c>
      <x:c r="U2617" s="18" t="str">
        <x:f>TEXT(T2617,"0.00")&amp;"元"</x:f>
        <x:v>283.10元</x:v>
      </x:c>
      <x:c r="V2617" s="12" t="n">
        <x:v>0</x:v>
      </x:c>
      <x:c r="W2617" s="12" t="n">
        <x:f>K2617-V2617</x:f>
        <x:v>649.9010692135098</x:v>
      </x:c>
    </x:row>
    <x:row r="2618" ht="20" customHeight="1">
      <x:c r="A2618" s="13" t="n">
        <x:v>45707.15277777778</x:v>
      </x:c>
      <x:c r="B2618" s="13" t="n">
        <x:v>45707.15972222222</x:v>
      </x:c>
      <x:c r="C2618" s="14" t="n">
        <x:v>45707</x:v>
      </x:c>
      <x:c r="D2618" s="15" t="n">
        <x:v>22</x:v>
      </x:c>
      <x:c r="E2618" s="12" t="n">
        <x:v>643.8658005055506</x:v>
      </x:c>
      <x:c r="F2618" s="12" t="n">
        <x:v>643.8658005055506</x:v>
      </x:c>
      <x:c r="G2618" s="12" t="n">
        <x:v>0</x:v>
      </x:c>
      <x:c r="H2618" s="12" t="n">
        <x:f>F2618+G2618</x:f>
        <x:v>643.8658005055506</x:v>
      </x:c>
      <x:c r="I2618" s="12" t="n">
        <x:f>H2618-E2618</x:f>
        <x:v>0</x:v>
      </x:c>
      <x:c r="J2618" s="12" t="n">
        <x:v>0</x:v>
      </x:c>
      <x:c r="K2618" s="12" t="n">
        <x:f>H2618+J2618</x:f>
        <x:v>643.8658005055506</x:v>
      </x:c>
      <x:c r="L2618" s="16" t="n">
        <x:v>0.4353</x:v>
      </x:c>
      <x:c r="M2618" s="17" t="n">
        <x:f>F2618*L2618</x:f>
        <x:v>280.2747829600662</x:v>
      </x:c>
      <x:c r="N2618" s="16" t="n">
        <x:f>L2618*'月度汇总'!$F$8</x:f>
        <x:v>0.65295</x:v>
      </x:c>
      <x:c r="O2618" s="17" t="n">
        <x:f>G2618*N2618</x:f>
        <x:v>0</x:v>
      </x:c>
      <x:c r="P2618" s="16" t="n">
        <x:f>L2618*'月度汇总'!$F$10</x:f>
        <x:v>2.1765</x:v>
      </x:c>
      <x:c r="Q2618" s="17" t="n">
        <x:f>J2618*P2618</x:f>
        <x:v>0</x:v>
      </x:c>
      <x:c r="R2618" s="12" t="n">
        <x:v>0</x:v>
      </x:c>
      <x:c r="S2618" s="17" t="n">
        <x:v>0</x:v>
      </x:c>
      <x:c r="T2618" s="19" t="n">
        <x:f>M2618+O2618+Q2618+S2618</x:f>
        <x:v>280.2747829600662</x:v>
      </x:c>
      <x:c r="U2618" s="18" t="str">
        <x:f>TEXT(T2618,"0.00")&amp;"元"</x:f>
        <x:v>280.27元</x:v>
      </x:c>
      <x:c r="V2618" s="12" t="n">
        <x:v>0</x:v>
      </x:c>
      <x:c r="W2618" s="12" t="n">
        <x:f>K2618-V2618</x:f>
        <x:v>643.8658005055506</x:v>
      </x:c>
    </x:row>
    <x:row r="2619" ht="20" customHeight="1">
      <x:c r="A2619" s="13" t="n">
        <x:v>45707.15972222222</x:v>
      </x:c>
      <x:c r="B2619" s="13" t="n">
        <x:v>45707.16666666667</x:v>
      </x:c>
      <x:c r="C2619" s="14" t="n">
        <x:v>45707</x:v>
      </x:c>
      <x:c r="D2619" s="15" t="n">
        <x:v>23</x:v>
      </x:c>
      <x:c r="E2619" s="12" t="n">
        <x:v>643.8136794233234</x:v>
      </x:c>
      <x:c r="F2619" s="12" t="n">
        <x:v>643.8136794233234</x:v>
      </x:c>
      <x:c r="G2619" s="12" t="n">
        <x:v>0</x:v>
      </x:c>
      <x:c r="H2619" s="12" t="n">
        <x:f>F2619+G2619</x:f>
        <x:v>643.8136794233234</x:v>
      </x:c>
      <x:c r="I2619" s="12" t="n">
        <x:f>H2619-E2619</x:f>
        <x:v>0</x:v>
      </x:c>
      <x:c r="J2619" s="12" t="n">
        <x:v>0</x:v>
      </x:c>
      <x:c r="K2619" s="12" t="n">
        <x:f>H2619+J2619</x:f>
        <x:v>643.8136794233234</x:v>
      </x:c>
      <x:c r="L2619" s="16" t="n">
        <x:v>0.436</x:v>
      </x:c>
      <x:c r="M2619" s="17" t="n">
        <x:f>F2619*L2619</x:f>
        <x:v>280.702764228569</x:v>
      </x:c>
      <x:c r="N2619" s="16" t="n">
        <x:f>L2619*'月度汇总'!$F$8</x:f>
        <x:v>0.654</x:v>
      </x:c>
      <x:c r="O2619" s="17" t="n">
        <x:f>G2619*N2619</x:f>
        <x:v>0</x:v>
      </x:c>
      <x:c r="P2619" s="16" t="n">
        <x:f>L2619*'月度汇总'!$F$10</x:f>
        <x:v>2.18</x:v>
      </x:c>
      <x:c r="Q2619" s="17" t="n">
        <x:f>J2619*P2619</x:f>
        <x:v>0</x:v>
      </x:c>
      <x:c r="R2619" s="12" t="n">
        <x:v>0</x:v>
      </x:c>
      <x:c r="S2619" s="17" t="n">
        <x:v>0</x:v>
      </x:c>
      <x:c r="T2619" s="19" t="n">
        <x:f>M2619+O2619+Q2619+S2619</x:f>
        <x:v>280.702764228569</x:v>
      </x:c>
      <x:c r="U2619" s="18" t="str">
        <x:f>TEXT(T2619,"0.00")&amp;"元"</x:f>
        <x:v>280.70元</x:v>
      </x:c>
      <x:c r="V2619" s="12" t="n">
        <x:v>0</x:v>
      </x:c>
      <x:c r="W2619" s="12" t="n">
        <x:f>K2619-V2619</x:f>
        <x:v>643.8136794233234</x:v>
      </x:c>
    </x:row>
    <x:row r="2620" ht="20" customHeight="1">
      <x:c r="A2620" s="13" t="n">
        <x:v>45707.16666666667</x:v>
      </x:c>
      <x:c r="B2620" s="13" t="n">
        <x:v>45707.17361111111</x:v>
      </x:c>
      <x:c r="C2620" s="14" t="n">
        <x:v>45707</x:v>
      </x:c>
      <x:c r="D2620" s="15" t="n">
        <x:v>24</x:v>
      </x:c>
      <x:c r="E2620" s="12" t="n">
        <x:v>664.1227204943725</x:v>
      </x:c>
      <x:c r="F2620" s="12" t="n">
        <x:v>664.1227204943725</x:v>
      </x:c>
      <x:c r="G2620" s="12" t="n">
        <x:v>0</x:v>
      </x:c>
      <x:c r="H2620" s="12" t="n">
        <x:f>F2620+G2620</x:f>
        <x:v>664.1227204943725</x:v>
      </x:c>
      <x:c r="I2620" s="12" t="n">
        <x:f>H2620-E2620</x:f>
        <x:v>0</x:v>
      </x:c>
      <x:c r="J2620" s="12" t="n">
        <x:v>0</x:v>
      </x:c>
      <x:c r="K2620" s="12" t="n">
        <x:f>H2620+J2620</x:f>
        <x:v>664.1227204943725</x:v>
      </x:c>
      <x:c r="L2620" s="16" t="n">
        <x:v>0.4378</x:v>
      </x:c>
      <x:c r="M2620" s="17" t="n">
        <x:f>F2620*L2620</x:f>
        <x:v>290.7529270324363</x:v>
      </x:c>
      <x:c r="N2620" s="16" t="n">
        <x:f>L2620*'月度汇总'!$F$8</x:f>
        <x:v>0.6567000000000001</x:v>
      </x:c>
      <x:c r="O2620" s="17" t="n">
        <x:f>G2620*N2620</x:f>
        <x:v>0</x:v>
      </x:c>
      <x:c r="P2620" s="16" t="n">
        <x:f>L2620*'月度汇总'!$F$10</x:f>
        <x:v>2.189</x:v>
      </x:c>
      <x:c r="Q2620" s="17" t="n">
        <x:f>J2620*P2620</x:f>
        <x:v>0</x:v>
      </x:c>
      <x:c r="R2620" s="12" t="n">
        <x:v>0</x:v>
      </x:c>
      <x:c r="S2620" s="17" t="n">
        <x:v>0</x:v>
      </x:c>
      <x:c r="T2620" s="19" t="n">
        <x:f>M2620+O2620+Q2620+S2620</x:f>
        <x:v>290.7529270324363</x:v>
      </x:c>
      <x:c r="U2620" s="18" t="str">
        <x:f>TEXT(T2620,"0.00")&amp;"元"</x:f>
        <x:v>290.75元</x:v>
      </x:c>
      <x:c r="V2620" s="12" t="n">
        <x:v>0</x:v>
      </x:c>
      <x:c r="W2620" s="12" t="n">
        <x:f>K2620-V2620</x:f>
        <x:v>664.1227204943725</x:v>
      </x:c>
    </x:row>
    <x:row r="2621" ht="20" customHeight="1">
      <x:c r="A2621" s="13" t="n">
        <x:v>45707.17361111111</x:v>
      </x:c>
      <x:c r="B2621" s="13" t="n">
        <x:v>45707.180555555555</x:v>
      </x:c>
      <x:c r="C2621" s="14" t="n">
        <x:v>45707</x:v>
      </x:c>
      <x:c r="D2621" s="15" t="n">
        <x:v>25</x:v>
      </x:c>
      <x:c r="E2621" s="12" t="n">
        <x:v>688.3125894920898</x:v>
      </x:c>
      <x:c r="F2621" s="12" t="n">
        <x:v>688.3125894920898</x:v>
      </x:c>
      <x:c r="G2621" s="12" t="n">
        <x:v>0</x:v>
      </x:c>
      <x:c r="H2621" s="12" t="n">
        <x:f>F2621+G2621</x:f>
        <x:v>688.3125894920898</x:v>
      </x:c>
      <x:c r="I2621" s="12" t="n">
        <x:f>H2621-E2621</x:f>
        <x:v>0</x:v>
      </x:c>
      <x:c r="J2621" s="12" t="n">
        <x:v>0</x:v>
      </x:c>
      <x:c r="K2621" s="12" t="n">
        <x:f>H2621+J2621</x:f>
        <x:v>688.3125894920898</x:v>
      </x:c>
      <x:c r="L2621" s="16" t="n">
        <x:v>0.4401</x:v>
      </x:c>
      <x:c r="M2621" s="17" t="n">
        <x:f>F2621*L2621</x:f>
        <x:v>302.92637063546874</x:v>
      </x:c>
      <x:c r="N2621" s="16" t="n">
        <x:f>L2621*'月度汇总'!$F$8</x:f>
        <x:v>0.66015</x:v>
      </x:c>
      <x:c r="O2621" s="17" t="n">
        <x:f>G2621*N2621</x:f>
        <x:v>0</x:v>
      </x:c>
      <x:c r="P2621" s="16" t="n">
        <x:f>L2621*'月度汇总'!$F$10</x:f>
        <x:v>2.2005</x:v>
      </x:c>
      <x:c r="Q2621" s="17" t="n">
        <x:f>J2621*P2621</x:f>
        <x:v>0</x:v>
      </x:c>
      <x:c r="R2621" s="12" t="n">
        <x:v>0</x:v>
      </x:c>
      <x:c r="S2621" s="17" t="n">
        <x:v>0</x:v>
      </x:c>
      <x:c r="T2621" s="19" t="n">
        <x:f>M2621+O2621+Q2621+S2621</x:f>
        <x:v>302.92637063546874</x:v>
      </x:c>
      <x:c r="U2621" s="18" t="str">
        <x:f>TEXT(T2621,"0.00")&amp;"元"</x:f>
        <x:v>302.93元</x:v>
      </x:c>
      <x:c r="V2621" s="12" t="n">
        <x:v>0</x:v>
      </x:c>
      <x:c r="W2621" s="12" t="n">
        <x:f>K2621-V2621</x:f>
        <x:v>688.3125894920898</x:v>
      </x:c>
    </x:row>
    <x:row r="2622" ht="20" customHeight="1">
      <x:c r="A2622" s="13" t="n">
        <x:v>45707.180555555555</x:v>
      </x:c>
      <x:c r="B2622" s="13" t="n">
        <x:v>45707.1875</x:v>
      </x:c>
      <x:c r="C2622" s="14" t="n">
        <x:v>45707</x:v>
      </x:c>
      <x:c r="D2622" s="15" t="n">
        <x:v>26</x:v>
      </x:c>
      <x:c r="E2622" s="12" t="n">
        <x:v>689.4824601139105</x:v>
      </x:c>
      <x:c r="F2622" s="12" t="n">
        <x:v>689.4824601139105</x:v>
      </x:c>
      <x:c r="G2622" s="12" t="n">
        <x:v>0</x:v>
      </x:c>
      <x:c r="H2622" s="12" t="n">
        <x:f>F2622+G2622</x:f>
        <x:v>689.4824601139105</x:v>
      </x:c>
      <x:c r="I2622" s="12" t="n">
        <x:f>H2622-E2622</x:f>
        <x:v>0</x:v>
      </x:c>
      <x:c r="J2622" s="12" t="n">
        <x:v>0</x:v>
      </x:c>
      <x:c r="K2622" s="12" t="n">
        <x:f>H2622+J2622</x:f>
        <x:v>689.4824601139105</x:v>
      </x:c>
      <x:c r="L2622" s="16" t="n">
        <x:v>0.4389</x:v>
      </x:c>
      <x:c r="M2622" s="17" t="n">
        <x:f>F2622*L2622</x:f>
        <x:v>302.6138517439953</x:v>
      </x:c>
      <x:c r="N2622" s="16" t="n">
        <x:f>L2622*'月度汇总'!$F$8</x:f>
        <x:v>0.65835</x:v>
      </x:c>
      <x:c r="O2622" s="17" t="n">
        <x:f>G2622*N2622</x:f>
        <x:v>0</x:v>
      </x:c>
      <x:c r="P2622" s="16" t="n">
        <x:f>L2622*'月度汇总'!$F$10</x:f>
        <x:v>2.1945</x:v>
      </x:c>
      <x:c r="Q2622" s="17" t="n">
        <x:f>J2622*P2622</x:f>
        <x:v>0</x:v>
      </x:c>
      <x:c r="R2622" s="12" t="n">
        <x:v>0</x:v>
      </x:c>
      <x:c r="S2622" s="17" t="n">
        <x:v>0</x:v>
      </x:c>
      <x:c r="T2622" s="19" t="n">
        <x:f>M2622+O2622+Q2622+S2622</x:f>
        <x:v>302.6138517439953</x:v>
      </x:c>
      <x:c r="U2622" s="18" t="str">
        <x:f>TEXT(T2622,"0.00")&amp;"元"</x:f>
        <x:v>302.61元</x:v>
      </x:c>
      <x:c r="V2622" s="12" t="n">
        <x:v>0</x:v>
      </x:c>
      <x:c r="W2622" s="12" t="n">
        <x:f>K2622-V2622</x:f>
        <x:v>689.4824601139105</x:v>
      </x:c>
    </x:row>
    <x:row r="2623" ht="20" customHeight="1">
      <x:c r="A2623" s="13" t="n">
        <x:v>45707.1875</x:v>
      </x:c>
      <x:c r="B2623" s="13" t="n">
        <x:v>45707.194444444445</x:v>
      </x:c>
      <x:c r="C2623" s="14" t="n">
        <x:v>45707</x:v>
      </x:c>
      <x:c r="D2623" s="15" t="n">
        <x:v>27</x:v>
      </x:c>
      <x:c r="E2623" s="12" t="n">
        <x:v>679.1891789925236</x:v>
      </x:c>
      <x:c r="F2623" s="12" t="n">
        <x:v>679.1891789925236</x:v>
      </x:c>
      <x:c r="G2623" s="12" t="n">
        <x:v>0</x:v>
      </x:c>
      <x:c r="H2623" s="12" t="n">
        <x:f>F2623+G2623</x:f>
        <x:v>679.1891789925236</x:v>
      </x:c>
      <x:c r="I2623" s="12" t="n">
        <x:f>H2623-E2623</x:f>
        <x:v>0</x:v>
      </x:c>
      <x:c r="J2623" s="12" t="n">
        <x:v>0</x:v>
      </x:c>
      <x:c r="K2623" s="12" t="n">
        <x:f>H2623+J2623</x:f>
        <x:v>679.1891789925236</x:v>
      </x:c>
      <x:c r="L2623" s="16" t="n">
        <x:v>0.4364</x:v>
      </x:c>
      <x:c r="M2623" s="17" t="n">
        <x:f>F2623*L2623</x:f>
        <x:v>296.3981577123373</x:v>
      </x:c>
      <x:c r="N2623" s="16" t="n">
        <x:f>L2623*'月度汇总'!$F$8</x:f>
        <x:v>0.6546000000000001</x:v>
      </x:c>
      <x:c r="O2623" s="17" t="n">
        <x:f>G2623*N2623</x:f>
        <x:v>0</x:v>
      </x:c>
      <x:c r="P2623" s="16" t="n">
        <x:f>L2623*'月度汇总'!$F$10</x:f>
        <x:v>2.182</x:v>
      </x:c>
      <x:c r="Q2623" s="17" t="n">
        <x:f>J2623*P2623</x:f>
        <x:v>0</x:v>
      </x:c>
      <x:c r="R2623" s="12" t="n">
        <x:v>0</x:v>
      </x:c>
      <x:c r="S2623" s="17" t="n">
        <x:v>0</x:v>
      </x:c>
      <x:c r="T2623" s="19" t="n">
        <x:f>M2623+O2623+Q2623+S2623</x:f>
        <x:v>296.3981577123373</x:v>
      </x:c>
      <x:c r="U2623" s="18" t="str">
        <x:f>TEXT(T2623,"0.00")&amp;"元"</x:f>
        <x:v>296.40元</x:v>
      </x:c>
      <x:c r="V2623" s="12" t="n">
        <x:v>0</x:v>
      </x:c>
      <x:c r="W2623" s="12" t="n">
        <x:f>K2623-V2623</x:f>
        <x:v>679.1891789925236</x:v>
      </x:c>
    </x:row>
    <x:row r="2624" ht="20" customHeight="1">
      <x:c r="A2624" s="13" t="n">
        <x:v>45707.194444444445</x:v>
      </x:c>
      <x:c r="B2624" s="13" t="n">
        <x:v>45707.20138888889</x:v>
      </x:c>
      <x:c r="C2624" s="14" t="n">
        <x:v>45707</x:v>
      </x:c>
      <x:c r="D2624" s="15" t="n">
        <x:v>28</x:v>
      </x:c>
      <x:c r="E2624" s="12" t="n">
        <x:v>691.816630628325</x:v>
      </x:c>
      <x:c r="F2624" s="12" t="n">
        <x:v>691.816630628325</x:v>
      </x:c>
      <x:c r="G2624" s="12" t="n">
        <x:v>0</x:v>
      </x:c>
      <x:c r="H2624" s="12" t="n">
        <x:f>F2624+G2624</x:f>
        <x:v>691.816630628325</x:v>
      </x:c>
      <x:c r="I2624" s="12" t="n">
        <x:f>H2624-E2624</x:f>
        <x:v>0</x:v>
      </x:c>
      <x:c r="J2624" s="12" t="n">
        <x:v>0</x:v>
      </x:c>
      <x:c r="K2624" s="12" t="n">
        <x:f>H2624+J2624</x:f>
        <x:v>691.816630628325</x:v>
      </x:c>
      <x:c r="L2624" s="16" t="n">
        <x:v>0.4393</x:v>
      </x:c>
      <x:c r="M2624" s="17" t="n">
        <x:f>F2624*L2624</x:f>
        <x:v>303.9150458350232</x:v>
      </x:c>
      <x:c r="N2624" s="16" t="n">
        <x:f>L2624*'月度汇总'!$F$8</x:f>
        <x:v>0.65895</x:v>
      </x:c>
      <x:c r="O2624" s="17" t="n">
        <x:f>G2624*N2624</x:f>
        <x:v>0</x:v>
      </x:c>
      <x:c r="P2624" s="16" t="n">
        <x:f>L2624*'月度汇总'!$F$10</x:f>
        <x:v>2.1965000000000003</x:v>
      </x:c>
      <x:c r="Q2624" s="17" t="n">
        <x:f>J2624*P2624</x:f>
        <x:v>0</x:v>
      </x:c>
      <x:c r="R2624" s="12" t="n">
        <x:v>0</x:v>
      </x:c>
      <x:c r="S2624" s="17" t="n">
        <x:v>0</x:v>
      </x:c>
      <x:c r="T2624" s="19" t="n">
        <x:f>M2624+O2624+Q2624+S2624</x:f>
        <x:v>303.9150458350232</x:v>
      </x:c>
      <x:c r="U2624" s="18" t="str">
        <x:f>TEXT(T2624,"0.00")&amp;"元"</x:f>
        <x:v>303.92元</x:v>
      </x:c>
      <x:c r="V2624" s="12" t="n">
        <x:v>0</x:v>
      </x:c>
      <x:c r="W2624" s="12" t="n">
        <x:f>K2624-V2624</x:f>
        <x:v>691.816630628325</x:v>
      </x:c>
    </x:row>
    <x:row r="2625" ht="20" customHeight="1">
      <x:c r="A2625" s="13" t="n">
        <x:v>45707.20138888889</x:v>
      </x:c>
      <x:c r="B2625" s="13" t="n">
        <x:v>45707.20833333333</x:v>
      </x:c>
      <x:c r="C2625" s="14" t="n">
        <x:v>45707</x:v>
      </x:c>
      <x:c r="D2625" s="15" t="n">
        <x:v>29</x:v>
      </x:c>
      <x:c r="E2625" s="12" t="n">
        <x:v>691.9940419589666</x:v>
      </x:c>
      <x:c r="F2625" s="12" t="n">
        <x:v>691.9940419589666</x:v>
      </x:c>
      <x:c r="G2625" s="12" t="n">
        <x:v>0</x:v>
      </x:c>
      <x:c r="H2625" s="12" t="n">
        <x:f>F2625+G2625</x:f>
        <x:v>691.9940419589666</x:v>
      </x:c>
      <x:c r="I2625" s="12" t="n">
        <x:f>H2625-E2625</x:f>
        <x:v>0</x:v>
      </x:c>
      <x:c r="J2625" s="12" t="n">
        <x:v>0</x:v>
      </x:c>
      <x:c r="K2625" s="12" t="n">
        <x:f>H2625+J2625</x:f>
        <x:v>691.9940419589666</x:v>
      </x:c>
      <x:c r="L2625" s="16" t="n">
        <x:v>0.4422</x:v>
      </x:c>
      <x:c r="M2625" s="17" t="n">
        <x:f>F2625*L2625</x:f>
        <x:v>305.99976535425503</x:v>
      </x:c>
      <x:c r="N2625" s="16" t="n">
        <x:f>L2625*'月度汇总'!$F$8</x:f>
        <x:v>0.6633</x:v>
      </x:c>
      <x:c r="O2625" s="17" t="n">
        <x:f>G2625*N2625</x:f>
        <x:v>0</x:v>
      </x:c>
      <x:c r="P2625" s="16" t="n">
        <x:f>L2625*'月度汇总'!$F$10</x:f>
        <x:v>2.211</x:v>
      </x:c>
      <x:c r="Q2625" s="17" t="n">
        <x:f>J2625*P2625</x:f>
        <x:v>0</x:v>
      </x:c>
      <x:c r="R2625" s="12" t="n">
        <x:v>0</x:v>
      </x:c>
      <x:c r="S2625" s="17" t="n">
        <x:v>0</x:v>
      </x:c>
      <x:c r="T2625" s="19" t="n">
        <x:f>M2625+O2625+Q2625+S2625</x:f>
        <x:v>305.99976535425503</x:v>
      </x:c>
      <x:c r="U2625" s="18" t="str">
        <x:f>TEXT(T2625,"0.00")&amp;"元"</x:f>
        <x:v>306.00元</x:v>
      </x:c>
      <x:c r="V2625" s="12" t="n">
        <x:v>0</x:v>
      </x:c>
      <x:c r="W2625" s="12" t="n">
        <x:f>K2625-V2625</x:f>
        <x:v>691.9940419589666</x:v>
      </x:c>
    </x:row>
    <x:row r="2626" ht="20" customHeight="1">
      <x:c r="A2626" s="13" t="n">
        <x:v>45707.20833333333</x:v>
      </x:c>
      <x:c r="B2626" s="13" t="n">
        <x:v>45707.21527777778</x:v>
      </x:c>
      <x:c r="C2626" s="14" t="n">
        <x:v>45707</x:v>
      </x:c>
      <x:c r="D2626" s="15" t="n">
        <x:v>30</x:v>
      </x:c>
      <x:c r="E2626" s="12" t="n">
        <x:v>671.1814932517841</x:v>
      </x:c>
      <x:c r="F2626" s="12" t="n">
        <x:v>671.1814932517841</x:v>
      </x:c>
      <x:c r="G2626" s="12" t="n">
        <x:v>0</x:v>
      </x:c>
      <x:c r="H2626" s="12" t="n">
        <x:f>F2626+G2626</x:f>
        <x:v>671.1814932517841</x:v>
      </x:c>
      <x:c r="I2626" s="12" t="n">
        <x:f>H2626-E2626</x:f>
        <x:v>0</x:v>
      </x:c>
      <x:c r="J2626" s="12" t="n">
        <x:v>0</x:v>
      </x:c>
      <x:c r="K2626" s="12" t="n">
        <x:f>H2626+J2626</x:f>
        <x:v>671.1814932517841</x:v>
      </x:c>
      <x:c r="L2626" s="16" t="n">
        <x:v>0.4395</x:v>
      </x:c>
      <x:c r="M2626" s="17" t="n">
        <x:f>F2626*L2626</x:f>
        <x:v>294.9842662841591</x:v>
      </x:c>
      <x:c r="N2626" s="16" t="n">
        <x:f>L2626*'月度汇总'!$F$8</x:f>
        <x:v>0.65925</x:v>
      </x:c>
      <x:c r="O2626" s="17" t="n">
        <x:f>G2626*N2626</x:f>
        <x:v>0</x:v>
      </x:c>
      <x:c r="P2626" s="16" t="n">
        <x:f>L2626*'月度汇总'!$F$10</x:f>
        <x:v>2.1975</x:v>
      </x:c>
      <x:c r="Q2626" s="17" t="n">
        <x:f>J2626*P2626</x:f>
        <x:v>0</x:v>
      </x:c>
      <x:c r="R2626" s="12" t="n">
        <x:v>0</x:v>
      </x:c>
      <x:c r="S2626" s="17" t="n">
        <x:v>0</x:v>
      </x:c>
      <x:c r="T2626" s="19" t="n">
        <x:f>M2626+O2626+Q2626+S2626</x:f>
        <x:v>294.9842662841591</x:v>
      </x:c>
      <x:c r="U2626" s="18" t="str">
        <x:f>TEXT(T2626,"0.00")&amp;"元"</x:f>
        <x:v>294.98元</x:v>
      </x:c>
      <x:c r="V2626" s="12" t="n">
        <x:v>0</x:v>
      </x:c>
      <x:c r="W2626" s="12" t="n">
        <x:f>K2626-V2626</x:f>
        <x:v>671.1814932517841</x:v>
      </x:c>
    </x:row>
    <x:row r="2627" ht="20" customHeight="1">
      <x:c r="A2627" s="13" t="n">
        <x:v>45707.21527777778</x:v>
      </x:c>
      <x:c r="B2627" s="13" t="n">
        <x:v>45707.22222222222</x:v>
      </x:c>
      <x:c r="C2627" s="14" t="n">
        <x:v>45707</x:v>
      </x:c>
      <x:c r="D2627" s="15" t="n">
        <x:v>31</x:v>
      </x:c>
      <x:c r="E2627" s="12" t="n">
        <x:v>660.7513265322774</x:v>
      </x:c>
      <x:c r="F2627" s="12" t="n">
        <x:v>660.7513265322774</x:v>
      </x:c>
      <x:c r="G2627" s="12" t="n">
        <x:v>0</x:v>
      </x:c>
      <x:c r="H2627" s="12" t="n">
        <x:f>F2627+G2627</x:f>
        <x:v>660.7513265322774</x:v>
      </x:c>
      <x:c r="I2627" s="12" t="n">
        <x:f>H2627-E2627</x:f>
        <x:v>0</x:v>
      </x:c>
      <x:c r="J2627" s="12" t="n">
        <x:v>0</x:v>
      </x:c>
      <x:c r="K2627" s="12" t="n">
        <x:f>H2627+J2627</x:f>
        <x:v>660.7513265322774</x:v>
      </x:c>
      <x:c r="L2627" s="16" t="n">
        <x:v>0.4333</x:v>
      </x:c>
      <x:c r="M2627" s="17" t="n">
        <x:f>F2627*L2627</x:f>
        <x:v>286.30354978643584</x:v>
      </x:c>
      <x:c r="N2627" s="16" t="n">
        <x:f>L2627*'月度汇总'!$F$8</x:f>
        <x:v>0.64995</x:v>
      </x:c>
      <x:c r="O2627" s="17" t="n">
        <x:f>G2627*N2627</x:f>
        <x:v>0</x:v>
      </x:c>
      <x:c r="P2627" s="16" t="n">
        <x:f>L2627*'月度汇总'!$F$10</x:f>
        <x:v>2.1665</x:v>
      </x:c>
      <x:c r="Q2627" s="17" t="n">
        <x:f>J2627*P2627</x:f>
        <x:v>0</x:v>
      </x:c>
      <x:c r="R2627" s="12" t="n">
        <x:v>0</x:v>
      </x:c>
      <x:c r="S2627" s="17" t="n">
        <x:v>0</x:v>
      </x:c>
      <x:c r="T2627" s="19" t="n">
        <x:f>M2627+O2627+Q2627+S2627</x:f>
        <x:v>286.30354978643584</x:v>
      </x:c>
      <x:c r="U2627" s="18" t="str">
        <x:f>TEXT(T2627,"0.00")&amp;"元"</x:f>
        <x:v>286.30元</x:v>
      </x:c>
      <x:c r="V2627" s="12" t="n">
        <x:v>0</x:v>
      </x:c>
      <x:c r="W2627" s="12" t="n">
        <x:f>K2627-V2627</x:f>
        <x:v>660.7513265322774</x:v>
      </x:c>
    </x:row>
    <x:row r="2628" ht="20" customHeight="1">
      <x:c r="A2628" s="13" t="n">
        <x:v>45707.22222222222</x:v>
      </x:c>
      <x:c r="B2628" s="13" t="n">
        <x:v>45707.22916666667</x:v>
      </x:c>
      <x:c r="C2628" s="14" t="n">
        <x:v>45707</x:v>
      </x:c>
      <x:c r="D2628" s="15" t="n">
        <x:v>32</x:v>
      </x:c>
      <x:c r="E2628" s="12" t="n">
        <x:v>671.6046920321356</x:v>
      </x:c>
      <x:c r="F2628" s="12" t="n">
        <x:v>671.6046920321356</x:v>
      </x:c>
      <x:c r="G2628" s="12" t="n">
        <x:v>0</x:v>
      </x:c>
      <x:c r="H2628" s="12" t="n">
        <x:f>F2628+G2628</x:f>
        <x:v>671.6046920321356</x:v>
      </x:c>
      <x:c r="I2628" s="12" t="n">
        <x:f>H2628-E2628</x:f>
        <x:v>0</x:v>
      </x:c>
      <x:c r="J2628" s="12" t="n">
        <x:v>0</x:v>
      </x:c>
      <x:c r="K2628" s="12" t="n">
        <x:f>H2628+J2628</x:f>
        <x:v>671.6046920321356</x:v>
      </x:c>
      <x:c r="L2628" s="16" t="n">
        <x:v>0.4439</x:v>
      </x:c>
      <x:c r="M2628" s="17" t="n">
        <x:f>F2628*L2628</x:f>
        <x:v>298.12532279306504</x:v>
      </x:c>
      <x:c r="N2628" s="16" t="n">
        <x:f>L2628*'月度汇总'!$F$8</x:f>
        <x:v>0.66585</x:v>
      </x:c>
      <x:c r="O2628" s="17" t="n">
        <x:f>G2628*N2628</x:f>
        <x:v>0</x:v>
      </x:c>
      <x:c r="P2628" s="16" t="n">
        <x:f>L2628*'月度汇总'!$F$10</x:f>
        <x:v>2.2195</x:v>
      </x:c>
      <x:c r="Q2628" s="17" t="n">
        <x:f>J2628*P2628</x:f>
        <x:v>0</x:v>
      </x:c>
      <x:c r="R2628" s="12" t="n">
        <x:v>0</x:v>
      </x:c>
      <x:c r="S2628" s="17" t="n">
        <x:v>0</x:v>
      </x:c>
      <x:c r="T2628" s="19" t="n">
        <x:f>M2628+O2628+Q2628+S2628</x:f>
        <x:v>298.12532279306504</x:v>
      </x:c>
      <x:c r="U2628" s="18" t="str">
        <x:f>TEXT(T2628,"0.00")&amp;"元"</x:f>
        <x:v>298.13元</x:v>
      </x:c>
      <x:c r="V2628" s="12" t="n">
        <x:v>0</x:v>
      </x:c>
      <x:c r="W2628" s="12" t="n">
        <x:f>K2628-V2628</x:f>
        <x:v>671.6046920321356</x:v>
      </x:c>
    </x:row>
    <x:row r="2629" ht="20" customHeight="1">
      <x:c r="A2629" s="13" t="n">
        <x:v>45707.22916666667</x:v>
      </x:c>
      <x:c r="B2629" s="13" t="n">
        <x:v>45707.23611111111</x:v>
      </x:c>
      <x:c r="C2629" s="14" t="n">
        <x:v>45707</x:v>
      </x:c>
      <x:c r="D2629" s="15" t="n">
        <x:v>33</x:v>
      </x:c>
      <x:c r="E2629" s="12" t="n">
        <x:v>680.4025146160964</x:v>
      </x:c>
      <x:c r="F2629" s="12" t="n">
        <x:v>680.4025146160964</x:v>
      </x:c>
      <x:c r="G2629" s="12" t="n">
        <x:v>0</x:v>
      </x:c>
      <x:c r="H2629" s="12" t="n">
        <x:f>F2629+G2629</x:f>
        <x:v>680.4025146160964</x:v>
      </x:c>
      <x:c r="I2629" s="12" t="n">
        <x:f>H2629-E2629</x:f>
        <x:v>0</x:v>
      </x:c>
      <x:c r="J2629" s="12" t="n">
        <x:v>0</x:v>
      </x:c>
      <x:c r="K2629" s="12" t="n">
        <x:f>H2629+J2629</x:f>
        <x:v>680.4025146160964</x:v>
      </x:c>
      <x:c r="L2629" s="16" t="n">
        <x:v>0.4301</x:v>
      </x:c>
      <x:c r="M2629" s="17" t="n">
        <x:f>F2629*L2629</x:f>
        <x:v>292.641121536383</x:v>
      </x:c>
      <x:c r="N2629" s="16" t="n">
        <x:f>L2629*'月度汇总'!$F$8</x:f>
        <x:v>0.64515</x:v>
      </x:c>
      <x:c r="O2629" s="17" t="n">
        <x:f>G2629*N2629</x:f>
        <x:v>0</x:v>
      </x:c>
      <x:c r="P2629" s="16" t="n">
        <x:f>L2629*'月度汇总'!$F$10</x:f>
        <x:v>2.1505</x:v>
      </x:c>
      <x:c r="Q2629" s="17" t="n">
        <x:f>J2629*P2629</x:f>
        <x:v>0</x:v>
      </x:c>
      <x:c r="R2629" s="12" t="n">
        <x:v>0</x:v>
      </x:c>
      <x:c r="S2629" s="17" t="n">
        <x:v>0</x:v>
      </x:c>
      <x:c r="T2629" s="19" t="n">
        <x:f>M2629+O2629+Q2629+S2629</x:f>
        <x:v>292.641121536383</x:v>
      </x:c>
      <x:c r="U2629" s="18" t="str">
        <x:f>TEXT(T2629,"0.00")&amp;"元"</x:f>
        <x:v>292.64元</x:v>
      </x:c>
      <x:c r="V2629" s="12" t="n">
        <x:v>0</x:v>
      </x:c>
      <x:c r="W2629" s="12" t="n">
        <x:f>K2629-V2629</x:f>
        <x:v>680.4025146160964</x:v>
      </x:c>
    </x:row>
    <x:row r="2630" ht="20" customHeight="1">
      <x:c r="A2630" s="13" t="n">
        <x:v>45707.23611111111</x:v>
      </x:c>
      <x:c r="B2630" s="13" t="n">
        <x:v>45707.243055555555</x:v>
      </x:c>
      <x:c r="C2630" s="14" t="n">
        <x:v>45707</x:v>
      </x:c>
      <x:c r="D2630" s="15" t="n">
        <x:v>34</x:v>
      </x:c>
      <x:c r="E2630" s="12" t="n">
        <x:v>1499.5217341263847</x:v>
      </x:c>
      <x:c r="F2630" s="12" t="n">
        <x:v>1499.5217341263847</x:v>
      </x:c>
      <x:c r="G2630" s="12" t="n">
        <x:v>0</x:v>
      </x:c>
      <x:c r="H2630" s="12" t="n">
        <x:f>F2630+G2630</x:f>
        <x:v>1499.5217341263847</x:v>
      </x:c>
      <x:c r="I2630" s="12" t="n">
        <x:f>H2630-E2630</x:f>
        <x:v>0</x:v>
      </x:c>
      <x:c r="J2630" s="12" t="n">
        <x:v>0</x:v>
      </x:c>
      <x:c r="K2630" s="12" t="n">
        <x:f>H2630+J2630</x:f>
        <x:v>1499.5217341263847</x:v>
      </x:c>
      <x:c r="L2630" s="16" t="n">
        <x:v>0.3713</x:v>
      </x:c>
      <x:c r="M2630" s="17" t="n">
        <x:f>F2630*L2630</x:f>
        <x:v>556.7724198811267</x:v>
      </x:c>
      <x:c r="N2630" s="16" t="n">
        <x:f>L2630*'月度汇总'!$F$8</x:f>
        <x:v>0.5569500000000001</x:v>
      </x:c>
      <x:c r="O2630" s="17" t="n">
        <x:f>G2630*N2630</x:f>
        <x:v>0</x:v>
      </x:c>
      <x:c r="P2630" s="16" t="n">
        <x:f>L2630*'月度汇总'!$F$10</x:f>
        <x:v>1.8565</x:v>
      </x:c>
      <x:c r="Q2630" s="17" t="n">
        <x:f>J2630*P2630</x:f>
        <x:v>0</x:v>
      </x:c>
      <x:c r="R2630" s="12" t="n">
        <x:v>0</x:v>
      </x:c>
      <x:c r="S2630" s="17" t="n">
        <x:v>0</x:v>
      </x:c>
      <x:c r="T2630" s="19" t="n">
        <x:f>M2630+O2630+Q2630+S2630</x:f>
        <x:v>556.7724198811267</x:v>
      </x:c>
      <x:c r="U2630" s="18" t="str">
        <x:f>TEXT(T2630,"0.00")&amp;"元"</x:f>
        <x:v>556.77元</x:v>
      </x:c>
      <x:c r="V2630" s="12" t="n">
        <x:v>63.00590080305141</x:v>
      </x:c>
      <x:c r="W2630" s="12" t="n">
        <x:f>K2630-V2630</x:f>
        <x:v>1436.5158333233333</x:v>
      </x:c>
    </x:row>
    <x:row r="2631" ht="20" customHeight="1">
      <x:c r="A2631" s="13" t="n">
        <x:v>45707.243055555555</x:v>
      </x:c>
      <x:c r="B2631" s="13" t="n">
        <x:v>45707.25</x:v>
      </x:c>
      <x:c r="C2631" s="14" t="n">
        <x:v>45707</x:v>
      </x:c>
      <x:c r="D2631" s="15" t="n">
        <x:v>35</x:v>
      </x:c>
      <x:c r="E2631" s="12" t="n">
        <x:v>725.7850235238801</x:v>
      </x:c>
      <x:c r="F2631" s="12" t="n">
        <x:v>725.7850235238801</x:v>
      </x:c>
      <x:c r="G2631" s="12" t="n">
        <x:v>0</x:v>
      </x:c>
      <x:c r="H2631" s="12" t="n">
        <x:f>F2631+G2631</x:f>
        <x:v>725.7850235238801</x:v>
      </x:c>
      <x:c r="I2631" s="12" t="n">
        <x:f>H2631-E2631</x:f>
        <x:v>0</x:v>
      </x:c>
      <x:c r="J2631" s="12" t="n">
        <x:v>0</x:v>
      </x:c>
      <x:c r="K2631" s="12" t="n">
        <x:f>H2631+J2631</x:f>
        <x:v>725.7850235238801</x:v>
      </x:c>
      <x:c r="L2631" s="16" t="n">
        <x:v>0.5708</x:v>
      </x:c>
      <x:c r="M2631" s="17" t="n">
        <x:f>F2631*L2631</x:f>
        <x:v>414.27809142743075</x:v>
      </x:c>
      <x:c r="N2631" s="16" t="n">
        <x:f>L2631*'月度汇总'!$F$8</x:f>
        <x:v>0.8562</x:v>
      </x:c>
      <x:c r="O2631" s="17" t="n">
        <x:f>G2631*N2631</x:f>
        <x:v>0</x:v>
      </x:c>
      <x:c r="P2631" s="16" t="n">
        <x:f>L2631*'月度汇总'!$F$10</x:f>
        <x:v>2.854</x:v>
      </x:c>
      <x:c r="Q2631" s="17" t="n">
        <x:f>J2631*P2631</x:f>
        <x:v>0</x:v>
      </x:c>
      <x:c r="R2631" s="12" t="n">
        <x:v>0</x:v>
      </x:c>
      <x:c r="S2631" s="17" t="n">
        <x:v>0</x:v>
      </x:c>
      <x:c r="T2631" s="19" t="n">
        <x:f>M2631+O2631+Q2631+S2631</x:f>
        <x:v>414.27809142743075</x:v>
      </x:c>
      <x:c r="U2631" s="18" t="str">
        <x:f>TEXT(T2631,"0.00")&amp;"元"</x:f>
        <x:v>414.28元</x:v>
      </x:c>
      <x:c r="V2631" s="12" t="n">
        <x:v>0</x:v>
      </x:c>
      <x:c r="W2631" s="12" t="n">
        <x:f>K2631-V2631</x:f>
        <x:v>725.7850235238801</x:v>
      </x:c>
    </x:row>
    <x:row r="2632" ht="20" customHeight="1">
      <x:c r="A2632" s="13" t="n">
        <x:v>45707.25</x:v>
      </x:c>
      <x:c r="B2632" s="13" t="n">
        <x:v>45707.256944444445</x:v>
      </x:c>
      <x:c r="C2632" s="14" t="n">
        <x:v>45707</x:v>
      </x:c>
      <x:c r="D2632" s="15" t="n">
        <x:v>36</x:v>
      </x:c>
      <x:c r="E2632" s="12" t="n">
        <x:v>101.15388024800052</x:v>
      </x:c>
      <x:c r="F2632" s="12" t="n">
        <x:v>101.15388024800052</x:v>
      </x:c>
      <x:c r="G2632" s="12" t="n">
        <x:v>6.664807749978991</x:v>
      </x:c>
      <x:c r="H2632" s="12" t="n">
        <x:f>F2632+G2632</x:f>
        <x:v>107.81868799797951</x:v>
      </x:c>
      <x:c r="I2632" s="12" t="n">
        <x:f>H2632-E2632</x:f>
        <x:v>6.664807749978991</x:v>
      </x:c>
      <x:c r="J2632" s="12" t="n">
        <x:v>2.514645345353748</x:v>
      </x:c>
      <x:c r="K2632" s="12" t="n">
        <x:f>H2632+J2632</x:f>
        <x:v>110.33333334333325</x:v>
      </x:c>
      <x:c r="L2632" s="16" t="n">
        <x:v>0.9099</x:v>
      </x:c>
      <x:c r="M2632" s="17" t="n">
        <x:f>F2632*L2632</x:f>
        <x:v>92.03991563765568</x:v>
      </x:c>
      <x:c r="N2632" s="16" t="n">
        <x:f>L2632*'月度汇总'!$F$8</x:f>
        <x:v>1.3648500000000001</x:v>
      </x:c>
      <x:c r="O2632" s="17" t="n">
        <x:f>G2632*N2632</x:f>
        <x:v>9.096462857558826</x:v>
      </x:c>
      <x:c r="P2632" s="16" t="n">
        <x:f>L2632*'月度汇总'!$F$10</x:f>
        <x:v>4.5495</x:v>
      </x:c>
      <x:c r="Q2632" s="17" t="n">
        <x:f>J2632*P2632</x:f>
        <x:v>11.440378998686876</x:v>
      </x:c>
      <x:c r="R2632" s="12" t="n">
        <x:f>SUM('调减违约明细'!C1306:C1330)</x:f>
        <x:v>229.6711726491589</x:v>
      </x:c>
      <x:c r="S2632" s="17" t="n">
        <x:f>SUM('调减违约明细'!F1306:F1330)</x:f>
        <x:v>104.48889999673486</x:v>
      </x:c>
      <x:c r="T2632" s="19" t="n">
        <x:f>M2632+O2632+Q2632+S2632</x:f>
        <x:v>217.06565749063623</x:v>
      </x:c>
      <x:c r="U2632" s="18" t="str">
        <x:f>TEXT(T2632,"0.00")&amp;"元"</x:f>
        <x:v>217.07元</x:v>
      </x:c>
      <x:c r="V2632" s="12" t="n">
        <x:v>0</x:v>
      </x:c>
      <x:c r="W2632" s="12" t="n">
        <x:f>K2632-V2632</x:f>
        <x:v>110.33333334333325</x:v>
      </x:c>
    </x:row>
    <x:row r="2633" ht="20" customHeight="1">
      <x:c r="A2633" s="13" t="n">
        <x:v>45707.256944444445</x:v>
      </x:c>
      <x:c r="B2633" s="13" t="n">
        <x:v>45707.26388888889</x:v>
      </x:c>
      <x:c r="C2633" s="14" t="n">
        <x:v>45707</x:v>
      </x:c>
      <x:c r="D2633" s="15" t="n">
        <x:v>37</x:v>
      </x:c>
      <x:c r="E2633" s="12" t="n">
        <x:v>120.58549092557087</x:v>
      </x:c>
      <x:c r="F2633" s="12" t="n">
        <x:v>120.58549092557087</x:v>
      </x:c>
      <x:c r="G2633" s="12" t="n">
        <x:v>14.86467860449386</x:v>
      </x:c>
      <x:c r="H2633" s="12" t="n">
        <x:f>F2633+G2633</x:f>
        <x:v>135.45016953006473</x:v>
      </x:c>
      <x:c r="I2633" s="12" t="n">
        <x:f>H2633-E2633</x:f>
        <x:v>14.86467860449386</x:v>
      </x:c>
      <x:c r="J2633" s="12" t="n">
        <x:v>0</x:v>
      </x:c>
      <x:c r="K2633" s="12" t="n">
        <x:f>H2633+J2633</x:f>
        <x:v>135.45016953006473</x:v>
      </x:c>
      <x:c r="L2633" s="16" t="n">
        <x:v>0.9368</x:v>
      </x:c>
      <x:c r="M2633" s="17" t="n">
        <x:f>F2633*L2633</x:f>
        <x:v>112.96448789907478</x:v>
      </x:c>
      <x:c r="N2633" s="16" t="n">
        <x:f>L2633*'月度汇总'!$F$8</x:f>
        <x:v>1.4052</x:v>
      </x:c>
      <x:c r="O2633" s="17" t="n">
        <x:f>G2633*N2633</x:f>
        <x:v>20.887846375034773</x:v>
      </x:c>
      <x:c r="P2633" s="16" t="n">
        <x:f>L2633*'月度汇总'!$F$10</x:f>
        <x:v>4.684</x:v>
      </x:c>
      <x:c r="Q2633" s="17" t="n">
        <x:f>J2633*P2633</x:f>
        <x:v>0</x:v>
      </x:c>
      <x:c r="R2633" s="12" t="n">
        <x:v>0</x:v>
      </x:c>
      <x:c r="S2633" s="17" t="n">
        <x:v>0</x:v>
      </x:c>
      <x:c r="T2633" s="19" t="n">
        <x:f>M2633+O2633+Q2633+S2633</x:f>
        <x:v>133.85233427410955</x:v>
      </x:c>
      <x:c r="U2633" s="18" t="str">
        <x:f>TEXT(T2633,"0.00")&amp;"元"</x:f>
        <x:v>133.85元</x:v>
      </x:c>
      <x:c r="V2633" s="12" t="n">
        <x:v>0</x:v>
      </x:c>
      <x:c r="W2633" s="12" t="n">
        <x:f>K2633-V2633</x:f>
        <x:v>135.45016953006473</x:v>
      </x:c>
    </x:row>
    <x:row r="2634" ht="20" customHeight="1">
      <x:c r="A2634" s="13" t="n">
        <x:v>45707.26388888889</x:v>
      </x:c>
      <x:c r="B2634" s="13" t="n">
        <x:v>45707.27083333333</x:v>
      </x:c>
      <x:c r="C2634" s="14" t="n">
        <x:v>45707</x:v>
      </x:c>
      <x:c r="D2634" s="15" t="n">
        <x:v>38</x:v>
      </x:c>
      <x:c r="E2634" s="12" t="n">
        <x:v>125.22385899847313</x:v>
      </x:c>
      <x:c r="F2634" s="12" t="n">
        <x:v>125.22385899847313</x:v>
      </x:c>
      <x:c r="G2634" s="12" t="n">
        <x:v>2.147351398349315</x:v>
      </x:c>
      <x:c r="H2634" s="12" t="n">
        <x:f>F2634+G2634</x:f>
        <x:v>127.37121039682245</x:v>
      </x:c>
      <x:c r="I2634" s="12" t="n">
        <x:f>H2634-E2634</x:f>
        <x:v>2.147351398349315</x:v>
      </x:c>
      <x:c r="J2634" s="12" t="n">
        <x:v>0</x:v>
      </x:c>
      <x:c r="K2634" s="12" t="n">
        <x:f>H2634+J2634</x:f>
        <x:v>127.37121039682245</x:v>
      </x:c>
      <x:c r="L2634" s="16" t="n">
        <x:v>0.8758</x:v>
      </x:c>
      <x:c r="M2634" s="17" t="n">
        <x:f>F2634*L2634</x:f>
        <x:v>109.67105571086277</x:v>
      </x:c>
      <x:c r="N2634" s="16" t="n">
        <x:f>L2634*'月度汇总'!$F$8</x:f>
        <x:v>1.3137</x:v>
      </x:c>
      <x:c r="O2634" s="17" t="n">
        <x:f>G2634*N2634</x:f>
        <x:v>2.820975532011495</x:v>
      </x:c>
      <x:c r="P2634" s="16" t="n">
        <x:f>L2634*'月度汇总'!$F$10</x:f>
        <x:v>4.3790000000000004</x:v>
      </x:c>
      <x:c r="Q2634" s="17" t="n">
        <x:f>J2634*P2634</x:f>
        <x:v>0</x:v>
      </x:c>
      <x:c r="R2634" s="12" t="n">
        <x:v>0</x:v>
      </x:c>
      <x:c r="S2634" s="17" t="n">
        <x:v>0</x:v>
      </x:c>
      <x:c r="T2634" s="19" t="n">
        <x:f>M2634+O2634+Q2634+S2634</x:f>
        <x:v>112.49203124287428</x:v>
      </x:c>
      <x:c r="U2634" s="18" t="str">
        <x:f>TEXT(T2634,"0.00")&amp;"元"</x:f>
        <x:v>112.49元</x:v>
      </x:c>
      <x:c r="V2634" s="12" t="n">
        <x:v>0</x:v>
      </x:c>
      <x:c r="W2634" s="12" t="n">
        <x:f>K2634-V2634</x:f>
        <x:v>127.37121039682245</x:v>
      </x:c>
    </x:row>
    <x:row r="2635" ht="20" customHeight="1">
      <x:c r="A2635" s="13" t="n">
        <x:v>45707.27083333333</x:v>
      </x:c>
      <x:c r="B2635" s="13" t="n">
        <x:v>45707.27777777778</x:v>
      </x:c>
      <x:c r="C2635" s="14" t="n">
        <x:v>45707</x:v>
      </x:c>
      <x:c r="D2635" s="15" t="n">
        <x:v>39</x:v>
      </x:c>
      <x:c r="E2635" s="12" t="n">
        <x:v>100.46515649283697</x:v>
      </x:c>
      <x:c r="F2635" s="12" t="n">
        <x:v>100.46515649283697</x:v>
      </x:c>
      <x:c r="G2635" s="12" t="n">
        <x:v>2.3751082357141513</x:v>
      </x:c>
      <x:c r="H2635" s="12" t="n">
        <x:f>F2635+G2635</x:f>
        <x:v>102.84026472855112</x:v>
      </x:c>
      <x:c r="I2635" s="12" t="n">
        <x:f>H2635-E2635</x:f>
        <x:v>2.3751082357141513</x:v>
      </x:c>
      <x:c r="J2635" s="12" t="n">
        <x:v>58.4593186147822</x:v>
      </x:c>
      <x:c r="K2635" s="12" t="n">
        <x:f>H2635+J2635</x:f>
        <x:v>161.29958334333332</x:v>
      </x:c>
      <x:c r="L2635" s="16" t="n">
        <x:v>0.8759</x:v>
      </x:c>
      <x:c r="M2635" s="17" t="n">
        <x:f>F2635*L2635</x:f>
        <x:v>87.9974305720759</x:v>
      </x:c>
      <x:c r="N2635" s="16" t="n">
        <x:f>L2635*'月度汇总'!$F$8</x:f>
        <x:v>1.31385</x:v>
      </x:c>
      <x:c r="O2635" s="17" t="n">
        <x:f>G2635*N2635</x:f>
        <x:v>3.1205359554930374</x:v>
      </x:c>
      <x:c r="P2635" s="16" t="n">
        <x:f>L2635*'月度汇总'!$F$10</x:f>
        <x:v>4.3795</x:v>
      </x:c>
      <x:c r="Q2635" s="17" t="n">
        <x:f>J2635*P2635</x:f>
        <x:v>256.02258587343863</x:v>
      </x:c>
      <x:c r="R2635" s="12" t="n">
        <x:v>0</x:v>
      </x:c>
      <x:c r="S2635" s="17" t="n">
        <x:v>0</x:v>
      </x:c>
      <x:c r="T2635" s="19" t="n">
        <x:f>M2635+O2635+Q2635+S2635</x:f>
        <x:v>347.14055240100754</x:v>
      </x:c>
      <x:c r="U2635" s="18" t="str">
        <x:f>TEXT(T2635,"0.00")&amp;"元"</x:f>
        <x:v>347.14元</x:v>
      </x:c>
      <x:c r="V2635" s="12" t="n">
        <x:v>0</x:v>
      </x:c>
      <x:c r="W2635" s="12" t="n">
        <x:f>K2635-V2635</x:f>
        <x:v>161.29958334333332</x:v>
      </x:c>
    </x:row>
    <x:row r="2636" ht="20" customHeight="1">
      <x:c r="A2636" s="13" t="n">
        <x:v>45707.27777777778</x:v>
      </x:c>
      <x:c r="B2636" s="13" t="n">
        <x:v>45707.28472222222</x:v>
      </x:c>
      <x:c r="C2636" s="14" t="n">
        <x:v>45707</x:v>
      </x:c>
      <x:c r="D2636" s="15" t="n">
        <x:v>40</x:v>
      </x:c>
      <x:c r="E2636" s="12" t="n">
        <x:v>96.60710010536286</x:v>
      </x:c>
      <x:c r="F2636" s="12" t="n">
        <x:v>96.60710010536286</x:v>
      </x:c>
      <x:c r="G2636" s="12" t="n">
        <x:v>3.0538524458997927</x:v>
      </x:c>
      <x:c r="H2636" s="12" t="n">
        <x:f>F2636+G2636</x:f>
        <x:v>99.66095255126265</x:v>
      </x:c>
      <x:c r="I2636" s="12" t="n">
        <x:f>H2636-E2636</x:f>
        <x:v>3.0538524458997927</x:v>
      </x:c>
      <x:c r="J2636" s="12" t="n">
        <x:v>0</x:v>
      </x:c>
      <x:c r="K2636" s="12" t="n">
        <x:f>H2636+J2636</x:f>
        <x:v>99.66095255126265</x:v>
      </x:c>
      <x:c r="L2636" s="16" t="n">
        <x:v>0.8601</x:v>
      </x:c>
      <x:c r="M2636" s="17" t="n">
        <x:f>F2636*L2636</x:f>
        <x:v>83.0917668006226</x:v>
      </x:c>
      <x:c r="N2636" s="16" t="n">
        <x:f>L2636*'月度汇总'!$F$8</x:f>
        <x:v>1.29015</x:v>
      </x:c>
      <x:c r="O2636" s="17" t="n">
        <x:f>G2636*N2636</x:f>
        <x:v>3.9399277330776172</x:v>
      </x:c>
      <x:c r="P2636" s="16" t="n">
        <x:f>L2636*'月度汇总'!$F$10</x:f>
        <x:v>4.3004999999999995</x:v>
      </x:c>
      <x:c r="Q2636" s="17" t="n">
        <x:f>J2636*P2636</x:f>
        <x:v>0</x:v>
      </x:c>
      <x:c r="R2636" s="12" t="n">
        <x:v>0</x:v>
      </x:c>
      <x:c r="S2636" s="17" t="n">
        <x:v>0</x:v>
      </x:c>
      <x:c r="T2636" s="19" t="n">
        <x:f>M2636+O2636+Q2636+S2636</x:f>
        <x:v>87.0316945337002</x:v>
      </x:c>
      <x:c r="U2636" s="18" t="str">
        <x:f>TEXT(T2636,"0.00")&amp;"元"</x:f>
        <x:v>87.03元</x:v>
      </x:c>
      <x:c r="V2636" s="12" t="n">
        <x:v>0</x:v>
      </x:c>
      <x:c r="W2636" s="12" t="n">
        <x:f>K2636-V2636</x:f>
        <x:v>99.66095255126265</x:v>
      </x:c>
    </x:row>
    <x:row r="2637" ht="20" customHeight="1">
      <x:c r="A2637" s="13" t="n">
        <x:v>45707.28472222222</x:v>
      </x:c>
      <x:c r="B2637" s="13" t="n">
        <x:v>45707.29166666667</x:v>
      </x:c>
      <x:c r="C2637" s="14" t="n">
        <x:v>45707</x:v>
      </x:c>
      <x:c r="D2637" s="15" t="n">
        <x:v>41</x:v>
      </x:c>
      <x:c r="E2637" s="12" t="n">
        <x:v>783.6153543853952</x:v>
      </x:c>
      <x:c r="F2637" s="12" t="n">
        <x:v>777.1620814448762</x:v>
      </x:c>
      <x:c r="G2637" s="12" t="n">
        <x:v>0</x:v>
      </x:c>
      <x:c r="H2637" s="12" t="n">
        <x:f>F2637+G2637</x:f>
        <x:v>777.1620814448762</x:v>
      </x:c>
      <x:c r="I2637" s="12" t="n">
        <x:f>H2637-E2637</x:f>
        <x:v>-6.453272940519014</x:v>
      </x:c>
      <x:c r="J2637" s="12" t="n">
        <x:v>0</x:v>
      </x:c>
      <x:c r="K2637" s="12" t="n">
        <x:f>H2637+J2637</x:f>
        <x:v>777.1620814448762</x:v>
      </x:c>
      <x:c r="L2637" s="16" t="n">
        <x:v>0.8442</x:v>
      </x:c>
      <x:c r="M2637" s="17" t="n">
        <x:f>F2637*L2637</x:f>
        <x:v>656.0802291557644</x:v>
      </x:c>
      <x:c r="N2637" s="16" t="n">
        <x:f>L2637*'月度汇总'!$F$8</x:f>
        <x:v>1.2663</x:v>
      </x:c>
      <x:c r="O2637" s="17" t="n">
        <x:f>G2637*N2637</x:f>
        <x:v>0</x:v>
      </x:c>
      <x:c r="P2637" s="16" t="n">
        <x:f>L2637*'月度汇总'!$F$10</x:f>
        <x:v>4.221</x:v>
      </x:c>
      <x:c r="Q2637" s="17" t="n">
        <x:f>J2637*P2637</x:f>
        <x:v>0</x:v>
      </x:c>
      <x:c r="R2637" s="12" t="n">
        <x:v>0</x:v>
      </x:c>
      <x:c r="S2637" s="17" t="n">
        <x:v>0</x:v>
      </x:c>
      <x:c r="T2637" s="19" t="n">
        <x:f>M2637+O2637+Q2637+S2637</x:f>
        <x:v>656.0802291557644</x:v>
      </x:c>
      <x:c r="U2637" s="18" t="str">
        <x:f>TEXT(T2637,"0.00")&amp;"元"</x:f>
        <x:v>656.08元</x:v>
      </x:c>
      <x:c r="V2637" s="12" t="n">
        <x:v>0</x:v>
      </x:c>
      <x:c r="W2637" s="12" t="n">
        <x:f>K2637-V2637</x:f>
        <x:v>777.1620814448762</x:v>
      </x:c>
    </x:row>
    <x:row r="2638" ht="20" customHeight="1">
      <x:c r="A2638" s="13" t="n">
        <x:v>45707.29166666667</x:v>
      </x:c>
      <x:c r="B2638" s="13" t="n">
        <x:v>45707.29861111111</x:v>
      </x:c>
      <x:c r="C2638" s="14" t="n">
        <x:v>45707</x:v>
      </x:c>
      <x:c r="D2638" s="15" t="n">
        <x:v>42</x:v>
      </x:c>
      <x:c r="E2638" s="12" t="n">
        <x:v>542.8068342586854</x:v>
      </x:c>
      <x:c r="F2638" s="12" t="n">
        <x:v>525.0739694471966</x:v>
      </x:c>
      <x:c r="G2638" s="12" t="n">
        <x:v>0</x:v>
      </x:c>
      <x:c r="H2638" s="12" t="n">
        <x:f>F2638+G2638</x:f>
        <x:v>525.0739694471966</x:v>
      </x:c>
      <x:c r="I2638" s="12" t="n">
        <x:f>H2638-E2638</x:f>
        <x:v>-17.732864811488753</x:v>
      </x:c>
      <x:c r="J2638" s="12" t="n">
        <x:v>0</x:v>
      </x:c>
      <x:c r="K2638" s="12" t="n">
        <x:f>H2638+J2638</x:f>
        <x:v>525.0739694471966</x:v>
      </x:c>
      <x:c r="L2638" s="16" t="n">
        <x:v>0.8334</x:v>
      </x:c>
      <x:c r="M2638" s="17" t="n">
        <x:f>F2638*L2638</x:f>
        <x:v>437.5966461372937</x:v>
      </x:c>
      <x:c r="N2638" s="16" t="n">
        <x:f>L2638*'月度汇总'!$F$8</x:f>
        <x:v>1.2501</x:v>
      </x:c>
      <x:c r="O2638" s="17" t="n">
        <x:f>G2638*N2638</x:f>
        <x:v>0</x:v>
      </x:c>
      <x:c r="P2638" s="16" t="n">
        <x:f>L2638*'月度汇总'!$F$10</x:f>
        <x:v>4.167</x:v>
      </x:c>
      <x:c r="Q2638" s="17" t="n">
        <x:f>J2638*P2638</x:f>
        <x:v>0</x:v>
      </x:c>
      <x:c r="R2638" s="12" t="n">
        <x:v>0</x:v>
      </x:c>
      <x:c r="S2638" s="17" t="n">
        <x:v>0</x:v>
      </x:c>
      <x:c r="T2638" s="19" t="n">
        <x:f>M2638+O2638+Q2638+S2638</x:f>
        <x:v>437.5966461372937</x:v>
      </x:c>
      <x:c r="U2638" s="18" t="str">
        <x:f>TEXT(T2638,"0.00")&amp;"元"</x:f>
        <x:v>437.60元</x:v>
      </x:c>
      <x:c r="V2638" s="12" t="n">
        <x:v>0</x:v>
      </x:c>
      <x:c r="W2638" s="12" t="n">
        <x:f>K2638-V2638</x:f>
        <x:v>525.0739694471966</x:v>
      </x:c>
    </x:row>
    <x:row r="2639" ht="20" customHeight="1">
      <x:c r="A2639" s="13" t="n">
        <x:v>45707.29861111111</x:v>
      </x:c>
      <x:c r="B2639" s="13" t="n">
        <x:v>45707.305555555555</x:v>
      </x:c>
      <x:c r="C2639" s="14" t="n">
        <x:v>45707</x:v>
      </x:c>
      <x:c r="D2639" s="15" t="n">
        <x:v>43</x:v>
      </x:c>
      <x:c r="E2639" s="12" t="n">
        <x:v>503.8328864552179</x:v>
      </x:c>
      <x:c r="F2639" s="12" t="n">
        <x:v>488.2602451703969</x:v>
      </x:c>
      <x:c r="G2639" s="12" t="n">
        <x:v>0</x:v>
      </x:c>
      <x:c r="H2639" s="12" t="n">
        <x:f>F2639+G2639</x:f>
        <x:v>488.2602451703969</x:v>
      </x:c>
      <x:c r="I2639" s="12" t="n">
        <x:f>H2639-E2639</x:f>
        <x:v>-15.572641284820975</x:v>
      </x:c>
      <x:c r="J2639" s="12" t="n">
        <x:v>0</x:v>
      </x:c>
      <x:c r="K2639" s="12" t="n">
        <x:f>H2639+J2639</x:f>
        <x:v>488.2602451703969</x:v>
      </x:c>
      <x:c r="L2639" s="16" t="n">
        <x:v>0.8092</x:v>
      </x:c>
      <x:c r="M2639" s="17" t="n">
        <x:f>F2639*L2639</x:f>
        <x:v>395.1001903918852</x:v>
      </x:c>
      <x:c r="N2639" s="16" t="n">
        <x:f>L2639*'月度汇总'!$F$8</x:f>
        <x:v>1.2138</x:v>
      </x:c>
      <x:c r="O2639" s="17" t="n">
        <x:f>G2639*N2639</x:f>
        <x:v>0</x:v>
      </x:c>
      <x:c r="P2639" s="16" t="n">
        <x:f>L2639*'月度汇总'!$F$10</x:f>
        <x:v>4.046</x:v>
      </x:c>
      <x:c r="Q2639" s="17" t="n">
        <x:f>J2639*P2639</x:f>
        <x:v>0</x:v>
      </x:c>
      <x:c r="R2639" s="12" t="n">
        <x:v>0</x:v>
      </x:c>
      <x:c r="S2639" s="17" t="n">
        <x:v>0</x:v>
      </x:c>
      <x:c r="T2639" s="19" t="n">
        <x:f>M2639+O2639+Q2639+S2639</x:f>
        <x:v>395.1001903918852</x:v>
      </x:c>
      <x:c r="U2639" s="18" t="str">
        <x:f>TEXT(T2639,"0.00")&amp;"元"</x:f>
        <x:v>395.10元</x:v>
      </x:c>
      <x:c r="V2639" s="12" t="n">
        <x:v>0</x:v>
      </x:c>
      <x:c r="W2639" s="12" t="n">
        <x:f>K2639-V2639</x:f>
        <x:v>488.2602451703969</x:v>
      </x:c>
    </x:row>
    <x:row r="2640" ht="20" customHeight="1">
      <x:c r="A2640" s="13" t="n">
        <x:v>45707.305555555555</x:v>
      </x:c>
      <x:c r="B2640" s="13" t="n">
        <x:v>45707.3125</x:v>
      </x:c>
      <x:c r="C2640" s="14" t="n">
        <x:v>45707</x:v>
      </x:c>
      <x:c r="D2640" s="15" t="n">
        <x:v>44</x:v>
      </x:c>
      <x:c r="E2640" s="12" t="n">
        <x:v>503.73818817701283</x:v>
      </x:c>
      <x:c r="F2640" s="12" t="n">
        <x:v>490.4821235919028</x:v>
      </x:c>
      <x:c r="G2640" s="12" t="n">
        <x:v>0</x:v>
      </x:c>
      <x:c r="H2640" s="12" t="n">
        <x:f>F2640+G2640</x:f>
        <x:v>490.4821235919028</x:v>
      </x:c>
      <x:c r="I2640" s="12" t="n">
        <x:f>H2640-E2640</x:f>
        <x:v>-13.256064585110039</x:v>
      </x:c>
      <x:c r="J2640" s="12" t="n">
        <x:v>0</x:v>
      </x:c>
      <x:c r="K2640" s="12" t="n">
        <x:f>H2640+J2640</x:f>
        <x:v>490.4821235919028</x:v>
      </x:c>
      <x:c r="L2640" s="16" t="n">
        <x:v>0.7972</x:v>
      </x:c>
      <x:c r="M2640" s="17" t="n">
        <x:f>F2640*L2640</x:f>
        <x:v>391.0123489274649</x:v>
      </x:c>
      <x:c r="N2640" s="16" t="n">
        <x:f>L2640*'月度汇总'!$F$8</x:f>
        <x:v>1.1958</x:v>
      </x:c>
      <x:c r="O2640" s="17" t="n">
        <x:f>G2640*N2640</x:f>
        <x:v>0</x:v>
      </x:c>
      <x:c r="P2640" s="16" t="n">
        <x:f>L2640*'月度汇总'!$F$10</x:f>
        <x:v>3.986</x:v>
      </x:c>
      <x:c r="Q2640" s="17" t="n">
        <x:f>J2640*P2640</x:f>
        <x:v>0</x:v>
      </x:c>
      <x:c r="R2640" s="12" t="n">
        <x:v>0</x:v>
      </x:c>
      <x:c r="S2640" s="17" t="n">
        <x:v>0</x:v>
      </x:c>
      <x:c r="T2640" s="19" t="n">
        <x:f>M2640+O2640+Q2640+S2640</x:f>
        <x:v>391.0123489274649</x:v>
      </x:c>
      <x:c r="U2640" s="18" t="str">
        <x:f>TEXT(T2640,"0.00")&amp;"元"</x:f>
        <x:v>391.01元</x:v>
      </x:c>
      <x:c r="V2640" s="12" t="n">
        <x:v>0</x:v>
      </x:c>
      <x:c r="W2640" s="12" t="n">
        <x:f>K2640-V2640</x:f>
        <x:v>490.4821235919028</x:v>
      </x:c>
    </x:row>
    <x:row r="2641" ht="20" customHeight="1">
      <x:c r="A2641" s="13" t="n">
        <x:v>45707.3125</x:v>
      </x:c>
      <x:c r="B2641" s="13" t="n">
        <x:v>45707.319444444445</x:v>
      </x:c>
      <x:c r="C2641" s="14" t="n">
        <x:v>45707</x:v>
      </x:c>
      <x:c r="D2641" s="15" t="n">
        <x:v>45</x:v>
      </x:c>
      <x:c r="E2641" s="12" t="n">
        <x:v>503.3978336568211</x:v>
      </x:c>
      <x:c r="F2641" s="12" t="n">
        <x:v>503.3978336568211</x:v>
      </x:c>
      <x:c r="G2641" s="12" t="n">
        <x:v>0</x:v>
      </x:c>
      <x:c r="H2641" s="12" t="n">
        <x:f>F2641+G2641</x:f>
        <x:v>503.3978336568211</x:v>
      </x:c>
      <x:c r="I2641" s="12" t="n">
        <x:f>H2641-E2641</x:f>
        <x:v>0</x:v>
      </x:c>
      <x:c r="J2641" s="12" t="n">
        <x:v>0</x:v>
      </x:c>
      <x:c r="K2641" s="12" t="n">
        <x:f>H2641+J2641</x:f>
        <x:v>503.3978336568211</x:v>
      </x:c>
      <x:c r="L2641" s="16" t="n">
        <x:v>0.7644</x:v>
      </x:c>
      <x:c r="M2641" s="17" t="n">
        <x:f>F2641*L2641</x:f>
        <x:v>384.79730404727405</x:v>
      </x:c>
      <x:c r="N2641" s="16" t="n">
        <x:f>L2641*'月度汇总'!$F$8</x:f>
        <x:v>1.1465999999999998</x:v>
      </x:c>
      <x:c r="O2641" s="17" t="n">
        <x:f>G2641*N2641</x:f>
        <x:v>0</x:v>
      </x:c>
      <x:c r="P2641" s="16" t="n">
        <x:f>L2641*'月度汇总'!$F$10</x:f>
        <x:v>3.822</x:v>
      </x:c>
      <x:c r="Q2641" s="17" t="n">
        <x:f>J2641*P2641</x:f>
        <x:v>0</x:v>
      </x:c>
      <x:c r="R2641" s="12" t="n">
        <x:v>0</x:v>
      </x:c>
      <x:c r="S2641" s="17" t="n">
        <x:v>0</x:v>
      </x:c>
      <x:c r="T2641" s="19" t="n">
        <x:f>M2641+O2641+Q2641+S2641</x:f>
        <x:v>384.79730404727405</x:v>
      </x:c>
      <x:c r="U2641" s="18" t="str">
        <x:f>TEXT(T2641,"0.00")&amp;"元"</x:f>
        <x:v>384.80元</x:v>
      </x:c>
      <x:c r="V2641" s="12" t="n">
        <x:v>0</x:v>
      </x:c>
      <x:c r="W2641" s="12" t="n">
        <x:f>K2641-V2641</x:f>
        <x:v>503.3978336568211</x:v>
      </x:c>
    </x:row>
    <x:row r="2642" ht="20" customHeight="1">
      <x:c r="A2642" s="13" t="n">
        <x:v>45707.319444444445</x:v>
      </x:c>
      <x:c r="B2642" s="13" t="n">
        <x:v>45707.32638888889</x:v>
      </x:c>
      <x:c r="C2642" s="14" t="n">
        <x:v>45707</x:v>
      </x:c>
      <x:c r="D2642" s="15" t="n">
        <x:v>46</x:v>
      </x:c>
      <x:c r="E2642" s="12" t="n">
        <x:v>1268.7660445469432</x:v>
      </x:c>
      <x:c r="F2642" s="12" t="n">
        <x:v>1260.4610694227417</x:v>
      </x:c>
      <x:c r="G2642" s="12" t="n">
        <x:v>0</x:v>
      </x:c>
      <x:c r="H2642" s="12" t="n">
        <x:f>F2642+G2642</x:f>
        <x:v>1260.4610694227417</x:v>
      </x:c>
      <x:c r="I2642" s="12" t="n">
        <x:f>H2642-E2642</x:f>
        <x:v>-8.304975124201519</x:v>
      </x:c>
      <x:c r="J2642" s="12" t="n">
        <x:v>0</x:v>
      </x:c>
      <x:c r="K2642" s="12" t="n">
        <x:f>H2642+J2642</x:f>
        <x:v>1260.4610694227417</x:v>
      </x:c>
      <x:c r="L2642" s="16" t="n">
        <x:v>0.6899</x:v>
      </x:c>
      <x:c r="M2642" s="17" t="n">
        <x:f>F2642*L2642</x:f>
        <x:v>869.5920917947494</x:v>
      </x:c>
      <x:c r="N2642" s="16" t="n">
        <x:f>L2642*'月度汇总'!$F$8</x:f>
        <x:v>1.03485</x:v>
      </x:c>
      <x:c r="O2642" s="17" t="n">
        <x:f>G2642*N2642</x:f>
        <x:v>0</x:v>
      </x:c>
      <x:c r="P2642" s="16" t="n">
        <x:f>L2642*'月度汇总'!$F$10</x:f>
        <x:v>3.4494999999999996</x:v>
      </x:c>
      <x:c r="Q2642" s="17" t="n">
        <x:f>J2642*P2642</x:f>
        <x:v>0</x:v>
      </x:c>
      <x:c r="R2642" s="12" t="n">
        <x:v>0</x:v>
      </x:c>
      <x:c r="S2642" s="17" t="n">
        <x:v>0</x:v>
      </x:c>
      <x:c r="T2642" s="19" t="n">
        <x:f>M2642+O2642+Q2642+S2642</x:f>
        <x:v>869.5920917947494</x:v>
      </x:c>
      <x:c r="U2642" s="18" t="str">
        <x:f>TEXT(T2642,"0.00")&amp;"元"</x:f>
        <x:v>869.59元</x:v>
      </x:c>
      <x:c r="V2642" s="12" t="n">
        <x:v>0</x:v>
      </x:c>
      <x:c r="W2642" s="12" t="n">
        <x:f>K2642-V2642</x:f>
        <x:v>1260.4610694227417</x:v>
      </x:c>
    </x:row>
    <x:row r="2643" ht="20" customHeight="1">
      <x:c r="A2643" s="13" t="n">
        <x:v>45707.32638888889</x:v>
      </x:c>
      <x:c r="B2643" s="13" t="n">
        <x:v>45707.33333333333</x:v>
      </x:c>
      <x:c r="C2643" s="14" t="n">
        <x:v>45707</x:v>
      </x:c>
      <x:c r="D2643" s="15" t="n">
        <x:v>47</x:v>
      </x:c>
      <x:c r="E2643" s="12" t="n">
        <x:v>106.0743291546321</x:v>
      </x:c>
      <x:c r="F2643" s="12" t="n">
        <x:v>95.74075639559754</x:v>
      </x:c>
      <x:c r="G2643" s="12" t="n">
        <x:v>0</x:v>
      </x:c>
      <x:c r="H2643" s="12" t="n">
        <x:f>F2643+G2643</x:f>
        <x:v>95.74075639559754</x:v>
      </x:c>
      <x:c r="I2643" s="12" t="n">
        <x:f>H2643-E2643</x:f>
        <x:v>-10.333572759034553</x:v>
      </x:c>
      <x:c r="J2643" s="12" t="n">
        <x:v>0</x:v>
      </x:c>
      <x:c r="K2643" s="12" t="n">
        <x:f>H2643+J2643</x:f>
        <x:v>95.74075639559754</x:v>
      </x:c>
      <x:c r="L2643" s="16" t="n">
        <x:v>0.86</x:v>
      </x:c>
      <x:c r="M2643" s="17" t="n">
        <x:f>F2643*L2643</x:f>
        <x:v>82.33705050021389</x:v>
      </x:c>
      <x:c r="N2643" s="16" t="n">
        <x:f>L2643*'月度汇总'!$F$8</x:f>
        <x:v>1.29</x:v>
      </x:c>
      <x:c r="O2643" s="17" t="n">
        <x:f>G2643*N2643</x:f>
        <x:v>0</x:v>
      </x:c>
      <x:c r="P2643" s="16" t="n">
        <x:f>L2643*'月度汇总'!$F$10</x:f>
        <x:v>4.3</x:v>
      </x:c>
      <x:c r="Q2643" s="17" t="n">
        <x:f>J2643*P2643</x:f>
        <x:v>0</x:v>
      </x:c>
      <x:c r="R2643" s="12" t="n">
        <x:v>0</x:v>
      </x:c>
      <x:c r="S2643" s="17" t="n">
        <x:v>0</x:v>
      </x:c>
      <x:c r="T2643" s="19" t="n">
        <x:f>M2643+O2643+Q2643+S2643</x:f>
        <x:v>82.33705050021389</x:v>
      </x:c>
      <x:c r="U2643" s="18" t="str">
        <x:f>TEXT(T2643,"0.00")&amp;"元"</x:f>
        <x:v>82.34元</x:v>
      </x:c>
      <x:c r="V2643" s="12" t="n">
        <x:v>0</x:v>
      </x:c>
      <x:c r="W2643" s="12" t="n">
        <x:f>K2643-V2643</x:f>
        <x:v>95.74075639559754</x:v>
      </x:c>
    </x:row>
    <x:row r="2644" ht="20" customHeight="1">
      <x:c r="A2644" s="13" t="n">
        <x:v>45707.33333333333</x:v>
      </x:c>
      <x:c r="B2644" s="13" t="n">
        <x:v>45707.34027777778</x:v>
      </x:c>
      <x:c r="C2644" s="14" t="n">
        <x:v>45707</x:v>
      </x:c>
      <x:c r="D2644" s="15" t="n">
        <x:v>48</x:v>
      </x:c>
      <x:c r="E2644" s="12" t="n">
        <x:v>26.003030098924796</x:v>
      </x:c>
      <x:c r="F2644" s="12" t="n">
        <x:v>17.28820490045996</x:v>
      </x:c>
      <x:c r="G2644" s="12" t="n">
        <x:v>0</x:v>
      </x:c>
      <x:c r="H2644" s="12" t="n">
        <x:f>F2644+G2644</x:f>
        <x:v>17.28820490045996</x:v>
      </x:c>
      <x:c r="I2644" s="12" t="n">
        <x:f>H2644-E2644</x:f>
        <x:v>-8.714825198464837</x:v>
      </x:c>
      <x:c r="J2644" s="12" t="n">
        <x:v>0</x:v>
      </x:c>
      <x:c r="K2644" s="12" t="n">
        <x:f>H2644+J2644</x:f>
        <x:v>17.28820490045996</x:v>
      </x:c>
      <x:c r="L2644" s="16" t="n">
        <x:v>1.1617</x:v>
      </x:c>
      <x:c r="M2644" s="17" t="n">
        <x:f>F2644*L2644</x:f>
        <x:v>20.083707632864336</x:v>
      </x:c>
      <x:c r="N2644" s="16" t="n">
        <x:f>L2644*'月度汇总'!$F$8</x:f>
        <x:v>1.74255</x:v>
      </x:c>
      <x:c r="O2644" s="17" t="n">
        <x:f>G2644*N2644</x:f>
        <x:v>0</x:v>
      </x:c>
      <x:c r="P2644" s="16" t="n">
        <x:f>L2644*'月度汇总'!$F$10</x:f>
        <x:v>5.8084999999999996</x:v>
      </x:c>
      <x:c r="Q2644" s="17" t="n">
        <x:f>J2644*P2644</x:f>
        <x:v>0</x:v>
      </x:c>
      <x:c r="R2644" s="12" t="n">
        <x:v>0</x:v>
      </x:c>
      <x:c r="S2644" s="17" t="n">
        <x:v>0</x:v>
      </x:c>
      <x:c r="T2644" s="19" t="n">
        <x:f>M2644+O2644+Q2644+S2644</x:f>
        <x:v>20.083707632864336</x:v>
      </x:c>
      <x:c r="U2644" s="18" t="str">
        <x:f>TEXT(T2644,"0.00")&amp;"元"</x:f>
        <x:v>20.08元</x:v>
      </x:c>
      <x:c r="V2644" s="12" t="n">
        <x:v>0</x:v>
      </x:c>
      <x:c r="W2644" s="12" t="n">
        <x:f>K2644-V2644</x:f>
        <x:v>17.28820490045996</x:v>
      </x:c>
    </x:row>
    <x:row r="2645" ht="20" customHeight="1">
      <x:c r="A2645" s="13" t="n">
        <x:v>45707.34027777778</x:v>
      </x:c>
      <x:c r="B2645" s="13" t="n">
        <x:v>45707.34722222222</x:v>
      </x:c>
      <x:c r="C2645" s="14" t="n">
        <x:v>45707</x:v>
      </x:c>
      <x:c r="D2645" s="15" t="n">
        <x:v>49</x:v>
      </x:c>
      <x:c r="E2645" s="12" t="n">
        <x:v>18.5104656052157</x:v>
      </x:c>
      <x:c r="F2645" s="12" t="n">
        <x:v>0</x:v>
      </x:c>
      <x:c r="G2645" s="12" t="n">
        <x:v>0</x:v>
      </x:c>
      <x:c r="H2645" s="12" t="n">
        <x:f>F2645+G2645</x:f>
        <x:v>0</x:v>
      </x:c>
      <x:c r="I2645" s="12" t="n">
        <x:f>H2645-E2645</x:f>
        <x:v>-18.5104656052157</x:v>
      </x:c>
      <x:c r="J2645" s="12" t="n">
        <x:v>0</x:v>
      </x:c>
      <x:c r="K2645" s="12" t="n">
        <x:f>H2645+J2645</x:f>
        <x:v>0</x:v>
      </x:c>
      <x:c r="L2645" s="16" t="n">
        <x:v>1.1683</x:v>
      </x:c>
      <x:c r="M2645" s="17" t="n">
        <x:f>F2645*L2645</x:f>
        <x:v>0</x:v>
      </x:c>
      <x:c r="N2645" s="16" t="n">
        <x:f>L2645*'月度汇总'!$F$8</x:f>
        <x:v>1.7524499999999998</x:v>
      </x:c>
      <x:c r="O2645" s="17" t="n">
        <x:f>G2645*N2645</x:f>
        <x:v>0</x:v>
      </x:c>
      <x:c r="P2645" s="16" t="n">
        <x:f>L2645*'月度汇总'!$F$10</x:f>
        <x:v>5.8415</x:v>
      </x:c>
      <x:c r="Q2645" s="17" t="n">
        <x:f>J2645*P2645</x:f>
        <x:v>0</x:v>
      </x:c>
      <x:c r="R2645" s="12" t="n">
        <x:v>0</x:v>
      </x:c>
      <x:c r="S2645" s="17" t="n">
        <x:v>0</x:v>
      </x:c>
      <x:c r="T2645" s="19" t="n">
        <x:f>M2645+O2645+Q2645+S2645</x:f>
        <x:v>0</x:v>
      </x:c>
      <x:c r="U2645" s="18" t="str">
        <x:f>TEXT(T2645,"0.00")&amp;"元"</x:f>
        <x:v>0.00元</x:v>
      </x:c>
      <x:c r="V2645" s="12" t="n">
        <x:v>0</x:v>
      </x:c>
      <x:c r="W2645" s="12" t="n">
        <x:f>K2645-V2645</x:f>
        <x:v>0</x:v>
      </x:c>
    </x:row>
    <x:row r="2646" ht="20" customHeight="1">
      <x:c r="A2646" s="13" t="n">
        <x:v>45707.34722222222</x:v>
      </x:c>
      <x:c r="B2646" s="13" t="n">
        <x:v>45707.35416666667</x:v>
      </x:c>
      <x:c r="C2646" s="14" t="n">
        <x:v>45707</x:v>
      </x:c>
      <x:c r="D2646" s="15" t="n">
        <x:v>50</x:v>
      </x:c>
      <x:c r="E2646" s="12" t="n">
        <x:v>0</x:v>
      </x:c>
      <x:c r="F2646" s="12" t="n">
        <x:v>0</x:v>
      </x:c>
      <x:c r="G2646" s="12" t="n">
        <x:v>0</x:v>
      </x:c>
      <x:c r="H2646" s="12" t="n">
        <x:f>F2646+G2646</x:f>
        <x:v>0</x:v>
      </x:c>
      <x:c r="I2646" s="12" t="n">
        <x:f>H2646-E2646</x:f>
        <x:v>0</x:v>
      </x:c>
      <x:c r="J2646" s="12" t="n">
        <x:v>0</x:v>
      </x:c>
      <x:c r="K2646" s="12" t="n">
        <x:f>H2646+J2646</x:f>
        <x:v>0</x:v>
      </x:c>
      <x:c r="L2646" s="16" t="n">
        <x:v>1.0956</x:v>
      </x:c>
      <x:c r="M2646" s="17" t="n">
        <x:f>F2646*L2646</x:f>
        <x:v>0</x:v>
      </x:c>
      <x:c r="N2646" s="16" t="n">
        <x:f>L2646*'月度汇总'!$F$8</x:f>
        <x:v>1.6433999999999997</x:v>
      </x:c>
      <x:c r="O2646" s="17" t="n">
        <x:f>G2646*N2646</x:f>
        <x:v>0</x:v>
      </x:c>
      <x:c r="P2646" s="16" t="n">
        <x:f>L2646*'月度汇总'!$F$10</x:f>
        <x:v>5.478</x:v>
      </x:c>
      <x:c r="Q2646" s="17" t="n">
        <x:f>J2646*P2646</x:f>
        <x:v>0</x:v>
      </x:c>
      <x:c r="R2646" s="12" t="n">
        <x:v>0</x:v>
      </x:c>
      <x:c r="S2646" s="17" t="n">
        <x:v>0</x:v>
      </x:c>
      <x:c r="T2646" s="19" t="n">
        <x:f>M2646+O2646+Q2646+S2646</x:f>
        <x:v>0</x:v>
      </x:c>
      <x:c r="U2646" s="18" t="str">
        <x:f>TEXT(T2646,"0.00")&amp;"元"</x:f>
        <x:v>0.00元</x:v>
      </x:c>
      <x:c r="V2646" s="12" t="n">
        <x:v>0</x:v>
      </x:c>
      <x:c r="W2646" s="12" t="n">
        <x:f>K2646-V2646</x:f>
        <x:v>0</x:v>
      </x:c>
    </x:row>
    <x:row r="2647" ht="20" customHeight="1">
      <x:c r="A2647" s="13" t="n">
        <x:v>45707.35416666667</x:v>
      </x:c>
      <x:c r="B2647" s="13" t="n">
        <x:v>45707.36111111111</x:v>
      </x:c>
      <x:c r="C2647" s="14" t="n">
        <x:v>45707</x:v>
      </x:c>
      <x:c r="D2647" s="15" t="n">
        <x:v>51</x:v>
      </x:c>
      <x:c r="E2647" s="12" t="n">
        <x:v>0</x:v>
      </x:c>
      <x:c r="F2647" s="12" t="n">
        <x:v>0</x:v>
      </x:c>
      <x:c r="G2647" s="12" t="n">
        <x:v>0</x:v>
      </x:c>
      <x:c r="H2647" s="12" t="n">
        <x:f>F2647+G2647</x:f>
        <x:v>0</x:v>
      </x:c>
      <x:c r="I2647" s="12" t="n">
        <x:f>H2647-E2647</x:f>
        <x:v>0</x:v>
      </x:c>
      <x:c r="J2647" s="12" t="n">
        <x:v>0</x:v>
      </x:c>
      <x:c r="K2647" s="12" t="n">
        <x:f>H2647+J2647</x:f>
        <x:v>0</x:v>
      </x:c>
      <x:c r="L2647" s="16" t="n">
        <x:v>1.0849</x:v>
      </x:c>
      <x:c r="M2647" s="17" t="n">
        <x:f>F2647*L2647</x:f>
        <x:v>0</x:v>
      </x:c>
      <x:c r="N2647" s="16" t="n">
        <x:f>L2647*'月度汇总'!$F$8</x:f>
        <x:v>1.6273499999999999</x:v>
      </x:c>
      <x:c r="O2647" s="17" t="n">
        <x:f>G2647*N2647</x:f>
        <x:v>0</x:v>
      </x:c>
      <x:c r="P2647" s="16" t="n">
        <x:f>L2647*'月度汇总'!$F$10</x:f>
        <x:v>5.4245</x:v>
      </x:c>
      <x:c r="Q2647" s="17" t="n">
        <x:f>J2647*P2647</x:f>
        <x:v>0</x:v>
      </x:c>
      <x:c r="R2647" s="12" t="n">
        <x:v>0</x:v>
      </x:c>
      <x:c r="S2647" s="17" t="n">
        <x:v>0</x:v>
      </x:c>
      <x:c r="T2647" s="19" t="n">
        <x:f>M2647+O2647+Q2647+S2647</x:f>
        <x:v>0</x:v>
      </x:c>
      <x:c r="U2647" s="18" t="str">
        <x:f>TEXT(T2647,"0.00")&amp;"元"</x:f>
        <x:v>0.00元</x:v>
      </x:c>
      <x:c r="V2647" s="12" t="n">
        <x:v>0</x:v>
      </x:c>
      <x:c r="W2647" s="12" t="n">
        <x:f>K2647-V2647</x:f>
        <x:v>0</x:v>
      </x:c>
    </x:row>
    <x:row r="2648" ht="20" customHeight="1">
      <x:c r="A2648" s="13" t="n">
        <x:v>45707.36111111111</x:v>
      </x:c>
      <x:c r="B2648" s="13" t="n">
        <x:v>45707.368055555555</x:v>
      </x:c>
      <x:c r="C2648" s="14" t="n">
        <x:v>45707</x:v>
      </x:c>
      <x:c r="D2648" s="15" t="n">
        <x:v>52</x:v>
      </x:c>
      <x:c r="E2648" s="12" t="n">
        <x:v>0</x:v>
      </x:c>
      <x:c r="F2648" s="12" t="n">
        <x:v>0</x:v>
      </x:c>
      <x:c r="G2648" s="12" t="n">
        <x:v>0</x:v>
      </x:c>
      <x:c r="H2648" s="12" t="n">
        <x:f>F2648+G2648</x:f>
        <x:v>0</x:v>
      </x:c>
      <x:c r="I2648" s="12" t="n">
        <x:f>H2648-E2648</x:f>
        <x:v>0</x:v>
      </x:c>
      <x:c r="J2648" s="12" t="n">
        <x:v>0</x:v>
      </x:c>
      <x:c r="K2648" s="12" t="n">
        <x:f>H2648+J2648</x:f>
        <x:v>0</x:v>
      </x:c>
      <x:c r="L2648" s="16" t="n">
        <x:v>1.061</x:v>
      </x:c>
      <x:c r="M2648" s="17" t="n">
        <x:f>F2648*L2648</x:f>
        <x:v>0</x:v>
      </x:c>
      <x:c r="N2648" s="16" t="n">
        <x:f>L2648*'月度汇总'!$F$8</x:f>
        <x:v>1.5915</x:v>
      </x:c>
      <x:c r="O2648" s="17" t="n">
        <x:f>G2648*N2648</x:f>
        <x:v>0</x:v>
      </x:c>
      <x:c r="P2648" s="16" t="n">
        <x:f>L2648*'月度汇总'!$F$10</x:f>
        <x:v>5.305</x:v>
      </x:c>
      <x:c r="Q2648" s="17" t="n">
        <x:f>J2648*P2648</x:f>
        <x:v>0</x:v>
      </x:c>
      <x:c r="R2648" s="12" t="n">
        <x:v>0</x:v>
      </x:c>
      <x:c r="S2648" s="17" t="n">
        <x:v>0</x:v>
      </x:c>
      <x:c r="T2648" s="19" t="n">
        <x:f>M2648+O2648+Q2648+S2648</x:f>
        <x:v>0</x:v>
      </x:c>
      <x:c r="U2648" s="18" t="str">
        <x:f>TEXT(T2648,"0.00")&amp;"元"</x:f>
        <x:v>0.00元</x:v>
      </x:c>
      <x:c r="V2648" s="12" t="n">
        <x:v>0</x:v>
      </x:c>
      <x:c r="W2648" s="12" t="n">
        <x:f>K2648-V2648</x:f>
        <x:v>0</x:v>
      </x:c>
    </x:row>
    <x:row r="2649" ht="20" customHeight="1">
      <x:c r="A2649" s="13" t="n">
        <x:v>45707.368055555555</x:v>
      </x:c>
      <x:c r="B2649" s="13" t="n">
        <x:v>45707.375</x:v>
      </x:c>
      <x:c r="C2649" s="14" t="n">
        <x:v>45707</x:v>
      </x:c>
      <x:c r="D2649" s="15" t="n">
        <x:v>53</x:v>
      </x:c>
      <x:c r="E2649" s="12" t="n">
        <x:v>0</x:v>
      </x:c>
      <x:c r="F2649" s="12" t="n">
        <x:v>0</x:v>
      </x:c>
      <x:c r="G2649" s="12" t="n">
        <x:v>0</x:v>
      </x:c>
      <x:c r="H2649" s="12" t="n">
        <x:f>F2649+G2649</x:f>
        <x:v>0</x:v>
      </x:c>
      <x:c r="I2649" s="12" t="n">
        <x:f>H2649-E2649</x:f>
        <x:v>0</x:v>
      </x:c>
      <x:c r="J2649" s="12" t="n">
        <x:v>0</x:v>
      </x:c>
      <x:c r="K2649" s="12" t="n">
        <x:f>H2649+J2649</x:f>
        <x:v>0</x:v>
      </x:c>
      <x:c r="L2649" s="16" t="n">
        <x:v>1.043</x:v>
      </x:c>
      <x:c r="M2649" s="17" t="n">
        <x:f>F2649*L2649</x:f>
        <x:v>0</x:v>
      </x:c>
      <x:c r="N2649" s="16" t="n">
        <x:f>L2649*'月度汇总'!$F$8</x:f>
        <x:v>1.5644999999999998</x:v>
      </x:c>
      <x:c r="O2649" s="17" t="n">
        <x:f>G2649*N2649</x:f>
        <x:v>0</x:v>
      </x:c>
      <x:c r="P2649" s="16" t="n">
        <x:f>L2649*'月度汇总'!$F$10</x:f>
        <x:v>5.215</x:v>
      </x:c>
      <x:c r="Q2649" s="17" t="n">
        <x:f>J2649*P2649</x:f>
        <x:v>0</x:v>
      </x:c>
      <x:c r="R2649" s="12" t="n">
        <x:v>0</x:v>
      </x:c>
      <x:c r="S2649" s="17" t="n">
        <x:v>0</x:v>
      </x:c>
      <x:c r="T2649" s="19" t="n">
        <x:f>M2649+O2649+Q2649+S2649</x:f>
        <x:v>0</x:v>
      </x:c>
      <x:c r="U2649" s="18" t="str">
        <x:f>TEXT(T2649,"0.00")&amp;"元"</x:f>
        <x:v>0.00元</x:v>
      </x:c>
      <x:c r="V2649" s="12" t="n">
        <x:v>0</x:v>
      </x:c>
      <x:c r="W2649" s="12" t="n">
        <x:f>K2649-V2649</x:f>
        <x:v>0</x:v>
      </x:c>
    </x:row>
    <x:row r="2650" ht="20" customHeight="1">
      <x:c r="A2650" s="13" t="n">
        <x:v>45707.375</x:v>
      </x:c>
      <x:c r="B2650" s="13" t="n">
        <x:v>45707.381944444445</x:v>
      </x:c>
      <x:c r="C2650" s="14" t="n">
        <x:v>45707</x:v>
      </x:c>
      <x:c r="D2650" s="15" t="n">
        <x:v>54</x:v>
      </x:c>
      <x:c r="E2650" s="12" t="n">
        <x:v>0</x:v>
      </x:c>
      <x:c r="F2650" s="12" t="n">
        <x:v>0</x:v>
      </x:c>
      <x:c r="G2650" s="12" t="n">
        <x:v>0</x:v>
      </x:c>
      <x:c r="H2650" s="12" t="n">
        <x:f>F2650+G2650</x:f>
        <x:v>0</x:v>
      </x:c>
      <x:c r="I2650" s="12" t="n">
        <x:f>H2650-E2650</x:f>
        <x:v>0</x:v>
      </x:c>
      <x:c r="J2650" s="12" t="n">
        <x:v>0</x:v>
      </x:c>
      <x:c r="K2650" s="12" t="n">
        <x:f>H2650+J2650</x:f>
        <x:v>0</x:v>
      </x:c>
      <x:c r="L2650" s="16" t="n">
        <x:v>1.036</x:v>
      </x:c>
      <x:c r="M2650" s="17" t="n">
        <x:f>F2650*L2650</x:f>
        <x:v>0</x:v>
      </x:c>
      <x:c r="N2650" s="16" t="n">
        <x:f>L2650*'月度汇总'!$F$8</x:f>
        <x:v>1.554</x:v>
      </x:c>
      <x:c r="O2650" s="17" t="n">
        <x:f>G2650*N2650</x:f>
        <x:v>0</x:v>
      </x:c>
      <x:c r="P2650" s="16" t="n">
        <x:f>L2650*'月度汇总'!$F$10</x:f>
        <x:v>5.18</x:v>
      </x:c>
      <x:c r="Q2650" s="17" t="n">
        <x:f>J2650*P2650</x:f>
        <x:v>0</x:v>
      </x:c>
      <x:c r="R2650" s="12" t="n">
        <x:v>0</x:v>
      </x:c>
      <x:c r="S2650" s="17" t="n">
        <x:v>0</x:v>
      </x:c>
      <x:c r="T2650" s="19" t="n">
        <x:f>M2650+O2650+Q2650+S2650</x:f>
        <x:v>0</x:v>
      </x:c>
      <x:c r="U2650" s="18" t="str">
        <x:f>TEXT(T2650,"0.00")&amp;"元"</x:f>
        <x:v>0.00元</x:v>
      </x:c>
      <x:c r="V2650" s="12" t="n">
        <x:v>0</x:v>
      </x:c>
      <x:c r="W2650" s="12" t="n">
        <x:f>K2650-V2650</x:f>
        <x:v>0</x:v>
      </x:c>
    </x:row>
    <x:row r="2651" ht="20" customHeight="1">
      <x:c r="A2651" s="13" t="n">
        <x:v>45707.381944444445</x:v>
      </x:c>
      <x:c r="B2651" s="13" t="n">
        <x:v>45707.38888888889</x:v>
      </x:c>
      <x:c r="C2651" s="14" t="n">
        <x:v>45707</x:v>
      </x:c>
      <x:c r="D2651" s="15" t="n">
        <x:v>55</x:v>
      </x:c>
      <x:c r="E2651" s="12" t="n">
        <x:v>0</x:v>
      </x:c>
      <x:c r="F2651" s="12" t="n">
        <x:v>0</x:v>
      </x:c>
      <x:c r="G2651" s="12" t="n">
        <x:v>0</x:v>
      </x:c>
      <x:c r="H2651" s="12" t="n">
        <x:f>F2651+G2651</x:f>
        <x:v>0</x:v>
      </x:c>
      <x:c r="I2651" s="12" t="n">
        <x:f>H2651-E2651</x:f>
        <x:v>0</x:v>
      </x:c>
      <x:c r="J2651" s="12" t="n">
        <x:v>0</x:v>
      </x:c>
      <x:c r="K2651" s="12" t="n">
        <x:f>H2651+J2651</x:f>
        <x:v>0</x:v>
      </x:c>
      <x:c r="L2651" s="16" t="n">
        <x:v>1.0147</x:v>
      </x:c>
      <x:c r="M2651" s="17" t="n">
        <x:f>F2651*L2651</x:f>
        <x:v>0</x:v>
      </x:c>
      <x:c r="N2651" s="16" t="n">
        <x:f>L2651*'月度汇总'!$F$8</x:f>
        <x:v>1.52205</x:v>
      </x:c>
      <x:c r="O2651" s="17" t="n">
        <x:f>G2651*N2651</x:f>
        <x:v>0</x:v>
      </x:c>
      <x:c r="P2651" s="16" t="n">
        <x:f>L2651*'月度汇总'!$F$10</x:f>
        <x:v>5.073499999999999</x:v>
      </x:c>
      <x:c r="Q2651" s="17" t="n">
        <x:f>J2651*P2651</x:f>
        <x:v>0</x:v>
      </x:c>
      <x:c r="R2651" s="12" t="n">
        <x:v>0</x:v>
      </x:c>
      <x:c r="S2651" s="17" t="n">
        <x:v>0</x:v>
      </x:c>
      <x:c r="T2651" s="19" t="n">
        <x:f>M2651+O2651+Q2651+S2651</x:f>
        <x:v>0</x:v>
      </x:c>
      <x:c r="U2651" s="18" t="str">
        <x:f>TEXT(T2651,"0.00")&amp;"元"</x:f>
        <x:v>0.00元</x:v>
      </x:c>
      <x:c r="V2651" s="12" t="n">
        <x:v>0</x:v>
      </x:c>
      <x:c r="W2651" s="12" t="n">
        <x:f>K2651-V2651</x:f>
        <x:v>0</x:v>
      </x:c>
    </x:row>
    <x:row r="2652" ht="20" customHeight="1">
      <x:c r="A2652" s="13" t="n">
        <x:v>45707.38888888889</x:v>
      </x:c>
      <x:c r="B2652" s="13" t="n">
        <x:v>45707.39583333333</x:v>
      </x:c>
      <x:c r="C2652" s="14" t="n">
        <x:v>45707</x:v>
      </x:c>
      <x:c r="D2652" s="15" t="n">
        <x:v>56</x:v>
      </x:c>
      <x:c r="E2652" s="12" t="n">
        <x:v>0</x:v>
      </x:c>
      <x:c r="F2652" s="12" t="n">
        <x:v>0</x:v>
      </x:c>
      <x:c r="G2652" s="12" t="n">
        <x:v>0</x:v>
      </x:c>
      <x:c r="H2652" s="12" t="n">
        <x:f>F2652+G2652</x:f>
        <x:v>0</x:v>
      </x:c>
      <x:c r="I2652" s="12" t="n">
        <x:f>H2652-E2652</x:f>
        <x:v>0</x:v>
      </x:c>
      <x:c r="J2652" s="12" t="n">
        <x:v>336.748982902119</x:v>
      </x:c>
      <x:c r="K2652" s="12" t="n">
        <x:f>H2652+J2652</x:f>
        <x:v>336.748982902119</x:v>
      </x:c>
      <x:c r="L2652" s="16" t="n">
        <x:v>0.9922</x:v>
      </x:c>
      <x:c r="M2652" s="17" t="n">
        <x:f>F2652*L2652</x:f>
        <x:v>0</x:v>
      </x:c>
      <x:c r="N2652" s="16" t="n">
        <x:f>L2652*'月度汇总'!$F$8</x:f>
        <x:v>1.4883</x:v>
      </x:c>
      <x:c r="O2652" s="17" t="n">
        <x:f>G2652*N2652</x:f>
        <x:v>0</x:v>
      </x:c>
      <x:c r="P2652" s="16" t="n">
        <x:f>L2652*'月度汇总'!$F$10</x:f>
        <x:v>4.961</x:v>
      </x:c>
      <x:c r="Q2652" s="17" t="n">
        <x:f>J2652*P2652</x:f>
        <x:v>1670.6117041774125</x:v>
      </x:c>
      <x:c r="R2652" s="12" t="n">
        <x:v>0</x:v>
      </x:c>
      <x:c r="S2652" s="17" t="n">
        <x:v>0</x:v>
      </x:c>
      <x:c r="T2652" s="19" t="n">
        <x:f>M2652+O2652+Q2652+S2652</x:f>
        <x:v>1670.6117041774125</x:v>
      </x:c>
      <x:c r="U2652" s="18" t="str">
        <x:f>TEXT(T2652,"0.00")&amp;"元"</x:f>
        <x:v>1670.61元</x:v>
      </x:c>
      <x:c r="V2652" s="12" t="n">
        <x:v>0</x:v>
      </x:c>
      <x:c r="W2652" s="12" t="n">
        <x:f>K2652-V2652</x:f>
        <x:v>336.748982902119</x:v>
      </x:c>
    </x:row>
    <x:row r="2653" ht="20" customHeight="1">
      <x:c r="A2653" s="13" t="n">
        <x:v>45707.39583333333</x:v>
      </x:c>
      <x:c r="B2653" s="13" t="n">
        <x:v>45707.40277777778</x:v>
      </x:c>
      <x:c r="C2653" s="14" t="n">
        <x:v>45707</x:v>
      </x:c>
      <x:c r="D2653" s="15" t="n">
        <x:v>57</x:v>
      </x:c>
      <x:c r="E2653" s="12" t="n">
        <x:v>0</x:v>
      </x:c>
      <x:c r="F2653" s="12" t="n">
        <x:v>0</x:v>
      </x:c>
      <x:c r="G2653" s="12" t="n">
        <x:v>0</x:v>
      </x:c>
      <x:c r="H2653" s="12" t="n">
        <x:f>F2653+G2653</x:f>
        <x:v>0</x:v>
      </x:c>
      <x:c r="I2653" s="12" t="n">
        <x:f>H2653-E2653</x:f>
        <x:v>0</x:v>
      </x:c>
      <x:c r="J2653" s="12" t="n">
        <x:v>295.7350000000002</x:v>
      </x:c>
      <x:c r="K2653" s="12" t="n">
        <x:f>H2653+J2653</x:f>
        <x:v>295.7350000000002</x:v>
      </x:c>
      <x:c r="L2653" s="16" t="n">
        <x:v>0.97</x:v>
      </x:c>
      <x:c r="M2653" s="17" t="n">
        <x:f>F2653*L2653</x:f>
        <x:v>0</x:v>
      </x:c>
      <x:c r="N2653" s="16" t="n">
        <x:f>L2653*'月度汇总'!$F$8</x:f>
        <x:v>1.455</x:v>
      </x:c>
      <x:c r="O2653" s="17" t="n">
        <x:f>G2653*N2653</x:f>
        <x:v>0</x:v>
      </x:c>
      <x:c r="P2653" s="16" t="n">
        <x:f>L2653*'月度汇总'!$F$10</x:f>
        <x:v>4.85</x:v>
      </x:c>
      <x:c r="Q2653" s="17" t="n">
        <x:f>J2653*P2653</x:f>
        <x:v>1434.3147500000007</x:v>
      </x:c>
      <x:c r="R2653" s="12" t="n">
        <x:v>0</x:v>
      </x:c>
      <x:c r="S2653" s="17" t="n">
        <x:v>0</x:v>
      </x:c>
      <x:c r="T2653" s="19" t="n">
        <x:f>M2653+O2653+Q2653+S2653</x:f>
        <x:v>1434.3147500000007</x:v>
      </x:c>
      <x:c r="U2653" s="18" t="str">
        <x:f>TEXT(T2653,"0.00")&amp;"元"</x:f>
        <x:v>1434.31元</x:v>
      </x:c>
      <x:c r="V2653" s="12" t="n">
        <x:v>0</x:v>
      </x:c>
      <x:c r="W2653" s="12" t="n">
        <x:f>K2653-V2653</x:f>
        <x:v>295.7350000000002</x:v>
      </x:c>
    </x:row>
    <x:row r="2654" ht="20" customHeight="1">
      <x:c r="A2654" s="13" t="n">
        <x:v>45707.40277777778</x:v>
      </x:c>
      <x:c r="B2654" s="13" t="n">
        <x:v>45707.40972222222</x:v>
      </x:c>
      <x:c r="C2654" s="14" t="n">
        <x:v>45707</x:v>
      </x:c>
      <x:c r="D2654" s="15" t="n">
        <x:v>58</x:v>
      </x:c>
      <x:c r="E2654" s="12" t="n">
        <x:v>0</x:v>
      </x:c>
      <x:c r="F2654" s="12" t="n">
        <x:v>0</x:v>
      </x:c>
      <x:c r="G2654" s="12" t="n">
        <x:v>0</x:v>
      </x:c>
      <x:c r="H2654" s="12" t="n">
        <x:f>F2654+G2654</x:f>
        <x:v>0</x:v>
      </x:c>
      <x:c r="I2654" s="12" t="n">
        <x:f>H2654-E2654</x:f>
        <x:v>0</x:v>
      </x:c>
      <x:c r="J2654" s="12" t="n">
        <x:v>244.23031666666674</x:v>
      </x:c>
      <x:c r="K2654" s="12" t="n">
        <x:f>H2654+J2654</x:f>
        <x:v>244.23031666666674</x:v>
      </x:c>
      <x:c r="L2654" s="16" t="n">
        <x:v>0.9422</x:v>
      </x:c>
      <x:c r="M2654" s="17" t="n">
        <x:f>F2654*L2654</x:f>
        <x:v>0</x:v>
      </x:c>
      <x:c r="N2654" s="16" t="n">
        <x:f>L2654*'月度汇总'!$F$8</x:f>
        <x:v>1.4133</x:v>
      </x:c>
      <x:c r="O2654" s="17" t="n">
        <x:f>G2654*N2654</x:f>
        <x:v>0</x:v>
      </x:c>
      <x:c r="P2654" s="16" t="n">
        <x:f>L2654*'月度汇总'!$F$10</x:f>
        <x:v>4.711</x:v>
      </x:c>
      <x:c r="Q2654" s="17" t="n">
        <x:f>J2654*P2654</x:f>
        <x:v>1150.5690218166671</x:v>
      </x:c>
      <x:c r="R2654" s="12" t="n">
        <x:v>0</x:v>
      </x:c>
      <x:c r="S2654" s="17" t="n">
        <x:v>0</x:v>
      </x:c>
      <x:c r="T2654" s="19" t="n">
        <x:f>M2654+O2654+Q2654+S2654</x:f>
        <x:v>1150.5690218166671</x:v>
      </x:c>
      <x:c r="U2654" s="18" t="str">
        <x:f>TEXT(T2654,"0.00")&amp;"元"</x:f>
        <x:v>1150.57元</x:v>
      </x:c>
      <x:c r="V2654" s="12" t="n">
        <x:v>0</x:v>
      </x:c>
      <x:c r="W2654" s="12" t="n">
        <x:f>K2654-V2654</x:f>
        <x:v>244.23031666666674</x:v>
      </x:c>
    </x:row>
    <x:row r="2655" ht="20" customHeight="1">
      <x:c r="A2655" s="13" t="n">
        <x:v>45707.40972222222</x:v>
      </x:c>
      <x:c r="B2655" s="13" t="n">
        <x:v>45707.41666666667</x:v>
      </x:c>
      <x:c r="C2655" s="14" t="n">
        <x:v>45707</x:v>
      </x:c>
      <x:c r="D2655" s="15" t="n">
        <x:v>59</x:v>
      </x:c>
      <x:c r="E2655" s="12" t="n">
        <x:v>0</x:v>
      </x:c>
      <x:c r="F2655" s="12" t="n">
        <x:v>0</x:v>
      </x:c>
      <x:c r="G2655" s="12" t="n">
        <x:v>0</x:v>
      </x:c>
      <x:c r="H2655" s="12" t="n">
        <x:f>F2655+G2655</x:f>
        <x:v>0</x:v>
      </x:c>
      <x:c r="I2655" s="12" t="n">
        <x:f>H2655-E2655</x:f>
        <x:v>0</x:v>
      </x:c>
      <x:c r="J2655" s="12" t="n">
        <x:v>228.25259999999986</x:v>
      </x:c>
      <x:c r="K2655" s="12" t="n">
        <x:f>H2655+J2655</x:f>
        <x:v>228.25259999999986</x:v>
      </x:c>
      <x:c r="L2655" s="16" t="n">
        <x:v>0.9569</x:v>
      </x:c>
      <x:c r="M2655" s="17" t="n">
        <x:f>F2655*L2655</x:f>
        <x:v>0</x:v>
      </x:c>
      <x:c r="N2655" s="16" t="n">
        <x:f>L2655*'月度汇总'!$F$8</x:f>
        <x:v>1.43535</x:v>
      </x:c>
      <x:c r="O2655" s="17" t="n">
        <x:f>G2655*N2655</x:f>
        <x:v>0</x:v>
      </x:c>
      <x:c r="P2655" s="16" t="n">
        <x:f>L2655*'月度汇总'!$F$10</x:f>
        <x:v>4.7844999999999995</x:v>
      </x:c>
      <x:c r="Q2655" s="17" t="n">
        <x:f>J2655*P2655</x:f>
        <x:v>1092.0745646999992</x:v>
      </x:c>
      <x:c r="R2655" s="12" t="n">
        <x:v>0</x:v>
      </x:c>
      <x:c r="S2655" s="17" t="n">
        <x:v>0</x:v>
      </x:c>
      <x:c r="T2655" s="19" t="n">
        <x:f>M2655+O2655+Q2655+S2655</x:f>
        <x:v>1092.0745646999992</x:v>
      </x:c>
      <x:c r="U2655" s="18" t="str">
        <x:f>TEXT(T2655,"0.00")&amp;"元"</x:f>
        <x:v>1092.07元</x:v>
      </x:c>
      <x:c r="V2655" s="12" t="n">
        <x:v>0</x:v>
      </x:c>
      <x:c r="W2655" s="12" t="n">
        <x:f>K2655-V2655</x:f>
        <x:v>228.25259999999986</x:v>
      </x:c>
    </x:row>
    <x:row r="2656" ht="20" customHeight="1">
      <x:c r="A2656" s="13" t="n">
        <x:v>45707.41666666667</x:v>
      </x:c>
      <x:c r="B2656" s="13" t="n">
        <x:v>45707.42361111111</x:v>
      </x:c>
      <x:c r="C2656" s="14" t="n">
        <x:v>45707</x:v>
      </x:c>
      <x:c r="D2656" s="15" t="n">
        <x:v>60</x:v>
      </x:c>
      <x:c r="E2656" s="12" t="n">
        <x:v>0</x:v>
      </x:c>
      <x:c r="F2656" s="12" t="n">
        <x:v>0</x:v>
      </x:c>
      <x:c r="G2656" s="12" t="n">
        <x:v>0</x:v>
      </x:c>
      <x:c r="H2656" s="12" t="n">
        <x:f>F2656+G2656</x:f>
        <x:v>0</x:v>
      </x:c>
      <x:c r="I2656" s="12" t="n">
        <x:f>H2656-E2656</x:f>
        <x:v>0</x:v>
      </x:c>
      <x:c r="J2656" s="12" t="n">
        <x:v>211.66666666666657</x:v>
      </x:c>
      <x:c r="K2656" s="12" t="n">
        <x:f>H2656+J2656</x:f>
        <x:v>211.66666666666657</x:v>
      </x:c>
      <x:c r="L2656" s="16" t="n">
        <x:v>0.9977</x:v>
      </x:c>
      <x:c r="M2656" s="17" t="n">
        <x:f>F2656*L2656</x:f>
        <x:v>0</x:v>
      </x:c>
      <x:c r="N2656" s="16" t="n">
        <x:f>L2656*'月度汇总'!$F$8</x:f>
        <x:v>1.49655</x:v>
      </x:c>
      <x:c r="O2656" s="17" t="n">
        <x:f>G2656*N2656</x:f>
        <x:v>0</x:v>
      </x:c>
      <x:c r="P2656" s="16" t="n">
        <x:f>L2656*'月度汇总'!$F$10</x:f>
        <x:v>4.9885</x:v>
      </x:c>
      <x:c r="Q2656" s="17" t="n">
        <x:f>J2656*P2656</x:f>
        <x:v>1055.8991666666661</x:v>
      </x:c>
      <x:c r="R2656" s="12" t="n">
        <x:v>0</x:v>
      </x:c>
      <x:c r="S2656" s="17" t="n">
        <x:v>0</x:v>
      </x:c>
      <x:c r="T2656" s="19" t="n">
        <x:f>M2656+O2656+Q2656+S2656</x:f>
        <x:v>1055.8991666666661</x:v>
      </x:c>
      <x:c r="U2656" s="18" t="str">
        <x:f>TEXT(T2656,"0.00")&amp;"元"</x:f>
        <x:v>1055.90元</x:v>
      </x:c>
      <x:c r="V2656" s="12" t="n">
        <x:v>0</x:v>
      </x:c>
      <x:c r="W2656" s="12" t="n">
        <x:f>K2656-V2656</x:f>
        <x:v>211.66666666666657</x:v>
      </x:c>
    </x:row>
    <x:row r="2657" ht="20" customHeight="1">
      <x:c r="A2657" s="13" t="n">
        <x:v>45707.42361111111</x:v>
      </x:c>
      <x:c r="B2657" s="13" t="n">
        <x:v>45707.430555555555</x:v>
      </x:c>
      <x:c r="C2657" s="14" t="n">
        <x:v>45707</x:v>
      </x:c>
      <x:c r="D2657" s="15" t="n">
        <x:v>61</x:v>
      </x:c>
      <x:c r="E2657" s="12" t="n">
        <x:v>0</x:v>
      </x:c>
      <x:c r="F2657" s="12" t="n">
        <x:v>0</x:v>
      </x:c>
      <x:c r="G2657" s="12" t="n">
        <x:v>0</x:v>
      </x:c>
      <x:c r="H2657" s="12" t="n">
        <x:f>F2657+G2657</x:f>
        <x:v>0</x:v>
      </x:c>
      <x:c r="I2657" s="12" t="n">
        <x:f>H2657-E2657</x:f>
        <x:v>0</x:v>
      </x:c>
      <x:c r="J2657" s="12" t="n">
        <x:v>119.12906666666666</x:v>
      </x:c>
      <x:c r="K2657" s="12" t="n">
        <x:f>H2657+J2657</x:f>
        <x:v>119.12906666666666</x:v>
      </x:c>
      <x:c r="L2657" s="16" t="n">
        <x:v>0.9919</x:v>
      </x:c>
      <x:c r="M2657" s="17" t="n">
        <x:f>F2657*L2657</x:f>
        <x:v>0</x:v>
      </x:c>
      <x:c r="N2657" s="16" t="n">
        <x:f>L2657*'月度汇总'!$F$8</x:f>
        <x:v>1.48785</x:v>
      </x:c>
      <x:c r="O2657" s="17" t="n">
        <x:f>G2657*N2657</x:f>
        <x:v>0</x:v>
      </x:c>
      <x:c r="P2657" s="16" t="n">
        <x:f>L2657*'月度汇总'!$F$10</x:f>
        <x:v>4.9595</x:v>
      </x:c>
      <x:c r="Q2657" s="17" t="n">
        <x:f>J2657*P2657</x:f>
        <x:v>590.8206061333333</x:v>
      </x:c>
      <x:c r="R2657" s="12" t="n">
        <x:v>0</x:v>
      </x:c>
      <x:c r="S2657" s="17" t="n">
        <x:v>0</x:v>
      </x:c>
      <x:c r="T2657" s="19" t="n">
        <x:f>M2657+O2657+Q2657+S2657</x:f>
        <x:v>590.8206061333333</x:v>
      </x:c>
      <x:c r="U2657" s="18" t="str">
        <x:f>TEXT(T2657,"0.00")&amp;"元"</x:f>
        <x:v>590.82元</x:v>
      </x:c>
      <x:c r="V2657" s="12" t="n">
        <x:v>0</x:v>
      </x:c>
      <x:c r="W2657" s="12" t="n">
        <x:f>K2657-V2657</x:f>
        <x:v>119.12906666666666</x:v>
      </x:c>
    </x:row>
    <x:row r="2658" ht="20" customHeight="1">
      <x:c r="A2658" s="13" t="n">
        <x:v>45707.430555555555</x:v>
      </x:c>
      <x:c r="B2658" s="13" t="n">
        <x:v>45707.4375</x:v>
      </x:c>
      <x:c r="C2658" s="14" t="n">
        <x:v>45707</x:v>
      </x:c>
      <x:c r="D2658" s="15" t="n">
        <x:v>62</x:v>
      </x:c>
      <x:c r="E2658" s="12" t="n">
        <x:v>0</x:v>
      </x:c>
      <x:c r="F2658" s="12" t="n">
        <x:v>0</x:v>
      </x:c>
      <x:c r="G2658" s="12" t="n">
        <x:v>0</x:v>
      </x:c>
      <x:c r="H2658" s="12" t="n">
        <x:f>F2658+G2658</x:f>
        <x:v>0</x:v>
      </x:c>
      <x:c r="I2658" s="12" t="n">
        <x:f>H2658-E2658</x:f>
        <x:v>0</x:v>
      </x:c>
      <x:c r="J2658" s="12" t="n">
        <x:v>59.343816666666534</x:v>
      </x:c>
      <x:c r="K2658" s="12" t="n">
        <x:f>H2658+J2658</x:f>
        <x:v>59.343816666666534</x:v>
      </x:c>
      <x:c r="L2658" s="16" t="n">
        <x:v>0.9588</x:v>
      </x:c>
      <x:c r="M2658" s="17" t="n">
        <x:f>F2658*L2658</x:f>
        <x:v>0</x:v>
      </x:c>
      <x:c r="N2658" s="16" t="n">
        <x:f>L2658*'月度汇总'!$F$8</x:f>
        <x:v>1.4382</x:v>
      </x:c>
      <x:c r="O2658" s="17" t="n">
        <x:f>G2658*N2658</x:f>
        <x:v>0</x:v>
      </x:c>
      <x:c r="P2658" s="16" t="n">
        <x:f>L2658*'月度汇总'!$F$10</x:f>
        <x:v>4.794</x:v>
      </x:c>
      <x:c r="Q2658" s="17" t="n">
        <x:f>J2658*P2658</x:f>
        <x:v>284.49425709999934</x:v>
      </x:c>
      <x:c r="R2658" s="12" t="n">
        <x:v>0</x:v>
      </x:c>
      <x:c r="S2658" s="17" t="n">
        <x:v>0</x:v>
      </x:c>
      <x:c r="T2658" s="19" t="n">
        <x:f>M2658+O2658+Q2658+S2658</x:f>
        <x:v>284.49425709999934</x:v>
      </x:c>
      <x:c r="U2658" s="18" t="str">
        <x:f>TEXT(T2658,"0.00")&amp;"元"</x:f>
        <x:v>284.49元</x:v>
      </x:c>
      <x:c r="V2658" s="12" t="n">
        <x:v>0</x:v>
      </x:c>
      <x:c r="W2658" s="12" t="n">
        <x:f>K2658-V2658</x:f>
        <x:v>59.343816666666534</x:v>
      </x:c>
    </x:row>
    <x:row r="2659" ht="20" customHeight="1">
      <x:c r="A2659" s="13" t="n">
        <x:v>45707.4375</x:v>
      </x:c>
      <x:c r="B2659" s="13" t="n">
        <x:v>45707.444444444445</x:v>
      </x:c>
      <x:c r="C2659" s="14" t="n">
        <x:v>45707</x:v>
      </x:c>
      <x:c r="D2659" s="15" t="n">
        <x:v>63</x:v>
      </x:c>
      <x:c r="E2659" s="12" t="n">
        <x:v>0</x:v>
      </x:c>
      <x:c r="F2659" s="12" t="n">
        <x:v>0</x:v>
      </x:c>
      <x:c r="G2659" s="12" t="n">
        <x:v>0</x:v>
      </x:c>
      <x:c r="H2659" s="12" t="n">
        <x:f>F2659+G2659</x:f>
        <x:v>0</x:v>
      </x:c>
      <x:c r="I2659" s="12" t="n">
        <x:f>H2659-E2659</x:f>
        <x:v>0</x:v>
      </x:c>
      <x:c r="J2659" s="12" t="n">
        <x:v>52.54708333333341</x:v>
      </x:c>
      <x:c r="K2659" s="12" t="n">
        <x:f>H2659+J2659</x:f>
        <x:v>52.54708333333341</x:v>
      </x:c>
      <x:c r="L2659" s="16" t="n">
        <x:v>0.9549</x:v>
      </x:c>
      <x:c r="M2659" s="17" t="n">
        <x:f>F2659*L2659</x:f>
        <x:v>0</x:v>
      </x:c>
      <x:c r="N2659" s="16" t="n">
        <x:f>L2659*'月度汇总'!$F$8</x:f>
        <x:v>1.43235</x:v>
      </x:c>
      <x:c r="O2659" s="17" t="n">
        <x:f>G2659*N2659</x:f>
        <x:v>0</x:v>
      </x:c>
      <x:c r="P2659" s="16" t="n">
        <x:f>L2659*'月度汇总'!$F$10</x:f>
        <x:v>4.7745</x:v>
      </x:c>
      <x:c r="Q2659" s="17" t="n">
        <x:f>J2659*P2659</x:f>
        <x:v>250.88604937500037</x:v>
      </x:c>
      <x:c r="R2659" s="12" t="n">
        <x:v>0</x:v>
      </x:c>
      <x:c r="S2659" s="17" t="n">
        <x:v>0</x:v>
      </x:c>
      <x:c r="T2659" s="19" t="n">
        <x:f>M2659+O2659+Q2659+S2659</x:f>
        <x:v>250.88604937500037</x:v>
      </x:c>
      <x:c r="U2659" s="18" t="str">
        <x:f>TEXT(T2659,"0.00")&amp;"元"</x:f>
        <x:v>250.89元</x:v>
      </x:c>
      <x:c r="V2659" s="12" t="n">
        <x:v>0</x:v>
      </x:c>
      <x:c r="W2659" s="12" t="n">
        <x:f>K2659-V2659</x:f>
        <x:v>52.54708333333341</x:v>
      </x:c>
    </x:row>
    <x:row r="2660" ht="20" customHeight="1">
      <x:c r="A2660" s="13" t="n">
        <x:v>45707.444444444445</x:v>
      </x:c>
      <x:c r="B2660" s="13" t="n">
        <x:v>45707.45138888889</x:v>
      </x:c>
      <x:c r="C2660" s="14" t="n">
        <x:v>45707</x:v>
      </x:c>
      <x:c r="D2660" s="15" t="n">
        <x:v>64</x:v>
      </x:c>
      <x:c r="E2660" s="12" t="n">
        <x:v>0</x:v>
      </x:c>
      <x:c r="F2660" s="12" t="n">
        <x:v>0</x:v>
      </x:c>
      <x:c r="G2660" s="12" t="n">
        <x:v>0</x:v>
      </x:c>
      <x:c r="H2660" s="12" t="n">
        <x:f>F2660+G2660</x:f>
        <x:v>0</x:v>
      </x:c>
      <x:c r="I2660" s="12" t="n">
        <x:f>H2660-E2660</x:f>
        <x:v>0</x:v>
      </x:c>
      <x:c r="J2660" s="12" t="n">
        <x:v>12.679799999999926</x:v>
      </x:c>
      <x:c r="K2660" s="12" t="n">
        <x:f>H2660+J2660</x:f>
        <x:v>12.679799999999926</x:v>
      </x:c>
      <x:c r="L2660" s="16" t="n">
        <x:v>0.9839</x:v>
      </x:c>
      <x:c r="M2660" s="17" t="n">
        <x:f>F2660*L2660</x:f>
        <x:v>0</x:v>
      </x:c>
      <x:c r="N2660" s="16" t="n">
        <x:f>L2660*'月度汇总'!$F$8</x:f>
        <x:v>1.4758499999999999</x:v>
      </x:c>
      <x:c r="O2660" s="17" t="n">
        <x:f>G2660*N2660</x:f>
        <x:v>0</x:v>
      </x:c>
      <x:c r="P2660" s="16" t="n">
        <x:f>L2660*'月度汇总'!$F$10</x:f>
        <x:v>4.9195</x:v>
      </x:c>
      <x:c r="Q2660" s="17" t="n">
        <x:f>J2660*P2660</x:f>
        <x:v>62.37827609999964</x:v>
      </x:c>
      <x:c r="R2660" s="12" t="n">
        <x:v>0</x:v>
      </x:c>
      <x:c r="S2660" s="17" t="n">
        <x:v>0</x:v>
      </x:c>
      <x:c r="T2660" s="19" t="n">
        <x:f>M2660+O2660+Q2660+S2660</x:f>
        <x:v>62.37827609999964</x:v>
      </x:c>
      <x:c r="U2660" s="18" t="str">
        <x:f>TEXT(T2660,"0.00")&amp;"元"</x:f>
        <x:v>62.38元</x:v>
      </x:c>
      <x:c r="V2660" s="12" t="n">
        <x:v>0</x:v>
      </x:c>
      <x:c r="W2660" s="12" t="n">
        <x:f>K2660-V2660</x:f>
        <x:v>12.679799999999926</x:v>
      </x:c>
    </x:row>
    <x:row r="2661" ht="20" customHeight="1">
      <x:c r="A2661" s="13" t="n">
        <x:v>45707.45138888889</x:v>
      </x:c>
      <x:c r="B2661" s="13" t="n">
        <x:v>45707.45833333333</x:v>
      </x:c>
      <x:c r="C2661" s="14" t="n">
        <x:v>45707</x:v>
      </x:c>
      <x:c r="D2661" s="15" t="n">
        <x:v>65</x:v>
      </x:c>
      <x:c r="E2661" s="12" t="n">
        <x:v>0</x:v>
      </x:c>
      <x:c r="F2661" s="12" t="n">
        <x:v>0</x:v>
      </x:c>
      <x:c r="G2661" s="12" t="n">
        <x:v>0</x:v>
      </x:c>
      <x:c r="H2661" s="12" t="n">
        <x:f>F2661+G2661</x:f>
        <x:v>0</x:v>
      </x:c>
      <x:c r="I2661" s="12" t="n">
        <x:f>H2661-E2661</x:f>
        <x:v>0</x:v>
      </x:c>
      <x:c r="J2661" s="12" t="n">
        <x:v>0</x:v>
      </x:c>
      <x:c r="K2661" s="12" t="n">
        <x:f>H2661+J2661</x:f>
        <x:v>0</x:v>
      </x:c>
      <x:c r="L2661" s="16" t="n">
        <x:v>0.799</x:v>
      </x:c>
      <x:c r="M2661" s="17" t="n">
        <x:f>F2661*L2661</x:f>
        <x:v>0</x:v>
      </x:c>
      <x:c r="N2661" s="16" t="n">
        <x:f>L2661*'月度汇总'!$F$8</x:f>
        <x:v>1.1985000000000001</x:v>
      </x:c>
      <x:c r="O2661" s="17" t="n">
        <x:f>G2661*N2661</x:f>
        <x:v>0</x:v>
      </x:c>
      <x:c r="P2661" s="16" t="n">
        <x:f>L2661*'月度汇总'!$F$10</x:f>
        <x:v>3.995</x:v>
      </x:c>
      <x:c r="Q2661" s="17" t="n">
        <x:f>J2661*P2661</x:f>
        <x:v>0</x:v>
      </x:c>
      <x:c r="R2661" s="12" t="n">
        <x:v>0</x:v>
      </x:c>
      <x:c r="S2661" s="17" t="n">
        <x:v>0</x:v>
      </x:c>
      <x:c r="T2661" s="19" t="n">
        <x:f>M2661+O2661+Q2661+S2661</x:f>
        <x:v>0</x:v>
      </x:c>
      <x:c r="U2661" s="18" t="str">
        <x:f>TEXT(T2661,"0.00")&amp;"元"</x:f>
        <x:v>0.00元</x:v>
      </x:c>
      <x:c r="V2661" s="12" t="n">
        <x:v>0</x:v>
      </x:c>
      <x:c r="W2661" s="12" t="n">
        <x:f>K2661-V2661</x:f>
        <x:v>0</x:v>
      </x:c>
    </x:row>
    <x:row r="2662" ht="20" customHeight="1">
      <x:c r="A2662" s="13" t="n">
        <x:v>45707.45833333333</x:v>
      </x:c>
      <x:c r="B2662" s="13" t="n">
        <x:v>45707.46527777778</x:v>
      </x:c>
      <x:c r="C2662" s="14" t="n">
        <x:v>45707</x:v>
      </x:c>
      <x:c r="D2662" s="15" t="n">
        <x:v>66</x:v>
      </x:c>
      <x:c r="E2662" s="12" t="n">
        <x:v>68.97119570343509</x:v>
      </x:c>
      <x:c r="F2662" s="12" t="n">
        <x:v>68.97119570343509</x:v>
      </x:c>
      <x:c r="G2662" s="12" t="n">
        <x:v>0</x:v>
      </x:c>
      <x:c r="H2662" s="12" t="n">
        <x:f>F2662+G2662</x:f>
        <x:v>68.97119570343509</x:v>
      </x:c>
      <x:c r="I2662" s="12" t="n">
        <x:f>H2662-E2662</x:f>
        <x:v>0</x:v>
      </x:c>
      <x:c r="J2662" s="12" t="n">
        <x:v>0</x:v>
      </x:c>
      <x:c r="K2662" s="12" t="n">
        <x:f>H2662+J2662</x:f>
        <x:v>68.97119570343509</x:v>
      </x:c>
      <x:c r="L2662" s="16" t="n">
        <x:v>0.5025</x:v>
      </x:c>
      <x:c r="M2662" s="17" t="n">
        <x:f>F2662*L2662</x:f>
        <x:v>34.65802584097613</x:v>
      </x:c>
      <x:c r="N2662" s="16" t="n">
        <x:f>L2662*'月度汇总'!$F$8</x:f>
        <x:v>0.7537499999999999</x:v>
      </x:c>
      <x:c r="O2662" s="17" t="n">
        <x:f>G2662*N2662</x:f>
        <x:v>0</x:v>
      </x:c>
      <x:c r="P2662" s="16" t="n">
        <x:f>L2662*'月度汇总'!$F$10</x:f>
        <x:v>2.5124999999999997</x:v>
      </x:c>
      <x:c r="Q2662" s="17" t="n">
        <x:f>J2662*P2662</x:f>
        <x:v>0</x:v>
      </x:c>
      <x:c r="R2662" s="12" t="n">
        <x:v>0</x:v>
      </x:c>
      <x:c r="S2662" s="17" t="n">
        <x:v>0</x:v>
      </x:c>
      <x:c r="T2662" s="19" t="n">
        <x:f>M2662+O2662+Q2662+S2662</x:f>
        <x:v>34.65802584097613</x:v>
      </x:c>
      <x:c r="U2662" s="18" t="str">
        <x:f>TEXT(T2662,"0.00")&amp;"元"</x:f>
        <x:v>34.66元</x:v>
      </x:c>
      <x:c r="V2662" s="12" t="n">
        <x:v>0</x:v>
      </x:c>
      <x:c r="W2662" s="12" t="n">
        <x:f>K2662-V2662</x:f>
        <x:v>68.97119570343509</x:v>
      </x:c>
    </x:row>
    <x:row r="2663" ht="20" customHeight="1">
      <x:c r="A2663" s="13" t="n">
        <x:v>45707.46527777778</x:v>
      </x:c>
      <x:c r="B2663" s="13" t="n">
        <x:v>45707.47222222222</x:v>
      </x:c>
      <x:c r="C2663" s="14" t="n">
        <x:v>45707</x:v>
      </x:c>
      <x:c r="D2663" s="15" t="n">
        <x:v>67</x:v>
      </x:c>
      <x:c r="E2663" s="12" t="n">
        <x:v>659.905371132559</x:v>
      </x:c>
      <x:c r="F2663" s="12" t="n">
        <x:v>636.161850330153</x:v>
      </x:c>
      <x:c r="G2663" s="12" t="n">
        <x:v>0</x:v>
      </x:c>
      <x:c r="H2663" s="12" t="n">
        <x:f>F2663+G2663</x:f>
        <x:v>636.161850330153</x:v>
      </x:c>
      <x:c r="I2663" s="12" t="n">
        <x:f>H2663-E2663</x:f>
        <x:v>-23.74352080240601</x:v>
      </x:c>
      <x:c r="J2663" s="12" t="n">
        <x:v>0</x:v>
      </x:c>
      <x:c r="K2663" s="12" t="n">
        <x:f>H2663+J2663</x:f>
        <x:v>636.161850330153</x:v>
      </x:c>
      <x:c r="L2663" s="16" t="n">
        <x:v>0.4662</x:v>
      </x:c>
      <x:c r="M2663" s="17" t="n">
        <x:f>F2663*L2663</x:f>
        <x:v>296.5786546239173</x:v>
      </x:c>
      <x:c r="N2663" s="16" t="n">
        <x:f>L2663*'月度汇总'!$F$8</x:f>
        <x:v>0.6993</x:v>
      </x:c>
      <x:c r="O2663" s="17" t="n">
        <x:f>G2663*N2663</x:f>
        <x:v>0</x:v>
      </x:c>
      <x:c r="P2663" s="16" t="n">
        <x:f>L2663*'月度汇总'!$F$10</x:f>
        <x:v>2.331</x:v>
      </x:c>
      <x:c r="Q2663" s="17" t="n">
        <x:f>J2663*P2663</x:f>
        <x:v>0</x:v>
      </x:c>
      <x:c r="R2663" s="12" t="n">
        <x:v>0</x:v>
      </x:c>
      <x:c r="S2663" s="17" t="n">
        <x:v>0</x:v>
      </x:c>
      <x:c r="T2663" s="19" t="n">
        <x:f>M2663+O2663+Q2663+S2663</x:f>
        <x:v>296.5786546239173</x:v>
      </x:c>
      <x:c r="U2663" s="18" t="str">
        <x:f>TEXT(T2663,"0.00")&amp;"元"</x:f>
        <x:v>296.58元</x:v>
      </x:c>
      <x:c r="V2663" s="12" t="n">
        <x:v>0</x:v>
      </x:c>
      <x:c r="W2663" s="12" t="n">
        <x:f>K2663-V2663</x:f>
        <x:v>636.161850330153</x:v>
      </x:c>
    </x:row>
    <x:row r="2664" ht="20" customHeight="1">
      <x:c r="A2664" s="13" t="n">
        <x:v>45707.47222222222</x:v>
      </x:c>
      <x:c r="B2664" s="13" t="n">
        <x:v>45707.47916666667</x:v>
      </x:c>
      <x:c r="C2664" s="14" t="n">
        <x:v>45707</x:v>
      </x:c>
      <x:c r="D2664" s="15" t="n">
        <x:v>68</x:v>
      </x:c>
      <x:c r="E2664" s="12" t="n">
        <x:v>661.3038579589012</x:v>
      </x:c>
      <x:c r="F2664" s="12" t="n">
        <x:v>637.827265453859</x:v>
      </x:c>
      <x:c r="G2664" s="12" t="n">
        <x:v>0</x:v>
      </x:c>
      <x:c r="H2664" s="12" t="n">
        <x:f>F2664+G2664</x:f>
        <x:v>637.827265453859</x:v>
      </x:c>
      <x:c r="I2664" s="12" t="n">
        <x:f>H2664-E2664</x:f>
        <x:v>-23.476592505042163</x:v>
      </x:c>
      <x:c r="J2664" s="12" t="n">
        <x:v>0</x:v>
      </x:c>
      <x:c r="K2664" s="12" t="n">
        <x:f>H2664+J2664</x:f>
        <x:v>637.827265453859</x:v>
      </x:c>
      <x:c r="L2664" s="16" t="n">
        <x:v>0.5007</x:v>
      </x:c>
      <x:c r="M2664" s="17" t="n">
        <x:f>F2664*L2664</x:f>
        <x:v>319.3601118127472</x:v>
      </x:c>
      <x:c r="N2664" s="16" t="n">
        <x:f>L2664*'月度汇总'!$F$8</x:f>
        <x:v>0.75105</x:v>
      </x:c>
      <x:c r="O2664" s="17" t="n">
        <x:f>G2664*N2664</x:f>
        <x:v>0</x:v>
      </x:c>
      <x:c r="P2664" s="16" t="n">
        <x:f>L2664*'月度汇总'!$F$10</x:f>
        <x:v>2.5035000000000003</x:v>
      </x:c>
      <x:c r="Q2664" s="17" t="n">
        <x:f>J2664*P2664</x:f>
        <x:v>0</x:v>
      </x:c>
      <x:c r="R2664" s="12" t="n">
        <x:v>0</x:v>
      </x:c>
      <x:c r="S2664" s="17" t="n">
        <x:v>0</x:v>
      </x:c>
      <x:c r="T2664" s="19" t="n">
        <x:f>M2664+O2664+Q2664+S2664</x:f>
        <x:v>319.3601118127472</x:v>
      </x:c>
      <x:c r="U2664" s="18" t="str">
        <x:f>TEXT(T2664,"0.00")&amp;"元"</x:f>
        <x:v>319.36元</x:v>
      </x:c>
      <x:c r="V2664" s="12" t="n">
        <x:v>0</x:v>
      </x:c>
      <x:c r="W2664" s="12" t="n">
        <x:f>K2664-V2664</x:f>
        <x:v>637.827265453859</x:v>
      </x:c>
    </x:row>
    <x:row r="2665" ht="20" customHeight="1">
      <x:c r="A2665" s="13" t="n">
        <x:v>45707.47916666667</x:v>
      </x:c>
      <x:c r="B2665" s="13" t="n">
        <x:v>45707.48611111111</x:v>
      </x:c>
      <x:c r="C2665" s="14" t="n">
        <x:v>45707</x:v>
      </x:c>
      <x:c r="D2665" s="15" t="n">
        <x:v>69</x:v>
      </x:c>
      <x:c r="E2665" s="12" t="n">
        <x:v>654.946980496739</x:v>
      </x:c>
      <x:c r="F2665" s="12" t="n">
        <x:v>631.3120346158975</x:v>
      </x:c>
      <x:c r="G2665" s="12" t="n">
        <x:v>0</x:v>
      </x:c>
      <x:c r="H2665" s="12" t="n">
        <x:f>F2665+G2665</x:f>
        <x:v>631.3120346158975</x:v>
      </x:c>
      <x:c r="I2665" s="12" t="n">
        <x:f>H2665-E2665</x:f>
        <x:v>-23.634945880841542</x:v>
      </x:c>
      <x:c r="J2665" s="12" t="n">
        <x:v>0</x:v>
      </x:c>
      <x:c r="K2665" s="12" t="n">
        <x:f>H2665+J2665</x:f>
        <x:v>631.3120346158975</x:v>
      </x:c>
      <x:c r="L2665" s="16" t="n">
        <x:v>0.4827</x:v>
      </x:c>
      <x:c r="M2665" s="17" t="n">
        <x:f>F2665*L2665</x:f>
        <x:v>304.7343191090937</x:v>
      </x:c>
      <x:c r="N2665" s="16" t="n">
        <x:f>L2665*'月度汇总'!$F$8</x:f>
        <x:v>0.7240500000000001</x:v>
      </x:c>
      <x:c r="O2665" s="17" t="n">
        <x:f>G2665*N2665</x:f>
        <x:v>0</x:v>
      </x:c>
      <x:c r="P2665" s="16" t="n">
        <x:f>L2665*'月度汇总'!$F$10</x:f>
        <x:v>2.4135</x:v>
      </x:c>
      <x:c r="Q2665" s="17" t="n">
        <x:f>J2665*P2665</x:f>
        <x:v>0</x:v>
      </x:c>
      <x:c r="R2665" s="12" t="n">
        <x:v>0</x:v>
      </x:c>
      <x:c r="S2665" s="17" t="n">
        <x:v>0</x:v>
      </x:c>
      <x:c r="T2665" s="19" t="n">
        <x:f>M2665+O2665+Q2665+S2665</x:f>
        <x:v>304.7343191090937</x:v>
      </x:c>
      <x:c r="U2665" s="18" t="str">
        <x:f>TEXT(T2665,"0.00")&amp;"元"</x:f>
        <x:v>304.73元</x:v>
      </x:c>
      <x:c r="V2665" s="12" t="n">
        <x:v>0</x:v>
      </x:c>
      <x:c r="W2665" s="12" t="n">
        <x:f>K2665-V2665</x:f>
        <x:v>631.3120346158975</x:v>
      </x:c>
    </x:row>
    <x:row r="2666" ht="20" customHeight="1">
      <x:c r="A2666" s="13" t="n">
        <x:v>45707.48611111111</x:v>
      </x:c>
      <x:c r="B2666" s="13" t="n">
        <x:v>45707.493055555555</x:v>
      </x:c>
      <x:c r="C2666" s="14" t="n">
        <x:v>45707</x:v>
      </x:c>
      <x:c r="D2666" s="15" t="n">
        <x:v>70</x:v>
      </x:c>
      <x:c r="E2666" s="12" t="n">
        <x:v>640.7397245372478</x:v>
      </x:c>
      <x:c r="F2666" s="12" t="n">
        <x:v>617.4201592283542</x:v>
      </x:c>
      <x:c r="G2666" s="12" t="n">
        <x:v>0</x:v>
      </x:c>
      <x:c r="H2666" s="12" t="n">
        <x:f>F2666+G2666</x:f>
        <x:v>617.4201592283542</x:v>
      </x:c>
      <x:c r="I2666" s="12" t="n">
        <x:f>H2666-E2666</x:f>
        <x:v>-23.319565308893516</x:v>
      </x:c>
      <x:c r="J2666" s="12" t="n">
        <x:v>0</x:v>
      </x:c>
      <x:c r="K2666" s="12" t="n">
        <x:f>H2666+J2666</x:f>
        <x:v>617.4201592283542</x:v>
      </x:c>
      <x:c r="L2666" s="16" t="n">
        <x:v>0.4785</x:v>
      </x:c>
      <x:c r="M2666" s="17" t="n">
        <x:f>F2666*L2666</x:f>
        <x:v>295.43554619076747</x:v>
      </x:c>
      <x:c r="N2666" s="16" t="n">
        <x:f>L2666*'月度汇总'!$F$8</x:f>
        <x:v>0.71775</x:v>
      </x:c>
      <x:c r="O2666" s="17" t="n">
        <x:f>G2666*N2666</x:f>
        <x:v>0</x:v>
      </x:c>
      <x:c r="P2666" s="16" t="n">
        <x:f>L2666*'月度汇总'!$F$10</x:f>
        <x:v>2.3925</x:v>
      </x:c>
      <x:c r="Q2666" s="17" t="n">
        <x:f>J2666*P2666</x:f>
        <x:v>0</x:v>
      </x:c>
      <x:c r="R2666" s="12" t="n">
        <x:v>0</x:v>
      </x:c>
      <x:c r="S2666" s="17" t="n">
        <x:v>0</x:v>
      </x:c>
      <x:c r="T2666" s="19" t="n">
        <x:f>M2666+O2666+Q2666+S2666</x:f>
        <x:v>295.43554619076747</x:v>
      </x:c>
      <x:c r="U2666" s="18" t="str">
        <x:f>TEXT(T2666,"0.00")&amp;"元"</x:f>
        <x:v>295.44元</x:v>
      </x:c>
      <x:c r="V2666" s="12" t="n">
        <x:v>0</x:v>
      </x:c>
      <x:c r="W2666" s="12" t="n">
        <x:f>K2666-V2666</x:f>
        <x:v>617.4201592283542</x:v>
      </x:c>
    </x:row>
    <x:row r="2667" ht="20" customHeight="1">
      <x:c r="A2667" s="13" t="n">
        <x:v>45707.493055555555</x:v>
      </x:c>
      <x:c r="B2667" s="13" t="n">
        <x:v>45707.5</x:v>
      </x:c>
      <x:c r="C2667" s="14" t="n">
        <x:v>45707</x:v>
      </x:c>
      <x:c r="D2667" s="15" t="n">
        <x:v>71</x:v>
      </x:c>
      <x:c r="E2667" s="12" t="n">
        <x:v>612.9715612107269</x:v>
      </x:c>
      <x:c r="F2667" s="12" t="n">
        <x:v>590.4143499462278</x:v>
      </x:c>
      <x:c r="G2667" s="12" t="n">
        <x:v>0</x:v>
      </x:c>
      <x:c r="H2667" s="12" t="n">
        <x:f>F2667+G2667</x:f>
        <x:v>590.4143499462278</x:v>
      </x:c>
      <x:c r="I2667" s="12" t="n">
        <x:f>H2667-E2667</x:f>
        <x:v>-22.557211264499074</x:v>
      </x:c>
      <x:c r="J2667" s="12" t="n">
        <x:v>0</x:v>
      </x:c>
      <x:c r="K2667" s="12" t="n">
        <x:f>H2667+J2667</x:f>
        <x:v>590.4143499462278</x:v>
      </x:c>
      <x:c r="L2667" s="16" t="n">
        <x:v>0.4662</x:v>
      </x:c>
      <x:c r="M2667" s="17" t="n">
        <x:f>F2667*L2667</x:f>
        <x:v>275.2511699449314</x:v>
      </x:c>
      <x:c r="N2667" s="16" t="n">
        <x:f>L2667*'月度汇总'!$F$8</x:f>
        <x:v>0.6993</x:v>
      </x:c>
      <x:c r="O2667" s="17" t="n">
        <x:f>G2667*N2667</x:f>
        <x:v>0</x:v>
      </x:c>
      <x:c r="P2667" s="16" t="n">
        <x:f>L2667*'月度汇总'!$F$10</x:f>
        <x:v>2.331</x:v>
      </x:c>
      <x:c r="Q2667" s="17" t="n">
        <x:f>J2667*P2667</x:f>
        <x:v>0</x:v>
      </x:c>
      <x:c r="R2667" s="12" t="n">
        <x:v>0</x:v>
      </x:c>
      <x:c r="S2667" s="17" t="n">
        <x:v>0</x:v>
      </x:c>
      <x:c r="T2667" s="19" t="n">
        <x:f>M2667+O2667+Q2667+S2667</x:f>
        <x:v>275.2511699449314</x:v>
      </x:c>
      <x:c r="U2667" s="18" t="str">
        <x:f>TEXT(T2667,"0.00")&amp;"元"</x:f>
        <x:v>275.25元</x:v>
      </x:c>
      <x:c r="V2667" s="12" t="n">
        <x:v>0</x:v>
      </x:c>
      <x:c r="W2667" s="12" t="n">
        <x:f>K2667-V2667</x:f>
        <x:v>590.4143499462278</x:v>
      </x:c>
    </x:row>
    <x:row r="2668" ht="20" customHeight="1">
      <x:c r="A2668" s="13" t="n">
        <x:v>45707.5</x:v>
      </x:c>
      <x:c r="B2668" s="13" t="n">
        <x:v>45707.506944444445</x:v>
      </x:c>
      <x:c r="C2668" s="14" t="n">
        <x:v>45707</x:v>
      </x:c>
      <x:c r="D2668" s="15" t="n">
        <x:v>72</x:v>
      </x:c>
      <x:c r="E2668" s="12" t="n">
        <x:v>634.6414610333103</x:v>
      </x:c>
      <x:c r="F2668" s="12" t="n">
        <x:v>634.6414610333103</x:v>
      </x:c>
      <x:c r="G2668" s="12" t="n">
        <x:v>96.97435582866001</x:v>
      </x:c>
      <x:c r="H2668" s="12" t="n">
        <x:f>F2668+G2668</x:f>
        <x:v>731.6158168619703</x:v>
      </x:c>
      <x:c r="I2668" s="12" t="n">
        <x:f>H2668-E2668</x:f>
        <x:v>96.97435582866001</x:v>
      </x:c>
      <x:c r="J2668" s="12" t="n">
        <x:v>0</x:v>
      </x:c>
      <x:c r="K2668" s="12" t="n">
        <x:f>H2668+J2668</x:f>
        <x:v>731.6158168619703</x:v>
      </x:c>
      <x:c r="L2668" s="16" t="n">
        <x:v>0.4432</x:v>
      </x:c>
      <x:c r="M2668" s="17" t="n">
        <x:f>F2668*L2668</x:f>
        <x:v>281.2730955299631</x:v>
      </x:c>
      <x:c r="N2668" s="16" t="n">
        <x:f>L2668*'月度汇总'!$F$8</x:f>
        <x:v>0.6648</x:v>
      </x:c>
      <x:c r="O2668" s="17" t="n">
        <x:f>G2668*N2668</x:f>
        <x:v>64.46855175489317</x:v>
      </x:c>
      <x:c r="P2668" s="16" t="n">
        <x:f>L2668*'月度汇总'!$F$10</x:f>
        <x:v>2.2159999999999997</x:v>
      </x:c>
      <x:c r="Q2668" s="17" t="n">
        <x:f>J2668*P2668</x:f>
        <x:v>0</x:v>
      </x:c>
      <x:c r="R2668" s="12" t="n">
        <x:v>0</x:v>
      </x:c>
      <x:c r="S2668" s="17" t="n">
        <x:v>0</x:v>
      </x:c>
      <x:c r="T2668" s="19" t="n">
        <x:f>M2668+O2668+Q2668+S2668</x:f>
        <x:v>345.74164728485624</x:v>
      </x:c>
      <x:c r="U2668" s="18" t="str">
        <x:f>TEXT(T2668,"0.00")&amp;"元"</x:f>
        <x:v>345.74元</x:v>
      </x:c>
      <x:c r="V2668" s="12" t="n">
        <x:v>0</x:v>
      </x:c>
      <x:c r="W2668" s="12" t="n">
        <x:f>K2668-V2668</x:f>
        <x:v>731.6158168619703</x:v>
      </x:c>
    </x:row>
    <x:row r="2669" ht="20" customHeight="1">
      <x:c r="A2669" s="13" t="n">
        <x:v>45707.506944444445</x:v>
      </x:c>
      <x:c r="B2669" s="13" t="n">
        <x:v>45707.51388888889</x:v>
      </x:c>
      <x:c r="C2669" s="14" t="n">
        <x:v>45707</x:v>
      </x:c>
      <x:c r="D2669" s="15" t="n">
        <x:v>73</x:v>
      </x:c>
      <x:c r="E2669" s="12" t="n">
        <x:v>616.1250539742924</x:v>
      </x:c>
      <x:c r="F2669" s="12" t="n">
        <x:v>616.1250539742924</x:v>
      </x:c>
      <x:c r="G2669" s="12" t="n">
        <x:v>96.68885743176838</x:v>
      </x:c>
      <x:c r="H2669" s="12" t="n">
        <x:f>F2669+G2669</x:f>
        <x:v>712.8139114060608</x:v>
      </x:c>
      <x:c r="I2669" s="12" t="n">
        <x:f>H2669-E2669</x:f>
        <x:v>96.68885743176838</x:v>
      </x:c>
      <x:c r="J2669" s="12" t="n">
        <x:v>0</x:v>
      </x:c>
      <x:c r="K2669" s="12" t="n">
        <x:f>H2669+J2669</x:f>
        <x:v>712.8139114060608</x:v>
      </x:c>
      <x:c r="L2669" s="16" t="n">
        <x:v>0.4411</x:v>
      </x:c>
      <x:c r="M2669" s="17" t="n">
        <x:f>F2669*L2669</x:f>
        <x:v>271.7727613080604</x:v>
      </x:c>
      <x:c r="N2669" s="16" t="n">
        <x:f>L2669*'月度汇总'!$F$8</x:f>
        <x:v>0.66165</x:v>
      </x:c>
      <x:c r="O2669" s="17" t="n">
        <x:f>G2669*N2669</x:f>
        <x:v>63.974182519729546</x:v>
      </x:c>
      <x:c r="P2669" s="16" t="n">
        <x:f>L2669*'月度汇总'!$F$10</x:f>
        <x:v>2.2055</x:v>
      </x:c>
      <x:c r="Q2669" s="17" t="n">
        <x:f>J2669*P2669</x:f>
        <x:v>0</x:v>
      </x:c>
      <x:c r="R2669" s="12" t="n">
        <x:v>0</x:v>
      </x:c>
      <x:c r="S2669" s="17" t="n">
        <x:v>0</x:v>
      </x:c>
      <x:c r="T2669" s="19" t="n">
        <x:f>M2669+O2669+Q2669+S2669</x:f>
        <x:v>335.74694382778995</x:v>
      </x:c>
      <x:c r="U2669" s="18" t="str">
        <x:f>TEXT(T2669,"0.00")&amp;"元"</x:f>
        <x:v>335.75元</x:v>
      </x:c>
      <x:c r="V2669" s="12" t="n">
        <x:v>0</x:v>
      </x:c>
      <x:c r="W2669" s="12" t="n">
        <x:f>K2669-V2669</x:f>
        <x:v>712.8139114060608</x:v>
      </x:c>
    </x:row>
    <x:row r="2670" ht="20" customHeight="1">
      <x:c r="A2670" s="13" t="n">
        <x:v>45707.51388888889</x:v>
      </x:c>
      <x:c r="B2670" s="13" t="n">
        <x:v>45707.52083333333</x:v>
      </x:c>
      <x:c r="C2670" s="14" t="n">
        <x:v>45707</x:v>
      </x:c>
      <x:c r="D2670" s="15" t="n">
        <x:v>74</x:v>
      </x:c>
      <x:c r="E2670" s="12" t="n">
        <x:v>608.6177530666547</x:v>
      </x:c>
      <x:c r="F2670" s="12" t="n">
        <x:v>608.6177530666547</x:v>
      </x:c>
      <x:c r="G2670" s="12" t="n">
        <x:v>96.54695625939121</x:v>
      </x:c>
      <x:c r="H2670" s="12" t="n">
        <x:f>F2670+G2670</x:f>
        <x:v>705.1647093260459</x:v>
      </x:c>
      <x:c r="I2670" s="12" t="n">
        <x:f>H2670-E2670</x:f>
        <x:v>96.54695625939121</x:v>
      </x:c>
      <x:c r="J2670" s="12" t="n">
        <x:v>0</x:v>
      </x:c>
      <x:c r="K2670" s="12" t="n">
        <x:f>H2670+J2670</x:f>
        <x:v>705.1647093260459</x:v>
      </x:c>
      <x:c r="L2670" s="16" t="n">
        <x:v>0.4551</x:v>
      </x:c>
      <x:c r="M2670" s="17" t="n">
        <x:f>F2670*L2670</x:f>
        <x:v>276.98193942063455</x:v>
      </x:c>
      <x:c r="N2670" s="16" t="n">
        <x:f>L2670*'月度汇总'!$F$8</x:f>
        <x:v>0.68265</x:v>
      </x:c>
      <x:c r="O2670" s="17" t="n">
        <x:f>G2670*N2670</x:f>
        <x:v>65.9077796904734</x:v>
      </x:c>
      <x:c r="P2670" s="16" t="n">
        <x:f>L2670*'月度汇总'!$F$10</x:f>
        <x:v>2.2755</x:v>
      </x:c>
      <x:c r="Q2670" s="17" t="n">
        <x:f>J2670*P2670</x:f>
        <x:v>0</x:v>
      </x:c>
      <x:c r="R2670" s="12" t="n">
        <x:v>0</x:v>
      </x:c>
      <x:c r="S2670" s="17" t="n">
        <x:v>0</x:v>
      </x:c>
      <x:c r="T2670" s="19" t="n">
        <x:f>M2670+O2670+Q2670+S2670</x:f>
        <x:v>342.889719111108</x:v>
      </x:c>
      <x:c r="U2670" s="18" t="str">
        <x:f>TEXT(T2670,"0.00")&amp;"元"</x:f>
        <x:v>342.89元</x:v>
      </x:c>
      <x:c r="V2670" s="12" t="n">
        <x:v>0</x:v>
      </x:c>
      <x:c r="W2670" s="12" t="n">
        <x:f>K2670-V2670</x:f>
        <x:v>705.1647093260459</x:v>
      </x:c>
    </x:row>
    <x:row r="2671" ht="20" customHeight="1">
      <x:c r="A2671" s="13" t="n">
        <x:v>45707.52083333333</x:v>
      </x:c>
      <x:c r="B2671" s="13" t="n">
        <x:v>45707.52777777778</x:v>
      </x:c>
      <x:c r="C2671" s="14" t="n">
        <x:v>45707</x:v>
      </x:c>
      <x:c r="D2671" s="15" t="n">
        <x:v>75</x:v>
      </x:c>
      <x:c r="E2671" s="12" t="n">
        <x:v>612.392485603339</x:v>
      </x:c>
      <x:c r="F2671" s="12" t="n">
        <x:v>612.392485603339</x:v>
      </x:c>
      <x:c r="G2671" s="12" t="n">
        <x:v>96.36059753557038</x:v>
      </x:c>
      <x:c r="H2671" s="12" t="n">
        <x:f>F2671+G2671</x:f>
        <x:v>708.7530831389093</x:v>
      </x:c>
      <x:c r="I2671" s="12" t="n">
        <x:f>H2671-E2671</x:f>
        <x:v>96.36059753557038</x:v>
      </x:c>
      <x:c r="J2671" s="12" t="n">
        <x:v>0</x:v>
      </x:c>
      <x:c r="K2671" s="12" t="n">
        <x:f>H2671+J2671</x:f>
        <x:v>708.7530831389093</x:v>
      </x:c>
      <x:c r="L2671" s="16" t="n">
        <x:v>0.4463</x:v>
      </x:c>
      <x:c r="M2671" s="17" t="n">
        <x:f>F2671*L2671</x:f>
        <x:v>273.31076632477016</x:v>
      </x:c>
      <x:c r="N2671" s="16" t="n">
        <x:f>L2671*'月度汇总'!$F$8</x:f>
        <x:v>0.66945</x:v>
      </x:c>
      <x:c r="O2671" s="17" t="n">
        <x:f>G2671*N2671</x:f>
        <x:v>64.5086020201876</x:v>
      </x:c>
      <x:c r="P2671" s="16" t="n">
        <x:f>L2671*'月度汇总'!$F$10</x:f>
        <x:v>2.2315</x:v>
      </x:c>
      <x:c r="Q2671" s="17" t="n">
        <x:f>J2671*P2671</x:f>
        <x:v>0</x:v>
      </x:c>
      <x:c r="R2671" s="12" t="n">
        <x:v>0</x:v>
      </x:c>
      <x:c r="S2671" s="17" t="n">
        <x:v>0</x:v>
      </x:c>
      <x:c r="T2671" s="19" t="n">
        <x:f>M2671+O2671+Q2671+S2671</x:f>
        <x:v>337.81936834495775</x:v>
      </x:c>
      <x:c r="U2671" s="18" t="str">
        <x:f>TEXT(T2671,"0.00")&amp;"元"</x:f>
        <x:v>337.82元</x:v>
      </x:c>
      <x:c r="V2671" s="12" t="n">
        <x:v>0</x:v>
      </x:c>
      <x:c r="W2671" s="12" t="n">
        <x:f>K2671-V2671</x:f>
        <x:v>708.7530831389093</x:v>
      </x:c>
    </x:row>
    <x:row r="2672" ht="20" customHeight="1">
      <x:c r="A2672" s="13" t="n">
        <x:v>45707.52777777778</x:v>
      </x:c>
      <x:c r="B2672" s="13" t="n">
        <x:v>45707.53472222222</x:v>
      </x:c>
      <x:c r="C2672" s="14" t="n">
        <x:v>45707</x:v>
      </x:c>
      <x:c r="D2672" s="15" t="n">
        <x:v>76</x:v>
      </x:c>
      <x:c r="E2672" s="12" t="n">
        <x:v>632.9601082571361</x:v>
      </x:c>
      <x:c r="F2672" s="12" t="n">
        <x:v>632.9601082571361</x:v>
      </x:c>
      <x:c r="G2672" s="12" t="n">
        <x:v>96.02790224202545</x:v>
      </x:c>
      <x:c r="H2672" s="12" t="n">
        <x:f>F2672+G2672</x:f>
        <x:v>728.9880104991615</x:v>
      </x:c>
      <x:c r="I2672" s="12" t="n">
        <x:f>H2672-E2672</x:f>
        <x:v>96.02790224202545</x:v>
      </x:c>
      <x:c r="J2672" s="12" t="n">
        <x:v>0</x:v>
      </x:c>
      <x:c r="K2672" s="12" t="n">
        <x:f>H2672+J2672</x:f>
        <x:v>728.9880104991615</x:v>
      </x:c>
      <x:c r="L2672" s="16" t="n">
        <x:v>0.4113</x:v>
      </x:c>
      <x:c r="M2672" s="17" t="n">
        <x:f>F2672*L2672</x:f>
        <x:v>260.33649252616004</x:v>
      </x:c>
      <x:c r="N2672" s="16" t="n">
        <x:f>L2672*'月度汇总'!$F$8</x:f>
        <x:v>0.61695</x:v>
      </x:c>
      <x:c r="O2672" s="17" t="n">
        <x:f>G2672*N2672</x:f>
        <x:v>59.2444142882176</x:v>
      </x:c>
      <x:c r="P2672" s="16" t="n">
        <x:f>L2672*'月度汇总'!$F$10</x:f>
        <x:v>2.0564999999999998</x:v>
      </x:c>
      <x:c r="Q2672" s="17" t="n">
        <x:f>J2672*P2672</x:f>
        <x:v>0</x:v>
      </x:c>
      <x:c r="R2672" s="12" t="n">
        <x:v>0</x:v>
      </x:c>
      <x:c r="S2672" s="17" t="n">
        <x:v>0</x:v>
      </x:c>
      <x:c r="T2672" s="19" t="n">
        <x:f>M2672+O2672+Q2672+S2672</x:f>
        <x:v>319.5809068143776</x:v>
      </x:c>
      <x:c r="U2672" s="18" t="str">
        <x:f>TEXT(T2672,"0.00")&amp;"元"</x:f>
        <x:v>319.58元</x:v>
      </x:c>
      <x:c r="V2672" s="12" t="n">
        <x:v>0</x:v>
      </x:c>
      <x:c r="W2672" s="12" t="n">
        <x:f>K2672-V2672</x:f>
        <x:v>728.9880104991615</x:v>
      </x:c>
    </x:row>
    <x:row r="2673" ht="20" customHeight="1">
      <x:c r="A2673" s="13" t="n">
        <x:v>45707.53472222222</x:v>
      </x:c>
      <x:c r="B2673" s="13" t="n">
        <x:v>45707.54166666667</x:v>
      </x:c>
      <x:c r="C2673" s="14" t="n">
        <x:v>45707</x:v>
      </x:c>
      <x:c r="D2673" s="15" t="n">
        <x:v>77</x:v>
      </x:c>
      <x:c r="E2673" s="12" t="n">
        <x:v>0</x:v>
      </x:c>
      <x:c r="F2673" s="12" t="n">
        <x:v>0</x:v>
      </x:c>
      <x:c r="G2673" s="12" t="n">
        <x:v>756.0907700612528</x:v>
      </x:c>
      <x:c r="H2673" s="12" t="n">
        <x:f>F2673+G2673</x:f>
        <x:v>756.0907700612528</x:v>
      </x:c>
      <x:c r="I2673" s="12" t="n">
        <x:f>H2673-E2673</x:f>
        <x:v>756.0907700612528</x:v>
      </x:c>
      <x:c r="J2673" s="12" t="n">
        <x:v>0</x:v>
      </x:c>
      <x:c r="K2673" s="12" t="n">
        <x:f>H2673+J2673</x:f>
        <x:v>756.0907700612528</x:v>
      </x:c>
      <x:c r="L2673" s="16" t="n">
        <x:v>0.5682</x:v>
      </x:c>
      <x:c r="M2673" s="17" t="n">
        <x:f>F2673*L2673</x:f>
        <x:v>0</x:v>
      </x:c>
      <x:c r="N2673" s="16" t="n">
        <x:f>L2673*'月度汇总'!$F$8</x:f>
        <x:v>0.8523000000000001</x:v>
      </x:c>
      <x:c r="O2673" s="17" t="n">
        <x:f>G2673*N2673</x:f>
        <x:v>644.4161633232058</x:v>
      </x:c>
      <x:c r="P2673" s="16" t="n">
        <x:f>L2673*'月度汇总'!$F$10</x:f>
        <x:v>2.841</x:v>
      </x:c>
      <x:c r="Q2673" s="17" t="n">
        <x:f>J2673*P2673</x:f>
        <x:v>0</x:v>
      </x:c>
      <x:c r="R2673" s="12" t="n">
        <x:v>0</x:v>
      </x:c>
      <x:c r="S2673" s="17" t="n">
        <x:v>0</x:v>
      </x:c>
      <x:c r="T2673" s="19" t="n">
        <x:f>M2673+O2673+Q2673+S2673</x:f>
        <x:v>644.4161633232058</x:v>
      </x:c>
      <x:c r="U2673" s="18" t="str">
        <x:f>TEXT(T2673,"0.00")&amp;"元"</x:f>
        <x:v>644.42元</x:v>
      </x:c>
      <x:c r="V2673" s="12" t="n">
        <x:v>0</x:v>
      </x:c>
      <x:c r="W2673" s="12" t="n">
        <x:f>K2673-V2673</x:f>
        <x:v>756.0907700612528</x:v>
      </x:c>
    </x:row>
    <x:row r="2674" ht="20" customHeight="1">
      <x:c r="A2674" s="13" t="n">
        <x:v>45707.54166666667</x:v>
      </x:c>
      <x:c r="B2674" s="13" t="n">
        <x:v>45707.54861111111</x:v>
      </x:c>
      <x:c r="C2674" s="14" t="n">
        <x:v>45707</x:v>
      </x:c>
      <x:c r="D2674" s="15" t="n">
        <x:v>78</x:v>
      </x:c>
      <x:c r="E2674" s="12" t="n">
        <x:v>0</x:v>
      </x:c>
      <x:c r="F2674" s="12" t="n">
        <x:v>0</x:v>
      </x:c>
      <x:c r="G2674" s="12" t="n">
        <x:v>63.2240778238704</x:v>
      </x:c>
      <x:c r="H2674" s="12" t="n">
        <x:f>F2674+G2674</x:f>
        <x:v>63.2240778238704</x:v>
      </x:c>
      <x:c r="I2674" s="12" t="n">
        <x:f>H2674-E2674</x:f>
        <x:v>63.2240778238704</x:v>
      </x:c>
      <x:c r="J2674" s="12" t="n">
        <x:v>0</x:v>
      </x:c>
      <x:c r="K2674" s="12" t="n">
        <x:f>H2674+J2674</x:f>
        <x:v>63.2240778238704</x:v>
      </x:c>
      <x:c r="L2674" s="16" t="n">
        <x:v>0.8279</x:v>
      </x:c>
      <x:c r="M2674" s="17" t="n">
        <x:f>F2674*L2674</x:f>
        <x:v>0</x:v>
      </x:c>
      <x:c r="N2674" s="16" t="n">
        <x:f>L2674*'月度汇总'!$F$8</x:f>
        <x:v>1.24185</x:v>
      </x:c>
      <x:c r="O2674" s="17" t="n">
        <x:f>G2674*N2674</x:f>
        <x:v>78.51482104557346</x:v>
      </x:c>
      <x:c r="P2674" s="16" t="n">
        <x:f>L2674*'月度汇总'!$F$10</x:f>
        <x:v>4.1395</x:v>
      </x:c>
      <x:c r="Q2674" s="17" t="n">
        <x:f>J2674*P2674</x:f>
        <x:v>0</x:v>
      </x:c>
      <x:c r="R2674" s="12" t="n">
        <x:v>0</x:v>
      </x:c>
      <x:c r="S2674" s="17" t="n">
        <x:v>0</x:v>
      </x:c>
      <x:c r="T2674" s="19" t="n">
        <x:f>M2674+O2674+Q2674+S2674</x:f>
        <x:v>78.51482104557346</x:v>
      </x:c>
      <x:c r="U2674" s="18" t="str">
        <x:f>TEXT(T2674,"0.00")&amp;"元"</x:f>
        <x:v>78.51元</x:v>
      </x:c>
      <x:c r="V2674" s="12" t="n">
        <x:v>0</x:v>
      </x:c>
      <x:c r="W2674" s="12" t="n">
        <x:f>K2674-V2674</x:f>
        <x:v>63.2240778238704</x:v>
      </x:c>
    </x:row>
    <x:row r="2675" ht="20" customHeight="1">
      <x:c r="A2675" s="13" t="n">
        <x:v>45707.54861111111</x:v>
      </x:c>
      <x:c r="B2675" s="13" t="n">
        <x:v>45707.555555555555</x:v>
      </x:c>
      <x:c r="C2675" s="14" t="n">
        <x:v>45707</x:v>
      </x:c>
      <x:c r="D2675" s="15" t="n">
        <x:v>79</x:v>
      </x:c>
      <x:c r="E2675" s="12" t="n">
        <x:v>0</x:v>
      </x:c>
      <x:c r="F2675" s="12" t="n">
        <x:v>0</x:v>
      </x:c>
      <x:c r="G2675" s="12" t="n">
        <x:v>58.49860553023473</x:v>
      </x:c>
      <x:c r="H2675" s="12" t="n">
        <x:f>F2675+G2675</x:f>
        <x:v>58.49860553023473</x:v>
      </x:c>
      <x:c r="I2675" s="12" t="n">
        <x:f>H2675-E2675</x:f>
        <x:v>58.49860553023473</x:v>
      </x:c>
      <x:c r="J2675" s="12" t="n">
        <x:v>0</x:v>
      </x:c>
      <x:c r="K2675" s="12" t="n">
        <x:f>H2675+J2675</x:f>
        <x:v>58.49860553023473</x:v>
      </x:c>
      <x:c r="L2675" s="16" t="n">
        <x:v>0.8636</x:v>
      </x:c>
      <x:c r="M2675" s="17" t="n">
        <x:f>F2675*L2675</x:f>
        <x:v>0</x:v>
      </x:c>
      <x:c r="N2675" s="16" t="n">
        <x:f>L2675*'月度汇总'!$F$8</x:f>
        <x:v>1.2954</x:v>
      </x:c>
      <x:c r="O2675" s="17" t="n">
        <x:f>G2675*N2675</x:f>
        <x:v>75.77909360386607</x:v>
      </x:c>
      <x:c r="P2675" s="16" t="n">
        <x:f>L2675*'月度汇总'!$F$10</x:f>
        <x:v>4.3180000000000005</x:v>
      </x:c>
      <x:c r="Q2675" s="17" t="n">
        <x:f>J2675*P2675</x:f>
        <x:v>0</x:v>
      </x:c>
      <x:c r="R2675" s="12" t="n">
        <x:v>0</x:v>
      </x:c>
      <x:c r="S2675" s="17" t="n">
        <x:v>0</x:v>
      </x:c>
      <x:c r="T2675" s="19" t="n">
        <x:f>M2675+O2675+Q2675+S2675</x:f>
        <x:v>75.77909360386607</x:v>
      </x:c>
      <x:c r="U2675" s="18" t="str">
        <x:f>TEXT(T2675,"0.00")&amp;"元"</x:f>
        <x:v>75.78元</x:v>
      </x:c>
      <x:c r="V2675" s="12" t="n">
        <x:v>0</x:v>
      </x:c>
      <x:c r="W2675" s="12" t="n">
        <x:f>K2675-V2675</x:f>
        <x:v>58.49860553023473</x:v>
      </x:c>
    </x:row>
    <x:row r="2676" ht="20" customHeight="1">
      <x:c r="A2676" s="13" t="n">
        <x:v>45707.555555555555</x:v>
      </x:c>
      <x:c r="B2676" s="13" t="n">
        <x:v>45707.5625</x:v>
      </x:c>
      <x:c r="C2676" s="14" t="n">
        <x:v>45707</x:v>
      </x:c>
      <x:c r="D2676" s="15" t="n">
        <x:v>80</x:v>
      </x:c>
      <x:c r="E2676" s="12" t="n">
        <x:v>0</x:v>
      </x:c>
      <x:c r="F2676" s="12" t="n">
        <x:v>0</x:v>
      </x:c>
      <x:c r="G2676" s="12" t="n">
        <x:v>54.48512953585862</x:v>
      </x:c>
      <x:c r="H2676" s="12" t="n">
        <x:f>F2676+G2676</x:f>
        <x:v>54.48512953585862</x:v>
      </x:c>
      <x:c r="I2676" s="12" t="n">
        <x:f>H2676-E2676</x:f>
        <x:v>54.48512953585862</x:v>
      </x:c>
      <x:c r="J2676" s="12" t="n">
        <x:v>0</x:v>
      </x:c>
      <x:c r="K2676" s="12" t="n">
        <x:f>H2676+J2676</x:f>
        <x:v>54.48512953585862</x:v>
      </x:c>
      <x:c r="L2676" s="16" t="n">
        <x:v>0.8416</x:v>
      </x:c>
      <x:c r="M2676" s="17" t="n">
        <x:f>F2676*L2676</x:f>
        <x:v>0</x:v>
      </x:c>
      <x:c r="N2676" s="16" t="n">
        <x:f>L2676*'月度汇总'!$F$8</x:f>
        <x:v>1.2624</x:v>
      </x:c>
      <x:c r="O2676" s="17" t="n">
        <x:f>G2676*N2676</x:f>
        <x:v>68.78202752606792</x:v>
      </x:c>
      <x:c r="P2676" s="16" t="n">
        <x:f>L2676*'月度汇总'!$F$10</x:f>
        <x:v>4.208</x:v>
      </x:c>
      <x:c r="Q2676" s="17" t="n">
        <x:f>J2676*P2676</x:f>
        <x:v>0</x:v>
      </x:c>
      <x:c r="R2676" s="12" t="n">
        <x:v>0</x:v>
      </x:c>
      <x:c r="S2676" s="17" t="n">
        <x:v>0</x:v>
      </x:c>
      <x:c r="T2676" s="19" t="n">
        <x:f>M2676+O2676+Q2676+S2676</x:f>
        <x:v>68.78202752606792</x:v>
      </x:c>
      <x:c r="U2676" s="18" t="str">
        <x:f>TEXT(T2676,"0.00")&amp;"元"</x:f>
        <x:v>68.78元</x:v>
      </x:c>
      <x:c r="V2676" s="12" t="n">
        <x:v>0</x:v>
      </x:c>
      <x:c r="W2676" s="12" t="n">
        <x:f>K2676-V2676</x:f>
        <x:v>54.48512953585862</x:v>
      </x:c>
    </x:row>
    <x:row r="2677" ht="20" customHeight="1">
      <x:c r="A2677" s="13" t="n">
        <x:v>45707.5625</x:v>
      </x:c>
      <x:c r="B2677" s="13" t="n">
        <x:v>45707.569444444445</x:v>
      </x:c>
      <x:c r="C2677" s="14" t="n">
        <x:v>45707</x:v>
      </x:c>
      <x:c r="D2677" s="15" t="n">
        <x:v>81</x:v>
      </x:c>
      <x:c r="E2677" s="12" t="n">
        <x:v>0</x:v>
      </x:c>
      <x:c r="F2677" s="12" t="n">
        <x:v>0</x:v>
      </x:c>
      <x:c r="G2677" s="12" t="n">
        <x:v>67.3368370189944</x:v>
      </x:c>
      <x:c r="H2677" s="12" t="n">
        <x:f>F2677+G2677</x:f>
        <x:v>67.3368370189944</x:v>
      </x:c>
      <x:c r="I2677" s="12" t="n">
        <x:f>H2677-E2677</x:f>
        <x:v>67.3368370189944</x:v>
      </x:c>
      <x:c r="J2677" s="12" t="n">
        <x:v>0</x:v>
      </x:c>
      <x:c r="K2677" s="12" t="n">
        <x:f>H2677+J2677</x:f>
        <x:v>67.3368370189944</x:v>
      </x:c>
      <x:c r="L2677" s="16" t="n">
        <x:v>0.8618</x:v>
      </x:c>
      <x:c r="M2677" s="17" t="n">
        <x:f>F2677*L2677</x:f>
        <x:v>0</x:v>
      </x:c>
      <x:c r="N2677" s="16" t="n">
        <x:f>L2677*'月度汇总'!$F$8</x:f>
        <x:v>1.2927</x:v>
      </x:c>
      <x:c r="O2677" s="17" t="n">
        <x:f>G2677*N2677</x:f>
        <x:v>87.04632921445406</x:v>
      </x:c>
      <x:c r="P2677" s="16" t="n">
        <x:f>L2677*'月度汇总'!$F$10</x:f>
        <x:v>4.309</x:v>
      </x:c>
      <x:c r="Q2677" s="17" t="n">
        <x:f>J2677*P2677</x:f>
        <x:v>0</x:v>
      </x:c>
      <x:c r="R2677" s="12" t="n">
        <x:v>0</x:v>
      </x:c>
      <x:c r="S2677" s="17" t="n">
        <x:v>0</x:v>
      </x:c>
      <x:c r="T2677" s="19" t="n">
        <x:f>M2677+O2677+Q2677+S2677</x:f>
        <x:v>87.04632921445406</x:v>
      </x:c>
      <x:c r="U2677" s="18" t="str">
        <x:f>TEXT(T2677,"0.00")&amp;"元"</x:f>
        <x:v>87.05元</x:v>
      </x:c>
      <x:c r="V2677" s="12" t="n">
        <x:v>0</x:v>
      </x:c>
      <x:c r="W2677" s="12" t="n">
        <x:f>K2677-V2677</x:f>
        <x:v>67.3368370189944</x:v>
      </x:c>
    </x:row>
    <x:row r="2678" ht="20" customHeight="1">
      <x:c r="A2678" s="13" t="n">
        <x:v>45707.569444444445</x:v>
      </x:c>
      <x:c r="B2678" s="13" t="n">
        <x:v>45707.57638888889</x:v>
      </x:c>
      <x:c r="C2678" s="14" t="n">
        <x:v>45707</x:v>
      </x:c>
      <x:c r="D2678" s="15" t="n">
        <x:v>82</x:v>
      </x:c>
      <x:c r="E2678" s="12" t="n">
        <x:v>23.319118581449857</x:v>
      </x:c>
      <x:c r="F2678" s="12" t="n">
        <x:v>23.319118581449857</x:v>
      </x:c>
      <x:c r="G2678" s="12" t="n">
        <x:v>67.34393215406067</x:v>
      </x:c>
      <x:c r="H2678" s="12" t="n">
        <x:f>F2678+G2678</x:f>
        <x:v>90.66305073551052</x:v>
      </x:c>
      <x:c r="I2678" s="12" t="n">
        <x:f>H2678-E2678</x:f>
        <x:v>67.34393215406067</x:v>
      </x:c>
      <x:c r="J2678" s="12" t="n">
        <x:v>0</x:v>
      </x:c>
      <x:c r="K2678" s="12" t="n">
        <x:f>H2678+J2678</x:f>
        <x:v>90.66305073551052</x:v>
      </x:c>
      <x:c r="L2678" s="16" t="n">
        <x:v>0.8623</x:v>
      </x:c>
      <x:c r="M2678" s="17" t="n">
        <x:f>F2678*L2678</x:f>
        <x:v>20.108075952784212</x:v>
      </x:c>
      <x:c r="N2678" s="16" t="n">
        <x:f>L2678*'月度汇总'!$F$8</x:f>
        <x:v>1.29345</x:v>
      </x:c>
      <x:c r="O2678" s="17" t="n">
        <x:f>G2678*N2678</x:f>
        <x:v>87.10600904466978</x:v>
      </x:c>
      <x:c r="P2678" s="16" t="n">
        <x:f>L2678*'月度汇总'!$F$10</x:f>
        <x:v>4.3115</x:v>
      </x:c>
      <x:c r="Q2678" s="17" t="n">
        <x:f>J2678*P2678</x:f>
        <x:v>0</x:v>
      </x:c>
      <x:c r="R2678" s="12" t="n">
        <x:v>0</x:v>
      </x:c>
      <x:c r="S2678" s="17" t="n">
        <x:v>0</x:v>
      </x:c>
      <x:c r="T2678" s="19" t="n">
        <x:f>M2678+O2678+Q2678+S2678</x:f>
        <x:v>107.214084997454</x:v>
      </x:c>
      <x:c r="U2678" s="18" t="str">
        <x:f>TEXT(T2678,"0.00")&amp;"元"</x:f>
        <x:v>107.21元</x:v>
      </x:c>
      <x:c r="V2678" s="12" t="n">
        <x:v>0</x:v>
      </x:c>
      <x:c r="W2678" s="12" t="n">
        <x:f>K2678-V2678</x:f>
        <x:v>90.66305073551052</x:v>
      </x:c>
    </x:row>
    <x:row r="2679" ht="20" customHeight="1">
      <x:c r="A2679" s="13" t="n">
        <x:v>45707.57638888889</x:v>
      </x:c>
      <x:c r="B2679" s="13" t="n">
        <x:v>45707.58333333333</x:v>
      </x:c>
      <x:c r="C2679" s="14" t="n">
        <x:v>45707</x:v>
      </x:c>
      <x:c r="D2679" s="15" t="n">
        <x:v>83</x:v>
      </x:c>
      <x:c r="E2679" s="12" t="n">
        <x:v>0</x:v>
      </x:c>
      <x:c r="F2679" s="12" t="n">
        <x:v>0</x:v>
      </x:c>
      <x:c r="G2679" s="12" t="n">
        <x:v>89.71666194896306</x:v>
      </x:c>
      <x:c r="H2679" s="12" t="n">
        <x:f>F2679+G2679</x:f>
        <x:v>89.71666194896306</x:v>
      </x:c>
      <x:c r="I2679" s="12" t="n">
        <x:f>H2679-E2679</x:f>
        <x:v>89.71666194896306</x:v>
      </x:c>
      <x:c r="J2679" s="12" t="n">
        <x:v>0</x:v>
      </x:c>
      <x:c r="K2679" s="12" t="n">
        <x:f>H2679+J2679</x:f>
        <x:v>89.71666194896306</x:v>
      </x:c>
      <x:c r="L2679" s="16" t="n">
        <x:v>0.9026</x:v>
      </x:c>
      <x:c r="M2679" s="17" t="n">
        <x:f>F2679*L2679</x:f>
        <x:v>0</x:v>
      </x:c>
      <x:c r="N2679" s="16" t="n">
        <x:f>L2679*'月度汇总'!$F$8</x:f>
        <x:v>1.3538999999999999</x:v>
      </x:c>
      <x:c r="O2679" s="17" t="n">
        <x:f>G2679*N2679</x:f>
        <x:v>121.46738861270109</x:v>
      </x:c>
      <x:c r="P2679" s="16" t="n">
        <x:f>L2679*'月度汇总'!$F$10</x:f>
        <x:v>4.513</x:v>
      </x:c>
      <x:c r="Q2679" s="17" t="n">
        <x:f>J2679*P2679</x:f>
        <x:v>0</x:v>
      </x:c>
      <x:c r="R2679" s="12" t="n">
        <x:v>0</x:v>
      </x:c>
      <x:c r="S2679" s="17" t="n">
        <x:v>0</x:v>
      </x:c>
      <x:c r="T2679" s="19" t="n">
        <x:f>M2679+O2679+Q2679+S2679</x:f>
        <x:v>121.46738861270109</x:v>
      </x:c>
      <x:c r="U2679" s="18" t="str">
        <x:f>TEXT(T2679,"0.00")&amp;"元"</x:f>
        <x:v>121.47元</x:v>
      </x:c>
      <x:c r="V2679" s="12" t="n">
        <x:v>0</x:v>
      </x:c>
      <x:c r="W2679" s="12" t="n">
        <x:f>K2679-V2679</x:f>
        <x:v>89.71666194896306</x:v>
      </x:c>
    </x:row>
    <x:row r="2680" ht="20" customHeight="1">
      <x:c r="A2680" s="13" t="n">
        <x:v>45707.58333333333</x:v>
      </x:c>
      <x:c r="B2680" s="13" t="n">
        <x:v>45707.59027777778</x:v>
      </x:c>
      <x:c r="C2680" s="14" t="n">
        <x:v>45707</x:v>
      </x:c>
      <x:c r="D2680" s="15" t="n">
        <x:v>84</x:v>
      </x:c>
      <x:c r="E2680" s="12" t="n">
        <x:v>0</x:v>
      </x:c>
      <x:c r="F2680" s="12" t="n">
        <x:v>0</x:v>
      </x:c>
      <x:c r="G2680" s="12" t="n">
        <x:v>0</x:v>
      </x:c>
      <x:c r="H2680" s="12" t="n">
        <x:f>F2680+G2680</x:f>
        <x:v>0</x:v>
      </x:c>
      <x:c r="I2680" s="12" t="n">
        <x:f>H2680-E2680</x:f>
        <x:v>0</x:v>
      </x:c>
      <x:c r="J2680" s="12" t="n">
        <x:v>0</x:v>
      </x:c>
      <x:c r="K2680" s="12" t="n">
        <x:f>H2680+J2680</x:f>
        <x:v>0</x:v>
      </x:c>
      <x:c r="L2680" s="16" t="n">
        <x:v>0.9754</x:v>
      </x:c>
      <x:c r="M2680" s="17" t="n">
        <x:f>F2680*L2680</x:f>
        <x:v>0</x:v>
      </x:c>
      <x:c r="N2680" s="16" t="n">
        <x:f>L2680*'月度汇总'!$F$8</x:f>
        <x:v>1.4631</x:v>
      </x:c>
      <x:c r="O2680" s="17" t="n">
        <x:f>G2680*N2680</x:f>
        <x:v>0</x:v>
      </x:c>
      <x:c r="P2680" s="16" t="n">
        <x:f>L2680*'月度汇总'!$F$10</x:f>
        <x:v>4.877000000000001</x:v>
      </x:c>
      <x:c r="Q2680" s="17" t="n">
        <x:f>J2680*P2680</x:f>
        <x:v>0</x:v>
      </x:c>
      <x:c r="R2680" s="12" t="n">
        <x:v>0</x:v>
      </x:c>
      <x:c r="S2680" s="17" t="n">
        <x:v>0</x:v>
      </x:c>
      <x:c r="T2680" s="19" t="n">
        <x:f>M2680+O2680+Q2680+S2680</x:f>
        <x:v>0</x:v>
      </x:c>
      <x:c r="U2680" s="18" t="str">
        <x:f>TEXT(T2680,"0.00")&amp;"元"</x:f>
        <x:v>0.00元</x:v>
      </x:c>
      <x:c r="V2680" s="12" t="n">
        <x:v>0</x:v>
      </x:c>
      <x:c r="W2680" s="12" t="n">
        <x:f>K2680-V2680</x:f>
        <x:v>0</x:v>
      </x:c>
    </x:row>
    <x:row r="2681" ht="20" customHeight="1">
      <x:c r="A2681" s="13" t="n">
        <x:v>45707.59027777778</x:v>
      </x:c>
      <x:c r="B2681" s="13" t="n">
        <x:v>45707.59722222222</x:v>
      </x:c>
      <x:c r="C2681" s="14" t="n">
        <x:v>45707</x:v>
      </x:c>
      <x:c r="D2681" s="15" t="n">
        <x:v>85</x:v>
      </x:c>
      <x:c r="E2681" s="12" t="n">
        <x:v>0</x:v>
      </x:c>
      <x:c r="F2681" s="12" t="n">
        <x:v>0</x:v>
      </x:c>
      <x:c r="G2681" s="12" t="n">
        <x:v>0</x:v>
      </x:c>
      <x:c r="H2681" s="12" t="n">
        <x:f>F2681+G2681</x:f>
        <x:v>0</x:v>
      </x:c>
      <x:c r="I2681" s="12" t="n">
        <x:f>H2681-E2681</x:f>
        <x:v>0</x:v>
      </x:c>
      <x:c r="J2681" s="12" t="n">
        <x:v>0</x:v>
      </x:c>
      <x:c r="K2681" s="12" t="n">
        <x:f>H2681+J2681</x:f>
        <x:v>0</x:v>
      </x:c>
      <x:c r="L2681" s="16" t="n">
        <x:v>1.0002</x:v>
      </x:c>
      <x:c r="M2681" s="17" t="n">
        <x:f>F2681*L2681</x:f>
        <x:v>0</x:v>
      </x:c>
      <x:c r="N2681" s="16" t="n">
        <x:f>L2681*'月度汇总'!$F$8</x:f>
        <x:v>1.5003</x:v>
      </x:c>
      <x:c r="O2681" s="17" t="n">
        <x:f>G2681*N2681</x:f>
        <x:v>0</x:v>
      </x:c>
      <x:c r="P2681" s="16" t="n">
        <x:f>L2681*'月度汇总'!$F$10</x:f>
        <x:v>5.0009999999999994</x:v>
      </x:c>
      <x:c r="Q2681" s="17" t="n">
        <x:f>J2681*P2681</x:f>
        <x:v>0</x:v>
      </x:c>
      <x:c r="R2681" s="12" t="n">
        <x:v>0</x:v>
      </x:c>
      <x:c r="S2681" s="17" t="n">
        <x:v>0</x:v>
      </x:c>
      <x:c r="T2681" s="19" t="n">
        <x:f>M2681+O2681+Q2681+S2681</x:f>
        <x:v>0</x:v>
      </x:c>
      <x:c r="U2681" s="18" t="str">
        <x:f>TEXT(T2681,"0.00")&amp;"元"</x:f>
        <x:v>0.00元</x:v>
      </x:c>
      <x:c r="V2681" s="12" t="n">
        <x:v>0</x:v>
      </x:c>
      <x:c r="W2681" s="12" t="n">
        <x:f>K2681-V2681</x:f>
        <x:v>0</x:v>
      </x:c>
    </x:row>
    <x:row r="2682" ht="20" customHeight="1">
      <x:c r="A2682" s="13" t="n">
        <x:v>45707.59722222222</x:v>
      </x:c>
      <x:c r="B2682" s="13" t="n">
        <x:v>45707.60416666667</x:v>
      </x:c>
      <x:c r="C2682" s="14" t="n">
        <x:v>45707</x:v>
      </x:c>
      <x:c r="D2682" s="15" t="n">
        <x:v>86</x:v>
      </x:c>
      <x:c r="E2682" s="12" t="n">
        <x:v>0</x:v>
      </x:c>
      <x:c r="F2682" s="12" t="n">
        <x:v>0</x:v>
      </x:c>
      <x:c r="G2682" s="12" t="n">
        <x:v>0</x:v>
      </x:c>
      <x:c r="H2682" s="12" t="n">
        <x:f>F2682+G2682</x:f>
        <x:v>0</x:v>
      </x:c>
      <x:c r="I2682" s="12" t="n">
        <x:f>H2682-E2682</x:f>
        <x:v>0</x:v>
      </x:c>
      <x:c r="J2682" s="12" t="n">
        <x:v>0</x:v>
      </x:c>
      <x:c r="K2682" s="12" t="n">
        <x:f>H2682+J2682</x:f>
        <x:v>0</x:v>
      </x:c>
      <x:c r="L2682" s="16" t="n">
        <x:v>0.9978</x:v>
      </x:c>
      <x:c r="M2682" s="17" t="n">
        <x:f>F2682*L2682</x:f>
        <x:v>0</x:v>
      </x:c>
      <x:c r="N2682" s="16" t="n">
        <x:f>L2682*'月度汇总'!$F$8</x:f>
        <x:v>1.4967000000000001</x:v>
      </x:c>
      <x:c r="O2682" s="17" t="n">
        <x:f>G2682*N2682</x:f>
        <x:v>0</x:v>
      </x:c>
      <x:c r="P2682" s="16" t="n">
        <x:f>L2682*'月度汇总'!$F$10</x:f>
        <x:v>4.989</x:v>
      </x:c>
      <x:c r="Q2682" s="17" t="n">
        <x:f>J2682*P2682</x:f>
        <x:v>0</x:v>
      </x:c>
      <x:c r="R2682" s="12" t="n">
        <x:v>0</x:v>
      </x:c>
      <x:c r="S2682" s="17" t="n">
        <x:v>0</x:v>
      </x:c>
      <x:c r="T2682" s="19" t="n">
        <x:f>M2682+O2682+Q2682+S2682</x:f>
        <x:v>0</x:v>
      </x:c>
      <x:c r="U2682" s="18" t="str">
        <x:f>TEXT(T2682,"0.00")&amp;"元"</x:f>
        <x:v>0.00元</x:v>
      </x:c>
      <x:c r="V2682" s="12" t="n">
        <x:v>0</x:v>
      </x:c>
      <x:c r="W2682" s="12" t="n">
        <x:f>K2682-V2682</x:f>
        <x:v>0</x:v>
      </x:c>
    </x:row>
    <x:row r="2683" ht="20" customHeight="1">
      <x:c r="A2683" s="13" t="n">
        <x:v>45707.60416666667</x:v>
      </x:c>
      <x:c r="B2683" s="13" t="n">
        <x:v>45707.61111111111</x:v>
      </x:c>
      <x:c r="C2683" s="14" t="n">
        <x:v>45707</x:v>
      </x:c>
      <x:c r="D2683" s="15" t="n">
        <x:v>87</x:v>
      </x:c>
      <x:c r="E2683" s="12" t="n">
        <x:v>0</x:v>
      </x:c>
      <x:c r="F2683" s="12" t="n">
        <x:v>0</x:v>
      </x:c>
      <x:c r="G2683" s="12" t="n">
        <x:v>0</x:v>
      </x:c>
      <x:c r="H2683" s="12" t="n">
        <x:f>F2683+G2683</x:f>
        <x:v>0</x:v>
      </x:c>
      <x:c r="I2683" s="12" t="n">
        <x:f>H2683-E2683</x:f>
        <x:v>0</x:v>
      </x:c>
      <x:c r="J2683" s="12" t="n">
        <x:v>0</x:v>
      </x:c>
      <x:c r="K2683" s="12" t="n">
        <x:f>H2683+J2683</x:f>
        <x:v>0</x:v>
      </x:c>
      <x:c r="L2683" s="16" t="n">
        <x:v>1.0271</x:v>
      </x:c>
      <x:c r="M2683" s="17" t="n">
        <x:f>F2683*L2683</x:f>
        <x:v>0</x:v>
      </x:c>
      <x:c r="N2683" s="16" t="n">
        <x:f>L2683*'月度汇总'!$F$8</x:f>
        <x:v>1.5406499999999999</x:v>
      </x:c>
      <x:c r="O2683" s="17" t="n">
        <x:f>G2683*N2683</x:f>
        <x:v>0</x:v>
      </x:c>
      <x:c r="P2683" s="16" t="n">
        <x:f>L2683*'月度汇总'!$F$10</x:f>
        <x:v>5.1354999999999995</x:v>
      </x:c>
      <x:c r="Q2683" s="17" t="n">
        <x:f>J2683*P2683</x:f>
        <x:v>0</x:v>
      </x:c>
      <x:c r="R2683" s="12" t="n">
        <x:v>0</x:v>
      </x:c>
      <x:c r="S2683" s="17" t="n">
        <x:v>0</x:v>
      </x:c>
      <x:c r="T2683" s="19" t="n">
        <x:f>M2683+O2683+Q2683+S2683</x:f>
        <x:v>0</x:v>
      </x:c>
      <x:c r="U2683" s="18" t="str">
        <x:f>TEXT(T2683,"0.00")&amp;"元"</x:f>
        <x:v>0.00元</x:v>
      </x:c>
      <x:c r="V2683" s="12" t="n">
        <x:v>0</x:v>
      </x:c>
      <x:c r="W2683" s="12" t="n">
        <x:f>K2683-V2683</x:f>
        <x:v>0</x:v>
      </x:c>
    </x:row>
    <x:row r="2684" ht="20" customHeight="1">
      <x:c r="A2684" s="13" t="n">
        <x:v>45707.61111111111</x:v>
      </x:c>
      <x:c r="B2684" s="13" t="n">
        <x:v>45707.618055555555</x:v>
      </x:c>
      <x:c r="C2684" s="14" t="n">
        <x:v>45707</x:v>
      </x:c>
      <x:c r="D2684" s="15" t="n">
        <x:v>88</x:v>
      </x:c>
      <x:c r="E2684" s="12" t="n">
        <x:v>0</x:v>
      </x:c>
      <x:c r="F2684" s="12" t="n">
        <x:v>0</x:v>
      </x:c>
      <x:c r="G2684" s="12" t="n">
        <x:v>0</x:v>
      </x:c>
      <x:c r="H2684" s="12" t="n">
        <x:f>F2684+G2684</x:f>
        <x:v>0</x:v>
      </x:c>
      <x:c r="I2684" s="12" t="n">
        <x:f>H2684-E2684</x:f>
        <x:v>0</x:v>
      </x:c>
      <x:c r="J2684" s="12" t="n">
        <x:v>0</x:v>
      </x:c>
      <x:c r="K2684" s="12" t="n">
        <x:f>H2684+J2684</x:f>
        <x:v>0</x:v>
      </x:c>
      <x:c r="L2684" s="16" t="n">
        <x:v>1.0906</x:v>
      </x:c>
      <x:c r="M2684" s="17" t="n">
        <x:f>F2684*L2684</x:f>
        <x:v>0</x:v>
      </x:c>
      <x:c r="N2684" s="16" t="n">
        <x:f>L2684*'月度汇总'!$F$8</x:f>
        <x:v>1.6359</x:v>
      </x:c>
      <x:c r="O2684" s="17" t="n">
        <x:f>G2684*N2684</x:f>
        <x:v>0</x:v>
      </x:c>
      <x:c r="P2684" s="16" t="n">
        <x:f>L2684*'月度汇总'!$F$10</x:f>
        <x:v>5.453</x:v>
      </x:c>
      <x:c r="Q2684" s="17" t="n">
        <x:f>J2684*P2684</x:f>
        <x:v>0</x:v>
      </x:c>
      <x:c r="R2684" s="12" t="n">
        <x:v>0</x:v>
      </x:c>
      <x:c r="S2684" s="17" t="n">
        <x:v>0</x:v>
      </x:c>
      <x:c r="T2684" s="19" t="n">
        <x:f>M2684+O2684+Q2684+S2684</x:f>
        <x:v>0</x:v>
      </x:c>
      <x:c r="U2684" s="18" t="str">
        <x:f>TEXT(T2684,"0.00")&amp;"元"</x:f>
        <x:v>0.00元</x:v>
      </x:c>
      <x:c r="V2684" s="12" t="n">
        <x:v>0</x:v>
      </x:c>
      <x:c r="W2684" s="12" t="n">
        <x:f>K2684-V2684</x:f>
        <x:v>0</x:v>
      </x:c>
    </x:row>
    <x:row r="2685" ht="20" customHeight="1">
      <x:c r="A2685" s="13" t="n">
        <x:v>45707.618055555555</x:v>
      </x:c>
      <x:c r="B2685" s="13" t="n">
        <x:v>45707.625</x:v>
      </x:c>
      <x:c r="C2685" s="14" t="n">
        <x:v>45707</x:v>
      </x:c>
      <x:c r="D2685" s="15" t="n">
        <x:v>89</x:v>
      </x:c>
      <x:c r="E2685" s="12" t="n">
        <x:v>0</x:v>
      </x:c>
      <x:c r="F2685" s="12" t="n">
        <x:v>0</x:v>
      </x:c>
      <x:c r="G2685" s="12" t="n">
        <x:v>0</x:v>
      </x:c>
      <x:c r="H2685" s="12" t="n">
        <x:f>F2685+G2685</x:f>
        <x:v>0</x:v>
      </x:c>
      <x:c r="I2685" s="12" t="n">
        <x:f>H2685-E2685</x:f>
        <x:v>0</x:v>
      </x:c>
      <x:c r="J2685" s="12" t="n">
        <x:v>0</x:v>
      </x:c>
      <x:c r="K2685" s="12" t="n">
        <x:f>H2685+J2685</x:f>
        <x:v>0</x:v>
      </x:c>
      <x:c r="L2685" s="16" t="n">
        <x:v>0.9376</x:v>
      </x:c>
      <x:c r="M2685" s="17" t="n">
        <x:f>F2685*L2685</x:f>
        <x:v>0</x:v>
      </x:c>
      <x:c r="N2685" s="16" t="n">
        <x:f>L2685*'月度汇总'!$F$8</x:f>
        <x:v>1.4064</x:v>
      </x:c>
      <x:c r="O2685" s="17" t="n">
        <x:f>G2685*N2685</x:f>
        <x:v>0</x:v>
      </x:c>
      <x:c r="P2685" s="16" t="n">
        <x:f>L2685*'月度汇总'!$F$10</x:f>
        <x:v>4.688</x:v>
      </x:c>
      <x:c r="Q2685" s="17" t="n">
        <x:f>J2685*P2685</x:f>
        <x:v>0</x:v>
      </x:c>
      <x:c r="R2685" s="12" t="n">
        <x:v>0</x:v>
      </x:c>
      <x:c r="S2685" s="17" t="n">
        <x:v>0</x:v>
      </x:c>
      <x:c r="T2685" s="19" t="n">
        <x:f>M2685+O2685+Q2685+S2685</x:f>
        <x:v>0</x:v>
      </x:c>
      <x:c r="U2685" s="18" t="str">
        <x:f>TEXT(T2685,"0.00")&amp;"元"</x:f>
        <x:v>0.00元</x:v>
      </x:c>
      <x:c r="V2685" s="12" t="n">
        <x:v>0</x:v>
      </x:c>
      <x:c r="W2685" s="12" t="n">
        <x:f>K2685-V2685</x:f>
        <x:v>0</x:v>
      </x:c>
    </x:row>
    <x:row r="2686" ht="20" customHeight="1">
      <x:c r="A2686" s="13" t="n">
        <x:v>45707.625</x:v>
      </x:c>
      <x:c r="B2686" s="13" t="n">
        <x:v>45707.631944444445</x:v>
      </x:c>
      <x:c r="C2686" s="14" t="n">
        <x:v>45707</x:v>
      </x:c>
      <x:c r="D2686" s="15" t="n">
        <x:v>90</x:v>
      </x:c>
      <x:c r="E2686" s="12" t="n">
        <x:v>1256.537202030719</x:v>
      </x:c>
      <x:c r="F2686" s="12" t="n">
        <x:v>1256.537202030719</x:v>
      </x:c>
      <x:c r="G2686" s="12" t="n">
        <x:v>32.87219969347734</x:v>
      </x:c>
      <x:c r="H2686" s="12" t="n">
        <x:f>F2686+G2686</x:f>
        <x:v>1289.4094017241964</x:v>
      </x:c>
      <x:c r="I2686" s="12" t="n">
        <x:f>H2686-E2686</x:f>
        <x:v>32.87219969347734</x:v>
      </x:c>
      <x:c r="J2686" s="12" t="n">
        <x:v>0</x:v>
      </x:c>
      <x:c r="K2686" s="12" t="n">
        <x:f>H2686+J2686</x:f>
        <x:v>1289.4094017241964</x:v>
      </x:c>
      <x:c r="L2686" s="16" t="n">
        <x:v>0.6694</x:v>
      </x:c>
      <x:c r="M2686" s="17" t="n">
        <x:f>F2686*L2686</x:f>
        <x:v>841.1260030393634</x:v>
      </x:c>
      <x:c r="N2686" s="16" t="n">
        <x:f>L2686*'月度汇总'!$F$8</x:f>
        <x:v>1.0041</x:v>
      </x:c>
      <x:c r="O2686" s="17" t="n">
        <x:f>G2686*N2686</x:f>
        <x:v>33.0069757122206</x:v>
      </x:c>
      <x:c r="P2686" s="16" t="n">
        <x:f>L2686*'月度汇总'!$F$10</x:f>
        <x:v>3.347</x:v>
      </x:c>
      <x:c r="Q2686" s="17" t="n">
        <x:f>J2686*P2686</x:f>
        <x:v>0</x:v>
      </x:c>
      <x:c r="R2686" s="12" t="n">
        <x:v>0</x:v>
      </x:c>
      <x:c r="S2686" s="17" t="n">
        <x:v>0</x:v>
      </x:c>
      <x:c r="T2686" s="19" t="n">
        <x:f>M2686+O2686+Q2686+S2686</x:f>
        <x:v>874.132978751584</x:v>
      </x:c>
      <x:c r="U2686" s="18" t="str">
        <x:f>TEXT(T2686,"0.00")&amp;"元"</x:f>
        <x:v>874.13元</x:v>
      </x:c>
      <x:c r="V2686" s="12" t="n">
        <x:v>0</x:v>
      </x:c>
      <x:c r="W2686" s="12" t="n">
        <x:f>K2686-V2686</x:f>
        <x:v>1289.4094017241964</x:v>
      </x:c>
    </x:row>
    <x:row r="2687" ht="20" customHeight="1">
      <x:c r="A2687" s="13" t="n">
        <x:v>45707.631944444445</x:v>
      </x:c>
      <x:c r="B2687" s="13" t="n">
        <x:v>45707.63888888889</x:v>
      </x:c>
      <x:c r="C2687" s="14" t="n">
        <x:v>45707</x:v>
      </x:c>
      <x:c r="D2687" s="15" t="n">
        <x:v>91</x:v>
      </x:c>
      <x:c r="E2687" s="12" t="n">
        <x:v>1269.7918876849103</x:v>
      </x:c>
      <x:c r="F2687" s="12" t="n">
        <x:v>1269.7918876849103</x:v>
      </x:c>
      <x:c r="G2687" s="12" t="n">
        <x:v>33.343388248623114</x:v>
      </x:c>
      <x:c r="H2687" s="12" t="n">
        <x:f>F2687+G2687</x:f>
        <x:v>1303.1352759335334</x:v>
      </x:c>
      <x:c r="I2687" s="12" t="n">
        <x:f>H2687-E2687</x:f>
        <x:v>33.343388248623114</x:v>
      </x:c>
      <x:c r="J2687" s="12" t="n">
        <x:v>0</x:v>
      </x:c>
      <x:c r="K2687" s="12" t="n">
        <x:f>H2687+J2687</x:f>
        <x:v>1303.1352759335334</x:v>
      </x:c>
      <x:c r="L2687" s="16" t="n">
        <x:v>0.66</x:v>
      </x:c>
      <x:c r="M2687" s="17" t="n">
        <x:f>F2687*L2687</x:f>
        <x:v>838.0626458720409</x:v>
      </x:c>
      <x:c r="N2687" s="16" t="n">
        <x:f>L2687*'月度汇总'!$F$8</x:f>
        <x:v>0.99</x:v>
      </x:c>
      <x:c r="O2687" s="17" t="n">
        <x:f>G2687*N2687</x:f>
        <x:v>33.00995436613688</x:v>
      </x:c>
      <x:c r="P2687" s="16" t="n">
        <x:f>L2687*'月度汇总'!$F$10</x:f>
        <x:v>3.3000000000000003</x:v>
      </x:c>
      <x:c r="Q2687" s="17" t="n">
        <x:f>J2687*P2687</x:f>
        <x:v>0</x:v>
      </x:c>
      <x:c r="R2687" s="12" t="n">
        <x:v>0</x:v>
      </x:c>
      <x:c r="S2687" s="17" t="n">
        <x:v>0</x:v>
      </x:c>
      <x:c r="T2687" s="19" t="n">
        <x:f>M2687+O2687+Q2687+S2687</x:f>
        <x:v>871.0726002381778</x:v>
      </x:c>
      <x:c r="U2687" s="18" t="str">
        <x:f>TEXT(T2687,"0.00")&amp;"元"</x:f>
        <x:v>871.07元</x:v>
      </x:c>
      <x:c r="V2687" s="12" t="n">
        <x:v>0</x:v>
      </x:c>
      <x:c r="W2687" s="12" t="n">
        <x:f>K2687-V2687</x:f>
        <x:v>1303.1352759335334</x:v>
      </x:c>
    </x:row>
    <x:row r="2688" ht="20" customHeight="1">
      <x:c r="A2688" s="13" t="n">
        <x:v>45707.63888888889</x:v>
      </x:c>
      <x:c r="B2688" s="13" t="n">
        <x:v>45707.64583333333</x:v>
      </x:c>
      <x:c r="C2688" s="14" t="n">
        <x:v>45707</x:v>
      </x:c>
      <x:c r="D2688" s="15" t="n">
        <x:v>92</x:v>
      </x:c>
      <x:c r="E2688" s="12" t="n">
        <x:v>859.2593678862695</x:v>
      </x:c>
      <x:c r="F2688" s="12" t="n">
        <x:v>859.2593678862695</x:v>
      </x:c>
      <x:c r="G2688" s="12" t="n">
        <x:v>454.25025710688215</x:v>
      </x:c>
      <x:c r="H2688" s="12" t="n">
        <x:f>F2688+G2688</x:f>
        <x:v>1313.5096249931516</x:v>
      </x:c>
      <x:c r="I2688" s="12" t="n">
        <x:f>H2688-E2688</x:f>
        <x:v>454.25025710688215</x:v>
      </x:c>
      <x:c r="J2688" s="12" t="n">
        <x:v>0</x:v>
      </x:c>
      <x:c r="K2688" s="12" t="n">
        <x:f>H2688+J2688</x:f>
        <x:v>1313.5096249931516</x:v>
      </x:c>
      <x:c r="L2688" s="16" t="n">
        <x:v>0.7217</x:v>
      </x:c>
      <x:c r="M2688" s="17" t="n">
        <x:f>F2688*L2688</x:f>
        <x:v>620.1274858035207</x:v>
      </x:c>
      <x:c r="N2688" s="16" t="n">
        <x:f>L2688*'月度汇总'!$F$8</x:f>
        <x:v>1.08255</x:v>
      </x:c>
      <x:c r="O2688" s="17" t="n">
        <x:f>G2688*N2688</x:f>
        <x:v>491.74861583105525</x:v>
      </x:c>
      <x:c r="P2688" s="16" t="n">
        <x:f>L2688*'月度汇总'!$F$10</x:f>
        <x:v>3.6085000000000003</x:v>
      </x:c>
      <x:c r="Q2688" s="17" t="n">
        <x:f>J2688*P2688</x:f>
        <x:v>0</x:v>
      </x:c>
      <x:c r="R2688" s="12" t="n">
        <x:v>0</x:v>
      </x:c>
      <x:c r="S2688" s="17" t="n">
        <x:v>0</x:v>
      </x:c>
      <x:c r="T2688" s="19" t="n">
        <x:f>M2688+O2688+Q2688+S2688</x:f>
        <x:v>1111.876101634576</x:v>
      </x:c>
      <x:c r="U2688" s="18" t="str">
        <x:f>TEXT(T2688,"0.00")&amp;"元"</x:f>
        <x:v>1111.88元</x:v>
      </x:c>
      <x:c r="V2688" s="12" t="n">
        <x:v>0</x:v>
      </x:c>
      <x:c r="W2688" s="12" t="n">
        <x:f>K2688-V2688</x:f>
        <x:v>1313.5096249931516</x:v>
      </x:c>
    </x:row>
    <x:row r="2689" ht="20" customHeight="1">
      <x:c r="A2689" s="13" t="n">
        <x:v>45707.64583333333</x:v>
      </x:c>
      <x:c r="B2689" s="13" t="n">
        <x:v>45707.65277777778</x:v>
      </x:c>
      <x:c r="C2689" s="14" t="n">
        <x:v>45707</x:v>
      </x:c>
      <x:c r="D2689" s="15" t="n">
        <x:v>93</x:v>
      </x:c>
      <x:c r="E2689" s="12" t="n">
        <x:v>463.7406064013603</x:v>
      </x:c>
      <x:c r="F2689" s="12" t="n">
        <x:v>463.7406064013603</x:v>
      </x:c>
      <x:c r="G2689" s="12" t="n">
        <x:v>868.1577230688963</x:v>
      </x:c>
      <x:c r="H2689" s="12" t="n">
        <x:f>F2689+G2689</x:f>
        <x:v>1331.8983294702566</x:v>
      </x:c>
      <x:c r="I2689" s="12" t="n">
        <x:f>H2689-E2689</x:f>
        <x:v>868.1577230688963</x:v>
      </x:c>
      <x:c r="J2689" s="12" t="n">
        <x:v>0</x:v>
      </x:c>
      <x:c r="K2689" s="12" t="n">
        <x:f>H2689+J2689</x:f>
        <x:v>1331.8983294702566</x:v>
      </x:c>
      <x:c r="L2689" s="16" t="n">
        <x:v>0.7308</x:v>
      </x:c>
      <x:c r="M2689" s="17" t="n">
        <x:f>F2689*L2689</x:f>
        <x:v>338.9016351581141</x:v>
      </x:c>
      <x:c r="N2689" s="16" t="n">
        <x:f>L2689*'月度汇总'!$F$8</x:f>
        <x:v>1.0962</x:v>
      </x:c>
      <x:c r="O2689" s="17" t="n">
        <x:f>G2689*N2689</x:f>
        <x:v>951.6744960281242</x:v>
      </x:c>
      <x:c r="P2689" s="16" t="n">
        <x:f>L2689*'月度汇总'!$F$10</x:f>
        <x:v>3.654</x:v>
      </x:c>
      <x:c r="Q2689" s="17" t="n">
        <x:f>J2689*P2689</x:f>
        <x:v>0</x:v>
      </x:c>
      <x:c r="R2689" s="12" t="n">
        <x:v>0</x:v>
      </x:c>
      <x:c r="S2689" s="17" t="n">
        <x:v>0</x:v>
      </x:c>
      <x:c r="T2689" s="19" t="n">
        <x:f>M2689+O2689+Q2689+S2689</x:f>
        <x:v>1290.5761311862384</x:v>
      </x:c>
      <x:c r="U2689" s="18" t="str">
        <x:f>TEXT(T2689,"0.00")&amp;"元"</x:f>
        <x:v>1290.58元</x:v>
      </x:c>
      <x:c r="V2689" s="12" t="n">
        <x:v>0</x:v>
      </x:c>
      <x:c r="W2689" s="12" t="n">
        <x:f>K2689-V2689</x:f>
        <x:v>1331.8983294702566</x:v>
      </x:c>
    </x:row>
    <x:row r="2690" ht="20" customHeight="1">
      <x:c r="A2690" s="13" t="n">
        <x:v>45707.65277777778</x:v>
      </x:c>
      <x:c r="B2690" s="13" t="n">
        <x:v>45707.65972222222</x:v>
      </x:c>
      <x:c r="C2690" s="14" t="n">
        <x:v>45707</x:v>
      </x:c>
      <x:c r="D2690" s="15" t="n">
        <x:v>94</x:v>
      </x:c>
      <x:c r="E2690" s="12" t="n">
        <x:v>526.0028330256492</x:v>
      </x:c>
      <x:c r="F2690" s="12" t="n">
        <x:v>526.0028330256492</x:v>
      </x:c>
      <x:c r="G2690" s="12" t="n">
        <x:v>547.9352999003339</x:v>
      </x:c>
      <x:c r="H2690" s="12" t="n">
        <x:f>F2690+G2690</x:f>
        <x:v>1073.9381329259832</x:v>
      </x:c>
      <x:c r="I2690" s="12" t="n">
        <x:f>H2690-E2690</x:f>
        <x:v>547.9352999003339</x:v>
      </x:c>
      <x:c r="J2690" s="12" t="n">
        <x:v>0</x:v>
      </x:c>
      <x:c r="K2690" s="12" t="n">
        <x:f>H2690+J2690</x:f>
        <x:v>1073.9381329259832</x:v>
      </x:c>
      <x:c r="L2690" s="16" t="n">
        <x:v>0.7534</x:v>
      </x:c>
      <x:c r="M2690" s="17" t="n">
        <x:f>F2690*L2690</x:f>
        <x:v>396.2905344015241</x:v>
      </x:c>
      <x:c r="N2690" s="16" t="n">
        <x:f>L2690*'月度汇总'!$F$8</x:f>
        <x:v>1.1300999999999999</x:v>
      </x:c>
      <x:c r="O2690" s="17" t="n">
        <x:f>G2690*N2690</x:f>
        <x:v>619.2216824173673</x:v>
      </x:c>
      <x:c r="P2690" s="16" t="n">
        <x:f>L2690*'月度汇总'!$F$10</x:f>
        <x:v>3.767</x:v>
      </x:c>
      <x:c r="Q2690" s="17" t="n">
        <x:f>J2690*P2690</x:f>
        <x:v>0</x:v>
      </x:c>
      <x:c r="R2690" s="12" t="n">
        <x:v>0</x:v>
      </x:c>
      <x:c r="S2690" s="17" t="n">
        <x:v>0</x:v>
      </x:c>
      <x:c r="T2690" s="19" t="n">
        <x:f>M2690+O2690+Q2690+S2690</x:f>
        <x:v>1015.5122168188914</x:v>
      </x:c>
      <x:c r="U2690" s="18" t="str">
        <x:f>TEXT(T2690,"0.00")&amp;"元"</x:f>
        <x:v>1015.51元</x:v>
      </x:c>
      <x:c r="V2690" s="12" t="n">
        <x:v>0</x:v>
      </x:c>
      <x:c r="W2690" s="12" t="n">
        <x:f>K2690-V2690</x:f>
        <x:v>1073.9381329259832</x:v>
      </x:c>
    </x:row>
    <x:row r="2691" ht="20" customHeight="1">
      <x:c r="A2691" s="13" t="n">
        <x:v>45707.65972222222</x:v>
      </x:c>
      <x:c r="B2691" s="13" t="n">
        <x:v>45707.66666666667</x:v>
      </x:c>
      <x:c r="C2691" s="14" t="n">
        <x:v>45707</x:v>
      </x:c>
      <x:c r="D2691" s="15" t="n">
        <x:v>95</x:v>
      </x:c>
      <x:c r="E2691" s="12" t="n">
        <x:v>543.8345469066606</x:v>
      </x:c>
      <x:c r="F2691" s="12" t="n">
        <x:v>543.8345469066606</x:v>
      </x:c>
      <x:c r="G2691" s="12" t="n">
        <x:v>36.14317606110103</x:v>
      </x:c>
      <x:c r="H2691" s="12" t="n">
        <x:f>F2691+G2691</x:f>
        <x:v>579.9777229677617</x:v>
      </x:c>
      <x:c r="I2691" s="12" t="n">
        <x:f>H2691-E2691</x:f>
        <x:v>36.14317606110103</x:v>
      </x:c>
      <x:c r="J2691" s="12" t="n">
        <x:v>0</x:v>
      </x:c>
      <x:c r="K2691" s="12" t="n">
        <x:f>H2691+J2691</x:f>
        <x:v>579.9777229677617</x:v>
      </x:c>
      <x:c r="L2691" s="16" t="n">
        <x:v>0.7823</x:v>
      </x:c>
      <x:c r="M2691" s="17" t="n">
        <x:f>F2691*L2691</x:f>
        <x:v>425.4417660450806</x:v>
      </x:c>
      <x:c r="N2691" s="16" t="n">
        <x:f>L2691*'月度汇总'!$F$8</x:f>
        <x:v>1.1734499999999999</x:v>
      </x:c>
      <x:c r="O2691" s="17" t="n">
        <x:f>G2691*N2691</x:f>
        <x:v>42.412209948899</x:v>
      </x:c>
      <x:c r="P2691" s="16" t="n">
        <x:f>L2691*'月度汇总'!$F$10</x:f>
        <x:v>3.9115</x:v>
      </x:c>
      <x:c r="Q2691" s="17" t="n">
        <x:f>J2691*P2691</x:f>
        <x:v>0</x:v>
      </x:c>
      <x:c r="R2691" s="12" t="n">
        <x:v>0</x:v>
      </x:c>
      <x:c r="S2691" s="17" t="n">
        <x:v>0</x:v>
      </x:c>
      <x:c r="T2691" s="19" t="n">
        <x:f>M2691+O2691+Q2691+S2691</x:f>
        <x:v>467.8539759939796</x:v>
      </x:c>
      <x:c r="U2691" s="18" t="str">
        <x:f>TEXT(T2691,"0.00")&amp;"元"</x:f>
        <x:v>467.85元</x:v>
      </x:c>
      <x:c r="V2691" s="12" t="n">
        <x:v>0</x:v>
      </x:c>
      <x:c r="W2691" s="12" t="n">
        <x:f>K2691-V2691</x:f>
        <x:v>579.9777229677617</x:v>
      </x:c>
    </x:row>
    <x:row r="2692" ht="20" customHeight="1">
      <x:c r="A2692" s="13" t="n">
        <x:v>45707.66666666667</x:v>
      </x:c>
      <x:c r="B2692" s="13" t="n">
        <x:v>45707.67361111111</x:v>
      </x:c>
      <x:c r="C2692" s="14" t="n">
        <x:v>45707</x:v>
      </x:c>
      <x:c r="D2692" s="15" t="n">
        <x:v>96</x:v>
      </x:c>
      <x:c r="E2692" s="12" t="n">
        <x:v>746.6870493851212</x:v>
      </x:c>
      <x:c r="F2692" s="12" t="n">
        <x:v>746.6870493851212</x:v>
      </x:c>
      <x:c r="G2692" s="12" t="n">
        <x:v>11.16169772024648</x:v>
      </x:c>
      <x:c r="H2692" s="12" t="n">
        <x:f>F2692+G2692</x:f>
        <x:v>757.8487471053677</x:v>
      </x:c>
      <x:c r="I2692" s="12" t="n">
        <x:f>H2692-E2692</x:f>
        <x:v>11.16169772024648</x:v>
      </x:c>
      <x:c r="J2692" s="12" t="n">
        <x:v>0</x:v>
      </x:c>
      <x:c r="K2692" s="12" t="n">
        <x:f>H2692+J2692</x:f>
        <x:v>757.8487471053677</x:v>
      </x:c>
      <x:c r="L2692" s="16" t="n">
        <x:v>0.8055</x:v>
      </x:c>
      <x:c r="M2692" s="17" t="n">
        <x:f>F2692*L2692</x:f>
        <x:v>601.4564182797151</x:v>
      </x:c>
      <x:c r="N2692" s="16" t="n">
        <x:f>L2692*'月度汇总'!$F$8</x:f>
        <x:v>1.20825</x:v>
      </x:c>
      <x:c r="O2692" s="17" t="n">
        <x:f>G2692*N2692</x:f>
        <x:v>13.486121270487809</x:v>
      </x:c>
      <x:c r="P2692" s="16" t="n">
        <x:f>L2692*'月度汇总'!$F$10</x:f>
        <x:v>4.0275</x:v>
      </x:c>
      <x:c r="Q2692" s="17" t="n">
        <x:f>J2692*P2692</x:f>
        <x:v>0</x:v>
      </x:c>
      <x:c r="R2692" s="12" t="n">
        <x:v>0</x:v>
      </x:c>
      <x:c r="S2692" s="17" t="n">
        <x:v>0</x:v>
      </x:c>
      <x:c r="T2692" s="19" t="n">
        <x:f>M2692+O2692+Q2692+S2692</x:f>
        <x:v>614.9425395502029</x:v>
      </x:c>
      <x:c r="U2692" s="18" t="str">
        <x:f>TEXT(T2692,"0.00")&amp;"元"</x:f>
        <x:v>614.94元</x:v>
      </x:c>
      <x:c r="V2692" s="12" t="n">
        <x:v>0</x:v>
      </x:c>
      <x:c r="W2692" s="12" t="n">
        <x:f>K2692-V2692</x:f>
        <x:v>757.8487471053677</x:v>
      </x:c>
    </x:row>
    <x:row r="2693" ht="20" customHeight="1">
      <x:c r="A2693" s="13" t="n">
        <x:v>45707.67361111111</x:v>
      </x:c>
      <x:c r="B2693" s="13" t="n">
        <x:v>45707.680555555555</x:v>
      </x:c>
      <x:c r="C2693" s="14" t="n">
        <x:v>45707</x:v>
      </x:c>
      <x:c r="D2693" s="15" t="n">
        <x:v>97</x:v>
      </x:c>
      <x:c r="E2693" s="12" t="n">
        <x:v>780.5698086824615</x:v>
      </x:c>
      <x:c r="F2693" s="12" t="n">
        <x:v>780.5698086824615</x:v>
      </x:c>
      <x:c r="G2693" s="12" t="n">
        <x:v>9.036649908776099</x:v>
      </x:c>
      <x:c r="H2693" s="12" t="n">
        <x:f>F2693+G2693</x:f>
        <x:v>789.6064585912376</x:v>
      </x:c>
      <x:c r="I2693" s="12" t="n">
        <x:f>H2693-E2693</x:f>
        <x:v>9.036649908776099</x:v>
      </x:c>
      <x:c r="J2693" s="12" t="n">
        <x:v>0</x:v>
      </x:c>
      <x:c r="K2693" s="12" t="n">
        <x:f>H2693+J2693</x:f>
        <x:v>789.6064585912376</x:v>
      </x:c>
      <x:c r="L2693" s="16" t="n">
        <x:v>0.8271</x:v>
      </x:c>
      <x:c r="M2693" s="17" t="n">
        <x:f>F2693*L2693</x:f>
        <x:v>645.6092887612639</x:v>
      </x:c>
      <x:c r="N2693" s="16" t="n">
        <x:f>L2693*'月度汇总'!$F$8</x:f>
        <x:v>1.24065</x:v>
      </x:c>
      <x:c r="O2693" s="17" t="n">
        <x:f>G2693*N2693</x:f>
        <x:v>11.211319709323067</x:v>
      </x:c>
      <x:c r="P2693" s="16" t="n">
        <x:f>L2693*'月度汇总'!$F$10</x:f>
        <x:v>4.1354999999999995</x:v>
      </x:c>
      <x:c r="Q2693" s="17" t="n">
        <x:f>J2693*P2693</x:f>
        <x:v>0</x:v>
      </x:c>
      <x:c r="R2693" s="12" t="n">
        <x:v>0</x:v>
      </x:c>
      <x:c r="S2693" s="17" t="n">
        <x:v>0</x:v>
      </x:c>
      <x:c r="T2693" s="19" t="n">
        <x:f>M2693+O2693+Q2693+S2693</x:f>
        <x:v>656.820608470587</x:v>
      </x:c>
      <x:c r="U2693" s="18" t="str">
        <x:f>TEXT(T2693,"0.00")&amp;"元"</x:f>
        <x:v>656.82元</x:v>
      </x:c>
      <x:c r="V2693" s="12" t="n">
        <x:v>0</x:v>
      </x:c>
      <x:c r="W2693" s="12" t="n">
        <x:f>K2693-V2693</x:f>
        <x:v>789.6064585912376</x:v>
      </x:c>
    </x:row>
    <x:row r="2694" ht="20" customHeight="1">
      <x:c r="A2694" s="13" t="n">
        <x:v>45707.680555555555</x:v>
      </x:c>
      <x:c r="B2694" s="13" t="n">
        <x:v>45707.6875</x:v>
      </x:c>
      <x:c r="C2694" s="14" t="n">
        <x:v>45707</x:v>
      </x:c>
      <x:c r="D2694" s="15" t="n">
        <x:v>98</x:v>
      </x:c>
      <x:c r="E2694" s="12" t="n">
        <x:v>818.9090321086655</x:v>
      </x:c>
      <x:c r="F2694" s="12" t="n">
        <x:v>818.9090321086655</x:v>
      </x:c>
      <x:c r="G2694" s="12" t="n">
        <x:v>7.012519510313609</x:v>
      </x:c>
      <x:c r="H2694" s="12" t="n">
        <x:f>F2694+G2694</x:f>
        <x:v>825.9215516189792</x:v>
      </x:c>
      <x:c r="I2694" s="12" t="n">
        <x:f>H2694-E2694</x:f>
        <x:v>7.012519510313609</x:v>
      </x:c>
      <x:c r="J2694" s="12" t="n">
        <x:v>0</x:v>
      </x:c>
      <x:c r="K2694" s="12" t="n">
        <x:f>H2694+J2694</x:f>
        <x:v>825.9215516189792</x:v>
      </x:c>
      <x:c r="L2694" s="16" t="n">
        <x:v>0.8519</x:v>
      </x:c>
      <x:c r="M2694" s="17" t="n">
        <x:f>F2694*L2694</x:f>
        <x:v>697.6286044533722</x:v>
      </x:c>
      <x:c r="N2694" s="16" t="n">
        <x:f>L2694*'月度汇总'!$F$8</x:f>
        <x:v>1.27785</x:v>
      </x:c>
      <x:c r="O2694" s="17" t="n">
        <x:f>G2694*N2694</x:f>
        <x:v>8.960948056254246</x:v>
      </x:c>
      <x:c r="P2694" s="16" t="n">
        <x:f>L2694*'月度汇总'!$F$10</x:f>
        <x:v>4.2595</x:v>
      </x:c>
      <x:c r="Q2694" s="17" t="n">
        <x:f>J2694*P2694</x:f>
        <x:v>0</x:v>
      </x:c>
      <x:c r="R2694" s="12" t="n">
        <x:v>0</x:v>
      </x:c>
      <x:c r="S2694" s="17" t="n">
        <x:v>0</x:v>
      </x:c>
      <x:c r="T2694" s="19" t="n">
        <x:f>M2694+O2694+Q2694+S2694</x:f>
        <x:v>706.5895525096264</x:v>
      </x:c>
      <x:c r="U2694" s="18" t="str">
        <x:f>TEXT(T2694,"0.00")&amp;"元"</x:f>
        <x:v>706.59元</x:v>
      </x:c>
      <x:c r="V2694" s="12" t="n">
        <x:v>0</x:v>
      </x:c>
      <x:c r="W2694" s="12" t="n">
        <x:f>K2694-V2694</x:f>
        <x:v>825.9215516189792</x:v>
      </x:c>
    </x:row>
    <x:row r="2695" ht="20" customHeight="1">
      <x:c r="A2695" s="13" t="n">
        <x:v>45707.6875</x:v>
      </x:c>
      <x:c r="B2695" s="13" t="n">
        <x:v>45707.694444444445</x:v>
      </x:c>
      <x:c r="C2695" s="14" t="n">
        <x:v>45707</x:v>
      </x:c>
      <x:c r="D2695" s="15" t="n">
        <x:v>99</x:v>
      </x:c>
      <x:c r="E2695" s="12" t="n">
        <x:v>828.3985952878916</x:v>
      </x:c>
      <x:c r="F2695" s="12" t="n">
        <x:v>828.3985952878916</x:v>
      </x:c>
      <x:c r="G2695" s="12" t="n">
        <x:v>7.698143732196286</x:v>
      </x:c>
      <x:c r="H2695" s="12" t="n">
        <x:f>F2695+G2695</x:f>
        <x:v>836.0967390200879</x:v>
      </x:c>
      <x:c r="I2695" s="12" t="n">
        <x:f>H2695-E2695</x:f>
        <x:v>7.698143732196286</x:v>
      </x:c>
      <x:c r="J2695" s="12" t="n">
        <x:v>0</x:v>
      </x:c>
      <x:c r="K2695" s="12" t="n">
        <x:f>H2695+J2695</x:f>
        <x:v>836.0967390200879</x:v>
      </x:c>
      <x:c r="L2695" s="16" t="n">
        <x:v>0.8791</x:v>
      </x:c>
      <x:c r="M2695" s="17" t="n">
        <x:f>F2695*L2695</x:f>
        <x:v>728.2452051175854</x:v>
      </x:c>
      <x:c r="N2695" s="16" t="n">
        <x:f>L2695*'月度汇总'!$F$8</x:f>
        <x:v>1.3186499999999999</x:v>
      </x:c>
      <x:c r="O2695" s="17" t="n">
        <x:f>G2695*N2695</x:f>
        <x:v>10.151157232460632</x:v>
      </x:c>
      <x:c r="P2695" s="16" t="n">
        <x:f>L2695*'月度汇总'!$F$10</x:f>
        <x:v>4.3955</x:v>
      </x:c>
      <x:c r="Q2695" s="17" t="n">
        <x:f>J2695*P2695</x:f>
        <x:v>0</x:v>
      </x:c>
      <x:c r="R2695" s="12" t="n">
        <x:v>0</x:v>
      </x:c>
      <x:c r="S2695" s="17" t="n">
        <x:v>0</x:v>
      </x:c>
      <x:c r="T2695" s="19" t="n">
        <x:f>M2695+O2695+Q2695+S2695</x:f>
        <x:v>738.396362350046</x:v>
      </x:c>
      <x:c r="U2695" s="18" t="str">
        <x:f>TEXT(T2695,"0.00")&amp;"元"</x:f>
        <x:v>738.40元</x:v>
      </x:c>
      <x:c r="V2695" s="12" t="n">
        <x:v>0</x:v>
      </x:c>
      <x:c r="W2695" s="12" t="n">
        <x:f>K2695-V2695</x:f>
        <x:v>836.0967390200879</x:v>
      </x:c>
    </x:row>
    <x:row r="2696" ht="20" customHeight="1">
      <x:c r="A2696" s="13" t="n">
        <x:v>45707.694444444445</x:v>
      </x:c>
      <x:c r="B2696" s="13" t="n">
        <x:v>45707.70138888889</x:v>
      </x:c>
      <x:c r="C2696" s="14" t="n">
        <x:v>45707</x:v>
      </x:c>
      <x:c r="D2696" s="15" t="n">
        <x:v>100</x:v>
      </x:c>
      <x:c r="E2696" s="12" t="n">
        <x:v>832.1225780003499</x:v>
      </x:c>
      <x:c r="F2696" s="12" t="n">
        <x:v>832.1225780003499</x:v>
      </x:c>
      <x:c r="G2696" s="12" t="n">
        <x:v>8.37779926598887</x:v>
      </x:c>
      <x:c r="H2696" s="12" t="n">
        <x:f>F2696+G2696</x:f>
        <x:v>840.5003772663388</x:v>
      </x:c>
      <x:c r="I2696" s="12" t="n">
        <x:f>H2696-E2696</x:f>
        <x:v>8.37779926598887</x:v>
      </x:c>
      <x:c r="J2696" s="12" t="n">
        <x:v>0</x:v>
      </x:c>
      <x:c r="K2696" s="12" t="n">
        <x:f>H2696+J2696</x:f>
        <x:v>840.5003772663388</x:v>
      </x:c>
      <x:c r="L2696" s="16" t="n">
        <x:v>0.9024</x:v>
      </x:c>
      <x:c r="M2696" s="17" t="n">
        <x:f>F2696*L2696</x:f>
        <x:v>750.9074143875157</x:v>
      </x:c>
      <x:c r="N2696" s="16" t="n">
        <x:f>L2696*'月度汇总'!$F$8</x:f>
        <x:v>1.3536</x:v>
      </x:c>
      <x:c r="O2696" s="17" t="n">
        <x:f>G2696*N2696</x:f>
        <x:v>11.340189086442534</x:v>
      </x:c>
      <x:c r="P2696" s="16" t="n">
        <x:f>L2696*'月度汇总'!$F$10</x:f>
        <x:v>4.512</x:v>
      </x:c>
      <x:c r="Q2696" s="17" t="n">
        <x:f>J2696*P2696</x:f>
        <x:v>0</x:v>
      </x:c>
      <x:c r="R2696" s="12" t="n">
        <x:v>0</x:v>
      </x:c>
      <x:c r="S2696" s="17" t="n">
        <x:v>0</x:v>
      </x:c>
      <x:c r="T2696" s="19" t="n">
        <x:f>M2696+O2696+Q2696+S2696</x:f>
        <x:v>762.2476034739582</x:v>
      </x:c>
      <x:c r="U2696" s="18" t="str">
        <x:f>TEXT(T2696,"0.00")&amp;"元"</x:f>
        <x:v>762.25元</x:v>
      </x:c>
      <x:c r="V2696" s="12" t="n">
        <x:v>0</x:v>
      </x:c>
      <x:c r="W2696" s="12" t="n">
        <x:f>K2696-V2696</x:f>
        <x:v>840.5003772663388</x:v>
      </x:c>
    </x:row>
    <x:row r="2697" ht="20" customHeight="1">
      <x:c r="A2697" s="13" t="n">
        <x:v>45707.70138888889</x:v>
      </x:c>
      <x:c r="B2697" s="13" t="n">
        <x:v>45707.70833333333</x:v>
      </x:c>
      <x:c r="C2697" s="14" t="n">
        <x:v>45707</x:v>
      </x:c>
      <x:c r="D2697" s="15" t="n">
        <x:v>101</x:v>
      </x:c>
      <x:c r="E2697" s="12" t="n">
        <x:v>856.0014282879591</x:v>
      </x:c>
      <x:c r="F2697" s="12" t="n">
        <x:v>856.0014282879591</x:v>
      </x:c>
      <x:c r="G2697" s="12" t="n">
        <x:v>9.027642610752991</x:v>
      </x:c>
      <x:c r="H2697" s="12" t="n">
        <x:f>F2697+G2697</x:f>
        <x:v>865.0290708987121</x:v>
      </x:c>
      <x:c r="I2697" s="12" t="n">
        <x:f>H2697-E2697</x:f>
        <x:v>9.027642610752991</x:v>
      </x:c>
      <x:c r="J2697" s="12" t="n">
        <x:v>0</x:v>
      </x:c>
      <x:c r="K2697" s="12" t="n">
        <x:f>H2697+J2697</x:f>
        <x:v>865.0290708987121</x:v>
      </x:c>
      <x:c r="L2697" s="16" t="n">
        <x:v>0.9163</x:v>
      </x:c>
      <x:c r="M2697" s="17" t="n">
        <x:f>F2697*L2697</x:f>
        <x:v>784.354108740257</x:v>
      </x:c>
      <x:c r="N2697" s="16" t="n">
        <x:f>L2697*'月度汇总'!$F$8</x:f>
        <x:v>1.37445</x:v>
      </x:c>
      <x:c r="O2697" s="17" t="n">
        <x:f>G2697*N2697</x:f>
        <x:v>12.40804338634945</x:v>
      </x:c>
      <x:c r="P2697" s="16" t="n">
        <x:f>L2697*'月度汇总'!$F$10</x:f>
        <x:v>4.5815</x:v>
      </x:c>
      <x:c r="Q2697" s="17" t="n">
        <x:f>J2697*P2697</x:f>
        <x:v>0</x:v>
      </x:c>
      <x:c r="R2697" s="12" t="n">
        <x:v>0</x:v>
      </x:c>
      <x:c r="S2697" s="17" t="n">
        <x:v>0</x:v>
      </x:c>
      <x:c r="T2697" s="19" t="n">
        <x:f>M2697+O2697+Q2697+S2697</x:f>
        <x:v>796.7621521266065</x:v>
      </x:c>
      <x:c r="U2697" s="18" t="str">
        <x:f>TEXT(T2697,"0.00")&amp;"元"</x:f>
        <x:v>796.76元</x:v>
      </x:c>
      <x:c r="V2697" s="12" t="n">
        <x:v>0</x:v>
      </x:c>
      <x:c r="W2697" s="12" t="n">
        <x:f>K2697-V2697</x:f>
        <x:v>865.0290708987121</x:v>
      </x:c>
    </x:row>
    <x:row r="2698" ht="20" customHeight="1">
      <x:c r="A2698" s="13" t="n">
        <x:v>45707.70833333333</x:v>
      </x:c>
      <x:c r="B2698" s="13" t="n">
        <x:v>45707.71527777778</x:v>
      </x:c>
      <x:c r="C2698" s="14" t="n">
        <x:v>45707</x:v>
      </x:c>
      <x:c r="D2698" s="15" t="n">
        <x:v>102</x:v>
      </x:c>
      <x:c r="E2698" s="12" t="n">
        <x:v>986.8373342884095</x:v>
      </x:c>
      <x:c r="F2698" s="12" t="n">
        <x:v>986.8373342884095</x:v>
      </x:c>
      <x:c r="G2698" s="12" t="n">
        <x:v>3.216053622458162</x:v>
      </x:c>
      <x:c r="H2698" s="12" t="n">
        <x:f>F2698+G2698</x:f>
        <x:v>990.0533879108676</x:v>
      </x:c>
      <x:c r="I2698" s="12" t="n">
        <x:f>H2698-E2698</x:f>
        <x:v>3.216053622458162</x:v>
      </x:c>
      <x:c r="J2698" s="12" t="n">
        <x:v>0</x:v>
      </x:c>
      <x:c r="K2698" s="12" t="n">
        <x:f>H2698+J2698</x:f>
        <x:v>990.0533879108676</x:v>
      </x:c>
      <x:c r="L2698" s="16" t="n">
        <x:v>0.9264</x:v>
      </x:c>
      <x:c r="M2698" s="17" t="n">
        <x:f>F2698*L2698</x:f>
        <x:v>914.2061064847825</x:v>
      </x:c>
      <x:c r="N2698" s="16" t="n">
        <x:f>L2698*'月度汇总'!$F$8</x:f>
        <x:v>1.3896</x:v>
      </x:c>
      <x:c r="O2698" s="17" t="n">
        <x:f>G2698*N2698</x:f>
        <x:v>4.469028113767862</x:v>
      </x:c>
      <x:c r="P2698" s="16" t="n">
        <x:f>L2698*'月度汇总'!$F$10</x:f>
        <x:v>4.632</x:v>
      </x:c>
      <x:c r="Q2698" s="17" t="n">
        <x:f>J2698*P2698</x:f>
        <x:v>0</x:v>
      </x:c>
      <x:c r="R2698" s="12" t="n">
        <x:v>0</x:v>
      </x:c>
      <x:c r="S2698" s="17" t="n">
        <x:v>0</x:v>
      </x:c>
      <x:c r="T2698" s="19" t="n">
        <x:f>M2698+O2698+Q2698+S2698</x:f>
        <x:v>918.6751345985504</x:v>
      </x:c>
      <x:c r="U2698" s="18" t="str">
        <x:f>TEXT(T2698,"0.00")&amp;"元"</x:f>
        <x:v>918.68元</x:v>
      </x:c>
      <x:c r="V2698" s="12" t="n">
        <x:v>0</x:v>
      </x:c>
      <x:c r="W2698" s="12" t="n">
        <x:f>K2698-V2698</x:f>
        <x:v>990.0533879108676</x:v>
      </x:c>
    </x:row>
    <x:row r="2699" ht="20" customHeight="1">
      <x:c r="A2699" s="13" t="n">
        <x:v>45707.71527777778</x:v>
      </x:c>
      <x:c r="B2699" s="13" t="n">
        <x:v>45707.72222222222</x:v>
      </x:c>
      <x:c r="C2699" s="14" t="n">
        <x:v>45707</x:v>
      </x:c>
      <x:c r="D2699" s="15" t="n">
        <x:v>103</x:v>
      </x:c>
      <x:c r="E2699" s="12" t="n">
        <x:v>1002.3205874295927</x:v>
      </x:c>
      <x:c r="F2699" s="12" t="n">
        <x:v>1002.3205874295927</x:v>
      </x:c>
      <x:c r="G2699" s="12" t="n">
        <x:v>3.791875542076241</x:v>
      </x:c>
      <x:c r="H2699" s="12" t="n">
        <x:f>F2699+G2699</x:f>
        <x:v>1006.112462971669</x:v>
      </x:c>
      <x:c r="I2699" s="12" t="n">
        <x:f>H2699-E2699</x:f>
        <x:v>3.791875542076241</x:v>
      </x:c>
      <x:c r="J2699" s="12" t="n">
        <x:v>0</x:v>
      </x:c>
      <x:c r="K2699" s="12" t="n">
        <x:f>H2699+J2699</x:f>
        <x:v>1006.112462971669</x:v>
      </x:c>
      <x:c r="L2699" s="16" t="n">
        <x:v>0.9462</x:v>
      </x:c>
      <x:c r="M2699" s="17" t="n">
        <x:f>F2699*L2699</x:f>
        <x:v>948.3957398258807</x:v>
      </x:c>
      <x:c r="N2699" s="16" t="n">
        <x:f>L2699*'月度汇总'!$F$8</x:f>
        <x:v>1.4193</x:v>
      </x:c>
      <x:c r="O2699" s="17" t="n">
        <x:f>G2699*N2699</x:f>
        <x:v>5.381808956868809</x:v>
      </x:c>
      <x:c r="P2699" s="16" t="n">
        <x:f>L2699*'月度汇总'!$F$10</x:f>
        <x:v>4.731</x:v>
      </x:c>
      <x:c r="Q2699" s="17" t="n">
        <x:f>J2699*P2699</x:f>
        <x:v>0</x:v>
      </x:c>
      <x:c r="R2699" s="12" t="n">
        <x:v>0</x:v>
      </x:c>
      <x:c r="S2699" s="17" t="n">
        <x:v>0</x:v>
      </x:c>
      <x:c r="T2699" s="19" t="n">
        <x:f>M2699+O2699+Q2699+S2699</x:f>
        <x:v>953.7775487827495</x:v>
      </x:c>
      <x:c r="U2699" s="18" t="str">
        <x:f>TEXT(T2699,"0.00")&amp;"元"</x:f>
        <x:v>953.78元</x:v>
      </x:c>
      <x:c r="V2699" s="12" t="n">
        <x:v>0</x:v>
      </x:c>
      <x:c r="W2699" s="12" t="n">
        <x:f>K2699-V2699</x:f>
        <x:v>1006.112462971669</x:v>
      </x:c>
    </x:row>
    <x:row r="2700" ht="20" customHeight="1">
      <x:c r="A2700" s="13" t="n">
        <x:v>45707.72222222222</x:v>
      </x:c>
      <x:c r="B2700" s="13" t="n">
        <x:v>45707.72916666667</x:v>
      </x:c>
      <x:c r="C2700" s="14" t="n">
        <x:v>45707</x:v>
      </x:c>
      <x:c r="D2700" s="15" t="n">
        <x:v>104</x:v>
      </x:c>
      <x:c r="E2700" s="12" t="n">
        <x:v>1006.8148536482009</x:v>
      </x:c>
      <x:c r="F2700" s="12" t="n">
        <x:v>1006.8148536482009</x:v>
      </x:c>
      <x:c r="G2700" s="12" t="n">
        <x:v>4.258894155975781</x:v>
      </x:c>
      <x:c r="H2700" s="12" t="n">
        <x:f>F2700+G2700</x:f>
        <x:v>1011.0737478041767</x:v>
      </x:c>
      <x:c r="I2700" s="12" t="n">
        <x:f>H2700-E2700</x:f>
        <x:v>4.258894155975781</x:v>
      </x:c>
      <x:c r="J2700" s="12" t="n">
        <x:v>0</x:v>
      </x:c>
      <x:c r="K2700" s="12" t="n">
        <x:f>H2700+J2700</x:f>
        <x:v>1011.0737478041767</x:v>
      </x:c>
      <x:c r="L2700" s="16" t="n">
        <x:v>0.9742</x:v>
      </x:c>
      <x:c r="M2700" s="17" t="n">
        <x:f>F2700*L2700</x:f>
        <x:v>980.8390304240774</x:v>
      </x:c>
      <x:c r="N2700" s="16" t="n">
        <x:f>L2700*'月度汇总'!$F$8</x:f>
        <x:v>1.4613</x:v>
      </x:c>
      <x:c r="O2700" s="17" t="n">
        <x:f>G2700*N2700</x:f>
        <x:v>6.22352203012741</x:v>
      </x:c>
      <x:c r="P2700" s="16" t="n">
        <x:f>L2700*'月度汇总'!$F$10</x:f>
        <x:v>4.8709999999999996</x:v>
      </x:c>
      <x:c r="Q2700" s="17" t="n">
        <x:f>J2700*P2700</x:f>
        <x:v>0</x:v>
      </x:c>
      <x:c r="R2700" s="12" t="n">
        <x:v>0</x:v>
      </x:c>
      <x:c r="S2700" s="17" t="n">
        <x:v>0</x:v>
      </x:c>
      <x:c r="T2700" s="19" t="n">
        <x:f>M2700+O2700+Q2700+S2700</x:f>
        <x:v>987.0625524542047</x:v>
      </x:c>
      <x:c r="U2700" s="18" t="str">
        <x:f>TEXT(T2700,"0.00")&amp;"元"</x:f>
        <x:v>987.06元</x:v>
      </x:c>
      <x:c r="V2700" s="12" t="n">
        <x:v>0</x:v>
      </x:c>
      <x:c r="W2700" s="12" t="n">
        <x:f>K2700-V2700</x:f>
        <x:v>1011.0737478041767</x:v>
      </x:c>
    </x:row>
    <x:row r="2701" ht="20" customHeight="1">
      <x:c r="A2701" s="13" t="n">
        <x:v>45707.72916666667</x:v>
      </x:c>
      <x:c r="B2701" s="13" t="n">
        <x:v>45707.73611111111</x:v>
      </x:c>
      <x:c r="C2701" s="14" t="n">
        <x:v>45707</x:v>
      </x:c>
      <x:c r="D2701" s="15" t="n">
        <x:v>105</x:v>
      </x:c>
      <x:c r="E2701" s="12" t="n">
        <x:v>1023.1431358231141</x:v>
      </x:c>
      <x:c r="F2701" s="12" t="n">
        <x:v>1023.1431358231141</x:v>
      </x:c>
      <x:c r="G2701" s="12" t="n">
        <x:v>4.488786942458091</x:v>
      </x:c>
      <x:c r="H2701" s="12" t="n">
        <x:f>F2701+G2701</x:f>
        <x:v>1027.6319227655722</x:v>
      </x:c>
      <x:c r="I2701" s="12" t="n">
        <x:f>H2701-E2701</x:f>
        <x:v>4.488786942458091</x:v>
      </x:c>
      <x:c r="J2701" s="12" t="n">
        <x:v>0</x:v>
      </x:c>
      <x:c r="K2701" s="12" t="n">
        <x:f>H2701+J2701</x:f>
        <x:v>1027.6319227655722</x:v>
      </x:c>
      <x:c r="L2701" s="16" t="n">
        <x:v>0.9862</x:v>
      </x:c>
      <x:c r="M2701" s="17" t="n">
        <x:f>F2701*L2701</x:f>
        <x:v>1009.0237605487551</x:v>
      </x:c>
      <x:c r="N2701" s="16" t="n">
        <x:f>L2701*'月度汇总'!$F$8</x:f>
        <x:v>1.4792999999999998</x:v>
      </x:c>
      <x:c r="O2701" s="17" t="n">
        <x:f>G2701*N2701</x:f>
        <x:v>6.640262523978254</x:v>
      </x:c>
      <x:c r="P2701" s="16" t="n">
        <x:f>L2701*'月度汇总'!$F$10</x:f>
        <x:v>4.931</x:v>
      </x:c>
      <x:c r="Q2701" s="17" t="n">
        <x:f>J2701*P2701</x:f>
        <x:v>0</x:v>
      </x:c>
      <x:c r="R2701" s="12" t="n">
        <x:v>0</x:v>
      </x:c>
      <x:c r="S2701" s="17" t="n">
        <x:v>0</x:v>
      </x:c>
      <x:c r="T2701" s="19" t="n">
        <x:f>M2701+O2701+Q2701+S2701</x:f>
        <x:v>1015.6640230727334</x:v>
      </x:c>
      <x:c r="U2701" s="18" t="str">
        <x:f>TEXT(T2701,"0.00")&amp;"元"</x:f>
        <x:v>1015.66元</x:v>
      </x:c>
      <x:c r="V2701" s="12" t="n">
        <x:v>0</x:v>
      </x:c>
      <x:c r="W2701" s="12" t="n">
        <x:f>K2701-V2701</x:f>
        <x:v>1027.6319227655722</x:v>
      </x:c>
    </x:row>
    <x:row r="2702" ht="20" customHeight="1">
      <x:c r="A2702" s="13" t="n">
        <x:v>45707.73611111111</x:v>
      </x:c>
      <x:c r="B2702" s="13" t="n">
        <x:v>45707.743055555555</x:v>
      </x:c>
      <x:c r="C2702" s="14" t="n">
        <x:v>45707</x:v>
      </x:c>
      <x:c r="D2702" s="15" t="n">
        <x:v>106</x:v>
      </x:c>
      <x:c r="E2702" s="12" t="n">
        <x:v>1038.9424605605382</x:v>
      </x:c>
      <x:c r="F2702" s="12" t="n">
        <x:v>1038.9424605605382</x:v>
      </x:c>
      <x:c r="G2702" s="12" t="n">
        <x:v>4.365814277055961</x:v>
      </x:c>
      <x:c r="H2702" s="12" t="n">
        <x:f>F2702+G2702</x:f>
        <x:v>1043.3082748375941</x:v>
      </x:c>
      <x:c r="I2702" s="12" t="n">
        <x:f>H2702-E2702</x:f>
        <x:v>4.365814277055961</x:v>
      </x:c>
      <x:c r="J2702" s="12" t="n">
        <x:v>0</x:v>
      </x:c>
      <x:c r="K2702" s="12" t="n">
        <x:f>H2702+J2702</x:f>
        <x:v>1043.3082748375941</x:v>
      </x:c>
      <x:c r="L2702" s="16" t="n">
        <x:v>0.976</x:v>
      </x:c>
      <x:c r="M2702" s="17" t="n">
        <x:f>F2702*L2702</x:f>
        <x:v>1014.0078415070852</x:v>
      </x:c>
      <x:c r="N2702" s="16" t="n">
        <x:f>L2702*'月度汇总'!$F$8</x:f>
        <x:v>1.464</x:v>
      </x:c>
      <x:c r="O2702" s="17" t="n">
        <x:f>G2702*N2702</x:f>
        <x:v>6.391552101609927</x:v>
      </x:c>
      <x:c r="P2702" s="16" t="n">
        <x:f>L2702*'月度汇总'!$F$10</x:f>
        <x:v>4.88</x:v>
      </x:c>
      <x:c r="Q2702" s="17" t="n">
        <x:f>J2702*P2702</x:f>
        <x:v>0</x:v>
      </x:c>
      <x:c r="R2702" s="12" t="n">
        <x:v>0</x:v>
      </x:c>
      <x:c r="S2702" s="17" t="n">
        <x:v>0</x:v>
      </x:c>
      <x:c r="T2702" s="19" t="n">
        <x:f>M2702+O2702+Q2702+S2702</x:f>
        <x:v>1020.3993936086952</x:v>
      </x:c>
      <x:c r="U2702" s="18" t="str">
        <x:f>TEXT(T2702,"0.00")&amp;"元"</x:f>
        <x:v>1020.40元</x:v>
      </x:c>
      <x:c r="V2702" s="12" t="n">
        <x:v>0</x:v>
      </x:c>
      <x:c r="W2702" s="12" t="n">
        <x:f>K2702-V2702</x:f>
        <x:v>1043.3082748375941</x:v>
      </x:c>
    </x:row>
    <x:row r="2703" ht="20" customHeight="1">
      <x:c r="A2703" s="13" t="n">
        <x:v>45707.743055555555</x:v>
      </x:c>
      <x:c r="B2703" s="13" t="n">
        <x:v>45707.75</x:v>
      </x:c>
      <x:c r="C2703" s="14" t="n">
        <x:v>45707</x:v>
      </x:c>
      <x:c r="D2703" s="15" t="n">
        <x:v>107</x:v>
      </x:c>
      <x:c r="E2703" s="12" t="n">
        <x:v>907.9433199496913</x:v>
      </x:c>
      <x:c r="F2703" s="12" t="n">
        <x:v>907.9433199496913</x:v>
      </x:c>
      <x:c r="G2703" s="12" t="n">
        <x:v>4.234134021431032</x:v>
      </x:c>
      <x:c r="H2703" s="12" t="n">
        <x:f>F2703+G2703</x:f>
        <x:v>912.1774539711223</x:v>
      </x:c>
      <x:c r="I2703" s="12" t="n">
        <x:f>H2703-E2703</x:f>
        <x:v>4.234134021431032</x:v>
      </x:c>
      <x:c r="J2703" s="12" t="n">
        <x:v>0</x:v>
      </x:c>
      <x:c r="K2703" s="12" t="n">
        <x:f>H2703+J2703</x:f>
        <x:v>912.1774539711223</x:v>
      </x:c>
      <x:c r="L2703" s="16" t="n">
        <x:v>1.0742</x:v>
      </x:c>
      <x:c r="M2703" s="17" t="n">
        <x:f>F2703*L2703</x:f>
        <x:v>975.3127142899584</x:v>
      </x:c>
      <x:c r="N2703" s="16" t="n">
        <x:f>L2703*'月度汇总'!$F$8</x:f>
        <x:v>1.6113</x:v>
      </x:c>
      <x:c r="O2703" s="17" t="n">
        <x:f>G2703*N2703</x:f>
        <x:v>6.822460148731822</x:v>
      </x:c>
      <x:c r="P2703" s="16" t="n">
        <x:f>L2703*'月度汇总'!$F$10</x:f>
        <x:v>5.371</x:v>
      </x:c>
      <x:c r="Q2703" s="17" t="n">
        <x:f>J2703*P2703</x:f>
        <x:v>0</x:v>
      </x:c>
      <x:c r="R2703" s="12" t="n">
        <x:v>0</x:v>
      </x:c>
      <x:c r="S2703" s="17" t="n">
        <x:v>0</x:v>
      </x:c>
      <x:c r="T2703" s="19" t="n">
        <x:f>M2703+O2703+Q2703+S2703</x:f>
        <x:v>982.1351744386902</x:v>
      </x:c>
      <x:c r="U2703" s="18" t="str">
        <x:f>TEXT(T2703,"0.00")&amp;"元"</x:f>
        <x:v>982.14元</x:v>
      </x:c>
      <x:c r="V2703" s="12" t="n">
        <x:v>0</x:v>
      </x:c>
      <x:c r="W2703" s="12" t="n">
        <x:f>K2703-V2703</x:f>
        <x:v>912.1774539711223</x:v>
      </x:c>
    </x:row>
    <x:row r="2704" ht="20" customHeight="1">
      <x:c r="A2704" s="13" t="n">
        <x:v>45707.75</x:v>
      </x:c>
      <x:c r="B2704" s="13" t="n">
        <x:v>45707.756944444445</x:v>
      </x:c>
      <x:c r="C2704" s="14" t="n">
        <x:v>45707</x:v>
      </x:c>
      <x:c r="D2704" s="15" t="n">
        <x:v>108</x:v>
      </x:c>
      <x:c r="E2704" s="12" t="n">
        <x:v>713.5396784062023</x:v>
      </x:c>
      <x:c r="F2704" s="12" t="n">
        <x:v>713.5396784062023</x:v>
      </x:c>
      <x:c r="G2704" s="12" t="n">
        <x:v>0</x:v>
      </x:c>
      <x:c r="H2704" s="12" t="n">
        <x:f>F2704+G2704</x:f>
        <x:v>713.5396784062023</x:v>
      </x:c>
      <x:c r="I2704" s="12" t="n">
        <x:f>H2704-E2704</x:f>
        <x:v>0</x:v>
      </x:c>
      <x:c r="J2704" s="12" t="n">
        <x:v>0</x:v>
      </x:c>
      <x:c r="K2704" s="12" t="n">
        <x:f>H2704+J2704</x:f>
        <x:v>713.5396784062023</x:v>
      </x:c>
      <x:c r="L2704" s="16" t="n">
        <x:v>1.2313</x:v>
      </x:c>
      <x:c r="M2704" s="17" t="n">
        <x:f>F2704*L2704</x:f>
        <x:v>878.5814060215569</x:v>
      </x:c>
      <x:c r="N2704" s="16" t="n">
        <x:f>L2704*'月度汇总'!$F$8</x:f>
        <x:v>1.84695</x:v>
      </x:c>
      <x:c r="O2704" s="17" t="n">
        <x:f>G2704*N2704</x:f>
        <x:v>0</x:v>
      </x:c>
      <x:c r="P2704" s="16" t="n">
        <x:f>L2704*'月度汇总'!$F$10</x:f>
        <x:v>6.1565</x:v>
      </x:c>
      <x:c r="Q2704" s="17" t="n">
        <x:f>J2704*P2704</x:f>
        <x:v>0</x:v>
      </x:c>
      <x:c r="R2704" s="12" t="n">
        <x:f>SUM('调减违约明细'!C1331:C1352)</x:f>
        <x:v>72.19469285190496</x:v>
      </x:c>
      <x:c r="S2704" s="17" t="n">
        <x:f>SUM('调减违约明细'!F1331:F1352)</x:f>
        <x:v>44.4466626542753</x:v>
      </x:c>
      <x:c r="T2704" s="19" t="n">
        <x:f>M2704+O2704+Q2704+S2704</x:f>
        <x:v>923.0280686758322</x:v>
      </x:c>
      <x:c r="U2704" s="18" t="str">
        <x:f>TEXT(T2704,"0.00")&amp;"元"</x:f>
        <x:v>923.03元</x:v>
      </x:c>
      <x:c r="V2704" s="12" t="n">
        <x:v>0</x:v>
      </x:c>
      <x:c r="W2704" s="12" t="n">
        <x:f>K2704-V2704</x:f>
        <x:v>713.5396784062023</x:v>
      </x:c>
    </x:row>
    <x:row r="2705" ht="20" customHeight="1">
      <x:c r="A2705" s="13" t="n">
        <x:v>45707.756944444445</x:v>
      </x:c>
      <x:c r="B2705" s="13" t="n">
        <x:v>45707.76388888889</x:v>
      </x:c>
      <x:c r="C2705" s="14" t="n">
        <x:v>45707</x:v>
      </x:c>
      <x:c r="D2705" s="15" t="n">
        <x:v>109</x:v>
      </x:c>
      <x:c r="E2705" s="12" t="n">
        <x:v>707.376766952784</x:v>
      </x:c>
      <x:c r="F2705" s="12" t="n">
        <x:v>707.376766952784</x:v>
      </x:c>
      <x:c r="G2705" s="12" t="n">
        <x:v>0</x:v>
      </x:c>
      <x:c r="H2705" s="12" t="n">
        <x:f>F2705+G2705</x:f>
        <x:v>707.376766952784</x:v>
      </x:c>
      <x:c r="I2705" s="12" t="n">
        <x:f>H2705-E2705</x:f>
        <x:v>0</x:v>
      </x:c>
      <x:c r="J2705" s="12" t="n">
        <x:v>0</x:v>
      </x:c>
      <x:c r="K2705" s="12" t="n">
        <x:f>H2705+J2705</x:f>
        <x:v>707.376766952784</x:v>
      </x:c>
      <x:c r="L2705" s="16" t="n">
        <x:v>1.2561</x:v>
      </x:c>
      <x:c r="M2705" s="17" t="n">
        <x:f>F2705*L2705</x:f>
        <x:v>888.535956969392</x:v>
      </x:c>
      <x:c r="N2705" s="16" t="n">
        <x:f>L2705*'月度汇总'!$F$8</x:f>
        <x:v>1.88415</x:v>
      </x:c>
      <x:c r="O2705" s="17" t="n">
        <x:f>G2705*N2705</x:f>
        <x:v>0</x:v>
      </x:c>
      <x:c r="P2705" s="16" t="n">
        <x:f>L2705*'月度汇总'!$F$10</x:f>
        <x:v>6.2805</x:v>
      </x:c>
      <x:c r="Q2705" s="17" t="n">
        <x:f>J2705*P2705</x:f>
        <x:v>0</x:v>
      </x:c>
      <x:c r="R2705" s="12" t="n">
        <x:v>0</x:v>
      </x:c>
      <x:c r="S2705" s="17" t="n">
        <x:v>0</x:v>
      </x:c>
      <x:c r="T2705" s="19" t="n">
        <x:f>M2705+O2705+Q2705+S2705</x:f>
        <x:v>888.535956969392</x:v>
      </x:c>
      <x:c r="U2705" s="18" t="str">
        <x:f>TEXT(T2705,"0.00")&amp;"元"</x:f>
        <x:v>888.54元</x:v>
      </x:c>
      <x:c r="V2705" s="12" t="n">
        <x:v>0</x:v>
      </x:c>
      <x:c r="W2705" s="12" t="n">
        <x:f>K2705-V2705</x:f>
        <x:v>707.376766952784</x:v>
      </x:c>
    </x:row>
    <x:row r="2706" ht="20" customHeight="1">
      <x:c r="A2706" s="13" t="n">
        <x:v>45707.76388888889</x:v>
      </x:c>
      <x:c r="B2706" s="13" t="n">
        <x:v>45707.77083333333</x:v>
      </x:c>
      <x:c r="C2706" s="14" t="n">
        <x:v>45707</x:v>
      </x:c>
      <x:c r="D2706" s="15" t="n">
        <x:v>110</x:v>
      </x:c>
      <x:c r="E2706" s="12" t="n">
        <x:v>735.418428844358</x:v>
      </x:c>
      <x:c r="F2706" s="12" t="n">
        <x:v>735.418428844358</x:v>
      </x:c>
      <x:c r="G2706" s="12" t="n">
        <x:v>0</x:v>
      </x:c>
      <x:c r="H2706" s="12" t="n">
        <x:f>F2706+G2706</x:f>
        <x:v>735.418428844358</x:v>
      </x:c>
      <x:c r="I2706" s="12" t="n">
        <x:f>H2706-E2706</x:f>
        <x:v>0</x:v>
      </x:c>
      <x:c r="J2706" s="12" t="n">
        <x:v>0</x:v>
      </x:c>
      <x:c r="K2706" s="12" t="n">
        <x:f>H2706+J2706</x:f>
        <x:v>735.418428844358</x:v>
      </x:c>
      <x:c r="L2706" s="16" t="n">
        <x:v>1.2447</x:v>
      </x:c>
      <x:c r="M2706" s="17" t="n">
        <x:f>F2706*L2706</x:f>
        <x:v>915.3753183825723</x:v>
      </x:c>
      <x:c r="N2706" s="16" t="n">
        <x:f>L2706*'月度汇总'!$F$8</x:f>
        <x:v>1.8670499999999999</x:v>
      </x:c>
      <x:c r="O2706" s="17" t="n">
        <x:f>G2706*N2706</x:f>
        <x:v>0</x:v>
      </x:c>
      <x:c r="P2706" s="16" t="n">
        <x:f>L2706*'月度汇总'!$F$10</x:f>
        <x:v>6.2235</x:v>
      </x:c>
      <x:c r="Q2706" s="17" t="n">
        <x:f>J2706*P2706</x:f>
        <x:v>0</x:v>
      </x:c>
      <x:c r="R2706" s="12" t="n">
        <x:v>0</x:v>
      </x:c>
      <x:c r="S2706" s="17" t="n">
        <x:v>0</x:v>
      </x:c>
      <x:c r="T2706" s="19" t="n">
        <x:f>M2706+O2706+Q2706+S2706</x:f>
        <x:v>915.3753183825723</x:v>
      </x:c>
      <x:c r="U2706" s="18" t="str">
        <x:f>TEXT(T2706,"0.00")&amp;"元"</x:f>
        <x:v>915.38元</x:v>
      </x:c>
      <x:c r="V2706" s="12" t="n">
        <x:v>0</x:v>
      </x:c>
      <x:c r="W2706" s="12" t="n">
        <x:f>K2706-V2706</x:f>
        <x:v>735.418428844358</x:v>
      </x:c>
    </x:row>
    <x:row r="2707" ht="20" customHeight="1">
      <x:c r="A2707" s="13" t="n">
        <x:v>45707.77083333333</x:v>
      </x:c>
      <x:c r="B2707" s="13" t="n">
        <x:v>45707.77777777778</x:v>
      </x:c>
      <x:c r="C2707" s="14" t="n">
        <x:v>45707</x:v>
      </x:c>
      <x:c r="D2707" s="15" t="n">
        <x:v>111</x:v>
      </x:c>
      <x:c r="E2707" s="12" t="n">
        <x:v>718.7428411732524</x:v>
      </x:c>
      <x:c r="F2707" s="12" t="n">
        <x:v>718.7428411732524</x:v>
      </x:c>
      <x:c r="G2707" s="12" t="n">
        <x:v>0</x:v>
      </x:c>
      <x:c r="H2707" s="12" t="n">
        <x:f>F2707+G2707</x:f>
        <x:v>718.7428411732524</x:v>
      </x:c>
      <x:c r="I2707" s="12" t="n">
        <x:f>H2707-E2707</x:f>
        <x:v>0</x:v>
      </x:c>
      <x:c r="J2707" s="12" t="n">
        <x:v>0</x:v>
      </x:c>
      <x:c r="K2707" s="12" t="n">
        <x:f>H2707+J2707</x:f>
        <x:v>718.7428411732524</x:v>
      </x:c>
      <x:c r="L2707" s="16" t="n">
        <x:v>1.2545</x:v>
      </x:c>
      <x:c r="M2707" s="17" t="n">
        <x:f>F2707*L2707</x:f>
        <x:v>901.662894251845</x:v>
      </x:c>
      <x:c r="N2707" s="16" t="n">
        <x:f>L2707*'月度汇总'!$F$8</x:f>
        <x:v>1.8817499999999998</x:v>
      </x:c>
      <x:c r="O2707" s="17" t="n">
        <x:f>G2707*N2707</x:f>
        <x:v>0</x:v>
      </x:c>
      <x:c r="P2707" s="16" t="n">
        <x:f>L2707*'月度汇总'!$F$10</x:f>
        <x:v>6.2725</x:v>
      </x:c>
      <x:c r="Q2707" s="17" t="n">
        <x:f>J2707*P2707</x:f>
        <x:v>0</x:v>
      </x:c>
      <x:c r="R2707" s="12" t="n">
        <x:v>0</x:v>
      </x:c>
      <x:c r="S2707" s="17" t="n">
        <x:v>0</x:v>
      </x:c>
      <x:c r="T2707" s="19" t="n">
        <x:f>M2707+O2707+Q2707+S2707</x:f>
        <x:v>901.662894251845</x:v>
      </x:c>
      <x:c r="U2707" s="18" t="str">
        <x:f>TEXT(T2707,"0.00")&amp;"元"</x:f>
        <x:v>901.66元</x:v>
      </x:c>
      <x:c r="V2707" s="12" t="n">
        <x:v>0</x:v>
      </x:c>
      <x:c r="W2707" s="12" t="n">
        <x:f>K2707-V2707</x:f>
        <x:v>718.7428411732524</x:v>
      </x:c>
    </x:row>
    <x:row r="2708" ht="20" customHeight="1">
      <x:c r="A2708" s="13" t="n">
        <x:v>45707.77777777778</x:v>
      </x:c>
      <x:c r="B2708" s="13" t="n">
        <x:v>45707.78472222222</x:v>
      </x:c>
      <x:c r="C2708" s="14" t="n">
        <x:v>45707</x:v>
      </x:c>
      <x:c r="D2708" s="15" t="n">
        <x:v>112</x:v>
      </x:c>
      <x:c r="E2708" s="12" t="n">
        <x:v>728.2483462172106</x:v>
      </x:c>
      <x:c r="F2708" s="12" t="n">
        <x:v>728.2483462172106</x:v>
      </x:c>
      <x:c r="G2708" s="12" t="n">
        <x:v>0</x:v>
      </x:c>
      <x:c r="H2708" s="12" t="n">
        <x:f>F2708+G2708</x:f>
        <x:v>728.2483462172106</x:v>
      </x:c>
      <x:c r="I2708" s="12" t="n">
        <x:f>H2708-E2708</x:f>
        <x:v>0</x:v>
      </x:c>
      <x:c r="J2708" s="12" t="n">
        <x:v>0</x:v>
      </x:c>
      <x:c r="K2708" s="12" t="n">
        <x:f>H2708+J2708</x:f>
        <x:v>728.2483462172106</x:v>
      </x:c>
      <x:c r="L2708" s="16" t="n">
        <x:v>1.2522</x:v>
      </x:c>
      <x:c r="M2708" s="17" t="n">
        <x:f>F2708*L2708</x:f>
        <x:v>911.9125791331911</x:v>
      </x:c>
      <x:c r="N2708" s="16" t="n">
        <x:f>L2708*'月度汇总'!$F$8</x:f>
        <x:v>1.8782999999999999</x:v>
      </x:c>
      <x:c r="O2708" s="17" t="n">
        <x:f>G2708*N2708</x:f>
        <x:v>0</x:v>
      </x:c>
      <x:c r="P2708" s="16" t="n">
        <x:f>L2708*'月度汇总'!$F$10</x:f>
        <x:v>6.261</x:v>
      </x:c>
      <x:c r="Q2708" s="17" t="n">
        <x:f>J2708*P2708</x:f>
        <x:v>0</x:v>
      </x:c>
      <x:c r="R2708" s="12" t="n">
        <x:v>0</x:v>
      </x:c>
      <x:c r="S2708" s="17" t="n">
        <x:v>0</x:v>
      </x:c>
      <x:c r="T2708" s="19" t="n">
        <x:f>M2708+O2708+Q2708+S2708</x:f>
        <x:v>911.9125791331911</x:v>
      </x:c>
      <x:c r="U2708" s="18" t="str">
        <x:f>TEXT(T2708,"0.00")&amp;"元"</x:f>
        <x:v>911.91元</x:v>
      </x:c>
      <x:c r="V2708" s="12" t="n">
        <x:v>0</x:v>
      </x:c>
      <x:c r="W2708" s="12" t="n">
        <x:f>K2708-V2708</x:f>
        <x:v>728.2483462172106</x:v>
      </x:c>
    </x:row>
    <x:row r="2709" ht="20" customHeight="1">
      <x:c r="A2709" s="13" t="n">
        <x:v>45707.78472222222</x:v>
      </x:c>
      <x:c r="B2709" s="13" t="n">
        <x:v>45707.79166666667</x:v>
      </x:c>
      <x:c r="C2709" s="14" t="n">
        <x:v>45707</x:v>
      </x:c>
      <x:c r="D2709" s="15" t="n">
        <x:v>113</x:v>
      </x:c>
      <x:c r="E2709" s="12" t="n">
        <x:v>58.73990168569219</x:v>
      </x:c>
      <x:c r="F2709" s="12" t="n">
        <x:v>58.73990168569219</x:v>
      </x:c>
      <x:c r="G2709" s="12" t="n">
        <x:v>34.43723720356604</x:v>
      </x:c>
      <x:c r="H2709" s="12" t="n">
        <x:f>F2709+G2709</x:f>
        <x:v>93.17713888925823</x:v>
      </x:c>
      <x:c r="I2709" s="12" t="n">
        <x:f>H2709-E2709</x:f>
        <x:v>34.43723720356604</x:v>
      </x:c>
      <x:c r="J2709" s="12" t="n">
        <x:v>0</x:v>
      </x:c>
      <x:c r="K2709" s="12" t="n">
        <x:f>H2709+J2709</x:f>
        <x:v>93.17713888925823</x:v>
      </x:c>
      <x:c r="L2709" s="16" t="n">
        <x:v>1.2881</x:v>
      </x:c>
      <x:c r="M2709" s="17" t="n">
        <x:f>F2709*L2709</x:f>
        <x:v>75.6628673613401</x:v>
      </x:c>
      <x:c r="N2709" s="16" t="n">
        <x:f>L2709*'月度汇总'!$F$8</x:f>
        <x:v>1.93215</x:v>
      </x:c>
      <x:c r="O2709" s="17" t="n">
        <x:f>G2709*N2709</x:f>
        <x:v>66.53790786287013</x:v>
      </x:c>
      <x:c r="P2709" s="16" t="n">
        <x:f>L2709*'月度汇总'!$F$10</x:f>
        <x:v>6.4405</x:v>
      </x:c>
      <x:c r="Q2709" s="17" t="n">
        <x:f>J2709*P2709</x:f>
        <x:v>0</x:v>
      </x:c>
      <x:c r="R2709" s="12" t="n">
        <x:v>0</x:v>
      </x:c>
      <x:c r="S2709" s="17" t="n">
        <x:v>0</x:v>
      </x:c>
      <x:c r="T2709" s="19" t="n">
        <x:f>M2709+O2709+Q2709+S2709</x:f>
        <x:v>142.20077522421025</x:v>
      </x:c>
      <x:c r="U2709" s="18" t="str">
        <x:f>TEXT(T2709,"0.00")&amp;"元"</x:f>
        <x:v>142.20元</x:v>
      </x:c>
      <x:c r="V2709" s="12" t="n">
        <x:v>0</x:v>
      </x:c>
      <x:c r="W2709" s="12" t="n">
        <x:f>K2709-V2709</x:f>
        <x:v>93.17713888925823</x:v>
      </x:c>
    </x:row>
    <x:row r="2710" ht="20" customHeight="1">
      <x:c r="A2710" s="13" t="n">
        <x:v>45707.79166666667</x:v>
      </x:c>
      <x:c r="B2710" s="13" t="n">
        <x:v>45707.79861111111</x:v>
      </x:c>
      <x:c r="C2710" s="14" t="n">
        <x:v>45707</x:v>
      </x:c>
      <x:c r="D2710" s="15" t="n">
        <x:v>114</x:v>
      </x:c>
      <x:c r="E2710" s="12" t="n">
        <x:v>0</x:v>
      </x:c>
      <x:c r="F2710" s="12" t="n">
        <x:v>0</x:v>
      </x:c>
      <x:c r="G2710" s="12" t="n">
        <x:v>1.459337733987013</x:v>
      </x:c>
      <x:c r="H2710" s="12" t="n">
        <x:f>F2710+G2710</x:f>
        <x:v>1.459337733987013</x:v>
      </x:c>
      <x:c r="I2710" s="12" t="n">
        <x:f>H2710-E2710</x:f>
        <x:v>1.459337733987013</x:v>
      </x:c>
      <x:c r="J2710" s="12" t="n">
        <x:v>0</x:v>
      </x:c>
      <x:c r="K2710" s="12" t="n">
        <x:f>H2710+J2710</x:f>
        <x:v>1.459337733987013</x:v>
      </x:c>
      <x:c r="L2710" s="16" t="n">
        <x:v>1.3466</x:v>
      </x:c>
      <x:c r="M2710" s="17" t="n">
        <x:f>F2710*L2710</x:f>
        <x:v>0</x:v>
      </x:c>
      <x:c r="N2710" s="16" t="n">
        <x:f>L2710*'月度汇总'!$F$8</x:f>
        <x:v>2.0199</x:v>
      </x:c>
      <x:c r="O2710" s="17" t="n">
        <x:f>G2710*N2710</x:f>
        <x:v>2.9477162888803674</x:v>
      </x:c>
      <x:c r="P2710" s="16" t="n">
        <x:f>L2710*'月度汇总'!$F$10</x:f>
        <x:v>6.7330000000000005</x:v>
      </x:c>
      <x:c r="Q2710" s="17" t="n">
        <x:f>J2710*P2710</x:f>
        <x:v>0</x:v>
      </x:c>
      <x:c r="R2710" s="12" t="n">
        <x:v>0</x:v>
      </x:c>
      <x:c r="S2710" s="17" t="n">
        <x:v>0</x:v>
      </x:c>
      <x:c r="T2710" s="19" t="n">
        <x:f>M2710+O2710+Q2710+S2710</x:f>
        <x:v>2.9477162888803674</x:v>
      </x:c>
      <x:c r="U2710" s="18" t="str">
        <x:f>TEXT(T2710,"0.00")&amp;"元"</x:f>
        <x:v>2.95元</x:v>
      </x:c>
      <x:c r="V2710" s="12" t="n">
        <x:v>0</x:v>
      </x:c>
      <x:c r="W2710" s="12" t="n">
        <x:f>K2710-V2710</x:f>
        <x:v>1.459337733987013</x:v>
      </x:c>
    </x:row>
    <x:row r="2711" ht="20" customHeight="1">
      <x:c r="A2711" s="13" t="n">
        <x:v>45707.79861111111</x:v>
      </x:c>
      <x:c r="B2711" s="13" t="n">
        <x:v>45707.805555555555</x:v>
      </x:c>
      <x:c r="C2711" s="14" t="n">
        <x:v>45707</x:v>
      </x:c>
      <x:c r="D2711" s="15" t="n">
        <x:v>115</x:v>
      </x:c>
      <x:c r="E2711" s="12" t="n">
        <x:v>0</x:v>
      </x:c>
      <x:c r="F2711" s="12" t="n">
        <x:v>0</x:v>
      </x:c>
      <x:c r="G2711" s="12" t="n">
        <x:v>0</x:v>
      </x:c>
      <x:c r="H2711" s="12" t="n">
        <x:f>F2711+G2711</x:f>
        <x:v>0</x:v>
      </x:c>
      <x:c r="I2711" s="12" t="n">
        <x:f>H2711-E2711</x:f>
        <x:v>0</x:v>
      </x:c>
      <x:c r="J2711" s="12" t="n">
        <x:v>0</x:v>
      </x:c>
      <x:c r="K2711" s="12" t="n">
        <x:f>H2711+J2711</x:f>
        <x:v>0</x:v>
      </x:c>
      <x:c r="L2711" s="16" t="n">
        <x:v>1.3523</x:v>
      </x:c>
      <x:c r="M2711" s="17" t="n">
        <x:f>F2711*L2711</x:f>
        <x:v>0</x:v>
      </x:c>
      <x:c r="N2711" s="16" t="n">
        <x:f>L2711*'月度汇总'!$F$8</x:f>
        <x:v>2.0284500000000003</x:v>
      </x:c>
      <x:c r="O2711" s="17" t="n">
        <x:f>G2711*N2711</x:f>
        <x:v>0</x:v>
      </x:c>
      <x:c r="P2711" s="16" t="n">
        <x:f>L2711*'月度汇总'!$F$10</x:f>
        <x:v>6.7615</x:v>
      </x:c>
      <x:c r="Q2711" s="17" t="n">
        <x:f>J2711*P2711</x:f>
        <x:v>0</x:v>
      </x:c>
      <x:c r="R2711" s="12" t="n">
        <x:v>0</x:v>
      </x:c>
      <x:c r="S2711" s="17" t="n">
        <x:v>0</x:v>
      </x:c>
      <x:c r="T2711" s="19" t="n">
        <x:f>M2711+O2711+Q2711+S2711</x:f>
        <x:v>0</x:v>
      </x:c>
      <x:c r="U2711" s="18" t="str">
        <x:f>TEXT(T2711,"0.00")&amp;"元"</x:f>
        <x:v>0.00元</x:v>
      </x:c>
      <x:c r="V2711" s="12" t="n">
        <x:v>0</x:v>
      </x:c>
      <x:c r="W2711" s="12" t="n">
        <x:f>K2711-V2711</x:f>
        <x:v>0</x:v>
      </x:c>
    </x:row>
    <x:row r="2712" ht="20" customHeight="1">
      <x:c r="A2712" s="13" t="n">
        <x:v>45707.805555555555</x:v>
      </x:c>
      <x:c r="B2712" s="13" t="n">
        <x:v>45707.8125</x:v>
      </x:c>
      <x:c r="C2712" s="14" t="n">
        <x:v>45707</x:v>
      </x:c>
      <x:c r="D2712" s="15" t="n">
        <x:v>116</x:v>
      </x:c>
      <x:c r="E2712" s="12" t="n">
        <x:v>31.750966446875395</x:v>
      </x:c>
      <x:c r="F2712" s="12" t="n">
        <x:v>31.750966446875395</x:v>
      </x:c>
      <x:c r="G2712" s="12" t="n">
        <x:v>2.1826084958989895</x:v>
      </x:c>
      <x:c r="H2712" s="12" t="n">
        <x:f>F2712+G2712</x:f>
        <x:v>33.933574942774385</x:v>
      </x:c>
      <x:c r="I2712" s="12" t="n">
        <x:f>H2712-E2712</x:f>
        <x:v>2.1826084958989895</x:v>
      </x:c>
      <x:c r="J2712" s="12" t="n">
        <x:v>0</x:v>
      </x:c>
      <x:c r="K2712" s="12" t="n">
        <x:f>H2712+J2712</x:f>
        <x:v>33.933574942774385</x:v>
      </x:c>
      <x:c r="L2712" s="16" t="n">
        <x:v>1.3445</x:v>
      </x:c>
      <x:c r="M2712" s="17" t="n">
        <x:f>F2712*L2712</x:f>
        <x:v>42.68917438782397</x:v>
      </x:c>
      <x:c r="N2712" s="16" t="n">
        <x:f>L2712*'月度汇总'!$F$8</x:f>
        <x:v>2.01675</x:v>
      </x:c>
      <x:c r="O2712" s="17" t="n">
        <x:f>G2712*N2712</x:f>
        <x:v>4.401775684104288</x:v>
      </x:c>
      <x:c r="P2712" s="16" t="n">
        <x:f>L2712*'月度汇总'!$F$10</x:f>
        <x:v>6.7225</x:v>
      </x:c>
      <x:c r="Q2712" s="17" t="n">
        <x:f>J2712*P2712</x:f>
        <x:v>0</x:v>
      </x:c>
      <x:c r="R2712" s="12" t="n">
        <x:v>0</x:v>
      </x:c>
      <x:c r="S2712" s="17" t="n">
        <x:v>0</x:v>
      </x:c>
      <x:c r="T2712" s="19" t="n">
        <x:f>M2712+O2712+Q2712+S2712</x:f>
        <x:v>47.090950071928255</x:v>
      </x:c>
      <x:c r="U2712" s="18" t="str">
        <x:f>TEXT(T2712,"0.00")&amp;"元"</x:f>
        <x:v>47.09元</x:v>
      </x:c>
      <x:c r="V2712" s="12" t="n">
        <x:v>0</x:v>
      </x:c>
      <x:c r="W2712" s="12" t="n">
        <x:f>K2712-V2712</x:f>
        <x:v>33.933574942774385</x:v>
      </x:c>
    </x:row>
    <x:row r="2713" ht="20" customHeight="1">
      <x:c r="A2713" s="13" t="n">
        <x:v>45707.8125</x:v>
      </x:c>
      <x:c r="B2713" s="13" t="n">
        <x:v>45707.819444444445</x:v>
      </x:c>
      <x:c r="C2713" s="14" t="n">
        <x:v>45707</x:v>
      </x:c>
      <x:c r="D2713" s="15" t="n">
        <x:v>117</x:v>
      </x:c>
      <x:c r="E2713" s="12" t="n">
        <x:v>22.153960414749122</x:v>
      </x:c>
      <x:c r="F2713" s="12" t="n">
        <x:v>22.153960414749122</x:v>
      </x:c>
      <x:c r="G2713" s="12" t="n">
        <x:v>7.87427525239093</x:v>
      </x:c>
      <x:c r="H2713" s="12" t="n">
        <x:f>F2713+G2713</x:f>
        <x:v>30.028235667140052</x:v>
      </x:c>
      <x:c r="I2713" s="12" t="n">
        <x:f>H2713-E2713</x:f>
        <x:v>7.87427525239093</x:v>
      </x:c>
      <x:c r="J2713" s="12" t="n">
        <x:v>0</x:v>
      </x:c>
      <x:c r="K2713" s="12" t="n">
        <x:f>H2713+J2713</x:f>
        <x:v>30.028235667140052</x:v>
      </x:c>
      <x:c r="L2713" s="16" t="n">
        <x:v>1.3483</x:v>
      </x:c>
      <x:c r="M2713" s="17" t="n">
        <x:f>F2713*L2713</x:f>
        <x:v>29.87018482720624</x:v>
      </x:c>
      <x:c r="N2713" s="16" t="n">
        <x:f>L2713*'月度汇总'!$F$8</x:f>
        <x:v>2.02245</x:v>
      </x:c>
      <x:c r="O2713" s="17" t="n">
        <x:f>G2713*N2713</x:f>
        <x:v>15.925327984198038</x:v>
      </x:c>
      <x:c r="P2713" s="16" t="n">
        <x:f>L2713*'月度汇总'!$F$10</x:f>
        <x:v>6.7415</x:v>
      </x:c>
      <x:c r="Q2713" s="17" t="n">
        <x:f>J2713*P2713</x:f>
        <x:v>0</x:v>
      </x:c>
      <x:c r="R2713" s="12" t="n">
        <x:v>0</x:v>
      </x:c>
      <x:c r="S2713" s="17" t="n">
        <x:v>0</x:v>
      </x:c>
      <x:c r="T2713" s="19" t="n">
        <x:f>M2713+O2713+Q2713+S2713</x:f>
        <x:v>45.79551281140428</x:v>
      </x:c>
      <x:c r="U2713" s="18" t="str">
        <x:f>TEXT(T2713,"0.00")&amp;"元"</x:f>
        <x:v>45.80元</x:v>
      </x:c>
      <x:c r="V2713" s="12" t="n">
        <x:v>0</x:v>
      </x:c>
      <x:c r="W2713" s="12" t="n">
        <x:f>K2713-V2713</x:f>
        <x:v>30.028235667140052</x:v>
      </x:c>
    </x:row>
    <x:row r="2714" ht="20" customHeight="1">
      <x:c r="A2714" s="13" t="n">
        <x:v>45707.819444444445</x:v>
      </x:c>
      <x:c r="B2714" s="13" t="n">
        <x:v>45707.82638888889</x:v>
      </x:c>
      <x:c r="C2714" s="14" t="n">
        <x:v>45707</x:v>
      </x:c>
      <x:c r="D2714" s="15" t="n">
        <x:v>118</x:v>
      </x:c>
      <x:c r="E2714" s="12" t="n">
        <x:v>7.481622344591415</x:v>
      </x:c>
      <x:c r="F2714" s="12" t="n">
        <x:v>7.481622344591415</x:v>
      </x:c>
      <x:c r="G2714" s="12" t="n">
        <x:v>0</x:v>
      </x:c>
      <x:c r="H2714" s="12" t="n">
        <x:f>F2714+G2714</x:f>
        <x:v>7.481622344591415</x:v>
      </x:c>
      <x:c r="I2714" s="12" t="n">
        <x:f>H2714-E2714</x:f>
        <x:v>0</x:v>
      </x:c>
      <x:c r="J2714" s="12" t="n">
        <x:v>0</x:v>
      </x:c>
      <x:c r="K2714" s="12" t="n">
        <x:f>H2714+J2714</x:f>
        <x:v>7.481622344591415</x:v>
      </x:c>
      <x:c r="L2714" s="16" t="n">
        <x:v>1.349</x:v>
      </x:c>
      <x:c r="M2714" s="17" t="n">
        <x:f>F2714*L2714</x:f>
        <x:v>10.092708542853819</x:v>
      </x:c>
      <x:c r="N2714" s="16" t="n">
        <x:f>L2714*'月度汇总'!$F$8</x:f>
        <x:v>2.0235</x:v>
      </x:c>
      <x:c r="O2714" s="17" t="n">
        <x:f>G2714*N2714</x:f>
        <x:v>0</x:v>
      </x:c>
      <x:c r="P2714" s="16" t="n">
        <x:f>L2714*'月度汇总'!$F$10</x:f>
        <x:v>6.745</x:v>
      </x:c>
      <x:c r="Q2714" s="17" t="n">
        <x:f>J2714*P2714</x:f>
        <x:v>0</x:v>
      </x:c>
      <x:c r="R2714" s="12" t="n">
        <x:v>0</x:v>
      </x:c>
      <x:c r="S2714" s="17" t="n">
        <x:v>0</x:v>
      </x:c>
      <x:c r="T2714" s="19" t="n">
        <x:f>M2714+O2714+Q2714+S2714</x:f>
        <x:v>10.092708542853819</x:v>
      </x:c>
      <x:c r="U2714" s="18" t="str">
        <x:f>TEXT(T2714,"0.00")&amp;"元"</x:f>
        <x:v>10.09元</x:v>
      </x:c>
      <x:c r="V2714" s="12" t="n">
        <x:v>0</x:v>
      </x:c>
      <x:c r="W2714" s="12" t="n">
        <x:f>K2714-V2714</x:f>
        <x:v>7.481622344591415</x:v>
      </x:c>
    </x:row>
    <x:row r="2715" ht="20" customHeight="1">
      <x:c r="A2715" s="13" t="n">
        <x:v>45707.82638888889</x:v>
      </x:c>
      <x:c r="B2715" s="13" t="n">
        <x:v>45707.83333333333</x:v>
      </x:c>
      <x:c r="C2715" s="14" t="n">
        <x:v>45707</x:v>
      </x:c>
      <x:c r="D2715" s="15" t="n">
        <x:v>119</x:v>
      </x:c>
      <x:c r="E2715" s="12" t="n">
        <x:v>0</x:v>
      </x:c>
      <x:c r="F2715" s="12" t="n">
        <x:v>0</x:v>
      </x:c>
      <x:c r="G2715" s="12" t="n">
        <x:v>5.642447078418741</x:v>
      </x:c>
      <x:c r="H2715" s="12" t="n">
        <x:f>F2715+G2715</x:f>
        <x:v>5.642447078418741</x:v>
      </x:c>
      <x:c r="I2715" s="12" t="n">
        <x:f>H2715-E2715</x:f>
        <x:v>5.642447078418741</x:v>
      </x:c>
      <x:c r="J2715" s="12" t="n">
        <x:v>0</x:v>
      </x:c>
      <x:c r="K2715" s="12" t="n">
        <x:f>H2715+J2715</x:f>
        <x:v>5.642447078418741</x:v>
      </x:c>
      <x:c r="L2715" s="16" t="n">
        <x:v>1.3473</x:v>
      </x:c>
      <x:c r="M2715" s="17" t="n">
        <x:f>F2715*L2715</x:f>
        <x:v>0</x:v>
      </x:c>
      <x:c r="N2715" s="16" t="n">
        <x:f>L2715*'月度汇总'!$F$8</x:f>
        <x:v>2.02095</x:v>
      </x:c>
      <x:c r="O2715" s="17" t="n">
        <x:f>G2715*N2715</x:f>
        <x:v>11.403103423130354</x:v>
      </x:c>
      <x:c r="P2715" s="16" t="n">
        <x:f>L2715*'月度汇总'!$F$10</x:f>
        <x:v>6.7364999999999995</x:v>
      </x:c>
      <x:c r="Q2715" s="17" t="n">
        <x:f>J2715*P2715</x:f>
        <x:v>0</x:v>
      </x:c>
      <x:c r="R2715" s="12" t="n">
        <x:v>0</x:v>
      </x:c>
      <x:c r="S2715" s="17" t="n">
        <x:v>0</x:v>
      </x:c>
      <x:c r="T2715" s="19" t="n">
        <x:f>M2715+O2715+Q2715+S2715</x:f>
        <x:v>11.403103423130354</x:v>
      </x:c>
      <x:c r="U2715" s="18" t="str">
        <x:f>TEXT(T2715,"0.00")&amp;"元"</x:f>
        <x:v>11.40元</x:v>
      </x:c>
      <x:c r="V2715" s="12" t="n">
        <x:v>0</x:v>
      </x:c>
      <x:c r="W2715" s="12" t="n">
        <x:f>K2715-V2715</x:f>
        <x:v>5.642447078418741</x:v>
      </x:c>
    </x:row>
    <x:row r="2716" ht="20" customHeight="1">
      <x:c r="A2716" s="13" t="n">
        <x:v>45707.83333333333</x:v>
      </x:c>
      <x:c r="B2716" s="13" t="n">
        <x:v>45707.84027777778</x:v>
      </x:c>
      <x:c r="C2716" s="14" t="n">
        <x:v>45707</x:v>
      </x:c>
      <x:c r="D2716" s="15" t="n">
        <x:v>120</x:v>
      </x:c>
      <x:c r="E2716" s="12" t="n">
        <x:v>8.67210768846303</x:v>
      </x:c>
      <x:c r="F2716" s="12" t="n">
        <x:v>8.67210768846303</x:v>
      </x:c>
      <x:c r="G2716" s="12" t="n">
        <x:v>3.1097578820526905</x:v>
      </x:c>
      <x:c r="H2716" s="12" t="n">
        <x:f>F2716+G2716</x:f>
        <x:v>11.78186557051572</x:v>
      </x:c>
      <x:c r="I2716" s="12" t="n">
        <x:f>H2716-E2716</x:f>
        <x:v>3.1097578820526905</x:v>
      </x:c>
      <x:c r="J2716" s="12" t="n">
        <x:v>3.1581344394843347</x:v>
      </x:c>
      <x:c r="K2716" s="12" t="n">
        <x:f>H2716+J2716</x:f>
        <x:v>14.940000010000055</x:v>
      </x:c>
      <x:c r="L2716" s="16" t="n">
        <x:v>1.3482</x:v>
      </x:c>
      <x:c r="M2716" s="17" t="n">
        <x:f>F2716*L2716</x:f>
        <x:v>11.691735585585857</x:v>
      </x:c>
      <x:c r="N2716" s="16" t="n">
        <x:f>L2716*'月度汇总'!$F$8</x:f>
        <x:v>2.0223</x:v>
      </x:c>
      <x:c r="O2716" s="17" t="n">
        <x:f>G2716*N2716</x:f>
        <x:v>6.288863364875156</x:v>
      </x:c>
      <x:c r="P2716" s="16" t="n">
        <x:f>L2716*'月度汇总'!$F$10</x:f>
        <x:v>6.7410000000000005</x:v>
      </x:c>
      <x:c r="Q2716" s="17" t="n">
        <x:f>J2716*P2716</x:f>
        <x:v>21.288984256563904</x:v>
      </x:c>
      <x:c r="R2716" s="12" t="n">
        <x:v>0</x:v>
      </x:c>
      <x:c r="S2716" s="17" t="n">
        <x:v>0</x:v>
      </x:c>
      <x:c r="T2716" s="19" t="n">
        <x:f>M2716+O2716+Q2716+S2716</x:f>
        <x:v>39.269583207024915</x:v>
      </x:c>
      <x:c r="U2716" s="18" t="str">
        <x:f>TEXT(T2716,"0.00")&amp;"元"</x:f>
        <x:v>39.27元</x:v>
      </x:c>
      <x:c r="V2716" s="12" t="n">
        <x:v>0</x:v>
      </x:c>
      <x:c r="W2716" s="12" t="n">
        <x:f>K2716-V2716</x:f>
        <x:v>14.940000010000055</x:v>
      </x:c>
    </x:row>
    <x:row r="2717" ht="20" customHeight="1">
      <x:c r="A2717" s="13" t="n">
        <x:v>45707.84027777778</x:v>
      </x:c>
      <x:c r="B2717" s="13" t="n">
        <x:v>45707.84722222222</x:v>
      </x:c>
      <x:c r="C2717" s="14" t="n">
        <x:v>45707</x:v>
      </x:c>
      <x:c r="D2717" s="15" t="n">
        <x:v>121</x:v>
      </x:c>
      <x:c r="E2717" s="12" t="n">
        <x:v>0</x:v>
      </x:c>
      <x:c r="F2717" s="12" t="n">
        <x:v>0</x:v>
      </x:c>
      <x:c r="G2717" s="12" t="n">
        <x:v>0</x:v>
      </x:c>
      <x:c r="H2717" s="12" t="n">
        <x:f>F2717+G2717</x:f>
        <x:v>0</x:v>
      </x:c>
      <x:c r="I2717" s="12" t="n">
        <x:f>H2717-E2717</x:f>
        <x:v>0</x:v>
      </x:c>
      <x:c r="J2717" s="12" t="n">
        <x:v>0</x:v>
      </x:c>
      <x:c r="K2717" s="12" t="n">
        <x:f>H2717+J2717</x:f>
        <x:v>0</x:v>
      </x:c>
      <x:c r="L2717" s="16" t="n">
        <x:v>1.3513</x:v>
      </x:c>
      <x:c r="M2717" s="17" t="n">
        <x:f>F2717*L2717</x:f>
        <x:v>0</x:v>
      </x:c>
      <x:c r="N2717" s="16" t="n">
        <x:f>L2717*'月度汇总'!$F$8</x:f>
        <x:v>2.02695</x:v>
      </x:c>
      <x:c r="O2717" s="17" t="n">
        <x:f>G2717*N2717</x:f>
        <x:v>0</x:v>
      </x:c>
      <x:c r="P2717" s="16" t="n">
        <x:f>L2717*'月度汇总'!$F$10</x:f>
        <x:v>6.7565</x:v>
      </x:c>
      <x:c r="Q2717" s="17" t="n">
        <x:f>J2717*P2717</x:f>
        <x:v>0</x:v>
      </x:c>
      <x:c r="R2717" s="12" t="n">
        <x:v>0</x:v>
      </x:c>
      <x:c r="S2717" s="17" t="n">
        <x:v>0</x:v>
      </x:c>
      <x:c r="T2717" s="19" t="n">
        <x:f>M2717+O2717+Q2717+S2717</x:f>
        <x:v>0</x:v>
      </x:c>
      <x:c r="U2717" s="18" t="str">
        <x:f>TEXT(T2717,"0.00")&amp;"元"</x:f>
        <x:v>0.00元</x:v>
      </x:c>
      <x:c r="V2717" s="12" t="n">
        <x:v>0</x:v>
      </x:c>
      <x:c r="W2717" s="12" t="n">
        <x:f>K2717-V2717</x:f>
        <x:v>0</x:v>
      </x:c>
    </x:row>
    <x:row r="2718" ht="20" customHeight="1">
      <x:c r="A2718" s="13" t="n">
        <x:v>45707.84722222222</x:v>
      </x:c>
      <x:c r="B2718" s="13" t="n">
        <x:v>45707.85416666667</x:v>
      </x:c>
      <x:c r="C2718" s="14" t="n">
        <x:v>45707</x:v>
      </x:c>
      <x:c r="D2718" s="15" t="n">
        <x:v>122</x:v>
      </x:c>
      <x:c r="E2718" s="12" t="n">
        <x:v>0.21434306908599865</x:v>
      </x:c>
      <x:c r="F2718" s="12" t="n">
        <x:v>0.21434306908599865</x:v>
      </x:c>
      <x:c r="G2718" s="12" t="n">
        <x:v>2.7482822002043577</x:v>
      </x:c>
      <x:c r="H2718" s="12" t="n">
        <x:f>F2718+G2718</x:f>
        <x:v>2.9626252692903563</x:v>
      </x:c>
      <x:c r="I2718" s="12" t="n">
        <x:f>H2718-E2718</x:f>
        <x:v>2.7482822002043577</x:v>
      </x:c>
      <x:c r="J2718" s="12" t="n">
        <x:v>0</x:v>
      </x:c>
      <x:c r="K2718" s="12" t="n">
        <x:f>H2718+J2718</x:f>
        <x:v>2.9626252692903563</x:v>
      </x:c>
      <x:c r="L2718" s="16" t="n">
        <x:v>1.34</x:v>
      </x:c>
      <x:c r="M2718" s="17" t="n">
        <x:f>F2718*L2718</x:f>
        <x:v>0.2872197125752382</x:v>
      </x:c>
      <x:c r="N2718" s="16" t="n">
        <x:f>L2718*'月度汇总'!$F$8</x:f>
        <x:v>2.0100000000000002</x:v>
      </x:c>
      <x:c r="O2718" s="17" t="n">
        <x:f>G2718*N2718</x:f>
        <x:v>5.5240472224107595</x:v>
      </x:c>
      <x:c r="P2718" s="16" t="n">
        <x:f>L2718*'月度汇总'!$F$10</x:f>
        <x:v>6.7</x:v>
      </x:c>
      <x:c r="Q2718" s="17" t="n">
        <x:f>J2718*P2718</x:f>
        <x:v>0</x:v>
      </x:c>
      <x:c r="R2718" s="12" t="n">
        <x:v>0</x:v>
      </x:c>
      <x:c r="S2718" s="17" t="n">
        <x:v>0</x:v>
      </x:c>
      <x:c r="T2718" s="19" t="n">
        <x:f>M2718+O2718+Q2718+S2718</x:f>
        <x:v>5.811266934985998</x:v>
      </x:c>
      <x:c r="U2718" s="18" t="str">
        <x:f>TEXT(T2718,"0.00")&amp;"元"</x:f>
        <x:v>5.81元</x:v>
      </x:c>
      <x:c r="V2718" s="12" t="n">
        <x:v>0</x:v>
      </x:c>
      <x:c r="W2718" s="12" t="n">
        <x:f>K2718-V2718</x:f>
        <x:v>2.9626252692903563</x:v>
      </x:c>
    </x:row>
    <x:row r="2719" ht="20" customHeight="1">
      <x:c r="A2719" s="13" t="n">
        <x:v>45707.85416666667</x:v>
      </x:c>
      <x:c r="B2719" s="13" t="n">
        <x:v>45707.86111111111</x:v>
      </x:c>
      <x:c r="C2719" s="14" t="n">
        <x:v>45707</x:v>
      </x:c>
      <x:c r="D2719" s="15" t="n">
        <x:v>123</x:v>
      </x:c>
      <x:c r="E2719" s="12" t="n">
        <x:v>0</x:v>
      </x:c>
      <x:c r="F2719" s="12" t="n">
        <x:v>0</x:v>
      </x:c>
      <x:c r="G2719" s="12" t="n">
        <x:v>0</x:v>
      </x:c>
      <x:c r="H2719" s="12" t="n">
        <x:f>F2719+G2719</x:f>
        <x:v>0</x:v>
      </x:c>
      <x:c r="I2719" s="12" t="n">
        <x:f>H2719-E2719</x:f>
        <x:v>0</x:v>
      </x:c>
      <x:c r="J2719" s="12" t="n">
        <x:v>0</x:v>
      </x:c>
      <x:c r="K2719" s="12" t="n">
        <x:f>H2719+J2719</x:f>
        <x:v>0</x:v>
      </x:c>
      <x:c r="L2719" s="16" t="n">
        <x:v>1.3489</x:v>
      </x:c>
      <x:c r="M2719" s="17" t="n">
        <x:f>F2719*L2719</x:f>
        <x:v>0</x:v>
      </x:c>
      <x:c r="N2719" s="16" t="n">
        <x:f>L2719*'月度汇总'!$F$8</x:f>
        <x:v>2.0233499999999998</x:v>
      </x:c>
      <x:c r="O2719" s="17" t="n">
        <x:f>G2719*N2719</x:f>
        <x:v>0</x:v>
      </x:c>
      <x:c r="P2719" s="16" t="n">
        <x:f>L2719*'月度汇总'!$F$10</x:f>
        <x:v>6.7445</x:v>
      </x:c>
      <x:c r="Q2719" s="17" t="n">
        <x:f>J2719*P2719</x:f>
        <x:v>0</x:v>
      </x:c>
      <x:c r="R2719" s="12" t="n">
        <x:v>0</x:v>
      </x:c>
      <x:c r="S2719" s="17" t="n">
        <x:v>0</x:v>
      </x:c>
      <x:c r="T2719" s="19" t="n">
        <x:f>M2719+O2719+Q2719+S2719</x:f>
        <x:v>0</x:v>
      </x:c>
      <x:c r="U2719" s="18" t="str">
        <x:f>TEXT(T2719,"0.00")&amp;"元"</x:f>
        <x:v>0.00元</x:v>
      </x:c>
      <x:c r="V2719" s="12" t="n">
        <x:v>0</x:v>
      </x:c>
      <x:c r="W2719" s="12" t="n">
        <x:f>K2719-V2719</x:f>
        <x:v>0</x:v>
      </x:c>
    </x:row>
    <x:row r="2720" ht="20" customHeight="1">
      <x:c r="A2720" s="13" t="n">
        <x:v>45707.86111111111</x:v>
      </x:c>
      <x:c r="B2720" s="13" t="n">
        <x:v>45707.868055555555</x:v>
      </x:c>
      <x:c r="C2720" s="14" t="n">
        <x:v>45707</x:v>
      </x:c>
      <x:c r="D2720" s="15" t="n">
        <x:v>124</x:v>
      </x:c>
      <x:c r="E2720" s="12" t="n">
        <x:v>8.01700275516248</x:v>
      </x:c>
      <x:c r="F2720" s="12" t="n">
        <x:v>8.01700275516248</x:v>
      </x:c>
      <x:c r="G2720" s="12" t="n">
        <x:v>0</x:v>
      </x:c>
      <x:c r="H2720" s="12" t="n">
        <x:f>F2720+G2720</x:f>
        <x:v>8.01700275516248</x:v>
      </x:c>
      <x:c r="I2720" s="12" t="n">
        <x:f>H2720-E2720</x:f>
        <x:v>0</x:v>
      </x:c>
      <x:c r="J2720" s="12" t="n">
        <x:v>0</x:v>
      </x:c>
      <x:c r="K2720" s="12" t="n">
        <x:f>H2720+J2720</x:f>
        <x:v>8.01700275516248</x:v>
      </x:c>
      <x:c r="L2720" s="16" t="n">
        <x:v>1.3952</x:v>
      </x:c>
      <x:c r="M2720" s="17" t="n">
        <x:f>F2720*L2720</x:f>
        <x:v>11.185322244002691</x:v>
      </x:c>
      <x:c r="N2720" s="16" t="n">
        <x:f>L2720*'月度汇总'!$F$8</x:f>
        <x:v>2.0928</x:v>
      </x:c>
      <x:c r="O2720" s="17" t="n">
        <x:f>G2720*N2720</x:f>
        <x:v>0</x:v>
      </x:c>
      <x:c r="P2720" s="16" t="n">
        <x:f>L2720*'月度汇总'!$F$10</x:f>
        <x:v>6.976</x:v>
      </x:c>
      <x:c r="Q2720" s="17" t="n">
        <x:f>J2720*P2720</x:f>
        <x:v>0</x:v>
      </x:c>
      <x:c r="R2720" s="12" t="n">
        <x:v>0</x:v>
      </x:c>
      <x:c r="S2720" s="17" t="n">
        <x:v>0</x:v>
      </x:c>
      <x:c r="T2720" s="19" t="n">
        <x:f>M2720+O2720+Q2720+S2720</x:f>
        <x:v>11.185322244002691</x:v>
      </x:c>
      <x:c r="U2720" s="18" t="str">
        <x:f>TEXT(T2720,"0.00")&amp;"元"</x:f>
        <x:v>11.19元</x:v>
      </x:c>
      <x:c r="V2720" s="12" t="n">
        <x:v>0</x:v>
      </x:c>
      <x:c r="W2720" s="12" t="n">
        <x:f>K2720-V2720</x:f>
        <x:v>8.01700275516248</x:v>
      </x:c>
    </x:row>
    <x:row r="2721" ht="20" customHeight="1">
      <x:c r="A2721" s="13" t="n">
        <x:v>45707.868055555555</x:v>
      </x:c>
      <x:c r="B2721" s="13" t="n">
        <x:v>45707.875</x:v>
      </x:c>
      <x:c r="C2721" s="14" t="n">
        <x:v>45707</x:v>
      </x:c>
      <x:c r="D2721" s="15" t="n">
        <x:v>125</x:v>
      </x:c>
      <x:c r="E2721" s="12" t="n">
        <x:v>725.2360571598546</x:v>
      </x:c>
      <x:c r="F2721" s="12" t="n">
        <x:v>708.8534592814283</x:v>
      </x:c>
      <x:c r="G2721" s="12" t="n">
        <x:v>0</x:v>
      </x:c>
      <x:c r="H2721" s="12" t="n">
        <x:f>F2721+G2721</x:f>
        <x:v>708.8534592814283</x:v>
      </x:c>
      <x:c r="I2721" s="12" t="n">
        <x:f>H2721-E2721</x:f>
        <x:v>-16.38259787842628</x:v>
      </x:c>
      <x:c r="J2721" s="12" t="n">
        <x:v>0</x:v>
      </x:c>
      <x:c r="K2721" s="12" t="n">
        <x:f>H2721+J2721</x:f>
        <x:v>708.8534592814283</x:v>
      </x:c>
      <x:c r="L2721" s="16" t="n">
        <x:v>1.2226</x:v>
      </x:c>
      <x:c r="M2721" s="17" t="n">
        <x:f>F2721*L2721</x:f>
        <x:v>866.6442393174741</x:v>
      </x:c>
      <x:c r="N2721" s="16" t="n">
        <x:f>L2721*'月度汇总'!$F$8</x:f>
        <x:v>1.8338999999999999</x:v>
      </x:c>
      <x:c r="O2721" s="17" t="n">
        <x:f>G2721*N2721</x:f>
        <x:v>0</x:v>
      </x:c>
      <x:c r="P2721" s="16" t="n">
        <x:f>L2721*'月度汇总'!$F$10</x:f>
        <x:v>6.1129999999999995</x:v>
      </x:c>
      <x:c r="Q2721" s="17" t="n">
        <x:f>J2721*P2721</x:f>
        <x:v>0</x:v>
      </x:c>
      <x:c r="R2721" s="12" t="n">
        <x:v>0</x:v>
      </x:c>
      <x:c r="S2721" s="17" t="n">
        <x:v>0</x:v>
      </x:c>
      <x:c r="T2721" s="19" t="n">
        <x:f>M2721+O2721+Q2721+S2721</x:f>
        <x:v>866.6442393174741</x:v>
      </x:c>
      <x:c r="U2721" s="18" t="str">
        <x:f>TEXT(T2721,"0.00")&amp;"元"</x:f>
        <x:v>866.64元</x:v>
      </x:c>
      <x:c r="V2721" s="12" t="n">
        <x:v>0</x:v>
      </x:c>
      <x:c r="W2721" s="12" t="n">
        <x:f>K2721-V2721</x:f>
        <x:v>708.8534592814283</x:v>
      </x:c>
    </x:row>
    <x:row r="2722" ht="20" customHeight="1">
      <x:c r="A2722" s="13" t="n">
        <x:v>45707.875</x:v>
      </x:c>
      <x:c r="B2722" s="13" t="n">
        <x:v>45707.881944444445</x:v>
      </x:c>
      <x:c r="C2722" s="14" t="n">
        <x:v>45707</x:v>
      </x:c>
      <x:c r="D2722" s="15" t="n">
        <x:v>126</x:v>
      </x:c>
      <x:c r="E2722" s="12" t="n">
        <x:v>748.5897333405087</x:v>
      </x:c>
      <x:c r="F2722" s="12" t="n">
        <x:v>738.3114392848998</x:v>
      </x:c>
      <x:c r="G2722" s="12" t="n">
        <x:v>0</x:v>
      </x:c>
      <x:c r="H2722" s="12" t="n">
        <x:f>F2722+G2722</x:f>
        <x:v>738.3114392848998</x:v>
      </x:c>
      <x:c r="I2722" s="12" t="n">
        <x:f>H2722-E2722</x:f>
        <x:v>-10.278294055608853</x:v>
      </x:c>
      <x:c r="J2722" s="12" t="n">
        <x:v>0</x:v>
      </x:c>
      <x:c r="K2722" s="12" t="n">
        <x:f>H2722+J2722</x:f>
        <x:v>738.3114392848998</x:v>
      </x:c>
      <x:c r="L2722" s="16" t="n">
        <x:v>0.9332</x:v>
      </x:c>
      <x:c r="M2722" s="17" t="n">
        <x:f>F2722*L2722</x:f>
        <x:v>688.9922351406685</x:v>
      </x:c>
      <x:c r="N2722" s="16" t="n">
        <x:f>L2722*'月度汇总'!$F$8</x:f>
        <x:v>1.3998</x:v>
      </x:c>
      <x:c r="O2722" s="17" t="n">
        <x:f>G2722*N2722</x:f>
        <x:v>0</x:v>
      </x:c>
      <x:c r="P2722" s="16" t="n">
        <x:f>L2722*'月度汇总'!$F$10</x:f>
        <x:v>4.666</x:v>
      </x:c>
      <x:c r="Q2722" s="17" t="n">
        <x:f>J2722*P2722</x:f>
        <x:v>0</x:v>
      </x:c>
      <x:c r="R2722" s="12" t="n">
        <x:v>0</x:v>
      </x:c>
      <x:c r="S2722" s="17" t="n">
        <x:v>0</x:v>
      </x:c>
      <x:c r="T2722" s="19" t="n">
        <x:f>M2722+O2722+Q2722+S2722</x:f>
        <x:v>688.9922351406685</x:v>
      </x:c>
      <x:c r="U2722" s="18" t="str">
        <x:f>TEXT(T2722,"0.00")&amp;"元"</x:f>
        <x:v>688.99元</x:v>
      </x:c>
      <x:c r="V2722" s="12" t="n">
        <x:v>0</x:v>
      </x:c>
      <x:c r="W2722" s="12" t="n">
        <x:f>K2722-V2722</x:f>
        <x:v>738.3114392848998</x:v>
      </x:c>
    </x:row>
    <x:row r="2723" ht="20" customHeight="1">
      <x:c r="A2723" s="13" t="n">
        <x:v>45707.881944444445</x:v>
      </x:c>
      <x:c r="B2723" s="13" t="n">
        <x:v>45707.88888888889</x:v>
      </x:c>
      <x:c r="C2723" s="14" t="n">
        <x:v>45707</x:v>
      </x:c>
      <x:c r="D2723" s="15" t="n">
        <x:v>127</x:v>
      </x:c>
      <x:c r="E2723" s="12" t="n">
        <x:v>734.015687885022</x:v>
      </x:c>
      <x:c r="F2723" s="12" t="n">
        <x:v>734.015687885022</x:v>
      </x:c>
      <x:c r="G2723" s="12" t="n">
        <x:v>0</x:v>
      </x:c>
      <x:c r="H2723" s="12" t="n">
        <x:f>F2723+G2723</x:f>
        <x:v>734.015687885022</x:v>
      </x:c>
      <x:c r="I2723" s="12" t="n">
        <x:f>H2723-E2723</x:f>
        <x:v>0</x:v>
      </x:c>
      <x:c r="J2723" s="12" t="n">
        <x:v>0</x:v>
      </x:c>
      <x:c r="K2723" s="12" t="n">
        <x:f>H2723+J2723</x:f>
        <x:v>734.015687885022</x:v>
      </x:c>
      <x:c r="L2723" s="16" t="n">
        <x:v>0.9068</x:v>
      </x:c>
      <x:c r="M2723" s="17" t="n">
        <x:f>F2723*L2723</x:f>
        <x:v>665.605425774138</x:v>
      </x:c>
      <x:c r="N2723" s="16" t="n">
        <x:f>L2723*'月度汇总'!$F$8</x:f>
        <x:v>1.3602</x:v>
      </x:c>
      <x:c r="O2723" s="17" t="n">
        <x:f>G2723*N2723</x:f>
        <x:v>0</x:v>
      </x:c>
      <x:c r="P2723" s="16" t="n">
        <x:f>L2723*'月度汇总'!$F$10</x:f>
        <x:v>4.534000000000001</x:v>
      </x:c>
      <x:c r="Q2723" s="17" t="n">
        <x:f>J2723*P2723</x:f>
        <x:v>0</x:v>
      </x:c>
      <x:c r="R2723" s="12" t="n">
        <x:v>0</x:v>
      </x:c>
      <x:c r="S2723" s="17" t="n">
        <x:v>0</x:v>
      </x:c>
      <x:c r="T2723" s="19" t="n">
        <x:f>M2723+O2723+Q2723+S2723</x:f>
        <x:v>665.605425774138</x:v>
      </x:c>
      <x:c r="U2723" s="18" t="str">
        <x:f>TEXT(T2723,"0.00")&amp;"元"</x:f>
        <x:v>665.61元</x:v>
      </x:c>
      <x:c r="V2723" s="12" t="n">
        <x:v>0</x:v>
      </x:c>
      <x:c r="W2723" s="12" t="n">
        <x:f>K2723-V2723</x:f>
        <x:v>734.015687885022</x:v>
      </x:c>
    </x:row>
    <x:row r="2724" ht="20" customHeight="1">
      <x:c r="A2724" s="13" t="n">
        <x:v>45707.88888888889</x:v>
      </x:c>
      <x:c r="B2724" s="13" t="n">
        <x:v>45707.89583333333</x:v>
      </x:c>
      <x:c r="C2724" s="14" t="n">
        <x:v>45707</x:v>
      </x:c>
      <x:c r="D2724" s="15" t="n">
        <x:v>128</x:v>
      </x:c>
      <x:c r="E2724" s="12" t="n">
        <x:v>721.9198015075496</x:v>
      </x:c>
      <x:c r="F2724" s="12" t="n">
        <x:v>721.4990392774774</x:v>
      </x:c>
      <x:c r="G2724" s="12" t="n">
        <x:v>0</x:v>
      </x:c>
      <x:c r="H2724" s="12" t="n">
        <x:f>F2724+G2724</x:f>
        <x:v>721.4990392774774</x:v>
      </x:c>
      <x:c r="I2724" s="12" t="n">
        <x:f>H2724-E2724</x:f>
        <x:v>-0.4207622300721141</x:v>
      </x:c>
      <x:c r="J2724" s="12" t="n">
        <x:v>0</x:v>
      </x:c>
      <x:c r="K2724" s="12" t="n">
        <x:f>H2724+J2724</x:f>
        <x:v>721.4990392774774</x:v>
      </x:c>
      <x:c r="L2724" s="16" t="n">
        <x:v>0.9371</x:v>
      </x:c>
      <x:c r="M2724" s="17" t="n">
        <x:f>F2724*L2724</x:f>
        <x:v>676.1167497069241</x:v>
      </x:c>
      <x:c r="N2724" s="16" t="n">
        <x:f>L2724*'月度汇总'!$F$8</x:f>
        <x:v>1.40565</x:v>
      </x:c>
      <x:c r="O2724" s="17" t="n">
        <x:f>G2724*N2724</x:f>
        <x:v>0</x:v>
      </x:c>
      <x:c r="P2724" s="16" t="n">
        <x:f>L2724*'月度汇总'!$F$10</x:f>
        <x:v>4.6855</x:v>
      </x:c>
      <x:c r="Q2724" s="17" t="n">
        <x:f>J2724*P2724</x:f>
        <x:v>0</x:v>
      </x:c>
      <x:c r="R2724" s="12" t="n">
        <x:v>0</x:v>
      </x:c>
      <x:c r="S2724" s="17" t="n">
        <x:v>0</x:v>
      </x:c>
      <x:c r="T2724" s="19" t="n">
        <x:f>M2724+O2724+Q2724+S2724</x:f>
        <x:v>676.1167497069241</x:v>
      </x:c>
      <x:c r="U2724" s="18" t="str">
        <x:f>TEXT(T2724,"0.00")&amp;"元"</x:f>
        <x:v>676.12元</x:v>
      </x:c>
      <x:c r="V2724" s="12" t="n">
        <x:v>0</x:v>
      </x:c>
      <x:c r="W2724" s="12" t="n">
        <x:f>K2724-V2724</x:f>
        <x:v>721.4990392774774</x:v>
      </x:c>
    </x:row>
    <x:row r="2725" ht="20" customHeight="1">
      <x:c r="A2725" s="13" t="n">
        <x:v>45707.89583333333</x:v>
      </x:c>
      <x:c r="B2725" s="13" t="n">
        <x:v>45707.90277777778</x:v>
      </x:c>
      <x:c r="C2725" s="14" t="n">
        <x:v>45707</x:v>
      </x:c>
      <x:c r="D2725" s="15" t="n">
        <x:v>129</x:v>
      </x:c>
      <x:c r="E2725" s="12" t="n">
        <x:v>754.422970874689</x:v>
      </x:c>
      <x:c r="F2725" s="12" t="n">
        <x:v>754.0137356459194</x:v>
      </x:c>
      <x:c r="G2725" s="12" t="n">
        <x:v>0</x:v>
      </x:c>
      <x:c r="H2725" s="12" t="n">
        <x:f>F2725+G2725</x:f>
        <x:v>754.0137356459194</x:v>
      </x:c>
      <x:c r="I2725" s="12" t="n">
        <x:f>H2725-E2725</x:f>
        <x:v>-0.40923522876960305</x:v>
      </x:c>
      <x:c r="J2725" s="12" t="n">
        <x:v>0</x:v>
      </x:c>
      <x:c r="K2725" s="12" t="n">
        <x:f>H2725+J2725</x:f>
        <x:v>754.0137356459194</x:v>
      </x:c>
      <x:c r="L2725" s="16" t="n">
        <x:v>0.9371</x:v>
      </x:c>
      <x:c r="M2725" s="17" t="n">
        <x:f>F2725*L2725</x:f>
        <x:v>706.5862716737911</x:v>
      </x:c>
      <x:c r="N2725" s="16" t="n">
        <x:f>L2725*'月度汇总'!$F$8</x:f>
        <x:v>1.40565</x:v>
      </x:c>
      <x:c r="O2725" s="17" t="n">
        <x:f>G2725*N2725</x:f>
        <x:v>0</x:v>
      </x:c>
      <x:c r="P2725" s="16" t="n">
        <x:f>L2725*'月度汇总'!$F$10</x:f>
        <x:v>4.6855</x:v>
      </x:c>
      <x:c r="Q2725" s="17" t="n">
        <x:f>J2725*P2725</x:f>
        <x:v>0</x:v>
      </x:c>
      <x:c r="R2725" s="12" t="n">
        <x:v>0</x:v>
      </x:c>
      <x:c r="S2725" s="17" t="n">
        <x:v>0</x:v>
      </x:c>
      <x:c r="T2725" s="19" t="n">
        <x:f>M2725+O2725+Q2725+S2725</x:f>
        <x:v>706.5862716737911</x:v>
      </x:c>
      <x:c r="U2725" s="18" t="str">
        <x:f>TEXT(T2725,"0.00")&amp;"元"</x:f>
        <x:v>706.59元</x:v>
      </x:c>
      <x:c r="V2725" s="12" t="n">
        <x:v>0</x:v>
      </x:c>
      <x:c r="W2725" s="12" t="n">
        <x:f>K2725-V2725</x:f>
        <x:v>754.0137356459194</x:v>
      </x:c>
    </x:row>
    <x:row r="2726" ht="20" customHeight="1">
      <x:c r="A2726" s="13" t="n">
        <x:v>45707.90277777778</x:v>
      </x:c>
      <x:c r="B2726" s="13" t="n">
        <x:v>45707.90972222222</x:v>
      </x:c>
      <x:c r="C2726" s="14" t="n">
        <x:v>45707</x:v>
      </x:c>
      <x:c r="D2726" s="15" t="n">
        <x:v>130</x:v>
      </x:c>
      <x:c r="E2726" s="12" t="n">
        <x:v>756.8365096113298</x:v>
      </x:c>
      <x:c r="F2726" s="12" t="n">
        <x:v>756.8365096113298</x:v>
      </x:c>
      <x:c r="G2726" s="12" t="n">
        <x:v>0</x:v>
      </x:c>
      <x:c r="H2726" s="12" t="n">
        <x:f>F2726+G2726</x:f>
        <x:v>756.8365096113298</x:v>
      </x:c>
      <x:c r="I2726" s="12" t="n">
        <x:f>H2726-E2726</x:f>
        <x:v>0</x:v>
      </x:c>
      <x:c r="J2726" s="12" t="n">
        <x:v>0</x:v>
      </x:c>
      <x:c r="K2726" s="12" t="n">
        <x:f>H2726+J2726</x:f>
        <x:v>756.8365096113298</x:v>
      </x:c>
      <x:c r="L2726" s="16" t="n">
        <x:v>0.9871</x:v>
      </x:c>
      <x:c r="M2726" s="17" t="n">
        <x:f>F2726*L2726</x:f>
        <x:v>747.0733186373436</x:v>
      </x:c>
      <x:c r="N2726" s="16" t="n">
        <x:f>L2726*'月度汇总'!$F$8</x:f>
        <x:v>1.48065</x:v>
      </x:c>
      <x:c r="O2726" s="17" t="n">
        <x:f>G2726*N2726</x:f>
        <x:v>0</x:v>
      </x:c>
      <x:c r="P2726" s="16" t="n">
        <x:f>L2726*'月度汇总'!$F$10</x:f>
        <x:v>4.9355</x:v>
      </x:c>
      <x:c r="Q2726" s="17" t="n">
        <x:f>J2726*P2726</x:f>
        <x:v>0</x:v>
      </x:c>
      <x:c r="R2726" s="12" t="n">
        <x:v>0</x:v>
      </x:c>
      <x:c r="S2726" s="17" t="n">
        <x:v>0</x:v>
      </x:c>
      <x:c r="T2726" s="19" t="n">
        <x:f>M2726+O2726+Q2726+S2726</x:f>
        <x:v>747.0733186373436</x:v>
      </x:c>
      <x:c r="U2726" s="18" t="str">
        <x:f>TEXT(T2726,"0.00")&amp;"元"</x:f>
        <x:v>747.07元</x:v>
      </x:c>
      <x:c r="V2726" s="12" t="n">
        <x:v>0</x:v>
      </x:c>
      <x:c r="W2726" s="12" t="n">
        <x:f>K2726-V2726</x:f>
        <x:v>756.8365096113298</x:v>
      </x:c>
    </x:row>
    <x:row r="2727" ht="20" customHeight="1">
      <x:c r="A2727" s="13" t="n">
        <x:v>45707.90972222222</x:v>
      </x:c>
      <x:c r="B2727" s="13" t="n">
        <x:v>45707.91666666667</x:v>
      </x:c>
      <x:c r="C2727" s="14" t="n">
        <x:v>45707</x:v>
      </x:c>
      <x:c r="D2727" s="15" t="n">
        <x:v>131</x:v>
      </x:c>
      <x:c r="E2727" s="12" t="n">
        <x:v>671.6490363774009</x:v>
      </x:c>
      <x:c r="F2727" s="12" t="n">
        <x:v>671.6490363774009</x:v>
      </x:c>
      <x:c r="G2727" s="12" t="n">
        <x:v>11.975286334697557</x:v>
      </x:c>
      <x:c r="H2727" s="12" t="n">
        <x:f>F2727+G2727</x:f>
        <x:v>683.6243227120984</x:v>
      </x:c>
      <x:c r="I2727" s="12" t="n">
        <x:f>H2727-E2727</x:f>
        <x:v>11.975286334697557</x:v>
      </x:c>
      <x:c r="J2727" s="12" t="n">
        <x:v>0</x:v>
      </x:c>
      <x:c r="K2727" s="12" t="n">
        <x:f>H2727+J2727</x:f>
        <x:v>683.6243227120984</x:v>
      </x:c>
      <x:c r="L2727" s="16" t="n">
        <x:v>0.7764</x:v>
      </x:c>
      <x:c r="M2727" s="17" t="n">
        <x:f>F2727*L2727</x:f>
        <x:v>521.468311843414</x:v>
      </x:c>
      <x:c r="N2727" s="16" t="n">
        <x:f>L2727*'月度汇总'!$F$8</x:f>
        <x:v>1.1646</x:v>
      </x:c>
      <x:c r="O2727" s="17" t="n">
        <x:f>G2727*N2727</x:f>
        <x:v>13.946418465388776</x:v>
      </x:c>
      <x:c r="P2727" s="16" t="n">
        <x:f>L2727*'月度汇总'!$F$10</x:f>
        <x:v>3.8819999999999997</x:v>
      </x:c>
      <x:c r="Q2727" s="17" t="n">
        <x:f>J2727*P2727</x:f>
        <x:v>0</x:v>
      </x:c>
      <x:c r="R2727" s="12" t="n">
        <x:v>0</x:v>
      </x:c>
      <x:c r="S2727" s="17" t="n">
        <x:v>0</x:v>
      </x:c>
      <x:c r="T2727" s="19" t="n">
        <x:f>M2727+O2727+Q2727+S2727</x:f>
        <x:v>535.4147303088027</x:v>
      </x:c>
      <x:c r="U2727" s="18" t="str">
        <x:f>TEXT(T2727,"0.00")&amp;"元"</x:f>
        <x:v>535.41元</x:v>
      </x:c>
      <x:c r="V2727" s="12" t="n">
        <x:v>0</x:v>
      </x:c>
      <x:c r="W2727" s="12" t="n">
        <x:f>K2727-V2727</x:f>
        <x:v>683.6243227120984</x:v>
      </x:c>
    </x:row>
    <x:row r="2728" ht="20" customHeight="1">
      <x:c r="A2728" s="13" t="n">
        <x:v>45707.91666666667</x:v>
      </x:c>
      <x:c r="B2728" s="13" t="n">
        <x:v>45707.92361111111</x:v>
      </x:c>
      <x:c r="C2728" s="14" t="n">
        <x:v>45707</x:v>
      </x:c>
      <x:c r="D2728" s="15" t="n">
        <x:v>132</x:v>
      </x:c>
      <x:c r="E2728" s="12" t="n">
        <x:v>1377.7274448860098</x:v>
      </x:c>
      <x:c r="F2728" s="12" t="n">
        <x:v>1377.1914741712212</x:v>
      </x:c>
      <x:c r="G2728" s="12" t="n">
        <x:v>0</x:v>
      </x:c>
      <x:c r="H2728" s="12" t="n">
        <x:f>F2728+G2728</x:f>
        <x:v>1377.1914741712212</x:v>
      </x:c>
      <x:c r="I2728" s="12" t="n">
        <x:f>H2728-E2728</x:f>
        <x:v>-0.5359707147886184</x:v>
      </x:c>
      <x:c r="J2728" s="12" t="n">
        <x:v>0</x:v>
      </x:c>
      <x:c r="K2728" s="12" t="n">
        <x:f>H2728+J2728</x:f>
        <x:v>1377.1914741712212</x:v>
      </x:c>
      <x:c r="L2728" s="16" t="n">
        <x:v>0.4209</x:v>
      </x:c>
      <x:c r="M2728" s="17" t="n">
        <x:f>F2728*L2728</x:f>
        <x:v>579.659891478667</x:v>
      </x:c>
      <x:c r="N2728" s="16" t="n">
        <x:f>L2728*'月度汇总'!$F$8</x:f>
        <x:v>0.63135</x:v>
      </x:c>
      <x:c r="O2728" s="17" t="n">
        <x:f>G2728*N2728</x:f>
        <x:v>0</x:v>
      </x:c>
      <x:c r="P2728" s="16" t="n">
        <x:f>L2728*'月度汇总'!$F$10</x:f>
        <x:v>2.1045</x:v>
      </x:c>
      <x:c r="Q2728" s="17" t="n">
        <x:f>J2728*P2728</x:f>
        <x:v>0</x:v>
      </x:c>
      <x:c r="R2728" s="12" t="n">
        <x:v>0</x:v>
      </x:c>
      <x:c r="S2728" s="17" t="n">
        <x:v>0</x:v>
      </x:c>
      <x:c r="T2728" s="19" t="n">
        <x:f>M2728+O2728+Q2728+S2728</x:f>
        <x:v>579.659891478667</x:v>
      </x:c>
      <x:c r="U2728" s="18" t="str">
        <x:f>TEXT(T2728,"0.00")&amp;"元"</x:f>
        <x:v>579.66元</x:v>
      </x:c>
      <x:c r="V2728" s="12" t="n">
        <x:v>0</x:v>
      </x:c>
      <x:c r="W2728" s="12" t="n">
        <x:f>K2728-V2728</x:f>
        <x:v>1377.1914741712212</x:v>
      </x:c>
    </x:row>
    <x:row r="2729" ht="20" customHeight="1">
      <x:c r="A2729" s="13" t="n">
        <x:v>45707.92361111111</x:v>
      </x:c>
      <x:c r="B2729" s="13" t="n">
        <x:v>45707.930555555555</x:v>
      </x:c>
      <x:c r="C2729" s="14" t="n">
        <x:v>45707</x:v>
      </x:c>
      <x:c r="D2729" s="15" t="n">
        <x:v>133</x:v>
      </x:c>
      <x:c r="E2729" s="12" t="n">
        <x:v>1353.8833699095849</x:v>
      </x:c>
      <x:c r="F2729" s="12" t="n">
        <x:v>1353.3620823927781</x:v>
      </x:c>
      <x:c r="G2729" s="12" t="n">
        <x:v>0</x:v>
      </x:c>
      <x:c r="H2729" s="12" t="n">
        <x:f>F2729+G2729</x:f>
        <x:v>1353.3620823927781</x:v>
      </x:c>
      <x:c r="I2729" s="12" t="n">
        <x:f>H2729-E2729</x:f>
        <x:v>-0.5212875168067512</x:v>
      </x:c>
      <x:c r="J2729" s="12" t="n">
        <x:v>0</x:v>
      </x:c>
      <x:c r="K2729" s="12" t="n">
        <x:f>H2729+J2729</x:f>
        <x:v>1353.3620823927781</x:v>
      </x:c>
      <x:c r="L2729" s="16" t="n">
        <x:v>0.3859</x:v>
      </x:c>
      <x:c r="M2729" s="17" t="n">
        <x:f>F2729*L2729</x:f>
        <x:v>522.2624275953731</x:v>
      </x:c>
      <x:c r="N2729" s="16" t="n">
        <x:f>L2729*'月度汇总'!$F$8</x:f>
        <x:v>0.5788500000000001</x:v>
      </x:c>
      <x:c r="O2729" s="17" t="n">
        <x:f>G2729*N2729</x:f>
        <x:v>0</x:v>
      </x:c>
      <x:c r="P2729" s="16" t="n">
        <x:f>L2729*'月度汇总'!$F$10</x:f>
        <x:v>1.9295</x:v>
      </x:c>
      <x:c r="Q2729" s="17" t="n">
        <x:f>J2729*P2729</x:f>
        <x:v>0</x:v>
      </x:c>
      <x:c r="R2729" s="12" t="n">
        <x:v>0</x:v>
      </x:c>
      <x:c r="S2729" s="17" t="n">
        <x:v>0</x:v>
      </x:c>
      <x:c r="T2729" s="19" t="n">
        <x:f>M2729+O2729+Q2729+S2729</x:f>
        <x:v>522.2624275953731</x:v>
      </x:c>
      <x:c r="U2729" s="18" t="str">
        <x:f>TEXT(T2729,"0.00")&amp;"元"</x:f>
        <x:v>522.26元</x:v>
      </x:c>
      <x:c r="V2729" s="12" t="n">
        <x:v>0</x:v>
      </x:c>
      <x:c r="W2729" s="12" t="n">
        <x:f>K2729-V2729</x:f>
        <x:v>1353.3620823927781</x:v>
      </x:c>
    </x:row>
    <x:row r="2730" ht="20" customHeight="1">
      <x:c r="A2730" s="13" t="n">
        <x:v>45707.930555555555</x:v>
      </x:c>
      <x:c r="B2730" s="13" t="n">
        <x:v>45707.9375</x:v>
      </x:c>
      <x:c r="C2730" s="14" t="n">
        <x:v>45707</x:v>
      </x:c>
      <x:c r="D2730" s="15" t="n">
        <x:v>134</x:v>
      </x:c>
      <x:c r="E2730" s="12" t="n">
        <x:v>538.0928167492114</x:v>
      </x:c>
      <x:c r="F2730" s="12" t="n">
        <x:v>538.0928167492114</x:v>
      </x:c>
      <x:c r="G2730" s="12" t="n">
        <x:v>0</x:v>
      </x:c>
      <x:c r="H2730" s="12" t="n">
        <x:f>F2730+G2730</x:f>
        <x:v>538.0928167492114</x:v>
      </x:c>
      <x:c r="I2730" s="12" t="n">
        <x:f>H2730-E2730</x:f>
        <x:v>0</x:v>
      </x:c>
      <x:c r="J2730" s="12" t="n">
        <x:v>0</x:v>
      </x:c>
      <x:c r="K2730" s="12" t="n">
        <x:f>H2730+J2730</x:f>
        <x:v>538.0928167492114</x:v>
      </x:c>
      <x:c r="L2730" s="16" t="n">
        <x:v>0.4368</x:v>
      </x:c>
      <x:c r="M2730" s="17" t="n">
        <x:f>F2730*L2730</x:f>
        <x:v>235.03894235605554</x:v>
      </x:c>
      <x:c r="N2730" s="16" t="n">
        <x:f>L2730*'月度汇总'!$F$8</x:f>
        <x:v>0.6552</x:v>
      </x:c>
      <x:c r="O2730" s="17" t="n">
        <x:f>G2730*N2730</x:f>
        <x:v>0</x:v>
      </x:c>
      <x:c r="P2730" s="16" t="n">
        <x:f>L2730*'月度汇总'!$F$10</x:f>
        <x:v>2.184</x:v>
      </x:c>
      <x:c r="Q2730" s="17" t="n">
        <x:f>J2730*P2730</x:f>
        <x:v>0</x:v>
      </x:c>
      <x:c r="R2730" s="12" t="n">
        <x:v>0</x:v>
      </x:c>
      <x:c r="S2730" s="17" t="n">
        <x:v>0</x:v>
      </x:c>
      <x:c r="T2730" s="19" t="n">
        <x:f>M2730+O2730+Q2730+S2730</x:f>
        <x:v>235.03894235605554</x:v>
      </x:c>
      <x:c r="U2730" s="18" t="str">
        <x:f>TEXT(T2730,"0.00")&amp;"元"</x:f>
        <x:v>235.04元</x:v>
      </x:c>
      <x:c r="V2730" s="12" t="n">
        <x:v>0</x:v>
      </x:c>
      <x:c r="W2730" s="12" t="n">
        <x:f>K2730-V2730</x:f>
        <x:v>538.0928167492114</x:v>
      </x:c>
    </x:row>
    <x:row r="2731" ht="20" customHeight="1">
      <x:c r="A2731" s="13" t="n">
        <x:v>45707.9375</x:v>
      </x:c>
      <x:c r="B2731" s="13" t="n">
        <x:v>45707.944444444445</x:v>
      </x:c>
      <x:c r="C2731" s="14" t="n">
        <x:v>45707</x:v>
      </x:c>
      <x:c r="D2731" s="15" t="n">
        <x:v>135</x:v>
      </x:c>
      <x:c r="E2731" s="12" t="n">
        <x:v>1376.444264441848</x:v>
      </x:c>
      <x:c r="F2731" s="12" t="n">
        <x:v>1375.9511475793015</x:v>
      </x:c>
      <x:c r="G2731" s="12" t="n">
        <x:v>0</x:v>
      </x:c>
      <x:c r="H2731" s="12" t="n">
        <x:f>F2731+G2731</x:f>
        <x:v>1375.9511475793015</x:v>
      </x:c>
      <x:c r="I2731" s="12" t="n">
        <x:f>H2731-E2731</x:f>
        <x:v>-0.4931168625464579</x:v>
      </x:c>
      <x:c r="J2731" s="12" t="n">
        <x:v>0</x:v>
      </x:c>
      <x:c r="K2731" s="12" t="n">
        <x:f>H2731+J2731</x:f>
        <x:v>1375.9511475793015</x:v>
      </x:c>
      <x:c r="L2731" s="16" t="n">
        <x:v>0.4198</x:v>
      </x:c>
      <x:c r="M2731" s="17" t="n">
        <x:f>F2731*L2731</x:f>
        <x:v>577.6242917537908</x:v>
      </x:c>
      <x:c r="N2731" s="16" t="n">
        <x:f>L2731*'月度汇总'!$F$8</x:f>
        <x:v>0.6297</x:v>
      </x:c>
      <x:c r="O2731" s="17" t="n">
        <x:f>G2731*N2731</x:f>
        <x:v>0</x:v>
      </x:c>
      <x:c r="P2731" s="16" t="n">
        <x:f>L2731*'月度汇总'!$F$10</x:f>
        <x:v>2.099</x:v>
      </x:c>
      <x:c r="Q2731" s="17" t="n">
        <x:f>J2731*P2731</x:f>
        <x:v>0</x:v>
      </x:c>
      <x:c r="R2731" s="12" t="n">
        <x:v>0</x:v>
      </x:c>
      <x:c r="S2731" s="17" t="n">
        <x:v>0</x:v>
      </x:c>
      <x:c r="T2731" s="19" t="n">
        <x:f>M2731+O2731+Q2731+S2731</x:f>
        <x:v>577.6242917537908</x:v>
      </x:c>
      <x:c r="U2731" s="18" t="str">
        <x:f>TEXT(T2731,"0.00")&amp;"元"</x:f>
        <x:v>577.62元</x:v>
      </x:c>
      <x:c r="V2731" s="12" t="n">
        <x:v>0</x:v>
      </x:c>
      <x:c r="W2731" s="12" t="n">
        <x:f>K2731-V2731</x:f>
        <x:v>1375.9511475793015</x:v>
      </x:c>
    </x:row>
    <x:row r="2732" ht="20" customHeight="1">
      <x:c r="A2732" s="13" t="n">
        <x:v>45707.944444444445</x:v>
      </x:c>
      <x:c r="B2732" s="13" t="n">
        <x:v>45707.95138888889</x:v>
      </x:c>
      <x:c r="C2732" s="14" t="n">
        <x:v>45707</x:v>
      </x:c>
      <x:c r="D2732" s="15" t="n">
        <x:v>136</x:v>
      </x:c>
      <x:c r="E2732" s="12" t="n">
        <x:v>1389.9122645051768</x:v>
      </x:c>
      <x:c r="F2732" s="12" t="n">
        <x:v>1389.432656836923</x:v>
      </x:c>
      <x:c r="G2732" s="12" t="n">
        <x:v>0</x:v>
      </x:c>
      <x:c r="H2732" s="12" t="n">
        <x:f>F2732+G2732</x:f>
        <x:v>1389.432656836923</x:v>
      </x:c>
      <x:c r="I2732" s="12" t="n">
        <x:f>H2732-E2732</x:f>
        <x:v>-0.47960766825394785</x:v>
      </x:c>
      <x:c r="J2732" s="12" t="n">
        <x:v>0</x:v>
      </x:c>
      <x:c r="K2732" s="12" t="n">
        <x:f>H2732+J2732</x:f>
        <x:v>1389.432656836923</x:v>
      </x:c>
      <x:c r="L2732" s="16" t="n">
        <x:v>0.4186</x:v>
      </x:c>
      <x:c r="M2732" s="17" t="n">
        <x:f>F2732*L2732</x:f>
        <x:v>581.6165101519359</x:v>
      </x:c>
      <x:c r="N2732" s="16" t="n">
        <x:f>L2732*'月度汇总'!$F$8</x:f>
        <x:v>0.6279</x:v>
      </x:c>
      <x:c r="O2732" s="17" t="n">
        <x:f>G2732*N2732</x:f>
        <x:v>0</x:v>
      </x:c>
      <x:c r="P2732" s="16" t="n">
        <x:f>L2732*'月度汇总'!$F$10</x:f>
        <x:v>2.093</x:v>
      </x:c>
      <x:c r="Q2732" s="17" t="n">
        <x:f>J2732*P2732</x:f>
        <x:v>0</x:v>
      </x:c>
      <x:c r="R2732" s="12" t="n">
        <x:v>0</x:v>
      </x:c>
      <x:c r="S2732" s="17" t="n">
        <x:v>0</x:v>
      </x:c>
      <x:c r="T2732" s="19" t="n">
        <x:f>M2732+O2732+Q2732+S2732</x:f>
        <x:v>581.6165101519359</x:v>
      </x:c>
      <x:c r="U2732" s="18" t="str">
        <x:f>TEXT(T2732,"0.00")&amp;"元"</x:f>
        <x:v>581.62元</x:v>
      </x:c>
      <x:c r="V2732" s="12" t="n">
        <x:v>0</x:v>
      </x:c>
      <x:c r="W2732" s="12" t="n">
        <x:f>K2732-V2732</x:f>
        <x:v>1389.432656836923</x:v>
      </x:c>
    </x:row>
    <x:row r="2733" ht="20" customHeight="1">
      <x:c r="A2733" s="13" t="n">
        <x:v>45707.95138888889</x:v>
      </x:c>
      <x:c r="B2733" s="13" t="n">
        <x:v>45707.95833333333</x:v>
      </x:c>
      <x:c r="C2733" s="14" t="n">
        <x:v>45707</x:v>
      </x:c>
      <x:c r="D2733" s="15" t="n">
        <x:v>137</x:v>
      </x:c>
      <x:c r="E2733" s="12" t="n">
        <x:v>1396.0749017714656</x:v>
      </x:c>
      <x:c r="F2733" s="12" t="n">
        <x:v>1395.6084332060623</x:v>
      </x:c>
      <x:c r="G2733" s="12" t="n">
        <x:v>0</x:v>
      </x:c>
      <x:c r="H2733" s="12" t="n">
        <x:f>F2733+G2733</x:f>
        <x:v>1395.6084332060623</x:v>
      </x:c>
      <x:c r="I2733" s="12" t="n">
        <x:f>H2733-E2733</x:f>
        <x:v>-0.46646856540337467</x:v>
      </x:c>
      <x:c r="J2733" s="12" t="n">
        <x:v>0</x:v>
      </x:c>
      <x:c r="K2733" s="12" t="n">
        <x:f>H2733+J2733</x:f>
        <x:v>1395.6084332060623</x:v>
      </x:c>
      <x:c r="L2733" s="16" t="n">
        <x:v>0.4241</x:v>
      </x:c>
      <x:c r="M2733" s="17" t="n">
        <x:f>F2733*L2733</x:f>
        <x:v>591.877536522691</x:v>
      </x:c>
      <x:c r="N2733" s="16" t="n">
        <x:f>L2733*'月度汇总'!$F$8</x:f>
        <x:v>0.63615</x:v>
      </x:c>
      <x:c r="O2733" s="17" t="n">
        <x:f>G2733*N2733</x:f>
        <x:v>0</x:v>
      </x:c>
      <x:c r="P2733" s="16" t="n">
        <x:f>L2733*'月度汇总'!$F$10</x:f>
        <x:v>2.1205</x:v>
      </x:c>
      <x:c r="Q2733" s="17" t="n">
        <x:f>J2733*P2733</x:f>
        <x:v>0</x:v>
      </x:c>
      <x:c r="R2733" s="12" t="n">
        <x:v>0</x:v>
      </x:c>
      <x:c r="S2733" s="17" t="n">
        <x:v>0</x:v>
      </x:c>
      <x:c r="T2733" s="19" t="n">
        <x:f>M2733+O2733+Q2733+S2733</x:f>
        <x:v>591.877536522691</x:v>
      </x:c>
      <x:c r="U2733" s="18" t="str">
        <x:f>TEXT(T2733,"0.00")&amp;"元"</x:f>
        <x:v>591.88元</x:v>
      </x:c>
      <x:c r="V2733" s="12" t="n">
        <x:v>0</x:v>
      </x:c>
      <x:c r="W2733" s="12" t="n">
        <x:f>K2733-V2733</x:f>
        <x:v>1395.6084332060623</x:v>
      </x:c>
    </x:row>
    <x:row r="2734" ht="20" customHeight="1">
      <x:c r="A2734" s="13" t="n">
        <x:v>45707.95833333333</x:v>
      </x:c>
      <x:c r="B2734" s="13" t="n">
        <x:v>45707.96527777778</x:v>
      </x:c>
      <x:c r="C2734" s="14" t="n">
        <x:v>45707</x:v>
      </x:c>
      <x:c r="D2734" s="15" t="n">
        <x:v>138</x:v>
      </x:c>
      <x:c r="E2734" s="12" t="n">
        <x:v>1395.2561985547472</x:v>
      </x:c>
      <x:c r="F2734" s="12" t="n">
        <x:v>1394.802509139602</x:v>
      </x:c>
      <x:c r="G2734" s="12" t="n">
        <x:v>0</x:v>
      </x:c>
      <x:c r="H2734" s="12" t="n">
        <x:f>F2734+G2734</x:f>
        <x:v>1394.802509139602</x:v>
      </x:c>
      <x:c r="I2734" s="12" t="n">
        <x:f>H2734-E2734</x:f>
        <x:v>-0.45368941514516337</x:v>
      </x:c>
      <x:c r="J2734" s="12" t="n">
        <x:v>0</x:v>
      </x:c>
      <x:c r="K2734" s="12" t="n">
        <x:f>H2734+J2734</x:f>
        <x:v>1394.802509139602</x:v>
      </x:c>
      <x:c r="L2734" s="16" t="n">
        <x:v>0.4237</x:v>
      </x:c>
      <x:c r="M2734" s="17" t="n">
        <x:f>F2734*L2734</x:f>
        <x:v>590.9778231224494</x:v>
      </x:c>
      <x:c r="N2734" s="16" t="n">
        <x:f>L2734*'月度汇总'!$F$8</x:f>
        <x:v>0.6355500000000001</x:v>
      </x:c>
      <x:c r="O2734" s="17" t="n">
        <x:f>G2734*N2734</x:f>
        <x:v>0</x:v>
      </x:c>
      <x:c r="P2734" s="16" t="n">
        <x:f>L2734*'月度汇总'!$F$10</x:f>
        <x:v>2.1185</x:v>
      </x:c>
      <x:c r="Q2734" s="17" t="n">
        <x:f>J2734*P2734</x:f>
        <x:v>0</x:v>
      </x:c>
      <x:c r="R2734" s="12" t="n">
        <x:v>0</x:v>
      </x:c>
      <x:c r="S2734" s="17" t="n">
        <x:v>0</x:v>
      </x:c>
      <x:c r="T2734" s="19" t="n">
        <x:f>M2734+O2734+Q2734+S2734</x:f>
        <x:v>590.9778231224494</x:v>
      </x:c>
      <x:c r="U2734" s="18" t="str">
        <x:f>TEXT(T2734,"0.00")&amp;"元"</x:f>
        <x:v>590.98元</x:v>
      </x:c>
      <x:c r="V2734" s="12" t="n">
        <x:v>0</x:v>
      </x:c>
      <x:c r="W2734" s="12" t="n">
        <x:f>K2734-V2734</x:f>
        <x:v>1394.802509139602</x:v>
      </x:c>
    </x:row>
    <x:row r="2735" ht="20" customHeight="1">
      <x:c r="A2735" s="13" t="n">
        <x:v>45707.96527777778</x:v>
      </x:c>
      <x:c r="B2735" s="13" t="n">
        <x:v>45707.97222222222</x:v>
      </x:c>
      <x:c r="C2735" s="14" t="n">
        <x:v>45707</x:v>
      </x:c>
      <x:c r="D2735" s="15" t="n">
        <x:v>139</x:v>
      </x:c>
      <x:c r="E2735" s="12" t="n">
        <x:v>1027.6943152355097</x:v>
      </x:c>
      <x:c r="F2735" s="12" t="n">
        <x:v>1027.6943152355097</x:v>
      </x:c>
      <x:c r="G2735" s="12" t="n">
        <x:v>0</x:v>
      </x:c>
      <x:c r="H2735" s="12" t="n">
        <x:f>F2735+G2735</x:f>
        <x:v>1027.6943152355097</x:v>
      </x:c>
      <x:c r="I2735" s="12" t="n">
        <x:f>H2735-E2735</x:f>
        <x:v>0</x:v>
      </x:c>
      <x:c r="J2735" s="12" t="n">
        <x:v>0</x:v>
      </x:c>
      <x:c r="K2735" s="12" t="n">
        <x:f>H2735+J2735</x:f>
        <x:v>1027.6943152355097</x:v>
      </x:c>
      <x:c r="L2735" s="16" t="n">
        <x:v>0.4248</x:v>
      </x:c>
      <x:c r="M2735" s="17" t="n">
        <x:f>F2735*L2735</x:f>
        <x:v>436.5645451120445</x:v>
      </x:c>
      <x:c r="N2735" s="16" t="n">
        <x:f>L2735*'月度汇总'!$F$8</x:f>
        <x:v>0.6372</x:v>
      </x:c>
      <x:c r="O2735" s="17" t="n">
        <x:f>G2735*N2735</x:f>
        <x:v>0</x:v>
      </x:c>
      <x:c r="P2735" s="16" t="n">
        <x:f>L2735*'月度汇总'!$F$10</x:f>
        <x:v>2.124</x:v>
      </x:c>
      <x:c r="Q2735" s="17" t="n">
        <x:f>J2735*P2735</x:f>
        <x:v>0</x:v>
      </x:c>
      <x:c r="R2735" s="12" t="n">
        <x:v>0</x:v>
      </x:c>
      <x:c r="S2735" s="17" t="n">
        <x:v>0</x:v>
      </x:c>
      <x:c r="T2735" s="19" t="n">
        <x:f>M2735+O2735+Q2735+S2735</x:f>
        <x:v>436.5645451120445</x:v>
      </x:c>
      <x:c r="U2735" s="18" t="str">
        <x:f>TEXT(T2735,"0.00")&amp;"元"</x:f>
        <x:v>436.56元</x:v>
      </x:c>
      <x:c r="V2735" s="12" t="n">
        <x:v>0</x:v>
      </x:c>
      <x:c r="W2735" s="12" t="n">
        <x:f>K2735-V2735</x:f>
        <x:v>1027.6943152355097</x:v>
      </x:c>
    </x:row>
    <x:row r="2736" ht="20" customHeight="1">
      <x:c r="A2736" s="13" t="n">
        <x:v>45707.97222222222</x:v>
      </x:c>
      <x:c r="B2736" s="13" t="n">
        <x:v>45707.97916666667</x:v>
      </x:c>
      <x:c r="C2736" s="14" t="n">
        <x:v>45707</x:v>
      </x:c>
      <x:c r="D2736" s="15" t="n">
        <x:v>140</x:v>
      </x:c>
      <x:c r="E2736" s="12" t="n">
        <x:v>1407.0879881735668</x:v>
      </x:c>
      <x:c r="F2736" s="12" t="n">
        <x:v>1406.6588163753677</x:v>
      </x:c>
      <x:c r="G2736" s="12" t="n">
        <x:v>0</x:v>
      </x:c>
      <x:c r="H2736" s="12" t="n">
        <x:f>F2736+G2736</x:f>
        <x:v>1406.6588163753677</x:v>
      </x:c>
      <x:c r="I2736" s="12" t="n">
        <x:f>H2736-E2736</x:f>
        <x:v>-0.42917179819914963</x:v>
      </x:c>
      <x:c r="J2736" s="12" t="n">
        <x:v>0</x:v>
      </x:c>
      <x:c r="K2736" s="12" t="n">
        <x:f>H2736+J2736</x:f>
        <x:v>1406.6588163753677</x:v>
      </x:c>
      <x:c r="L2736" s="16" t="n">
        <x:v>0.424</x:v>
      </x:c>
      <x:c r="M2736" s="17" t="n">
        <x:f>F2736*L2736</x:f>
        <x:v>596.4233381431559</x:v>
      </x:c>
      <x:c r="N2736" s="16" t="n">
        <x:f>L2736*'月度汇总'!$F$8</x:f>
        <x:v>0.636</x:v>
      </x:c>
      <x:c r="O2736" s="17" t="n">
        <x:f>G2736*N2736</x:f>
        <x:v>0</x:v>
      </x:c>
      <x:c r="P2736" s="16" t="n">
        <x:f>L2736*'月度汇总'!$F$10</x:f>
        <x:v>2.12</x:v>
      </x:c>
      <x:c r="Q2736" s="17" t="n">
        <x:f>J2736*P2736</x:f>
        <x:v>0</x:v>
      </x:c>
      <x:c r="R2736" s="12" t="n">
        <x:v>0</x:v>
      </x:c>
      <x:c r="S2736" s="17" t="n">
        <x:v>0</x:v>
      </x:c>
      <x:c r="T2736" s="19" t="n">
        <x:f>M2736+O2736+Q2736+S2736</x:f>
        <x:v>596.4233381431559</x:v>
      </x:c>
      <x:c r="U2736" s="18" t="str">
        <x:f>TEXT(T2736,"0.00")&amp;"元"</x:f>
        <x:v>596.42元</x:v>
      </x:c>
      <x:c r="V2736" s="12" t="n">
        <x:v>37.288316385367686</x:v>
      </x:c>
      <x:c r="W2736" s="12" t="n">
        <x:f>K2736-V2736</x:f>
        <x:v>1369.37049999</x:v>
      </x:c>
    </x:row>
    <x:row r="2737" ht="20" customHeight="1">
      <x:c r="A2737" s="13" t="n">
        <x:v>45707.97916666667</x:v>
      </x:c>
      <x:c r="B2737" s="13" t="n">
        <x:v>45707.98611111111</x:v>
      </x:c>
      <x:c r="C2737" s="14" t="n">
        <x:v>45707</x:v>
      </x:c>
      <x:c r="D2737" s="15" t="n">
        <x:v>141</x:v>
      </x:c>
      <x:c r="E2737" s="12" t="n">
        <x:v>1401.818514717093</x:v>
      </x:c>
      <x:c r="F2737" s="12" t="n">
        <x:v>1401.4011003047121</x:v>
      </x:c>
      <x:c r="G2737" s="12" t="n">
        <x:v>0</x:v>
      </x:c>
      <x:c r="H2737" s="12" t="n">
        <x:f>F2737+G2737</x:f>
        <x:v>1401.4011003047121</x:v>
      </x:c>
      <x:c r="I2737" s="12" t="n">
        <x:f>H2737-E2737</x:f>
        <x:v>-0.4174144123808219</x:v>
      </x:c>
      <x:c r="J2737" s="12" t="n">
        <x:v>0</x:v>
      </x:c>
      <x:c r="K2737" s="12" t="n">
        <x:f>H2737+J2737</x:f>
        <x:v>1401.4011003047121</x:v>
      </x:c>
      <x:c r="L2737" s="16" t="n">
        <x:v>0.422</x:v>
      </x:c>
      <x:c r="M2737" s="17" t="n">
        <x:f>F2737*L2737</x:f>
        <x:v>591.3912643285885</x:v>
      </x:c>
      <x:c r="N2737" s="16" t="n">
        <x:f>L2737*'月度汇总'!$F$8</x:f>
        <x:v>0.633</x:v>
      </x:c>
      <x:c r="O2737" s="17" t="n">
        <x:f>G2737*N2737</x:f>
        <x:v>0</x:v>
      </x:c>
      <x:c r="P2737" s="16" t="n">
        <x:f>L2737*'月度汇总'!$F$10</x:f>
        <x:v>2.11</x:v>
      </x:c>
      <x:c r="Q2737" s="17" t="n">
        <x:f>J2737*P2737</x:f>
        <x:v>0</x:v>
      </x:c>
      <x:c r="R2737" s="12" t="n">
        <x:v>0</x:v>
      </x:c>
      <x:c r="S2737" s="17" t="n">
        <x:v>0</x:v>
      </x:c>
      <x:c r="T2737" s="19" t="n">
        <x:f>M2737+O2737+Q2737+S2737</x:f>
        <x:v>591.3912643285885</x:v>
      </x:c>
      <x:c r="U2737" s="18" t="str">
        <x:f>TEXT(T2737,"0.00")&amp;"元"</x:f>
        <x:v>591.39元</x:v>
      </x:c>
      <x:c r="V2737" s="12" t="n">
        <x:v>20.471100314712196</x:v>
      </x:c>
      <x:c r="W2737" s="12" t="n">
        <x:f>K2737-V2737</x:f>
        <x:v>1380.92999999</x:v>
      </x:c>
    </x:row>
    <x:row r="2738" ht="20" customHeight="1">
      <x:c r="A2738" s="13" t="n">
        <x:v>45707.98611111111</x:v>
      </x:c>
      <x:c r="B2738" s="13" t="n">
        <x:v>45707.993055555555</x:v>
      </x:c>
      <x:c r="C2738" s="14" t="n">
        <x:v>45707</x:v>
      </x:c>
      <x:c r="D2738" s="15" t="n">
        <x:v>142</x:v>
      </x:c>
      <x:c r="E2738" s="12" t="n">
        <x:v>1405.166276527854</x:v>
      </x:c>
      <x:c r="F2738" s="12" t="n">
        <x:v>1404.7602974015595</x:v>
      </x:c>
      <x:c r="G2738" s="12" t="n">
        <x:v>0</x:v>
      </x:c>
      <x:c r="H2738" s="12" t="n">
        <x:f>F2738+G2738</x:f>
        <x:v>1404.7602974015595</x:v>
      </x:c>
      <x:c r="I2738" s="12" t="n">
        <x:f>H2738-E2738</x:f>
        <x:v>-0.4059791262945964</x:v>
      </x:c>
      <x:c r="J2738" s="12" t="n">
        <x:v>0</x:v>
      </x:c>
      <x:c r="K2738" s="12" t="n">
        <x:f>H2738+J2738</x:f>
        <x:v>1404.7602974015595</x:v>
      </x:c>
      <x:c r="L2738" s="16" t="n">
        <x:v>0.424</x:v>
      </x:c>
      <x:c r="M2738" s="17" t="n">
        <x:f>F2738*L2738</x:f>
        <x:v>595.6183660982612</x:v>
      </x:c>
      <x:c r="N2738" s="16" t="n">
        <x:f>L2738*'月度汇总'!$F$8</x:f>
        <x:v>0.636</x:v>
      </x:c>
      <x:c r="O2738" s="17" t="n">
        <x:f>G2738*N2738</x:f>
        <x:v>0</x:v>
      </x:c>
      <x:c r="P2738" s="16" t="n">
        <x:f>L2738*'月度汇总'!$F$10</x:f>
        <x:v>2.12</x:v>
      </x:c>
      <x:c r="Q2738" s="17" t="n">
        <x:f>J2738*P2738</x:f>
        <x:v>0</x:v>
      </x:c>
      <x:c r="R2738" s="12" t="n">
        <x:v>0</x:v>
      </x:c>
      <x:c r="S2738" s="17" t="n">
        <x:v>0</x:v>
      </x:c>
      <x:c r="T2738" s="19" t="n">
        <x:f>M2738+O2738+Q2738+S2738</x:f>
        <x:v>595.6183660982612</x:v>
      </x:c>
      <x:c r="U2738" s="18" t="str">
        <x:f>TEXT(T2738,"0.00")&amp;"元"</x:f>
        <x:v>595.62元</x:v>
      </x:c>
      <x:c r="V2738" s="12" t="n">
        <x:v>0</x:v>
      </x:c>
      <x:c r="W2738" s="12" t="n">
        <x:f>K2738-V2738</x:f>
        <x:v>1404.7602974015595</x:v>
      </x:c>
    </x:row>
    <x:row r="2739" ht="20" customHeight="1">
      <x:c r="A2739" s="13" t="n">
        <x:v>45707.993055555555</x:v>
      </x:c>
      <x:c r="B2739" s="13" t="n">
        <x:v>45708</x:v>
      </x:c>
      <x:c r="C2739" s="14" t="n">
        <x:v>45707</x:v>
      </x:c>
      <x:c r="D2739" s="15" t="n">
        <x:v>143</x:v>
      </x:c>
      <x:c r="E2739" s="12" t="n">
        <x:v>559.8286416692691</x:v>
      </x:c>
      <x:c r="F2739" s="12" t="n">
        <x:v>559.8286416692691</x:v>
      </x:c>
      <x:c r="G2739" s="12" t="n">
        <x:v>0</x:v>
      </x:c>
      <x:c r="H2739" s="12" t="n">
        <x:f>F2739+G2739</x:f>
        <x:v>559.8286416692691</x:v>
      </x:c>
      <x:c r="I2739" s="12" t="n">
        <x:f>H2739-E2739</x:f>
        <x:v>0</x:v>
      </x:c>
      <x:c r="J2739" s="12" t="n">
        <x:v>0</x:v>
      </x:c>
      <x:c r="K2739" s="12" t="n">
        <x:f>H2739+J2739</x:f>
        <x:v>559.8286416692691</x:v>
      </x:c>
      <x:c r="L2739" s="16" t="n">
        <x:v>0.4271</x:v>
      </x:c>
      <x:c r="M2739" s="17" t="n">
        <x:f>F2739*L2739</x:f>
        <x:v>239.10281285694484</x:v>
      </x:c>
      <x:c r="N2739" s="16" t="n">
        <x:f>L2739*'月度汇总'!$F$8</x:f>
        <x:v>0.6406499999999999</x:v>
      </x:c>
      <x:c r="O2739" s="17" t="n">
        <x:f>G2739*N2739</x:f>
        <x:v>0</x:v>
      </x:c>
      <x:c r="P2739" s="16" t="n">
        <x:f>L2739*'月度汇总'!$F$10</x:f>
        <x:v>2.1355</x:v>
      </x:c>
      <x:c r="Q2739" s="17" t="n">
        <x:f>J2739*P2739</x:f>
        <x:v>0</x:v>
      </x:c>
      <x:c r="R2739" s="12" t="n">
        <x:v>0</x:v>
      </x:c>
      <x:c r="S2739" s="17" t="n">
        <x:v>0</x:v>
      </x:c>
      <x:c r="T2739" s="19" t="n">
        <x:f>M2739+O2739+Q2739+S2739</x:f>
        <x:v>239.10281285694484</x:v>
      </x:c>
      <x:c r="U2739" s="18" t="str">
        <x:f>TEXT(T2739,"0.00")&amp;"元"</x:f>
        <x:v>239.10元</x:v>
      </x:c>
      <x:c r="V2739" s="12" t="n">
        <x:v>0</x:v>
      </x:c>
      <x:c r="W2739" s="12" t="n">
        <x:f>K2739-V2739</x:f>
        <x:v>559.8286416692691</x:v>
      </x:c>
    </x:row>
    <x:row r="2740" ht="20" customHeight="1">
      <x:c r="A2740" s="13" t="n">
        <x:v>45708</x:v>
      </x:c>
      <x:c r="B2740" s="13" t="n">
        <x:v>45708.006944444445</x:v>
      </x:c>
      <x:c r="C2740" s="14" t="n">
        <x:v>45707</x:v>
      </x:c>
      <x:c r="D2740" s="15" t="n">
        <x:v>144</x:v>
      </x:c>
      <x:c r="E2740" s="12" t="n">
        <x:v>566.674875</x:v>
      </x:c>
      <x:c r="F2740" s="12" t="n">
        <x:v>566.674875</x:v>
      </x:c>
      <x:c r="G2740" s="12" t="n">
        <x:v>0</x:v>
      </x:c>
      <x:c r="H2740" s="12" t="n">
        <x:f>F2740+G2740</x:f>
        <x:v>566.674875</x:v>
      </x:c>
      <x:c r="I2740" s="12" t="n">
        <x:f>H2740-E2740</x:f>
        <x:v>0</x:v>
      </x:c>
      <x:c r="J2740" s="12" t="n">
        <x:v>0</x:v>
      </x:c>
      <x:c r="K2740" s="12" t="n">
        <x:f>H2740+J2740</x:f>
        <x:v>566.674875</x:v>
      </x:c>
      <x:c r="L2740" s="16" t="n">
        <x:v>0.4276</x:v>
      </x:c>
      <x:c r="M2740" s="17" t="n">
        <x:f>F2740*L2740</x:f>
        <x:v>242.31017655</x:v>
      </x:c>
      <x:c r="N2740" s="16" t="n">
        <x:f>L2740*'月度汇总'!$F$8</x:f>
        <x:v>0.6414</x:v>
      </x:c>
      <x:c r="O2740" s="17" t="n">
        <x:f>G2740*N2740</x:f>
        <x:v>0</x:v>
      </x:c>
      <x:c r="P2740" s="16" t="n">
        <x:f>L2740*'月度汇总'!$F$10</x:f>
        <x:v>2.138</x:v>
      </x:c>
      <x:c r="Q2740" s="17" t="n">
        <x:f>J2740*P2740</x:f>
        <x:v>0</x:v>
      </x:c>
      <x:c r="R2740" s="12" t="n">
        <x:v>0</x:v>
      </x:c>
      <x:c r="S2740" s="17" t="n">
        <x:v>0</x:v>
      </x:c>
      <x:c r="T2740" s="19" t="n">
        <x:f>M2740+O2740+Q2740+S2740</x:f>
        <x:v>242.31017655</x:v>
      </x:c>
      <x:c r="U2740" s="18" t="str">
        <x:f>TEXT(T2740,"0.00")&amp;"元"</x:f>
        <x:v>242.31元</x:v>
      </x:c>
      <x:c r="V2740" s="12" t="n">
        <x:v>0</x:v>
      </x:c>
      <x:c r="W2740" s="12" t="n">
        <x:f>K2740-V2740</x:f>
        <x:v>566.674875</x:v>
      </x:c>
    </x:row>
    <x:row r="2741" ht="20" customHeight="1">
      <x:c r="A2741" s="13" t="n">
        <x:v>45708.006944444445</x:v>
      </x:c>
      <x:c r="B2741" s="13" t="n">
        <x:v>45708.01388888889</x:v>
      </x:c>
      <x:c r="C2741" s="14" t="n">
        <x:v>45708</x:v>
      </x:c>
      <x:c r="D2741" s="15" t="n">
        <x:v>1</x:v>
      </x:c>
      <x:c r="E2741" s="12" t="n">
        <x:v>1436.3066067228724</x:v>
      </x:c>
      <x:c r="F2741" s="12" t="n">
        <x:v>1436.3066067228724</x:v>
      </x:c>
      <x:c r="G2741" s="12" t="n">
        <x:v>0</x:v>
      </x:c>
      <x:c r="H2741" s="12" t="n">
        <x:f>F2741+G2741</x:f>
        <x:v>1436.3066067228724</x:v>
      </x:c>
      <x:c r="I2741" s="12" t="n">
        <x:f>H2741-E2741</x:f>
        <x:v>0</x:v>
      </x:c>
      <x:c r="J2741" s="12" t="n">
        <x:v>0</x:v>
      </x:c>
      <x:c r="K2741" s="12" t="n">
        <x:f>H2741+J2741</x:f>
        <x:v>1436.3066067228724</x:v>
      </x:c>
      <x:c r="L2741" s="16" t="n">
        <x:v>0.4248</x:v>
      </x:c>
      <x:c r="M2741" s="17" t="n">
        <x:f>F2741*L2741</x:f>
        <x:v>610.1430465358762</x:v>
      </x:c>
      <x:c r="N2741" s="16" t="n">
        <x:f>L2741*'月度汇总'!$F$8</x:f>
        <x:v>0.6372</x:v>
      </x:c>
      <x:c r="O2741" s="17" t="n">
        <x:f>G2741*N2741</x:f>
        <x:v>0</x:v>
      </x:c>
      <x:c r="P2741" s="16" t="n">
        <x:f>L2741*'月度汇总'!$F$10</x:f>
        <x:v>2.124</x:v>
      </x:c>
      <x:c r="Q2741" s="17" t="n">
        <x:f>J2741*P2741</x:f>
        <x:v>0</x:v>
      </x:c>
      <x:c r="R2741" s="12" t="n">
        <x:v>0</x:v>
      </x:c>
      <x:c r="S2741" s="17" t="n">
        <x:v>0</x:v>
      </x:c>
      <x:c r="T2741" s="19" t="n">
        <x:f>M2741+O2741+Q2741+S2741</x:f>
        <x:v>610.1430465358762</x:v>
      </x:c>
      <x:c r="U2741" s="18" t="str">
        <x:f>TEXT(T2741,"0.00")&amp;"元"</x:f>
        <x:v>610.14元</x:v>
      </x:c>
      <x:c r="V2741" s="12" t="n">
        <x:v>29.95904006620571</x:v>
      </x:c>
      <x:c r="W2741" s="12" t="n">
        <x:f>K2741-V2741</x:f>
        <x:v>1406.3475666566667</x:v>
      </x:c>
    </x:row>
    <x:row r="2742" ht="20" customHeight="1">
      <x:c r="A2742" s="13" t="n">
        <x:v>45708.01388888889</x:v>
      </x:c>
      <x:c r="B2742" s="13" t="n">
        <x:v>45708.02083333333</x:v>
      </x:c>
      <x:c r="C2742" s="14" t="n">
        <x:v>45708</x:v>
      </x:c>
      <x:c r="D2742" s="15" t="n">
        <x:v>2</x:v>
      </x:c>
      <x:c r="E2742" s="12" t="n">
        <x:v>1441.216599763628</x:v>
      </x:c>
      <x:c r="F2742" s="12" t="n">
        <x:v>1441.216599763628</x:v>
      </x:c>
      <x:c r="G2742" s="12" t="n">
        <x:v>0</x:v>
      </x:c>
      <x:c r="H2742" s="12" t="n">
        <x:f>F2742+G2742</x:f>
        <x:v>1441.216599763628</x:v>
      </x:c>
      <x:c r="I2742" s="12" t="n">
        <x:f>H2742-E2742</x:f>
        <x:v>0</x:v>
      </x:c>
      <x:c r="J2742" s="12" t="n">
        <x:v>0</x:v>
      </x:c>
      <x:c r="K2742" s="12" t="n">
        <x:f>H2742+J2742</x:f>
        <x:v>1441.216599763628</x:v>
      </x:c>
      <x:c r="L2742" s="16" t="n">
        <x:v>0.4245</x:v>
      </x:c>
      <x:c r="M2742" s="17" t="n">
        <x:f>F2742*L2742</x:f>
        <x:v>611.79644659966</x:v>
      </x:c>
      <x:c r="N2742" s="16" t="n">
        <x:f>L2742*'月度汇总'!$F$8</x:f>
        <x:v>0.6367499999999999</x:v>
      </x:c>
      <x:c r="O2742" s="17" t="n">
        <x:f>G2742*N2742</x:f>
        <x:v>0</x:v>
      </x:c>
      <x:c r="P2742" s="16" t="n">
        <x:f>L2742*'月度汇总'!$F$10</x:f>
        <x:v>2.1225</x:v>
      </x:c>
      <x:c r="Q2742" s="17" t="n">
        <x:f>J2742*P2742</x:f>
        <x:v>0</x:v>
      </x:c>
      <x:c r="R2742" s="12" t="n">
        <x:v>0</x:v>
      </x:c>
      <x:c r="S2742" s="17" t="n">
        <x:v>0</x:v>
      </x:c>
      <x:c r="T2742" s="19" t="n">
        <x:f>M2742+O2742+Q2742+S2742</x:f>
        <x:v>611.79644659966</x:v>
      </x:c>
      <x:c r="U2742" s="18" t="str">
        <x:f>TEXT(T2742,"0.00")&amp;"元"</x:f>
        <x:v>611.80元</x:v>
      </x:c>
      <x:c r="V2742" s="12" t="n">
        <x:v>21.567533106961257</x:v>
      </x:c>
      <x:c r="W2742" s="12" t="n">
        <x:f>K2742-V2742</x:f>
        <x:v>1419.6490666566667</x:v>
      </x:c>
    </x:row>
    <x:row r="2743" ht="20" customHeight="1">
      <x:c r="A2743" s="13" t="n">
        <x:v>45708.02083333333</x:v>
      </x:c>
      <x:c r="B2743" s="13" t="n">
        <x:v>45708.02777777778</x:v>
      </x:c>
      <x:c r="C2743" s="14" t="n">
        <x:v>45708</x:v>
      </x:c>
      <x:c r="D2743" s="15" t="n">
        <x:v>3</x:v>
      </x:c>
      <x:c r="E2743" s="12" t="n">
        <x:v>978.6830710586995</x:v>
      </x:c>
      <x:c r="F2743" s="12" t="n">
        <x:v>978.6830710586995</x:v>
      </x:c>
      <x:c r="G2743" s="12" t="n">
        <x:v>0</x:v>
      </x:c>
      <x:c r="H2743" s="12" t="n">
        <x:f>F2743+G2743</x:f>
        <x:v>978.6830710586995</x:v>
      </x:c>
      <x:c r="I2743" s="12" t="n">
        <x:f>H2743-E2743</x:f>
        <x:v>0</x:v>
      </x:c>
      <x:c r="J2743" s="12" t="n">
        <x:v>0</x:v>
      </x:c>
      <x:c r="K2743" s="12" t="n">
        <x:f>H2743+J2743</x:f>
        <x:v>978.6830710586995</x:v>
      </x:c>
      <x:c r="L2743" s="16" t="n">
        <x:v>0.4269</x:v>
      </x:c>
      <x:c r="M2743" s="17" t="n">
        <x:f>F2743*L2743</x:f>
        <x:v>417.7998030349588</x:v>
      </x:c>
      <x:c r="N2743" s="16" t="n">
        <x:f>L2743*'月度汇总'!$F$8</x:f>
        <x:v>0.64035</x:v>
      </x:c>
      <x:c r="O2743" s="17" t="n">
        <x:f>G2743*N2743</x:f>
        <x:v>0</x:v>
      </x:c>
      <x:c r="P2743" s="16" t="n">
        <x:f>L2743*'月度汇总'!$F$10</x:f>
        <x:v>2.1345</x:v>
      </x:c>
      <x:c r="Q2743" s="17" t="n">
        <x:f>J2743*P2743</x:f>
        <x:v>0</x:v>
      </x:c>
      <x:c r="R2743" s="12" t="n">
        <x:v>0</x:v>
      </x:c>
      <x:c r="S2743" s="17" t="n">
        <x:v>0</x:v>
      </x:c>
      <x:c r="T2743" s="19" t="n">
        <x:f>M2743+O2743+Q2743+S2743</x:f>
        <x:v>417.7998030349588</x:v>
      </x:c>
      <x:c r="U2743" s="18" t="str">
        <x:f>TEXT(T2743,"0.00")&amp;"元"</x:f>
        <x:v>417.80元</x:v>
      </x:c>
      <x:c r="V2743" s="12" t="n">
        <x:v>0</x:v>
      </x:c>
      <x:c r="W2743" s="12" t="n">
        <x:f>K2743-V2743</x:f>
        <x:v>978.6830710586995</x:v>
      </x:c>
    </x:row>
    <x:row r="2744" ht="20" customHeight="1">
      <x:c r="A2744" s="13" t="n">
        <x:v>45708.02777777778</x:v>
      </x:c>
      <x:c r="B2744" s="13" t="n">
        <x:v>45708.03472222222</x:v>
      </x:c>
      <x:c r="C2744" s="14" t="n">
        <x:v>45708</x:v>
      </x:c>
      <x:c r="D2744" s="15" t="n">
        <x:v>4</x:v>
      </x:c>
      <x:c r="E2744" s="12" t="n">
        <x:v>619.3056057669376</x:v>
      </x:c>
      <x:c r="F2744" s="12" t="n">
        <x:v>619.3056057669376</x:v>
      </x:c>
      <x:c r="G2744" s="12" t="n">
        <x:v>0</x:v>
      </x:c>
      <x:c r="H2744" s="12" t="n">
        <x:f>F2744+G2744</x:f>
        <x:v>619.3056057669376</x:v>
      </x:c>
      <x:c r="I2744" s="12" t="n">
        <x:f>H2744-E2744</x:f>
        <x:v>0</x:v>
      </x:c>
      <x:c r="J2744" s="12" t="n">
        <x:v>0</x:v>
      </x:c>
      <x:c r="K2744" s="12" t="n">
        <x:f>H2744+J2744</x:f>
        <x:v>619.3056057669376</x:v>
      </x:c>
      <x:c r="L2744" s="16" t="n">
        <x:v>0.4272</x:v>
      </x:c>
      <x:c r="M2744" s="17" t="n">
        <x:f>F2744*L2744</x:f>
        <x:v>264.5673547836357</x:v>
      </x:c>
      <x:c r="N2744" s="16" t="n">
        <x:f>L2744*'月度汇总'!$F$8</x:f>
        <x:v>0.6408</x:v>
      </x:c>
      <x:c r="O2744" s="17" t="n">
        <x:f>G2744*N2744</x:f>
        <x:v>0</x:v>
      </x:c>
      <x:c r="P2744" s="16" t="n">
        <x:f>L2744*'月度汇总'!$F$10</x:f>
        <x:v>2.136</x:v>
      </x:c>
      <x:c r="Q2744" s="17" t="n">
        <x:f>J2744*P2744</x:f>
        <x:v>0</x:v>
      </x:c>
      <x:c r="R2744" s="12" t="n">
        <x:v>0</x:v>
      </x:c>
      <x:c r="S2744" s="17" t="n">
        <x:v>0</x:v>
      </x:c>
      <x:c r="T2744" s="19" t="n">
        <x:f>M2744+O2744+Q2744+S2744</x:f>
        <x:v>264.5673547836357</x:v>
      </x:c>
      <x:c r="U2744" s="18" t="str">
        <x:f>TEXT(T2744,"0.00")&amp;"元"</x:f>
        <x:v>264.57元</x:v>
      </x:c>
      <x:c r="V2744" s="12" t="n">
        <x:v>0</x:v>
      </x:c>
      <x:c r="W2744" s="12" t="n">
        <x:f>K2744-V2744</x:f>
        <x:v>619.3056057669376</x:v>
      </x:c>
    </x:row>
    <x:row r="2745" ht="20" customHeight="1">
      <x:c r="A2745" s="13" t="n">
        <x:v>45708.03472222222</x:v>
      </x:c>
      <x:c r="B2745" s="13" t="n">
        <x:v>45708.04166666667</x:v>
      </x:c>
      <x:c r="C2745" s="14" t="n">
        <x:v>45708</x:v>
      </x:c>
      <x:c r="D2745" s="15" t="n">
        <x:v>5</x:v>
      </x:c>
      <x:c r="E2745" s="12" t="n">
        <x:v>633.8532020642438</x:v>
      </x:c>
      <x:c r="F2745" s="12" t="n">
        <x:v>633.8532020642438</x:v>
      </x:c>
      <x:c r="G2745" s="12" t="n">
        <x:v>0</x:v>
      </x:c>
      <x:c r="H2745" s="12" t="n">
        <x:f>F2745+G2745</x:f>
        <x:v>633.8532020642438</x:v>
      </x:c>
      <x:c r="I2745" s="12" t="n">
        <x:f>H2745-E2745</x:f>
        <x:v>0</x:v>
      </x:c>
      <x:c r="J2745" s="12" t="n">
        <x:v>0</x:v>
      </x:c>
      <x:c r="K2745" s="12" t="n">
        <x:f>H2745+J2745</x:f>
        <x:v>633.8532020642438</x:v>
      </x:c>
      <x:c r="L2745" s="16" t="n">
        <x:v>0.4271</x:v>
      </x:c>
      <x:c r="M2745" s="17" t="n">
        <x:f>F2745*L2745</x:f>
        <x:v>270.7187026016385</x:v>
      </x:c>
      <x:c r="N2745" s="16" t="n">
        <x:f>L2745*'月度汇总'!$F$8</x:f>
        <x:v>0.6406499999999999</x:v>
      </x:c>
      <x:c r="O2745" s="17" t="n">
        <x:f>G2745*N2745</x:f>
        <x:v>0</x:v>
      </x:c>
      <x:c r="P2745" s="16" t="n">
        <x:f>L2745*'月度汇总'!$F$10</x:f>
        <x:v>2.1355</x:v>
      </x:c>
      <x:c r="Q2745" s="17" t="n">
        <x:f>J2745*P2745</x:f>
        <x:v>0</x:v>
      </x:c>
      <x:c r="R2745" s="12" t="n">
        <x:v>0</x:v>
      </x:c>
      <x:c r="S2745" s="17" t="n">
        <x:v>0</x:v>
      </x:c>
      <x:c r="T2745" s="19" t="n">
        <x:f>M2745+O2745+Q2745+S2745</x:f>
        <x:v>270.7187026016385</x:v>
      </x:c>
      <x:c r="U2745" s="18" t="str">
        <x:f>TEXT(T2745,"0.00")&amp;"元"</x:f>
        <x:v>270.72元</x:v>
      </x:c>
      <x:c r="V2745" s="12" t="n">
        <x:v>0</x:v>
      </x:c>
      <x:c r="W2745" s="12" t="n">
        <x:f>K2745-V2745</x:f>
        <x:v>633.8532020642438</x:v>
      </x:c>
    </x:row>
    <x:row r="2746" ht="20" customHeight="1">
      <x:c r="A2746" s="13" t="n">
        <x:v>45708.04166666667</x:v>
      </x:c>
      <x:c r="B2746" s="13" t="n">
        <x:v>45708.04861111111</x:v>
      </x:c>
      <x:c r="C2746" s="14" t="n">
        <x:v>45708</x:v>
      </x:c>
      <x:c r="D2746" s="15" t="n">
        <x:v>6</x:v>
      </x:c>
      <x:c r="E2746" s="12" t="n">
        <x:v>617.3773300526123</x:v>
      </x:c>
      <x:c r="F2746" s="12" t="n">
        <x:v>617.3773300526123</x:v>
      </x:c>
      <x:c r="G2746" s="12" t="n">
        <x:v>0</x:v>
      </x:c>
      <x:c r="H2746" s="12" t="n">
        <x:f>F2746+G2746</x:f>
        <x:v>617.3773300526123</x:v>
      </x:c>
      <x:c r="I2746" s="12" t="n">
        <x:f>H2746-E2746</x:f>
        <x:v>0</x:v>
      </x:c>
      <x:c r="J2746" s="12" t="n">
        <x:v>0</x:v>
      </x:c>
      <x:c r="K2746" s="12" t="n">
        <x:f>H2746+J2746</x:f>
        <x:v>617.3773300526123</x:v>
      </x:c>
      <x:c r="L2746" s="16" t="n">
        <x:v>0.4285</x:v>
      </x:c>
      <x:c r="M2746" s="17" t="n">
        <x:f>F2746*L2746</x:f>
        <x:v>264.54618592754434</x:v>
      </x:c>
      <x:c r="N2746" s="16" t="n">
        <x:f>L2746*'月度汇总'!$F$8</x:f>
        <x:v>0.6427499999999999</x:v>
      </x:c>
      <x:c r="O2746" s="17" t="n">
        <x:f>G2746*N2746</x:f>
        <x:v>0</x:v>
      </x:c>
      <x:c r="P2746" s="16" t="n">
        <x:f>L2746*'月度汇总'!$F$10</x:f>
        <x:v>2.1425</x:v>
      </x:c>
      <x:c r="Q2746" s="17" t="n">
        <x:f>J2746*P2746</x:f>
        <x:v>0</x:v>
      </x:c>
      <x:c r="R2746" s="12" t="n">
        <x:v>0</x:v>
      </x:c>
      <x:c r="S2746" s="17" t="n">
        <x:v>0</x:v>
      </x:c>
      <x:c r="T2746" s="19" t="n">
        <x:f>M2746+O2746+Q2746+S2746</x:f>
        <x:v>264.54618592754434</x:v>
      </x:c>
      <x:c r="U2746" s="18" t="str">
        <x:f>TEXT(T2746,"0.00")&amp;"元"</x:f>
        <x:v>264.55元</x:v>
      </x:c>
      <x:c r="V2746" s="12" t="n">
        <x:v>0</x:v>
      </x:c>
      <x:c r="W2746" s="12" t="n">
        <x:f>K2746-V2746</x:f>
        <x:v>617.3773300526123</x:v>
      </x:c>
    </x:row>
    <x:row r="2747" ht="20" customHeight="1">
      <x:c r="A2747" s="13" t="n">
        <x:v>45708.04861111111</x:v>
      </x:c>
      <x:c r="B2747" s="13" t="n">
        <x:v>45708.055555555555</x:v>
      </x:c>
      <x:c r="C2747" s="14" t="n">
        <x:v>45708</x:v>
      </x:c>
      <x:c r="D2747" s="15" t="n">
        <x:v>7</x:v>
      </x:c>
      <x:c r="E2747" s="12" t="n">
        <x:v>628.0110707194418</x:v>
      </x:c>
      <x:c r="F2747" s="12" t="n">
        <x:v>628.0110707194418</x:v>
      </x:c>
      <x:c r="G2747" s="12" t="n">
        <x:v>0</x:v>
      </x:c>
      <x:c r="H2747" s="12" t="n">
        <x:f>F2747+G2747</x:f>
        <x:v>628.0110707194418</x:v>
      </x:c>
      <x:c r="I2747" s="12" t="n">
        <x:f>H2747-E2747</x:f>
        <x:v>0</x:v>
      </x:c>
      <x:c r="J2747" s="12" t="n">
        <x:v>0</x:v>
      </x:c>
      <x:c r="K2747" s="12" t="n">
        <x:f>H2747+J2747</x:f>
        <x:v>628.0110707194418</x:v>
      </x:c>
      <x:c r="L2747" s="16" t="n">
        <x:v>0.4311</x:v>
      </x:c>
      <x:c r="M2747" s="17" t="n">
        <x:f>F2747*L2747</x:f>
        <x:v>270.73557258715135</x:v>
      </x:c>
      <x:c r="N2747" s="16" t="n">
        <x:f>L2747*'月度汇总'!$F$8</x:f>
        <x:v>0.64665</x:v>
      </x:c>
      <x:c r="O2747" s="17" t="n">
        <x:f>G2747*N2747</x:f>
        <x:v>0</x:v>
      </x:c>
      <x:c r="P2747" s="16" t="n">
        <x:f>L2747*'月度汇总'!$F$10</x:f>
        <x:v>2.1555</x:v>
      </x:c>
      <x:c r="Q2747" s="17" t="n">
        <x:f>J2747*P2747</x:f>
        <x:v>0</x:v>
      </x:c>
      <x:c r="R2747" s="12" t="n">
        <x:v>0</x:v>
      </x:c>
      <x:c r="S2747" s="17" t="n">
        <x:v>0</x:v>
      </x:c>
      <x:c r="T2747" s="19" t="n">
        <x:f>M2747+O2747+Q2747+S2747</x:f>
        <x:v>270.73557258715135</x:v>
      </x:c>
      <x:c r="U2747" s="18" t="str">
        <x:f>TEXT(T2747,"0.00")&amp;"元"</x:f>
        <x:v>270.74元</x:v>
      </x:c>
      <x:c r="V2747" s="12" t="n">
        <x:v>0</x:v>
      </x:c>
      <x:c r="W2747" s="12" t="n">
        <x:f>K2747-V2747</x:f>
        <x:v>628.0110707194418</x:v>
      </x:c>
    </x:row>
    <x:row r="2748" ht="20" customHeight="1">
      <x:c r="A2748" s="13" t="n">
        <x:v>45708.055555555555</x:v>
      </x:c>
      <x:c r="B2748" s="13" t="n">
        <x:v>45708.0625</x:v>
      </x:c>
      <x:c r="C2748" s="14" t="n">
        <x:v>45708</x:v>
      </x:c>
      <x:c r="D2748" s="15" t="n">
        <x:v>8</x:v>
      </x:c>
      <x:c r="E2748" s="12" t="n">
        <x:v>625.9598168853236</x:v>
      </x:c>
      <x:c r="F2748" s="12" t="n">
        <x:v>625.9598168853236</x:v>
      </x:c>
      <x:c r="G2748" s="12" t="n">
        <x:v>0</x:v>
      </x:c>
      <x:c r="H2748" s="12" t="n">
        <x:f>F2748+G2748</x:f>
        <x:v>625.9598168853236</x:v>
      </x:c>
      <x:c r="I2748" s="12" t="n">
        <x:f>H2748-E2748</x:f>
        <x:v>0</x:v>
      </x:c>
      <x:c r="J2748" s="12" t="n">
        <x:v>0</x:v>
      </x:c>
      <x:c r="K2748" s="12" t="n">
        <x:f>H2748+J2748</x:f>
        <x:v>625.9598168853236</x:v>
      </x:c>
      <x:c r="L2748" s="16" t="n">
        <x:v>0.4302</x:v>
      </x:c>
      <x:c r="M2748" s="17" t="n">
        <x:f>F2748*L2748</x:f>
        <x:v>269.2879132240662</x:v>
      </x:c>
      <x:c r="N2748" s="16" t="n">
        <x:f>L2748*'月度汇总'!$F$8</x:f>
        <x:v>0.6453</x:v>
      </x:c>
      <x:c r="O2748" s="17" t="n">
        <x:f>G2748*N2748</x:f>
        <x:v>0</x:v>
      </x:c>
      <x:c r="P2748" s="16" t="n">
        <x:f>L2748*'月度汇总'!$F$10</x:f>
        <x:v>2.1510000000000002</x:v>
      </x:c>
      <x:c r="Q2748" s="17" t="n">
        <x:f>J2748*P2748</x:f>
        <x:v>0</x:v>
      </x:c>
      <x:c r="R2748" s="12" t="n">
        <x:v>0</x:v>
      </x:c>
      <x:c r="S2748" s="17" t="n">
        <x:v>0</x:v>
      </x:c>
      <x:c r="T2748" s="19" t="n">
        <x:f>M2748+O2748+Q2748+S2748</x:f>
        <x:v>269.2879132240662</x:v>
      </x:c>
      <x:c r="U2748" s="18" t="str">
        <x:f>TEXT(T2748,"0.00")&amp;"元"</x:f>
        <x:v>269.29元</x:v>
      </x:c>
      <x:c r="V2748" s="12" t="n">
        <x:v>0</x:v>
      </x:c>
      <x:c r="W2748" s="12" t="n">
        <x:f>K2748-V2748</x:f>
        <x:v>625.9598168853236</x:v>
      </x:c>
    </x:row>
    <x:row r="2749" ht="20" customHeight="1">
      <x:c r="A2749" s="13" t="n">
        <x:v>45708.0625</x:v>
      </x:c>
      <x:c r="B2749" s="13" t="n">
        <x:v>45708.069444444445</x:v>
      </x:c>
      <x:c r="C2749" s="14" t="n">
        <x:v>45708</x:v>
      </x:c>
      <x:c r="D2749" s="15" t="n">
        <x:v>9</x:v>
      </x:c>
      <x:c r="E2749" s="12" t="n">
        <x:v>615.7274721606792</x:v>
      </x:c>
      <x:c r="F2749" s="12" t="n">
        <x:v>615.7274721606792</x:v>
      </x:c>
      <x:c r="G2749" s="12" t="n">
        <x:v>0</x:v>
      </x:c>
      <x:c r="H2749" s="12" t="n">
        <x:f>F2749+G2749</x:f>
        <x:v>615.7274721606792</x:v>
      </x:c>
      <x:c r="I2749" s="12" t="n">
        <x:f>H2749-E2749</x:f>
        <x:v>0</x:v>
      </x:c>
      <x:c r="J2749" s="12" t="n">
        <x:v>0</x:v>
      </x:c>
      <x:c r="K2749" s="12" t="n">
        <x:f>H2749+J2749</x:f>
        <x:v>615.7274721606792</x:v>
      </x:c>
      <x:c r="L2749" s="16" t="n">
        <x:v>0.4279</x:v>
      </x:c>
      <x:c r="M2749" s="17" t="n">
        <x:f>F2749*L2749</x:f>
        <x:v>263.46978533755464</x:v>
      </x:c>
      <x:c r="N2749" s="16" t="n">
        <x:f>L2749*'月度汇总'!$F$8</x:f>
        <x:v>0.64185</x:v>
      </x:c>
      <x:c r="O2749" s="17" t="n">
        <x:f>G2749*N2749</x:f>
        <x:v>0</x:v>
      </x:c>
      <x:c r="P2749" s="16" t="n">
        <x:f>L2749*'月度汇总'!$F$10</x:f>
        <x:v>2.1395</x:v>
      </x:c>
      <x:c r="Q2749" s="17" t="n">
        <x:f>J2749*P2749</x:f>
        <x:v>0</x:v>
      </x:c>
      <x:c r="R2749" s="12" t="n">
        <x:v>0</x:v>
      </x:c>
      <x:c r="S2749" s="17" t="n">
        <x:v>0</x:v>
      </x:c>
      <x:c r="T2749" s="19" t="n">
        <x:f>M2749+O2749+Q2749+S2749</x:f>
        <x:v>263.46978533755464</x:v>
      </x:c>
      <x:c r="U2749" s="18" t="str">
        <x:f>TEXT(T2749,"0.00")&amp;"元"</x:f>
        <x:v>263.47元</x:v>
      </x:c>
      <x:c r="V2749" s="12" t="n">
        <x:v>0</x:v>
      </x:c>
      <x:c r="W2749" s="12" t="n">
        <x:f>K2749-V2749</x:f>
        <x:v>615.7274721606792</x:v>
      </x:c>
    </x:row>
    <x:row r="2750" ht="20" customHeight="1">
      <x:c r="A2750" s="13" t="n">
        <x:v>45708.069444444445</x:v>
      </x:c>
      <x:c r="B2750" s="13" t="n">
        <x:v>45708.07638888889</x:v>
      </x:c>
      <x:c r="C2750" s="14" t="n">
        <x:v>45708</x:v>
      </x:c>
      <x:c r="D2750" s="15" t="n">
        <x:v>10</x:v>
      </x:c>
      <x:c r="E2750" s="12" t="n">
        <x:v>643.7593932414862</x:v>
      </x:c>
      <x:c r="F2750" s="12" t="n">
        <x:v>643.7593932414862</x:v>
      </x:c>
      <x:c r="G2750" s="12" t="n">
        <x:v>0</x:v>
      </x:c>
      <x:c r="H2750" s="12" t="n">
        <x:f>F2750+G2750</x:f>
        <x:v>643.7593932414862</x:v>
      </x:c>
      <x:c r="I2750" s="12" t="n">
        <x:f>H2750-E2750</x:f>
        <x:v>0</x:v>
      </x:c>
      <x:c r="J2750" s="12" t="n">
        <x:v>0</x:v>
      </x:c>
      <x:c r="K2750" s="12" t="n">
        <x:f>H2750+J2750</x:f>
        <x:v>643.7593932414862</x:v>
      </x:c>
      <x:c r="L2750" s="16" t="n">
        <x:v>0.4312</x:v>
      </x:c>
      <x:c r="M2750" s="17" t="n">
        <x:f>F2750*L2750</x:f>
        <x:v>277.5890503657289</x:v>
      </x:c>
      <x:c r="N2750" s="16" t="n">
        <x:f>L2750*'月度汇总'!$F$8</x:f>
        <x:v>0.6468</x:v>
      </x:c>
      <x:c r="O2750" s="17" t="n">
        <x:f>G2750*N2750</x:f>
        <x:v>0</x:v>
      </x:c>
      <x:c r="P2750" s="16" t="n">
        <x:f>L2750*'月度汇总'!$F$10</x:f>
        <x:v>2.156</x:v>
      </x:c>
      <x:c r="Q2750" s="17" t="n">
        <x:f>J2750*P2750</x:f>
        <x:v>0</x:v>
      </x:c>
      <x:c r="R2750" s="12" t="n">
        <x:v>0</x:v>
      </x:c>
      <x:c r="S2750" s="17" t="n">
        <x:v>0</x:v>
      </x:c>
      <x:c r="T2750" s="19" t="n">
        <x:f>M2750+O2750+Q2750+S2750</x:f>
        <x:v>277.5890503657289</x:v>
      </x:c>
      <x:c r="U2750" s="18" t="str">
        <x:f>TEXT(T2750,"0.00")&amp;"元"</x:f>
        <x:v>277.59元</x:v>
      </x:c>
      <x:c r="V2750" s="12" t="n">
        <x:v>0</x:v>
      </x:c>
      <x:c r="W2750" s="12" t="n">
        <x:f>K2750-V2750</x:f>
        <x:v>643.7593932414862</x:v>
      </x:c>
    </x:row>
    <x:row r="2751" ht="20" customHeight="1">
      <x:c r="A2751" s="13" t="n">
        <x:v>45708.07638888889</x:v>
      </x:c>
      <x:c r="B2751" s="13" t="n">
        <x:v>45708.08333333333</x:v>
      </x:c>
      <x:c r="C2751" s="14" t="n">
        <x:v>45708</x:v>
      </x:c>
      <x:c r="D2751" s="15" t="n">
        <x:v>11</x:v>
      </x:c>
      <x:c r="E2751" s="12" t="n">
        <x:v>648.5788488772664</x:v>
      </x:c>
      <x:c r="F2751" s="12" t="n">
        <x:v>648.5788488772664</x:v>
      </x:c>
      <x:c r="G2751" s="12" t="n">
        <x:v>0</x:v>
      </x:c>
      <x:c r="H2751" s="12" t="n">
        <x:f>F2751+G2751</x:f>
        <x:v>648.5788488772664</x:v>
      </x:c>
      <x:c r="I2751" s="12" t="n">
        <x:f>H2751-E2751</x:f>
        <x:v>0</x:v>
      </x:c>
      <x:c r="J2751" s="12" t="n">
        <x:v>0</x:v>
      </x:c>
      <x:c r="K2751" s="12" t="n">
        <x:f>H2751+J2751</x:f>
        <x:v>648.5788488772664</x:v>
      </x:c>
      <x:c r="L2751" s="16" t="n">
        <x:v>0.4333</x:v>
      </x:c>
      <x:c r="M2751" s="17" t="n">
        <x:f>F2751*L2751</x:f>
        <x:v>281.02921521851954</x:v>
      </x:c>
      <x:c r="N2751" s="16" t="n">
        <x:f>L2751*'月度汇总'!$F$8</x:f>
        <x:v>0.64995</x:v>
      </x:c>
      <x:c r="O2751" s="17" t="n">
        <x:f>G2751*N2751</x:f>
        <x:v>0</x:v>
      </x:c>
      <x:c r="P2751" s="16" t="n">
        <x:f>L2751*'月度汇总'!$F$10</x:f>
        <x:v>2.1665</x:v>
      </x:c>
      <x:c r="Q2751" s="17" t="n">
        <x:f>J2751*P2751</x:f>
        <x:v>0</x:v>
      </x:c>
      <x:c r="R2751" s="12" t="n">
        <x:v>0</x:v>
      </x:c>
      <x:c r="S2751" s="17" t="n">
        <x:v>0</x:v>
      </x:c>
      <x:c r="T2751" s="19" t="n">
        <x:f>M2751+O2751+Q2751+S2751</x:f>
        <x:v>281.02921521851954</x:v>
      </x:c>
      <x:c r="U2751" s="18" t="str">
        <x:f>TEXT(T2751,"0.00")&amp;"元"</x:f>
        <x:v>281.03元</x:v>
      </x:c>
      <x:c r="V2751" s="12" t="n">
        <x:v>0</x:v>
      </x:c>
      <x:c r="W2751" s="12" t="n">
        <x:f>K2751-V2751</x:f>
        <x:v>648.5788488772664</x:v>
      </x:c>
    </x:row>
    <x:row r="2752" ht="20" customHeight="1">
      <x:c r="A2752" s="13" t="n">
        <x:v>45708.08333333333</x:v>
      </x:c>
      <x:c r="B2752" s="13" t="n">
        <x:v>45708.09027777778</x:v>
      </x:c>
      <x:c r="C2752" s="14" t="n">
        <x:v>45708</x:v>
      </x:c>
      <x:c r="D2752" s="15" t="n">
        <x:v>12</x:v>
      </x:c>
      <x:c r="E2752" s="12" t="n">
        <x:v>624.6829238445172</x:v>
      </x:c>
      <x:c r="F2752" s="12" t="n">
        <x:v>624.6829238445172</x:v>
      </x:c>
      <x:c r="G2752" s="12" t="n">
        <x:v>0</x:v>
      </x:c>
      <x:c r="H2752" s="12" t="n">
        <x:f>F2752+G2752</x:f>
        <x:v>624.6829238445172</x:v>
      </x:c>
      <x:c r="I2752" s="12" t="n">
        <x:f>H2752-E2752</x:f>
        <x:v>0</x:v>
      </x:c>
      <x:c r="J2752" s="12" t="n">
        <x:v>0</x:v>
      </x:c>
      <x:c r="K2752" s="12" t="n">
        <x:f>H2752+J2752</x:f>
        <x:v>624.6829238445172</x:v>
      </x:c>
      <x:c r="L2752" s="16" t="n">
        <x:v>0.4311</x:v>
      </x:c>
      <x:c r="M2752" s="17" t="n">
        <x:f>F2752*L2752</x:f>
        <x:v>269.30080846937136</x:v>
      </x:c>
      <x:c r="N2752" s="16" t="n">
        <x:f>L2752*'月度汇总'!$F$8</x:f>
        <x:v>0.64665</x:v>
      </x:c>
      <x:c r="O2752" s="17" t="n">
        <x:f>G2752*N2752</x:f>
        <x:v>0</x:v>
      </x:c>
      <x:c r="P2752" s="16" t="n">
        <x:f>L2752*'月度汇总'!$F$10</x:f>
        <x:v>2.1555</x:v>
      </x:c>
      <x:c r="Q2752" s="17" t="n">
        <x:f>J2752*P2752</x:f>
        <x:v>0</x:v>
      </x:c>
      <x:c r="R2752" s="12" t="n">
        <x:v>0</x:v>
      </x:c>
      <x:c r="S2752" s="17" t="n">
        <x:v>0</x:v>
      </x:c>
      <x:c r="T2752" s="19" t="n">
        <x:f>M2752+O2752+Q2752+S2752</x:f>
        <x:v>269.30080846937136</x:v>
      </x:c>
      <x:c r="U2752" s="18" t="str">
        <x:f>TEXT(T2752,"0.00")&amp;"元"</x:f>
        <x:v>269.30元</x:v>
      </x:c>
      <x:c r="V2752" s="12" t="n">
        <x:v>0</x:v>
      </x:c>
      <x:c r="W2752" s="12" t="n">
        <x:f>K2752-V2752</x:f>
        <x:v>624.6829238445172</x:v>
      </x:c>
    </x:row>
    <x:row r="2753" ht="20" customHeight="1">
      <x:c r="A2753" s="13" t="n">
        <x:v>45708.09027777778</x:v>
      </x:c>
      <x:c r="B2753" s="13" t="n">
        <x:v>45708.09722222222</x:v>
      </x:c>
      <x:c r="C2753" s="14" t="n">
        <x:v>45708</x:v>
      </x:c>
      <x:c r="D2753" s="15" t="n">
        <x:v>13</x:v>
      </x:c>
      <x:c r="E2753" s="12" t="n">
        <x:v>628.6430812587682</x:v>
      </x:c>
      <x:c r="F2753" s="12" t="n">
        <x:v>628.6430812587682</x:v>
      </x:c>
      <x:c r="G2753" s="12" t="n">
        <x:v>0</x:v>
      </x:c>
      <x:c r="H2753" s="12" t="n">
        <x:f>F2753+G2753</x:f>
        <x:v>628.6430812587682</x:v>
      </x:c>
      <x:c r="I2753" s="12" t="n">
        <x:f>H2753-E2753</x:f>
        <x:v>0</x:v>
      </x:c>
      <x:c r="J2753" s="12" t="n">
        <x:v>0</x:v>
      </x:c>
      <x:c r="K2753" s="12" t="n">
        <x:f>H2753+J2753</x:f>
        <x:v>628.6430812587682</x:v>
      </x:c>
      <x:c r="L2753" s="16" t="n">
        <x:v>0.4293</x:v>
      </x:c>
      <x:c r="M2753" s="17" t="n">
        <x:f>F2753*L2753</x:f>
        <x:v>269.8764747843892</x:v>
      </x:c>
      <x:c r="N2753" s="16" t="n">
        <x:f>L2753*'月度汇总'!$F$8</x:f>
        <x:v>0.64395</x:v>
      </x:c>
      <x:c r="O2753" s="17" t="n">
        <x:f>G2753*N2753</x:f>
        <x:v>0</x:v>
      </x:c>
      <x:c r="P2753" s="16" t="n">
        <x:f>L2753*'月度汇总'!$F$10</x:f>
        <x:v>2.1465</x:v>
      </x:c>
      <x:c r="Q2753" s="17" t="n">
        <x:f>J2753*P2753</x:f>
        <x:v>0</x:v>
      </x:c>
      <x:c r="R2753" s="12" t="n">
        <x:v>0</x:v>
      </x:c>
      <x:c r="S2753" s="17" t="n">
        <x:v>0</x:v>
      </x:c>
      <x:c r="T2753" s="19" t="n">
        <x:f>M2753+O2753+Q2753+S2753</x:f>
        <x:v>269.8764747843892</x:v>
      </x:c>
      <x:c r="U2753" s="18" t="str">
        <x:f>TEXT(T2753,"0.00")&amp;"元"</x:f>
        <x:v>269.88元</x:v>
      </x:c>
      <x:c r="V2753" s="12" t="n">
        <x:v>0</x:v>
      </x:c>
      <x:c r="W2753" s="12" t="n">
        <x:f>K2753-V2753</x:f>
        <x:v>628.6430812587682</x:v>
      </x:c>
    </x:row>
    <x:row r="2754" ht="20" customHeight="1">
      <x:c r="A2754" s="13" t="n">
        <x:v>45708.09722222222</x:v>
      </x:c>
      <x:c r="B2754" s="13" t="n">
        <x:v>45708.10416666667</x:v>
      </x:c>
      <x:c r="C2754" s="14" t="n">
        <x:v>45708</x:v>
      </x:c>
      <x:c r="D2754" s="15" t="n">
        <x:v>14</x:v>
      </x:c>
      <x:c r="E2754" s="12" t="n">
        <x:v>632.1575323917916</x:v>
      </x:c>
      <x:c r="F2754" s="12" t="n">
        <x:v>632.1575323917916</x:v>
      </x:c>
      <x:c r="G2754" s="12" t="n">
        <x:v>0</x:v>
      </x:c>
      <x:c r="H2754" s="12" t="n">
        <x:f>F2754+G2754</x:f>
        <x:v>632.1575323917916</x:v>
      </x:c>
      <x:c r="I2754" s="12" t="n">
        <x:f>H2754-E2754</x:f>
        <x:v>0</x:v>
      </x:c>
      <x:c r="J2754" s="12" t="n">
        <x:v>0</x:v>
      </x:c>
      <x:c r="K2754" s="12" t="n">
        <x:f>H2754+J2754</x:f>
        <x:v>632.1575323917916</x:v>
      </x:c>
      <x:c r="L2754" s="16" t="n">
        <x:v>0.4324</x:v>
      </x:c>
      <x:c r="M2754" s="17" t="n">
        <x:f>F2754*L2754</x:f>
        <x:v>273.3449170062107</x:v>
      </x:c>
      <x:c r="N2754" s="16" t="n">
        <x:f>L2754*'月度汇总'!$F$8</x:f>
        <x:v>0.6486000000000001</x:v>
      </x:c>
      <x:c r="O2754" s="17" t="n">
        <x:f>G2754*N2754</x:f>
        <x:v>0</x:v>
      </x:c>
      <x:c r="P2754" s="16" t="n">
        <x:f>L2754*'月度汇总'!$F$10</x:f>
        <x:v>2.162</x:v>
      </x:c>
      <x:c r="Q2754" s="17" t="n">
        <x:f>J2754*P2754</x:f>
        <x:v>0</x:v>
      </x:c>
      <x:c r="R2754" s="12" t="n">
        <x:v>0</x:v>
      </x:c>
      <x:c r="S2754" s="17" t="n">
        <x:v>0</x:v>
      </x:c>
      <x:c r="T2754" s="19" t="n">
        <x:f>M2754+O2754+Q2754+S2754</x:f>
        <x:v>273.3449170062107</x:v>
      </x:c>
      <x:c r="U2754" s="18" t="str">
        <x:f>TEXT(T2754,"0.00")&amp;"元"</x:f>
        <x:v>273.34元</x:v>
      </x:c>
      <x:c r="V2754" s="12" t="n">
        <x:v>0</x:v>
      </x:c>
      <x:c r="W2754" s="12" t="n">
        <x:f>K2754-V2754</x:f>
        <x:v>632.1575323917916</x:v>
      </x:c>
    </x:row>
    <x:row r="2755" ht="20" customHeight="1">
      <x:c r="A2755" s="13" t="n">
        <x:v>45708.10416666667</x:v>
      </x:c>
      <x:c r="B2755" s="13" t="n">
        <x:v>45708.11111111111</x:v>
      </x:c>
      <x:c r="C2755" s="14" t="n">
        <x:v>45708</x:v>
      </x:c>
      <x:c r="D2755" s="15" t="n">
        <x:v>15</x:v>
      </x:c>
      <x:c r="E2755" s="12" t="n">
        <x:v>623.8396039938135</x:v>
      </x:c>
      <x:c r="F2755" s="12" t="n">
        <x:v>623.8396039938135</x:v>
      </x:c>
      <x:c r="G2755" s="12" t="n">
        <x:v>0</x:v>
      </x:c>
      <x:c r="H2755" s="12" t="n">
        <x:f>F2755+G2755</x:f>
        <x:v>623.8396039938135</x:v>
      </x:c>
      <x:c r="I2755" s="12" t="n">
        <x:f>H2755-E2755</x:f>
        <x:v>0</x:v>
      </x:c>
      <x:c r="J2755" s="12" t="n">
        <x:v>0</x:v>
      </x:c>
      <x:c r="K2755" s="12" t="n">
        <x:f>H2755+J2755</x:f>
        <x:v>623.8396039938135</x:v>
      </x:c>
      <x:c r="L2755" s="16" t="n">
        <x:v>0.4367</x:v>
      </x:c>
      <x:c r="M2755" s="17" t="n">
        <x:f>F2755*L2755</x:f>
        <x:v>272.4307550640983</x:v>
      </x:c>
      <x:c r="N2755" s="16" t="n">
        <x:f>L2755*'月度汇总'!$F$8</x:f>
        <x:v>0.6550499999999999</x:v>
      </x:c>
      <x:c r="O2755" s="17" t="n">
        <x:f>G2755*N2755</x:f>
        <x:v>0</x:v>
      </x:c>
      <x:c r="P2755" s="16" t="n">
        <x:f>L2755*'月度汇总'!$F$10</x:f>
        <x:v>2.1835</x:v>
      </x:c>
      <x:c r="Q2755" s="17" t="n">
        <x:f>J2755*P2755</x:f>
        <x:v>0</x:v>
      </x:c>
      <x:c r="R2755" s="12" t="n">
        <x:v>0</x:v>
      </x:c>
      <x:c r="S2755" s="17" t="n">
        <x:v>0</x:v>
      </x:c>
      <x:c r="T2755" s="19" t="n">
        <x:f>M2755+O2755+Q2755+S2755</x:f>
        <x:v>272.4307550640983</x:v>
      </x:c>
      <x:c r="U2755" s="18" t="str">
        <x:f>TEXT(T2755,"0.00")&amp;"元"</x:f>
        <x:v>272.43元</x:v>
      </x:c>
      <x:c r="V2755" s="12" t="n">
        <x:v>0</x:v>
      </x:c>
      <x:c r="W2755" s="12" t="n">
        <x:f>K2755-V2755</x:f>
        <x:v>623.8396039938135</x:v>
      </x:c>
    </x:row>
    <x:row r="2756" ht="20" customHeight="1">
      <x:c r="A2756" s="13" t="n">
        <x:v>45708.11111111111</x:v>
      </x:c>
      <x:c r="B2756" s="13" t="n">
        <x:v>45708.118055555555</x:v>
      </x:c>
      <x:c r="C2756" s="14" t="n">
        <x:v>45708</x:v>
      </x:c>
      <x:c r="D2756" s="15" t="n">
        <x:v>16</x:v>
      </x:c>
      <x:c r="E2756" s="12" t="n">
        <x:v>624.5095139539338</x:v>
      </x:c>
      <x:c r="F2756" s="12" t="n">
        <x:v>624.5095139539338</x:v>
      </x:c>
      <x:c r="G2756" s="12" t="n">
        <x:v>0</x:v>
      </x:c>
      <x:c r="H2756" s="12" t="n">
        <x:f>F2756+G2756</x:f>
        <x:v>624.5095139539338</x:v>
      </x:c>
      <x:c r="I2756" s="12" t="n">
        <x:f>H2756-E2756</x:f>
        <x:v>0</x:v>
      </x:c>
      <x:c r="J2756" s="12" t="n">
        <x:v>0</x:v>
      </x:c>
      <x:c r="K2756" s="12" t="n">
        <x:f>H2756+J2756</x:f>
        <x:v>624.5095139539338</x:v>
      </x:c>
      <x:c r="L2756" s="16" t="n">
        <x:v>0.4348</x:v>
      </x:c>
      <x:c r="M2756" s="17" t="n">
        <x:f>F2756*L2756</x:f>
        <x:v>271.53673666717043</x:v>
      </x:c>
      <x:c r="N2756" s="16" t="n">
        <x:f>L2756*'月度汇总'!$F$8</x:f>
        <x:v>0.6522</x:v>
      </x:c>
      <x:c r="O2756" s="17" t="n">
        <x:f>G2756*N2756</x:f>
        <x:v>0</x:v>
      </x:c>
      <x:c r="P2756" s="16" t="n">
        <x:f>L2756*'月度汇总'!$F$10</x:f>
        <x:v>2.174</x:v>
      </x:c>
      <x:c r="Q2756" s="17" t="n">
        <x:f>J2756*P2756</x:f>
        <x:v>0</x:v>
      </x:c>
      <x:c r="R2756" s="12" t="n">
        <x:v>0</x:v>
      </x:c>
      <x:c r="S2756" s="17" t="n">
        <x:v>0</x:v>
      </x:c>
      <x:c r="T2756" s="19" t="n">
        <x:f>M2756+O2756+Q2756+S2756</x:f>
        <x:v>271.53673666717043</x:v>
      </x:c>
      <x:c r="U2756" s="18" t="str">
        <x:f>TEXT(T2756,"0.00")&amp;"元"</x:f>
        <x:v>271.54元</x:v>
      </x:c>
      <x:c r="V2756" s="12" t="n">
        <x:v>0</x:v>
      </x:c>
      <x:c r="W2756" s="12" t="n">
        <x:f>K2756-V2756</x:f>
        <x:v>624.5095139539338</x:v>
      </x:c>
    </x:row>
    <x:row r="2757" ht="20" customHeight="1">
      <x:c r="A2757" s="13" t="n">
        <x:v>45708.118055555555</x:v>
      </x:c>
      <x:c r="B2757" s="13" t="n">
        <x:v>45708.125</x:v>
      </x:c>
      <x:c r="C2757" s="14" t="n">
        <x:v>45708</x:v>
      </x:c>
      <x:c r="D2757" s="15" t="n">
        <x:v>17</x:v>
      </x:c>
      <x:c r="E2757" s="12" t="n">
        <x:v>628.146584465283</x:v>
      </x:c>
      <x:c r="F2757" s="12" t="n">
        <x:v>628.146584465283</x:v>
      </x:c>
      <x:c r="G2757" s="12" t="n">
        <x:v>0</x:v>
      </x:c>
      <x:c r="H2757" s="12" t="n">
        <x:f>F2757+G2757</x:f>
        <x:v>628.146584465283</x:v>
      </x:c>
      <x:c r="I2757" s="12" t="n">
        <x:f>H2757-E2757</x:f>
        <x:v>0</x:v>
      </x:c>
      <x:c r="J2757" s="12" t="n">
        <x:v>0</x:v>
      </x:c>
      <x:c r="K2757" s="12" t="n">
        <x:f>H2757+J2757</x:f>
        <x:v>628.146584465283</x:v>
      </x:c>
      <x:c r="L2757" s="16" t="n">
        <x:v>0.4335</x:v>
      </x:c>
      <x:c r="M2757" s="17" t="n">
        <x:f>F2757*L2757</x:f>
        <x:v>272.3015443657002</x:v>
      </x:c>
      <x:c r="N2757" s="16" t="n">
        <x:f>L2757*'月度汇总'!$F$8</x:f>
        <x:v>0.65025</x:v>
      </x:c>
      <x:c r="O2757" s="17" t="n">
        <x:f>G2757*N2757</x:f>
        <x:v>0</x:v>
      </x:c>
      <x:c r="P2757" s="16" t="n">
        <x:f>L2757*'月度汇总'!$F$10</x:f>
        <x:v>2.1675</x:v>
      </x:c>
      <x:c r="Q2757" s="17" t="n">
        <x:f>J2757*P2757</x:f>
        <x:v>0</x:v>
      </x:c>
      <x:c r="R2757" s="12" t="n">
        <x:v>0</x:v>
      </x:c>
      <x:c r="S2757" s="17" t="n">
        <x:v>0</x:v>
      </x:c>
      <x:c r="T2757" s="19" t="n">
        <x:f>M2757+O2757+Q2757+S2757</x:f>
        <x:v>272.3015443657002</x:v>
      </x:c>
      <x:c r="U2757" s="18" t="str">
        <x:f>TEXT(T2757,"0.00")&amp;"元"</x:f>
        <x:v>272.30元</x:v>
      </x:c>
      <x:c r="V2757" s="12" t="n">
        <x:v>0</x:v>
      </x:c>
      <x:c r="W2757" s="12" t="n">
        <x:f>K2757-V2757</x:f>
        <x:v>628.146584465283</x:v>
      </x:c>
    </x:row>
    <x:row r="2758" ht="20" customHeight="1">
      <x:c r="A2758" s="13" t="n">
        <x:v>45708.125</x:v>
      </x:c>
      <x:c r="B2758" s="13" t="n">
        <x:v>45708.131944444445</x:v>
      </x:c>
      <x:c r="C2758" s="14" t="n">
        <x:v>45708</x:v>
      </x:c>
      <x:c r="D2758" s="15" t="n">
        <x:v>18</x:v>
      </x:c>
      <x:c r="E2758" s="12" t="n">
        <x:v>633.9939576947833</x:v>
      </x:c>
      <x:c r="F2758" s="12" t="n">
        <x:v>633.9939576947833</x:v>
      </x:c>
      <x:c r="G2758" s="12" t="n">
        <x:v>0</x:v>
      </x:c>
      <x:c r="H2758" s="12" t="n">
        <x:f>F2758+G2758</x:f>
        <x:v>633.9939576947833</x:v>
      </x:c>
      <x:c r="I2758" s="12" t="n">
        <x:f>H2758-E2758</x:f>
        <x:v>0</x:v>
      </x:c>
      <x:c r="J2758" s="12" t="n">
        <x:v>0</x:v>
      </x:c>
      <x:c r="K2758" s="12" t="n">
        <x:f>H2758+J2758</x:f>
        <x:v>633.9939576947833</x:v>
      </x:c>
      <x:c r="L2758" s="16" t="n">
        <x:v>0.4357</x:v>
      </x:c>
      <x:c r="M2758" s="17" t="n">
        <x:f>F2758*L2758</x:f>
        <x:v>276.23116736761705</x:v>
      </x:c>
      <x:c r="N2758" s="16" t="n">
        <x:f>L2758*'月度汇总'!$F$8</x:f>
        <x:v>0.65355</x:v>
      </x:c>
      <x:c r="O2758" s="17" t="n">
        <x:f>G2758*N2758</x:f>
        <x:v>0</x:v>
      </x:c>
      <x:c r="P2758" s="16" t="n">
        <x:f>L2758*'月度汇总'!$F$10</x:f>
        <x:v>2.1784999999999997</x:v>
      </x:c>
      <x:c r="Q2758" s="17" t="n">
        <x:f>J2758*P2758</x:f>
        <x:v>0</x:v>
      </x:c>
      <x:c r="R2758" s="12" t="n">
        <x:v>0</x:v>
      </x:c>
      <x:c r="S2758" s="17" t="n">
        <x:v>0</x:v>
      </x:c>
      <x:c r="T2758" s="19" t="n">
        <x:f>M2758+O2758+Q2758+S2758</x:f>
        <x:v>276.23116736761705</x:v>
      </x:c>
      <x:c r="U2758" s="18" t="str">
        <x:f>TEXT(T2758,"0.00")&amp;"元"</x:f>
        <x:v>276.23元</x:v>
      </x:c>
      <x:c r="V2758" s="12" t="n">
        <x:v>0</x:v>
      </x:c>
      <x:c r="W2758" s="12" t="n">
        <x:f>K2758-V2758</x:f>
        <x:v>633.9939576947833</x:v>
      </x:c>
    </x:row>
    <x:row r="2759" ht="20" customHeight="1">
      <x:c r="A2759" s="13" t="n">
        <x:v>45708.131944444445</x:v>
      </x:c>
      <x:c r="B2759" s="13" t="n">
        <x:v>45708.13888888889</x:v>
      </x:c>
      <x:c r="C2759" s="14" t="n">
        <x:v>45708</x:v>
      </x:c>
      <x:c r="D2759" s="15" t="n">
        <x:v>19</x:v>
      </x:c>
      <x:c r="E2759" s="12" t="n">
        <x:v>648.5474772907271</x:v>
      </x:c>
      <x:c r="F2759" s="12" t="n">
        <x:v>648.5474772907271</x:v>
      </x:c>
      <x:c r="G2759" s="12" t="n">
        <x:v>0</x:v>
      </x:c>
      <x:c r="H2759" s="12" t="n">
        <x:f>F2759+G2759</x:f>
        <x:v>648.5474772907271</x:v>
      </x:c>
      <x:c r="I2759" s="12" t="n">
        <x:f>H2759-E2759</x:f>
        <x:v>0</x:v>
      </x:c>
      <x:c r="J2759" s="12" t="n">
        <x:v>0</x:v>
      </x:c>
      <x:c r="K2759" s="12" t="n">
        <x:f>H2759+J2759</x:f>
        <x:v>648.5474772907271</x:v>
      </x:c>
      <x:c r="L2759" s="16" t="n">
        <x:v>0.4374</x:v>
      </x:c>
      <x:c r="M2759" s="17" t="n">
        <x:f>F2759*L2759</x:f>
        <x:v>283.67466656696405</x:v>
      </x:c>
      <x:c r="N2759" s="16" t="n">
        <x:f>L2759*'月度汇总'!$F$8</x:f>
        <x:v>0.6561</x:v>
      </x:c>
      <x:c r="O2759" s="17" t="n">
        <x:f>G2759*N2759</x:f>
        <x:v>0</x:v>
      </x:c>
      <x:c r="P2759" s="16" t="n">
        <x:f>L2759*'月度汇总'!$F$10</x:f>
        <x:v>2.1870000000000003</x:v>
      </x:c>
      <x:c r="Q2759" s="17" t="n">
        <x:f>J2759*P2759</x:f>
        <x:v>0</x:v>
      </x:c>
      <x:c r="R2759" s="12" t="n">
        <x:v>0</x:v>
      </x:c>
      <x:c r="S2759" s="17" t="n">
        <x:v>0</x:v>
      </x:c>
      <x:c r="T2759" s="19" t="n">
        <x:f>M2759+O2759+Q2759+S2759</x:f>
        <x:v>283.67466656696405</x:v>
      </x:c>
      <x:c r="U2759" s="18" t="str">
        <x:f>TEXT(T2759,"0.00")&amp;"元"</x:f>
        <x:v>283.67元</x:v>
      </x:c>
      <x:c r="V2759" s="12" t="n">
        <x:v>0</x:v>
      </x:c>
      <x:c r="W2759" s="12" t="n">
        <x:f>K2759-V2759</x:f>
        <x:v>648.5474772907271</x:v>
      </x:c>
    </x:row>
    <x:row r="2760" ht="20" customHeight="1">
      <x:c r="A2760" s="13" t="n">
        <x:v>45708.13888888889</x:v>
      </x:c>
      <x:c r="B2760" s="13" t="n">
        <x:v>45708.14583333333</x:v>
      </x:c>
      <x:c r="C2760" s="14" t="n">
        <x:v>45708</x:v>
      </x:c>
      <x:c r="D2760" s="15" t="n">
        <x:v>20</x:v>
      </x:c>
      <x:c r="E2760" s="12" t="n">
        <x:v>658.5301065613791</x:v>
      </x:c>
      <x:c r="F2760" s="12" t="n">
        <x:v>658.5301065613791</x:v>
      </x:c>
      <x:c r="G2760" s="12" t="n">
        <x:v>0</x:v>
      </x:c>
      <x:c r="H2760" s="12" t="n">
        <x:f>F2760+G2760</x:f>
        <x:v>658.5301065613791</x:v>
      </x:c>
      <x:c r="I2760" s="12" t="n">
        <x:f>H2760-E2760</x:f>
        <x:v>0</x:v>
      </x:c>
      <x:c r="J2760" s="12" t="n">
        <x:v>0</x:v>
      </x:c>
      <x:c r="K2760" s="12" t="n">
        <x:f>H2760+J2760</x:f>
        <x:v>658.5301065613791</x:v>
      </x:c>
      <x:c r="L2760" s="16" t="n">
        <x:v>0.4371</x:v>
      </x:c>
      <x:c r="M2760" s="17" t="n">
        <x:f>F2760*L2760</x:f>
        <x:v>287.84350957797875</x:v>
      </x:c>
      <x:c r="N2760" s="16" t="n">
        <x:f>L2760*'月度汇总'!$F$8</x:f>
        <x:v>0.65565</x:v>
      </x:c>
      <x:c r="O2760" s="17" t="n">
        <x:f>G2760*N2760</x:f>
        <x:v>0</x:v>
      </x:c>
      <x:c r="P2760" s="16" t="n">
        <x:f>L2760*'月度汇总'!$F$10</x:f>
        <x:v>2.1854999999999998</x:v>
      </x:c>
      <x:c r="Q2760" s="17" t="n">
        <x:f>J2760*P2760</x:f>
        <x:v>0</x:v>
      </x:c>
      <x:c r="R2760" s="12" t="n">
        <x:v>0</x:v>
      </x:c>
      <x:c r="S2760" s="17" t="n">
        <x:v>0</x:v>
      </x:c>
      <x:c r="T2760" s="19" t="n">
        <x:f>M2760+O2760+Q2760+S2760</x:f>
        <x:v>287.84350957797875</x:v>
      </x:c>
      <x:c r="U2760" s="18" t="str">
        <x:f>TEXT(T2760,"0.00")&amp;"元"</x:f>
        <x:v>287.84元</x:v>
      </x:c>
      <x:c r="V2760" s="12" t="n">
        <x:v>0</x:v>
      </x:c>
      <x:c r="W2760" s="12" t="n">
        <x:f>K2760-V2760</x:f>
        <x:v>658.5301065613791</x:v>
      </x:c>
    </x:row>
    <x:row r="2761" ht="20" customHeight="1">
      <x:c r="A2761" s="13" t="n">
        <x:v>45708.14583333333</x:v>
      </x:c>
      <x:c r="B2761" s="13" t="n">
        <x:v>45708.15277777778</x:v>
      </x:c>
      <x:c r="C2761" s="14" t="n">
        <x:v>45708</x:v>
      </x:c>
      <x:c r="D2761" s="15" t="n">
        <x:v>21</x:v>
      </x:c>
      <x:c r="E2761" s="12" t="n">
        <x:v>664.4481641578179</x:v>
      </x:c>
      <x:c r="F2761" s="12" t="n">
        <x:v>664.4481641578179</x:v>
      </x:c>
      <x:c r="G2761" s="12" t="n">
        <x:v>0</x:v>
      </x:c>
      <x:c r="H2761" s="12" t="n">
        <x:f>F2761+G2761</x:f>
        <x:v>664.4481641578179</x:v>
      </x:c>
      <x:c r="I2761" s="12" t="n">
        <x:f>H2761-E2761</x:f>
        <x:v>0</x:v>
      </x:c>
      <x:c r="J2761" s="12" t="n">
        <x:v>0</x:v>
      </x:c>
      <x:c r="K2761" s="12" t="n">
        <x:f>H2761+J2761</x:f>
        <x:v>664.4481641578179</x:v>
      </x:c>
      <x:c r="L2761" s="16" t="n">
        <x:v>0.4356</x:v>
      </x:c>
      <x:c r="M2761" s="17" t="n">
        <x:f>F2761*L2761</x:f>
        <x:v>289.4336203071455</x:v>
      </x:c>
      <x:c r="N2761" s="16" t="n">
        <x:f>L2761*'月度汇总'!$F$8</x:f>
        <x:v>0.6534</x:v>
      </x:c>
      <x:c r="O2761" s="17" t="n">
        <x:f>G2761*N2761</x:f>
        <x:v>0</x:v>
      </x:c>
      <x:c r="P2761" s="16" t="n">
        <x:f>L2761*'月度汇总'!$F$10</x:f>
        <x:v>2.178</x:v>
      </x:c>
      <x:c r="Q2761" s="17" t="n">
        <x:f>J2761*P2761</x:f>
        <x:v>0</x:v>
      </x:c>
      <x:c r="R2761" s="12" t="n">
        <x:v>0</x:v>
      </x:c>
      <x:c r="S2761" s="17" t="n">
        <x:v>0</x:v>
      </x:c>
      <x:c r="T2761" s="19" t="n">
        <x:f>M2761+O2761+Q2761+S2761</x:f>
        <x:v>289.4336203071455</x:v>
      </x:c>
      <x:c r="U2761" s="18" t="str">
        <x:f>TEXT(T2761,"0.00")&amp;"元"</x:f>
        <x:v>289.43元</x:v>
      </x:c>
      <x:c r="V2761" s="12" t="n">
        <x:v>0</x:v>
      </x:c>
      <x:c r="W2761" s="12" t="n">
        <x:f>K2761-V2761</x:f>
        <x:v>664.4481641578179</x:v>
      </x:c>
    </x:row>
    <x:row r="2762" ht="20" customHeight="1">
      <x:c r="A2762" s="13" t="n">
        <x:v>45708.15277777778</x:v>
      </x:c>
      <x:c r="B2762" s="13" t="n">
        <x:v>45708.15972222222</x:v>
      </x:c>
      <x:c r="C2762" s="14" t="n">
        <x:v>45708</x:v>
      </x:c>
      <x:c r="D2762" s="15" t="n">
        <x:v>22</x:v>
      </x:c>
      <x:c r="E2762" s="12" t="n">
        <x:v>678.468310594233</x:v>
      </x:c>
      <x:c r="F2762" s="12" t="n">
        <x:v>678.468310594233</x:v>
      </x:c>
      <x:c r="G2762" s="12" t="n">
        <x:v>0</x:v>
      </x:c>
      <x:c r="H2762" s="12" t="n">
        <x:f>F2762+G2762</x:f>
        <x:v>678.468310594233</x:v>
      </x:c>
      <x:c r="I2762" s="12" t="n">
        <x:f>H2762-E2762</x:f>
        <x:v>0</x:v>
      </x:c>
      <x:c r="J2762" s="12" t="n">
        <x:v>0</x:v>
      </x:c>
      <x:c r="K2762" s="12" t="n">
        <x:f>H2762+J2762</x:f>
        <x:v>678.468310594233</x:v>
      </x:c>
      <x:c r="L2762" s="16" t="n">
        <x:v>0.4353</x:v>
      </x:c>
      <x:c r="M2762" s="17" t="n">
        <x:f>F2762*L2762</x:f>
        <x:v>295.33725560166965</x:v>
      </x:c>
      <x:c r="N2762" s="16" t="n">
        <x:f>L2762*'月度汇总'!$F$8</x:f>
        <x:v>0.65295</x:v>
      </x:c>
      <x:c r="O2762" s="17" t="n">
        <x:f>G2762*N2762</x:f>
        <x:v>0</x:v>
      </x:c>
      <x:c r="P2762" s="16" t="n">
        <x:f>L2762*'月度汇总'!$F$10</x:f>
        <x:v>2.1765</x:v>
      </x:c>
      <x:c r="Q2762" s="17" t="n">
        <x:f>J2762*P2762</x:f>
        <x:v>0</x:v>
      </x:c>
      <x:c r="R2762" s="12" t="n">
        <x:v>0</x:v>
      </x:c>
      <x:c r="S2762" s="17" t="n">
        <x:v>0</x:v>
      </x:c>
      <x:c r="T2762" s="19" t="n">
        <x:f>M2762+O2762+Q2762+S2762</x:f>
        <x:v>295.33725560166965</x:v>
      </x:c>
      <x:c r="U2762" s="18" t="str">
        <x:f>TEXT(T2762,"0.00")&amp;"元"</x:f>
        <x:v>295.34元</x:v>
      </x:c>
      <x:c r="V2762" s="12" t="n">
        <x:v>0</x:v>
      </x:c>
      <x:c r="W2762" s="12" t="n">
        <x:f>K2762-V2762</x:f>
        <x:v>678.468310594233</x:v>
      </x:c>
    </x:row>
    <x:row r="2763" ht="20" customHeight="1">
      <x:c r="A2763" s="13" t="n">
        <x:v>45708.15972222222</x:v>
      </x:c>
      <x:c r="B2763" s="13" t="n">
        <x:v>45708.16666666667</x:v>
      </x:c>
      <x:c r="C2763" s="14" t="n">
        <x:v>45708</x:v>
      </x:c>
      <x:c r="D2763" s="15" t="n">
        <x:v>23</x:v>
      </x:c>
      <x:c r="E2763" s="12" t="n">
        <x:v>684.6134831055665</x:v>
      </x:c>
      <x:c r="F2763" s="12" t="n">
        <x:v>684.6134831055665</x:v>
      </x:c>
      <x:c r="G2763" s="12" t="n">
        <x:v>0</x:v>
      </x:c>
      <x:c r="H2763" s="12" t="n">
        <x:f>F2763+G2763</x:f>
        <x:v>684.6134831055665</x:v>
      </x:c>
      <x:c r="I2763" s="12" t="n">
        <x:f>H2763-E2763</x:f>
        <x:v>0</x:v>
      </x:c>
      <x:c r="J2763" s="12" t="n">
        <x:v>0</x:v>
      </x:c>
      <x:c r="K2763" s="12" t="n">
        <x:f>H2763+J2763</x:f>
        <x:v>684.6134831055665</x:v>
      </x:c>
      <x:c r="L2763" s="16" t="n">
        <x:v>0.436</x:v>
      </x:c>
      <x:c r="M2763" s="17" t="n">
        <x:f>F2763*L2763</x:f>
        <x:v>298.491478634027</x:v>
      </x:c>
      <x:c r="N2763" s="16" t="n">
        <x:f>L2763*'月度汇总'!$F$8</x:f>
        <x:v>0.654</x:v>
      </x:c>
      <x:c r="O2763" s="17" t="n">
        <x:f>G2763*N2763</x:f>
        <x:v>0</x:v>
      </x:c>
      <x:c r="P2763" s="16" t="n">
        <x:f>L2763*'月度汇总'!$F$10</x:f>
        <x:v>2.18</x:v>
      </x:c>
      <x:c r="Q2763" s="17" t="n">
        <x:f>J2763*P2763</x:f>
        <x:v>0</x:v>
      </x:c>
      <x:c r="R2763" s="12" t="n">
        <x:v>0</x:v>
      </x:c>
      <x:c r="S2763" s="17" t="n">
        <x:v>0</x:v>
      </x:c>
      <x:c r="T2763" s="19" t="n">
        <x:f>M2763+O2763+Q2763+S2763</x:f>
        <x:v>298.491478634027</x:v>
      </x:c>
      <x:c r="U2763" s="18" t="str">
        <x:f>TEXT(T2763,"0.00")&amp;"元"</x:f>
        <x:v>298.49元</x:v>
      </x:c>
      <x:c r="V2763" s="12" t="n">
        <x:v>0</x:v>
      </x:c>
      <x:c r="W2763" s="12" t="n">
        <x:f>K2763-V2763</x:f>
        <x:v>684.6134831055665</x:v>
      </x:c>
    </x:row>
    <x:row r="2764" ht="20" customHeight="1">
      <x:c r="A2764" s="13" t="n">
        <x:v>45708.16666666667</x:v>
      </x:c>
      <x:c r="B2764" s="13" t="n">
        <x:v>45708.17361111111</x:v>
      </x:c>
      <x:c r="C2764" s="14" t="n">
        <x:v>45708</x:v>
      </x:c>
      <x:c r="D2764" s="15" t="n">
        <x:v>24</x:v>
      </x:c>
      <x:c r="E2764" s="12" t="n">
        <x:v>674.8249313423855</x:v>
      </x:c>
      <x:c r="F2764" s="12" t="n">
        <x:v>674.8249313423855</x:v>
      </x:c>
      <x:c r="G2764" s="12" t="n">
        <x:v>0</x:v>
      </x:c>
      <x:c r="H2764" s="12" t="n">
        <x:f>F2764+G2764</x:f>
        <x:v>674.8249313423855</x:v>
      </x:c>
      <x:c r="I2764" s="12" t="n">
        <x:f>H2764-E2764</x:f>
        <x:v>0</x:v>
      </x:c>
      <x:c r="J2764" s="12" t="n">
        <x:v>0</x:v>
      </x:c>
      <x:c r="K2764" s="12" t="n">
        <x:f>H2764+J2764</x:f>
        <x:v>674.8249313423855</x:v>
      </x:c>
      <x:c r="L2764" s="16" t="n">
        <x:v>0.4378</x:v>
      </x:c>
      <x:c r="M2764" s="17" t="n">
        <x:f>F2764*L2764</x:f>
        <x:v>295.4383549416964</x:v>
      </x:c>
      <x:c r="N2764" s="16" t="n">
        <x:f>L2764*'月度汇总'!$F$8</x:f>
        <x:v>0.6567000000000001</x:v>
      </x:c>
      <x:c r="O2764" s="17" t="n">
        <x:f>G2764*N2764</x:f>
        <x:v>0</x:v>
      </x:c>
      <x:c r="P2764" s="16" t="n">
        <x:f>L2764*'月度汇总'!$F$10</x:f>
        <x:v>2.189</x:v>
      </x:c>
      <x:c r="Q2764" s="17" t="n">
        <x:f>J2764*P2764</x:f>
        <x:v>0</x:v>
      </x:c>
      <x:c r="R2764" s="12" t="n">
        <x:v>0</x:v>
      </x:c>
      <x:c r="S2764" s="17" t="n">
        <x:v>0</x:v>
      </x:c>
      <x:c r="T2764" s="19" t="n">
        <x:f>M2764+O2764+Q2764+S2764</x:f>
        <x:v>295.4383549416964</x:v>
      </x:c>
      <x:c r="U2764" s="18" t="str">
        <x:f>TEXT(T2764,"0.00")&amp;"元"</x:f>
        <x:v>295.44元</x:v>
      </x:c>
      <x:c r="V2764" s="12" t="n">
        <x:v>0</x:v>
      </x:c>
      <x:c r="W2764" s="12" t="n">
        <x:f>K2764-V2764</x:f>
        <x:v>674.8249313423855</x:v>
      </x:c>
    </x:row>
    <x:row r="2765" ht="20" customHeight="1">
      <x:c r="A2765" s="13" t="n">
        <x:v>45708.17361111111</x:v>
      </x:c>
      <x:c r="B2765" s="13" t="n">
        <x:v>45708.180555555555</x:v>
      </x:c>
      <x:c r="C2765" s="14" t="n">
        <x:v>45708</x:v>
      </x:c>
      <x:c r="D2765" s="15" t="n">
        <x:v>25</x:v>
      </x:c>
      <x:c r="E2765" s="12" t="n">
        <x:v>658.998973069551</x:v>
      </x:c>
      <x:c r="F2765" s="12" t="n">
        <x:v>658.998973069551</x:v>
      </x:c>
      <x:c r="G2765" s="12" t="n">
        <x:v>0</x:v>
      </x:c>
      <x:c r="H2765" s="12" t="n">
        <x:f>F2765+G2765</x:f>
        <x:v>658.998973069551</x:v>
      </x:c>
      <x:c r="I2765" s="12" t="n">
        <x:f>H2765-E2765</x:f>
        <x:v>0</x:v>
      </x:c>
      <x:c r="J2765" s="12" t="n">
        <x:v>0</x:v>
      </x:c>
      <x:c r="K2765" s="12" t="n">
        <x:f>H2765+J2765</x:f>
        <x:v>658.998973069551</x:v>
      </x:c>
      <x:c r="L2765" s="16" t="n">
        <x:v>0.4401</x:v>
      </x:c>
      <x:c r="M2765" s="17" t="n">
        <x:f>F2765*L2765</x:f>
        <x:v>290.0254480479094</x:v>
      </x:c>
      <x:c r="N2765" s="16" t="n">
        <x:f>L2765*'月度汇总'!$F$8</x:f>
        <x:v>0.66015</x:v>
      </x:c>
      <x:c r="O2765" s="17" t="n">
        <x:f>G2765*N2765</x:f>
        <x:v>0</x:v>
      </x:c>
      <x:c r="P2765" s="16" t="n">
        <x:f>L2765*'月度汇总'!$F$10</x:f>
        <x:v>2.2005</x:v>
      </x:c>
      <x:c r="Q2765" s="17" t="n">
        <x:f>J2765*P2765</x:f>
        <x:v>0</x:v>
      </x:c>
      <x:c r="R2765" s="12" t="n">
        <x:v>0</x:v>
      </x:c>
      <x:c r="S2765" s="17" t="n">
        <x:v>0</x:v>
      </x:c>
      <x:c r="T2765" s="19" t="n">
        <x:f>M2765+O2765+Q2765+S2765</x:f>
        <x:v>290.0254480479094</x:v>
      </x:c>
      <x:c r="U2765" s="18" t="str">
        <x:f>TEXT(T2765,"0.00")&amp;"元"</x:f>
        <x:v>290.03元</x:v>
      </x:c>
      <x:c r="V2765" s="12" t="n">
        <x:v>0</x:v>
      </x:c>
      <x:c r="W2765" s="12" t="n">
        <x:f>K2765-V2765</x:f>
        <x:v>658.998973069551</x:v>
      </x:c>
    </x:row>
    <x:row r="2766" ht="20" customHeight="1">
      <x:c r="A2766" s="13" t="n">
        <x:v>45708.180555555555</x:v>
      </x:c>
      <x:c r="B2766" s="13" t="n">
        <x:v>45708.1875</x:v>
      </x:c>
      <x:c r="C2766" s="14" t="n">
        <x:v>45708</x:v>
      </x:c>
      <x:c r="D2766" s="15" t="n">
        <x:v>26</x:v>
      </x:c>
      <x:c r="E2766" s="12" t="n">
        <x:v>657.0824615352398</x:v>
      </x:c>
      <x:c r="F2766" s="12" t="n">
        <x:v>657.0824615352398</x:v>
      </x:c>
      <x:c r="G2766" s="12" t="n">
        <x:v>0</x:v>
      </x:c>
      <x:c r="H2766" s="12" t="n">
        <x:f>F2766+G2766</x:f>
        <x:v>657.0824615352398</x:v>
      </x:c>
      <x:c r="I2766" s="12" t="n">
        <x:f>H2766-E2766</x:f>
        <x:v>0</x:v>
      </x:c>
      <x:c r="J2766" s="12" t="n">
        <x:v>0</x:v>
      </x:c>
      <x:c r="K2766" s="12" t="n">
        <x:f>H2766+J2766</x:f>
        <x:v>657.0824615352398</x:v>
      </x:c>
      <x:c r="L2766" s="16" t="n">
        <x:v>0.4389</x:v>
      </x:c>
      <x:c r="M2766" s="17" t="n">
        <x:f>F2766*L2766</x:f>
        <x:v>288.39349236781675</x:v>
      </x:c>
      <x:c r="N2766" s="16" t="n">
        <x:f>L2766*'月度汇总'!$F$8</x:f>
        <x:v>0.65835</x:v>
      </x:c>
      <x:c r="O2766" s="17" t="n">
        <x:f>G2766*N2766</x:f>
        <x:v>0</x:v>
      </x:c>
      <x:c r="P2766" s="16" t="n">
        <x:f>L2766*'月度汇总'!$F$10</x:f>
        <x:v>2.1945</x:v>
      </x:c>
      <x:c r="Q2766" s="17" t="n">
        <x:f>J2766*P2766</x:f>
        <x:v>0</x:v>
      </x:c>
      <x:c r="R2766" s="12" t="n">
        <x:v>0</x:v>
      </x:c>
      <x:c r="S2766" s="17" t="n">
        <x:v>0</x:v>
      </x:c>
      <x:c r="T2766" s="19" t="n">
        <x:f>M2766+O2766+Q2766+S2766</x:f>
        <x:v>288.39349236781675</x:v>
      </x:c>
      <x:c r="U2766" s="18" t="str">
        <x:f>TEXT(T2766,"0.00")&amp;"元"</x:f>
        <x:v>288.39元</x:v>
      </x:c>
      <x:c r="V2766" s="12" t="n">
        <x:v>0</x:v>
      </x:c>
      <x:c r="W2766" s="12" t="n">
        <x:f>K2766-V2766</x:f>
        <x:v>657.0824615352398</x:v>
      </x:c>
    </x:row>
    <x:row r="2767" ht="20" customHeight="1">
      <x:c r="A2767" s="13" t="n">
        <x:v>45708.1875</x:v>
      </x:c>
      <x:c r="B2767" s="13" t="n">
        <x:v>45708.194444444445</x:v>
      </x:c>
      <x:c r="C2767" s="14" t="n">
        <x:v>45708</x:v>
      </x:c>
      <x:c r="D2767" s="15" t="n">
        <x:v>27</x:v>
      </x:c>
      <x:c r="E2767" s="12" t="n">
        <x:v>665.8052936768894</x:v>
      </x:c>
      <x:c r="F2767" s="12" t="n">
        <x:v>665.8052936768894</x:v>
      </x:c>
      <x:c r="G2767" s="12" t="n">
        <x:v>0</x:v>
      </x:c>
      <x:c r="H2767" s="12" t="n">
        <x:f>F2767+G2767</x:f>
        <x:v>665.8052936768894</x:v>
      </x:c>
      <x:c r="I2767" s="12" t="n">
        <x:f>H2767-E2767</x:f>
        <x:v>0</x:v>
      </x:c>
      <x:c r="J2767" s="12" t="n">
        <x:v>0</x:v>
      </x:c>
      <x:c r="K2767" s="12" t="n">
        <x:f>H2767+J2767</x:f>
        <x:v>665.8052936768894</x:v>
      </x:c>
      <x:c r="L2767" s="16" t="n">
        <x:v>0.4364</x:v>
      </x:c>
      <x:c r="M2767" s="17" t="n">
        <x:f>F2767*L2767</x:f>
        <x:v>290.55743016059455</x:v>
      </x:c>
      <x:c r="N2767" s="16" t="n">
        <x:f>L2767*'月度汇总'!$F$8</x:f>
        <x:v>0.6546000000000001</x:v>
      </x:c>
      <x:c r="O2767" s="17" t="n">
        <x:f>G2767*N2767</x:f>
        <x:v>0</x:v>
      </x:c>
      <x:c r="P2767" s="16" t="n">
        <x:f>L2767*'月度汇总'!$F$10</x:f>
        <x:v>2.182</x:v>
      </x:c>
      <x:c r="Q2767" s="17" t="n">
        <x:f>J2767*P2767</x:f>
        <x:v>0</x:v>
      </x:c>
      <x:c r="R2767" s="12" t="n">
        <x:v>0</x:v>
      </x:c>
      <x:c r="S2767" s="17" t="n">
        <x:v>0</x:v>
      </x:c>
      <x:c r="T2767" s="19" t="n">
        <x:f>M2767+O2767+Q2767+S2767</x:f>
        <x:v>290.55743016059455</x:v>
      </x:c>
      <x:c r="U2767" s="18" t="str">
        <x:f>TEXT(T2767,"0.00")&amp;"元"</x:f>
        <x:v>290.56元</x:v>
      </x:c>
      <x:c r="V2767" s="12" t="n">
        <x:v>0</x:v>
      </x:c>
      <x:c r="W2767" s="12" t="n">
        <x:f>K2767-V2767</x:f>
        <x:v>665.8052936768894</x:v>
      </x:c>
    </x:row>
    <x:row r="2768" ht="20" customHeight="1">
      <x:c r="A2768" s="13" t="n">
        <x:v>45708.194444444445</x:v>
      </x:c>
      <x:c r="B2768" s="13" t="n">
        <x:v>45708.20138888889</x:v>
      </x:c>
      <x:c r="C2768" s="14" t="n">
        <x:v>45708</x:v>
      </x:c>
      <x:c r="D2768" s="15" t="n">
        <x:v>28</x:v>
      </x:c>
      <x:c r="E2768" s="12" t="n">
        <x:v>664.3063978095137</x:v>
      </x:c>
      <x:c r="F2768" s="12" t="n">
        <x:v>664.3063978095137</x:v>
      </x:c>
      <x:c r="G2768" s="12" t="n">
        <x:v>0</x:v>
      </x:c>
      <x:c r="H2768" s="12" t="n">
        <x:f>F2768+G2768</x:f>
        <x:v>664.3063978095137</x:v>
      </x:c>
      <x:c r="I2768" s="12" t="n">
        <x:f>H2768-E2768</x:f>
        <x:v>0</x:v>
      </x:c>
      <x:c r="J2768" s="12" t="n">
        <x:v>0</x:v>
      </x:c>
      <x:c r="K2768" s="12" t="n">
        <x:f>H2768+J2768</x:f>
        <x:v>664.3063978095137</x:v>
      </x:c>
      <x:c r="L2768" s="16" t="n">
        <x:v>0.4393</x:v>
      </x:c>
      <x:c r="M2768" s="17" t="n">
        <x:f>F2768*L2768</x:f>
        <x:v>291.82980055771935</x:v>
      </x:c>
      <x:c r="N2768" s="16" t="n">
        <x:f>L2768*'月度汇总'!$F$8</x:f>
        <x:v>0.65895</x:v>
      </x:c>
      <x:c r="O2768" s="17" t="n">
        <x:f>G2768*N2768</x:f>
        <x:v>0</x:v>
      </x:c>
      <x:c r="P2768" s="16" t="n">
        <x:f>L2768*'月度汇总'!$F$10</x:f>
        <x:v>2.1965000000000003</x:v>
      </x:c>
      <x:c r="Q2768" s="17" t="n">
        <x:f>J2768*P2768</x:f>
        <x:v>0</x:v>
      </x:c>
      <x:c r="R2768" s="12" t="n">
        <x:v>0</x:v>
      </x:c>
      <x:c r="S2768" s="17" t="n">
        <x:v>0</x:v>
      </x:c>
      <x:c r="T2768" s="19" t="n">
        <x:f>M2768+O2768+Q2768+S2768</x:f>
        <x:v>291.82980055771935</x:v>
      </x:c>
      <x:c r="U2768" s="18" t="str">
        <x:f>TEXT(T2768,"0.00")&amp;"元"</x:f>
        <x:v>291.83元</x:v>
      </x:c>
      <x:c r="V2768" s="12" t="n">
        <x:v>0</x:v>
      </x:c>
      <x:c r="W2768" s="12" t="n">
        <x:f>K2768-V2768</x:f>
        <x:v>664.3063978095137</x:v>
      </x:c>
    </x:row>
    <x:row r="2769" ht="20" customHeight="1">
      <x:c r="A2769" s="13" t="n">
        <x:v>45708.20138888889</x:v>
      </x:c>
      <x:c r="B2769" s="13" t="n">
        <x:v>45708.20833333333</x:v>
      </x:c>
      <x:c r="C2769" s="14" t="n">
        <x:v>45708</x:v>
      </x:c>
      <x:c r="D2769" s="15" t="n">
        <x:v>29</x:v>
      </x:c>
      <x:c r="E2769" s="12" t="n">
        <x:v>663.2505386107948</x:v>
      </x:c>
      <x:c r="F2769" s="12" t="n">
        <x:v>663.2505386107948</x:v>
      </x:c>
      <x:c r="G2769" s="12" t="n">
        <x:v>0</x:v>
      </x:c>
      <x:c r="H2769" s="12" t="n">
        <x:f>F2769+G2769</x:f>
        <x:v>663.2505386107948</x:v>
      </x:c>
      <x:c r="I2769" s="12" t="n">
        <x:f>H2769-E2769</x:f>
        <x:v>0</x:v>
      </x:c>
      <x:c r="J2769" s="12" t="n">
        <x:v>0</x:v>
      </x:c>
      <x:c r="K2769" s="12" t="n">
        <x:f>H2769+J2769</x:f>
        <x:v>663.2505386107948</x:v>
      </x:c>
      <x:c r="L2769" s="16" t="n">
        <x:v>0.4422</x:v>
      </x:c>
      <x:c r="M2769" s="17" t="n">
        <x:f>F2769*L2769</x:f>
        <x:v>293.28938817369345</x:v>
      </x:c>
      <x:c r="N2769" s="16" t="n">
        <x:f>L2769*'月度汇总'!$F$8</x:f>
        <x:v>0.6633</x:v>
      </x:c>
      <x:c r="O2769" s="17" t="n">
        <x:f>G2769*N2769</x:f>
        <x:v>0</x:v>
      </x:c>
      <x:c r="P2769" s="16" t="n">
        <x:f>L2769*'月度汇总'!$F$10</x:f>
        <x:v>2.211</x:v>
      </x:c>
      <x:c r="Q2769" s="17" t="n">
        <x:f>J2769*P2769</x:f>
        <x:v>0</x:v>
      </x:c>
      <x:c r="R2769" s="12" t="n">
        <x:v>0</x:v>
      </x:c>
      <x:c r="S2769" s="17" t="n">
        <x:v>0</x:v>
      </x:c>
      <x:c r="T2769" s="19" t="n">
        <x:f>M2769+O2769+Q2769+S2769</x:f>
        <x:v>293.28938817369345</x:v>
      </x:c>
      <x:c r="U2769" s="18" t="str">
        <x:f>TEXT(T2769,"0.00")&amp;"元"</x:f>
        <x:v>293.29元</x:v>
      </x:c>
      <x:c r="V2769" s="12" t="n">
        <x:v>0</x:v>
      </x:c>
      <x:c r="W2769" s="12" t="n">
        <x:f>K2769-V2769</x:f>
        <x:v>663.2505386107948</x:v>
      </x:c>
    </x:row>
    <x:row r="2770" ht="20" customHeight="1">
      <x:c r="A2770" s="13" t="n">
        <x:v>45708.20833333333</x:v>
      </x:c>
      <x:c r="B2770" s="13" t="n">
        <x:v>45708.21527777778</x:v>
      </x:c>
      <x:c r="C2770" s="14" t="n">
        <x:v>45708</x:v>
      </x:c>
      <x:c r="D2770" s="15" t="n">
        <x:v>30</x:v>
      </x:c>
      <x:c r="E2770" s="12" t="n">
        <x:v>673.2082459593527</x:v>
      </x:c>
      <x:c r="F2770" s="12" t="n">
        <x:v>673.2082459593527</x:v>
      </x:c>
      <x:c r="G2770" s="12" t="n">
        <x:v>0</x:v>
      </x:c>
      <x:c r="H2770" s="12" t="n">
        <x:f>F2770+G2770</x:f>
        <x:v>673.2082459593527</x:v>
      </x:c>
      <x:c r="I2770" s="12" t="n">
        <x:f>H2770-E2770</x:f>
        <x:v>0</x:v>
      </x:c>
      <x:c r="J2770" s="12" t="n">
        <x:v>0</x:v>
      </x:c>
      <x:c r="K2770" s="12" t="n">
        <x:f>H2770+J2770</x:f>
        <x:v>673.2082459593527</x:v>
      </x:c>
      <x:c r="L2770" s="16" t="n">
        <x:v>0.4395</x:v>
      </x:c>
      <x:c r="M2770" s="17" t="n">
        <x:f>F2770*L2770</x:f>
        <x:v>295.8750240991355</x:v>
      </x:c>
      <x:c r="N2770" s="16" t="n">
        <x:f>L2770*'月度汇总'!$F$8</x:f>
        <x:v>0.65925</x:v>
      </x:c>
      <x:c r="O2770" s="17" t="n">
        <x:f>G2770*N2770</x:f>
        <x:v>0</x:v>
      </x:c>
      <x:c r="P2770" s="16" t="n">
        <x:f>L2770*'月度汇总'!$F$10</x:f>
        <x:v>2.1975</x:v>
      </x:c>
      <x:c r="Q2770" s="17" t="n">
        <x:f>J2770*P2770</x:f>
        <x:v>0</x:v>
      </x:c>
      <x:c r="R2770" s="12" t="n">
        <x:v>0</x:v>
      </x:c>
      <x:c r="S2770" s="17" t="n">
        <x:v>0</x:v>
      </x:c>
      <x:c r="T2770" s="19" t="n">
        <x:f>M2770+O2770+Q2770+S2770</x:f>
        <x:v>295.8750240991355</x:v>
      </x:c>
      <x:c r="U2770" s="18" t="str">
        <x:f>TEXT(T2770,"0.00")&amp;"元"</x:f>
        <x:v>295.88元</x:v>
      </x:c>
      <x:c r="V2770" s="12" t="n">
        <x:v>0</x:v>
      </x:c>
      <x:c r="W2770" s="12" t="n">
        <x:f>K2770-V2770</x:f>
        <x:v>673.2082459593527</x:v>
      </x:c>
    </x:row>
    <x:row r="2771" ht="20" customHeight="1">
      <x:c r="A2771" s="13" t="n">
        <x:v>45708.21527777778</x:v>
      </x:c>
      <x:c r="B2771" s="13" t="n">
        <x:v>45708.22222222222</x:v>
      </x:c>
      <x:c r="C2771" s="14" t="n">
        <x:v>45708</x:v>
      </x:c>
      <x:c r="D2771" s="15" t="n">
        <x:v>31</x:v>
      </x:c>
      <x:c r="E2771" s="12" t="n">
        <x:v>690.4220614076178</x:v>
      </x:c>
      <x:c r="F2771" s="12" t="n">
        <x:v>690.4220614076178</x:v>
      </x:c>
      <x:c r="G2771" s="12" t="n">
        <x:v>0</x:v>
      </x:c>
      <x:c r="H2771" s="12" t="n">
        <x:f>F2771+G2771</x:f>
        <x:v>690.4220614076178</x:v>
      </x:c>
      <x:c r="I2771" s="12" t="n">
        <x:f>H2771-E2771</x:f>
        <x:v>0</x:v>
      </x:c>
      <x:c r="J2771" s="12" t="n">
        <x:v>0</x:v>
      </x:c>
      <x:c r="K2771" s="12" t="n">
        <x:f>H2771+J2771</x:f>
        <x:v>690.4220614076178</x:v>
      </x:c>
      <x:c r="L2771" s="16" t="n">
        <x:v>0.4333</x:v>
      </x:c>
      <x:c r="M2771" s="17" t="n">
        <x:f>F2771*L2771</x:f>
        <x:v>299.15987920792077</x:v>
      </x:c>
      <x:c r="N2771" s="16" t="n">
        <x:f>L2771*'月度汇总'!$F$8</x:f>
        <x:v>0.64995</x:v>
      </x:c>
      <x:c r="O2771" s="17" t="n">
        <x:f>G2771*N2771</x:f>
        <x:v>0</x:v>
      </x:c>
      <x:c r="P2771" s="16" t="n">
        <x:f>L2771*'月度汇总'!$F$10</x:f>
        <x:v>2.1665</x:v>
      </x:c>
      <x:c r="Q2771" s="17" t="n">
        <x:f>J2771*P2771</x:f>
        <x:v>0</x:v>
      </x:c>
      <x:c r="R2771" s="12" t="n">
        <x:v>0</x:v>
      </x:c>
      <x:c r="S2771" s="17" t="n">
        <x:v>0</x:v>
      </x:c>
      <x:c r="T2771" s="19" t="n">
        <x:f>M2771+O2771+Q2771+S2771</x:f>
        <x:v>299.15987920792077</x:v>
      </x:c>
      <x:c r="U2771" s="18" t="str">
        <x:f>TEXT(T2771,"0.00")&amp;"元"</x:f>
        <x:v>299.16元</x:v>
      </x:c>
      <x:c r="V2771" s="12" t="n">
        <x:v>0</x:v>
      </x:c>
      <x:c r="W2771" s="12" t="n">
        <x:f>K2771-V2771</x:f>
        <x:v>690.4220614076178</x:v>
      </x:c>
    </x:row>
    <x:row r="2772" ht="20" customHeight="1">
      <x:c r="A2772" s="13" t="n">
        <x:v>45708.22222222222</x:v>
      </x:c>
      <x:c r="B2772" s="13" t="n">
        <x:v>45708.22916666667</x:v>
      </x:c>
      <x:c r="C2772" s="14" t="n">
        <x:v>45708</x:v>
      </x:c>
      <x:c r="D2772" s="15" t="n">
        <x:v>32</x:v>
      </x:c>
      <x:c r="E2772" s="12" t="n">
        <x:v>688.3393160870082</x:v>
      </x:c>
      <x:c r="F2772" s="12" t="n">
        <x:v>688.3393160870082</x:v>
      </x:c>
      <x:c r="G2772" s="12" t="n">
        <x:v>0</x:v>
      </x:c>
      <x:c r="H2772" s="12" t="n">
        <x:f>F2772+G2772</x:f>
        <x:v>688.3393160870082</x:v>
      </x:c>
      <x:c r="I2772" s="12" t="n">
        <x:f>H2772-E2772</x:f>
        <x:v>0</x:v>
      </x:c>
      <x:c r="J2772" s="12" t="n">
        <x:v>0</x:v>
      </x:c>
      <x:c r="K2772" s="12" t="n">
        <x:f>H2772+J2772</x:f>
        <x:v>688.3393160870082</x:v>
      </x:c>
      <x:c r="L2772" s="16" t="n">
        <x:v>0.4439</x:v>
      </x:c>
      <x:c r="M2772" s="17" t="n">
        <x:f>F2772*L2772</x:f>
        <x:v>305.55382241102296</x:v>
      </x:c>
      <x:c r="N2772" s="16" t="n">
        <x:f>L2772*'月度汇总'!$F$8</x:f>
        <x:v>0.66585</x:v>
      </x:c>
      <x:c r="O2772" s="17" t="n">
        <x:f>G2772*N2772</x:f>
        <x:v>0</x:v>
      </x:c>
      <x:c r="P2772" s="16" t="n">
        <x:f>L2772*'月度汇总'!$F$10</x:f>
        <x:v>2.2195</x:v>
      </x:c>
      <x:c r="Q2772" s="17" t="n">
        <x:f>J2772*P2772</x:f>
        <x:v>0</x:v>
      </x:c>
      <x:c r="R2772" s="12" t="n">
        <x:v>0</x:v>
      </x:c>
      <x:c r="S2772" s="17" t="n">
        <x:v>0</x:v>
      </x:c>
      <x:c r="T2772" s="19" t="n">
        <x:f>M2772+O2772+Q2772+S2772</x:f>
        <x:v>305.55382241102296</x:v>
      </x:c>
      <x:c r="U2772" s="18" t="str">
        <x:f>TEXT(T2772,"0.00")&amp;"元"</x:f>
        <x:v>305.55元</x:v>
      </x:c>
      <x:c r="V2772" s="12" t="n">
        <x:v>0</x:v>
      </x:c>
      <x:c r="W2772" s="12" t="n">
        <x:f>K2772-V2772</x:f>
        <x:v>688.3393160870082</x:v>
      </x:c>
    </x:row>
    <x:row r="2773" ht="20" customHeight="1">
      <x:c r="A2773" s="13" t="n">
        <x:v>45708.22916666667</x:v>
      </x:c>
      <x:c r="B2773" s="13" t="n">
        <x:v>45708.23611111111</x:v>
      </x:c>
      <x:c r="C2773" s="14" t="n">
        <x:v>45708</x:v>
      </x:c>
      <x:c r="D2773" s="15" t="n">
        <x:v>33</x:v>
      </x:c>
      <x:c r="E2773" s="12" t="n">
        <x:v>668.5046298779299</x:v>
      </x:c>
      <x:c r="F2773" s="12" t="n">
        <x:v>668.5046298779299</x:v>
      </x:c>
      <x:c r="G2773" s="12" t="n">
        <x:v>0</x:v>
      </x:c>
      <x:c r="H2773" s="12" t="n">
        <x:f>F2773+G2773</x:f>
        <x:v>668.5046298779299</x:v>
      </x:c>
      <x:c r="I2773" s="12" t="n">
        <x:f>H2773-E2773</x:f>
        <x:v>0</x:v>
      </x:c>
      <x:c r="J2773" s="12" t="n">
        <x:v>0</x:v>
      </x:c>
      <x:c r="K2773" s="12" t="n">
        <x:f>H2773+J2773</x:f>
        <x:v>668.5046298779299</x:v>
      </x:c>
      <x:c r="L2773" s="16" t="n">
        <x:v>0.4301</x:v>
      </x:c>
      <x:c r="M2773" s="17" t="n">
        <x:f>F2773*L2773</x:f>
        <x:v>287.52384131049763</x:v>
      </x:c>
      <x:c r="N2773" s="16" t="n">
        <x:f>L2773*'月度汇总'!$F$8</x:f>
        <x:v>0.64515</x:v>
      </x:c>
      <x:c r="O2773" s="17" t="n">
        <x:f>G2773*N2773</x:f>
        <x:v>0</x:v>
      </x:c>
      <x:c r="P2773" s="16" t="n">
        <x:f>L2773*'月度汇总'!$F$10</x:f>
        <x:v>2.1505</x:v>
      </x:c>
      <x:c r="Q2773" s="17" t="n">
        <x:f>J2773*P2773</x:f>
        <x:v>0</x:v>
      </x:c>
      <x:c r="R2773" s="12" t="n">
        <x:v>0</x:v>
      </x:c>
      <x:c r="S2773" s="17" t="n">
        <x:v>0</x:v>
      </x:c>
      <x:c r="T2773" s="19" t="n">
        <x:f>M2773+O2773+Q2773+S2773</x:f>
        <x:v>287.52384131049763</x:v>
      </x:c>
      <x:c r="U2773" s="18" t="str">
        <x:f>TEXT(T2773,"0.00")&amp;"元"</x:f>
        <x:v>287.52元</x:v>
      </x:c>
      <x:c r="V2773" s="12" t="n">
        <x:v>0</x:v>
      </x:c>
      <x:c r="W2773" s="12" t="n">
        <x:f>K2773-V2773</x:f>
        <x:v>668.5046298779299</x:v>
      </x:c>
    </x:row>
    <x:row r="2774" ht="20" customHeight="1">
      <x:c r="A2774" s="13" t="n">
        <x:v>45708.23611111111</x:v>
      </x:c>
      <x:c r="B2774" s="13" t="n">
        <x:v>45708.243055555555</x:v>
      </x:c>
      <x:c r="C2774" s="14" t="n">
        <x:v>45708</x:v>
      </x:c>
      <x:c r="D2774" s="15" t="n">
        <x:v>34</x:v>
      </x:c>
      <x:c r="E2774" s="12" t="n">
        <x:v>1505.045250148159</x:v>
      </x:c>
      <x:c r="F2774" s="12" t="n">
        <x:v>1505.045250148159</x:v>
      </x:c>
      <x:c r="G2774" s="12" t="n">
        <x:v>0</x:v>
      </x:c>
      <x:c r="H2774" s="12" t="n">
        <x:f>F2774+G2774</x:f>
        <x:v>1505.045250148159</x:v>
      </x:c>
      <x:c r="I2774" s="12" t="n">
        <x:f>H2774-E2774</x:f>
        <x:v>0</x:v>
      </x:c>
      <x:c r="J2774" s="12" t="n">
        <x:v>0</x:v>
      </x:c>
      <x:c r="K2774" s="12" t="n">
        <x:f>H2774+J2774</x:f>
        <x:v>1505.045250148159</x:v>
      </x:c>
      <x:c r="L2774" s="16" t="n">
        <x:v>0.3713</x:v>
      </x:c>
      <x:c r="M2774" s="17" t="n">
        <x:f>F2774*L2774</x:f>
        <x:v>558.8233013800115</x:v>
      </x:c>
      <x:c r="N2774" s="16" t="n">
        <x:f>L2774*'月度汇总'!$F$8</x:f>
        <x:v>0.5569500000000001</x:v>
      </x:c>
      <x:c r="O2774" s="17" t="n">
        <x:f>G2774*N2774</x:f>
        <x:v>0</x:v>
      </x:c>
      <x:c r="P2774" s="16" t="n">
        <x:f>L2774*'月度汇总'!$F$10</x:f>
        <x:v>1.8565</x:v>
      </x:c>
      <x:c r="Q2774" s="17" t="n">
        <x:f>J2774*P2774</x:f>
        <x:v>0</x:v>
      </x:c>
      <x:c r="R2774" s="12" t="n">
        <x:v>0</x:v>
      </x:c>
      <x:c r="S2774" s="17" t="n">
        <x:v>0</x:v>
      </x:c>
      <x:c r="T2774" s="19" t="n">
        <x:f>M2774+O2774+Q2774+S2774</x:f>
        <x:v>558.8233013800115</x:v>
      </x:c>
      <x:c r="U2774" s="18" t="str">
        <x:f>TEXT(T2774,"0.00")&amp;"元"</x:f>
        <x:v>558.82元</x:v>
      </x:c>
      <x:c r="V2774" s="12" t="n">
        <x:v>706.9474903635879</x:v>
      </x:c>
      <x:c r="W2774" s="12" t="n">
        <x:f>K2774-V2774</x:f>
        <x:v>798.0977597845712</x:v>
      </x:c>
    </x:row>
    <x:row r="2775" ht="20" customHeight="1">
      <x:c r="A2775" s="13" t="n">
        <x:v>45708.243055555555</x:v>
      </x:c>
      <x:c r="B2775" s="13" t="n">
        <x:v>45708.25</x:v>
      </x:c>
      <x:c r="C2775" s="14" t="n">
        <x:v>45708</x:v>
      </x:c>
      <x:c r="D2775" s="15" t="n">
        <x:v>35</x:v>
      </x:c>
      <x:c r="E2775" s="12" t="n">
        <x:v>755.8421146959921</x:v>
      </x:c>
      <x:c r="F2775" s="12" t="n">
        <x:v>755.8421146959921</x:v>
      </x:c>
      <x:c r="G2775" s="12" t="n">
        <x:v>0</x:v>
      </x:c>
      <x:c r="H2775" s="12" t="n">
        <x:f>F2775+G2775</x:f>
        <x:v>755.8421146959921</x:v>
      </x:c>
      <x:c r="I2775" s="12" t="n">
        <x:f>H2775-E2775</x:f>
        <x:v>0</x:v>
      </x:c>
      <x:c r="J2775" s="12" t="n">
        <x:v>0</x:v>
      </x:c>
      <x:c r="K2775" s="12" t="n">
        <x:f>H2775+J2775</x:f>
        <x:v>755.8421146959921</x:v>
      </x:c>
      <x:c r="L2775" s="16" t="n">
        <x:v>0.5708</x:v>
      </x:c>
      <x:c r="M2775" s="17" t="n">
        <x:f>F2775*L2775</x:f>
        <x:v>431.4346790684723</x:v>
      </x:c>
      <x:c r="N2775" s="16" t="n">
        <x:f>L2775*'月度汇总'!$F$8</x:f>
        <x:v>0.8562</x:v>
      </x:c>
      <x:c r="O2775" s="17" t="n">
        <x:f>G2775*N2775</x:f>
        <x:v>0</x:v>
      </x:c>
      <x:c r="P2775" s="16" t="n">
        <x:f>L2775*'月度汇总'!$F$10</x:f>
        <x:v>2.854</x:v>
      </x:c>
      <x:c r="Q2775" s="17" t="n">
        <x:f>J2775*P2775</x:f>
        <x:v>0</x:v>
      </x:c>
      <x:c r="R2775" s="12" t="n">
        <x:v>0</x:v>
      </x:c>
      <x:c r="S2775" s="17" t="n">
        <x:v>0</x:v>
      </x:c>
      <x:c r="T2775" s="19" t="n">
        <x:f>M2775+O2775+Q2775+S2775</x:f>
        <x:v>431.4346790684723</x:v>
      </x:c>
      <x:c r="U2775" s="18" t="str">
        <x:f>TEXT(T2775,"0.00")&amp;"元"</x:f>
        <x:v>431.43元</x:v>
      </x:c>
      <x:c r="V2775" s="12" t="n">
        <x:v>25.897998021225114</x:v>
      </x:c>
      <x:c r="W2775" s="12" t="n">
        <x:f>K2775-V2775</x:f>
        <x:v>729.944116674767</x:v>
      </x:c>
    </x:row>
    <x:row r="2776" ht="20" customHeight="1">
      <x:c r="A2776" s="13" t="n">
        <x:v>45708.25</x:v>
      </x:c>
      <x:c r="B2776" s="13" t="n">
        <x:v>45708.256944444445</x:v>
      </x:c>
      <x:c r="C2776" s="14" t="n">
        <x:v>45708</x:v>
      </x:c>
      <x:c r="D2776" s="15" t="n">
        <x:v>36</x:v>
      </x:c>
      <x:c r="E2776" s="12" t="n">
        <x:v>129.1713047021983</x:v>
      </x:c>
      <x:c r="F2776" s="12" t="n">
        <x:v>112.58439336813558</x:v>
      </x:c>
      <x:c r="G2776" s="12" t="n">
        <x:v>0</x:v>
      </x:c>
      <x:c r="H2776" s="12" t="n">
        <x:f>F2776+G2776</x:f>
        <x:v>112.58439336813558</x:v>
      </x:c>
      <x:c r="I2776" s="12" t="n">
        <x:f>H2776-E2776</x:f>
        <x:v>-16.586911334062734</x:v>
      </x:c>
      <x:c r="J2776" s="12" t="n">
        <x:v>0</x:v>
      </x:c>
      <x:c r="K2776" s="12" t="n">
        <x:f>H2776+J2776</x:f>
        <x:v>112.58439336813558</x:v>
      </x:c>
      <x:c r="L2776" s="16" t="n">
        <x:v>0.9099</x:v>
      </x:c>
      <x:c r="M2776" s="17" t="n">
        <x:f>F2776*L2776</x:f>
        <x:v>102.44053952566657</x:v>
      </x:c>
      <x:c r="N2776" s="16" t="n">
        <x:f>L2776*'月度汇总'!$F$8</x:f>
        <x:v>1.3648500000000001</x:v>
      </x:c>
      <x:c r="O2776" s="17" t="n">
        <x:f>G2776*N2776</x:f>
        <x:v>0</x:v>
      </x:c>
      <x:c r="P2776" s="16" t="n">
        <x:f>L2776*'月度汇总'!$F$10</x:f>
        <x:v>4.5495</x:v>
      </x:c>
      <x:c r="Q2776" s="17" t="n">
        <x:f>J2776*P2776</x:f>
        <x:v>0</x:v>
      </x:c>
      <x:c r="R2776" s="12" t="n">
        <x:f>SUM('调减违约明细'!C1353:C1380)</x:f>
        <x:v>1783.3589665349066</x:v>
      </x:c>
      <x:c r="S2776" s="17" t="n">
        <x:f>SUM('调减违约明细'!F1353:F1380)</x:f>
        <x:v>811.3391618250557</x:v>
      </x:c>
      <x:c r="T2776" s="19" t="n">
        <x:f>M2776+O2776+Q2776+S2776</x:f>
        <x:v>913.7797013507222</x:v>
      </x:c>
      <x:c r="U2776" s="18" t="str">
        <x:f>TEXT(T2776,"0.00")&amp;"元"</x:f>
        <x:v>913.78元</x:v>
      </x:c>
      <x:c r="V2776" s="12" t="n">
        <x:v>0</x:v>
      </x:c>
      <x:c r="W2776" s="12" t="n">
        <x:f>K2776-V2776</x:f>
        <x:v>112.58439336813558</x:v>
      </x:c>
    </x:row>
    <x:row r="2777" ht="20" customHeight="1">
      <x:c r="A2777" s="13" t="n">
        <x:v>45708.256944444445</x:v>
      </x:c>
      <x:c r="B2777" s="13" t="n">
        <x:v>45708.26388888889</x:v>
      </x:c>
      <x:c r="C2777" s="14" t="n">
        <x:v>45708</x:v>
      </x:c>
      <x:c r="D2777" s="15" t="n">
        <x:v>37</x:v>
      </x:c>
      <x:c r="E2777" s="12" t="n">
        <x:v>103.89099216850684</x:v>
      </x:c>
      <x:c r="F2777" s="12" t="n">
        <x:v>101.68947014360037</x:v>
      </x:c>
      <x:c r="G2777" s="12" t="n">
        <x:v>0</x:v>
      </x:c>
      <x:c r="H2777" s="12" t="n">
        <x:f>F2777+G2777</x:f>
        <x:v>101.68947014360037</x:v>
      </x:c>
      <x:c r="I2777" s="12" t="n">
        <x:f>H2777-E2777</x:f>
        <x:v>-2.201522024906467</x:v>
      </x:c>
      <x:c r="J2777" s="12" t="n">
        <x:v>40.783063199732844</x:v>
      </x:c>
      <x:c r="K2777" s="12" t="n">
        <x:f>H2777+J2777</x:f>
        <x:v>142.47253334333323</x:v>
      </x:c>
      <x:c r="L2777" s="16" t="n">
        <x:v>0.9368</x:v>
      </x:c>
      <x:c r="M2777" s="17" t="n">
        <x:f>F2777*L2777</x:f>
        <x:v>95.26269563052483</x:v>
      </x:c>
      <x:c r="N2777" s="16" t="n">
        <x:f>L2777*'月度汇总'!$F$8</x:f>
        <x:v>1.4052</x:v>
      </x:c>
      <x:c r="O2777" s="17" t="n">
        <x:f>G2777*N2777</x:f>
        <x:v>0</x:v>
      </x:c>
      <x:c r="P2777" s="16" t="n">
        <x:f>L2777*'月度汇总'!$F$10</x:f>
        <x:v>4.684</x:v>
      </x:c>
      <x:c r="Q2777" s="17" t="n">
        <x:f>J2777*P2777</x:f>
        <x:v>191.02786802754864</x:v>
      </x:c>
      <x:c r="R2777" s="12" t="n">
        <x:v>0</x:v>
      </x:c>
      <x:c r="S2777" s="17" t="n">
        <x:v>0</x:v>
      </x:c>
      <x:c r="T2777" s="19" t="n">
        <x:f>M2777+O2777+Q2777+S2777</x:f>
        <x:v>286.29056365807344</x:v>
      </x:c>
      <x:c r="U2777" s="18" t="str">
        <x:f>TEXT(T2777,"0.00")&amp;"元"</x:f>
        <x:v>286.29元</x:v>
      </x:c>
      <x:c r="V2777" s="12" t="n">
        <x:v>0</x:v>
      </x:c>
      <x:c r="W2777" s="12" t="n">
        <x:f>K2777-V2777</x:f>
        <x:v>142.47253334333323</x:v>
      </x:c>
    </x:row>
    <x:row r="2778" ht="20" customHeight="1">
      <x:c r="A2778" s="13" t="n">
        <x:v>45708.26388888889</x:v>
      </x:c>
      <x:c r="B2778" s="13" t="n">
        <x:v>45708.27083333333</x:v>
      </x:c>
      <x:c r="C2778" s="14" t="n">
        <x:v>45708</x:v>
      </x:c>
      <x:c r="D2778" s="15" t="n">
        <x:v>38</x:v>
      </x:c>
      <x:c r="E2778" s="12" t="n">
        <x:v>102.90939909481699</x:v>
      </x:c>
      <x:c r="F2778" s="12" t="n">
        <x:v>95.37279872973954</x:v>
      </x:c>
      <x:c r="G2778" s="12" t="n">
        <x:v>0</x:v>
      </x:c>
      <x:c r="H2778" s="12" t="n">
        <x:f>F2778+G2778</x:f>
        <x:v>95.37279872973954</x:v>
      </x:c>
      <x:c r="I2778" s="12" t="n">
        <x:f>H2778-E2778</x:f>
        <x:v>-7.536600365077447</x:v>
      </x:c>
      <x:c r="J2778" s="12" t="n">
        <x:v>15.233834613593778</x:v>
      </x:c>
      <x:c r="K2778" s="12" t="n">
        <x:f>H2778+J2778</x:f>
        <x:v>110.60663334333333</x:v>
      </x:c>
      <x:c r="L2778" s="16" t="n">
        <x:v>0.8758</x:v>
      </x:c>
      <x:c r="M2778" s="17" t="n">
        <x:f>F2778*L2778</x:f>
        <x:v>83.5274971275059</x:v>
      </x:c>
      <x:c r="N2778" s="16" t="n">
        <x:f>L2778*'月度汇总'!$F$8</x:f>
        <x:v>1.3137</x:v>
      </x:c>
      <x:c r="O2778" s="17" t="n">
        <x:f>G2778*N2778</x:f>
        <x:v>0</x:v>
      </x:c>
      <x:c r="P2778" s="16" t="n">
        <x:f>L2778*'月度汇总'!$F$10</x:f>
        <x:v>4.3790000000000004</x:v>
      </x:c>
      <x:c r="Q2778" s="17" t="n">
        <x:f>J2778*P2778</x:f>
        <x:v>66.70896177292717</x:v>
      </x:c>
      <x:c r="R2778" s="12" t="n">
        <x:v>0</x:v>
      </x:c>
      <x:c r="S2778" s="17" t="n">
        <x:v>0</x:v>
      </x:c>
      <x:c r="T2778" s="19" t="n">
        <x:f>M2778+O2778+Q2778+S2778</x:f>
        <x:v>150.23645890043306</x:v>
      </x:c>
      <x:c r="U2778" s="18" t="str">
        <x:f>TEXT(T2778,"0.00")&amp;"元"</x:f>
        <x:v>150.24元</x:v>
      </x:c>
      <x:c r="V2778" s="12" t="n">
        <x:v>0</x:v>
      </x:c>
      <x:c r="W2778" s="12" t="n">
        <x:f>K2778-V2778</x:f>
        <x:v>110.60663334333333</x:v>
      </x:c>
    </x:row>
    <x:row r="2779" ht="20" customHeight="1">
      <x:c r="A2779" s="13" t="n">
        <x:v>45708.27083333333</x:v>
      </x:c>
      <x:c r="B2779" s="13" t="n">
        <x:v>45708.27777777778</x:v>
      </x:c>
      <x:c r="C2779" s="14" t="n">
        <x:v>45708</x:v>
      </x:c>
      <x:c r="D2779" s="15" t="n">
        <x:v>39</x:v>
      </x:c>
      <x:c r="E2779" s="12" t="n">
        <x:v>113.09053367984302</x:v>
      </x:c>
      <x:c r="F2779" s="12" t="n">
        <x:v>99.84662481564101</x:v>
      </x:c>
      <x:c r="G2779" s="12" t="n">
        <x:v>0</x:v>
      </x:c>
      <x:c r="H2779" s="12" t="n">
        <x:f>F2779+G2779</x:f>
        <x:v>99.84662481564101</x:v>
      </x:c>
      <x:c r="I2779" s="12" t="n">
        <x:f>H2779-E2779</x:f>
        <x:v>-13.243908864202012</x:v>
      </x:c>
      <x:c r="J2779" s="12" t="n">
        <x:v>0</x:v>
      </x:c>
      <x:c r="K2779" s="12" t="n">
        <x:f>H2779+J2779</x:f>
        <x:v>99.84662481564101</x:v>
      </x:c>
      <x:c r="L2779" s="16" t="n">
        <x:v>0.8759</x:v>
      </x:c>
      <x:c r="M2779" s="17" t="n">
        <x:f>F2779*L2779</x:f>
        <x:v>87.45565867601997</x:v>
      </x:c>
      <x:c r="N2779" s="16" t="n">
        <x:f>L2779*'月度汇总'!$F$8</x:f>
        <x:v>1.31385</x:v>
      </x:c>
      <x:c r="O2779" s="17" t="n">
        <x:f>G2779*N2779</x:f>
        <x:v>0</x:v>
      </x:c>
      <x:c r="P2779" s="16" t="n">
        <x:f>L2779*'月度汇总'!$F$10</x:f>
        <x:v>4.3795</x:v>
      </x:c>
      <x:c r="Q2779" s="17" t="n">
        <x:f>J2779*P2779</x:f>
        <x:v>0</x:v>
      </x:c>
      <x:c r="R2779" s="12" t="n">
        <x:v>0</x:v>
      </x:c>
      <x:c r="S2779" s="17" t="n">
        <x:v>0</x:v>
      </x:c>
      <x:c r="T2779" s="19" t="n">
        <x:f>M2779+O2779+Q2779+S2779</x:f>
        <x:v>87.45565867601997</x:v>
      </x:c>
      <x:c r="U2779" s="18" t="str">
        <x:f>TEXT(T2779,"0.00")&amp;"元"</x:f>
        <x:v>87.46元</x:v>
      </x:c>
      <x:c r="V2779" s="12" t="n">
        <x:v>0</x:v>
      </x:c>
      <x:c r="W2779" s="12" t="n">
        <x:f>K2779-V2779</x:f>
        <x:v>99.84662481564101</x:v>
      </x:c>
    </x:row>
    <x:row r="2780" ht="20" customHeight="1">
      <x:c r="A2780" s="13" t="n">
        <x:v>45708.27777777778</x:v>
      </x:c>
      <x:c r="B2780" s="13" t="n">
        <x:v>45708.28472222222</x:v>
      </x:c>
      <x:c r="C2780" s="14" t="n">
        <x:v>45708</x:v>
      </x:c>
      <x:c r="D2780" s="15" t="n">
        <x:v>40</x:v>
      </x:c>
      <x:c r="E2780" s="12" t="n">
        <x:v>92.71358513250846</x:v>
      </x:c>
      <x:c r="F2780" s="12" t="n">
        <x:v>86.49691460744987</x:v>
      </x:c>
      <x:c r="G2780" s="12" t="n">
        <x:v>0</x:v>
      </x:c>
      <x:c r="H2780" s="12" t="n">
        <x:f>F2780+G2780</x:f>
        <x:v>86.49691460744987</x:v>
      </x:c>
      <x:c r="I2780" s="12" t="n">
        <x:f>H2780-E2780</x:f>
        <x:v>-6.216670525058589</x:v>
      </x:c>
      <x:c r="J2780" s="12" t="n">
        <x:v>0</x:v>
      </x:c>
      <x:c r="K2780" s="12" t="n">
        <x:f>H2780+J2780</x:f>
        <x:v>86.49691460744987</x:v>
      </x:c>
      <x:c r="L2780" s="16" t="n">
        <x:v>0.8601</x:v>
      </x:c>
      <x:c r="M2780" s="17" t="n">
        <x:f>F2780*L2780</x:f>
        <x:v>74.39599625386762</x:v>
      </x:c>
      <x:c r="N2780" s="16" t="n">
        <x:f>L2780*'月度汇总'!$F$8</x:f>
        <x:v>1.29015</x:v>
      </x:c>
      <x:c r="O2780" s="17" t="n">
        <x:f>G2780*N2780</x:f>
        <x:v>0</x:v>
      </x:c>
      <x:c r="P2780" s="16" t="n">
        <x:f>L2780*'月度汇总'!$F$10</x:f>
        <x:v>4.3004999999999995</x:v>
      </x:c>
      <x:c r="Q2780" s="17" t="n">
        <x:f>J2780*P2780</x:f>
        <x:v>0</x:v>
      </x:c>
      <x:c r="R2780" s="12" t="n">
        <x:v>0</x:v>
      </x:c>
      <x:c r="S2780" s="17" t="n">
        <x:v>0</x:v>
      </x:c>
      <x:c r="T2780" s="19" t="n">
        <x:f>M2780+O2780+Q2780+S2780</x:f>
        <x:v>74.39599625386762</x:v>
      </x:c>
      <x:c r="U2780" s="18" t="str">
        <x:f>TEXT(T2780,"0.00")&amp;"元"</x:f>
        <x:v>74.40元</x:v>
      </x:c>
      <x:c r="V2780" s="12" t="n">
        <x:v>0</x:v>
      </x:c>
      <x:c r="W2780" s="12" t="n">
        <x:f>K2780-V2780</x:f>
        <x:v>86.49691460744987</x:v>
      </x:c>
    </x:row>
    <x:row r="2781" ht="20" customHeight="1">
      <x:c r="A2781" s="13" t="n">
        <x:v>45708.28472222222</x:v>
      </x:c>
      <x:c r="B2781" s="13" t="n">
        <x:v>45708.29166666667</x:v>
      </x:c>
      <x:c r="C2781" s="14" t="n">
        <x:v>45708</x:v>
      </x:c>
      <x:c r="D2781" s="15" t="n">
        <x:v>41</x:v>
      </x:c>
      <x:c r="E2781" s="12" t="n">
        <x:v>762.8894447878946</x:v>
      </x:c>
      <x:c r="F2781" s="12" t="n">
        <x:v>169.075854888609</x:v>
      </x:c>
      <x:c r="G2781" s="12" t="n">
        <x:v>0</x:v>
      </x:c>
      <x:c r="H2781" s="12" t="n">
        <x:f>F2781+G2781</x:f>
        <x:v>169.075854888609</x:v>
      </x:c>
      <x:c r="I2781" s="12" t="n">
        <x:f>H2781-E2781</x:f>
        <x:v>-593.8135898992856</x:v>
      </x:c>
      <x:c r="J2781" s="12" t="n">
        <x:v>0</x:v>
      </x:c>
      <x:c r="K2781" s="12" t="n">
        <x:f>H2781+J2781</x:f>
        <x:v>169.075854888609</x:v>
      </x:c>
      <x:c r="L2781" s="16" t="n">
        <x:v>0.8442</x:v>
      </x:c>
      <x:c r="M2781" s="17" t="n">
        <x:f>F2781*L2781</x:f>
        <x:v>142.73383669696372</x:v>
      </x:c>
      <x:c r="N2781" s="16" t="n">
        <x:f>L2781*'月度汇总'!$F$8</x:f>
        <x:v>1.2663</x:v>
      </x:c>
      <x:c r="O2781" s="17" t="n">
        <x:f>G2781*N2781</x:f>
        <x:v>0</x:v>
      </x:c>
      <x:c r="P2781" s="16" t="n">
        <x:f>L2781*'月度汇总'!$F$10</x:f>
        <x:v>4.221</x:v>
      </x:c>
      <x:c r="Q2781" s="17" t="n">
        <x:f>J2781*P2781</x:f>
        <x:v>0</x:v>
      </x:c>
      <x:c r="R2781" s="12" t="n">
        <x:v>0</x:v>
      </x:c>
      <x:c r="S2781" s="17" t="n">
        <x:v>0</x:v>
      </x:c>
      <x:c r="T2781" s="19" t="n">
        <x:f>M2781+O2781+Q2781+S2781</x:f>
        <x:v>142.73383669696372</x:v>
      </x:c>
      <x:c r="U2781" s="18" t="str">
        <x:f>TEXT(T2781,"0.00")&amp;"元"</x:f>
        <x:v>142.73元</x:v>
      </x:c>
      <x:c r="V2781" s="12" t="n">
        <x:v>0</x:v>
      </x:c>
      <x:c r="W2781" s="12" t="n">
        <x:f>K2781-V2781</x:f>
        <x:v>169.075854888609</x:v>
      </x:c>
    </x:row>
    <x:row r="2782" ht="20" customHeight="1">
      <x:c r="A2782" s="13" t="n">
        <x:v>45708.29166666667</x:v>
      </x:c>
      <x:c r="B2782" s="13" t="n">
        <x:v>45708.29861111111</x:v>
      </x:c>
      <x:c r="C2782" s="14" t="n">
        <x:v>45708</x:v>
      </x:c>
      <x:c r="D2782" s="15" t="n">
        <x:v>42</x:v>
      </x:c>
      <x:c r="E2782" s="12" t="n">
        <x:v>561.6363369444473</x:v>
      </x:c>
      <x:c r="F2782" s="12" t="n">
        <x:v>539.2733005782228</x:v>
      </x:c>
      <x:c r="G2782" s="12" t="n">
        <x:v>0</x:v>
      </x:c>
      <x:c r="H2782" s="12" t="n">
        <x:f>F2782+G2782</x:f>
        <x:v>539.2733005782228</x:v>
      </x:c>
      <x:c r="I2782" s="12" t="n">
        <x:f>H2782-E2782</x:f>
        <x:v>-22.36303636622449</x:v>
      </x:c>
      <x:c r="J2782" s="12" t="n">
        <x:v>0</x:v>
      </x:c>
      <x:c r="K2782" s="12" t="n">
        <x:f>H2782+J2782</x:f>
        <x:v>539.2733005782228</x:v>
      </x:c>
      <x:c r="L2782" s="16" t="n">
        <x:v>0.8334</x:v>
      </x:c>
      <x:c r="M2782" s="17" t="n">
        <x:f>F2782*L2782</x:f>
        <x:v>449.4303687018909</x:v>
      </x:c>
      <x:c r="N2782" s="16" t="n">
        <x:f>L2782*'月度汇总'!$F$8</x:f>
        <x:v>1.2501</x:v>
      </x:c>
      <x:c r="O2782" s="17" t="n">
        <x:f>G2782*N2782</x:f>
        <x:v>0</x:v>
      </x:c>
      <x:c r="P2782" s="16" t="n">
        <x:f>L2782*'月度汇总'!$F$10</x:f>
        <x:v>4.167</x:v>
      </x:c>
      <x:c r="Q2782" s="17" t="n">
        <x:f>J2782*P2782</x:f>
        <x:v>0</x:v>
      </x:c>
      <x:c r="R2782" s="12" t="n">
        <x:v>0</x:v>
      </x:c>
      <x:c r="S2782" s="17" t="n">
        <x:v>0</x:v>
      </x:c>
      <x:c r="T2782" s="19" t="n">
        <x:f>M2782+O2782+Q2782+S2782</x:f>
        <x:v>449.4303687018909</x:v>
      </x:c>
      <x:c r="U2782" s="18" t="str">
        <x:f>TEXT(T2782,"0.00")&amp;"元"</x:f>
        <x:v>449.43元</x:v>
      </x:c>
      <x:c r="V2782" s="12" t="n">
        <x:v>0</x:v>
      </x:c>
      <x:c r="W2782" s="12" t="n">
        <x:f>K2782-V2782</x:f>
        <x:v>539.2733005782228</x:v>
      </x:c>
    </x:row>
    <x:row r="2783" ht="20" customHeight="1">
      <x:c r="A2783" s="13" t="n">
        <x:v>45708.29861111111</x:v>
      </x:c>
      <x:c r="B2783" s="13" t="n">
        <x:v>45708.305555555555</x:v>
      </x:c>
      <x:c r="C2783" s="14" t="n">
        <x:v>45708</x:v>
      </x:c>
      <x:c r="D2783" s="15" t="n">
        <x:v>43</x:v>
      </x:c>
      <x:c r="E2783" s="12" t="n">
        <x:v>548.4735685059721</x:v>
      </x:c>
      <x:c r="F2783" s="12" t="n">
        <x:v>528.4231151982601</x:v>
      </x:c>
      <x:c r="G2783" s="12" t="n">
        <x:v>0</x:v>
      </x:c>
      <x:c r="H2783" s="12" t="n">
        <x:f>F2783+G2783</x:f>
        <x:v>528.4231151982601</x:v>
      </x:c>
      <x:c r="I2783" s="12" t="n">
        <x:f>H2783-E2783</x:f>
        <x:v>-20.05045330771202</x:v>
      </x:c>
      <x:c r="J2783" s="12" t="n">
        <x:v>0</x:v>
      </x:c>
      <x:c r="K2783" s="12" t="n">
        <x:f>H2783+J2783</x:f>
        <x:v>528.4231151982601</x:v>
      </x:c>
      <x:c r="L2783" s="16" t="n">
        <x:v>0.8092</x:v>
      </x:c>
      <x:c r="M2783" s="17" t="n">
        <x:f>F2783*L2783</x:f>
        <x:v>427.5999848184321</x:v>
      </x:c>
      <x:c r="N2783" s="16" t="n">
        <x:f>L2783*'月度汇总'!$F$8</x:f>
        <x:v>1.2138</x:v>
      </x:c>
      <x:c r="O2783" s="17" t="n">
        <x:f>G2783*N2783</x:f>
        <x:v>0</x:v>
      </x:c>
      <x:c r="P2783" s="16" t="n">
        <x:f>L2783*'月度汇总'!$F$10</x:f>
        <x:v>4.046</x:v>
      </x:c>
      <x:c r="Q2783" s="17" t="n">
        <x:f>J2783*P2783</x:f>
        <x:v>0</x:v>
      </x:c>
      <x:c r="R2783" s="12" t="n">
        <x:v>0</x:v>
      </x:c>
      <x:c r="S2783" s="17" t="n">
        <x:v>0</x:v>
      </x:c>
      <x:c r="T2783" s="19" t="n">
        <x:f>M2783+O2783+Q2783+S2783</x:f>
        <x:v>427.5999848184321</x:v>
      </x:c>
      <x:c r="U2783" s="18" t="str">
        <x:f>TEXT(T2783,"0.00")&amp;"元"</x:f>
        <x:v>427.60元</x:v>
      </x:c>
      <x:c r="V2783" s="12" t="n">
        <x:v>0</x:v>
      </x:c>
      <x:c r="W2783" s="12" t="n">
        <x:f>K2783-V2783</x:f>
        <x:v>528.4231151982601</x:v>
      </x:c>
    </x:row>
    <x:row r="2784" ht="20" customHeight="1">
      <x:c r="A2784" s="13" t="n">
        <x:v>45708.305555555555</x:v>
      </x:c>
      <x:c r="B2784" s="13" t="n">
        <x:v>45708.3125</x:v>
      </x:c>
      <x:c r="C2784" s="14" t="n">
        <x:v>45708</x:v>
      </x:c>
      <x:c r="D2784" s="15" t="n">
        <x:v>44</x:v>
      </x:c>
      <x:c r="E2784" s="12" t="n">
        <x:v>528.3100162710477</x:v>
      </x:c>
      <x:c r="F2784" s="12" t="n">
        <x:v>510.7180603010749</x:v>
      </x:c>
      <x:c r="G2784" s="12" t="n">
        <x:v>0</x:v>
      </x:c>
      <x:c r="H2784" s="12" t="n">
        <x:f>F2784+G2784</x:f>
        <x:v>510.7180603010749</x:v>
      </x:c>
      <x:c r="I2784" s="12" t="n">
        <x:f>H2784-E2784</x:f>
        <x:v>-17.591955969972844</x:v>
      </x:c>
      <x:c r="J2784" s="12" t="n">
        <x:v>0</x:v>
      </x:c>
      <x:c r="K2784" s="12" t="n">
        <x:f>H2784+J2784</x:f>
        <x:v>510.7180603010749</x:v>
      </x:c>
      <x:c r="L2784" s="16" t="n">
        <x:v>0.7972</x:v>
      </x:c>
      <x:c r="M2784" s="17" t="n">
        <x:f>F2784*L2784</x:f>
        <x:v>407.1444376720169</x:v>
      </x:c>
      <x:c r="N2784" s="16" t="n">
        <x:f>L2784*'月度汇总'!$F$8</x:f>
        <x:v>1.1958</x:v>
      </x:c>
      <x:c r="O2784" s="17" t="n">
        <x:f>G2784*N2784</x:f>
        <x:v>0</x:v>
      </x:c>
      <x:c r="P2784" s="16" t="n">
        <x:f>L2784*'月度汇总'!$F$10</x:f>
        <x:v>3.986</x:v>
      </x:c>
      <x:c r="Q2784" s="17" t="n">
        <x:f>J2784*P2784</x:f>
        <x:v>0</x:v>
      </x:c>
      <x:c r="R2784" s="12" t="n">
        <x:v>0</x:v>
      </x:c>
      <x:c r="S2784" s="17" t="n">
        <x:v>0</x:v>
      </x:c>
      <x:c r="T2784" s="19" t="n">
        <x:f>M2784+O2784+Q2784+S2784</x:f>
        <x:v>407.1444376720169</x:v>
      </x:c>
      <x:c r="U2784" s="18" t="str">
        <x:f>TEXT(T2784,"0.00")&amp;"元"</x:f>
        <x:v>407.14元</x:v>
      </x:c>
      <x:c r="V2784" s="12" t="n">
        <x:v>0</x:v>
      </x:c>
      <x:c r="W2784" s="12" t="n">
        <x:f>K2784-V2784</x:f>
        <x:v>510.7180603010749</x:v>
      </x:c>
    </x:row>
    <x:row r="2785" ht="20" customHeight="1">
      <x:c r="A2785" s="13" t="n">
        <x:v>45708.3125</x:v>
      </x:c>
      <x:c r="B2785" s="13" t="n">
        <x:v>45708.319444444445</x:v>
      </x:c>
      <x:c r="C2785" s="14" t="n">
        <x:v>45708</x:v>
      </x:c>
      <x:c r="D2785" s="15" t="n">
        <x:v>45</x:v>
      </x:c>
      <x:c r="E2785" s="12" t="n">
        <x:v>488.5396383152831</x:v>
      </x:c>
      <x:c r="F2785" s="12" t="n">
        <x:v>488.5396383152831</x:v>
      </x:c>
      <x:c r="G2785" s="12" t="n">
        <x:v>0</x:v>
      </x:c>
      <x:c r="H2785" s="12" t="n">
        <x:f>F2785+G2785</x:f>
        <x:v>488.5396383152831</x:v>
      </x:c>
      <x:c r="I2785" s="12" t="n">
        <x:f>H2785-E2785</x:f>
        <x:v>0</x:v>
      </x:c>
      <x:c r="J2785" s="12" t="n">
        <x:v>0</x:v>
      </x:c>
      <x:c r="K2785" s="12" t="n">
        <x:f>H2785+J2785</x:f>
        <x:v>488.5396383152831</x:v>
      </x:c>
      <x:c r="L2785" s="16" t="n">
        <x:v>0.7644</x:v>
      </x:c>
      <x:c r="M2785" s="17" t="n">
        <x:f>F2785*L2785</x:f>
        <x:v>373.4396995282024</x:v>
      </x:c>
      <x:c r="N2785" s="16" t="n">
        <x:f>L2785*'月度汇总'!$F$8</x:f>
        <x:v>1.1465999999999998</x:v>
      </x:c>
      <x:c r="O2785" s="17" t="n">
        <x:f>G2785*N2785</x:f>
        <x:v>0</x:v>
      </x:c>
      <x:c r="P2785" s="16" t="n">
        <x:f>L2785*'月度汇总'!$F$10</x:f>
        <x:v>3.822</x:v>
      </x:c>
      <x:c r="Q2785" s="17" t="n">
        <x:f>J2785*P2785</x:f>
        <x:v>0</x:v>
      </x:c>
      <x:c r="R2785" s="12" t="n">
        <x:v>0</x:v>
      </x:c>
      <x:c r="S2785" s="17" t="n">
        <x:v>0</x:v>
      </x:c>
      <x:c r="T2785" s="19" t="n">
        <x:f>M2785+O2785+Q2785+S2785</x:f>
        <x:v>373.4396995282024</x:v>
      </x:c>
      <x:c r="U2785" s="18" t="str">
        <x:f>TEXT(T2785,"0.00")&amp;"元"</x:f>
        <x:v>373.44元</x:v>
      </x:c>
      <x:c r="V2785" s="12" t="n">
        <x:v>0</x:v>
      </x:c>
      <x:c r="W2785" s="12" t="n">
        <x:f>K2785-V2785</x:f>
        <x:v>488.5396383152831</x:v>
      </x:c>
    </x:row>
    <x:row r="2786" ht="20" customHeight="1">
      <x:c r="A2786" s="13" t="n">
        <x:v>45708.319444444445</x:v>
      </x:c>
      <x:c r="B2786" s="13" t="n">
        <x:v>45708.32638888889</x:v>
      </x:c>
      <x:c r="C2786" s="14" t="n">
        <x:v>45708</x:v>
      </x:c>
      <x:c r="D2786" s="15" t="n">
        <x:v>46</x:v>
      </x:c>
      <x:c r="E2786" s="12" t="n">
        <x:v>1282.1601618293657</x:v>
      </x:c>
      <x:c r="F2786" s="12" t="n">
        <x:v>1269.6651750304054</x:v>
      </x:c>
      <x:c r="G2786" s="12" t="n">
        <x:v>0</x:v>
      </x:c>
      <x:c r="H2786" s="12" t="n">
        <x:f>F2786+G2786</x:f>
        <x:v>1269.6651750304054</x:v>
      </x:c>
      <x:c r="I2786" s="12" t="n">
        <x:f>H2786-E2786</x:f>
        <x:v>-12.494986798960326</x:v>
      </x:c>
      <x:c r="J2786" s="12" t="n">
        <x:v>0</x:v>
      </x:c>
      <x:c r="K2786" s="12" t="n">
        <x:f>H2786+J2786</x:f>
        <x:v>1269.6651750304054</x:v>
      </x:c>
      <x:c r="L2786" s="16" t="n">
        <x:v>0.6899</x:v>
      </x:c>
      <x:c r="M2786" s="17" t="n">
        <x:f>F2786*L2786</x:f>
        <x:v>875.9420042534766</x:v>
      </x:c>
      <x:c r="N2786" s="16" t="n">
        <x:f>L2786*'月度汇总'!$F$8</x:f>
        <x:v>1.03485</x:v>
      </x:c>
      <x:c r="O2786" s="17" t="n">
        <x:f>G2786*N2786</x:f>
        <x:v>0</x:v>
      </x:c>
      <x:c r="P2786" s="16" t="n">
        <x:f>L2786*'月度汇总'!$F$10</x:f>
        <x:v>3.4494999999999996</x:v>
      </x:c>
      <x:c r="Q2786" s="17" t="n">
        <x:f>J2786*P2786</x:f>
        <x:v>0</x:v>
      </x:c>
      <x:c r="R2786" s="12" t="n">
        <x:v>0</x:v>
      </x:c>
      <x:c r="S2786" s="17" t="n">
        <x:v>0</x:v>
      </x:c>
      <x:c r="T2786" s="19" t="n">
        <x:f>M2786+O2786+Q2786+S2786</x:f>
        <x:v>875.9420042534766</x:v>
      </x:c>
      <x:c r="U2786" s="18" t="str">
        <x:f>TEXT(T2786,"0.00")&amp;"元"</x:f>
        <x:v>875.94元</x:v>
      </x:c>
      <x:c r="V2786" s="12" t="n">
        <x:v>0</x:v>
      </x:c>
      <x:c r="W2786" s="12" t="n">
        <x:f>K2786-V2786</x:f>
        <x:v>1269.6651750304054</x:v>
      </x:c>
    </x:row>
    <x:row r="2787" ht="20" customHeight="1">
      <x:c r="A2787" s="13" t="n">
        <x:v>45708.32638888889</x:v>
      </x:c>
      <x:c r="B2787" s="13" t="n">
        <x:v>45708.33333333333</x:v>
      </x:c>
      <x:c r="C2787" s="14" t="n">
        <x:v>45708</x:v>
      </x:c>
      <x:c r="D2787" s="15" t="n">
        <x:v>47</x:v>
      </x:c>
      <x:c r="E2787" s="12" t="n">
        <x:v>476.59719093605986</x:v>
      </x:c>
      <x:c r="F2787" s="12" t="n">
        <x:v>0</x:v>
      </x:c>
      <x:c r="G2787" s="12" t="n">
        <x:v>0</x:v>
      </x:c>
      <x:c r="H2787" s="12" t="n">
        <x:f>F2787+G2787</x:f>
        <x:v>0</x:v>
      </x:c>
      <x:c r="I2787" s="12" t="n">
        <x:f>H2787-E2787</x:f>
        <x:v>-476.59719093605986</x:v>
      </x:c>
      <x:c r="J2787" s="12" t="n">
        <x:v>0</x:v>
      </x:c>
      <x:c r="K2787" s="12" t="n">
        <x:f>H2787+J2787</x:f>
        <x:v>0</x:v>
      </x:c>
      <x:c r="L2787" s="16" t="n">
        <x:v>0.86</x:v>
      </x:c>
      <x:c r="M2787" s="17" t="n">
        <x:f>F2787*L2787</x:f>
        <x:v>0</x:v>
      </x:c>
      <x:c r="N2787" s="16" t="n">
        <x:f>L2787*'月度汇总'!$F$8</x:f>
        <x:v>1.29</x:v>
      </x:c>
      <x:c r="O2787" s="17" t="n">
        <x:f>G2787*N2787</x:f>
        <x:v>0</x:v>
      </x:c>
      <x:c r="P2787" s="16" t="n">
        <x:f>L2787*'月度汇总'!$F$10</x:f>
        <x:v>4.3</x:v>
      </x:c>
      <x:c r="Q2787" s="17" t="n">
        <x:f>J2787*P2787</x:f>
        <x:v>0</x:v>
      </x:c>
      <x:c r="R2787" s="12" t="n">
        <x:v>0</x:v>
      </x:c>
      <x:c r="S2787" s="17" t="n">
        <x:v>0</x:v>
      </x:c>
      <x:c r="T2787" s="19" t="n">
        <x:f>M2787+O2787+Q2787+S2787</x:f>
        <x:v>0</x:v>
      </x:c>
      <x:c r="U2787" s="18" t="str">
        <x:f>TEXT(T2787,"0.00")&amp;"元"</x:f>
        <x:v>0.00元</x:v>
      </x:c>
      <x:c r="V2787" s="12" t="n">
        <x:v>0</x:v>
      </x:c>
      <x:c r="W2787" s="12" t="n">
        <x:f>K2787-V2787</x:f>
        <x:v>0</x:v>
      </x:c>
    </x:row>
    <x:row r="2788" ht="20" customHeight="1">
      <x:c r="A2788" s="13" t="n">
        <x:v>45708.33333333333</x:v>
      </x:c>
      <x:c r="B2788" s="13" t="n">
        <x:v>45708.34027777778</x:v>
      </x:c>
      <x:c r="C2788" s="14" t="n">
        <x:v>45708</x:v>
      </x:c>
      <x:c r="D2788" s="15" t="n">
        <x:v>48</x:v>
      </x:c>
      <x:c r="E2788" s="12" t="n">
        <x:v>0</x:v>
      </x:c>
      <x:c r="F2788" s="12" t="n">
        <x:v>0</x:v>
      </x:c>
      <x:c r="G2788" s="12" t="n">
        <x:v>0</x:v>
      </x:c>
      <x:c r="H2788" s="12" t="n">
        <x:f>F2788+G2788</x:f>
        <x:v>0</x:v>
      </x:c>
      <x:c r="I2788" s="12" t="n">
        <x:f>H2788-E2788</x:f>
        <x:v>0</x:v>
      </x:c>
      <x:c r="J2788" s="12" t="n">
        <x:v>0</x:v>
      </x:c>
      <x:c r="K2788" s="12" t="n">
        <x:f>H2788+J2788</x:f>
        <x:v>0</x:v>
      </x:c>
      <x:c r="L2788" s="16" t="n">
        <x:v>1.1617</x:v>
      </x:c>
      <x:c r="M2788" s="17" t="n">
        <x:f>F2788*L2788</x:f>
        <x:v>0</x:v>
      </x:c>
      <x:c r="N2788" s="16" t="n">
        <x:f>L2788*'月度汇总'!$F$8</x:f>
        <x:v>1.74255</x:v>
      </x:c>
      <x:c r="O2788" s="17" t="n">
        <x:f>G2788*N2788</x:f>
        <x:v>0</x:v>
      </x:c>
      <x:c r="P2788" s="16" t="n">
        <x:f>L2788*'月度汇总'!$F$10</x:f>
        <x:v>5.8084999999999996</x:v>
      </x:c>
      <x:c r="Q2788" s="17" t="n">
        <x:f>J2788*P2788</x:f>
        <x:v>0</x:v>
      </x:c>
      <x:c r="R2788" s="12" t="n">
        <x:v>0</x:v>
      </x:c>
      <x:c r="S2788" s="17" t="n">
        <x:v>0</x:v>
      </x:c>
      <x:c r="T2788" s="19" t="n">
        <x:f>M2788+O2788+Q2788+S2788</x:f>
        <x:v>0</x:v>
      </x:c>
      <x:c r="U2788" s="18" t="str">
        <x:f>TEXT(T2788,"0.00")&amp;"元"</x:f>
        <x:v>0.00元</x:v>
      </x:c>
      <x:c r="V2788" s="12" t="n">
        <x:v>0</x:v>
      </x:c>
      <x:c r="W2788" s="12" t="n">
        <x:f>K2788-V2788</x:f>
        <x:v>0</x:v>
      </x:c>
    </x:row>
    <x:row r="2789" ht="20" customHeight="1">
      <x:c r="A2789" s="13" t="n">
        <x:v>45708.34027777778</x:v>
      </x:c>
      <x:c r="B2789" s="13" t="n">
        <x:v>45708.34722222222</x:v>
      </x:c>
      <x:c r="C2789" s="14" t="n">
        <x:v>45708</x:v>
      </x:c>
      <x:c r="D2789" s="15" t="n">
        <x:v>49</x:v>
      </x:c>
      <x:c r="E2789" s="12" t="n">
        <x:v>0</x:v>
      </x:c>
      <x:c r="F2789" s="12" t="n">
        <x:v>0</x:v>
      </x:c>
      <x:c r="G2789" s="12" t="n">
        <x:v>0</x:v>
      </x:c>
      <x:c r="H2789" s="12" t="n">
        <x:f>F2789+G2789</x:f>
        <x:v>0</x:v>
      </x:c>
      <x:c r="I2789" s="12" t="n">
        <x:f>H2789-E2789</x:f>
        <x:v>0</x:v>
      </x:c>
      <x:c r="J2789" s="12" t="n">
        <x:v>0</x:v>
      </x:c>
      <x:c r="K2789" s="12" t="n">
        <x:f>H2789+J2789</x:f>
        <x:v>0</x:v>
      </x:c>
      <x:c r="L2789" s="16" t="n">
        <x:v>1.1683</x:v>
      </x:c>
      <x:c r="M2789" s="17" t="n">
        <x:f>F2789*L2789</x:f>
        <x:v>0</x:v>
      </x:c>
      <x:c r="N2789" s="16" t="n">
        <x:f>L2789*'月度汇总'!$F$8</x:f>
        <x:v>1.7524499999999998</x:v>
      </x:c>
      <x:c r="O2789" s="17" t="n">
        <x:f>G2789*N2789</x:f>
        <x:v>0</x:v>
      </x:c>
      <x:c r="P2789" s="16" t="n">
        <x:f>L2789*'月度汇总'!$F$10</x:f>
        <x:v>5.8415</x:v>
      </x:c>
      <x:c r="Q2789" s="17" t="n">
        <x:f>J2789*P2789</x:f>
        <x:v>0</x:v>
      </x:c>
      <x:c r="R2789" s="12" t="n">
        <x:v>0</x:v>
      </x:c>
      <x:c r="S2789" s="17" t="n">
        <x:v>0</x:v>
      </x:c>
      <x:c r="T2789" s="19" t="n">
        <x:f>M2789+O2789+Q2789+S2789</x:f>
        <x:v>0</x:v>
      </x:c>
      <x:c r="U2789" s="18" t="str">
        <x:f>TEXT(T2789,"0.00")&amp;"元"</x:f>
        <x:v>0.00元</x:v>
      </x:c>
      <x:c r="V2789" s="12" t="n">
        <x:v>0</x:v>
      </x:c>
      <x:c r="W2789" s="12" t="n">
        <x:f>K2789-V2789</x:f>
        <x:v>0</x:v>
      </x:c>
    </x:row>
    <x:row r="2790" ht="20" customHeight="1">
      <x:c r="A2790" s="13" t="n">
        <x:v>45708.34722222222</x:v>
      </x:c>
      <x:c r="B2790" s="13" t="n">
        <x:v>45708.35416666667</x:v>
      </x:c>
      <x:c r="C2790" s="14" t="n">
        <x:v>45708</x:v>
      </x:c>
      <x:c r="D2790" s="15" t="n">
        <x:v>50</x:v>
      </x:c>
      <x:c r="E2790" s="12" t="n">
        <x:v>0</x:v>
      </x:c>
      <x:c r="F2790" s="12" t="n">
        <x:v>0</x:v>
      </x:c>
      <x:c r="G2790" s="12" t="n">
        <x:v>0</x:v>
      </x:c>
      <x:c r="H2790" s="12" t="n">
        <x:f>F2790+G2790</x:f>
        <x:v>0</x:v>
      </x:c>
      <x:c r="I2790" s="12" t="n">
        <x:f>H2790-E2790</x:f>
        <x:v>0</x:v>
      </x:c>
      <x:c r="J2790" s="12" t="n">
        <x:v>0</x:v>
      </x:c>
      <x:c r="K2790" s="12" t="n">
        <x:f>H2790+J2790</x:f>
        <x:v>0</x:v>
      </x:c>
      <x:c r="L2790" s="16" t="n">
        <x:v>1.0956</x:v>
      </x:c>
      <x:c r="M2790" s="17" t="n">
        <x:f>F2790*L2790</x:f>
        <x:v>0</x:v>
      </x:c>
      <x:c r="N2790" s="16" t="n">
        <x:f>L2790*'月度汇总'!$F$8</x:f>
        <x:v>1.6433999999999997</x:v>
      </x:c>
      <x:c r="O2790" s="17" t="n">
        <x:f>G2790*N2790</x:f>
        <x:v>0</x:v>
      </x:c>
      <x:c r="P2790" s="16" t="n">
        <x:f>L2790*'月度汇总'!$F$10</x:f>
        <x:v>5.478</x:v>
      </x:c>
      <x:c r="Q2790" s="17" t="n">
        <x:f>J2790*P2790</x:f>
        <x:v>0</x:v>
      </x:c>
      <x:c r="R2790" s="12" t="n">
        <x:v>0</x:v>
      </x:c>
      <x:c r="S2790" s="17" t="n">
        <x:v>0</x:v>
      </x:c>
      <x:c r="T2790" s="19" t="n">
        <x:f>M2790+O2790+Q2790+S2790</x:f>
        <x:v>0</x:v>
      </x:c>
      <x:c r="U2790" s="18" t="str">
        <x:f>TEXT(T2790,"0.00")&amp;"元"</x:f>
        <x:v>0.00元</x:v>
      </x:c>
      <x:c r="V2790" s="12" t="n">
        <x:v>0</x:v>
      </x:c>
      <x:c r="W2790" s="12" t="n">
        <x:f>K2790-V2790</x:f>
        <x:v>0</x:v>
      </x:c>
    </x:row>
    <x:row r="2791" ht="20" customHeight="1">
      <x:c r="A2791" s="13" t="n">
        <x:v>45708.35416666667</x:v>
      </x:c>
      <x:c r="B2791" s="13" t="n">
        <x:v>45708.36111111111</x:v>
      </x:c>
      <x:c r="C2791" s="14" t="n">
        <x:v>45708</x:v>
      </x:c>
      <x:c r="D2791" s="15" t="n">
        <x:v>51</x:v>
      </x:c>
      <x:c r="E2791" s="12" t="n">
        <x:v>0</x:v>
      </x:c>
      <x:c r="F2791" s="12" t="n">
        <x:v>0</x:v>
      </x:c>
      <x:c r="G2791" s="12" t="n">
        <x:v>0</x:v>
      </x:c>
      <x:c r="H2791" s="12" t="n">
        <x:f>F2791+G2791</x:f>
        <x:v>0</x:v>
      </x:c>
      <x:c r="I2791" s="12" t="n">
        <x:f>H2791-E2791</x:f>
        <x:v>0</x:v>
      </x:c>
      <x:c r="J2791" s="12" t="n">
        <x:v>0</x:v>
      </x:c>
      <x:c r="K2791" s="12" t="n">
        <x:f>H2791+J2791</x:f>
        <x:v>0</x:v>
      </x:c>
      <x:c r="L2791" s="16" t="n">
        <x:v>1.0849</x:v>
      </x:c>
      <x:c r="M2791" s="17" t="n">
        <x:f>F2791*L2791</x:f>
        <x:v>0</x:v>
      </x:c>
      <x:c r="N2791" s="16" t="n">
        <x:f>L2791*'月度汇总'!$F$8</x:f>
        <x:v>1.6273499999999999</x:v>
      </x:c>
      <x:c r="O2791" s="17" t="n">
        <x:f>G2791*N2791</x:f>
        <x:v>0</x:v>
      </x:c>
      <x:c r="P2791" s="16" t="n">
        <x:f>L2791*'月度汇总'!$F$10</x:f>
        <x:v>5.4245</x:v>
      </x:c>
      <x:c r="Q2791" s="17" t="n">
        <x:f>J2791*P2791</x:f>
        <x:v>0</x:v>
      </x:c>
      <x:c r="R2791" s="12" t="n">
        <x:v>0</x:v>
      </x:c>
      <x:c r="S2791" s="17" t="n">
        <x:v>0</x:v>
      </x:c>
      <x:c r="T2791" s="19" t="n">
        <x:f>M2791+O2791+Q2791+S2791</x:f>
        <x:v>0</x:v>
      </x:c>
      <x:c r="U2791" s="18" t="str">
        <x:f>TEXT(T2791,"0.00")&amp;"元"</x:f>
        <x:v>0.00元</x:v>
      </x:c>
      <x:c r="V2791" s="12" t="n">
        <x:v>0</x:v>
      </x:c>
      <x:c r="W2791" s="12" t="n">
        <x:f>K2791-V2791</x:f>
        <x:v>0</x:v>
      </x:c>
    </x:row>
    <x:row r="2792" ht="20" customHeight="1">
      <x:c r="A2792" s="13" t="n">
        <x:v>45708.36111111111</x:v>
      </x:c>
      <x:c r="B2792" s="13" t="n">
        <x:v>45708.368055555555</x:v>
      </x:c>
      <x:c r="C2792" s="14" t="n">
        <x:v>45708</x:v>
      </x:c>
      <x:c r="D2792" s="15" t="n">
        <x:v>52</x:v>
      </x:c>
      <x:c r="E2792" s="12" t="n">
        <x:v>0</x:v>
      </x:c>
      <x:c r="F2792" s="12" t="n">
        <x:v>0</x:v>
      </x:c>
      <x:c r="G2792" s="12" t="n">
        <x:v>0</x:v>
      </x:c>
      <x:c r="H2792" s="12" t="n">
        <x:f>F2792+G2792</x:f>
        <x:v>0</x:v>
      </x:c>
      <x:c r="I2792" s="12" t="n">
        <x:f>H2792-E2792</x:f>
        <x:v>0</x:v>
      </x:c>
      <x:c r="J2792" s="12" t="n">
        <x:v>0</x:v>
      </x:c>
      <x:c r="K2792" s="12" t="n">
        <x:f>H2792+J2792</x:f>
        <x:v>0</x:v>
      </x:c>
      <x:c r="L2792" s="16" t="n">
        <x:v>1.061</x:v>
      </x:c>
      <x:c r="M2792" s="17" t="n">
        <x:f>F2792*L2792</x:f>
        <x:v>0</x:v>
      </x:c>
      <x:c r="N2792" s="16" t="n">
        <x:f>L2792*'月度汇总'!$F$8</x:f>
        <x:v>1.5915</x:v>
      </x:c>
      <x:c r="O2792" s="17" t="n">
        <x:f>G2792*N2792</x:f>
        <x:v>0</x:v>
      </x:c>
      <x:c r="P2792" s="16" t="n">
        <x:f>L2792*'月度汇总'!$F$10</x:f>
        <x:v>5.305</x:v>
      </x:c>
      <x:c r="Q2792" s="17" t="n">
        <x:f>J2792*P2792</x:f>
        <x:v>0</x:v>
      </x:c>
      <x:c r="R2792" s="12" t="n">
        <x:v>0</x:v>
      </x:c>
      <x:c r="S2792" s="17" t="n">
        <x:v>0</x:v>
      </x:c>
      <x:c r="T2792" s="19" t="n">
        <x:f>M2792+O2792+Q2792+S2792</x:f>
        <x:v>0</x:v>
      </x:c>
      <x:c r="U2792" s="18" t="str">
        <x:f>TEXT(T2792,"0.00")&amp;"元"</x:f>
        <x:v>0.00元</x:v>
      </x:c>
      <x:c r="V2792" s="12" t="n">
        <x:v>0</x:v>
      </x:c>
      <x:c r="W2792" s="12" t="n">
        <x:f>K2792-V2792</x:f>
        <x:v>0</x:v>
      </x:c>
    </x:row>
    <x:row r="2793" ht="20" customHeight="1">
      <x:c r="A2793" s="13" t="n">
        <x:v>45708.368055555555</x:v>
      </x:c>
      <x:c r="B2793" s="13" t="n">
        <x:v>45708.375</x:v>
      </x:c>
      <x:c r="C2793" s="14" t="n">
        <x:v>45708</x:v>
      </x:c>
      <x:c r="D2793" s="15" t="n">
        <x:v>53</x:v>
      </x:c>
      <x:c r="E2793" s="12" t="n">
        <x:v>0</x:v>
      </x:c>
      <x:c r="F2793" s="12" t="n">
        <x:v>0</x:v>
      </x:c>
      <x:c r="G2793" s="12" t="n">
        <x:v>0</x:v>
      </x:c>
      <x:c r="H2793" s="12" t="n">
        <x:f>F2793+G2793</x:f>
        <x:v>0</x:v>
      </x:c>
      <x:c r="I2793" s="12" t="n">
        <x:f>H2793-E2793</x:f>
        <x:v>0</x:v>
      </x:c>
      <x:c r="J2793" s="12" t="n">
        <x:v>0</x:v>
      </x:c>
      <x:c r="K2793" s="12" t="n">
        <x:f>H2793+J2793</x:f>
        <x:v>0</x:v>
      </x:c>
      <x:c r="L2793" s="16" t="n">
        <x:v>1.043</x:v>
      </x:c>
      <x:c r="M2793" s="17" t="n">
        <x:f>F2793*L2793</x:f>
        <x:v>0</x:v>
      </x:c>
      <x:c r="N2793" s="16" t="n">
        <x:f>L2793*'月度汇总'!$F$8</x:f>
        <x:v>1.5644999999999998</x:v>
      </x:c>
      <x:c r="O2793" s="17" t="n">
        <x:f>G2793*N2793</x:f>
        <x:v>0</x:v>
      </x:c>
      <x:c r="P2793" s="16" t="n">
        <x:f>L2793*'月度汇总'!$F$10</x:f>
        <x:v>5.215</x:v>
      </x:c>
      <x:c r="Q2793" s="17" t="n">
        <x:f>J2793*P2793</x:f>
        <x:v>0</x:v>
      </x:c>
      <x:c r="R2793" s="12" t="n">
        <x:v>0</x:v>
      </x:c>
      <x:c r="S2793" s="17" t="n">
        <x:v>0</x:v>
      </x:c>
      <x:c r="T2793" s="19" t="n">
        <x:f>M2793+O2793+Q2793+S2793</x:f>
        <x:v>0</x:v>
      </x:c>
      <x:c r="U2793" s="18" t="str">
        <x:f>TEXT(T2793,"0.00")&amp;"元"</x:f>
        <x:v>0.00元</x:v>
      </x:c>
      <x:c r="V2793" s="12" t="n">
        <x:v>0</x:v>
      </x:c>
      <x:c r="W2793" s="12" t="n">
        <x:f>K2793-V2793</x:f>
        <x:v>0</x:v>
      </x:c>
    </x:row>
    <x:row r="2794" ht="20" customHeight="1">
      <x:c r="A2794" s="13" t="n">
        <x:v>45708.375</x:v>
      </x:c>
      <x:c r="B2794" s="13" t="n">
        <x:v>45708.381944444445</x:v>
      </x:c>
      <x:c r="C2794" s="14" t="n">
        <x:v>45708</x:v>
      </x:c>
      <x:c r="D2794" s="15" t="n">
        <x:v>54</x:v>
      </x:c>
      <x:c r="E2794" s="12" t="n">
        <x:v>0</x:v>
      </x:c>
      <x:c r="F2794" s="12" t="n">
        <x:v>0</x:v>
      </x:c>
      <x:c r="G2794" s="12" t="n">
        <x:v>0</x:v>
      </x:c>
      <x:c r="H2794" s="12" t="n">
        <x:f>F2794+G2794</x:f>
        <x:v>0</x:v>
      </x:c>
      <x:c r="I2794" s="12" t="n">
        <x:f>H2794-E2794</x:f>
        <x:v>0</x:v>
      </x:c>
      <x:c r="J2794" s="12" t="n">
        <x:v>92.72440066836101</x:v>
      </x:c>
      <x:c r="K2794" s="12" t="n">
        <x:f>H2794+J2794</x:f>
        <x:v>92.72440066836101</x:v>
      </x:c>
      <x:c r="L2794" s="16" t="n">
        <x:v>1.036</x:v>
      </x:c>
      <x:c r="M2794" s="17" t="n">
        <x:f>F2794*L2794</x:f>
        <x:v>0</x:v>
      </x:c>
      <x:c r="N2794" s="16" t="n">
        <x:f>L2794*'月度汇总'!$F$8</x:f>
        <x:v>1.554</x:v>
      </x:c>
      <x:c r="O2794" s="17" t="n">
        <x:f>G2794*N2794</x:f>
        <x:v>0</x:v>
      </x:c>
      <x:c r="P2794" s="16" t="n">
        <x:f>L2794*'月度汇总'!$F$10</x:f>
        <x:v>5.18</x:v>
      </x:c>
      <x:c r="Q2794" s="17" t="n">
        <x:f>J2794*P2794</x:f>
        <x:v>480.31239546211003</x:v>
      </x:c>
      <x:c r="R2794" s="12" t="n">
        <x:v>0</x:v>
      </x:c>
      <x:c r="S2794" s="17" t="n">
        <x:v>0</x:v>
      </x:c>
      <x:c r="T2794" s="19" t="n">
        <x:f>M2794+O2794+Q2794+S2794</x:f>
        <x:v>480.31239546211003</x:v>
      </x:c>
      <x:c r="U2794" s="18" t="str">
        <x:f>TEXT(T2794,"0.00")&amp;"元"</x:f>
        <x:v>480.31元</x:v>
      </x:c>
      <x:c r="V2794" s="12" t="n">
        <x:v>0</x:v>
      </x:c>
      <x:c r="W2794" s="12" t="n">
        <x:f>K2794-V2794</x:f>
        <x:v>92.72440066836101</x:v>
      </x:c>
    </x:row>
    <x:row r="2795" ht="20" customHeight="1">
      <x:c r="A2795" s="13" t="n">
        <x:v>45708.381944444445</x:v>
      </x:c>
      <x:c r="B2795" s="13" t="n">
        <x:v>45708.38888888889</x:v>
      </x:c>
      <x:c r="C2795" s="14" t="n">
        <x:v>45708</x:v>
      </x:c>
      <x:c r="D2795" s="15" t="n">
        <x:v>55</x:v>
      </x:c>
      <x:c r="E2795" s="12" t="n">
        <x:v>0</x:v>
      </x:c>
      <x:c r="F2795" s="12" t="n">
        <x:v>0</x:v>
      </x:c>
      <x:c r="G2795" s="12" t="n">
        <x:v>0</x:v>
      </x:c>
      <x:c r="H2795" s="12" t="n">
        <x:f>F2795+G2795</x:f>
        <x:v>0</x:v>
      </x:c>
      <x:c r="I2795" s="12" t="n">
        <x:f>H2795-E2795</x:f>
        <x:v>0</x:v>
      </x:c>
      <x:c r="J2795" s="12" t="n">
        <x:v>277.07031666666666</x:v>
      </x:c>
      <x:c r="K2795" s="12" t="n">
        <x:f>H2795+J2795</x:f>
        <x:v>277.07031666666666</x:v>
      </x:c>
      <x:c r="L2795" s="16" t="n">
        <x:v>1.0147</x:v>
      </x:c>
      <x:c r="M2795" s="17" t="n">
        <x:f>F2795*L2795</x:f>
        <x:v>0</x:v>
      </x:c>
      <x:c r="N2795" s="16" t="n">
        <x:f>L2795*'月度汇总'!$F$8</x:f>
        <x:v>1.52205</x:v>
      </x:c>
      <x:c r="O2795" s="17" t="n">
        <x:f>G2795*N2795</x:f>
        <x:v>0</x:v>
      </x:c>
      <x:c r="P2795" s="16" t="n">
        <x:f>L2795*'月度汇总'!$F$10</x:f>
        <x:v>5.073499999999999</x:v>
      </x:c>
      <x:c r="Q2795" s="17" t="n">
        <x:f>J2795*P2795</x:f>
        <x:v>1405.716251608333</x:v>
      </x:c>
      <x:c r="R2795" s="12" t="n">
        <x:v>0</x:v>
      </x:c>
      <x:c r="S2795" s="17" t="n">
        <x:v>0</x:v>
      </x:c>
      <x:c r="T2795" s="19" t="n">
        <x:f>M2795+O2795+Q2795+S2795</x:f>
        <x:v>1405.716251608333</x:v>
      </x:c>
      <x:c r="U2795" s="18" t="str">
        <x:f>TEXT(T2795,"0.00")&amp;"元"</x:f>
        <x:v>1405.72元</x:v>
      </x:c>
      <x:c r="V2795" s="12" t="n">
        <x:v>0</x:v>
      </x:c>
      <x:c r="W2795" s="12" t="n">
        <x:f>K2795-V2795</x:f>
        <x:v>277.07031666666666</x:v>
      </x:c>
    </x:row>
    <x:row r="2796" ht="20" customHeight="1">
      <x:c r="A2796" s="13" t="n">
        <x:v>45708.38888888889</x:v>
      </x:c>
      <x:c r="B2796" s="13" t="n">
        <x:v>45708.39583333333</x:v>
      </x:c>
      <x:c r="C2796" s="14" t="n">
        <x:v>45708</x:v>
      </x:c>
      <x:c r="D2796" s="15" t="n">
        <x:v>56</x:v>
      </x:c>
      <x:c r="E2796" s="12" t="n">
        <x:v>0</x:v>
      </x:c>
      <x:c r="F2796" s="12" t="n">
        <x:v>0</x:v>
      </x:c>
      <x:c r="G2796" s="12" t="n">
        <x:v>0</x:v>
      </x:c>
      <x:c r="H2796" s="12" t="n">
        <x:f>F2796+G2796</x:f>
        <x:v>0</x:v>
      </x:c>
      <x:c r="I2796" s="12" t="n">
        <x:f>H2796-E2796</x:f>
        <x:v>0</x:v>
      </x:c>
      <x:c r="J2796" s="12" t="n">
        <x:v>267.13376666666676</x:v>
      </x:c>
      <x:c r="K2796" s="12" t="n">
        <x:f>H2796+J2796</x:f>
        <x:v>267.13376666666676</x:v>
      </x:c>
      <x:c r="L2796" s="16" t="n">
        <x:v>0.9922</x:v>
      </x:c>
      <x:c r="M2796" s="17" t="n">
        <x:f>F2796*L2796</x:f>
        <x:v>0</x:v>
      </x:c>
      <x:c r="N2796" s="16" t="n">
        <x:f>L2796*'月度汇总'!$F$8</x:f>
        <x:v>1.4883</x:v>
      </x:c>
      <x:c r="O2796" s="17" t="n">
        <x:f>G2796*N2796</x:f>
        <x:v>0</x:v>
      </x:c>
      <x:c r="P2796" s="16" t="n">
        <x:f>L2796*'月度汇总'!$F$10</x:f>
        <x:v>4.961</x:v>
      </x:c>
      <x:c r="Q2796" s="17" t="n">
        <x:f>J2796*P2796</x:f>
        <x:v>1325.2506164333338</x:v>
      </x:c>
      <x:c r="R2796" s="12" t="n">
        <x:v>0</x:v>
      </x:c>
      <x:c r="S2796" s="17" t="n">
        <x:v>0</x:v>
      </x:c>
      <x:c r="T2796" s="19" t="n">
        <x:f>M2796+O2796+Q2796+S2796</x:f>
        <x:v>1325.2506164333338</x:v>
      </x:c>
      <x:c r="U2796" s="18" t="str">
        <x:f>TEXT(T2796,"0.00")&amp;"元"</x:f>
        <x:v>1325.25元</x:v>
      </x:c>
      <x:c r="V2796" s="12" t="n">
        <x:v>0</x:v>
      </x:c>
      <x:c r="W2796" s="12" t="n">
        <x:f>K2796-V2796</x:f>
        <x:v>267.13376666666676</x:v>
      </x:c>
    </x:row>
    <x:row r="2797" ht="20" customHeight="1">
      <x:c r="A2797" s="13" t="n">
        <x:v>45708.39583333333</x:v>
      </x:c>
      <x:c r="B2797" s="13" t="n">
        <x:v>45708.40277777778</x:v>
      </x:c>
      <x:c r="C2797" s="14" t="n">
        <x:v>45708</x:v>
      </x:c>
      <x:c r="D2797" s="15" t="n">
        <x:v>57</x:v>
      </x:c>
      <x:c r="E2797" s="12" t="n">
        <x:v>0</x:v>
      </x:c>
      <x:c r="F2797" s="12" t="n">
        <x:v>0</x:v>
      </x:c>
      <x:c r="G2797" s="12" t="n">
        <x:v>0</x:v>
      </x:c>
      <x:c r="H2797" s="12" t="n">
        <x:f>F2797+G2797</x:f>
        <x:v>0</x:v>
      </x:c>
      <x:c r="I2797" s="12" t="n">
        <x:f>H2797-E2797</x:f>
        <x:v>0</x:v>
      </x:c>
      <x:c r="J2797" s="12" t="n">
        <x:v>246.98000000000008</x:v>
      </x:c>
      <x:c r="K2797" s="12" t="n">
        <x:f>H2797+J2797</x:f>
        <x:v>246.98000000000008</x:v>
      </x:c>
      <x:c r="L2797" s="16" t="n">
        <x:v>0.97</x:v>
      </x:c>
      <x:c r="M2797" s="17" t="n">
        <x:f>F2797*L2797</x:f>
        <x:v>0</x:v>
      </x:c>
      <x:c r="N2797" s="16" t="n">
        <x:f>L2797*'月度汇总'!$F$8</x:f>
        <x:v>1.455</x:v>
      </x:c>
      <x:c r="O2797" s="17" t="n">
        <x:f>G2797*N2797</x:f>
        <x:v>0</x:v>
      </x:c>
      <x:c r="P2797" s="16" t="n">
        <x:f>L2797*'月度汇总'!$F$10</x:f>
        <x:v>4.85</x:v>
      </x:c>
      <x:c r="Q2797" s="17" t="n">
        <x:f>J2797*P2797</x:f>
        <x:v>1197.8530000000003</x:v>
      </x:c>
      <x:c r="R2797" s="12" t="n">
        <x:v>0</x:v>
      </x:c>
      <x:c r="S2797" s="17" t="n">
        <x:v>0</x:v>
      </x:c>
      <x:c r="T2797" s="19" t="n">
        <x:f>M2797+O2797+Q2797+S2797</x:f>
        <x:v>1197.8530000000003</x:v>
      </x:c>
      <x:c r="U2797" s="18" t="str">
        <x:f>TEXT(T2797,"0.00")&amp;"元"</x:f>
        <x:v>1197.85元</x:v>
      </x:c>
      <x:c r="V2797" s="12" t="n">
        <x:v>0</x:v>
      </x:c>
      <x:c r="W2797" s="12" t="n">
        <x:f>K2797-V2797</x:f>
        <x:v>246.98000000000008</x:v>
      </x:c>
    </x:row>
    <x:row r="2798" ht="20" customHeight="1">
      <x:c r="A2798" s="13" t="n">
        <x:v>45708.40277777778</x:v>
      </x:c>
      <x:c r="B2798" s="13" t="n">
        <x:v>45708.40972222222</x:v>
      </x:c>
      <x:c r="C2798" s="14" t="n">
        <x:v>45708</x:v>
      </x:c>
      <x:c r="D2798" s="15" t="n">
        <x:v>58</x:v>
      </x:c>
      <x:c r="E2798" s="12" t="n">
        <x:v>0</x:v>
      </x:c>
      <x:c r="F2798" s="12" t="n">
        <x:v>0</x:v>
      </x:c>
      <x:c r="G2798" s="12" t="n">
        <x:v>0</x:v>
      </x:c>
      <x:c r="H2798" s="12" t="n">
        <x:f>F2798+G2798</x:f>
        <x:v>0</x:v>
      </x:c>
      <x:c r="I2798" s="12" t="n">
        <x:f>H2798-E2798</x:f>
        <x:v>0</x:v>
      </x:c>
      <x:c r="J2798" s="12" t="n">
        <x:v>183.7831166666669</x:v>
      </x:c>
      <x:c r="K2798" s="12" t="n">
        <x:f>H2798+J2798</x:f>
        <x:v>183.7831166666669</x:v>
      </x:c>
      <x:c r="L2798" s="16" t="n">
        <x:v>0.9422</x:v>
      </x:c>
      <x:c r="M2798" s="17" t="n">
        <x:f>F2798*L2798</x:f>
        <x:v>0</x:v>
      </x:c>
      <x:c r="N2798" s="16" t="n">
        <x:f>L2798*'月度汇总'!$F$8</x:f>
        <x:v>1.4133</x:v>
      </x:c>
      <x:c r="O2798" s="17" t="n">
        <x:f>G2798*N2798</x:f>
        <x:v>0</x:v>
      </x:c>
      <x:c r="P2798" s="16" t="n">
        <x:f>L2798*'月度汇总'!$F$10</x:f>
        <x:v>4.711</x:v>
      </x:c>
      <x:c r="Q2798" s="17" t="n">
        <x:f>J2798*P2798</x:f>
        <x:v>865.8022626166678</x:v>
      </x:c>
      <x:c r="R2798" s="12" t="n">
        <x:v>0</x:v>
      </x:c>
      <x:c r="S2798" s="17" t="n">
        <x:v>0</x:v>
      </x:c>
      <x:c r="T2798" s="19" t="n">
        <x:f>M2798+O2798+Q2798+S2798</x:f>
        <x:v>865.8022626166678</x:v>
      </x:c>
      <x:c r="U2798" s="18" t="str">
        <x:f>TEXT(T2798,"0.00")&amp;"元"</x:f>
        <x:v>865.80元</x:v>
      </x:c>
      <x:c r="V2798" s="12" t="n">
        <x:v>0</x:v>
      </x:c>
      <x:c r="W2798" s="12" t="n">
        <x:f>K2798-V2798</x:f>
        <x:v>183.7831166666669</x:v>
      </x:c>
    </x:row>
    <x:row r="2799" ht="20" customHeight="1">
      <x:c r="A2799" s="13" t="n">
        <x:v>45708.40972222222</x:v>
      </x:c>
      <x:c r="B2799" s="13" t="n">
        <x:v>45708.41666666667</x:v>
      </x:c>
      <x:c r="C2799" s="14" t="n">
        <x:v>45708</x:v>
      </x:c>
      <x:c r="D2799" s="15" t="n">
        <x:v>59</x:v>
      </x:c>
      <x:c r="E2799" s="12" t="n">
        <x:v>0</x:v>
      </x:c>
      <x:c r="F2799" s="12" t="n">
        <x:v>0</x:v>
      </x:c>
      <x:c r="G2799" s="12" t="n">
        <x:v>0</x:v>
      </x:c>
      <x:c r="H2799" s="12" t="n">
        <x:f>F2799+G2799</x:f>
        <x:v>0</x:v>
      </x:c>
      <x:c r="I2799" s="12" t="n">
        <x:f>H2799-E2799</x:f>
        <x:v>0</x:v>
      </x:c>
      <x:c r="J2799" s="12" t="n">
        <x:v>140.3529333333334</x:v>
      </x:c>
      <x:c r="K2799" s="12" t="n">
        <x:f>H2799+J2799</x:f>
        <x:v>140.3529333333334</x:v>
      </x:c>
      <x:c r="L2799" s="16" t="n">
        <x:v>0.9569</x:v>
      </x:c>
      <x:c r="M2799" s="17" t="n">
        <x:f>F2799*L2799</x:f>
        <x:v>0</x:v>
      </x:c>
      <x:c r="N2799" s="16" t="n">
        <x:f>L2799*'月度汇总'!$F$8</x:f>
        <x:v>1.43535</x:v>
      </x:c>
      <x:c r="O2799" s="17" t="n">
        <x:f>G2799*N2799</x:f>
        <x:v>0</x:v>
      </x:c>
      <x:c r="P2799" s="16" t="n">
        <x:f>L2799*'月度汇总'!$F$10</x:f>
        <x:v>4.7844999999999995</x:v>
      </x:c>
      <x:c r="Q2799" s="17" t="n">
        <x:f>J2799*P2799</x:f>
        <x:v>671.5186095333336</x:v>
      </x:c>
      <x:c r="R2799" s="12" t="n">
        <x:v>0</x:v>
      </x:c>
      <x:c r="S2799" s="17" t="n">
        <x:v>0</x:v>
      </x:c>
      <x:c r="T2799" s="19" t="n">
        <x:f>M2799+O2799+Q2799+S2799</x:f>
        <x:v>671.5186095333336</x:v>
      </x:c>
      <x:c r="U2799" s="18" t="str">
        <x:f>TEXT(T2799,"0.00")&amp;"元"</x:f>
        <x:v>671.52元</x:v>
      </x:c>
      <x:c r="V2799" s="12" t="n">
        <x:v>0</x:v>
      </x:c>
      <x:c r="W2799" s="12" t="n">
        <x:f>K2799-V2799</x:f>
        <x:v>140.3529333333334</x:v>
      </x:c>
    </x:row>
    <x:row r="2800" ht="20" customHeight="1">
      <x:c r="A2800" s="13" t="n">
        <x:v>45708.41666666667</x:v>
      </x:c>
      <x:c r="B2800" s="13" t="n">
        <x:v>45708.42361111111</x:v>
      </x:c>
      <x:c r="C2800" s="14" t="n">
        <x:v>45708</x:v>
      </x:c>
      <x:c r="D2800" s="15" t="n">
        <x:v>60</x:v>
      </x:c>
      <x:c r="E2800" s="12" t="n">
        <x:v>0</x:v>
      </x:c>
      <x:c r="F2800" s="12" t="n">
        <x:v>0</x:v>
      </x:c>
      <x:c r="G2800" s="12" t="n">
        <x:v>0</x:v>
      </x:c>
      <x:c r="H2800" s="12" t="n">
        <x:f>F2800+G2800</x:f>
        <x:v>0</x:v>
      </x:c>
      <x:c r="I2800" s="12" t="n">
        <x:f>H2800-E2800</x:f>
        <x:v>0</x:v>
      </x:c>
      <x:c r="J2800" s="12" t="n">
        <x:v>136.5295833333335</x:v>
      </x:c>
      <x:c r="K2800" s="12" t="n">
        <x:f>H2800+J2800</x:f>
        <x:v>136.5295833333335</x:v>
      </x:c>
      <x:c r="L2800" s="16" t="n">
        <x:v>0.9977</x:v>
      </x:c>
      <x:c r="M2800" s="17" t="n">
        <x:f>F2800*L2800</x:f>
        <x:v>0</x:v>
      </x:c>
      <x:c r="N2800" s="16" t="n">
        <x:f>L2800*'月度汇总'!$F$8</x:f>
        <x:v>1.49655</x:v>
      </x:c>
      <x:c r="O2800" s="17" t="n">
        <x:f>G2800*N2800</x:f>
        <x:v>0</x:v>
      </x:c>
      <x:c r="P2800" s="16" t="n">
        <x:f>L2800*'月度汇总'!$F$10</x:f>
        <x:v>4.9885</x:v>
      </x:c>
      <x:c r="Q2800" s="17" t="n">
        <x:f>J2800*P2800</x:f>
        <x:v>681.0778264583342</x:v>
      </x:c>
      <x:c r="R2800" s="12" t="n">
        <x:v>0</x:v>
      </x:c>
      <x:c r="S2800" s="17" t="n">
        <x:v>0</x:v>
      </x:c>
      <x:c r="T2800" s="19" t="n">
        <x:f>M2800+O2800+Q2800+S2800</x:f>
        <x:v>681.0778264583342</x:v>
      </x:c>
      <x:c r="U2800" s="18" t="str">
        <x:f>TEXT(T2800,"0.00")&amp;"元"</x:f>
        <x:v>681.08元</x:v>
      </x:c>
      <x:c r="V2800" s="12" t="n">
        <x:v>0</x:v>
      </x:c>
      <x:c r="W2800" s="12" t="n">
        <x:f>K2800-V2800</x:f>
        <x:v>136.5295833333335</x:v>
      </x:c>
    </x:row>
    <x:row r="2801" ht="20" customHeight="1">
      <x:c r="A2801" s="13" t="n">
        <x:v>45708.42361111111</x:v>
      </x:c>
      <x:c r="B2801" s="13" t="n">
        <x:v>45708.430555555555</x:v>
      </x:c>
      <x:c r="C2801" s="14" t="n">
        <x:v>45708</x:v>
      </x:c>
      <x:c r="D2801" s="15" t="n">
        <x:v>61</x:v>
      </x:c>
      <x:c r="E2801" s="12" t="n">
        <x:v>0</x:v>
      </x:c>
      <x:c r="F2801" s="12" t="n">
        <x:v>0</x:v>
      </x:c>
      <x:c r="G2801" s="12" t="n">
        <x:v>0</x:v>
      </x:c>
      <x:c r="H2801" s="12" t="n">
        <x:f>F2801+G2801</x:f>
        <x:v>0</x:v>
      </x:c>
      <x:c r="I2801" s="12" t="n">
        <x:f>H2801-E2801</x:f>
        <x:v>0</x:v>
      </x:c>
      <x:c r="J2801" s="12" t="n">
        <x:v>137.50701666666674</x:v>
      </x:c>
      <x:c r="K2801" s="12" t="n">
        <x:f>H2801+J2801</x:f>
        <x:v>137.50701666666674</x:v>
      </x:c>
      <x:c r="L2801" s="16" t="n">
        <x:v>0.9919</x:v>
      </x:c>
      <x:c r="M2801" s="17" t="n">
        <x:f>F2801*L2801</x:f>
        <x:v>0</x:v>
      </x:c>
      <x:c r="N2801" s="16" t="n">
        <x:f>L2801*'月度汇总'!$F$8</x:f>
        <x:v>1.48785</x:v>
      </x:c>
      <x:c r="O2801" s="17" t="n">
        <x:f>G2801*N2801</x:f>
        <x:v>0</x:v>
      </x:c>
      <x:c r="P2801" s="16" t="n">
        <x:f>L2801*'月度汇总'!$F$10</x:f>
        <x:v>4.9595</x:v>
      </x:c>
      <x:c r="Q2801" s="17" t="n">
        <x:f>J2801*P2801</x:f>
        <x:v>681.9660491583337</x:v>
      </x:c>
      <x:c r="R2801" s="12" t="n">
        <x:v>0</x:v>
      </x:c>
      <x:c r="S2801" s="17" t="n">
        <x:v>0</x:v>
      </x:c>
      <x:c r="T2801" s="19" t="n">
        <x:f>M2801+O2801+Q2801+S2801</x:f>
        <x:v>681.9660491583337</x:v>
      </x:c>
      <x:c r="U2801" s="18" t="str">
        <x:f>TEXT(T2801,"0.00")&amp;"元"</x:f>
        <x:v>681.97元</x:v>
      </x:c>
      <x:c r="V2801" s="12" t="n">
        <x:v>0</x:v>
      </x:c>
      <x:c r="W2801" s="12" t="n">
        <x:f>K2801-V2801</x:f>
        <x:v>137.50701666666674</x:v>
      </x:c>
    </x:row>
    <x:row r="2802" ht="20" customHeight="1">
      <x:c r="A2802" s="13" t="n">
        <x:v>45708.430555555555</x:v>
      </x:c>
      <x:c r="B2802" s="13" t="n">
        <x:v>45708.4375</x:v>
      </x:c>
      <x:c r="C2802" s="14" t="n">
        <x:v>45708</x:v>
      </x:c>
      <x:c r="D2802" s="15" t="n">
        <x:v>62</x:v>
      </x:c>
      <x:c r="E2802" s="12" t="n">
        <x:v>0</x:v>
      </x:c>
      <x:c r="F2802" s="12" t="n">
        <x:v>0</x:v>
      </x:c>
      <x:c r="G2802" s="12" t="n">
        <x:v>0</x:v>
      </x:c>
      <x:c r="H2802" s="12" t="n">
        <x:f>F2802+G2802</x:f>
        <x:v>0</x:v>
      </x:c>
      <x:c r="I2802" s="12" t="n">
        <x:f>H2802-E2802</x:f>
        <x:v>0</x:v>
      </x:c>
      <x:c r="J2802" s="12" t="n">
        <x:v>155.32718333333338</x:v>
      </x:c>
      <x:c r="K2802" s="12" t="n">
        <x:f>H2802+J2802</x:f>
        <x:v>155.32718333333338</x:v>
      </x:c>
      <x:c r="L2802" s="16" t="n">
        <x:v>0.9588</x:v>
      </x:c>
      <x:c r="M2802" s="17" t="n">
        <x:f>F2802*L2802</x:f>
        <x:v>0</x:v>
      </x:c>
      <x:c r="N2802" s="16" t="n">
        <x:f>L2802*'月度汇总'!$F$8</x:f>
        <x:v>1.4382</x:v>
      </x:c>
      <x:c r="O2802" s="17" t="n">
        <x:f>G2802*N2802</x:f>
        <x:v>0</x:v>
      </x:c>
      <x:c r="P2802" s="16" t="n">
        <x:f>L2802*'月度汇总'!$F$10</x:f>
        <x:v>4.794</x:v>
      </x:c>
      <x:c r="Q2802" s="17" t="n">
        <x:f>J2802*P2802</x:f>
        <x:v>744.6385169000001</x:v>
      </x:c>
      <x:c r="R2802" s="12" t="n">
        <x:v>0</x:v>
      </x:c>
      <x:c r="S2802" s="17" t="n">
        <x:v>0</x:v>
      </x:c>
      <x:c r="T2802" s="19" t="n">
        <x:f>M2802+O2802+Q2802+S2802</x:f>
        <x:v>744.6385169000001</x:v>
      </x:c>
      <x:c r="U2802" s="18" t="str">
        <x:f>TEXT(T2802,"0.00")&amp;"元"</x:f>
        <x:v>744.64元</x:v>
      </x:c>
      <x:c r="V2802" s="12" t="n">
        <x:v>0</x:v>
      </x:c>
      <x:c r="W2802" s="12" t="n">
        <x:f>K2802-V2802</x:f>
        <x:v>155.32718333333338</x:v>
      </x:c>
    </x:row>
    <x:row r="2803" ht="20" customHeight="1">
      <x:c r="A2803" s="13" t="n">
        <x:v>45708.4375</x:v>
      </x:c>
      <x:c r="B2803" s="13" t="n">
        <x:v>45708.444444444445</x:v>
      </x:c>
      <x:c r="C2803" s="14" t="n">
        <x:v>45708</x:v>
      </x:c>
      <x:c r="D2803" s="15" t="n">
        <x:v>63</x:v>
      </x:c>
      <x:c r="E2803" s="12" t="n">
        <x:v>0</x:v>
      </x:c>
      <x:c r="F2803" s="12" t="n">
        <x:v>0</x:v>
      </x:c>
      <x:c r="G2803" s="12" t="n">
        <x:v>0</x:v>
      </x:c>
      <x:c r="H2803" s="12" t="n">
        <x:f>F2803+G2803</x:f>
        <x:v>0</x:v>
      </x:c>
      <x:c r="I2803" s="12" t="n">
        <x:f>H2803-E2803</x:f>
        <x:v>0</x:v>
      </x:c>
      <x:c r="J2803" s="12" t="n">
        <x:v>159.4570833333333</x:v>
      </x:c>
      <x:c r="K2803" s="12" t="n">
        <x:f>H2803+J2803</x:f>
        <x:v>159.4570833333333</x:v>
      </x:c>
      <x:c r="L2803" s="16" t="n">
        <x:v>0.9549</x:v>
      </x:c>
      <x:c r="M2803" s="17" t="n">
        <x:f>F2803*L2803</x:f>
        <x:v>0</x:v>
      </x:c>
      <x:c r="N2803" s="16" t="n">
        <x:f>L2803*'月度汇总'!$F$8</x:f>
        <x:v>1.43235</x:v>
      </x:c>
      <x:c r="O2803" s="17" t="n">
        <x:f>G2803*N2803</x:f>
        <x:v>0</x:v>
      </x:c>
      <x:c r="P2803" s="16" t="n">
        <x:f>L2803*'月度汇总'!$F$10</x:f>
        <x:v>4.7745</x:v>
      </x:c>
      <x:c r="Q2803" s="17" t="n">
        <x:f>J2803*P2803</x:f>
        <x:v>761.3278443749997</x:v>
      </x:c>
      <x:c r="R2803" s="12" t="n">
        <x:v>0</x:v>
      </x:c>
      <x:c r="S2803" s="17" t="n">
        <x:v>0</x:v>
      </x:c>
      <x:c r="T2803" s="19" t="n">
        <x:f>M2803+O2803+Q2803+S2803</x:f>
        <x:v>761.3278443749997</x:v>
      </x:c>
      <x:c r="U2803" s="18" t="str">
        <x:f>TEXT(T2803,"0.00")&amp;"元"</x:f>
        <x:v>761.33元</x:v>
      </x:c>
      <x:c r="V2803" s="12" t="n">
        <x:v>0</x:v>
      </x:c>
      <x:c r="W2803" s="12" t="n">
        <x:f>K2803-V2803</x:f>
        <x:v>159.4570833333333</x:v>
      </x:c>
    </x:row>
    <x:row r="2804" ht="20" customHeight="1">
      <x:c r="A2804" s="13" t="n">
        <x:v>45708.444444444445</x:v>
      </x:c>
      <x:c r="B2804" s="13" t="n">
        <x:v>45708.45138888889</x:v>
      </x:c>
      <x:c r="C2804" s="14" t="n">
        <x:v>45708</x:v>
      </x:c>
      <x:c r="D2804" s="15" t="n">
        <x:v>64</x:v>
      </x:c>
      <x:c r="E2804" s="12" t="n">
        <x:v>0</x:v>
      </x:c>
      <x:c r="F2804" s="12" t="n">
        <x:v>0</x:v>
      </x:c>
      <x:c r="G2804" s="12" t="n">
        <x:v>0</x:v>
      </x:c>
      <x:c r="H2804" s="12" t="n">
        <x:f>F2804+G2804</x:f>
        <x:v>0</x:v>
      </x:c>
      <x:c r="I2804" s="12" t="n">
        <x:f>H2804-E2804</x:f>
        <x:v>0</x:v>
      </x:c>
      <x:c r="J2804" s="12" t="n">
        <x:v>97.61575000000019</x:v>
      </x:c>
      <x:c r="K2804" s="12" t="n">
        <x:f>H2804+J2804</x:f>
        <x:v>97.61575000000019</x:v>
      </x:c>
      <x:c r="L2804" s="16" t="n">
        <x:v>0.9839</x:v>
      </x:c>
      <x:c r="M2804" s="17" t="n">
        <x:f>F2804*L2804</x:f>
        <x:v>0</x:v>
      </x:c>
      <x:c r="N2804" s="16" t="n">
        <x:f>L2804*'月度汇总'!$F$8</x:f>
        <x:v>1.4758499999999999</x:v>
      </x:c>
      <x:c r="O2804" s="17" t="n">
        <x:f>G2804*N2804</x:f>
        <x:v>0</x:v>
      </x:c>
      <x:c r="P2804" s="16" t="n">
        <x:f>L2804*'月度汇总'!$F$10</x:f>
        <x:v>4.9195</x:v>
      </x:c>
      <x:c r="Q2804" s="17" t="n">
        <x:f>J2804*P2804</x:f>
        <x:v>480.22068212500096</x:v>
      </x:c>
      <x:c r="R2804" s="12" t="n">
        <x:v>0</x:v>
      </x:c>
      <x:c r="S2804" s="17" t="n">
        <x:v>0</x:v>
      </x:c>
      <x:c r="T2804" s="19" t="n">
        <x:f>M2804+O2804+Q2804+S2804</x:f>
        <x:v>480.22068212500096</x:v>
      </x:c>
      <x:c r="U2804" s="18" t="str">
        <x:f>TEXT(T2804,"0.00")&amp;"元"</x:f>
        <x:v>480.22元</x:v>
      </x:c>
      <x:c r="V2804" s="12" t="n">
        <x:v>0</x:v>
      </x:c>
      <x:c r="W2804" s="12" t="n">
        <x:f>K2804-V2804</x:f>
        <x:v>97.61575000000019</x:v>
      </x:c>
    </x:row>
    <x:row r="2805" ht="20" customHeight="1">
      <x:c r="A2805" s="13" t="n">
        <x:v>45708.45138888889</x:v>
      </x:c>
      <x:c r="B2805" s="13" t="n">
        <x:v>45708.45833333333</x:v>
      </x:c>
      <x:c r="C2805" s="14" t="n">
        <x:v>45708</x:v>
      </x:c>
      <x:c r="D2805" s="15" t="n">
        <x:v>65</x:v>
      </x:c>
      <x:c r="E2805" s="12" t="n">
        <x:v>94.04206714493307</x:v>
      </x:c>
      <x:c r="F2805" s="12" t="n">
        <x:v>5.095731018195011</x:v>
      </x:c>
      <x:c r="G2805" s="12" t="n">
        <x:v>0</x:v>
      </x:c>
      <x:c r="H2805" s="12" t="n">
        <x:f>F2805+G2805</x:f>
        <x:v>5.095731018195011</x:v>
      </x:c>
      <x:c r="I2805" s="12" t="n">
        <x:f>H2805-E2805</x:f>
        <x:v>-88.94633612673806</x:v>
      </x:c>
      <x:c r="J2805" s="12" t="n">
        <x:v>41.65025231513827</x:v>
      </x:c>
      <x:c r="K2805" s="12" t="n">
        <x:f>H2805+J2805</x:f>
        <x:v>46.74598333333328</x:v>
      </x:c>
      <x:c r="L2805" s="16" t="n">
        <x:v>0.799</x:v>
      </x:c>
      <x:c r="M2805" s="17" t="n">
        <x:f>F2805*L2805</x:f>
        <x:v>4.071489083537814</x:v>
      </x:c>
      <x:c r="N2805" s="16" t="n">
        <x:f>L2805*'月度汇总'!$F$8</x:f>
        <x:v>1.1985000000000001</x:v>
      </x:c>
      <x:c r="O2805" s="17" t="n">
        <x:f>G2805*N2805</x:f>
        <x:v>0</x:v>
      </x:c>
      <x:c r="P2805" s="16" t="n">
        <x:f>L2805*'月度汇总'!$F$10</x:f>
        <x:v>3.995</x:v>
      </x:c>
      <x:c r="Q2805" s="17" t="n">
        <x:f>J2805*P2805</x:f>
        <x:v>166.39275799897737</x:v>
      </x:c>
      <x:c r="R2805" s="12" t="n">
        <x:v>0</x:v>
      </x:c>
      <x:c r="S2805" s="17" t="n">
        <x:v>0</x:v>
      </x:c>
      <x:c r="T2805" s="19" t="n">
        <x:f>M2805+O2805+Q2805+S2805</x:f>
        <x:v>170.4642470825152</x:v>
      </x:c>
      <x:c r="U2805" s="18" t="str">
        <x:f>TEXT(T2805,"0.00")&amp;"元"</x:f>
        <x:v>170.46元</x:v>
      </x:c>
      <x:c r="V2805" s="12" t="n">
        <x:v>0</x:v>
      </x:c>
      <x:c r="W2805" s="12" t="n">
        <x:f>K2805-V2805</x:f>
        <x:v>46.74598333333328</x:v>
      </x:c>
    </x:row>
    <x:row r="2806" ht="20" customHeight="1">
      <x:c r="A2806" s="13" t="n">
        <x:v>45708.45833333333</x:v>
      </x:c>
      <x:c r="B2806" s="13" t="n">
        <x:v>45708.46527777778</x:v>
      </x:c>
      <x:c r="C2806" s="14" t="n">
        <x:v>45708</x:v>
      </x:c>
      <x:c r="D2806" s="15" t="n">
        <x:v>66</x:v>
      </x:c>
      <x:c r="E2806" s="12" t="n">
        <x:v>827.7003487910666</x:v>
      </x:c>
      <x:c r="F2806" s="12" t="n">
        <x:v>755.2435983256695</x:v>
      </x:c>
      <x:c r="G2806" s="12" t="n">
        <x:v>0</x:v>
      </x:c>
      <x:c r="H2806" s="12" t="n">
        <x:f>F2806+G2806</x:f>
        <x:v>755.2435983256695</x:v>
      </x:c>
      <x:c r="I2806" s="12" t="n">
        <x:f>H2806-E2806</x:f>
        <x:v>-72.45675046539714</x:v>
      </x:c>
      <x:c r="J2806" s="12" t="n">
        <x:v>0</x:v>
      </x:c>
      <x:c r="K2806" s="12" t="n">
        <x:f>H2806+J2806</x:f>
        <x:v>755.2435983256695</x:v>
      </x:c>
      <x:c r="L2806" s="16" t="n">
        <x:v>0.5025</x:v>
      </x:c>
      <x:c r="M2806" s="17" t="n">
        <x:f>F2806*L2806</x:f>
        <x:v>379.5099081586489</x:v>
      </x:c>
      <x:c r="N2806" s="16" t="n">
        <x:f>L2806*'月度汇总'!$F$8</x:f>
        <x:v>0.7537499999999999</x:v>
      </x:c>
      <x:c r="O2806" s="17" t="n">
        <x:f>G2806*N2806</x:f>
        <x:v>0</x:v>
      </x:c>
      <x:c r="P2806" s="16" t="n">
        <x:f>L2806*'月度汇总'!$F$10</x:f>
        <x:v>2.5124999999999997</x:v>
      </x:c>
      <x:c r="Q2806" s="17" t="n">
        <x:f>J2806*P2806</x:f>
        <x:v>0</x:v>
      </x:c>
      <x:c r="R2806" s="12" t="n">
        <x:v>0</x:v>
      </x:c>
      <x:c r="S2806" s="17" t="n">
        <x:v>0</x:v>
      </x:c>
      <x:c r="T2806" s="19" t="n">
        <x:f>M2806+O2806+Q2806+S2806</x:f>
        <x:v>379.5099081586489</x:v>
      </x:c>
      <x:c r="U2806" s="18" t="str">
        <x:f>TEXT(T2806,"0.00")&amp;"元"</x:f>
        <x:v>379.51元</x:v>
      </x:c>
      <x:c r="V2806" s="12" t="n">
        <x:v>0</x:v>
      </x:c>
      <x:c r="W2806" s="12" t="n">
        <x:f>K2806-V2806</x:f>
        <x:v>755.2435983256695</x:v>
      </x:c>
    </x:row>
    <x:row r="2807" ht="20" customHeight="1">
      <x:c r="A2807" s="13" t="n">
        <x:v>45708.46527777778</x:v>
      </x:c>
      <x:c r="B2807" s="13" t="n">
        <x:v>45708.47222222222</x:v>
      </x:c>
      <x:c r="C2807" s="14" t="n">
        <x:v>45708</x:v>
      </x:c>
      <x:c r="D2807" s="15" t="n">
        <x:v>67</x:v>
      </x:c>
      <x:c r="E2807" s="12" t="n">
        <x:v>831.2629134998796</x:v>
      </x:c>
      <x:c r="F2807" s="12" t="n">
        <x:v>759.8395562719987</x:v>
      </x:c>
      <x:c r="G2807" s="12" t="n">
        <x:v>0</x:v>
      </x:c>
      <x:c r="H2807" s="12" t="n">
        <x:f>F2807+G2807</x:f>
        <x:v>759.8395562719987</x:v>
      </x:c>
      <x:c r="I2807" s="12" t="n">
        <x:f>H2807-E2807</x:f>
        <x:v>-71.42335722788084</x:v>
      </x:c>
      <x:c r="J2807" s="12" t="n">
        <x:v>0</x:v>
      </x:c>
      <x:c r="K2807" s="12" t="n">
        <x:f>H2807+J2807</x:f>
        <x:v>759.8395562719987</x:v>
      </x:c>
      <x:c r="L2807" s="16" t="n">
        <x:v>0.4662</x:v>
      </x:c>
      <x:c r="M2807" s="17" t="n">
        <x:f>F2807*L2807</x:f>
        <x:v>354.23720113400583</x:v>
      </x:c>
      <x:c r="N2807" s="16" t="n">
        <x:f>L2807*'月度汇总'!$F$8</x:f>
        <x:v>0.6993</x:v>
      </x:c>
      <x:c r="O2807" s="17" t="n">
        <x:f>G2807*N2807</x:f>
        <x:v>0</x:v>
      </x:c>
      <x:c r="P2807" s="16" t="n">
        <x:f>L2807*'月度汇总'!$F$10</x:f>
        <x:v>2.331</x:v>
      </x:c>
      <x:c r="Q2807" s="17" t="n">
        <x:f>J2807*P2807</x:f>
        <x:v>0</x:v>
      </x:c>
      <x:c r="R2807" s="12" t="n">
        <x:v>0</x:v>
      </x:c>
      <x:c r="S2807" s="17" t="n">
        <x:v>0</x:v>
      </x:c>
      <x:c r="T2807" s="19" t="n">
        <x:f>M2807+O2807+Q2807+S2807</x:f>
        <x:v>354.23720113400583</x:v>
      </x:c>
      <x:c r="U2807" s="18" t="str">
        <x:f>TEXT(T2807,"0.00")&amp;"元"</x:f>
        <x:v>354.24元</x:v>
      </x:c>
      <x:c r="V2807" s="12" t="n">
        <x:v>0</x:v>
      </x:c>
      <x:c r="W2807" s="12" t="n">
        <x:f>K2807-V2807</x:f>
        <x:v>759.8395562719987</x:v>
      </x:c>
    </x:row>
    <x:row r="2808" ht="20" customHeight="1">
      <x:c r="A2808" s="13" t="n">
        <x:v>45708.47222222222</x:v>
      </x:c>
      <x:c r="B2808" s="13" t="n">
        <x:v>45708.47916666667</x:v>
      </x:c>
      <x:c r="C2808" s="14" t="n">
        <x:v>45708</x:v>
      </x:c>
      <x:c r="D2808" s="15" t="n">
        <x:v>68</x:v>
      </x:c>
      <x:c r="E2808" s="12" t="n">
        <x:v>822.9173379992343</x:v>
      </x:c>
      <x:c r="F2808" s="12" t="n">
        <x:v>751.8535920388605</x:v>
      </x:c>
      <x:c r="G2808" s="12" t="n">
        <x:v>0</x:v>
      </x:c>
      <x:c r="H2808" s="12" t="n">
        <x:f>F2808+G2808</x:f>
        <x:v>751.8535920388605</x:v>
      </x:c>
      <x:c r="I2808" s="12" t="n">
        <x:f>H2808-E2808</x:f>
        <x:v>-71.06374596037381</x:v>
      </x:c>
      <x:c r="J2808" s="12" t="n">
        <x:v>0</x:v>
      </x:c>
      <x:c r="K2808" s="12" t="n">
        <x:f>H2808+J2808</x:f>
        <x:v>751.8535920388605</x:v>
      </x:c>
      <x:c r="L2808" s="16" t="n">
        <x:v>0.5007</x:v>
      </x:c>
      <x:c r="M2808" s="17" t="n">
        <x:f>F2808*L2808</x:f>
        <x:v>376.4530935338575</x:v>
      </x:c>
      <x:c r="N2808" s="16" t="n">
        <x:f>L2808*'月度汇总'!$F$8</x:f>
        <x:v>0.75105</x:v>
      </x:c>
      <x:c r="O2808" s="17" t="n">
        <x:f>G2808*N2808</x:f>
        <x:v>0</x:v>
      </x:c>
      <x:c r="P2808" s="16" t="n">
        <x:f>L2808*'月度汇总'!$F$10</x:f>
        <x:v>2.5035000000000003</x:v>
      </x:c>
      <x:c r="Q2808" s="17" t="n">
        <x:f>J2808*P2808</x:f>
        <x:v>0</x:v>
      </x:c>
      <x:c r="R2808" s="12" t="n">
        <x:v>0</x:v>
      </x:c>
      <x:c r="S2808" s="17" t="n">
        <x:v>0</x:v>
      </x:c>
      <x:c r="T2808" s="19" t="n">
        <x:f>M2808+O2808+Q2808+S2808</x:f>
        <x:v>376.4530935338575</x:v>
      </x:c>
      <x:c r="U2808" s="18" t="str">
        <x:f>TEXT(T2808,"0.00")&amp;"元"</x:f>
        <x:v>376.45元</x:v>
      </x:c>
      <x:c r="V2808" s="12" t="n">
        <x:v>0</x:v>
      </x:c>
      <x:c r="W2808" s="12" t="n">
        <x:f>K2808-V2808</x:f>
        <x:v>751.8535920388605</x:v>
      </x:c>
    </x:row>
    <x:row r="2809" ht="20" customHeight="1">
      <x:c r="A2809" s="13" t="n">
        <x:v>45708.47916666667</x:v>
      </x:c>
      <x:c r="B2809" s="13" t="n">
        <x:v>45708.48611111111</x:v>
      </x:c>
      <x:c r="C2809" s="14" t="n">
        <x:v>45708</x:v>
      </x:c>
      <x:c r="D2809" s="15" t="n">
        <x:v>69</x:v>
      </x:c>
      <x:c r="E2809" s="12" t="n">
        <x:v>805.1885238943352</x:v>
      </x:c>
      <x:c r="F2809" s="12" t="n">
        <x:v>734.1871378572777</x:v>
      </x:c>
      <x:c r="G2809" s="12" t="n">
        <x:v>0</x:v>
      </x:c>
      <x:c r="H2809" s="12" t="n">
        <x:f>F2809+G2809</x:f>
        <x:v>734.1871378572777</x:v>
      </x:c>
      <x:c r="I2809" s="12" t="n">
        <x:f>H2809-E2809</x:f>
        <x:v>-71.0013860370575</x:v>
      </x:c>
      <x:c r="J2809" s="12" t="n">
        <x:v>0</x:v>
      </x:c>
      <x:c r="K2809" s="12" t="n">
        <x:f>H2809+J2809</x:f>
        <x:v>734.1871378572777</x:v>
      </x:c>
      <x:c r="L2809" s="16" t="n">
        <x:v>0.4827</x:v>
      </x:c>
      <x:c r="M2809" s="17" t="n">
        <x:f>F2809*L2809</x:f>
        <x:v>354.39213144370797</x:v>
      </x:c>
      <x:c r="N2809" s="16" t="n">
        <x:f>L2809*'月度汇总'!$F$8</x:f>
        <x:v>0.7240500000000001</x:v>
      </x:c>
      <x:c r="O2809" s="17" t="n">
        <x:f>G2809*N2809</x:f>
        <x:v>0</x:v>
      </x:c>
      <x:c r="P2809" s="16" t="n">
        <x:f>L2809*'月度汇总'!$F$10</x:f>
        <x:v>2.4135</x:v>
      </x:c>
      <x:c r="Q2809" s="17" t="n">
        <x:f>J2809*P2809</x:f>
        <x:v>0</x:v>
      </x:c>
      <x:c r="R2809" s="12" t="n">
        <x:v>0</x:v>
      </x:c>
      <x:c r="S2809" s="17" t="n">
        <x:v>0</x:v>
      </x:c>
      <x:c r="T2809" s="19" t="n">
        <x:f>M2809+O2809+Q2809+S2809</x:f>
        <x:v>354.39213144370797</x:v>
      </x:c>
      <x:c r="U2809" s="18" t="str">
        <x:f>TEXT(T2809,"0.00")&amp;"元"</x:f>
        <x:v>354.39元</x:v>
      </x:c>
      <x:c r="V2809" s="12" t="n">
        <x:v>0</x:v>
      </x:c>
      <x:c r="W2809" s="12" t="n">
        <x:f>K2809-V2809</x:f>
        <x:v>734.1871378572777</x:v>
      </x:c>
    </x:row>
    <x:row r="2810" ht="20" customHeight="1">
      <x:c r="A2810" s="13" t="n">
        <x:v>45708.48611111111</x:v>
      </x:c>
      <x:c r="B2810" s="13" t="n">
        <x:v>45708.493055555555</x:v>
      </x:c>
      <x:c r="C2810" s="14" t="n">
        <x:v>45708</x:v>
      </x:c>
      <x:c r="D2810" s="15" t="n">
        <x:v>70</x:v>
      </x:c>
      <x:c r="E2810" s="12" t="n">
        <x:v>788.7397484273102</x:v>
      </x:c>
      <x:c r="F2810" s="12" t="n">
        <x:v>718.0909248423644</x:v>
      </x:c>
      <x:c r="G2810" s="12" t="n">
        <x:v>0</x:v>
      </x:c>
      <x:c r="H2810" s="12" t="n">
        <x:f>F2810+G2810</x:f>
        <x:v>718.0909248423644</x:v>
      </x:c>
      <x:c r="I2810" s="12" t="n">
        <x:f>H2810-E2810</x:f>
        <x:v>-70.64882358494583</x:v>
      </x:c>
      <x:c r="J2810" s="12" t="n">
        <x:v>0</x:v>
      </x:c>
      <x:c r="K2810" s="12" t="n">
        <x:f>H2810+J2810</x:f>
        <x:v>718.0909248423644</x:v>
      </x:c>
      <x:c r="L2810" s="16" t="n">
        <x:v>0.4785</x:v>
      </x:c>
      <x:c r="M2810" s="17" t="n">
        <x:f>F2810*L2810</x:f>
        <x:v>343.60650753707137</x:v>
      </x:c>
      <x:c r="N2810" s="16" t="n">
        <x:f>L2810*'月度汇总'!$F$8</x:f>
        <x:v>0.71775</x:v>
      </x:c>
      <x:c r="O2810" s="17" t="n">
        <x:f>G2810*N2810</x:f>
        <x:v>0</x:v>
      </x:c>
      <x:c r="P2810" s="16" t="n">
        <x:f>L2810*'月度汇总'!$F$10</x:f>
        <x:v>2.3925</x:v>
      </x:c>
      <x:c r="Q2810" s="17" t="n">
        <x:f>J2810*P2810</x:f>
        <x:v>0</x:v>
      </x:c>
      <x:c r="R2810" s="12" t="n">
        <x:v>0</x:v>
      </x:c>
      <x:c r="S2810" s="17" t="n">
        <x:v>0</x:v>
      </x:c>
      <x:c r="T2810" s="19" t="n">
        <x:f>M2810+O2810+Q2810+S2810</x:f>
        <x:v>343.60650753707137</x:v>
      </x:c>
      <x:c r="U2810" s="18" t="str">
        <x:f>TEXT(T2810,"0.00")&amp;"元"</x:f>
        <x:v>343.61元</x:v>
      </x:c>
      <x:c r="V2810" s="12" t="n">
        <x:v>0</x:v>
      </x:c>
      <x:c r="W2810" s="12" t="n">
        <x:f>K2810-V2810</x:f>
        <x:v>718.0909248423644</x:v>
      </x:c>
    </x:row>
    <x:row r="2811" ht="20" customHeight="1">
      <x:c r="A2811" s="13" t="n">
        <x:v>45708.493055555555</x:v>
      </x:c>
      <x:c r="B2811" s="13" t="n">
        <x:v>45708.5</x:v>
      </x:c>
      <x:c r="C2811" s="14" t="n">
        <x:v>45708</x:v>
      </x:c>
      <x:c r="D2811" s="15" t="n">
        <x:v>71</x:v>
      </x:c>
      <x:c r="E2811" s="12" t="n">
        <x:v>755.9698283252559</x:v>
      </x:c>
      <x:c r="F2811" s="12" t="n">
        <x:v>686.1367017405829</x:v>
      </x:c>
      <x:c r="G2811" s="12" t="n">
        <x:v>0</x:v>
      </x:c>
      <x:c r="H2811" s="12" t="n">
        <x:f>F2811+G2811</x:f>
        <x:v>686.1367017405829</x:v>
      </x:c>
      <x:c r="I2811" s="12" t="n">
        <x:f>H2811-E2811</x:f>
        <x:v>-69.83312658467298</x:v>
      </x:c>
      <x:c r="J2811" s="12" t="n">
        <x:v>0</x:v>
      </x:c>
      <x:c r="K2811" s="12" t="n">
        <x:f>H2811+J2811</x:f>
        <x:v>686.1367017405829</x:v>
      </x:c>
      <x:c r="L2811" s="16" t="n">
        <x:v>0.4662</x:v>
      </x:c>
      <x:c r="M2811" s="17" t="n">
        <x:f>F2811*L2811</x:f>
        <x:v>319.87693035145975</x:v>
      </x:c>
      <x:c r="N2811" s="16" t="n">
        <x:f>L2811*'月度汇总'!$F$8</x:f>
        <x:v>0.6993</x:v>
      </x:c>
      <x:c r="O2811" s="17" t="n">
        <x:f>G2811*N2811</x:f>
        <x:v>0</x:v>
      </x:c>
      <x:c r="P2811" s="16" t="n">
        <x:f>L2811*'月度汇总'!$F$10</x:f>
        <x:v>2.331</x:v>
      </x:c>
      <x:c r="Q2811" s="17" t="n">
        <x:f>J2811*P2811</x:f>
        <x:v>0</x:v>
      </x:c>
      <x:c r="R2811" s="12" t="n">
        <x:v>0</x:v>
      </x:c>
      <x:c r="S2811" s="17" t="n">
        <x:v>0</x:v>
      </x:c>
      <x:c r="T2811" s="19" t="n">
        <x:f>M2811+O2811+Q2811+S2811</x:f>
        <x:v>319.87693035145975</x:v>
      </x:c>
      <x:c r="U2811" s="18" t="str">
        <x:f>TEXT(T2811,"0.00")&amp;"元"</x:f>
        <x:v>319.88元</x:v>
      </x:c>
      <x:c r="V2811" s="12" t="n">
        <x:v>0</x:v>
      </x:c>
      <x:c r="W2811" s="12" t="n">
        <x:f>K2811-V2811</x:f>
        <x:v>686.1367017405829</x:v>
      </x:c>
    </x:row>
    <x:row r="2812" ht="20" customHeight="1">
      <x:c r="A2812" s="13" t="n">
        <x:v>45708.5</x:v>
      </x:c>
      <x:c r="B2812" s="13" t="n">
        <x:v>45708.506944444445</x:v>
      </x:c>
      <x:c r="C2812" s="14" t="n">
        <x:v>45708</x:v>
      </x:c>
      <x:c r="D2812" s="15" t="n">
        <x:v>72</x:v>
      </x:c>
      <x:c r="E2812" s="12" t="n">
        <x:v>760.5815081359584</x:v>
      </x:c>
      <x:c r="F2812" s="12" t="n">
        <x:v>702.0791413897124</x:v>
      </x:c>
      <x:c r="G2812" s="12" t="n">
        <x:v>0</x:v>
      </x:c>
      <x:c r="H2812" s="12" t="n">
        <x:f>F2812+G2812</x:f>
        <x:v>702.0791413897124</x:v>
      </x:c>
      <x:c r="I2812" s="12" t="n">
        <x:f>H2812-E2812</x:f>
        <x:v>-58.502366746246025</x:v>
      </x:c>
      <x:c r="J2812" s="12" t="n">
        <x:v>0</x:v>
      </x:c>
      <x:c r="K2812" s="12" t="n">
        <x:f>H2812+J2812</x:f>
        <x:v>702.0791413897124</x:v>
      </x:c>
      <x:c r="L2812" s="16" t="n">
        <x:v>0.4432</x:v>
      </x:c>
      <x:c r="M2812" s="17" t="n">
        <x:f>F2812*L2812</x:f>
        <x:v>311.1614754639205</x:v>
      </x:c>
      <x:c r="N2812" s="16" t="n">
        <x:f>L2812*'月度汇总'!$F$8</x:f>
        <x:v>0.6648</x:v>
      </x:c>
      <x:c r="O2812" s="17" t="n">
        <x:f>G2812*N2812</x:f>
        <x:v>0</x:v>
      </x:c>
      <x:c r="P2812" s="16" t="n">
        <x:f>L2812*'月度汇总'!$F$10</x:f>
        <x:v>2.2159999999999997</x:v>
      </x:c>
      <x:c r="Q2812" s="17" t="n">
        <x:f>J2812*P2812</x:f>
        <x:v>0</x:v>
      </x:c>
      <x:c r="R2812" s="12" t="n">
        <x:f>SUM('调减违约明细'!C1381:C1415)</x:f>
        <x:v>778.9758267720061</x:v>
      </x:c>
      <x:c r="S2812" s="17" t="n">
        <x:f>SUM('调减违约明细'!F1381:F1415)</x:f>
        <x:v>172.62104321267662</x:v>
      </x:c>
      <x:c r="T2812" s="19" t="n">
        <x:f>M2812+O2812+Q2812+S2812</x:f>
        <x:v>483.78251867659714</x:v>
      </x:c>
      <x:c r="U2812" s="18" t="str">
        <x:f>TEXT(T2812,"0.00")&amp;"元"</x:f>
        <x:v>483.78元</x:v>
      </x:c>
      <x:c r="V2812" s="12" t="n">
        <x:v>0</x:v>
      </x:c>
      <x:c r="W2812" s="12" t="n">
        <x:f>K2812-V2812</x:f>
        <x:v>702.0791413897124</x:v>
      </x:c>
    </x:row>
    <x:row r="2813" ht="20" customHeight="1">
      <x:c r="A2813" s="13" t="n">
        <x:v>45708.506944444445</x:v>
      </x:c>
      <x:c r="B2813" s="13" t="n">
        <x:v>45708.51388888889</x:v>
      </x:c>
      <x:c r="C2813" s="14" t="n">
        <x:v>45708</x:v>
      </x:c>
      <x:c r="D2813" s="15" t="n">
        <x:v>73</x:v>
      </x:c>
      <x:c r="E2813" s="12" t="n">
        <x:v>765.4593185833756</x:v>
      </x:c>
      <x:c r="F2813" s="12" t="n">
        <x:v>707.26385987695</x:v>
      </x:c>
      <x:c r="G2813" s="12" t="n">
        <x:v>0</x:v>
      </x:c>
      <x:c r="H2813" s="12" t="n">
        <x:f>F2813+G2813</x:f>
        <x:v>707.26385987695</x:v>
      </x:c>
      <x:c r="I2813" s="12" t="n">
        <x:f>H2813-E2813</x:f>
        <x:v>-58.1954587064256</x:v>
      </x:c>
      <x:c r="J2813" s="12" t="n">
        <x:v>0</x:v>
      </x:c>
      <x:c r="K2813" s="12" t="n">
        <x:f>H2813+J2813</x:f>
        <x:v>707.26385987695</x:v>
      </x:c>
      <x:c r="L2813" s="16" t="n">
        <x:v>0.4411</x:v>
      </x:c>
      <x:c r="M2813" s="17" t="n">
        <x:f>F2813*L2813</x:f>
        <x:v>311.97408859172265</x:v>
      </x:c>
      <x:c r="N2813" s="16" t="n">
        <x:f>L2813*'月度汇总'!$F$8</x:f>
        <x:v>0.66165</x:v>
      </x:c>
      <x:c r="O2813" s="17" t="n">
        <x:f>G2813*N2813</x:f>
        <x:v>0</x:v>
      </x:c>
      <x:c r="P2813" s="16" t="n">
        <x:f>L2813*'月度汇总'!$F$10</x:f>
        <x:v>2.2055</x:v>
      </x:c>
      <x:c r="Q2813" s="17" t="n">
        <x:f>J2813*P2813</x:f>
        <x:v>0</x:v>
      </x:c>
      <x:c r="R2813" s="12" t="n">
        <x:v>0</x:v>
      </x:c>
      <x:c r="S2813" s="17" t="n">
        <x:v>0</x:v>
      </x:c>
      <x:c r="T2813" s="19" t="n">
        <x:f>M2813+O2813+Q2813+S2813</x:f>
        <x:v>311.97408859172265</x:v>
      </x:c>
      <x:c r="U2813" s="18" t="str">
        <x:f>TEXT(T2813,"0.00")&amp;"元"</x:f>
        <x:v>311.97元</x:v>
      </x:c>
      <x:c r="V2813" s="12" t="n">
        <x:v>0</x:v>
      </x:c>
      <x:c r="W2813" s="12" t="n">
        <x:f>K2813-V2813</x:f>
        <x:v>707.26385987695</x:v>
      </x:c>
    </x:row>
    <x:row r="2814" ht="20" customHeight="1">
      <x:c r="A2814" s="13" t="n">
        <x:v>45708.51388888889</x:v>
      </x:c>
      <x:c r="B2814" s="13" t="n">
        <x:v>45708.52083333333</x:v>
      </x:c>
      <x:c r="C2814" s="14" t="n">
        <x:v>45708</x:v>
      </x:c>
      <x:c r="D2814" s="15" t="n">
        <x:v>74</x:v>
      </x:c>
      <x:c r="E2814" s="12" t="n">
        <x:v>773.3389466897974</x:v>
      </x:c>
      <x:c r="F2814" s="12" t="n">
        <x:v>699.9391346121143</x:v>
      </x:c>
      <x:c r="G2814" s="12" t="n">
        <x:v>15.631970444075023</x:v>
      </x:c>
      <x:c r="H2814" s="12" t="n">
        <x:f>F2814+G2814</x:f>
        <x:v>715.5711050561894</x:v>
      </x:c>
      <x:c r="I2814" s="12" t="n">
        <x:f>H2814-E2814</x:f>
        <x:v>-57.767841633607986</x:v>
      </x:c>
      <x:c r="J2814" s="12" t="n">
        <x:v>0</x:v>
      </x:c>
      <x:c r="K2814" s="12" t="n">
        <x:f>H2814+J2814</x:f>
        <x:v>715.5711050561894</x:v>
      </x:c>
      <x:c r="L2814" s="16" t="n">
        <x:v>0.4551</x:v>
      </x:c>
      <x:c r="M2814" s="17" t="n">
        <x:f>F2814*L2814</x:f>
        <x:v>318.54230016197323</x:v>
      </x:c>
      <x:c r="N2814" s="16" t="n">
        <x:f>L2814*'月度汇总'!$F$8</x:f>
        <x:v>0.68265</x:v>
      </x:c>
      <x:c r="O2814" s="17" t="n">
        <x:f>G2814*N2814</x:f>
        <x:v>10.671164623647813</x:v>
      </x:c>
      <x:c r="P2814" s="16" t="n">
        <x:f>L2814*'月度汇总'!$F$10</x:f>
        <x:v>2.2755</x:v>
      </x:c>
      <x:c r="Q2814" s="17" t="n">
        <x:f>J2814*P2814</x:f>
        <x:v>0</x:v>
      </x:c>
      <x:c r="R2814" s="12" t="n">
        <x:v>0</x:v>
      </x:c>
      <x:c r="S2814" s="17" t="n">
        <x:v>0</x:v>
      </x:c>
      <x:c r="T2814" s="19" t="n">
        <x:f>M2814+O2814+Q2814+S2814</x:f>
        <x:v>329.21346478562106</x:v>
      </x:c>
      <x:c r="U2814" s="18" t="str">
        <x:f>TEXT(T2814,"0.00")&amp;"元"</x:f>
        <x:v>329.21元</x:v>
      </x:c>
      <x:c r="V2814" s="12" t="n">
        <x:v>0</x:v>
      </x:c>
      <x:c r="W2814" s="12" t="n">
        <x:f>K2814-V2814</x:f>
        <x:v>715.5711050561894</x:v>
      </x:c>
    </x:row>
    <x:row r="2815" ht="20" customHeight="1">
      <x:c r="A2815" s="13" t="n">
        <x:v>45708.52083333333</x:v>
      </x:c>
      <x:c r="B2815" s="13" t="n">
        <x:v>45708.52777777778</x:v>
      </x:c>
      <x:c r="C2815" s="14" t="n">
        <x:v>45708</x:v>
      </x:c>
      <x:c r="D2815" s="15" t="n">
        <x:v>75</x:v>
      </x:c>
      <x:c r="E2815" s="12" t="n">
        <x:v>762.2478136611793</x:v>
      </x:c>
      <x:c r="F2815" s="12" t="n">
        <x:v>704.8205587927908</x:v>
      </x:c>
      <x:c r="G2815" s="12" t="n">
        <x:v>0</x:v>
      </x:c>
      <x:c r="H2815" s="12" t="n">
        <x:f>F2815+G2815</x:f>
        <x:v>704.8205587927908</x:v>
      </x:c>
      <x:c r="I2815" s="12" t="n">
        <x:f>H2815-E2815</x:f>
        <x:v>-57.427254868388445</x:v>
      </x:c>
      <x:c r="J2815" s="12" t="n">
        <x:v>0</x:v>
      </x:c>
      <x:c r="K2815" s="12" t="n">
        <x:f>H2815+J2815</x:f>
        <x:v>704.8205587927908</x:v>
      </x:c>
      <x:c r="L2815" s="16" t="n">
        <x:v>0.4463</x:v>
      </x:c>
      <x:c r="M2815" s="17" t="n">
        <x:f>F2815*L2815</x:f>
        <x:v>314.56141538922253</x:v>
      </x:c>
      <x:c r="N2815" s="16" t="n">
        <x:f>L2815*'月度汇总'!$F$8</x:f>
        <x:v>0.66945</x:v>
      </x:c>
      <x:c r="O2815" s="17" t="n">
        <x:f>G2815*N2815</x:f>
        <x:v>0</x:v>
      </x:c>
      <x:c r="P2815" s="16" t="n">
        <x:f>L2815*'月度汇总'!$F$10</x:f>
        <x:v>2.2315</x:v>
      </x:c>
      <x:c r="Q2815" s="17" t="n">
        <x:f>J2815*P2815</x:f>
        <x:v>0</x:v>
      </x:c>
      <x:c r="R2815" s="12" t="n">
        <x:v>0</x:v>
      </x:c>
      <x:c r="S2815" s="17" t="n">
        <x:v>0</x:v>
      </x:c>
      <x:c r="T2815" s="19" t="n">
        <x:f>M2815+O2815+Q2815+S2815</x:f>
        <x:v>314.56141538922253</x:v>
      </x:c>
      <x:c r="U2815" s="18" t="str">
        <x:f>TEXT(T2815,"0.00")&amp;"元"</x:f>
        <x:v>314.56元</x:v>
      </x:c>
      <x:c r="V2815" s="12" t="n">
        <x:v>0</x:v>
      </x:c>
      <x:c r="W2815" s="12" t="n">
        <x:f>K2815-V2815</x:f>
        <x:v>704.8205587927908</x:v>
      </x:c>
    </x:row>
    <x:row r="2816" ht="20" customHeight="1">
      <x:c r="A2816" s="13" t="n">
        <x:v>45708.52777777778</x:v>
      </x:c>
      <x:c r="B2816" s="13" t="n">
        <x:v>45708.53472222222</x:v>
      </x:c>
      <x:c r="C2816" s="14" t="n">
        <x:v>45708</x:v>
      </x:c>
      <x:c r="D2816" s="15" t="n">
        <x:v>76</x:v>
      </x:c>
      <x:c r="E2816" s="12" t="n">
        <x:v>746.2655275771486</x:v>
      </x:c>
      <x:c r="F2816" s="12" t="n">
        <x:v>689.0985447711445</x:v>
      </x:c>
      <x:c r="G2816" s="12" t="n">
        <x:v>0</x:v>
      </x:c>
      <x:c r="H2816" s="12" t="n">
        <x:f>F2816+G2816</x:f>
        <x:v>689.0985447711445</x:v>
      </x:c>
      <x:c r="I2816" s="12" t="n">
        <x:f>H2816-E2816</x:f>
        <x:v>-57.16698280600417</x:v>
      </x:c>
      <x:c r="J2816" s="12" t="n">
        <x:v>0</x:v>
      </x:c>
      <x:c r="K2816" s="12" t="n">
        <x:f>H2816+J2816</x:f>
        <x:v>689.0985447711445</x:v>
      </x:c>
      <x:c r="L2816" s="16" t="n">
        <x:v>0.4113</x:v>
      </x:c>
      <x:c r="M2816" s="17" t="n">
        <x:f>F2816*L2816</x:f>
        <x:v>283.4262314643717</x:v>
      </x:c>
      <x:c r="N2816" s="16" t="n">
        <x:f>L2816*'月度汇总'!$F$8</x:f>
        <x:v>0.61695</x:v>
      </x:c>
      <x:c r="O2816" s="17" t="n">
        <x:f>G2816*N2816</x:f>
        <x:v>0</x:v>
      </x:c>
      <x:c r="P2816" s="16" t="n">
        <x:f>L2816*'月度汇总'!$F$10</x:f>
        <x:v>2.0564999999999998</x:v>
      </x:c>
      <x:c r="Q2816" s="17" t="n">
        <x:f>J2816*P2816</x:f>
        <x:v>0</x:v>
      </x:c>
      <x:c r="R2816" s="12" t="n">
        <x:v>0</x:v>
      </x:c>
      <x:c r="S2816" s="17" t="n">
        <x:v>0</x:v>
      </x:c>
      <x:c r="T2816" s="19" t="n">
        <x:f>M2816+O2816+Q2816+S2816</x:f>
        <x:v>283.4262314643717</x:v>
      </x:c>
      <x:c r="U2816" s="18" t="str">
        <x:f>TEXT(T2816,"0.00")&amp;"元"</x:f>
        <x:v>283.43元</x:v>
      </x:c>
      <x:c r="V2816" s="12" t="n">
        <x:v>0</x:v>
      </x:c>
      <x:c r="W2816" s="12" t="n">
        <x:f>K2816-V2816</x:f>
        <x:v>689.0985447711445</x:v>
      </x:c>
    </x:row>
    <x:row r="2817" ht="20" customHeight="1">
      <x:c r="A2817" s="13" t="n">
        <x:v>45708.53472222222</x:v>
      </x:c>
      <x:c r="B2817" s="13" t="n">
        <x:v>45708.54166666667</x:v>
      </x:c>
      <x:c r="C2817" s="14" t="n">
        <x:v>45708</x:v>
      </x:c>
      <x:c r="D2817" s="15" t="n">
        <x:v>77</x:v>
      </x:c>
      <x:c r="E2817" s="12" t="n">
        <x:v>196.86559898933473</x:v>
      </x:c>
      <x:c r="F2817" s="12" t="n">
        <x:v>196.86559898933473</x:v>
      </x:c>
      <x:c r="G2817" s="12" t="n">
        <x:v>501.56839587014446</x:v>
      </x:c>
      <x:c r="H2817" s="12" t="n">
        <x:f>F2817+G2817</x:f>
        <x:v>698.4339948594792</x:v>
      </x:c>
      <x:c r="I2817" s="12" t="n">
        <x:f>H2817-E2817</x:f>
        <x:v>501.56839587014446</x:v>
      </x:c>
      <x:c r="J2817" s="12" t="n">
        <x:v>0</x:v>
      </x:c>
      <x:c r="K2817" s="12" t="n">
        <x:f>H2817+J2817</x:f>
        <x:v>698.4339948594792</x:v>
      </x:c>
      <x:c r="L2817" s="16" t="n">
        <x:v>0.5682</x:v>
      </x:c>
      <x:c r="M2817" s="17" t="n">
        <x:f>F2817*L2817</x:f>
        <x:v>111.85903334574</x:v>
      </x:c>
      <x:c r="N2817" s="16" t="n">
        <x:f>L2817*'月度汇总'!$F$8</x:f>
        <x:v>0.8523000000000001</x:v>
      </x:c>
      <x:c r="O2817" s="17" t="n">
        <x:f>G2817*N2817</x:f>
        <x:v>427.48674380012415</x:v>
      </x:c>
      <x:c r="P2817" s="16" t="n">
        <x:f>L2817*'月度汇总'!$F$10</x:f>
        <x:v>2.841</x:v>
      </x:c>
      <x:c r="Q2817" s="17" t="n">
        <x:f>J2817*P2817</x:f>
        <x:v>0</x:v>
      </x:c>
      <x:c r="R2817" s="12" t="n">
        <x:v>0</x:v>
      </x:c>
      <x:c r="S2817" s="17" t="n">
        <x:v>0</x:v>
      </x:c>
      <x:c r="T2817" s="19" t="n">
        <x:f>M2817+O2817+Q2817+S2817</x:f>
        <x:v>539.3457771458642</x:v>
      </x:c>
      <x:c r="U2817" s="18" t="str">
        <x:f>TEXT(T2817,"0.00")&amp;"元"</x:f>
        <x:v>539.35元</x:v>
      </x:c>
      <x:c r="V2817" s="12" t="n">
        <x:v>0</x:v>
      </x:c>
      <x:c r="W2817" s="12" t="n">
        <x:f>K2817-V2817</x:f>
        <x:v>698.4339948594792</x:v>
      </x:c>
    </x:row>
    <x:row r="2818" ht="20" customHeight="1">
      <x:c r="A2818" s="13" t="n">
        <x:v>45708.54166666667</x:v>
      </x:c>
      <x:c r="B2818" s="13" t="n">
        <x:v>45708.54861111111</x:v>
      </x:c>
      <x:c r="C2818" s="14" t="n">
        <x:v>45708</x:v>
      </x:c>
      <x:c r="D2818" s="15" t="n">
        <x:v>78</x:v>
      </x:c>
      <x:c r="E2818" s="12" t="n">
        <x:v>0</x:v>
      </x:c>
      <x:c r="F2818" s="12" t="n">
        <x:v>0</x:v>
      </x:c>
      <x:c r="G2818" s="12" t="n">
        <x:v>0</x:v>
      </x:c>
      <x:c r="H2818" s="12" t="n">
        <x:f>F2818+G2818</x:f>
        <x:v>0</x:v>
      </x:c>
      <x:c r="I2818" s="12" t="n">
        <x:f>H2818-E2818</x:f>
        <x:v>0</x:v>
      </x:c>
      <x:c r="J2818" s="12" t="n">
        <x:v>0</x:v>
      </x:c>
      <x:c r="K2818" s="12" t="n">
        <x:f>H2818+J2818</x:f>
        <x:v>0</x:v>
      </x:c>
      <x:c r="L2818" s="16" t="n">
        <x:v>0.8279</x:v>
      </x:c>
      <x:c r="M2818" s="17" t="n">
        <x:f>F2818*L2818</x:f>
        <x:v>0</x:v>
      </x:c>
      <x:c r="N2818" s="16" t="n">
        <x:f>L2818*'月度汇总'!$F$8</x:f>
        <x:v>1.24185</x:v>
      </x:c>
      <x:c r="O2818" s="17" t="n">
        <x:f>G2818*N2818</x:f>
        <x:v>0</x:v>
      </x:c>
      <x:c r="P2818" s="16" t="n">
        <x:f>L2818*'月度汇总'!$F$10</x:f>
        <x:v>4.1395</x:v>
      </x:c>
      <x:c r="Q2818" s="17" t="n">
        <x:f>J2818*P2818</x:f>
        <x:v>0</x:v>
      </x:c>
      <x:c r="R2818" s="12" t="n">
        <x:v>0</x:v>
      </x:c>
      <x:c r="S2818" s="17" t="n">
        <x:v>0</x:v>
      </x:c>
      <x:c r="T2818" s="19" t="n">
        <x:f>M2818+O2818+Q2818+S2818</x:f>
        <x:v>0</x:v>
      </x:c>
      <x:c r="U2818" s="18" t="str">
        <x:f>TEXT(T2818,"0.00")&amp;"元"</x:f>
        <x:v>0.00元</x:v>
      </x:c>
      <x:c r="V2818" s="12" t="n">
        <x:v>0</x:v>
      </x:c>
      <x:c r="W2818" s="12" t="n">
        <x:f>K2818-V2818</x:f>
        <x:v>0</x:v>
      </x:c>
    </x:row>
    <x:row r="2819" ht="20" customHeight="1">
      <x:c r="A2819" s="13" t="n">
        <x:v>45708.54861111111</x:v>
      </x:c>
      <x:c r="B2819" s="13" t="n">
        <x:v>45708.555555555555</x:v>
      </x:c>
      <x:c r="C2819" s="14" t="n">
        <x:v>45708</x:v>
      </x:c>
      <x:c r="D2819" s="15" t="n">
        <x:v>79</x:v>
      </x:c>
      <x:c r="E2819" s="12" t="n">
        <x:v>0</x:v>
      </x:c>
      <x:c r="F2819" s="12" t="n">
        <x:v>0</x:v>
      </x:c>
      <x:c r="G2819" s="12" t="n">
        <x:v>0</x:v>
      </x:c>
      <x:c r="H2819" s="12" t="n">
        <x:f>F2819+G2819</x:f>
        <x:v>0</x:v>
      </x:c>
      <x:c r="I2819" s="12" t="n">
        <x:f>H2819-E2819</x:f>
        <x:v>0</x:v>
      </x:c>
      <x:c r="J2819" s="12" t="n">
        <x:v>0</x:v>
      </x:c>
      <x:c r="K2819" s="12" t="n">
        <x:f>H2819+J2819</x:f>
        <x:v>0</x:v>
      </x:c>
      <x:c r="L2819" s="16" t="n">
        <x:v>0.8636</x:v>
      </x:c>
      <x:c r="M2819" s="17" t="n">
        <x:f>F2819*L2819</x:f>
        <x:v>0</x:v>
      </x:c>
      <x:c r="N2819" s="16" t="n">
        <x:f>L2819*'月度汇总'!$F$8</x:f>
        <x:v>1.2954</x:v>
      </x:c>
      <x:c r="O2819" s="17" t="n">
        <x:f>G2819*N2819</x:f>
        <x:v>0</x:v>
      </x:c>
      <x:c r="P2819" s="16" t="n">
        <x:f>L2819*'月度汇总'!$F$10</x:f>
        <x:v>4.3180000000000005</x:v>
      </x:c>
      <x:c r="Q2819" s="17" t="n">
        <x:f>J2819*P2819</x:f>
        <x:v>0</x:v>
      </x:c>
      <x:c r="R2819" s="12" t="n">
        <x:v>0</x:v>
      </x:c>
      <x:c r="S2819" s="17" t="n">
        <x:v>0</x:v>
      </x:c>
      <x:c r="T2819" s="19" t="n">
        <x:f>M2819+O2819+Q2819+S2819</x:f>
        <x:v>0</x:v>
      </x:c>
      <x:c r="U2819" s="18" t="str">
        <x:f>TEXT(T2819,"0.00")&amp;"元"</x:f>
        <x:v>0.00元</x:v>
      </x:c>
      <x:c r="V2819" s="12" t="n">
        <x:v>0</x:v>
      </x:c>
      <x:c r="W2819" s="12" t="n">
        <x:f>K2819-V2819</x:f>
        <x:v>0</x:v>
      </x:c>
    </x:row>
    <x:row r="2820" ht="20" customHeight="1">
      <x:c r="A2820" s="13" t="n">
        <x:v>45708.555555555555</x:v>
      </x:c>
      <x:c r="B2820" s="13" t="n">
        <x:v>45708.5625</x:v>
      </x:c>
      <x:c r="C2820" s="14" t="n">
        <x:v>45708</x:v>
      </x:c>
      <x:c r="D2820" s="15" t="n">
        <x:v>80</x:v>
      </x:c>
      <x:c r="E2820" s="12" t="n">
        <x:v>0</x:v>
      </x:c>
      <x:c r="F2820" s="12" t="n">
        <x:v>0</x:v>
      </x:c>
      <x:c r="G2820" s="12" t="n">
        <x:v>0</x:v>
      </x:c>
      <x:c r="H2820" s="12" t="n">
        <x:f>F2820+G2820</x:f>
        <x:v>0</x:v>
      </x:c>
      <x:c r="I2820" s="12" t="n">
        <x:f>H2820-E2820</x:f>
        <x:v>0</x:v>
      </x:c>
      <x:c r="J2820" s="12" t="n">
        <x:v>0</x:v>
      </x:c>
      <x:c r="K2820" s="12" t="n">
        <x:f>H2820+J2820</x:f>
        <x:v>0</x:v>
      </x:c>
      <x:c r="L2820" s="16" t="n">
        <x:v>0.8416</x:v>
      </x:c>
      <x:c r="M2820" s="17" t="n">
        <x:f>F2820*L2820</x:f>
        <x:v>0</x:v>
      </x:c>
      <x:c r="N2820" s="16" t="n">
        <x:f>L2820*'月度汇总'!$F$8</x:f>
        <x:v>1.2624</x:v>
      </x:c>
      <x:c r="O2820" s="17" t="n">
        <x:f>G2820*N2820</x:f>
        <x:v>0</x:v>
      </x:c>
      <x:c r="P2820" s="16" t="n">
        <x:f>L2820*'月度汇总'!$F$10</x:f>
        <x:v>4.208</x:v>
      </x:c>
      <x:c r="Q2820" s="17" t="n">
        <x:f>J2820*P2820</x:f>
        <x:v>0</x:v>
      </x:c>
      <x:c r="R2820" s="12" t="n">
        <x:v>0</x:v>
      </x:c>
      <x:c r="S2820" s="17" t="n">
        <x:v>0</x:v>
      </x:c>
      <x:c r="T2820" s="19" t="n">
        <x:f>M2820+O2820+Q2820+S2820</x:f>
        <x:v>0</x:v>
      </x:c>
      <x:c r="U2820" s="18" t="str">
        <x:f>TEXT(T2820,"0.00")&amp;"元"</x:f>
        <x:v>0.00元</x:v>
      </x:c>
      <x:c r="V2820" s="12" t="n">
        <x:v>0</x:v>
      </x:c>
      <x:c r="W2820" s="12" t="n">
        <x:f>K2820-V2820</x:f>
        <x:v>0</x:v>
      </x:c>
    </x:row>
    <x:row r="2821" ht="20" customHeight="1">
      <x:c r="A2821" s="13" t="n">
        <x:v>45708.5625</x:v>
      </x:c>
      <x:c r="B2821" s="13" t="n">
        <x:v>45708.569444444445</x:v>
      </x:c>
      <x:c r="C2821" s="14" t="n">
        <x:v>45708</x:v>
      </x:c>
      <x:c r="D2821" s="15" t="n">
        <x:v>81</x:v>
      </x:c>
      <x:c r="E2821" s="12" t="n">
        <x:v>0</x:v>
      </x:c>
      <x:c r="F2821" s="12" t="n">
        <x:v>0</x:v>
      </x:c>
      <x:c r="G2821" s="12" t="n">
        <x:v>0</x:v>
      </x:c>
      <x:c r="H2821" s="12" t="n">
        <x:f>F2821+G2821</x:f>
        <x:v>0</x:v>
      </x:c>
      <x:c r="I2821" s="12" t="n">
        <x:f>H2821-E2821</x:f>
        <x:v>0</x:v>
      </x:c>
      <x:c r="J2821" s="12" t="n">
        <x:v>0</x:v>
      </x:c>
      <x:c r="K2821" s="12" t="n">
        <x:f>H2821+J2821</x:f>
        <x:v>0</x:v>
      </x:c>
      <x:c r="L2821" s="16" t="n">
        <x:v>0.8618</x:v>
      </x:c>
      <x:c r="M2821" s="17" t="n">
        <x:f>F2821*L2821</x:f>
        <x:v>0</x:v>
      </x:c>
      <x:c r="N2821" s="16" t="n">
        <x:f>L2821*'月度汇总'!$F$8</x:f>
        <x:v>1.2927</x:v>
      </x:c>
      <x:c r="O2821" s="17" t="n">
        <x:f>G2821*N2821</x:f>
        <x:v>0</x:v>
      </x:c>
      <x:c r="P2821" s="16" t="n">
        <x:f>L2821*'月度汇总'!$F$10</x:f>
        <x:v>4.309</x:v>
      </x:c>
      <x:c r="Q2821" s="17" t="n">
        <x:f>J2821*P2821</x:f>
        <x:v>0</x:v>
      </x:c>
      <x:c r="R2821" s="12" t="n">
        <x:v>0</x:v>
      </x:c>
      <x:c r="S2821" s="17" t="n">
        <x:v>0</x:v>
      </x:c>
      <x:c r="T2821" s="19" t="n">
        <x:f>M2821+O2821+Q2821+S2821</x:f>
        <x:v>0</x:v>
      </x:c>
      <x:c r="U2821" s="18" t="str">
        <x:f>TEXT(T2821,"0.00")&amp;"元"</x:f>
        <x:v>0.00元</x:v>
      </x:c>
      <x:c r="V2821" s="12" t="n">
        <x:v>0</x:v>
      </x:c>
      <x:c r="W2821" s="12" t="n">
        <x:f>K2821-V2821</x:f>
        <x:v>0</x:v>
      </x:c>
    </x:row>
    <x:row r="2822" ht="20" customHeight="1">
      <x:c r="A2822" s="13" t="n">
        <x:v>45708.569444444445</x:v>
      </x:c>
      <x:c r="B2822" s="13" t="n">
        <x:v>45708.57638888889</x:v>
      </x:c>
      <x:c r="C2822" s="14" t="n">
        <x:v>45708</x:v>
      </x:c>
      <x:c r="D2822" s="15" t="n">
        <x:v>82</x:v>
      </x:c>
      <x:c r="E2822" s="12" t="n">
        <x:v>0</x:v>
      </x:c>
      <x:c r="F2822" s="12" t="n">
        <x:v>0</x:v>
      </x:c>
      <x:c r="G2822" s="12" t="n">
        <x:v>0</x:v>
      </x:c>
      <x:c r="H2822" s="12" t="n">
        <x:f>F2822+G2822</x:f>
        <x:v>0</x:v>
      </x:c>
      <x:c r="I2822" s="12" t="n">
        <x:f>H2822-E2822</x:f>
        <x:v>0</x:v>
      </x:c>
      <x:c r="J2822" s="12" t="n">
        <x:v>0</x:v>
      </x:c>
      <x:c r="K2822" s="12" t="n">
        <x:f>H2822+J2822</x:f>
        <x:v>0</x:v>
      </x:c>
      <x:c r="L2822" s="16" t="n">
        <x:v>0.8623</x:v>
      </x:c>
      <x:c r="M2822" s="17" t="n">
        <x:f>F2822*L2822</x:f>
        <x:v>0</x:v>
      </x:c>
      <x:c r="N2822" s="16" t="n">
        <x:f>L2822*'月度汇总'!$F$8</x:f>
        <x:v>1.29345</x:v>
      </x:c>
      <x:c r="O2822" s="17" t="n">
        <x:f>G2822*N2822</x:f>
        <x:v>0</x:v>
      </x:c>
      <x:c r="P2822" s="16" t="n">
        <x:f>L2822*'月度汇总'!$F$10</x:f>
        <x:v>4.3115</x:v>
      </x:c>
      <x:c r="Q2822" s="17" t="n">
        <x:f>J2822*P2822</x:f>
        <x:v>0</x:v>
      </x:c>
      <x:c r="R2822" s="12" t="n">
        <x:v>0</x:v>
      </x:c>
      <x:c r="S2822" s="17" t="n">
        <x:v>0</x:v>
      </x:c>
      <x:c r="T2822" s="19" t="n">
        <x:f>M2822+O2822+Q2822+S2822</x:f>
        <x:v>0</x:v>
      </x:c>
      <x:c r="U2822" s="18" t="str">
        <x:f>TEXT(T2822,"0.00")&amp;"元"</x:f>
        <x:v>0.00元</x:v>
      </x:c>
      <x:c r="V2822" s="12" t="n">
        <x:v>0</x:v>
      </x:c>
      <x:c r="W2822" s="12" t="n">
        <x:f>K2822-V2822</x:f>
        <x:v>0</x:v>
      </x:c>
    </x:row>
    <x:row r="2823" ht="20" customHeight="1">
      <x:c r="A2823" s="13" t="n">
        <x:v>45708.57638888889</x:v>
      </x:c>
      <x:c r="B2823" s="13" t="n">
        <x:v>45708.58333333333</x:v>
      </x:c>
      <x:c r="C2823" s="14" t="n">
        <x:v>45708</x:v>
      </x:c>
      <x:c r="D2823" s="15" t="n">
        <x:v>83</x:v>
      </x:c>
      <x:c r="E2823" s="12" t="n">
        <x:v>0</x:v>
      </x:c>
      <x:c r="F2823" s="12" t="n">
        <x:v>0</x:v>
      </x:c>
      <x:c r="G2823" s="12" t="n">
        <x:v>0</x:v>
      </x:c>
      <x:c r="H2823" s="12" t="n">
        <x:f>F2823+G2823</x:f>
        <x:v>0</x:v>
      </x:c>
      <x:c r="I2823" s="12" t="n">
        <x:f>H2823-E2823</x:f>
        <x:v>0</x:v>
      </x:c>
      <x:c r="J2823" s="12" t="n">
        <x:v>0</x:v>
      </x:c>
      <x:c r="K2823" s="12" t="n">
        <x:f>H2823+J2823</x:f>
        <x:v>0</x:v>
      </x:c>
      <x:c r="L2823" s="16" t="n">
        <x:v>0.9026</x:v>
      </x:c>
      <x:c r="M2823" s="17" t="n">
        <x:f>F2823*L2823</x:f>
        <x:v>0</x:v>
      </x:c>
      <x:c r="N2823" s="16" t="n">
        <x:f>L2823*'月度汇总'!$F$8</x:f>
        <x:v>1.3538999999999999</x:v>
      </x:c>
      <x:c r="O2823" s="17" t="n">
        <x:f>G2823*N2823</x:f>
        <x:v>0</x:v>
      </x:c>
      <x:c r="P2823" s="16" t="n">
        <x:f>L2823*'月度汇总'!$F$10</x:f>
        <x:v>4.513</x:v>
      </x:c>
      <x:c r="Q2823" s="17" t="n">
        <x:f>J2823*P2823</x:f>
        <x:v>0</x:v>
      </x:c>
      <x:c r="R2823" s="12" t="n">
        <x:v>0</x:v>
      </x:c>
      <x:c r="S2823" s="17" t="n">
        <x:v>0</x:v>
      </x:c>
      <x:c r="T2823" s="19" t="n">
        <x:f>M2823+O2823+Q2823+S2823</x:f>
        <x:v>0</x:v>
      </x:c>
      <x:c r="U2823" s="18" t="str">
        <x:f>TEXT(T2823,"0.00")&amp;"元"</x:f>
        <x:v>0.00元</x:v>
      </x:c>
      <x:c r="V2823" s="12" t="n">
        <x:v>0</x:v>
      </x:c>
      <x:c r="W2823" s="12" t="n">
        <x:f>K2823-V2823</x:f>
        <x:v>0</x:v>
      </x:c>
    </x:row>
    <x:row r="2824" ht="20" customHeight="1">
      <x:c r="A2824" s="13" t="n">
        <x:v>45708.58333333333</x:v>
      </x:c>
      <x:c r="B2824" s="13" t="n">
        <x:v>45708.59027777778</x:v>
      </x:c>
      <x:c r="C2824" s="14" t="n">
        <x:v>45708</x:v>
      </x:c>
      <x:c r="D2824" s="15" t="n">
        <x:v>84</x:v>
      </x:c>
      <x:c r="E2824" s="12" t="n">
        <x:v>0</x:v>
      </x:c>
      <x:c r="F2824" s="12" t="n">
        <x:v>0</x:v>
      </x:c>
      <x:c r="G2824" s="12" t="n">
        <x:v>0</x:v>
      </x:c>
      <x:c r="H2824" s="12" t="n">
        <x:f>F2824+G2824</x:f>
        <x:v>0</x:v>
      </x:c>
      <x:c r="I2824" s="12" t="n">
        <x:f>H2824-E2824</x:f>
        <x:v>0</x:v>
      </x:c>
      <x:c r="J2824" s="12" t="n">
        <x:v>0</x:v>
      </x:c>
      <x:c r="K2824" s="12" t="n">
        <x:f>H2824+J2824</x:f>
        <x:v>0</x:v>
      </x:c>
      <x:c r="L2824" s="16" t="n">
        <x:v>0.9754</x:v>
      </x:c>
      <x:c r="M2824" s="17" t="n">
        <x:f>F2824*L2824</x:f>
        <x:v>0</x:v>
      </x:c>
      <x:c r="N2824" s="16" t="n">
        <x:f>L2824*'月度汇总'!$F$8</x:f>
        <x:v>1.4631</x:v>
      </x:c>
      <x:c r="O2824" s="17" t="n">
        <x:f>G2824*N2824</x:f>
        <x:v>0</x:v>
      </x:c>
      <x:c r="P2824" s="16" t="n">
        <x:f>L2824*'月度汇总'!$F$10</x:f>
        <x:v>4.877000000000001</x:v>
      </x:c>
      <x:c r="Q2824" s="17" t="n">
        <x:f>J2824*P2824</x:f>
        <x:v>0</x:v>
      </x:c>
      <x:c r="R2824" s="12" t="n">
        <x:v>0</x:v>
      </x:c>
      <x:c r="S2824" s="17" t="n">
        <x:v>0</x:v>
      </x:c>
      <x:c r="T2824" s="19" t="n">
        <x:f>M2824+O2824+Q2824+S2824</x:f>
        <x:v>0</x:v>
      </x:c>
      <x:c r="U2824" s="18" t="str">
        <x:f>TEXT(T2824,"0.00")&amp;"元"</x:f>
        <x:v>0.00元</x:v>
      </x:c>
      <x:c r="V2824" s="12" t="n">
        <x:v>0</x:v>
      </x:c>
      <x:c r="W2824" s="12" t="n">
        <x:f>K2824-V2824</x:f>
        <x:v>0</x:v>
      </x:c>
    </x:row>
    <x:row r="2825" ht="20" customHeight="1">
      <x:c r="A2825" s="13" t="n">
        <x:v>45708.59027777778</x:v>
      </x:c>
      <x:c r="B2825" s="13" t="n">
        <x:v>45708.59722222222</x:v>
      </x:c>
      <x:c r="C2825" s="14" t="n">
        <x:v>45708</x:v>
      </x:c>
      <x:c r="D2825" s="15" t="n">
        <x:v>85</x:v>
      </x:c>
      <x:c r="E2825" s="12" t="n">
        <x:v>0</x:v>
      </x:c>
      <x:c r="F2825" s="12" t="n">
        <x:v>0</x:v>
      </x:c>
      <x:c r="G2825" s="12" t="n">
        <x:v>0</x:v>
      </x:c>
      <x:c r="H2825" s="12" t="n">
        <x:f>F2825+G2825</x:f>
        <x:v>0</x:v>
      </x:c>
      <x:c r="I2825" s="12" t="n">
        <x:f>H2825-E2825</x:f>
        <x:v>0</x:v>
      </x:c>
      <x:c r="J2825" s="12" t="n">
        <x:v>0</x:v>
      </x:c>
      <x:c r="K2825" s="12" t="n">
        <x:f>H2825+J2825</x:f>
        <x:v>0</x:v>
      </x:c>
      <x:c r="L2825" s="16" t="n">
        <x:v>1.0002</x:v>
      </x:c>
      <x:c r="M2825" s="17" t="n">
        <x:f>F2825*L2825</x:f>
        <x:v>0</x:v>
      </x:c>
      <x:c r="N2825" s="16" t="n">
        <x:f>L2825*'月度汇总'!$F$8</x:f>
        <x:v>1.5003</x:v>
      </x:c>
      <x:c r="O2825" s="17" t="n">
        <x:f>G2825*N2825</x:f>
        <x:v>0</x:v>
      </x:c>
      <x:c r="P2825" s="16" t="n">
        <x:f>L2825*'月度汇总'!$F$10</x:f>
        <x:v>5.0009999999999994</x:v>
      </x:c>
      <x:c r="Q2825" s="17" t="n">
        <x:f>J2825*P2825</x:f>
        <x:v>0</x:v>
      </x:c>
      <x:c r="R2825" s="12" t="n">
        <x:v>0</x:v>
      </x:c>
      <x:c r="S2825" s="17" t="n">
        <x:v>0</x:v>
      </x:c>
      <x:c r="T2825" s="19" t="n">
        <x:f>M2825+O2825+Q2825+S2825</x:f>
        <x:v>0</x:v>
      </x:c>
      <x:c r="U2825" s="18" t="str">
        <x:f>TEXT(T2825,"0.00")&amp;"元"</x:f>
        <x:v>0.00元</x:v>
      </x:c>
      <x:c r="V2825" s="12" t="n">
        <x:v>0</x:v>
      </x:c>
      <x:c r="W2825" s="12" t="n">
        <x:f>K2825-V2825</x:f>
        <x:v>0</x:v>
      </x:c>
    </x:row>
    <x:row r="2826" ht="20" customHeight="1">
      <x:c r="A2826" s="13" t="n">
        <x:v>45708.59722222222</x:v>
      </x:c>
      <x:c r="B2826" s="13" t="n">
        <x:v>45708.60416666667</x:v>
      </x:c>
      <x:c r="C2826" s="14" t="n">
        <x:v>45708</x:v>
      </x:c>
      <x:c r="D2826" s="15" t="n">
        <x:v>86</x:v>
      </x:c>
      <x:c r="E2826" s="12" t="n">
        <x:v>0</x:v>
      </x:c>
      <x:c r="F2826" s="12" t="n">
        <x:v>0</x:v>
      </x:c>
      <x:c r="G2826" s="12" t="n">
        <x:v>0</x:v>
      </x:c>
      <x:c r="H2826" s="12" t="n">
        <x:f>F2826+G2826</x:f>
        <x:v>0</x:v>
      </x:c>
      <x:c r="I2826" s="12" t="n">
        <x:f>H2826-E2826</x:f>
        <x:v>0</x:v>
      </x:c>
      <x:c r="J2826" s="12" t="n">
        <x:v>0</x:v>
      </x:c>
      <x:c r="K2826" s="12" t="n">
        <x:f>H2826+J2826</x:f>
        <x:v>0</x:v>
      </x:c>
      <x:c r="L2826" s="16" t="n">
        <x:v>0.9978</x:v>
      </x:c>
      <x:c r="M2826" s="17" t="n">
        <x:f>F2826*L2826</x:f>
        <x:v>0</x:v>
      </x:c>
      <x:c r="N2826" s="16" t="n">
        <x:f>L2826*'月度汇总'!$F$8</x:f>
        <x:v>1.4967000000000001</x:v>
      </x:c>
      <x:c r="O2826" s="17" t="n">
        <x:f>G2826*N2826</x:f>
        <x:v>0</x:v>
      </x:c>
      <x:c r="P2826" s="16" t="n">
        <x:f>L2826*'月度汇总'!$F$10</x:f>
        <x:v>4.989</x:v>
      </x:c>
      <x:c r="Q2826" s="17" t="n">
        <x:f>J2826*P2826</x:f>
        <x:v>0</x:v>
      </x:c>
      <x:c r="R2826" s="12" t="n">
        <x:v>0</x:v>
      </x:c>
      <x:c r="S2826" s="17" t="n">
        <x:v>0</x:v>
      </x:c>
      <x:c r="T2826" s="19" t="n">
        <x:f>M2826+O2826+Q2826+S2826</x:f>
        <x:v>0</x:v>
      </x:c>
      <x:c r="U2826" s="18" t="str">
        <x:f>TEXT(T2826,"0.00")&amp;"元"</x:f>
        <x:v>0.00元</x:v>
      </x:c>
      <x:c r="V2826" s="12" t="n">
        <x:v>0</x:v>
      </x:c>
      <x:c r="W2826" s="12" t="n">
        <x:f>K2826-V2826</x:f>
        <x:v>0</x:v>
      </x:c>
    </x:row>
    <x:row r="2827" ht="20" customHeight="1">
      <x:c r="A2827" s="13" t="n">
        <x:v>45708.60416666667</x:v>
      </x:c>
      <x:c r="B2827" s="13" t="n">
        <x:v>45708.61111111111</x:v>
      </x:c>
      <x:c r="C2827" s="14" t="n">
        <x:v>45708</x:v>
      </x:c>
      <x:c r="D2827" s="15" t="n">
        <x:v>87</x:v>
      </x:c>
      <x:c r="E2827" s="12" t="n">
        <x:v>0</x:v>
      </x:c>
      <x:c r="F2827" s="12" t="n">
        <x:v>0</x:v>
      </x:c>
      <x:c r="G2827" s="12" t="n">
        <x:v>0</x:v>
      </x:c>
      <x:c r="H2827" s="12" t="n">
        <x:f>F2827+G2827</x:f>
        <x:v>0</x:v>
      </x:c>
      <x:c r="I2827" s="12" t="n">
        <x:f>H2827-E2827</x:f>
        <x:v>0</x:v>
      </x:c>
      <x:c r="J2827" s="12" t="n">
        <x:v>0</x:v>
      </x:c>
      <x:c r="K2827" s="12" t="n">
        <x:f>H2827+J2827</x:f>
        <x:v>0</x:v>
      </x:c>
      <x:c r="L2827" s="16" t="n">
        <x:v>1.0271</x:v>
      </x:c>
      <x:c r="M2827" s="17" t="n">
        <x:f>F2827*L2827</x:f>
        <x:v>0</x:v>
      </x:c>
      <x:c r="N2827" s="16" t="n">
        <x:f>L2827*'月度汇总'!$F$8</x:f>
        <x:v>1.5406499999999999</x:v>
      </x:c>
      <x:c r="O2827" s="17" t="n">
        <x:f>G2827*N2827</x:f>
        <x:v>0</x:v>
      </x:c>
      <x:c r="P2827" s="16" t="n">
        <x:f>L2827*'月度汇总'!$F$10</x:f>
        <x:v>5.1354999999999995</x:v>
      </x:c>
      <x:c r="Q2827" s="17" t="n">
        <x:f>J2827*P2827</x:f>
        <x:v>0</x:v>
      </x:c>
      <x:c r="R2827" s="12" t="n">
        <x:v>0</x:v>
      </x:c>
      <x:c r="S2827" s="17" t="n">
        <x:v>0</x:v>
      </x:c>
      <x:c r="T2827" s="19" t="n">
        <x:f>M2827+O2827+Q2827+S2827</x:f>
        <x:v>0</x:v>
      </x:c>
      <x:c r="U2827" s="18" t="str">
        <x:f>TEXT(T2827,"0.00")&amp;"元"</x:f>
        <x:v>0.00元</x:v>
      </x:c>
      <x:c r="V2827" s="12" t="n">
        <x:v>0</x:v>
      </x:c>
      <x:c r="W2827" s="12" t="n">
        <x:f>K2827-V2827</x:f>
        <x:v>0</x:v>
      </x:c>
    </x:row>
    <x:row r="2828" ht="20" customHeight="1">
      <x:c r="A2828" s="13" t="n">
        <x:v>45708.61111111111</x:v>
      </x:c>
      <x:c r="B2828" s="13" t="n">
        <x:v>45708.618055555555</x:v>
      </x:c>
      <x:c r="C2828" s="14" t="n">
        <x:v>45708</x:v>
      </x:c>
      <x:c r="D2828" s="15" t="n">
        <x:v>88</x:v>
      </x:c>
      <x:c r="E2828" s="12" t="n">
        <x:v>0</x:v>
      </x:c>
      <x:c r="F2828" s="12" t="n">
        <x:v>0</x:v>
      </x:c>
      <x:c r="G2828" s="12" t="n">
        <x:v>0</x:v>
      </x:c>
      <x:c r="H2828" s="12" t="n">
        <x:f>F2828+G2828</x:f>
        <x:v>0</x:v>
      </x:c>
      <x:c r="I2828" s="12" t="n">
        <x:f>H2828-E2828</x:f>
        <x:v>0</x:v>
      </x:c>
      <x:c r="J2828" s="12" t="n">
        <x:v>0</x:v>
      </x:c>
      <x:c r="K2828" s="12" t="n">
        <x:f>H2828+J2828</x:f>
        <x:v>0</x:v>
      </x:c>
      <x:c r="L2828" s="16" t="n">
        <x:v>1.0906</x:v>
      </x:c>
      <x:c r="M2828" s="17" t="n">
        <x:f>F2828*L2828</x:f>
        <x:v>0</x:v>
      </x:c>
      <x:c r="N2828" s="16" t="n">
        <x:f>L2828*'月度汇总'!$F$8</x:f>
        <x:v>1.6359</x:v>
      </x:c>
      <x:c r="O2828" s="17" t="n">
        <x:f>G2828*N2828</x:f>
        <x:v>0</x:v>
      </x:c>
      <x:c r="P2828" s="16" t="n">
        <x:f>L2828*'月度汇总'!$F$10</x:f>
        <x:v>5.453</x:v>
      </x:c>
      <x:c r="Q2828" s="17" t="n">
        <x:f>J2828*P2828</x:f>
        <x:v>0</x:v>
      </x:c>
      <x:c r="R2828" s="12" t="n">
        <x:v>0</x:v>
      </x:c>
      <x:c r="S2828" s="17" t="n">
        <x:v>0</x:v>
      </x:c>
      <x:c r="T2828" s="19" t="n">
        <x:f>M2828+O2828+Q2828+S2828</x:f>
        <x:v>0</x:v>
      </x:c>
      <x:c r="U2828" s="18" t="str">
        <x:f>TEXT(T2828,"0.00")&amp;"元"</x:f>
        <x:v>0.00元</x:v>
      </x:c>
      <x:c r="V2828" s="12" t="n">
        <x:v>0</x:v>
      </x:c>
      <x:c r="W2828" s="12" t="n">
        <x:f>K2828-V2828</x:f>
        <x:v>0</x:v>
      </x:c>
    </x:row>
    <x:row r="2829" ht="20" customHeight="1">
      <x:c r="A2829" s="13" t="n">
        <x:v>45708.618055555555</x:v>
      </x:c>
      <x:c r="B2829" s="13" t="n">
        <x:v>45708.625</x:v>
      </x:c>
      <x:c r="C2829" s="14" t="n">
        <x:v>45708</x:v>
      </x:c>
      <x:c r="D2829" s="15" t="n">
        <x:v>89</x:v>
      </x:c>
      <x:c r="E2829" s="12" t="n">
        <x:v>0</x:v>
      </x:c>
      <x:c r="F2829" s="12" t="n">
        <x:v>0</x:v>
      </x:c>
      <x:c r="G2829" s="12" t="n">
        <x:v>0</x:v>
      </x:c>
      <x:c r="H2829" s="12" t="n">
        <x:f>F2829+G2829</x:f>
        <x:v>0</x:v>
      </x:c>
      <x:c r="I2829" s="12" t="n">
        <x:f>H2829-E2829</x:f>
        <x:v>0</x:v>
      </x:c>
      <x:c r="J2829" s="12" t="n">
        <x:v>0</x:v>
      </x:c>
      <x:c r="K2829" s="12" t="n">
        <x:f>H2829+J2829</x:f>
        <x:v>0</x:v>
      </x:c>
      <x:c r="L2829" s="16" t="n">
        <x:v>0.9376</x:v>
      </x:c>
      <x:c r="M2829" s="17" t="n">
        <x:f>F2829*L2829</x:f>
        <x:v>0</x:v>
      </x:c>
      <x:c r="N2829" s="16" t="n">
        <x:f>L2829*'月度汇总'!$F$8</x:f>
        <x:v>1.4064</x:v>
      </x:c>
      <x:c r="O2829" s="17" t="n">
        <x:f>G2829*N2829</x:f>
        <x:v>0</x:v>
      </x:c>
      <x:c r="P2829" s="16" t="n">
        <x:f>L2829*'月度汇总'!$F$10</x:f>
        <x:v>4.688</x:v>
      </x:c>
      <x:c r="Q2829" s="17" t="n">
        <x:f>J2829*P2829</x:f>
        <x:v>0</x:v>
      </x:c>
      <x:c r="R2829" s="12" t="n">
        <x:v>0</x:v>
      </x:c>
      <x:c r="S2829" s="17" t="n">
        <x:v>0</x:v>
      </x:c>
      <x:c r="T2829" s="19" t="n">
        <x:f>M2829+O2829+Q2829+S2829</x:f>
        <x:v>0</x:v>
      </x:c>
      <x:c r="U2829" s="18" t="str">
        <x:f>TEXT(T2829,"0.00")&amp;"元"</x:f>
        <x:v>0.00元</x:v>
      </x:c>
      <x:c r="V2829" s="12" t="n">
        <x:v>0</x:v>
      </x:c>
      <x:c r="W2829" s="12" t="n">
        <x:f>K2829-V2829</x:f>
        <x:v>0</x:v>
      </x:c>
    </x:row>
    <x:row r="2830" ht="20" customHeight="1">
      <x:c r="A2830" s="13" t="n">
        <x:v>45708.625</x:v>
      </x:c>
      <x:c r="B2830" s="13" t="n">
        <x:v>45708.631944444445</x:v>
      </x:c>
      <x:c r="C2830" s="14" t="n">
        <x:v>45708</x:v>
      </x:c>
      <x:c r="D2830" s="15" t="n">
        <x:v>90</x:v>
      </x:c>
      <x:c r="E2830" s="12" t="n">
        <x:v>946.5195992696082</x:v>
      </x:c>
      <x:c r="F2830" s="12" t="n">
        <x:v>946.5195992696082</x:v>
      </x:c>
      <x:c r="G2830" s="12" t="n">
        <x:v>288.25055613876964</x:v>
      </x:c>
      <x:c r="H2830" s="12" t="n">
        <x:f>F2830+G2830</x:f>
        <x:v>1234.7701554083778</x:v>
      </x:c>
      <x:c r="I2830" s="12" t="n">
        <x:f>H2830-E2830</x:f>
        <x:v>288.25055613876964</x:v>
      </x:c>
      <x:c r="J2830" s="12" t="n">
        <x:v>0</x:v>
      </x:c>
      <x:c r="K2830" s="12" t="n">
        <x:f>H2830+J2830</x:f>
        <x:v>1234.7701554083778</x:v>
      </x:c>
      <x:c r="L2830" s="16" t="n">
        <x:v>0.6694</x:v>
      </x:c>
      <x:c r="M2830" s="17" t="n">
        <x:f>F2830*L2830</x:f>
        <x:v>633.6002197510758</x:v>
      </x:c>
      <x:c r="N2830" s="16" t="n">
        <x:f>L2830*'月度汇总'!$F$8</x:f>
        <x:v>1.0041</x:v>
      </x:c>
      <x:c r="O2830" s="17" t="n">
        <x:f>G2830*N2830</x:f>
        <x:v>289.43238341893857</x:v>
      </x:c>
      <x:c r="P2830" s="16" t="n">
        <x:f>L2830*'月度汇总'!$F$10</x:f>
        <x:v>3.347</x:v>
      </x:c>
      <x:c r="Q2830" s="17" t="n">
        <x:f>J2830*P2830</x:f>
        <x:v>0</x:v>
      </x:c>
      <x:c r="R2830" s="12" t="n">
        <x:v>0</x:v>
      </x:c>
      <x:c r="S2830" s="17" t="n">
        <x:v>0</x:v>
      </x:c>
      <x:c r="T2830" s="19" t="n">
        <x:f>M2830+O2830+Q2830+S2830</x:f>
        <x:v>923.0326031700143</x:v>
      </x:c>
      <x:c r="U2830" s="18" t="str">
        <x:f>TEXT(T2830,"0.00")&amp;"元"</x:f>
        <x:v>923.03元</x:v>
      </x:c>
      <x:c r="V2830" s="12" t="n">
        <x:v>0</x:v>
      </x:c>
      <x:c r="W2830" s="12" t="n">
        <x:f>K2830-V2830</x:f>
        <x:v>1234.7701554083778</x:v>
      </x:c>
    </x:row>
    <x:row r="2831" ht="20" customHeight="1">
      <x:c r="A2831" s="13" t="n">
        <x:v>45708.631944444445</x:v>
      </x:c>
      <x:c r="B2831" s="13" t="n">
        <x:v>45708.63888888889</x:v>
      </x:c>
      <x:c r="C2831" s="14" t="n">
        <x:v>45708</x:v>
      </x:c>
      <x:c r="D2831" s="15" t="n">
        <x:v>91</x:v>
      </x:c>
      <x:c r="E2831" s="12" t="n">
        <x:v>1259.0261658023906</x:v>
      </x:c>
      <x:c r="F2831" s="12" t="n">
        <x:v>1259.0261658023906</x:v>
      </x:c>
      <x:c r="G2831" s="12" t="n">
        <x:v>12.698973926391773</x:v>
      </x:c>
      <x:c r="H2831" s="12" t="n">
        <x:f>F2831+G2831</x:f>
        <x:v>1271.7251397287823</x:v>
      </x:c>
      <x:c r="I2831" s="12" t="n">
        <x:f>H2831-E2831</x:f>
        <x:v>12.698973926391773</x:v>
      </x:c>
      <x:c r="J2831" s="12" t="n">
        <x:v>0</x:v>
      </x:c>
      <x:c r="K2831" s="12" t="n">
        <x:f>H2831+J2831</x:f>
        <x:v>1271.7251397287823</x:v>
      </x:c>
      <x:c r="L2831" s="16" t="n">
        <x:v>0.66</x:v>
      </x:c>
      <x:c r="M2831" s="17" t="n">
        <x:f>F2831*L2831</x:f>
        <x:v>830.9572694295778</x:v>
      </x:c>
      <x:c r="N2831" s="16" t="n">
        <x:f>L2831*'月度汇总'!$F$8</x:f>
        <x:v>0.99</x:v>
      </x:c>
      <x:c r="O2831" s="17" t="n">
        <x:f>G2831*N2831</x:f>
        <x:v>12.571984187127855</x:v>
      </x:c>
      <x:c r="P2831" s="16" t="n">
        <x:f>L2831*'月度汇总'!$F$10</x:f>
        <x:v>3.3000000000000003</x:v>
      </x:c>
      <x:c r="Q2831" s="17" t="n">
        <x:f>J2831*P2831</x:f>
        <x:v>0</x:v>
      </x:c>
      <x:c r="R2831" s="12" t="n">
        <x:v>0</x:v>
      </x:c>
      <x:c r="S2831" s="17" t="n">
        <x:v>0</x:v>
      </x:c>
      <x:c r="T2831" s="19" t="n">
        <x:f>M2831+O2831+Q2831+S2831</x:f>
        <x:v>843.5292536167057</x:v>
      </x:c>
      <x:c r="U2831" s="18" t="str">
        <x:f>TEXT(T2831,"0.00")&amp;"元"</x:f>
        <x:v>843.53元</x:v>
      </x:c>
      <x:c r="V2831" s="12" t="n">
        <x:v>0</x:v>
      </x:c>
      <x:c r="W2831" s="12" t="n">
        <x:f>K2831-V2831</x:f>
        <x:v>1271.7251397287823</x:v>
      </x:c>
    </x:row>
    <x:row r="2832" ht="20" customHeight="1">
      <x:c r="A2832" s="13" t="n">
        <x:v>45708.63888888889</x:v>
      </x:c>
      <x:c r="B2832" s="13" t="n">
        <x:v>45708.64583333333</x:v>
      </x:c>
      <x:c r="C2832" s="14" t="n">
        <x:v>45708</x:v>
      </x:c>
      <x:c r="D2832" s="15" t="n">
        <x:v>92</x:v>
      </x:c>
      <x:c r="E2832" s="12" t="n">
        <x:v>444.4705538242912</x:v>
      </x:c>
      <x:c r="F2832" s="12" t="n">
        <x:v>444.4705538242912</x:v>
      </x:c>
      <x:c r="G2832" s="12" t="n">
        <x:v>428.17030429361</x:v>
      </x:c>
      <x:c r="H2832" s="12" t="n">
        <x:f>F2832+G2832</x:f>
        <x:v>872.6408581179012</x:v>
      </x:c>
      <x:c r="I2832" s="12" t="n">
        <x:f>H2832-E2832</x:f>
        <x:v>428.17030429361</x:v>
      </x:c>
      <x:c r="J2832" s="12" t="n">
        <x:v>0</x:v>
      </x:c>
      <x:c r="K2832" s="12" t="n">
        <x:f>H2832+J2832</x:f>
        <x:v>872.6408581179012</x:v>
      </x:c>
      <x:c r="L2832" s="16" t="n">
        <x:v>0.7217</x:v>
      </x:c>
      <x:c r="M2832" s="17" t="n">
        <x:f>F2832*L2832</x:f>
        <x:v>320.77439869499096</x:v>
      </x:c>
      <x:c r="N2832" s="16" t="n">
        <x:f>L2832*'月度汇总'!$F$8</x:f>
        <x:v>1.08255</x:v>
      </x:c>
      <x:c r="O2832" s="17" t="n">
        <x:f>G2832*N2832</x:f>
        <x:v>463.51576291304747</x:v>
      </x:c>
      <x:c r="P2832" s="16" t="n">
        <x:f>L2832*'月度汇总'!$F$10</x:f>
        <x:v>3.6085000000000003</x:v>
      </x:c>
      <x:c r="Q2832" s="17" t="n">
        <x:f>J2832*P2832</x:f>
        <x:v>0</x:v>
      </x:c>
      <x:c r="R2832" s="12" t="n">
        <x:v>0</x:v>
      </x:c>
      <x:c r="S2832" s="17" t="n">
        <x:v>0</x:v>
      </x:c>
      <x:c r="T2832" s="19" t="n">
        <x:f>M2832+O2832+Q2832+S2832</x:f>
        <x:v>784.2901616080385</x:v>
      </x:c>
      <x:c r="U2832" s="18" t="str">
        <x:f>TEXT(T2832,"0.00")&amp;"元"</x:f>
        <x:v>784.29元</x:v>
      </x:c>
      <x:c r="V2832" s="12" t="n">
        <x:v>0</x:v>
      </x:c>
      <x:c r="W2832" s="12" t="n">
        <x:f>K2832-V2832</x:f>
        <x:v>872.6408581179012</x:v>
      </x:c>
    </x:row>
    <x:row r="2833" ht="20" customHeight="1">
      <x:c r="A2833" s="13" t="n">
        <x:v>45708.64583333333</x:v>
      </x:c>
      <x:c r="B2833" s="13" t="n">
        <x:v>45708.65277777778</x:v>
      </x:c>
      <x:c r="C2833" s="14" t="n">
        <x:v>45708</x:v>
      </x:c>
      <x:c r="D2833" s="15" t="n">
        <x:v>93</x:v>
      </x:c>
      <x:c r="E2833" s="12" t="n">
        <x:v>442.40654884784885</x:v>
      </x:c>
      <x:c r="F2833" s="12" t="n">
        <x:v>442.40654884784885</x:v>
      </x:c>
      <x:c r="G2833" s="12" t="n">
        <x:v>73.23727914288963</x:v>
      </x:c>
      <x:c r="H2833" s="12" t="n">
        <x:f>F2833+G2833</x:f>
        <x:v>515.6438279907385</x:v>
      </x:c>
      <x:c r="I2833" s="12" t="n">
        <x:f>H2833-E2833</x:f>
        <x:v>73.23727914288963</x:v>
      </x:c>
      <x:c r="J2833" s="12" t="n">
        <x:v>0</x:v>
      </x:c>
      <x:c r="K2833" s="12" t="n">
        <x:f>H2833+J2833</x:f>
        <x:v>515.6438279907385</x:v>
      </x:c>
      <x:c r="L2833" s="16" t="n">
        <x:v>0.7308</x:v>
      </x:c>
      <x:c r="M2833" s="17" t="n">
        <x:f>F2833*L2833</x:f>
        <x:v>323.31070589800794</x:v>
      </x:c>
      <x:c r="N2833" s="16" t="n">
        <x:f>L2833*'月度汇总'!$F$8</x:f>
        <x:v>1.0962</x:v>
      </x:c>
      <x:c r="O2833" s="17" t="n">
        <x:f>G2833*N2833</x:f>
        <x:v>80.28270539643562</x:v>
      </x:c>
      <x:c r="P2833" s="16" t="n">
        <x:f>L2833*'月度汇总'!$F$10</x:f>
        <x:v>3.654</x:v>
      </x:c>
      <x:c r="Q2833" s="17" t="n">
        <x:f>J2833*P2833</x:f>
        <x:v>0</x:v>
      </x:c>
      <x:c r="R2833" s="12" t="n">
        <x:v>0</x:v>
      </x:c>
      <x:c r="S2833" s="17" t="n">
        <x:v>0</x:v>
      </x:c>
      <x:c r="T2833" s="19" t="n">
        <x:f>M2833+O2833+Q2833+S2833</x:f>
        <x:v>403.59341129444357</x:v>
      </x:c>
      <x:c r="U2833" s="18" t="str">
        <x:f>TEXT(T2833,"0.00")&amp;"元"</x:f>
        <x:v>403.59元</x:v>
      </x:c>
      <x:c r="V2833" s="12" t="n">
        <x:v>0</x:v>
      </x:c>
      <x:c r="W2833" s="12" t="n">
        <x:f>K2833-V2833</x:f>
        <x:v>515.6438279907385</x:v>
      </x:c>
    </x:row>
    <x:row r="2834" ht="20" customHeight="1">
      <x:c r="A2834" s="13" t="n">
        <x:v>45708.65277777778</x:v>
      </x:c>
      <x:c r="B2834" s="13" t="n">
        <x:v>45708.65972222222</x:v>
      </x:c>
      <x:c r="C2834" s="14" t="n">
        <x:v>45708</x:v>
      </x:c>
      <x:c r="D2834" s="15" t="n">
        <x:v>94</x:v>
      </x:c>
      <x:c r="E2834" s="12" t="n">
        <x:v>482.9021165124959</x:v>
      </x:c>
      <x:c r="F2834" s="12" t="n">
        <x:v>482.9021165124959</x:v>
      </x:c>
      <x:c r="G2834" s="12" t="n">
        <x:v>16.3116232737342</x:v>
      </x:c>
      <x:c r="H2834" s="12" t="n">
        <x:f>F2834+G2834</x:f>
        <x:v>499.2137397862301</x:v>
      </x:c>
      <x:c r="I2834" s="12" t="n">
        <x:f>H2834-E2834</x:f>
        <x:v>16.3116232737342</x:v>
      </x:c>
      <x:c r="J2834" s="12" t="n">
        <x:v>0</x:v>
      </x:c>
      <x:c r="K2834" s="12" t="n">
        <x:f>H2834+J2834</x:f>
        <x:v>499.2137397862301</x:v>
      </x:c>
      <x:c r="L2834" s="16" t="n">
        <x:v>0.7534</x:v>
      </x:c>
      <x:c r="M2834" s="17" t="n">
        <x:f>F2834*L2834</x:f>
        <x:v>363.8184545805144</x:v>
      </x:c>
      <x:c r="N2834" s="16" t="n">
        <x:f>L2834*'月度汇总'!$F$8</x:f>
        <x:v>1.1300999999999999</x:v>
      </x:c>
      <x:c r="O2834" s="17" t="n">
        <x:f>G2834*N2834</x:f>
        <x:v>18.433765461647017</x:v>
      </x:c>
      <x:c r="P2834" s="16" t="n">
        <x:f>L2834*'月度汇总'!$F$10</x:f>
        <x:v>3.767</x:v>
      </x:c>
      <x:c r="Q2834" s="17" t="n">
        <x:f>J2834*P2834</x:f>
        <x:v>0</x:v>
      </x:c>
      <x:c r="R2834" s="12" t="n">
        <x:v>0</x:v>
      </x:c>
      <x:c r="S2834" s="17" t="n">
        <x:v>0</x:v>
      </x:c>
      <x:c r="T2834" s="19" t="n">
        <x:f>M2834+O2834+Q2834+S2834</x:f>
        <x:v>382.2522200421614</x:v>
      </x:c>
      <x:c r="U2834" s="18" t="str">
        <x:f>TEXT(T2834,"0.00")&amp;"元"</x:f>
        <x:v>382.25元</x:v>
      </x:c>
      <x:c r="V2834" s="12" t="n">
        <x:v>0</x:v>
      </x:c>
      <x:c r="W2834" s="12" t="n">
        <x:f>K2834-V2834</x:f>
        <x:v>499.2137397862301</x:v>
      </x:c>
    </x:row>
    <x:row r="2835" ht="20" customHeight="1">
      <x:c r="A2835" s="13" t="n">
        <x:v>45708.65972222222</x:v>
      </x:c>
      <x:c r="B2835" s="13" t="n">
        <x:v>45708.66666666667</x:v>
      </x:c>
      <x:c r="C2835" s="14" t="n">
        <x:v>45708</x:v>
      </x:c>
      <x:c r="D2835" s="15" t="n">
        <x:v>95</x:v>
      </x:c>
      <x:c r="E2835" s="12" t="n">
        <x:v>517.2309296410235</x:v>
      </x:c>
      <x:c r="F2835" s="12" t="n">
        <x:v>517.2309296410235</x:v>
      </x:c>
      <x:c r="G2835" s="12" t="n">
        <x:v>17.36147605079259</x:v>
      </x:c>
      <x:c r="H2835" s="12" t="n">
        <x:f>F2835+G2835</x:f>
        <x:v>534.5924056918161</x:v>
      </x:c>
      <x:c r="I2835" s="12" t="n">
        <x:f>H2835-E2835</x:f>
        <x:v>17.36147605079259</x:v>
      </x:c>
      <x:c r="J2835" s="12" t="n">
        <x:v>0</x:v>
      </x:c>
      <x:c r="K2835" s="12" t="n">
        <x:f>H2835+J2835</x:f>
        <x:v>534.5924056918161</x:v>
      </x:c>
      <x:c r="L2835" s="16" t="n">
        <x:v>0.7823</x:v>
      </x:c>
      <x:c r="M2835" s="17" t="n">
        <x:f>F2835*L2835</x:f>
        <x:v>404.6297562581727</x:v>
      </x:c>
      <x:c r="N2835" s="16" t="n">
        <x:f>L2835*'月度汇总'!$F$8</x:f>
        <x:v>1.1734499999999999</x:v>
      </x:c>
      <x:c r="O2835" s="17" t="n">
        <x:f>G2835*N2835</x:f>
        <x:v>20.37282407180256</x:v>
      </x:c>
      <x:c r="P2835" s="16" t="n">
        <x:f>L2835*'月度汇总'!$F$10</x:f>
        <x:v>3.9115</x:v>
      </x:c>
      <x:c r="Q2835" s="17" t="n">
        <x:f>J2835*P2835</x:f>
        <x:v>0</x:v>
      </x:c>
      <x:c r="R2835" s="12" t="n">
        <x:v>0</x:v>
      </x:c>
      <x:c r="S2835" s="17" t="n">
        <x:v>0</x:v>
      </x:c>
      <x:c r="T2835" s="19" t="n">
        <x:f>M2835+O2835+Q2835+S2835</x:f>
        <x:v>425.0025803299752</x:v>
      </x:c>
      <x:c r="U2835" s="18" t="str">
        <x:f>TEXT(T2835,"0.00")&amp;"元"</x:f>
        <x:v>425.00元</x:v>
      </x:c>
      <x:c r="V2835" s="12" t="n">
        <x:v>0</x:v>
      </x:c>
      <x:c r="W2835" s="12" t="n">
        <x:f>K2835-V2835</x:f>
        <x:v>534.5924056918161</x:v>
      </x:c>
    </x:row>
    <x:row r="2836" ht="20" customHeight="1">
      <x:c r="A2836" s="13" t="n">
        <x:v>45708.66666666667</x:v>
      </x:c>
      <x:c r="B2836" s="13" t="n">
        <x:v>45708.67361111111</x:v>
      </x:c>
      <x:c r="C2836" s="14" t="n">
        <x:v>45708</x:v>
      </x:c>
      <x:c r="D2836" s="15" t="n">
        <x:v>96</x:v>
      </x:c>
      <x:c r="E2836" s="12" t="n">
        <x:v>776.6142099455321</x:v>
      </x:c>
      <x:c r="F2836" s="12" t="n">
        <x:v>776.6142099455321</x:v>
      </x:c>
      <x:c r="G2836" s="12" t="n">
        <x:v>2.995446401333311</x:v>
      </x:c>
      <x:c r="H2836" s="12" t="n">
        <x:f>F2836+G2836</x:f>
        <x:v>779.6096563468654</x:v>
      </x:c>
      <x:c r="I2836" s="12" t="n">
        <x:f>H2836-E2836</x:f>
        <x:v>2.995446401333311</x:v>
      </x:c>
      <x:c r="J2836" s="12" t="n">
        <x:v>0</x:v>
      </x:c>
      <x:c r="K2836" s="12" t="n">
        <x:f>H2836+J2836</x:f>
        <x:v>779.6096563468654</x:v>
      </x:c>
      <x:c r="L2836" s="16" t="n">
        <x:v>0.8055</x:v>
      </x:c>
      <x:c r="M2836" s="17" t="n">
        <x:f>F2836*L2836</x:f>
        <x:v>625.5627461111261</x:v>
      </x:c>
      <x:c r="N2836" s="16" t="n">
        <x:f>L2836*'月度汇总'!$F$8</x:f>
        <x:v>1.20825</x:v>
      </x:c>
      <x:c r="O2836" s="17" t="n">
        <x:f>G2836*N2836</x:f>
        <x:v>3.619248114410973</x:v>
      </x:c>
      <x:c r="P2836" s="16" t="n">
        <x:f>L2836*'月度汇总'!$F$10</x:f>
        <x:v>4.0275</x:v>
      </x:c>
      <x:c r="Q2836" s="17" t="n">
        <x:f>J2836*P2836</x:f>
        <x:v>0</x:v>
      </x:c>
      <x:c r="R2836" s="12" t="n">
        <x:v>0</x:v>
      </x:c>
      <x:c r="S2836" s="17" t="n">
        <x:v>0</x:v>
      </x:c>
      <x:c r="T2836" s="19" t="n">
        <x:f>M2836+O2836+Q2836+S2836</x:f>
        <x:v>629.1819942255371</x:v>
      </x:c>
      <x:c r="U2836" s="18" t="str">
        <x:f>TEXT(T2836,"0.00")&amp;"元"</x:f>
        <x:v>629.18元</x:v>
      </x:c>
      <x:c r="V2836" s="12" t="n">
        <x:v>0</x:v>
      </x:c>
      <x:c r="W2836" s="12" t="n">
        <x:f>K2836-V2836</x:f>
        <x:v>779.6096563468654</x:v>
      </x:c>
    </x:row>
    <x:row r="2837" ht="20" customHeight="1">
      <x:c r="A2837" s="13" t="n">
        <x:v>45708.67361111111</x:v>
      </x:c>
      <x:c r="B2837" s="13" t="n">
        <x:v>45708.680555555555</x:v>
      </x:c>
      <x:c r="C2837" s="14" t="n">
        <x:v>45708</x:v>
      </x:c>
      <x:c r="D2837" s="15" t="n">
        <x:v>97</x:v>
      </x:c>
      <x:c r="E2837" s="12" t="n">
        <x:v>782.009508086884</x:v>
      </x:c>
      <x:c r="F2837" s="12" t="n">
        <x:v>782.009508086884</x:v>
      </x:c>
      <x:c r="G2837" s="12" t="n">
        <x:v>4.08258262599611</x:v>
      </x:c>
      <x:c r="H2837" s="12" t="n">
        <x:f>F2837+G2837</x:f>
        <x:v>786.0920907128801</x:v>
      </x:c>
      <x:c r="I2837" s="12" t="n">
        <x:f>H2837-E2837</x:f>
        <x:v>4.08258262599611</x:v>
      </x:c>
      <x:c r="J2837" s="12" t="n">
        <x:v>0</x:v>
      </x:c>
      <x:c r="K2837" s="12" t="n">
        <x:f>H2837+J2837</x:f>
        <x:v>786.0920907128801</x:v>
      </x:c>
      <x:c r="L2837" s="16" t="n">
        <x:v>0.8271</x:v>
      </x:c>
      <x:c r="M2837" s="17" t="n">
        <x:f>F2837*L2837</x:f>
        <x:v>646.8000641386617</x:v>
      </x:c>
      <x:c r="N2837" s="16" t="n">
        <x:f>L2837*'月度汇总'!$F$8</x:f>
        <x:v>1.24065</x:v>
      </x:c>
      <x:c r="O2837" s="17" t="n">
        <x:f>G2837*N2837</x:f>
        <x:v>5.065056134942075</x:v>
      </x:c>
      <x:c r="P2837" s="16" t="n">
        <x:f>L2837*'月度汇总'!$F$10</x:f>
        <x:v>4.1354999999999995</x:v>
      </x:c>
      <x:c r="Q2837" s="17" t="n">
        <x:f>J2837*P2837</x:f>
        <x:v>0</x:v>
      </x:c>
      <x:c r="R2837" s="12" t="n">
        <x:v>0</x:v>
      </x:c>
      <x:c r="S2837" s="17" t="n">
        <x:v>0</x:v>
      </x:c>
      <x:c r="T2837" s="19" t="n">
        <x:f>M2837+O2837+Q2837+S2837</x:f>
        <x:v>651.8651202736038</x:v>
      </x:c>
      <x:c r="U2837" s="18" t="str">
        <x:f>TEXT(T2837,"0.00")&amp;"元"</x:f>
        <x:v>651.87元</x:v>
      </x:c>
      <x:c r="V2837" s="12" t="n">
        <x:v>0</x:v>
      </x:c>
      <x:c r="W2837" s="12" t="n">
        <x:f>K2837-V2837</x:f>
        <x:v>786.0920907128801</x:v>
      </x:c>
    </x:row>
    <x:row r="2838" ht="20" customHeight="1">
      <x:c r="A2838" s="13" t="n">
        <x:v>45708.680555555555</x:v>
      </x:c>
      <x:c r="B2838" s="13" t="n">
        <x:v>45708.6875</x:v>
      </x:c>
      <x:c r="C2838" s="14" t="n">
        <x:v>45708</x:v>
      </x:c>
      <x:c r="D2838" s="15" t="n">
        <x:v>98</x:v>
      </x:c>
      <x:c r="E2838" s="12" t="n">
        <x:v>810.1376018345724</x:v>
      </x:c>
      <x:c r="F2838" s="12" t="n">
        <x:v>810.1376018345724</x:v>
      </x:c>
      <x:c r="G2838" s="12" t="n">
        <x:v>5.195396643825916</x:v>
      </x:c>
      <x:c r="H2838" s="12" t="n">
        <x:f>F2838+G2838</x:f>
        <x:v>815.3329984783983</x:v>
      </x:c>
      <x:c r="I2838" s="12" t="n">
        <x:f>H2838-E2838</x:f>
        <x:v>5.195396643825916</x:v>
      </x:c>
      <x:c r="J2838" s="12" t="n">
        <x:v>0</x:v>
      </x:c>
      <x:c r="K2838" s="12" t="n">
        <x:f>H2838+J2838</x:f>
        <x:v>815.3329984783983</x:v>
      </x:c>
      <x:c r="L2838" s="16" t="n">
        <x:v>0.8519</x:v>
      </x:c>
      <x:c r="M2838" s="17" t="n">
        <x:f>F2838*L2838</x:f>
        <x:v>690.1562230028721</x:v>
      </x:c>
      <x:c r="N2838" s="16" t="n">
        <x:f>L2838*'月度汇总'!$F$8</x:f>
        <x:v>1.27785</x:v>
      </x:c>
      <x:c r="O2838" s="17" t="n">
        <x:f>G2838*N2838</x:f>
        <x:v>6.638937601312946</x:v>
      </x:c>
      <x:c r="P2838" s="16" t="n">
        <x:f>L2838*'月度汇总'!$F$10</x:f>
        <x:v>4.2595</x:v>
      </x:c>
      <x:c r="Q2838" s="17" t="n">
        <x:f>J2838*P2838</x:f>
        <x:v>0</x:v>
      </x:c>
      <x:c r="R2838" s="12" t="n">
        <x:v>0</x:v>
      </x:c>
      <x:c r="S2838" s="17" t="n">
        <x:v>0</x:v>
      </x:c>
      <x:c r="T2838" s="19" t="n">
        <x:f>M2838+O2838+Q2838+S2838</x:f>
        <x:v>696.7951606041851</x:v>
      </x:c>
      <x:c r="U2838" s="18" t="str">
        <x:f>TEXT(T2838,"0.00")&amp;"元"</x:f>
        <x:v>696.80元</x:v>
      </x:c>
      <x:c r="V2838" s="12" t="n">
        <x:v>0</x:v>
      </x:c>
      <x:c r="W2838" s="12" t="n">
        <x:f>K2838-V2838</x:f>
        <x:v>815.3329984783983</x:v>
      </x:c>
    </x:row>
    <x:row r="2839" ht="20" customHeight="1">
      <x:c r="A2839" s="13" t="n">
        <x:v>45708.6875</x:v>
      </x:c>
      <x:c r="B2839" s="13" t="n">
        <x:v>45708.694444444445</x:v>
      </x:c>
      <x:c r="C2839" s="14" t="n">
        <x:v>45708</x:v>
      </x:c>
      <x:c r="D2839" s="15" t="n">
        <x:v>99</x:v>
      </x:c>
      <x:c r="E2839" s="12" t="n">
        <x:v>840.2030294217366</x:v>
      </x:c>
      <x:c r="F2839" s="12" t="n">
        <x:v>840.2030294217366</x:v>
      </x:c>
      <x:c r="G2839" s="12" t="n">
        <x:v>2.2069760967285674</x:v>
      </x:c>
      <x:c r="H2839" s="12" t="n">
        <x:f>F2839+G2839</x:f>
        <x:v>842.4100055184651</x:v>
      </x:c>
      <x:c r="I2839" s="12" t="n">
        <x:f>H2839-E2839</x:f>
        <x:v>2.2069760967285674</x:v>
      </x:c>
      <x:c r="J2839" s="12" t="n">
        <x:v>0</x:v>
      </x:c>
      <x:c r="K2839" s="12" t="n">
        <x:f>H2839+J2839</x:f>
        <x:v>842.4100055184651</x:v>
      </x:c>
      <x:c r="L2839" s="16" t="n">
        <x:v>0.8791</x:v>
      </x:c>
      <x:c r="M2839" s="17" t="n">
        <x:f>F2839*L2839</x:f>
        <x:v>738.6224831646487</x:v>
      </x:c>
      <x:c r="N2839" s="16" t="n">
        <x:f>L2839*'月度汇总'!$F$8</x:f>
        <x:v>1.3186499999999999</x:v>
      </x:c>
      <x:c r="O2839" s="17" t="n">
        <x:f>G2839*N2839</x:f>
        <x:v>2.9102290299511253</x:v>
      </x:c>
      <x:c r="P2839" s="16" t="n">
        <x:f>L2839*'月度汇总'!$F$10</x:f>
        <x:v>4.3955</x:v>
      </x:c>
      <x:c r="Q2839" s="17" t="n">
        <x:f>J2839*P2839</x:f>
        <x:v>0</x:v>
      </x:c>
      <x:c r="R2839" s="12" t="n">
        <x:v>0</x:v>
      </x:c>
      <x:c r="S2839" s="17" t="n">
        <x:v>0</x:v>
      </x:c>
      <x:c r="T2839" s="19" t="n">
        <x:f>M2839+O2839+Q2839+S2839</x:f>
        <x:v>741.5327121945998</x:v>
      </x:c>
      <x:c r="U2839" s="18" t="str">
        <x:f>TEXT(T2839,"0.00")&amp;"元"</x:f>
        <x:v>741.53元</x:v>
      </x:c>
      <x:c r="V2839" s="12" t="n">
        <x:v>0</x:v>
      </x:c>
      <x:c r="W2839" s="12" t="n">
        <x:f>K2839-V2839</x:f>
        <x:v>842.4100055184651</x:v>
      </x:c>
    </x:row>
    <x:row r="2840" ht="20" customHeight="1">
      <x:c r="A2840" s="13" t="n">
        <x:v>45708.694444444445</x:v>
      </x:c>
      <x:c r="B2840" s="13" t="n">
        <x:v>45708.70138888889</x:v>
      </x:c>
      <x:c r="C2840" s="14" t="n">
        <x:v>45708</x:v>
      </x:c>
      <x:c r="D2840" s="15" t="n">
        <x:v>100</x:v>
      </x:c>
      <x:c r="E2840" s="12" t="n">
        <x:v>835.3506208549754</x:v>
      </x:c>
      <x:c r="F2840" s="12" t="n">
        <x:v>835.3506208549754</x:v>
      </x:c>
      <x:c r="G2840" s="12" t="n">
        <x:v>0</x:v>
      </x:c>
      <x:c r="H2840" s="12" t="n">
        <x:f>F2840+G2840</x:f>
        <x:v>835.3506208549754</x:v>
      </x:c>
      <x:c r="I2840" s="12" t="n">
        <x:f>H2840-E2840</x:f>
        <x:v>0</x:v>
      </x:c>
      <x:c r="J2840" s="12" t="n">
        <x:v>0</x:v>
      </x:c>
      <x:c r="K2840" s="12" t="n">
        <x:f>H2840+J2840</x:f>
        <x:v>835.3506208549754</x:v>
      </x:c>
      <x:c r="L2840" s="16" t="n">
        <x:v>0.9024</x:v>
      </x:c>
      <x:c r="M2840" s="17" t="n">
        <x:f>F2840*L2840</x:f>
        <x:v>753.8204002595298</x:v>
      </x:c>
      <x:c r="N2840" s="16" t="n">
        <x:f>L2840*'月度汇总'!$F$8</x:f>
        <x:v>1.3536</x:v>
      </x:c>
      <x:c r="O2840" s="17" t="n">
        <x:f>G2840*N2840</x:f>
        <x:v>0</x:v>
      </x:c>
      <x:c r="P2840" s="16" t="n">
        <x:f>L2840*'月度汇总'!$F$10</x:f>
        <x:v>4.512</x:v>
      </x:c>
      <x:c r="Q2840" s="17" t="n">
        <x:f>J2840*P2840</x:f>
        <x:v>0</x:v>
      </x:c>
      <x:c r="R2840" s="12" t="n">
        <x:v>0</x:v>
      </x:c>
      <x:c r="S2840" s="17" t="n">
        <x:v>0</x:v>
      </x:c>
      <x:c r="T2840" s="19" t="n">
        <x:f>M2840+O2840+Q2840+S2840</x:f>
        <x:v>753.8204002595298</x:v>
      </x:c>
      <x:c r="U2840" s="18" t="str">
        <x:f>TEXT(T2840,"0.00")&amp;"元"</x:f>
        <x:v>753.82元</x:v>
      </x:c>
      <x:c r="V2840" s="12" t="n">
        <x:v>0</x:v>
      </x:c>
      <x:c r="W2840" s="12" t="n">
        <x:f>K2840-V2840</x:f>
        <x:v>835.3506208549754</x:v>
      </x:c>
    </x:row>
    <x:row r="2841" ht="20" customHeight="1">
      <x:c r="A2841" s="13" t="n">
        <x:v>45708.70138888889</x:v>
      </x:c>
      <x:c r="B2841" s="13" t="n">
        <x:v>45708.70833333333</x:v>
      </x:c>
      <x:c r="C2841" s="14" t="n">
        <x:v>45708</x:v>
      </x:c>
      <x:c r="D2841" s="15" t="n">
        <x:v>101</x:v>
      </x:c>
      <x:c r="E2841" s="12" t="n">
        <x:v>853.1747299356787</x:v>
      </x:c>
      <x:c r="F2841" s="12" t="n">
        <x:v>853.1747299356787</x:v>
      </x:c>
      <x:c r="G2841" s="12" t="n">
        <x:v>0</x:v>
      </x:c>
      <x:c r="H2841" s="12" t="n">
        <x:f>F2841+G2841</x:f>
        <x:v>853.1747299356787</x:v>
      </x:c>
      <x:c r="I2841" s="12" t="n">
        <x:f>H2841-E2841</x:f>
        <x:v>0</x:v>
      </x:c>
      <x:c r="J2841" s="12" t="n">
        <x:v>0</x:v>
      </x:c>
      <x:c r="K2841" s="12" t="n">
        <x:f>H2841+J2841</x:f>
        <x:v>853.1747299356787</x:v>
      </x:c>
      <x:c r="L2841" s="16" t="n">
        <x:v>0.9163</x:v>
      </x:c>
      <x:c r="M2841" s="17" t="n">
        <x:f>F2841*L2841</x:f>
        <x:v>781.7640050400623</x:v>
      </x:c>
      <x:c r="N2841" s="16" t="n">
        <x:f>L2841*'月度汇总'!$F$8</x:f>
        <x:v>1.37445</x:v>
      </x:c>
      <x:c r="O2841" s="17" t="n">
        <x:f>G2841*N2841</x:f>
        <x:v>0</x:v>
      </x:c>
      <x:c r="P2841" s="16" t="n">
        <x:f>L2841*'月度汇总'!$F$10</x:f>
        <x:v>4.5815</x:v>
      </x:c>
      <x:c r="Q2841" s="17" t="n">
        <x:f>J2841*P2841</x:f>
        <x:v>0</x:v>
      </x:c>
      <x:c r="R2841" s="12" t="n">
        <x:v>0</x:v>
      </x:c>
      <x:c r="S2841" s="17" t="n">
        <x:v>0</x:v>
      </x:c>
      <x:c r="T2841" s="19" t="n">
        <x:f>M2841+O2841+Q2841+S2841</x:f>
        <x:v>781.7640050400623</x:v>
      </x:c>
      <x:c r="U2841" s="18" t="str">
        <x:f>TEXT(T2841,"0.00")&amp;"元"</x:f>
        <x:v>781.76元</x:v>
      </x:c>
      <x:c r="V2841" s="12" t="n">
        <x:v>0</x:v>
      </x:c>
      <x:c r="W2841" s="12" t="n">
        <x:f>K2841-V2841</x:f>
        <x:v>853.1747299356787</x:v>
      </x:c>
    </x:row>
    <x:row r="2842" ht="20" customHeight="1">
      <x:c r="A2842" s="13" t="n">
        <x:v>45708.70833333333</x:v>
      </x:c>
      <x:c r="B2842" s="13" t="n">
        <x:v>45708.71527777778</x:v>
      </x:c>
      <x:c r="C2842" s="14" t="n">
        <x:v>45708</x:v>
      </x:c>
      <x:c r="D2842" s="15" t="n">
        <x:v>102</x:v>
      </x:c>
      <x:c r="E2842" s="12" t="n">
        <x:v>988.7029788001412</x:v>
      </x:c>
      <x:c r="F2842" s="12" t="n">
        <x:v>988.7029788001412</x:v>
      </x:c>
      <x:c r="G2842" s="12" t="n">
        <x:v>0</x:v>
      </x:c>
      <x:c r="H2842" s="12" t="n">
        <x:f>F2842+G2842</x:f>
        <x:v>988.7029788001412</x:v>
      </x:c>
      <x:c r="I2842" s="12" t="n">
        <x:f>H2842-E2842</x:f>
        <x:v>0</x:v>
      </x:c>
      <x:c r="J2842" s="12" t="n">
        <x:v>0</x:v>
      </x:c>
      <x:c r="K2842" s="12" t="n">
        <x:f>H2842+J2842</x:f>
        <x:v>988.7029788001412</x:v>
      </x:c>
      <x:c r="L2842" s="16" t="n">
        <x:v>0.9264</x:v>
      </x:c>
      <x:c r="M2842" s="17" t="n">
        <x:f>F2842*L2842</x:f>
        <x:v>915.9344395604508</x:v>
      </x:c>
      <x:c r="N2842" s="16" t="n">
        <x:f>L2842*'月度汇总'!$F$8</x:f>
        <x:v>1.3896</x:v>
      </x:c>
      <x:c r="O2842" s="17" t="n">
        <x:f>G2842*N2842</x:f>
        <x:v>0</x:v>
      </x:c>
      <x:c r="P2842" s="16" t="n">
        <x:f>L2842*'月度汇总'!$F$10</x:f>
        <x:v>4.632</x:v>
      </x:c>
      <x:c r="Q2842" s="17" t="n">
        <x:f>J2842*P2842</x:f>
        <x:v>0</x:v>
      </x:c>
      <x:c r="R2842" s="12" t="n">
        <x:v>0</x:v>
      </x:c>
      <x:c r="S2842" s="17" t="n">
        <x:v>0</x:v>
      </x:c>
      <x:c r="T2842" s="19" t="n">
        <x:f>M2842+O2842+Q2842+S2842</x:f>
        <x:v>915.9344395604508</x:v>
      </x:c>
      <x:c r="U2842" s="18" t="str">
        <x:f>TEXT(T2842,"0.00")&amp;"元"</x:f>
        <x:v>915.93元</x:v>
      </x:c>
      <x:c r="V2842" s="12" t="n">
        <x:v>0</x:v>
      </x:c>
      <x:c r="W2842" s="12" t="n">
        <x:f>K2842-V2842</x:f>
        <x:v>988.7029788001412</x:v>
      </x:c>
    </x:row>
    <x:row r="2843" ht="20" customHeight="1">
      <x:c r="A2843" s="13" t="n">
        <x:v>45708.71527777778</x:v>
      </x:c>
      <x:c r="B2843" s="13" t="n">
        <x:v>45708.72222222222</x:v>
      </x:c>
      <x:c r="C2843" s="14" t="n">
        <x:v>45708</x:v>
      </x:c>
      <x:c r="D2843" s="15" t="n">
        <x:v>103</x:v>
      </x:c>
      <x:c r="E2843" s="12" t="n">
        <x:v>996.0028226708278</x:v>
      </x:c>
      <x:c r="F2843" s="12" t="n">
        <x:v>996.0028226708278</x:v>
      </x:c>
      <x:c r="G2843" s="12" t="n">
        <x:v>0</x:v>
      </x:c>
      <x:c r="H2843" s="12" t="n">
        <x:f>F2843+G2843</x:f>
        <x:v>996.0028226708278</x:v>
      </x:c>
      <x:c r="I2843" s="12" t="n">
        <x:f>H2843-E2843</x:f>
        <x:v>0</x:v>
      </x:c>
      <x:c r="J2843" s="12" t="n">
        <x:v>0</x:v>
      </x:c>
      <x:c r="K2843" s="12" t="n">
        <x:f>H2843+J2843</x:f>
        <x:v>996.0028226708278</x:v>
      </x:c>
      <x:c r="L2843" s="16" t="n">
        <x:v>0.9462</x:v>
      </x:c>
      <x:c r="M2843" s="17" t="n">
        <x:f>F2843*L2843</x:f>
        <x:v>942.4178708111373</x:v>
      </x:c>
      <x:c r="N2843" s="16" t="n">
        <x:f>L2843*'月度汇总'!$F$8</x:f>
        <x:v>1.4193</x:v>
      </x:c>
      <x:c r="O2843" s="17" t="n">
        <x:f>G2843*N2843</x:f>
        <x:v>0</x:v>
      </x:c>
      <x:c r="P2843" s="16" t="n">
        <x:f>L2843*'月度汇总'!$F$10</x:f>
        <x:v>4.731</x:v>
      </x:c>
      <x:c r="Q2843" s="17" t="n">
        <x:f>J2843*P2843</x:f>
        <x:v>0</x:v>
      </x:c>
      <x:c r="R2843" s="12" t="n">
        <x:v>0</x:v>
      </x:c>
      <x:c r="S2843" s="17" t="n">
        <x:v>0</x:v>
      </x:c>
      <x:c r="T2843" s="19" t="n">
        <x:f>M2843+O2843+Q2843+S2843</x:f>
        <x:v>942.4178708111373</x:v>
      </x:c>
      <x:c r="U2843" s="18" t="str">
        <x:f>TEXT(T2843,"0.00")&amp;"元"</x:f>
        <x:v>942.42元</x:v>
      </x:c>
      <x:c r="V2843" s="12" t="n">
        <x:v>0</x:v>
      </x:c>
      <x:c r="W2843" s="12" t="n">
        <x:f>K2843-V2843</x:f>
        <x:v>996.0028226708278</x:v>
      </x:c>
    </x:row>
    <x:row r="2844" ht="20" customHeight="1">
      <x:c r="A2844" s="13" t="n">
        <x:v>45708.72222222222</x:v>
      </x:c>
      <x:c r="B2844" s="13" t="n">
        <x:v>45708.72916666667</x:v>
      </x:c>
      <x:c r="C2844" s="14" t="n">
        <x:v>45708</x:v>
      </x:c>
      <x:c r="D2844" s="15" t="n">
        <x:v>104</x:v>
      </x:c>
      <x:c r="E2844" s="12" t="n">
        <x:v>990.7419835027173</x:v>
      </x:c>
      <x:c r="F2844" s="12" t="n">
        <x:v>990.7419835027173</x:v>
      </x:c>
      <x:c r="G2844" s="12" t="n">
        <x:v>0</x:v>
      </x:c>
      <x:c r="H2844" s="12" t="n">
        <x:f>F2844+G2844</x:f>
        <x:v>990.7419835027173</x:v>
      </x:c>
      <x:c r="I2844" s="12" t="n">
        <x:f>H2844-E2844</x:f>
        <x:v>0</x:v>
      </x:c>
      <x:c r="J2844" s="12" t="n">
        <x:v>0</x:v>
      </x:c>
      <x:c r="K2844" s="12" t="n">
        <x:f>H2844+J2844</x:f>
        <x:v>990.7419835027173</x:v>
      </x:c>
      <x:c r="L2844" s="16" t="n">
        <x:v>0.9742</x:v>
      </x:c>
      <x:c r="M2844" s="17" t="n">
        <x:f>F2844*L2844</x:f>
        <x:v>965.1808403283471</x:v>
      </x:c>
      <x:c r="N2844" s="16" t="n">
        <x:f>L2844*'月度汇总'!$F$8</x:f>
        <x:v>1.4613</x:v>
      </x:c>
      <x:c r="O2844" s="17" t="n">
        <x:f>G2844*N2844</x:f>
        <x:v>0</x:v>
      </x:c>
      <x:c r="P2844" s="16" t="n">
        <x:f>L2844*'月度汇总'!$F$10</x:f>
        <x:v>4.8709999999999996</x:v>
      </x:c>
      <x:c r="Q2844" s="17" t="n">
        <x:f>J2844*P2844</x:f>
        <x:v>0</x:v>
      </x:c>
      <x:c r="R2844" s="12" t="n">
        <x:v>0</x:v>
      </x:c>
      <x:c r="S2844" s="17" t="n">
        <x:v>0</x:v>
      </x:c>
      <x:c r="T2844" s="19" t="n">
        <x:f>M2844+O2844+Q2844+S2844</x:f>
        <x:v>965.1808403283471</x:v>
      </x:c>
      <x:c r="U2844" s="18" t="str">
        <x:f>TEXT(T2844,"0.00")&amp;"元"</x:f>
        <x:v>965.18元</x:v>
      </x:c>
      <x:c r="V2844" s="12" t="n">
        <x:v>0</x:v>
      </x:c>
      <x:c r="W2844" s="12" t="n">
        <x:f>K2844-V2844</x:f>
        <x:v>990.7419835027173</x:v>
      </x:c>
    </x:row>
    <x:row r="2845" ht="20" customHeight="1">
      <x:c r="A2845" s="13" t="n">
        <x:v>45708.72916666667</x:v>
      </x:c>
      <x:c r="B2845" s="13" t="n">
        <x:v>45708.73611111111</x:v>
      </x:c>
      <x:c r="C2845" s="14" t="n">
        <x:v>45708</x:v>
      </x:c>
      <x:c r="D2845" s="15" t="n">
        <x:v>105</x:v>
      </x:c>
      <x:c r="E2845" s="12" t="n">
        <x:v>1009.9763384434658</x:v>
      </x:c>
      <x:c r="F2845" s="12" t="n">
        <x:v>1009.9763384434658</x:v>
      </x:c>
      <x:c r="G2845" s="12" t="n">
        <x:v>0</x:v>
      </x:c>
      <x:c r="H2845" s="12" t="n">
        <x:f>F2845+G2845</x:f>
        <x:v>1009.9763384434658</x:v>
      </x:c>
      <x:c r="I2845" s="12" t="n">
        <x:f>H2845-E2845</x:f>
        <x:v>0</x:v>
      </x:c>
      <x:c r="J2845" s="12" t="n">
        <x:v>0</x:v>
      </x:c>
      <x:c r="K2845" s="12" t="n">
        <x:f>H2845+J2845</x:f>
        <x:v>1009.9763384434658</x:v>
      </x:c>
      <x:c r="L2845" s="16" t="n">
        <x:v>0.9862</x:v>
      </x:c>
      <x:c r="M2845" s="17" t="n">
        <x:f>F2845*L2845</x:f>
        <x:v>996.038664972946</x:v>
      </x:c>
      <x:c r="N2845" s="16" t="n">
        <x:f>L2845*'月度汇总'!$F$8</x:f>
        <x:v>1.4792999999999998</x:v>
      </x:c>
      <x:c r="O2845" s="17" t="n">
        <x:f>G2845*N2845</x:f>
        <x:v>0</x:v>
      </x:c>
      <x:c r="P2845" s="16" t="n">
        <x:f>L2845*'月度汇总'!$F$10</x:f>
        <x:v>4.931</x:v>
      </x:c>
      <x:c r="Q2845" s="17" t="n">
        <x:f>J2845*P2845</x:f>
        <x:v>0</x:v>
      </x:c>
      <x:c r="R2845" s="12" t="n">
        <x:v>0</x:v>
      </x:c>
      <x:c r="S2845" s="17" t="n">
        <x:v>0</x:v>
      </x:c>
      <x:c r="T2845" s="19" t="n">
        <x:f>M2845+O2845+Q2845+S2845</x:f>
        <x:v>996.038664972946</x:v>
      </x:c>
      <x:c r="U2845" s="18" t="str">
        <x:f>TEXT(T2845,"0.00")&amp;"元"</x:f>
        <x:v>996.04元</x:v>
      </x:c>
      <x:c r="V2845" s="12" t="n">
        <x:v>0</x:v>
      </x:c>
      <x:c r="W2845" s="12" t="n">
        <x:f>K2845-V2845</x:f>
        <x:v>1009.9763384434658</x:v>
      </x:c>
    </x:row>
    <x:row r="2846" ht="20" customHeight="1">
      <x:c r="A2846" s="13" t="n">
        <x:v>45708.73611111111</x:v>
      </x:c>
      <x:c r="B2846" s="13" t="n">
        <x:v>45708.743055555555</x:v>
      </x:c>
      <x:c r="C2846" s="14" t="n">
        <x:v>45708</x:v>
      </x:c>
      <x:c r="D2846" s="15" t="n">
        <x:v>106</x:v>
      </x:c>
      <x:c r="E2846" s="12" t="n">
        <x:v>1040.9637879055547</x:v>
      </x:c>
      <x:c r="F2846" s="12" t="n">
        <x:v>1040.9637879055547</x:v>
      </x:c>
      <x:c r="G2846" s="12" t="n">
        <x:v>0</x:v>
      </x:c>
      <x:c r="H2846" s="12" t="n">
        <x:f>F2846+G2846</x:f>
        <x:v>1040.9637879055547</x:v>
      </x:c>
      <x:c r="I2846" s="12" t="n">
        <x:f>H2846-E2846</x:f>
        <x:v>0</x:v>
      </x:c>
      <x:c r="J2846" s="12" t="n">
        <x:v>0</x:v>
      </x:c>
      <x:c r="K2846" s="12" t="n">
        <x:f>H2846+J2846</x:f>
        <x:v>1040.9637879055547</x:v>
      </x:c>
      <x:c r="L2846" s="16" t="n">
        <x:v>0.976</x:v>
      </x:c>
      <x:c r="M2846" s="17" t="n">
        <x:f>F2846*L2846</x:f>
        <x:v>1015.9806569958214</x:v>
      </x:c>
      <x:c r="N2846" s="16" t="n">
        <x:f>L2846*'月度汇总'!$F$8</x:f>
        <x:v>1.464</x:v>
      </x:c>
      <x:c r="O2846" s="17" t="n">
        <x:f>G2846*N2846</x:f>
        <x:v>0</x:v>
      </x:c>
      <x:c r="P2846" s="16" t="n">
        <x:f>L2846*'月度汇总'!$F$10</x:f>
        <x:v>4.88</x:v>
      </x:c>
      <x:c r="Q2846" s="17" t="n">
        <x:f>J2846*P2846</x:f>
        <x:v>0</x:v>
      </x:c>
      <x:c r="R2846" s="12" t="n">
        <x:v>0</x:v>
      </x:c>
      <x:c r="S2846" s="17" t="n">
        <x:v>0</x:v>
      </x:c>
      <x:c r="T2846" s="19" t="n">
        <x:f>M2846+O2846+Q2846+S2846</x:f>
        <x:v>1015.9806569958214</x:v>
      </x:c>
      <x:c r="U2846" s="18" t="str">
        <x:f>TEXT(T2846,"0.00")&amp;"元"</x:f>
        <x:v>1015.98元</x:v>
      </x:c>
      <x:c r="V2846" s="12" t="n">
        <x:v>0</x:v>
      </x:c>
      <x:c r="W2846" s="12" t="n">
        <x:f>K2846-V2846</x:f>
        <x:v>1040.9637879055547</x:v>
      </x:c>
    </x:row>
    <x:row r="2847" ht="20" customHeight="1">
      <x:c r="A2847" s="13" t="n">
        <x:v>45708.743055555555</x:v>
      </x:c>
      <x:c r="B2847" s="13" t="n">
        <x:v>45708.75</x:v>
      </x:c>
      <x:c r="C2847" s="14" t="n">
        <x:v>45708</x:v>
      </x:c>
      <x:c r="D2847" s="15" t="n">
        <x:v>107</x:v>
      </x:c>
      <x:c r="E2847" s="12" t="n">
        <x:v>915.3584526361433</x:v>
      </x:c>
      <x:c r="F2847" s="12" t="n">
        <x:v>915.3584526361433</x:v>
      </x:c>
      <x:c r="G2847" s="12" t="n">
        <x:v>0</x:v>
      </x:c>
      <x:c r="H2847" s="12" t="n">
        <x:f>F2847+G2847</x:f>
        <x:v>915.3584526361433</x:v>
      </x:c>
      <x:c r="I2847" s="12" t="n">
        <x:f>H2847-E2847</x:f>
        <x:v>0</x:v>
      </x:c>
      <x:c r="J2847" s="12" t="n">
        <x:v>0</x:v>
      </x:c>
      <x:c r="K2847" s="12" t="n">
        <x:f>H2847+J2847</x:f>
        <x:v>915.3584526361433</x:v>
      </x:c>
      <x:c r="L2847" s="16" t="n">
        <x:v>1.0742</x:v>
      </x:c>
      <x:c r="M2847" s="17" t="n">
        <x:f>F2847*L2847</x:f>
        <x:v>983.2780498217452</x:v>
      </x:c>
      <x:c r="N2847" s="16" t="n">
        <x:f>L2847*'月度汇总'!$F$8</x:f>
        <x:v>1.6113</x:v>
      </x:c>
      <x:c r="O2847" s="17" t="n">
        <x:f>G2847*N2847</x:f>
        <x:v>0</x:v>
      </x:c>
      <x:c r="P2847" s="16" t="n">
        <x:f>L2847*'月度汇总'!$F$10</x:f>
        <x:v>5.371</x:v>
      </x:c>
      <x:c r="Q2847" s="17" t="n">
        <x:f>J2847*P2847</x:f>
        <x:v>0</x:v>
      </x:c>
      <x:c r="R2847" s="12" t="n">
        <x:v>0</x:v>
      </x:c>
      <x:c r="S2847" s="17" t="n">
        <x:v>0</x:v>
      </x:c>
      <x:c r="T2847" s="19" t="n">
        <x:f>M2847+O2847+Q2847+S2847</x:f>
        <x:v>983.2780498217452</x:v>
      </x:c>
      <x:c r="U2847" s="18" t="str">
        <x:f>TEXT(T2847,"0.00")&amp;"元"</x:f>
        <x:v>983.28元</x:v>
      </x:c>
      <x:c r="V2847" s="12" t="n">
        <x:v>0</x:v>
      </x:c>
      <x:c r="W2847" s="12" t="n">
        <x:f>K2847-V2847</x:f>
        <x:v>915.3584526361433</x:v>
      </x:c>
    </x:row>
    <x:row r="2848" ht="20" customHeight="1">
      <x:c r="A2848" s="13" t="n">
        <x:v>45708.75</x:v>
      </x:c>
      <x:c r="B2848" s="13" t="n">
        <x:v>45708.756944444445</x:v>
      </x:c>
      <x:c r="C2848" s="14" t="n">
        <x:v>45708</x:v>
      </x:c>
      <x:c r="D2848" s="15" t="n">
        <x:v>108</x:v>
      </x:c>
      <x:c r="E2848" s="12" t="n">
        <x:v>709.3788550155143</x:v>
      </x:c>
      <x:c r="F2848" s="12" t="n">
        <x:v>706.1927298332249</x:v>
      </x:c>
      <x:c r="G2848" s="12" t="n">
        <x:v>10.084770166775002</x:v>
      </x:c>
      <x:c r="H2848" s="12" t="n">
        <x:f>F2848+G2848</x:f>
        <x:v>716.2774999999999</x:v>
      </x:c>
      <x:c r="I2848" s="12" t="n">
        <x:f>H2848-E2848</x:f>
        <x:v>6.8986449844856</x:v>
      </x:c>
      <x:c r="J2848" s="12" t="n">
        <x:v>0</x:v>
      </x:c>
      <x:c r="K2848" s="12" t="n">
        <x:f>H2848+J2848</x:f>
        <x:v>716.2774999999999</x:v>
      </x:c>
      <x:c r="L2848" s="16" t="n">
        <x:v>1.2313</x:v>
      </x:c>
      <x:c r="M2848" s="17" t="n">
        <x:f>F2848*L2848</x:f>
        <x:v>869.5351082436499</x:v>
      </x:c>
      <x:c r="N2848" s="16" t="n">
        <x:f>L2848*'月度汇总'!$F$8</x:f>
        <x:v>1.84695</x:v>
      </x:c>
      <x:c r="O2848" s="17" t="n">
        <x:f>G2848*N2848</x:f>
        <x:v>18.62606625952509</x:v>
      </x:c>
      <x:c r="P2848" s="16" t="n">
        <x:f>L2848*'月度汇总'!$F$10</x:f>
        <x:v>6.1565</x:v>
      </x:c>
      <x:c r="Q2848" s="17" t="n">
        <x:f>J2848*P2848</x:f>
        <x:v>0</x:v>
      </x:c>
      <x:c r="R2848" s="12" t="n">
        <x:v>0</x:v>
      </x:c>
      <x:c r="S2848" s="17" t="n">
        <x:v>0</x:v>
      </x:c>
      <x:c r="T2848" s="19" t="n">
        <x:f>M2848+O2848+Q2848+S2848</x:f>
        <x:v>888.1611745031751</x:v>
      </x:c>
      <x:c r="U2848" s="18" t="str">
        <x:f>TEXT(T2848,"0.00")&amp;"元"</x:f>
        <x:v>888.16元</x:v>
      </x:c>
      <x:c r="V2848" s="12" t="n">
        <x:v>0</x:v>
      </x:c>
      <x:c r="W2848" s="12" t="n">
        <x:f>K2848-V2848</x:f>
        <x:v>716.2774999999999</x:v>
      </x:c>
    </x:row>
    <x:row r="2849" ht="20" customHeight="1">
      <x:c r="A2849" s="13" t="n">
        <x:v>45708.756944444445</x:v>
      </x:c>
      <x:c r="B2849" s="13" t="n">
        <x:v>45708.76388888889</x:v>
      </x:c>
      <x:c r="C2849" s="14" t="n">
        <x:v>45708</x:v>
      </x:c>
      <x:c r="D2849" s="15" t="n">
        <x:v>109</x:v>
      </x:c>
      <x:c r="E2849" s="12" t="n">
        <x:v>689.9242416618159</x:v>
      </x:c>
      <x:c r="F2849" s="12" t="n">
        <x:v>686.8254020448682</x:v>
      </x:c>
      <x:c r="G2849" s="12" t="n">
        <x:v>9.808492614894817</x:v>
      </x:c>
      <x:c r="H2849" s="12" t="n">
        <x:f>F2849+G2849</x:f>
        <x:v>696.633894659763</x:v>
      </x:c>
      <x:c r="I2849" s="12" t="n">
        <x:f>H2849-E2849</x:f>
        <x:v>6.709652997947046</x:v>
      </x:c>
      <x:c r="J2849" s="12" t="n">
        <x:v>0</x:v>
      </x:c>
      <x:c r="K2849" s="12" t="n">
        <x:f>H2849+J2849</x:f>
        <x:v>696.633894659763</x:v>
      </x:c>
      <x:c r="L2849" s="16" t="n">
        <x:v>1.2561</x:v>
      </x:c>
      <x:c r="M2849" s="17" t="n">
        <x:f>F2849*L2849</x:f>
        <x:v>862.7213875085589</x:v>
      </x:c>
      <x:c r="N2849" s="16" t="n">
        <x:f>L2849*'月度汇总'!$F$8</x:f>
        <x:v>1.88415</x:v>
      </x:c>
      <x:c r="O2849" s="17" t="n">
        <x:f>G2849*N2849</x:f>
        <x:v>18.48067136035407</x:v>
      </x:c>
      <x:c r="P2849" s="16" t="n">
        <x:f>L2849*'月度汇总'!$F$10</x:f>
        <x:v>6.2805</x:v>
      </x:c>
      <x:c r="Q2849" s="17" t="n">
        <x:f>J2849*P2849</x:f>
        <x:v>0</x:v>
      </x:c>
      <x:c r="R2849" s="12" t="n">
        <x:v>0</x:v>
      </x:c>
      <x:c r="S2849" s="17" t="n">
        <x:v>0</x:v>
      </x:c>
      <x:c r="T2849" s="19" t="n">
        <x:f>M2849+O2849+Q2849+S2849</x:f>
        <x:v>881.202058868913</x:v>
      </x:c>
      <x:c r="U2849" s="18" t="str">
        <x:f>TEXT(T2849,"0.00")&amp;"元"</x:f>
        <x:v>881.20元</x:v>
      </x:c>
      <x:c r="V2849" s="12" t="n">
        <x:v>0</x:v>
      </x:c>
      <x:c r="W2849" s="12" t="n">
        <x:f>K2849-V2849</x:f>
        <x:v>696.633894659763</x:v>
      </x:c>
    </x:row>
    <x:row r="2850" ht="20" customHeight="1">
      <x:c r="A2850" s="13" t="n">
        <x:v>45708.76388888889</x:v>
      </x:c>
      <x:c r="B2850" s="13" t="n">
        <x:v>45708.77083333333</x:v>
      </x:c>
      <x:c r="C2850" s="14" t="n">
        <x:v>45708</x:v>
      </x:c>
      <x:c r="D2850" s="15" t="n">
        <x:v>110</x:v>
      </x:c>
      <x:c r="E2850" s="12" t="n">
        <x:v>721.9021434595646</x:v>
      </x:c>
      <x:c r="F2850" s="12" t="n">
        <x:v>718.8869825878569</x:v>
      </x:c>
      <x:c r="G2850" s="12" t="n">
        <x:v>9.539371346170697</x:v>
      </x:c>
      <x:c r="H2850" s="12" t="n">
        <x:f>F2850+G2850</x:f>
        <x:v>728.4263539340276</x:v>
      </x:c>
      <x:c r="I2850" s="12" t="n">
        <x:f>H2850-E2850</x:f>
        <x:v>6.524210474462961</x:v>
      </x:c>
      <x:c r="J2850" s="12" t="n">
        <x:v>0</x:v>
      </x:c>
      <x:c r="K2850" s="12" t="n">
        <x:f>H2850+J2850</x:f>
        <x:v>728.4263539340276</x:v>
      </x:c>
      <x:c r="L2850" s="16" t="n">
        <x:v>1.2447</x:v>
      </x:c>
      <x:c r="M2850" s="17" t="n">
        <x:f>F2850*L2850</x:f>
        <x:v>894.7986272271054</x:v>
      </x:c>
      <x:c r="N2850" s="16" t="n">
        <x:f>L2850*'月度汇总'!$F$8</x:f>
        <x:v>1.8670499999999999</x:v>
      </x:c>
      <x:c r="O2850" s="17" t="n">
        <x:f>G2850*N2850</x:f>
        <x:v>17.810483271867998</x:v>
      </x:c>
      <x:c r="P2850" s="16" t="n">
        <x:f>L2850*'月度汇总'!$F$10</x:f>
        <x:v>6.2235</x:v>
      </x:c>
      <x:c r="Q2850" s="17" t="n">
        <x:f>J2850*P2850</x:f>
        <x:v>0</x:v>
      </x:c>
      <x:c r="R2850" s="12" t="n">
        <x:v>0</x:v>
      </x:c>
      <x:c r="S2850" s="17" t="n">
        <x:v>0</x:v>
      </x:c>
      <x:c r="T2850" s="19" t="n">
        <x:f>M2850+O2850+Q2850+S2850</x:f>
        <x:v>912.6091104989733</x:v>
      </x:c>
      <x:c r="U2850" s="18" t="str">
        <x:f>TEXT(T2850,"0.00")&amp;"元"</x:f>
        <x:v>912.61元</x:v>
      </x:c>
      <x:c r="V2850" s="12" t="n">
        <x:v>0</x:v>
      </x:c>
      <x:c r="W2850" s="12" t="n">
        <x:f>K2850-V2850</x:f>
        <x:v>728.4263539340276</x:v>
      </x:c>
    </x:row>
    <x:row r="2851" ht="20" customHeight="1">
      <x:c r="A2851" s="13" t="n">
        <x:v>45708.77083333333</x:v>
      </x:c>
      <x:c r="B2851" s="13" t="n">
        <x:v>45708.77777777778</x:v>
      </x:c>
      <x:c r="C2851" s="14" t="n">
        <x:v>45708</x:v>
      </x:c>
      <x:c r="D2851" s="15" t="n">
        <x:v>111</x:v>
      </x:c>
      <x:c r="E2851" s="12" t="n">
        <x:v>716.3261402482143</x:v>
      </x:c>
      <x:c r="F2851" s="12" t="n">
        <x:v>713.3947635699392</x:v>
      </x:c>
      <x:c r="G2851" s="12" t="n">
        <x:v>9.27843646476174</x:v>
      </x:c>
      <x:c r="H2851" s="12" t="n">
        <x:f>F2851+G2851</x:f>
        <x:v>722.6732000347009</x:v>
      </x:c>
      <x:c r="I2851" s="12" t="n">
        <x:f>H2851-E2851</x:f>
        <x:v>6.347059786486625</x:v>
      </x:c>
      <x:c r="J2851" s="12" t="n">
        <x:v>0</x:v>
      </x:c>
      <x:c r="K2851" s="12" t="n">
        <x:f>H2851+J2851</x:f>
        <x:v>722.6732000347009</x:v>
      </x:c>
      <x:c r="L2851" s="16" t="n">
        <x:v>1.2545</x:v>
      </x:c>
      <x:c r="M2851" s="17" t="n">
        <x:f>F2851*L2851</x:f>
        <x:v>894.9537308984886</x:v>
      </x:c>
      <x:c r="N2851" s="16" t="n">
        <x:f>L2851*'月度汇总'!$F$8</x:f>
        <x:v>1.8817499999999998</x:v>
      </x:c>
      <x:c r="O2851" s="17" t="n">
        <x:f>G2851*N2851</x:f>
        <x:v>17.459697817565402</x:v>
      </x:c>
      <x:c r="P2851" s="16" t="n">
        <x:f>L2851*'月度汇总'!$F$10</x:f>
        <x:v>6.2725</x:v>
      </x:c>
      <x:c r="Q2851" s="17" t="n">
        <x:f>J2851*P2851</x:f>
        <x:v>0</x:v>
      </x:c>
      <x:c r="R2851" s="12" t="n">
        <x:v>0</x:v>
      </x:c>
      <x:c r="S2851" s="17" t="n">
        <x:v>0</x:v>
      </x:c>
      <x:c r="T2851" s="19" t="n">
        <x:f>M2851+O2851+Q2851+S2851</x:f>
        <x:v>912.413428716054</x:v>
      </x:c>
      <x:c r="U2851" s="18" t="str">
        <x:f>TEXT(T2851,"0.00")&amp;"元"</x:f>
        <x:v>912.41元</x:v>
      </x:c>
      <x:c r="V2851" s="12" t="n">
        <x:v>0</x:v>
      </x:c>
      <x:c r="W2851" s="12" t="n">
        <x:f>K2851-V2851</x:f>
        <x:v>722.6732000347009</x:v>
      </x:c>
    </x:row>
    <x:row r="2852" ht="20" customHeight="1">
      <x:c r="A2852" s="13" t="n">
        <x:v>45708.77777777778</x:v>
      </x:c>
      <x:c r="B2852" s="13" t="n">
        <x:v>45708.78472222222</x:v>
      </x:c>
      <x:c r="C2852" s="14" t="n">
        <x:v>45708</x:v>
      </x:c>
      <x:c r="D2852" s="15" t="n">
        <x:v>112</x:v>
      </x:c>
      <x:c r="E2852" s="12" t="n">
        <x:v>718.5423098080591</x:v>
      </x:c>
      <x:c r="F2852" s="12" t="n">
        <x:v>715.6912397266543</x:v>
      </x:c>
      <x:c r="G2852" s="12" t="n">
        <x:v>9.024248846266914</x:v>
      </x:c>
      <x:c r="H2852" s="12" t="n">
        <x:f>F2852+G2852</x:f>
        <x:v>724.7154885729212</x:v>
      </x:c>
      <x:c r="I2852" s="12" t="n">
        <x:f>H2852-E2852</x:f>
        <x:v>6.173178764862087</x:v>
      </x:c>
      <x:c r="J2852" s="12" t="n">
        <x:v>0</x:v>
      </x:c>
      <x:c r="K2852" s="12" t="n">
        <x:f>H2852+J2852</x:f>
        <x:v>724.7154885729212</x:v>
      </x:c>
      <x:c r="L2852" s="16" t="n">
        <x:v>1.2522</x:v>
      </x:c>
      <x:c r="M2852" s="17" t="n">
        <x:f>F2852*L2852</x:f>
        <x:v>896.1885703857165</x:v>
      </x:c>
      <x:c r="N2852" s="16" t="n">
        <x:f>L2852*'月度汇总'!$F$8</x:f>
        <x:v>1.8782999999999999</x:v>
      </x:c>
      <x:c r="O2852" s="17" t="n">
        <x:f>G2852*N2852</x:f>
        <x:v>16.950246607943143</x:v>
      </x:c>
      <x:c r="P2852" s="16" t="n">
        <x:f>L2852*'月度汇总'!$F$10</x:f>
        <x:v>6.261</x:v>
      </x:c>
      <x:c r="Q2852" s="17" t="n">
        <x:f>J2852*P2852</x:f>
        <x:v>0</x:v>
      </x:c>
      <x:c r="R2852" s="12" t="n">
        <x:v>0</x:v>
      </x:c>
      <x:c r="S2852" s="17" t="n">
        <x:v>0</x:v>
      </x:c>
      <x:c r="T2852" s="19" t="n">
        <x:f>M2852+O2852+Q2852+S2852</x:f>
        <x:v>913.1388169936597</x:v>
      </x:c>
      <x:c r="U2852" s="18" t="str">
        <x:f>TEXT(T2852,"0.00")&amp;"元"</x:f>
        <x:v>913.14元</x:v>
      </x:c>
      <x:c r="V2852" s="12" t="n">
        <x:v>0</x:v>
      </x:c>
      <x:c r="W2852" s="12" t="n">
        <x:f>K2852-V2852</x:f>
        <x:v>724.7154885729212</x:v>
      </x:c>
    </x:row>
    <x:row r="2853" ht="20" customHeight="1">
      <x:c r="A2853" s="13" t="n">
        <x:v>45708.78472222222</x:v>
      </x:c>
      <x:c r="B2853" s="13" t="n">
        <x:v>45708.79166666667</x:v>
      </x:c>
      <x:c r="C2853" s="14" t="n">
        <x:v>45708</x:v>
      </x:c>
      <x:c r="D2853" s="15" t="n">
        <x:v>113</x:v>
      </x:c>
      <x:c r="E2853" s="12" t="n">
        <x:v>54.0784933727266</x:v>
      </x:c>
      <x:c r="F2853" s="12" t="n">
        <x:v>54.0784933727266</x:v>
      </x:c>
      <x:c r="G2853" s="12" t="n">
        <x:v>23.5117538356875</x:v>
      </x:c>
      <x:c r="H2853" s="12" t="n">
        <x:f>F2853+G2853</x:f>
        <x:v>77.5902472084141</x:v>
      </x:c>
      <x:c r="I2853" s="12" t="n">
        <x:f>H2853-E2853</x:f>
        <x:v>23.5117538356875</x:v>
      </x:c>
      <x:c r="J2853" s="12" t="n">
        <x:v>0</x:v>
      </x:c>
      <x:c r="K2853" s="12" t="n">
        <x:f>H2853+J2853</x:f>
        <x:v>77.5902472084141</x:v>
      </x:c>
      <x:c r="L2853" s="16" t="n">
        <x:v>1.2881</x:v>
      </x:c>
      <x:c r="M2853" s="17" t="n">
        <x:f>F2853*L2853</x:f>
        <x:v>69.65850731340913</x:v>
      </x:c>
      <x:c r="N2853" s="16" t="n">
        <x:f>L2853*'月度汇总'!$F$8</x:f>
        <x:v>1.93215</x:v>
      </x:c>
      <x:c r="O2853" s="17" t="n">
        <x:f>G2853*N2853</x:f>
        <x:v>45.428235173623605</x:v>
      </x:c>
      <x:c r="P2853" s="16" t="n">
        <x:f>L2853*'月度汇总'!$F$10</x:f>
        <x:v>6.4405</x:v>
      </x:c>
      <x:c r="Q2853" s="17" t="n">
        <x:f>J2853*P2853</x:f>
        <x:v>0</x:v>
      </x:c>
      <x:c r="R2853" s="12" t="n">
        <x:v>0</x:v>
      </x:c>
      <x:c r="S2853" s="17" t="n">
        <x:v>0</x:v>
      </x:c>
      <x:c r="T2853" s="19" t="n">
        <x:f>M2853+O2853+Q2853+S2853</x:f>
        <x:v>115.08674248703274</x:v>
      </x:c>
      <x:c r="U2853" s="18" t="str">
        <x:f>TEXT(T2853,"0.00")&amp;"元"</x:f>
        <x:v>115.09元</x:v>
      </x:c>
      <x:c r="V2853" s="12" t="n">
        <x:v>0</x:v>
      </x:c>
      <x:c r="W2853" s="12" t="n">
        <x:f>K2853-V2853</x:f>
        <x:v>77.5902472084141</x:v>
      </x:c>
    </x:row>
    <x:row r="2854" ht="20" customHeight="1">
      <x:c r="A2854" s="13" t="n">
        <x:v>45708.79166666667</x:v>
      </x:c>
      <x:c r="B2854" s="13" t="n">
        <x:v>45708.79861111111</x:v>
      </x:c>
      <x:c r="C2854" s="14" t="n">
        <x:v>45708</x:v>
      </x:c>
      <x:c r="D2854" s="15" t="n">
        <x:v>114</x:v>
      </x:c>
      <x:c r="E2854" s="12" t="n">
        <x:v>0</x:v>
      </x:c>
      <x:c r="F2854" s="12" t="n">
        <x:v>0</x:v>
      </x:c>
      <x:c r="G2854" s="12" t="n">
        <x:v>20.993936441907294</x:v>
      </x:c>
      <x:c r="H2854" s="12" t="n">
        <x:f>F2854+G2854</x:f>
        <x:v>20.993936441907294</x:v>
      </x:c>
      <x:c r="I2854" s="12" t="n">
        <x:f>H2854-E2854</x:f>
        <x:v>20.993936441907294</x:v>
      </x:c>
      <x:c r="J2854" s="12" t="n">
        <x:v>0</x:v>
      </x:c>
      <x:c r="K2854" s="12" t="n">
        <x:f>H2854+J2854</x:f>
        <x:v>20.993936441907294</x:v>
      </x:c>
      <x:c r="L2854" s="16" t="n">
        <x:v>1.3466</x:v>
      </x:c>
      <x:c r="M2854" s="17" t="n">
        <x:f>F2854*L2854</x:f>
        <x:v>0</x:v>
      </x:c>
      <x:c r="N2854" s="16" t="n">
        <x:f>L2854*'月度汇总'!$F$8</x:f>
        <x:v>2.0199</x:v>
      </x:c>
      <x:c r="O2854" s="17" t="n">
        <x:f>G2854*N2854</x:f>
        <x:v>42.40565221900854</x:v>
      </x:c>
      <x:c r="P2854" s="16" t="n">
        <x:f>L2854*'月度汇总'!$F$10</x:f>
        <x:v>6.7330000000000005</x:v>
      </x:c>
      <x:c r="Q2854" s="17" t="n">
        <x:f>J2854*P2854</x:f>
        <x:v>0</x:v>
      </x:c>
      <x:c r="R2854" s="12" t="n">
        <x:v>0</x:v>
      </x:c>
      <x:c r="S2854" s="17" t="n">
        <x:v>0</x:v>
      </x:c>
      <x:c r="T2854" s="19" t="n">
        <x:f>M2854+O2854+Q2854+S2854</x:f>
        <x:v>42.40565221900854</x:v>
      </x:c>
      <x:c r="U2854" s="18" t="str">
        <x:f>TEXT(T2854,"0.00")&amp;"元"</x:f>
        <x:v>42.41元</x:v>
      </x:c>
      <x:c r="V2854" s="12" t="n">
        <x:v>0</x:v>
      </x:c>
      <x:c r="W2854" s="12" t="n">
        <x:f>K2854-V2854</x:f>
        <x:v>20.993936441907294</x:v>
      </x:c>
    </x:row>
    <x:row r="2855" ht="20" customHeight="1">
      <x:c r="A2855" s="13" t="n">
        <x:v>45708.79861111111</x:v>
      </x:c>
      <x:c r="B2855" s="13" t="n">
        <x:v>45708.805555555555</x:v>
      </x:c>
      <x:c r="C2855" s="14" t="n">
        <x:v>45708</x:v>
      </x:c>
      <x:c r="D2855" s="15" t="n">
        <x:v>115</x:v>
      </x:c>
      <x:c r="E2855" s="12" t="n">
        <x:v>14.348649468940607</x:v>
      </x:c>
      <x:c r="F2855" s="12" t="n">
        <x:v>14.348649468940607</x:v>
      </x:c>
      <x:c r="G2855" s="12" t="n">
        <x:v>6.203049190130741</x:v>
      </x:c>
      <x:c r="H2855" s="12" t="n">
        <x:f>F2855+G2855</x:f>
        <x:v>20.55169865907135</x:v>
      </x:c>
      <x:c r="I2855" s="12" t="n">
        <x:f>H2855-E2855</x:f>
        <x:v>6.203049190130741</x:v>
      </x:c>
      <x:c r="J2855" s="12" t="n">
        <x:v>0</x:v>
      </x:c>
      <x:c r="K2855" s="12" t="n">
        <x:f>H2855+J2855</x:f>
        <x:v>20.55169865907135</x:v>
      </x:c>
      <x:c r="L2855" s="16" t="n">
        <x:v>1.3523</x:v>
      </x:c>
      <x:c r="M2855" s="17" t="n">
        <x:f>F2855*L2855</x:f>
        <x:v>19.403678676848383</x:v>
      </x:c>
      <x:c r="N2855" s="16" t="n">
        <x:f>L2855*'月度汇总'!$F$8</x:f>
        <x:v>2.0284500000000003</x:v>
      </x:c>
      <x:c r="O2855" s="17" t="n">
        <x:f>G2855*N2855</x:f>
        <x:v>12.582575129720704</x:v>
      </x:c>
      <x:c r="P2855" s="16" t="n">
        <x:f>L2855*'月度汇总'!$F$10</x:f>
        <x:v>6.7615</x:v>
      </x:c>
      <x:c r="Q2855" s="17" t="n">
        <x:f>J2855*P2855</x:f>
        <x:v>0</x:v>
      </x:c>
      <x:c r="R2855" s="12" t="n">
        <x:v>0</x:v>
      </x:c>
      <x:c r="S2855" s="17" t="n">
        <x:v>0</x:v>
      </x:c>
      <x:c r="T2855" s="19" t="n">
        <x:f>M2855+O2855+Q2855+S2855</x:f>
        <x:v>31.98625380656909</x:v>
      </x:c>
      <x:c r="U2855" s="18" t="str">
        <x:f>TEXT(T2855,"0.00")&amp;"元"</x:f>
        <x:v>31.99元</x:v>
      </x:c>
      <x:c r="V2855" s="12" t="n">
        <x:v>0</x:v>
      </x:c>
      <x:c r="W2855" s="12" t="n">
        <x:f>K2855-V2855</x:f>
        <x:v>20.55169865907135</x:v>
      </x:c>
    </x:row>
    <x:row r="2856" ht="20" customHeight="1">
      <x:c r="A2856" s="13" t="n">
        <x:v>45708.805555555555</x:v>
      </x:c>
      <x:c r="B2856" s="13" t="n">
        <x:v>45708.8125</x:v>
      </x:c>
      <x:c r="C2856" s="14" t="n">
        <x:v>45708</x:v>
      </x:c>
      <x:c r="D2856" s="15" t="n">
        <x:v>116</x:v>
      </x:c>
      <x:c r="E2856" s="12" t="n">
        <x:v>36.631572994649105</x:v>
      </x:c>
      <x:c r="F2856" s="12" t="n">
        <x:v>36.631572994649105</x:v>
      </x:c>
      <x:c r="G2856" s="12" t="n">
        <x:v>3.122259475567148</x:v>
      </x:c>
      <x:c r="H2856" s="12" t="n">
        <x:f>F2856+G2856</x:f>
        <x:v>39.75383247021625</x:v>
      </x:c>
      <x:c r="I2856" s="12" t="n">
        <x:f>H2856-E2856</x:f>
        <x:v>3.122259475567148</x:v>
      </x:c>
      <x:c r="J2856" s="12" t="n">
        <x:v>0</x:v>
      </x:c>
      <x:c r="K2856" s="12" t="n">
        <x:f>H2856+J2856</x:f>
        <x:v>39.75383247021625</x:v>
      </x:c>
      <x:c r="L2856" s="16" t="n">
        <x:v>1.3445</x:v>
      </x:c>
      <x:c r="M2856" s="17" t="n">
        <x:f>F2856*L2856</x:f>
        <x:v>49.25114989130572</x:v>
      </x:c>
      <x:c r="N2856" s="16" t="n">
        <x:f>L2856*'月度汇总'!$F$8</x:f>
        <x:v>2.01675</x:v>
      </x:c>
      <x:c r="O2856" s="17" t="n">
        <x:f>G2856*N2856</x:f>
        <x:v>6.296816797350046</x:v>
      </x:c>
      <x:c r="P2856" s="16" t="n">
        <x:f>L2856*'月度汇总'!$F$10</x:f>
        <x:v>6.7225</x:v>
      </x:c>
      <x:c r="Q2856" s="17" t="n">
        <x:f>J2856*P2856</x:f>
        <x:v>0</x:v>
      </x:c>
      <x:c r="R2856" s="12" t="n">
        <x:v>0</x:v>
      </x:c>
      <x:c r="S2856" s="17" t="n">
        <x:v>0</x:v>
      </x:c>
      <x:c r="T2856" s="19" t="n">
        <x:f>M2856+O2856+Q2856+S2856</x:f>
        <x:v>55.54796668865577</x:v>
      </x:c>
      <x:c r="U2856" s="18" t="str">
        <x:f>TEXT(T2856,"0.00")&amp;"元"</x:f>
        <x:v>55.55元</x:v>
      </x:c>
      <x:c r="V2856" s="12" t="n">
        <x:v>0</x:v>
      </x:c>
      <x:c r="W2856" s="12" t="n">
        <x:f>K2856-V2856</x:f>
        <x:v>39.75383247021625</x:v>
      </x:c>
    </x:row>
    <x:row r="2857" ht="20" customHeight="1">
      <x:c r="A2857" s="13" t="n">
        <x:v>45708.8125</x:v>
      </x:c>
      <x:c r="B2857" s="13" t="n">
        <x:v>45708.819444444445</x:v>
      </x:c>
      <x:c r="C2857" s="14" t="n">
        <x:v>45708</x:v>
      </x:c>
      <x:c r="D2857" s="15" t="n">
        <x:v>117</x:v>
      </x:c>
      <x:c r="E2857" s="12" t="n">
        <x:v>23.087801769941393</x:v>
      </x:c>
      <x:c r="F2857" s="12" t="n">
        <x:v>23.087801769941393</x:v>
      </x:c>
      <x:c r="G2857" s="12" t="n">
        <x:v>14.059957628660868</x:v>
      </x:c>
      <x:c r="H2857" s="12" t="n">
        <x:f>F2857+G2857</x:f>
        <x:v>37.14775939860226</x:v>
      </x:c>
      <x:c r="I2857" s="12" t="n">
        <x:f>H2857-E2857</x:f>
        <x:v>14.059957628660868</x:v>
      </x:c>
      <x:c r="J2857" s="12" t="n">
        <x:v>0</x:v>
      </x:c>
      <x:c r="K2857" s="12" t="n">
        <x:f>H2857+J2857</x:f>
        <x:v>37.14775939860226</x:v>
      </x:c>
      <x:c r="L2857" s="16" t="n">
        <x:v>1.3483</x:v>
      </x:c>
      <x:c r="M2857" s="17" t="n">
        <x:f>F2857*L2857</x:f>
        <x:v>31.12928312641198</x:v>
      </x:c>
      <x:c r="N2857" s="16" t="n">
        <x:f>L2857*'月度汇总'!$F$8</x:f>
        <x:v>2.02245</x:v>
      </x:c>
      <x:c r="O2857" s="17" t="n">
        <x:f>G2857*N2857</x:f>
        <x:v>28.435561306085173</x:v>
      </x:c>
      <x:c r="P2857" s="16" t="n">
        <x:f>L2857*'月度汇总'!$F$10</x:f>
        <x:v>6.7415</x:v>
      </x:c>
      <x:c r="Q2857" s="17" t="n">
        <x:f>J2857*P2857</x:f>
        <x:v>0</x:v>
      </x:c>
      <x:c r="R2857" s="12" t="n">
        <x:v>0</x:v>
      </x:c>
      <x:c r="S2857" s="17" t="n">
        <x:v>0</x:v>
      </x:c>
      <x:c r="T2857" s="19" t="n">
        <x:f>M2857+O2857+Q2857+S2857</x:f>
        <x:v>59.56484443249715</x:v>
      </x:c>
      <x:c r="U2857" s="18" t="str">
        <x:f>TEXT(T2857,"0.00")&amp;"元"</x:f>
        <x:v>59.56元</x:v>
      </x:c>
      <x:c r="V2857" s="12" t="n">
        <x:v>0</x:v>
      </x:c>
      <x:c r="W2857" s="12" t="n">
        <x:f>K2857-V2857</x:f>
        <x:v>37.14775939860226</x:v>
      </x:c>
    </x:row>
    <x:row r="2858" ht="20" customHeight="1">
      <x:c r="A2858" s="13" t="n">
        <x:v>45708.819444444445</x:v>
      </x:c>
      <x:c r="B2858" s="13" t="n">
        <x:v>45708.82638888889</x:v>
      </x:c>
      <x:c r="C2858" s="14" t="n">
        <x:v>45708</x:v>
      </x:c>
      <x:c r="D2858" s="15" t="n">
        <x:v>118</x:v>
      </x:c>
      <x:c r="E2858" s="12" t="n">
        <x:v>37.86348135283686</x:v>
      </x:c>
      <x:c r="F2858" s="12" t="n">
        <x:v>37.86348135283686</x:v>
      </x:c>
      <x:c r="G2858" s="12" t="n">
        <x:v>5.30283057576662</x:v>
      </x:c>
      <x:c r="H2858" s="12" t="n">
        <x:f>F2858+G2858</x:f>
        <x:v>43.16631192860348</x:v>
      </x:c>
      <x:c r="I2858" s="12" t="n">
        <x:f>H2858-E2858</x:f>
        <x:v>5.30283057576662</x:v>
      </x:c>
      <x:c r="J2858" s="12" t="n">
        <x:v>0</x:v>
      </x:c>
      <x:c r="K2858" s="12" t="n">
        <x:f>H2858+J2858</x:f>
        <x:v>43.16631192860348</x:v>
      </x:c>
      <x:c r="L2858" s="16" t="n">
        <x:v>1.349</x:v>
      </x:c>
      <x:c r="M2858" s="17" t="n">
        <x:f>F2858*L2858</x:f>
        <x:v>51.077836344976916</x:v>
      </x:c>
      <x:c r="N2858" s="16" t="n">
        <x:f>L2858*'月度汇总'!$F$8</x:f>
        <x:v>2.0235</x:v>
      </x:c>
      <x:c r="O2858" s="17" t="n">
        <x:f>G2858*N2858</x:f>
        <x:v>10.730277670063755</x:v>
      </x:c>
      <x:c r="P2858" s="16" t="n">
        <x:f>L2858*'月度汇总'!$F$10</x:f>
        <x:v>6.745</x:v>
      </x:c>
      <x:c r="Q2858" s="17" t="n">
        <x:f>J2858*P2858</x:f>
        <x:v>0</x:v>
      </x:c>
      <x:c r="R2858" s="12" t="n">
        <x:v>0</x:v>
      </x:c>
      <x:c r="S2858" s="17" t="n">
        <x:v>0</x:v>
      </x:c>
      <x:c r="T2858" s="19" t="n">
        <x:f>M2858+O2858+Q2858+S2858</x:f>
        <x:v>61.80811401504067</x:v>
      </x:c>
      <x:c r="U2858" s="18" t="str">
        <x:f>TEXT(T2858,"0.00")&amp;"元"</x:f>
        <x:v>61.81元</x:v>
      </x:c>
      <x:c r="V2858" s="12" t="n">
        <x:v>0</x:v>
      </x:c>
      <x:c r="W2858" s="12" t="n">
        <x:f>K2858-V2858</x:f>
        <x:v>43.16631192860348</x:v>
      </x:c>
    </x:row>
    <x:row r="2859" ht="20" customHeight="1">
      <x:c r="A2859" s="13" t="n">
        <x:v>45708.82638888889</x:v>
      </x:c>
      <x:c r="B2859" s="13" t="n">
        <x:v>45708.83333333333</x:v>
      </x:c>
      <x:c r="C2859" s="14" t="n">
        <x:v>45708</x:v>
      </x:c>
      <x:c r="D2859" s="15" t="n">
        <x:v>119</x:v>
      </x:c>
      <x:c r="E2859" s="12" t="n">
        <x:v>20.279837711965115</x:v>
      </x:c>
      <x:c r="F2859" s="12" t="n">
        <x:v>20.279837711965115</x:v>
      </x:c>
      <x:c r="G2859" s="12" t="n">
        <x:v>12.887674096171054</x:v>
      </x:c>
      <x:c r="H2859" s="12" t="n">
        <x:f>F2859+G2859</x:f>
        <x:v>33.16751180813617</x:v>
      </x:c>
      <x:c r="I2859" s="12" t="n">
        <x:f>H2859-E2859</x:f>
        <x:v>12.887674096171054</x:v>
      </x:c>
      <x:c r="J2859" s="12" t="n">
        <x:v>0</x:v>
      </x:c>
      <x:c r="K2859" s="12" t="n">
        <x:f>H2859+J2859</x:f>
        <x:v>33.16751180813617</x:v>
      </x:c>
      <x:c r="L2859" s="16" t="n">
        <x:v>1.3473</x:v>
      </x:c>
      <x:c r="M2859" s="17" t="n">
        <x:f>F2859*L2859</x:f>
        <x:v>27.3230253493306</x:v>
      </x:c>
      <x:c r="N2859" s="16" t="n">
        <x:f>L2859*'月度汇总'!$F$8</x:f>
        <x:v>2.02095</x:v>
      </x:c>
      <x:c r="O2859" s="17" t="n">
        <x:f>G2859*N2859</x:f>
        <x:v>26.04534496465689</x:v>
      </x:c>
      <x:c r="P2859" s="16" t="n">
        <x:f>L2859*'月度汇总'!$F$10</x:f>
        <x:v>6.7364999999999995</x:v>
      </x:c>
      <x:c r="Q2859" s="17" t="n">
        <x:f>J2859*P2859</x:f>
        <x:v>0</x:v>
      </x:c>
      <x:c r="R2859" s="12" t="n">
        <x:v>0</x:v>
      </x:c>
      <x:c r="S2859" s="17" t="n">
        <x:v>0</x:v>
      </x:c>
      <x:c r="T2859" s="19" t="n">
        <x:f>M2859+O2859+Q2859+S2859</x:f>
        <x:v>53.36837031398749</x:v>
      </x:c>
      <x:c r="U2859" s="18" t="str">
        <x:f>TEXT(T2859,"0.00")&amp;"元"</x:f>
        <x:v>53.37元</x:v>
      </x:c>
      <x:c r="V2859" s="12" t="n">
        <x:v>0</x:v>
      </x:c>
      <x:c r="W2859" s="12" t="n">
        <x:f>K2859-V2859</x:f>
        <x:v>33.16751180813617</x:v>
      </x:c>
    </x:row>
    <x:row r="2860" ht="20" customHeight="1">
      <x:c r="A2860" s="13" t="n">
        <x:v>45708.83333333333</x:v>
      </x:c>
      <x:c r="B2860" s="13" t="n">
        <x:v>45708.84027777778</x:v>
      </x:c>
      <x:c r="C2860" s="14" t="n">
        <x:v>45708</x:v>
      </x:c>
      <x:c r="D2860" s="15" t="n">
        <x:v>120</x:v>
      </x:c>
      <x:c r="E2860" s="12" t="n">
        <x:v>0</x:v>
      </x:c>
      <x:c r="F2860" s="12" t="n">
        <x:v>0</x:v>
      </x:c>
      <x:c r="G2860" s="12" t="n">
        <x:v>0</x:v>
      </x:c>
      <x:c r="H2860" s="12" t="n">
        <x:f>F2860+G2860</x:f>
        <x:v>0</x:v>
      </x:c>
      <x:c r="I2860" s="12" t="n">
        <x:f>H2860-E2860</x:f>
        <x:v>0</x:v>
      </x:c>
      <x:c r="J2860" s="12" t="n">
        <x:v>0</x:v>
      </x:c>
      <x:c r="K2860" s="12" t="n">
        <x:f>H2860+J2860</x:f>
        <x:v>0</x:v>
      </x:c>
      <x:c r="L2860" s="16" t="n">
        <x:v>1.3482</x:v>
      </x:c>
      <x:c r="M2860" s="17" t="n">
        <x:f>F2860*L2860</x:f>
        <x:v>0</x:v>
      </x:c>
      <x:c r="N2860" s="16" t="n">
        <x:f>L2860*'月度汇总'!$F$8</x:f>
        <x:v>2.0223</x:v>
      </x:c>
      <x:c r="O2860" s="17" t="n">
        <x:f>G2860*N2860</x:f>
        <x:v>0</x:v>
      </x:c>
      <x:c r="P2860" s="16" t="n">
        <x:f>L2860*'月度汇总'!$F$10</x:f>
        <x:v>6.7410000000000005</x:v>
      </x:c>
      <x:c r="Q2860" s="17" t="n">
        <x:f>J2860*P2860</x:f>
        <x:v>0</x:v>
      </x:c>
      <x:c r="R2860" s="12" t="n">
        <x:v>0</x:v>
      </x:c>
      <x:c r="S2860" s="17" t="n">
        <x:v>0</x:v>
      </x:c>
      <x:c r="T2860" s="19" t="n">
        <x:f>M2860+O2860+Q2860+S2860</x:f>
        <x:v>0</x:v>
      </x:c>
      <x:c r="U2860" s="18" t="str">
        <x:f>TEXT(T2860,"0.00")&amp;"元"</x:f>
        <x:v>0.00元</x:v>
      </x:c>
      <x:c r="V2860" s="12" t="n">
        <x:v>0</x:v>
      </x:c>
      <x:c r="W2860" s="12" t="n">
        <x:f>K2860-V2860</x:f>
        <x:v>0</x:v>
      </x:c>
    </x:row>
    <x:row r="2861" ht="20" customHeight="1">
      <x:c r="A2861" s="13" t="n">
        <x:v>45708.84027777778</x:v>
      </x:c>
      <x:c r="B2861" s="13" t="n">
        <x:v>45708.84722222222</x:v>
      </x:c>
      <x:c r="C2861" s="14" t="n">
        <x:v>45708</x:v>
      </x:c>
      <x:c r="D2861" s="15" t="n">
        <x:v>121</x:v>
      </x:c>
      <x:c r="E2861" s="12" t="n">
        <x:v>0</x:v>
      </x:c>
      <x:c r="F2861" s="12" t="n">
        <x:v>0</x:v>
      </x:c>
      <x:c r="G2861" s="12" t="n">
        <x:v>0</x:v>
      </x:c>
      <x:c r="H2861" s="12" t="n">
        <x:f>F2861+G2861</x:f>
        <x:v>0</x:v>
      </x:c>
      <x:c r="I2861" s="12" t="n">
        <x:f>H2861-E2861</x:f>
        <x:v>0</x:v>
      </x:c>
      <x:c r="J2861" s="12" t="n">
        <x:v>0</x:v>
      </x:c>
      <x:c r="K2861" s="12" t="n">
        <x:f>H2861+J2861</x:f>
        <x:v>0</x:v>
      </x:c>
      <x:c r="L2861" s="16" t="n">
        <x:v>1.3513</x:v>
      </x:c>
      <x:c r="M2861" s="17" t="n">
        <x:f>F2861*L2861</x:f>
        <x:v>0</x:v>
      </x:c>
      <x:c r="N2861" s="16" t="n">
        <x:f>L2861*'月度汇总'!$F$8</x:f>
        <x:v>2.02695</x:v>
      </x:c>
      <x:c r="O2861" s="17" t="n">
        <x:f>G2861*N2861</x:f>
        <x:v>0</x:v>
      </x:c>
      <x:c r="P2861" s="16" t="n">
        <x:f>L2861*'月度汇总'!$F$10</x:f>
        <x:v>6.7565</x:v>
      </x:c>
      <x:c r="Q2861" s="17" t="n">
        <x:f>J2861*P2861</x:f>
        <x:v>0</x:v>
      </x:c>
      <x:c r="R2861" s="12" t="n">
        <x:v>0</x:v>
      </x:c>
      <x:c r="S2861" s="17" t="n">
        <x:v>0</x:v>
      </x:c>
      <x:c r="T2861" s="19" t="n">
        <x:f>M2861+O2861+Q2861+S2861</x:f>
        <x:v>0</x:v>
      </x:c>
      <x:c r="U2861" s="18" t="str">
        <x:f>TEXT(T2861,"0.00")&amp;"元"</x:f>
        <x:v>0.00元</x:v>
      </x:c>
      <x:c r="V2861" s="12" t="n">
        <x:v>0</x:v>
      </x:c>
      <x:c r="W2861" s="12" t="n">
        <x:f>K2861-V2861</x:f>
        <x:v>0</x:v>
      </x:c>
    </x:row>
    <x:row r="2862" ht="20" customHeight="1">
      <x:c r="A2862" s="13" t="n">
        <x:v>45708.84722222222</x:v>
      </x:c>
      <x:c r="B2862" s="13" t="n">
        <x:v>45708.85416666667</x:v>
      </x:c>
      <x:c r="C2862" s="14" t="n">
        <x:v>45708</x:v>
      </x:c>
      <x:c r="D2862" s="15" t="n">
        <x:v>122</x:v>
      </x:c>
      <x:c r="E2862" s="12" t="n">
        <x:v>9.077140916451299</x:v>
      </x:c>
      <x:c r="F2862" s="12" t="n">
        <x:v>9.077140916451299</x:v>
      </x:c>
      <x:c r="G2862" s="12" t="n">
        <x:v>1.2904726021179158</x:v>
      </x:c>
      <x:c r="H2862" s="12" t="n">
        <x:f>F2862+G2862</x:f>
        <x:v>10.367613518569215</x:v>
      </x:c>
      <x:c r="I2862" s="12" t="n">
        <x:f>H2862-E2862</x:f>
        <x:v>1.2904726021179158</x:v>
      </x:c>
      <x:c r="J2862" s="12" t="n">
        <x:v>0</x:v>
      </x:c>
      <x:c r="K2862" s="12" t="n">
        <x:f>H2862+J2862</x:f>
        <x:v>10.367613518569215</x:v>
      </x:c>
      <x:c r="L2862" s="16" t="n">
        <x:v>1.34</x:v>
      </x:c>
      <x:c r="M2862" s="17" t="n">
        <x:f>F2862*L2862</x:f>
        <x:v>12.16336882804474</x:v>
      </x:c>
      <x:c r="N2862" s="16" t="n">
        <x:f>L2862*'月度汇总'!$F$8</x:f>
        <x:v>2.0100000000000002</x:v>
      </x:c>
      <x:c r="O2862" s="17" t="n">
        <x:f>G2862*N2862</x:f>
        <x:v>2.593849930257011</x:v>
      </x:c>
      <x:c r="P2862" s="16" t="n">
        <x:f>L2862*'月度汇总'!$F$10</x:f>
        <x:v>6.7</x:v>
      </x:c>
      <x:c r="Q2862" s="17" t="n">
        <x:f>J2862*P2862</x:f>
        <x:v>0</x:v>
      </x:c>
      <x:c r="R2862" s="12" t="n">
        <x:v>0</x:v>
      </x:c>
      <x:c r="S2862" s="17" t="n">
        <x:v>0</x:v>
      </x:c>
      <x:c r="T2862" s="19" t="n">
        <x:f>M2862+O2862+Q2862+S2862</x:f>
        <x:v>14.757218758301752</x:v>
      </x:c>
      <x:c r="U2862" s="18" t="str">
        <x:f>TEXT(T2862,"0.00")&amp;"元"</x:f>
        <x:v>14.76元</x:v>
      </x:c>
      <x:c r="V2862" s="12" t="n">
        <x:v>0</x:v>
      </x:c>
      <x:c r="W2862" s="12" t="n">
        <x:f>K2862-V2862</x:f>
        <x:v>10.367613518569215</x:v>
      </x:c>
    </x:row>
    <x:row r="2863" ht="20" customHeight="1">
      <x:c r="A2863" s="13" t="n">
        <x:v>45708.85416666667</x:v>
      </x:c>
      <x:c r="B2863" s="13" t="n">
        <x:v>45708.86111111111</x:v>
      </x:c>
      <x:c r="C2863" s="14" t="n">
        <x:v>45708</x:v>
      </x:c>
      <x:c r="D2863" s="15" t="n">
        <x:v>123</x:v>
      </x:c>
      <x:c r="E2863" s="12" t="n">
        <x:v>6.973416856100016</x:v>
      </x:c>
      <x:c r="F2863" s="12" t="n">
        <x:v>6.973416856100016</x:v>
      </x:c>
      <x:c r="G2863" s="12" t="n">
        <x:v>11.083171822097597</x:v>
      </x:c>
      <x:c r="H2863" s="12" t="n">
        <x:f>F2863+G2863</x:f>
        <x:v>18.056588678197613</x:v>
      </x:c>
      <x:c r="I2863" s="12" t="n">
        <x:f>H2863-E2863</x:f>
        <x:v>11.083171822097597</x:v>
      </x:c>
      <x:c r="J2863" s="12" t="n">
        <x:v>0</x:v>
      </x:c>
      <x:c r="K2863" s="12" t="n">
        <x:f>H2863+J2863</x:f>
        <x:v>18.056588678197613</x:v>
      </x:c>
      <x:c r="L2863" s="16" t="n">
        <x:v>1.3489</x:v>
      </x:c>
      <x:c r="M2863" s="17" t="n">
        <x:f>F2863*L2863</x:f>
        <x:v>9.406441997193312</x:v>
      </x:c>
      <x:c r="N2863" s="16" t="n">
        <x:f>L2863*'月度汇总'!$F$8</x:f>
        <x:v>2.0233499999999998</x:v>
      </x:c>
      <x:c r="O2863" s="17" t="n">
        <x:f>G2863*N2863</x:f>
        <x:v>22.42513570624117</x:v>
      </x:c>
      <x:c r="P2863" s="16" t="n">
        <x:f>L2863*'月度汇总'!$F$10</x:f>
        <x:v>6.7445</x:v>
      </x:c>
      <x:c r="Q2863" s="17" t="n">
        <x:f>J2863*P2863</x:f>
        <x:v>0</x:v>
      </x:c>
      <x:c r="R2863" s="12" t="n">
        <x:v>0</x:v>
      </x:c>
      <x:c r="S2863" s="17" t="n">
        <x:v>0</x:v>
      </x:c>
      <x:c r="T2863" s="19" t="n">
        <x:f>M2863+O2863+Q2863+S2863</x:f>
        <x:v>31.831577703434483</x:v>
      </x:c>
      <x:c r="U2863" s="18" t="str">
        <x:f>TEXT(T2863,"0.00")&amp;"元"</x:f>
        <x:v>31.83元</x:v>
      </x:c>
      <x:c r="V2863" s="12" t="n">
        <x:v>0</x:v>
      </x:c>
      <x:c r="W2863" s="12" t="n">
        <x:f>K2863-V2863</x:f>
        <x:v>18.056588678197613</x:v>
      </x:c>
    </x:row>
    <x:row r="2864" ht="20" customHeight="1">
      <x:c r="A2864" s="13" t="n">
        <x:v>45708.86111111111</x:v>
      </x:c>
      <x:c r="B2864" s="13" t="n">
        <x:v>45708.868055555555</x:v>
      </x:c>
      <x:c r="C2864" s="14" t="n">
        <x:v>45708</x:v>
      </x:c>
      <x:c r="D2864" s="15" t="n">
        <x:v>124</x:v>
      </x:c>
      <x:c r="E2864" s="12" t="n">
        <x:v>13.801687505225573</x:v>
      </x:c>
      <x:c r="F2864" s="12" t="n">
        <x:v>13.801687505225573</x:v>
      </x:c>
      <x:c r="G2864" s="12" t="n">
        <x:v>0</x:v>
      </x:c>
      <x:c r="H2864" s="12" t="n">
        <x:f>F2864+G2864</x:f>
        <x:v>13.801687505225573</x:v>
      </x:c>
      <x:c r="I2864" s="12" t="n">
        <x:f>H2864-E2864</x:f>
        <x:v>0</x:v>
      </x:c>
      <x:c r="J2864" s="12" t="n">
        <x:v>0</x:v>
      </x:c>
      <x:c r="K2864" s="12" t="n">
        <x:f>H2864+J2864</x:f>
        <x:v>13.801687505225573</x:v>
      </x:c>
      <x:c r="L2864" s="16" t="n">
        <x:v>1.3952</x:v>
      </x:c>
      <x:c r="M2864" s="17" t="n">
        <x:f>F2864*L2864</x:f>
        <x:v>19.25611440729072</x:v>
      </x:c>
      <x:c r="N2864" s="16" t="n">
        <x:f>L2864*'月度汇总'!$F$8</x:f>
        <x:v>2.0928</x:v>
      </x:c>
      <x:c r="O2864" s="17" t="n">
        <x:f>G2864*N2864</x:f>
        <x:v>0</x:v>
      </x:c>
      <x:c r="P2864" s="16" t="n">
        <x:f>L2864*'月度汇总'!$F$10</x:f>
        <x:v>6.976</x:v>
      </x:c>
      <x:c r="Q2864" s="17" t="n">
        <x:f>J2864*P2864</x:f>
        <x:v>0</x:v>
      </x:c>
      <x:c r="R2864" s="12" t="n">
        <x:v>0</x:v>
      </x:c>
      <x:c r="S2864" s="17" t="n">
        <x:v>0</x:v>
      </x:c>
      <x:c r="T2864" s="19" t="n">
        <x:f>M2864+O2864+Q2864+S2864</x:f>
        <x:v>19.25611440729072</x:v>
      </x:c>
      <x:c r="U2864" s="18" t="str">
        <x:f>TEXT(T2864,"0.00")&amp;"元"</x:f>
        <x:v>19.26元</x:v>
      </x:c>
      <x:c r="V2864" s="12" t="n">
        <x:v>0</x:v>
      </x:c>
      <x:c r="W2864" s="12" t="n">
        <x:f>K2864-V2864</x:f>
        <x:v>13.801687505225573</x:v>
      </x:c>
    </x:row>
    <x:row r="2865" ht="20" customHeight="1">
      <x:c r="A2865" s="13" t="n">
        <x:v>45708.868055555555</x:v>
      </x:c>
      <x:c r="B2865" s="13" t="n">
        <x:v>45708.875</x:v>
      </x:c>
      <x:c r="C2865" s="14" t="n">
        <x:v>45708</x:v>
      </x:c>
      <x:c r="D2865" s="15" t="n">
        <x:v>125</x:v>
      </x:c>
      <x:c r="E2865" s="12" t="n">
        <x:v>718.6657342501286</x:v>
      </x:c>
      <x:c r="F2865" s="12" t="n">
        <x:v>718.6657342501286</x:v>
      </x:c>
      <x:c r="G2865" s="12" t="n">
        <x:v>4.302097915453828</x:v>
      </x:c>
      <x:c r="H2865" s="12" t="n">
        <x:f>F2865+G2865</x:f>
        <x:v>722.9678321655824</x:v>
      </x:c>
      <x:c r="I2865" s="12" t="n">
        <x:f>H2865-E2865</x:f>
        <x:v>4.302097915453828</x:v>
      </x:c>
      <x:c r="J2865" s="12" t="n">
        <x:v>0</x:v>
      </x:c>
      <x:c r="K2865" s="12" t="n">
        <x:f>H2865+J2865</x:f>
        <x:v>722.9678321655824</x:v>
      </x:c>
      <x:c r="L2865" s="16" t="n">
        <x:v>1.2226</x:v>
      </x:c>
      <x:c r="M2865" s="17" t="n">
        <x:f>F2865*L2865</x:f>
        <x:v>878.6407266942072</x:v>
      </x:c>
      <x:c r="N2865" s="16" t="n">
        <x:f>L2865*'月度汇总'!$F$8</x:f>
        <x:v>1.8338999999999999</x:v>
      </x:c>
      <x:c r="O2865" s="17" t="n">
        <x:f>G2865*N2865</x:f>
        <x:v>7.889617367150775</x:v>
      </x:c>
      <x:c r="P2865" s="16" t="n">
        <x:f>L2865*'月度汇总'!$F$10</x:f>
        <x:v>6.1129999999999995</x:v>
      </x:c>
      <x:c r="Q2865" s="17" t="n">
        <x:f>J2865*P2865</x:f>
        <x:v>0</x:v>
      </x:c>
      <x:c r="R2865" s="12" t="n">
        <x:v>0</x:v>
      </x:c>
      <x:c r="S2865" s="17" t="n">
        <x:v>0</x:v>
      </x:c>
      <x:c r="T2865" s="19" t="n">
        <x:f>M2865+O2865+Q2865+S2865</x:f>
        <x:v>886.5303440613579</x:v>
      </x:c>
      <x:c r="U2865" s="18" t="str">
        <x:f>TEXT(T2865,"0.00")&amp;"元"</x:f>
        <x:v>886.53元</x:v>
      </x:c>
      <x:c r="V2865" s="12" t="n">
        <x:v>0</x:v>
      </x:c>
      <x:c r="W2865" s="12" t="n">
        <x:f>K2865-V2865</x:f>
        <x:v>722.9678321655824</x:v>
      </x:c>
    </x:row>
    <x:row r="2866" ht="20" customHeight="1">
      <x:c r="A2866" s="13" t="n">
        <x:v>45708.875</x:v>
      </x:c>
      <x:c r="B2866" s="13" t="n">
        <x:v>45708.881944444445</x:v>
      </x:c>
      <x:c r="C2866" s="14" t="n">
        <x:v>45708</x:v>
      </x:c>
      <x:c r="D2866" s="15" t="n">
        <x:v>126</x:v>
      </x:c>
      <x:c r="E2866" s="12" t="n">
        <x:v>729.0518084929748</x:v>
      </x:c>
      <x:c r="F2866" s="12" t="n">
        <x:v>729.0518084929748</x:v>
      </x:c>
      <x:c r="G2866" s="12" t="n">
        <x:v>4.184239693563313</x:v>
      </x:c>
      <x:c r="H2866" s="12" t="n">
        <x:f>F2866+G2866</x:f>
        <x:v>733.2360481865381</x:v>
      </x:c>
      <x:c r="I2866" s="12" t="n">
        <x:f>H2866-E2866</x:f>
        <x:v>4.184239693563313</x:v>
      </x:c>
      <x:c r="J2866" s="12" t="n">
        <x:v>0</x:v>
      </x:c>
      <x:c r="K2866" s="12" t="n">
        <x:f>H2866+J2866</x:f>
        <x:v>733.2360481865381</x:v>
      </x:c>
      <x:c r="L2866" s="16" t="n">
        <x:v>0.9332</x:v>
      </x:c>
      <x:c r="M2866" s="17" t="n">
        <x:f>F2866*L2866</x:f>
        <x:v>680.3511476856442</x:v>
      </x:c>
      <x:c r="N2866" s="16" t="n">
        <x:f>L2866*'月度汇总'!$F$8</x:f>
        <x:v>1.3998</x:v>
      </x:c>
      <x:c r="O2866" s="17" t="n">
        <x:f>G2866*N2866</x:f>
        <x:v>5.857098723049925</x:v>
      </x:c>
      <x:c r="P2866" s="16" t="n">
        <x:f>L2866*'月度汇总'!$F$10</x:f>
        <x:v>4.666</x:v>
      </x:c>
      <x:c r="Q2866" s="17" t="n">
        <x:f>J2866*P2866</x:f>
        <x:v>0</x:v>
      </x:c>
      <x:c r="R2866" s="12" t="n">
        <x:v>0</x:v>
      </x:c>
      <x:c r="S2866" s="17" t="n">
        <x:v>0</x:v>
      </x:c>
      <x:c r="T2866" s="19" t="n">
        <x:f>M2866+O2866+Q2866+S2866</x:f>
        <x:v>686.2082464086941</x:v>
      </x:c>
      <x:c r="U2866" s="18" t="str">
        <x:f>TEXT(T2866,"0.00")&amp;"元"</x:f>
        <x:v>686.21元</x:v>
      </x:c>
      <x:c r="V2866" s="12" t="n">
        <x:v>0</x:v>
      </x:c>
      <x:c r="W2866" s="12" t="n">
        <x:f>K2866-V2866</x:f>
        <x:v>733.2360481865381</x:v>
      </x:c>
    </x:row>
    <x:row r="2867" ht="20" customHeight="1">
      <x:c r="A2867" s="13" t="n">
        <x:v>45708.881944444445</x:v>
      </x:c>
      <x:c r="B2867" s="13" t="n">
        <x:v>45708.88888888889</x:v>
      </x:c>
      <x:c r="C2867" s="14" t="n">
        <x:v>45708</x:v>
      </x:c>
      <x:c r="D2867" s="15" t="n">
        <x:v>127</x:v>
      </x:c>
      <x:c r="E2867" s="12" t="n">
        <x:v>733.6426713299785</x:v>
      </x:c>
      <x:c r="F2867" s="12" t="n">
        <x:v>733.6426713299785</x:v>
      </x:c>
      <x:c r="G2867" s="12" t="n">
        <x:v>4.2962648194517215</x:v>
      </x:c>
      <x:c r="H2867" s="12" t="n">
        <x:f>F2867+G2867</x:f>
        <x:v>737.9389361494302</x:v>
      </x:c>
      <x:c r="I2867" s="12" t="n">
        <x:f>H2867-E2867</x:f>
        <x:v>4.2962648194517215</x:v>
      </x:c>
      <x:c r="J2867" s="12" t="n">
        <x:v>0</x:v>
      </x:c>
      <x:c r="K2867" s="12" t="n">
        <x:f>H2867+J2867</x:f>
        <x:v>737.9389361494302</x:v>
      </x:c>
      <x:c r="L2867" s="16" t="n">
        <x:v>0.9068</x:v>
      </x:c>
      <x:c r="M2867" s="17" t="n">
        <x:f>F2867*L2867</x:f>
        <x:v>665.2671743620245</x:v>
      </x:c>
      <x:c r="N2867" s="16" t="n">
        <x:f>L2867*'月度汇总'!$F$8</x:f>
        <x:v>1.3602</x:v>
      </x:c>
      <x:c r="O2867" s="17" t="n">
        <x:f>G2867*N2867</x:f>
        <x:v>5.843779407418232</x:v>
      </x:c>
      <x:c r="P2867" s="16" t="n">
        <x:f>L2867*'月度汇总'!$F$10</x:f>
        <x:v>4.534000000000001</x:v>
      </x:c>
      <x:c r="Q2867" s="17" t="n">
        <x:f>J2867*P2867</x:f>
        <x:v>0</x:v>
      </x:c>
      <x:c r="R2867" s="12" t="n">
        <x:v>0</x:v>
      </x:c>
      <x:c r="S2867" s="17" t="n">
        <x:v>0</x:v>
      </x:c>
      <x:c r="T2867" s="19" t="n">
        <x:f>M2867+O2867+Q2867+S2867</x:f>
        <x:v>671.1109537694427</x:v>
      </x:c>
      <x:c r="U2867" s="18" t="str">
        <x:f>TEXT(T2867,"0.00")&amp;"元"</x:f>
        <x:v>671.11元</x:v>
      </x:c>
      <x:c r="V2867" s="12" t="n">
        <x:v>0</x:v>
      </x:c>
      <x:c r="W2867" s="12" t="n">
        <x:f>K2867-V2867</x:f>
        <x:v>737.9389361494302</x:v>
      </x:c>
    </x:row>
    <x:row r="2868" ht="20" customHeight="1">
      <x:c r="A2868" s="13" t="n">
        <x:v>45708.88888888889</x:v>
      </x:c>
      <x:c r="B2868" s="13" t="n">
        <x:v>45708.89583333333</x:v>
      </x:c>
      <x:c r="C2868" s="14" t="n">
        <x:v>45708</x:v>
      </x:c>
      <x:c r="D2868" s="15" t="n">
        <x:v>128</x:v>
      </x:c>
      <x:c r="E2868" s="12" t="n">
        <x:v>721.846552218079</x:v>
      </x:c>
      <x:c r="F2868" s="12" t="n">
        <x:v>721.846552218079</x:v>
      </x:c>
      <x:c r="G2868" s="12" t="n">
        <x:v>3.958121158301765</x:v>
      </x:c>
      <x:c r="H2868" s="12" t="n">
        <x:f>F2868+G2868</x:f>
        <x:v>725.8046733763807</x:v>
      </x:c>
      <x:c r="I2868" s="12" t="n">
        <x:f>H2868-E2868</x:f>
        <x:v>3.958121158301765</x:v>
      </x:c>
      <x:c r="J2868" s="12" t="n">
        <x:v>0</x:v>
      </x:c>
      <x:c r="K2868" s="12" t="n">
        <x:f>H2868+J2868</x:f>
        <x:v>725.8046733763807</x:v>
      </x:c>
      <x:c r="L2868" s="16" t="n">
        <x:v>0.9371</x:v>
      </x:c>
      <x:c r="M2868" s="17" t="n">
        <x:f>F2868*L2868</x:f>
        <x:v>676.4424040835618</x:v>
      </x:c>
      <x:c r="N2868" s="16" t="n">
        <x:f>L2868*'月度汇总'!$F$8</x:f>
        <x:v>1.40565</x:v>
      </x:c>
      <x:c r="O2868" s="17" t="n">
        <x:f>G2868*N2868</x:f>
        <x:v>5.563733006166876</x:v>
      </x:c>
      <x:c r="P2868" s="16" t="n">
        <x:f>L2868*'月度汇总'!$F$10</x:f>
        <x:v>4.6855</x:v>
      </x:c>
      <x:c r="Q2868" s="17" t="n">
        <x:f>J2868*P2868</x:f>
        <x:v>0</x:v>
      </x:c>
      <x:c r="R2868" s="12" t="n">
        <x:v>0</x:v>
      </x:c>
      <x:c r="S2868" s="17" t="n">
        <x:v>0</x:v>
      </x:c>
      <x:c r="T2868" s="19" t="n">
        <x:f>M2868+O2868+Q2868+S2868</x:f>
        <x:v>682.0061370897287</x:v>
      </x:c>
      <x:c r="U2868" s="18" t="str">
        <x:f>TEXT(T2868,"0.00")&amp;"元"</x:f>
        <x:v>682.01元</x:v>
      </x:c>
      <x:c r="V2868" s="12" t="n">
        <x:v>0</x:v>
      </x:c>
      <x:c r="W2868" s="12" t="n">
        <x:f>K2868-V2868</x:f>
        <x:v>725.8046733763807</x:v>
      </x:c>
    </x:row>
    <x:row r="2869" ht="20" customHeight="1">
      <x:c r="A2869" s="13" t="n">
        <x:v>45708.89583333333</x:v>
      </x:c>
      <x:c r="B2869" s="13" t="n">
        <x:v>45708.90277777778</x:v>
      </x:c>
      <x:c r="C2869" s="14" t="n">
        <x:v>45708</x:v>
      </x:c>
      <x:c r="D2869" s="15" t="n">
        <x:v>129</x:v>
      </x:c>
      <x:c r="E2869" s="12" t="n">
        <x:v>723.9258342135533</x:v>
      </x:c>
      <x:c r="F2869" s="12" t="n">
        <x:v>723.9258342135533</x:v>
      </x:c>
      <x:c r="G2869" s="12" t="n">
        <x:v>3.8496863595332798</x:v>
      </x:c>
      <x:c r="H2869" s="12" t="n">
        <x:f>F2869+G2869</x:f>
        <x:v>727.7755205730866</x:v>
      </x:c>
      <x:c r="I2869" s="12" t="n">
        <x:f>H2869-E2869</x:f>
        <x:v>3.8496863595332798</x:v>
      </x:c>
      <x:c r="J2869" s="12" t="n">
        <x:v>0</x:v>
      </x:c>
      <x:c r="K2869" s="12" t="n">
        <x:f>H2869+J2869</x:f>
        <x:v>727.7755205730866</x:v>
      </x:c>
      <x:c r="L2869" s="16" t="n">
        <x:v>0.9371</x:v>
      </x:c>
      <x:c r="M2869" s="17" t="n">
        <x:f>F2869*L2869</x:f>
        <x:v>678.3908992415209</x:v>
      </x:c>
      <x:c r="N2869" s="16" t="n">
        <x:f>L2869*'月度汇总'!$F$8</x:f>
        <x:v>1.40565</x:v>
      </x:c>
      <x:c r="O2869" s="17" t="n">
        <x:f>G2869*N2869</x:f>
        <x:v>5.411311631277955</x:v>
      </x:c>
      <x:c r="P2869" s="16" t="n">
        <x:f>L2869*'月度汇总'!$F$10</x:f>
        <x:v>4.6855</x:v>
      </x:c>
      <x:c r="Q2869" s="17" t="n">
        <x:f>J2869*P2869</x:f>
        <x:v>0</x:v>
      </x:c>
      <x:c r="R2869" s="12" t="n">
        <x:v>0</x:v>
      </x:c>
      <x:c r="S2869" s="17" t="n">
        <x:v>0</x:v>
      </x:c>
      <x:c r="T2869" s="19" t="n">
        <x:f>M2869+O2869+Q2869+S2869</x:f>
        <x:v>683.8022108727988</x:v>
      </x:c>
      <x:c r="U2869" s="18" t="str">
        <x:f>TEXT(T2869,"0.00")&amp;"元"</x:f>
        <x:v>683.80元</x:v>
      </x:c>
      <x:c r="V2869" s="12" t="n">
        <x:v>0</x:v>
      </x:c>
      <x:c r="W2869" s="12" t="n">
        <x:f>K2869-V2869</x:f>
        <x:v>727.7755205730866</x:v>
      </x:c>
    </x:row>
    <x:row r="2870" ht="20" customHeight="1">
      <x:c r="A2870" s="13" t="n">
        <x:v>45708.90277777778</x:v>
      </x:c>
      <x:c r="B2870" s="13" t="n">
        <x:v>45708.90972222222</x:v>
      </x:c>
      <x:c r="C2870" s="14" t="n">
        <x:v>45708</x:v>
      </x:c>
      <x:c r="D2870" s="15" t="n">
        <x:v>130</x:v>
      </x:c>
      <x:c r="E2870" s="12" t="n">
        <x:v>707.4859182736415</x:v>
      </x:c>
      <x:c r="F2870" s="12" t="n">
        <x:v>707.4859182736415</x:v>
      </x:c>
      <x:c r="G2870" s="12" t="n">
        <x:v>59.341786213195064</x:v>
      </x:c>
      <x:c r="H2870" s="12" t="n">
        <x:f>F2870+G2870</x:f>
        <x:v>766.8277044868365</x:v>
      </x:c>
      <x:c r="I2870" s="12" t="n">
        <x:f>H2870-E2870</x:f>
        <x:v>59.341786213195064</x:v>
      </x:c>
      <x:c r="J2870" s="12" t="n">
        <x:v>0</x:v>
      </x:c>
      <x:c r="K2870" s="12" t="n">
        <x:f>H2870+J2870</x:f>
        <x:v>766.8277044868365</x:v>
      </x:c>
      <x:c r="L2870" s="16" t="n">
        <x:v>0.9871</x:v>
      </x:c>
      <x:c r="M2870" s="17" t="n">
        <x:f>F2870*L2870</x:f>
        <x:v>698.3593499279115</x:v>
      </x:c>
      <x:c r="N2870" s="16" t="n">
        <x:f>L2870*'月度汇总'!$F$8</x:f>
        <x:v>1.48065</x:v>
      </x:c>
      <x:c r="O2870" s="17" t="n">
        <x:f>G2870*N2870</x:f>
        <x:v>87.86441575656727</x:v>
      </x:c>
      <x:c r="P2870" s="16" t="n">
        <x:f>L2870*'月度汇总'!$F$10</x:f>
        <x:v>4.9355</x:v>
      </x:c>
      <x:c r="Q2870" s="17" t="n">
        <x:f>J2870*P2870</x:f>
        <x:v>0</x:v>
      </x:c>
      <x:c r="R2870" s="12" t="n">
        <x:v>0</x:v>
      </x:c>
      <x:c r="S2870" s="17" t="n">
        <x:v>0</x:v>
      </x:c>
      <x:c r="T2870" s="19" t="n">
        <x:f>M2870+O2870+Q2870+S2870</x:f>
        <x:v>786.2237656844787</x:v>
      </x:c>
      <x:c r="U2870" s="18" t="str">
        <x:f>TEXT(T2870,"0.00")&amp;"元"</x:f>
        <x:v>786.22元</x:v>
      </x:c>
      <x:c r="V2870" s="12" t="n">
        <x:v>0</x:v>
      </x:c>
      <x:c r="W2870" s="12" t="n">
        <x:f>K2870-V2870</x:f>
        <x:v>766.8277044868365</x:v>
      </x:c>
    </x:row>
    <x:row r="2871" ht="20" customHeight="1">
      <x:c r="A2871" s="13" t="n">
        <x:v>45708.90972222222</x:v>
      </x:c>
      <x:c r="B2871" s="13" t="n">
        <x:v>45708.91666666667</x:v>
      </x:c>
      <x:c r="C2871" s="14" t="n">
        <x:v>45708</x:v>
      </x:c>
      <x:c r="D2871" s="15" t="n">
        <x:v>131</x:v>
      </x:c>
      <x:c r="E2871" s="12" t="n">
        <x:v>737.5041146274865</x:v>
      </x:c>
      <x:c r="F2871" s="12" t="n">
        <x:v>719.294472411506</x:v>
      </x:c>
      <x:c r="G2871" s="12" t="n">
        <x:v>0</x:v>
      </x:c>
      <x:c r="H2871" s="12" t="n">
        <x:f>F2871+G2871</x:f>
        <x:v>719.294472411506</x:v>
      </x:c>
      <x:c r="I2871" s="12" t="n">
        <x:f>H2871-E2871</x:f>
        <x:v>-18.209642215980466</x:v>
      </x:c>
      <x:c r="J2871" s="12" t="n">
        <x:v>0</x:v>
      </x:c>
      <x:c r="K2871" s="12" t="n">
        <x:f>H2871+J2871</x:f>
        <x:v>719.294472411506</x:v>
      </x:c>
      <x:c r="L2871" s="16" t="n">
        <x:v>0.7764</x:v>
      </x:c>
      <x:c r="M2871" s="17" t="n">
        <x:f>F2871*L2871</x:f>
        <x:v>558.4602283802933</x:v>
      </x:c>
      <x:c r="N2871" s="16" t="n">
        <x:f>L2871*'月度汇总'!$F$8</x:f>
        <x:v>1.1646</x:v>
      </x:c>
      <x:c r="O2871" s="17" t="n">
        <x:f>G2871*N2871</x:f>
        <x:v>0</x:v>
      </x:c>
      <x:c r="P2871" s="16" t="n">
        <x:f>L2871*'月度汇总'!$F$10</x:f>
        <x:v>3.8819999999999997</x:v>
      </x:c>
      <x:c r="Q2871" s="17" t="n">
        <x:f>J2871*P2871</x:f>
        <x:v>0</x:v>
      </x:c>
      <x:c r="R2871" s="12" t="n">
        <x:v>0</x:v>
      </x:c>
      <x:c r="S2871" s="17" t="n">
        <x:v>0</x:v>
      </x:c>
      <x:c r="T2871" s="19" t="n">
        <x:f>M2871+O2871+Q2871+S2871</x:f>
        <x:v>558.4602283802933</x:v>
      </x:c>
      <x:c r="U2871" s="18" t="str">
        <x:f>TEXT(T2871,"0.00")&amp;"元"</x:f>
        <x:v>558.46元</x:v>
      </x:c>
      <x:c r="V2871" s="12" t="n">
        <x:v>0</x:v>
      </x:c>
      <x:c r="W2871" s="12" t="n">
        <x:f>K2871-V2871</x:f>
        <x:v>719.294472411506</x:v>
      </x:c>
    </x:row>
    <x:row r="2872" ht="20" customHeight="1">
      <x:c r="A2872" s="13" t="n">
        <x:v>45708.91666666667</x:v>
      </x:c>
      <x:c r="B2872" s="13" t="n">
        <x:v>45708.92361111111</x:v>
      </x:c>
      <x:c r="C2872" s="14" t="n">
        <x:v>45708</x:v>
      </x:c>
      <x:c r="D2872" s="15" t="n">
        <x:v>132</x:v>
      </x:c>
      <x:c r="E2872" s="12" t="n">
        <x:v>1378.1201295787237</x:v>
      </x:c>
      <x:c r="F2872" s="12" t="n">
        <x:v>1376.4843183667556</x:v>
      </x:c>
      <x:c r="G2872" s="12" t="n">
        <x:v>0</x:v>
      </x:c>
      <x:c r="H2872" s="12" t="n">
        <x:f>F2872+G2872</x:f>
        <x:v>1376.4843183667556</x:v>
      </x:c>
      <x:c r="I2872" s="12" t="n">
        <x:f>H2872-E2872</x:f>
        <x:v>-1.6358112119680754</x:v>
      </x:c>
      <x:c r="J2872" s="12" t="n">
        <x:v>0</x:v>
      </x:c>
      <x:c r="K2872" s="12" t="n">
        <x:f>H2872+J2872</x:f>
        <x:v>1376.4843183667556</x:v>
      </x:c>
      <x:c r="L2872" s="16" t="n">
        <x:v>0.4209</x:v>
      </x:c>
      <x:c r="M2872" s="17" t="n">
        <x:f>F2872*L2872</x:f>
        <x:v>579.3622496005675</x:v>
      </x:c>
      <x:c r="N2872" s="16" t="n">
        <x:f>L2872*'月度汇总'!$F$8</x:f>
        <x:v>0.63135</x:v>
      </x:c>
      <x:c r="O2872" s="17" t="n">
        <x:f>G2872*N2872</x:f>
        <x:v>0</x:v>
      </x:c>
      <x:c r="P2872" s="16" t="n">
        <x:f>L2872*'月度汇总'!$F$10</x:f>
        <x:v>2.1045</x:v>
      </x:c>
      <x:c r="Q2872" s="17" t="n">
        <x:f>J2872*P2872</x:f>
        <x:v>0</x:v>
      </x:c>
      <x:c r="R2872" s="12" t="n">
        <x:v>0</x:v>
      </x:c>
      <x:c r="S2872" s="17" t="n">
        <x:v>0</x:v>
      </x:c>
      <x:c r="T2872" s="19" t="n">
        <x:f>M2872+O2872+Q2872+S2872</x:f>
        <x:v>579.3622496005675</x:v>
      </x:c>
      <x:c r="U2872" s="18" t="str">
        <x:f>TEXT(T2872,"0.00")&amp;"元"</x:f>
        <x:v>579.36元</x:v>
      </x:c>
      <x:c r="V2872" s="12" t="n">
        <x:v>2.839318376755606</x:v>
      </x:c>
      <x:c r="W2872" s="12" t="n">
        <x:f>K2872-V2872</x:f>
        <x:v>1373.64499999</x:v>
      </x:c>
    </x:row>
    <x:row r="2873" ht="20" customHeight="1">
      <x:c r="A2873" s="13" t="n">
        <x:v>45708.92361111111</x:v>
      </x:c>
      <x:c r="B2873" s="13" t="n">
        <x:v>45708.930555555555</x:v>
      </x:c>
      <x:c r="C2873" s="14" t="n">
        <x:v>45708</x:v>
      </x:c>
      <x:c r="D2873" s="15" t="n">
        <x:v>133</x:v>
      </x:c>
      <x:c r="E2873" s="12" t="n">
        <x:v>1360.0695774689527</x:v>
      </x:c>
      <x:c r="F2873" s="12" t="n">
        <x:v>1358.4785801604753</x:v>
      </x:c>
      <x:c r="G2873" s="12" t="n">
        <x:v>0</x:v>
      </x:c>
      <x:c r="H2873" s="12" t="n">
        <x:f>F2873+G2873</x:f>
        <x:v>1358.4785801604753</x:v>
      </x:c>
      <x:c r="I2873" s="12" t="n">
        <x:f>H2873-E2873</x:f>
        <x:v>-1.5909973084774265</x:v>
      </x:c>
      <x:c r="J2873" s="12" t="n">
        <x:v>0</x:v>
      </x:c>
      <x:c r="K2873" s="12" t="n">
        <x:f>H2873+J2873</x:f>
        <x:v>1358.4785801604753</x:v>
      </x:c>
      <x:c r="L2873" s="16" t="n">
        <x:v>0.3859</x:v>
      </x:c>
      <x:c r="M2873" s="17" t="n">
        <x:f>F2873*L2873</x:f>
        <x:v>524.2368840839274</x:v>
      </x:c>
      <x:c r="N2873" s="16" t="n">
        <x:f>L2873*'月度汇总'!$F$8</x:f>
        <x:v>0.5788500000000001</x:v>
      </x:c>
      <x:c r="O2873" s="17" t="n">
        <x:f>G2873*N2873</x:f>
        <x:v>0</x:v>
      </x:c>
      <x:c r="P2873" s="16" t="n">
        <x:f>L2873*'月度汇总'!$F$10</x:f>
        <x:v>1.9295</x:v>
      </x:c>
      <x:c r="Q2873" s="17" t="n">
        <x:f>J2873*P2873</x:f>
        <x:v>0</x:v>
      </x:c>
      <x:c r="R2873" s="12" t="n">
        <x:v>0</x:v>
      </x:c>
      <x:c r="S2873" s="17" t="n">
        <x:v>0</x:v>
      </x:c>
      <x:c r="T2873" s="19" t="n">
        <x:f>M2873+O2873+Q2873+S2873</x:f>
        <x:v>524.2368840839274</x:v>
      </x:c>
      <x:c r="U2873" s="18" t="str">
        <x:f>TEXT(T2873,"0.00")&amp;"元"</x:f>
        <x:v>524.24元</x:v>
      </x:c>
      <x:c r="V2873" s="12" t="n">
        <x:v>0</x:v>
      </x:c>
      <x:c r="W2873" s="12" t="n">
        <x:f>K2873-V2873</x:f>
        <x:v>1358.4785801604753</x:v>
      </x:c>
    </x:row>
    <x:row r="2874" ht="20" customHeight="1">
      <x:c r="A2874" s="13" t="n">
        <x:v>45708.930555555555</x:v>
      </x:c>
      <x:c r="B2874" s="13" t="n">
        <x:v>45708.9375</x:v>
      </x:c>
      <x:c r="C2874" s="14" t="n">
        <x:v>45708</x:v>
      </x:c>
      <x:c r="D2874" s="15" t="n">
        <x:v>134</x:v>
      </x:c>
      <x:c r="E2874" s="12" t="n">
        <x:v>549.6699554898025</x:v>
      </x:c>
      <x:c r="F2874" s="12" t="n">
        <x:v>549.6699554898025</x:v>
      </x:c>
      <x:c r="G2874" s="12" t="n">
        <x:v>0</x:v>
      </x:c>
      <x:c r="H2874" s="12" t="n">
        <x:f>F2874+G2874</x:f>
        <x:v>549.6699554898025</x:v>
      </x:c>
      <x:c r="I2874" s="12" t="n">
        <x:f>H2874-E2874</x:f>
        <x:v>0</x:v>
      </x:c>
      <x:c r="J2874" s="12" t="n">
        <x:v>0</x:v>
      </x:c>
      <x:c r="K2874" s="12" t="n">
        <x:f>H2874+J2874</x:f>
        <x:v>549.6699554898025</x:v>
      </x:c>
      <x:c r="L2874" s="16" t="n">
        <x:v>0.4368</x:v>
      </x:c>
      <x:c r="M2874" s="17" t="n">
        <x:f>F2874*L2874</x:f>
        <x:v>240.09583655794574</x:v>
      </x:c>
      <x:c r="N2874" s="16" t="n">
        <x:f>L2874*'月度汇总'!$F$8</x:f>
        <x:v>0.6552</x:v>
      </x:c>
      <x:c r="O2874" s="17" t="n">
        <x:f>G2874*N2874</x:f>
        <x:v>0</x:v>
      </x:c>
      <x:c r="P2874" s="16" t="n">
        <x:f>L2874*'月度汇总'!$F$10</x:f>
        <x:v>2.184</x:v>
      </x:c>
      <x:c r="Q2874" s="17" t="n">
        <x:f>J2874*P2874</x:f>
        <x:v>0</x:v>
      </x:c>
      <x:c r="R2874" s="12" t="n">
        <x:v>0</x:v>
      </x:c>
      <x:c r="S2874" s="17" t="n">
        <x:v>0</x:v>
      </x:c>
      <x:c r="T2874" s="19" t="n">
        <x:f>M2874+O2874+Q2874+S2874</x:f>
        <x:v>240.09583655794574</x:v>
      </x:c>
      <x:c r="U2874" s="18" t="str">
        <x:f>TEXT(T2874,"0.00")&amp;"元"</x:f>
        <x:v>240.10元</x:v>
      </x:c>
      <x:c r="V2874" s="12" t="n">
        <x:v>0</x:v>
      </x:c>
      <x:c r="W2874" s="12" t="n">
        <x:f>K2874-V2874</x:f>
        <x:v>549.6699554898025</x:v>
      </x:c>
    </x:row>
    <x:row r="2875" ht="20" customHeight="1">
      <x:c r="A2875" s="13" t="n">
        <x:v>45708.9375</x:v>
      </x:c>
      <x:c r="B2875" s="13" t="n">
        <x:v>45708.944444444445</x:v>
      </x:c>
      <x:c r="C2875" s="14" t="n">
        <x:v>45708</x:v>
      </x:c>
      <x:c r="D2875" s="15" t="n">
        <x:v>135</x:v>
      </x:c>
      <x:c r="E2875" s="12" t="n">
        <x:v>1389.5072931473337</x:v>
      </x:c>
      <x:c r="F2875" s="12" t="n">
        <x:v>1388.0022741783741</x:v>
      </x:c>
      <x:c r="G2875" s="12" t="n">
        <x:v>0</x:v>
      </x:c>
      <x:c r="H2875" s="12" t="n">
        <x:f>F2875+G2875</x:f>
        <x:v>1388.0022741783741</x:v>
      </x:c>
      <x:c r="I2875" s="12" t="n">
        <x:f>H2875-E2875</x:f>
        <x:v>-1.5050189689595754</x:v>
      </x:c>
      <x:c r="J2875" s="12" t="n">
        <x:v>0</x:v>
      </x:c>
      <x:c r="K2875" s="12" t="n">
        <x:f>H2875+J2875</x:f>
        <x:v>1388.0022741783741</x:v>
      </x:c>
      <x:c r="L2875" s="16" t="n">
        <x:v>0.4198</x:v>
      </x:c>
      <x:c r="M2875" s="17" t="n">
        <x:f>F2875*L2875</x:f>
        <x:v>582.6833547000815</x:v>
      </x:c>
      <x:c r="N2875" s="16" t="n">
        <x:f>L2875*'月度汇总'!$F$8</x:f>
        <x:v>0.6297</x:v>
      </x:c>
      <x:c r="O2875" s="17" t="n">
        <x:f>G2875*N2875</x:f>
        <x:v>0</x:v>
      </x:c>
      <x:c r="P2875" s="16" t="n">
        <x:f>L2875*'月度汇总'!$F$10</x:f>
        <x:v>2.099</x:v>
      </x:c>
      <x:c r="Q2875" s="17" t="n">
        <x:f>J2875*P2875</x:f>
        <x:v>0</x:v>
      </x:c>
      <x:c r="R2875" s="12" t="n">
        <x:v>0</x:v>
      </x:c>
      <x:c r="S2875" s="17" t="n">
        <x:v>0</x:v>
      </x:c>
      <x:c r="T2875" s="19" t="n">
        <x:f>M2875+O2875+Q2875+S2875</x:f>
        <x:v>582.6833547000815</x:v>
      </x:c>
      <x:c r="U2875" s="18" t="str">
        <x:f>TEXT(T2875,"0.00")&amp;"元"</x:f>
        <x:v>582.68元</x:v>
      </x:c>
      <x:c r="V2875" s="12" t="n">
        <x:v>0</x:v>
      </x:c>
      <x:c r="W2875" s="12" t="n">
        <x:f>K2875-V2875</x:f>
        <x:v>1388.0022741783741</x:v>
      </x:c>
    </x:row>
    <x:row r="2876" ht="20" customHeight="1">
      <x:c r="A2876" s="13" t="n">
        <x:v>45708.944444444445</x:v>
      </x:c>
      <x:c r="B2876" s="13" t="n">
        <x:v>45708.95138888889</x:v>
      </x:c>
      <x:c r="C2876" s="14" t="n">
        <x:v>45708</x:v>
      </x:c>
      <x:c r="D2876" s="15" t="n">
        <x:v>136</x:v>
      </x:c>
      <x:c r="E2876" s="12" t="n">
        <x:v>1408.7463976666054</x:v>
      </x:c>
      <x:c r="F2876" s="12" t="n">
        <x:v>1407.2826094792504</x:v>
      </x:c>
      <x:c r="G2876" s="12" t="n">
        <x:v>0</x:v>
      </x:c>
      <x:c r="H2876" s="12" t="n">
        <x:f>F2876+G2876</x:f>
        <x:v>1407.2826094792504</x:v>
      </x:c>
      <x:c r="I2876" s="12" t="n">
        <x:f>H2876-E2876</x:f>
        <x:v>-1.4637881873550214</x:v>
      </x:c>
      <x:c r="J2876" s="12" t="n">
        <x:v>0</x:v>
      </x:c>
      <x:c r="K2876" s="12" t="n">
        <x:f>H2876+J2876</x:f>
        <x:v>1407.2826094792504</x:v>
      </x:c>
      <x:c r="L2876" s="16" t="n">
        <x:v>0.4186</x:v>
      </x:c>
      <x:c r="M2876" s="17" t="n">
        <x:f>F2876*L2876</x:f>
        <x:v>589.0885003280142</x:v>
      </x:c>
      <x:c r="N2876" s="16" t="n">
        <x:f>L2876*'月度汇总'!$F$8</x:f>
        <x:v>0.6279</x:v>
      </x:c>
      <x:c r="O2876" s="17" t="n">
        <x:f>G2876*N2876</x:f>
        <x:v>0</x:v>
      </x:c>
      <x:c r="P2876" s="16" t="n">
        <x:f>L2876*'月度汇总'!$F$10</x:f>
        <x:v>2.093</x:v>
      </x:c>
      <x:c r="Q2876" s="17" t="n">
        <x:f>J2876*P2876</x:f>
        <x:v>0</x:v>
      </x:c>
      <x:c r="R2876" s="12" t="n">
        <x:v>0</x:v>
      </x:c>
      <x:c r="S2876" s="17" t="n">
        <x:v>0</x:v>
      </x:c>
      <x:c r="T2876" s="19" t="n">
        <x:f>M2876+O2876+Q2876+S2876</x:f>
        <x:v>589.0885003280142</x:v>
      </x:c>
      <x:c r="U2876" s="18" t="str">
        <x:f>TEXT(T2876,"0.00")&amp;"元"</x:f>
        <x:v>589.09元</x:v>
      </x:c>
      <x:c r="V2876" s="12" t="n">
        <x:v>29.059142822583674</x:v>
      </x:c>
      <x:c r="W2876" s="12" t="n">
        <x:f>K2876-V2876</x:f>
        <x:v>1378.2234666566667</x:v>
      </x:c>
    </x:row>
    <x:row r="2877" ht="20" customHeight="1">
      <x:c r="A2877" s="13" t="n">
        <x:v>45708.95138888889</x:v>
      </x:c>
      <x:c r="B2877" s="13" t="n">
        <x:v>45708.95833333333</x:v>
      </x:c>
      <x:c r="C2877" s="14" t="n">
        <x:v>45708</x:v>
      </x:c>
      <x:c r="D2877" s="15" t="n">
        <x:v>137</x:v>
      </x:c>
      <x:c r="E2877" s="12" t="n">
        <x:v>1217.1894233117903</x:v>
      </x:c>
      <x:c r="F2877" s="12" t="n">
        <x:v>1217.1894233117903</x:v>
      </x:c>
      <x:c r="G2877" s="12" t="n">
        <x:v>0</x:v>
      </x:c>
      <x:c r="H2877" s="12" t="n">
        <x:f>F2877+G2877</x:f>
        <x:v>1217.1894233117903</x:v>
      </x:c>
      <x:c r="I2877" s="12" t="n">
        <x:f>H2877-E2877</x:f>
        <x:v>0</x:v>
      </x:c>
      <x:c r="J2877" s="12" t="n">
        <x:v>0</x:v>
      </x:c>
      <x:c r="K2877" s="12" t="n">
        <x:f>H2877+J2877</x:f>
        <x:v>1217.1894233117903</x:v>
      </x:c>
      <x:c r="L2877" s="16" t="n">
        <x:v>0.4241</x:v>
      </x:c>
      <x:c r="M2877" s="17" t="n">
        <x:f>F2877*L2877</x:f>
        <x:v>516.2100344265302</x:v>
      </x:c>
      <x:c r="N2877" s="16" t="n">
        <x:f>L2877*'月度汇总'!$F$8</x:f>
        <x:v>0.63615</x:v>
      </x:c>
      <x:c r="O2877" s="17" t="n">
        <x:f>G2877*N2877</x:f>
        <x:v>0</x:v>
      </x:c>
      <x:c r="P2877" s="16" t="n">
        <x:f>L2877*'月度汇总'!$F$10</x:f>
        <x:v>2.1205</x:v>
      </x:c>
      <x:c r="Q2877" s="17" t="n">
        <x:f>J2877*P2877</x:f>
        <x:v>0</x:v>
      </x:c>
      <x:c r="R2877" s="12" t="n">
        <x:v>0</x:v>
      </x:c>
      <x:c r="S2877" s="17" t="n">
        <x:v>0</x:v>
      </x:c>
      <x:c r="T2877" s="19" t="n">
        <x:f>M2877+O2877+Q2877+S2877</x:f>
        <x:v>516.2100344265302</x:v>
      </x:c>
      <x:c r="U2877" s="18" t="str">
        <x:f>TEXT(T2877,"0.00")&amp;"元"</x:f>
        <x:v>516.21元</x:v>
      </x:c>
      <x:c r="V2877" s="12" t="n">
        <x:v>0</x:v>
      </x:c>
      <x:c r="W2877" s="12" t="n">
        <x:f>K2877-V2877</x:f>
        <x:v>1217.1894233117903</x:v>
      </x:c>
    </x:row>
    <x:row r="2878" ht="20" customHeight="1">
      <x:c r="A2878" s="13" t="n">
        <x:v>45708.95833333333</x:v>
      </x:c>
      <x:c r="B2878" s="13" t="n">
        <x:v>45708.96527777778</x:v>
      </x:c>
      <x:c r="C2878" s="14" t="n">
        <x:v>45708</x:v>
      </x:c>
      <x:c r="D2878" s="15" t="n">
        <x:v>138</x:v>
      </x:c>
      <x:c r="E2878" s="12" t="n">
        <x:v>1384.2926922497622</x:v>
      </x:c>
      <x:c r="F2878" s="12" t="n">
        <x:v>1382.9080079534601</x:v>
      </x:c>
      <x:c r="G2878" s="12" t="n">
        <x:v>0</x:v>
      </x:c>
      <x:c r="H2878" s="12" t="n">
        <x:f>F2878+G2878</x:f>
        <x:v>1382.9080079534601</x:v>
      </x:c>
      <x:c r="I2878" s="12" t="n">
        <x:f>H2878-E2878</x:f>
        <x:v>-1.3846842963021118</x:v>
      </x:c>
      <x:c r="J2878" s="12" t="n">
        <x:v>0</x:v>
      </x:c>
      <x:c r="K2878" s="12" t="n">
        <x:f>H2878+J2878</x:f>
        <x:v>1382.9080079534601</x:v>
      </x:c>
      <x:c r="L2878" s="16" t="n">
        <x:v>0.4237</x:v>
      </x:c>
      <x:c r="M2878" s="17" t="n">
        <x:f>F2878*L2878</x:f>
        <x:v>585.9381229698811</x:v>
      </x:c>
      <x:c r="N2878" s="16" t="n">
        <x:f>L2878*'月度汇总'!$F$8</x:f>
        <x:v>0.6355500000000001</x:v>
      </x:c>
      <x:c r="O2878" s="17" t="n">
        <x:f>G2878*N2878</x:f>
        <x:v>0</x:v>
      </x:c>
      <x:c r="P2878" s="16" t="n">
        <x:f>L2878*'月度汇总'!$F$10</x:f>
        <x:v>2.1185</x:v>
      </x:c>
      <x:c r="Q2878" s="17" t="n">
        <x:f>J2878*P2878</x:f>
        <x:v>0</x:v>
      </x:c>
      <x:c r="R2878" s="12" t="n">
        <x:v>0</x:v>
      </x:c>
      <x:c r="S2878" s="17" t="n">
        <x:v>0</x:v>
      </x:c>
      <x:c r="T2878" s="19" t="n">
        <x:f>M2878+O2878+Q2878+S2878</x:f>
        <x:v>585.9381229698811</x:v>
      </x:c>
      <x:c r="U2878" s="18" t="str">
        <x:f>TEXT(T2878,"0.00")&amp;"元"</x:f>
        <x:v>585.94元</x:v>
      </x:c>
      <x:c r="V2878" s="12" t="n">
        <x:v>0</x:v>
      </x:c>
      <x:c r="W2878" s="12" t="n">
        <x:f>K2878-V2878</x:f>
        <x:v>1382.9080079534601</x:v>
      </x:c>
    </x:row>
    <x:row r="2879" ht="20" customHeight="1">
      <x:c r="A2879" s="13" t="n">
        <x:v>45708.96527777778</x:v>
      </x:c>
      <x:c r="B2879" s="13" t="n">
        <x:v>45708.97222222222</x:v>
      </x:c>
      <x:c r="C2879" s="14" t="n">
        <x:v>45708</x:v>
      </x:c>
      <x:c r="D2879" s="15" t="n">
        <x:v>139</x:v>
      </x:c>
      <x:c r="E2879" s="12" t="n">
        <x:v>548.3762011389111</x:v>
      </x:c>
      <x:c r="F2879" s="12" t="n">
        <x:v>548.3762011389111</x:v>
      </x:c>
      <x:c r="G2879" s="12" t="n">
        <x:v>0</x:v>
      </x:c>
      <x:c r="H2879" s="12" t="n">
        <x:f>F2879+G2879</x:f>
        <x:v>548.3762011389111</x:v>
      </x:c>
      <x:c r="I2879" s="12" t="n">
        <x:f>H2879-E2879</x:f>
        <x:v>0</x:v>
      </x:c>
      <x:c r="J2879" s="12" t="n">
        <x:v>0</x:v>
      </x:c>
      <x:c r="K2879" s="12" t="n">
        <x:f>H2879+J2879</x:f>
        <x:v>548.3762011389111</x:v>
      </x:c>
      <x:c r="L2879" s="16" t="n">
        <x:v>0.4248</x:v>
      </x:c>
      <x:c r="M2879" s="17" t="n">
        <x:f>F2879*L2879</x:f>
        <x:v>232.95021024380947</x:v>
      </x:c>
      <x:c r="N2879" s="16" t="n">
        <x:f>L2879*'月度汇总'!$F$8</x:f>
        <x:v>0.6372</x:v>
      </x:c>
      <x:c r="O2879" s="17" t="n">
        <x:f>G2879*N2879</x:f>
        <x:v>0</x:v>
      </x:c>
      <x:c r="P2879" s="16" t="n">
        <x:f>L2879*'月度汇总'!$F$10</x:f>
        <x:v>2.124</x:v>
      </x:c>
      <x:c r="Q2879" s="17" t="n">
        <x:f>J2879*P2879</x:f>
        <x:v>0</x:v>
      </x:c>
      <x:c r="R2879" s="12" t="n">
        <x:v>0</x:v>
      </x:c>
      <x:c r="S2879" s="17" t="n">
        <x:v>0</x:v>
      </x:c>
      <x:c r="T2879" s="19" t="n">
        <x:f>M2879+O2879+Q2879+S2879</x:f>
        <x:v>232.95021024380947</x:v>
      </x:c>
      <x:c r="U2879" s="18" t="str">
        <x:f>TEXT(T2879,"0.00")&amp;"元"</x:f>
        <x:v>232.95元</x:v>
      </x:c>
      <x:c r="V2879" s="12" t="n">
        <x:v>0</x:v>
      </x:c>
      <x:c r="W2879" s="12" t="n">
        <x:f>K2879-V2879</x:f>
        <x:v>548.3762011389111</x:v>
      </x:c>
    </x:row>
    <x:row r="2880" ht="20" customHeight="1">
      <x:c r="A2880" s="13" t="n">
        <x:v>45708.97222222222</x:v>
      </x:c>
      <x:c r="B2880" s="13" t="n">
        <x:v>45708.97916666667</x:v>
      </x:c>
      <x:c r="C2880" s="14" t="n">
        <x:v>45708</x:v>
      </x:c>
      <x:c r="D2880" s="15" t="n">
        <x:v>140</x:v>
      </x:c>
      <x:c r="E2880" s="12" t="n">
        <x:v>1393.0648028624644</x:v>
      </x:c>
      <x:c r="F2880" s="12" t="n">
        <x:v>1391.7549476409308</x:v>
      </x:c>
      <x:c r="G2880" s="12" t="n">
        <x:v>0</x:v>
      </x:c>
      <x:c r="H2880" s="12" t="n">
        <x:f>F2880+G2880</x:f>
        <x:v>1391.7549476409308</x:v>
      </x:c>
      <x:c r="I2880" s="12" t="n">
        <x:f>H2880-E2880</x:f>
        <x:v>-1.309855221533553</x:v>
      </x:c>
      <x:c r="J2880" s="12" t="n">
        <x:v>0</x:v>
      </x:c>
      <x:c r="K2880" s="12" t="n">
        <x:f>H2880+J2880</x:f>
        <x:v>1391.7549476409308</x:v>
      </x:c>
      <x:c r="L2880" s="16" t="n">
        <x:v>0.424</x:v>
      </x:c>
      <x:c r="M2880" s="17" t="n">
        <x:f>F2880*L2880</x:f>
        <x:v>590.1040977997546</x:v>
      </x:c>
      <x:c r="N2880" s="16" t="n">
        <x:f>L2880*'月度汇总'!$F$8</x:f>
        <x:v>0.636</x:v>
      </x:c>
      <x:c r="O2880" s="17" t="n">
        <x:f>G2880*N2880</x:f>
        <x:v>0</x:v>
      </x:c>
      <x:c r="P2880" s="16" t="n">
        <x:f>L2880*'月度汇总'!$F$10</x:f>
        <x:v>2.12</x:v>
      </x:c>
      <x:c r="Q2880" s="17" t="n">
        <x:f>J2880*P2880</x:f>
        <x:v>0</x:v>
      </x:c>
      <x:c r="R2880" s="12" t="n">
        <x:v>0</x:v>
      </x:c>
      <x:c r="S2880" s="17" t="n">
        <x:v>0</x:v>
      </x:c>
      <x:c r="T2880" s="19" t="n">
        <x:f>M2880+O2880+Q2880+S2880</x:f>
        <x:v>590.1040977997546</x:v>
      </x:c>
      <x:c r="U2880" s="18" t="str">
        <x:f>TEXT(T2880,"0.00")&amp;"元"</x:f>
        <x:v>590.10元</x:v>
      </x:c>
      <x:c r="V2880" s="12" t="n">
        <x:v>0</x:v>
      </x:c>
      <x:c r="W2880" s="12" t="n">
        <x:f>K2880-V2880</x:f>
        <x:v>1391.7549476409308</x:v>
      </x:c>
    </x:row>
    <x:row r="2881" ht="20" customHeight="1">
      <x:c r="A2881" s="13" t="n">
        <x:v>45708.97916666667</x:v>
      </x:c>
      <x:c r="B2881" s="13" t="n">
        <x:v>45708.98611111111</x:v>
      </x:c>
      <x:c r="C2881" s="14" t="n">
        <x:v>45708</x:v>
      </x:c>
      <x:c r="D2881" s="15" t="n">
        <x:v>141</x:v>
      </x:c>
      <x:c r="E2881" s="12" t="n">
        <x:v>1410.0596281536987</x:v>
      </x:c>
      <x:c r="F2881" s="12" t="n">
        <x:v>1408.7856571008608</x:v>
      </x:c>
      <x:c r="G2881" s="12" t="n">
        <x:v>0</x:v>
      </x:c>
      <x:c r="H2881" s="12" t="n">
        <x:f>F2881+G2881</x:f>
        <x:v>1408.7856571008608</x:v>
      </x:c>
      <x:c r="I2881" s="12" t="n">
        <x:f>H2881-E2881</x:f>
        <x:v>-1.273971052837851</x:v>
      </x:c>
      <x:c r="J2881" s="12" t="n">
        <x:v>0</x:v>
      </x:c>
      <x:c r="K2881" s="12" t="n">
        <x:f>H2881+J2881</x:f>
        <x:v>1408.7856571008608</x:v>
      </x:c>
      <x:c r="L2881" s="16" t="n">
        <x:v>0.422</x:v>
      </x:c>
      <x:c r="M2881" s="17" t="n">
        <x:f>F2881*L2881</x:f>
        <x:v>594.5075472965632</x:v>
      </x:c>
      <x:c r="N2881" s="16" t="n">
        <x:f>L2881*'月度汇总'!$F$8</x:f>
        <x:v>0.633</x:v>
      </x:c>
      <x:c r="O2881" s="17" t="n">
        <x:f>G2881*N2881</x:f>
        <x:v>0</x:v>
      </x:c>
      <x:c r="P2881" s="16" t="n">
        <x:f>L2881*'月度汇总'!$F$10</x:f>
        <x:v>2.11</x:v>
      </x:c>
      <x:c r="Q2881" s="17" t="n">
        <x:f>J2881*P2881</x:f>
        <x:v>0</x:v>
      </x:c>
      <x:c r="R2881" s="12" t="n">
        <x:v>0</x:v>
      </x:c>
      <x:c r="S2881" s="17" t="n">
        <x:v>0</x:v>
      </x:c>
      <x:c r="T2881" s="19" t="n">
        <x:f>M2881+O2881+Q2881+S2881</x:f>
        <x:v>594.5075472965632</x:v>
      </x:c>
      <x:c r="U2881" s="18" t="str">
        <x:f>TEXT(T2881,"0.00")&amp;"元"</x:f>
        <x:v>594.51元</x:v>
      </x:c>
      <x:c r="V2881" s="12" t="n">
        <x:v>23.38565711086084</x:v>
      </x:c>
      <x:c r="W2881" s="12" t="n">
        <x:f>K2881-V2881</x:f>
        <x:v>1385.39999999</x:v>
      </x:c>
    </x:row>
    <x:row r="2882" ht="20" customHeight="1">
      <x:c r="A2882" s="13" t="n">
        <x:v>45708.98611111111</x:v>
      </x:c>
      <x:c r="B2882" s="13" t="n">
        <x:v>45708.993055555555</x:v>
      </x:c>
      <x:c r="C2882" s="14" t="n">
        <x:v>45708</x:v>
      </x:c>
      <x:c r="D2882" s="15" t="n">
        <x:v>142</x:v>
      </x:c>
      <x:c r="E2882" s="12" t="n">
        <x:v>1418.3587104312683</x:v>
      </x:c>
      <x:c r="F2882" s="12" t="n">
        <x:v>1417.1196404815616</x:v>
      </x:c>
      <x:c r="G2882" s="12" t="n">
        <x:v>0</x:v>
      </x:c>
      <x:c r="H2882" s="12" t="n">
        <x:f>F2882+G2882</x:f>
        <x:v>1417.1196404815616</x:v>
      </x:c>
      <x:c r="I2882" s="12" t="n">
        <x:f>H2882-E2882</x:f>
        <x:v>-1.239069949706618</x:v>
      </x:c>
      <x:c r="J2882" s="12" t="n">
        <x:v>0</x:v>
      </x:c>
      <x:c r="K2882" s="12" t="n">
        <x:f>H2882+J2882</x:f>
        <x:v>1417.1196404815616</x:v>
      </x:c>
      <x:c r="L2882" s="16" t="n">
        <x:v>0.424</x:v>
      </x:c>
      <x:c r="M2882" s="17" t="n">
        <x:f>F2882*L2882</x:f>
        <x:v>600.8587275641821</x:v>
      </x:c>
      <x:c r="N2882" s="16" t="n">
        <x:f>L2882*'月度汇总'!$F$8</x:f>
        <x:v>0.636</x:v>
      </x:c>
      <x:c r="O2882" s="17" t="n">
        <x:f>G2882*N2882</x:f>
        <x:v>0</x:v>
      </x:c>
      <x:c r="P2882" s="16" t="n">
        <x:f>L2882*'月度汇总'!$F$10</x:f>
        <x:v>2.12</x:v>
      </x:c>
      <x:c r="Q2882" s="17" t="n">
        <x:f>J2882*P2882</x:f>
        <x:v>0</x:v>
      </x:c>
      <x:c r="R2882" s="12" t="n">
        <x:v>0</x:v>
      </x:c>
      <x:c r="S2882" s="17" t="n">
        <x:v>0</x:v>
      </x:c>
      <x:c r="T2882" s="19" t="n">
        <x:f>M2882+O2882+Q2882+S2882</x:f>
        <x:v>600.8587275641821</x:v>
      </x:c>
      <x:c r="U2882" s="18" t="str">
        <x:f>TEXT(T2882,"0.00")&amp;"元"</x:f>
        <x:v>600.86元</x:v>
      </x:c>
      <x:c r="V2882" s="12" t="n">
        <x:v>34.36195715822827</x:v>
      </x:c>
      <x:c r="W2882" s="12" t="n">
        <x:f>K2882-V2882</x:f>
        <x:v>1382.7576833233334</x:v>
      </x:c>
    </x:row>
    <x:row r="2883" ht="20" customHeight="1">
      <x:c r="A2883" s="13" t="n">
        <x:v>45708.993055555555</x:v>
      </x:c>
      <x:c r="B2883" s="13" t="n">
        <x:v>45709</x:v>
      </x:c>
      <x:c r="C2883" s="14" t="n">
        <x:v>45708</x:v>
      </x:c>
      <x:c r="D2883" s="15" t="n">
        <x:v>143</x:v>
      </x:c>
      <x:c r="E2883" s="12" t="n">
        <x:v>512.8466016274605</x:v>
      </x:c>
      <x:c r="F2883" s="12" t="n">
        <x:v>512.8466016274605</x:v>
      </x:c>
      <x:c r="G2883" s="12" t="n">
        <x:v>0</x:v>
      </x:c>
      <x:c r="H2883" s="12" t="n">
        <x:f>F2883+G2883</x:f>
        <x:v>512.8466016274605</x:v>
      </x:c>
      <x:c r="I2883" s="12" t="n">
        <x:f>H2883-E2883</x:f>
        <x:v>0</x:v>
      </x:c>
      <x:c r="J2883" s="12" t="n">
        <x:v>0</x:v>
      </x:c>
      <x:c r="K2883" s="12" t="n">
        <x:f>H2883+J2883</x:f>
        <x:v>512.8466016274605</x:v>
      </x:c>
      <x:c r="L2883" s="16" t="n">
        <x:v>0.4271</x:v>
      </x:c>
      <x:c r="M2883" s="17" t="n">
        <x:f>F2883*L2883</x:f>
        <x:v>219.03678355508836</x:v>
      </x:c>
      <x:c r="N2883" s="16" t="n">
        <x:f>L2883*'月度汇总'!$F$8</x:f>
        <x:v>0.6406499999999999</x:v>
      </x:c>
      <x:c r="O2883" s="17" t="n">
        <x:f>G2883*N2883</x:f>
        <x:v>0</x:v>
      </x:c>
      <x:c r="P2883" s="16" t="n">
        <x:f>L2883*'月度汇总'!$F$10</x:f>
        <x:v>2.1355</x:v>
      </x:c>
      <x:c r="Q2883" s="17" t="n">
        <x:f>J2883*P2883</x:f>
        <x:v>0</x:v>
      </x:c>
      <x:c r="R2883" s="12" t="n">
        <x:v>0</x:v>
      </x:c>
      <x:c r="S2883" s="17" t="n">
        <x:v>0</x:v>
      </x:c>
      <x:c r="T2883" s="19" t="n">
        <x:f>M2883+O2883+Q2883+S2883</x:f>
        <x:v>219.03678355508836</x:v>
      </x:c>
      <x:c r="U2883" s="18" t="str">
        <x:f>TEXT(T2883,"0.00")&amp;"元"</x:f>
        <x:v>219.04元</x:v>
      </x:c>
      <x:c r="V2883" s="12" t="n">
        <x:v>0</x:v>
      </x:c>
      <x:c r="W2883" s="12" t="n">
        <x:f>K2883-V2883</x:f>
        <x:v>512.8466016274605</x:v>
      </x:c>
    </x:row>
    <x:row r="2884" ht="20" customHeight="1">
      <x:c r="A2884" s="13" t="n">
        <x:v>45709</x:v>
      </x:c>
      <x:c r="B2884" s="13" t="n">
        <x:v>45709.006944444445</x:v>
      </x:c>
      <x:c r="C2884" s="14" t="n">
        <x:v>45708</x:v>
      </x:c>
      <x:c r="D2884" s="15" t="n">
        <x:v>144</x:v>
      </x:c>
      <x:c r="E2884" s="12" t="n">
        <x:v>419.6825833333333</x:v>
      </x:c>
      <x:c r="F2884" s="12" t="n">
        <x:v>419.6825833333333</x:v>
      </x:c>
      <x:c r="G2884" s="12" t="n">
        <x:v>0</x:v>
      </x:c>
      <x:c r="H2884" s="12" t="n">
        <x:f>F2884+G2884</x:f>
        <x:v>419.6825833333333</x:v>
      </x:c>
      <x:c r="I2884" s="12" t="n">
        <x:f>H2884-E2884</x:f>
        <x:v>0</x:v>
      </x:c>
      <x:c r="J2884" s="12" t="n">
        <x:v>0</x:v>
      </x:c>
      <x:c r="K2884" s="12" t="n">
        <x:f>H2884+J2884</x:f>
        <x:v>419.6825833333333</x:v>
      </x:c>
      <x:c r="L2884" s="16" t="n">
        <x:v>0.4276</x:v>
      </x:c>
      <x:c r="M2884" s="17" t="n">
        <x:f>F2884*L2884</x:f>
        <x:v>179.4562726333333</x:v>
      </x:c>
      <x:c r="N2884" s="16" t="n">
        <x:f>L2884*'月度汇总'!$F$8</x:f>
        <x:v>0.6414</x:v>
      </x:c>
      <x:c r="O2884" s="17" t="n">
        <x:f>G2884*N2884</x:f>
        <x:v>0</x:v>
      </x:c>
      <x:c r="P2884" s="16" t="n">
        <x:f>L2884*'月度汇总'!$F$10</x:f>
        <x:v>2.138</x:v>
      </x:c>
      <x:c r="Q2884" s="17" t="n">
        <x:f>J2884*P2884</x:f>
        <x:v>0</x:v>
      </x:c>
      <x:c r="R2884" s="12" t="n">
        <x:v>0</x:v>
      </x:c>
      <x:c r="S2884" s="17" t="n">
        <x:v>0</x:v>
      </x:c>
      <x:c r="T2884" s="19" t="n">
        <x:f>M2884+O2884+Q2884+S2884</x:f>
        <x:v>179.4562726333333</x:v>
      </x:c>
      <x:c r="U2884" s="18" t="str">
        <x:f>TEXT(T2884,"0.00")&amp;"元"</x:f>
        <x:v>179.46元</x:v>
      </x:c>
      <x:c r="V2884" s="12" t="n">
        <x:v>0</x:v>
      </x:c>
      <x:c r="W2884" s="12" t="n">
        <x:f>K2884-V2884</x:f>
        <x:v>419.6825833333333</x:v>
      </x:c>
    </x:row>
    <x:row r="2885" ht="20" customHeight="1">
      <x:c r="A2885" s="13" t="n">
        <x:v>45709.006944444445</x:v>
      </x:c>
      <x:c r="B2885" s="13" t="n">
        <x:v>45709.01388888889</x:v>
      </x:c>
      <x:c r="C2885" s="14" t="n">
        <x:v>45709</x:v>
      </x:c>
      <x:c r="D2885" s="15" t="n">
        <x:v>1</x:v>
      </x:c>
      <x:c r="E2885" s="12" t="n">
        <x:v>422.47364360938985</x:v>
      </x:c>
      <x:c r="F2885" s="12" t="n">
        <x:v>422.47364360938985</x:v>
      </x:c>
      <x:c r="G2885" s="12" t="n">
        <x:v>0</x:v>
      </x:c>
      <x:c r="H2885" s="12" t="n">
        <x:f>F2885+G2885</x:f>
        <x:v>422.47364360938985</x:v>
      </x:c>
      <x:c r="I2885" s="12" t="n">
        <x:f>H2885-E2885</x:f>
        <x:v>0</x:v>
      </x:c>
      <x:c r="J2885" s="12" t="n">
        <x:v>0</x:v>
      </x:c>
      <x:c r="K2885" s="12" t="n">
        <x:f>H2885+J2885</x:f>
        <x:v>422.47364360938985</x:v>
      </x:c>
      <x:c r="L2885" s="16" t="n">
        <x:v>0.4248</x:v>
      </x:c>
      <x:c r="M2885" s="17" t="n">
        <x:f>F2885*L2885</x:f>
        <x:v>179.46680380526882</x:v>
      </x:c>
      <x:c r="N2885" s="16" t="n">
        <x:f>L2885*'月度汇总'!$F$8</x:f>
        <x:v>0.6372</x:v>
      </x:c>
      <x:c r="O2885" s="17" t="n">
        <x:f>G2885*N2885</x:f>
        <x:v>0</x:v>
      </x:c>
      <x:c r="P2885" s="16" t="n">
        <x:f>L2885*'月度汇总'!$F$10</x:f>
        <x:v>2.124</x:v>
      </x:c>
      <x:c r="Q2885" s="17" t="n">
        <x:f>J2885*P2885</x:f>
        <x:v>0</x:v>
      </x:c>
      <x:c r="R2885" s="12" t="n">
        <x:v>0</x:v>
      </x:c>
      <x:c r="S2885" s="17" t="n">
        <x:v>0</x:v>
      </x:c>
      <x:c r="T2885" s="19" t="n">
        <x:f>M2885+O2885+Q2885+S2885</x:f>
        <x:v>179.46680380526882</x:v>
      </x:c>
      <x:c r="U2885" s="18" t="str">
        <x:f>TEXT(T2885,"0.00")&amp;"元"</x:f>
        <x:v>179.47元</x:v>
      </x:c>
      <x:c r="V2885" s="12" t="n">
        <x:v>0</x:v>
      </x:c>
      <x:c r="W2885" s="12" t="n">
        <x:f>K2885-V2885</x:f>
        <x:v>422.47364360938985</x:v>
      </x:c>
    </x:row>
    <x:row r="2886" ht="20" customHeight="1">
      <x:c r="A2886" s="13" t="n">
        <x:v>45709.01388888889</x:v>
      </x:c>
      <x:c r="B2886" s="13" t="n">
        <x:v>45709.02083333333</x:v>
      </x:c>
      <x:c r="C2886" s="14" t="n">
        <x:v>45709</x:v>
      </x:c>
      <x:c r="D2886" s="15" t="n">
        <x:v>2</x:v>
      </x:c>
      <x:c r="E2886" s="12" t="n">
        <x:v>452.86877819771007</x:v>
      </x:c>
      <x:c r="F2886" s="12" t="n">
        <x:v>452.86877819771007</x:v>
      </x:c>
      <x:c r="G2886" s="12" t="n">
        <x:v>0</x:v>
      </x:c>
      <x:c r="H2886" s="12" t="n">
        <x:f>F2886+G2886</x:f>
        <x:v>452.86877819771007</x:v>
      </x:c>
      <x:c r="I2886" s="12" t="n">
        <x:f>H2886-E2886</x:f>
        <x:v>0</x:v>
      </x:c>
      <x:c r="J2886" s="12" t="n">
        <x:v>0</x:v>
      </x:c>
      <x:c r="K2886" s="12" t="n">
        <x:f>H2886+J2886</x:f>
        <x:v>452.86877819771007</x:v>
      </x:c>
      <x:c r="L2886" s="16" t="n">
        <x:v>0.4245</x:v>
      </x:c>
      <x:c r="M2886" s="17" t="n">
        <x:f>F2886*L2886</x:f>
        <x:v>192.2427963449279</x:v>
      </x:c>
      <x:c r="N2886" s="16" t="n">
        <x:f>L2886*'月度汇总'!$F$8</x:f>
        <x:v>0.6367499999999999</x:v>
      </x:c>
      <x:c r="O2886" s="17" t="n">
        <x:f>G2886*N2886</x:f>
        <x:v>0</x:v>
      </x:c>
      <x:c r="P2886" s="16" t="n">
        <x:f>L2886*'月度汇总'!$F$10</x:f>
        <x:v>2.1225</x:v>
      </x:c>
      <x:c r="Q2886" s="17" t="n">
        <x:f>J2886*P2886</x:f>
        <x:v>0</x:v>
      </x:c>
      <x:c r="R2886" s="12" t="n">
        <x:v>0</x:v>
      </x:c>
      <x:c r="S2886" s="17" t="n">
        <x:v>0</x:v>
      </x:c>
      <x:c r="T2886" s="19" t="n">
        <x:f>M2886+O2886+Q2886+S2886</x:f>
        <x:v>192.2427963449279</x:v>
      </x:c>
      <x:c r="U2886" s="18" t="str">
        <x:f>TEXT(T2886,"0.00")&amp;"元"</x:f>
        <x:v>192.24元</x:v>
      </x:c>
      <x:c r="V2886" s="12" t="n">
        <x:v>0</x:v>
      </x:c>
      <x:c r="W2886" s="12" t="n">
        <x:f>K2886-V2886</x:f>
        <x:v>452.86877819771007</x:v>
      </x:c>
    </x:row>
    <x:row r="2887" ht="20" customHeight="1">
      <x:c r="A2887" s="13" t="n">
        <x:v>45709.02083333333</x:v>
      </x:c>
      <x:c r="B2887" s="13" t="n">
        <x:v>45709.02777777778</x:v>
      </x:c>
      <x:c r="C2887" s="14" t="n">
        <x:v>45709</x:v>
      </x:c>
      <x:c r="D2887" s="15" t="n">
        <x:v>3</x:v>
      </x:c>
      <x:c r="E2887" s="12" t="n">
        <x:v>412.0606233643329</x:v>
      </x:c>
      <x:c r="F2887" s="12" t="n">
        <x:v>412.0606233643329</x:v>
      </x:c>
      <x:c r="G2887" s="12" t="n">
        <x:v>0</x:v>
      </x:c>
      <x:c r="H2887" s="12" t="n">
        <x:f>F2887+G2887</x:f>
        <x:v>412.0606233643329</x:v>
      </x:c>
      <x:c r="I2887" s="12" t="n">
        <x:f>H2887-E2887</x:f>
        <x:v>0</x:v>
      </x:c>
      <x:c r="J2887" s="12" t="n">
        <x:v>0</x:v>
      </x:c>
      <x:c r="K2887" s="12" t="n">
        <x:f>H2887+J2887</x:f>
        <x:v>412.0606233643329</x:v>
      </x:c>
      <x:c r="L2887" s="16" t="n">
        <x:v>0.4269</x:v>
      </x:c>
      <x:c r="M2887" s="17" t="n">
        <x:f>F2887*L2887</x:f>
        <x:v>175.90868011423373</x:v>
      </x:c>
      <x:c r="N2887" s="16" t="n">
        <x:f>L2887*'月度汇总'!$F$8</x:f>
        <x:v>0.64035</x:v>
      </x:c>
      <x:c r="O2887" s="17" t="n">
        <x:f>G2887*N2887</x:f>
        <x:v>0</x:v>
      </x:c>
      <x:c r="P2887" s="16" t="n">
        <x:f>L2887*'月度汇总'!$F$10</x:f>
        <x:v>2.1345</x:v>
      </x:c>
      <x:c r="Q2887" s="17" t="n">
        <x:f>J2887*P2887</x:f>
        <x:v>0</x:v>
      </x:c>
      <x:c r="R2887" s="12" t="n">
        <x:v>0</x:v>
      </x:c>
      <x:c r="S2887" s="17" t="n">
        <x:v>0</x:v>
      </x:c>
      <x:c r="T2887" s="19" t="n">
        <x:f>M2887+O2887+Q2887+S2887</x:f>
        <x:v>175.90868011423373</x:v>
      </x:c>
      <x:c r="U2887" s="18" t="str">
        <x:f>TEXT(T2887,"0.00")&amp;"元"</x:f>
        <x:v>175.91元</x:v>
      </x:c>
      <x:c r="V2887" s="12" t="n">
        <x:v>0</x:v>
      </x:c>
      <x:c r="W2887" s="12" t="n">
        <x:f>K2887-V2887</x:f>
        <x:v>412.0606233643329</x:v>
      </x:c>
    </x:row>
    <x:row r="2888" ht="20" customHeight="1">
      <x:c r="A2888" s="13" t="n">
        <x:v>45709.02777777778</x:v>
      </x:c>
      <x:c r="B2888" s="13" t="n">
        <x:v>45709.03472222222</x:v>
      </x:c>
      <x:c r="C2888" s="14" t="n">
        <x:v>45709</x:v>
      </x:c>
      <x:c r="D2888" s="15" t="n">
        <x:v>4</x:v>
      </x:c>
      <x:c r="E2888" s="12" t="n">
        <x:v>425.2182056696447</x:v>
      </x:c>
      <x:c r="F2888" s="12" t="n">
        <x:v>425.2182056696447</x:v>
      </x:c>
      <x:c r="G2888" s="12" t="n">
        <x:v>0</x:v>
      </x:c>
      <x:c r="H2888" s="12" t="n">
        <x:f>F2888+G2888</x:f>
        <x:v>425.2182056696447</x:v>
      </x:c>
      <x:c r="I2888" s="12" t="n">
        <x:f>H2888-E2888</x:f>
        <x:v>0</x:v>
      </x:c>
      <x:c r="J2888" s="12" t="n">
        <x:v>0</x:v>
      </x:c>
      <x:c r="K2888" s="12" t="n">
        <x:f>H2888+J2888</x:f>
        <x:v>425.2182056696447</x:v>
      </x:c>
      <x:c r="L2888" s="16" t="n">
        <x:v>0.4272</x:v>
      </x:c>
      <x:c r="M2888" s="17" t="n">
        <x:f>F2888*L2888</x:f>
        <x:v>181.65321746207223</x:v>
      </x:c>
      <x:c r="N2888" s="16" t="n">
        <x:f>L2888*'月度汇总'!$F$8</x:f>
        <x:v>0.6408</x:v>
      </x:c>
      <x:c r="O2888" s="17" t="n">
        <x:f>G2888*N2888</x:f>
        <x:v>0</x:v>
      </x:c>
      <x:c r="P2888" s="16" t="n">
        <x:f>L2888*'月度汇总'!$F$10</x:f>
        <x:v>2.136</x:v>
      </x:c>
      <x:c r="Q2888" s="17" t="n">
        <x:f>J2888*P2888</x:f>
        <x:v>0</x:v>
      </x:c>
      <x:c r="R2888" s="12" t="n">
        <x:v>0</x:v>
      </x:c>
      <x:c r="S2888" s="17" t="n">
        <x:v>0</x:v>
      </x:c>
      <x:c r="T2888" s="19" t="n">
        <x:f>M2888+O2888+Q2888+S2888</x:f>
        <x:v>181.65321746207223</x:v>
      </x:c>
      <x:c r="U2888" s="18" t="str">
        <x:f>TEXT(T2888,"0.00")&amp;"元"</x:f>
        <x:v>181.65元</x:v>
      </x:c>
      <x:c r="V2888" s="12" t="n">
        <x:v>0</x:v>
      </x:c>
      <x:c r="W2888" s="12" t="n">
        <x:f>K2888-V2888</x:f>
        <x:v>425.2182056696447</x:v>
      </x:c>
    </x:row>
    <x:row r="2889" ht="20" customHeight="1">
      <x:c r="A2889" s="13" t="n">
        <x:v>45709.03472222222</x:v>
      </x:c>
      <x:c r="B2889" s="13" t="n">
        <x:v>45709.04166666667</x:v>
      </x:c>
      <x:c r="C2889" s="14" t="n">
        <x:v>45709</x:v>
      </x:c>
      <x:c r="D2889" s="15" t="n">
        <x:v>5</x:v>
      </x:c>
      <x:c r="E2889" s="12" t="n">
        <x:v>438.447300213526</x:v>
      </x:c>
      <x:c r="F2889" s="12" t="n">
        <x:v>438.447300213526</x:v>
      </x:c>
      <x:c r="G2889" s="12" t="n">
        <x:v>0</x:v>
      </x:c>
      <x:c r="H2889" s="12" t="n">
        <x:f>F2889+G2889</x:f>
        <x:v>438.447300213526</x:v>
      </x:c>
      <x:c r="I2889" s="12" t="n">
        <x:f>H2889-E2889</x:f>
        <x:v>0</x:v>
      </x:c>
      <x:c r="J2889" s="12" t="n">
        <x:v>0</x:v>
      </x:c>
      <x:c r="K2889" s="12" t="n">
        <x:f>H2889+J2889</x:f>
        <x:v>438.447300213526</x:v>
      </x:c>
      <x:c r="L2889" s="16" t="n">
        <x:v>0.4271</x:v>
      </x:c>
      <x:c r="M2889" s="17" t="n">
        <x:f>F2889*L2889</x:f>
        <x:v>187.26084192119694</x:v>
      </x:c>
      <x:c r="N2889" s="16" t="n">
        <x:f>L2889*'月度汇总'!$F$8</x:f>
        <x:v>0.6406499999999999</x:v>
      </x:c>
      <x:c r="O2889" s="17" t="n">
        <x:f>G2889*N2889</x:f>
        <x:v>0</x:v>
      </x:c>
      <x:c r="P2889" s="16" t="n">
        <x:f>L2889*'月度汇总'!$F$10</x:f>
        <x:v>2.1355</x:v>
      </x:c>
      <x:c r="Q2889" s="17" t="n">
        <x:f>J2889*P2889</x:f>
        <x:v>0</x:v>
      </x:c>
      <x:c r="R2889" s="12" t="n">
        <x:v>0</x:v>
      </x:c>
      <x:c r="S2889" s="17" t="n">
        <x:v>0</x:v>
      </x:c>
      <x:c r="T2889" s="19" t="n">
        <x:f>M2889+O2889+Q2889+S2889</x:f>
        <x:v>187.26084192119694</x:v>
      </x:c>
      <x:c r="U2889" s="18" t="str">
        <x:f>TEXT(T2889,"0.00")&amp;"元"</x:f>
        <x:v>187.26元</x:v>
      </x:c>
      <x:c r="V2889" s="12" t="n">
        <x:v>0</x:v>
      </x:c>
      <x:c r="W2889" s="12" t="n">
        <x:f>K2889-V2889</x:f>
        <x:v>438.447300213526</x:v>
      </x:c>
    </x:row>
    <x:row r="2890" ht="20" customHeight="1">
      <x:c r="A2890" s="13" t="n">
        <x:v>45709.04166666667</x:v>
      </x:c>
      <x:c r="B2890" s="13" t="n">
        <x:v>45709.04861111111</x:v>
      </x:c>
      <x:c r="C2890" s="14" t="n">
        <x:v>45709</x:v>
      </x:c>
      <x:c r="D2890" s="15" t="n">
        <x:v>6</x:v>
      </x:c>
      <x:c r="E2890" s="12" t="n">
        <x:v>431.2212730054749</x:v>
      </x:c>
      <x:c r="F2890" s="12" t="n">
        <x:v>431.2212730054749</x:v>
      </x:c>
      <x:c r="G2890" s="12" t="n">
        <x:v>0</x:v>
      </x:c>
      <x:c r="H2890" s="12" t="n">
        <x:f>F2890+G2890</x:f>
        <x:v>431.2212730054749</x:v>
      </x:c>
      <x:c r="I2890" s="12" t="n">
        <x:f>H2890-E2890</x:f>
        <x:v>0</x:v>
      </x:c>
      <x:c r="J2890" s="12" t="n">
        <x:v>0</x:v>
      </x:c>
      <x:c r="K2890" s="12" t="n">
        <x:f>H2890+J2890</x:f>
        <x:v>431.2212730054749</x:v>
      </x:c>
      <x:c r="L2890" s="16" t="n">
        <x:v>0.4285</x:v>
      </x:c>
      <x:c r="M2890" s="17" t="n">
        <x:f>F2890*L2890</x:f>
        <x:v>184.778315482846</x:v>
      </x:c>
      <x:c r="N2890" s="16" t="n">
        <x:f>L2890*'月度汇总'!$F$8</x:f>
        <x:v>0.6427499999999999</x:v>
      </x:c>
      <x:c r="O2890" s="17" t="n">
        <x:f>G2890*N2890</x:f>
        <x:v>0</x:v>
      </x:c>
      <x:c r="P2890" s="16" t="n">
        <x:f>L2890*'月度汇总'!$F$10</x:f>
        <x:v>2.1425</x:v>
      </x:c>
      <x:c r="Q2890" s="17" t="n">
        <x:f>J2890*P2890</x:f>
        <x:v>0</x:v>
      </x:c>
      <x:c r="R2890" s="12" t="n">
        <x:v>0</x:v>
      </x:c>
      <x:c r="S2890" s="17" t="n">
        <x:v>0</x:v>
      </x:c>
      <x:c r="T2890" s="19" t="n">
        <x:f>M2890+O2890+Q2890+S2890</x:f>
        <x:v>184.778315482846</x:v>
      </x:c>
      <x:c r="U2890" s="18" t="str">
        <x:f>TEXT(T2890,"0.00")&amp;"元"</x:f>
        <x:v>184.78元</x:v>
      </x:c>
      <x:c r="V2890" s="12" t="n">
        <x:v>0</x:v>
      </x:c>
      <x:c r="W2890" s="12" t="n">
        <x:f>K2890-V2890</x:f>
        <x:v>431.2212730054749</x:v>
      </x:c>
    </x:row>
    <x:row r="2891" ht="20" customHeight="1">
      <x:c r="A2891" s="13" t="n">
        <x:v>45709.04861111111</x:v>
      </x:c>
      <x:c r="B2891" s="13" t="n">
        <x:v>45709.055555555555</x:v>
      </x:c>
      <x:c r="C2891" s="14" t="n">
        <x:v>45709</x:v>
      </x:c>
      <x:c r="D2891" s="15" t="n">
        <x:v>7</x:v>
      </x:c>
      <x:c r="E2891" s="12" t="n">
        <x:v>420.5289665225138</x:v>
      </x:c>
      <x:c r="F2891" s="12" t="n">
        <x:v>420.5289665225138</x:v>
      </x:c>
      <x:c r="G2891" s="12" t="n">
        <x:v>0</x:v>
      </x:c>
      <x:c r="H2891" s="12" t="n">
        <x:f>F2891+G2891</x:f>
        <x:v>420.5289665225138</x:v>
      </x:c>
      <x:c r="I2891" s="12" t="n">
        <x:f>H2891-E2891</x:f>
        <x:v>0</x:v>
      </x:c>
      <x:c r="J2891" s="12" t="n">
        <x:v>0</x:v>
      </x:c>
      <x:c r="K2891" s="12" t="n">
        <x:f>H2891+J2891</x:f>
        <x:v>420.5289665225138</x:v>
      </x:c>
      <x:c r="L2891" s="16" t="n">
        <x:v>0.4311</x:v>
      </x:c>
      <x:c r="M2891" s="17" t="n">
        <x:f>F2891*L2891</x:f>
        <x:v>181.2900374678557</x:v>
      </x:c>
      <x:c r="N2891" s="16" t="n">
        <x:f>L2891*'月度汇总'!$F$8</x:f>
        <x:v>0.64665</x:v>
      </x:c>
      <x:c r="O2891" s="17" t="n">
        <x:f>G2891*N2891</x:f>
        <x:v>0</x:v>
      </x:c>
      <x:c r="P2891" s="16" t="n">
        <x:f>L2891*'月度汇总'!$F$10</x:f>
        <x:v>2.1555</x:v>
      </x:c>
      <x:c r="Q2891" s="17" t="n">
        <x:f>J2891*P2891</x:f>
        <x:v>0</x:v>
      </x:c>
      <x:c r="R2891" s="12" t="n">
        <x:v>0</x:v>
      </x:c>
      <x:c r="S2891" s="17" t="n">
        <x:v>0</x:v>
      </x:c>
      <x:c r="T2891" s="19" t="n">
        <x:f>M2891+O2891+Q2891+S2891</x:f>
        <x:v>181.2900374678557</x:v>
      </x:c>
      <x:c r="U2891" s="18" t="str">
        <x:f>TEXT(T2891,"0.00")&amp;"元"</x:f>
        <x:v>181.29元</x:v>
      </x:c>
      <x:c r="V2891" s="12" t="n">
        <x:v>0</x:v>
      </x:c>
      <x:c r="W2891" s="12" t="n">
        <x:f>K2891-V2891</x:f>
        <x:v>420.5289665225138</x:v>
      </x:c>
    </x:row>
    <x:row r="2892" ht="20" customHeight="1">
      <x:c r="A2892" s="13" t="n">
        <x:v>45709.055555555555</x:v>
      </x:c>
      <x:c r="B2892" s="13" t="n">
        <x:v>45709.0625</x:v>
      </x:c>
      <x:c r="C2892" s="14" t="n">
        <x:v>45709</x:v>
      </x:c>
      <x:c r="D2892" s="15" t="n">
        <x:v>8</x:v>
      </x:c>
      <x:c r="E2892" s="12" t="n">
        <x:v>424.1951079338306</x:v>
      </x:c>
      <x:c r="F2892" s="12" t="n">
        <x:v>424.1951079338306</x:v>
      </x:c>
      <x:c r="G2892" s="12" t="n">
        <x:v>0</x:v>
      </x:c>
      <x:c r="H2892" s="12" t="n">
        <x:f>F2892+G2892</x:f>
        <x:v>424.1951079338306</x:v>
      </x:c>
      <x:c r="I2892" s="12" t="n">
        <x:f>H2892-E2892</x:f>
        <x:v>0</x:v>
      </x:c>
      <x:c r="J2892" s="12" t="n">
        <x:v>0</x:v>
      </x:c>
      <x:c r="K2892" s="12" t="n">
        <x:f>H2892+J2892</x:f>
        <x:v>424.1951079338306</x:v>
      </x:c>
      <x:c r="L2892" s="16" t="n">
        <x:v>0.4302</x:v>
      </x:c>
      <x:c r="M2892" s="17" t="n">
        <x:f>F2892*L2892</x:f>
        <x:v>182.48873543313394</x:v>
      </x:c>
      <x:c r="N2892" s="16" t="n">
        <x:f>L2892*'月度汇总'!$F$8</x:f>
        <x:v>0.6453</x:v>
      </x:c>
      <x:c r="O2892" s="17" t="n">
        <x:f>G2892*N2892</x:f>
        <x:v>0</x:v>
      </x:c>
      <x:c r="P2892" s="16" t="n">
        <x:f>L2892*'月度汇总'!$F$10</x:f>
        <x:v>2.1510000000000002</x:v>
      </x:c>
      <x:c r="Q2892" s="17" t="n">
        <x:f>J2892*P2892</x:f>
        <x:v>0</x:v>
      </x:c>
      <x:c r="R2892" s="12" t="n">
        <x:v>0</x:v>
      </x:c>
      <x:c r="S2892" s="17" t="n">
        <x:v>0</x:v>
      </x:c>
      <x:c r="T2892" s="19" t="n">
        <x:f>M2892+O2892+Q2892+S2892</x:f>
        <x:v>182.48873543313394</x:v>
      </x:c>
      <x:c r="U2892" s="18" t="str">
        <x:f>TEXT(T2892,"0.00")&amp;"元"</x:f>
        <x:v>182.49元</x:v>
      </x:c>
      <x:c r="V2892" s="12" t="n">
        <x:v>0</x:v>
      </x:c>
      <x:c r="W2892" s="12" t="n">
        <x:f>K2892-V2892</x:f>
        <x:v>424.1951079338306</x:v>
      </x:c>
    </x:row>
    <x:row r="2893" ht="20" customHeight="1">
      <x:c r="A2893" s="13" t="n">
        <x:v>45709.0625</x:v>
      </x:c>
      <x:c r="B2893" s="13" t="n">
        <x:v>45709.069444444445</x:v>
      </x:c>
      <x:c r="C2893" s="14" t="n">
        <x:v>45709</x:v>
      </x:c>
      <x:c r="D2893" s="15" t="n">
        <x:v>9</x:v>
      </x:c>
      <x:c r="E2893" s="12" t="n">
        <x:v>436.7312023283975</x:v>
      </x:c>
      <x:c r="F2893" s="12" t="n">
        <x:v>436.7312023283975</x:v>
      </x:c>
      <x:c r="G2893" s="12" t="n">
        <x:v>0</x:v>
      </x:c>
      <x:c r="H2893" s="12" t="n">
        <x:f>F2893+G2893</x:f>
        <x:v>436.7312023283975</x:v>
      </x:c>
      <x:c r="I2893" s="12" t="n">
        <x:f>H2893-E2893</x:f>
        <x:v>0</x:v>
      </x:c>
      <x:c r="J2893" s="12" t="n">
        <x:v>0</x:v>
      </x:c>
      <x:c r="K2893" s="12" t="n">
        <x:f>H2893+J2893</x:f>
        <x:v>436.7312023283975</x:v>
      </x:c>
      <x:c r="L2893" s="16" t="n">
        <x:v>0.4279</x:v>
      </x:c>
      <x:c r="M2893" s="17" t="n">
        <x:f>F2893*L2893</x:f>
        <x:v>186.8772814763213</x:v>
      </x:c>
      <x:c r="N2893" s="16" t="n">
        <x:f>L2893*'月度汇总'!$F$8</x:f>
        <x:v>0.64185</x:v>
      </x:c>
      <x:c r="O2893" s="17" t="n">
        <x:f>G2893*N2893</x:f>
        <x:v>0</x:v>
      </x:c>
      <x:c r="P2893" s="16" t="n">
        <x:f>L2893*'月度汇总'!$F$10</x:f>
        <x:v>2.1395</x:v>
      </x:c>
      <x:c r="Q2893" s="17" t="n">
        <x:f>J2893*P2893</x:f>
        <x:v>0</x:v>
      </x:c>
      <x:c r="R2893" s="12" t="n">
        <x:v>0</x:v>
      </x:c>
      <x:c r="S2893" s="17" t="n">
        <x:v>0</x:v>
      </x:c>
      <x:c r="T2893" s="19" t="n">
        <x:f>M2893+O2893+Q2893+S2893</x:f>
        <x:v>186.8772814763213</x:v>
      </x:c>
      <x:c r="U2893" s="18" t="str">
        <x:f>TEXT(T2893,"0.00")&amp;"元"</x:f>
        <x:v>186.88元</x:v>
      </x:c>
      <x:c r="V2893" s="12" t="n">
        <x:v>0</x:v>
      </x:c>
      <x:c r="W2893" s="12" t="n">
        <x:f>K2893-V2893</x:f>
        <x:v>436.7312023283975</x:v>
      </x:c>
    </x:row>
    <x:row r="2894" ht="20" customHeight="1">
      <x:c r="A2894" s="13" t="n">
        <x:v>45709.069444444445</x:v>
      </x:c>
      <x:c r="B2894" s="13" t="n">
        <x:v>45709.07638888889</x:v>
      </x:c>
      <x:c r="C2894" s="14" t="n">
        <x:v>45709</x:v>
      </x:c>
      <x:c r="D2894" s="15" t="n">
        <x:v>10</x:v>
      </x:c>
      <x:c r="E2894" s="12" t="n">
        <x:v>437.73854261215246</x:v>
      </x:c>
      <x:c r="F2894" s="12" t="n">
        <x:v>437.73854261215246</x:v>
      </x:c>
      <x:c r="G2894" s="12" t="n">
        <x:v>0</x:v>
      </x:c>
      <x:c r="H2894" s="12" t="n">
        <x:f>F2894+G2894</x:f>
        <x:v>437.73854261215246</x:v>
      </x:c>
      <x:c r="I2894" s="12" t="n">
        <x:f>H2894-E2894</x:f>
        <x:v>0</x:v>
      </x:c>
      <x:c r="J2894" s="12" t="n">
        <x:v>0</x:v>
      </x:c>
      <x:c r="K2894" s="12" t="n">
        <x:f>H2894+J2894</x:f>
        <x:v>437.73854261215246</x:v>
      </x:c>
      <x:c r="L2894" s="16" t="n">
        <x:v>0.4312</x:v>
      </x:c>
      <x:c r="M2894" s="17" t="n">
        <x:f>F2894*L2894</x:f>
        <x:v>188.75285957436014</x:v>
      </x:c>
      <x:c r="N2894" s="16" t="n">
        <x:f>L2894*'月度汇总'!$F$8</x:f>
        <x:v>0.6468</x:v>
      </x:c>
      <x:c r="O2894" s="17" t="n">
        <x:f>G2894*N2894</x:f>
        <x:v>0</x:v>
      </x:c>
      <x:c r="P2894" s="16" t="n">
        <x:f>L2894*'月度汇总'!$F$10</x:f>
        <x:v>2.156</x:v>
      </x:c>
      <x:c r="Q2894" s="17" t="n">
        <x:f>J2894*P2894</x:f>
        <x:v>0</x:v>
      </x:c>
      <x:c r="R2894" s="12" t="n">
        <x:v>0</x:v>
      </x:c>
      <x:c r="S2894" s="17" t="n">
        <x:v>0</x:v>
      </x:c>
      <x:c r="T2894" s="19" t="n">
        <x:f>M2894+O2894+Q2894+S2894</x:f>
        <x:v>188.75285957436014</x:v>
      </x:c>
      <x:c r="U2894" s="18" t="str">
        <x:f>TEXT(T2894,"0.00")&amp;"元"</x:f>
        <x:v>188.75元</x:v>
      </x:c>
      <x:c r="V2894" s="12" t="n">
        <x:v>0</x:v>
      </x:c>
      <x:c r="W2894" s="12" t="n">
        <x:f>K2894-V2894</x:f>
        <x:v>437.73854261215246</x:v>
      </x:c>
    </x:row>
    <x:row r="2895" ht="20" customHeight="1">
      <x:c r="A2895" s="13" t="n">
        <x:v>45709.07638888889</x:v>
      </x:c>
      <x:c r="B2895" s="13" t="n">
        <x:v>45709.08333333333</x:v>
      </x:c>
      <x:c r="C2895" s="14" t="n">
        <x:v>45709</x:v>
      </x:c>
      <x:c r="D2895" s="15" t="n">
        <x:v>11</x:v>
      </x:c>
      <x:c r="E2895" s="12" t="n">
        <x:v>439.18767690799694</x:v>
      </x:c>
      <x:c r="F2895" s="12" t="n">
        <x:v>439.18767690799694</x:v>
      </x:c>
      <x:c r="G2895" s="12" t="n">
        <x:v>0</x:v>
      </x:c>
      <x:c r="H2895" s="12" t="n">
        <x:f>F2895+G2895</x:f>
        <x:v>439.18767690799694</x:v>
      </x:c>
      <x:c r="I2895" s="12" t="n">
        <x:f>H2895-E2895</x:f>
        <x:v>0</x:v>
      </x:c>
      <x:c r="J2895" s="12" t="n">
        <x:v>0</x:v>
      </x:c>
      <x:c r="K2895" s="12" t="n">
        <x:f>H2895+J2895</x:f>
        <x:v>439.18767690799694</x:v>
      </x:c>
      <x:c r="L2895" s="16" t="n">
        <x:v>0.4333</x:v>
      </x:c>
      <x:c r="M2895" s="17" t="n">
        <x:f>F2895*L2895</x:f>
        <x:v>190.30002040423508</x:v>
      </x:c>
      <x:c r="N2895" s="16" t="n">
        <x:f>L2895*'月度汇总'!$F$8</x:f>
        <x:v>0.64995</x:v>
      </x:c>
      <x:c r="O2895" s="17" t="n">
        <x:f>G2895*N2895</x:f>
        <x:v>0</x:v>
      </x:c>
      <x:c r="P2895" s="16" t="n">
        <x:f>L2895*'月度汇总'!$F$10</x:f>
        <x:v>2.1665</x:v>
      </x:c>
      <x:c r="Q2895" s="17" t="n">
        <x:f>J2895*P2895</x:f>
        <x:v>0</x:v>
      </x:c>
      <x:c r="R2895" s="12" t="n">
        <x:v>0</x:v>
      </x:c>
      <x:c r="S2895" s="17" t="n">
        <x:v>0</x:v>
      </x:c>
      <x:c r="T2895" s="19" t="n">
        <x:f>M2895+O2895+Q2895+S2895</x:f>
        <x:v>190.30002040423508</x:v>
      </x:c>
      <x:c r="U2895" s="18" t="str">
        <x:f>TEXT(T2895,"0.00")&amp;"元"</x:f>
        <x:v>190.30元</x:v>
      </x:c>
      <x:c r="V2895" s="12" t="n">
        <x:v>0</x:v>
      </x:c>
      <x:c r="W2895" s="12" t="n">
        <x:f>K2895-V2895</x:f>
        <x:v>439.18767690799694</x:v>
      </x:c>
    </x:row>
    <x:row r="2896" ht="20" customHeight="1">
      <x:c r="A2896" s="13" t="n">
        <x:v>45709.08333333333</x:v>
      </x:c>
      <x:c r="B2896" s="13" t="n">
        <x:v>45709.09027777778</x:v>
      </x:c>
      <x:c r="C2896" s="14" t="n">
        <x:v>45709</x:v>
      </x:c>
      <x:c r="D2896" s="15" t="n">
        <x:v>12</x:v>
      </x:c>
      <x:c r="E2896" s="12" t="n">
        <x:v>451.15556095853447</x:v>
      </x:c>
      <x:c r="F2896" s="12" t="n">
        <x:v>451.15556095853447</x:v>
      </x:c>
      <x:c r="G2896" s="12" t="n">
        <x:v>0</x:v>
      </x:c>
      <x:c r="H2896" s="12" t="n">
        <x:f>F2896+G2896</x:f>
        <x:v>451.15556095853447</x:v>
      </x:c>
      <x:c r="I2896" s="12" t="n">
        <x:f>H2896-E2896</x:f>
        <x:v>0</x:v>
      </x:c>
      <x:c r="J2896" s="12" t="n">
        <x:v>0</x:v>
      </x:c>
      <x:c r="K2896" s="12" t="n">
        <x:f>H2896+J2896</x:f>
        <x:v>451.15556095853447</x:v>
      </x:c>
      <x:c r="L2896" s="16" t="n">
        <x:v>0.4311</x:v>
      </x:c>
      <x:c r="M2896" s="17" t="n">
        <x:f>F2896*L2896</x:f>
        <x:v>194.4931623292242</x:v>
      </x:c>
      <x:c r="N2896" s="16" t="n">
        <x:f>L2896*'月度汇总'!$F$8</x:f>
        <x:v>0.64665</x:v>
      </x:c>
      <x:c r="O2896" s="17" t="n">
        <x:f>G2896*N2896</x:f>
        <x:v>0</x:v>
      </x:c>
      <x:c r="P2896" s="16" t="n">
        <x:f>L2896*'月度汇总'!$F$10</x:f>
        <x:v>2.1555</x:v>
      </x:c>
      <x:c r="Q2896" s="17" t="n">
        <x:f>J2896*P2896</x:f>
        <x:v>0</x:v>
      </x:c>
      <x:c r="R2896" s="12" t="n">
        <x:v>0</x:v>
      </x:c>
      <x:c r="S2896" s="17" t="n">
        <x:v>0</x:v>
      </x:c>
      <x:c r="T2896" s="19" t="n">
        <x:f>M2896+O2896+Q2896+S2896</x:f>
        <x:v>194.4931623292242</x:v>
      </x:c>
      <x:c r="U2896" s="18" t="str">
        <x:f>TEXT(T2896,"0.00")&amp;"元"</x:f>
        <x:v>194.49元</x:v>
      </x:c>
      <x:c r="V2896" s="12" t="n">
        <x:v>0</x:v>
      </x:c>
      <x:c r="W2896" s="12" t="n">
        <x:f>K2896-V2896</x:f>
        <x:v>451.15556095853447</x:v>
      </x:c>
    </x:row>
    <x:row r="2897" ht="20" customHeight="1">
      <x:c r="A2897" s="13" t="n">
        <x:v>45709.09027777778</x:v>
      </x:c>
      <x:c r="B2897" s="13" t="n">
        <x:v>45709.09722222222</x:v>
      </x:c>
      <x:c r="C2897" s="14" t="n">
        <x:v>45709</x:v>
      </x:c>
      <x:c r="D2897" s="15" t="n">
        <x:v>13</x:v>
      </x:c>
      <x:c r="E2897" s="12" t="n">
        <x:v>470.5401530314717</x:v>
      </x:c>
      <x:c r="F2897" s="12" t="n">
        <x:v>470.5401530314717</x:v>
      </x:c>
      <x:c r="G2897" s="12" t="n">
        <x:v>0</x:v>
      </x:c>
      <x:c r="H2897" s="12" t="n">
        <x:f>F2897+G2897</x:f>
        <x:v>470.5401530314717</x:v>
      </x:c>
      <x:c r="I2897" s="12" t="n">
        <x:f>H2897-E2897</x:f>
        <x:v>0</x:v>
      </x:c>
      <x:c r="J2897" s="12" t="n">
        <x:v>0</x:v>
      </x:c>
      <x:c r="K2897" s="12" t="n">
        <x:f>H2897+J2897</x:f>
        <x:v>470.5401530314717</x:v>
      </x:c>
      <x:c r="L2897" s="16" t="n">
        <x:v>0.4293</x:v>
      </x:c>
      <x:c r="M2897" s="17" t="n">
        <x:f>F2897*L2897</x:f>
        <x:v>202.0028876964108</x:v>
      </x:c>
      <x:c r="N2897" s="16" t="n">
        <x:f>L2897*'月度汇总'!$F$8</x:f>
        <x:v>0.64395</x:v>
      </x:c>
      <x:c r="O2897" s="17" t="n">
        <x:f>G2897*N2897</x:f>
        <x:v>0</x:v>
      </x:c>
      <x:c r="P2897" s="16" t="n">
        <x:f>L2897*'月度汇总'!$F$10</x:f>
        <x:v>2.1465</x:v>
      </x:c>
      <x:c r="Q2897" s="17" t="n">
        <x:f>J2897*P2897</x:f>
        <x:v>0</x:v>
      </x:c>
      <x:c r="R2897" s="12" t="n">
        <x:v>0</x:v>
      </x:c>
      <x:c r="S2897" s="17" t="n">
        <x:v>0</x:v>
      </x:c>
      <x:c r="T2897" s="19" t="n">
        <x:f>M2897+O2897+Q2897+S2897</x:f>
        <x:v>202.0028876964108</x:v>
      </x:c>
      <x:c r="U2897" s="18" t="str">
        <x:f>TEXT(T2897,"0.00")&amp;"元"</x:f>
        <x:v>202.00元</x:v>
      </x:c>
      <x:c r="V2897" s="12" t="n">
        <x:v>0</x:v>
      </x:c>
      <x:c r="W2897" s="12" t="n">
        <x:f>K2897-V2897</x:f>
        <x:v>470.5401530314717</x:v>
      </x:c>
    </x:row>
    <x:row r="2898" ht="20" customHeight="1">
      <x:c r="A2898" s="13" t="n">
        <x:v>45709.09722222222</x:v>
      </x:c>
      <x:c r="B2898" s="13" t="n">
        <x:v>45709.10416666667</x:v>
      </x:c>
      <x:c r="C2898" s="14" t="n">
        <x:v>45709</x:v>
      </x:c>
      <x:c r="D2898" s="15" t="n">
        <x:v>14</x:v>
      </x:c>
      <x:c r="E2898" s="12" t="n">
        <x:v>483.19781632761334</x:v>
      </x:c>
      <x:c r="F2898" s="12" t="n">
        <x:v>483.19781632761334</x:v>
      </x:c>
      <x:c r="G2898" s="12" t="n">
        <x:v>0</x:v>
      </x:c>
      <x:c r="H2898" s="12" t="n">
        <x:f>F2898+G2898</x:f>
        <x:v>483.19781632761334</x:v>
      </x:c>
      <x:c r="I2898" s="12" t="n">
        <x:f>H2898-E2898</x:f>
        <x:v>0</x:v>
      </x:c>
      <x:c r="J2898" s="12" t="n">
        <x:v>0</x:v>
      </x:c>
      <x:c r="K2898" s="12" t="n">
        <x:f>H2898+J2898</x:f>
        <x:v>483.19781632761334</x:v>
      </x:c>
      <x:c r="L2898" s="16" t="n">
        <x:v>0.4324</x:v>
      </x:c>
      <x:c r="M2898" s="17" t="n">
        <x:f>F2898*L2898</x:f>
        <x:v>208.93473578006</x:v>
      </x:c>
      <x:c r="N2898" s="16" t="n">
        <x:f>L2898*'月度汇总'!$F$8</x:f>
        <x:v>0.6486000000000001</x:v>
      </x:c>
      <x:c r="O2898" s="17" t="n">
        <x:f>G2898*N2898</x:f>
        <x:v>0</x:v>
      </x:c>
      <x:c r="P2898" s="16" t="n">
        <x:f>L2898*'月度汇总'!$F$10</x:f>
        <x:v>2.162</x:v>
      </x:c>
      <x:c r="Q2898" s="17" t="n">
        <x:f>J2898*P2898</x:f>
        <x:v>0</x:v>
      </x:c>
      <x:c r="R2898" s="12" t="n">
        <x:v>0</x:v>
      </x:c>
      <x:c r="S2898" s="17" t="n">
        <x:v>0</x:v>
      </x:c>
      <x:c r="T2898" s="19" t="n">
        <x:f>M2898+O2898+Q2898+S2898</x:f>
        <x:v>208.93473578006</x:v>
      </x:c>
      <x:c r="U2898" s="18" t="str">
        <x:f>TEXT(T2898,"0.00")&amp;"元"</x:f>
        <x:v>208.93元</x:v>
      </x:c>
      <x:c r="V2898" s="12" t="n">
        <x:v>0</x:v>
      </x:c>
      <x:c r="W2898" s="12" t="n">
        <x:f>K2898-V2898</x:f>
        <x:v>483.19781632761334</x:v>
      </x:c>
    </x:row>
    <x:row r="2899" ht="20" customHeight="1">
      <x:c r="A2899" s="13" t="n">
        <x:v>45709.10416666667</x:v>
      </x:c>
      <x:c r="B2899" s="13" t="n">
        <x:v>45709.11111111111</x:v>
      </x:c>
      <x:c r="C2899" s="14" t="n">
        <x:v>45709</x:v>
      </x:c>
      <x:c r="D2899" s="15" t="n">
        <x:v>15</x:v>
      </x:c>
      <x:c r="E2899" s="12" t="n">
        <x:v>488.6055363913761</x:v>
      </x:c>
      <x:c r="F2899" s="12" t="n">
        <x:v>488.6055363913761</x:v>
      </x:c>
      <x:c r="G2899" s="12" t="n">
        <x:v>0</x:v>
      </x:c>
      <x:c r="H2899" s="12" t="n">
        <x:f>F2899+G2899</x:f>
        <x:v>488.6055363913761</x:v>
      </x:c>
      <x:c r="I2899" s="12" t="n">
        <x:f>H2899-E2899</x:f>
        <x:v>0</x:v>
      </x:c>
      <x:c r="J2899" s="12" t="n">
        <x:v>0</x:v>
      </x:c>
      <x:c r="K2899" s="12" t="n">
        <x:f>H2899+J2899</x:f>
        <x:v>488.6055363913761</x:v>
      </x:c>
      <x:c r="L2899" s="16" t="n">
        <x:v>0.4367</x:v>
      </x:c>
      <x:c r="M2899" s="17" t="n">
        <x:f>F2899*L2899</x:f>
        <x:v>213.37403774211393</x:v>
      </x:c>
      <x:c r="N2899" s="16" t="n">
        <x:f>L2899*'月度汇总'!$F$8</x:f>
        <x:v>0.6550499999999999</x:v>
      </x:c>
      <x:c r="O2899" s="17" t="n">
        <x:f>G2899*N2899</x:f>
        <x:v>0</x:v>
      </x:c>
      <x:c r="P2899" s="16" t="n">
        <x:f>L2899*'月度汇总'!$F$10</x:f>
        <x:v>2.1835</x:v>
      </x:c>
      <x:c r="Q2899" s="17" t="n">
        <x:f>J2899*P2899</x:f>
        <x:v>0</x:v>
      </x:c>
      <x:c r="R2899" s="12" t="n">
        <x:v>0</x:v>
      </x:c>
      <x:c r="S2899" s="17" t="n">
        <x:v>0</x:v>
      </x:c>
      <x:c r="T2899" s="19" t="n">
        <x:f>M2899+O2899+Q2899+S2899</x:f>
        <x:v>213.37403774211393</x:v>
      </x:c>
      <x:c r="U2899" s="18" t="str">
        <x:f>TEXT(T2899,"0.00")&amp;"元"</x:f>
        <x:v>213.37元</x:v>
      </x:c>
      <x:c r="V2899" s="12" t="n">
        <x:v>0</x:v>
      </x:c>
      <x:c r="W2899" s="12" t="n">
        <x:f>K2899-V2899</x:f>
        <x:v>488.6055363913761</x:v>
      </x:c>
    </x:row>
    <x:row r="2900" ht="20" customHeight="1">
      <x:c r="A2900" s="13" t="n">
        <x:v>45709.11111111111</x:v>
      </x:c>
      <x:c r="B2900" s="13" t="n">
        <x:v>45709.118055555555</x:v>
      </x:c>
      <x:c r="C2900" s="14" t="n">
        <x:v>45709</x:v>
      </x:c>
      <x:c r="D2900" s="15" t="n">
        <x:v>16</x:v>
      </x:c>
      <x:c r="E2900" s="12" t="n">
        <x:v>497.1539260237549</x:v>
      </x:c>
      <x:c r="F2900" s="12" t="n">
        <x:v>497.1539260237549</x:v>
      </x:c>
      <x:c r="G2900" s="12" t="n">
        <x:v>0</x:v>
      </x:c>
      <x:c r="H2900" s="12" t="n">
        <x:f>F2900+G2900</x:f>
        <x:v>497.1539260237549</x:v>
      </x:c>
      <x:c r="I2900" s="12" t="n">
        <x:f>H2900-E2900</x:f>
        <x:v>0</x:v>
      </x:c>
      <x:c r="J2900" s="12" t="n">
        <x:v>0</x:v>
      </x:c>
      <x:c r="K2900" s="12" t="n">
        <x:f>H2900+J2900</x:f>
        <x:v>497.1539260237549</x:v>
      </x:c>
      <x:c r="L2900" s="16" t="n">
        <x:v>0.4348</x:v>
      </x:c>
      <x:c r="M2900" s="17" t="n">
        <x:f>F2900*L2900</x:f>
        <x:v>216.16252703512862</x:v>
      </x:c>
      <x:c r="N2900" s="16" t="n">
        <x:f>L2900*'月度汇总'!$F$8</x:f>
        <x:v>0.6522</x:v>
      </x:c>
      <x:c r="O2900" s="17" t="n">
        <x:f>G2900*N2900</x:f>
        <x:v>0</x:v>
      </x:c>
      <x:c r="P2900" s="16" t="n">
        <x:f>L2900*'月度汇总'!$F$10</x:f>
        <x:v>2.174</x:v>
      </x:c>
      <x:c r="Q2900" s="17" t="n">
        <x:f>J2900*P2900</x:f>
        <x:v>0</x:v>
      </x:c>
      <x:c r="R2900" s="12" t="n">
        <x:v>0</x:v>
      </x:c>
      <x:c r="S2900" s="17" t="n">
        <x:v>0</x:v>
      </x:c>
      <x:c r="T2900" s="19" t="n">
        <x:f>M2900+O2900+Q2900+S2900</x:f>
        <x:v>216.16252703512862</x:v>
      </x:c>
      <x:c r="U2900" s="18" t="str">
        <x:f>TEXT(T2900,"0.00")&amp;"元"</x:f>
        <x:v>216.16元</x:v>
      </x:c>
      <x:c r="V2900" s="12" t="n">
        <x:v>0</x:v>
      </x:c>
      <x:c r="W2900" s="12" t="n">
        <x:f>K2900-V2900</x:f>
        <x:v>497.1539260237549</x:v>
      </x:c>
    </x:row>
    <x:row r="2901" ht="20" customHeight="1">
      <x:c r="A2901" s="13" t="n">
        <x:v>45709.118055555555</x:v>
      </x:c>
      <x:c r="B2901" s="13" t="n">
        <x:v>45709.125</x:v>
      </x:c>
      <x:c r="C2901" s="14" t="n">
        <x:v>45709</x:v>
      </x:c>
      <x:c r="D2901" s="15" t="n">
        <x:v>17</x:v>
      </x:c>
      <x:c r="E2901" s="12" t="n">
        <x:v>498.6918626976728</x:v>
      </x:c>
      <x:c r="F2901" s="12" t="n">
        <x:v>498.6918626976728</x:v>
      </x:c>
      <x:c r="G2901" s="12" t="n">
        <x:v>0</x:v>
      </x:c>
      <x:c r="H2901" s="12" t="n">
        <x:f>F2901+G2901</x:f>
        <x:v>498.6918626976728</x:v>
      </x:c>
      <x:c r="I2901" s="12" t="n">
        <x:f>H2901-E2901</x:f>
        <x:v>0</x:v>
      </x:c>
      <x:c r="J2901" s="12" t="n">
        <x:v>0</x:v>
      </x:c>
      <x:c r="K2901" s="12" t="n">
        <x:f>H2901+J2901</x:f>
        <x:v>498.6918626976728</x:v>
      </x:c>
      <x:c r="L2901" s="16" t="n">
        <x:v>0.4335</x:v>
      </x:c>
      <x:c r="M2901" s="17" t="n">
        <x:f>F2901*L2901</x:f>
        <x:v>216.18292247944115</x:v>
      </x:c>
      <x:c r="N2901" s="16" t="n">
        <x:f>L2901*'月度汇总'!$F$8</x:f>
        <x:v>0.65025</x:v>
      </x:c>
      <x:c r="O2901" s="17" t="n">
        <x:f>G2901*N2901</x:f>
        <x:v>0</x:v>
      </x:c>
      <x:c r="P2901" s="16" t="n">
        <x:f>L2901*'月度汇总'!$F$10</x:f>
        <x:v>2.1675</x:v>
      </x:c>
      <x:c r="Q2901" s="17" t="n">
        <x:f>J2901*P2901</x:f>
        <x:v>0</x:v>
      </x:c>
      <x:c r="R2901" s="12" t="n">
        <x:v>0</x:v>
      </x:c>
      <x:c r="S2901" s="17" t="n">
        <x:v>0</x:v>
      </x:c>
      <x:c r="T2901" s="19" t="n">
        <x:f>M2901+O2901+Q2901+S2901</x:f>
        <x:v>216.18292247944115</x:v>
      </x:c>
      <x:c r="U2901" s="18" t="str">
        <x:f>TEXT(T2901,"0.00")&amp;"元"</x:f>
        <x:v>216.18元</x:v>
      </x:c>
      <x:c r="V2901" s="12" t="n">
        <x:v>0</x:v>
      </x:c>
      <x:c r="W2901" s="12" t="n">
        <x:f>K2901-V2901</x:f>
        <x:v>498.6918626976728</x:v>
      </x:c>
    </x:row>
    <x:row r="2902" ht="20" customHeight="1">
      <x:c r="A2902" s="13" t="n">
        <x:v>45709.125</x:v>
      </x:c>
      <x:c r="B2902" s="13" t="n">
        <x:v>45709.131944444445</x:v>
      </x:c>
      <x:c r="C2902" s="14" t="n">
        <x:v>45709</x:v>
      </x:c>
      <x:c r="D2902" s="15" t="n">
        <x:v>18</x:v>
      </x:c>
      <x:c r="E2902" s="12" t="n">
        <x:v>497.7273309756499</x:v>
      </x:c>
      <x:c r="F2902" s="12" t="n">
        <x:v>497.7273309756499</x:v>
      </x:c>
      <x:c r="G2902" s="12" t="n">
        <x:v>0</x:v>
      </x:c>
      <x:c r="H2902" s="12" t="n">
        <x:f>F2902+G2902</x:f>
        <x:v>497.7273309756499</x:v>
      </x:c>
      <x:c r="I2902" s="12" t="n">
        <x:f>H2902-E2902</x:f>
        <x:v>0</x:v>
      </x:c>
      <x:c r="J2902" s="12" t="n">
        <x:v>0</x:v>
      </x:c>
      <x:c r="K2902" s="12" t="n">
        <x:f>H2902+J2902</x:f>
        <x:v>497.7273309756499</x:v>
      </x:c>
      <x:c r="L2902" s="16" t="n">
        <x:v>0.4357</x:v>
      </x:c>
      <x:c r="M2902" s="17" t="n">
        <x:f>F2902*L2902</x:f>
        <x:v>216.85979810609066</x:v>
      </x:c>
      <x:c r="N2902" s="16" t="n">
        <x:f>L2902*'月度汇总'!$F$8</x:f>
        <x:v>0.65355</x:v>
      </x:c>
      <x:c r="O2902" s="17" t="n">
        <x:f>G2902*N2902</x:f>
        <x:v>0</x:v>
      </x:c>
      <x:c r="P2902" s="16" t="n">
        <x:f>L2902*'月度汇总'!$F$10</x:f>
        <x:v>2.1784999999999997</x:v>
      </x:c>
      <x:c r="Q2902" s="17" t="n">
        <x:f>J2902*P2902</x:f>
        <x:v>0</x:v>
      </x:c>
      <x:c r="R2902" s="12" t="n">
        <x:v>0</x:v>
      </x:c>
      <x:c r="S2902" s="17" t="n">
        <x:v>0</x:v>
      </x:c>
      <x:c r="T2902" s="19" t="n">
        <x:f>M2902+O2902+Q2902+S2902</x:f>
        <x:v>216.85979810609066</x:v>
      </x:c>
      <x:c r="U2902" s="18" t="str">
        <x:f>TEXT(T2902,"0.00")&amp;"元"</x:f>
        <x:v>216.86元</x:v>
      </x:c>
      <x:c r="V2902" s="12" t="n">
        <x:v>0</x:v>
      </x:c>
      <x:c r="W2902" s="12" t="n">
        <x:f>K2902-V2902</x:f>
        <x:v>497.7273309756499</x:v>
      </x:c>
    </x:row>
    <x:row r="2903" ht="20" customHeight="1">
      <x:c r="A2903" s="13" t="n">
        <x:v>45709.131944444445</x:v>
      </x:c>
      <x:c r="B2903" s="13" t="n">
        <x:v>45709.13888888889</x:v>
      </x:c>
      <x:c r="C2903" s="14" t="n">
        <x:v>45709</x:v>
      </x:c>
      <x:c r="D2903" s="15" t="n">
        <x:v>19</x:v>
      </x:c>
      <x:c r="E2903" s="12" t="n">
        <x:v>510.155283263063</x:v>
      </x:c>
      <x:c r="F2903" s="12" t="n">
        <x:v>510.155283263063</x:v>
      </x:c>
      <x:c r="G2903" s="12" t="n">
        <x:v>0</x:v>
      </x:c>
      <x:c r="H2903" s="12" t="n">
        <x:f>F2903+G2903</x:f>
        <x:v>510.155283263063</x:v>
      </x:c>
      <x:c r="I2903" s="12" t="n">
        <x:f>H2903-E2903</x:f>
        <x:v>0</x:v>
      </x:c>
      <x:c r="J2903" s="12" t="n">
        <x:v>0</x:v>
      </x:c>
      <x:c r="K2903" s="12" t="n">
        <x:f>H2903+J2903</x:f>
        <x:v>510.155283263063</x:v>
      </x:c>
      <x:c r="L2903" s="16" t="n">
        <x:v>0.4374</x:v>
      </x:c>
      <x:c r="M2903" s="17" t="n">
        <x:f>F2903*L2903</x:f>
        <x:v>223.14192089926377</x:v>
      </x:c>
      <x:c r="N2903" s="16" t="n">
        <x:f>L2903*'月度汇总'!$F$8</x:f>
        <x:v>0.6561</x:v>
      </x:c>
      <x:c r="O2903" s="17" t="n">
        <x:f>G2903*N2903</x:f>
        <x:v>0</x:v>
      </x:c>
      <x:c r="P2903" s="16" t="n">
        <x:f>L2903*'月度汇总'!$F$10</x:f>
        <x:v>2.1870000000000003</x:v>
      </x:c>
      <x:c r="Q2903" s="17" t="n">
        <x:f>J2903*P2903</x:f>
        <x:v>0</x:v>
      </x:c>
      <x:c r="R2903" s="12" t="n">
        <x:v>0</x:v>
      </x:c>
      <x:c r="S2903" s="17" t="n">
        <x:v>0</x:v>
      </x:c>
      <x:c r="T2903" s="19" t="n">
        <x:f>M2903+O2903+Q2903+S2903</x:f>
        <x:v>223.14192089926377</x:v>
      </x:c>
      <x:c r="U2903" s="18" t="str">
        <x:f>TEXT(T2903,"0.00")&amp;"元"</x:f>
        <x:v>223.14元</x:v>
      </x:c>
      <x:c r="V2903" s="12" t="n">
        <x:v>0</x:v>
      </x:c>
      <x:c r="W2903" s="12" t="n">
        <x:f>K2903-V2903</x:f>
        <x:v>510.155283263063</x:v>
      </x:c>
    </x:row>
    <x:row r="2904" ht="20" customHeight="1">
      <x:c r="A2904" s="13" t="n">
        <x:v>45709.13888888889</x:v>
      </x:c>
      <x:c r="B2904" s="13" t="n">
        <x:v>45709.14583333333</x:v>
      </x:c>
      <x:c r="C2904" s="14" t="n">
        <x:v>45709</x:v>
      </x:c>
      <x:c r="D2904" s="15" t="n">
        <x:v>20</x:v>
      </x:c>
      <x:c r="E2904" s="12" t="n">
        <x:v>518.4441372302623</x:v>
      </x:c>
      <x:c r="F2904" s="12" t="n">
        <x:v>518.4441372302623</x:v>
      </x:c>
      <x:c r="G2904" s="12" t="n">
        <x:v>0</x:v>
      </x:c>
      <x:c r="H2904" s="12" t="n">
        <x:f>F2904+G2904</x:f>
        <x:v>518.4441372302623</x:v>
      </x:c>
      <x:c r="I2904" s="12" t="n">
        <x:f>H2904-E2904</x:f>
        <x:v>0</x:v>
      </x:c>
      <x:c r="J2904" s="12" t="n">
        <x:v>0</x:v>
      </x:c>
      <x:c r="K2904" s="12" t="n">
        <x:f>H2904+J2904</x:f>
        <x:v>518.4441372302623</x:v>
      </x:c>
      <x:c r="L2904" s="16" t="n">
        <x:v>0.4371</x:v>
      </x:c>
      <x:c r="M2904" s="17" t="n">
        <x:f>F2904*L2904</x:f>
        <x:v>226.61193238334764</x:v>
      </x:c>
      <x:c r="N2904" s="16" t="n">
        <x:f>L2904*'月度汇总'!$F$8</x:f>
        <x:v>0.65565</x:v>
      </x:c>
      <x:c r="O2904" s="17" t="n">
        <x:f>G2904*N2904</x:f>
        <x:v>0</x:v>
      </x:c>
      <x:c r="P2904" s="16" t="n">
        <x:f>L2904*'月度汇总'!$F$10</x:f>
        <x:v>2.1854999999999998</x:v>
      </x:c>
      <x:c r="Q2904" s="17" t="n">
        <x:f>J2904*P2904</x:f>
        <x:v>0</x:v>
      </x:c>
      <x:c r="R2904" s="12" t="n">
        <x:v>0</x:v>
      </x:c>
      <x:c r="S2904" s="17" t="n">
        <x:v>0</x:v>
      </x:c>
      <x:c r="T2904" s="19" t="n">
        <x:f>M2904+O2904+Q2904+S2904</x:f>
        <x:v>226.61193238334764</x:v>
      </x:c>
      <x:c r="U2904" s="18" t="str">
        <x:f>TEXT(T2904,"0.00")&amp;"元"</x:f>
        <x:v>226.61元</x:v>
      </x:c>
      <x:c r="V2904" s="12" t="n">
        <x:v>0</x:v>
      </x:c>
      <x:c r="W2904" s="12" t="n">
        <x:f>K2904-V2904</x:f>
        <x:v>518.4441372302623</x:v>
      </x:c>
    </x:row>
    <x:row r="2905" ht="20" customHeight="1">
      <x:c r="A2905" s="13" t="n">
        <x:v>45709.14583333333</x:v>
      </x:c>
      <x:c r="B2905" s="13" t="n">
        <x:v>45709.15277777778</x:v>
      </x:c>
      <x:c r="C2905" s="14" t="n">
        <x:v>45709</x:v>
      </x:c>
      <x:c r="D2905" s="15" t="n">
        <x:v>21</x:v>
      </x:c>
      <x:c r="E2905" s="12" t="n">
        <x:v>517.3879740701578</x:v>
      </x:c>
      <x:c r="F2905" s="12" t="n">
        <x:v>517.3879740701578</x:v>
      </x:c>
      <x:c r="G2905" s="12" t="n">
        <x:v>0</x:v>
      </x:c>
      <x:c r="H2905" s="12" t="n">
        <x:f>F2905+G2905</x:f>
        <x:v>517.3879740701578</x:v>
      </x:c>
      <x:c r="I2905" s="12" t="n">
        <x:f>H2905-E2905</x:f>
        <x:v>0</x:v>
      </x:c>
      <x:c r="J2905" s="12" t="n">
        <x:v>0</x:v>
      </x:c>
      <x:c r="K2905" s="12" t="n">
        <x:f>H2905+J2905</x:f>
        <x:v>517.3879740701578</x:v>
      </x:c>
      <x:c r="L2905" s="16" t="n">
        <x:v>0.4356</x:v>
      </x:c>
      <x:c r="M2905" s="17" t="n">
        <x:f>F2905*L2905</x:f>
        <x:v>225.37420150496075</x:v>
      </x:c>
      <x:c r="N2905" s="16" t="n">
        <x:f>L2905*'月度汇总'!$F$8</x:f>
        <x:v>0.6534</x:v>
      </x:c>
      <x:c r="O2905" s="17" t="n">
        <x:f>G2905*N2905</x:f>
        <x:v>0</x:v>
      </x:c>
      <x:c r="P2905" s="16" t="n">
        <x:f>L2905*'月度汇总'!$F$10</x:f>
        <x:v>2.178</x:v>
      </x:c>
      <x:c r="Q2905" s="17" t="n">
        <x:f>J2905*P2905</x:f>
        <x:v>0</x:v>
      </x:c>
      <x:c r="R2905" s="12" t="n">
        <x:v>0</x:v>
      </x:c>
      <x:c r="S2905" s="17" t="n">
        <x:v>0</x:v>
      </x:c>
      <x:c r="T2905" s="19" t="n">
        <x:f>M2905+O2905+Q2905+S2905</x:f>
        <x:v>225.37420150496075</x:v>
      </x:c>
      <x:c r="U2905" s="18" t="str">
        <x:f>TEXT(T2905,"0.00")&amp;"元"</x:f>
        <x:v>225.37元</x:v>
      </x:c>
      <x:c r="V2905" s="12" t="n">
        <x:v>0</x:v>
      </x:c>
      <x:c r="W2905" s="12" t="n">
        <x:f>K2905-V2905</x:f>
        <x:v>517.3879740701578</x:v>
      </x:c>
    </x:row>
    <x:row r="2906" ht="20" customHeight="1">
      <x:c r="A2906" s="13" t="n">
        <x:v>45709.15277777778</x:v>
      </x:c>
      <x:c r="B2906" s="13" t="n">
        <x:v>45709.15972222222</x:v>
      </x:c>
      <x:c r="C2906" s="14" t="n">
        <x:v>45709</x:v>
      </x:c>
      <x:c r="D2906" s="15" t="n">
        <x:v>22</x:v>
      </x:c>
      <x:c r="E2906" s="12" t="n">
        <x:v>515.6786417578796</x:v>
      </x:c>
      <x:c r="F2906" s="12" t="n">
        <x:v>515.6786417578796</x:v>
      </x:c>
      <x:c r="G2906" s="12" t="n">
        <x:v>0</x:v>
      </x:c>
      <x:c r="H2906" s="12" t="n">
        <x:f>F2906+G2906</x:f>
        <x:v>515.6786417578796</x:v>
      </x:c>
      <x:c r="I2906" s="12" t="n">
        <x:f>H2906-E2906</x:f>
        <x:v>0</x:v>
      </x:c>
      <x:c r="J2906" s="12" t="n">
        <x:v>0</x:v>
      </x:c>
      <x:c r="K2906" s="12" t="n">
        <x:f>H2906+J2906</x:f>
        <x:v>515.6786417578796</x:v>
      </x:c>
      <x:c r="L2906" s="16" t="n">
        <x:v>0.4353</x:v>
      </x:c>
      <x:c r="M2906" s="17" t="n">
        <x:f>F2906*L2906</x:f>
        <x:v>224.474912757205</x:v>
      </x:c>
      <x:c r="N2906" s="16" t="n">
        <x:f>L2906*'月度汇总'!$F$8</x:f>
        <x:v>0.65295</x:v>
      </x:c>
      <x:c r="O2906" s="17" t="n">
        <x:f>G2906*N2906</x:f>
        <x:v>0</x:v>
      </x:c>
      <x:c r="P2906" s="16" t="n">
        <x:f>L2906*'月度汇总'!$F$10</x:f>
        <x:v>2.1765</x:v>
      </x:c>
      <x:c r="Q2906" s="17" t="n">
        <x:f>J2906*P2906</x:f>
        <x:v>0</x:v>
      </x:c>
      <x:c r="R2906" s="12" t="n">
        <x:v>0</x:v>
      </x:c>
      <x:c r="S2906" s="17" t="n">
        <x:v>0</x:v>
      </x:c>
      <x:c r="T2906" s="19" t="n">
        <x:f>M2906+O2906+Q2906+S2906</x:f>
        <x:v>224.474912757205</x:v>
      </x:c>
      <x:c r="U2906" s="18" t="str">
        <x:f>TEXT(T2906,"0.00")&amp;"元"</x:f>
        <x:v>224.47元</x:v>
      </x:c>
      <x:c r="V2906" s="12" t="n">
        <x:v>0</x:v>
      </x:c>
      <x:c r="W2906" s="12" t="n">
        <x:f>K2906-V2906</x:f>
        <x:v>515.6786417578796</x:v>
      </x:c>
    </x:row>
    <x:row r="2907" ht="20" customHeight="1">
      <x:c r="A2907" s="13" t="n">
        <x:v>45709.15972222222</x:v>
      </x:c>
      <x:c r="B2907" s="13" t="n">
        <x:v>45709.16666666667</x:v>
      </x:c>
      <x:c r="C2907" s="14" t="n">
        <x:v>45709</x:v>
      </x:c>
      <x:c r="D2907" s="15" t="n">
        <x:v>23</x:v>
      </x:c>
      <x:c r="E2907" s="12" t="n">
        <x:v>495.8749783124572</x:v>
      </x:c>
      <x:c r="F2907" s="12" t="n">
        <x:v>495.8749783124572</x:v>
      </x:c>
      <x:c r="G2907" s="12" t="n">
        <x:v>0</x:v>
      </x:c>
      <x:c r="H2907" s="12" t="n">
        <x:f>F2907+G2907</x:f>
        <x:v>495.8749783124572</x:v>
      </x:c>
      <x:c r="I2907" s="12" t="n">
        <x:f>H2907-E2907</x:f>
        <x:v>0</x:v>
      </x:c>
      <x:c r="J2907" s="12" t="n">
        <x:v>0</x:v>
      </x:c>
      <x:c r="K2907" s="12" t="n">
        <x:f>H2907+J2907</x:f>
        <x:v>495.8749783124572</x:v>
      </x:c>
      <x:c r="L2907" s="16" t="n">
        <x:v>0.436</x:v>
      </x:c>
      <x:c r="M2907" s="17" t="n">
        <x:f>F2907*L2907</x:f>
        <x:v>216.20149054423132</x:v>
      </x:c>
      <x:c r="N2907" s="16" t="n">
        <x:f>L2907*'月度汇总'!$F$8</x:f>
        <x:v>0.654</x:v>
      </x:c>
      <x:c r="O2907" s="17" t="n">
        <x:f>G2907*N2907</x:f>
        <x:v>0</x:v>
      </x:c>
      <x:c r="P2907" s="16" t="n">
        <x:f>L2907*'月度汇总'!$F$10</x:f>
        <x:v>2.18</x:v>
      </x:c>
      <x:c r="Q2907" s="17" t="n">
        <x:f>J2907*P2907</x:f>
        <x:v>0</x:v>
      </x:c>
      <x:c r="R2907" s="12" t="n">
        <x:v>0</x:v>
      </x:c>
      <x:c r="S2907" s="17" t="n">
        <x:v>0</x:v>
      </x:c>
      <x:c r="T2907" s="19" t="n">
        <x:f>M2907+O2907+Q2907+S2907</x:f>
        <x:v>216.20149054423132</x:v>
      </x:c>
      <x:c r="U2907" s="18" t="str">
        <x:f>TEXT(T2907,"0.00")&amp;"元"</x:f>
        <x:v>216.20元</x:v>
      </x:c>
      <x:c r="V2907" s="12" t="n">
        <x:v>0</x:v>
      </x:c>
      <x:c r="W2907" s="12" t="n">
        <x:f>K2907-V2907</x:f>
        <x:v>495.8749783124572</x:v>
      </x:c>
    </x:row>
    <x:row r="2908" ht="20" customHeight="1">
      <x:c r="A2908" s="13" t="n">
        <x:v>45709.16666666667</x:v>
      </x:c>
      <x:c r="B2908" s="13" t="n">
        <x:v>45709.17361111111</x:v>
      </x:c>
      <x:c r="C2908" s="14" t="n">
        <x:v>45709</x:v>
      </x:c>
      <x:c r="D2908" s="15" t="n">
        <x:v>24</x:v>
      </x:c>
      <x:c r="E2908" s="12" t="n">
        <x:v>476.61496922712695</x:v>
      </x:c>
      <x:c r="F2908" s="12" t="n">
        <x:v>476.61496922712695</x:v>
      </x:c>
      <x:c r="G2908" s="12" t="n">
        <x:v>0</x:v>
      </x:c>
      <x:c r="H2908" s="12" t="n">
        <x:f>F2908+G2908</x:f>
        <x:v>476.61496922712695</x:v>
      </x:c>
      <x:c r="I2908" s="12" t="n">
        <x:f>H2908-E2908</x:f>
        <x:v>0</x:v>
      </x:c>
      <x:c r="J2908" s="12" t="n">
        <x:v>0</x:v>
      </x:c>
      <x:c r="K2908" s="12" t="n">
        <x:f>H2908+J2908</x:f>
        <x:v>476.61496922712695</x:v>
      </x:c>
      <x:c r="L2908" s="16" t="n">
        <x:v>0.4378</x:v>
      </x:c>
      <x:c r="M2908" s="17" t="n">
        <x:f>F2908*L2908</x:f>
        <x:v>208.6620335276362</x:v>
      </x:c>
      <x:c r="N2908" s="16" t="n">
        <x:f>L2908*'月度汇总'!$F$8</x:f>
        <x:v>0.6567000000000001</x:v>
      </x:c>
      <x:c r="O2908" s="17" t="n">
        <x:f>G2908*N2908</x:f>
        <x:v>0</x:v>
      </x:c>
      <x:c r="P2908" s="16" t="n">
        <x:f>L2908*'月度汇总'!$F$10</x:f>
        <x:v>2.189</x:v>
      </x:c>
      <x:c r="Q2908" s="17" t="n">
        <x:f>J2908*P2908</x:f>
        <x:v>0</x:v>
      </x:c>
      <x:c r="R2908" s="12" t="n">
        <x:v>0</x:v>
      </x:c>
      <x:c r="S2908" s="17" t="n">
        <x:v>0</x:v>
      </x:c>
      <x:c r="T2908" s="19" t="n">
        <x:f>M2908+O2908+Q2908+S2908</x:f>
        <x:v>208.6620335276362</x:v>
      </x:c>
      <x:c r="U2908" s="18" t="str">
        <x:f>TEXT(T2908,"0.00")&amp;"元"</x:f>
        <x:v>208.66元</x:v>
      </x:c>
      <x:c r="V2908" s="12" t="n">
        <x:v>0</x:v>
      </x:c>
      <x:c r="W2908" s="12" t="n">
        <x:f>K2908-V2908</x:f>
        <x:v>476.61496922712695</x:v>
      </x:c>
    </x:row>
    <x:row r="2909" ht="20" customHeight="1">
      <x:c r="A2909" s="13" t="n">
        <x:v>45709.17361111111</x:v>
      </x:c>
      <x:c r="B2909" s="13" t="n">
        <x:v>45709.180555555555</x:v>
      </x:c>
      <x:c r="C2909" s="14" t="n">
        <x:v>45709</x:v>
      </x:c>
      <x:c r="D2909" s="15" t="n">
        <x:v>25</x:v>
      </x:c>
      <x:c r="E2909" s="12" t="n">
        <x:v>496.40122573488463</x:v>
      </x:c>
      <x:c r="F2909" s="12" t="n">
        <x:v>496.40122573488463</x:v>
      </x:c>
      <x:c r="G2909" s="12" t="n">
        <x:v>0</x:v>
      </x:c>
      <x:c r="H2909" s="12" t="n">
        <x:f>F2909+G2909</x:f>
        <x:v>496.40122573488463</x:v>
      </x:c>
      <x:c r="I2909" s="12" t="n">
        <x:f>H2909-E2909</x:f>
        <x:v>0</x:v>
      </x:c>
      <x:c r="J2909" s="12" t="n">
        <x:v>0</x:v>
      </x:c>
      <x:c r="K2909" s="12" t="n">
        <x:f>H2909+J2909</x:f>
        <x:v>496.40122573488463</x:v>
      </x:c>
      <x:c r="L2909" s="16" t="n">
        <x:v>0.4401</x:v>
      </x:c>
      <x:c r="M2909" s="17" t="n">
        <x:f>F2909*L2909</x:f>
        <x:v>218.46617944592273</x:v>
      </x:c>
      <x:c r="N2909" s="16" t="n">
        <x:f>L2909*'月度汇总'!$F$8</x:f>
        <x:v>0.66015</x:v>
      </x:c>
      <x:c r="O2909" s="17" t="n">
        <x:f>G2909*N2909</x:f>
        <x:v>0</x:v>
      </x:c>
      <x:c r="P2909" s="16" t="n">
        <x:f>L2909*'月度汇总'!$F$10</x:f>
        <x:v>2.2005</x:v>
      </x:c>
      <x:c r="Q2909" s="17" t="n">
        <x:f>J2909*P2909</x:f>
        <x:v>0</x:v>
      </x:c>
      <x:c r="R2909" s="12" t="n">
        <x:v>0</x:v>
      </x:c>
      <x:c r="S2909" s="17" t="n">
        <x:v>0</x:v>
      </x:c>
      <x:c r="T2909" s="19" t="n">
        <x:f>M2909+O2909+Q2909+S2909</x:f>
        <x:v>218.46617944592273</x:v>
      </x:c>
      <x:c r="U2909" s="18" t="str">
        <x:f>TEXT(T2909,"0.00")&amp;"元"</x:f>
        <x:v>218.47元</x:v>
      </x:c>
      <x:c r="V2909" s="12" t="n">
        <x:v>0</x:v>
      </x:c>
      <x:c r="W2909" s="12" t="n">
        <x:f>K2909-V2909</x:f>
        <x:v>496.40122573488463</x:v>
      </x:c>
    </x:row>
    <x:row r="2910" ht="20" customHeight="1">
      <x:c r="A2910" s="13" t="n">
        <x:v>45709.180555555555</x:v>
      </x:c>
      <x:c r="B2910" s="13" t="n">
        <x:v>45709.1875</x:v>
      </x:c>
      <x:c r="C2910" s="14" t="n">
        <x:v>45709</x:v>
      </x:c>
      <x:c r="D2910" s="15" t="n">
        <x:v>26</x:v>
      </x:c>
      <x:c r="E2910" s="12" t="n">
        <x:v>504.76210057589225</x:v>
      </x:c>
      <x:c r="F2910" s="12" t="n">
        <x:v>504.76210057589225</x:v>
      </x:c>
      <x:c r="G2910" s="12" t="n">
        <x:v>0</x:v>
      </x:c>
      <x:c r="H2910" s="12" t="n">
        <x:f>F2910+G2910</x:f>
        <x:v>504.76210057589225</x:v>
      </x:c>
      <x:c r="I2910" s="12" t="n">
        <x:f>H2910-E2910</x:f>
        <x:v>0</x:v>
      </x:c>
      <x:c r="J2910" s="12" t="n">
        <x:v>0</x:v>
      </x:c>
      <x:c r="K2910" s="12" t="n">
        <x:f>H2910+J2910</x:f>
        <x:v>504.76210057589225</x:v>
      </x:c>
      <x:c r="L2910" s="16" t="n">
        <x:v>0.4389</x:v>
      </x:c>
      <x:c r="M2910" s="17" t="n">
        <x:f>F2910*L2910</x:f>
        <x:v>221.5400859427591</x:v>
      </x:c>
      <x:c r="N2910" s="16" t="n">
        <x:f>L2910*'月度汇总'!$F$8</x:f>
        <x:v>0.65835</x:v>
      </x:c>
      <x:c r="O2910" s="17" t="n">
        <x:f>G2910*N2910</x:f>
        <x:v>0</x:v>
      </x:c>
      <x:c r="P2910" s="16" t="n">
        <x:f>L2910*'月度汇总'!$F$10</x:f>
        <x:v>2.1945</x:v>
      </x:c>
      <x:c r="Q2910" s="17" t="n">
        <x:f>J2910*P2910</x:f>
        <x:v>0</x:v>
      </x:c>
      <x:c r="R2910" s="12" t="n">
        <x:v>0</x:v>
      </x:c>
      <x:c r="S2910" s="17" t="n">
        <x:v>0</x:v>
      </x:c>
      <x:c r="T2910" s="19" t="n">
        <x:f>M2910+O2910+Q2910+S2910</x:f>
        <x:v>221.5400859427591</x:v>
      </x:c>
      <x:c r="U2910" s="18" t="str">
        <x:f>TEXT(T2910,"0.00")&amp;"元"</x:f>
        <x:v>221.54元</x:v>
      </x:c>
      <x:c r="V2910" s="12" t="n">
        <x:v>0</x:v>
      </x:c>
      <x:c r="W2910" s="12" t="n">
        <x:f>K2910-V2910</x:f>
        <x:v>504.76210057589225</x:v>
      </x:c>
    </x:row>
    <x:row r="2911" ht="20" customHeight="1">
      <x:c r="A2911" s="13" t="n">
        <x:v>45709.1875</x:v>
      </x:c>
      <x:c r="B2911" s="13" t="n">
        <x:v>45709.194444444445</x:v>
      </x:c>
      <x:c r="C2911" s="14" t="n">
        <x:v>45709</x:v>
      </x:c>
      <x:c r="D2911" s="15" t="n">
        <x:v>27</x:v>
      </x:c>
      <x:c r="E2911" s="12" t="n">
        <x:v>495.28869293335975</x:v>
      </x:c>
      <x:c r="F2911" s="12" t="n">
        <x:v>495.28869293335975</x:v>
      </x:c>
      <x:c r="G2911" s="12" t="n">
        <x:v>0</x:v>
      </x:c>
      <x:c r="H2911" s="12" t="n">
        <x:f>F2911+G2911</x:f>
        <x:v>495.28869293335975</x:v>
      </x:c>
      <x:c r="I2911" s="12" t="n">
        <x:f>H2911-E2911</x:f>
        <x:v>0</x:v>
      </x:c>
      <x:c r="J2911" s="12" t="n">
        <x:v>0</x:v>
      </x:c>
      <x:c r="K2911" s="12" t="n">
        <x:f>H2911+J2911</x:f>
        <x:v>495.28869293335975</x:v>
      </x:c>
      <x:c r="L2911" s="16" t="n">
        <x:v>0.4364</x:v>
      </x:c>
      <x:c r="M2911" s="17" t="n">
        <x:f>F2911*L2911</x:f>
        <x:v>216.1439855961182</x:v>
      </x:c>
      <x:c r="N2911" s="16" t="n">
        <x:f>L2911*'月度汇总'!$F$8</x:f>
        <x:v>0.6546000000000001</x:v>
      </x:c>
      <x:c r="O2911" s="17" t="n">
        <x:f>G2911*N2911</x:f>
        <x:v>0</x:v>
      </x:c>
      <x:c r="P2911" s="16" t="n">
        <x:f>L2911*'月度汇总'!$F$10</x:f>
        <x:v>2.182</x:v>
      </x:c>
      <x:c r="Q2911" s="17" t="n">
        <x:f>J2911*P2911</x:f>
        <x:v>0</x:v>
      </x:c>
      <x:c r="R2911" s="12" t="n">
        <x:v>0</x:v>
      </x:c>
      <x:c r="S2911" s="17" t="n">
        <x:v>0</x:v>
      </x:c>
      <x:c r="T2911" s="19" t="n">
        <x:f>M2911+O2911+Q2911+S2911</x:f>
        <x:v>216.1439855961182</x:v>
      </x:c>
      <x:c r="U2911" s="18" t="str">
        <x:f>TEXT(T2911,"0.00")&amp;"元"</x:f>
        <x:v>216.14元</x:v>
      </x:c>
      <x:c r="V2911" s="12" t="n">
        <x:v>0</x:v>
      </x:c>
      <x:c r="W2911" s="12" t="n">
        <x:f>K2911-V2911</x:f>
        <x:v>495.28869293335975</x:v>
      </x:c>
    </x:row>
    <x:row r="2912" ht="20" customHeight="1">
      <x:c r="A2912" s="13" t="n">
        <x:v>45709.194444444445</x:v>
      </x:c>
      <x:c r="B2912" s="13" t="n">
        <x:v>45709.20138888889</x:v>
      </x:c>
      <x:c r="C2912" s="14" t="n">
        <x:v>45709</x:v>
      </x:c>
      <x:c r="D2912" s="15" t="n">
        <x:v>28</x:v>
      </x:c>
      <x:c r="E2912" s="12" t="n">
        <x:v>510.2458736387948</x:v>
      </x:c>
      <x:c r="F2912" s="12" t="n">
        <x:v>510.2458736387948</x:v>
      </x:c>
      <x:c r="G2912" s="12" t="n">
        <x:v>0</x:v>
      </x:c>
      <x:c r="H2912" s="12" t="n">
        <x:f>F2912+G2912</x:f>
        <x:v>510.2458736387948</x:v>
      </x:c>
      <x:c r="I2912" s="12" t="n">
        <x:f>H2912-E2912</x:f>
        <x:v>0</x:v>
      </x:c>
      <x:c r="J2912" s="12" t="n">
        <x:v>0</x:v>
      </x:c>
      <x:c r="K2912" s="12" t="n">
        <x:f>H2912+J2912</x:f>
        <x:v>510.2458736387948</x:v>
      </x:c>
      <x:c r="L2912" s="16" t="n">
        <x:v>0.4393</x:v>
      </x:c>
      <x:c r="M2912" s="17" t="n">
        <x:f>F2912*L2912</x:f>
        <x:v>224.15101228952258</x:v>
      </x:c>
      <x:c r="N2912" s="16" t="n">
        <x:f>L2912*'月度汇总'!$F$8</x:f>
        <x:v>0.65895</x:v>
      </x:c>
      <x:c r="O2912" s="17" t="n">
        <x:f>G2912*N2912</x:f>
        <x:v>0</x:v>
      </x:c>
      <x:c r="P2912" s="16" t="n">
        <x:f>L2912*'月度汇总'!$F$10</x:f>
        <x:v>2.1965000000000003</x:v>
      </x:c>
      <x:c r="Q2912" s="17" t="n">
        <x:f>J2912*P2912</x:f>
        <x:v>0</x:v>
      </x:c>
      <x:c r="R2912" s="12" t="n">
        <x:v>0</x:v>
      </x:c>
      <x:c r="S2912" s="17" t="n">
        <x:v>0</x:v>
      </x:c>
      <x:c r="T2912" s="19" t="n">
        <x:f>M2912+O2912+Q2912+S2912</x:f>
        <x:v>224.15101228952258</x:v>
      </x:c>
      <x:c r="U2912" s="18" t="str">
        <x:f>TEXT(T2912,"0.00")&amp;"元"</x:f>
        <x:v>224.15元</x:v>
      </x:c>
      <x:c r="V2912" s="12" t="n">
        <x:v>0</x:v>
      </x:c>
      <x:c r="W2912" s="12" t="n">
        <x:f>K2912-V2912</x:f>
        <x:v>510.2458736387948</x:v>
      </x:c>
    </x:row>
    <x:row r="2913" ht="20" customHeight="1">
      <x:c r="A2913" s="13" t="n">
        <x:v>45709.20138888889</x:v>
      </x:c>
      <x:c r="B2913" s="13" t="n">
        <x:v>45709.20833333333</x:v>
      </x:c>
      <x:c r="C2913" s="14" t="n">
        <x:v>45709</x:v>
      </x:c>
      <x:c r="D2913" s="15" t="n">
        <x:v>29</x:v>
      </x:c>
      <x:c r="E2913" s="12" t="n">
        <x:v>520.7921787732835</x:v>
      </x:c>
      <x:c r="F2913" s="12" t="n">
        <x:v>520.7921787732835</x:v>
      </x:c>
      <x:c r="G2913" s="12" t="n">
        <x:v>0</x:v>
      </x:c>
      <x:c r="H2913" s="12" t="n">
        <x:f>F2913+G2913</x:f>
        <x:v>520.7921787732835</x:v>
      </x:c>
      <x:c r="I2913" s="12" t="n">
        <x:f>H2913-E2913</x:f>
        <x:v>0</x:v>
      </x:c>
      <x:c r="J2913" s="12" t="n">
        <x:v>0</x:v>
      </x:c>
      <x:c r="K2913" s="12" t="n">
        <x:f>H2913+J2913</x:f>
        <x:v>520.7921787732835</x:v>
      </x:c>
      <x:c r="L2913" s="16" t="n">
        <x:v>0.4422</x:v>
      </x:c>
      <x:c r="M2913" s="17" t="n">
        <x:f>F2913*L2913</x:f>
        <x:v>230.29430145354593</x:v>
      </x:c>
      <x:c r="N2913" s="16" t="n">
        <x:f>L2913*'月度汇总'!$F$8</x:f>
        <x:v>0.6633</x:v>
      </x:c>
      <x:c r="O2913" s="17" t="n">
        <x:f>G2913*N2913</x:f>
        <x:v>0</x:v>
      </x:c>
      <x:c r="P2913" s="16" t="n">
        <x:f>L2913*'月度汇总'!$F$10</x:f>
        <x:v>2.211</x:v>
      </x:c>
      <x:c r="Q2913" s="17" t="n">
        <x:f>J2913*P2913</x:f>
        <x:v>0</x:v>
      </x:c>
      <x:c r="R2913" s="12" t="n">
        <x:v>0</x:v>
      </x:c>
      <x:c r="S2913" s="17" t="n">
        <x:v>0</x:v>
      </x:c>
      <x:c r="T2913" s="19" t="n">
        <x:f>M2913+O2913+Q2913+S2913</x:f>
        <x:v>230.29430145354593</x:v>
      </x:c>
      <x:c r="U2913" s="18" t="str">
        <x:f>TEXT(T2913,"0.00")&amp;"元"</x:f>
        <x:v>230.29元</x:v>
      </x:c>
      <x:c r="V2913" s="12" t="n">
        <x:v>0</x:v>
      </x:c>
      <x:c r="W2913" s="12" t="n">
        <x:f>K2913-V2913</x:f>
        <x:v>520.7921787732835</x:v>
      </x:c>
    </x:row>
    <x:row r="2914" ht="20" customHeight="1">
      <x:c r="A2914" s="13" t="n">
        <x:v>45709.20833333333</x:v>
      </x:c>
      <x:c r="B2914" s="13" t="n">
        <x:v>45709.21527777778</x:v>
      </x:c>
      <x:c r="C2914" s="14" t="n">
        <x:v>45709</x:v>
      </x:c>
      <x:c r="D2914" s="15" t="n">
        <x:v>30</x:v>
      </x:c>
      <x:c r="E2914" s="12" t="n">
        <x:v>509.2802114512954</x:v>
      </x:c>
      <x:c r="F2914" s="12" t="n">
        <x:v>509.2802114512954</x:v>
      </x:c>
      <x:c r="G2914" s="12" t="n">
        <x:v>0</x:v>
      </x:c>
      <x:c r="H2914" s="12" t="n">
        <x:f>F2914+G2914</x:f>
        <x:v>509.2802114512954</x:v>
      </x:c>
      <x:c r="I2914" s="12" t="n">
        <x:f>H2914-E2914</x:f>
        <x:v>0</x:v>
      </x:c>
      <x:c r="J2914" s="12" t="n">
        <x:v>0</x:v>
      </x:c>
      <x:c r="K2914" s="12" t="n">
        <x:f>H2914+J2914</x:f>
        <x:v>509.2802114512954</x:v>
      </x:c>
      <x:c r="L2914" s="16" t="n">
        <x:v>0.4395</x:v>
      </x:c>
      <x:c r="M2914" s="17" t="n">
        <x:f>F2914*L2914</x:f>
        <x:v>223.8286529328443</x:v>
      </x:c>
      <x:c r="N2914" s="16" t="n">
        <x:f>L2914*'月度汇总'!$F$8</x:f>
        <x:v>0.65925</x:v>
      </x:c>
      <x:c r="O2914" s="17" t="n">
        <x:f>G2914*N2914</x:f>
        <x:v>0</x:v>
      </x:c>
      <x:c r="P2914" s="16" t="n">
        <x:f>L2914*'月度汇总'!$F$10</x:f>
        <x:v>2.1975</x:v>
      </x:c>
      <x:c r="Q2914" s="17" t="n">
        <x:f>J2914*P2914</x:f>
        <x:v>0</x:v>
      </x:c>
      <x:c r="R2914" s="12" t="n">
        <x:v>0</x:v>
      </x:c>
      <x:c r="S2914" s="17" t="n">
        <x:v>0</x:v>
      </x:c>
      <x:c r="T2914" s="19" t="n">
        <x:f>M2914+O2914+Q2914+S2914</x:f>
        <x:v>223.8286529328443</x:v>
      </x:c>
      <x:c r="U2914" s="18" t="str">
        <x:f>TEXT(T2914,"0.00")&amp;"元"</x:f>
        <x:v>223.83元</x:v>
      </x:c>
      <x:c r="V2914" s="12" t="n">
        <x:v>0</x:v>
      </x:c>
      <x:c r="W2914" s="12" t="n">
        <x:f>K2914-V2914</x:f>
        <x:v>509.2802114512954</x:v>
      </x:c>
    </x:row>
    <x:row r="2915" ht="20" customHeight="1">
      <x:c r="A2915" s="13" t="n">
        <x:v>45709.21527777778</x:v>
      </x:c>
      <x:c r="B2915" s="13" t="n">
        <x:v>45709.22222222222</x:v>
      </x:c>
      <x:c r="C2915" s="14" t="n">
        <x:v>45709</x:v>
      </x:c>
      <x:c r="D2915" s="15" t="n">
        <x:v>31</x:v>
      </x:c>
      <x:c r="E2915" s="12" t="n">
        <x:v>490.2179071655286</x:v>
      </x:c>
      <x:c r="F2915" s="12" t="n">
        <x:v>490.2179071655286</x:v>
      </x:c>
      <x:c r="G2915" s="12" t="n">
        <x:v>0</x:v>
      </x:c>
      <x:c r="H2915" s="12" t="n">
        <x:f>F2915+G2915</x:f>
        <x:v>490.2179071655286</x:v>
      </x:c>
      <x:c r="I2915" s="12" t="n">
        <x:f>H2915-E2915</x:f>
        <x:v>0</x:v>
      </x:c>
      <x:c r="J2915" s="12" t="n">
        <x:v>0</x:v>
      </x:c>
      <x:c r="K2915" s="12" t="n">
        <x:f>H2915+J2915</x:f>
        <x:v>490.2179071655286</x:v>
      </x:c>
      <x:c r="L2915" s="16" t="n">
        <x:v>0.4333</x:v>
      </x:c>
      <x:c r="M2915" s="17" t="n">
        <x:f>F2915*L2915</x:f>
        <x:v>212.41141917482355</x:v>
      </x:c>
      <x:c r="N2915" s="16" t="n">
        <x:f>L2915*'月度汇总'!$F$8</x:f>
        <x:v>0.64995</x:v>
      </x:c>
      <x:c r="O2915" s="17" t="n">
        <x:f>G2915*N2915</x:f>
        <x:v>0</x:v>
      </x:c>
      <x:c r="P2915" s="16" t="n">
        <x:f>L2915*'月度汇总'!$F$10</x:f>
        <x:v>2.1665</x:v>
      </x:c>
      <x:c r="Q2915" s="17" t="n">
        <x:f>J2915*P2915</x:f>
        <x:v>0</x:v>
      </x:c>
      <x:c r="R2915" s="12" t="n">
        <x:v>0</x:v>
      </x:c>
      <x:c r="S2915" s="17" t="n">
        <x:v>0</x:v>
      </x:c>
      <x:c r="T2915" s="19" t="n">
        <x:f>M2915+O2915+Q2915+S2915</x:f>
        <x:v>212.41141917482355</x:v>
      </x:c>
      <x:c r="U2915" s="18" t="str">
        <x:f>TEXT(T2915,"0.00")&amp;"元"</x:f>
        <x:v>212.41元</x:v>
      </x:c>
      <x:c r="V2915" s="12" t="n">
        <x:v>0</x:v>
      </x:c>
      <x:c r="W2915" s="12" t="n">
        <x:f>K2915-V2915</x:f>
        <x:v>490.2179071655286</x:v>
      </x:c>
    </x:row>
    <x:row r="2916" ht="20" customHeight="1">
      <x:c r="A2916" s="13" t="n">
        <x:v>45709.22222222222</x:v>
      </x:c>
      <x:c r="B2916" s="13" t="n">
        <x:v>45709.22916666667</x:v>
      </x:c>
      <x:c r="C2916" s="14" t="n">
        <x:v>45709</x:v>
      </x:c>
      <x:c r="D2916" s="15" t="n">
        <x:v>32</x:v>
      </x:c>
      <x:c r="E2916" s="12" t="n">
        <x:v>487.31139717740785</x:v>
      </x:c>
      <x:c r="F2916" s="12" t="n">
        <x:v>487.31139717740785</x:v>
      </x:c>
      <x:c r="G2916" s="12" t="n">
        <x:v>0</x:v>
      </x:c>
      <x:c r="H2916" s="12" t="n">
        <x:f>F2916+G2916</x:f>
        <x:v>487.31139717740785</x:v>
      </x:c>
      <x:c r="I2916" s="12" t="n">
        <x:f>H2916-E2916</x:f>
        <x:v>0</x:v>
      </x:c>
      <x:c r="J2916" s="12" t="n">
        <x:v>0</x:v>
      </x:c>
      <x:c r="K2916" s="12" t="n">
        <x:f>H2916+J2916</x:f>
        <x:v>487.31139717740785</x:v>
      </x:c>
      <x:c r="L2916" s="16" t="n">
        <x:v>0.4439</x:v>
      </x:c>
      <x:c r="M2916" s="17" t="n">
        <x:f>F2916*L2916</x:f>
        <x:v>216.31752920705136</x:v>
      </x:c>
      <x:c r="N2916" s="16" t="n">
        <x:f>L2916*'月度汇总'!$F$8</x:f>
        <x:v>0.66585</x:v>
      </x:c>
      <x:c r="O2916" s="17" t="n">
        <x:f>G2916*N2916</x:f>
        <x:v>0</x:v>
      </x:c>
      <x:c r="P2916" s="16" t="n">
        <x:f>L2916*'月度汇总'!$F$10</x:f>
        <x:v>2.2195</x:v>
      </x:c>
      <x:c r="Q2916" s="17" t="n">
        <x:f>J2916*P2916</x:f>
        <x:v>0</x:v>
      </x:c>
      <x:c r="R2916" s="12" t="n">
        <x:v>0</x:v>
      </x:c>
      <x:c r="S2916" s="17" t="n">
        <x:v>0</x:v>
      </x:c>
      <x:c r="T2916" s="19" t="n">
        <x:f>M2916+O2916+Q2916+S2916</x:f>
        <x:v>216.31752920705136</x:v>
      </x:c>
      <x:c r="U2916" s="18" t="str">
        <x:f>TEXT(T2916,"0.00")&amp;"元"</x:f>
        <x:v>216.32元</x:v>
      </x:c>
      <x:c r="V2916" s="12" t="n">
        <x:v>0</x:v>
      </x:c>
      <x:c r="W2916" s="12" t="n">
        <x:f>K2916-V2916</x:f>
        <x:v>487.31139717740785</x:v>
      </x:c>
    </x:row>
    <x:row r="2917" ht="20" customHeight="1">
      <x:c r="A2917" s="13" t="n">
        <x:v>45709.22916666667</x:v>
      </x:c>
      <x:c r="B2917" s="13" t="n">
        <x:v>45709.23611111111</x:v>
      </x:c>
      <x:c r="C2917" s="14" t="n">
        <x:v>45709</x:v>
      </x:c>
      <x:c r="D2917" s="15" t="n">
        <x:v>33</x:v>
      </x:c>
      <x:c r="E2917" s="12" t="n">
        <x:v>512.2751823120551</x:v>
      </x:c>
      <x:c r="F2917" s="12" t="n">
        <x:v>512.2751823120551</x:v>
      </x:c>
      <x:c r="G2917" s="12" t="n">
        <x:v>0</x:v>
      </x:c>
      <x:c r="H2917" s="12" t="n">
        <x:f>F2917+G2917</x:f>
        <x:v>512.2751823120551</x:v>
      </x:c>
      <x:c r="I2917" s="12" t="n">
        <x:f>H2917-E2917</x:f>
        <x:v>0</x:v>
      </x:c>
      <x:c r="J2917" s="12" t="n">
        <x:v>0</x:v>
      </x:c>
      <x:c r="K2917" s="12" t="n">
        <x:f>H2917+J2917</x:f>
        <x:v>512.2751823120551</x:v>
      </x:c>
      <x:c r="L2917" s="16" t="n">
        <x:v>0.4301</x:v>
      </x:c>
      <x:c r="M2917" s="17" t="n">
        <x:f>F2917*L2917</x:f>
        <x:v>220.3295559124149</x:v>
      </x:c>
      <x:c r="N2917" s="16" t="n">
        <x:f>L2917*'月度汇总'!$F$8</x:f>
        <x:v>0.64515</x:v>
      </x:c>
      <x:c r="O2917" s="17" t="n">
        <x:f>G2917*N2917</x:f>
        <x:v>0</x:v>
      </x:c>
      <x:c r="P2917" s="16" t="n">
        <x:f>L2917*'月度汇总'!$F$10</x:f>
        <x:v>2.1505</x:v>
      </x:c>
      <x:c r="Q2917" s="17" t="n">
        <x:f>J2917*P2917</x:f>
        <x:v>0</x:v>
      </x:c>
      <x:c r="R2917" s="12" t="n">
        <x:v>0</x:v>
      </x:c>
      <x:c r="S2917" s="17" t="n">
        <x:v>0</x:v>
      </x:c>
      <x:c r="T2917" s="19" t="n">
        <x:f>M2917+O2917+Q2917+S2917</x:f>
        <x:v>220.3295559124149</x:v>
      </x:c>
      <x:c r="U2917" s="18" t="str">
        <x:f>TEXT(T2917,"0.00")&amp;"元"</x:f>
        <x:v>220.33元</x:v>
      </x:c>
      <x:c r="V2917" s="12" t="n">
        <x:v>0</x:v>
      </x:c>
      <x:c r="W2917" s="12" t="n">
        <x:f>K2917-V2917</x:f>
        <x:v>512.2751823120551</x:v>
      </x:c>
    </x:row>
    <x:row r="2918" ht="20" customHeight="1">
      <x:c r="A2918" s="13" t="n">
        <x:v>45709.23611111111</x:v>
      </x:c>
      <x:c r="B2918" s="13" t="n">
        <x:v>45709.243055555555</x:v>
      </x:c>
      <x:c r="C2918" s="14" t="n">
        <x:v>45709</x:v>
      </x:c>
      <x:c r="D2918" s="15" t="n">
        <x:v>34</x:v>
      </x:c>
      <x:c r="E2918" s="12" t="n">
        <x:v>1385.1449176328304</x:v>
      </x:c>
      <x:c r="F2918" s="12" t="n">
        <x:v>1385.1449176328304</x:v>
      </x:c>
      <x:c r="G2918" s="12" t="n">
        <x:v>0</x:v>
      </x:c>
      <x:c r="H2918" s="12" t="n">
        <x:f>F2918+G2918</x:f>
        <x:v>1385.1449176328304</x:v>
      </x:c>
      <x:c r="I2918" s="12" t="n">
        <x:f>H2918-E2918</x:f>
        <x:v>0</x:v>
      </x:c>
      <x:c r="J2918" s="12" t="n">
        <x:v>0</x:v>
      </x:c>
      <x:c r="K2918" s="12" t="n">
        <x:f>H2918+J2918</x:f>
        <x:v>1385.1449176328304</x:v>
      </x:c>
      <x:c r="L2918" s="16" t="n">
        <x:v>0.3713</x:v>
      </x:c>
      <x:c r="M2918" s="17" t="n">
        <x:f>F2918*L2918</x:f>
        <x:v>514.30430791707</x:v>
      </x:c>
      <x:c r="N2918" s="16" t="n">
        <x:f>L2918*'月度汇总'!$F$8</x:f>
        <x:v>0.5569500000000001</x:v>
      </x:c>
      <x:c r="O2918" s="17" t="n">
        <x:f>G2918*N2918</x:f>
        <x:v>0</x:v>
      </x:c>
      <x:c r="P2918" s="16" t="n">
        <x:f>L2918*'月度汇总'!$F$10</x:f>
        <x:v>1.8565</x:v>
      </x:c>
      <x:c r="Q2918" s="17" t="n">
        <x:f>J2918*P2918</x:f>
        <x:v>0</x:v>
      </x:c>
      <x:c r="R2918" s="12" t="n">
        <x:v>0</x:v>
      </x:c>
      <x:c r="S2918" s="17" t="n">
        <x:v>0</x:v>
      </x:c>
      <x:c r="T2918" s="19" t="n">
        <x:f>M2918+O2918+Q2918+S2918</x:f>
        <x:v>514.30430791707</x:v>
      </x:c>
      <x:c r="U2918" s="18" t="str">
        <x:f>TEXT(T2918,"0.00")&amp;"元"</x:f>
        <x:v>514.30元</x:v>
      </x:c>
      <x:c r="V2918" s="12" t="n">
        <x:v>0</x:v>
      </x:c>
      <x:c r="W2918" s="12" t="n">
        <x:f>K2918-V2918</x:f>
        <x:v>1385.1449176328304</x:v>
      </x:c>
    </x:row>
    <x:row r="2919" ht="20" customHeight="1">
      <x:c r="A2919" s="13" t="n">
        <x:v>45709.243055555555</x:v>
      </x:c>
      <x:c r="B2919" s="13" t="n">
        <x:v>45709.25</x:v>
      </x:c>
      <x:c r="C2919" s="14" t="n">
        <x:v>45709</x:v>
      </x:c>
      <x:c r="D2919" s="15" t="n">
        <x:v>35</x:v>
      </x:c>
      <x:c r="E2919" s="12" t="n">
        <x:v>0</x:v>
      </x:c>
      <x:c r="F2919" s="12" t="n">
        <x:v>0</x:v>
      </x:c>
      <x:c r="G2919" s="12" t="n">
        <x:v>0</x:v>
      </x:c>
      <x:c r="H2919" s="12" t="n">
        <x:f>F2919+G2919</x:f>
        <x:v>0</x:v>
      </x:c>
      <x:c r="I2919" s="12" t="n">
        <x:f>H2919-E2919</x:f>
        <x:v>0</x:v>
      </x:c>
      <x:c r="J2919" s="12" t="n">
        <x:v>0</x:v>
      </x:c>
      <x:c r="K2919" s="12" t="n">
        <x:f>H2919+J2919</x:f>
        <x:v>0</x:v>
      </x:c>
      <x:c r="L2919" s="16" t="n">
        <x:v>0.5708</x:v>
      </x:c>
      <x:c r="M2919" s="17" t="n">
        <x:f>F2919*L2919</x:f>
        <x:v>0</x:v>
      </x:c>
      <x:c r="N2919" s="16" t="n">
        <x:f>L2919*'月度汇总'!$F$8</x:f>
        <x:v>0.8562</x:v>
      </x:c>
      <x:c r="O2919" s="17" t="n">
        <x:f>G2919*N2919</x:f>
        <x:v>0</x:v>
      </x:c>
      <x:c r="P2919" s="16" t="n">
        <x:f>L2919*'月度汇总'!$F$10</x:f>
        <x:v>2.854</x:v>
      </x:c>
      <x:c r="Q2919" s="17" t="n">
        <x:f>J2919*P2919</x:f>
        <x:v>0</x:v>
      </x:c>
      <x:c r="R2919" s="12" t="n">
        <x:v>0</x:v>
      </x:c>
      <x:c r="S2919" s="17" t="n">
        <x:v>0</x:v>
      </x:c>
      <x:c r="T2919" s="19" t="n">
        <x:f>M2919+O2919+Q2919+S2919</x:f>
        <x:v>0</x:v>
      </x:c>
      <x:c r="U2919" s="18" t="str">
        <x:f>TEXT(T2919,"0.00")&amp;"元"</x:f>
        <x:v>0.00元</x:v>
      </x:c>
      <x:c r="V2919" s="12" t="n">
        <x:v>0</x:v>
      </x:c>
      <x:c r="W2919" s="12" t="n">
        <x:f>K2919-V2919</x:f>
        <x:v>0</x:v>
      </x:c>
    </x:row>
    <x:row r="2920" ht="20" customHeight="1">
      <x:c r="A2920" s="13" t="n">
        <x:v>45709.25</x:v>
      </x:c>
      <x:c r="B2920" s="13" t="n">
        <x:v>45709.256944444445</x:v>
      </x:c>
      <x:c r="C2920" s="14" t="n">
        <x:v>45709</x:v>
      </x:c>
      <x:c r="D2920" s="15" t="n">
        <x:v>36</x:v>
      </x:c>
      <x:c r="E2920" s="12" t="n">
        <x:v>0</x:v>
      </x:c>
      <x:c r="F2920" s="12" t="n">
        <x:v>0</x:v>
      </x:c>
      <x:c r="G2920" s="12" t="n">
        <x:v>0</x:v>
      </x:c>
      <x:c r="H2920" s="12" t="n">
        <x:f>F2920+G2920</x:f>
        <x:v>0</x:v>
      </x:c>
      <x:c r="I2920" s="12" t="n">
        <x:f>H2920-E2920</x:f>
        <x:v>0</x:v>
      </x:c>
      <x:c r="J2920" s="12" t="n">
        <x:v>0</x:v>
      </x:c>
      <x:c r="K2920" s="12" t="n">
        <x:f>H2920+J2920</x:f>
        <x:v>0</x:v>
      </x:c>
      <x:c r="L2920" s="16" t="n">
        <x:v>0.9099</x:v>
      </x:c>
      <x:c r="M2920" s="17" t="n">
        <x:f>F2920*L2920</x:f>
        <x:v>0</x:v>
      </x:c>
      <x:c r="N2920" s="16" t="n">
        <x:f>L2920*'月度汇总'!$F$8</x:f>
        <x:v>1.3648500000000001</x:v>
      </x:c>
      <x:c r="O2920" s="17" t="n">
        <x:f>G2920*N2920</x:f>
        <x:v>0</x:v>
      </x:c>
      <x:c r="P2920" s="16" t="n">
        <x:f>L2920*'月度汇总'!$F$10</x:f>
        <x:v>4.5495</x:v>
      </x:c>
      <x:c r="Q2920" s="17" t="n">
        <x:f>J2920*P2920</x:f>
        <x:v>0</x:v>
      </x:c>
      <x:c r="R2920" s="12" t="n">
        <x:f>SUM('调减违约明细'!C1416:C1423)</x:f>
        <x:v>3.0062692861176856</x:v>
      </x:c>
      <x:c r="S2920" s="17" t="n">
        <x:f>SUM('调减违约明细'!F1416:F1423)</x:f>
        <x:v>1.3677022117192412</x:v>
      </x:c>
      <x:c r="T2920" s="19" t="n">
        <x:f>M2920+O2920+Q2920+S2920</x:f>
        <x:v>1.3677022117192412</x:v>
      </x:c>
      <x:c r="U2920" s="18" t="str">
        <x:f>TEXT(T2920,"0.00")&amp;"元"</x:f>
        <x:v>1.37元</x:v>
      </x:c>
      <x:c r="V2920" s="12" t="n">
        <x:v>0</x:v>
      </x:c>
      <x:c r="W2920" s="12" t="n">
        <x:f>K2920-V2920</x:f>
        <x:v>0</x:v>
      </x:c>
    </x:row>
    <x:row r="2921" ht="20" customHeight="1">
      <x:c r="A2921" s="13" t="n">
        <x:v>45709.256944444445</x:v>
      </x:c>
      <x:c r="B2921" s="13" t="n">
        <x:v>45709.26388888889</x:v>
      </x:c>
      <x:c r="C2921" s="14" t="n">
        <x:v>45709</x:v>
      </x:c>
      <x:c r="D2921" s="15" t="n">
        <x:v>37</x:v>
      </x:c>
      <x:c r="E2921" s="12" t="n">
        <x:v>0</x:v>
      </x:c>
      <x:c r="F2921" s="12" t="n">
        <x:v>0</x:v>
      </x:c>
      <x:c r="G2921" s="12" t="n">
        <x:v>0</x:v>
      </x:c>
      <x:c r="H2921" s="12" t="n">
        <x:f>F2921+G2921</x:f>
        <x:v>0</x:v>
      </x:c>
      <x:c r="I2921" s="12" t="n">
        <x:f>H2921-E2921</x:f>
        <x:v>0</x:v>
      </x:c>
      <x:c r="J2921" s="12" t="n">
        <x:v>0</x:v>
      </x:c>
      <x:c r="K2921" s="12" t="n">
        <x:f>H2921+J2921</x:f>
        <x:v>0</x:v>
      </x:c>
      <x:c r="L2921" s="16" t="n">
        <x:v>0.9368</x:v>
      </x:c>
      <x:c r="M2921" s="17" t="n">
        <x:f>F2921*L2921</x:f>
        <x:v>0</x:v>
      </x:c>
      <x:c r="N2921" s="16" t="n">
        <x:f>L2921*'月度汇总'!$F$8</x:f>
        <x:v>1.4052</x:v>
      </x:c>
      <x:c r="O2921" s="17" t="n">
        <x:f>G2921*N2921</x:f>
        <x:v>0</x:v>
      </x:c>
      <x:c r="P2921" s="16" t="n">
        <x:f>L2921*'月度汇总'!$F$10</x:f>
        <x:v>4.684</x:v>
      </x:c>
      <x:c r="Q2921" s="17" t="n">
        <x:f>J2921*P2921</x:f>
        <x:v>0</x:v>
      </x:c>
      <x:c r="R2921" s="12" t="n">
        <x:v>0</x:v>
      </x:c>
      <x:c r="S2921" s="17" t="n">
        <x:v>0</x:v>
      </x:c>
      <x:c r="T2921" s="19" t="n">
        <x:f>M2921+O2921+Q2921+S2921</x:f>
        <x:v>0</x:v>
      </x:c>
      <x:c r="U2921" s="18" t="str">
        <x:f>TEXT(T2921,"0.00")&amp;"元"</x:f>
        <x:v>0.00元</x:v>
      </x:c>
      <x:c r="V2921" s="12" t="n">
        <x:v>0</x:v>
      </x:c>
      <x:c r="W2921" s="12" t="n">
        <x:f>K2921-V2921</x:f>
        <x:v>0</x:v>
      </x:c>
    </x:row>
    <x:row r="2922" ht="20" customHeight="1">
      <x:c r="A2922" s="13" t="n">
        <x:v>45709.26388888889</x:v>
      </x:c>
      <x:c r="B2922" s="13" t="n">
        <x:v>45709.27083333333</x:v>
      </x:c>
      <x:c r="C2922" s="14" t="n">
        <x:v>45709</x:v>
      </x:c>
      <x:c r="D2922" s="15" t="n">
        <x:v>38</x:v>
      </x:c>
      <x:c r="E2922" s="12" t="n">
        <x:v>0</x:v>
      </x:c>
      <x:c r="F2922" s="12" t="n">
        <x:v>0</x:v>
      </x:c>
      <x:c r="G2922" s="12" t="n">
        <x:v>0</x:v>
      </x:c>
      <x:c r="H2922" s="12" t="n">
        <x:f>F2922+G2922</x:f>
        <x:v>0</x:v>
      </x:c>
      <x:c r="I2922" s="12" t="n">
        <x:f>H2922-E2922</x:f>
        <x:v>0</x:v>
      </x:c>
      <x:c r="J2922" s="12" t="n">
        <x:v>0</x:v>
      </x:c>
      <x:c r="K2922" s="12" t="n">
        <x:f>H2922+J2922</x:f>
        <x:v>0</x:v>
      </x:c>
      <x:c r="L2922" s="16" t="n">
        <x:v>0.8758</x:v>
      </x:c>
      <x:c r="M2922" s="17" t="n">
        <x:f>F2922*L2922</x:f>
        <x:v>0</x:v>
      </x:c>
      <x:c r="N2922" s="16" t="n">
        <x:f>L2922*'月度汇总'!$F$8</x:f>
        <x:v>1.3137</x:v>
      </x:c>
      <x:c r="O2922" s="17" t="n">
        <x:f>G2922*N2922</x:f>
        <x:v>0</x:v>
      </x:c>
      <x:c r="P2922" s="16" t="n">
        <x:f>L2922*'月度汇总'!$F$10</x:f>
        <x:v>4.3790000000000004</x:v>
      </x:c>
      <x:c r="Q2922" s="17" t="n">
        <x:f>J2922*P2922</x:f>
        <x:v>0</x:v>
      </x:c>
      <x:c r="R2922" s="12" t="n">
        <x:v>0</x:v>
      </x:c>
      <x:c r="S2922" s="17" t="n">
        <x:v>0</x:v>
      </x:c>
      <x:c r="T2922" s="19" t="n">
        <x:f>M2922+O2922+Q2922+S2922</x:f>
        <x:v>0</x:v>
      </x:c>
      <x:c r="U2922" s="18" t="str">
        <x:f>TEXT(T2922,"0.00")&amp;"元"</x:f>
        <x:v>0.00元</x:v>
      </x:c>
      <x:c r="V2922" s="12" t="n">
        <x:v>0</x:v>
      </x:c>
      <x:c r="W2922" s="12" t="n">
        <x:f>K2922-V2922</x:f>
        <x:v>0</x:v>
      </x:c>
    </x:row>
    <x:row r="2923" ht="20" customHeight="1">
      <x:c r="A2923" s="13" t="n">
        <x:v>45709.27083333333</x:v>
      </x:c>
      <x:c r="B2923" s="13" t="n">
        <x:v>45709.27777777778</x:v>
      </x:c>
      <x:c r="C2923" s="14" t="n">
        <x:v>45709</x:v>
      </x:c>
      <x:c r="D2923" s="15" t="n">
        <x:v>39</x:v>
      </x:c>
      <x:c r="E2923" s="12" t="n">
        <x:v>0</x:v>
      </x:c>
      <x:c r="F2923" s="12" t="n">
        <x:v>0</x:v>
      </x:c>
      <x:c r="G2923" s="12" t="n">
        <x:v>0</x:v>
      </x:c>
      <x:c r="H2923" s="12" t="n">
        <x:f>F2923+G2923</x:f>
        <x:v>0</x:v>
      </x:c>
      <x:c r="I2923" s="12" t="n">
        <x:f>H2923-E2923</x:f>
        <x:v>0</x:v>
      </x:c>
      <x:c r="J2923" s="12" t="n">
        <x:v>0</x:v>
      </x:c>
      <x:c r="K2923" s="12" t="n">
        <x:f>H2923+J2923</x:f>
        <x:v>0</x:v>
      </x:c>
      <x:c r="L2923" s="16" t="n">
        <x:v>0.8759</x:v>
      </x:c>
      <x:c r="M2923" s="17" t="n">
        <x:f>F2923*L2923</x:f>
        <x:v>0</x:v>
      </x:c>
      <x:c r="N2923" s="16" t="n">
        <x:f>L2923*'月度汇总'!$F$8</x:f>
        <x:v>1.31385</x:v>
      </x:c>
      <x:c r="O2923" s="17" t="n">
        <x:f>G2923*N2923</x:f>
        <x:v>0</x:v>
      </x:c>
      <x:c r="P2923" s="16" t="n">
        <x:f>L2923*'月度汇总'!$F$10</x:f>
        <x:v>4.3795</x:v>
      </x:c>
      <x:c r="Q2923" s="17" t="n">
        <x:f>J2923*P2923</x:f>
        <x:v>0</x:v>
      </x:c>
      <x:c r="R2923" s="12" t="n">
        <x:v>0</x:v>
      </x:c>
      <x:c r="S2923" s="17" t="n">
        <x:v>0</x:v>
      </x:c>
      <x:c r="T2923" s="19" t="n">
        <x:f>M2923+O2923+Q2923+S2923</x:f>
        <x:v>0</x:v>
      </x:c>
      <x:c r="U2923" s="18" t="str">
        <x:f>TEXT(T2923,"0.00")&amp;"元"</x:f>
        <x:v>0.00元</x:v>
      </x:c>
      <x:c r="V2923" s="12" t="n">
        <x:v>0</x:v>
      </x:c>
      <x:c r="W2923" s="12" t="n">
        <x:f>K2923-V2923</x:f>
        <x:v>0</x:v>
      </x:c>
    </x:row>
    <x:row r="2924" ht="20" customHeight="1">
      <x:c r="A2924" s="13" t="n">
        <x:v>45709.27777777778</x:v>
      </x:c>
      <x:c r="B2924" s="13" t="n">
        <x:v>45709.28472222222</x:v>
      </x:c>
      <x:c r="C2924" s="14" t="n">
        <x:v>45709</x:v>
      </x:c>
      <x:c r="D2924" s="15" t="n">
        <x:v>40</x:v>
      </x:c>
      <x:c r="E2924" s="12" t="n">
        <x:v>0</x:v>
      </x:c>
      <x:c r="F2924" s="12" t="n">
        <x:v>0</x:v>
      </x:c>
      <x:c r="G2924" s="12" t="n">
        <x:v>0</x:v>
      </x:c>
      <x:c r="H2924" s="12" t="n">
        <x:f>F2924+G2924</x:f>
        <x:v>0</x:v>
      </x:c>
      <x:c r="I2924" s="12" t="n">
        <x:f>H2924-E2924</x:f>
        <x:v>0</x:v>
      </x:c>
      <x:c r="J2924" s="12" t="n">
        <x:v>0</x:v>
      </x:c>
      <x:c r="K2924" s="12" t="n">
        <x:f>H2924+J2924</x:f>
        <x:v>0</x:v>
      </x:c>
      <x:c r="L2924" s="16" t="n">
        <x:v>0.8601</x:v>
      </x:c>
      <x:c r="M2924" s="17" t="n">
        <x:f>F2924*L2924</x:f>
        <x:v>0</x:v>
      </x:c>
      <x:c r="N2924" s="16" t="n">
        <x:f>L2924*'月度汇总'!$F$8</x:f>
        <x:v>1.29015</x:v>
      </x:c>
      <x:c r="O2924" s="17" t="n">
        <x:f>G2924*N2924</x:f>
        <x:v>0</x:v>
      </x:c>
      <x:c r="P2924" s="16" t="n">
        <x:f>L2924*'月度汇总'!$F$10</x:f>
        <x:v>4.3004999999999995</x:v>
      </x:c>
      <x:c r="Q2924" s="17" t="n">
        <x:f>J2924*P2924</x:f>
        <x:v>0</x:v>
      </x:c>
      <x:c r="R2924" s="12" t="n">
        <x:v>0</x:v>
      </x:c>
      <x:c r="S2924" s="17" t="n">
        <x:v>0</x:v>
      </x:c>
      <x:c r="T2924" s="19" t="n">
        <x:f>M2924+O2924+Q2924+S2924</x:f>
        <x:v>0</x:v>
      </x:c>
      <x:c r="U2924" s="18" t="str">
        <x:f>TEXT(T2924,"0.00")&amp;"元"</x:f>
        <x:v>0.00元</x:v>
      </x:c>
      <x:c r="V2924" s="12" t="n">
        <x:v>0</x:v>
      </x:c>
      <x:c r="W2924" s="12" t="n">
        <x:f>K2924-V2924</x:f>
        <x:v>0</x:v>
      </x:c>
    </x:row>
    <x:row r="2925" ht="20" customHeight="1">
      <x:c r="A2925" s="13" t="n">
        <x:v>45709.28472222222</x:v>
      </x:c>
      <x:c r="B2925" s="13" t="n">
        <x:v>45709.29166666667</x:v>
      </x:c>
      <x:c r="C2925" s="14" t="n">
        <x:v>45709</x:v>
      </x:c>
      <x:c r="D2925" s="15" t="n">
        <x:v>41</x:v>
      </x:c>
      <x:c r="E2925" s="12" t="n">
        <x:v>0</x:v>
      </x:c>
      <x:c r="F2925" s="12" t="n">
        <x:v>0</x:v>
      </x:c>
      <x:c r="G2925" s="12" t="n">
        <x:v>0</x:v>
      </x:c>
      <x:c r="H2925" s="12" t="n">
        <x:f>F2925+G2925</x:f>
        <x:v>0</x:v>
      </x:c>
      <x:c r="I2925" s="12" t="n">
        <x:f>H2925-E2925</x:f>
        <x:v>0</x:v>
      </x:c>
      <x:c r="J2925" s="12" t="n">
        <x:v>0</x:v>
      </x:c>
      <x:c r="K2925" s="12" t="n">
        <x:f>H2925+J2925</x:f>
        <x:v>0</x:v>
      </x:c>
      <x:c r="L2925" s="16" t="n">
        <x:v>0.8442</x:v>
      </x:c>
      <x:c r="M2925" s="17" t="n">
        <x:f>F2925*L2925</x:f>
        <x:v>0</x:v>
      </x:c>
      <x:c r="N2925" s="16" t="n">
        <x:f>L2925*'月度汇总'!$F$8</x:f>
        <x:v>1.2663</x:v>
      </x:c>
      <x:c r="O2925" s="17" t="n">
        <x:f>G2925*N2925</x:f>
        <x:v>0</x:v>
      </x:c>
      <x:c r="P2925" s="16" t="n">
        <x:f>L2925*'月度汇总'!$F$10</x:f>
        <x:v>4.221</x:v>
      </x:c>
      <x:c r="Q2925" s="17" t="n">
        <x:f>J2925*P2925</x:f>
        <x:v>0</x:v>
      </x:c>
      <x:c r="R2925" s="12" t="n">
        <x:v>0</x:v>
      </x:c>
      <x:c r="S2925" s="17" t="n">
        <x:v>0</x:v>
      </x:c>
      <x:c r="T2925" s="19" t="n">
        <x:f>M2925+O2925+Q2925+S2925</x:f>
        <x:v>0</x:v>
      </x:c>
      <x:c r="U2925" s="18" t="str">
        <x:f>TEXT(T2925,"0.00")&amp;"元"</x:f>
        <x:v>0.00元</x:v>
      </x:c>
      <x:c r="V2925" s="12" t="n">
        <x:v>0</x:v>
      </x:c>
      <x:c r="W2925" s="12" t="n">
        <x:f>K2925-V2925</x:f>
        <x:v>0</x:v>
      </x:c>
    </x:row>
    <x:row r="2926" ht="20" customHeight="1">
      <x:c r="A2926" s="13" t="n">
        <x:v>45709.29166666667</x:v>
      </x:c>
      <x:c r="B2926" s="13" t="n">
        <x:v>45709.29861111111</x:v>
      </x:c>
      <x:c r="C2926" s="14" t="n">
        <x:v>45709</x:v>
      </x:c>
      <x:c r="D2926" s="15" t="n">
        <x:v>42</x:v>
      </x:c>
      <x:c r="E2926" s="12" t="n">
        <x:v>0</x:v>
      </x:c>
      <x:c r="F2926" s="12" t="n">
        <x:v>0</x:v>
      </x:c>
      <x:c r="G2926" s="12" t="n">
        <x:v>0</x:v>
      </x:c>
      <x:c r="H2926" s="12" t="n">
        <x:f>F2926+G2926</x:f>
        <x:v>0</x:v>
      </x:c>
      <x:c r="I2926" s="12" t="n">
        <x:f>H2926-E2926</x:f>
        <x:v>0</x:v>
      </x:c>
      <x:c r="J2926" s="12" t="n">
        <x:v>0</x:v>
      </x:c>
      <x:c r="K2926" s="12" t="n">
        <x:f>H2926+J2926</x:f>
        <x:v>0</x:v>
      </x:c>
      <x:c r="L2926" s="16" t="n">
        <x:v>0.8334</x:v>
      </x:c>
      <x:c r="M2926" s="17" t="n">
        <x:f>F2926*L2926</x:f>
        <x:v>0</x:v>
      </x:c>
      <x:c r="N2926" s="16" t="n">
        <x:f>L2926*'月度汇总'!$F$8</x:f>
        <x:v>1.2501</x:v>
      </x:c>
      <x:c r="O2926" s="17" t="n">
        <x:f>G2926*N2926</x:f>
        <x:v>0</x:v>
      </x:c>
      <x:c r="P2926" s="16" t="n">
        <x:f>L2926*'月度汇总'!$F$10</x:f>
        <x:v>4.167</x:v>
      </x:c>
      <x:c r="Q2926" s="17" t="n">
        <x:f>J2926*P2926</x:f>
        <x:v>0</x:v>
      </x:c>
      <x:c r="R2926" s="12" t="n">
        <x:v>0</x:v>
      </x:c>
      <x:c r="S2926" s="17" t="n">
        <x:v>0</x:v>
      </x:c>
      <x:c r="T2926" s="19" t="n">
        <x:f>M2926+O2926+Q2926+S2926</x:f>
        <x:v>0</x:v>
      </x:c>
      <x:c r="U2926" s="18" t="str">
        <x:f>TEXT(T2926,"0.00")&amp;"元"</x:f>
        <x:v>0.00元</x:v>
      </x:c>
      <x:c r="V2926" s="12" t="n">
        <x:v>0</x:v>
      </x:c>
      <x:c r="W2926" s="12" t="n">
        <x:f>K2926-V2926</x:f>
        <x:v>0</x:v>
      </x:c>
    </x:row>
    <x:row r="2927" ht="20" customHeight="1">
      <x:c r="A2927" s="13" t="n">
        <x:v>45709.29861111111</x:v>
      </x:c>
      <x:c r="B2927" s="13" t="n">
        <x:v>45709.305555555555</x:v>
      </x:c>
      <x:c r="C2927" s="14" t="n">
        <x:v>45709</x:v>
      </x:c>
      <x:c r="D2927" s="15" t="n">
        <x:v>43</x:v>
      </x:c>
      <x:c r="E2927" s="12" t="n">
        <x:v>0</x:v>
      </x:c>
      <x:c r="F2927" s="12" t="n">
        <x:v>0</x:v>
      </x:c>
      <x:c r="G2927" s="12" t="n">
        <x:v>0</x:v>
      </x:c>
      <x:c r="H2927" s="12" t="n">
        <x:f>F2927+G2927</x:f>
        <x:v>0</x:v>
      </x:c>
      <x:c r="I2927" s="12" t="n">
        <x:f>H2927-E2927</x:f>
        <x:v>0</x:v>
      </x:c>
      <x:c r="J2927" s="12" t="n">
        <x:v>0</x:v>
      </x:c>
      <x:c r="K2927" s="12" t="n">
        <x:f>H2927+J2927</x:f>
        <x:v>0</x:v>
      </x:c>
      <x:c r="L2927" s="16" t="n">
        <x:v>0.8092</x:v>
      </x:c>
      <x:c r="M2927" s="17" t="n">
        <x:f>F2927*L2927</x:f>
        <x:v>0</x:v>
      </x:c>
      <x:c r="N2927" s="16" t="n">
        <x:f>L2927*'月度汇总'!$F$8</x:f>
        <x:v>1.2138</x:v>
      </x:c>
      <x:c r="O2927" s="17" t="n">
        <x:f>G2927*N2927</x:f>
        <x:v>0</x:v>
      </x:c>
      <x:c r="P2927" s="16" t="n">
        <x:f>L2927*'月度汇总'!$F$10</x:f>
        <x:v>4.046</x:v>
      </x:c>
      <x:c r="Q2927" s="17" t="n">
        <x:f>J2927*P2927</x:f>
        <x:v>0</x:v>
      </x:c>
      <x:c r="R2927" s="12" t="n">
        <x:v>0</x:v>
      </x:c>
      <x:c r="S2927" s="17" t="n">
        <x:v>0</x:v>
      </x:c>
      <x:c r="T2927" s="19" t="n">
        <x:f>M2927+O2927+Q2927+S2927</x:f>
        <x:v>0</x:v>
      </x:c>
      <x:c r="U2927" s="18" t="str">
        <x:f>TEXT(T2927,"0.00")&amp;"元"</x:f>
        <x:v>0.00元</x:v>
      </x:c>
      <x:c r="V2927" s="12" t="n">
        <x:v>0</x:v>
      </x:c>
      <x:c r="W2927" s="12" t="n">
        <x:f>K2927-V2927</x:f>
        <x:v>0</x:v>
      </x:c>
    </x:row>
    <x:row r="2928" ht="20" customHeight="1">
      <x:c r="A2928" s="13" t="n">
        <x:v>45709.305555555555</x:v>
      </x:c>
      <x:c r="B2928" s="13" t="n">
        <x:v>45709.3125</x:v>
      </x:c>
      <x:c r="C2928" s="14" t="n">
        <x:v>45709</x:v>
      </x:c>
      <x:c r="D2928" s="15" t="n">
        <x:v>44</x:v>
      </x:c>
      <x:c r="E2928" s="12" t="n">
        <x:v>0</x:v>
      </x:c>
      <x:c r="F2928" s="12" t="n">
        <x:v>0</x:v>
      </x:c>
      <x:c r="G2928" s="12" t="n">
        <x:v>0</x:v>
      </x:c>
      <x:c r="H2928" s="12" t="n">
        <x:f>F2928+G2928</x:f>
        <x:v>0</x:v>
      </x:c>
      <x:c r="I2928" s="12" t="n">
        <x:f>H2928-E2928</x:f>
        <x:v>0</x:v>
      </x:c>
      <x:c r="J2928" s="12" t="n">
        <x:v>0</x:v>
      </x:c>
      <x:c r="K2928" s="12" t="n">
        <x:f>H2928+J2928</x:f>
        <x:v>0</x:v>
      </x:c>
      <x:c r="L2928" s="16" t="n">
        <x:v>0.7972</x:v>
      </x:c>
      <x:c r="M2928" s="17" t="n">
        <x:f>F2928*L2928</x:f>
        <x:v>0</x:v>
      </x:c>
      <x:c r="N2928" s="16" t="n">
        <x:f>L2928*'月度汇总'!$F$8</x:f>
        <x:v>1.1958</x:v>
      </x:c>
      <x:c r="O2928" s="17" t="n">
        <x:f>G2928*N2928</x:f>
        <x:v>0</x:v>
      </x:c>
      <x:c r="P2928" s="16" t="n">
        <x:f>L2928*'月度汇总'!$F$10</x:f>
        <x:v>3.986</x:v>
      </x:c>
      <x:c r="Q2928" s="17" t="n">
        <x:f>J2928*P2928</x:f>
        <x:v>0</x:v>
      </x:c>
      <x:c r="R2928" s="12" t="n">
        <x:v>0</x:v>
      </x:c>
      <x:c r="S2928" s="17" t="n">
        <x:v>0</x:v>
      </x:c>
      <x:c r="T2928" s="19" t="n">
        <x:f>M2928+O2928+Q2928+S2928</x:f>
        <x:v>0</x:v>
      </x:c>
      <x:c r="U2928" s="18" t="str">
        <x:f>TEXT(T2928,"0.00")&amp;"元"</x:f>
        <x:v>0.00元</x:v>
      </x:c>
      <x:c r="V2928" s="12" t="n">
        <x:v>0</x:v>
      </x:c>
      <x:c r="W2928" s="12" t="n">
        <x:f>K2928-V2928</x:f>
        <x:v>0</x:v>
      </x:c>
    </x:row>
    <x:row r="2929" ht="20" customHeight="1">
      <x:c r="A2929" s="13" t="n">
        <x:v>45709.3125</x:v>
      </x:c>
      <x:c r="B2929" s="13" t="n">
        <x:v>45709.319444444445</x:v>
      </x:c>
      <x:c r="C2929" s="14" t="n">
        <x:v>45709</x:v>
      </x:c>
      <x:c r="D2929" s="15" t="n">
        <x:v>45</x:v>
      </x:c>
      <x:c r="E2929" s="12" t="n">
        <x:v>0</x:v>
      </x:c>
      <x:c r="F2929" s="12" t="n">
        <x:v>0</x:v>
      </x:c>
      <x:c r="G2929" s="12" t="n">
        <x:v>0</x:v>
      </x:c>
      <x:c r="H2929" s="12" t="n">
        <x:f>F2929+G2929</x:f>
        <x:v>0</x:v>
      </x:c>
      <x:c r="I2929" s="12" t="n">
        <x:f>H2929-E2929</x:f>
        <x:v>0</x:v>
      </x:c>
      <x:c r="J2929" s="12" t="n">
        <x:v>0</x:v>
      </x:c>
      <x:c r="K2929" s="12" t="n">
        <x:f>H2929+J2929</x:f>
        <x:v>0</x:v>
      </x:c>
      <x:c r="L2929" s="16" t="n">
        <x:v>0.7644</x:v>
      </x:c>
      <x:c r="M2929" s="17" t="n">
        <x:f>F2929*L2929</x:f>
        <x:v>0</x:v>
      </x:c>
      <x:c r="N2929" s="16" t="n">
        <x:f>L2929*'月度汇总'!$F$8</x:f>
        <x:v>1.1465999999999998</x:v>
      </x:c>
      <x:c r="O2929" s="17" t="n">
        <x:f>G2929*N2929</x:f>
        <x:v>0</x:v>
      </x:c>
      <x:c r="P2929" s="16" t="n">
        <x:f>L2929*'月度汇总'!$F$10</x:f>
        <x:v>3.822</x:v>
      </x:c>
      <x:c r="Q2929" s="17" t="n">
        <x:f>J2929*P2929</x:f>
        <x:v>0</x:v>
      </x:c>
      <x:c r="R2929" s="12" t="n">
        <x:v>0</x:v>
      </x:c>
      <x:c r="S2929" s="17" t="n">
        <x:v>0</x:v>
      </x:c>
      <x:c r="T2929" s="19" t="n">
        <x:f>M2929+O2929+Q2929+S2929</x:f>
        <x:v>0</x:v>
      </x:c>
      <x:c r="U2929" s="18" t="str">
        <x:f>TEXT(T2929,"0.00")&amp;"元"</x:f>
        <x:v>0.00元</x:v>
      </x:c>
      <x:c r="V2929" s="12" t="n">
        <x:v>0</x:v>
      </x:c>
      <x:c r="W2929" s="12" t="n">
        <x:f>K2929-V2929</x:f>
        <x:v>0</x:v>
      </x:c>
    </x:row>
    <x:row r="2930" ht="20" customHeight="1">
      <x:c r="A2930" s="13" t="n">
        <x:v>45709.319444444445</x:v>
      </x:c>
      <x:c r="B2930" s="13" t="n">
        <x:v>45709.32638888889</x:v>
      </x:c>
      <x:c r="C2930" s="14" t="n">
        <x:v>45709</x:v>
      </x:c>
      <x:c r="D2930" s="15" t="n">
        <x:v>46</x:v>
      </x:c>
      <x:c r="E2930" s="12" t="n">
        <x:v>0</x:v>
      </x:c>
      <x:c r="F2930" s="12" t="n">
        <x:v>0</x:v>
      </x:c>
      <x:c r="G2930" s="12" t="n">
        <x:v>0</x:v>
      </x:c>
      <x:c r="H2930" s="12" t="n">
        <x:f>F2930+G2930</x:f>
        <x:v>0</x:v>
      </x:c>
      <x:c r="I2930" s="12" t="n">
        <x:f>H2930-E2930</x:f>
        <x:v>0</x:v>
      </x:c>
      <x:c r="J2930" s="12" t="n">
        <x:v>0</x:v>
      </x:c>
      <x:c r="K2930" s="12" t="n">
        <x:f>H2930+J2930</x:f>
        <x:v>0</x:v>
      </x:c>
      <x:c r="L2930" s="16" t="n">
        <x:v>0.6899</x:v>
      </x:c>
      <x:c r="M2930" s="17" t="n">
        <x:f>F2930*L2930</x:f>
        <x:v>0</x:v>
      </x:c>
      <x:c r="N2930" s="16" t="n">
        <x:f>L2930*'月度汇总'!$F$8</x:f>
        <x:v>1.03485</x:v>
      </x:c>
      <x:c r="O2930" s="17" t="n">
        <x:f>G2930*N2930</x:f>
        <x:v>0</x:v>
      </x:c>
      <x:c r="P2930" s="16" t="n">
        <x:f>L2930*'月度汇总'!$F$10</x:f>
        <x:v>3.4494999999999996</x:v>
      </x:c>
      <x:c r="Q2930" s="17" t="n">
        <x:f>J2930*P2930</x:f>
        <x:v>0</x:v>
      </x:c>
      <x:c r="R2930" s="12" t="n">
        <x:v>0</x:v>
      </x:c>
      <x:c r="S2930" s="17" t="n">
        <x:v>0</x:v>
      </x:c>
      <x:c r="T2930" s="19" t="n">
        <x:f>M2930+O2930+Q2930+S2930</x:f>
        <x:v>0</x:v>
      </x:c>
      <x:c r="U2930" s="18" t="str">
        <x:f>TEXT(T2930,"0.00")&amp;"元"</x:f>
        <x:v>0.00元</x:v>
      </x:c>
      <x:c r="V2930" s="12" t="n">
        <x:v>0</x:v>
      </x:c>
      <x:c r="W2930" s="12" t="n">
        <x:f>K2930-V2930</x:f>
        <x:v>0</x:v>
      </x:c>
    </x:row>
    <x:row r="2931" ht="20" customHeight="1">
      <x:c r="A2931" s="13" t="n">
        <x:v>45709.32638888889</x:v>
      </x:c>
      <x:c r="B2931" s="13" t="n">
        <x:v>45709.33333333333</x:v>
      </x:c>
      <x:c r="C2931" s="14" t="n">
        <x:v>45709</x:v>
      </x:c>
      <x:c r="D2931" s="15" t="n">
        <x:v>47</x:v>
      </x:c>
      <x:c r="E2931" s="12" t="n">
        <x:v>0</x:v>
      </x:c>
      <x:c r="F2931" s="12" t="n">
        <x:v>0</x:v>
      </x:c>
      <x:c r="G2931" s="12" t="n">
        <x:v>0</x:v>
      </x:c>
      <x:c r="H2931" s="12" t="n">
        <x:f>F2931+G2931</x:f>
        <x:v>0</x:v>
      </x:c>
      <x:c r="I2931" s="12" t="n">
        <x:f>H2931-E2931</x:f>
        <x:v>0</x:v>
      </x:c>
      <x:c r="J2931" s="12" t="n">
        <x:v>0</x:v>
      </x:c>
      <x:c r="K2931" s="12" t="n">
        <x:f>H2931+J2931</x:f>
        <x:v>0</x:v>
      </x:c>
      <x:c r="L2931" s="16" t="n">
        <x:v>0.86</x:v>
      </x:c>
      <x:c r="M2931" s="17" t="n">
        <x:f>F2931*L2931</x:f>
        <x:v>0</x:v>
      </x:c>
      <x:c r="N2931" s="16" t="n">
        <x:f>L2931*'月度汇总'!$F$8</x:f>
        <x:v>1.29</x:v>
      </x:c>
      <x:c r="O2931" s="17" t="n">
        <x:f>G2931*N2931</x:f>
        <x:v>0</x:v>
      </x:c>
      <x:c r="P2931" s="16" t="n">
        <x:f>L2931*'月度汇总'!$F$10</x:f>
        <x:v>4.3</x:v>
      </x:c>
      <x:c r="Q2931" s="17" t="n">
        <x:f>J2931*P2931</x:f>
        <x:v>0</x:v>
      </x:c>
      <x:c r="R2931" s="12" t="n">
        <x:v>0</x:v>
      </x:c>
      <x:c r="S2931" s="17" t="n">
        <x:v>0</x:v>
      </x:c>
      <x:c r="T2931" s="19" t="n">
        <x:f>M2931+O2931+Q2931+S2931</x:f>
        <x:v>0</x:v>
      </x:c>
      <x:c r="U2931" s="18" t="str">
        <x:f>TEXT(T2931,"0.00")&amp;"元"</x:f>
        <x:v>0.00元</x:v>
      </x:c>
      <x:c r="V2931" s="12" t="n">
        <x:v>0</x:v>
      </x:c>
      <x:c r="W2931" s="12" t="n">
        <x:f>K2931-V2931</x:f>
        <x:v>0</x:v>
      </x:c>
    </x:row>
    <x:row r="2932" ht="20" customHeight="1">
      <x:c r="A2932" s="13" t="n">
        <x:v>45709.33333333333</x:v>
      </x:c>
      <x:c r="B2932" s="13" t="n">
        <x:v>45709.34027777778</x:v>
      </x:c>
      <x:c r="C2932" s="14" t="n">
        <x:v>45709</x:v>
      </x:c>
      <x:c r="D2932" s="15" t="n">
        <x:v>48</x:v>
      </x:c>
      <x:c r="E2932" s="12" t="n">
        <x:v>0</x:v>
      </x:c>
      <x:c r="F2932" s="12" t="n">
        <x:v>0</x:v>
      </x:c>
      <x:c r="G2932" s="12" t="n">
        <x:v>0</x:v>
      </x:c>
      <x:c r="H2932" s="12" t="n">
        <x:f>F2932+G2932</x:f>
        <x:v>0</x:v>
      </x:c>
      <x:c r="I2932" s="12" t="n">
        <x:f>H2932-E2932</x:f>
        <x:v>0</x:v>
      </x:c>
      <x:c r="J2932" s="12" t="n">
        <x:v>0</x:v>
      </x:c>
      <x:c r="K2932" s="12" t="n">
        <x:f>H2932+J2932</x:f>
        <x:v>0</x:v>
      </x:c>
      <x:c r="L2932" s="16" t="n">
        <x:v>1.1617</x:v>
      </x:c>
      <x:c r="M2932" s="17" t="n">
        <x:f>F2932*L2932</x:f>
        <x:v>0</x:v>
      </x:c>
      <x:c r="N2932" s="16" t="n">
        <x:f>L2932*'月度汇总'!$F$8</x:f>
        <x:v>1.74255</x:v>
      </x:c>
      <x:c r="O2932" s="17" t="n">
        <x:f>G2932*N2932</x:f>
        <x:v>0</x:v>
      </x:c>
      <x:c r="P2932" s="16" t="n">
        <x:f>L2932*'月度汇总'!$F$10</x:f>
        <x:v>5.8084999999999996</x:v>
      </x:c>
      <x:c r="Q2932" s="17" t="n">
        <x:f>J2932*P2932</x:f>
        <x:v>0</x:v>
      </x:c>
      <x:c r="R2932" s="12" t="n">
        <x:v>0</x:v>
      </x:c>
      <x:c r="S2932" s="17" t="n">
        <x:v>0</x:v>
      </x:c>
      <x:c r="T2932" s="19" t="n">
        <x:f>M2932+O2932+Q2932+S2932</x:f>
        <x:v>0</x:v>
      </x:c>
      <x:c r="U2932" s="18" t="str">
        <x:f>TEXT(T2932,"0.00")&amp;"元"</x:f>
        <x:v>0.00元</x:v>
      </x:c>
      <x:c r="V2932" s="12" t="n">
        <x:v>0</x:v>
      </x:c>
      <x:c r="W2932" s="12" t="n">
        <x:f>K2932-V2932</x:f>
        <x:v>0</x:v>
      </x:c>
    </x:row>
    <x:row r="2933" ht="20" customHeight="1">
      <x:c r="A2933" s="13" t="n">
        <x:v>45709.34027777778</x:v>
      </x:c>
      <x:c r="B2933" s="13" t="n">
        <x:v>45709.34722222222</x:v>
      </x:c>
      <x:c r="C2933" s="14" t="n">
        <x:v>45709</x:v>
      </x:c>
      <x:c r="D2933" s="15" t="n">
        <x:v>49</x:v>
      </x:c>
      <x:c r="E2933" s="12" t="n">
        <x:v>0</x:v>
      </x:c>
      <x:c r="F2933" s="12" t="n">
        <x:v>0</x:v>
      </x:c>
      <x:c r="G2933" s="12" t="n">
        <x:v>0</x:v>
      </x:c>
      <x:c r="H2933" s="12" t="n">
        <x:f>F2933+G2933</x:f>
        <x:v>0</x:v>
      </x:c>
      <x:c r="I2933" s="12" t="n">
        <x:f>H2933-E2933</x:f>
        <x:v>0</x:v>
      </x:c>
      <x:c r="J2933" s="12" t="n">
        <x:v>0</x:v>
      </x:c>
      <x:c r="K2933" s="12" t="n">
        <x:f>H2933+J2933</x:f>
        <x:v>0</x:v>
      </x:c>
      <x:c r="L2933" s="16" t="n">
        <x:v>1.1683</x:v>
      </x:c>
      <x:c r="M2933" s="17" t="n">
        <x:f>F2933*L2933</x:f>
        <x:v>0</x:v>
      </x:c>
      <x:c r="N2933" s="16" t="n">
        <x:f>L2933*'月度汇总'!$F$8</x:f>
        <x:v>1.7524499999999998</x:v>
      </x:c>
      <x:c r="O2933" s="17" t="n">
        <x:f>G2933*N2933</x:f>
        <x:v>0</x:v>
      </x:c>
      <x:c r="P2933" s="16" t="n">
        <x:f>L2933*'月度汇总'!$F$10</x:f>
        <x:v>5.8415</x:v>
      </x:c>
      <x:c r="Q2933" s="17" t="n">
        <x:f>J2933*P2933</x:f>
        <x:v>0</x:v>
      </x:c>
      <x:c r="R2933" s="12" t="n">
        <x:v>0</x:v>
      </x:c>
      <x:c r="S2933" s="17" t="n">
        <x:v>0</x:v>
      </x:c>
      <x:c r="T2933" s="19" t="n">
        <x:f>M2933+O2933+Q2933+S2933</x:f>
        <x:v>0</x:v>
      </x:c>
      <x:c r="U2933" s="18" t="str">
        <x:f>TEXT(T2933,"0.00")&amp;"元"</x:f>
        <x:v>0.00元</x:v>
      </x:c>
      <x:c r="V2933" s="12" t="n">
        <x:v>0</x:v>
      </x:c>
      <x:c r="W2933" s="12" t="n">
        <x:f>K2933-V2933</x:f>
        <x:v>0</x:v>
      </x:c>
    </x:row>
    <x:row r="2934" ht="20" customHeight="1">
      <x:c r="A2934" s="13" t="n">
        <x:v>45709.34722222222</x:v>
      </x:c>
      <x:c r="B2934" s="13" t="n">
        <x:v>45709.35416666667</x:v>
      </x:c>
      <x:c r="C2934" s="14" t="n">
        <x:v>45709</x:v>
      </x:c>
      <x:c r="D2934" s="15" t="n">
        <x:v>50</x:v>
      </x:c>
      <x:c r="E2934" s="12" t="n">
        <x:v>0</x:v>
      </x:c>
      <x:c r="F2934" s="12" t="n">
        <x:v>0</x:v>
      </x:c>
      <x:c r="G2934" s="12" t="n">
        <x:v>0</x:v>
      </x:c>
      <x:c r="H2934" s="12" t="n">
        <x:f>F2934+G2934</x:f>
        <x:v>0</x:v>
      </x:c>
      <x:c r="I2934" s="12" t="n">
        <x:f>H2934-E2934</x:f>
        <x:v>0</x:v>
      </x:c>
      <x:c r="J2934" s="12" t="n">
        <x:v>0</x:v>
      </x:c>
      <x:c r="K2934" s="12" t="n">
        <x:f>H2934+J2934</x:f>
        <x:v>0</x:v>
      </x:c>
      <x:c r="L2934" s="16" t="n">
        <x:v>1.0956</x:v>
      </x:c>
      <x:c r="M2934" s="17" t="n">
        <x:f>F2934*L2934</x:f>
        <x:v>0</x:v>
      </x:c>
      <x:c r="N2934" s="16" t="n">
        <x:f>L2934*'月度汇总'!$F$8</x:f>
        <x:v>1.6433999999999997</x:v>
      </x:c>
      <x:c r="O2934" s="17" t="n">
        <x:f>G2934*N2934</x:f>
        <x:v>0</x:v>
      </x:c>
      <x:c r="P2934" s="16" t="n">
        <x:f>L2934*'月度汇总'!$F$10</x:f>
        <x:v>5.478</x:v>
      </x:c>
      <x:c r="Q2934" s="17" t="n">
        <x:f>J2934*P2934</x:f>
        <x:v>0</x:v>
      </x:c>
      <x:c r="R2934" s="12" t="n">
        <x:v>0</x:v>
      </x:c>
      <x:c r="S2934" s="17" t="n">
        <x:v>0</x:v>
      </x:c>
      <x:c r="T2934" s="19" t="n">
        <x:f>M2934+O2934+Q2934+S2934</x:f>
        <x:v>0</x:v>
      </x:c>
      <x:c r="U2934" s="18" t="str">
        <x:f>TEXT(T2934,"0.00")&amp;"元"</x:f>
        <x:v>0.00元</x:v>
      </x:c>
      <x:c r="V2934" s="12" t="n">
        <x:v>0</x:v>
      </x:c>
      <x:c r="W2934" s="12" t="n">
        <x:f>K2934-V2934</x:f>
        <x:v>0</x:v>
      </x:c>
    </x:row>
    <x:row r="2935" ht="20" customHeight="1">
      <x:c r="A2935" s="13" t="n">
        <x:v>45709.35416666667</x:v>
      </x:c>
      <x:c r="B2935" s="13" t="n">
        <x:v>45709.36111111111</x:v>
      </x:c>
      <x:c r="C2935" s="14" t="n">
        <x:v>45709</x:v>
      </x:c>
      <x:c r="D2935" s="15" t="n">
        <x:v>51</x:v>
      </x:c>
      <x:c r="E2935" s="12" t="n">
        <x:v>0</x:v>
      </x:c>
      <x:c r="F2935" s="12" t="n">
        <x:v>0</x:v>
      </x:c>
      <x:c r="G2935" s="12" t="n">
        <x:v>0</x:v>
      </x:c>
      <x:c r="H2935" s="12" t="n">
        <x:f>F2935+G2935</x:f>
        <x:v>0</x:v>
      </x:c>
      <x:c r="I2935" s="12" t="n">
        <x:f>H2935-E2935</x:f>
        <x:v>0</x:v>
      </x:c>
      <x:c r="J2935" s="12" t="n">
        <x:v>0</x:v>
      </x:c>
      <x:c r="K2935" s="12" t="n">
        <x:f>H2935+J2935</x:f>
        <x:v>0</x:v>
      </x:c>
      <x:c r="L2935" s="16" t="n">
        <x:v>1.0849</x:v>
      </x:c>
      <x:c r="M2935" s="17" t="n">
        <x:f>F2935*L2935</x:f>
        <x:v>0</x:v>
      </x:c>
      <x:c r="N2935" s="16" t="n">
        <x:f>L2935*'月度汇总'!$F$8</x:f>
        <x:v>1.6273499999999999</x:v>
      </x:c>
      <x:c r="O2935" s="17" t="n">
        <x:f>G2935*N2935</x:f>
        <x:v>0</x:v>
      </x:c>
      <x:c r="P2935" s="16" t="n">
        <x:f>L2935*'月度汇总'!$F$10</x:f>
        <x:v>5.4245</x:v>
      </x:c>
      <x:c r="Q2935" s="17" t="n">
        <x:f>J2935*P2935</x:f>
        <x:v>0</x:v>
      </x:c>
      <x:c r="R2935" s="12" t="n">
        <x:v>0</x:v>
      </x:c>
      <x:c r="S2935" s="17" t="n">
        <x:v>0</x:v>
      </x:c>
      <x:c r="T2935" s="19" t="n">
        <x:f>M2935+O2935+Q2935+S2935</x:f>
        <x:v>0</x:v>
      </x:c>
      <x:c r="U2935" s="18" t="str">
        <x:f>TEXT(T2935,"0.00")&amp;"元"</x:f>
        <x:v>0.00元</x:v>
      </x:c>
      <x:c r="V2935" s="12" t="n">
        <x:v>0</x:v>
      </x:c>
      <x:c r="W2935" s="12" t="n">
        <x:f>K2935-V2935</x:f>
        <x:v>0</x:v>
      </x:c>
    </x:row>
    <x:row r="2936" ht="20" customHeight="1">
      <x:c r="A2936" s="13" t="n">
        <x:v>45709.36111111111</x:v>
      </x:c>
      <x:c r="B2936" s="13" t="n">
        <x:v>45709.368055555555</x:v>
      </x:c>
      <x:c r="C2936" s="14" t="n">
        <x:v>45709</x:v>
      </x:c>
      <x:c r="D2936" s="15" t="n">
        <x:v>52</x:v>
      </x:c>
      <x:c r="E2936" s="12" t="n">
        <x:v>0</x:v>
      </x:c>
      <x:c r="F2936" s="12" t="n">
        <x:v>0</x:v>
      </x:c>
      <x:c r="G2936" s="12" t="n">
        <x:v>0</x:v>
      </x:c>
      <x:c r="H2936" s="12" t="n">
        <x:f>F2936+G2936</x:f>
        <x:v>0</x:v>
      </x:c>
      <x:c r="I2936" s="12" t="n">
        <x:f>H2936-E2936</x:f>
        <x:v>0</x:v>
      </x:c>
      <x:c r="J2936" s="12" t="n">
        <x:v>0</x:v>
      </x:c>
      <x:c r="K2936" s="12" t="n">
        <x:f>H2936+J2936</x:f>
        <x:v>0</x:v>
      </x:c>
      <x:c r="L2936" s="16" t="n">
        <x:v>1.061</x:v>
      </x:c>
      <x:c r="M2936" s="17" t="n">
        <x:f>F2936*L2936</x:f>
        <x:v>0</x:v>
      </x:c>
      <x:c r="N2936" s="16" t="n">
        <x:f>L2936*'月度汇总'!$F$8</x:f>
        <x:v>1.5915</x:v>
      </x:c>
      <x:c r="O2936" s="17" t="n">
        <x:f>G2936*N2936</x:f>
        <x:v>0</x:v>
      </x:c>
      <x:c r="P2936" s="16" t="n">
        <x:f>L2936*'月度汇总'!$F$10</x:f>
        <x:v>5.305</x:v>
      </x:c>
      <x:c r="Q2936" s="17" t="n">
        <x:f>J2936*P2936</x:f>
        <x:v>0</x:v>
      </x:c>
      <x:c r="R2936" s="12" t="n">
        <x:v>0</x:v>
      </x:c>
      <x:c r="S2936" s="17" t="n">
        <x:v>0</x:v>
      </x:c>
      <x:c r="T2936" s="19" t="n">
        <x:f>M2936+O2936+Q2936+S2936</x:f>
        <x:v>0</x:v>
      </x:c>
      <x:c r="U2936" s="18" t="str">
        <x:f>TEXT(T2936,"0.00")&amp;"元"</x:f>
        <x:v>0.00元</x:v>
      </x:c>
      <x:c r="V2936" s="12" t="n">
        <x:v>0</x:v>
      </x:c>
      <x:c r="W2936" s="12" t="n">
        <x:f>K2936-V2936</x:f>
        <x:v>0</x:v>
      </x:c>
    </x:row>
    <x:row r="2937" ht="20" customHeight="1">
      <x:c r="A2937" s="13" t="n">
        <x:v>45709.368055555555</x:v>
      </x:c>
      <x:c r="B2937" s="13" t="n">
        <x:v>45709.375</x:v>
      </x:c>
      <x:c r="C2937" s="14" t="n">
        <x:v>45709</x:v>
      </x:c>
      <x:c r="D2937" s="15" t="n">
        <x:v>53</x:v>
      </x:c>
      <x:c r="E2937" s="12" t="n">
        <x:v>0</x:v>
      </x:c>
      <x:c r="F2937" s="12" t="n">
        <x:v>0</x:v>
      </x:c>
      <x:c r="G2937" s="12" t="n">
        <x:v>0</x:v>
      </x:c>
      <x:c r="H2937" s="12" t="n">
        <x:f>F2937+G2937</x:f>
        <x:v>0</x:v>
      </x:c>
      <x:c r="I2937" s="12" t="n">
        <x:f>H2937-E2937</x:f>
        <x:v>0</x:v>
      </x:c>
      <x:c r="J2937" s="12" t="n">
        <x:v>0</x:v>
      </x:c>
      <x:c r="K2937" s="12" t="n">
        <x:f>H2937+J2937</x:f>
        <x:v>0</x:v>
      </x:c>
      <x:c r="L2937" s="16" t="n">
        <x:v>1.043</x:v>
      </x:c>
      <x:c r="M2937" s="17" t="n">
        <x:f>F2937*L2937</x:f>
        <x:v>0</x:v>
      </x:c>
      <x:c r="N2937" s="16" t="n">
        <x:f>L2937*'月度汇总'!$F$8</x:f>
        <x:v>1.5644999999999998</x:v>
      </x:c>
      <x:c r="O2937" s="17" t="n">
        <x:f>G2937*N2937</x:f>
        <x:v>0</x:v>
      </x:c>
      <x:c r="P2937" s="16" t="n">
        <x:f>L2937*'月度汇总'!$F$10</x:f>
        <x:v>5.215</x:v>
      </x:c>
      <x:c r="Q2937" s="17" t="n">
        <x:f>J2937*P2937</x:f>
        <x:v>0</x:v>
      </x:c>
      <x:c r="R2937" s="12" t="n">
        <x:v>0</x:v>
      </x:c>
      <x:c r="S2937" s="17" t="n">
        <x:v>0</x:v>
      </x:c>
      <x:c r="T2937" s="19" t="n">
        <x:f>M2937+O2937+Q2937+S2937</x:f>
        <x:v>0</x:v>
      </x:c>
      <x:c r="U2937" s="18" t="str">
        <x:f>TEXT(T2937,"0.00")&amp;"元"</x:f>
        <x:v>0.00元</x:v>
      </x:c>
      <x:c r="V2937" s="12" t="n">
        <x:v>0</x:v>
      </x:c>
      <x:c r="W2937" s="12" t="n">
        <x:f>K2937-V2937</x:f>
        <x:v>0</x:v>
      </x:c>
    </x:row>
    <x:row r="2938" ht="20" customHeight="1">
      <x:c r="A2938" s="13" t="n">
        <x:v>45709.375</x:v>
      </x:c>
      <x:c r="B2938" s="13" t="n">
        <x:v>45709.381944444445</x:v>
      </x:c>
      <x:c r="C2938" s="14" t="n">
        <x:v>45709</x:v>
      </x:c>
      <x:c r="D2938" s="15" t="n">
        <x:v>54</x:v>
      </x:c>
      <x:c r="E2938" s="12" t="n">
        <x:v>0</x:v>
      </x:c>
      <x:c r="F2938" s="12" t="n">
        <x:v>0</x:v>
      </x:c>
      <x:c r="G2938" s="12" t="n">
        <x:v>0</x:v>
      </x:c>
      <x:c r="H2938" s="12" t="n">
        <x:f>F2938+G2938</x:f>
        <x:v>0</x:v>
      </x:c>
      <x:c r="I2938" s="12" t="n">
        <x:f>H2938-E2938</x:f>
        <x:v>0</x:v>
      </x:c>
      <x:c r="J2938" s="12" t="n">
        <x:v>0</x:v>
      </x:c>
      <x:c r="K2938" s="12" t="n">
        <x:f>H2938+J2938</x:f>
        <x:v>0</x:v>
      </x:c>
      <x:c r="L2938" s="16" t="n">
        <x:v>1.036</x:v>
      </x:c>
      <x:c r="M2938" s="17" t="n">
        <x:f>F2938*L2938</x:f>
        <x:v>0</x:v>
      </x:c>
      <x:c r="N2938" s="16" t="n">
        <x:f>L2938*'月度汇总'!$F$8</x:f>
        <x:v>1.554</x:v>
      </x:c>
      <x:c r="O2938" s="17" t="n">
        <x:f>G2938*N2938</x:f>
        <x:v>0</x:v>
      </x:c>
      <x:c r="P2938" s="16" t="n">
        <x:f>L2938*'月度汇总'!$F$10</x:f>
        <x:v>5.18</x:v>
      </x:c>
      <x:c r="Q2938" s="17" t="n">
        <x:f>J2938*P2938</x:f>
        <x:v>0</x:v>
      </x:c>
      <x:c r="R2938" s="12" t="n">
        <x:v>0</x:v>
      </x:c>
      <x:c r="S2938" s="17" t="n">
        <x:v>0</x:v>
      </x:c>
      <x:c r="T2938" s="19" t="n">
        <x:f>M2938+O2938+Q2938+S2938</x:f>
        <x:v>0</x:v>
      </x:c>
      <x:c r="U2938" s="18" t="str">
        <x:f>TEXT(T2938,"0.00")&amp;"元"</x:f>
        <x:v>0.00元</x:v>
      </x:c>
      <x:c r="V2938" s="12" t="n">
        <x:v>0</x:v>
      </x:c>
      <x:c r="W2938" s="12" t="n">
        <x:f>K2938-V2938</x:f>
        <x:v>0</x:v>
      </x:c>
    </x:row>
    <x:row r="2939" ht="20" customHeight="1">
      <x:c r="A2939" s="13" t="n">
        <x:v>45709.381944444445</x:v>
      </x:c>
      <x:c r="B2939" s="13" t="n">
        <x:v>45709.38888888889</x:v>
      </x:c>
      <x:c r="C2939" s="14" t="n">
        <x:v>45709</x:v>
      </x:c>
      <x:c r="D2939" s="15" t="n">
        <x:v>55</x:v>
      </x:c>
      <x:c r="E2939" s="12" t="n">
        <x:v>0</x:v>
      </x:c>
      <x:c r="F2939" s="12" t="n">
        <x:v>0</x:v>
      </x:c>
      <x:c r="G2939" s="12" t="n">
        <x:v>0</x:v>
      </x:c>
      <x:c r="H2939" s="12" t="n">
        <x:f>F2939+G2939</x:f>
        <x:v>0</x:v>
      </x:c>
      <x:c r="I2939" s="12" t="n">
        <x:f>H2939-E2939</x:f>
        <x:v>0</x:v>
      </x:c>
      <x:c r="J2939" s="12" t="n">
        <x:v>0</x:v>
      </x:c>
      <x:c r="K2939" s="12" t="n">
        <x:f>H2939+J2939</x:f>
        <x:v>0</x:v>
      </x:c>
      <x:c r="L2939" s="16" t="n">
        <x:v>1.0147</x:v>
      </x:c>
      <x:c r="M2939" s="17" t="n">
        <x:f>F2939*L2939</x:f>
        <x:v>0</x:v>
      </x:c>
      <x:c r="N2939" s="16" t="n">
        <x:f>L2939*'月度汇总'!$F$8</x:f>
        <x:v>1.52205</x:v>
      </x:c>
      <x:c r="O2939" s="17" t="n">
        <x:f>G2939*N2939</x:f>
        <x:v>0</x:v>
      </x:c>
      <x:c r="P2939" s="16" t="n">
        <x:f>L2939*'月度汇总'!$F$10</x:f>
        <x:v>5.073499999999999</x:v>
      </x:c>
      <x:c r="Q2939" s="17" t="n">
        <x:f>J2939*P2939</x:f>
        <x:v>0</x:v>
      </x:c>
      <x:c r="R2939" s="12" t="n">
        <x:v>0</x:v>
      </x:c>
      <x:c r="S2939" s="17" t="n">
        <x:v>0</x:v>
      </x:c>
      <x:c r="T2939" s="19" t="n">
        <x:f>M2939+O2939+Q2939+S2939</x:f>
        <x:v>0</x:v>
      </x:c>
      <x:c r="U2939" s="18" t="str">
        <x:f>TEXT(T2939,"0.00")&amp;"元"</x:f>
        <x:v>0.00元</x:v>
      </x:c>
      <x:c r="V2939" s="12" t="n">
        <x:v>0</x:v>
      </x:c>
      <x:c r="W2939" s="12" t="n">
        <x:f>K2939-V2939</x:f>
        <x:v>0</x:v>
      </x:c>
    </x:row>
    <x:row r="2940" ht="20" customHeight="1">
      <x:c r="A2940" s="13" t="n">
        <x:v>45709.38888888889</x:v>
      </x:c>
      <x:c r="B2940" s="13" t="n">
        <x:v>45709.39583333333</x:v>
      </x:c>
      <x:c r="C2940" s="14" t="n">
        <x:v>45709</x:v>
      </x:c>
      <x:c r="D2940" s="15" t="n">
        <x:v>56</x:v>
      </x:c>
      <x:c r="E2940" s="12" t="n">
        <x:v>0</x:v>
      </x:c>
      <x:c r="F2940" s="12" t="n">
        <x:v>0</x:v>
      </x:c>
      <x:c r="G2940" s="12" t="n">
        <x:v>0</x:v>
      </x:c>
      <x:c r="H2940" s="12" t="n">
        <x:f>F2940+G2940</x:f>
        <x:v>0</x:v>
      </x:c>
      <x:c r="I2940" s="12" t="n">
        <x:f>H2940-E2940</x:f>
        <x:v>0</x:v>
      </x:c>
      <x:c r="J2940" s="12" t="n">
        <x:v>0</x:v>
      </x:c>
      <x:c r="K2940" s="12" t="n">
        <x:f>H2940+J2940</x:f>
        <x:v>0</x:v>
      </x:c>
      <x:c r="L2940" s="16" t="n">
        <x:v>0.9922</x:v>
      </x:c>
      <x:c r="M2940" s="17" t="n">
        <x:f>F2940*L2940</x:f>
        <x:v>0</x:v>
      </x:c>
      <x:c r="N2940" s="16" t="n">
        <x:f>L2940*'月度汇总'!$F$8</x:f>
        <x:v>1.4883</x:v>
      </x:c>
      <x:c r="O2940" s="17" t="n">
        <x:f>G2940*N2940</x:f>
        <x:v>0</x:v>
      </x:c>
      <x:c r="P2940" s="16" t="n">
        <x:f>L2940*'月度汇总'!$F$10</x:f>
        <x:v>4.961</x:v>
      </x:c>
      <x:c r="Q2940" s="17" t="n">
        <x:f>J2940*P2940</x:f>
        <x:v>0</x:v>
      </x:c>
      <x:c r="R2940" s="12" t="n">
        <x:v>0</x:v>
      </x:c>
      <x:c r="S2940" s="17" t="n">
        <x:v>0</x:v>
      </x:c>
      <x:c r="T2940" s="19" t="n">
        <x:f>M2940+O2940+Q2940+S2940</x:f>
        <x:v>0</x:v>
      </x:c>
      <x:c r="U2940" s="18" t="str">
        <x:f>TEXT(T2940,"0.00")&amp;"元"</x:f>
        <x:v>0.00元</x:v>
      </x:c>
      <x:c r="V2940" s="12" t="n">
        <x:v>0</x:v>
      </x:c>
      <x:c r="W2940" s="12" t="n">
        <x:f>K2940-V2940</x:f>
        <x:v>0</x:v>
      </x:c>
    </x:row>
    <x:row r="2941" ht="20" customHeight="1">
      <x:c r="A2941" s="13" t="n">
        <x:v>45709.39583333333</x:v>
      </x:c>
      <x:c r="B2941" s="13" t="n">
        <x:v>45709.40277777778</x:v>
      </x:c>
      <x:c r="C2941" s="14" t="n">
        <x:v>45709</x:v>
      </x:c>
      <x:c r="D2941" s="15" t="n">
        <x:v>57</x:v>
      </x:c>
      <x:c r="E2941" s="12" t="n">
        <x:v>0</x:v>
      </x:c>
      <x:c r="F2941" s="12" t="n">
        <x:v>0</x:v>
      </x:c>
      <x:c r="G2941" s="12" t="n">
        <x:v>0</x:v>
      </x:c>
      <x:c r="H2941" s="12" t="n">
        <x:f>F2941+G2941</x:f>
        <x:v>0</x:v>
      </x:c>
      <x:c r="I2941" s="12" t="n">
        <x:f>H2941-E2941</x:f>
        <x:v>0</x:v>
      </x:c>
      <x:c r="J2941" s="12" t="n">
        <x:v>0</x:v>
      </x:c>
      <x:c r="K2941" s="12" t="n">
        <x:f>H2941+J2941</x:f>
        <x:v>0</x:v>
      </x:c>
      <x:c r="L2941" s="16" t="n">
        <x:v>0.97</x:v>
      </x:c>
      <x:c r="M2941" s="17" t="n">
        <x:f>F2941*L2941</x:f>
        <x:v>0</x:v>
      </x:c>
      <x:c r="N2941" s="16" t="n">
        <x:f>L2941*'月度汇总'!$F$8</x:f>
        <x:v>1.455</x:v>
      </x:c>
      <x:c r="O2941" s="17" t="n">
        <x:f>G2941*N2941</x:f>
        <x:v>0</x:v>
      </x:c>
      <x:c r="P2941" s="16" t="n">
        <x:f>L2941*'月度汇总'!$F$10</x:f>
        <x:v>4.85</x:v>
      </x:c>
      <x:c r="Q2941" s="17" t="n">
        <x:f>J2941*P2941</x:f>
        <x:v>0</x:v>
      </x:c>
      <x:c r="R2941" s="12" t="n">
        <x:v>0</x:v>
      </x:c>
      <x:c r="S2941" s="17" t="n">
        <x:v>0</x:v>
      </x:c>
      <x:c r="T2941" s="19" t="n">
        <x:f>M2941+O2941+Q2941+S2941</x:f>
        <x:v>0</x:v>
      </x:c>
      <x:c r="U2941" s="18" t="str">
        <x:f>TEXT(T2941,"0.00")&amp;"元"</x:f>
        <x:v>0.00元</x:v>
      </x:c>
      <x:c r="V2941" s="12" t="n">
        <x:v>0</x:v>
      </x:c>
      <x:c r="W2941" s="12" t="n">
        <x:f>K2941-V2941</x:f>
        <x:v>0</x:v>
      </x:c>
    </x:row>
    <x:row r="2942" ht="20" customHeight="1">
      <x:c r="A2942" s="13" t="n">
        <x:v>45709.40277777778</x:v>
      </x:c>
      <x:c r="B2942" s="13" t="n">
        <x:v>45709.40972222222</x:v>
      </x:c>
      <x:c r="C2942" s="14" t="n">
        <x:v>45709</x:v>
      </x:c>
      <x:c r="D2942" s="15" t="n">
        <x:v>58</x:v>
      </x:c>
      <x:c r="E2942" s="12" t="n">
        <x:v>0</x:v>
      </x:c>
      <x:c r="F2942" s="12" t="n">
        <x:v>0</x:v>
      </x:c>
      <x:c r="G2942" s="12" t="n">
        <x:v>0</x:v>
      </x:c>
      <x:c r="H2942" s="12" t="n">
        <x:f>F2942+G2942</x:f>
        <x:v>0</x:v>
      </x:c>
      <x:c r="I2942" s="12" t="n">
        <x:f>H2942-E2942</x:f>
        <x:v>0</x:v>
      </x:c>
      <x:c r="J2942" s="12" t="n">
        <x:v>0</x:v>
      </x:c>
      <x:c r="K2942" s="12" t="n">
        <x:f>H2942+J2942</x:f>
        <x:v>0</x:v>
      </x:c>
      <x:c r="L2942" s="16" t="n">
        <x:v>0.9422</x:v>
      </x:c>
      <x:c r="M2942" s="17" t="n">
        <x:f>F2942*L2942</x:f>
        <x:v>0</x:v>
      </x:c>
      <x:c r="N2942" s="16" t="n">
        <x:f>L2942*'月度汇总'!$F$8</x:f>
        <x:v>1.4133</x:v>
      </x:c>
      <x:c r="O2942" s="17" t="n">
        <x:f>G2942*N2942</x:f>
        <x:v>0</x:v>
      </x:c>
      <x:c r="P2942" s="16" t="n">
        <x:f>L2942*'月度汇总'!$F$10</x:f>
        <x:v>4.711</x:v>
      </x:c>
      <x:c r="Q2942" s="17" t="n">
        <x:f>J2942*P2942</x:f>
        <x:v>0</x:v>
      </x:c>
      <x:c r="R2942" s="12" t="n">
        <x:v>0</x:v>
      </x:c>
      <x:c r="S2942" s="17" t="n">
        <x:v>0</x:v>
      </x:c>
      <x:c r="T2942" s="19" t="n">
        <x:f>M2942+O2942+Q2942+S2942</x:f>
        <x:v>0</x:v>
      </x:c>
      <x:c r="U2942" s="18" t="str">
        <x:f>TEXT(T2942,"0.00")&amp;"元"</x:f>
        <x:v>0.00元</x:v>
      </x:c>
      <x:c r="V2942" s="12" t="n">
        <x:v>0</x:v>
      </x:c>
      <x:c r="W2942" s="12" t="n">
        <x:f>K2942-V2942</x:f>
        <x:v>0</x:v>
      </x:c>
    </x:row>
    <x:row r="2943" ht="20" customHeight="1">
      <x:c r="A2943" s="13" t="n">
        <x:v>45709.40972222222</x:v>
      </x:c>
      <x:c r="B2943" s="13" t="n">
        <x:v>45709.41666666667</x:v>
      </x:c>
      <x:c r="C2943" s="14" t="n">
        <x:v>45709</x:v>
      </x:c>
      <x:c r="D2943" s="15" t="n">
        <x:v>59</x:v>
      </x:c>
      <x:c r="E2943" s="12" t="n">
        <x:v>0</x:v>
      </x:c>
      <x:c r="F2943" s="12" t="n">
        <x:v>0</x:v>
      </x:c>
      <x:c r="G2943" s="12" t="n">
        <x:v>0</x:v>
      </x:c>
      <x:c r="H2943" s="12" t="n">
        <x:f>F2943+G2943</x:f>
        <x:v>0</x:v>
      </x:c>
      <x:c r="I2943" s="12" t="n">
        <x:f>H2943-E2943</x:f>
        <x:v>0</x:v>
      </x:c>
      <x:c r="J2943" s="12" t="n">
        <x:v>0</x:v>
      </x:c>
      <x:c r="K2943" s="12" t="n">
        <x:f>H2943+J2943</x:f>
        <x:v>0</x:v>
      </x:c>
      <x:c r="L2943" s="16" t="n">
        <x:v>0.9569</x:v>
      </x:c>
      <x:c r="M2943" s="17" t="n">
        <x:f>F2943*L2943</x:f>
        <x:v>0</x:v>
      </x:c>
      <x:c r="N2943" s="16" t="n">
        <x:f>L2943*'月度汇总'!$F$8</x:f>
        <x:v>1.43535</x:v>
      </x:c>
      <x:c r="O2943" s="17" t="n">
        <x:f>G2943*N2943</x:f>
        <x:v>0</x:v>
      </x:c>
      <x:c r="P2943" s="16" t="n">
        <x:f>L2943*'月度汇总'!$F$10</x:f>
        <x:v>4.7844999999999995</x:v>
      </x:c>
      <x:c r="Q2943" s="17" t="n">
        <x:f>J2943*P2943</x:f>
        <x:v>0</x:v>
      </x:c>
      <x:c r="R2943" s="12" t="n">
        <x:v>0</x:v>
      </x:c>
      <x:c r="S2943" s="17" t="n">
        <x:v>0</x:v>
      </x:c>
      <x:c r="T2943" s="19" t="n">
        <x:f>M2943+O2943+Q2943+S2943</x:f>
        <x:v>0</x:v>
      </x:c>
      <x:c r="U2943" s="18" t="str">
        <x:f>TEXT(T2943,"0.00")&amp;"元"</x:f>
        <x:v>0.00元</x:v>
      </x:c>
      <x:c r="V2943" s="12" t="n">
        <x:v>0</x:v>
      </x:c>
      <x:c r="W2943" s="12" t="n">
        <x:f>K2943-V2943</x:f>
        <x:v>0</x:v>
      </x:c>
    </x:row>
    <x:row r="2944" ht="20" customHeight="1">
      <x:c r="A2944" s="13" t="n">
        <x:v>45709.41666666667</x:v>
      </x:c>
      <x:c r="B2944" s="13" t="n">
        <x:v>45709.42361111111</x:v>
      </x:c>
      <x:c r="C2944" s="14" t="n">
        <x:v>45709</x:v>
      </x:c>
      <x:c r="D2944" s="15" t="n">
        <x:v>60</x:v>
      </x:c>
      <x:c r="E2944" s="12" t="n">
        <x:v>0</x:v>
      </x:c>
      <x:c r="F2944" s="12" t="n">
        <x:v>0</x:v>
      </x:c>
      <x:c r="G2944" s="12" t="n">
        <x:v>0</x:v>
      </x:c>
      <x:c r="H2944" s="12" t="n">
        <x:f>F2944+G2944</x:f>
        <x:v>0</x:v>
      </x:c>
      <x:c r="I2944" s="12" t="n">
        <x:f>H2944-E2944</x:f>
        <x:v>0</x:v>
      </x:c>
      <x:c r="J2944" s="12" t="n">
        <x:v>0</x:v>
      </x:c>
      <x:c r="K2944" s="12" t="n">
        <x:f>H2944+J2944</x:f>
        <x:v>0</x:v>
      </x:c>
      <x:c r="L2944" s="16" t="n">
        <x:v>0.9977</x:v>
      </x:c>
      <x:c r="M2944" s="17" t="n">
        <x:f>F2944*L2944</x:f>
        <x:v>0</x:v>
      </x:c>
      <x:c r="N2944" s="16" t="n">
        <x:f>L2944*'月度汇总'!$F$8</x:f>
        <x:v>1.49655</x:v>
      </x:c>
      <x:c r="O2944" s="17" t="n">
        <x:f>G2944*N2944</x:f>
        <x:v>0</x:v>
      </x:c>
      <x:c r="P2944" s="16" t="n">
        <x:f>L2944*'月度汇总'!$F$10</x:f>
        <x:v>4.9885</x:v>
      </x:c>
      <x:c r="Q2944" s="17" t="n">
        <x:f>J2944*P2944</x:f>
        <x:v>0</x:v>
      </x:c>
      <x:c r="R2944" s="12" t="n">
        <x:v>0</x:v>
      </x:c>
      <x:c r="S2944" s="17" t="n">
        <x:v>0</x:v>
      </x:c>
      <x:c r="T2944" s="19" t="n">
        <x:f>M2944+O2944+Q2944+S2944</x:f>
        <x:v>0</x:v>
      </x:c>
      <x:c r="U2944" s="18" t="str">
        <x:f>TEXT(T2944,"0.00")&amp;"元"</x:f>
        <x:v>0.00元</x:v>
      </x:c>
      <x:c r="V2944" s="12" t="n">
        <x:v>0</x:v>
      </x:c>
      <x:c r="W2944" s="12" t="n">
        <x:f>K2944-V2944</x:f>
        <x:v>0</x:v>
      </x:c>
    </x:row>
    <x:row r="2945" ht="20" customHeight="1">
      <x:c r="A2945" s="13" t="n">
        <x:v>45709.42361111111</x:v>
      </x:c>
      <x:c r="B2945" s="13" t="n">
        <x:v>45709.430555555555</x:v>
      </x:c>
      <x:c r="C2945" s="14" t="n">
        <x:v>45709</x:v>
      </x:c>
      <x:c r="D2945" s="15" t="n">
        <x:v>61</x:v>
      </x:c>
      <x:c r="E2945" s="12" t="n">
        <x:v>0</x:v>
      </x:c>
      <x:c r="F2945" s="12" t="n">
        <x:v>0</x:v>
      </x:c>
      <x:c r="G2945" s="12" t="n">
        <x:v>0</x:v>
      </x:c>
      <x:c r="H2945" s="12" t="n">
        <x:f>F2945+G2945</x:f>
        <x:v>0</x:v>
      </x:c>
      <x:c r="I2945" s="12" t="n">
        <x:f>H2945-E2945</x:f>
        <x:v>0</x:v>
      </x:c>
      <x:c r="J2945" s="12" t="n">
        <x:v>0</x:v>
      </x:c>
      <x:c r="K2945" s="12" t="n">
        <x:f>H2945+J2945</x:f>
        <x:v>0</x:v>
      </x:c>
      <x:c r="L2945" s="16" t="n">
        <x:v>0.9919</x:v>
      </x:c>
      <x:c r="M2945" s="17" t="n">
        <x:f>F2945*L2945</x:f>
        <x:v>0</x:v>
      </x:c>
      <x:c r="N2945" s="16" t="n">
        <x:f>L2945*'月度汇总'!$F$8</x:f>
        <x:v>1.48785</x:v>
      </x:c>
      <x:c r="O2945" s="17" t="n">
        <x:f>G2945*N2945</x:f>
        <x:v>0</x:v>
      </x:c>
      <x:c r="P2945" s="16" t="n">
        <x:f>L2945*'月度汇总'!$F$10</x:f>
        <x:v>4.9595</x:v>
      </x:c>
      <x:c r="Q2945" s="17" t="n">
        <x:f>J2945*P2945</x:f>
        <x:v>0</x:v>
      </x:c>
      <x:c r="R2945" s="12" t="n">
        <x:v>0</x:v>
      </x:c>
      <x:c r="S2945" s="17" t="n">
        <x:v>0</x:v>
      </x:c>
      <x:c r="T2945" s="19" t="n">
        <x:f>M2945+O2945+Q2945+S2945</x:f>
        <x:v>0</x:v>
      </x:c>
      <x:c r="U2945" s="18" t="str">
        <x:f>TEXT(T2945,"0.00")&amp;"元"</x:f>
        <x:v>0.00元</x:v>
      </x:c>
      <x:c r="V2945" s="12" t="n">
        <x:v>0</x:v>
      </x:c>
      <x:c r="W2945" s="12" t="n">
        <x:f>K2945-V2945</x:f>
        <x:v>0</x:v>
      </x:c>
    </x:row>
    <x:row r="2946" ht="20" customHeight="1">
      <x:c r="A2946" s="13" t="n">
        <x:v>45709.430555555555</x:v>
      </x:c>
      <x:c r="B2946" s="13" t="n">
        <x:v>45709.4375</x:v>
      </x:c>
      <x:c r="C2946" s="14" t="n">
        <x:v>45709</x:v>
      </x:c>
      <x:c r="D2946" s="15" t="n">
        <x:v>62</x:v>
      </x:c>
      <x:c r="E2946" s="12" t="n">
        <x:v>0</x:v>
      </x:c>
      <x:c r="F2946" s="12" t="n">
        <x:v>0</x:v>
      </x:c>
      <x:c r="G2946" s="12" t="n">
        <x:v>0</x:v>
      </x:c>
      <x:c r="H2946" s="12" t="n">
        <x:f>F2946+G2946</x:f>
        <x:v>0</x:v>
      </x:c>
      <x:c r="I2946" s="12" t="n">
        <x:f>H2946-E2946</x:f>
        <x:v>0</x:v>
      </x:c>
      <x:c r="J2946" s="12" t="n">
        <x:v>0</x:v>
      </x:c>
      <x:c r="K2946" s="12" t="n">
        <x:f>H2946+J2946</x:f>
        <x:v>0</x:v>
      </x:c>
      <x:c r="L2946" s="16" t="n">
        <x:v>0.9588</x:v>
      </x:c>
      <x:c r="M2946" s="17" t="n">
        <x:f>F2946*L2946</x:f>
        <x:v>0</x:v>
      </x:c>
      <x:c r="N2946" s="16" t="n">
        <x:f>L2946*'月度汇总'!$F$8</x:f>
        <x:v>1.4382</x:v>
      </x:c>
      <x:c r="O2946" s="17" t="n">
        <x:f>G2946*N2946</x:f>
        <x:v>0</x:v>
      </x:c>
      <x:c r="P2946" s="16" t="n">
        <x:f>L2946*'月度汇总'!$F$10</x:f>
        <x:v>4.794</x:v>
      </x:c>
      <x:c r="Q2946" s="17" t="n">
        <x:f>J2946*P2946</x:f>
        <x:v>0</x:v>
      </x:c>
      <x:c r="R2946" s="12" t="n">
        <x:v>0</x:v>
      </x:c>
      <x:c r="S2946" s="17" t="n">
        <x:v>0</x:v>
      </x:c>
      <x:c r="T2946" s="19" t="n">
        <x:f>M2946+O2946+Q2946+S2946</x:f>
        <x:v>0</x:v>
      </x:c>
      <x:c r="U2946" s="18" t="str">
        <x:f>TEXT(T2946,"0.00")&amp;"元"</x:f>
        <x:v>0.00元</x:v>
      </x:c>
      <x:c r="V2946" s="12" t="n">
        <x:v>0</x:v>
      </x:c>
      <x:c r="W2946" s="12" t="n">
        <x:f>K2946-V2946</x:f>
        <x:v>0</x:v>
      </x:c>
    </x:row>
    <x:row r="2947" ht="20" customHeight="1">
      <x:c r="A2947" s="13" t="n">
        <x:v>45709.4375</x:v>
      </x:c>
      <x:c r="B2947" s="13" t="n">
        <x:v>45709.444444444445</x:v>
      </x:c>
      <x:c r="C2947" s="14" t="n">
        <x:v>45709</x:v>
      </x:c>
      <x:c r="D2947" s="15" t="n">
        <x:v>63</x:v>
      </x:c>
      <x:c r="E2947" s="12" t="n">
        <x:v>0</x:v>
      </x:c>
      <x:c r="F2947" s="12" t="n">
        <x:v>0</x:v>
      </x:c>
      <x:c r="G2947" s="12" t="n">
        <x:v>0</x:v>
      </x:c>
      <x:c r="H2947" s="12" t="n">
        <x:f>F2947+G2947</x:f>
        <x:v>0</x:v>
      </x:c>
      <x:c r="I2947" s="12" t="n">
        <x:f>H2947-E2947</x:f>
        <x:v>0</x:v>
      </x:c>
      <x:c r="J2947" s="12" t="n">
        <x:v>0</x:v>
      </x:c>
      <x:c r="K2947" s="12" t="n">
        <x:f>H2947+J2947</x:f>
        <x:v>0</x:v>
      </x:c>
      <x:c r="L2947" s="16" t="n">
        <x:v>0.9549</x:v>
      </x:c>
      <x:c r="M2947" s="17" t="n">
        <x:f>F2947*L2947</x:f>
        <x:v>0</x:v>
      </x:c>
      <x:c r="N2947" s="16" t="n">
        <x:f>L2947*'月度汇总'!$F$8</x:f>
        <x:v>1.43235</x:v>
      </x:c>
      <x:c r="O2947" s="17" t="n">
        <x:f>G2947*N2947</x:f>
        <x:v>0</x:v>
      </x:c>
      <x:c r="P2947" s="16" t="n">
        <x:f>L2947*'月度汇总'!$F$10</x:f>
        <x:v>4.7745</x:v>
      </x:c>
      <x:c r="Q2947" s="17" t="n">
        <x:f>J2947*P2947</x:f>
        <x:v>0</x:v>
      </x:c>
      <x:c r="R2947" s="12" t="n">
        <x:v>0</x:v>
      </x:c>
      <x:c r="S2947" s="17" t="n">
        <x:v>0</x:v>
      </x:c>
      <x:c r="T2947" s="19" t="n">
        <x:f>M2947+O2947+Q2947+S2947</x:f>
        <x:v>0</x:v>
      </x:c>
      <x:c r="U2947" s="18" t="str">
        <x:f>TEXT(T2947,"0.00")&amp;"元"</x:f>
        <x:v>0.00元</x:v>
      </x:c>
      <x:c r="V2947" s="12" t="n">
        <x:v>0</x:v>
      </x:c>
      <x:c r="W2947" s="12" t="n">
        <x:f>K2947-V2947</x:f>
        <x:v>0</x:v>
      </x:c>
    </x:row>
    <x:row r="2948" ht="20" customHeight="1">
      <x:c r="A2948" s="13" t="n">
        <x:v>45709.444444444445</x:v>
      </x:c>
      <x:c r="B2948" s="13" t="n">
        <x:v>45709.45138888889</x:v>
      </x:c>
      <x:c r="C2948" s="14" t="n">
        <x:v>45709</x:v>
      </x:c>
      <x:c r="D2948" s="15" t="n">
        <x:v>64</x:v>
      </x:c>
      <x:c r="E2948" s="12" t="n">
        <x:v>0</x:v>
      </x:c>
      <x:c r="F2948" s="12" t="n">
        <x:v>0</x:v>
      </x:c>
      <x:c r="G2948" s="12" t="n">
        <x:v>0</x:v>
      </x:c>
      <x:c r="H2948" s="12" t="n">
        <x:f>F2948+G2948</x:f>
        <x:v>0</x:v>
      </x:c>
      <x:c r="I2948" s="12" t="n">
        <x:f>H2948-E2948</x:f>
        <x:v>0</x:v>
      </x:c>
      <x:c r="J2948" s="12" t="n">
        <x:v>0</x:v>
      </x:c>
      <x:c r="K2948" s="12" t="n">
        <x:f>H2948+J2948</x:f>
        <x:v>0</x:v>
      </x:c>
      <x:c r="L2948" s="16" t="n">
        <x:v>0.9839</x:v>
      </x:c>
      <x:c r="M2948" s="17" t="n">
        <x:f>F2948*L2948</x:f>
        <x:v>0</x:v>
      </x:c>
      <x:c r="N2948" s="16" t="n">
        <x:f>L2948*'月度汇总'!$F$8</x:f>
        <x:v>1.4758499999999999</x:v>
      </x:c>
      <x:c r="O2948" s="17" t="n">
        <x:f>G2948*N2948</x:f>
        <x:v>0</x:v>
      </x:c>
      <x:c r="P2948" s="16" t="n">
        <x:f>L2948*'月度汇总'!$F$10</x:f>
        <x:v>4.9195</x:v>
      </x:c>
      <x:c r="Q2948" s="17" t="n">
        <x:f>J2948*P2948</x:f>
        <x:v>0</x:v>
      </x:c>
      <x:c r="R2948" s="12" t="n">
        <x:v>0</x:v>
      </x:c>
      <x:c r="S2948" s="17" t="n">
        <x:v>0</x:v>
      </x:c>
      <x:c r="T2948" s="19" t="n">
        <x:f>M2948+O2948+Q2948+S2948</x:f>
        <x:v>0</x:v>
      </x:c>
      <x:c r="U2948" s="18" t="str">
        <x:f>TEXT(T2948,"0.00")&amp;"元"</x:f>
        <x:v>0.00元</x:v>
      </x:c>
      <x:c r="V2948" s="12" t="n">
        <x:v>0</x:v>
      </x:c>
      <x:c r="W2948" s="12" t="n">
        <x:f>K2948-V2948</x:f>
        <x:v>0</x:v>
      </x:c>
    </x:row>
    <x:row r="2949" ht="20" customHeight="1">
      <x:c r="A2949" s="13" t="n">
        <x:v>45709.45138888889</x:v>
      </x:c>
      <x:c r="B2949" s="13" t="n">
        <x:v>45709.45833333333</x:v>
      </x:c>
      <x:c r="C2949" s="14" t="n">
        <x:v>45709</x:v>
      </x:c>
      <x:c r="D2949" s="15" t="n">
        <x:v>65</x:v>
      </x:c>
      <x:c r="E2949" s="12" t="n">
        <x:v>0</x:v>
      </x:c>
      <x:c r="F2949" s="12" t="n">
        <x:v>0</x:v>
      </x:c>
      <x:c r="G2949" s="12" t="n">
        <x:v>0</x:v>
      </x:c>
      <x:c r="H2949" s="12" t="n">
        <x:f>F2949+G2949</x:f>
        <x:v>0</x:v>
      </x:c>
      <x:c r="I2949" s="12" t="n">
        <x:f>H2949-E2949</x:f>
        <x:v>0</x:v>
      </x:c>
      <x:c r="J2949" s="12" t="n">
        <x:v>0</x:v>
      </x:c>
      <x:c r="K2949" s="12" t="n">
        <x:f>H2949+J2949</x:f>
        <x:v>0</x:v>
      </x:c>
      <x:c r="L2949" s="16" t="n">
        <x:v>0.799</x:v>
      </x:c>
      <x:c r="M2949" s="17" t="n">
        <x:f>F2949*L2949</x:f>
        <x:v>0</x:v>
      </x:c>
      <x:c r="N2949" s="16" t="n">
        <x:f>L2949*'月度汇总'!$F$8</x:f>
        <x:v>1.1985000000000001</x:v>
      </x:c>
      <x:c r="O2949" s="17" t="n">
        <x:f>G2949*N2949</x:f>
        <x:v>0</x:v>
      </x:c>
      <x:c r="P2949" s="16" t="n">
        <x:f>L2949*'月度汇总'!$F$10</x:f>
        <x:v>3.995</x:v>
      </x:c>
      <x:c r="Q2949" s="17" t="n">
        <x:f>J2949*P2949</x:f>
        <x:v>0</x:v>
      </x:c>
      <x:c r="R2949" s="12" t="n">
        <x:v>0</x:v>
      </x:c>
      <x:c r="S2949" s="17" t="n">
        <x:v>0</x:v>
      </x:c>
      <x:c r="T2949" s="19" t="n">
        <x:f>M2949+O2949+Q2949+S2949</x:f>
        <x:v>0</x:v>
      </x:c>
      <x:c r="U2949" s="18" t="str">
        <x:f>TEXT(T2949,"0.00")&amp;"元"</x:f>
        <x:v>0.00元</x:v>
      </x:c>
      <x:c r="V2949" s="12" t="n">
        <x:v>0</x:v>
      </x:c>
      <x:c r="W2949" s="12" t="n">
        <x:f>K2949-V2949</x:f>
        <x:v>0</x:v>
      </x:c>
    </x:row>
    <x:row r="2950" ht="20" customHeight="1">
      <x:c r="A2950" s="13" t="n">
        <x:v>45709.45833333333</x:v>
      </x:c>
      <x:c r="B2950" s="13" t="n">
        <x:v>45709.46527777778</x:v>
      </x:c>
      <x:c r="C2950" s="14" t="n">
        <x:v>45709</x:v>
      </x:c>
      <x:c r="D2950" s="15" t="n">
        <x:v>66</x:v>
      </x:c>
      <x:c r="E2950" s="12" t="n">
        <x:v>0</x:v>
      </x:c>
      <x:c r="F2950" s="12" t="n">
        <x:v>0</x:v>
      </x:c>
      <x:c r="G2950" s="12" t="n">
        <x:v>0</x:v>
      </x:c>
      <x:c r="H2950" s="12" t="n">
        <x:f>F2950+G2950</x:f>
        <x:v>0</x:v>
      </x:c>
      <x:c r="I2950" s="12" t="n">
        <x:f>H2950-E2950</x:f>
        <x:v>0</x:v>
      </x:c>
      <x:c r="J2950" s="12" t="n">
        <x:v>0</x:v>
      </x:c>
      <x:c r="K2950" s="12" t="n">
        <x:f>H2950+J2950</x:f>
        <x:v>0</x:v>
      </x:c>
      <x:c r="L2950" s="16" t="n">
        <x:v>0.5025</x:v>
      </x:c>
      <x:c r="M2950" s="17" t="n">
        <x:f>F2950*L2950</x:f>
        <x:v>0</x:v>
      </x:c>
      <x:c r="N2950" s="16" t="n">
        <x:f>L2950*'月度汇总'!$F$8</x:f>
        <x:v>0.7537499999999999</x:v>
      </x:c>
      <x:c r="O2950" s="17" t="n">
        <x:f>G2950*N2950</x:f>
        <x:v>0</x:v>
      </x:c>
      <x:c r="P2950" s="16" t="n">
        <x:f>L2950*'月度汇总'!$F$10</x:f>
        <x:v>2.5124999999999997</x:v>
      </x:c>
      <x:c r="Q2950" s="17" t="n">
        <x:f>J2950*P2950</x:f>
        <x:v>0</x:v>
      </x:c>
      <x:c r="R2950" s="12" t="n">
        <x:v>0</x:v>
      </x:c>
      <x:c r="S2950" s="17" t="n">
        <x:v>0</x:v>
      </x:c>
      <x:c r="T2950" s="19" t="n">
        <x:f>M2950+O2950+Q2950+S2950</x:f>
        <x:v>0</x:v>
      </x:c>
      <x:c r="U2950" s="18" t="str">
        <x:f>TEXT(T2950,"0.00")&amp;"元"</x:f>
        <x:v>0.00元</x:v>
      </x:c>
      <x:c r="V2950" s="12" t="n">
        <x:v>0</x:v>
      </x:c>
      <x:c r="W2950" s="12" t="n">
        <x:f>K2950-V2950</x:f>
        <x:v>0</x:v>
      </x:c>
    </x:row>
    <x:row r="2951" ht="20" customHeight="1">
      <x:c r="A2951" s="13" t="n">
        <x:v>45709.46527777778</x:v>
      </x:c>
      <x:c r="B2951" s="13" t="n">
        <x:v>45709.47222222222</x:v>
      </x:c>
      <x:c r="C2951" s="14" t="n">
        <x:v>45709</x:v>
      </x:c>
      <x:c r="D2951" s="15" t="n">
        <x:v>67</x:v>
      </x:c>
      <x:c r="E2951" s="12" t="n">
        <x:v>0</x:v>
      </x:c>
      <x:c r="F2951" s="12" t="n">
        <x:v>0</x:v>
      </x:c>
      <x:c r="G2951" s="12" t="n">
        <x:v>0</x:v>
      </x:c>
      <x:c r="H2951" s="12" t="n">
        <x:f>F2951+G2951</x:f>
        <x:v>0</x:v>
      </x:c>
      <x:c r="I2951" s="12" t="n">
        <x:f>H2951-E2951</x:f>
        <x:v>0</x:v>
      </x:c>
      <x:c r="J2951" s="12" t="n">
        <x:v>0</x:v>
      </x:c>
      <x:c r="K2951" s="12" t="n">
        <x:f>H2951+J2951</x:f>
        <x:v>0</x:v>
      </x:c>
      <x:c r="L2951" s="16" t="n">
        <x:v>0.4662</x:v>
      </x:c>
      <x:c r="M2951" s="17" t="n">
        <x:f>F2951*L2951</x:f>
        <x:v>0</x:v>
      </x:c>
      <x:c r="N2951" s="16" t="n">
        <x:f>L2951*'月度汇总'!$F$8</x:f>
        <x:v>0.6993</x:v>
      </x:c>
      <x:c r="O2951" s="17" t="n">
        <x:f>G2951*N2951</x:f>
        <x:v>0</x:v>
      </x:c>
      <x:c r="P2951" s="16" t="n">
        <x:f>L2951*'月度汇总'!$F$10</x:f>
        <x:v>2.331</x:v>
      </x:c>
      <x:c r="Q2951" s="17" t="n">
        <x:f>J2951*P2951</x:f>
        <x:v>0</x:v>
      </x:c>
      <x:c r="R2951" s="12" t="n">
        <x:v>0</x:v>
      </x:c>
      <x:c r="S2951" s="17" t="n">
        <x:v>0</x:v>
      </x:c>
      <x:c r="T2951" s="19" t="n">
        <x:f>M2951+O2951+Q2951+S2951</x:f>
        <x:v>0</x:v>
      </x:c>
      <x:c r="U2951" s="18" t="str">
        <x:f>TEXT(T2951,"0.00")&amp;"元"</x:f>
        <x:v>0.00元</x:v>
      </x:c>
      <x:c r="V2951" s="12" t="n">
        <x:v>0</x:v>
      </x:c>
      <x:c r="W2951" s="12" t="n">
        <x:f>K2951-V2951</x:f>
        <x:v>0</x:v>
      </x:c>
    </x:row>
    <x:row r="2952" ht="20" customHeight="1">
      <x:c r="A2952" s="13" t="n">
        <x:v>45709.47222222222</x:v>
      </x:c>
      <x:c r="B2952" s="13" t="n">
        <x:v>45709.47916666667</x:v>
      </x:c>
      <x:c r="C2952" s="14" t="n">
        <x:v>45709</x:v>
      </x:c>
      <x:c r="D2952" s="15" t="n">
        <x:v>68</x:v>
      </x:c>
      <x:c r="E2952" s="12" t="n">
        <x:v>0</x:v>
      </x:c>
      <x:c r="F2952" s="12" t="n">
        <x:v>0</x:v>
      </x:c>
      <x:c r="G2952" s="12" t="n">
        <x:v>0</x:v>
      </x:c>
      <x:c r="H2952" s="12" t="n">
        <x:f>F2952+G2952</x:f>
        <x:v>0</x:v>
      </x:c>
      <x:c r="I2952" s="12" t="n">
        <x:f>H2952-E2952</x:f>
        <x:v>0</x:v>
      </x:c>
      <x:c r="J2952" s="12" t="n">
        <x:v>0</x:v>
      </x:c>
      <x:c r="K2952" s="12" t="n">
        <x:f>H2952+J2952</x:f>
        <x:v>0</x:v>
      </x:c>
      <x:c r="L2952" s="16" t="n">
        <x:v>0.5007</x:v>
      </x:c>
      <x:c r="M2952" s="17" t="n">
        <x:f>F2952*L2952</x:f>
        <x:v>0</x:v>
      </x:c>
      <x:c r="N2952" s="16" t="n">
        <x:f>L2952*'月度汇总'!$F$8</x:f>
        <x:v>0.75105</x:v>
      </x:c>
      <x:c r="O2952" s="17" t="n">
        <x:f>G2952*N2952</x:f>
        <x:v>0</x:v>
      </x:c>
      <x:c r="P2952" s="16" t="n">
        <x:f>L2952*'月度汇总'!$F$10</x:f>
        <x:v>2.5035000000000003</x:v>
      </x:c>
      <x:c r="Q2952" s="17" t="n">
        <x:f>J2952*P2952</x:f>
        <x:v>0</x:v>
      </x:c>
      <x:c r="R2952" s="12" t="n">
        <x:v>0</x:v>
      </x:c>
      <x:c r="S2952" s="17" t="n">
        <x:v>0</x:v>
      </x:c>
      <x:c r="T2952" s="19" t="n">
        <x:f>M2952+O2952+Q2952+S2952</x:f>
        <x:v>0</x:v>
      </x:c>
      <x:c r="U2952" s="18" t="str">
        <x:f>TEXT(T2952,"0.00")&amp;"元"</x:f>
        <x:v>0.00元</x:v>
      </x:c>
      <x:c r="V2952" s="12" t="n">
        <x:v>0</x:v>
      </x:c>
      <x:c r="W2952" s="12" t="n">
        <x:f>K2952-V2952</x:f>
        <x:v>0</x:v>
      </x:c>
    </x:row>
    <x:row r="2953" ht="20" customHeight="1">
      <x:c r="A2953" s="13" t="n">
        <x:v>45709.47916666667</x:v>
      </x:c>
      <x:c r="B2953" s="13" t="n">
        <x:v>45709.48611111111</x:v>
      </x:c>
      <x:c r="C2953" s="14" t="n">
        <x:v>45709</x:v>
      </x:c>
      <x:c r="D2953" s="15" t="n">
        <x:v>69</x:v>
      </x:c>
      <x:c r="E2953" s="12" t="n">
        <x:v>0</x:v>
      </x:c>
      <x:c r="F2953" s="12" t="n">
        <x:v>0</x:v>
      </x:c>
      <x:c r="G2953" s="12" t="n">
        <x:v>0</x:v>
      </x:c>
      <x:c r="H2953" s="12" t="n">
        <x:f>F2953+G2953</x:f>
        <x:v>0</x:v>
      </x:c>
      <x:c r="I2953" s="12" t="n">
        <x:f>H2953-E2953</x:f>
        <x:v>0</x:v>
      </x:c>
      <x:c r="J2953" s="12" t="n">
        <x:v>0</x:v>
      </x:c>
      <x:c r="K2953" s="12" t="n">
        <x:f>H2953+J2953</x:f>
        <x:v>0</x:v>
      </x:c>
      <x:c r="L2953" s="16" t="n">
        <x:v>0.4827</x:v>
      </x:c>
      <x:c r="M2953" s="17" t="n">
        <x:f>F2953*L2953</x:f>
        <x:v>0</x:v>
      </x:c>
      <x:c r="N2953" s="16" t="n">
        <x:f>L2953*'月度汇总'!$F$8</x:f>
        <x:v>0.7240500000000001</x:v>
      </x:c>
      <x:c r="O2953" s="17" t="n">
        <x:f>G2953*N2953</x:f>
        <x:v>0</x:v>
      </x:c>
      <x:c r="P2953" s="16" t="n">
        <x:f>L2953*'月度汇总'!$F$10</x:f>
        <x:v>2.4135</x:v>
      </x:c>
      <x:c r="Q2953" s="17" t="n">
        <x:f>J2953*P2953</x:f>
        <x:v>0</x:v>
      </x:c>
      <x:c r="R2953" s="12" t="n">
        <x:v>0</x:v>
      </x:c>
      <x:c r="S2953" s="17" t="n">
        <x:v>0</x:v>
      </x:c>
      <x:c r="T2953" s="19" t="n">
        <x:f>M2953+O2953+Q2953+S2953</x:f>
        <x:v>0</x:v>
      </x:c>
      <x:c r="U2953" s="18" t="str">
        <x:f>TEXT(T2953,"0.00")&amp;"元"</x:f>
        <x:v>0.00元</x:v>
      </x:c>
      <x:c r="V2953" s="12" t="n">
        <x:v>0</x:v>
      </x:c>
      <x:c r="W2953" s="12" t="n">
        <x:f>K2953-V2953</x:f>
        <x:v>0</x:v>
      </x:c>
    </x:row>
    <x:row r="2954" ht="20" customHeight="1">
      <x:c r="A2954" s="13" t="n">
        <x:v>45709.48611111111</x:v>
      </x:c>
      <x:c r="B2954" s="13" t="n">
        <x:v>45709.493055555555</x:v>
      </x:c>
      <x:c r="C2954" s="14" t="n">
        <x:v>45709</x:v>
      </x:c>
      <x:c r="D2954" s="15" t="n">
        <x:v>70</x:v>
      </x:c>
      <x:c r="E2954" s="12" t="n">
        <x:v>0</x:v>
      </x:c>
      <x:c r="F2954" s="12" t="n">
        <x:v>0</x:v>
      </x:c>
      <x:c r="G2954" s="12" t="n">
        <x:v>0</x:v>
      </x:c>
      <x:c r="H2954" s="12" t="n">
        <x:f>F2954+G2954</x:f>
        <x:v>0</x:v>
      </x:c>
      <x:c r="I2954" s="12" t="n">
        <x:f>H2954-E2954</x:f>
        <x:v>0</x:v>
      </x:c>
      <x:c r="J2954" s="12" t="n">
        <x:v>0</x:v>
      </x:c>
      <x:c r="K2954" s="12" t="n">
        <x:f>H2954+J2954</x:f>
        <x:v>0</x:v>
      </x:c>
      <x:c r="L2954" s="16" t="n">
        <x:v>0.4785</x:v>
      </x:c>
      <x:c r="M2954" s="17" t="n">
        <x:f>F2954*L2954</x:f>
        <x:v>0</x:v>
      </x:c>
      <x:c r="N2954" s="16" t="n">
        <x:f>L2954*'月度汇总'!$F$8</x:f>
        <x:v>0.71775</x:v>
      </x:c>
      <x:c r="O2954" s="17" t="n">
        <x:f>G2954*N2954</x:f>
        <x:v>0</x:v>
      </x:c>
      <x:c r="P2954" s="16" t="n">
        <x:f>L2954*'月度汇总'!$F$10</x:f>
        <x:v>2.3925</x:v>
      </x:c>
      <x:c r="Q2954" s="17" t="n">
        <x:f>J2954*P2954</x:f>
        <x:v>0</x:v>
      </x:c>
      <x:c r="R2954" s="12" t="n">
        <x:v>0</x:v>
      </x:c>
      <x:c r="S2954" s="17" t="n">
        <x:v>0</x:v>
      </x:c>
      <x:c r="T2954" s="19" t="n">
        <x:f>M2954+O2954+Q2954+S2954</x:f>
        <x:v>0</x:v>
      </x:c>
      <x:c r="U2954" s="18" t="str">
        <x:f>TEXT(T2954,"0.00")&amp;"元"</x:f>
        <x:v>0.00元</x:v>
      </x:c>
      <x:c r="V2954" s="12" t="n">
        <x:v>0</x:v>
      </x:c>
      <x:c r="W2954" s="12" t="n">
        <x:f>K2954-V2954</x:f>
        <x:v>0</x:v>
      </x:c>
    </x:row>
    <x:row r="2955" ht="20" customHeight="1">
      <x:c r="A2955" s="13" t="n">
        <x:v>45709.493055555555</x:v>
      </x:c>
      <x:c r="B2955" s="13" t="n">
        <x:v>45709.5</x:v>
      </x:c>
      <x:c r="C2955" s="14" t="n">
        <x:v>45709</x:v>
      </x:c>
      <x:c r="D2955" s="15" t="n">
        <x:v>71</x:v>
      </x:c>
      <x:c r="E2955" s="12" t="n">
        <x:v>0</x:v>
      </x:c>
      <x:c r="F2955" s="12" t="n">
        <x:v>0</x:v>
      </x:c>
      <x:c r="G2955" s="12" t="n">
        <x:v>0</x:v>
      </x:c>
      <x:c r="H2955" s="12" t="n">
        <x:f>F2955+G2955</x:f>
        <x:v>0</x:v>
      </x:c>
      <x:c r="I2955" s="12" t="n">
        <x:f>H2955-E2955</x:f>
        <x:v>0</x:v>
      </x:c>
      <x:c r="J2955" s="12" t="n">
        <x:v>0</x:v>
      </x:c>
      <x:c r="K2955" s="12" t="n">
        <x:f>H2955+J2955</x:f>
        <x:v>0</x:v>
      </x:c>
      <x:c r="L2955" s="16" t="n">
        <x:v>0.4662</x:v>
      </x:c>
      <x:c r="M2955" s="17" t="n">
        <x:f>F2955*L2955</x:f>
        <x:v>0</x:v>
      </x:c>
      <x:c r="N2955" s="16" t="n">
        <x:f>L2955*'月度汇总'!$F$8</x:f>
        <x:v>0.6993</x:v>
      </x:c>
      <x:c r="O2955" s="17" t="n">
        <x:f>G2955*N2955</x:f>
        <x:v>0</x:v>
      </x:c>
      <x:c r="P2955" s="16" t="n">
        <x:f>L2955*'月度汇总'!$F$10</x:f>
        <x:v>2.331</x:v>
      </x:c>
      <x:c r="Q2955" s="17" t="n">
        <x:f>J2955*P2955</x:f>
        <x:v>0</x:v>
      </x:c>
      <x:c r="R2955" s="12" t="n">
        <x:v>0</x:v>
      </x:c>
      <x:c r="S2955" s="17" t="n">
        <x:v>0</x:v>
      </x:c>
      <x:c r="T2955" s="19" t="n">
        <x:f>M2955+O2955+Q2955+S2955</x:f>
        <x:v>0</x:v>
      </x:c>
      <x:c r="U2955" s="18" t="str">
        <x:f>TEXT(T2955,"0.00")&amp;"元"</x:f>
        <x:v>0.00元</x:v>
      </x:c>
      <x:c r="V2955" s="12" t="n">
        <x:v>0</x:v>
      </x:c>
      <x:c r="W2955" s="12" t="n">
        <x:f>K2955-V2955</x:f>
        <x:v>0</x:v>
      </x:c>
    </x:row>
    <x:row r="2956" ht="20" customHeight="1">
      <x:c r="A2956" s="13" t="n">
        <x:v>45709.5</x:v>
      </x:c>
      <x:c r="B2956" s="13" t="n">
        <x:v>45709.506944444445</x:v>
      </x:c>
      <x:c r="C2956" s="14" t="n">
        <x:v>45709</x:v>
      </x:c>
      <x:c r="D2956" s="15" t="n">
        <x:v>72</x:v>
      </x:c>
      <x:c r="E2956" s="12" t="n">
        <x:v>0</x:v>
      </x:c>
      <x:c r="F2956" s="12" t="n">
        <x:v>0</x:v>
      </x:c>
      <x:c r="G2956" s="12" t="n">
        <x:v>0</x:v>
      </x:c>
      <x:c r="H2956" s="12" t="n">
        <x:f>F2956+G2956</x:f>
        <x:v>0</x:v>
      </x:c>
      <x:c r="I2956" s="12" t="n">
        <x:f>H2956-E2956</x:f>
        <x:v>0</x:v>
      </x:c>
      <x:c r="J2956" s="12" t="n">
        <x:v>0</x:v>
      </x:c>
      <x:c r="K2956" s="12" t="n">
        <x:f>H2956+J2956</x:f>
        <x:v>0</x:v>
      </x:c>
      <x:c r="L2956" s="16" t="n">
        <x:v>0.4432</x:v>
      </x:c>
      <x:c r="M2956" s="17" t="n">
        <x:f>F2956*L2956</x:f>
        <x:v>0</x:v>
      </x:c>
      <x:c r="N2956" s="16" t="n">
        <x:f>L2956*'月度汇总'!$F$8</x:f>
        <x:v>0.6648</x:v>
      </x:c>
      <x:c r="O2956" s="17" t="n">
        <x:f>G2956*N2956</x:f>
        <x:v>0</x:v>
      </x:c>
      <x:c r="P2956" s="16" t="n">
        <x:f>L2956*'月度汇总'!$F$10</x:f>
        <x:v>2.2159999999999997</x:v>
      </x:c>
      <x:c r="Q2956" s="17" t="n">
        <x:f>J2956*P2956</x:f>
        <x:v>0</x:v>
      </x:c>
      <x:c r="R2956" s="12" t="n">
        <x:f>SUM('调减违约明细'!C1424:C1436)</x:f>
        <x:v>30.773151363491593</x:v>
      </x:c>
      <x:c r="S2956" s="17" t="n">
        <x:f>SUM('调减违约明细'!F1424:F1436)</x:f>
        <x:v>6.819330342149735</x:v>
      </x:c>
      <x:c r="T2956" s="19" t="n">
        <x:f>M2956+O2956+Q2956+S2956</x:f>
        <x:v>6.819330342149735</x:v>
      </x:c>
      <x:c r="U2956" s="18" t="str">
        <x:f>TEXT(T2956,"0.00")&amp;"元"</x:f>
        <x:v>6.82元</x:v>
      </x:c>
      <x:c r="V2956" s="12" t="n">
        <x:v>0</x:v>
      </x:c>
      <x:c r="W2956" s="12" t="n">
        <x:f>K2956-V2956</x:f>
        <x:v>0</x:v>
      </x:c>
    </x:row>
    <x:row r="2957" ht="20" customHeight="1">
      <x:c r="A2957" s="13" t="n">
        <x:v>45709.506944444445</x:v>
      </x:c>
      <x:c r="B2957" s="13" t="n">
        <x:v>45709.51388888889</x:v>
      </x:c>
      <x:c r="C2957" s="14" t="n">
        <x:v>45709</x:v>
      </x:c>
      <x:c r="D2957" s="15" t="n">
        <x:v>73</x:v>
      </x:c>
      <x:c r="E2957" s="12" t="n">
        <x:v>0</x:v>
      </x:c>
      <x:c r="F2957" s="12" t="n">
        <x:v>0</x:v>
      </x:c>
      <x:c r="G2957" s="12" t="n">
        <x:v>0</x:v>
      </x:c>
      <x:c r="H2957" s="12" t="n">
        <x:f>F2957+G2957</x:f>
        <x:v>0</x:v>
      </x:c>
      <x:c r="I2957" s="12" t="n">
        <x:f>H2957-E2957</x:f>
        <x:v>0</x:v>
      </x:c>
      <x:c r="J2957" s="12" t="n">
        <x:v>0</x:v>
      </x:c>
      <x:c r="K2957" s="12" t="n">
        <x:f>H2957+J2957</x:f>
        <x:v>0</x:v>
      </x:c>
      <x:c r="L2957" s="16" t="n">
        <x:v>0.4411</x:v>
      </x:c>
      <x:c r="M2957" s="17" t="n">
        <x:f>F2957*L2957</x:f>
        <x:v>0</x:v>
      </x:c>
      <x:c r="N2957" s="16" t="n">
        <x:f>L2957*'月度汇总'!$F$8</x:f>
        <x:v>0.66165</x:v>
      </x:c>
      <x:c r="O2957" s="17" t="n">
        <x:f>G2957*N2957</x:f>
        <x:v>0</x:v>
      </x:c>
      <x:c r="P2957" s="16" t="n">
        <x:f>L2957*'月度汇总'!$F$10</x:f>
        <x:v>2.2055</x:v>
      </x:c>
      <x:c r="Q2957" s="17" t="n">
        <x:f>J2957*P2957</x:f>
        <x:v>0</x:v>
      </x:c>
      <x:c r="R2957" s="12" t="n">
        <x:v>0</x:v>
      </x:c>
      <x:c r="S2957" s="17" t="n">
        <x:v>0</x:v>
      </x:c>
      <x:c r="T2957" s="19" t="n">
        <x:f>M2957+O2957+Q2957+S2957</x:f>
        <x:v>0</x:v>
      </x:c>
      <x:c r="U2957" s="18" t="str">
        <x:f>TEXT(T2957,"0.00")&amp;"元"</x:f>
        <x:v>0.00元</x:v>
      </x:c>
      <x:c r="V2957" s="12" t="n">
        <x:v>0</x:v>
      </x:c>
      <x:c r="W2957" s="12" t="n">
        <x:f>K2957-V2957</x:f>
        <x:v>0</x:v>
      </x:c>
    </x:row>
    <x:row r="2958" ht="20" customHeight="1">
      <x:c r="A2958" s="13" t="n">
        <x:v>45709.51388888889</x:v>
      </x:c>
      <x:c r="B2958" s="13" t="n">
        <x:v>45709.52083333333</x:v>
      </x:c>
      <x:c r="C2958" s="14" t="n">
        <x:v>45709</x:v>
      </x:c>
      <x:c r="D2958" s="15" t="n">
        <x:v>74</x:v>
      </x:c>
      <x:c r="E2958" s="12" t="n">
        <x:v>0</x:v>
      </x:c>
      <x:c r="F2958" s="12" t="n">
        <x:v>0</x:v>
      </x:c>
      <x:c r="G2958" s="12" t="n">
        <x:v>0</x:v>
      </x:c>
      <x:c r="H2958" s="12" t="n">
        <x:f>F2958+G2958</x:f>
        <x:v>0</x:v>
      </x:c>
      <x:c r="I2958" s="12" t="n">
        <x:f>H2958-E2958</x:f>
        <x:v>0</x:v>
      </x:c>
      <x:c r="J2958" s="12" t="n">
        <x:v>0</x:v>
      </x:c>
      <x:c r="K2958" s="12" t="n">
        <x:f>H2958+J2958</x:f>
        <x:v>0</x:v>
      </x:c>
      <x:c r="L2958" s="16" t="n">
        <x:v>0.4551</x:v>
      </x:c>
      <x:c r="M2958" s="17" t="n">
        <x:f>F2958*L2958</x:f>
        <x:v>0</x:v>
      </x:c>
      <x:c r="N2958" s="16" t="n">
        <x:f>L2958*'月度汇总'!$F$8</x:f>
        <x:v>0.68265</x:v>
      </x:c>
      <x:c r="O2958" s="17" t="n">
        <x:f>G2958*N2958</x:f>
        <x:v>0</x:v>
      </x:c>
      <x:c r="P2958" s="16" t="n">
        <x:f>L2958*'月度汇总'!$F$10</x:f>
        <x:v>2.2755</x:v>
      </x:c>
      <x:c r="Q2958" s="17" t="n">
        <x:f>J2958*P2958</x:f>
        <x:v>0</x:v>
      </x:c>
      <x:c r="R2958" s="12" t="n">
        <x:v>0</x:v>
      </x:c>
      <x:c r="S2958" s="17" t="n">
        <x:v>0</x:v>
      </x:c>
      <x:c r="T2958" s="19" t="n">
        <x:f>M2958+O2958+Q2958+S2958</x:f>
        <x:v>0</x:v>
      </x:c>
      <x:c r="U2958" s="18" t="str">
        <x:f>TEXT(T2958,"0.00")&amp;"元"</x:f>
        <x:v>0.00元</x:v>
      </x:c>
      <x:c r="V2958" s="12" t="n">
        <x:v>0</x:v>
      </x:c>
      <x:c r="W2958" s="12" t="n">
        <x:f>K2958-V2958</x:f>
        <x:v>0</x:v>
      </x:c>
    </x:row>
    <x:row r="2959" ht="20" customHeight="1">
      <x:c r="A2959" s="13" t="n">
        <x:v>45709.52083333333</x:v>
      </x:c>
      <x:c r="B2959" s="13" t="n">
        <x:v>45709.52777777778</x:v>
      </x:c>
      <x:c r="C2959" s="14" t="n">
        <x:v>45709</x:v>
      </x:c>
      <x:c r="D2959" s="15" t="n">
        <x:v>75</x:v>
      </x:c>
      <x:c r="E2959" s="12" t="n">
        <x:v>0</x:v>
      </x:c>
      <x:c r="F2959" s="12" t="n">
        <x:v>0</x:v>
      </x:c>
      <x:c r="G2959" s="12" t="n">
        <x:v>0</x:v>
      </x:c>
      <x:c r="H2959" s="12" t="n">
        <x:f>F2959+G2959</x:f>
        <x:v>0</x:v>
      </x:c>
      <x:c r="I2959" s="12" t="n">
        <x:f>H2959-E2959</x:f>
        <x:v>0</x:v>
      </x:c>
      <x:c r="J2959" s="12" t="n">
        <x:v>0</x:v>
      </x:c>
      <x:c r="K2959" s="12" t="n">
        <x:f>H2959+J2959</x:f>
        <x:v>0</x:v>
      </x:c>
      <x:c r="L2959" s="16" t="n">
        <x:v>0.4463</x:v>
      </x:c>
      <x:c r="M2959" s="17" t="n">
        <x:f>F2959*L2959</x:f>
        <x:v>0</x:v>
      </x:c>
      <x:c r="N2959" s="16" t="n">
        <x:f>L2959*'月度汇总'!$F$8</x:f>
        <x:v>0.66945</x:v>
      </x:c>
      <x:c r="O2959" s="17" t="n">
        <x:f>G2959*N2959</x:f>
        <x:v>0</x:v>
      </x:c>
      <x:c r="P2959" s="16" t="n">
        <x:f>L2959*'月度汇总'!$F$10</x:f>
        <x:v>2.2315</x:v>
      </x:c>
      <x:c r="Q2959" s="17" t="n">
        <x:f>J2959*P2959</x:f>
        <x:v>0</x:v>
      </x:c>
      <x:c r="R2959" s="12" t="n">
        <x:v>0</x:v>
      </x:c>
      <x:c r="S2959" s="17" t="n">
        <x:v>0</x:v>
      </x:c>
      <x:c r="T2959" s="19" t="n">
        <x:f>M2959+O2959+Q2959+S2959</x:f>
        <x:v>0</x:v>
      </x:c>
      <x:c r="U2959" s="18" t="str">
        <x:f>TEXT(T2959,"0.00")&amp;"元"</x:f>
        <x:v>0.00元</x:v>
      </x:c>
      <x:c r="V2959" s="12" t="n">
        <x:v>0</x:v>
      </x:c>
      <x:c r="W2959" s="12" t="n">
        <x:f>K2959-V2959</x:f>
        <x:v>0</x:v>
      </x:c>
    </x:row>
    <x:row r="2960" ht="20" customHeight="1">
      <x:c r="A2960" s="13" t="n">
        <x:v>45709.52777777778</x:v>
      </x:c>
      <x:c r="B2960" s="13" t="n">
        <x:v>45709.53472222222</x:v>
      </x:c>
      <x:c r="C2960" s="14" t="n">
        <x:v>45709</x:v>
      </x:c>
      <x:c r="D2960" s="15" t="n">
        <x:v>76</x:v>
      </x:c>
      <x:c r="E2960" s="12" t="n">
        <x:v>0</x:v>
      </x:c>
      <x:c r="F2960" s="12" t="n">
        <x:v>0</x:v>
      </x:c>
      <x:c r="G2960" s="12" t="n">
        <x:v>0</x:v>
      </x:c>
      <x:c r="H2960" s="12" t="n">
        <x:f>F2960+G2960</x:f>
        <x:v>0</x:v>
      </x:c>
      <x:c r="I2960" s="12" t="n">
        <x:f>H2960-E2960</x:f>
        <x:v>0</x:v>
      </x:c>
      <x:c r="J2960" s="12" t="n">
        <x:v>0</x:v>
      </x:c>
      <x:c r="K2960" s="12" t="n">
        <x:f>H2960+J2960</x:f>
        <x:v>0</x:v>
      </x:c>
      <x:c r="L2960" s="16" t="n">
        <x:v>0.4113</x:v>
      </x:c>
      <x:c r="M2960" s="17" t="n">
        <x:f>F2960*L2960</x:f>
        <x:v>0</x:v>
      </x:c>
      <x:c r="N2960" s="16" t="n">
        <x:f>L2960*'月度汇总'!$F$8</x:f>
        <x:v>0.61695</x:v>
      </x:c>
      <x:c r="O2960" s="17" t="n">
        <x:f>G2960*N2960</x:f>
        <x:v>0</x:v>
      </x:c>
      <x:c r="P2960" s="16" t="n">
        <x:f>L2960*'月度汇总'!$F$10</x:f>
        <x:v>2.0564999999999998</x:v>
      </x:c>
      <x:c r="Q2960" s="17" t="n">
        <x:f>J2960*P2960</x:f>
        <x:v>0</x:v>
      </x:c>
      <x:c r="R2960" s="12" t="n">
        <x:v>0</x:v>
      </x:c>
      <x:c r="S2960" s="17" t="n">
        <x:v>0</x:v>
      </x:c>
      <x:c r="T2960" s="19" t="n">
        <x:f>M2960+O2960+Q2960+S2960</x:f>
        <x:v>0</x:v>
      </x:c>
      <x:c r="U2960" s="18" t="str">
        <x:f>TEXT(T2960,"0.00")&amp;"元"</x:f>
        <x:v>0.00元</x:v>
      </x:c>
      <x:c r="V2960" s="12" t="n">
        <x:v>0</x:v>
      </x:c>
      <x:c r="W2960" s="12" t="n">
        <x:f>K2960-V2960</x:f>
        <x:v>0</x:v>
      </x:c>
    </x:row>
    <x:row r="2961" ht="20" customHeight="1">
      <x:c r="A2961" s="13" t="n">
        <x:v>45709.53472222222</x:v>
      </x:c>
      <x:c r="B2961" s="13" t="n">
        <x:v>45709.54166666667</x:v>
      </x:c>
      <x:c r="C2961" s="14" t="n">
        <x:v>45709</x:v>
      </x:c>
      <x:c r="D2961" s="15" t="n">
        <x:v>77</x:v>
      </x:c>
      <x:c r="E2961" s="12" t="n">
        <x:v>0</x:v>
      </x:c>
      <x:c r="F2961" s="12" t="n">
        <x:v>0</x:v>
      </x:c>
      <x:c r="G2961" s="12" t="n">
        <x:v>0</x:v>
      </x:c>
      <x:c r="H2961" s="12" t="n">
        <x:f>F2961+G2961</x:f>
        <x:v>0</x:v>
      </x:c>
      <x:c r="I2961" s="12" t="n">
        <x:f>H2961-E2961</x:f>
        <x:v>0</x:v>
      </x:c>
      <x:c r="J2961" s="12" t="n">
        <x:v>0</x:v>
      </x:c>
      <x:c r="K2961" s="12" t="n">
        <x:f>H2961+J2961</x:f>
        <x:v>0</x:v>
      </x:c>
      <x:c r="L2961" s="16" t="n">
        <x:v>0.5682</x:v>
      </x:c>
      <x:c r="M2961" s="17" t="n">
        <x:f>F2961*L2961</x:f>
        <x:v>0</x:v>
      </x:c>
      <x:c r="N2961" s="16" t="n">
        <x:f>L2961*'月度汇总'!$F$8</x:f>
        <x:v>0.8523000000000001</x:v>
      </x:c>
      <x:c r="O2961" s="17" t="n">
        <x:f>G2961*N2961</x:f>
        <x:v>0</x:v>
      </x:c>
      <x:c r="P2961" s="16" t="n">
        <x:f>L2961*'月度汇总'!$F$10</x:f>
        <x:v>2.841</x:v>
      </x:c>
      <x:c r="Q2961" s="17" t="n">
        <x:f>J2961*P2961</x:f>
        <x:v>0</x:v>
      </x:c>
      <x:c r="R2961" s="12" t="n">
        <x:v>0</x:v>
      </x:c>
      <x:c r="S2961" s="17" t="n">
        <x:v>0</x:v>
      </x:c>
      <x:c r="T2961" s="19" t="n">
        <x:f>M2961+O2961+Q2961+S2961</x:f>
        <x:v>0</x:v>
      </x:c>
      <x:c r="U2961" s="18" t="str">
        <x:f>TEXT(T2961,"0.00")&amp;"元"</x:f>
        <x:v>0.00元</x:v>
      </x:c>
      <x:c r="V2961" s="12" t="n">
        <x:v>0</x:v>
      </x:c>
      <x:c r="W2961" s="12" t="n">
        <x:f>K2961-V2961</x:f>
        <x:v>0</x:v>
      </x:c>
    </x:row>
    <x:row r="2962" ht="20" customHeight="1">
      <x:c r="A2962" s="13" t="n">
        <x:v>45709.54166666667</x:v>
      </x:c>
      <x:c r="B2962" s="13" t="n">
        <x:v>45709.54861111111</x:v>
      </x:c>
      <x:c r="C2962" s="14" t="n">
        <x:v>45709</x:v>
      </x:c>
      <x:c r="D2962" s="15" t="n">
        <x:v>78</x:v>
      </x:c>
      <x:c r="E2962" s="12" t="n">
        <x:v>0</x:v>
      </x:c>
      <x:c r="F2962" s="12" t="n">
        <x:v>0</x:v>
      </x:c>
      <x:c r="G2962" s="12" t="n">
        <x:v>0</x:v>
      </x:c>
      <x:c r="H2962" s="12" t="n">
        <x:f>F2962+G2962</x:f>
        <x:v>0</x:v>
      </x:c>
      <x:c r="I2962" s="12" t="n">
        <x:f>H2962-E2962</x:f>
        <x:v>0</x:v>
      </x:c>
      <x:c r="J2962" s="12" t="n">
        <x:v>0</x:v>
      </x:c>
      <x:c r="K2962" s="12" t="n">
        <x:f>H2962+J2962</x:f>
        <x:v>0</x:v>
      </x:c>
      <x:c r="L2962" s="16" t="n">
        <x:v>0.8279</x:v>
      </x:c>
      <x:c r="M2962" s="17" t="n">
        <x:f>F2962*L2962</x:f>
        <x:v>0</x:v>
      </x:c>
      <x:c r="N2962" s="16" t="n">
        <x:f>L2962*'月度汇总'!$F$8</x:f>
        <x:v>1.24185</x:v>
      </x:c>
      <x:c r="O2962" s="17" t="n">
        <x:f>G2962*N2962</x:f>
        <x:v>0</x:v>
      </x:c>
      <x:c r="P2962" s="16" t="n">
        <x:f>L2962*'月度汇总'!$F$10</x:f>
        <x:v>4.1395</x:v>
      </x:c>
      <x:c r="Q2962" s="17" t="n">
        <x:f>J2962*P2962</x:f>
        <x:v>0</x:v>
      </x:c>
      <x:c r="R2962" s="12" t="n">
        <x:v>0</x:v>
      </x:c>
      <x:c r="S2962" s="17" t="n">
        <x:v>0</x:v>
      </x:c>
      <x:c r="T2962" s="19" t="n">
        <x:f>M2962+O2962+Q2962+S2962</x:f>
        <x:v>0</x:v>
      </x:c>
      <x:c r="U2962" s="18" t="str">
        <x:f>TEXT(T2962,"0.00")&amp;"元"</x:f>
        <x:v>0.00元</x:v>
      </x:c>
      <x:c r="V2962" s="12" t="n">
        <x:v>0</x:v>
      </x:c>
      <x:c r="W2962" s="12" t="n">
        <x:f>K2962-V2962</x:f>
        <x:v>0</x:v>
      </x:c>
    </x:row>
    <x:row r="2963" ht="20" customHeight="1">
      <x:c r="A2963" s="13" t="n">
        <x:v>45709.54861111111</x:v>
      </x:c>
      <x:c r="B2963" s="13" t="n">
        <x:v>45709.555555555555</x:v>
      </x:c>
      <x:c r="C2963" s="14" t="n">
        <x:v>45709</x:v>
      </x:c>
      <x:c r="D2963" s="15" t="n">
        <x:v>79</x:v>
      </x:c>
      <x:c r="E2963" s="12" t="n">
        <x:v>0</x:v>
      </x:c>
      <x:c r="F2963" s="12" t="n">
        <x:v>0</x:v>
      </x:c>
      <x:c r="G2963" s="12" t="n">
        <x:v>0</x:v>
      </x:c>
      <x:c r="H2963" s="12" t="n">
        <x:f>F2963+G2963</x:f>
        <x:v>0</x:v>
      </x:c>
      <x:c r="I2963" s="12" t="n">
        <x:f>H2963-E2963</x:f>
        <x:v>0</x:v>
      </x:c>
      <x:c r="J2963" s="12" t="n">
        <x:v>0</x:v>
      </x:c>
      <x:c r="K2963" s="12" t="n">
        <x:f>H2963+J2963</x:f>
        <x:v>0</x:v>
      </x:c>
      <x:c r="L2963" s="16" t="n">
        <x:v>0.8636</x:v>
      </x:c>
      <x:c r="M2963" s="17" t="n">
        <x:f>F2963*L2963</x:f>
        <x:v>0</x:v>
      </x:c>
      <x:c r="N2963" s="16" t="n">
        <x:f>L2963*'月度汇总'!$F$8</x:f>
        <x:v>1.2954</x:v>
      </x:c>
      <x:c r="O2963" s="17" t="n">
        <x:f>G2963*N2963</x:f>
        <x:v>0</x:v>
      </x:c>
      <x:c r="P2963" s="16" t="n">
        <x:f>L2963*'月度汇总'!$F$10</x:f>
        <x:v>4.3180000000000005</x:v>
      </x:c>
      <x:c r="Q2963" s="17" t="n">
        <x:f>J2963*P2963</x:f>
        <x:v>0</x:v>
      </x:c>
      <x:c r="R2963" s="12" t="n">
        <x:v>0</x:v>
      </x:c>
      <x:c r="S2963" s="17" t="n">
        <x:v>0</x:v>
      </x:c>
      <x:c r="T2963" s="19" t="n">
        <x:f>M2963+O2963+Q2963+S2963</x:f>
        <x:v>0</x:v>
      </x:c>
      <x:c r="U2963" s="18" t="str">
        <x:f>TEXT(T2963,"0.00")&amp;"元"</x:f>
        <x:v>0.00元</x:v>
      </x:c>
      <x:c r="V2963" s="12" t="n">
        <x:v>0</x:v>
      </x:c>
      <x:c r="W2963" s="12" t="n">
        <x:f>K2963-V2963</x:f>
        <x:v>0</x:v>
      </x:c>
    </x:row>
    <x:row r="2964" ht="20" customHeight="1">
      <x:c r="A2964" s="13" t="n">
        <x:v>45709.555555555555</x:v>
      </x:c>
      <x:c r="B2964" s="13" t="n">
        <x:v>45709.5625</x:v>
      </x:c>
      <x:c r="C2964" s="14" t="n">
        <x:v>45709</x:v>
      </x:c>
      <x:c r="D2964" s="15" t="n">
        <x:v>80</x:v>
      </x:c>
      <x:c r="E2964" s="12" t="n">
        <x:v>0</x:v>
      </x:c>
      <x:c r="F2964" s="12" t="n">
        <x:v>0</x:v>
      </x:c>
      <x:c r="G2964" s="12" t="n">
        <x:v>0</x:v>
      </x:c>
      <x:c r="H2964" s="12" t="n">
        <x:f>F2964+G2964</x:f>
        <x:v>0</x:v>
      </x:c>
      <x:c r="I2964" s="12" t="n">
        <x:f>H2964-E2964</x:f>
        <x:v>0</x:v>
      </x:c>
      <x:c r="J2964" s="12" t="n">
        <x:v>0</x:v>
      </x:c>
      <x:c r="K2964" s="12" t="n">
        <x:f>H2964+J2964</x:f>
        <x:v>0</x:v>
      </x:c>
      <x:c r="L2964" s="16" t="n">
        <x:v>0.8416</x:v>
      </x:c>
      <x:c r="M2964" s="17" t="n">
        <x:f>F2964*L2964</x:f>
        <x:v>0</x:v>
      </x:c>
      <x:c r="N2964" s="16" t="n">
        <x:f>L2964*'月度汇总'!$F$8</x:f>
        <x:v>1.2624</x:v>
      </x:c>
      <x:c r="O2964" s="17" t="n">
        <x:f>G2964*N2964</x:f>
        <x:v>0</x:v>
      </x:c>
      <x:c r="P2964" s="16" t="n">
        <x:f>L2964*'月度汇总'!$F$10</x:f>
        <x:v>4.208</x:v>
      </x:c>
      <x:c r="Q2964" s="17" t="n">
        <x:f>J2964*P2964</x:f>
        <x:v>0</x:v>
      </x:c>
      <x:c r="R2964" s="12" t="n">
        <x:v>0</x:v>
      </x:c>
      <x:c r="S2964" s="17" t="n">
        <x:v>0</x:v>
      </x:c>
      <x:c r="T2964" s="19" t="n">
        <x:f>M2964+O2964+Q2964+S2964</x:f>
        <x:v>0</x:v>
      </x:c>
      <x:c r="U2964" s="18" t="str">
        <x:f>TEXT(T2964,"0.00")&amp;"元"</x:f>
        <x:v>0.00元</x:v>
      </x:c>
      <x:c r="V2964" s="12" t="n">
        <x:v>0</x:v>
      </x:c>
      <x:c r="W2964" s="12" t="n">
        <x:f>K2964-V2964</x:f>
        <x:v>0</x:v>
      </x:c>
    </x:row>
    <x:row r="2965" ht="20" customHeight="1">
      <x:c r="A2965" s="13" t="n">
        <x:v>45709.5625</x:v>
      </x:c>
      <x:c r="B2965" s="13" t="n">
        <x:v>45709.569444444445</x:v>
      </x:c>
      <x:c r="C2965" s="14" t="n">
        <x:v>45709</x:v>
      </x:c>
      <x:c r="D2965" s="15" t="n">
        <x:v>81</x:v>
      </x:c>
      <x:c r="E2965" s="12" t="n">
        <x:v>0</x:v>
      </x:c>
      <x:c r="F2965" s="12" t="n">
        <x:v>0</x:v>
      </x:c>
      <x:c r="G2965" s="12" t="n">
        <x:v>0</x:v>
      </x:c>
      <x:c r="H2965" s="12" t="n">
        <x:f>F2965+G2965</x:f>
        <x:v>0</x:v>
      </x:c>
      <x:c r="I2965" s="12" t="n">
        <x:f>H2965-E2965</x:f>
        <x:v>0</x:v>
      </x:c>
      <x:c r="J2965" s="12" t="n">
        <x:v>0</x:v>
      </x:c>
      <x:c r="K2965" s="12" t="n">
        <x:f>H2965+J2965</x:f>
        <x:v>0</x:v>
      </x:c>
      <x:c r="L2965" s="16" t="n">
        <x:v>0.8618</x:v>
      </x:c>
      <x:c r="M2965" s="17" t="n">
        <x:f>F2965*L2965</x:f>
        <x:v>0</x:v>
      </x:c>
      <x:c r="N2965" s="16" t="n">
        <x:f>L2965*'月度汇总'!$F$8</x:f>
        <x:v>1.2927</x:v>
      </x:c>
      <x:c r="O2965" s="17" t="n">
        <x:f>G2965*N2965</x:f>
        <x:v>0</x:v>
      </x:c>
      <x:c r="P2965" s="16" t="n">
        <x:f>L2965*'月度汇总'!$F$10</x:f>
        <x:v>4.309</x:v>
      </x:c>
      <x:c r="Q2965" s="17" t="n">
        <x:f>J2965*P2965</x:f>
        <x:v>0</x:v>
      </x:c>
      <x:c r="R2965" s="12" t="n">
        <x:v>0</x:v>
      </x:c>
      <x:c r="S2965" s="17" t="n">
        <x:v>0</x:v>
      </x:c>
      <x:c r="T2965" s="19" t="n">
        <x:f>M2965+O2965+Q2965+S2965</x:f>
        <x:v>0</x:v>
      </x:c>
      <x:c r="U2965" s="18" t="str">
        <x:f>TEXT(T2965,"0.00")&amp;"元"</x:f>
        <x:v>0.00元</x:v>
      </x:c>
      <x:c r="V2965" s="12" t="n">
        <x:v>0</x:v>
      </x:c>
      <x:c r="W2965" s="12" t="n">
        <x:f>K2965-V2965</x:f>
        <x:v>0</x:v>
      </x:c>
    </x:row>
    <x:row r="2966" ht="20" customHeight="1">
      <x:c r="A2966" s="13" t="n">
        <x:v>45709.569444444445</x:v>
      </x:c>
      <x:c r="B2966" s="13" t="n">
        <x:v>45709.57638888889</x:v>
      </x:c>
      <x:c r="C2966" s="14" t="n">
        <x:v>45709</x:v>
      </x:c>
      <x:c r="D2966" s="15" t="n">
        <x:v>82</x:v>
      </x:c>
      <x:c r="E2966" s="12" t="n">
        <x:v>0</x:v>
      </x:c>
      <x:c r="F2966" s="12" t="n">
        <x:v>0</x:v>
      </x:c>
      <x:c r="G2966" s="12" t="n">
        <x:v>0</x:v>
      </x:c>
      <x:c r="H2966" s="12" t="n">
        <x:f>F2966+G2966</x:f>
        <x:v>0</x:v>
      </x:c>
      <x:c r="I2966" s="12" t="n">
        <x:f>H2966-E2966</x:f>
        <x:v>0</x:v>
      </x:c>
      <x:c r="J2966" s="12" t="n">
        <x:v>0</x:v>
      </x:c>
      <x:c r="K2966" s="12" t="n">
        <x:f>H2966+J2966</x:f>
        <x:v>0</x:v>
      </x:c>
      <x:c r="L2966" s="16" t="n">
        <x:v>0.8623</x:v>
      </x:c>
      <x:c r="M2966" s="17" t="n">
        <x:f>F2966*L2966</x:f>
        <x:v>0</x:v>
      </x:c>
      <x:c r="N2966" s="16" t="n">
        <x:f>L2966*'月度汇总'!$F$8</x:f>
        <x:v>1.29345</x:v>
      </x:c>
      <x:c r="O2966" s="17" t="n">
        <x:f>G2966*N2966</x:f>
        <x:v>0</x:v>
      </x:c>
      <x:c r="P2966" s="16" t="n">
        <x:f>L2966*'月度汇总'!$F$10</x:f>
        <x:v>4.3115</x:v>
      </x:c>
      <x:c r="Q2966" s="17" t="n">
        <x:f>J2966*P2966</x:f>
        <x:v>0</x:v>
      </x:c>
      <x:c r="R2966" s="12" t="n">
        <x:v>0</x:v>
      </x:c>
      <x:c r="S2966" s="17" t="n">
        <x:v>0</x:v>
      </x:c>
      <x:c r="T2966" s="19" t="n">
        <x:f>M2966+O2966+Q2966+S2966</x:f>
        <x:v>0</x:v>
      </x:c>
      <x:c r="U2966" s="18" t="str">
        <x:f>TEXT(T2966,"0.00")&amp;"元"</x:f>
        <x:v>0.00元</x:v>
      </x:c>
      <x:c r="V2966" s="12" t="n">
        <x:v>0</x:v>
      </x:c>
      <x:c r="W2966" s="12" t="n">
        <x:f>K2966-V2966</x:f>
        <x:v>0</x:v>
      </x:c>
    </x:row>
    <x:row r="2967" ht="20" customHeight="1">
      <x:c r="A2967" s="13" t="n">
        <x:v>45709.57638888889</x:v>
      </x:c>
      <x:c r="B2967" s="13" t="n">
        <x:v>45709.58333333333</x:v>
      </x:c>
      <x:c r="C2967" s="14" t="n">
        <x:v>45709</x:v>
      </x:c>
      <x:c r="D2967" s="15" t="n">
        <x:v>83</x:v>
      </x:c>
      <x:c r="E2967" s="12" t="n">
        <x:v>0</x:v>
      </x:c>
      <x:c r="F2967" s="12" t="n">
        <x:v>0</x:v>
      </x:c>
      <x:c r="G2967" s="12" t="n">
        <x:v>0</x:v>
      </x:c>
      <x:c r="H2967" s="12" t="n">
        <x:f>F2967+G2967</x:f>
        <x:v>0</x:v>
      </x:c>
      <x:c r="I2967" s="12" t="n">
        <x:f>H2967-E2967</x:f>
        <x:v>0</x:v>
      </x:c>
      <x:c r="J2967" s="12" t="n">
        <x:v>0</x:v>
      </x:c>
      <x:c r="K2967" s="12" t="n">
        <x:f>H2967+J2967</x:f>
        <x:v>0</x:v>
      </x:c>
      <x:c r="L2967" s="16" t="n">
        <x:v>0.9026</x:v>
      </x:c>
      <x:c r="M2967" s="17" t="n">
        <x:f>F2967*L2967</x:f>
        <x:v>0</x:v>
      </x:c>
      <x:c r="N2967" s="16" t="n">
        <x:f>L2967*'月度汇总'!$F$8</x:f>
        <x:v>1.3538999999999999</x:v>
      </x:c>
      <x:c r="O2967" s="17" t="n">
        <x:f>G2967*N2967</x:f>
        <x:v>0</x:v>
      </x:c>
      <x:c r="P2967" s="16" t="n">
        <x:f>L2967*'月度汇总'!$F$10</x:f>
        <x:v>4.513</x:v>
      </x:c>
      <x:c r="Q2967" s="17" t="n">
        <x:f>J2967*P2967</x:f>
        <x:v>0</x:v>
      </x:c>
      <x:c r="R2967" s="12" t="n">
        <x:v>0</x:v>
      </x:c>
      <x:c r="S2967" s="17" t="n">
        <x:v>0</x:v>
      </x:c>
      <x:c r="T2967" s="19" t="n">
        <x:f>M2967+O2967+Q2967+S2967</x:f>
        <x:v>0</x:v>
      </x:c>
      <x:c r="U2967" s="18" t="str">
        <x:f>TEXT(T2967,"0.00")&amp;"元"</x:f>
        <x:v>0.00元</x:v>
      </x:c>
      <x:c r="V2967" s="12" t="n">
        <x:v>0</x:v>
      </x:c>
      <x:c r="W2967" s="12" t="n">
        <x:f>K2967-V2967</x:f>
        <x:v>0</x:v>
      </x:c>
    </x:row>
    <x:row r="2968" ht="20" customHeight="1">
      <x:c r="A2968" s="13" t="n">
        <x:v>45709.58333333333</x:v>
      </x:c>
      <x:c r="B2968" s="13" t="n">
        <x:v>45709.59027777778</x:v>
      </x:c>
      <x:c r="C2968" s="14" t="n">
        <x:v>45709</x:v>
      </x:c>
      <x:c r="D2968" s="15" t="n">
        <x:v>84</x:v>
      </x:c>
      <x:c r="E2968" s="12" t="n">
        <x:v>0</x:v>
      </x:c>
      <x:c r="F2968" s="12" t="n">
        <x:v>0</x:v>
      </x:c>
      <x:c r="G2968" s="12" t="n">
        <x:v>0</x:v>
      </x:c>
      <x:c r="H2968" s="12" t="n">
        <x:f>F2968+G2968</x:f>
        <x:v>0</x:v>
      </x:c>
      <x:c r="I2968" s="12" t="n">
        <x:f>H2968-E2968</x:f>
        <x:v>0</x:v>
      </x:c>
      <x:c r="J2968" s="12" t="n">
        <x:v>0</x:v>
      </x:c>
      <x:c r="K2968" s="12" t="n">
        <x:f>H2968+J2968</x:f>
        <x:v>0</x:v>
      </x:c>
      <x:c r="L2968" s="16" t="n">
        <x:v>0.9754</x:v>
      </x:c>
      <x:c r="M2968" s="17" t="n">
        <x:f>F2968*L2968</x:f>
        <x:v>0</x:v>
      </x:c>
      <x:c r="N2968" s="16" t="n">
        <x:f>L2968*'月度汇总'!$F$8</x:f>
        <x:v>1.4631</x:v>
      </x:c>
      <x:c r="O2968" s="17" t="n">
        <x:f>G2968*N2968</x:f>
        <x:v>0</x:v>
      </x:c>
      <x:c r="P2968" s="16" t="n">
        <x:f>L2968*'月度汇总'!$F$10</x:f>
        <x:v>4.877000000000001</x:v>
      </x:c>
      <x:c r="Q2968" s="17" t="n">
        <x:f>J2968*P2968</x:f>
        <x:v>0</x:v>
      </x:c>
      <x:c r="R2968" s="12" t="n">
        <x:v>0</x:v>
      </x:c>
      <x:c r="S2968" s="17" t="n">
        <x:v>0</x:v>
      </x:c>
      <x:c r="T2968" s="19" t="n">
        <x:f>M2968+O2968+Q2968+S2968</x:f>
        <x:v>0</x:v>
      </x:c>
      <x:c r="U2968" s="18" t="str">
        <x:f>TEXT(T2968,"0.00")&amp;"元"</x:f>
        <x:v>0.00元</x:v>
      </x:c>
      <x:c r="V2968" s="12" t="n">
        <x:v>0</x:v>
      </x:c>
      <x:c r="W2968" s="12" t="n">
        <x:f>K2968-V2968</x:f>
        <x:v>0</x:v>
      </x:c>
    </x:row>
    <x:row r="2969" ht="20" customHeight="1">
      <x:c r="A2969" s="13" t="n">
        <x:v>45709.59027777778</x:v>
      </x:c>
      <x:c r="B2969" s="13" t="n">
        <x:v>45709.59722222222</x:v>
      </x:c>
      <x:c r="C2969" s="14" t="n">
        <x:v>45709</x:v>
      </x:c>
      <x:c r="D2969" s="15" t="n">
        <x:v>85</x:v>
      </x:c>
      <x:c r="E2969" s="12" t="n">
        <x:v>0</x:v>
      </x:c>
      <x:c r="F2969" s="12" t="n">
        <x:v>0</x:v>
      </x:c>
      <x:c r="G2969" s="12" t="n">
        <x:v>0</x:v>
      </x:c>
      <x:c r="H2969" s="12" t="n">
        <x:f>F2969+G2969</x:f>
        <x:v>0</x:v>
      </x:c>
      <x:c r="I2969" s="12" t="n">
        <x:f>H2969-E2969</x:f>
        <x:v>0</x:v>
      </x:c>
      <x:c r="J2969" s="12" t="n">
        <x:v>0</x:v>
      </x:c>
      <x:c r="K2969" s="12" t="n">
        <x:f>H2969+J2969</x:f>
        <x:v>0</x:v>
      </x:c>
      <x:c r="L2969" s="16" t="n">
        <x:v>1.0002</x:v>
      </x:c>
      <x:c r="M2969" s="17" t="n">
        <x:f>F2969*L2969</x:f>
        <x:v>0</x:v>
      </x:c>
      <x:c r="N2969" s="16" t="n">
        <x:f>L2969*'月度汇总'!$F$8</x:f>
        <x:v>1.5003</x:v>
      </x:c>
      <x:c r="O2969" s="17" t="n">
        <x:f>G2969*N2969</x:f>
        <x:v>0</x:v>
      </x:c>
      <x:c r="P2969" s="16" t="n">
        <x:f>L2969*'月度汇总'!$F$10</x:f>
        <x:v>5.0009999999999994</x:v>
      </x:c>
      <x:c r="Q2969" s="17" t="n">
        <x:f>J2969*P2969</x:f>
        <x:v>0</x:v>
      </x:c>
      <x:c r="R2969" s="12" t="n">
        <x:v>0</x:v>
      </x:c>
      <x:c r="S2969" s="17" t="n">
        <x:v>0</x:v>
      </x:c>
      <x:c r="T2969" s="19" t="n">
        <x:f>M2969+O2969+Q2969+S2969</x:f>
        <x:v>0</x:v>
      </x:c>
      <x:c r="U2969" s="18" t="str">
        <x:f>TEXT(T2969,"0.00")&amp;"元"</x:f>
        <x:v>0.00元</x:v>
      </x:c>
      <x:c r="V2969" s="12" t="n">
        <x:v>0</x:v>
      </x:c>
      <x:c r="W2969" s="12" t="n">
        <x:f>K2969-V2969</x:f>
        <x:v>0</x:v>
      </x:c>
    </x:row>
    <x:row r="2970" ht="20" customHeight="1">
      <x:c r="A2970" s="13" t="n">
        <x:v>45709.59722222222</x:v>
      </x:c>
      <x:c r="B2970" s="13" t="n">
        <x:v>45709.60416666667</x:v>
      </x:c>
      <x:c r="C2970" s="14" t="n">
        <x:v>45709</x:v>
      </x:c>
      <x:c r="D2970" s="15" t="n">
        <x:v>86</x:v>
      </x:c>
      <x:c r="E2970" s="12" t="n">
        <x:v>0</x:v>
      </x:c>
      <x:c r="F2970" s="12" t="n">
        <x:v>0</x:v>
      </x:c>
      <x:c r="G2970" s="12" t="n">
        <x:v>0</x:v>
      </x:c>
      <x:c r="H2970" s="12" t="n">
        <x:f>F2970+G2970</x:f>
        <x:v>0</x:v>
      </x:c>
      <x:c r="I2970" s="12" t="n">
        <x:f>H2970-E2970</x:f>
        <x:v>0</x:v>
      </x:c>
      <x:c r="J2970" s="12" t="n">
        <x:v>0</x:v>
      </x:c>
      <x:c r="K2970" s="12" t="n">
        <x:f>H2970+J2970</x:f>
        <x:v>0</x:v>
      </x:c>
      <x:c r="L2970" s="16" t="n">
        <x:v>0.9978</x:v>
      </x:c>
      <x:c r="M2970" s="17" t="n">
        <x:f>F2970*L2970</x:f>
        <x:v>0</x:v>
      </x:c>
      <x:c r="N2970" s="16" t="n">
        <x:f>L2970*'月度汇总'!$F$8</x:f>
        <x:v>1.4967000000000001</x:v>
      </x:c>
      <x:c r="O2970" s="17" t="n">
        <x:f>G2970*N2970</x:f>
        <x:v>0</x:v>
      </x:c>
      <x:c r="P2970" s="16" t="n">
        <x:f>L2970*'月度汇总'!$F$10</x:f>
        <x:v>4.989</x:v>
      </x:c>
      <x:c r="Q2970" s="17" t="n">
        <x:f>J2970*P2970</x:f>
        <x:v>0</x:v>
      </x:c>
      <x:c r="R2970" s="12" t="n">
        <x:v>0</x:v>
      </x:c>
      <x:c r="S2970" s="17" t="n">
        <x:v>0</x:v>
      </x:c>
      <x:c r="T2970" s="19" t="n">
        <x:f>M2970+O2970+Q2970+S2970</x:f>
        <x:v>0</x:v>
      </x:c>
      <x:c r="U2970" s="18" t="str">
        <x:f>TEXT(T2970,"0.00")&amp;"元"</x:f>
        <x:v>0.00元</x:v>
      </x:c>
      <x:c r="V2970" s="12" t="n">
        <x:v>0</x:v>
      </x:c>
      <x:c r="W2970" s="12" t="n">
        <x:f>K2970-V2970</x:f>
        <x:v>0</x:v>
      </x:c>
    </x:row>
    <x:row r="2971" ht="20" customHeight="1">
      <x:c r="A2971" s="13" t="n">
        <x:v>45709.60416666667</x:v>
      </x:c>
      <x:c r="B2971" s="13" t="n">
        <x:v>45709.61111111111</x:v>
      </x:c>
      <x:c r="C2971" s="14" t="n">
        <x:v>45709</x:v>
      </x:c>
      <x:c r="D2971" s="15" t="n">
        <x:v>87</x:v>
      </x:c>
      <x:c r="E2971" s="12" t="n">
        <x:v>0</x:v>
      </x:c>
      <x:c r="F2971" s="12" t="n">
        <x:v>0</x:v>
      </x:c>
      <x:c r="G2971" s="12" t="n">
        <x:v>0</x:v>
      </x:c>
      <x:c r="H2971" s="12" t="n">
        <x:f>F2971+G2971</x:f>
        <x:v>0</x:v>
      </x:c>
      <x:c r="I2971" s="12" t="n">
        <x:f>H2971-E2971</x:f>
        <x:v>0</x:v>
      </x:c>
      <x:c r="J2971" s="12" t="n">
        <x:v>0</x:v>
      </x:c>
      <x:c r="K2971" s="12" t="n">
        <x:f>H2971+J2971</x:f>
        <x:v>0</x:v>
      </x:c>
      <x:c r="L2971" s="16" t="n">
        <x:v>1.0271</x:v>
      </x:c>
      <x:c r="M2971" s="17" t="n">
        <x:f>F2971*L2971</x:f>
        <x:v>0</x:v>
      </x:c>
      <x:c r="N2971" s="16" t="n">
        <x:f>L2971*'月度汇总'!$F$8</x:f>
        <x:v>1.5406499999999999</x:v>
      </x:c>
      <x:c r="O2971" s="17" t="n">
        <x:f>G2971*N2971</x:f>
        <x:v>0</x:v>
      </x:c>
      <x:c r="P2971" s="16" t="n">
        <x:f>L2971*'月度汇总'!$F$10</x:f>
        <x:v>5.1354999999999995</x:v>
      </x:c>
      <x:c r="Q2971" s="17" t="n">
        <x:f>J2971*P2971</x:f>
        <x:v>0</x:v>
      </x:c>
      <x:c r="R2971" s="12" t="n">
        <x:v>0</x:v>
      </x:c>
      <x:c r="S2971" s="17" t="n">
        <x:v>0</x:v>
      </x:c>
      <x:c r="T2971" s="19" t="n">
        <x:f>M2971+O2971+Q2971+S2971</x:f>
        <x:v>0</x:v>
      </x:c>
      <x:c r="U2971" s="18" t="str">
        <x:f>TEXT(T2971,"0.00")&amp;"元"</x:f>
        <x:v>0.00元</x:v>
      </x:c>
      <x:c r="V2971" s="12" t="n">
        <x:v>0</x:v>
      </x:c>
      <x:c r="W2971" s="12" t="n">
        <x:f>K2971-V2971</x:f>
        <x:v>0</x:v>
      </x:c>
    </x:row>
    <x:row r="2972" ht="20" customHeight="1">
      <x:c r="A2972" s="13" t="n">
        <x:v>45709.61111111111</x:v>
      </x:c>
      <x:c r="B2972" s="13" t="n">
        <x:v>45709.618055555555</x:v>
      </x:c>
      <x:c r="C2972" s="14" t="n">
        <x:v>45709</x:v>
      </x:c>
      <x:c r="D2972" s="15" t="n">
        <x:v>88</x:v>
      </x:c>
      <x:c r="E2972" s="12" t="n">
        <x:v>0</x:v>
      </x:c>
      <x:c r="F2972" s="12" t="n">
        <x:v>0</x:v>
      </x:c>
      <x:c r="G2972" s="12" t="n">
        <x:v>0</x:v>
      </x:c>
      <x:c r="H2972" s="12" t="n">
        <x:f>F2972+G2972</x:f>
        <x:v>0</x:v>
      </x:c>
      <x:c r="I2972" s="12" t="n">
        <x:f>H2972-E2972</x:f>
        <x:v>0</x:v>
      </x:c>
      <x:c r="J2972" s="12" t="n">
        <x:v>0</x:v>
      </x:c>
      <x:c r="K2972" s="12" t="n">
        <x:f>H2972+J2972</x:f>
        <x:v>0</x:v>
      </x:c>
      <x:c r="L2972" s="16" t="n">
        <x:v>1.0906</x:v>
      </x:c>
      <x:c r="M2972" s="17" t="n">
        <x:f>F2972*L2972</x:f>
        <x:v>0</x:v>
      </x:c>
      <x:c r="N2972" s="16" t="n">
        <x:f>L2972*'月度汇总'!$F$8</x:f>
        <x:v>1.6359</x:v>
      </x:c>
      <x:c r="O2972" s="17" t="n">
        <x:f>G2972*N2972</x:f>
        <x:v>0</x:v>
      </x:c>
      <x:c r="P2972" s="16" t="n">
        <x:f>L2972*'月度汇总'!$F$10</x:f>
        <x:v>5.453</x:v>
      </x:c>
      <x:c r="Q2972" s="17" t="n">
        <x:f>J2972*P2972</x:f>
        <x:v>0</x:v>
      </x:c>
      <x:c r="R2972" s="12" t="n">
        <x:v>0</x:v>
      </x:c>
      <x:c r="S2972" s="17" t="n">
        <x:v>0</x:v>
      </x:c>
      <x:c r="T2972" s="19" t="n">
        <x:f>M2972+O2972+Q2972+S2972</x:f>
        <x:v>0</x:v>
      </x:c>
      <x:c r="U2972" s="18" t="str">
        <x:f>TEXT(T2972,"0.00")&amp;"元"</x:f>
        <x:v>0.00元</x:v>
      </x:c>
      <x:c r="V2972" s="12" t="n">
        <x:v>0</x:v>
      </x:c>
      <x:c r="W2972" s="12" t="n">
        <x:f>K2972-V2972</x:f>
        <x:v>0</x:v>
      </x:c>
    </x:row>
    <x:row r="2973" ht="20" customHeight="1">
      <x:c r="A2973" s="13" t="n">
        <x:v>45709.618055555555</x:v>
      </x:c>
      <x:c r="B2973" s="13" t="n">
        <x:v>45709.625</x:v>
      </x:c>
      <x:c r="C2973" s="14" t="n">
        <x:v>45709</x:v>
      </x:c>
      <x:c r="D2973" s="15" t="n">
        <x:v>89</x:v>
      </x:c>
      <x:c r="E2973" s="12" t="n">
        <x:v>0</x:v>
      </x:c>
      <x:c r="F2973" s="12" t="n">
        <x:v>0</x:v>
      </x:c>
      <x:c r="G2973" s="12" t="n">
        <x:v>0</x:v>
      </x:c>
      <x:c r="H2973" s="12" t="n">
        <x:f>F2973+G2973</x:f>
        <x:v>0</x:v>
      </x:c>
      <x:c r="I2973" s="12" t="n">
        <x:f>H2973-E2973</x:f>
        <x:v>0</x:v>
      </x:c>
      <x:c r="J2973" s="12" t="n">
        <x:v>0</x:v>
      </x:c>
      <x:c r="K2973" s="12" t="n">
        <x:f>H2973+J2973</x:f>
        <x:v>0</x:v>
      </x:c>
      <x:c r="L2973" s="16" t="n">
        <x:v>0.9376</x:v>
      </x:c>
      <x:c r="M2973" s="17" t="n">
        <x:f>F2973*L2973</x:f>
        <x:v>0</x:v>
      </x:c>
      <x:c r="N2973" s="16" t="n">
        <x:f>L2973*'月度汇总'!$F$8</x:f>
        <x:v>1.4064</x:v>
      </x:c>
      <x:c r="O2973" s="17" t="n">
        <x:f>G2973*N2973</x:f>
        <x:v>0</x:v>
      </x:c>
      <x:c r="P2973" s="16" t="n">
        <x:f>L2973*'月度汇总'!$F$10</x:f>
        <x:v>4.688</x:v>
      </x:c>
      <x:c r="Q2973" s="17" t="n">
        <x:f>J2973*P2973</x:f>
        <x:v>0</x:v>
      </x:c>
      <x:c r="R2973" s="12" t="n">
        <x:v>0</x:v>
      </x:c>
      <x:c r="S2973" s="17" t="n">
        <x:v>0</x:v>
      </x:c>
      <x:c r="T2973" s="19" t="n">
        <x:f>M2973+O2973+Q2973+S2973</x:f>
        <x:v>0</x:v>
      </x:c>
      <x:c r="U2973" s="18" t="str">
        <x:f>TEXT(T2973,"0.00")&amp;"元"</x:f>
        <x:v>0.00元</x:v>
      </x:c>
      <x:c r="V2973" s="12" t="n">
        <x:v>0</x:v>
      </x:c>
      <x:c r="W2973" s="12" t="n">
        <x:f>K2973-V2973</x:f>
        <x:v>0</x:v>
      </x:c>
    </x:row>
    <x:row r="2974" ht="20" customHeight="1">
      <x:c r="A2974" s="13" t="n">
        <x:v>45709.625</x:v>
      </x:c>
      <x:c r="B2974" s="13" t="n">
        <x:v>45709.631944444445</x:v>
      </x:c>
      <x:c r="C2974" s="14" t="n">
        <x:v>45709</x:v>
      </x:c>
      <x:c r="D2974" s="15" t="n">
        <x:v>90</x:v>
      </x:c>
      <x:c r="E2974" s="12" t="n">
        <x:v>0</x:v>
      </x:c>
      <x:c r="F2974" s="12" t="n">
        <x:v>0</x:v>
      </x:c>
      <x:c r="G2974" s="12" t="n">
        <x:v>0</x:v>
      </x:c>
      <x:c r="H2974" s="12" t="n">
        <x:f>F2974+G2974</x:f>
        <x:v>0</x:v>
      </x:c>
      <x:c r="I2974" s="12" t="n">
        <x:f>H2974-E2974</x:f>
        <x:v>0</x:v>
      </x:c>
      <x:c r="J2974" s="12" t="n">
        <x:v>0</x:v>
      </x:c>
      <x:c r="K2974" s="12" t="n">
        <x:f>H2974+J2974</x:f>
        <x:v>0</x:v>
      </x:c>
      <x:c r="L2974" s="16" t="n">
        <x:v>0.6694</x:v>
      </x:c>
      <x:c r="M2974" s="17" t="n">
        <x:f>F2974*L2974</x:f>
        <x:v>0</x:v>
      </x:c>
      <x:c r="N2974" s="16" t="n">
        <x:f>L2974*'月度汇总'!$F$8</x:f>
        <x:v>1.0041</x:v>
      </x:c>
      <x:c r="O2974" s="17" t="n">
        <x:f>G2974*N2974</x:f>
        <x:v>0</x:v>
      </x:c>
      <x:c r="P2974" s="16" t="n">
        <x:f>L2974*'月度汇总'!$F$10</x:f>
        <x:v>3.347</x:v>
      </x:c>
      <x:c r="Q2974" s="17" t="n">
        <x:f>J2974*P2974</x:f>
        <x:v>0</x:v>
      </x:c>
      <x:c r="R2974" s="12" t="n">
        <x:v>0</x:v>
      </x:c>
      <x:c r="S2974" s="17" t="n">
        <x:v>0</x:v>
      </x:c>
      <x:c r="T2974" s="19" t="n">
        <x:f>M2974+O2974+Q2974+S2974</x:f>
        <x:v>0</x:v>
      </x:c>
      <x:c r="U2974" s="18" t="str">
        <x:f>TEXT(T2974,"0.00")&amp;"元"</x:f>
        <x:v>0.00元</x:v>
      </x:c>
      <x:c r="V2974" s="12" t="n">
        <x:v>0</x:v>
      </x:c>
      <x:c r="W2974" s="12" t="n">
        <x:f>K2974-V2974</x:f>
        <x:v>0</x:v>
      </x:c>
    </x:row>
    <x:row r="2975" ht="20" customHeight="1">
      <x:c r="A2975" s="13" t="n">
        <x:v>45709.631944444445</x:v>
      </x:c>
      <x:c r="B2975" s="13" t="n">
        <x:v>45709.63888888889</x:v>
      </x:c>
      <x:c r="C2975" s="14" t="n">
        <x:v>45709</x:v>
      </x:c>
      <x:c r="D2975" s="15" t="n">
        <x:v>91</x:v>
      </x:c>
      <x:c r="E2975" s="12" t="n">
        <x:v>0</x:v>
      </x:c>
      <x:c r="F2975" s="12" t="n">
        <x:v>0</x:v>
      </x:c>
      <x:c r="G2975" s="12" t="n">
        <x:v>0</x:v>
      </x:c>
      <x:c r="H2975" s="12" t="n">
        <x:f>F2975+G2975</x:f>
        <x:v>0</x:v>
      </x:c>
      <x:c r="I2975" s="12" t="n">
        <x:f>H2975-E2975</x:f>
        <x:v>0</x:v>
      </x:c>
      <x:c r="J2975" s="12" t="n">
        <x:v>0</x:v>
      </x:c>
      <x:c r="K2975" s="12" t="n">
        <x:f>H2975+J2975</x:f>
        <x:v>0</x:v>
      </x:c>
      <x:c r="L2975" s="16" t="n">
        <x:v>0.66</x:v>
      </x:c>
      <x:c r="M2975" s="17" t="n">
        <x:f>F2975*L2975</x:f>
        <x:v>0</x:v>
      </x:c>
      <x:c r="N2975" s="16" t="n">
        <x:f>L2975*'月度汇总'!$F$8</x:f>
        <x:v>0.99</x:v>
      </x:c>
      <x:c r="O2975" s="17" t="n">
        <x:f>G2975*N2975</x:f>
        <x:v>0</x:v>
      </x:c>
      <x:c r="P2975" s="16" t="n">
        <x:f>L2975*'月度汇总'!$F$10</x:f>
        <x:v>3.3000000000000003</x:v>
      </x:c>
      <x:c r="Q2975" s="17" t="n">
        <x:f>J2975*P2975</x:f>
        <x:v>0</x:v>
      </x:c>
      <x:c r="R2975" s="12" t="n">
        <x:v>0</x:v>
      </x:c>
      <x:c r="S2975" s="17" t="n">
        <x:v>0</x:v>
      </x:c>
      <x:c r="T2975" s="19" t="n">
        <x:f>M2975+O2975+Q2975+S2975</x:f>
        <x:v>0</x:v>
      </x:c>
      <x:c r="U2975" s="18" t="str">
        <x:f>TEXT(T2975,"0.00")&amp;"元"</x:f>
        <x:v>0.00元</x:v>
      </x:c>
      <x:c r="V2975" s="12" t="n">
        <x:v>0</x:v>
      </x:c>
      <x:c r="W2975" s="12" t="n">
        <x:f>K2975-V2975</x:f>
        <x:v>0</x:v>
      </x:c>
    </x:row>
    <x:row r="2976" ht="20" customHeight="1">
      <x:c r="A2976" s="13" t="n">
        <x:v>45709.63888888889</x:v>
      </x:c>
      <x:c r="B2976" s="13" t="n">
        <x:v>45709.64583333333</x:v>
      </x:c>
      <x:c r="C2976" s="14" t="n">
        <x:v>45709</x:v>
      </x:c>
      <x:c r="D2976" s="15" t="n">
        <x:v>92</x:v>
      </x:c>
      <x:c r="E2976" s="12" t="n">
        <x:v>0</x:v>
      </x:c>
      <x:c r="F2976" s="12" t="n">
        <x:v>0</x:v>
      </x:c>
      <x:c r="G2976" s="12" t="n">
        <x:v>0</x:v>
      </x:c>
      <x:c r="H2976" s="12" t="n">
        <x:f>F2976+G2976</x:f>
        <x:v>0</x:v>
      </x:c>
      <x:c r="I2976" s="12" t="n">
        <x:f>H2976-E2976</x:f>
        <x:v>0</x:v>
      </x:c>
      <x:c r="J2976" s="12" t="n">
        <x:v>0</x:v>
      </x:c>
      <x:c r="K2976" s="12" t="n">
        <x:f>H2976+J2976</x:f>
        <x:v>0</x:v>
      </x:c>
      <x:c r="L2976" s="16" t="n">
        <x:v>0.7217</x:v>
      </x:c>
      <x:c r="M2976" s="17" t="n">
        <x:f>F2976*L2976</x:f>
        <x:v>0</x:v>
      </x:c>
      <x:c r="N2976" s="16" t="n">
        <x:f>L2976*'月度汇总'!$F$8</x:f>
        <x:v>1.08255</x:v>
      </x:c>
      <x:c r="O2976" s="17" t="n">
        <x:f>G2976*N2976</x:f>
        <x:v>0</x:v>
      </x:c>
      <x:c r="P2976" s="16" t="n">
        <x:f>L2976*'月度汇总'!$F$10</x:f>
        <x:v>3.6085000000000003</x:v>
      </x:c>
      <x:c r="Q2976" s="17" t="n">
        <x:f>J2976*P2976</x:f>
        <x:v>0</x:v>
      </x:c>
      <x:c r="R2976" s="12" t="n">
        <x:v>0</x:v>
      </x:c>
      <x:c r="S2976" s="17" t="n">
        <x:v>0</x:v>
      </x:c>
      <x:c r="T2976" s="19" t="n">
        <x:f>M2976+O2976+Q2976+S2976</x:f>
        <x:v>0</x:v>
      </x:c>
      <x:c r="U2976" s="18" t="str">
        <x:f>TEXT(T2976,"0.00")&amp;"元"</x:f>
        <x:v>0.00元</x:v>
      </x:c>
      <x:c r="V2976" s="12" t="n">
        <x:v>0</x:v>
      </x:c>
      <x:c r="W2976" s="12" t="n">
        <x:f>K2976-V2976</x:f>
        <x:v>0</x:v>
      </x:c>
    </x:row>
    <x:row r="2977" ht="20" customHeight="1">
      <x:c r="A2977" s="13" t="n">
        <x:v>45709.64583333333</x:v>
      </x:c>
      <x:c r="B2977" s="13" t="n">
        <x:v>45709.65277777778</x:v>
      </x:c>
      <x:c r="C2977" s="14" t="n">
        <x:v>45709</x:v>
      </x:c>
      <x:c r="D2977" s="15" t="n">
        <x:v>93</x:v>
      </x:c>
      <x:c r="E2977" s="12" t="n">
        <x:v>0</x:v>
      </x:c>
      <x:c r="F2977" s="12" t="n">
        <x:v>0</x:v>
      </x:c>
      <x:c r="G2977" s="12" t="n">
        <x:v>6.772744173706997</x:v>
      </x:c>
      <x:c r="H2977" s="12" t="n">
        <x:f>F2977+G2977</x:f>
        <x:v>6.772744173706997</x:v>
      </x:c>
      <x:c r="I2977" s="12" t="n">
        <x:f>H2977-E2977</x:f>
        <x:v>6.772744173706997</x:v>
      </x:c>
      <x:c r="J2977" s="12" t="n">
        <x:v>0</x:v>
      </x:c>
      <x:c r="K2977" s="12" t="n">
        <x:f>H2977+J2977</x:f>
        <x:v>6.772744173706997</x:v>
      </x:c>
      <x:c r="L2977" s="16" t="n">
        <x:v>0.7308</x:v>
      </x:c>
      <x:c r="M2977" s="17" t="n">
        <x:f>F2977*L2977</x:f>
        <x:v>0</x:v>
      </x:c>
      <x:c r="N2977" s="16" t="n">
        <x:f>L2977*'月度汇总'!$F$8</x:f>
        <x:v>1.0962</x:v>
      </x:c>
      <x:c r="O2977" s="17" t="n">
        <x:f>G2977*N2977</x:f>
        <x:v>7.42428216321761</x:v>
      </x:c>
      <x:c r="P2977" s="16" t="n">
        <x:f>L2977*'月度汇总'!$F$10</x:f>
        <x:v>3.654</x:v>
      </x:c>
      <x:c r="Q2977" s="17" t="n">
        <x:f>J2977*P2977</x:f>
        <x:v>0</x:v>
      </x:c>
      <x:c r="R2977" s="12" t="n">
        <x:v>0</x:v>
      </x:c>
      <x:c r="S2977" s="17" t="n">
        <x:v>0</x:v>
      </x:c>
      <x:c r="T2977" s="19" t="n">
        <x:f>M2977+O2977+Q2977+S2977</x:f>
        <x:v>7.42428216321761</x:v>
      </x:c>
      <x:c r="U2977" s="18" t="str">
        <x:f>TEXT(T2977,"0.00")&amp;"元"</x:f>
        <x:v>7.42元</x:v>
      </x:c>
      <x:c r="V2977" s="12" t="n">
        <x:v>0</x:v>
      </x:c>
      <x:c r="W2977" s="12" t="n">
        <x:f>K2977-V2977</x:f>
        <x:v>6.772744173706997</x:v>
      </x:c>
    </x:row>
    <x:row r="2978" ht="20" customHeight="1">
      <x:c r="A2978" s="13" t="n">
        <x:v>45709.65277777778</x:v>
      </x:c>
      <x:c r="B2978" s="13" t="n">
        <x:v>45709.65972222222</x:v>
      </x:c>
      <x:c r="C2978" s="14" t="n">
        <x:v>45709</x:v>
      </x:c>
      <x:c r="D2978" s="15" t="n">
        <x:v>94</x:v>
      </x:c>
      <x:c r="E2978" s="12" t="n">
        <x:v>11.978993618988625</x:v>
      </x:c>
      <x:c r="F2978" s="12" t="n">
        <x:v>11.978993618988625</x:v>
      </x:c>
      <x:c r="G2978" s="12" t="n">
        <x:v>16.626656710516727</x:v>
      </x:c>
      <x:c r="H2978" s="12" t="n">
        <x:f>F2978+G2978</x:f>
        <x:v>28.60565032950535</x:v>
      </x:c>
      <x:c r="I2978" s="12" t="n">
        <x:f>H2978-E2978</x:f>
        <x:v>16.626656710516727</x:v>
      </x:c>
      <x:c r="J2978" s="12" t="n">
        <x:v>0</x:v>
      </x:c>
      <x:c r="K2978" s="12" t="n">
        <x:f>H2978+J2978</x:f>
        <x:v>28.60565032950535</x:v>
      </x:c>
      <x:c r="L2978" s="16" t="n">
        <x:v>0.7534</x:v>
      </x:c>
      <x:c r="M2978" s="17" t="n">
        <x:f>F2978*L2978</x:f>
        <x:v>9.02497379254603</x:v>
      </x:c>
      <x:c r="N2978" s="16" t="n">
        <x:f>L2978*'月度汇总'!$F$8</x:f>
        <x:v>1.1300999999999999</x:v>
      </x:c>
      <x:c r="O2978" s="17" t="n">
        <x:f>G2978*N2978</x:f>
        <x:v>18.78978474855495</x:v>
      </x:c>
      <x:c r="P2978" s="16" t="n">
        <x:f>L2978*'月度汇总'!$F$10</x:f>
        <x:v>3.767</x:v>
      </x:c>
      <x:c r="Q2978" s="17" t="n">
        <x:f>J2978*P2978</x:f>
        <x:v>0</x:v>
      </x:c>
      <x:c r="R2978" s="12" t="n">
        <x:v>0</x:v>
      </x:c>
      <x:c r="S2978" s="17" t="n">
        <x:v>0</x:v>
      </x:c>
      <x:c r="T2978" s="19" t="n">
        <x:f>M2978+O2978+Q2978+S2978</x:f>
        <x:v>27.81475854110098</x:v>
      </x:c>
      <x:c r="U2978" s="18" t="str">
        <x:f>TEXT(T2978,"0.00")&amp;"元"</x:f>
        <x:v>27.81元</x:v>
      </x:c>
      <x:c r="V2978" s="12" t="n">
        <x:v>0</x:v>
      </x:c>
      <x:c r="W2978" s="12" t="n">
        <x:f>K2978-V2978</x:f>
        <x:v>28.60565032950535</x:v>
      </x:c>
    </x:row>
    <x:row r="2979" ht="20" customHeight="1">
      <x:c r="A2979" s="13" t="n">
        <x:v>45709.65972222222</x:v>
      </x:c>
      <x:c r="B2979" s="13" t="n">
        <x:v>45709.66666666667</x:v>
      </x:c>
      <x:c r="C2979" s="14" t="n">
        <x:v>45709</x:v>
      </x:c>
      <x:c r="D2979" s="15" t="n">
        <x:v>95</x:v>
      </x:c>
      <x:c r="E2979" s="12" t="n">
        <x:v>35.87730441519727</x:v>
      </x:c>
      <x:c r="F2979" s="12" t="n">
        <x:v>35.87730441519727</x:v>
      </x:c>
      <x:c r="G2979" s="12" t="n">
        <x:v>13.60746052062882</x:v>
      </x:c>
      <x:c r="H2979" s="12" t="n">
        <x:f>F2979+G2979</x:f>
        <x:v>49.48476493582609</x:v>
      </x:c>
      <x:c r="I2979" s="12" t="n">
        <x:f>H2979-E2979</x:f>
        <x:v>13.60746052062882</x:v>
      </x:c>
      <x:c r="J2979" s="12" t="n">
        <x:v>0</x:v>
      </x:c>
      <x:c r="K2979" s="12" t="n">
        <x:f>H2979+J2979</x:f>
        <x:v>49.48476493582609</x:v>
      </x:c>
      <x:c r="L2979" s="16" t="n">
        <x:v>0.7823</x:v>
      </x:c>
      <x:c r="M2979" s="17" t="n">
        <x:f>F2979*L2979</x:f>
        <x:v>28.066815244008826</x:v>
      </x:c>
      <x:c r="N2979" s="16" t="n">
        <x:f>L2979*'月度汇总'!$F$8</x:f>
        <x:v>1.1734499999999999</x:v>
      </x:c>
      <x:c r="O2979" s="17" t="n">
        <x:f>G2979*N2979</x:f>
        <x:v>15.967674547931887</x:v>
      </x:c>
      <x:c r="P2979" s="16" t="n">
        <x:f>L2979*'月度汇总'!$F$10</x:f>
        <x:v>3.9115</x:v>
      </x:c>
      <x:c r="Q2979" s="17" t="n">
        <x:f>J2979*P2979</x:f>
        <x:v>0</x:v>
      </x:c>
      <x:c r="R2979" s="12" t="n">
        <x:v>0</x:v>
      </x:c>
      <x:c r="S2979" s="17" t="n">
        <x:v>0</x:v>
      </x:c>
      <x:c r="T2979" s="19" t="n">
        <x:f>M2979+O2979+Q2979+S2979</x:f>
        <x:v>44.034489791940715</x:v>
      </x:c>
      <x:c r="U2979" s="18" t="str">
        <x:f>TEXT(T2979,"0.00")&amp;"元"</x:f>
        <x:v>44.03元</x:v>
      </x:c>
      <x:c r="V2979" s="12" t="n">
        <x:v>0</x:v>
      </x:c>
      <x:c r="W2979" s="12" t="n">
        <x:f>K2979-V2979</x:f>
        <x:v>49.48476493582609</x:v>
      </x:c>
    </x:row>
    <x:row r="2980" ht="20" customHeight="1">
      <x:c r="A2980" s="13" t="n">
        <x:v>45709.66666666667</x:v>
      </x:c>
      <x:c r="B2980" s="13" t="n">
        <x:v>45709.67361111111</x:v>
      </x:c>
      <x:c r="C2980" s="14" t="n">
        <x:v>45709</x:v>
      </x:c>
      <x:c r="D2980" s="15" t="n">
        <x:v>96</x:v>
      </x:c>
      <x:c r="E2980" s="12" t="n">
        <x:v>302.3371061209909</x:v>
      </x:c>
      <x:c r="F2980" s="12" t="n">
        <x:v>302.3371061209909</x:v>
      </x:c>
      <x:c r="G2980" s="12" t="n">
        <x:v>1.8704469149532201</x:v>
      </x:c>
      <x:c r="H2980" s="12" t="n">
        <x:f>F2980+G2980</x:f>
        <x:v>304.2075530359441</x:v>
      </x:c>
      <x:c r="I2980" s="12" t="n">
        <x:f>H2980-E2980</x:f>
        <x:v>1.8704469149532201</x:v>
      </x:c>
      <x:c r="J2980" s="12" t="n">
        <x:v>0</x:v>
      </x:c>
      <x:c r="K2980" s="12" t="n">
        <x:f>H2980+J2980</x:f>
        <x:v>304.2075530359441</x:v>
      </x:c>
      <x:c r="L2980" s="16" t="n">
        <x:v>0.8055</x:v>
      </x:c>
      <x:c r="M2980" s="17" t="n">
        <x:f>F2980*L2980</x:f>
        <x:v>243.53253898045816</x:v>
      </x:c>
      <x:c r="N2980" s="16" t="n">
        <x:f>L2980*'月度汇总'!$F$8</x:f>
        <x:v>1.20825</x:v>
      </x:c>
      <x:c r="O2980" s="17" t="n">
        <x:f>G2980*N2980</x:f>
        <x:v>2.259967484992228</x:v>
      </x:c>
      <x:c r="P2980" s="16" t="n">
        <x:f>L2980*'月度汇总'!$F$10</x:f>
        <x:v>4.0275</x:v>
      </x:c>
      <x:c r="Q2980" s="17" t="n">
        <x:f>J2980*P2980</x:f>
        <x:v>0</x:v>
      </x:c>
      <x:c r="R2980" s="12" t="n">
        <x:v>0</x:v>
      </x:c>
      <x:c r="S2980" s="17" t="n">
        <x:v>0</x:v>
      </x:c>
      <x:c r="T2980" s="19" t="n">
        <x:f>M2980+O2980+Q2980+S2980</x:f>
        <x:v>245.79250646545037</x:v>
      </x:c>
      <x:c r="U2980" s="18" t="str">
        <x:f>TEXT(T2980,"0.00")&amp;"元"</x:f>
        <x:v>245.79元</x:v>
      </x:c>
      <x:c r="V2980" s="12" t="n">
        <x:v>0</x:v>
      </x:c>
      <x:c r="W2980" s="12" t="n">
        <x:f>K2980-V2980</x:f>
        <x:v>304.2075530359441</x:v>
      </x:c>
    </x:row>
    <x:row r="2981" ht="20" customHeight="1">
      <x:c r="A2981" s="13" t="n">
        <x:v>45709.67361111111</x:v>
      </x:c>
      <x:c r="B2981" s="13" t="n">
        <x:v>45709.680555555555</x:v>
      </x:c>
      <x:c r="C2981" s="14" t="n">
        <x:v>45709</x:v>
      </x:c>
      <x:c r="D2981" s="15" t="n">
        <x:v>97</x:v>
      </x:c>
      <x:c r="E2981" s="12" t="n">
        <x:v>338.23561396085347</x:v>
      </x:c>
      <x:c r="F2981" s="12" t="n">
        <x:v>338.23561396085347</x:v>
      </x:c>
      <x:c r="G2981" s="12" t="n">
        <x:v>3.193358436813128</x:v>
      </x:c>
      <x:c r="H2981" s="12" t="n">
        <x:f>F2981+G2981</x:f>
        <x:v>341.4289723976666</x:v>
      </x:c>
      <x:c r="I2981" s="12" t="n">
        <x:f>H2981-E2981</x:f>
        <x:v>3.193358436813128</x:v>
      </x:c>
      <x:c r="J2981" s="12" t="n">
        <x:v>0</x:v>
      </x:c>
      <x:c r="K2981" s="12" t="n">
        <x:f>H2981+J2981</x:f>
        <x:v>341.4289723976666</x:v>
      </x:c>
      <x:c r="L2981" s="16" t="n">
        <x:v>0.8271</x:v>
      </x:c>
      <x:c r="M2981" s="17" t="n">
        <x:f>F2981*L2981</x:f>
        <x:v>279.7546763070219</x:v>
      </x:c>
      <x:c r="N2981" s="16" t="n">
        <x:f>L2981*'月度汇总'!$F$8</x:f>
        <x:v>1.24065</x:v>
      </x:c>
      <x:c r="O2981" s="17" t="n">
        <x:f>G2981*N2981</x:f>
        <x:v>3.961840144632207</x:v>
      </x:c>
      <x:c r="P2981" s="16" t="n">
        <x:f>L2981*'月度汇总'!$F$10</x:f>
        <x:v>4.1354999999999995</x:v>
      </x:c>
      <x:c r="Q2981" s="17" t="n">
        <x:f>J2981*P2981</x:f>
        <x:v>0</x:v>
      </x:c>
      <x:c r="R2981" s="12" t="n">
        <x:v>0</x:v>
      </x:c>
      <x:c r="S2981" s="17" t="n">
        <x:v>0</x:v>
      </x:c>
      <x:c r="T2981" s="19" t="n">
        <x:f>M2981+O2981+Q2981+S2981</x:f>
        <x:v>283.7165164516541</x:v>
      </x:c>
      <x:c r="U2981" s="18" t="str">
        <x:f>TEXT(T2981,"0.00")&amp;"元"</x:f>
        <x:v>283.72元</x:v>
      </x:c>
      <x:c r="V2981" s="12" t="n">
        <x:v>0</x:v>
      </x:c>
      <x:c r="W2981" s="12" t="n">
        <x:f>K2981-V2981</x:f>
        <x:v>341.4289723976666</x:v>
      </x:c>
    </x:row>
    <x:row r="2982" ht="20" customHeight="1">
      <x:c r="A2982" s="13" t="n">
        <x:v>45709.680555555555</x:v>
      </x:c>
      <x:c r="B2982" s="13" t="n">
        <x:v>45709.6875</x:v>
      </x:c>
      <x:c r="C2982" s="14" t="n">
        <x:v>45709</x:v>
      </x:c>
      <x:c r="D2982" s="15" t="n">
        <x:v>98</x:v>
      </x:c>
      <x:c r="E2982" s="12" t="n">
        <x:v>357.4355728331434</x:v>
      </x:c>
      <x:c r="F2982" s="12" t="n">
        <x:v>357.4355728331434</x:v>
      </x:c>
      <x:c r="G2982" s="12" t="n">
        <x:v>4.550617199080932</x:v>
      </x:c>
      <x:c r="H2982" s="12" t="n">
        <x:f>F2982+G2982</x:f>
        <x:v>361.98619003222433</x:v>
      </x:c>
      <x:c r="I2982" s="12" t="n">
        <x:f>H2982-E2982</x:f>
        <x:v>4.550617199080932</x:v>
      </x:c>
      <x:c r="J2982" s="12" t="n">
        <x:v>0</x:v>
      </x:c>
      <x:c r="K2982" s="12" t="n">
        <x:f>H2982+J2982</x:f>
        <x:v>361.98619003222433</x:v>
      </x:c>
      <x:c r="L2982" s="16" t="n">
        <x:v>0.8519</x:v>
      </x:c>
      <x:c r="M2982" s="17" t="n">
        <x:f>F2982*L2982</x:f>
        <x:v>304.49936449655485</x:v>
      </x:c>
      <x:c r="N2982" s="16" t="n">
        <x:f>L2982*'月度汇总'!$F$8</x:f>
        <x:v>1.27785</x:v>
      </x:c>
      <x:c r="O2982" s="17" t="n">
        <x:f>G2982*N2982</x:f>
        <x:v>5.815006187845569</x:v>
      </x:c>
      <x:c r="P2982" s="16" t="n">
        <x:f>L2982*'月度汇总'!$F$10</x:f>
        <x:v>4.2595</x:v>
      </x:c>
      <x:c r="Q2982" s="17" t="n">
        <x:f>J2982*P2982</x:f>
        <x:v>0</x:v>
      </x:c>
      <x:c r="R2982" s="12" t="n">
        <x:v>0</x:v>
      </x:c>
      <x:c r="S2982" s="17" t="n">
        <x:v>0</x:v>
      </x:c>
      <x:c r="T2982" s="19" t="n">
        <x:f>M2982+O2982+Q2982+S2982</x:f>
        <x:v>310.3143706844004</x:v>
      </x:c>
      <x:c r="U2982" s="18" t="str">
        <x:f>TEXT(T2982,"0.00")&amp;"元"</x:f>
        <x:v>310.31元</x:v>
      </x:c>
      <x:c r="V2982" s="12" t="n">
        <x:v>0</x:v>
      </x:c>
      <x:c r="W2982" s="12" t="n">
        <x:f>K2982-V2982</x:f>
        <x:v>361.98619003222433</x:v>
      </x:c>
    </x:row>
    <x:row r="2983" ht="20" customHeight="1">
      <x:c r="A2983" s="13" t="n">
        <x:v>45709.6875</x:v>
      </x:c>
      <x:c r="B2983" s="13" t="n">
        <x:v>45709.694444444445</x:v>
      </x:c>
      <x:c r="C2983" s="14" t="n">
        <x:v>45709</x:v>
      </x:c>
      <x:c r="D2983" s="15" t="n">
        <x:v>99</x:v>
      </x:c>
      <x:c r="E2983" s="12" t="n">
        <x:v>367.1582147033579</x:v>
      </x:c>
      <x:c r="F2983" s="12" t="n">
        <x:v>367.1582147033579</x:v>
      </x:c>
      <x:c r="G2983" s="12" t="n">
        <x:v>5.928302009958827</x:v>
      </x:c>
      <x:c r="H2983" s="12" t="n">
        <x:f>F2983+G2983</x:f>
        <x:v>373.0865167133167</x:v>
      </x:c>
      <x:c r="I2983" s="12" t="n">
        <x:f>H2983-E2983</x:f>
        <x:v>5.928302009958827</x:v>
      </x:c>
      <x:c r="J2983" s="12" t="n">
        <x:v>0</x:v>
      </x:c>
      <x:c r="K2983" s="12" t="n">
        <x:f>H2983+J2983</x:f>
        <x:v>373.0865167133167</x:v>
      </x:c>
      <x:c r="L2983" s="16" t="n">
        <x:v>0.8791</x:v>
      </x:c>
      <x:c r="M2983" s="17" t="n">
        <x:f>F2983*L2983</x:f>
        <x:v>322.7687865457219</x:v>
      </x:c>
      <x:c r="N2983" s="16" t="n">
        <x:f>L2983*'月度汇总'!$F$8</x:f>
        <x:v>1.3186499999999999</x:v>
      </x:c>
      <x:c r="O2983" s="17" t="n">
        <x:f>G2983*N2983</x:f>
        <x:v>7.817355445432207</x:v>
      </x:c>
      <x:c r="P2983" s="16" t="n">
        <x:f>L2983*'月度汇总'!$F$10</x:f>
        <x:v>4.3955</x:v>
      </x:c>
      <x:c r="Q2983" s="17" t="n">
        <x:f>J2983*P2983</x:f>
        <x:v>0</x:v>
      </x:c>
      <x:c r="R2983" s="12" t="n">
        <x:v>0</x:v>
      </x:c>
      <x:c r="S2983" s="17" t="n">
        <x:v>0</x:v>
      </x:c>
      <x:c r="T2983" s="19" t="n">
        <x:f>M2983+O2983+Q2983+S2983</x:f>
        <x:v>330.58614199115414</x:v>
      </x:c>
      <x:c r="U2983" s="18" t="str">
        <x:f>TEXT(T2983,"0.00")&amp;"元"</x:f>
        <x:v>330.59元</x:v>
      </x:c>
      <x:c r="V2983" s="12" t="n">
        <x:v>0</x:v>
      </x:c>
      <x:c r="W2983" s="12" t="n">
        <x:f>K2983-V2983</x:f>
        <x:v>373.0865167133167</x:v>
      </x:c>
    </x:row>
    <x:row r="2984" ht="20" customHeight="1">
      <x:c r="A2984" s="13" t="n">
        <x:v>45709.694444444445</x:v>
      </x:c>
      <x:c r="B2984" s="13" t="n">
        <x:v>45709.70138888889</x:v>
      </x:c>
      <x:c r="C2984" s="14" t="n">
        <x:v>45709</x:v>
      </x:c>
      <x:c r="D2984" s="15" t="n">
        <x:v>100</x:v>
      </x:c>
      <x:c r="E2984" s="12" t="n">
        <x:v>391.2133261564449</x:v>
      </x:c>
      <x:c r="F2984" s="12" t="n">
        <x:v>391.2133261564449</x:v>
      </x:c>
      <x:c r="G2984" s="12" t="n">
        <x:v>6.11363496106236</x:v>
      </x:c>
      <x:c r="H2984" s="12" t="n">
        <x:f>F2984+G2984</x:f>
        <x:v>397.32696111750727</x:v>
      </x:c>
      <x:c r="I2984" s="12" t="n">
        <x:f>H2984-E2984</x:f>
        <x:v>6.11363496106236</x:v>
      </x:c>
      <x:c r="J2984" s="12" t="n">
        <x:v>0</x:v>
      </x:c>
      <x:c r="K2984" s="12" t="n">
        <x:f>H2984+J2984</x:f>
        <x:v>397.32696111750727</x:v>
      </x:c>
      <x:c r="L2984" s="16" t="n">
        <x:v>0.9024</x:v>
      </x:c>
      <x:c r="M2984" s="17" t="n">
        <x:f>F2984*L2984</x:f>
        <x:v>353.0309055235759</x:v>
      </x:c>
      <x:c r="N2984" s="16" t="n">
        <x:f>L2984*'月度汇总'!$F$8</x:f>
        <x:v>1.3536</x:v>
      </x:c>
      <x:c r="O2984" s="17" t="n">
        <x:f>G2984*N2984</x:f>
        <x:v>8.27541628329401</x:v>
      </x:c>
      <x:c r="P2984" s="16" t="n">
        <x:f>L2984*'月度汇总'!$F$10</x:f>
        <x:v>4.512</x:v>
      </x:c>
      <x:c r="Q2984" s="17" t="n">
        <x:f>J2984*P2984</x:f>
        <x:v>0</x:v>
      </x:c>
      <x:c r="R2984" s="12" t="n">
        <x:v>0</x:v>
      </x:c>
      <x:c r="S2984" s="17" t="n">
        <x:v>0</x:v>
      </x:c>
      <x:c r="T2984" s="19" t="n">
        <x:f>M2984+O2984+Q2984+S2984</x:f>
        <x:v>361.3063218068699</x:v>
      </x:c>
      <x:c r="U2984" s="18" t="str">
        <x:f>TEXT(T2984,"0.00")&amp;"元"</x:f>
        <x:v>361.31元</x:v>
      </x:c>
      <x:c r="V2984" s="12" t="n">
        <x:v>0</x:v>
      </x:c>
      <x:c r="W2984" s="12" t="n">
        <x:f>K2984-V2984</x:f>
        <x:v>397.32696111750727</x:v>
      </x:c>
    </x:row>
    <x:row r="2985" ht="20" customHeight="1">
      <x:c r="A2985" s="13" t="n">
        <x:v>45709.70138888889</x:v>
      </x:c>
      <x:c r="B2985" s="13" t="n">
        <x:v>45709.70833333333</x:v>
      </x:c>
      <x:c r="C2985" s="14" t="n">
        <x:v>45709</x:v>
      </x:c>
      <x:c r="D2985" s="15" t="n">
        <x:v>101</x:v>
      </x:c>
      <x:c r="E2985" s="12" t="n">
        <x:v>357.2739941158688</x:v>
      </x:c>
      <x:c r="F2985" s="12" t="n">
        <x:v>357.2739941158688</x:v>
      </x:c>
      <x:c r="G2985" s="12" t="n">
        <x:v>4.245749575731622</x:v>
      </x:c>
      <x:c r="H2985" s="12" t="n">
        <x:f>F2985+G2985</x:f>
        <x:v>361.5197436916004</x:v>
      </x:c>
      <x:c r="I2985" s="12" t="n">
        <x:f>H2985-E2985</x:f>
        <x:v>4.245749575731622</x:v>
      </x:c>
      <x:c r="J2985" s="12" t="n">
        <x:v>0</x:v>
      </x:c>
      <x:c r="K2985" s="12" t="n">
        <x:f>H2985+J2985</x:f>
        <x:v>361.5197436916004</x:v>
      </x:c>
      <x:c r="L2985" s="16" t="n">
        <x:v>0.9163</x:v>
      </x:c>
      <x:c r="M2985" s="17" t="n">
        <x:f>F2985*L2985</x:f>
        <x:v>327.3701608083706</x:v>
      </x:c>
      <x:c r="N2985" s="16" t="n">
        <x:f>L2985*'月度汇总'!$F$8</x:f>
        <x:v>1.37445</x:v>
      </x:c>
      <x:c r="O2985" s="17" t="n">
        <x:f>G2985*N2985</x:f>
        <x:v>5.835570504364328</x:v>
      </x:c>
      <x:c r="P2985" s="16" t="n">
        <x:f>L2985*'月度汇总'!$F$10</x:f>
        <x:v>4.5815</x:v>
      </x:c>
      <x:c r="Q2985" s="17" t="n">
        <x:f>J2985*P2985</x:f>
        <x:v>0</x:v>
      </x:c>
      <x:c r="R2985" s="12" t="n">
        <x:v>0</x:v>
      </x:c>
      <x:c r="S2985" s="17" t="n">
        <x:v>0</x:v>
      </x:c>
      <x:c r="T2985" s="19" t="n">
        <x:f>M2985+O2985+Q2985+S2985</x:f>
        <x:v>333.20573131273494</x:v>
      </x:c>
      <x:c r="U2985" s="18" t="str">
        <x:f>TEXT(T2985,"0.00")&amp;"元"</x:f>
        <x:v>333.21元</x:v>
      </x:c>
      <x:c r="V2985" s="12" t="n">
        <x:v>0</x:v>
      </x:c>
      <x:c r="W2985" s="12" t="n">
        <x:f>K2985-V2985</x:f>
        <x:v>361.5197436916004</x:v>
      </x:c>
    </x:row>
    <x:row r="2986" ht="20" customHeight="1">
      <x:c r="A2986" s="13" t="n">
        <x:v>45709.70833333333</x:v>
      </x:c>
      <x:c r="B2986" s="13" t="n">
        <x:v>45709.71527777778</x:v>
      </x:c>
      <x:c r="C2986" s="14" t="n">
        <x:v>45709</x:v>
      </x:c>
      <x:c r="D2986" s="15" t="n">
        <x:v>102</x:v>
      </x:c>
      <x:c r="E2986" s="12" t="n">
        <x:v>403.6272263293405</x:v>
      </x:c>
      <x:c r="F2986" s="12" t="n">
        <x:v>403.6272263293405</x:v>
      </x:c>
      <x:c r="G2986" s="12" t="n">
        <x:v>0</x:v>
      </x:c>
      <x:c r="H2986" s="12" t="n">
        <x:f>F2986+G2986</x:f>
        <x:v>403.6272263293405</x:v>
      </x:c>
      <x:c r="I2986" s="12" t="n">
        <x:f>H2986-E2986</x:f>
        <x:v>0</x:v>
      </x:c>
      <x:c r="J2986" s="12" t="n">
        <x:v>0</x:v>
      </x:c>
      <x:c r="K2986" s="12" t="n">
        <x:f>H2986+J2986</x:f>
        <x:v>403.6272263293405</x:v>
      </x:c>
      <x:c r="L2986" s="16" t="n">
        <x:v>0.9264</x:v>
      </x:c>
      <x:c r="M2986" s="17" t="n">
        <x:f>F2986*L2986</x:f>
        <x:v>373.920262471501</x:v>
      </x:c>
      <x:c r="N2986" s="16" t="n">
        <x:f>L2986*'月度汇总'!$F$8</x:f>
        <x:v>1.3896</x:v>
      </x:c>
      <x:c r="O2986" s="17" t="n">
        <x:f>G2986*N2986</x:f>
        <x:v>0</x:v>
      </x:c>
      <x:c r="P2986" s="16" t="n">
        <x:f>L2986*'月度汇总'!$F$10</x:f>
        <x:v>4.632</x:v>
      </x:c>
      <x:c r="Q2986" s="17" t="n">
        <x:f>J2986*P2986</x:f>
        <x:v>0</x:v>
      </x:c>
      <x:c r="R2986" s="12" t="n">
        <x:v>0</x:v>
      </x:c>
      <x:c r="S2986" s="17" t="n">
        <x:v>0</x:v>
      </x:c>
      <x:c r="T2986" s="19" t="n">
        <x:f>M2986+O2986+Q2986+S2986</x:f>
        <x:v>373.920262471501</x:v>
      </x:c>
      <x:c r="U2986" s="18" t="str">
        <x:f>TEXT(T2986,"0.00")&amp;"元"</x:f>
        <x:v>373.92元</x:v>
      </x:c>
      <x:c r="V2986" s="12" t="n">
        <x:v>0</x:v>
      </x:c>
      <x:c r="W2986" s="12" t="n">
        <x:f>K2986-V2986</x:f>
        <x:v>403.6272263293405</x:v>
      </x:c>
    </x:row>
    <x:row r="2987" ht="20" customHeight="1">
      <x:c r="A2987" s="13" t="n">
        <x:v>45709.71527777778</x:v>
      </x:c>
      <x:c r="B2987" s="13" t="n">
        <x:v>45709.72222222222</x:v>
      </x:c>
      <x:c r="C2987" s="14" t="n">
        <x:v>45709</x:v>
      </x:c>
      <x:c r="D2987" s="15" t="n">
        <x:v>103</x:v>
      </x:c>
      <x:c r="E2987" s="12" t="n">
        <x:v>434.66092271097654</x:v>
      </x:c>
      <x:c r="F2987" s="12" t="n">
        <x:v>434.66092271097654</x:v>
      </x:c>
      <x:c r="G2987" s="12" t="n">
        <x:v>0</x:v>
      </x:c>
      <x:c r="H2987" s="12" t="n">
        <x:f>F2987+G2987</x:f>
        <x:v>434.66092271097654</x:v>
      </x:c>
      <x:c r="I2987" s="12" t="n">
        <x:f>H2987-E2987</x:f>
        <x:v>0</x:v>
      </x:c>
      <x:c r="J2987" s="12" t="n">
        <x:v>0</x:v>
      </x:c>
      <x:c r="K2987" s="12" t="n">
        <x:f>H2987+J2987</x:f>
        <x:v>434.66092271097654</x:v>
      </x:c>
      <x:c r="L2987" s="16" t="n">
        <x:v>0.9462</x:v>
      </x:c>
      <x:c r="M2987" s="17" t="n">
        <x:f>F2987*L2987</x:f>
        <x:v>411.276165069126</x:v>
      </x:c>
      <x:c r="N2987" s="16" t="n">
        <x:f>L2987*'月度汇总'!$F$8</x:f>
        <x:v>1.4193</x:v>
      </x:c>
      <x:c r="O2987" s="17" t="n">
        <x:f>G2987*N2987</x:f>
        <x:v>0</x:v>
      </x:c>
      <x:c r="P2987" s="16" t="n">
        <x:f>L2987*'月度汇总'!$F$10</x:f>
        <x:v>4.731</x:v>
      </x:c>
      <x:c r="Q2987" s="17" t="n">
        <x:f>J2987*P2987</x:f>
        <x:v>0</x:v>
      </x:c>
      <x:c r="R2987" s="12" t="n">
        <x:v>0</x:v>
      </x:c>
      <x:c r="S2987" s="17" t="n">
        <x:v>0</x:v>
      </x:c>
      <x:c r="T2987" s="19" t="n">
        <x:f>M2987+O2987+Q2987+S2987</x:f>
        <x:v>411.276165069126</x:v>
      </x:c>
      <x:c r="U2987" s="18" t="str">
        <x:f>TEXT(T2987,"0.00")&amp;"元"</x:f>
        <x:v>411.28元</x:v>
      </x:c>
      <x:c r="V2987" s="12" t="n">
        <x:v>0</x:v>
      </x:c>
      <x:c r="W2987" s="12" t="n">
        <x:f>K2987-V2987</x:f>
        <x:v>434.66092271097654</x:v>
      </x:c>
    </x:row>
    <x:row r="2988" ht="20" customHeight="1">
      <x:c r="A2988" s="13" t="n">
        <x:v>45709.72222222222</x:v>
      </x:c>
      <x:c r="B2988" s="13" t="n">
        <x:v>45709.72916666667</x:v>
      </x:c>
      <x:c r="C2988" s="14" t="n">
        <x:v>45709</x:v>
      </x:c>
      <x:c r="D2988" s="15" t="n">
        <x:v>104</x:v>
      </x:c>
      <x:c r="E2988" s="12" t="n">
        <x:v>461.1132997030501</x:v>
      </x:c>
      <x:c r="F2988" s="12" t="n">
        <x:v>461.1132997030501</x:v>
      </x:c>
      <x:c r="G2988" s="12" t="n">
        <x:v>0</x:v>
      </x:c>
      <x:c r="H2988" s="12" t="n">
        <x:f>F2988+G2988</x:f>
        <x:v>461.1132997030501</x:v>
      </x:c>
      <x:c r="I2988" s="12" t="n">
        <x:f>H2988-E2988</x:f>
        <x:v>0</x:v>
      </x:c>
      <x:c r="J2988" s="12" t="n">
        <x:v>0</x:v>
      </x:c>
      <x:c r="K2988" s="12" t="n">
        <x:f>H2988+J2988</x:f>
        <x:v>461.1132997030501</x:v>
      </x:c>
      <x:c r="L2988" s="16" t="n">
        <x:v>0.9742</x:v>
      </x:c>
      <x:c r="M2988" s="17" t="n">
        <x:f>F2988*L2988</x:f>
        <x:v>449.21657657071137</x:v>
      </x:c>
      <x:c r="N2988" s="16" t="n">
        <x:f>L2988*'月度汇总'!$F$8</x:f>
        <x:v>1.4613</x:v>
      </x:c>
      <x:c r="O2988" s="17" t="n">
        <x:f>G2988*N2988</x:f>
        <x:v>0</x:v>
      </x:c>
      <x:c r="P2988" s="16" t="n">
        <x:f>L2988*'月度汇总'!$F$10</x:f>
        <x:v>4.8709999999999996</x:v>
      </x:c>
      <x:c r="Q2988" s="17" t="n">
        <x:f>J2988*P2988</x:f>
        <x:v>0</x:v>
      </x:c>
      <x:c r="R2988" s="12" t="n">
        <x:v>0</x:v>
      </x:c>
      <x:c r="S2988" s="17" t="n">
        <x:v>0</x:v>
      </x:c>
      <x:c r="T2988" s="19" t="n">
        <x:f>M2988+O2988+Q2988+S2988</x:f>
        <x:v>449.21657657071137</x:v>
      </x:c>
      <x:c r="U2988" s="18" t="str">
        <x:f>TEXT(T2988,"0.00")&amp;"元"</x:f>
        <x:v>449.22元</x:v>
      </x:c>
      <x:c r="V2988" s="12" t="n">
        <x:v>24.45693302738271</x:v>
      </x:c>
      <x:c r="W2988" s="12" t="n">
        <x:f>K2988-V2988</x:f>
        <x:v>436.65636667566736</x:v>
      </x:c>
    </x:row>
    <x:row r="2989" ht="20" customHeight="1">
      <x:c r="A2989" s="13" t="n">
        <x:v>45709.72916666667</x:v>
      </x:c>
      <x:c r="B2989" s="13" t="n">
        <x:v>45709.73611111111</x:v>
      </x:c>
      <x:c r="C2989" s="14" t="n">
        <x:v>45709</x:v>
      </x:c>
      <x:c r="D2989" s="15" t="n">
        <x:v>105</x:v>
      </x:c>
      <x:c r="E2989" s="12" t="n">
        <x:v>445.08701721038375</x:v>
      </x:c>
      <x:c r="F2989" s="12" t="n">
        <x:v>445.08701721038375</x:v>
      </x:c>
      <x:c r="G2989" s="12" t="n">
        <x:v>0</x:v>
      </x:c>
      <x:c r="H2989" s="12" t="n">
        <x:f>F2989+G2989</x:f>
        <x:v>445.08701721038375</x:v>
      </x:c>
      <x:c r="I2989" s="12" t="n">
        <x:f>H2989-E2989</x:f>
        <x:v>0</x:v>
      </x:c>
      <x:c r="J2989" s="12" t="n">
        <x:v>0</x:v>
      </x:c>
      <x:c r="K2989" s="12" t="n">
        <x:f>H2989+J2989</x:f>
        <x:v>445.08701721038375</x:v>
      </x:c>
      <x:c r="L2989" s="16" t="n">
        <x:v>0.9862</x:v>
      </x:c>
      <x:c r="M2989" s="17" t="n">
        <x:f>F2989*L2989</x:f>
        <x:v>438.94481637288044</x:v>
      </x:c>
      <x:c r="N2989" s="16" t="n">
        <x:f>L2989*'月度汇总'!$F$8</x:f>
        <x:v>1.4792999999999998</x:v>
      </x:c>
      <x:c r="O2989" s="17" t="n">
        <x:f>G2989*N2989</x:f>
        <x:v>0</x:v>
      </x:c>
      <x:c r="P2989" s="16" t="n">
        <x:f>L2989*'月度汇总'!$F$10</x:f>
        <x:v>4.931</x:v>
      </x:c>
      <x:c r="Q2989" s="17" t="n">
        <x:f>J2989*P2989</x:f>
        <x:v>0</x:v>
      </x:c>
      <x:c r="R2989" s="12" t="n">
        <x:v>0</x:v>
      </x:c>
      <x:c r="S2989" s="17" t="n">
        <x:v>0</x:v>
      </x:c>
      <x:c r="T2989" s="19" t="n">
        <x:f>M2989+O2989+Q2989+S2989</x:f>
        <x:v>438.94481637288044</x:v>
      </x:c>
      <x:c r="U2989" s="18" t="str">
        <x:f>TEXT(T2989,"0.00")&amp;"元"</x:f>
        <x:v>438.94元</x:v>
      </x:c>
      <x:c r="V2989" s="12" t="n">
        <x:v>17.755350534716456</x:v>
      </x:c>
      <x:c r="W2989" s="12" t="n">
        <x:f>K2989-V2989</x:f>
        <x:v>427.3316666756673</x:v>
      </x:c>
    </x:row>
    <x:row r="2990" ht="20" customHeight="1">
      <x:c r="A2990" s="13" t="n">
        <x:v>45709.73611111111</x:v>
      </x:c>
      <x:c r="B2990" s="13" t="n">
        <x:v>45709.743055555555</x:v>
      </x:c>
      <x:c r="C2990" s="14" t="n">
        <x:v>45709</x:v>
      </x:c>
      <x:c r="D2990" s="15" t="n">
        <x:v>106</x:v>
      </x:c>
      <x:c r="E2990" s="12" t="n">
        <x:v>442.2265047276591</x:v>
      </x:c>
      <x:c r="F2990" s="12" t="n">
        <x:v>442.2265047276591</x:v>
      </x:c>
      <x:c r="G2990" s="12" t="n">
        <x:v>0</x:v>
      </x:c>
      <x:c r="H2990" s="12" t="n">
        <x:f>F2990+G2990</x:f>
        <x:v>442.2265047276591</x:v>
      </x:c>
      <x:c r="I2990" s="12" t="n">
        <x:f>H2990-E2990</x:f>
        <x:v>0</x:v>
      </x:c>
      <x:c r="J2990" s="12" t="n">
        <x:v>0</x:v>
      </x:c>
      <x:c r="K2990" s="12" t="n">
        <x:f>H2990+J2990</x:f>
        <x:v>442.2265047276591</x:v>
      </x:c>
      <x:c r="L2990" s="16" t="n">
        <x:v>0.976</x:v>
      </x:c>
      <x:c r="M2990" s="17" t="n">
        <x:f>F2990*L2990</x:f>
        <x:v>431.6130686141953</x:v>
      </x:c>
      <x:c r="N2990" s="16" t="n">
        <x:f>L2990*'月度汇总'!$F$8</x:f>
        <x:v>1.464</x:v>
      </x:c>
      <x:c r="O2990" s="17" t="n">
        <x:f>G2990*N2990</x:f>
        <x:v>0</x:v>
      </x:c>
      <x:c r="P2990" s="16" t="n">
        <x:f>L2990*'月度汇总'!$F$10</x:f>
        <x:v>4.88</x:v>
      </x:c>
      <x:c r="Q2990" s="17" t="n">
        <x:f>J2990*P2990</x:f>
        <x:v>0</x:v>
      </x:c>
      <x:c r="R2990" s="12" t="n">
        <x:v>0</x:v>
      </x:c>
      <x:c r="S2990" s="17" t="n">
        <x:v>0</x:v>
      </x:c>
      <x:c r="T2990" s="19" t="n">
        <x:f>M2990+O2990+Q2990+S2990</x:f>
        <x:v>431.6130686141953</x:v>
      </x:c>
      <x:c r="U2990" s="18" t="str">
        <x:f>TEXT(T2990,"0.00")&amp;"元"</x:f>
        <x:v>431.61元</x:v>
      </x:c>
      <x:c r="V2990" s="12" t="n">
        <x:v>0</x:v>
      </x:c>
      <x:c r="W2990" s="12" t="n">
        <x:f>K2990-V2990</x:f>
        <x:v>442.2265047276591</x:v>
      </x:c>
    </x:row>
    <x:row r="2991" ht="20" customHeight="1">
      <x:c r="A2991" s="13" t="n">
        <x:v>45709.743055555555</x:v>
      </x:c>
      <x:c r="B2991" s="13" t="n">
        <x:v>45709.75</x:v>
      </x:c>
      <x:c r="C2991" s="14" t="n">
        <x:v>45709</x:v>
      </x:c>
      <x:c r="D2991" s="15" t="n">
        <x:v>107</x:v>
      </x:c>
      <x:c r="E2991" s="12" t="n">
        <x:v>160.739997257992</x:v>
      </x:c>
      <x:c r="F2991" s="12" t="n">
        <x:v>160.739997257992</x:v>
      </x:c>
      <x:c r="G2991" s="12" t="n">
        <x:v>0</x:v>
      </x:c>
      <x:c r="H2991" s="12" t="n">
        <x:f>F2991+G2991</x:f>
        <x:v>160.739997257992</x:v>
      </x:c>
      <x:c r="I2991" s="12" t="n">
        <x:f>H2991-E2991</x:f>
        <x:v>0</x:v>
      </x:c>
      <x:c r="J2991" s="12" t="n">
        <x:v>0</x:v>
      </x:c>
      <x:c r="K2991" s="12" t="n">
        <x:f>H2991+J2991</x:f>
        <x:v>160.739997257992</x:v>
      </x:c>
      <x:c r="L2991" s="16" t="n">
        <x:v>1.0742</x:v>
      </x:c>
      <x:c r="M2991" s="17" t="n">
        <x:f>F2991*L2991</x:f>
        <x:v>172.66690505453502</x:v>
      </x:c>
      <x:c r="N2991" s="16" t="n">
        <x:f>L2991*'月度汇总'!$F$8</x:f>
        <x:v>1.6113</x:v>
      </x:c>
      <x:c r="O2991" s="17" t="n">
        <x:f>G2991*N2991</x:f>
        <x:v>0</x:v>
      </x:c>
      <x:c r="P2991" s="16" t="n">
        <x:f>L2991*'月度汇总'!$F$10</x:f>
        <x:v>5.371</x:v>
      </x:c>
      <x:c r="Q2991" s="17" t="n">
        <x:f>J2991*P2991</x:f>
        <x:v>0</x:v>
      </x:c>
      <x:c r="R2991" s="12" t="n">
        <x:v>0</x:v>
      </x:c>
      <x:c r="S2991" s="17" t="n">
        <x:v>0</x:v>
      </x:c>
      <x:c r="T2991" s="19" t="n">
        <x:f>M2991+O2991+Q2991+S2991</x:f>
        <x:v>172.66690505453502</x:v>
      </x:c>
      <x:c r="U2991" s="18" t="str">
        <x:f>TEXT(T2991,"0.00")&amp;"元"</x:f>
        <x:v>172.67元</x:v>
      </x:c>
      <x:c r="V2991" s="12" t="n">
        <x:v>0</x:v>
      </x:c>
      <x:c r="W2991" s="12" t="n">
        <x:f>K2991-V2991</x:f>
        <x:v>160.739997257992</x:v>
      </x:c>
    </x:row>
    <x:row r="2992" ht="20" customHeight="1">
      <x:c r="A2992" s="13" t="n">
        <x:v>45709.75</x:v>
      </x:c>
      <x:c r="B2992" s="13" t="n">
        <x:v>45709.756944444445</x:v>
      </x:c>
      <x:c r="C2992" s="14" t="n">
        <x:v>45709</x:v>
      </x:c>
      <x:c r="D2992" s="15" t="n">
        <x:v>108</x:v>
      </x:c>
      <x:c r="E2992" s="12" t="n">
        <x:v>0</x:v>
      </x:c>
      <x:c r="F2992" s="12" t="n">
        <x:v>0</x:v>
      </x:c>
      <x:c r="G2992" s="12" t="n">
        <x:v>0</x:v>
      </x:c>
      <x:c r="H2992" s="12" t="n">
        <x:f>F2992+G2992</x:f>
        <x:v>0</x:v>
      </x:c>
      <x:c r="I2992" s="12" t="n">
        <x:f>H2992-E2992</x:f>
        <x:v>0</x:v>
      </x:c>
      <x:c r="J2992" s="12" t="n">
        <x:v>0</x:v>
      </x:c>
      <x:c r="K2992" s="12" t="n">
        <x:f>H2992+J2992</x:f>
        <x:v>0</x:v>
      </x:c>
      <x:c r="L2992" s="16" t="n">
        <x:v>1.2313</x:v>
      </x:c>
      <x:c r="M2992" s="17" t="n">
        <x:f>F2992*L2992</x:f>
        <x:v>0</x:v>
      </x:c>
      <x:c r="N2992" s="16" t="n">
        <x:f>L2992*'月度汇总'!$F$8</x:f>
        <x:v>1.84695</x:v>
      </x:c>
      <x:c r="O2992" s="17" t="n">
        <x:f>G2992*N2992</x:f>
        <x:v>0</x:v>
      </x:c>
      <x:c r="P2992" s="16" t="n">
        <x:f>L2992*'月度汇总'!$F$10</x:f>
        <x:v>6.1565</x:v>
      </x:c>
      <x:c r="Q2992" s="17" t="n">
        <x:f>J2992*P2992</x:f>
        <x:v>0</x:v>
      </x:c>
      <x:c r="R2992" s="12" t="n">
        <x:f>SUM('调减违约明细'!C1437:C1437)</x:f>
        <x:v>13.21519606089089</x:v>
      </x:c>
      <x:c r="S2992" s="17" t="n">
        <x:f>SUM('调减违约明细'!F1437:F1437)</x:f>
        <x:v>8.135935454887477</x:v>
      </x:c>
      <x:c r="T2992" s="19" t="n">
        <x:f>M2992+O2992+Q2992+S2992</x:f>
        <x:v>8.135935454887477</x:v>
      </x:c>
      <x:c r="U2992" s="18" t="str">
        <x:f>TEXT(T2992,"0.00")&amp;"元"</x:f>
        <x:v>8.14元</x:v>
      </x:c>
      <x:c r="V2992" s="12" t="n">
        <x:v>0</x:v>
      </x:c>
      <x:c r="W2992" s="12" t="n">
        <x:f>K2992-V2992</x:f>
        <x:v>0</x:v>
      </x:c>
    </x:row>
    <x:row r="2993" ht="20" customHeight="1">
      <x:c r="A2993" s="13" t="n">
        <x:v>45709.756944444445</x:v>
      </x:c>
      <x:c r="B2993" s="13" t="n">
        <x:v>45709.76388888889</x:v>
      </x:c>
      <x:c r="C2993" s="14" t="n">
        <x:v>45709</x:v>
      </x:c>
      <x:c r="D2993" s="15" t="n">
        <x:v>109</x:v>
      </x:c>
      <x:c r="E2993" s="12" t="n">
        <x:v>0</x:v>
      </x:c>
      <x:c r="F2993" s="12" t="n">
        <x:v>0</x:v>
      </x:c>
      <x:c r="G2993" s="12" t="n">
        <x:v>0</x:v>
      </x:c>
      <x:c r="H2993" s="12" t="n">
        <x:f>F2993+G2993</x:f>
        <x:v>0</x:v>
      </x:c>
      <x:c r="I2993" s="12" t="n">
        <x:f>H2993-E2993</x:f>
        <x:v>0</x:v>
      </x:c>
      <x:c r="J2993" s="12" t="n">
        <x:v>0</x:v>
      </x:c>
      <x:c r="K2993" s="12" t="n">
        <x:f>H2993+J2993</x:f>
        <x:v>0</x:v>
      </x:c>
      <x:c r="L2993" s="16" t="n">
        <x:v>1.2561</x:v>
      </x:c>
      <x:c r="M2993" s="17" t="n">
        <x:f>F2993*L2993</x:f>
        <x:v>0</x:v>
      </x:c>
      <x:c r="N2993" s="16" t="n">
        <x:f>L2993*'月度汇总'!$F$8</x:f>
        <x:v>1.88415</x:v>
      </x:c>
      <x:c r="O2993" s="17" t="n">
        <x:f>G2993*N2993</x:f>
        <x:v>0</x:v>
      </x:c>
      <x:c r="P2993" s="16" t="n">
        <x:f>L2993*'月度汇总'!$F$10</x:f>
        <x:v>6.2805</x:v>
      </x:c>
      <x:c r="Q2993" s="17" t="n">
        <x:f>J2993*P2993</x:f>
        <x:v>0</x:v>
      </x:c>
      <x:c r="R2993" s="12" t="n">
        <x:v>0</x:v>
      </x:c>
      <x:c r="S2993" s="17" t="n">
        <x:v>0</x:v>
      </x:c>
      <x:c r="T2993" s="19" t="n">
        <x:f>M2993+O2993+Q2993+S2993</x:f>
        <x:v>0</x:v>
      </x:c>
      <x:c r="U2993" s="18" t="str">
        <x:f>TEXT(T2993,"0.00")&amp;"元"</x:f>
        <x:v>0.00元</x:v>
      </x:c>
      <x:c r="V2993" s="12" t="n">
        <x:v>0</x:v>
      </x:c>
      <x:c r="W2993" s="12" t="n">
        <x:f>K2993-V2993</x:f>
        <x:v>0</x:v>
      </x:c>
    </x:row>
    <x:row r="2994" ht="20" customHeight="1">
      <x:c r="A2994" s="13" t="n">
        <x:v>45709.76388888889</x:v>
      </x:c>
      <x:c r="B2994" s="13" t="n">
        <x:v>45709.77083333333</x:v>
      </x:c>
      <x:c r="C2994" s="14" t="n">
        <x:v>45709</x:v>
      </x:c>
      <x:c r="D2994" s="15" t="n">
        <x:v>110</x:v>
      </x:c>
      <x:c r="E2994" s="12" t="n">
        <x:v>0</x:v>
      </x:c>
      <x:c r="F2994" s="12" t="n">
        <x:v>0</x:v>
      </x:c>
      <x:c r="G2994" s="12" t="n">
        <x:v>0</x:v>
      </x:c>
      <x:c r="H2994" s="12" t="n">
        <x:f>F2994+G2994</x:f>
        <x:v>0</x:v>
      </x:c>
      <x:c r="I2994" s="12" t="n">
        <x:f>H2994-E2994</x:f>
        <x:v>0</x:v>
      </x:c>
      <x:c r="J2994" s="12" t="n">
        <x:v>0</x:v>
      </x:c>
      <x:c r="K2994" s="12" t="n">
        <x:f>H2994+J2994</x:f>
        <x:v>0</x:v>
      </x:c>
      <x:c r="L2994" s="16" t="n">
        <x:v>1.2447</x:v>
      </x:c>
      <x:c r="M2994" s="17" t="n">
        <x:f>F2994*L2994</x:f>
        <x:v>0</x:v>
      </x:c>
      <x:c r="N2994" s="16" t="n">
        <x:f>L2994*'月度汇总'!$F$8</x:f>
        <x:v>1.8670499999999999</x:v>
      </x:c>
      <x:c r="O2994" s="17" t="n">
        <x:f>G2994*N2994</x:f>
        <x:v>0</x:v>
      </x:c>
      <x:c r="P2994" s="16" t="n">
        <x:f>L2994*'月度汇总'!$F$10</x:f>
        <x:v>6.2235</x:v>
      </x:c>
      <x:c r="Q2994" s="17" t="n">
        <x:f>J2994*P2994</x:f>
        <x:v>0</x:v>
      </x:c>
      <x:c r="R2994" s="12" t="n">
        <x:v>0</x:v>
      </x:c>
      <x:c r="S2994" s="17" t="n">
        <x:v>0</x:v>
      </x:c>
      <x:c r="T2994" s="19" t="n">
        <x:f>M2994+O2994+Q2994+S2994</x:f>
        <x:v>0</x:v>
      </x:c>
      <x:c r="U2994" s="18" t="str">
        <x:f>TEXT(T2994,"0.00")&amp;"元"</x:f>
        <x:v>0.00元</x:v>
      </x:c>
      <x:c r="V2994" s="12" t="n">
        <x:v>0</x:v>
      </x:c>
      <x:c r="W2994" s="12" t="n">
        <x:f>K2994-V2994</x:f>
        <x:v>0</x:v>
      </x:c>
    </x:row>
    <x:row r="2995" ht="20" customHeight="1">
      <x:c r="A2995" s="13" t="n">
        <x:v>45709.77083333333</x:v>
      </x:c>
      <x:c r="B2995" s="13" t="n">
        <x:v>45709.77777777778</x:v>
      </x:c>
      <x:c r="C2995" s="14" t="n">
        <x:v>45709</x:v>
      </x:c>
      <x:c r="D2995" s="15" t="n">
        <x:v>111</x:v>
      </x:c>
      <x:c r="E2995" s="12" t="n">
        <x:v>0</x:v>
      </x:c>
      <x:c r="F2995" s="12" t="n">
        <x:v>0</x:v>
      </x:c>
      <x:c r="G2995" s="12" t="n">
        <x:v>0</x:v>
      </x:c>
      <x:c r="H2995" s="12" t="n">
        <x:f>F2995+G2995</x:f>
        <x:v>0</x:v>
      </x:c>
      <x:c r="I2995" s="12" t="n">
        <x:f>H2995-E2995</x:f>
        <x:v>0</x:v>
      </x:c>
      <x:c r="J2995" s="12" t="n">
        <x:v>0</x:v>
      </x:c>
      <x:c r="K2995" s="12" t="n">
        <x:f>H2995+J2995</x:f>
        <x:v>0</x:v>
      </x:c>
      <x:c r="L2995" s="16" t="n">
        <x:v>1.2545</x:v>
      </x:c>
      <x:c r="M2995" s="17" t="n">
        <x:f>F2995*L2995</x:f>
        <x:v>0</x:v>
      </x:c>
      <x:c r="N2995" s="16" t="n">
        <x:f>L2995*'月度汇总'!$F$8</x:f>
        <x:v>1.8817499999999998</x:v>
      </x:c>
      <x:c r="O2995" s="17" t="n">
        <x:f>G2995*N2995</x:f>
        <x:v>0</x:v>
      </x:c>
      <x:c r="P2995" s="16" t="n">
        <x:f>L2995*'月度汇总'!$F$10</x:f>
        <x:v>6.2725</x:v>
      </x:c>
      <x:c r="Q2995" s="17" t="n">
        <x:f>J2995*P2995</x:f>
        <x:v>0</x:v>
      </x:c>
      <x:c r="R2995" s="12" t="n">
        <x:v>0</x:v>
      </x:c>
      <x:c r="S2995" s="17" t="n">
        <x:v>0</x:v>
      </x:c>
      <x:c r="T2995" s="19" t="n">
        <x:f>M2995+O2995+Q2995+S2995</x:f>
        <x:v>0</x:v>
      </x:c>
      <x:c r="U2995" s="18" t="str">
        <x:f>TEXT(T2995,"0.00")&amp;"元"</x:f>
        <x:v>0.00元</x:v>
      </x:c>
      <x:c r="V2995" s="12" t="n">
        <x:v>0</x:v>
      </x:c>
      <x:c r="W2995" s="12" t="n">
        <x:f>K2995-V2995</x:f>
        <x:v>0</x:v>
      </x:c>
    </x:row>
    <x:row r="2996" ht="20" customHeight="1">
      <x:c r="A2996" s="13" t="n">
        <x:v>45709.77777777778</x:v>
      </x:c>
      <x:c r="B2996" s="13" t="n">
        <x:v>45709.78472222222</x:v>
      </x:c>
      <x:c r="C2996" s="14" t="n">
        <x:v>45709</x:v>
      </x:c>
      <x:c r="D2996" s="15" t="n">
        <x:v>112</x:v>
      </x:c>
      <x:c r="E2996" s="12" t="n">
        <x:v>0</x:v>
      </x:c>
      <x:c r="F2996" s="12" t="n">
        <x:v>0</x:v>
      </x:c>
      <x:c r="G2996" s="12" t="n">
        <x:v>0</x:v>
      </x:c>
      <x:c r="H2996" s="12" t="n">
        <x:f>F2996+G2996</x:f>
        <x:v>0</x:v>
      </x:c>
      <x:c r="I2996" s="12" t="n">
        <x:f>H2996-E2996</x:f>
        <x:v>0</x:v>
      </x:c>
      <x:c r="J2996" s="12" t="n">
        <x:v>0</x:v>
      </x:c>
      <x:c r="K2996" s="12" t="n">
        <x:f>H2996+J2996</x:f>
        <x:v>0</x:v>
      </x:c>
      <x:c r="L2996" s="16" t="n">
        <x:v>1.2522</x:v>
      </x:c>
      <x:c r="M2996" s="17" t="n">
        <x:f>F2996*L2996</x:f>
        <x:v>0</x:v>
      </x:c>
      <x:c r="N2996" s="16" t="n">
        <x:f>L2996*'月度汇总'!$F$8</x:f>
        <x:v>1.8782999999999999</x:v>
      </x:c>
      <x:c r="O2996" s="17" t="n">
        <x:f>G2996*N2996</x:f>
        <x:v>0</x:v>
      </x:c>
      <x:c r="P2996" s="16" t="n">
        <x:f>L2996*'月度汇总'!$F$10</x:f>
        <x:v>6.261</x:v>
      </x:c>
      <x:c r="Q2996" s="17" t="n">
        <x:f>J2996*P2996</x:f>
        <x:v>0</x:v>
      </x:c>
      <x:c r="R2996" s="12" t="n">
        <x:v>0</x:v>
      </x:c>
      <x:c r="S2996" s="17" t="n">
        <x:v>0</x:v>
      </x:c>
      <x:c r="T2996" s="19" t="n">
        <x:f>M2996+O2996+Q2996+S2996</x:f>
        <x:v>0</x:v>
      </x:c>
      <x:c r="U2996" s="18" t="str">
        <x:f>TEXT(T2996,"0.00")&amp;"元"</x:f>
        <x:v>0.00元</x:v>
      </x:c>
      <x:c r="V2996" s="12" t="n">
        <x:v>0</x:v>
      </x:c>
      <x:c r="W2996" s="12" t="n">
        <x:f>K2996-V2996</x:f>
        <x:v>0</x:v>
      </x:c>
    </x:row>
    <x:row r="2997" ht="20" customHeight="1">
      <x:c r="A2997" s="13" t="n">
        <x:v>45709.78472222222</x:v>
      </x:c>
      <x:c r="B2997" s="13" t="n">
        <x:v>45709.79166666667</x:v>
      </x:c>
      <x:c r="C2997" s="14" t="n">
        <x:v>45709</x:v>
      </x:c>
      <x:c r="D2997" s="15" t="n">
        <x:v>113</x:v>
      </x:c>
      <x:c r="E2997" s="12" t="n">
        <x:v>0</x:v>
      </x:c>
      <x:c r="F2997" s="12" t="n">
        <x:v>0</x:v>
      </x:c>
      <x:c r="G2997" s="12" t="n">
        <x:v>0</x:v>
      </x:c>
      <x:c r="H2997" s="12" t="n">
        <x:f>F2997+G2997</x:f>
        <x:v>0</x:v>
      </x:c>
      <x:c r="I2997" s="12" t="n">
        <x:f>H2997-E2997</x:f>
        <x:v>0</x:v>
      </x:c>
      <x:c r="J2997" s="12" t="n">
        <x:v>0</x:v>
      </x:c>
      <x:c r="K2997" s="12" t="n">
        <x:f>H2997+J2997</x:f>
        <x:v>0</x:v>
      </x:c>
      <x:c r="L2997" s="16" t="n">
        <x:v>1.2881</x:v>
      </x:c>
      <x:c r="M2997" s="17" t="n">
        <x:f>F2997*L2997</x:f>
        <x:v>0</x:v>
      </x:c>
      <x:c r="N2997" s="16" t="n">
        <x:f>L2997*'月度汇总'!$F$8</x:f>
        <x:v>1.93215</x:v>
      </x:c>
      <x:c r="O2997" s="17" t="n">
        <x:f>G2997*N2997</x:f>
        <x:v>0</x:v>
      </x:c>
      <x:c r="P2997" s="16" t="n">
        <x:f>L2997*'月度汇总'!$F$10</x:f>
        <x:v>6.4405</x:v>
      </x:c>
      <x:c r="Q2997" s="17" t="n">
        <x:f>J2997*P2997</x:f>
        <x:v>0</x:v>
      </x:c>
      <x:c r="R2997" s="12" t="n">
        <x:v>0</x:v>
      </x:c>
      <x:c r="S2997" s="17" t="n">
        <x:v>0</x:v>
      </x:c>
      <x:c r="T2997" s="19" t="n">
        <x:f>M2997+O2997+Q2997+S2997</x:f>
        <x:v>0</x:v>
      </x:c>
      <x:c r="U2997" s="18" t="str">
        <x:f>TEXT(T2997,"0.00")&amp;"元"</x:f>
        <x:v>0.00元</x:v>
      </x:c>
      <x:c r="V2997" s="12" t="n">
        <x:v>0</x:v>
      </x:c>
      <x:c r="W2997" s="12" t="n">
        <x:f>K2997-V2997</x:f>
        <x:v>0</x:v>
      </x:c>
    </x:row>
    <x:row r="2998" ht="20" customHeight="1">
      <x:c r="A2998" s="13" t="n">
        <x:v>45709.79166666667</x:v>
      </x:c>
      <x:c r="B2998" s="13" t="n">
        <x:v>45709.79861111111</x:v>
      </x:c>
      <x:c r="C2998" s="14" t="n">
        <x:v>45709</x:v>
      </x:c>
      <x:c r="D2998" s="15" t="n">
        <x:v>114</x:v>
      </x:c>
      <x:c r="E2998" s="12" t="n">
        <x:v>0</x:v>
      </x:c>
      <x:c r="F2998" s="12" t="n">
        <x:v>0</x:v>
      </x:c>
      <x:c r="G2998" s="12" t="n">
        <x:v>0</x:v>
      </x:c>
      <x:c r="H2998" s="12" t="n">
        <x:f>F2998+G2998</x:f>
        <x:v>0</x:v>
      </x:c>
      <x:c r="I2998" s="12" t="n">
        <x:f>H2998-E2998</x:f>
        <x:v>0</x:v>
      </x:c>
      <x:c r="J2998" s="12" t="n">
        <x:v>0</x:v>
      </x:c>
      <x:c r="K2998" s="12" t="n">
        <x:f>H2998+J2998</x:f>
        <x:v>0</x:v>
      </x:c>
      <x:c r="L2998" s="16" t="n">
        <x:v>1.3466</x:v>
      </x:c>
      <x:c r="M2998" s="17" t="n">
        <x:f>F2998*L2998</x:f>
        <x:v>0</x:v>
      </x:c>
      <x:c r="N2998" s="16" t="n">
        <x:f>L2998*'月度汇总'!$F$8</x:f>
        <x:v>2.0199</x:v>
      </x:c>
      <x:c r="O2998" s="17" t="n">
        <x:f>G2998*N2998</x:f>
        <x:v>0</x:v>
      </x:c>
      <x:c r="P2998" s="16" t="n">
        <x:f>L2998*'月度汇总'!$F$10</x:f>
        <x:v>6.7330000000000005</x:v>
      </x:c>
      <x:c r="Q2998" s="17" t="n">
        <x:f>J2998*P2998</x:f>
        <x:v>0</x:v>
      </x:c>
      <x:c r="R2998" s="12" t="n">
        <x:v>0</x:v>
      </x:c>
      <x:c r="S2998" s="17" t="n">
        <x:v>0</x:v>
      </x:c>
      <x:c r="T2998" s="19" t="n">
        <x:f>M2998+O2998+Q2998+S2998</x:f>
        <x:v>0</x:v>
      </x:c>
      <x:c r="U2998" s="18" t="str">
        <x:f>TEXT(T2998,"0.00")&amp;"元"</x:f>
        <x:v>0.00元</x:v>
      </x:c>
      <x:c r="V2998" s="12" t="n">
        <x:v>0</x:v>
      </x:c>
      <x:c r="W2998" s="12" t="n">
        <x:f>K2998-V2998</x:f>
        <x:v>0</x:v>
      </x:c>
    </x:row>
    <x:row r="2999" ht="20" customHeight="1">
      <x:c r="A2999" s="13" t="n">
        <x:v>45709.79861111111</x:v>
      </x:c>
      <x:c r="B2999" s="13" t="n">
        <x:v>45709.805555555555</x:v>
      </x:c>
      <x:c r="C2999" s="14" t="n">
        <x:v>45709</x:v>
      </x:c>
      <x:c r="D2999" s="15" t="n">
        <x:v>115</x:v>
      </x:c>
      <x:c r="E2999" s="12" t="n">
        <x:v>0</x:v>
      </x:c>
      <x:c r="F2999" s="12" t="n">
        <x:v>0</x:v>
      </x:c>
      <x:c r="G2999" s="12" t="n">
        <x:v>0</x:v>
      </x:c>
      <x:c r="H2999" s="12" t="n">
        <x:f>F2999+G2999</x:f>
        <x:v>0</x:v>
      </x:c>
      <x:c r="I2999" s="12" t="n">
        <x:f>H2999-E2999</x:f>
        <x:v>0</x:v>
      </x:c>
      <x:c r="J2999" s="12" t="n">
        <x:v>0</x:v>
      </x:c>
      <x:c r="K2999" s="12" t="n">
        <x:f>H2999+J2999</x:f>
        <x:v>0</x:v>
      </x:c>
      <x:c r="L2999" s="16" t="n">
        <x:v>1.3523</x:v>
      </x:c>
      <x:c r="M2999" s="17" t="n">
        <x:f>F2999*L2999</x:f>
        <x:v>0</x:v>
      </x:c>
      <x:c r="N2999" s="16" t="n">
        <x:f>L2999*'月度汇总'!$F$8</x:f>
        <x:v>2.0284500000000003</x:v>
      </x:c>
      <x:c r="O2999" s="17" t="n">
        <x:f>G2999*N2999</x:f>
        <x:v>0</x:v>
      </x:c>
      <x:c r="P2999" s="16" t="n">
        <x:f>L2999*'月度汇总'!$F$10</x:f>
        <x:v>6.7615</x:v>
      </x:c>
      <x:c r="Q2999" s="17" t="n">
        <x:f>J2999*P2999</x:f>
        <x:v>0</x:v>
      </x:c>
      <x:c r="R2999" s="12" t="n">
        <x:v>0</x:v>
      </x:c>
      <x:c r="S2999" s="17" t="n">
        <x:v>0</x:v>
      </x:c>
      <x:c r="T2999" s="19" t="n">
        <x:f>M2999+O2999+Q2999+S2999</x:f>
        <x:v>0</x:v>
      </x:c>
      <x:c r="U2999" s="18" t="str">
        <x:f>TEXT(T2999,"0.00")&amp;"元"</x:f>
        <x:v>0.00元</x:v>
      </x:c>
      <x:c r="V2999" s="12" t="n">
        <x:v>0</x:v>
      </x:c>
      <x:c r="W2999" s="12" t="n">
        <x:f>K2999-V2999</x:f>
        <x:v>0</x:v>
      </x:c>
    </x:row>
    <x:row r="3000" ht="20" customHeight="1">
      <x:c r="A3000" s="13" t="n">
        <x:v>45709.805555555555</x:v>
      </x:c>
      <x:c r="B3000" s="13" t="n">
        <x:v>45709.8125</x:v>
      </x:c>
      <x:c r="C3000" s="14" t="n">
        <x:v>45709</x:v>
      </x:c>
      <x:c r="D3000" s="15" t="n">
        <x:v>116</x:v>
      </x:c>
      <x:c r="E3000" s="12" t="n">
        <x:v>0</x:v>
      </x:c>
      <x:c r="F3000" s="12" t="n">
        <x:v>0</x:v>
      </x:c>
      <x:c r="G3000" s="12" t="n">
        <x:v>0</x:v>
      </x:c>
      <x:c r="H3000" s="12" t="n">
        <x:f>F3000+G3000</x:f>
        <x:v>0</x:v>
      </x:c>
      <x:c r="I3000" s="12" t="n">
        <x:f>H3000-E3000</x:f>
        <x:v>0</x:v>
      </x:c>
      <x:c r="J3000" s="12" t="n">
        <x:v>0</x:v>
      </x:c>
      <x:c r="K3000" s="12" t="n">
        <x:f>H3000+J3000</x:f>
        <x:v>0</x:v>
      </x:c>
      <x:c r="L3000" s="16" t="n">
        <x:v>1.3445</x:v>
      </x:c>
      <x:c r="M3000" s="17" t="n">
        <x:f>F3000*L3000</x:f>
        <x:v>0</x:v>
      </x:c>
      <x:c r="N3000" s="16" t="n">
        <x:f>L3000*'月度汇总'!$F$8</x:f>
        <x:v>2.01675</x:v>
      </x:c>
      <x:c r="O3000" s="17" t="n">
        <x:f>G3000*N3000</x:f>
        <x:v>0</x:v>
      </x:c>
      <x:c r="P3000" s="16" t="n">
        <x:f>L3000*'月度汇总'!$F$10</x:f>
        <x:v>6.7225</x:v>
      </x:c>
      <x:c r="Q3000" s="17" t="n">
        <x:f>J3000*P3000</x:f>
        <x:v>0</x:v>
      </x:c>
      <x:c r="R3000" s="12" t="n">
        <x:v>0</x:v>
      </x:c>
      <x:c r="S3000" s="17" t="n">
        <x:v>0</x:v>
      </x:c>
      <x:c r="T3000" s="19" t="n">
        <x:f>M3000+O3000+Q3000+S3000</x:f>
        <x:v>0</x:v>
      </x:c>
      <x:c r="U3000" s="18" t="str">
        <x:f>TEXT(T3000,"0.00")&amp;"元"</x:f>
        <x:v>0.00元</x:v>
      </x:c>
      <x:c r="V3000" s="12" t="n">
        <x:v>0</x:v>
      </x:c>
      <x:c r="W3000" s="12" t="n">
        <x:f>K3000-V3000</x:f>
        <x:v>0</x:v>
      </x:c>
    </x:row>
    <x:row r="3001" ht="20" customHeight="1">
      <x:c r="A3001" s="13" t="n">
        <x:v>45709.8125</x:v>
      </x:c>
      <x:c r="B3001" s="13" t="n">
        <x:v>45709.819444444445</x:v>
      </x:c>
      <x:c r="C3001" s="14" t="n">
        <x:v>45709</x:v>
      </x:c>
      <x:c r="D3001" s="15" t="n">
        <x:v>117</x:v>
      </x:c>
      <x:c r="E3001" s="12" t="n">
        <x:v>0</x:v>
      </x:c>
      <x:c r="F3001" s="12" t="n">
        <x:v>0</x:v>
      </x:c>
      <x:c r="G3001" s="12" t="n">
        <x:v>0</x:v>
      </x:c>
      <x:c r="H3001" s="12" t="n">
        <x:f>F3001+G3001</x:f>
        <x:v>0</x:v>
      </x:c>
      <x:c r="I3001" s="12" t="n">
        <x:f>H3001-E3001</x:f>
        <x:v>0</x:v>
      </x:c>
      <x:c r="J3001" s="12" t="n">
        <x:v>0</x:v>
      </x:c>
      <x:c r="K3001" s="12" t="n">
        <x:f>H3001+J3001</x:f>
        <x:v>0</x:v>
      </x:c>
      <x:c r="L3001" s="16" t="n">
        <x:v>1.3483</x:v>
      </x:c>
      <x:c r="M3001" s="17" t="n">
        <x:f>F3001*L3001</x:f>
        <x:v>0</x:v>
      </x:c>
      <x:c r="N3001" s="16" t="n">
        <x:f>L3001*'月度汇总'!$F$8</x:f>
        <x:v>2.02245</x:v>
      </x:c>
      <x:c r="O3001" s="17" t="n">
        <x:f>G3001*N3001</x:f>
        <x:v>0</x:v>
      </x:c>
      <x:c r="P3001" s="16" t="n">
        <x:f>L3001*'月度汇总'!$F$10</x:f>
        <x:v>6.7415</x:v>
      </x:c>
      <x:c r="Q3001" s="17" t="n">
        <x:f>J3001*P3001</x:f>
        <x:v>0</x:v>
      </x:c>
      <x:c r="R3001" s="12" t="n">
        <x:v>0</x:v>
      </x:c>
      <x:c r="S3001" s="17" t="n">
        <x:v>0</x:v>
      </x:c>
      <x:c r="T3001" s="19" t="n">
        <x:f>M3001+O3001+Q3001+S3001</x:f>
        <x:v>0</x:v>
      </x:c>
      <x:c r="U3001" s="18" t="str">
        <x:f>TEXT(T3001,"0.00")&amp;"元"</x:f>
        <x:v>0.00元</x:v>
      </x:c>
      <x:c r="V3001" s="12" t="n">
        <x:v>0</x:v>
      </x:c>
      <x:c r="W3001" s="12" t="n">
        <x:f>K3001-V3001</x:f>
        <x:v>0</x:v>
      </x:c>
    </x:row>
    <x:row r="3002" ht="20" customHeight="1">
      <x:c r="A3002" s="13" t="n">
        <x:v>45709.819444444445</x:v>
      </x:c>
      <x:c r="B3002" s="13" t="n">
        <x:v>45709.82638888889</x:v>
      </x:c>
      <x:c r="C3002" s="14" t="n">
        <x:v>45709</x:v>
      </x:c>
      <x:c r="D3002" s="15" t="n">
        <x:v>118</x:v>
      </x:c>
      <x:c r="E3002" s="12" t="n">
        <x:v>0</x:v>
      </x:c>
      <x:c r="F3002" s="12" t="n">
        <x:v>0</x:v>
      </x:c>
      <x:c r="G3002" s="12" t="n">
        <x:v>0</x:v>
      </x:c>
      <x:c r="H3002" s="12" t="n">
        <x:f>F3002+G3002</x:f>
        <x:v>0</x:v>
      </x:c>
      <x:c r="I3002" s="12" t="n">
        <x:f>H3002-E3002</x:f>
        <x:v>0</x:v>
      </x:c>
      <x:c r="J3002" s="12" t="n">
        <x:v>0</x:v>
      </x:c>
      <x:c r="K3002" s="12" t="n">
        <x:f>H3002+J3002</x:f>
        <x:v>0</x:v>
      </x:c>
      <x:c r="L3002" s="16" t="n">
        <x:v>1.349</x:v>
      </x:c>
      <x:c r="M3002" s="17" t="n">
        <x:f>F3002*L3002</x:f>
        <x:v>0</x:v>
      </x:c>
      <x:c r="N3002" s="16" t="n">
        <x:f>L3002*'月度汇总'!$F$8</x:f>
        <x:v>2.0235</x:v>
      </x:c>
      <x:c r="O3002" s="17" t="n">
        <x:f>G3002*N3002</x:f>
        <x:v>0</x:v>
      </x:c>
      <x:c r="P3002" s="16" t="n">
        <x:f>L3002*'月度汇总'!$F$10</x:f>
        <x:v>6.745</x:v>
      </x:c>
      <x:c r="Q3002" s="17" t="n">
        <x:f>J3002*P3002</x:f>
        <x:v>0</x:v>
      </x:c>
      <x:c r="R3002" s="12" t="n">
        <x:v>0</x:v>
      </x:c>
      <x:c r="S3002" s="17" t="n">
        <x:v>0</x:v>
      </x:c>
      <x:c r="T3002" s="19" t="n">
        <x:f>M3002+O3002+Q3002+S3002</x:f>
        <x:v>0</x:v>
      </x:c>
      <x:c r="U3002" s="18" t="str">
        <x:f>TEXT(T3002,"0.00")&amp;"元"</x:f>
        <x:v>0.00元</x:v>
      </x:c>
      <x:c r="V3002" s="12" t="n">
        <x:v>0</x:v>
      </x:c>
      <x:c r="W3002" s="12" t="n">
        <x:f>K3002-V3002</x:f>
        <x:v>0</x:v>
      </x:c>
    </x:row>
    <x:row r="3003" ht="20" customHeight="1">
      <x:c r="A3003" s="13" t="n">
        <x:v>45709.82638888889</x:v>
      </x:c>
      <x:c r="B3003" s="13" t="n">
        <x:v>45709.83333333333</x:v>
      </x:c>
      <x:c r="C3003" s="14" t="n">
        <x:v>45709</x:v>
      </x:c>
      <x:c r="D3003" s="15" t="n">
        <x:v>119</x:v>
      </x:c>
      <x:c r="E3003" s="12" t="n">
        <x:v>0</x:v>
      </x:c>
      <x:c r="F3003" s="12" t="n">
        <x:v>0</x:v>
      </x:c>
      <x:c r="G3003" s="12" t="n">
        <x:v>0</x:v>
      </x:c>
      <x:c r="H3003" s="12" t="n">
        <x:f>F3003+G3003</x:f>
        <x:v>0</x:v>
      </x:c>
      <x:c r="I3003" s="12" t="n">
        <x:f>H3003-E3003</x:f>
        <x:v>0</x:v>
      </x:c>
      <x:c r="J3003" s="12" t="n">
        <x:v>0</x:v>
      </x:c>
      <x:c r="K3003" s="12" t="n">
        <x:f>H3003+J3003</x:f>
        <x:v>0</x:v>
      </x:c>
      <x:c r="L3003" s="16" t="n">
        <x:v>1.3473</x:v>
      </x:c>
      <x:c r="M3003" s="17" t="n">
        <x:f>F3003*L3003</x:f>
        <x:v>0</x:v>
      </x:c>
      <x:c r="N3003" s="16" t="n">
        <x:f>L3003*'月度汇总'!$F$8</x:f>
        <x:v>2.02095</x:v>
      </x:c>
      <x:c r="O3003" s="17" t="n">
        <x:f>G3003*N3003</x:f>
        <x:v>0</x:v>
      </x:c>
      <x:c r="P3003" s="16" t="n">
        <x:f>L3003*'月度汇总'!$F$10</x:f>
        <x:v>6.7364999999999995</x:v>
      </x:c>
      <x:c r="Q3003" s="17" t="n">
        <x:f>J3003*P3003</x:f>
        <x:v>0</x:v>
      </x:c>
      <x:c r="R3003" s="12" t="n">
        <x:v>0</x:v>
      </x:c>
      <x:c r="S3003" s="17" t="n">
        <x:v>0</x:v>
      </x:c>
      <x:c r="T3003" s="19" t="n">
        <x:f>M3003+O3003+Q3003+S3003</x:f>
        <x:v>0</x:v>
      </x:c>
      <x:c r="U3003" s="18" t="str">
        <x:f>TEXT(T3003,"0.00")&amp;"元"</x:f>
        <x:v>0.00元</x:v>
      </x:c>
      <x:c r="V3003" s="12" t="n">
        <x:v>0</x:v>
      </x:c>
      <x:c r="W3003" s="12" t="n">
        <x:f>K3003-V3003</x:f>
        <x:v>0</x:v>
      </x:c>
    </x:row>
    <x:row r="3004" ht="20" customHeight="1">
      <x:c r="A3004" s="13" t="n">
        <x:v>45709.83333333333</x:v>
      </x:c>
      <x:c r="B3004" s="13" t="n">
        <x:v>45709.84027777778</x:v>
      </x:c>
      <x:c r="C3004" s="14" t="n">
        <x:v>45709</x:v>
      </x:c>
      <x:c r="D3004" s="15" t="n">
        <x:v>120</x:v>
      </x:c>
      <x:c r="E3004" s="12" t="n">
        <x:v>0</x:v>
      </x:c>
      <x:c r="F3004" s="12" t="n">
        <x:v>0</x:v>
      </x:c>
      <x:c r="G3004" s="12" t="n">
        <x:v>0</x:v>
      </x:c>
      <x:c r="H3004" s="12" t="n">
        <x:f>F3004+G3004</x:f>
        <x:v>0</x:v>
      </x:c>
      <x:c r="I3004" s="12" t="n">
        <x:f>H3004-E3004</x:f>
        <x:v>0</x:v>
      </x:c>
      <x:c r="J3004" s="12" t="n">
        <x:v>0</x:v>
      </x:c>
      <x:c r="K3004" s="12" t="n">
        <x:f>H3004+J3004</x:f>
        <x:v>0</x:v>
      </x:c>
      <x:c r="L3004" s="16" t="n">
        <x:v>1.3482</x:v>
      </x:c>
      <x:c r="M3004" s="17" t="n">
        <x:f>F3004*L3004</x:f>
        <x:v>0</x:v>
      </x:c>
      <x:c r="N3004" s="16" t="n">
        <x:f>L3004*'月度汇总'!$F$8</x:f>
        <x:v>2.0223</x:v>
      </x:c>
      <x:c r="O3004" s="17" t="n">
        <x:f>G3004*N3004</x:f>
        <x:v>0</x:v>
      </x:c>
      <x:c r="P3004" s="16" t="n">
        <x:f>L3004*'月度汇总'!$F$10</x:f>
        <x:v>6.7410000000000005</x:v>
      </x:c>
      <x:c r="Q3004" s="17" t="n">
        <x:f>J3004*P3004</x:f>
        <x:v>0</x:v>
      </x:c>
      <x:c r="R3004" s="12" t="n">
        <x:v>0</x:v>
      </x:c>
      <x:c r="S3004" s="17" t="n">
        <x:v>0</x:v>
      </x:c>
      <x:c r="T3004" s="19" t="n">
        <x:f>M3004+O3004+Q3004+S3004</x:f>
        <x:v>0</x:v>
      </x:c>
      <x:c r="U3004" s="18" t="str">
        <x:f>TEXT(T3004,"0.00")&amp;"元"</x:f>
        <x:v>0.00元</x:v>
      </x:c>
      <x:c r="V3004" s="12" t="n">
        <x:v>0</x:v>
      </x:c>
      <x:c r="W3004" s="12" t="n">
        <x:f>K3004-V3004</x:f>
        <x:v>0</x:v>
      </x:c>
    </x:row>
    <x:row r="3005" ht="20" customHeight="1">
      <x:c r="A3005" s="13" t="n">
        <x:v>45709.84027777778</x:v>
      </x:c>
      <x:c r="B3005" s="13" t="n">
        <x:v>45709.84722222222</x:v>
      </x:c>
      <x:c r="C3005" s="14" t="n">
        <x:v>45709</x:v>
      </x:c>
      <x:c r="D3005" s="15" t="n">
        <x:v>121</x:v>
      </x:c>
      <x:c r="E3005" s="12" t="n">
        <x:v>0</x:v>
      </x:c>
      <x:c r="F3005" s="12" t="n">
        <x:v>0</x:v>
      </x:c>
      <x:c r="G3005" s="12" t="n">
        <x:v>0</x:v>
      </x:c>
      <x:c r="H3005" s="12" t="n">
        <x:f>F3005+G3005</x:f>
        <x:v>0</x:v>
      </x:c>
      <x:c r="I3005" s="12" t="n">
        <x:f>H3005-E3005</x:f>
        <x:v>0</x:v>
      </x:c>
      <x:c r="J3005" s="12" t="n">
        <x:v>0</x:v>
      </x:c>
      <x:c r="K3005" s="12" t="n">
        <x:f>H3005+J3005</x:f>
        <x:v>0</x:v>
      </x:c>
      <x:c r="L3005" s="16" t="n">
        <x:v>1.3513</x:v>
      </x:c>
      <x:c r="M3005" s="17" t="n">
        <x:f>F3005*L3005</x:f>
        <x:v>0</x:v>
      </x:c>
      <x:c r="N3005" s="16" t="n">
        <x:f>L3005*'月度汇总'!$F$8</x:f>
        <x:v>2.02695</x:v>
      </x:c>
      <x:c r="O3005" s="17" t="n">
        <x:f>G3005*N3005</x:f>
        <x:v>0</x:v>
      </x:c>
      <x:c r="P3005" s="16" t="n">
        <x:f>L3005*'月度汇总'!$F$10</x:f>
        <x:v>6.7565</x:v>
      </x:c>
      <x:c r="Q3005" s="17" t="n">
        <x:f>J3005*P3005</x:f>
        <x:v>0</x:v>
      </x:c>
      <x:c r="R3005" s="12" t="n">
        <x:v>0</x:v>
      </x:c>
      <x:c r="S3005" s="17" t="n">
        <x:v>0</x:v>
      </x:c>
      <x:c r="T3005" s="19" t="n">
        <x:f>M3005+O3005+Q3005+S3005</x:f>
        <x:v>0</x:v>
      </x:c>
      <x:c r="U3005" s="18" t="str">
        <x:f>TEXT(T3005,"0.00")&amp;"元"</x:f>
        <x:v>0.00元</x:v>
      </x:c>
      <x:c r="V3005" s="12" t="n">
        <x:v>0</x:v>
      </x:c>
      <x:c r="W3005" s="12" t="n">
        <x:f>K3005-V3005</x:f>
        <x:v>0</x:v>
      </x:c>
    </x:row>
    <x:row r="3006" ht="20" customHeight="1">
      <x:c r="A3006" s="13" t="n">
        <x:v>45709.84722222222</x:v>
      </x:c>
      <x:c r="B3006" s="13" t="n">
        <x:v>45709.85416666667</x:v>
      </x:c>
      <x:c r="C3006" s="14" t="n">
        <x:v>45709</x:v>
      </x:c>
      <x:c r="D3006" s="15" t="n">
        <x:v>122</x:v>
      </x:c>
      <x:c r="E3006" s="12" t="n">
        <x:v>0</x:v>
      </x:c>
      <x:c r="F3006" s="12" t="n">
        <x:v>0</x:v>
      </x:c>
      <x:c r="G3006" s="12" t="n">
        <x:v>0</x:v>
      </x:c>
      <x:c r="H3006" s="12" t="n">
        <x:f>F3006+G3006</x:f>
        <x:v>0</x:v>
      </x:c>
      <x:c r="I3006" s="12" t="n">
        <x:f>H3006-E3006</x:f>
        <x:v>0</x:v>
      </x:c>
      <x:c r="J3006" s="12" t="n">
        <x:v>0</x:v>
      </x:c>
      <x:c r="K3006" s="12" t="n">
        <x:f>H3006+J3006</x:f>
        <x:v>0</x:v>
      </x:c>
      <x:c r="L3006" s="16" t="n">
        <x:v>1.34</x:v>
      </x:c>
      <x:c r="M3006" s="17" t="n">
        <x:f>F3006*L3006</x:f>
        <x:v>0</x:v>
      </x:c>
      <x:c r="N3006" s="16" t="n">
        <x:f>L3006*'月度汇总'!$F$8</x:f>
        <x:v>2.0100000000000002</x:v>
      </x:c>
      <x:c r="O3006" s="17" t="n">
        <x:f>G3006*N3006</x:f>
        <x:v>0</x:v>
      </x:c>
      <x:c r="P3006" s="16" t="n">
        <x:f>L3006*'月度汇总'!$F$10</x:f>
        <x:v>6.7</x:v>
      </x:c>
      <x:c r="Q3006" s="17" t="n">
        <x:f>J3006*P3006</x:f>
        <x:v>0</x:v>
      </x:c>
      <x:c r="R3006" s="12" t="n">
        <x:v>0</x:v>
      </x:c>
      <x:c r="S3006" s="17" t="n">
        <x:v>0</x:v>
      </x:c>
      <x:c r="T3006" s="19" t="n">
        <x:f>M3006+O3006+Q3006+S3006</x:f>
        <x:v>0</x:v>
      </x:c>
      <x:c r="U3006" s="18" t="str">
        <x:f>TEXT(T3006,"0.00")&amp;"元"</x:f>
        <x:v>0.00元</x:v>
      </x:c>
      <x:c r="V3006" s="12" t="n">
        <x:v>0</x:v>
      </x:c>
      <x:c r="W3006" s="12" t="n">
        <x:f>K3006-V3006</x:f>
        <x:v>0</x:v>
      </x:c>
    </x:row>
    <x:row r="3007" ht="20" customHeight="1">
      <x:c r="A3007" s="13" t="n">
        <x:v>45709.85416666667</x:v>
      </x:c>
      <x:c r="B3007" s="13" t="n">
        <x:v>45709.86111111111</x:v>
      </x:c>
      <x:c r="C3007" s="14" t="n">
        <x:v>45709</x:v>
      </x:c>
      <x:c r="D3007" s="15" t="n">
        <x:v>123</x:v>
      </x:c>
      <x:c r="E3007" s="12" t="n">
        <x:v>0</x:v>
      </x:c>
      <x:c r="F3007" s="12" t="n">
        <x:v>0</x:v>
      </x:c>
      <x:c r="G3007" s="12" t="n">
        <x:v>0</x:v>
      </x:c>
      <x:c r="H3007" s="12" t="n">
        <x:f>F3007+G3007</x:f>
        <x:v>0</x:v>
      </x:c>
      <x:c r="I3007" s="12" t="n">
        <x:f>H3007-E3007</x:f>
        <x:v>0</x:v>
      </x:c>
      <x:c r="J3007" s="12" t="n">
        <x:v>0</x:v>
      </x:c>
      <x:c r="K3007" s="12" t="n">
        <x:f>H3007+J3007</x:f>
        <x:v>0</x:v>
      </x:c>
      <x:c r="L3007" s="16" t="n">
        <x:v>1.3489</x:v>
      </x:c>
      <x:c r="M3007" s="17" t="n">
        <x:f>F3007*L3007</x:f>
        <x:v>0</x:v>
      </x:c>
      <x:c r="N3007" s="16" t="n">
        <x:f>L3007*'月度汇总'!$F$8</x:f>
        <x:v>2.0233499999999998</x:v>
      </x:c>
      <x:c r="O3007" s="17" t="n">
        <x:f>G3007*N3007</x:f>
        <x:v>0</x:v>
      </x:c>
      <x:c r="P3007" s="16" t="n">
        <x:f>L3007*'月度汇总'!$F$10</x:f>
        <x:v>6.7445</x:v>
      </x:c>
      <x:c r="Q3007" s="17" t="n">
        <x:f>J3007*P3007</x:f>
        <x:v>0</x:v>
      </x:c>
      <x:c r="R3007" s="12" t="n">
        <x:v>0</x:v>
      </x:c>
      <x:c r="S3007" s="17" t="n">
        <x:v>0</x:v>
      </x:c>
      <x:c r="T3007" s="19" t="n">
        <x:f>M3007+O3007+Q3007+S3007</x:f>
        <x:v>0</x:v>
      </x:c>
      <x:c r="U3007" s="18" t="str">
        <x:f>TEXT(T3007,"0.00")&amp;"元"</x:f>
        <x:v>0.00元</x:v>
      </x:c>
      <x:c r="V3007" s="12" t="n">
        <x:v>0</x:v>
      </x:c>
      <x:c r="W3007" s="12" t="n">
        <x:f>K3007-V3007</x:f>
        <x:v>0</x:v>
      </x:c>
    </x:row>
    <x:row r="3008" ht="20" customHeight="1">
      <x:c r="A3008" s="13" t="n">
        <x:v>45709.86111111111</x:v>
      </x:c>
      <x:c r="B3008" s="13" t="n">
        <x:v>45709.868055555555</x:v>
      </x:c>
      <x:c r="C3008" s="14" t="n">
        <x:v>45709</x:v>
      </x:c>
      <x:c r="D3008" s="15" t="n">
        <x:v>124</x:v>
      </x:c>
      <x:c r="E3008" s="12" t="n">
        <x:v>0</x:v>
      </x:c>
      <x:c r="F3008" s="12" t="n">
        <x:v>0</x:v>
      </x:c>
      <x:c r="G3008" s="12" t="n">
        <x:v>0</x:v>
      </x:c>
      <x:c r="H3008" s="12" t="n">
        <x:f>F3008+G3008</x:f>
        <x:v>0</x:v>
      </x:c>
      <x:c r="I3008" s="12" t="n">
        <x:f>H3008-E3008</x:f>
        <x:v>0</x:v>
      </x:c>
      <x:c r="J3008" s="12" t="n">
        <x:v>0</x:v>
      </x:c>
      <x:c r="K3008" s="12" t="n">
        <x:f>H3008+J3008</x:f>
        <x:v>0</x:v>
      </x:c>
      <x:c r="L3008" s="16" t="n">
        <x:v>1.3952</x:v>
      </x:c>
      <x:c r="M3008" s="17" t="n">
        <x:f>F3008*L3008</x:f>
        <x:v>0</x:v>
      </x:c>
      <x:c r="N3008" s="16" t="n">
        <x:f>L3008*'月度汇总'!$F$8</x:f>
        <x:v>2.0928</x:v>
      </x:c>
      <x:c r="O3008" s="17" t="n">
        <x:f>G3008*N3008</x:f>
        <x:v>0</x:v>
      </x:c>
      <x:c r="P3008" s="16" t="n">
        <x:f>L3008*'月度汇总'!$F$10</x:f>
        <x:v>6.976</x:v>
      </x:c>
      <x:c r="Q3008" s="17" t="n">
        <x:f>J3008*P3008</x:f>
        <x:v>0</x:v>
      </x:c>
      <x:c r="R3008" s="12" t="n">
        <x:v>0</x:v>
      </x:c>
      <x:c r="S3008" s="17" t="n">
        <x:v>0</x:v>
      </x:c>
      <x:c r="T3008" s="19" t="n">
        <x:f>M3008+O3008+Q3008+S3008</x:f>
        <x:v>0</x:v>
      </x:c>
      <x:c r="U3008" s="18" t="str">
        <x:f>TEXT(T3008,"0.00")&amp;"元"</x:f>
        <x:v>0.00元</x:v>
      </x:c>
      <x:c r="V3008" s="12" t="n">
        <x:v>0</x:v>
      </x:c>
      <x:c r="W3008" s="12" t="n">
        <x:f>K3008-V3008</x:f>
        <x:v>0</x:v>
      </x:c>
    </x:row>
    <x:row r="3009" ht="20" customHeight="1">
      <x:c r="A3009" s="13" t="n">
        <x:v>45709.868055555555</x:v>
      </x:c>
      <x:c r="B3009" s="13" t="n">
        <x:v>45709.875</x:v>
      </x:c>
      <x:c r="C3009" s="14" t="n">
        <x:v>45709</x:v>
      </x:c>
      <x:c r="D3009" s="15" t="n">
        <x:v>125</x:v>
      </x:c>
      <x:c r="E3009" s="12" t="n">
        <x:v>0</x:v>
      </x:c>
      <x:c r="F3009" s="12" t="n">
        <x:v>0</x:v>
      </x:c>
      <x:c r="G3009" s="12" t="n">
        <x:v>224.76450565097122</x:v>
      </x:c>
      <x:c r="H3009" s="12" t="n">
        <x:f>F3009+G3009</x:f>
        <x:v>224.76450565097122</x:v>
      </x:c>
      <x:c r="I3009" s="12" t="n">
        <x:f>H3009-E3009</x:f>
        <x:v>224.76450565097122</x:v>
      </x:c>
      <x:c r="J3009" s="12" t="n">
        <x:v>0</x:v>
      </x:c>
      <x:c r="K3009" s="12" t="n">
        <x:f>H3009+J3009</x:f>
        <x:v>224.76450565097122</x:v>
      </x:c>
      <x:c r="L3009" s="16" t="n">
        <x:v>1.2226</x:v>
      </x:c>
      <x:c r="M3009" s="17" t="n">
        <x:f>F3009*L3009</x:f>
        <x:v>0</x:v>
      </x:c>
      <x:c r="N3009" s="16" t="n">
        <x:f>L3009*'月度汇总'!$F$8</x:f>
        <x:v>1.8338999999999999</x:v>
      </x:c>
      <x:c r="O3009" s="17" t="n">
        <x:f>G3009*N3009</x:f>
        <x:v>412.19562691331606</x:v>
      </x:c>
      <x:c r="P3009" s="16" t="n">
        <x:f>L3009*'月度汇总'!$F$10</x:f>
        <x:v>6.1129999999999995</x:v>
      </x:c>
      <x:c r="Q3009" s="17" t="n">
        <x:f>J3009*P3009</x:f>
        <x:v>0</x:v>
      </x:c>
      <x:c r="R3009" s="12" t="n">
        <x:v>0</x:v>
      </x:c>
      <x:c r="S3009" s="17" t="n">
        <x:v>0</x:v>
      </x:c>
      <x:c r="T3009" s="19" t="n">
        <x:f>M3009+O3009+Q3009+S3009</x:f>
        <x:v>412.19562691331606</x:v>
      </x:c>
      <x:c r="U3009" s="18" t="str">
        <x:f>TEXT(T3009,"0.00")&amp;"元"</x:f>
        <x:v>412.20元</x:v>
      </x:c>
      <x:c r="V3009" s="12" t="n">
        <x:v>0</x:v>
      </x:c>
      <x:c r="W3009" s="12" t="n">
        <x:f>K3009-V3009</x:f>
        <x:v>224.76450565097122</x:v>
      </x:c>
    </x:row>
    <x:row r="3010" ht="20" customHeight="1">
      <x:c r="A3010" s="13" t="n">
        <x:v>45709.875</x:v>
      </x:c>
      <x:c r="B3010" s="13" t="n">
        <x:v>45709.881944444445</x:v>
      </x:c>
      <x:c r="C3010" s="14" t="n">
        <x:v>45709</x:v>
      </x:c>
      <x:c r="D3010" s="15" t="n">
        <x:v>126</x:v>
      </x:c>
      <x:c r="E3010" s="12" t="n">
        <x:v>454.30151946791733</x:v>
      </x:c>
      <x:c r="F3010" s="12" t="n">
        <x:v>454.30151946791733</x:v>
      </x:c>
      <x:c r="G3010" s="12" t="n">
        <x:v>7.674728729039259</x:v>
      </x:c>
      <x:c r="H3010" s="12" t="n">
        <x:f>F3010+G3010</x:f>
        <x:v>461.9762481969566</x:v>
      </x:c>
      <x:c r="I3010" s="12" t="n">
        <x:f>H3010-E3010</x:f>
        <x:v>7.674728729039259</x:v>
      </x:c>
      <x:c r="J3010" s="12" t="n">
        <x:v>0</x:v>
      </x:c>
      <x:c r="K3010" s="12" t="n">
        <x:f>H3010+J3010</x:f>
        <x:v>461.9762481969566</x:v>
      </x:c>
      <x:c r="L3010" s="16" t="n">
        <x:v>0.9332</x:v>
      </x:c>
      <x:c r="M3010" s="17" t="n">
        <x:f>F3010*L3010</x:f>
        <x:v>423.95417796746045</x:v>
      </x:c>
      <x:c r="N3010" s="16" t="n">
        <x:f>L3010*'月度汇总'!$F$8</x:f>
        <x:v>1.3998</x:v>
      </x:c>
      <x:c r="O3010" s="17" t="n">
        <x:f>G3010*N3010</x:f>
        <x:v>10.743085274909154</x:v>
      </x:c>
      <x:c r="P3010" s="16" t="n">
        <x:f>L3010*'月度汇总'!$F$10</x:f>
        <x:v>4.666</x:v>
      </x:c>
      <x:c r="Q3010" s="17" t="n">
        <x:f>J3010*P3010</x:f>
        <x:v>0</x:v>
      </x:c>
      <x:c r="R3010" s="12" t="n">
        <x:v>0</x:v>
      </x:c>
      <x:c r="S3010" s="17" t="n">
        <x:v>0</x:v>
      </x:c>
      <x:c r="T3010" s="19" t="n">
        <x:f>M3010+O3010+Q3010+S3010</x:f>
        <x:v>434.6972632423696</x:v>
      </x:c>
      <x:c r="U3010" s="18" t="str">
        <x:f>TEXT(T3010,"0.00")&amp;"元"</x:f>
        <x:v>434.70元</x:v>
      </x:c>
      <x:c r="V3010" s="12" t="n">
        <x:v>0</x:v>
      </x:c>
      <x:c r="W3010" s="12" t="n">
        <x:f>K3010-V3010</x:f>
        <x:v>461.9762481969566</x:v>
      </x:c>
    </x:row>
    <x:row r="3011" ht="20" customHeight="1">
      <x:c r="A3011" s="13" t="n">
        <x:v>45709.881944444445</x:v>
      </x:c>
      <x:c r="B3011" s="13" t="n">
        <x:v>45709.88888888889</x:v>
      </x:c>
      <x:c r="C3011" s="14" t="n">
        <x:v>45709</x:v>
      </x:c>
      <x:c r="D3011" s="15" t="n">
        <x:v>127</x:v>
      </x:c>
      <x:c r="E3011" s="12" t="n">
        <x:v>457.41888183621035</x:v>
      </x:c>
      <x:c r="F3011" s="12" t="n">
        <x:v>457.41888183621035</x:v>
      </x:c>
      <x:c r="G3011" s="12" t="n">
        <x:v>7.534268034293348</x:v>
      </x:c>
      <x:c r="H3011" s="12" t="n">
        <x:f>F3011+G3011</x:f>
        <x:v>464.9531498705037</x:v>
      </x:c>
      <x:c r="I3011" s="12" t="n">
        <x:f>H3011-E3011</x:f>
        <x:v>7.534268034293348</x:v>
      </x:c>
      <x:c r="J3011" s="12" t="n">
        <x:v>0</x:v>
      </x:c>
      <x:c r="K3011" s="12" t="n">
        <x:f>H3011+J3011</x:f>
        <x:v>464.9531498705037</x:v>
      </x:c>
      <x:c r="L3011" s="16" t="n">
        <x:v>0.9068</x:v>
      </x:c>
      <x:c r="M3011" s="17" t="n">
        <x:f>F3011*L3011</x:f>
        <x:v>414.78744204907554</x:v>
      </x:c>
      <x:c r="N3011" s="16" t="n">
        <x:f>L3011*'月度汇总'!$F$8</x:f>
        <x:v>1.3602</x:v>
      </x:c>
      <x:c r="O3011" s="17" t="n">
        <x:f>G3011*N3011</x:f>
        <x:v>10.248111380245811</x:v>
      </x:c>
      <x:c r="P3011" s="16" t="n">
        <x:f>L3011*'月度汇总'!$F$10</x:f>
        <x:v>4.534000000000001</x:v>
      </x:c>
      <x:c r="Q3011" s="17" t="n">
        <x:f>J3011*P3011</x:f>
        <x:v>0</x:v>
      </x:c>
      <x:c r="R3011" s="12" t="n">
        <x:v>0</x:v>
      </x:c>
      <x:c r="S3011" s="17" t="n">
        <x:v>0</x:v>
      </x:c>
      <x:c r="T3011" s="19" t="n">
        <x:f>M3011+O3011+Q3011+S3011</x:f>
        <x:v>425.03555342932134</x:v>
      </x:c>
      <x:c r="U3011" s="18" t="str">
        <x:f>TEXT(T3011,"0.00")&amp;"元"</x:f>
        <x:v>425.04元</x:v>
      </x:c>
      <x:c r="V3011" s="12" t="n">
        <x:v>0</x:v>
      </x:c>
      <x:c r="W3011" s="12" t="n">
        <x:f>K3011-V3011</x:f>
        <x:v>464.9531498705037</x:v>
      </x:c>
    </x:row>
    <x:row r="3012" ht="20" customHeight="1">
      <x:c r="A3012" s="13" t="n">
        <x:v>45709.88888888889</x:v>
      </x:c>
      <x:c r="B3012" s="13" t="n">
        <x:v>45709.89583333333</x:v>
      </x:c>
      <x:c r="C3012" s="14" t="n">
        <x:v>45709</x:v>
      </x:c>
      <x:c r="D3012" s="15" t="n">
        <x:v>128</x:v>
      </x:c>
      <x:c r="E3012" s="12" t="n">
        <x:v>473.721378546423</x:v>
      </x:c>
      <x:c r="F3012" s="12" t="n">
        <x:v>473.721378546423</x:v>
      </x:c>
      <x:c r="G3012" s="12" t="n">
        <x:v>7.259982312525494</x:v>
      </x:c>
      <x:c r="H3012" s="12" t="n">
        <x:f>F3012+G3012</x:f>
        <x:v>480.9813608589485</x:v>
      </x:c>
      <x:c r="I3012" s="12" t="n">
        <x:f>H3012-E3012</x:f>
        <x:v>7.259982312525494</x:v>
      </x:c>
      <x:c r="J3012" s="12" t="n">
        <x:v>0</x:v>
      </x:c>
      <x:c r="K3012" s="12" t="n">
        <x:f>H3012+J3012</x:f>
        <x:v>480.9813608589485</x:v>
      </x:c>
      <x:c r="L3012" s="16" t="n">
        <x:v>0.9371</x:v>
      </x:c>
      <x:c r="M3012" s="17" t="n">
        <x:f>F3012*L3012</x:f>
        <x:v>443.92430383585304</x:v>
      </x:c>
      <x:c r="N3012" s="16" t="n">
        <x:f>L3012*'月度汇总'!$F$8</x:f>
        <x:v>1.40565</x:v>
      </x:c>
      <x:c r="O3012" s="17" t="n">
        <x:f>G3012*N3012</x:f>
        <x:v>10.204994137601462</x:v>
      </x:c>
      <x:c r="P3012" s="16" t="n">
        <x:f>L3012*'月度汇总'!$F$10</x:f>
        <x:v>4.6855</x:v>
      </x:c>
      <x:c r="Q3012" s="17" t="n">
        <x:f>J3012*P3012</x:f>
        <x:v>0</x:v>
      </x:c>
      <x:c r="R3012" s="12" t="n">
        <x:v>0</x:v>
      </x:c>
      <x:c r="S3012" s="17" t="n">
        <x:v>0</x:v>
      </x:c>
      <x:c r="T3012" s="19" t="n">
        <x:f>M3012+O3012+Q3012+S3012</x:f>
        <x:v>454.1292979734545</x:v>
      </x:c>
      <x:c r="U3012" s="18" t="str">
        <x:f>TEXT(T3012,"0.00")&amp;"元"</x:f>
        <x:v>454.13元</x:v>
      </x:c>
      <x:c r="V3012" s="12" t="n">
        <x:v>0</x:v>
      </x:c>
      <x:c r="W3012" s="12" t="n">
        <x:f>K3012-V3012</x:f>
        <x:v>480.9813608589485</x:v>
      </x:c>
    </x:row>
    <x:row r="3013" ht="20" customHeight="1">
      <x:c r="A3013" s="13" t="n">
        <x:v>45709.89583333333</x:v>
      </x:c>
      <x:c r="B3013" s="13" t="n">
        <x:v>45709.90277777778</x:v>
      </x:c>
      <x:c r="C3013" s="14" t="n">
        <x:v>45709</x:v>
      </x:c>
      <x:c r="D3013" s="15" t="n">
        <x:v>129</x:v>
      </x:c>
      <x:c r="E3013" s="12" t="n">
        <x:v>489.7789515118638</x:v>
      </x:c>
      <x:c r="F3013" s="12" t="n">
        <x:v>489.7789515118638</x:v>
      </x:c>
      <x:c r="G3013" s="12" t="n">
        <x:v>7.061091300947794</x:v>
      </x:c>
      <x:c r="H3013" s="12" t="n">
        <x:f>F3013+G3013</x:f>
        <x:v>496.8400428128116</x:v>
      </x:c>
      <x:c r="I3013" s="12" t="n">
        <x:f>H3013-E3013</x:f>
        <x:v>7.061091300947794</x:v>
      </x:c>
      <x:c r="J3013" s="12" t="n">
        <x:v>0</x:v>
      </x:c>
      <x:c r="K3013" s="12" t="n">
        <x:f>H3013+J3013</x:f>
        <x:v>496.8400428128116</x:v>
      </x:c>
      <x:c r="L3013" s="16" t="n">
        <x:v>0.9371</x:v>
      </x:c>
      <x:c r="M3013" s="17" t="n">
        <x:f>F3013*L3013</x:f>
        <x:v>458.9718554617676</x:v>
      </x:c>
      <x:c r="N3013" s="16" t="n">
        <x:f>L3013*'月度汇总'!$F$8</x:f>
        <x:v>1.40565</x:v>
      </x:c>
      <x:c r="O3013" s="17" t="n">
        <x:f>G3013*N3013</x:f>
        <x:v>9.925422987177267</x:v>
      </x:c>
      <x:c r="P3013" s="16" t="n">
        <x:f>L3013*'月度汇总'!$F$10</x:f>
        <x:v>4.6855</x:v>
      </x:c>
      <x:c r="Q3013" s="17" t="n">
        <x:f>J3013*P3013</x:f>
        <x:v>0</x:v>
      </x:c>
      <x:c r="R3013" s="12" t="n">
        <x:v>0</x:v>
      </x:c>
      <x:c r="S3013" s="17" t="n">
        <x:v>0</x:v>
      </x:c>
      <x:c r="T3013" s="19" t="n">
        <x:f>M3013+O3013+Q3013+S3013</x:f>
        <x:v>468.89727844894486</x:v>
      </x:c>
      <x:c r="U3013" s="18" t="str">
        <x:f>TEXT(T3013,"0.00")&amp;"元"</x:f>
        <x:v>468.90元</x:v>
      </x:c>
      <x:c r="V3013" s="12" t="n">
        <x:v>0</x:v>
      </x:c>
      <x:c r="W3013" s="12" t="n">
        <x:f>K3013-V3013</x:f>
        <x:v>496.8400428128116</x:v>
      </x:c>
    </x:row>
    <x:row r="3014" ht="20" customHeight="1">
      <x:c r="A3014" s="13" t="n">
        <x:v>45709.90277777778</x:v>
      </x:c>
      <x:c r="B3014" s="13" t="n">
        <x:v>45709.90972222222</x:v>
      </x:c>
      <x:c r="C3014" s="14" t="n">
        <x:v>45709</x:v>
      </x:c>
      <x:c r="D3014" s="15" t="n">
        <x:v>130</x:v>
      </x:c>
      <x:c r="E3014" s="12" t="n">
        <x:v>454.74834016080416</x:v>
      </x:c>
      <x:c r="F3014" s="12" t="n">
        <x:v>454.74834016080416</x:v>
      </x:c>
      <x:c r="G3014" s="12" t="n">
        <x:v>38.87330412788634</x:v>
      </x:c>
      <x:c r="H3014" s="12" t="n">
        <x:f>F3014+G3014</x:f>
        <x:v>493.6216442886905</x:v>
      </x:c>
      <x:c r="I3014" s="12" t="n">
        <x:f>H3014-E3014</x:f>
        <x:v>38.87330412788634</x:v>
      </x:c>
      <x:c r="J3014" s="12" t="n">
        <x:v>0</x:v>
      </x:c>
      <x:c r="K3014" s="12" t="n">
        <x:f>H3014+J3014</x:f>
        <x:v>493.6216442886905</x:v>
      </x:c>
      <x:c r="L3014" s="16" t="n">
        <x:v>0.9871</x:v>
      </x:c>
      <x:c r="M3014" s="17" t="n">
        <x:f>F3014*L3014</x:f>
        <x:v>448.8820865727298</x:v>
      </x:c>
      <x:c r="N3014" s="16" t="n">
        <x:f>L3014*'月度汇总'!$F$8</x:f>
        <x:v>1.48065</x:v>
      </x:c>
      <x:c r="O3014" s="17" t="n">
        <x:f>G3014*N3014</x:f>
        <x:v>57.55775775695491</x:v>
      </x:c>
      <x:c r="P3014" s="16" t="n">
        <x:f>L3014*'月度汇总'!$F$10</x:f>
        <x:v>4.9355</x:v>
      </x:c>
      <x:c r="Q3014" s="17" t="n">
        <x:f>J3014*P3014</x:f>
        <x:v>0</x:v>
      </x:c>
      <x:c r="R3014" s="12" t="n">
        <x:v>0</x:v>
      </x:c>
      <x:c r="S3014" s="17" t="n">
        <x:v>0</x:v>
      </x:c>
      <x:c r="T3014" s="19" t="n">
        <x:f>M3014+O3014+Q3014+S3014</x:f>
        <x:v>506.4398443296847</x:v>
      </x:c>
      <x:c r="U3014" s="18" t="str">
        <x:f>TEXT(T3014,"0.00")&amp;"元"</x:f>
        <x:v>506.44元</x:v>
      </x:c>
      <x:c r="V3014" s="12" t="n">
        <x:v>0</x:v>
      </x:c>
      <x:c r="W3014" s="12" t="n">
        <x:f>K3014-V3014</x:f>
        <x:v>493.6216442886905</x:v>
      </x:c>
    </x:row>
    <x:row r="3015" ht="20" customHeight="1">
      <x:c r="A3015" s="13" t="n">
        <x:v>45709.90972222222</x:v>
      </x:c>
      <x:c r="B3015" s="13" t="n">
        <x:v>45709.91666666667</x:v>
      </x:c>
      <x:c r="C3015" s="14" t="n">
        <x:v>45709</x:v>
      </x:c>
      <x:c r="D3015" s="15" t="n">
        <x:v>131</x:v>
      </x:c>
      <x:c r="E3015" s="12" t="n">
        <x:v>447.85304136827494</x:v>
      </x:c>
      <x:c r="F3015" s="12" t="n">
        <x:v>447.85304136827494</x:v>
      </x:c>
      <x:c r="G3015" s="12" t="n">
        <x:v>0</x:v>
      </x:c>
      <x:c r="H3015" s="12" t="n">
        <x:f>F3015+G3015</x:f>
        <x:v>447.85304136827494</x:v>
      </x:c>
      <x:c r="I3015" s="12" t="n">
        <x:f>H3015-E3015</x:f>
        <x:v>0</x:v>
      </x:c>
      <x:c r="J3015" s="12" t="n">
        <x:v>0</x:v>
      </x:c>
      <x:c r="K3015" s="12" t="n">
        <x:f>H3015+J3015</x:f>
        <x:v>447.85304136827494</x:v>
      </x:c>
      <x:c r="L3015" s="16" t="n">
        <x:v>0.7764</x:v>
      </x:c>
      <x:c r="M3015" s="17" t="n">
        <x:f>F3015*L3015</x:f>
        <x:v>347.71310131832865</x:v>
      </x:c>
      <x:c r="N3015" s="16" t="n">
        <x:f>L3015*'月度汇总'!$F$8</x:f>
        <x:v>1.1646</x:v>
      </x:c>
      <x:c r="O3015" s="17" t="n">
        <x:f>G3015*N3015</x:f>
        <x:v>0</x:v>
      </x:c>
      <x:c r="P3015" s="16" t="n">
        <x:f>L3015*'月度汇总'!$F$10</x:f>
        <x:v>3.8819999999999997</x:v>
      </x:c>
      <x:c r="Q3015" s="17" t="n">
        <x:f>J3015*P3015</x:f>
        <x:v>0</x:v>
      </x:c>
      <x:c r="R3015" s="12" t="n">
        <x:v>0</x:v>
      </x:c>
      <x:c r="S3015" s="17" t="n">
        <x:v>0</x:v>
      </x:c>
      <x:c r="T3015" s="19" t="n">
        <x:f>M3015+O3015+Q3015+S3015</x:f>
        <x:v>347.71310131832865</x:v>
      </x:c>
      <x:c r="U3015" s="18" t="str">
        <x:f>TEXT(T3015,"0.00")&amp;"元"</x:f>
        <x:v>347.71元</x:v>
      </x:c>
      <x:c r="V3015" s="12" t="n">
        <x:v>0</x:v>
      </x:c>
      <x:c r="W3015" s="12" t="n">
        <x:f>K3015-V3015</x:f>
        <x:v>447.85304136827494</x:v>
      </x:c>
    </x:row>
    <x:row r="3016" ht="20" customHeight="1">
      <x:c r="A3016" s="13" t="n">
        <x:v>45709.91666666667</x:v>
      </x:c>
      <x:c r="B3016" s="13" t="n">
        <x:v>45709.92361111111</x:v>
      </x:c>
      <x:c r="C3016" s="14" t="n">
        <x:v>45709</x:v>
      </x:c>
      <x:c r="D3016" s="15" t="n">
        <x:v>132</x:v>
      </x:c>
      <x:c r="E3016" s="12" t="n">
        <x:v>1197.17561150464</x:v>
      </x:c>
      <x:c r="F3016" s="12" t="n">
        <x:v>1196.51908223123</x:v>
      </x:c>
      <x:c r="G3016" s="12" t="n">
        <x:v>0</x:v>
      </x:c>
      <x:c r="H3016" s="12" t="n">
        <x:f>F3016+G3016</x:f>
        <x:v>1196.51908223123</x:v>
      </x:c>
      <x:c r="I3016" s="12" t="n">
        <x:f>H3016-E3016</x:f>
        <x:v>-0.6565292734101149</x:v>
      </x:c>
      <x:c r="J3016" s="12" t="n">
        <x:v>0</x:v>
      </x:c>
      <x:c r="K3016" s="12" t="n">
        <x:f>H3016+J3016</x:f>
        <x:v>1196.51908223123</x:v>
      </x:c>
      <x:c r="L3016" s="16" t="n">
        <x:v>0.4209</x:v>
      </x:c>
      <x:c r="M3016" s="17" t="n">
        <x:f>F3016*L3016</x:f>
        <x:v>503.61488171112467</x:v>
      </x:c>
      <x:c r="N3016" s="16" t="n">
        <x:f>L3016*'月度汇总'!$F$8</x:f>
        <x:v>0.63135</x:v>
      </x:c>
      <x:c r="O3016" s="17" t="n">
        <x:f>G3016*N3016</x:f>
        <x:v>0</x:v>
      </x:c>
      <x:c r="P3016" s="16" t="n">
        <x:f>L3016*'月度汇总'!$F$10</x:f>
        <x:v>2.1045</x:v>
      </x:c>
      <x:c r="Q3016" s="17" t="n">
        <x:f>J3016*P3016</x:f>
        <x:v>0</x:v>
      </x:c>
      <x:c r="R3016" s="12" t="n">
        <x:v>0</x:v>
      </x:c>
      <x:c r="S3016" s="17" t="n">
        <x:v>0</x:v>
      </x:c>
      <x:c r="T3016" s="19" t="n">
        <x:f>M3016+O3016+Q3016+S3016</x:f>
        <x:v>503.61488171112467</x:v>
      </x:c>
      <x:c r="U3016" s="18" t="str">
        <x:f>TEXT(T3016,"0.00")&amp;"元"</x:f>
        <x:v>503.61元</x:v>
      </x:c>
      <x:c r="V3016" s="12" t="n">
        <x:v>0</x:v>
      </x:c>
      <x:c r="W3016" s="12" t="n">
        <x:f>K3016-V3016</x:f>
        <x:v>1196.51908223123</x:v>
      </x:c>
    </x:row>
    <x:row r="3017" ht="20" customHeight="1">
      <x:c r="A3017" s="13" t="n">
        <x:v>45709.92361111111</x:v>
      </x:c>
      <x:c r="B3017" s="13" t="n">
        <x:v>45709.930555555555</x:v>
      </x:c>
      <x:c r="C3017" s="14" t="n">
        <x:v>45709</x:v>
      </x:c>
      <x:c r="D3017" s="15" t="n">
        <x:v>133</x:v>
      </x:c>
      <x:c r="E3017" s="12" t="n">
        <x:v>1202.2140078422283</x:v>
      </x:c>
      <x:c r="F3017" s="12" t="n">
        <x:v>1201.5754645315517</x:v>
      </x:c>
      <x:c r="G3017" s="12" t="n">
        <x:v>0</x:v>
      </x:c>
      <x:c r="H3017" s="12" t="n">
        <x:f>F3017+G3017</x:f>
        <x:v>1201.5754645315517</x:v>
      </x:c>
      <x:c r="I3017" s="12" t="n">
        <x:f>H3017-E3017</x:f>
        <x:v>-0.6385433106765959</x:v>
      </x:c>
      <x:c r="J3017" s="12" t="n">
        <x:v>0</x:v>
      </x:c>
      <x:c r="K3017" s="12" t="n">
        <x:f>H3017+J3017</x:f>
        <x:v>1201.5754645315517</x:v>
      </x:c>
      <x:c r="L3017" s="16" t="n">
        <x:v>0.3859</x:v>
      </x:c>
      <x:c r="M3017" s="17" t="n">
        <x:f>F3017*L3017</x:f>
        <x:v>463.6879717627258</x:v>
      </x:c>
      <x:c r="N3017" s="16" t="n">
        <x:f>L3017*'月度汇总'!$F$8</x:f>
        <x:v>0.5788500000000001</x:v>
      </x:c>
      <x:c r="O3017" s="17" t="n">
        <x:f>G3017*N3017</x:f>
        <x:v>0</x:v>
      </x:c>
      <x:c r="P3017" s="16" t="n">
        <x:f>L3017*'月度汇总'!$F$10</x:f>
        <x:v>1.9295</x:v>
      </x:c>
      <x:c r="Q3017" s="17" t="n">
        <x:f>J3017*P3017</x:f>
        <x:v>0</x:v>
      </x:c>
      <x:c r="R3017" s="12" t="n">
        <x:v>0</x:v>
      </x:c>
      <x:c r="S3017" s="17" t="n">
        <x:v>0</x:v>
      </x:c>
      <x:c r="T3017" s="19" t="n">
        <x:f>M3017+O3017+Q3017+S3017</x:f>
        <x:v>463.6879717627258</x:v>
      </x:c>
      <x:c r="U3017" s="18" t="str">
        <x:f>TEXT(T3017,"0.00")&amp;"元"</x:f>
        <x:v>463.69元</x:v>
      </x:c>
      <x:c r="V3017" s="12" t="n">
        <x:v>0</x:v>
      </x:c>
      <x:c r="W3017" s="12" t="n">
        <x:f>K3017-V3017</x:f>
        <x:v>1201.5754645315517</x:v>
      </x:c>
    </x:row>
    <x:row r="3018" ht="20" customHeight="1">
      <x:c r="A3018" s="13" t="n">
        <x:v>45709.930555555555</x:v>
      </x:c>
      <x:c r="B3018" s="13" t="n">
        <x:v>45709.9375</x:v>
      </x:c>
      <x:c r="C3018" s="14" t="n">
        <x:v>45709</x:v>
      </x:c>
      <x:c r="D3018" s="15" t="n">
        <x:v>134</x:v>
      </x:c>
      <x:c r="E3018" s="12" t="n">
        <x:v>382.2535502183304</x:v>
      </x:c>
      <x:c r="F3018" s="12" t="n">
        <x:v>382.2535502183304</x:v>
      </x:c>
      <x:c r="G3018" s="12" t="n">
        <x:v>0</x:v>
      </x:c>
      <x:c r="H3018" s="12" t="n">
        <x:f>F3018+G3018</x:f>
        <x:v>382.2535502183304</x:v>
      </x:c>
      <x:c r="I3018" s="12" t="n">
        <x:f>H3018-E3018</x:f>
        <x:v>0</x:v>
      </x:c>
      <x:c r="J3018" s="12" t="n">
        <x:v>0</x:v>
      </x:c>
      <x:c r="K3018" s="12" t="n">
        <x:f>H3018+J3018</x:f>
        <x:v>382.2535502183304</x:v>
      </x:c>
      <x:c r="L3018" s="16" t="n">
        <x:v>0.4368</x:v>
      </x:c>
      <x:c r="M3018" s="17" t="n">
        <x:f>F3018*L3018</x:f>
        <x:v>166.96835073536673</x:v>
      </x:c>
      <x:c r="N3018" s="16" t="n">
        <x:f>L3018*'月度汇总'!$F$8</x:f>
        <x:v>0.6552</x:v>
      </x:c>
      <x:c r="O3018" s="17" t="n">
        <x:f>G3018*N3018</x:f>
        <x:v>0</x:v>
      </x:c>
      <x:c r="P3018" s="16" t="n">
        <x:f>L3018*'月度汇总'!$F$10</x:f>
        <x:v>2.184</x:v>
      </x:c>
      <x:c r="Q3018" s="17" t="n">
        <x:f>J3018*P3018</x:f>
        <x:v>0</x:v>
      </x:c>
      <x:c r="R3018" s="12" t="n">
        <x:v>0</x:v>
      </x:c>
      <x:c r="S3018" s="17" t="n">
        <x:v>0</x:v>
      </x:c>
      <x:c r="T3018" s="19" t="n">
        <x:f>M3018+O3018+Q3018+S3018</x:f>
        <x:v>166.96835073536673</x:v>
      </x:c>
      <x:c r="U3018" s="18" t="str">
        <x:f>TEXT(T3018,"0.00")&amp;"元"</x:f>
        <x:v>166.97元</x:v>
      </x:c>
      <x:c r="V3018" s="12" t="n">
        <x:v>0</x:v>
      </x:c>
      <x:c r="W3018" s="12" t="n">
        <x:f>K3018-V3018</x:f>
        <x:v>382.2535502183304</x:v>
      </x:c>
    </x:row>
    <x:row r="3019" ht="20" customHeight="1">
      <x:c r="A3019" s="13" t="n">
        <x:v>45709.9375</x:v>
      </x:c>
      <x:c r="B3019" s="13" t="n">
        <x:v>45709.944444444445</x:v>
      </x:c>
      <x:c r="C3019" s="14" t="n">
        <x:v>45709</x:v>
      </x:c>
      <x:c r="D3019" s="15" t="n">
        <x:v>135</x:v>
      </x:c>
      <x:c r="E3019" s="12" t="n">
        <x:v>1212.5262979426493</x:v>
      </x:c>
      <x:c r="F3019" s="12" t="n">
        <x:v>1211.9222618516076</x:v>
      </x:c>
      <x:c r="G3019" s="12" t="n">
        <x:v>0</x:v>
      </x:c>
      <x:c r="H3019" s="12" t="n">
        <x:f>F3019+G3019</x:f>
        <x:v>1211.9222618516076</x:v>
      </x:c>
      <x:c r="I3019" s="12" t="n">
        <x:f>H3019-E3019</x:f>
        <x:v>-0.6040360910417348</x:v>
      </x:c>
      <x:c r="J3019" s="12" t="n">
        <x:v>0</x:v>
      </x:c>
      <x:c r="K3019" s="12" t="n">
        <x:f>H3019+J3019</x:f>
        <x:v>1211.9222618516076</x:v>
      </x:c>
      <x:c r="L3019" s="16" t="n">
        <x:v>0.4198</x:v>
      </x:c>
      <x:c r="M3019" s="17" t="n">
        <x:f>F3019*L3019</x:f>
        <x:v>508.7649655253049</x:v>
      </x:c>
      <x:c r="N3019" s="16" t="n">
        <x:f>L3019*'月度汇总'!$F$8</x:f>
        <x:v>0.6297</x:v>
      </x:c>
      <x:c r="O3019" s="17" t="n">
        <x:f>G3019*N3019</x:f>
        <x:v>0</x:v>
      </x:c>
      <x:c r="P3019" s="16" t="n">
        <x:f>L3019*'月度汇总'!$F$10</x:f>
        <x:v>2.099</x:v>
      </x:c>
      <x:c r="Q3019" s="17" t="n">
        <x:f>J3019*P3019</x:f>
        <x:v>0</x:v>
      </x:c>
      <x:c r="R3019" s="12" t="n">
        <x:v>0</x:v>
      </x:c>
      <x:c r="S3019" s="17" t="n">
        <x:v>0</x:v>
      </x:c>
      <x:c r="T3019" s="19" t="n">
        <x:f>M3019+O3019+Q3019+S3019</x:f>
        <x:v>508.7649655253049</x:v>
      </x:c>
      <x:c r="U3019" s="18" t="str">
        <x:f>TEXT(T3019,"0.00")&amp;"元"</x:f>
        <x:v>508.76元</x:v>
      </x:c>
      <x:c r="V3019" s="12" t="n">
        <x:v>0</x:v>
      </x:c>
      <x:c r="W3019" s="12" t="n">
        <x:f>K3019-V3019</x:f>
        <x:v>1211.9222618516076</x:v>
      </x:c>
    </x:row>
    <x:row r="3020" ht="20" customHeight="1">
      <x:c r="A3020" s="13" t="n">
        <x:v>45709.944444444445</x:v>
      </x:c>
      <x:c r="B3020" s="13" t="n">
        <x:v>45709.95138888889</x:v>
      </x:c>
      <x:c r="C3020" s="14" t="n">
        <x:v>45709</x:v>
      </x:c>
      <x:c r="D3020" s="15" t="n">
        <x:v>136</x:v>
      </x:c>
      <x:c r="E3020" s="12" t="n">
        <x:v>1228.0942937684497</x:v>
      </x:c>
      <x:c r="F3020" s="12" t="n">
        <x:v>1227.5068055619627</x:v>
      </x:c>
      <x:c r="G3020" s="12" t="n">
        <x:v>0</x:v>
      </x:c>
      <x:c r="H3020" s="12" t="n">
        <x:f>F3020+G3020</x:f>
        <x:v>1227.5068055619627</x:v>
      </x:c>
      <x:c r="I3020" s="12" t="n">
        <x:f>H3020-E3020</x:f>
        <x:v>-0.5874882064870235</x:v>
      </x:c>
      <x:c r="J3020" s="12" t="n">
        <x:v>0</x:v>
      </x:c>
      <x:c r="K3020" s="12" t="n">
        <x:f>H3020+J3020</x:f>
        <x:v>1227.5068055619627</x:v>
      </x:c>
      <x:c r="L3020" s="16" t="n">
        <x:v>0.4186</x:v>
      </x:c>
      <x:c r="M3020" s="17" t="n">
        <x:f>F3020*L3020</x:f>
        <x:v>513.8343488082376</x:v>
      </x:c>
      <x:c r="N3020" s="16" t="n">
        <x:f>L3020*'月度汇总'!$F$8</x:f>
        <x:v>0.6279</x:v>
      </x:c>
      <x:c r="O3020" s="17" t="n">
        <x:f>G3020*N3020</x:f>
        <x:v>0</x:v>
      </x:c>
      <x:c r="P3020" s="16" t="n">
        <x:f>L3020*'月度汇总'!$F$10</x:f>
        <x:v>2.093</x:v>
      </x:c>
      <x:c r="Q3020" s="17" t="n">
        <x:f>J3020*P3020</x:f>
        <x:v>0</x:v>
      </x:c>
      <x:c r="R3020" s="12" t="n">
        <x:v>0</x:v>
      </x:c>
      <x:c r="S3020" s="17" t="n">
        <x:v>0</x:v>
      </x:c>
      <x:c r="T3020" s="19" t="n">
        <x:f>M3020+O3020+Q3020+S3020</x:f>
        <x:v>513.8343488082376</x:v>
      </x:c>
      <x:c r="U3020" s="18" t="str">
        <x:f>TEXT(T3020,"0.00")&amp;"元"</x:f>
        <x:v>513.83元</x:v>
      </x:c>
      <x:c r="V3020" s="12" t="n">
        <x:v>0</x:v>
      </x:c>
      <x:c r="W3020" s="12" t="n">
        <x:f>K3020-V3020</x:f>
        <x:v>1227.5068055619627</x:v>
      </x:c>
    </x:row>
    <x:row r="3021" ht="20" customHeight="1">
      <x:c r="A3021" s="13" t="n">
        <x:v>45709.95138888889</x:v>
      </x:c>
      <x:c r="B3021" s="13" t="n">
        <x:v>45709.95833333333</x:v>
      </x:c>
      <x:c r="C3021" s="14" t="n">
        <x:v>45709</x:v>
      </x:c>
      <x:c r="D3021" s="15" t="n">
        <x:v>137</x:v>
      </x:c>
      <x:c r="E3021" s="12" t="n">
        <x:v>638.2737826946355</x:v>
      </x:c>
      <x:c r="F3021" s="12" t="n">
        <x:v>638.2737826946355</x:v>
      </x:c>
      <x:c r="G3021" s="12" t="n">
        <x:v>0</x:v>
      </x:c>
      <x:c r="H3021" s="12" t="n">
        <x:f>F3021+G3021</x:f>
        <x:v>638.2737826946355</x:v>
      </x:c>
      <x:c r="I3021" s="12" t="n">
        <x:f>H3021-E3021</x:f>
        <x:v>0</x:v>
      </x:c>
      <x:c r="J3021" s="12" t="n">
        <x:v>0</x:v>
      </x:c>
      <x:c r="K3021" s="12" t="n">
        <x:f>H3021+J3021</x:f>
        <x:v>638.2737826946355</x:v>
      </x:c>
      <x:c r="L3021" s="16" t="n">
        <x:v>0.4241</x:v>
      </x:c>
      <x:c r="M3021" s="17" t="n">
        <x:f>F3021*L3021</x:f>
        <x:v>270.6919112407949</x:v>
      </x:c>
      <x:c r="N3021" s="16" t="n">
        <x:f>L3021*'月度汇总'!$F$8</x:f>
        <x:v>0.63615</x:v>
      </x:c>
      <x:c r="O3021" s="17" t="n">
        <x:f>G3021*N3021</x:f>
        <x:v>0</x:v>
      </x:c>
      <x:c r="P3021" s="16" t="n">
        <x:f>L3021*'月度汇总'!$F$10</x:f>
        <x:v>2.1205</x:v>
      </x:c>
      <x:c r="Q3021" s="17" t="n">
        <x:f>J3021*P3021</x:f>
        <x:v>0</x:v>
      </x:c>
      <x:c r="R3021" s="12" t="n">
        <x:v>0</x:v>
      </x:c>
      <x:c r="S3021" s="17" t="n">
        <x:v>0</x:v>
      </x:c>
      <x:c r="T3021" s="19" t="n">
        <x:f>M3021+O3021+Q3021+S3021</x:f>
        <x:v>270.6919112407949</x:v>
      </x:c>
      <x:c r="U3021" s="18" t="str">
        <x:f>TEXT(T3021,"0.00")&amp;"元"</x:f>
        <x:v>270.69元</x:v>
      </x:c>
      <x:c r="V3021" s="12" t="n">
        <x:v>0</x:v>
      </x:c>
      <x:c r="W3021" s="12" t="n">
        <x:f>K3021-V3021</x:f>
        <x:v>638.2737826946355</x:v>
      </x:c>
    </x:row>
    <x:row r="3022" ht="20" customHeight="1">
      <x:c r="A3022" s="13" t="n">
        <x:v>45709.95833333333</x:v>
      </x:c>
      <x:c r="B3022" s="13" t="n">
        <x:v>45709.96527777778</x:v>
      </x:c>
      <x:c r="C3022" s="14" t="n">
        <x:v>45709</x:v>
      </x:c>
      <x:c r="D3022" s="15" t="n">
        <x:v>138</x:v>
      </x:c>
      <x:c r="E3022" s="12" t="n">
        <x:v>1223.492902104</x:v>
      </x:c>
      <x:c r="F3022" s="12" t="n">
        <x:v>1222.9371620722027</x:v>
      </x:c>
      <x:c r="G3022" s="12" t="n">
        <x:v>0</x:v>
      </x:c>
      <x:c r="H3022" s="12" t="n">
        <x:f>F3022+G3022</x:f>
        <x:v>1222.9371620722027</x:v>
      </x:c>
      <x:c r="I3022" s="12" t="n">
        <x:f>H3022-E3022</x:f>
        <x:v>-0.5557400317973133</x:v>
      </x:c>
      <x:c r="J3022" s="12" t="n">
        <x:v>0</x:v>
      </x:c>
      <x:c r="K3022" s="12" t="n">
        <x:f>H3022+J3022</x:f>
        <x:v>1222.9371620722027</x:v>
      </x:c>
      <x:c r="L3022" s="16" t="n">
        <x:v>0.4237</x:v>
      </x:c>
      <x:c r="M3022" s="17" t="n">
        <x:f>F3022*L3022</x:f>
        <x:v>518.1584755699923</x:v>
      </x:c>
      <x:c r="N3022" s="16" t="n">
        <x:f>L3022*'月度汇总'!$F$8</x:f>
        <x:v>0.6355500000000001</x:v>
      </x:c>
      <x:c r="O3022" s="17" t="n">
        <x:f>G3022*N3022</x:f>
        <x:v>0</x:v>
      </x:c>
      <x:c r="P3022" s="16" t="n">
        <x:f>L3022*'月度汇总'!$F$10</x:f>
        <x:v>2.1185</x:v>
      </x:c>
      <x:c r="Q3022" s="17" t="n">
        <x:f>J3022*P3022</x:f>
        <x:v>0</x:v>
      </x:c>
      <x:c r="R3022" s="12" t="n">
        <x:v>0</x:v>
      </x:c>
      <x:c r="S3022" s="17" t="n">
        <x:v>0</x:v>
      </x:c>
      <x:c r="T3022" s="19" t="n">
        <x:f>M3022+O3022+Q3022+S3022</x:f>
        <x:v>518.1584755699923</x:v>
      </x:c>
      <x:c r="U3022" s="18" t="str">
        <x:f>TEXT(T3022,"0.00")&amp;"元"</x:f>
        <x:v>518.16元</x:v>
      </x:c>
      <x:c r="V3022" s="12" t="n">
        <x:v>0</x:v>
      </x:c>
      <x:c r="W3022" s="12" t="n">
        <x:f>K3022-V3022</x:f>
        <x:v>1222.9371620722027</x:v>
      </x:c>
    </x:row>
    <x:row r="3023" ht="20" customHeight="1">
      <x:c r="A3023" s="13" t="n">
        <x:v>45709.96527777778</x:v>
      </x:c>
      <x:c r="B3023" s="13" t="n">
        <x:v>45709.97222222222</x:v>
      </x:c>
      <x:c r="C3023" s="14" t="n">
        <x:v>45709</x:v>
      </x:c>
      <x:c r="D3023" s="15" t="n">
        <x:v>139</x:v>
      </x:c>
      <x:c r="E3023" s="12" t="n">
        <x:v>399.4808789779941</x:v>
      </x:c>
      <x:c r="F3023" s="12" t="n">
        <x:v>399.4808789779941</x:v>
      </x:c>
      <x:c r="G3023" s="12" t="n">
        <x:v>0</x:v>
      </x:c>
      <x:c r="H3023" s="12" t="n">
        <x:f>F3023+G3023</x:f>
        <x:v>399.4808789779941</x:v>
      </x:c>
      <x:c r="I3023" s="12" t="n">
        <x:f>H3023-E3023</x:f>
        <x:v>0</x:v>
      </x:c>
      <x:c r="J3023" s="12" t="n">
        <x:v>0</x:v>
      </x:c>
      <x:c r="K3023" s="12" t="n">
        <x:f>H3023+J3023</x:f>
        <x:v>399.4808789779941</x:v>
      </x:c>
      <x:c r="L3023" s="16" t="n">
        <x:v>0.4248</x:v>
      </x:c>
      <x:c r="M3023" s="17" t="n">
        <x:f>F3023*L3023</x:f>
        <x:v>169.6994773898519</x:v>
      </x:c>
      <x:c r="N3023" s="16" t="n">
        <x:f>L3023*'月度汇总'!$F$8</x:f>
        <x:v>0.6372</x:v>
      </x:c>
      <x:c r="O3023" s="17" t="n">
        <x:f>G3023*N3023</x:f>
        <x:v>0</x:v>
      </x:c>
      <x:c r="P3023" s="16" t="n">
        <x:f>L3023*'月度汇总'!$F$10</x:f>
        <x:v>2.124</x:v>
      </x:c>
      <x:c r="Q3023" s="17" t="n">
        <x:f>J3023*P3023</x:f>
        <x:v>0</x:v>
      </x:c>
      <x:c r="R3023" s="12" t="n">
        <x:v>0</x:v>
      </x:c>
      <x:c r="S3023" s="17" t="n">
        <x:v>0</x:v>
      </x:c>
      <x:c r="T3023" s="19" t="n">
        <x:f>M3023+O3023+Q3023+S3023</x:f>
        <x:v>169.6994773898519</x:v>
      </x:c>
      <x:c r="U3023" s="18" t="str">
        <x:f>TEXT(T3023,"0.00")&amp;"元"</x:f>
        <x:v>169.70元</x:v>
      </x:c>
      <x:c r="V3023" s="12" t="n">
        <x:v>0</x:v>
      </x:c>
      <x:c r="W3023" s="12" t="n">
        <x:f>K3023-V3023</x:f>
        <x:v>399.4808789779941</x:v>
      </x:c>
    </x:row>
    <x:row r="3024" ht="20" customHeight="1">
      <x:c r="A3024" s="13" t="n">
        <x:v>45709.97222222222</x:v>
      </x:c>
      <x:c r="B3024" s="13" t="n">
        <x:v>45709.97916666667</x:v>
      </x:c>
      <x:c r="C3024" s="14" t="n">
        <x:v>45709</x:v>
      </x:c>
      <x:c r="D3024" s="15" t="n">
        <x:v>140</x:v>
      </x:c>
      <x:c r="E3024" s="12" t="n">
        <x:v>1241.5126743429898</x:v>
      </x:c>
      <x:c r="F3024" s="12" t="n">
        <x:v>1240.9869667976604</x:v>
      </x:c>
      <x:c r="G3024" s="12" t="n">
        <x:v>0</x:v>
      </x:c>
      <x:c r="H3024" s="12" t="n">
        <x:f>F3024+G3024</x:f>
        <x:v>1240.9869667976604</x:v>
      </x:c>
      <x:c r="I3024" s="12" t="n">
        <x:f>H3024-E3024</x:f>
        <x:v>-0.5257075453293965</x:v>
      </x:c>
      <x:c r="J3024" s="12" t="n">
        <x:v>0</x:v>
      </x:c>
      <x:c r="K3024" s="12" t="n">
        <x:f>H3024+J3024</x:f>
        <x:v>1240.9869667976604</x:v>
      </x:c>
      <x:c r="L3024" s="16" t="n">
        <x:v>0.424</x:v>
      </x:c>
      <x:c r="M3024" s="17" t="n">
        <x:f>F3024*L3024</x:f>
        <x:v>526.178473922208</x:v>
      </x:c>
      <x:c r="N3024" s="16" t="n">
        <x:f>L3024*'月度汇总'!$F$8</x:f>
        <x:v>0.636</x:v>
      </x:c>
      <x:c r="O3024" s="17" t="n">
        <x:f>G3024*N3024</x:f>
        <x:v>0</x:v>
      </x:c>
      <x:c r="P3024" s="16" t="n">
        <x:f>L3024*'月度汇总'!$F$10</x:f>
        <x:v>2.12</x:v>
      </x:c>
      <x:c r="Q3024" s="17" t="n">
        <x:f>J3024*P3024</x:f>
        <x:v>0</x:v>
      </x:c>
      <x:c r="R3024" s="12" t="n">
        <x:v>0</x:v>
      </x:c>
      <x:c r="S3024" s="17" t="n">
        <x:v>0</x:v>
      </x:c>
      <x:c r="T3024" s="19" t="n">
        <x:f>M3024+O3024+Q3024+S3024</x:f>
        <x:v>526.178473922208</x:v>
      </x:c>
      <x:c r="U3024" s="18" t="str">
        <x:f>TEXT(T3024,"0.00")&amp;"元"</x:f>
        <x:v>526.18元</x:v>
      </x:c>
      <x:c r="V3024" s="12" t="n">
        <x:v>1.8994168076604785</x:v>
      </x:c>
      <x:c r="W3024" s="12" t="n">
        <x:f>K3024-V3024</x:f>
        <x:v>1239.08754999</x:v>
      </x:c>
    </x:row>
    <x:row r="3025" ht="20" customHeight="1">
      <x:c r="A3025" s="13" t="n">
        <x:v>45709.97916666667</x:v>
      </x:c>
      <x:c r="B3025" s="13" t="n">
        <x:v>45709.98611111111</x:v>
      </x:c>
      <x:c r="C3025" s="14" t="n">
        <x:v>45709</x:v>
      </x:c>
      <x:c r="D3025" s="15" t="n">
        <x:v>141</x:v>
      </x:c>
      <x:c r="E3025" s="12" t="n">
        <x:v>1242.326407293057</x:v>
      </x:c>
      <x:c r="F3025" s="12" t="n">
        <x:v>1241.8151017808157</x:v>
      </x:c>
      <x:c r="G3025" s="12" t="n">
        <x:v>0</x:v>
      </x:c>
      <x:c r="H3025" s="12" t="n">
        <x:f>F3025+G3025</x:f>
        <x:v>1241.8151017808157</x:v>
      </x:c>
      <x:c r="I3025" s="12" t="n">
        <x:f>H3025-E3025</x:f>
        <x:v>-0.5113055122412788</x:v>
      </x:c>
      <x:c r="J3025" s="12" t="n">
        <x:v>0</x:v>
      </x:c>
      <x:c r="K3025" s="12" t="n">
        <x:f>H3025+J3025</x:f>
        <x:v>1241.8151017808157</x:v>
      </x:c>
      <x:c r="L3025" s="16" t="n">
        <x:v>0.422</x:v>
      </x:c>
      <x:c r="M3025" s="17" t="n">
        <x:f>F3025*L3025</x:f>
        <x:v>524.0459729515042</x:v>
      </x:c>
      <x:c r="N3025" s="16" t="n">
        <x:f>L3025*'月度汇总'!$F$8</x:f>
        <x:v>0.633</x:v>
      </x:c>
      <x:c r="O3025" s="17" t="n">
        <x:f>G3025*N3025</x:f>
        <x:v>0</x:v>
      </x:c>
      <x:c r="P3025" s="16" t="n">
        <x:f>L3025*'月度汇总'!$F$10</x:f>
        <x:v>2.11</x:v>
      </x:c>
      <x:c r="Q3025" s="17" t="n">
        <x:f>J3025*P3025</x:f>
        <x:v>0</x:v>
      </x:c>
      <x:c r="R3025" s="12" t="n">
        <x:v>0</x:v>
      </x:c>
      <x:c r="S3025" s="17" t="n">
        <x:v>0</x:v>
      </x:c>
      <x:c r="T3025" s="19" t="n">
        <x:f>M3025+O3025+Q3025+S3025</x:f>
        <x:v>524.0459729515042</x:v>
      </x:c>
      <x:c r="U3025" s="18" t="str">
        <x:f>TEXT(T3025,"0.00")&amp;"元"</x:f>
        <x:v>524.05元</x:v>
      </x:c>
      <x:c r="V3025" s="12" t="n">
        <x:v>28.60510179081563</x:v>
      </x:c>
      <x:c r="W3025" s="12" t="n">
        <x:f>K3025-V3025</x:f>
        <x:v>1213.2099999900001</x:v>
      </x:c>
    </x:row>
    <x:row r="3026" ht="20" customHeight="1">
      <x:c r="A3026" s="13" t="n">
        <x:v>45709.98611111111</x:v>
      </x:c>
      <x:c r="B3026" s="13" t="n">
        <x:v>45709.993055555555</x:v>
      </x:c>
      <x:c r="C3026" s="14" t="n">
        <x:v>45709</x:v>
      </x:c>
      <x:c r="D3026" s="15" t="n">
        <x:v>142</x:v>
      </x:c>
      <x:c r="E3026" s="12" t="n">
        <x:v>1247.8047628489057</x:v>
      </x:c>
      <x:c r="F3026" s="12" t="n">
        <x:v>1247.3074648185257</x:v>
      </x:c>
      <x:c r="G3026" s="12" t="n">
        <x:v>0</x:v>
      </x:c>
      <x:c r="H3026" s="12" t="n">
        <x:f>F3026+G3026</x:f>
        <x:v>1247.3074648185257</x:v>
      </x:c>
      <x:c r="I3026" s="12" t="n">
        <x:f>H3026-E3026</x:f>
        <x:v>-0.4972980303800796</x:v>
      </x:c>
      <x:c r="J3026" s="12" t="n">
        <x:v>0</x:v>
      </x:c>
      <x:c r="K3026" s="12" t="n">
        <x:f>H3026+J3026</x:f>
        <x:v>1247.3074648185257</x:v>
      </x:c>
      <x:c r="L3026" s="16" t="n">
        <x:v>0.424</x:v>
      </x:c>
      <x:c r="M3026" s="17" t="n">
        <x:f>F3026*L3026</x:f>
        <x:v>528.8583650830549</x:v>
      </x:c>
      <x:c r="N3026" s="16" t="n">
        <x:f>L3026*'月度汇总'!$F$8</x:f>
        <x:v>0.636</x:v>
      </x:c>
      <x:c r="O3026" s="17" t="n">
        <x:f>G3026*N3026</x:f>
        <x:v>0</x:v>
      </x:c>
      <x:c r="P3026" s="16" t="n">
        <x:f>L3026*'月度汇总'!$F$10</x:f>
        <x:v>2.12</x:v>
      </x:c>
      <x:c r="Q3026" s="17" t="n">
        <x:f>J3026*P3026</x:f>
        <x:v>0</x:v>
      </x:c>
      <x:c r="R3026" s="12" t="n">
        <x:v>0</x:v>
      </x:c>
      <x:c r="S3026" s="17" t="n">
        <x:v>0</x:v>
      </x:c>
      <x:c r="T3026" s="19" t="n">
        <x:f>M3026+O3026+Q3026+S3026</x:f>
        <x:v>528.8583650830549</x:v>
      </x:c>
      <x:c r="U3026" s="18" t="str">
        <x:f>TEXT(T3026,"0.00")&amp;"元"</x:f>
        <x:v>528.86元</x:v>
      </x:c>
      <x:c r="V3026" s="12" t="n">
        <x:v>6.57636482852569</x:v>
      </x:c>
      <x:c r="W3026" s="12" t="n">
        <x:f>K3026-V3026</x:f>
        <x:v>1240.73109999</x:v>
      </x:c>
    </x:row>
    <x:row r="3027" ht="20" customHeight="1">
      <x:c r="A3027" s="13" t="n">
        <x:v>45709.993055555555</x:v>
      </x:c>
      <x:c r="B3027" s="13" t="n">
        <x:v>45710</x:v>
      </x:c>
      <x:c r="C3027" s="14" t="n">
        <x:v>45709</x:v>
      </x:c>
      <x:c r="D3027" s="15" t="n">
        <x:v>143</x:v>
      </x:c>
      <x:c r="E3027" s="12" t="n">
        <x:v>418.88270612199744</x:v>
      </x:c>
      <x:c r="F3027" s="12" t="n">
        <x:v>418.88270612199744</x:v>
      </x:c>
      <x:c r="G3027" s="12" t="n">
        <x:v>0</x:v>
      </x:c>
      <x:c r="H3027" s="12" t="n">
        <x:f>F3027+G3027</x:f>
        <x:v>418.88270612199744</x:v>
      </x:c>
      <x:c r="I3027" s="12" t="n">
        <x:f>H3027-E3027</x:f>
        <x:v>0</x:v>
      </x:c>
      <x:c r="J3027" s="12" t="n">
        <x:v>0</x:v>
      </x:c>
      <x:c r="K3027" s="12" t="n">
        <x:f>H3027+J3027</x:f>
        <x:v>418.88270612199744</x:v>
      </x:c>
      <x:c r="L3027" s="16" t="n">
        <x:v>0.4271</x:v>
      </x:c>
      <x:c r="M3027" s="17" t="n">
        <x:f>F3027*L3027</x:f>
        <x:v>178.9048037847051</x:v>
      </x:c>
      <x:c r="N3027" s="16" t="n">
        <x:f>L3027*'月度汇总'!$F$8</x:f>
        <x:v>0.6406499999999999</x:v>
      </x:c>
      <x:c r="O3027" s="17" t="n">
        <x:f>G3027*N3027</x:f>
        <x:v>0</x:v>
      </x:c>
      <x:c r="P3027" s="16" t="n">
        <x:f>L3027*'月度汇总'!$F$10</x:f>
        <x:v>2.1355</x:v>
      </x:c>
      <x:c r="Q3027" s="17" t="n">
        <x:f>J3027*P3027</x:f>
        <x:v>0</x:v>
      </x:c>
      <x:c r="R3027" s="12" t="n">
        <x:v>0</x:v>
      </x:c>
      <x:c r="S3027" s="17" t="n">
        <x:v>0</x:v>
      </x:c>
      <x:c r="T3027" s="19" t="n">
        <x:f>M3027+O3027+Q3027+S3027</x:f>
        <x:v>178.9048037847051</x:v>
      </x:c>
      <x:c r="U3027" s="18" t="str">
        <x:f>TEXT(T3027,"0.00")&amp;"元"</x:f>
        <x:v>178.90元</x:v>
      </x:c>
      <x:c r="V3027" s="12" t="n">
        <x:v>0</x:v>
      </x:c>
      <x:c r="W3027" s="12" t="n">
        <x:f>K3027-V3027</x:f>
        <x:v>418.88270612199744</x:v>
      </x:c>
    </x:row>
    <x:row r="3028" ht="20" customHeight="1">
      <x:c r="A3028" s="13" t="n">
        <x:v>45710</x:v>
      </x:c>
      <x:c r="B3028" s="13" t="n">
        <x:v>45710.006944444445</x:v>
      </x:c>
      <x:c r="C3028" s="14" t="n">
        <x:v>45709</x:v>
      </x:c>
      <x:c r="D3028" s="15" t="n">
        <x:v>144</x:v>
      </x:c>
      <x:c r="E3028" s="12" t="n">
        <x:v>432.1097166666666</x:v>
      </x:c>
      <x:c r="F3028" s="12" t="n">
        <x:v>432.1097166666666</x:v>
      </x:c>
      <x:c r="G3028" s="12" t="n">
        <x:v>0</x:v>
      </x:c>
      <x:c r="H3028" s="12" t="n">
        <x:f>F3028+G3028</x:f>
        <x:v>432.1097166666666</x:v>
      </x:c>
      <x:c r="I3028" s="12" t="n">
        <x:f>H3028-E3028</x:f>
        <x:v>0</x:v>
      </x:c>
      <x:c r="J3028" s="12" t="n">
        <x:v>0</x:v>
      </x:c>
      <x:c r="K3028" s="12" t="n">
        <x:f>H3028+J3028</x:f>
        <x:v>432.1097166666666</x:v>
      </x:c>
      <x:c r="L3028" s="16" t="n">
        <x:v>0.4276</x:v>
      </x:c>
      <x:c r="M3028" s="17" t="n">
        <x:f>F3028*L3028</x:f>
        <x:v>184.77011484666662</x:v>
      </x:c>
      <x:c r="N3028" s="16" t="n">
        <x:f>L3028*'月度汇总'!$F$8</x:f>
        <x:v>0.6414</x:v>
      </x:c>
      <x:c r="O3028" s="17" t="n">
        <x:f>G3028*N3028</x:f>
        <x:v>0</x:v>
      </x:c>
      <x:c r="P3028" s="16" t="n">
        <x:f>L3028*'月度汇总'!$F$10</x:f>
        <x:v>2.138</x:v>
      </x:c>
      <x:c r="Q3028" s="17" t="n">
        <x:f>J3028*P3028</x:f>
        <x:v>0</x:v>
      </x:c>
      <x:c r="R3028" s="12" t="n">
        <x:v>0</x:v>
      </x:c>
      <x:c r="S3028" s="17" t="n">
        <x:v>0</x:v>
      </x:c>
      <x:c r="T3028" s="19" t="n">
        <x:f>M3028+O3028+Q3028+S3028</x:f>
        <x:v>184.77011484666662</x:v>
      </x:c>
      <x:c r="U3028" s="18" t="str">
        <x:f>TEXT(T3028,"0.00")&amp;"元"</x:f>
        <x:v>184.77元</x:v>
      </x:c>
      <x:c r="V3028" s="12" t="n">
        <x:v>0</x:v>
      </x:c>
      <x:c r="W3028" s="12" t="n">
        <x:f>K3028-V3028</x:f>
        <x:v>432.1097166666666</x:v>
      </x:c>
    </x:row>
    <x:row r="3029" ht="20" customHeight="1">
      <x:c r="A3029" s="13" t="n">
        <x:v>45710.006944444445</x:v>
      </x:c>
      <x:c r="B3029" s="13" t="n">
        <x:v>45710.01388888889</x:v>
      </x:c>
      <x:c r="C3029" s="14" t="n">
        <x:v>45710</x:v>
      </x:c>
      <x:c r="D3029" s="15" t="n">
        <x:v>1</x:v>
      </x:c>
      <x:c r="E3029" s="12" t="n">
        <x:v>425.9800887342673</x:v>
      </x:c>
      <x:c r="F3029" s="12" t="n">
        <x:v>425.9800887342673</x:v>
      </x:c>
      <x:c r="G3029" s="12" t="n">
        <x:v>0</x:v>
      </x:c>
      <x:c r="H3029" s="12" t="n">
        <x:f>F3029+G3029</x:f>
        <x:v>425.9800887342673</x:v>
      </x:c>
      <x:c r="I3029" s="12" t="n">
        <x:f>H3029-E3029</x:f>
        <x:v>0</x:v>
      </x:c>
      <x:c r="J3029" s="12" t="n">
        <x:v>0</x:v>
      </x:c>
      <x:c r="K3029" s="12" t="n">
        <x:f>H3029+J3029</x:f>
        <x:v>425.9800887342673</x:v>
      </x:c>
      <x:c r="L3029" s="16" t="n">
        <x:v>0.4248</x:v>
      </x:c>
      <x:c r="M3029" s="17" t="n">
        <x:f>F3029*L3029</x:f>
        <x:v>180.95634169431676</x:v>
      </x:c>
      <x:c r="N3029" s="16" t="n">
        <x:f>L3029*'月度汇总'!$F$8</x:f>
        <x:v>0.6372</x:v>
      </x:c>
      <x:c r="O3029" s="17" t="n">
        <x:f>G3029*N3029</x:f>
        <x:v>0</x:v>
      </x:c>
      <x:c r="P3029" s="16" t="n">
        <x:f>L3029*'月度汇总'!$F$10</x:f>
        <x:v>2.124</x:v>
      </x:c>
      <x:c r="Q3029" s="17" t="n">
        <x:f>J3029*P3029</x:f>
        <x:v>0</x:v>
      </x:c>
      <x:c r="R3029" s="12" t="n">
        <x:v>0</x:v>
      </x:c>
      <x:c r="S3029" s="17" t="n">
        <x:v>0</x:v>
      </x:c>
      <x:c r="T3029" s="19" t="n">
        <x:f>M3029+O3029+Q3029+S3029</x:f>
        <x:v>180.95634169431676</x:v>
      </x:c>
      <x:c r="U3029" s="18" t="str">
        <x:f>TEXT(T3029,"0.00")&amp;"元"</x:f>
        <x:v>180.96元</x:v>
      </x:c>
      <x:c r="V3029" s="12" t="n">
        <x:v>0</x:v>
      </x:c>
      <x:c r="W3029" s="12" t="n">
        <x:f>K3029-V3029</x:f>
        <x:v>425.9800887342673</x:v>
      </x:c>
    </x:row>
    <x:row r="3030" ht="20" customHeight="1">
      <x:c r="A3030" s="13" t="n">
        <x:v>45710.01388888889</x:v>
      </x:c>
      <x:c r="B3030" s="13" t="n">
        <x:v>45710.02083333333</x:v>
      </x:c>
      <x:c r="C3030" s="14" t="n">
        <x:v>45710</x:v>
      </x:c>
      <x:c r="D3030" s="15" t="n">
        <x:v>2</x:v>
      </x:c>
      <x:c r="E3030" s="12" t="n">
        <x:v>417.4266336652563</x:v>
      </x:c>
      <x:c r="F3030" s="12" t="n">
        <x:v>417.4266336652563</x:v>
      </x:c>
      <x:c r="G3030" s="12" t="n">
        <x:v>0</x:v>
      </x:c>
      <x:c r="H3030" s="12" t="n">
        <x:f>F3030+G3030</x:f>
        <x:v>417.4266336652563</x:v>
      </x:c>
      <x:c r="I3030" s="12" t="n">
        <x:f>H3030-E3030</x:f>
        <x:v>0</x:v>
      </x:c>
      <x:c r="J3030" s="12" t="n">
        <x:v>0</x:v>
      </x:c>
      <x:c r="K3030" s="12" t="n">
        <x:f>H3030+J3030</x:f>
        <x:v>417.4266336652563</x:v>
      </x:c>
      <x:c r="L3030" s="16" t="n">
        <x:v>0.4245</x:v>
      </x:c>
      <x:c r="M3030" s="17" t="n">
        <x:f>F3030*L3030</x:f>
        <x:v>177.1976059909013</x:v>
      </x:c>
      <x:c r="N3030" s="16" t="n">
        <x:f>L3030*'月度汇总'!$F$8</x:f>
        <x:v>0.6367499999999999</x:v>
      </x:c>
      <x:c r="O3030" s="17" t="n">
        <x:f>G3030*N3030</x:f>
        <x:v>0</x:v>
      </x:c>
      <x:c r="P3030" s="16" t="n">
        <x:f>L3030*'月度汇总'!$F$10</x:f>
        <x:v>2.1225</x:v>
      </x:c>
      <x:c r="Q3030" s="17" t="n">
        <x:f>J3030*P3030</x:f>
        <x:v>0</x:v>
      </x:c>
      <x:c r="R3030" s="12" t="n">
        <x:v>0</x:v>
      </x:c>
      <x:c r="S3030" s="17" t="n">
        <x:v>0</x:v>
      </x:c>
      <x:c r="T3030" s="19" t="n">
        <x:f>M3030+O3030+Q3030+S3030</x:f>
        <x:v>177.1976059909013</x:v>
      </x:c>
      <x:c r="U3030" s="18" t="str">
        <x:f>TEXT(T3030,"0.00")&amp;"元"</x:f>
        <x:v>177.20元</x:v>
      </x:c>
      <x:c r="V3030" s="12" t="n">
        <x:v>0</x:v>
      </x:c>
      <x:c r="W3030" s="12" t="n">
        <x:f>K3030-V3030</x:f>
        <x:v>417.4266336652563</x:v>
      </x:c>
    </x:row>
    <x:row r="3031" ht="20" customHeight="1">
      <x:c r="A3031" s="13" t="n">
        <x:v>45710.02083333333</x:v>
      </x:c>
      <x:c r="B3031" s="13" t="n">
        <x:v>45710.02777777778</x:v>
      </x:c>
      <x:c r="C3031" s="14" t="n">
        <x:v>45710</x:v>
      </x:c>
      <x:c r="D3031" s="15" t="n">
        <x:v>3</x:v>
      </x:c>
      <x:c r="E3031" s="12" t="n">
        <x:v>419.8373579756682</x:v>
      </x:c>
      <x:c r="F3031" s="12" t="n">
        <x:v>419.8373579756682</x:v>
      </x:c>
      <x:c r="G3031" s="12" t="n">
        <x:v>0</x:v>
      </x:c>
      <x:c r="H3031" s="12" t="n">
        <x:f>F3031+G3031</x:f>
        <x:v>419.8373579756682</x:v>
      </x:c>
      <x:c r="I3031" s="12" t="n">
        <x:f>H3031-E3031</x:f>
        <x:v>0</x:v>
      </x:c>
      <x:c r="J3031" s="12" t="n">
        <x:v>0</x:v>
      </x:c>
      <x:c r="K3031" s="12" t="n">
        <x:f>H3031+J3031</x:f>
        <x:v>419.8373579756682</x:v>
      </x:c>
      <x:c r="L3031" s="16" t="n">
        <x:v>0.4269</x:v>
      </x:c>
      <x:c r="M3031" s="17" t="n">
        <x:f>F3031*L3031</x:f>
        <x:v>179.22856811981276</x:v>
      </x:c>
      <x:c r="N3031" s="16" t="n">
        <x:f>L3031*'月度汇总'!$F$8</x:f>
        <x:v>0.64035</x:v>
      </x:c>
      <x:c r="O3031" s="17" t="n">
        <x:f>G3031*N3031</x:f>
        <x:v>0</x:v>
      </x:c>
      <x:c r="P3031" s="16" t="n">
        <x:f>L3031*'月度汇总'!$F$10</x:f>
        <x:v>2.1345</x:v>
      </x:c>
      <x:c r="Q3031" s="17" t="n">
        <x:f>J3031*P3031</x:f>
        <x:v>0</x:v>
      </x:c>
      <x:c r="R3031" s="12" t="n">
        <x:v>0</x:v>
      </x:c>
      <x:c r="S3031" s="17" t="n">
        <x:v>0</x:v>
      </x:c>
      <x:c r="T3031" s="19" t="n">
        <x:f>M3031+O3031+Q3031+S3031</x:f>
        <x:v>179.22856811981276</x:v>
      </x:c>
      <x:c r="U3031" s="18" t="str">
        <x:f>TEXT(T3031,"0.00")&amp;"元"</x:f>
        <x:v>179.23元</x:v>
      </x:c>
      <x:c r="V3031" s="12" t="n">
        <x:v>0</x:v>
      </x:c>
      <x:c r="W3031" s="12" t="n">
        <x:f>K3031-V3031</x:f>
        <x:v>419.8373579756682</x:v>
      </x:c>
    </x:row>
    <x:row r="3032" ht="20" customHeight="1">
      <x:c r="A3032" s="13" t="n">
        <x:v>45710.02777777778</x:v>
      </x:c>
      <x:c r="B3032" s="13" t="n">
        <x:v>45710.03472222222</x:v>
      </x:c>
      <x:c r="C3032" s="14" t="n">
        <x:v>45710</x:v>
      </x:c>
      <x:c r="D3032" s="15" t="n">
        <x:v>4</x:v>
      </x:c>
      <x:c r="E3032" s="12" t="n">
        <x:v>445.45141061664646</x:v>
      </x:c>
      <x:c r="F3032" s="12" t="n">
        <x:v>445.45141061664646</x:v>
      </x:c>
      <x:c r="G3032" s="12" t="n">
        <x:v>0</x:v>
      </x:c>
      <x:c r="H3032" s="12" t="n">
        <x:f>F3032+G3032</x:f>
        <x:v>445.45141061664646</x:v>
      </x:c>
      <x:c r="I3032" s="12" t="n">
        <x:f>H3032-E3032</x:f>
        <x:v>0</x:v>
      </x:c>
      <x:c r="J3032" s="12" t="n">
        <x:v>0</x:v>
      </x:c>
      <x:c r="K3032" s="12" t="n">
        <x:f>H3032+J3032</x:f>
        <x:v>445.45141061664646</x:v>
      </x:c>
      <x:c r="L3032" s="16" t="n">
        <x:v>0.4272</x:v>
      </x:c>
      <x:c r="M3032" s="17" t="n">
        <x:f>F3032*L3032</x:f>
        <x:v>190.2968426154314</x:v>
      </x:c>
      <x:c r="N3032" s="16" t="n">
        <x:f>L3032*'月度汇总'!$F$8</x:f>
        <x:v>0.6408</x:v>
      </x:c>
      <x:c r="O3032" s="17" t="n">
        <x:f>G3032*N3032</x:f>
        <x:v>0</x:v>
      </x:c>
      <x:c r="P3032" s="16" t="n">
        <x:f>L3032*'月度汇总'!$F$10</x:f>
        <x:v>2.136</x:v>
      </x:c>
      <x:c r="Q3032" s="17" t="n">
        <x:f>J3032*P3032</x:f>
        <x:v>0</x:v>
      </x:c>
      <x:c r="R3032" s="12" t="n">
        <x:v>0</x:v>
      </x:c>
      <x:c r="S3032" s="17" t="n">
        <x:v>0</x:v>
      </x:c>
      <x:c r="T3032" s="19" t="n">
        <x:f>M3032+O3032+Q3032+S3032</x:f>
        <x:v>190.2968426154314</x:v>
      </x:c>
      <x:c r="U3032" s="18" t="str">
        <x:f>TEXT(T3032,"0.00")&amp;"元"</x:f>
        <x:v>190.30元</x:v>
      </x:c>
      <x:c r="V3032" s="12" t="n">
        <x:v>0</x:v>
      </x:c>
      <x:c r="W3032" s="12" t="n">
        <x:f>K3032-V3032</x:f>
        <x:v>445.45141061664646</x:v>
      </x:c>
    </x:row>
    <x:row r="3033" ht="20" customHeight="1">
      <x:c r="A3033" s="13" t="n">
        <x:v>45710.03472222222</x:v>
      </x:c>
      <x:c r="B3033" s="13" t="n">
        <x:v>45710.04166666667</x:v>
      </x:c>
      <x:c r="C3033" s="14" t="n">
        <x:v>45710</x:v>
      </x:c>
      <x:c r="D3033" s="15" t="n">
        <x:v>5</x:v>
      </x:c>
      <x:c r="E3033" s="12" t="n">
        <x:v>458.54645774792607</x:v>
      </x:c>
      <x:c r="F3033" s="12" t="n">
        <x:v>458.54645774792607</x:v>
      </x:c>
      <x:c r="G3033" s="12" t="n">
        <x:v>0</x:v>
      </x:c>
      <x:c r="H3033" s="12" t="n">
        <x:f>F3033+G3033</x:f>
        <x:v>458.54645774792607</x:v>
      </x:c>
      <x:c r="I3033" s="12" t="n">
        <x:f>H3033-E3033</x:f>
        <x:v>0</x:v>
      </x:c>
      <x:c r="J3033" s="12" t="n">
        <x:v>0</x:v>
      </x:c>
      <x:c r="K3033" s="12" t="n">
        <x:f>H3033+J3033</x:f>
        <x:v>458.54645774792607</x:v>
      </x:c>
      <x:c r="L3033" s="16" t="n">
        <x:v>0.4271</x:v>
      </x:c>
      <x:c r="M3033" s="17" t="n">
        <x:f>F3033*L3033</x:f>
        <x:v>195.84519210413922</x:v>
      </x:c>
      <x:c r="N3033" s="16" t="n">
        <x:f>L3033*'月度汇总'!$F$8</x:f>
        <x:v>0.6406499999999999</x:v>
      </x:c>
      <x:c r="O3033" s="17" t="n">
        <x:f>G3033*N3033</x:f>
        <x:v>0</x:v>
      </x:c>
      <x:c r="P3033" s="16" t="n">
        <x:f>L3033*'月度汇总'!$F$10</x:f>
        <x:v>2.1355</x:v>
      </x:c>
      <x:c r="Q3033" s="17" t="n">
        <x:f>J3033*P3033</x:f>
        <x:v>0</x:v>
      </x:c>
      <x:c r="R3033" s="12" t="n">
        <x:v>0</x:v>
      </x:c>
      <x:c r="S3033" s="17" t="n">
        <x:v>0</x:v>
      </x:c>
      <x:c r="T3033" s="19" t="n">
        <x:f>M3033+O3033+Q3033+S3033</x:f>
        <x:v>195.84519210413922</x:v>
      </x:c>
      <x:c r="U3033" s="18" t="str">
        <x:f>TEXT(T3033,"0.00")&amp;"元"</x:f>
        <x:v>195.85元</x:v>
      </x:c>
      <x:c r="V3033" s="12" t="n">
        <x:v>0</x:v>
      </x:c>
      <x:c r="W3033" s="12" t="n">
        <x:f>K3033-V3033</x:f>
        <x:v>458.54645774792607</x:v>
      </x:c>
    </x:row>
    <x:row r="3034" ht="20" customHeight="1">
      <x:c r="A3034" s="13" t="n">
        <x:v>45710.04166666667</x:v>
      </x:c>
      <x:c r="B3034" s="13" t="n">
        <x:v>45710.04861111111</x:v>
      </x:c>
      <x:c r="C3034" s="14" t="n">
        <x:v>45710</x:v>
      </x:c>
      <x:c r="D3034" s="15" t="n">
        <x:v>6</x:v>
      </x:c>
      <x:c r="E3034" s="12" t="n">
        <x:v>452.89084251752</x:v>
      </x:c>
      <x:c r="F3034" s="12" t="n">
        <x:v>452.89084251752</x:v>
      </x:c>
      <x:c r="G3034" s="12" t="n">
        <x:v>0</x:v>
      </x:c>
      <x:c r="H3034" s="12" t="n">
        <x:f>F3034+G3034</x:f>
        <x:v>452.89084251752</x:v>
      </x:c>
      <x:c r="I3034" s="12" t="n">
        <x:f>H3034-E3034</x:f>
        <x:v>0</x:v>
      </x:c>
      <x:c r="J3034" s="12" t="n">
        <x:v>0</x:v>
      </x:c>
      <x:c r="K3034" s="12" t="n">
        <x:f>H3034+J3034</x:f>
        <x:v>452.89084251752</x:v>
      </x:c>
      <x:c r="L3034" s="16" t="n">
        <x:v>0.4285</x:v>
      </x:c>
      <x:c r="M3034" s="17" t="n">
        <x:f>F3034*L3034</x:f>
        <x:v>194.06372601875734</x:v>
      </x:c>
      <x:c r="N3034" s="16" t="n">
        <x:f>L3034*'月度汇总'!$F$8</x:f>
        <x:v>0.6427499999999999</x:v>
      </x:c>
      <x:c r="O3034" s="17" t="n">
        <x:f>G3034*N3034</x:f>
        <x:v>0</x:v>
      </x:c>
      <x:c r="P3034" s="16" t="n">
        <x:f>L3034*'月度汇总'!$F$10</x:f>
        <x:v>2.1425</x:v>
      </x:c>
      <x:c r="Q3034" s="17" t="n">
        <x:f>J3034*P3034</x:f>
        <x:v>0</x:v>
      </x:c>
      <x:c r="R3034" s="12" t="n">
        <x:v>0</x:v>
      </x:c>
      <x:c r="S3034" s="17" t="n">
        <x:v>0</x:v>
      </x:c>
      <x:c r="T3034" s="19" t="n">
        <x:f>M3034+O3034+Q3034+S3034</x:f>
        <x:v>194.06372601875734</x:v>
      </x:c>
      <x:c r="U3034" s="18" t="str">
        <x:f>TEXT(T3034,"0.00")&amp;"元"</x:f>
        <x:v>194.06元</x:v>
      </x:c>
      <x:c r="V3034" s="12" t="n">
        <x:v>0</x:v>
      </x:c>
      <x:c r="W3034" s="12" t="n">
        <x:f>K3034-V3034</x:f>
        <x:v>452.89084251752</x:v>
      </x:c>
    </x:row>
    <x:row r="3035" ht="20" customHeight="1">
      <x:c r="A3035" s="13" t="n">
        <x:v>45710.04861111111</x:v>
      </x:c>
      <x:c r="B3035" s="13" t="n">
        <x:v>45710.055555555555</x:v>
      </x:c>
      <x:c r="C3035" s="14" t="n">
        <x:v>45710</x:v>
      </x:c>
      <x:c r="D3035" s="15" t="n">
        <x:v>7</x:v>
      </x:c>
      <x:c r="E3035" s="12" t="n">
        <x:v>454.03331734744296</x:v>
      </x:c>
      <x:c r="F3035" s="12" t="n">
        <x:v>454.03331734744296</x:v>
      </x:c>
      <x:c r="G3035" s="12" t="n">
        <x:v>0</x:v>
      </x:c>
      <x:c r="H3035" s="12" t="n">
        <x:f>F3035+G3035</x:f>
        <x:v>454.03331734744296</x:v>
      </x:c>
      <x:c r="I3035" s="12" t="n">
        <x:f>H3035-E3035</x:f>
        <x:v>0</x:v>
      </x:c>
      <x:c r="J3035" s="12" t="n">
        <x:v>0</x:v>
      </x:c>
      <x:c r="K3035" s="12" t="n">
        <x:f>H3035+J3035</x:f>
        <x:v>454.03331734744296</x:v>
      </x:c>
      <x:c r="L3035" s="16" t="n">
        <x:v>0.4311</x:v>
      </x:c>
      <x:c r="M3035" s="17" t="n">
        <x:f>F3035*L3035</x:f>
        <x:v>195.73376310848266</x:v>
      </x:c>
      <x:c r="N3035" s="16" t="n">
        <x:f>L3035*'月度汇总'!$F$8</x:f>
        <x:v>0.64665</x:v>
      </x:c>
      <x:c r="O3035" s="17" t="n">
        <x:f>G3035*N3035</x:f>
        <x:v>0</x:v>
      </x:c>
      <x:c r="P3035" s="16" t="n">
        <x:f>L3035*'月度汇总'!$F$10</x:f>
        <x:v>2.1555</x:v>
      </x:c>
      <x:c r="Q3035" s="17" t="n">
        <x:f>J3035*P3035</x:f>
        <x:v>0</x:v>
      </x:c>
      <x:c r="R3035" s="12" t="n">
        <x:v>0</x:v>
      </x:c>
      <x:c r="S3035" s="17" t="n">
        <x:v>0</x:v>
      </x:c>
      <x:c r="T3035" s="19" t="n">
        <x:f>M3035+O3035+Q3035+S3035</x:f>
        <x:v>195.73376310848266</x:v>
      </x:c>
      <x:c r="U3035" s="18" t="str">
        <x:f>TEXT(T3035,"0.00")&amp;"元"</x:f>
        <x:v>195.73元</x:v>
      </x:c>
      <x:c r="V3035" s="12" t="n">
        <x:v>0</x:v>
      </x:c>
      <x:c r="W3035" s="12" t="n">
        <x:f>K3035-V3035</x:f>
        <x:v>454.03331734744296</x:v>
      </x:c>
    </x:row>
    <x:row r="3036" ht="20" customHeight="1">
      <x:c r="A3036" s="13" t="n">
        <x:v>45710.055555555555</x:v>
      </x:c>
      <x:c r="B3036" s="13" t="n">
        <x:v>45710.0625</x:v>
      </x:c>
      <x:c r="C3036" s="14" t="n">
        <x:v>45710</x:v>
      </x:c>
      <x:c r="D3036" s="15" t="n">
        <x:v>8</x:v>
      </x:c>
      <x:c r="E3036" s="12" t="n">
        <x:v>449.37005372530336</x:v>
      </x:c>
      <x:c r="F3036" s="12" t="n">
        <x:v>449.37005372530336</x:v>
      </x:c>
      <x:c r="G3036" s="12" t="n">
        <x:v>0</x:v>
      </x:c>
      <x:c r="H3036" s="12" t="n">
        <x:f>F3036+G3036</x:f>
        <x:v>449.37005372530336</x:v>
      </x:c>
      <x:c r="I3036" s="12" t="n">
        <x:f>H3036-E3036</x:f>
        <x:v>0</x:v>
      </x:c>
      <x:c r="J3036" s="12" t="n">
        <x:v>0</x:v>
      </x:c>
      <x:c r="K3036" s="12" t="n">
        <x:f>H3036+J3036</x:f>
        <x:v>449.37005372530336</x:v>
      </x:c>
      <x:c r="L3036" s="16" t="n">
        <x:v>0.4302</x:v>
      </x:c>
      <x:c r="M3036" s="17" t="n">
        <x:f>F3036*L3036</x:f>
        <x:v>193.3189971126255</x:v>
      </x:c>
      <x:c r="N3036" s="16" t="n">
        <x:f>L3036*'月度汇总'!$F$8</x:f>
        <x:v>0.6453</x:v>
      </x:c>
      <x:c r="O3036" s="17" t="n">
        <x:f>G3036*N3036</x:f>
        <x:v>0</x:v>
      </x:c>
      <x:c r="P3036" s="16" t="n">
        <x:f>L3036*'月度汇总'!$F$10</x:f>
        <x:v>2.1510000000000002</x:v>
      </x:c>
      <x:c r="Q3036" s="17" t="n">
        <x:f>J3036*P3036</x:f>
        <x:v>0</x:v>
      </x:c>
      <x:c r="R3036" s="12" t="n">
        <x:v>0</x:v>
      </x:c>
      <x:c r="S3036" s="17" t="n">
        <x:v>0</x:v>
      </x:c>
      <x:c r="T3036" s="19" t="n">
        <x:f>M3036+O3036+Q3036+S3036</x:f>
        <x:v>193.3189971126255</x:v>
      </x:c>
      <x:c r="U3036" s="18" t="str">
        <x:f>TEXT(T3036,"0.00")&amp;"元"</x:f>
        <x:v>193.32元</x:v>
      </x:c>
      <x:c r="V3036" s="12" t="n">
        <x:v>0</x:v>
      </x:c>
      <x:c r="W3036" s="12" t="n">
        <x:f>K3036-V3036</x:f>
        <x:v>449.37005372530336</x:v>
      </x:c>
    </x:row>
    <x:row r="3037" ht="20" customHeight="1">
      <x:c r="A3037" s="13" t="n">
        <x:v>45710.0625</x:v>
      </x:c>
      <x:c r="B3037" s="13" t="n">
        <x:v>45710.069444444445</x:v>
      </x:c>
      <x:c r="C3037" s="14" t="n">
        <x:v>45710</x:v>
      </x:c>
      <x:c r="D3037" s="15" t="n">
        <x:v>9</x:v>
      </x:c>
      <x:c r="E3037" s="12" t="n">
        <x:v>442.3905836682734</x:v>
      </x:c>
      <x:c r="F3037" s="12" t="n">
        <x:v>442.3905836682734</x:v>
      </x:c>
      <x:c r="G3037" s="12" t="n">
        <x:v>0</x:v>
      </x:c>
      <x:c r="H3037" s="12" t="n">
        <x:f>F3037+G3037</x:f>
        <x:v>442.3905836682734</x:v>
      </x:c>
      <x:c r="I3037" s="12" t="n">
        <x:f>H3037-E3037</x:f>
        <x:v>0</x:v>
      </x:c>
      <x:c r="J3037" s="12" t="n">
        <x:v>0</x:v>
      </x:c>
      <x:c r="K3037" s="12" t="n">
        <x:f>H3037+J3037</x:f>
        <x:v>442.3905836682734</x:v>
      </x:c>
      <x:c r="L3037" s="16" t="n">
        <x:v>0.4279</x:v>
      </x:c>
      <x:c r="M3037" s="17" t="n">
        <x:f>F3037*L3037</x:f>
        <x:v>189.29893075165418</x:v>
      </x:c>
      <x:c r="N3037" s="16" t="n">
        <x:f>L3037*'月度汇总'!$F$8</x:f>
        <x:v>0.64185</x:v>
      </x:c>
      <x:c r="O3037" s="17" t="n">
        <x:f>G3037*N3037</x:f>
        <x:v>0</x:v>
      </x:c>
      <x:c r="P3037" s="16" t="n">
        <x:f>L3037*'月度汇总'!$F$10</x:f>
        <x:v>2.1395</x:v>
      </x:c>
      <x:c r="Q3037" s="17" t="n">
        <x:f>J3037*P3037</x:f>
        <x:v>0</x:v>
      </x:c>
      <x:c r="R3037" s="12" t="n">
        <x:v>0</x:v>
      </x:c>
      <x:c r="S3037" s="17" t="n">
        <x:v>0</x:v>
      </x:c>
      <x:c r="T3037" s="19" t="n">
        <x:f>M3037+O3037+Q3037+S3037</x:f>
        <x:v>189.29893075165418</x:v>
      </x:c>
      <x:c r="U3037" s="18" t="str">
        <x:f>TEXT(T3037,"0.00")&amp;"元"</x:f>
        <x:v>189.30元</x:v>
      </x:c>
      <x:c r="V3037" s="12" t="n">
        <x:v>0</x:v>
      </x:c>
      <x:c r="W3037" s="12" t="n">
        <x:f>K3037-V3037</x:f>
        <x:v>442.3905836682734</x:v>
      </x:c>
    </x:row>
    <x:row r="3038" ht="20" customHeight="1">
      <x:c r="A3038" s="13" t="n">
        <x:v>45710.069444444445</x:v>
      </x:c>
      <x:c r="B3038" s="13" t="n">
        <x:v>45710.07638888889</x:v>
      </x:c>
      <x:c r="C3038" s="14" t="n">
        <x:v>45710</x:v>
      </x:c>
      <x:c r="D3038" s="15" t="n">
        <x:v>10</x:v>
      </x:c>
      <x:c r="E3038" s="12" t="n">
        <x:v>450.92668452594427</x:v>
      </x:c>
      <x:c r="F3038" s="12" t="n">
        <x:v>450.92668452594427</x:v>
      </x:c>
      <x:c r="G3038" s="12" t="n">
        <x:v>0</x:v>
      </x:c>
      <x:c r="H3038" s="12" t="n">
        <x:f>F3038+G3038</x:f>
        <x:v>450.92668452594427</x:v>
      </x:c>
      <x:c r="I3038" s="12" t="n">
        <x:f>H3038-E3038</x:f>
        <x:v>0</x:v>
      </x:c>
      <x:c r="J3038" s="12" t="n">
        <x:v>0</x:v>
      </x:c>
      <x:c r="K3038" s="12" t="n">
        <x:f>H3038+J3038</x:f>
        <x:v>450.92668452594427</x:v>
      </x:c>
      <x:c r="L3038" s="16" t="n">
        <x:v>0.4312</x:v>
      </x:c>
      <x:c r="M3038" s="17" t="n">
        <x:f>F3038*L3038</x:f>
        <x:v>194.43958636758717</x:v>
      </x:c>
      <x:c r="N3038" s="16" t="n">
        <x:f>L3038*'月度汇总'!$F$8</x:f>
        <x:v>0.6468</x:v>
      </x:c>
      <x:c r="O3038" s="17" t="n">
        <x:f>G3038*N3038</x:f>
        <x:v>0</x:v>
      </x:c>
      <x:c r="P3038" s="16" t="n">
        <x:f>L3038*'月度汇总'!$F$10</x:f>
        <x:v>2.156</x:v>
      </x:c>
      <x:c r="Q3038" s="17" t="n">
        <x:f>J3038*P3038</x:f>
        <x:v>0</x:v>
      </x:c>
      <x:c r="R3038" s="12" t="n">
        <x:v>0</x:v>
      </x:c>
      <x:c r="S3038" s="17" t="n">
        <x:v>0</x:v>
      </x:c>
      <x:c r="T3038" s="19" t="n">
        <x:f>M3038+O3038+Q3038+S3038</x:f>
        <x:v>194.43958636758717</x:v>
      </x:c>
      <x:c r="U3038" s="18" t="str">
        <x:f>TEXT(T3038,"0.00")&amp;"元"</x:f>
        <x:v>194.44元</x:v>
      </x:c>
      <x:c r="V3038" s="12" t="n">
        <x:v>0</x:v>
      </x:c>
      <x:c r="W3038" s="12" t="n">
        <x:f>K3038-V3038</x:f>
        <x:v>450.92668452594427</x:v>
      </x:c>
    </x:row>
    <x:row r="3039" ht="20" customHeight="1">
      <x:c r="A3039" s="13" t="n">
        <x:v>45710.07638888889</x:v>
      </x:c>
      <x:c r="B3039" s="13" t="n">
        <x:v>45710.08333333333</x:v>
      </x:c>
      <x:c r="C3039" s="14" t="n">
        <x:v>45710</x:v>
      </x:c>
      <x:c r="D3039" s="15" t="n">
        <x:v>11</x:v>
      </x:c>
      <x:c r="E3039" s="12" t="n">
        <x:v>447.8672162885823</x:v>
      </x:c>
      <x:c r="F3039" s="12" t="n">
        <x:v>447.8672162885823</x:v>
      </x:c>
      <x:c r="G3039" s="12" t="n">
        <x:v>0</x:v>
      </x:c>
      <x:c r="H3039" s="12" t="n">
        <x:f>F3039+G3039</x:f>
        <x:v>447.8672162885823</x:v>
      </x:c>
      <x:c r="I3039" s="12" t="n">
        <x:f>H3039-E3039</x:f>
        <x:v>0</x:v>
      </x:c>
      <x:c r="J3039" s="12" t="n">
        <x:v>0</x:v>
      </x:c>
      <x:c r="K3039" s="12" t="n">
        <x:f>H3039+J3039</x:f>
        <x:v>447.8672162885823</x:v>
      </x:c>
      <x:c r="L3039" s="16" t="n">
        <x:v>0.4333</x:v>
      </x:c>
      <x:c r="M3039" s="17" t="n">
        <x:f>F3039*L3039</x:f>
        <x:v>194.0608648178427</x:v>
      </x:c>
      <x:c r="N3039" s="16" t="n">
        <x:f>L3039*'月度汇总'!$F$8</x:f>
        <x:v>0.64995</x:v>
      </x:c>
      <x:c r="O3039" s="17" t="n">
        <x:f>G3039*N3039</x:f>
        <x:v>0</x:v>
      </x:c>
      <x:c r="P3039" s="16" t="n">
        <x:f>L3039*'月度汇总'!$F$10</x:f>
        <x:v>2.1665</x:v>
      </x:c>
      <x:c r="Q3039" s="17" t="n">
        <x:f>J3039*P3039</x:f>
        <x:v>0</x:v>
      </x:c>
      <x:c r="R3039" s="12" t="n">
        <x:v>0</x:v>
      </x:c>
      <x:c r="S3039" s="17" t="n">
        <x:v>0</x:v>
      </x:c>
      <x:c r="T3039" s="19" t="n">
        <x:f>M3039+O3039+Q3039+S3039</x:f>
        <x:v>194.0608648178427</x:v>
      </x:c>
      <x:c r="U3039" s="18" t="str">
        <x:f>TEXT(T3039,"0.00")&amp;"元"</x:f>
        <x:v>194.06元</x:v>
      </x:c>
      <x:c r="V3039" s="12" t="n">
        <x:v>0</x:v>
      </x:c>
      <x:c r="W3039" s="12" t="n">
        <x:f>K3039-V3039</x:f>
        <x:v>447.8672162885823</x:v>
      </x:c>
    </x:row>
    <x:row r="3040" ht="20" customHeight="1">
      <x:c r="A3040" s="13" t="n">
        <x:v>45710.08333333333</x:v>
      </x:c>
      <x:c r="B3040" s="13" t="n">
        <x:v>45710.09027777778</x:v>
      </x:c>
      <x:c r="C3040" s="14" t="n">
        <x:v>45710</x:v>
      </x:c>
      <x:c r="D3040" s="15" t="n">
        <x:v>12</x:v>
      </x:c>
      <x:c r="E3040" s="12" t="n">
        <x:v>441.05951140063917</x:v>
      </x:c>
      <x:c r="F3040" s="12" t="n">
        <x:v>441.05951140063917</x:v>
      </x:c>
      <x:c r="G3040" s="12" t="n">
        <x:v>0</x:v>
      </x:c>
      <x:c r="H3040" s="12" t="n">
        <x:f>F3040+G3040</x:f>
        <x:v>441.05951140063917</x:v>
      </x:c>
      <x:c r="I3040" s="12" t="n">
        <x:f>H3040-E3040</x:f>
        <x:v>0</x:v>
      </x:c>
      <x:c r="J3040" s="12" t="n">
        <x:v>0</x:v>
      </x:c>
      <x:c r="K3040" s="12" t="n">
        <x:f>H3040+J3040</x:f>
        <x:v>441.05951140063917</x:v>
      </x:c>
      <x:c r="L3040" s="16" t="n">
        <x:v>0.4311</x:v>
      </x:c>
      <x:c r="M3040" s="17" t="n">
        <x:f>F3040*L3040</x:f>
        <x:v>190.14075536481553</x:v>
      </x:c>
      <x:c r="N3040" s="16" t="n">
        <x:f>L3040*'月度汇总'!$F$8</x:f>
        <x:v>0.64665</x:v>
      </x:c>
      <x:c r="O3040" s="17" t="n">
        <x:f>G3040*N3040</x:f>
        <x:v>0</x:v>
      </x:c>
      <x:c r="P3040" s="16" t="n">
        <x:f>L3040*'月度汇总'!$F$10</x:f>
        <x:v>2.1555</x:v>
      </x:c>
      <x:c r="Q3040" s="17" t="n">
        <x:f>J3040*P3040</x:f>
        <x:v>0</x:v>
      </x:c>
      <x:c r="R3040" s="12" t="n">
        <x:v>0</x:v>
      </x:c>
      <x:c r="S3040" s="17" t="n">
        <x:v>0</x:v>
      </x:c>
      <x:c r="T3040" s="19" t="n">
        <x:f>M3040+O3040+Q3040+S3040</x:f>
        <x:v>190.14075536481553</x:v>
      </x:c>
      <x:c r="U3040" s="18" t="str">
        <x:f>TEXT(T3040,"0.00")&amp;"元"</x:f>
        <x:v>190.14元</x:v>
      </x:c>
      <x:c r="V3040" s="12" t="n">
        <x:v>0</x:v>
      </x:c>
      <x:c r="W3040" s="12" t="n">
        <x:f>K3040-V3040</x:f>
        <x:v>441.05951140063917</x:v>
      </x:c>
    </x:row>
    <x:row r="3041" ht="20" customHeight="1">
      <x:c r="A3041" s="13" t="n">
        <x:v>45710.09027777778</x:v>
      </x:c>
      <x:c r="B3041" s="13" t="n">
        <x:v>45710.09722222222</x:v>
      </x:c>
      <x:c r="C3041" s="14" t="n">
        <x:v>45710</x:v>
      </x:c>
      <x:c r="D3041" s="15" t="n">
        <x:v>13</x:v>
      </x:c>
      <x:c r="E3041" s="12" t="n">
        <x:v>466.454897912702</x:v>
      </x:c>
      <x:c r="F3041" s="12" t="n">
        <x:v>466.454897912702</x:v>
      </x:c>
      <x:c r="G3041" s="12" t="n">
        <x:v>0</x:v>
      </x:c>
      <x:c r="H3041" s="12" t="n">
        <x:f>F3041+G3041</x:f>
        <x:v>466.454897912702</x:v>
      </x:c>
      <x:c r="I3041" s="12" t="n">
        <x:f>H3041-E3041</x:f>
        <x:v>0</x:v>
      </x:c>
      <x:c r="J3041" s="12" t="n">
        <x:v>0</x:v>
      </x:c>
      <x:c r="K3041" s="12" t="n">
        <x:f>H3041+J3041</x:f>
        <x:v>466.454897912702</x:v>
      </x:c>
      <x:c r="L3041" s="16" t="n">
        <x:v>0.4293</x:v>
      </x:c>
      <x:c r="M3041" s="17" t="n">
        <x:f>F3041*L3041</x:f>
        <x:v>200.249087673923</x:v>
      </x:c>
      <x:c r="N3041" s="16" t="n">
        <x:f>L3041*'月度汇总'!$F$8</x:f>
        <x:v>0.64395</x:v>
      </x:c>
      <x:c r="O3041" s="17" t="n">
        <x:f>G3041*N3041</x:f>
        <x:v>0</x:v>
      </x:c>
      <x:c r="P3041" s="16" t="n">
        <x:f>L3041*'月度汇总'!$F$10</x:f>
        <x:v>2.1465</x:v>
      </x:c>
      <x:c r="Q3041" s="17" t="n">
        <x:f>J3041*P3041</x:f>
        <x:v>0</x:v>
      </x:c>
      <x:c r="R3041" s="12" t="n">
        <x:v>0</x:v>
      </x:c>
      <x:c r="S3041" s="17" t="n">
        <x:v>0</x:v>
      </x:c>
      <x:c r="T3041" s="19" t="n">
        <x:f>M3041+O3041+Q3041+S3041</x:f>
        <x:v>200.249087673923</x:v>
      </x:c>
      <x:c r="U3041" s="18" t="str">
        <x:f>TEXT(T3041,"0.00")&amp;"元"</x:f>
        <x:v>200.25元</x:v>
      </x:c>
      <x:c r="V3041" s="12" t="n">
        <x:v>0</x:v>
      </x:c>
      <x:c r="W3041" s="12" t="n">
        <x:f>K3041-V3041</x:f>
        <x:v>466.454897912702</x:v>
      </x:c>
    </x:row>
    <x:row r="3042" ht="20" customHeight="1">
      <x:c r="A3042" s="13" t="n">
        <x:v>45710.09722222222</x:v>
      </x:c>
      <x:c r="B3042" s="13" t="n">
        <x:v>45710.10416666667</x:v>
      </x:c>
      <x:c r="C3042" s="14" t="n">
        <x:v>45710</x:v>
      </x:c>
      <x:c r="D3042" s="15" t="n">
        <x:v>14</x:v>
      </x:c>
      <x:c r="E3042" s="12" t="n">
        <x:v>487.991199305082</x:v>
      </x:c>
      <x:c r="F3042" s="12" t="n">
        <x:v>487.991199305082</x:v>
      </x:c>
      <x:c r="G3042" s="12" t="n">
        <x:v>0</x:v>
      </x:c>
      <x:c r="H3042" s="12" t="n">
        <x:f>F3042+G3042</x:f>
        <x:v>487.991199305082</x:v>
      </x:c>
      <x:c r="I3042" s="12" t="n">
        <x:f>H3042-E3042</x:f>
        <x:v>0</x:v>
      </x:c>
      <x:c r="J3042" s="12" t="n">
        <x:v>0</x:v>
      </x:c>
      <x:c r="K3042" s="12" t="n">
        <x:f>H3042+J3042</x:f>
        <x:v>487.991199305082</x:v>
      </x:c>
      <x:c r="L3042" s="16" t="n">
        <x:v>0.4324</x:v>
      </x:c>
      <x:c r="M3042" s="17" t="n">
        <x:f>F3042*L3042</x:f>
        <x:v>211.00739457951744</x:v>
      </x:c>
      <x:c r="N3042" s="16" t="n">
        <x:f>L3042*'月度汇总'!$F$8</x:f>
        <x:v>0.6486000000000001</x:v>
      </x:c>
      <x:c r="O3042" s="17" t="n">
        <x:f>G3042*N3042</x:f>
        <x:v>0</x:v>
      </x:c>
      <x:c r="P3042" s="16" t="n">
        <x:f>L3042*'月度汇总'!$F$10</x:f>
        <x:v>2.162</x:v>
      </x:c>
      <x:c r="Q3042" s="17" t="n">
        <x:f>J3042*P3042</x:f>
        <x:v>0</x:v>
      </x:c>
      <x:c r="R3042" s="12" t="n">
        <x:v>0</x:v>
      </x:c>
      <x:c r="S3042" s="17" t="n">
        <x:v>0</x:v>
      </x:c>
      <x:c r="T3042" s="19" t="n">
        <x:f>M3042+O3042+Q3042+S3042</x:f>
        <x:v>211.00739457951744</x:v>
      </x:c>
      <x:c r="U3042" s="18" t="str">
        <x:f>TEXT(T3042,"0.00")&amp;"元"</x:f>
        <x:v>211.01元</x:v>
      </x:c>
      <x:c r="V3042" s="12" t="n">
        <x:v>0</x:v>
      </x:c>
      <x:c r="W3042" s="12" t="n">
        <x:f>K3042-V3042</x:f>
        <x:v>487.991199305082</x:v>
      </x:c>
    </x:row>
    <x:row r="3043" ht="20" customHeight="1">
      <x:c r="A3043" s="13" t="n">
        <x:v>45710.10416666667</x:v>
      </x:c>
      <x:c r="B3043" s="13" t="n">
        <x:v>45710.11111111111</x:v>
      </x:c>
      <x:c r="C3043" s="14" t="n">
        <x:v>45710</x:v>
      </x:c>
      <x:c r="D3043" s="15" t="n">
        <x:v>15</x:v>
      </x:c>
      <x:c r="E3043" s="12" t="n">
        <x:v>485.086857649568</x:v>
      </x:c>
      <x:c r="F3043" s="12" t="n">
        <x:v>485.086857649568</x:v>
      </x:c>
      <x:c r="G3043" s="12" t="n">
        <x:v>0</x:v>
      </x:c>
      <x:c r="H3043" s="12" t="n">
        <x:f>F3043+G3043</x:f>
        <x:v>485.086857649568</x:v>
      </x:c>
      <x:c r="I3043" s="12" t="n">
        <x:f>H3043-E3043</x:f>
        <x:v>0</x:v>
      </x:c>
      <x:c r="J3043" s="12" t="n">
        <x:v>0</x:v>
      </x:c>
      <x:c r="K3043" s="12" t="n">
        <x:f>H3043+J3043</x:f>
        <x:v>485.086857649568</x:v>
      </x:c>
      <x:c r="L3043" s="16" t="n">
        <x:v>0.4367</x:v>
      </x:c>
      <x:c r="M3043" s="17" t="n">
        <x:f>F3043*L3043</x:f>
        <x:v>211.83743073556633</x:v>
      </x:c>
      <x:c r="N3043" s="16" t="n">
        <x:f>L3043*'月度汇总'!$F$8</x:f>
        <x:v>0.6550499999999999</x:v>
      </x:c>
      <x:c r="O3043" s="17" t="n">
        <x:f>G3043*N3043</x:f>
        <x:v>0</x:v>
      </x:c>
      <x:c r="P3043" s="16" t="n">
        <x:f>L3043*'月度汇总'!$F$10</x:f>
        <x:v>2.1835</x:v>
      </x:c>
      <x:c r="Q3043" s="17" t="n">
        <x:f>J3043*P3043</x:f>
        <x:v>0</x:v>
      </x:c>
      <x:c r="R3043" s="12" t="n">
        <x:v>0</x:v>
      </x:c>
      <x:c r="S3043" s="17" t="n">
        <x:v>0</x:v>
      </x:c>
      <x:c r="T3043" s="19" t="n">
        <x:f>M3043+O3043+Q3043+S3043</x:f>
        <x:v>211.83743073556633</x:v>
      </x:c>
      <x:c r="U3043" s="18" t="str">
        <x:f>TEXT(T3043,"0.00")&amp;"元"</x:f>
        <x:v>211.84元</x:v>
      </x:c>
      <x:c r="V3043" s="12" t="n">
        <x:v>0</x:v>
      </x:c>
      <x:c r="W3043" s="12" t="n">
        <x:f>K3043-V3043</x:f>
        <x:v>485.086857649568</x:v>
      </x:c>
    </x:row>
    <x:row r="3044" ht="20" customHeight="1">
      <x:c r="A3044" s="13" t="n">
        <x:v>45710.11111111111</x:v>
      </x:c>
      <x:c r="B3044" s="13" t="n">
        <x:v>45710.118055555555</x:v>
      </x:c>
      <x:c r="C3044" s="14" t="n">
        <x:v>45710</x:v>
      </x:c>
      <x:c r="D3044" s="15" t="n">
        <x:v>16</x:v>
      </x:c>
      <x:c r="E3044" s="12" t="n">
        <x:v>472.97882427587973</x:v>
      </x:c>
      <x:c r="F3044" s="12" t="n">
        <x:v>472.97882427587973</x:v>
      </x:c>
      <x:c r="G3044" s="12" t="n">
        <x:v>0</x:v>
      </x:c>
      <x:c r="H3044" s="12" t="n">
        <x:f>F3044+G3044</x:f>
        <x:v>472.97882427587973</x:v>
      </x:c>
      <x:c r="I3044" s="12" t="n">
        <x:f>H3044-E3044</x:f>
        <x:v>0</x:v>
      </x:c>
      <x:c r="J3044" s="12" t="n">
        <x:v>0</x:v>
      </x:c>
      <x:c r="K3044" s="12" t="n">
        <x:f>H3044+J3044</x:f>
        <x:v>472.97882427587973</x:v>
      </x:c>
      <x:c r="L3044" s="16" t="n">
        <x:v>0.4348</x:v>
      </x:c>
      <x:c r="M3044" s="17" t="n">
        <x:f>F3044*L3044</x:f>
        <x:v>205.65119279515253</x:v>
      </x:c>
      <x:c r="N3044" s="16" t="n">
        <x:f>L3044*'月度汇总'!$F$8</x:f>
        <x:v>0.6522</x:v>
      </x:c>
      <x:c r="O3044" s="17" t="n">
        <x:f>G3044*N3044</x:f>
        <x:v>0</x:v>
      </x:c>
      <x:c r="P3044" s="16" t="n">
        <x:f>L3044*'月度汇总'!$F$10</x:f>
        <x:v>2.174</x:v>
      </x:c>
      <x:c r="Q3044" s="17" t="n">
        <x:f>J3044*P3044</x:f>
        <x:v>0</x:v>
      </x:c>
      <x:c r="R3044" s="12" t="n">
        <x:v>0</x:v>
      </x:c>
      <x:c r="S3044" s="17" t="n">
        <x:v>0</x:v>
      </x:c>
      <x:c r="T3044" s="19" t="n">
        <x:f>M3044+O3044+Q3044+S3044</x:f>
        <x:v>205.65119279515253</x:v>
      </x:c>
      <x:c r="U3044" s="18" t="str">
        <x:f>TEXT(T3044,"0.00")&amp;"元"</x:f>
        <x:v>205.65元</x:v>
      </x:c>
      <x:c r="V3044" s="12" t="n">
        <x:v>0</x:v>
      </x:c>
      <x:c r="W3044" s="12" t="n">
        <x:f>K3044-V3044</x:f>
        <x:v>472.97882427587973</x:v>
      </x:c>
    </x:row>
    <x:row r="3045" ht="20" customHeight="1">
      <x:c r="A3045" s="13" t="n">
        <x:v>45710.118055555555</x:v>
      </x:c>
      <x:c r="B3045" s="13" t="n">
        <x:v>45710.125</x:v>
      </x:c>
      <x:c r="C3045" s="14" t="n">
        <x:v>45710</x:v>
      </x:c>
      <x:c r="D3045" s="15" t="n">
        <x:v>17</x:v>
      </x:c>
      <x:c r="E3045" s="12" t="n">
        <x:v>473.1740479426947</x:v>
      </x:c>
      <x:c r="F3045" s="12" t="n">
        <x:v>473.1740479426947</x:v>
      </x:c>
      <x:c r="G3045" s="12" t="n">
        <x:v>0</x:v>
      </x:c>
      <x:c r="H3045" s="12" t="n">
        <x:f>F3045+G3045</x:f>
        <x:v>473.1740479426947</x:v>
      </x:c>
      <x:c r="I3045" s="12" t="n">
        <x:f>H3045-E3045</x:f>
        <x:v>0</x:v>
      </x:c>
      <x:c r="J3045" s="12" t="n">
        <x:v>0</x:v>
      </x:c>
      <x:c r="K3045" s="12" t="n">
        <x:f>H3045+J3045</x:f>
        <x:v>473.1740479426947</x:v>
      </x:c>
      <x:c r="L3045" s="16" t="n">
        <x:v>0.4335</x:v>
      </x:c>
      <x:c r="M3045" s="17" t="n">
        <x:f>F3045*L3045</x:f>
        <x:v>205.12094978315815</x:v>
      </x:c>
      <x:c r="N3045" s="16" t="n">
        <x:f>L3045*'月度汇总'!$F$8</x:f>
        <x:v>0.65025</x:v>
      </x:c>
      <x:c r="O3045" s="17" t="n">
        <x:f>G3045*N3045</x:f>
        <x:v>0</x:v>
      </x:c>
      <x:c r="P3045" s="16" t="n">
        <x:f>L3045*'月度汇总'!$F$10</x:f>
        <x:v>2.1675</x:v>
      </x:c>
      <x:c r="Q3045" s="17" t="n">
        <x:f>J3045*P3045</x:f>
        <x:v>0</x:v>
      </x:c>
      <x:c r="R3045" s="12" t="n">
        <x:v>0</x:v>
      </x:c>
      <x:c r="S3045" s="17" t="n">
        <x:v>0</x:v>
      </x:c>
      <x:c r="T3045" s="19" t="n">
        <x:f>M3045+O3045+Q3045+S3045</x:f>
        <x:v>205.12094978315815</x:v>
      </x:c>
      <x:c r="U3045" s="18" t="str">
        <x:f>TEXT(T3045,"0.00")&amp;"元"</x:f>
        <x:v>205.12元</x:v>
      </x:c>
      <x:c r="V3045" s="12" t="n">
        <x:v>0</x:v>
      </x:c>
      <x:c r="W3045" s="12" t="n">
        <x:f>K3045-V3045</x:f>
        <x:v>473.1740479426947</x:v>
      </x:c>
    </x:row>
    <x:row r="3046" ht="20" customHeight="1">
      <x:c r="A3046" s="13" t="n">
        <x:v>45710.125</x:v>
      </x:c>
      <x:c r="B3046" s="13" t="n">
        <x:v>45710.131944444445</x:v>
      </x:c>
      <x:c r="C3046" s="14" t="n">
        <x:v>45710</x:v>
      </x:c>
      <x:c r="D3046" s="15" t="n">
        <x:v>18</x:v>
      </x:c>
      <x:c r="E3046" s="12" t="n">
        <x:v>485.0616121797863</x:v>
      </x:c>
      <x:c r="F3046" s="12" t="n">
        <x:v>485.0616121797863</x:v>
      </x:c>
      <x:c r="G3046" s="12" t="n">
        <x:v>0</x:v>
      </x:c>
      <x:c r="H3046" s="12" t="n">
        <x:f>F3046+G3046</x:f>
        <x:v>485.0616121797863</x:v>
      </x:c>
      <x:c r="I3046" s="12" t="n">
        <x:f>H3046-E3046</x:f>
        <x:v>0</x:v>
      </x:c>
      <x:c r="J3046" s="12" t="n">
        <x:v>0</x:v>
      </x:c>
      <x:c r="K3046" s="12" t="n">
        <x:f>H3046+J3046</x:f>
        <x:v>485.0616121797863</x:v>
      </x:c>
      <x:c r="L3046" s="16" t="n">
        <x:v>0.4357</x:v>
      </x:c>
      <x:c r="M3046" s="17" t="n">
        <x:f>F3046*L3046</x:f>
        <x:v>211.3413444267329</x:v>
      </x:c>
      <x:c r="N3046" s="16" t="n">
        <x:f>L3046*'月度汇总'!$F$8</x:f>
        <x:v>0.65355</x:v>
      </x:c>
      <x:c r="O3046" s="17" t="n">
        <x:f>G3046*N3046</x:f>
        <x:v>0</x:v>
      </x:c>
      <x:c r="P3046" s="16" t="n">
        <x:f>L3046*'月度汇总'!$F$10</x:f>
        <x:v>2.1784999999999997</x:v>
      </x:c>
      <x:c r="Q3046" s="17" t="n">
        <x:f>J3046*P3046</x:f>
        <x:v>0</x:v>
      </x:c>
      <x:c r="R3046" s="12" t="n">
        <x:v>0</x:v>
      </x:c>
      <x:c r="S3046" s="17" t="n">
        <x:v>0</x:v>
      </x:c>
      <x:c r="T3046" s="19" t="n">
        <x:f>M3046+O3046+Q3046+S3046</x:f>
        <x:v>211.3413444267329</x:v>
      </x:c>
      <x:c r="U3046" s="18" t="str">
        <x:f>TEXT(T3046,"0.00")&amp;"元"</x:f>
        <x:v>211.34元</x:v>
      </x:c>
      <x:c r="V3046" s="12" t="n">
        <x:v>0</x:v>
      </x:c>
      <x:c r="W3046" s="12" t="n">
        <x:f>K3046-V3046</x:f>
        <x:v>485.0616121797863</x:v>
      </x:c>
    </x:row>
    <x:row r="3047" ht="20" customHeight="1">
      <x:c r="A3047" s="13" t="n">
        <x:v>45710.131944444445</x:v>
      </x:c>
      <x:c r="B3047" s="13" t="n">
        <x:v>45710.13888888889</x:v>
      </x:c>
      <x:c r="C3047" s="14" t="n">
        <x:v>45710</x:v>
      </x:c>
      <x:c r="D3047" s="15" t="n">
        <x:v>19</x:v>
      </x:c>
      <x:c r="E3047" s="12" t="n">
        <x:v>488.15580930115493</x:v>
      </x:c>
      <x:c r="F3047" s="12" t="n">
        <x:v>488.15580930115493</x:v>
      </x:c>
      <x:c r="G3047" s="12" t="n">
        <x:v>0</x:v>
      </x:c>
      <x:c r="H3047" s="12" t="n">
        <x:f>F3047+G3047</x:f>
        <x:v>488.15580930115493</x:v>
      </x:c>
      <x:c r="I3047" s="12" t="n">
        <x:f>H3047-E3047</x:f>
        <x:v>0</x:v>
      </x:c>
      <x:c r="J3047" s="12" t="n">
        <x:v>0</x:v>
      </x:c>
      <x:c r="K3047" s="12" t="n">
        <x:f>H3047+J3047</x:f>
        <x:v>488.15580930115493</x:v>
      </x:c>
      <x:c r="L3047" s="16" t="n">
        <x:v>0.4374</x:v>
      </x:c>
      <x:c r="M3047" s="17" t="n">
        <x:f>F3047*L3047</x:f>
        <x:v>213.5193509883252</x:v>
      </x:c>
      <x:c r="N3047" s="16" t="n">
        <x:f>L3047*'月度汇总'!$F$8</x:f>
        <x:v>0.6561</x:v>
      </x:c>
      <x:c r="O3047" s="17" t="n">
        <x:f>G3047*N3047</x:f>
        <x:v>0</x:v>
      </x:c>
      <x:c r="P3047" s="16" t="n">
        <x:f>L3047*'月度汇总'!$F$10</x:f>
        <x:v>2.1870000000000003</x:v>
      </x:c>
      <x:c r="Q3047" s="17" t="n">
        <x:f>J3047*P3047</x:f>
        <x:v>0</x:v>
      </x:c>
      <x:c r="R3047" s="12" t="n">
        <x:v>0</x:v>
      </x:c>
      <x:c r="S3047" s="17" t="n">
        <x:v>0</x:v>
      </x:c>
      <x:c r="T3047" s="19" t="n">
        <x:f>M3047+O3047+Q3047+S3047</x:f>
        <x:v>213.5193509883252</x:v>
      </x:c>
      <x:c r="U3047" s="18" t="str">
        <x:f>TEXT(T3047,"0.00")&amp;"元"</x:f>
        <x:v>213.52元</x:v>
      </x:c>
      <x:c r="V3047" s="12" t="n">
        <x:v>0</x:v>
      </x:c>
      <x:c r="W3047" s="12" t="n">
        <x:f>K3047-V3047</x:f>
        <x:v>488.15580930115493</x:v>
      </x:c>
    </x:row>
    <x:row r="3048" ht="20" customHeight="1">
      <x:c r="A3048" s="13" t="n">
        <x:v>45710.13888888889</x:v>
      </x:c>
      <x:c r="B3048" s="13" t="n">
        <x:v>45710.14583333333</x:v>
      </x:c>
      <x:c r="C3048" s="14" t="n">
        <x:v>45710</x:v>
      </x:c>
      <x:c r="D3048" s="15" t="n">
        <x:v>20</x:v>
      </x:c>
      <x:c r="E3048" s="12" t="n">
        <x:v>476.59636358903094</x:v>
      </x:c>
      <x:c r="F3048" s="12" t="n">
        <x:v>476.59636358903094</x:v>
      </x:c>
      <x:c r="G3048" s="12" t="n">
        <x:v>0</x:v>
      </x:c>
      <x:c r="H3048" s="12" t="n">
        <x:f>F3048+G3048</x:f>
        <x:v>476.59636358903094</x:v>
      </x:c>
      <x:c r="I3048" s="12" t="n">
        <x:f>H3048-E3048</x:f>
        <x:v>0</x:v>
      </x:c>
      <x:c r="J3048" s="12" t="n">
        <x:v>0</x:v>
      </x:c>
      <x:c r="K3048" s="12" t="n">
        <x:f>H3048+J3048</x:f>
        <x:v>476.59636358903094</x:v>
      </x:c>
      <x:c r="L3048" s="16" t="n">
        <x:v>0.4371</x:v>
      </x:c>
      <x:c r="M3048" s="17" t="n">
        <x:f>F3048*L3048</x:f>
        <x:v>208.32027052476542</x:v>
      </x:c>
      <x:c r="N3048" s="16" t="n">
        <x:f>L3048*'月度汇总'!$F$8</x:f>
        <x:v>0.65565</x:v>
      </x:c>
      <x:c r="O3048" s="17" t="n">
        <x:f>G3048*N3048</x:f>
        <x:v>0</x:v>
      </x:c>
      <x:c r="P3048" s="16" t="n">
        <x:f>L3048*'月度汇总'!$F$10</x:f>
        <x:v>2.1854999999999998</x:v>
      </x:c>
      <x:c r="Q3048" s="17" t="n">
        <x:f>J3048*P3048</x:f>
        <x:v>0</x:v>
      </x:c>
      <x:c r="R3048" s="12" t="n">
        <x:v>0</x:v>
      </x:c>
      <x:c r="S3048" s="17" t="n">
        <x:v>0</x:v>
      </x:c>
      <x:c r="T3048" s="19" t="n">
        <x:f>M3048+O3048+Q3048+S3048</x:f>
        <x:v>208.32027052476542</x:v>
      </x:c>
      <x:c r="U3048" s="18" t="str">
        <x:f>TEXT(T3048,"0.00")&amp;"元"</x:f>
        <x:v>208.32元</x:v>
      </x:c>
      <x:c r="V3048" s="12" t="n">
        <x:v>0</x:v>
      </x:c>
      <x:c r="W3048" s="12" t="n">
        <x:f>K3048-V3048</x:f>
        <x:v>476.59636358903094</x:v>
      </x:c>
    </x:row>
    <x:row r="3049" ht="20" customHeight="1">
      <x:c r="A3049" s="13" t="n">
        <x:v>45710.14583333333</x:v>
      </x:c>
      <x:c r="B3049" s="13" t="n">
        <x:v>45710.15277777778</x:v>
      </x:c>
      <x:c r="C3049" s="14" t="n">
        <x:v>45710</x:v>
      </x:c>
      <x:c r="D3049" s="15" t="n">
        <x:v>21</x:v>
      </x:c>
      <x:c r="E3049" s="12" t="n">
        <x:v>468.39914864863556</x:v>
      </x:c>
      <x:c r="F3049" s="12" t="n">
        <x:v>468.39914864863556</x:v>
      </x:c>
      <x:c r="G3049" s="12" t="n">
        <x:v>0</x:v>
      </x:c>
      <x:c r="H3049" s="12" t="n">
        <x:f>F3049+G3049</x:f>
        <x:v>468.39914864863556</x:v>
      </x:c>
      <x:c r="I3049" s="12" t="n">
        <x:f>H3049-E3049</x:f>
        <x:v>0</x:v>
      </x:c>
      <x:c r="J3049" s="12" t="n">
        <x:v>0</x:v>
      </x:c>
      <x:c r="K3049" s="12" t="n">
        <x:f>H3049+J3049</x:f>
        <x:v>468.39914864863556</x:v>
      </x:c>
      <x:c r="L3049" s="16" t="n">
        <x:v>0.4356</x:v>
      </x:c>
      <x:c r="M3049" s="17" t="n">
        <x:f>F3049*L3049</x:f>
        <x:v>204.03466915134564</x:v>
      </x:c>
      <x:c r="N3049" s="16" t="n">
        <x:f>L3049*'月度汇总'!$F$8</x:f>
        <x:v>0.6534</x:v>
      </x:c>
      <x:c r="O3049" s="17" t="n">
        <x:f>G3049*N3049</x:f>
        <x:v>0</x:v>
      </x:c>
      <x:c r="P3049" s="16" t="n">
        <x:f>L3049*'月度汇总'!$F$10</x:f>
        <x:v>2.178</x:v>
      </x:c>
      <x:c r="Q3049" s="17" t="n">
        <x:f>J3049*P3049</x:f>
        <x:v>0</x:v>
      </x:c>
      <x:c r="R3049" s="12" t="n">
        <x:v>0</x:v>
      </x:c>
      <x:c r="S3049" s="17" t="n">
        <x:v>0</x:v>
      </x:c>
      <x:c r="T3049" s="19" t="n">
        <x:f>M3049+O3049+Q3049+S3049</x:f>
        <x:v>204.03466915134564</x:v>
      </x:c>
      <x:c r="U3049" s="18" t="str">
        <x:f>TEXT(T3049,"0.00")&amp;"元"</x:f>
        <x:v>204.03元</x:v>
      </x:c>
      <x:c r="V3049" s="12" t="n">
        <x:v>0</x:v>
      </x:c>
      <x:c r="W3049" s="12" t="n">
        <x:f>K3049-V3049</x:f>
        <x:v>468.39914864863556</x:v>
      </x:c>
    </x:row>
    <x:row r="3050" ht="20" customHeight="1">
      <x:c r="A3050" s="13" t="n">
        <x:v>45710.15277777778</x:v>
      </x:c>
      <x:c r="B3050" s="13" t="n">
        <x:v>45710.15972222222</x:v>
      </x:c>
      <x:c r="C3050" s="14" t="n">
        <x:v>45710</x:v>
      </x:c>
      <x:c r="D3050" s="15" t="n">
        <x:v>22</x:v>
      </x:c>
      <x:c r="E3050" s="12" t="n">
        <x:v>487.3292597669206</x:v>
      </x:c>
      <x:c r="F3050" s="12" t="n">
        <x:v>487.3292597669206</x:v>
      </x:c>
      <x:c r="G3050" s="12" t="n">
        <x:v>0</x:v>
      </x:c>
      <x:c r="H3050" s="12" t="n">
        <x:f>F3050+G3050</x:f>
        <x:v>487.3292597669206</x:v>
      </x:c>
      <x:c r="I3050" s="12" t="n">
        <x:f>H3050-E3050</x:f>
        <x:v>0</x:v>
      </x:c>
      <x:c r="J3050" s="12" t="n">
        <x:v>0</x:v>
      </x:c>
      <x:c r="K3050" s="12" t="n">
        <x:f>H3050+J3050</x:f>
        <x:v>487.3292597669206</x:v>
      </x:c>
      <x:c r="L3050" s="16" t="n">
        <x:v>0.4353</x:v>
      </x:c>
      <x:c r="M3050" s="17" t="n">
        <x:f>F3050*L3050</x:f>
        <x:v>212.13442677654055</x:v>
      </x:c>
      <x:c r="N3050" s="16" t="n">
        <x:f>L3050*'月度汇总'!$F$8</x:f>
        <x:v>0.65295</x:v>
      </x:c>
      <x:c r="O3050" s="17" t="n">
        <x:f>G3050*N3050</x:f>
        <x:v>0</x:v>
      </x:c>
      <x:c r="P3050" s="16" t="n">
        <x:f>L3050*'月度汇总'!$F$10</x:f>
        <x:v>2.1765</x:v>
      </x:c>
      <x:c r="Q3050" s="17" t="n">
        <x:f>J3050*P3050</x:f>
        <x:v>0</x:v>
      </x:c>
      <x:c r="R3050" s="12" t="n">
        <x:v>0</x:v>
      </x:c>
      <x:c r="S3050" s="17" t="n">
        <x:v>0</x:v>
      </x:c>
      <x:c r="T3050" s="19" t="n">
        <x:f>M3050+O3050+Q3050+S3050</x:f>
        <x:v>212.13442677654055</x:v>
      </x:c>
      <x:c r="U3050" s="18" t="str">
        <x:f>TEXT(T3050,"0.00")&amp;"元"</x:f>
        <x:v>212.13元</x:v>
      </x:c>
      <x:c r="V3050" s="12" t="n">
        <x:v>0</x:v>
      </x:c>
      <x:c r="W3050" s="12" t="n">
        <x:f>K3050-V3050</x:f>
        <x:v>487.3292597669206</x:v>
      </x:c>
    </x:row>
    <x:row r="3051" ht="20" customHeight="1">
      <x:c r="A3051" s="13" t="n">
        <x:v>45710.15972222222</x:v>
      </x:c>
      <x:c r="B3051" s="13" t="n">
        <x:v>45710.16666666667</x:v>
      </x:c>
      <x:c r="C3051" s="14" t="n">
        <x:v>45710</x:v>
      </x:c>
      <x:c r="D3051" s="15" t="n">
        <x:v>23</x:v>
      </x:c>
      <x:c r="E3051" s="12" t="n">
        <x:v>501.7151296085117</x:v>
      </x:c>
      <x:c r="F3051" s="12" t="n">
        <x:v>501.7151296085117</x:v>
      </x:c>
      <x:c r="G3051" s="12" t="n">
        <x:v>0</x:v>
      </x:c>
      <x:c r="H3051" s="12" t="n">
        <x:f>F3051+G3051</x:f>
        <x:v>501.7151296085117</x:v>
      </x:c>
      <x:c r="I3051" s="12" t="n">
        <x:f>H3051-E3051</x:f>
        <x:v>0</x:v>
      </x:c>
      <x:c r="J3051" s="12" t="n">
        <x:v>0</x:v>
      </x:c>
      <x:c r="K3051" s="12" t="n">
        <x:f>H3051+J3051</x:f>
        <x:v>501.7151296085117</x:v>
      </x:c>
      <x:c r="L3051" s="16" t="n">
        <x:v>0.436</x:v>
      </x:c>
      <x:c r="M3051" s="17" t="n">
        <x:f>F3051*L3051</x:f>
        <x:v>218.7477965093111</x:v>
      </x:c>
      <x:c r="N3051" s="16" t="n">
        <x:f>L3051*'月度汇总'!$F$8</x:f>
        <x:v>0.654</x:v>
      </x:c>
      <x:c r="O3051" s="17" t="n">
        <x:f>G3051*N3051</x:f>
        <x:v>0</x:v>
      </x:c>
      <x:c r="P3051" s="16" t="n">
        <x:f>L3051*'月度汇总'!$F$10</x:f>
        <x:v>2.18</x:v>
      </x:c>
      <x:c r="Q3051" s="17" t="n">
        <x:f>J3051*P3051</x:f>
        <x:v>0</x:v>
      </x:c>
      <x:c r="R3051" s="12" t="n">
        <x:v>0</x:v>
      </x:c>
      <x:c r="S3051" s="17" t="n">
        <x:v>0</x:v>
      </x:c>
      <x:c r="T3051" s="19" t="n">
        <x:f>M3051+O3051+Q3051+S3051</x:f>
        <x:v>218.7477965093111</x:v>
      </x:c>
      <x:c r="U3051" s="18" t="str">
        <x:f>TEXT(T3051,"0.00")&amp;"元"</x:f>
        <x:v>218.75元</x:v>
      </x:c>
      <x:c r="V3051" s="12" t="n">
        <x:v>0</x:v>
      </x:c>
      <x:c r="W3051" s="12" t="n">
        <x:f>K3051-V3051</x:f>
        <x:v>501.7151296085117</x:v>
      </x:c>
    </x:row>
    <x:row r="3052" ht="20" customHeight="1">
      <x:c r="A3052" s="13" t="n">
        <x:v>45710.16666666667</x:v>
      </x:c>
      <x:c r="B3052" s="13" t="n">
        <x:v>45710.17361111111</x:v>
      </x:c>
      <x:c r="C3052" s="14" t="n">
        <x:v>45710</x:v>
      </x:c>
      <x:c r="D3052" s="15" t="n">
        <x:v>24</x:v>
      </x:c>
      <x:c r="E3052" s="12" t="n">
        <x:v>498.1328539154151</x:v>
      </x:c>
      <x:c r="F3052" s="12" t="n">
        <x:v>498.1328539154151</x:v>
      </x:c>
      <x:c r="G3052" s="12" t="n">
        <x:v>0</x:v>
      </x:c>
      <x:c r="H3052" s="12" t="n">
        <x:f>F3052+G3052</x:f>
        <x:v>498.1328539154151</x:v>
      </x:c>
      <x:c r="I3052" s="12" t="n">
        <x:f>H3052-E3052</x:f>
        <x:v>0</x:v>
      </x:c>
      <x:c r="J3052" s="12" t="n">
        <x:v>0</x:v>
      </x:c>
      <x:c r="K3052" s="12" t="n">
        <x:f>H3052+J3052</x:f>
        <x:v>498.1328539154151</x:v>
      </x:c>
      <x:c r="L3052" s="16" t="n">
        <x:v>0.4378</x:v>
      </x:c>
      <x:c r="M3052" s="17" t="n">
        <x:f>F3052*L3052</x:f>
        <x:v>218.08256344416876</x:v>
      </x:c>
      <x:c r="N3052" s="16" t="n">
        <x:f>L3052*'月度汇总'!$F$8</x:f>
        <x:v>0.6567000000000001</x:v>
      </x:c>
      <x:c r="O3052" s="17" t="n">
        <x:f>G3052*N3052</x:f>
        <x:v>0</x:v>
      </x:c>
      <x:c r="P3052" s="16" t="n">
        <x:f>L3052*'月度汇总'!$F$10</x:f>
        <x:v>2.189</x:v>
      </x:c>
      <x:c r="Q3052" s="17" t="n">
        <x:f>J3052*P3052</x:f>
        <x:v>0</x:v>
      </x:c>
      <x:c r="R3052" s="12" t="n">
        <x:v>0</x:v>
      </x:c>
      <x:c r="S3052" s="17" t="n">
        <x:v>0</x:v>
      </x:c>
      <x:c r="T3052" s="19" t="n">
        <x:f>M3052+O3052+Q3052+S3052</x:f>
        <x:v>218.08256344416876</x:v>
      </x:c>
      <x:c r="U3052" s="18" t="str">
        <x:f>TEXT(T3052,"0.00")&amp;"元"</x:f>
        <x:v>218.08元</x:v>
      </x:c>
      <x:c r="V3052" s="12" t="n">
        <x:v>0</x:v>
      </x:c>
      <x:c r="W3052" s="12" t="n">
        <x:f>K3052-V3052</x:f>
        <x:v>498.1328539154151</x:v>
      </x:c>
    </x:row>
    <x:row r="3053" ht="20" customHeight="1">
      <x:c r="A3053" s="13" t="n">
        <x:v>45710.17361111111</x:v>
      </x:c>
      <x:c r="B3053" s="13" t="n">
        <x:v>45710.180555555555</x:v>
      </x:c>
      <x:c r="C3053" s="14" t="n">
        <x:v>45710</x:v>
      </x:c>
      <x:c r="D3053" s="15" t="n">
        <x:v>25</x:v>
      </x:c>
      <x:c r="E3053" s="12" t="n">
        <x:v>492.60487804371866</x:v>
      </x:c>
      <x:c r="F3053" s="12" t="n">
        <x:v>492.60487804371866</x:v>
      </x:c>
      <x:c r="G3053" s="12" t="n">
        <x:v>0</x:v>
      </x:c>
      <x:c r="H3053" s="12" t="n">
        <x:f>F3053+G3053</x:f>
        <x:v>492.60487804371866</x:v>
      </x:c>
      <x:c r="I3053" s="12" t="n">
        <x:f>H3053-E3053</x:f>
        <x:v>0</x:v>
      </x:c>
      <x:c r="J3053" s="12" t="n">
        <x:v>0</x:v>
      </x:c>
      <x:c r="K3053" s="12" t="n">
        <x:f>H3053+J3053</x:f>
        <x:v>492.60487804371866</x:v>
      </x:c>
      <x:c r="L3053" s="16" t="n">
        <x:v>0.4401</x:v>
      </x:c>
      <x:c r="M3053" s="17" t="n">
        <x:f>F3053*L3053</x:f>
        <x:v>216.79540682704058</x:v>
      </x:c>
      <x:c r="N3053" s="16" t="n">
        <x:f>L3053*'月度汇总'!$F$8</x:f>
        <x:v>0.66015</x:v>
      </x:c>
      <x:c r="O3053" s="17" t="n">
        <x:f>G3053*N3053</x:f>
        <x:v>0</x:v>
      </x:c>
      <x:c r="P3053" s="16" t="n">
        <x:f>L3053*'月度汇总'!$F$10</x:f>
        <x:v>2.2005</x:v>
      </x:c>
      <x:c r="Q3053" s="17" t="n">
        <x:f>J3053*P3053</x:f>
        <x:v>0</x:v>
      </x:c>
      <x:c r="R3053" s="12" t="n">
        <x:v>0</x:v>
      </x:c>
      <x:c r="S3053" s="17" t="n">
        <x:v>0</x:v>
      </x:c>
      <x:c r="T3053" s="19" t="n">
        <x:f>M3053+O3053+Q3053+S3053</x:f>
        <x:v>216.79540682704058</x:v>
      </x:c>
      <x:c r="U3053" s="18" t="str">
        <x:f>TEXT(T3053,"0.00")&amp;"元"</x:f>
        <x:v>216.80元</x:v>
      </x:c>
      <x:c r="V3053" s="12" t="n">
        <x:v>0</x:v>
      </x:c>
      <x:c r="W3053" s="12" t="n">
        <x:f>K3053-V3053</x:f>
        <x:v>492.60487804371866</x:v>
      </x:c>
    </x:row>
    <x:row r="3054" ht="20" customHeight="1">
      <x:c r="A3054" s="13" t="n">
        <x:v>45710.180555555555</x:v>
      </x:c>
      <x:c r="B3054" s="13" t="n">
        <x:v>45710.1875</x:v>
      </x:c>
      <x:c r="C3054" s="14" t="n">
        <x:v>45710</x:v>
      </x:c>
      <x:c r="D3054" s="15" t="n">
        <x:v>26</x:v>
      </x:c>
      <x:c r="E3054" s="12" t="n">
        <x:v>489.66019433718674</x:v>
      </x:c>
      <x:c r="F3054" s="12" t="n">
        <x:v>489.66019433718674</x:v>
      </x:c>
      <x:c r="G3054" s="12" t="n">
        <x:v>0</x:v>
      </x:c>
      <x:c r="H3054" s="12" t="n">
        <x:f>F3054+G3054</x:f>
        <x:v>489.66019433718674</x:v>
      </x:c>
      <x:c r="I3054" s="12" t="n">
        <x:f>H3054-E3054</x:f>
        <x:v>0</x:v>
      </x:c>
      <x:c r="J3054" s="12" t="n">
        <x:v>0</x:v>
      </x:c>
      <x:c r="K3054" s="12" t="n">
        <x:f>H3054+J3054</x:f>
        <x:v>489.66019433718674</x:v>
      </x:c>
      <x:c r="L3054" s="16" t="n">
        <x:v>0.4389</x:v>
      </x:c>
      <x:c r="M3054" s="17" t="n">
        <x:f>F3054*L3054</x:f>
        <x:v>214.91185929459127</x:v>
      </x:c>
      <x:c r="N3054" s="16" t="n">
        <x:f>L3054*'月度汇总'!$F$8</x:f>
        <x:v>0.65835</x:v>
      </x:c>
      <x:c r="O3054" s="17" t="n">
        <x:f>G3054*N3054</x:f>
        <x:v>0</x:v>
      </x:c>
      <x:c r="P3054" s="16" t="n">
        <x:f>L3054*'月度汇总'!$F$10</x:f>
        <x:v>2.1945</x:v>
      </x:c>
      <x:c r="Q3054" s="17" t="n">
        <x:f>J3054*P3054</x:f>
        <x:v>0</x:v>
      </x:c>
      <x:c r="R3054" s="12" t="n">
        <x:v>0</x:v>
      </x:c>
      <x:c r="S3054" s="17" t="n">
        <x:v>0</x:v>
      </x:c>
      <x:c r="T3054" s="19" t="n">
        <x:f>M3054+O3054+Q3054+S3054</x:f>
        <x:v>214.91185929459127</x:v>
      </x:c>
      <x:c r="U3054" s="18" t="str">
        <x:f>TEXT(T3054,"0.00")&amp;"元"</x:f>
        <x:v>214.91元</x:v>
      </x:c>
      <x:c r="V3054" s="12" t="n">
        <x:v>0</x:v>
      </x:c>
      <x:c r="W3054" s="12" t="n">
        <x:f>K3054-V3054</x:f>
        <x:v>489.66019433718674</x:v>
      </x:c>
    </x:row>
    <x:row r="3055" ht="20" customHeight="1">
      <x:c r="A3055" s="13" t="n">
        <x:v>45710.1875</x:v>
      </x:c>
      <x:c r="B3055" s="13" t="n">
        <x:v>45710.194444444445</x:v>
      </x:c>
      <x:c r="C3055" s="14" t="n">
        <x:v>45710</x:v>
      </x:c>
      <x:c r="D3055" s="15" t="n">
        <x:v>27</x:v>
      </x:c>
      <x:c r="E3055" s="12" t="n">
        <x:v>491.18542700431783</x:v>
      </x:c>
      <x:c r="F3055" s="12" t="n">
        <x:v>491.18542700431783</x:v>
      </x:c>
      <x:c r="G3055" s="12" t="n">
        <x:v>0</x:v>
      </x:c>
      <x:c r="H3055" s="12" t="n">
        <x:f>F3055+G3055</x:f>
        <x:v>491.18542700431783</x:v>
      </x:c>
      <x:c r="I3055" s="12" t="n">
        <x:f>H3055-E3055</x:f>
        <x:v>0</x:v>
      </x:c>
      <x:c r="J3055" s="12" t="n">
        <x:v>0</x:v>
      </x:c>
      <x:c r="K3055" s="12" t="n">
        <x:f>H3055+J3055</x:f>
        <x:v>491.18542700431783</x:v>
      </x:c>
      <x:c r="L3055" s="16" t="n">
        <x:v>0.4364</x:v>
      </x:c>
      <x:c r="M3055" s="17" t="n">
        <x:f>F3055*L3055</x:f>
        <x:v>214.3533203446843</x:v>
      </x:c>
      <x:c r="N3055" s="16" t="n">
        <x:f>L3055*'月度汇总'!$F$8</x:f>
        <x:v>0.6546000000000001</x:v>
      </x:c>
      <x:c r="O3055" s="17" t="n">
        <x:f>G3055*N3055</x:f>
        <x:v>0</x:v>
      </x:c>
      <x:c r="P3055" s="16" t="n">
        <x:f>L3055*'月度汇总'!$F$10</x:f>
        <x:v>2.182</x:v>
      </x:c>
      <x:c r="Q3055" s="17" t="n">
        <x:f>J3055*P3055</x:f>
        <x:v>0</x:v>
      </x:c>
      <x:c r="R3055" s="12" t="n">
        <x:v>0</x:v>
      </x:c>
      <x:c r="S3055" s="17" t="n">
        <x:v>0</x:v>
      </x:c>
      <x:c r="T3055" s="19" t="n">
        <x:f>M3055+O3055+Q3055+S3055</x:f>
        <x:v>214.3533203446843</x:v>
      </x:c>
      <x:c r="U3055" s="18" t="str">
        <x:f>TEXT(T3055,"0.00")&amp;"元"</x:f>
        <x:v>214.35元</x:v>
      </x:c>
      <x:c r="V3055" s="12" t="n">
        <x:v>0</x:v>
      </x:c>
      <x:c r="W3055" s="12" t="n">
        <x:f>K3055-V3055</x:f>
        <x:v>491.18542700431783</x:v>
      </x:c>
    </x:row>
    <x:row r="3056" ht="20" customHeight="1">
      <x:c r="A3056" s="13" t="n">
        <x:v>45710.194444444445</x:v>
      </x:c>
      <x:c r="B3056" s="13" t="n">
        <x:v>45710.20138888889</x:v>
      </x:c>
      <x:c r="C3056" s="14" t="n">
        <x:v>45710</x:v>
      </x:c>
      <x:c r="D3056" s="15" t="n">
        <x:v>28</x:v>
      </x:c>
      <x:c r="E3056" s="12" t="n">
        <x:v>499.66689427433795</x:v>
      </x:c>
      <x:c r="F3056" s="12" t="n">
        <x:v>499.66689427433795</x:v>
      </x:c>
      <x:c r="G3056" s="12" t="n">
        <x:v>0</x:v>
      </x:c>
      <x:c r="H3056" s="12" t="n">
        <x:f>F3056+G3056</x:f>
        <x:v>499.66689427433795</x:v>
      </x:c>
      <x:c r="I3056" s="12" t="n">
        <x:f>H3056-E3056</x:f>
        <x:v>0</x:v>
      </x:c>
      <x:c r="J3056" s="12" t="n">
        <x:v>0</x:v>
      </x:c>
      <x:c r="K3056" s="12" t="n">
        <x:f>H3056+J3056</x:f>
        <x:v>499.66689427433795</x:v>
      </x:c>
      <x:c r="L3056" s="16" t="n">
        <x:v>0.4393</x:v>
      </x:c>
      <x:c r="M3056" s="17" t="n">
        <x:f>F3056*L3056</x:f>
        <x:v>219.50366665471668</x:v>
      </x:c>
      <x:c r="N3056" s="16" t="n">
        <x:f>L3056*'月度汇总'!$F$8</x:f>
        <x:v>0.65895</x:v>
      </x:c>
      <x:c r="O3056" s="17" t="n">
        <x:f>G3056*N3056</x:f>
        <x:v>0</x:v>
      </x:c>
      <x:c r="P3056" s="16" t="n">
        <x:f>L3056*'月度汇总'!$F$10</x:f>
        <x:v>2.1965000000000003</x:v>
      </x:c>
      <x:c r="Q3056" s="17" t="n">
        <x:f>J3056*P3056</x:f>
        <x:v>0</x:v>
      </x:c>
      <x:c r="R3056" s="12" t="n">
        <x:v>0</x:v>
      </x:c>
      <x:c r="S3056" s="17" t="n">
        <x:v>0</x:v>
      </x:c>
      <x:c r="T3056" s="19" t="n">
        <x:f>M3056+O3056+Q3056+S3056</x:f>
        <x:v>219.50366665471668</x:v>
      </x:c>
      <x:c r="U3056" s="18" t="str">
        <x:f>TEXT(T3056,"0.00")&amp;"元"</x:f>
        <x:v>219.50元</x:v>
      </x:c>
      <x:c r="V3056" s="12" t="n">
        <x:v>0</x:v>
      </x:c>
      <x:c r="W3056" s="12" t="n">
        <x:f>K3056-V3056</x:f>
        <x:v>499.66689427433795</x:v>
      </x:c>
    </x:row>
    <x:row r="3057" ht="20" customHeight="1">
      <x:c r="A3057" s="13" t="n">
        <x:v>45710.20138888889</x:v>
      </x:c>
      <x:c r="B3057" s="13" t="n">
        <x:v>45710.20833333333</x:v>
      </x:c>
      <x:c r="C3057" s="14" t="n">
        <x:v>45710</x:v>
      </x:c>
      <x:c r="D3057" s="15" t="n">
        <x:v>29</x:v>
      </x:c>
      <x:c r="E3057" s="12" t="n">
        <x:v>516.7550569030651</x:v>
      </x:c>
      <x:c r="F3057" s="12" t="n">
        <x:v>516.7550569030651</x:v>
      </x:c>
      <x:c r="G3057" s="12" t="n">
        <x:v>0</x:v>
      </x:c>
      <x:c r="H3057" s="12" t="n">
        <x:f>F3057+G3057</x:f>
        <x:v>516.7550569030651</x:v>
      </x:c>
      <x:c r="I3057" s="12" t="n">
        <x:f>H3057-E3057</x:f>
        <x:v>0</x:v>
      </x:c>
      <x:c r="J3057" s="12" t="n">
        <x:v>0</x:v>
      </x:c>
      <x:c r="K3057" s="12" t="n">
        <x:f>H3057+J3057</x:f>
        <x:v>516.7550569030651</x:v>
      </x:c>
      <x:c r="L3057" s="16" t="n">
        <x:v>0.4422</x:v>
      </x:c>
      <x:c r="M3057" s="17" t="n">
        <x:f>F3057*L3057</x:f>
        <x:v>228.5090861625354</x:v>
      </x:c>
      <x:c r="N3057" s="16" t="n">
        <x:f>L3057*'月度汇总'!$F$8</x:f>
        <x:v>0.6633</x:v>
      </x:c>
      <x:c r="O3057" s="17" t="n">
        <x:f>G3057*N3057</x:f>
        <x:v>0</x:v>
      </x:c>
      <x:c r="P3057" s="16" t="n">
        <x:f>L3057*'月度汇总'!$F$10</x:f>
        <x:v>2.211</x:v>
      </x:c>
      <x:c r="Q3057" s="17" t="n">
        <x:f>J3057*P3057</x:f>
        <x:v>0</x:v>
      </x:c>
      <x:c r="R3057" s="12" t="n">
        <x:v>0</x:v>
      </x:c>
      <x:c r="S3057" s="17" t="n">
        <x:v>0</x:v>
      </x:c>
      <x:c r="T3057" s="19" t="n">
        <x:f>M3057+O3057+Q3057+S3057</x:f>
        <x:v>228.5090861625354</x:v>
      </x:c>
      <x:c r="U3057" s="18" t="str">
        <x:f>TEXT(T3057,"0.00")&amp;"元"</x:f>
        <x:v>228.51元</x:v>
      </x:c>
      <x:c r="V3057" s="12" t="n">
        <x:v>0</x:v>
      </x:c>
      <x:c r="W3057" s="12" t="n">
        <x:f>K3057-V3057</x:f>
        <x:v>516.7550569030651</x:v>
      </x:c>
    </x:row>
    <x:row r="3058" ht="20" customHeight="1">
      <x:c r="A3058" s="13" t="n">
        <x:v>45710.20833333333</x:v>
      </x:c>
      <x:c r="B3058" s="13" t="n">
        <x:v>45710.21527777778</x:v>
      </x:c>
      <x:c r="C3058" s="14" t="n">
        <x:v>45710</x:v>
      </x:c>
      <x:c r="D3058" s="15" t="n">
        <x:v>30</x:v>
      </x:c>
      <x:c r="E3058" s="12" t="n">
        <x:v>523.6114308154712</x:v>
      </x:c>
      <x:c r="F3058" s="12" t="n">
        <x:v>523.6114308154712</x:v>
      </x:c>
      <x:c r="G3058" s="12" t="n">
        <x:v>0</x:v>
      </x:c>
      <x:c r="H3058" s="12" t="n">
        <x:f>F3058+G3058</x:f>
        <x:v>523.6114308154712</x:v>
      </x:c>
      <x:c r="I3058" s="12" t="n">
        <x:f>H3058-E3058</x:f>
        <x:v>0</x:v>
      </x:c>
      <x:c r="J3058" s="12" t="n">
        <x:v>0</x:v>
      </x:c>
      <x:c r="K3058" s="12" t="n">
        <x:f>H3058+J3058</x:f>
        <x:v>523.6114308154712</x:v>
      </x:c>
      <x:c r="L3058" s="16" t="n">
        <x:v>0.4395</x:v>
      </x:c>
      <x:c r="M3058" s="17" t="n">
        <x:f>F3058*L3058</x:f>
        <x:v>230.12722384339958</x:v>
      </x:c>
      <x:c r="N3058" s="16" t="n">
        <x:f>L3058*'月度汇总'!$F$8</x:f>
        <x:v>0.65925</x:v>
      </x:c>
      <x:c r="O3058" s="17" t="n">
        <x:f>G3058*N3058</x:f>
        <x:v>0</x:v>
      </x:c>
      <x:c r="P3058" s="16" t="n">
        <x:f>L3058*'月度汇总'!$F$10</x:f>
        <x:v>2.1975</x:v>
      </x:c>
      <x:c r="Q3058" s="17" t="n">
        <x:f>J3058*P3058</x:f>
        <x:v>0</x:v>
      </x:c>
      <x:c r="R3058" s="12" t="n">
        <x:v>0</x:v>
      </x:c>
      <x:c r="S3058" s="17" t="n">
        <x:v>0</x:v>
      </x:c>
      <x:c r="T3058" s="19" t="n">
        <x:f>M3058+O3058+Q3058+S3058</x:f>
        <x:v>230.12722384339958</x:v>
      </x:c>
      <x:c r="U3058" s="18" t="str">
        <x:f>TEXT(T3058,"0.00")&amp;"元"</x:f>
        <x:v>230.13元</x:v>
      </x:c>
      <x:c r="V3058" s="12" t="n">
        <x:v>0</x:v>
      </x:c>
      <x:c r="W3058" s="12" t="n">
        <x:f>K3058-V3058</x:f>
        <x:v>523.6114308154712</x:v>
      </x:c>
    </x:row>
    <x:row r="3059" ht="20" customHeight="1">
      <x:c r="A3059" s="13" t="n">
        <x:v>45710.21527777778</x:v>
      </x:c>
      <x:c r="B3059" s="13" t="n">
        <x:v>45710.22222222222</x:v>
      </x:c>
      <x:c r="C3059" s="14" t="n">
        <x:v>45710</x:v>
      </x:c>
      <x:c r="D3059" s="15" t="n">
        <x:v>31</x:v>
      </x:c>
      <x:c r="E3059" s="12" t="n">
        <x:v>501.90572828334246</x:v>
      </x:c>
      <x:c r="F3059" s="12" t="n">
        <x:v>501.90572828334246</x:v>
      </x:c>
      <x:c r="G3059" s="12" t="n">
        <x:v>0</x:v>
      </x:c>
      <x:c r="H3059" s="12" t="n">
        <x:f>F3059+G3059</x:f>
        <x:v>501.90572828334246</x:v>
      </x:c>
      <x:c r="I3059" s="12" t="n">
        <x:f>H3059-E3059</x:f>
        <x:v>0</x:v>
      </x:c>
      <x:c r="J3059" s="12" t="n">
        <x:v>0</x:v>
      </x:c>
      <x:c r="K3059" s="12" t="n">
        <x:f>H3059+J3059</x:f>
        <x:v>501.90572828334246</x:v>
      </x:c>
      <x:c r="L3059" s="16" t="n">
        <x:v>0.4333</x:v>
      </x:c>
      <x:c r="M3059" s="17" t="n">
        <x:f>F3059*L3059</x:f>
        <x:v>217.4757520651723</x:v>
      </x:c>
      <x:c r="N3059" s="16" t="n">
        <x:f>L3059*'月度汇总'!$F$8</x:f>
        <x:v>0.64995</x:v>
      </x:c>
      <x:c r="O3059" s="17" t="n">
        <x:f>G3059*N3059</x:f>
        <x:v>0</x:v>
      </x:c>
      <x:c r="P3059" s="16" t="n">
        <x:f>L3059*'月度汇总'!$F$10</x:f>
        <x:v>2.1665</x:v>
      </x:c>
      <x:c r="Q3059" s="17" t="n">
        <x:f>J3059*P3059</x:f>
        <x:v>0</x:v>
      </x:c>
      <x:c r="R3059" s="12" t="n">
        <x:v>0</x:v>
      </x:c>
      <x:c r="S3059" s="17" t="n">
        <x:v>0</x:v>
      </x:c>
      <x:c r="T3059" s="19" t="n">
        <x:f>M3059+O3059+Q3059+S3059</x:f>
        <x:v>217.4757520651723</x:v>
      </x:c>
      <x:c r="U3059" s="18" t="str">
        <x:f>TEXT(T3059,"0.00")&amp;"元"</x:f>
        <x:v>217.48元</x:v>
      </x:c>
      <x:c r="V3059" s="12" t="n">
        <x:v>0</x:v>
      </x:c>
      <x:c r="W3059" s="12" t="n">
        <x:f>K3059-V3059</x:f>
        <x:v>501.90572828334246</x:v>
      </x:c>
    </x:row>
    <x:row r="3060" ht="20" customHeight="1">
      <x:c r="A3060" s="13" t="n">
        <x:v>45710.22222222222</x:v>
      </x:c>
      <x:c r="B3060" s="13" t="n">
        <x:v>45710.22916666667</x:v>
      </x:c>
      <x:c r="C3060" s="14" t="n">
        <x:v>45710</x:v>
      </x:c>
      <x:c r="D3060" s="15" t="n">
        <x:v>32</x:v>
      </x:c>
      <x:c r="E3060" s="12" t="n">
        <x:v>512.4396281460421</x:v>
      </x:c>
      <x:c r="F3060" s="12" t="n">
        <x:v>512.4396281460421</x:v>
      </x:c>
      <x:c r="G3060" s="12" t="n">
        <x:v>0</x:v>
      </x:c>
      <x:c r="H3060" s="12" t="n">
        <x:f>F3060+G3060</x:f>
        <x:v>512.4396281460421</x:v>
      </x:c>
      <x:c r="I3060" s="12" t="n">
        <x:f>H3060-E3060</x:f>
        <x:v>0</x:v>
      </x:c>
      <x:c r="J3060" s="12" t="n">
        <x:v>0</x:v>
      </x:c>
      <x:c r="K3060" s="12" t="n">
        <x:f>H3060+J3060</x:f>
        <x:v>512.4396281460421</x:v>
      </x:c>
      <x:c r="L3060" s="16" t="n">
        <x:v>0.4439</x:v>
      </x:c>
      <x:c r="M3060" s="17" t="n">
        <x:f>F3060*L3060</x:f>
        <x:v>227.4719509340281</x:v>
      </x:c>
      <x:c r="N3060" s="16" t="n">
        <x:f>L3060*'月度汇总'!$F$8</x:f>
        <x:v>0.66585</x:v>
      </x:c>
      <x:c r="O3060" s="17" t="n">
        <x:f>G3060*N3060</x:f>
        <x:v>0</x:v>
      </x:c>
      <x:c r="P3060" s="16" t="n">
        <x:f>L3060*'月度汇总'!$F$10</x:f>
        <x:v>2.2195</x:v>
      </x:c>
      <x:c r="Q3060" s="17" t="n">
        <x:f>J3060*P3060</x:f>
        <x:v>0</x:v>
      </x:c>
      <x:c r="R3060" s="12" t="n">
        <x:v>0</x:v>
      </x:c>
      <x:c r="S3060" s="17" t="n">
        <x:v>0</x:v>
      </x:c>
      <x:c r="T3060" s="19" t="n">
        <x:f>M3060+O3060+Q3060+S3060</x:f>
        <x:v>227.4719509340281</x:v>
      </x:c>
      <x:c r="U3060" s="18" t="str">
        <x:f>TEXT(T3060,"0.00")&amp;"元"</x:f>
        <x:v>227.47元</x:v>
      </x:c>
      <x:c r="V3060" s="12" t="n">
        <x:v>0</x:v>
      </x:c>
      <x:c r="W3060" s="12" t="n">
        <x:f>K3060-V3060</x:f>
        <x:v>512.4396281460421</x:v>
      </x:c>
    </x:row>
    <x:row r="3061" ht="20" customHeight="1">
      <x:c r="A3061" s="13" t="n">
        <x:v>45710.22916666667</x:v>
      </x:c>
      <x:c r="B3061" s="13" t="n">
        <x:v>45710.23611111111</x:v>
      </x:c>
      <x:c r="C3061" s="14" t="n">
        <x:v>45710</x:v>
      </x:c>
      <x:c r="D3061" s="15" t="n">
        <x:v>33</x:v>
      </x:c>
      <x:c r="E3061" s="12" t="n">
        <x:v>544.9365963643577</x:v>
      </x:c>
      <x:c r="F3061" s="12" t="n">
        <x:v>544.9365963643577</x:v>
      </x:c>
      <x:c r="G3061" s="12" t="n">
        <x:v>0</x:v>
      </x:c>
      <x:c r="H3061" s="12" t="n">
        <x:f>F3061+G3061</x:f>
        <x:v>544.9365963643577</x:v>
      </x:c>
      <x:c r="I3061" s="12" t="n">
        <x:f>H3061-E3061</x:f>
        <x:v>0</x:v>
      </x:c>
      <x:c r="J3061" s="12" t="n">
        <x:v>0</x:v>
      </x:c>
      <x:c r="K3061" s="12" t="n">
        <x:f>H3061+J3061</x:f>
        <x:v>544.9365963643577</x:v>
      </x:c>
      <x:c r="L3061" s="16" t="n">
        <x:v>0.4301</x:v>
      </x:c>
      <x:c r="M3061" s="17" t="n">
        <x:f>F3061*L3061</x:f>
        <x:v>234.37723009631023</x:v>
      </x:c>
      <x:c r="N3061" s="16" t="n">
        <x:f>L3061*'月度汇总'!$F$8</x:f>
        <x:v>0.64515</x:v>
      </x:c>
      <x:c r="O3061" s="17" t="n">
        <x:f>G3061*N3061</x:f>
        <x:v>0</x:v>
      </x:c>
      <x:c r="P3061" s="16" t="n">
        <x:f>L3061*'月度汇总'!$F$10</x:f>
        <x:v>2.1505</x:v>
      </x:c>
      <x:c r="Q3061" s="17" t="n">
        <x:f>J3061*P3061</x:f>
        <x:v>0</x:v>
      </x:c>
      <x:c r="R3061" s="12" t="n">
        <x:v>0</x:v>
      </x:c>
      <x:c r="S3061" s="17" t="n">
        <x:v>0</x:v>
      </x:c>
      <x:c r="T3061" s="19" t="n">
        <x:f>M3061+O3061+Q3061+S3061</x:f>
        <x:v>234.37723009631023</x:v>
      </x:c>
      <x:c r="U3061" s="18" t="str">
        <x:f>TEXT(T3061,"0.00")&amp;"元"</x:f>
        <x:v>234.38元</x:v>
      </x:c>
      <x:c r="V3061" s="12" t="n">
        <x:v>0</x:v>
      </x:c>
      <x:c r="W3061" s="12" t="n">
        <x:f>K3061-V3061</x:f>
        <x:v>544.9365963643577</x:v>
      </x:c>
    </x:row>
    <x:row r="3062" ht="20" customHeight="1">
      <x:c r="A3062" s="13" t="n">
        <x:v>45710.23611111111</x:v>
      </x:c>
      <x:c r="B3062" s="13" t="n">
        <x:v>45710.243055555555</x:v>
      </x:c>
      <x:c r="C3062" s="14" t="n">
        <x:v>45710</x:v>
      </x:c>
      <x:c r="D3062" s="15" t="n">
        <x:v>34</x:v>
      </x:c>
      <x:c r="E3062" s="12" t="n">
        <x:v>1152.9087363118374</x:v>
      </x:c>
      <x:c r="F3062" s="12" t="n">
        <x:v>1152.9087363118374</x:v>
      </x:c>
      <x:c r="G3062" s="12" t="n">
        <x:v>0</x:v>
      </x:c>
      <x:c r="H3062" s="12" t="n">
        <x:f>F3062+G3062</x:f>
        <x:v>1152.9087363118374</x:v>
      </x:c>
      <x:c r="I3062" s="12" t="n">
        <x:f>H3062-E3062</x:f>
        <x:v>0</x:v>
      </x:c>
      <x:c r="J3062" s="12" t="n">
        <x:v>0</x:v>
      </x:c>
      <x:c r="K3062" s="12" t="n">
        <x:f>H3062+J3062</x:f>
        <x:v>1152.9087363118374</x:v>
      </x:c>
      <x:c r="L3062" s="16" t="n">
        <x:v>0.3713</x:v>
      </x:c>
      <x:c r="M3062" s="17" t="n">
        <x:f>F3062*L3062</x:f>
        <x:v>428.07501379258525</x:v>
      </x:c>
      <x:c r="N3062" s="16" t="n">
        <x:f>L3062*'月度汇总'!$F$8</x:f>
        <x:v>0.5569500000000001</x:v>
      </x:c>
      <x:c r="O3062" s="17" t="n">
        <x:f>G3062*N3062</x:f>
        <x:v>0</x:v>
      </x:c>
      <x:c r="P3062" s="16" t="n">
        <x:f>L3062*'月度汇总'!$F$10</x:f>
        <x:v>1.8565</x:v>
      </x:c>
      <x:c r="Q3062" s="17" t="n">
        <x:f>J3062*P3062</x:f>
        <x:v>0</x:v>
      </x:c>
      <x:c r="R3062" s="12" t="n">
        <x:v>0</x:v>
      </x:c>
      <x:c r="S3062" s="17" t="n">
        <x:v>0</x:v>
      </x:c>
      <x:c r="T3062" s="19" t="n">
        <x:f>M3062+O3062+Q3062+S3062</x:f>
        <x:v>428.07501379258525</x:v>
      </x:c>
      <x:c r="U3062" s="18" t="str">
        <x:f>TEXT(T3062,"0.00")&amp;"元"</x:f>
        <x:v>428.08元</x:v>
      </x:c>
      <x:c r="V3062" s="12" t="n">
        <x:v>0</x:v>
      </x:c>
      <x:c r="W3062" s="12" t="n">
        <x:f>K3062-V3062</x:f>
        <x:v>1152.9087363118374</x:v>
      </x:c>
    </x:row>
    <x:row r="3063" ht="20" customHeight="1">
      <x:c r="A3063" s="13" t="n">
        <x:v>45710.243055555555</x:v>
      </x:c>
      <x:c r="B3063" s="13" t="n">
        <x:v>45710.25</x:v>
      </x:c>
      <x:c r="C3063" s="14" t="n">
        <x:v>45710</x:v>
      </x:c>
      <x:c r="D3063" s="15" t="n">
        <x:v>35</x:v>
      </x:c>
      <x:c r="E3063" s="12" t="n">
        <x:v>0</x:v>
      </x:c>
      <x:c r="F3063" s="12" t="n">
        <x:v>0</x:v>
      </x:c>
      <x:c r="G3063" s="12" t="n">
        <x:v>0</x:v>
      </x:c>
      <x:c r="H3063" s="12" t="n">
        <x:f>F3063+G3063</x:f>
        <x:v>0</x:v>
      </x:c>
      <x:c r="I3063" s="12" t="n">
        <x:f>H3063-E3063</x:f>
        <x:v>0</x:v>
      </x:c>
      <x:c r="J3063" s="12" t="n">
        <x:v>0</x:v>
      </x:c>
      <x:c r="K3063" s="12" t="n">
        <x:f>H3063+J3063</x:f>
        <x:v>0</x:v>
      </x:c>
      <x:c r="L3063" s="16" t="n">
        <x:v>0.5708</x:v>
      </x:c>
      <x:c r="M3063" s="17" t="n">
        <x:f>F3063*L3063</x:f>
        <x:v>0</x:v>
      </x:c>
      <x:c r="N3063" s="16" t="n">
        <x:f>L3063*'月度汇总'!$F$8</x:f>
        <x:v>0.8562</x:v>
      </x:c>
      <x:c r="O3063" s="17" t="n">
        <x:f>G3063*N3063</x:f>
        <x:v>0</x:v>
      </x:c>
      <x:c r="P3063" s="16" t="n">
        <x:f>L3063*'月度汇总'!$F$10</x:f>
        <x:v>2.854</x:v>
      </x:c>
      <x:c r="Q3063" s="17" t="n">
        <x:f>J3063*P3063</x:f>
        <x:v>0</x:v>
      </x:c>
      <x:c r="R3063" s="12" t="n">
        <x:v>0</x:v>
      </x:c>
      <x:c r="S3063" s="17" t="n">
        <x:v>0</x:v>
      </x:c>
      <x:c r="T3063" s="19" t="n">
        <x:f>M3063+O3063+Q3063+S3063</x:f>
        <x:v>0</x:v>
      </x:c>
      <x:c r="U3063" s="18" t="str">
        <x:f>TEXT(T3063,"0.00")&amp;"元"</x:f>
        <x:v>0.00元</x:v>
      </x:c>
      <x:c r="V3063" s="12" t="n">
        <x:v>0</x:v>
      </x:c>
      <x:c r="W3063" s="12" t="n">
        <x:f>K3063-V3063</x:f>
        <x:v>0</x:v>
      </x:c>
    </x:row>
    <x:row r="3064" ht="20" customHeight="1">
      <x:c r="A3064" s="13" t="n">
        <x:v>45710.25</x:v>
      </x:c>
      <x:c r="B3064" s="13" t="n">
        <x:v>45710.256944444445</x:v>
      </x:c>
      <x:c r="C3064" s="14" t="n">
        <x:v>45710</x:v>
      </x:c>
      <x:c r="D3064" s="15" t="n">
        <x:v>36</x:v>
      </x:c>
      <x:c r="E3064" s="12" t="n">
        <x:v>0</x:v>
      </x:c>
      <x:c r="F3064" s="12" t="n">
        <x:v>0</x:v>
      </x:c>
      <x:c r="G3064" s="12" t="n">
        <x:v>0</x:v>
      </x:c>
      <x:c r="H3064" s="12" t="n">
        <x:f>F3064+G3064</x:f>
        <x:v>0</x:v>
      </x:c>
      <x:c r="I3064" s="12" t="n">
        <x:f>H3064-E3064</x:f>
        <x:v>0</x:v>
      </x:c>
      <x:c r="J3064" s="12" t="n">
        <x:v>0</x:v>
      </x:c>
      <x:c r="K3064" s="12" t="n">
        <x:f>H3064+J3064</x:f>
        <x:v>0</x:v>
      </x:c>
      <x:c r="L3064" s="16" t="n">
        <x:v>0.9099</x:v>
      </x:c>
      <x:c r="M3064" s="17" t="n">
        <x:f>F3064*L3064</x:f>
        <x:v>0</x:v>
      </x:c>
      <x:c r="N3064" s="16" t="n">
        <x:f>L3064*'月度汇总'!$F$8</x:f>
        <x:v>1.3648500000000001</x:v>
      </x:c>
      <x:c r="O3064" s="17" t="n">
        <x:f>G3064*N3064</x:f>
        <x:v>0</x:v>
      </x:c>
      <x:c r="P3064" s="16" t="n">
        <x:f>L3064*'月度汇总'!$F$10</x:f>
        <x:v>4.5495</x:v>
      </x:c>
      <x:c r="Q3064" s="17" t="n">
        <x:f>J3064*P3064</x:f>
        <x:v>0</x:v>
      </x:c>
      <x:c r="R3064" s="12" t="n">
        <x:v>0</x:v>
      </x:c>
      <x:c r="S3064" s="17" t="n">
        <x:v>0</x:v>
      </x:c>
      <x:c r="T3064" s="19" t="n">
        <x:f>M3064+O3064+Q3064+S3064</x:f>
        <x:v>0</x:v>
      </x:c>
      <x:c r="U3064" s="18" t="str">
        <x:f>TEXT(T3064,"0.00")&amp;"元"</x:f>
        <x:v>0.00元</x:v>
      </x:c>
      <x:c r="V3064" s="12" t="n">
        <x:v>0</x:v>
      </x:c>
      <x:c r="W3064" s="12" t="n">
        <x:f>K3064-V3064</x:f>
        <x:v>0</x:v>
      </x:c>
    </x:row>
    <x:row r="3065" ht="20" customHeight="1">
      <x:c r="A3065" s="13" t="n">
        <x:v>45710.256944444445</x:v>
      </x:c>
      <x:c r="B3065" s="13" t="n">
        <x:v>45710.26388888889</x:v>
      </x:c>
      <x:c r="C3065" s="14" t="n">
        <x:v>45710</x:v>
      </x:c>
      <x:c r="D3065" s="15" t="n">
        <x:v>37</x:v>
      </x:c>
      <x:c r="E3065" s="12" t="n">
        <x:v>0</x:v>
      </x:c>
      <x:c r="F3065" s="12" t="n">
        <x:v>0</x:v>
      </x:c>
      <x:c r="G3065" s="12" t="n">
        <x:v>0</x:v>
      </x:c>
      <x:c r="H3065" s="12" t="n">
        <x:f>F3065+G3065</x:f>
        <x:v>0</x:v>
      </x:c>
      <x:c r="I3065" s="12" t="n">
        <x:f>H3065-E3065</x:f>
        <x:v>0</x:v>
      </x:c>
      <x:c r="J3065" s="12" t="n">
        <x:v>0</x:v>
      </x:c>
      <x:c r="K3065" s="12" t="n">
        <x:f>H3065+J3065</x:f>
        <x:v>0</x:v>
      </x:c>
      <x:c r="L3065" s="16" t="n">
        <x:v>0.9368</x:v>
      </x:c>
      <x:c r="M3065" s="17" t="n">
        <x:f>F3065*L3065</x:f>
        <x:v>0</x:v>
      </x:c>
      <x:c r="N3065" s="16" t="n">
        <x:f>L3065*'月度汇总'!$F$8</x:f>
        <x:v>1.4052</x:v>
      </x:c>
      <x:c r="O3065" s="17" t="n">
        <x:f>G3065*N3065</x:f>
        <x:v>0</x:v>
      </x:c>
      <x:c r="P3065" s="16" t="n">
        <x:f>L3065*'月度汇总'!$F$10</x:f>
        <x:v>4.684</x:v>
      </x:c>
      <x:c r="Q3065" s="17" t="n">
        <x:f>J3065*P3065</x:f>
        <x:v>0</x:v>
      </x:c>
      <x:c r="R3065" s="12" t="n">
        <x:v>0</x:v>
      </x:c>
      <x:c r="S3065" s="17" t="n">
        <x:v>0</x:v>
      </x:c>
      <x:c r="T3065" s="19" t="n">
        <x:f>M3065+O3065+Q3065+S3065</x:f>
        <x:v>0</x:v>
      </x:c>
      <x:c r="U3065" s="18" t="str">
        <x:f>TEXT(T3065,"0.00")&amp;"元"</x:f>
        <x:v>0.00元</x:v>
      </x:c>
      <x:c r="V3065" s="12" t="n">
        <x:v>0</x:v>
      </x:c>
      <x:c r="W3065" s="12" t="n">
        <x:f>K3065-V3065</x:f>
        <x:v>0</x:v>
      </x:c>
    </x:row>
    <x:row r="3066" ht="20" customHeight="1">
      <x:c r="A3066" s="13" t="n">
        <x:v>45710.26388888889</x:v>
      </x:c>
      <x:c r="B3066" s="13" t="n">
        <x:v>45710.27083333333</x:v>
      </x:c>
      <x:c r="C3066" s="14" t="n">
        <x:v>45710</x:v>
      </x:c>
      <x:c r="D3066" s="15" t="n">
        <x:v>38</x:v>
      </x:c>
      <x:c r="E3066" s="12" t="n">
        <x:v>0</x:v>
      </x:c>
      <x:c r="F3066" s="12" t="n">
        <x:v>0</x:v>
      </x:c>
      <x:c r="G3066" s="12" t="n">
        <x:v>0</x:v>
      </x:c>
      <x:c r="H3066" s="12" t="n">
        <x:f>F3066+G3066</x:f>
        <x:v>0</x:v>
      </x:c>
      <x:c r="I3066" s="12" t="n">
        <x:f>H3066-E3066</x:f>
        <x:v>0</x:v>
      </x:c>
      <x:c r="J3066" s="12" t="n">
        <x:v>0</x:v>
      </x:c>
      <x:c r="K3066" s="12" t="n">
        <x:f>H3066+J3066</x:f>
        <x:v>0</x:v>
      </x:c>
      <x:c r="L3066" s="16" t="n">
        <x:v>0.8758</x:v>
      </x:c>
      <x:c r="M3066" s="17" t="n">
        <x:f>F3066*L3066</x:f>
        <x:v>0</x:v>
      </x:c>
      <x:c r="N3066" s="16" t="n">
        <x:f>L3066*'月度汇总'!$F$8</x:f>
        <x:v>1.3137</x:v>
      </x:c>
      <x:c r="O3066" s="17" t="n">
        <x:f>G3066*N3066</x:f>
        <x:v>0</x:v>
      </x:c>
      <x:c r="P3066" s="16" t="n">
        <x:f>L3066*'月度汇总'!$F$10</x:f>
        <x:v>4.3790000000000004</x:v>
      </x:c>
      <x:c r="Q3066" s="17" t="n">
        <x:f>J3066*P3066</x:f>
        <x:v>0</x:v>
      </x:c>
      <x:c r="R3066" s="12" t="n">
        <x:v>0</x:v>
      </x:c>
      <x:c r="S3066" s="17" t="n">
        <x:v>0</x:v>
      </x:c>
      <x:c r="T3066" s="19" t="n">
        <x:f>M3066+O3066+Q3066+S3066</x:f>
        <x:v>0</x:v>
      </x:c>
      <x:c r="U3066" s="18" t="str">
        <x:f>TEXT(T3066,"0.00")&amp;"元"</x:f>
        <x:v>0.00元</x:v>
      </x:c>
      <x:c r="V3066" s="12" t="n">
        <x:v>0</x:v>
      </x:c>
      <x:c r="W3066" s="12" t="n">
        <x:f>K3066-V3066</x:f>
        <x:v>0</x:v>
      </x:c>
    </x:row>
    <x:row r="3067" ht="20" customHeight="1">
      <x:c r="A3067" s="13" t="n">
        <x:v>45710.27083333333</x:v>
      </x:c>
      <x:c r="B3067" s="13" t="n">
        <x:v>45710.27777777778</x:v>
      </x:c>
      <x:c r="C3067" s="14" t="n">
        <x:v>45710</x:v>
      </x:c>
      <x:c r="D3067" s="15" t="n">
        <x:v>39</x:v>
      </x:c>
      <x:c r="E3067" s="12" t="n">
        <x:v>0</x:v>
      </x:c>
      <x:c r="F3067" s="12" t="n">
        <x:v>0</x:v>
      </x:c>
      <x:c r="G3067" s="12" t="n">
        <x:v>0</x:v>
      </x:c>
      <x:c r="H3067" s="12" t="n">
        <x:f>F3067+G3067</x:f>
        <x:v>0</x:v>
      </x:c>
      <x:c r="I3067" s="12" t="n">
        <x:f>H3067-E3067</x:f>
        <x:v>0</x:v>
      </x:c>
      <x:c r="J3067" s="12" t="n">
        <x:v>0</x:v>
      </x:c>
      <x:c r="K3067" s="12" t="n">
        <x:f>H3067+J3067</x:f>
        <x:v>0</x:v>
      </x:c>
      <x:c r="L3067" s="16" t="n">
        <x:v>0.8759</x:v>
      </x:c>
      <x:c r="M3067" s="17" t="n">
        <x:f>F3067*L3067</x:f>
        <x:v>0</x:v>
      </x:c>
      <x:c r="N3067" s="16" t="n">
        <x:f>L3067*'月度汇总'!$F$8</x:f>
        <x:v>1.31385</x:v>
      </x:c>
      <x:c r="O3067" s="17" t="n">
        <x:f>G3067*N3067</x:f>
        <x:v>0</x:v>
      </x:c>
      <x:c r="P3067" s="16" t="n">
        <x:f>L3067*'月度汇总'!$F$10</x:f>
        <x:v>4.3795</x:v>
      </x:c>
      <x:c r="Q3067" s="17" t="n">
        <x:f>J3067*P3067</x:f>
        <x:v>0</x:v>
      </x:c>
      <x:c r="R3067" s="12" t="n">
        <x:v>0</x:v>
      </x:c>
      <x:c r="S3067" s="17" t="n">
        <x:v>0</x:v>
      </x:c>
      <x:c r="T3067" s="19" t="n">
        <x:f>M3067+O3067+Q3067+S3067</x:f>
        <x:v>0</x:v>
      </x:c>
      <x:c r="U3067" s="18" t="str">
        <x:f>TEXT(T3067,"0.00")&amp;"元"</x:f>
        <x:v>0.00元</x:v>
      </x:c>
      <x:c r="V3067" s="12" t="n">
        <x:v>0</x:v>
      </x:c>
      <x:c r="W3067" s="12" t="n">
        <x:f>K3067-V3067</x:f>
        <x:v>0</x:v>
      </x:c>
    </x:row>
    <x:row r="3068" ht="20" customHeight="1">
      <x:c r="A3068" s="13" t="n">
        <x:v>45710.27777777778</x:v>
      </x:c>
      <x:c r="B3068" s="13" t="n">
        <x:v>45710.28472222222</x:v>
      </x:c>
      <x:c r="C3068" s="14" t="n">
        <x:v>45710</x:v>
      </x:c>
      <x:c r="D3068" s="15" t="n">
        <x:v>40</x:v>
      </x:c>
      <x:c r="E3068" s="12" t="n">
        <x:v>0</x:v>
      </x:c>
      <x:c r="F3068" s="12" t="n">
        <x:v>0</x:v>
      </x:c>
      <x:c r="G3068" s="12" t="n">
        <x:v>0</x:v>
      </x:c>
      <x:c r="H3068" s="12" t="n">
        <x:f>F3068+G3068</x:f>
        <x:v>0</x:v>
      </x:c>
      <x:c r="I3068" s="12" t="n">
        <x:f>H3068-E3068</x:f>
        <x:v>0</x:v>
      </x:c>
      <x:c r="J3068" s="12" t="n">
        <x:v>0</x:v>
      </x:c>
      <x:c r="K3068" s="12" t="n">
        <x:f>H3068+J3068</x:f>
        <x:v>0</x:v>
      </x:c>
      <x:c r="L3068" s="16" t="n">
        <x:v>0.8601</x:v>
      </x:c>
      <x:c r="M3068" s="17" t="n">
        <x:f>F3068*L3068</x:f>
        <x:v>0</x:v>
      </x:c>
      <x:c r="N3068" s="16" t="n">
        <x:f>L3068*'月度汇总'!$F$8</x:f>
        <x:v>1.29015</x:v>
      </x:c>
      <x:c r="O3068" s="17" t="n">
        <x:f>G3068*N3068</x:f>
        <x:v>0</x:v>
      </x:c>
      <x:c r="P3068" s="16" t="n">
        <x:f>L3068*'月度汇总'!$F$10</x:f>
        <x:v>4.3004999999999995</x:v>
      </x:c>
      <x:c r="Q3068" s="17" t="n">
        <x:f>J3068*P3068</x:f>
        <x:v>0</x:v>
      </x:c>
      <x:c r="R3068" s="12" t="n">
        <x:v>0</x:v>
      </x:c>
      <x:c r="S3068" s="17" t="n">
        <x:v>0</x:v>
      </x:c>
      <x:c r="T3068" s="19" t="n">
        <x:f>M3068+O3068+Q3068+S3068</x:f>
        <x:v>0</x:v>
      </x:c>
      <x:c r="U3068" s="18" t="str">
        <x:f>TEXT(T3068,"0.00")&amp;"元"</x:f>
        <x:v>0.00元</x:v>
      </x:c>
      <x:c r="V3068" s="12" t="n">
        <x:v>0</x:v>
      </x:c>
      <x:c r="W3068" s="12" t="n">
        <x:f>K3068-V3068</x:f>
        <x:v>0</x:v>
      </x:c>
    </x:row>
    <x:row r="3069" ht="20" customHeight="1">
      <x:c r="A3069" s="13" t="n">
        <x:v>45710.28472222222</x:v>
      </x:c>
      <x:c r="B3069" s="13" t="n">
        <x:v>45710.29166666667</x:v>
      </x:c>
      <x:c r="C3069" s="14" t="n">
        <x:v>45710</x:v>
      </x:c>
      <x:c r="D3069" s="15" t="n">
        <x:v>41</x:v>
      </x:c>
      <x:c r="E3069" s="12" t="n">
        <x:v>0</x:v>
      </x:c>
      <x:c r="F3069" s="12" t="n">
        <x:v>0</x:v>
      </x:c>
      <x:c r="G3069" s="12" t="n">
        <x:v>0</x:v>
      </x:c>
      <x:c r="H3069" s="12" t="n">
        <x:f>F3069+G3069</x:f>
        <x:v>0</x:v>
      </x:c>
      <x:c r="I3069" s="12" t="n">
        <x:f>H3069-E3069</x:f>
        <x:v>0</x:v>
      </x:c>
      <x:c r="J3069" s="12" t="n">
        <x:v>0</x:v>
      </x:c>
      <x:c r="K3069" s="12" t="n">
        <x:f>H3069+J3069</x:f>
        <x:v>0</x:v>
      </x:c>
      <x:c r="L3069" s="16" t="n">
        <x:v>0.8442</x:v>
      </x:c>
      <x:c r="M3069" s="17" t="n">
        <x:f>F3069*L3069</x:f>
        <x:v>0</x:v>
      </x:c>
      <x:c r="N3069" s="16" t="n">
        <x:f>L3069*'月度汇总'!$F$8</x:f>
        <x:v>1.2663</x:v>
      </x:c>
      <x:c r="O3069" s="17" t="n">
        <x:f>G3069*N3069</x:f>
        <x:v>0</x:v>
      </x:c>
      <x:c r="P3069" s="16" t="n">
        <x:f>L3069*'月度汇总'!$F$10</x:f>
        <x:v>4.221</x:v>
      </x:c>
      <x:c r="Q3069" s="17" t="n">
        <x:f>J3069*P3069</x:f>
        <x:v>0</x:v>
      </x:c>
      <x:c r="R3069" s="12" t="n">
        <x:v>0</x:v>
      </x:c>
      <x:c r="S3069" s="17" t="n">
        <x:v>0</x:v>
      </x:c>
      <x:c r="T3069" s="19" t="n">
        <x:f>M3069+O3069+Q3069+S3069</x:f>
        <x:v>0</x:v>
      </x:c>
      <x:c r="U3069" s="18" t="str">
        <x:f>TEXT(T3069,"0.00")&amp;"元"</x:f>
        <x:v>0.00元</x:v>
      </x:c>
      <x:c r="V3069" s="12" t="n">
        <x:v>0</x:v>
      </x:c>
      <x:c r="W3069" s="12" t="n">
        <x:f>K3069-V3069</x:f>
        <x:v>0</x:v>
      </x:c>
    </x:row>
    <x:row r="3070" ht="20" customHeight="1">
      <x:c r="A3070" s="13" t="n">
        <x:v>45710.29166666667</x:v>
      </x:c>
      <x:c r="B3070" s="13" t="n">
        <x:v>45710.29861111111</x:v>
      </x:c>
      <x:c r="C3070" s="14" t="n">
        <x:v>45710</x:v>
      </x:c>
      <x:c r="D3070" s="15" t="n">
        <x:v>42</x:v>
      </x:c>
      <x:c r="E3070" s="12" t="n">
        <x:v>0</x:v>
      </x:c>
      <x:c r="F3070" s="12" t="n">
        <x:v>0</x:v>
      </x:c>
      <x:c r="G3070" s="12" t="n">
        <x:v>0</x:v>
      </x:c>
      <x:c r="H3070" s="12" t="n">
        <x:f>F3070+G3070</x:f>
        <x:v>0</x:v>
      </x:c>
      <x:c r="I3070" s="12" t="n">
        <x:f>H3070-E3070</x:f>
        <x:v>0</x:v>
      </x:c>
      <x:c r="J3070" s="12" t="n">
        <x:v>0</x:v>
      </x:c>
      <x:c r="K3070" s="12" t="n">
        <x:f>H3070+J3070</x:f>
        <x:v>0</x:v>
      </x:c>
      <x:c r="L3070" s="16" t="n">
        <x:v>0.8334</x:v>
      </x:c>
      <x:c r="M3070" s="17" t="n">
        <x:f>F3070*L3070</x:f>
        <x:v>0</x:v>
      </x:c>
      <x:c r="N3070" s="16" t="n">
        <x:f>L3070*'月度汇总'!$F$8</x:f>
        <x:v>1.2501</x:v>
      </x:c>
      <x:c r="O3070" s="17" t="n">
        <x:f>G3070*N3070</x:f>
        <x:v>0</x:v>
      </x:c>
      <x:c r="P3070" s="16" t="n">
        <x:f>L3070*'月度汇总'!$F$10</x:f>
        <x:v>4.167</x:v>
      </x:c>
      <x:c r="Q3070" s="17" t="n">
        <x:f>J3070*P3070</x:f>
        <x:v>0</x:v>
      </x:c>
      <x:c r="R3070" s="12" t="n">
        <x:v>0</x:v>
      </x:c>
      <x:c r="S3070" s="17" t="n">
        <x:v>0</x:v>
      </x:c>
      <x:c r="T3070" s="19" t="n">
        <x:f>M3070+O3070+Q3070+S3070</x:f>
        <x:v>0</x:v>
      </x:c>
      <x:c r="U3070" s="18" t="str">
        <x:f>TEXT(T3070,"0.00")&amp;"元"</x:f>
        <x:v>0.00元</x:v>
      </x:c>
      <x:c r="V3070" s="12" t="n">
        <x:v>0</x:v>
      </x:c>
      <x:c r="W3070" s="12" t="n">
        <x:f>K3070-V3070</x:f>
        <x:v>0</x:v>
      </x:c>
    </x:row>
    <x:row r="3071" ht="20" customHeight="1">
      <x:c r="A3071" s="13" t="n">
        <x:v>45710.29861111111</x:v>
      </x:c>
      <x:c r="B3071" s="13" t="n">
        <x:v>45710.305555555555</x:v>
      </x:c>
      <x:c r="C3071" s="14" t="n">
        <x:v>45710</x:v>
      </x:c>
      <x:c r="D3071" s="15" t="n">
        <x:v>43</x:v>
      </x:c>
      <x:c r="E3071" s="12" t="n">
        <x:v>0</x:v>
      </x:c>
      <x:c r="F3071" s="12" t="n">
        <x:v>0</x:v>
      </x:c>
      <x:c r="G3071" s="12" t="n">
        <x:v>0</x:v>
      </x:c>
      <x:c r="H3071" s="12" t="n">
        <x:f>F3071+G3071</x:f>
        <x:v>0</x:v>
      </x:c>
      <x:c r="I3071" s="12" t="n">
        <x:f>H3071-E3071</x:f>
        <x:v>0</x:v>
      </x:c>
      <x:c r="J3071" s="12" t="n">
        <x:v>0</x:v>
      </x:c>
      <x:c r="K3071" s="12" t="n">
        <x:f>H3071+J3071</x:f>
        <x:v>0</x:v>
      </x:c>
      <x:c r="L3071" s="16" t="n">
        <x:v>0.8092</x:v>
      </x:c>
      <x:c r="M3071" s="17" t="n">
        <x:f>F3071*L3071</x:f>
        <x:v>0</x:v>
      </x:c>
      <x:c r="N3071" s="16" t="n">
        <x:f>L3071*'月度汇总'!$F$8</x:f>
        <x:v>1.2138</x:v>
      </x:c>
      <x:c r="O3071" s="17" t="n">
        <x:f>G3071*N3071</x:f>
        <x:v>0</x:v>
      </x:c>
      <x:c r="P3071" s="16" t="n">
        <x:f>L3071*'月度汇总'!$F$10</x:f>
        <x:v>4.046</x:v>
      </x:c>
      <x:c r="Q3071" s="17" t="n">
        <x:f>J3071*P3071</x:f>
        <x:v>0</x:v>
      </x:c>
      <x:c r="R3071" s="12" t="n">
        <x:v>0</x:v>
      </x:c>
      <x:c r="S3071" s="17" t="n">
        <x:v>0</x:v>
      </x:c>
      <x:c r="T3071" s="19" t="n">
        <x:f>M3071+O3071+Q3071+S3071</x:f>
        <x:v>0</x:v>
      </x:c>
      <x:c r="U3071" s="18" t="str">
        <x:f>TEXT(T3071,"0.00")&amp;"元"</x:f>
        <x:v>0.00元</x:v>
      </x:c>
      <x:c r="V3071" s="12" t="n">
        <x:v>0</x:v>
      </x:c>
      <x:c r="W3071" s="12" t="n">
        <x:f>K3071-V3071</x:f>
        <x:v>0</x:v>
      </x:c>
    </x:row>
    <x:row r="3072" ht="20" customHeight="1">
      <x:c r="A3072" s="13" t="n">
        <x:v>45710.305555555555</x:v>
      </x:c>
      <x:c r="B3072" s="13" t="n">
        <x:v>45710.3125</x:v>
      </x:c>
      <x:c r="C3072" s="14" t="n">
        <x:v>45710</x:v>
      </x:c>
      <x:c r="D3072" s="15" t="n">
        <x:v>44</x:v>
      </x:c>
      <x:c r="E3072" s="12" t="n">
        <x:v>0</x:v>
      </x:c>
      <x:c r="F3072" s="12" t="n">
        <x:v>0</x:v>
      </x:c>
      <x:c r="G3072" s="12" t="n">
        <x:v>0</x:v>
      </x:c>
      <x:c r="H3072" s="12" t="n">
        <x:f>F3072+G3072</x:f>
        <x:v>0</x:v>
      </x:c>
      <x:c r="I3072" s="12" t="n">
        <x:f>H3072-E3072</x:f>
        <x:v>0</x:v>
      </x:c>
      <x:c r="J3072" s="12" t="n">
        <x:v>0</x:v>
      </x:c>
      <x:c r="K3072" s="12" t="n">
        <x:f>H3072+J3072</x:f>
        <x:v>0</x:v>
      </x:c>
      <x:c r="L3072" s="16" t="n">
        <x:v>0.7972</x:v>
      </x:c>
      <x:c r="M3072" s="17" t="n">
        <x:f>F3072*L3072</x:f>
        <x:v>0</x:v>
      </x:c>
      <x:c r="N3072" s="16" t="n">
        <x:f>L3072*'月度汇总'!$F$8</x:f>
        <x:v>1.1958</x:v>
      </x:c>
      <x:c r="O3072" s="17" t="n">
        <x:f>G3072*N3072</x:f>
        <x:v>0</x:v>
      </x:c>
      <x:c r="P3072" s="16" t="n">
        <x:f>L3072*'月度汇总'!$F$10</x:f>
        <x:v>3.986</x:v>
      </x:c>
      <x:c r="Q3072" s="17" t="n">
        <x:f>J3072*P3072</x:f>
        <x:v>0</x:v>
      </x:c>
      <x:c r="R3072" s="12" t="n">
        <x:v>0</x:v>
      </x:c>
      <x:c r="S3072" s="17" t="n">
        <x:v>0</x:v>
      </x:c>
      <x:c r="T3072" s="19" t="n">
        <x:f>M3072+O3072+Q3072+S3072</x:f>
        <x:v>0</x:v>
      </x:c>
      <x:c r="U3072" s="18" t="str">
        <x:f>TEXT(T3072,"0.00")&amp;"元"</x:f>
        <x:v>0.00元</x:v>
      </x:c>
      <x:c r="V3072" s="12" t="n">
        <x:v>0</x:v>
      </x:c>
      <x:c r="W3072" s="12" t="n">
        <x:f>K3072-V3072</x:f>
        <x:v>0</x:v>
      </x:c>
    </x:row>
    <x:row r="3073" ht="20" customHeight="1">
      <x:c r="A3073" s="13" t="n">
        <x:v>45710.3125</x:v>
      </x:c>
      <x:c r="B3073" s="13" t="n">
        <x:v>45710.319444444445</x:v>
      </x:c>
      <x:c r="C3073" s="14" t="n">
        <x:v>45710</x:v>
      </x:c>
      <x:c r="D3073" s="15" t="n">
        <x:v>45</x:v>
      </x:c>
      <x:c r="E3073" s="12" t="n">
        <x:v>0</x:v>
      </x:c>
      <x:c r="F3073" s="12" t="n">
        <x:v>0</x:v>
      </x:c>
      <x:c r="G3073" s="12" t="n">
        <x:v>0</x:v>
      </x:c>
      <x:c r="H3073" s="12" t="n">
        <x:f>F3073+G3073</x:f>
        <x:v>0</x:v>
      </x:c>
      <x:c r="I3073" s="12" t="n">
        <x:f>H3073-E3073</x:f>
        <x:v>0</x:v>
      </x:c>
      <x:c r="J3073" s="12" t="n">
        <x:v>0</x:v>
      </x:c>
      <x:c r="K3073" s="12" t="n">
        <x:f>H3073+J3073</x:f>
        <x:v>0</x:v>
      </x:c>
      <x:c r="L3073" s="16" t="n">
        <x:v>0.7644</x:v>
      </x:c>
      <x:c r="M3073" s="17" t="n">
        <x:f>F3073*L3073</x:f>
        <x:v>0</x:v>
      </x:c>
      <x:c r="N3073" s="16" t="n">
        <x:f>L3073*'月度汇总'!$F$8</x:f>
        <x:v>1.1465999999999998</x:v>
      </x:c>
      <x:c r="O3073" s="17" t="n">
        <x:f>G3073*N3073</x:f>
        <x:v>0</x:v>
      </x:c>
      <x:c r="P3073" s="16" t="n">
        <x:f>L3073*'月度汇总'!$F$10</x:f>
        <x:v>3.822</x:v>
      </x:c>
      <x:c r="Q3073" s="17" t="n">
        <x:f>J3073*P3073</x:f>
        <x:v>0</x:v>
      </x:c>
      <x:c r="R3073" s="12" t="n">
        <x:v>0</x:v>
      </x:c>
      <x:c r="S3073" s="17" t="n">
        <x:v>0</x:v>
      </x:c>
      <x:c r="T3073" s="19" t="n">
        <x:f>M3073+O3073+Q3073+S3073</x:f>
        <x:v>0</x:v>
      </x:c>
      <x:c r="U3073" s="18" t="str">
        <x:f>TEXT(T3073,"0.00")&amp;"元"</x:f>
        <x:v>0.00元</x:v>
      </x:c>
      <x:c r="V3073" s="12" t="n">
        <x:v>0</x:v>
      </x:c>
      <x:c r="W3073" s="12" t="n">
        <x:f>K3073-V3073</x:f>
        <x:v>0</x:v>
      </x:c>
    </x:row>
    <x:row r="3074" ht="20" customHeight="1">
      <x:c r="A3074" s="13" t="n">
        <x:v>45710.319444444445</x:v>
      </x:c>
      <x:c r="B3074" s="13" t="n">
        <x:v>45710.32638888889</x:v>
      </x:c>
      <x:c r="C3074" s="14" t="n">
        <x:v>45710</x:v>
      </x:c>
      <x:c r="D3074" s="15" t="n">
        <x:v>46</x:v>
      </x:c>
      <x:c r="E3074" s="12" t="n">
        <x:v>0</x:v>
      </x:c>
      <x:c r="F3074" s="12" t="n">
        <x:v>0</x:v>
      </x:c>
      <x:c r="G3074" s="12" t="n">
        <x:v>102.48162427580972</x:v>
      </x:c>
      <x:c r="H3074" s="12" t="n">
        <x:f>F3074+G3074</x:f>
        <x:v>102.48162427580972</x:v>
      </x:c>
      <x:c r="I3074" s="12" t="n">
        <x:f>H3074-E3074</x:f>
        <x:v>102.48162427580972</x:v>
      </x:c>
      <x:c r="J3074" s="12" t="n">
        <x:v>0</x:v>
      </x:c>
      <x:c r="K3074" s="12" t="n">
        <x:f>H3074+J3074</x:f>
        <x:v>102.48162427580972</x:v>
      </x:c>
      <x:c r="L3074" s="16" t="n">
        <x:v>0.6899</x:v>
      </x:c>
      <x:c r="M3074" s="17" t="n">
        <x:f>F3074*L3074</x:f>
        <x:v>0</x:v>
      </x:c>
      <x:c r="N3074" s="16" t="n">
        <x:f>L3074*'月度汇总'!$F$8</x:f>
        <x:v>1.03485</x:v>
      </x:c>
      <x:c r="O3074" s="17" t="n">
        <x:f>G3074*N3074</x:f>
        <x:v>106.0531088818217</x:v>
      </x:c>
      <x:c r="P3074" s="16" t="n">
        <x:f>L3074*'月度汇总'!$F$10</x:f>
        <x:v>3.4494999999999996</x:v>
      </x:c>
      <x:c r="Q3074" s="17" t="n">
        <x:f>J3074*P3074</x:f>
        <x:v>0</x:v>
      </x:c>
      <x:c r="R3074" s="12" t="n">
        <x:v>0</x:v>
      </x:c>
      <x:c r="S3074" s="17" t="n">
        <x:v>0</x:v>
      </x:c>
      <x:c r="T3074" s="19" t="n">
        <x:f>M3074+O3074+Q3074+S3074</x:f>
        <x:v>106.0531088818217</x:v>
      </x:c>
      <x:c r="U3074" s="18" t="str">
        <x:f>TEXT(T3074,"0.00")&amp;"元"</x:f>
        <x:v>106.05元</x:v>
      </x:c>
      <x:c r="V3074" s="12" t="n">
        <x:v>0</x:v>
      </x:c>
      <x:c r="W3074" s="12" t="n">
        <x:f>K3074-V3074</x:f>
        <x:v>102.48162427580972</x:v>
      </x:c>
    </x:row>
    <x:row r="3075" ht="20" customHeight="1">
      <x:c r="A3075" s="13" t="n">
        <x:v>45710.32638888889</x:v>
      </x:c>
      <x:c r="B3075" s="13" t="n">
        <x:v>45710.33333333333</x:v>
      </x:c>
      <x:c r="C3075" s="14" t="n">
        <x:v>45710</x:v>
      </x:c>
      <x:c r="D3075" s="15" t="n">
        <x:v>47</x:v>
      </x:c>
      <x:c r="E3075" s="12" t="n">
        <x:v>0</x:v>
      </x:c>
      <x:c r="F3075" s="12" t="n">
        <x:v>0</x:v>
      </x:c>
      <x:c r="G3075" s="12" t="n">
        <x:v>0</x:v>
      </x:c>
      <x:c r="H3075" s="12" t="n">
        <x:f>F3075+G3075</x:f>
        <x:v>0</x:v>
      </x:c>
      <x:c r="I3075" s="12" t="n">
        <x:f>H3075-E3075</x:f>
        <x:v>0</x:v>
      </x:c>
      <x:c r="J3075" s="12" t="n">
        <x:v>0</x:v>
      </x:c>
      <x:c r="K3075" s="12" t="n">
        <x:f>H3075+J3075</x:f>
        <x:v>0</x:v>
      </x:c>
      <x:c r="L3075" s="16" t="n">
        <x:v>0.86</x:v>
      </x:c>
      <x:c r="M3075" s="17" t="n">
        <x:f>F3075*L3075</x:f>
        <x:v>0</x:v>
      </x:c>
      <x:c r="N3075" s="16" t="n">
        <x:f>L3075*'月度汇总'!$F$8</x:f>
        <x:v>1.29</x:v>
      </x:c>
      <x:c r="O3075" s="17" t="n">
        <x:f>G3075*N3075</x:f>
        <x:v>0</x:v>
      </x:c>
      <x:c r="P3075" s="16" t="n">
        <x:f>L3075*'月度汇总'!$F$10</x:f>
        <x:v>4.3</x:v>
      </x:c>
      <x:c r="Q3075" s="17" t="n">
        <x:f>J3075*P3075</x:f>
        <x:v>0</x:v>
      </x:c>
      <x:c r="R3075" s="12" t="n">
        <x:v>0</x:v>
      </x:c>
      <x:c r="S3075" s="17" t="n">
        <x:v>0</x:v>
      </x:c>
      <x:c r="T3075" s="19" t="n">
        <x:f>M3075+O3075+Q3075+S3075</x:f>
        <x:v>0</x:v>
      </x:c>
      <x:c r="U3075" s="18" t="str">
        <x:f>TEXT(T3075,"0.00")&amp;"元"</x:f>
        <x:v>0.00元</x:v>
      </x:c>
      <x:c r="V3075" s="12" t="n">
        <x:v>0</x:v>
      </x:c>
      <x:c r="W3075" s="12" t="n">
        <x:f>K3075-V3075</x:f>
        <x:v>0</x:v>
      </x:c>
    </x:row>
    <x:row r="3076" ht="20" customHeight="1">
      <x:c r="A3076" s="13" t="n">
        <x:v>45710.33333333333</x:v>
      </x:c>
      <x:c r="B3076" s="13" t="n">
        <x:v>45710.34027777778</x:v>
      </x:c>
      <x:c r="C3076" s="14" t="n">
        <x:v>45710</x:v>
      </x:c>
      <x:c r="D3076" s="15" t="n">
        <x:v>48</x:v>
      </x:c>
      <x:c r="E3076" s="12" t="n">
        <x:v>0</x:v>
      </x:c>
      <x:c r="F3076" s="12" t="n">
        <x:v>0</x:v>
      </x:c>
      <x:c r="G3076" s="12" t="n">
        <x:v>0</x:v>
      </x:c>
      <x:c r="H3076" s="12" t="n">
        <x:f>F3076+G3076</x:f>
        <x:v>0</x:v>
      </x:c>
      <x:c r="I3076" s="12" t="n">
        <x:f>H3076-E3076</x:f>
        <x:v>0</x:v>
      </x:c>
      <x:c r="J3076" s="12" t="n">
        <x:v>0</x:v>
      </x:c>
      <x:c r="K3076" s="12" t="n">
        <x:f>H3076+J3076</x:f>
        <x:v>0</x:v>
      </x:c>
      <x:c r="L3076" s="16" t="n">
        <x:v>1.1617</x:v>
      </x:c>
      <x:c r="M3076" s="17" t="n">
        <x:f>F3076*L3076</x:f>
        <x:v>0</x:v>
      </x:c>
      <x:c r="N3076" s="16" t="n">
        <x:f>L3076*'月度汇总'!$F$8</x:f>
        <x:v>1.74255</x:v>
      </x:c>
      <x:c r="O3076" s="17" t="n">
        <x:f>G3076*N3076</x:f>
        <x:v>0</x:v>
      </x:c>
      <x:c r="P3076" s="16" t="n">
        <x:f>L3076*'月度汇总'!$F$10</x:f>
        <x:v>5.8084999999999996</x:v>
      </x:c>
      <x:c r="Q3076" s="17" t="n">
        <x:f>J3076*P3076</x:f>
        <x:v>0</x:v>
      </x:c>
      <x:c r="R3076" s="12" t="n">
        <x:v>0</x:v>
      </x:c>
      <x:c r="S3076" s="17" t="n">
        <x:v>0</x:v>
      </x:c>
      <x:c r="T3076" s="19" t="n">
        <x:f>M3076+O3076+Q3076+S3076</x:f>
        <x:v>0</x:v>
      </x:c>
      <x:c r="U3076" s="18" t="str">
        <x:f>TEXT(T3076,"0.00")&amp;"元"</x:f>
        <x:v>0.00元</x:v>
      </x:c>
      <x:c r="V3076" s="12" t="n">
        <x:v>0</x:v>
      </x:c>
      <x:c r="W3076" s="12" t="n">
        <x:f>K3076-V3076</x:f>
        <x:v>0</x:v>
      </x:c>
    </x:row>
    <x:row r="3077" ht="20" customHeight="1">
      <x:c r="A3077" s="13" t="n">
        <x:v>45710.34027777778</x:v>
      </x:c>
      <x:c r="B3077" s="13" t="n">
        <x:v>45710.34722222222</x:v>
      </x:c>
      <x:c r="C3077" s="14" t="n">
        <x:v>45710</x:v>
      </x:c>
      <x:c r="D3077" s="15" t="n">
        <x:v>49</x:v>
      </x:c>
      <x:c r="E3077" s="12" t="n">
        <x:v>0</x:v>
      </x:c>
      <x:c r="F3077" s="12" t="n">
        <x:v>0</x:v>
      </x:c>
      <x:c r="G3077" s="12" t="n">
        <x:v>0</x:v>
      </x:c>
      <x:c r="H3077" s="12" t="n">
        <x:f>F3077+G3077</x:f>
        <x:v>0</x:v>
      </x:c>
      <x:c r="I3077" s="12" t="n">
        <x:f>H3077-E3077</x:f>
        <x:v>0</x:v>
      </x:c>
      <x:c r="J3077" s="12" t="n">
        <x:v>0</x:v>
      </x:c>
      <x:c r="K3077" s="12" t="n">
        <x:f>H3077+J3077</x:f>
        <x:v>0</x:v>
      </x:c>
      <x:c r="L3077" s="16" t="n">
        <x:v>1.1683</x:v>
      </x:c>
      <x:c r="M3077" s="17" t="n">
        <x:f>F3077*L3077</x:f>
        <x:v>0</x:v>
      </x:c>
      <x:c r="N3077" s="16" t="n">
        <x:f>L3077*'月度汇总'!$F$8</x:f>
        <x:v>1.7524499999999998</x:v>
      </x:c>
      <x:c r="O3077" s="17" t="n">
        <x:f>G3077*N3077</x:f>
        <x:v>0</x:v>
      </x:c>
      <x:c r="P3077" s="16" t="n">
        <x:f>L3077*'月度汇总'!$F$10</x:f>
        <x:v>5.8415</x:v>
      </x:c>
      <x:c r="Q3077" s="17" t="n">
        <x:f>J3077*P3077</x:f>
        <x:v>0</x:v>
      </x:c>
      <x:c r="R3077" s="12" t="n">
        <x:v>0</x:v>
      </x:c>
      <x:c r="S3077" s="17" t="n">
        <x:v>0</x:v>
      </x:c>
      <x:c r="T3077" s="19" t="n">
        <x:f>M3077+O3077+Q3077+S3077</x:f>
        <x:v>0</x:v>
      </x:c>
      <x:c r="U3077" s="18" t="str">
        <x:f>TEXT(T3077,"0.00")&amp;"元"</x:f>
        <x:v>0.00元</x:v>
      </x:c>
      <x:c r="V3077" s="12" t="n">
        <x:v>0</x:v>
      </x:c>
      <x:c r="W3077" s="12" t="n">
        <x:f>K3077-V3077</x:f>
        <x:v>0</x:v>
      </x:c>
    </x:row>
    <x:row r="3078" ht="20" customHeight="1">
      <x:c r="A3078" s="13" t="n">
        <x:v>45710.34722222222</x:v>
      </x:c>
      <x:c r="B3078" s="13" t="n">
        <x:v>45710.35416666667</x:v>
      </x:c>
      <x:c r="C3078" s="14" t="n">
        <x:v>45710</x:v>
      </x:c>
      <x:c r="D3078" s="15" t="n">
        <x:v>50</x:v>
      </x:c>
      <x:c r="E3078" s="12" t="n">
        <x:v>0</x:v>
      </x:c>
      <x:c r="F3078" s="12" t="n">
        <x:v>0</x:v>
      </x:c>
      <x:c r="G3078" s="12" t="n">
        <x:v>0</x:v>
      </x:c>
      <x:c r="H3078" s="12" t="n">
        <x:f>F3078+G3078</x:f>
        <x:v>0</x:v>
      </x:c>
      <x:c r="I3078" s="12" t="n">
        <x:f>H3078-E3078</x:f>
        <x:v>0</x:v>
      </x:c>
      <x:c r="J3078" s="12" t="n">
        <x:v>0</x:v>
      </x:c>
      <x:c r="K3078" s="12" t="n">
        <x:f>H3078+J3078</x:f>
        <x:v>0</x:v>
      </x:c>
      <x:c r="L3078" s="16" t="n">
        <x:v>1.0956</x:v>
      </x:c>
      <x:c r="M3078" s="17" t="n">
        <x:f>F3078*L3078</x:f>
        <x:v>0</x:v>
      </x:c>
      <x:c r="N3078" s="16" t="n">
        <x:f>L3078*'月度汇总'!$F$8</x:f>
        <x:v>1.6433999999999997</x:v>
      </x:c>
      <x:c r="O3078" s="17" t="n">
        <x:f>G3078*N3078</x:f>
        <x:v>0</x:v>
      </x:c>
      <x:c r="P3078" s="16" t="n">
        <x:f>L3078*'月度汇总'!$F$10</x:f>
        <x:v>5.478</x:v>
      </x:c>
      <x:c r="Q3078" s="17" t="n">
        <x:f>J3078*P3078</x:f>
        <x:v>0</x:v>
      </x:c>
      <x:c r="R3078" s="12" t="n">
        <x:v>0</x:v>
      </x:c>
      <x:c r="S3078" s="17" t="n">
        <x:v>0</x:v>
      </x:c>
      <x:c r="T3078" s="19" t="n">
        <x:f>M3078+O3078+Q3078+S3078</x:f>
        <x:v>0</x:v>
      </x:c>
      <x:c r="U3078" s="18" t="str">
        <x:f>TEXT(T3078,"0.00")&amp;"元"</x:f>
        <x:v>0.00元</x:v>
      </x:c>
      <x:c r="V3078" s="12" t="n">
        <x:v>0</x:v>
      </x:c>
      <x:c r="W3078" s="12" t="n">
        <x:f>K3078-V3078</x:f>
        <x:v>0</x:v>
      </x:c>
    </x:row>
    <x:row r="3079" ht="20" customHeight="1">
      <x:c r="A3079" s="13" t="n">
        <x:v>45710.35416666667</x:v>
      </x:c>
      <x:c r="B3079" s="13" t="n">
        <x:v>45710.36111111111</x:v>
      </x:c>
      <x:c r="C3079" s="14" t="n">
        <x:v>45710</x:v>
      </x:c>
      <x:c r="D3079" s="15" t="n">
        <x:v>51</x:v>
      </x:c>
      <x:c r="E3079" s="12" t="n">
        <x:v>0</x:v>
      </x:c>
      <x:c r="F3079" s="12" t="n">
        <x:v>0</x:v>
      </x:c>
      <x:c r="G3079" s="12" t="n">
        <x:v>0</x:v>
      </x:c>
      <x:c r="H3079" s="12" t="n">
        <x:f>F3079+G3079</x:f>
        <x:v>0</x:v>
      </x:c>
      <x:c r="I3079" s="12" t="n">
        <x:f>H3079-E3079</x:f>
        <x:v>0</x:v>
      </x:c>
      <x:c r="J3079" s="12" t="n">
        <x:v>0</x:v>
      </x:c>
      <x:c r="K3079" s="12" t="n">
        <x:f>H3079+J3079</x:f>
        <x:v>0</x:v>
      </x:c>
      <x:c r="L3079" s="16" t="n">
        <x:v>1.0849</x:v>
      </x:c>
      <x:c r="M3079" s="17" t="n">
        <x:f>F3079*L3079</x:f>
        <x:v>0</x:v>
      </x:c>
      <x:c r="N3079" s="16" t="n">
        <x:f>L3079*'月度汇总'!$F$8</x:f>
        <x:v>1.6273499999999999</x:v>
      </x:c>
      <x:c r="O3079" s="17" t="n">
        <x:f>G3079*N3079</x:f>
        <x:v>0</x:v>
      </x:c>
      <x:c r="P3079" s="16" t="n">
        <x:f>L3079*'月度汇总'!$F$10</x:f>
        <x:v>5.4245</x:v>
      </x:c>
      <x:c r="Q3079" s="17" t="n">
        <x:f>J3079*P3079</x:f>
        <x:v>0</x:v>
      </x:c>
      <x:c r="R3079" s="12" t="n">
        <x:v>0</x:v>
      </x:c>
      <x:c r="S3079" s="17" t="n">
        <x:v>0</x:v>
      </x:c>
      <x:c r="T3079" s="19" t="n">
        <x:f>M3079+O3079+Q3079+S3079</x:f>
        <x:v>0</x:v>
      </x:c>
      <x:c r="U3079" s="18" t="str">
        <x:f>TEXT(T3079,"0.00")&amp;"元"</x:f>
        <x:v>0.00元</x:v>
      </x:c>
      <x:c r="V3079" s="12" t="n">
        <x:v>0</x:v>
      </x:c>
      <x:c r="W3079" s="12" t="n">
        <x:f>K3079-V3079</x:f>
        <x:v>0</x:v>
      </x:c>
    </x:row>
    <x:row r="3080" ht="20" customHeight="1">
      <x:c r="A3080" s="13" t="n">
        <x:v>45710.36111111111</x:v>
      </x:c>
      <x:c r="B3080" s="13" t="n">
        <x:v>45710.368055555555</x:v>
      </x:c>
      <x:c r="C3080" s="14" t="n">
        <x:v>45710</x:v>
      </x:c>
      <x:c r="D3080" s="15" t="n">
        <x:v>52</x:v>
      </x:c>
      <x:c r="E3080" s="12" t="n">
        <x:v>0</x:v>
      </x:c>
      <x:c r="F3080" s="12" t="n">
        <x:v>0</x:v>
      </x:c>
      <x:c r="G3080" s="12" t="n">
        <x:v>0</x:v>
      </x:c>
      <x:c r="H3080" s="12" t="n">
        <x:f>F3080+G3080</x:f>
        <x:v>0</x:v>
      </x:c>
      <x:c r="I3080" s="12" t="n">
        <x:f>H3080-E3080</x:f>
        <x:v>0</x:v>
      </x:c>
      <x:c r="J3080" s="12" t="n">
        <x:v>0</x:v>
      </x:c>
      <x:c r="K3080" s="12" t="n">
        <x:f>H3080+J3080</x:f>
        <x:v>0</x:v>
      </x:c>
      <x:c r="L3080" s="16" t="n">
        <x:v>1.061</x:v>
      </x:c>
      <x:c r="M3080" s="17" t="n">
        <x:f>F3080*L3080</x:f>
        <x:v>0</x:v>
      </x:c>
      <x:c r="N3080" s="16" t="n">
        <x:f>L3080*'月度汇总'!$F$8</x:f>
        <x:v>1.5915</x:v>
      </x:c>
      <x:c r="O3080" s="17" t="n">
        <x:f>G3080*N3080</x:f>
        <x:v>0</x:v>
      </x:c>
      <x:c r="P3080" s="16" t="n">
        <x:f>L3080*'月度汇总'!$F$10</x:f>
        <x:v>5.305</x:v>
      </x:c>
      <x:c r="Q3080" s="17" t="n">
        <x:f>J3080*P3080</x:f>
        <x:v>0</x:v>
      </x:c>
      <x:c r="R3080" s="12" t="n">
        <x:v>0</x:v>
      </x:c>
      <x:c r="S3080" s="17" t="n">
        <x:v>0</x:v>
      </x:c>
      <x:c r="T3080" s="19" t="n">
        <x:f>M3080+O3080+Q3080+S3080</x:f>
        <x:v>0</x:v>
      </x:c>
      <x:c r="U3080" s="18" t="str">
        <x:f>TEXT(T3080,"0.00")&amp;"元"</x:f>
        <x:v>0.00元</x:v>
      </x:c>
      <x:c r="V3080" s="12" t="n">
        <x:v>0</x:v>
      </x:c>
      <x:c r="W3080" s="12" t="n">
        <x:f>K3080-V3080</x:f>
        <x:v>0</x:v>
      </x:c>
    </x:row>
    <x:row r="3081" ht="20" customHeight="1">
      <x:c r="A3081" s="13" t="n">
        <x:v>45710.368055555555</x:v>
      </x:c>
      <x:c r="B3081" s="13" t="n">
        <x:v>45710.375</x:v>
      </x:c>
      <x:c r="C3081" s="14" t="n">
        <x:v>45710</x:v>
      </x:c>
      <x:c r="D3081" s="15" t="n">
        <x:v>53</x:v>
      </x:c>
      <x:c r="E3081" s="12" t="n">
        <x:v>0</x:v>
      </x:c>
      <x:c r="F3081" s="12" t="n">
        <x:v>0</x:v>
      </x:c>
      <x:c r="G3081" s="12" t="n">
        <x:v>0</x:v>
      </x:c>
      <x:c r="H3081" s="12" t="n">
        <x:f>F3081+G3081</x:f>
        <x:v>0</x:v>
      </x:c>
      <x:c r="I3081" s="12" t="n">
        <x:f>H3081-E3081</x:f>
        <x:v>0</x:v>
      </x:c>
      <x:c r="J3081" s="12" t="n">
        <x:v>0</x:v>
      </x:c>
      <x:c r="K3081" s="12" t="n">
        <x:f>H3081+J3081</x:f>
        <x:v>0</x:v>
      </x:c>
      <x:c r="L3081" s="16" t="n">
        <x:v>1.043</x:v>
      </x:c>
      <x:c r="M3081" s="17" t="n">
        <x:f>F3081*L3081</x:f>
        <x:v>0</x:v>
      </x:c>
      <x:c r="N3081" s="16" t="n">
        <x:f>L3081*'月度汇总'!$F$8</x:f>
        <x:v>1.5644999999999998</x:v>
      </x:c>
      <x:c r="O3081" s="17" t="n">
        <x:f>G3081*N3081</x:f>
        <x:v>0</x:v>
      </x:c>
      <x:c r="P3081" s="16" t="n">
        <x:f>L3081*'月度汇总'!$F$10</x:f>
        <x:v>5.215</x:v>
      </x:c>
      <x:c r="Q3081" s="17" t="n">
        <x:f>J3081*P3081</x:f>
        <x:v>0</x:v>
      </x:c>
      <x:c r="R3081" s="12" t="n">
        <x:v>0</x:v>
      </x:c>
      <x:c r="S3081" s="17" t="n">
        <x:v>0</x:v>
      </x:c>
      <x:c r="T3081" s="19" t="n">
        <x:f>M3081+O3081+Q3081+S3081</x:f>
        <x:v>0</x:v>
      </x:c>
      <x:c r="U3081" s="18" t="str">
        <x:f>TEXT(T3081,"0.00")&amp;"元"</x:f>
        <x:v>0.00元</x:v>
      </x:c>
      <x:c r="V3081" s="12" t="n">
        <x:v>0</x:v>
      </x:c>
      <x:c r="W3081" s="12" t="n">
        <x:f>K3081-V3081</x:f>
        <x:v>0</x:v>
      </x:c>
    </x:row>
    <x:row r="3082" ht="20" customHeight="1">
      <x:c r="A3082" s="13" t="n">
        <x:v>45710.375</x:v>
      </x:c>
      <x:c r="B3082" s="13" t="n">
        <x:v>45710.381944444445</x:v>
      </x:c>
      <x:c r="C3082" s="14" t="n">
        <x:v>45710</x:v>
      </x:c>
      <x:c r="D3082" s="15" t="n">
        <x:v>54</x:v>
      </x:c>
      <x:c r="E3082" s="12" t="n">
        <x:v>0</x:v>
      </x:c>
      <x:c r="F3082" s="12" t="n">
        <x:v>0</x:v>
      </x:c>
      <x:c r="G3082" s="12" t="n">
        <x:v>0</x:v>
      </x:c>
      <x:c r="H3082" s="12" t="n">
        <x:f>F3082+G3082</x:f>
        <x:v>0</x:v>
      </x:c>
      <x:c r="I3082" s="12" t="n">
        <x:f>H3082-E3082</x:f>
        <x:v>0</x:v>
      </x:c>
      <x:c r="J3082" s="12" t="n">
        <x:v>0</x:v>
      </x:c>
      <x:c r="K3082" s="12" t="n">
        <x:f>H3082+J3082</x:f>
        <x:v>0</x:v>
      </x:c>
      <x:c r="L3082" s="16" t="n">
        <x:v>1.036</x:v>
      </x:c>
      <x:c r="M3082" s="17" t="n">
        <x:f>F3082*L3082</x:f>
        <x:v>0</x:v>
      </x:c>
      <x:c r="N3082" s="16" t="n">
        <x:f>L3082*'月度汇总'!$F$8</x:f>
        <x:v>1.554</x:v>
      </x:c>
      <x:c r="O3082" s="17" t="n">
        <x:f>G3082*N3082</x:f>
        <x:v>0</x:v>
      </x:c>
      <x:c r="P3082" s="16" t="n">
        <x:f>L3082*'月度汇总'!$F$10</x:f>
        <x:v>5.18</x:v>
      </x:c>
      <x:c r="Q3082" s="17" t="n">
        <x:f>J3082*P3082</x:f>
        <x:v>0</x:v>
      </x:c>
      <x:c r="R3082" s="12" t="n">
        <x:v>0</x:v>
      </x:c>
      <x:c r="S3082" s="17" t="n">
        <x:v>0</x:v>
      </x:c>
      <x:c r="T3082" s="19" t="n">
        <x:f>M3082+O3082+Q3082+S3082</x:f>
        <x:v>0</x:v>
      </x:c>
      <x:c r="U3082" s="18" t="str">
        <x:f>TEXT(T3082,"0.00")&amp;"元"</x:f>
        <x:v>0.00元</x:v>
      </x:c>
      <x:c r="V3082" s="12" t="n">
        <x:v>0</x:v>
      </x:c>
      <x:c r="W3082" s="12" t="n">
        <x:f>K3082-V3082</x:f>
        <x:v>0</x:v>
      </x:c>
    </x:row>
    <x:row r="3083" ht="20" customHeight="1">
      <x:c r="A3083" s="13" t="n">
        <x:v>45710.381944444445</x:v>
      </x:c>
      <x:c r="B3083" s="13" t="n">
        <x:v>45710.38888888889</x:v>
      </x:c>
      <x:c r="C3083" s="14" t="n">
        <x:v>45710</x:v>
      </x:c>
      <x:c r="D3083" s="15" t="n">
        <x:v>55</x:v>
      </x:c>
      <x:c r="E3083" s="12" t="n">
        <x:v>0</x:v>
      </x:c>
      <x:c r="F3083" s="12" t="n">
        <x:v>0</x:v>
      </x:c>
      <x:c r="G3083" s="12" t="n">
        <x:v>0</x:v>
      </x:c>
      <x:c r="H3083" s="12" t="n">
        <x:f>F3083+G3083</x:f>
        <x:v>0</x:v>
      </x:c>
      <x:c r="I3083" s="12" t="n">
        <x:f>H3083-E3083</x:f>
        <x:v>0</x:v>
      </x:c>
      <x:c r="J3083" s="12" t="n">
        <x:v>0</x:v>
      </x:c>
      <x:c r="K3083" s="12" t="n">
        <x:f>H3083+J3083</x:f>
        <x:v>0</x:v>
      </x:c>
      <x:c r="L3083" s="16" t="n">
        <x:v>1.0147</x:v>
      </x:c>
      <x:c r="M3083" s="17" t="n">
        <x:f>F3083*L3083</x:f>
        <x:v>0</x:v>
      </x:c>
      <x:c r="N3083" s="16" t="n">
        <x:f>L3083*'月度汇总'!$F$8</x:f>
        <x:v>1.52205</x:v>
      </x:c>
      <x:c r="O3083" s="17" t="n">
        <x:f>G3083*N3083</x:f>
        <x:v>0</x:v>
      </x:c>
      <x:c r="P3083" s="16" t="n">
        <x:f>L3083*'月度汇总'!$F$10</x:f>
        <x:v>5.073499999999999</x:v>
      </x:c>
      <x:c r="Q3083" s="17" t="n">
        <x:f>J3083*P3083</x:f>
        <x:v>0</x:v>
      </x:c>
      <x:c r="R3083" s="12" t="n">
        <x:v>0</x:v>
      </x:c>
      <x:c r="S3083" s="17" t="n">
        <x:v>0</x:v>
      </x:c>
      <x:c r="T3083" s="19" t="n">
        <x:f>M3083+O3083+Q3083+S3083</x:f>
        <x:v>0</x:v>
      </x:c>
      <x:c r="U3083" s="18" t="str">
        <x:f>TEXT(T3083,"0.00")&amp;"元"</x:f>
        <x:v>0.00元</x:v>
      </x:c>
      <x:c r="V3083" s="12" t="n">
        <x:v>0</x:v>
      </x:c>
      <x:c r="W3083" s="12" t="n">
        <x:f>K3083-V3083</x:f>
        <x:v>0</x:v>
      </x:c>
    </x:row>
    <x:row r="3084" ht="20" customHeight="1">
      <x:c r="A3084" s="13" t="n">
        <x:v>45710.38888888889</x:v>
      </x:c>
      <x:c r="B3084" s="13" t="n">
        <x:v>45710.39583333333</x:v>
      </x:c>
      <x:c r="C3084" s="14" t="n">
        <x:v>45710</x:v>
      </x:c>
      <x:c r="D3084" s="15" t="n">
        <x:v>56</x:v>
      </x:c>
      <x:c r="E3084" s="12" t="n">
        <x:v>0</x:v>
      </x:c>
      <x:c r="F3084" s="12" t="n">
        <x:v>0</x:v>
      </x:c>
      <x:c r="G3084" s="12" t="n">
        <x:v>0</x:v>
      </x:c>
      <x:c r="H3084" s="12" t="n">
        <x:f>F3084+G3084</x:f>
        <x:v>0</x:v>
      </x:c>
      <x:c r="I3084" s="12" t="n">
        <x:f>H3084-E3084</x:f>
        <x:v>0</x:v>
      </x:c>
      <x:c r="J3084" s="12" t="n">
        <x:v>0</x:v>
      </x:c>
      <x:c r="K3084" s="12" t="n">
        <x:f>H3084+J3084</x:f>
        <x:v>0</x:v>
      </x:c>
      <x:c r="L3084" s="16" t="n">
        <x:v>0.9922</x:v>
      </x:c>
      <x:c r="M3084" s="17" t="n">
        <x:f>F3084*L3084</x:f>
        <x:v>0</x:v>
      </x:c>
      <x:c r="N3084" s="16" t="n">
        <x:f>L3084*'月度汇总'!$F$8</x:f>
        <x:v>1.4883</x:v>
      </x:c>
      <x:c r="O3084" s="17" t="n">
        <x:f>G3084*N3084</x:f>
        <x:v>0</x:v>
      </x:c>
      <x:c r="P3084" s="16" t="n">
        <x:f>L3084*'月度汇总'!$F$10</x:f>
        <x:v>4.961</x:v>
      </x:c>
      <x:c r="Q3084" s="17" t="n">
        <x:f>J3084*P3084</x:f>
        <x:v>0</x:v>
      </x:c>
      <x:c r="R3084" s="12" t="n">
        <x:v>0</x:v>
      </x:c>
      <x:c r="S3084" s="17" t="n">
        <x:v>0</x:v>
      </x:c>
      <x:c r="T3084" s="19" t="n">
        <x:f>M3084+O3084+Q3084+S3084</x:f>
        <x:v>0</x:v>
      </x:c>
      <x:c r="U3084" s="18" t="str">
        <x:f>TEXT(T3084,"0.00")&amp;"元"</x:f>
        <x:v>0.00元</x:v>
      </x:c>
      <x:c r="V3084" s="12" t="n">
        <x:v>0</x:v>
      </x:c>
      <x:c r="W3084" s="12" t="n">
        <x:f>K3084-V3084</x:f>
        <x:v>0</x:v>
      </x:c>
    </x:row>
    <x:row r="3085" ht="20" customHeight="1">
      <x:c r="A3085" s="13" t="n">
        <x:v>45710.39583333333</x:v>
      </x:c>
      <x:c r="B3085" s="13" t="n">
        <x:v>45710.40277777778</x:v>
      </x:c>
      <x:c r="C3085" s="14" t="n">
        <x:v>45710</x:v>
      </x:c>
      <x:c r="D3085" s="15" t="n">
        <x:v>57</x:v>
      </x:c>
      <x:c r="E3085" s="12" t="n">
        <x:v>0</x:v>
      </x:c>
      <x:c r="F3085" s="12" t="n">
        <x:v>0</x:v>
      </x:c>
      <x:c r="G3085" s="12" t="n">
        <x:v>0</x:v>
      </x:c>
      <x:c r="H3085" s="12" t="n">
        <x:f>F3085+G3085</x:f>
        <x:v>0</x:v>
      </x:c>
      <x:c r="I3085" s="12" t="n">
        <x:f>H3085-E3085</x:f>
        <x:v>0</x:v>
      </x:c>
      <x:c r="J3085" s="12" t="n">
        <x:v>0</x:v>
      </x:c>
      <x:c r="K3085" s="12" t="n">
        <x:f>H3085+J3085</x:f>
        <x:v>0</x:v>
      </x:c>
      <x:c r="L3085" s="16" t="n">
        <x:v>0.97</x:v>
      </x:c>
      <x:c r="M3085" s="17" t="n">
        <x:f>F3085*L3085</x:f>
        <x:v>0</x:v>
      </x:c>
      <x:c r="N3085" s="16" t="n">
        <x:f>L3085*'月度汇总'!$F$8</x:f>
        <x:v>1.455</x:v>
      </x:c>
      <x:c r="O3085" s="17" t="n">
        <x:f>G3085*N3085</x:f>
        <x:v>0</x:v>
      </x:c>
      <x:c r="P3085" s="16" t="n">
        <x:f>L3085*'月度汇总'!$F$10</x:f>
        <x:v>4.85</x:v>
      </x:c>
      <x:c r="Q3085" s="17" t="n">
        <x:f>J3085*P3085</x:f>
        <x:v>0</x:v>
      </x:c>
      <x:c r="R3085" s="12" t="n">
        <x:v>0</x:v>
      </x:c>
      <x:c r="S3085" s="17" t="n">
        <x:v>0</x:v>
      </x:c>
      <x:c r="T3085" s="19" t="n">
        <x:f>M3085+O3085+Q3085+S3085</x:f>
        <x:v>0</x:v>
      </x:c>
      <x:c r="U3085" s="18" t="str">
        <x:f>TEXT(T3085,"0.00")&amp;"元"</x:f>
        <x:v>0.00元</x:v>
      </x:c>
      <x:c r="V3085" s="12" t="n">
        <x:v>0</x:v>
      </x:c>
      <x:c r="W3085" s="12" t="n">
        <x:f>K3085-V3085</x:f>
        <x:v>0</x:v>
      </x:c>
    </x:row>
    <x:row r="3086" ht="20" customHeight="1">
      <x:c r="A3086" s="13" t="n">
        <x:v>45710.40277777778</x:v>
      </x:c>
      <x:c r="B3086" s="13" t="n">
        <x:v>45710.40972222222</x:v>
      </x:c>
      <x:c r="C3086" s="14" t="n">
        <x:v>45710</x:v>
      </x:c>
      <x:c r="D3086" s="15" t="n">
        <x:v>58</x:v>
      </x:c>
      <x:c r="E3086" s="12" t="n">
        <x:v>0</x:v>
      </x:c>
      <x:c r="F3086" s="12" t="n">
        <x:v>0</x:v>
      </x:c>
      <x:c r="G3086" s="12" t="n">
        <x:v>0</x:v>
      </x:c>
      <x:c r="H3086" s="12" t="n">
        <x:f>F3086+G3086</x:f>
        <x:v>0</x:v>
      </x:c>
      <x:c r="I3086" s="12" t="n">
        <x:f>H3086-E3086</x:f>
        <x:v>0</x:v>
      </x:c>
      <x:c r="J3086" s="12" t="n">
        <x:v>0</x:v>
      </x:c>
      <x:c r="K3086" s="12" t="n">
        <x:f>H3086+J3086</x:f>
        <x:v>0</x:v>
      </x:c>
      <x:c r="L3086" s="16" t="n">
        <x:v>0.9422</x:v>
      </x:c>
      <x:c r="M3086" s="17" t="n">
        <x:f>F3086*L3086</x:f>
        <x:v>0</x:v>
      </x:c>
      <x:c r="N3086" s="16" t="n">
        <x:f>L3086*'月度汇总'!$F$8</x:f>
        <x:v>1.4133</x:v>
      </x:c>
      <x:c r="O3086" s="17" t="n">
        <x:f>G3086*N3086</x:f>
        <x:v>0</x:v>
      </x:c>
      <x:c r="P3086" s="16" t="n">
        <x:f>L3086*'月度汇总'!$F$10</x:f>
        <x:v>4.711</x:v>
      </x:c>
      <x:c r="Q3086" s="17" t="n">
        <x:f>J3086*P3086</x:f>
        <x:v>0</x:v>
      </x:c>
      <x:c r="R3086" s="12" t="n">
        <x:v>0</x:v>
      </x:c>
      <x:c r="S3086" s="17" t="n">
        <x:v>0</x:v>
      </x:c>
      <x:c r="T3086" s="19" t="n">
        <x:f>M3086+O3086+Q3086+S3086</x:f>
        <x:v>0</x:v>
      </x:c>
      <x:c r="U3086" s="18" t="str">
        <x:f>TEXT(T3086,"0.00")&amp;"元"</x:f>
        <x:v>0.00元</x:v>
      </x:c>
      <x:c r="V3086" s="12" t="n">
        <x:v>0</x:v>
      </x:c>
      <x:c r="W3086" s="12" t="n">
        <x:f>K3086-V3086</x:f>
        <x:v>0</x:v>
      </x:c>
    </x:row>
    <x:row r="3087" ht="20" customHeight="1">
      <x:c r="A3087" s="13" t="n">
        <x:v>45710.40972222222</x:v>
      </x:c>
      <x:c r="B3087" s="13" t="n">
        <x:v>45710.41666666667</x:v>
      </x:c>
      <x:c r="C3087" s="14" t="n">
        <x:v>45710</x:v>
      </x:c>
      <x:c r="D3087" s="15" t="n">
        <x:v>59</x:v>
      </x:c>
      <x:c r="E3087" s="12" t="n">
        <x:v>0</x:v>
      </x:c>
      <x:c r="F3087" s="12" t="n">
        <x:v>0</x:v>
      </x:c>
      <x:c r="G3087" s="12" t="n">
        <x:v>0</x:v>
      </x:c>
      <x:c r="H3087" s="12" t="n">
        <x:f>F3087+G3087</x:f>
        <x:v>0</x:v>
      </x:c>
      <x:c r="I3087" s="12" t="n">
        <x:f>H3087-E3087</x:f>
        <x:v>0</x:v>
      </x:c>
      <x:c r="J3087" s="12" t="n">
        <x:v>0</x:v>
      </x:c>
      <x:c r="K3087" s="12" t="n">
        <x:f>H3087+J3087</x:f>
        <x:v>0</x:v>
      </x:c>
      <x:c r="L3087" s="16" t="n">
        <x:v>0.9569</x:v>
      </x:c>
      <x:c r="M3087" s="17" t="n">
        <x:f>F3087*L3087</x:f>
        <x:v>0</x:v>
      </x:c>
      <x:c r="N3087" s="16" t="n">
        <x:f>L3087*'月度汇总'!$F$8</x:f>
        <x:v>1.43535</x:v>
      </x:c>
      <x:c r="O3087" s="17" t="n">
        <x:f>G3087*N3087</x:f>
        <x:v>0</x:v>
      </x:c>
      <x:c r="P3087" s="16" t="n">
        <x:f>L3087*'月度汇总'!$F$10</x:f>
        <x:v>4.7844999999999995</x:v>
      </x:c>
      <x:c r="Q3087" s="17" t="n">
        <x:f>J3087*P3087</x:f>
        <x:v>0</x:v>
      </x:c>
      <x:c r="R3087" s="12" t="n">
        <x:v>0</x:v>
      </x:c>
      <x:c r="S3087" s="17" t="n">
        <x:v>0</x:v>
      </x:c>
      <x:c r="T3087" s="19" t="n">
        <x:f>M3087+O3087+Q3087+S3087</x:f>
        <x:v>0</x:v>
      </x:c>
      <x:c r="U3087" s="18" t="str">
        <x:f>TEXT(T3087,"0.00")&amp;"元"</x:f>
        <x:v>0.00元</x:v>
      </x:c>
      <x:c r="V3087" s="12" t="n">
        <x:v>0</x:v>
      </x:c>
      <x:c r="W3087" s="12" t="n">
        <x:f>K3087-V3087</x:f>
        <x:v>0</x:v>
      </x:c>
    </x:row>
    <x:row r="3088" ht="20" customHeight="1">
      <x:c r="A3088" s="13" t="n">
        <x:v>45710.41666666667</x:v>
      </x:c>
      <x:c r="B3088" s="13" t="n">
        <x:v>45710.42361111111</x:v>
      </x:c>
      <x:c r="C3088" s="14" t="n">
        <x:v>45710</x:v>
      </x:c>
      <x:c r="D3088" s="15" t="n">
        <x:v>60</x:v>
      </x:c>
      <x:c r="E3088" s="12" t="n">
        <x:v>0</x:v>
      </x:c>
      <x:c r="F3088" s="12" t="n">
        <x:v>0</x:v>
      </x:c>
      <x:c r="G3088" s="12" t="n">
        <x:v>0</x:v>
      </x:c>
      <x:c r="H3088" s="12" t="n">
        <x:f>F3088+G3088</x:f>
        <x:v>0</x:v>
      </x:c>
      <x:c r="I3088" s="12" t="n">
        <x:f>H3088-E3088</x:f>
        <x:v>0</x:v>
      </x:c>
      <x:c r="J3088" s="12" t="n">
        <x:v>0</x:v>
      </x:c>
      <x:c r="K3088" s="12" t="n">
        <x:f>H3088+J3088</x:f>
        <x:v>0</x:v>
      </x:c>
      <x:c r="L3088" s="16" t="n">
        <x:v>0.9977</x:v>
      </x:c>
      <x:c r="M3088" s="17" t="n">
        <x:f>F3088*L3088</x:f>
        <x:v>0</x:v>
      </x:c>
      <x:c r="N3088" s="16" t="n">
        <x:f>L3088*'月度汇总'!$F$8</x:f>
        <x:v>1.49655</x:v>
      </x:c>
      <x:c r="O3088" s="17" t="n">
        <x:f>G3088*N3088</x:f>
        <x:v>0</x:v>
      </x:c>
      <x:c r="P3088" s="16" t="n">
        <x:f>L3088*'月度汇总'!$F$10</x:f>
        <x:v>4.9885</x:v>
      </x:c>
      <x:c r="Q3088" s="17" t="n">
        <x:f>J3088*P3088</x:f>
        <x:v>0</x:v>
      </x:c>
      <x:c r="R3088" s="12" t="n">
        <x:v>0</x:v>
      </x:c>
      <x:c r="S3088" s="17" t="n">
        <x:v>0</x:v>
      </x:c>
      <x:c r="T3088" s="19" t="n">
        <x:f>M3088+O3088+Q3088+S3088</x:f>
        <x:v>0</x:v>
      </x:c>
      <x:c r="U3088" s="18" t="str">
        <x:f>TEXT(T3088,"0.00")&amp;"元"</x:f>
        <x:v>0.00元</x:v>
      </x:c>
      <x:c r="V3088" s="12" t="n">
        <x:v>0</x:v>
      </x:c>
      <x:c r="W3088" s="12" t="n">
        <x:f>K3088-V3088</x:f>
        <x:v>0</x:v>
      </x:c>
    </x:row>
    <x:row r="3089" ht="20" customHeight="1">
      <x:c r="A3089" s="13" t="n">
        <x:v>45710.42361111111</x:v>
      </x:c>
      <x:c r="B3089" s="13" t="n">
        <x:v>45710.430555555555</x:v>
      </x:c>
      <x:c r="C3089" s="14" t="n">
        <x:v>45710</x:v>
      </x:c>
      <x:c r="D3089" s="15" t="n">
        <x:v>61</x:v>
      </x:c>
      <x:c r="E3089" s="12" t="n">
        <x:v>0</x:v>
      </x:c>
      <x:c r="F3089" s="12" t="n">
        <x:v>0</x:v>
      </x:c>
      <x:c r="G3089" s="12" t="n">
        <x:v>0</x:v>
      </x:c>
      <x:c r="H3089" s="12" t="n">
        <x:f>F3089+G3089</x:f>
        <x:v>0</x:v>
      </x:c>
      <x:c r="I3089" s="12" t="n">
        <x:f>H3089-E3089</x:f>
        <x:v>0</x:v>
      </x:c>
      <x:c r="J3089" s="12" t="n">
        <x:v>0</x:v>
      </x:c>
      <x:c r="K3089" s="12" t="n">
        <x:f>H3089+J3089</x:f>
        <x:v>0</x:v>
      </x:c>
      <x:c r="L3089" s="16" t="n">
        <x:v>0.9919</x:v>
      </x:c>
      <x:c r="M3089" s="17" t="n">
        <x:f>F3089*L3089</x:f>
        <x:v>0</x:v>
      </x:c>
      <x:c r="N3089" s="16" t="n">
        <x:f>L3089*'月度汇总'!$F$8</x:f>
        <x:v>1.48785</x:v>
      </x:c>
      <x:c r="O3089" s="17" t="n">
        <x:f>G3089*N3089</x:f>
        <x:v>0</x:v>
      </x:c>
      <x:c r="P3089" s="16" t="n">
        <x:f>L3089*'月度汇总'!$F$10</x:f>
        <x:v>4.9595</x:v>
      </x:c>
      <x:c r="Q3089" s="17" t="n">
        <x:f>J3089*P3089</x:f>
        <x:v>0</x:v>
      </x:c>
      <x:c r="R3089" s="12" t="n">
        <x:v>0</x:v>
      </x:c>
      <x:c r="S3089" s="17" t="n">
        <x:v>0</x:v>
      </x:c>
      <x:c r="T3089" s="19" t="n">
        <x:f>M3089+O3089+Q3089+S3089</x:f>
        <x:v>0</x:v>
      </x:c>
      <x:c r="U3089" s="18" t="str">
        <x:f>TEXT(T3089,"0.00")&amp;"元"</x:f>
        <x:v>0.00元</x:v>
      </x:c>
      <x:c r="V3089" s="12" t="n">
        <x:v>0</x:v>
      </x:c>
      <x:c r="W3089" s="12" t="n">
        <x:f>K3089-V3089</x:f>
        <x:v>0</x:v>
      </x:c>
    </x:row>
    <x:row r="3090" ht="20" customHeight="1">
      <x:c r="A3090" s="13" t="n">
        <x:v>45710.430555555555</x:v>
      </x:c>
      <x:c r="B3090" s="13" t="n">
        <x:v>45710.4375</x:v>
      </x:c>
      <x:c r="C3090" s="14" t="n">
        <x:v>45710</x:v>
      </x:c>
      <x:c r="D3090" s="15" t="n">
        <x:v>62</x:v>
      </x:c>
      <x:c r="E3090" s="12" t="n">
        <x:v>0</x:v>
      </x:c>
      <x:c r="F3090" s="12" t="n">
        <x:v>0</x:v>
      </x:c>
      <x:c r="G3090" s="12" t="n">
        <x:v>0</x:v>
      </x:c>
      <x:c r="H3090" s="12" t="n">
        <x:f>F3090+G3090</x:f>
        <x:v>0</x:v>
      </x:c>
      <x:c r="I3090" s="12" t="n">
        <x:f>H3090-E3090</x:f>
        <x:v>0</x:v>
      </x:c>
      <x:c r="J3090" s="12" t="n">
        <x:v>0</x:v>
      </x:c>
      <x:c r="K3090" s="12" t="n">
        <x:f>H3090+J3090</x:f>
        <x:v>0</x:v>
      </x:c>
      <x:c r="L3090" s="16" t="n">
        <x:v>0.9588</x:v>
      </x:c>
      <x:c r="M3090" s="17" t="n">
        <x:f>F3090*L3090</x:f>
        <x:v>0</x:v>
      </x:c>
      <x:c r="N3090" s="16" t="n">
        <x:f>L3090*'月度汇总'!$F$8</x:f>
        <x:v>1.4382</x:v>
      </x:c>
      <x:c r="O3090" s="17" t="n">
        <x:f>G3090*N3090</x:f>
        <x:v>0</x:v>
      </x:c>
      <x:c r="P3090" s="16" t="n">
        <x:f>L3090*'月度汇总'!$F$10</x:f>
        <x:v>4.794</x:v>
      </x:c>
      <x:c r="Q3090" s="17" t="n">
        <x:f>J3090*P3090</x:f>
        <x:v>0</x:v>
      </x:c>
      <x:c r="R3090" s="12" t="n">
        <x:v>0</x:v>
      </x:c>
      <x:c r="S3090" s="17" t="n">
        <x:v>0</x:v>
      </x:c>
      <x:c r="T3090" s="19" t="n">
        <x:f>M3090+O3090+Q3090+S3090</x:f>
        <x:v>0</x:v>
      </x:c>
      <x:c r="U3090" s="18" t="str">
        <x:f>TEXT(T3090,"0.00")&amp;"元"</x:f>
        <x:v>0.00元</x:v>
      </x:c>
      <x:c r="V3090" s="12" t="n">
        <x:v>0</x:v>
      </x:c>
      <x:c r="W3090" s="12" t="n">
        <x:f>K3090-V3090</x:f>
        <x:v>0</x:v>
      </x:c>
    </x:row>
    <x:row r="3091" ht="20" customHeight="1">
      <x:c r="A3091" s="13" t="n">
        <x:v>45710.4375</x:v>
      </x:c>
      <x:c r="B3091" s="13" t="n">
        <x:v>45710.444444444445</x:v>
      </x:c>
      <x:c r="C3091" s="14" t="n">
        <x:v>45710</x:v>
      </x:c>
      <x:c r="D3091" s="15" t="n">
        <x:v>63</x:v>
      </x:c>
      <x:c r="E3091" s="12" t="n">
        <x:v>0</x:v>
      </x:c>
      <x:c r="F3091" s="12" t="n">
        <x:v>0</x:v>
      </x:c>
      <x:c r="G3091" s="12" t="n">
        <x:v>0</x:v>
      </x:c>
      <x:c r="H3091" s="12" t="n">
        <x:f>F3091+G3091</x:f>
        <x:v>0</x:v>
      </x:c>
      <x:c r="I3091" s="12" t="n">
        <x:f>H3091-E3091</x:f>
        <x:v>0</x:v>
      </x:c>
      <x:c r="J3091" s="12" t="n">
        <x:v>0</x:v>
      </x:c>
      <x:c r="K3091" s="12" t="n">
        <x:f>H3091+J3091</x:f>
        <x:v>0</x:v>
      </x:c>
      <x:c r="L3091" s="16" t="n">
        <x:v>0.9549</x:v>
      </x:c>
      <x:c r="M3091" s="17" t="n">
        <x:f>F3091*L3091</x:f>
        <x:v>0</x:v>
      </x:c>
      <x:c r="N3091" s="16" t="n">
        <x:f>L3091*'月度汇总'!$F$8</x:f>
        <x:v>1.43235</x:v>
      </x:c>
      <x:c r="O3091" s="17" t="n">
        <x:f>G3091*N3091</x:f>
        <x:v>0</x:v>
      </x:c>
      <x:c r="P3091" s="16" t="n">
        <x:f>L3091*'月度汇总'!$F$10</x:f>
        <x:v>4.7745</x:v>
      </x:c>
      <x:c r="Q3091" s="17" t="n">
        <x:f>J3091*P3091</x:f>
        <x:v>0</x:v>
      </x:c>
      <x:c r="R3091" s="12" t="n">
        <x:v>0</x:v>
      </x:c>
      <x:c r="S3091" s="17" t="n">
        <x:v>0</x:v>
      </x:c>
      <x:c r="T3091" s="19" t="n">
        <x:f>M3091+O3091+Q3091+S3091</x:f>
        <x:v>0</x:v>
      </x:c>
      <x:c r="U3091" s="18" t="str">
        <x:f>TEXT(T3091,"0.00")&amp;"元"</x:f>
        <x:v>0.00元</x:v>
      </x:c>
      <x:c r="V3091" s="12" t="n">
        <x:v>0</x:v>
      </x:c>
      <x:c r="W3091" s="12" t="n">
        <x:f>K3091-V3091</x:f>
        <x:v>0</x:v>
      </x:c>
    </x:row>
    <x:row r="3092" ht="20" customHeight="1">
      <x:c r="A3092" s="13" t="n">
        <x:v>45710.444444444445</x:v>
      </x:c>
      <x:c r="B3092" s="13" t="n">
        <x:v>45710.45138888889</x:v>
      </x:c>
      <x:c r="C3092" s="14" t="n">
        <x:v>45710</x:v>
      </x:c>
      <x:c r="D3092" s="15" t="n">
        <x:v>64</x:v>
      </x:c>
      <x:c r="E3092" s="12" t="n">
        <x:v>0</x:v>
      </x:c>
      <x:c r="F3092" s="12" t="n">
        <x:v>0</x:v>
      </x:c>
      <x:c r="G3092" s="12" t="n">
        <x:v>0</x:v>
      </x:c>
      <x:c r="H3092" s="12" t="n">
        <x:f>F3092+G3092</x:f>
        <x:v>0</x:v>
      </x:c>
      <x:c r="I3092" s="12" t="n">
        <x:f>H3092-E3092</x:f>
        <x:v>0</x:v>
      </x:c>
      <x:c r="J3092" s="12" t="n">
        <x:v>0</x:v>
      </x:c>
      <x:c r="K3092" s="12" t="n">
        <x:f>H3092+J3092</x:f>
        <x:v>0</x:v>
      </x:c>
      <x:c r="L3092" s="16" t="n">
        <x:v>0.9839</x:v>
      </x:c>
      <x:c r="M3092" s="17" t="n">
        <x:f>F3092*L3092</x:f>
        <x:v>0</x:v>
      </x:c>
      <x:c r="N3092" s="16" t="n">
        <x:f>L3092*'月度汇总'!$F$8</x:f>
        <x:v>1.4758499999999999</x:v>
      </x:c>
      <x:c r="O3092" s="17" t="n">
        <x:f>G3092*N3092</x:f>
        <x:v>0</x:v>
      </x:c>
      <x:c r="P3092" s="16" t="n">
        <x:f>L3092*'月度汇总'!$F$10</x:f>
        <x:v>4.9195</x:v>
      </x:c>
      <x:c r="Q3092" s="17" t="n">
        <x:f>J3092*P3092</x:f>
        <x:v>0</x:v>
      </x:c>
      <x:c r="R3092" s="12" t="n">
        <x:v>0</x:v>
      </x:c>
      <x:c r="S3092" s="17" t="n">
        <x:v>0</x:v>
      </x:c>
      <x:c r="T3092" s="19" t="n">
        <x:f>M3092+O3092+Q3092+S3092</x:f>
        <x:v>0</x:v>
      </x:c>
      <x:c r="U3092" s="18" t="str">
        <x:f>TEXT(T3092,"0.00")&amp;"元"</x:f>
        <x:v>0.00元</x:v>
      </x:c>
      <x:c r="V3092" s="12" t="n">
        <x:v>0</x:v>
      </x:c>
      <x:c r="W3092" s="12" t="n">
        <x:f>K3092-V3092</x:f>
        <x:v>0</x:v>
      </x:c>
    </x:row>
    <x:row r="3093" ht="20" customHeight="1">
      <x:c r="A3093" s="13" t="n">
        <x:v>45710.45138888889</x:v>
      </x:c>
      <x:c r="B3093" s="13" t="n">
        <x:v>45710.45833333333</x:v>
      </x:c>
      <x:c r="C3093" s="14" t="n">
        <x:v>45710</x:v>
      </x:c>
      <x:c r="D3093" s="15" t="n">
        <x:v>65</x:v>
      </x:c>
      <x:c r="E3093" s="12" t="n">
        <x:v>0</x:v>
      </x:c>
      <x:c r="F3093" s="12" t="n">
        <x:v>0</x:v>
      </x:c>
      <x:c r="G3093" s="12" t="n">
        <x:v>0</x:v>
      </x:c>
      <x:c r="H3093" s="12" t="n">
        <x:f>F3093+G3093</x:f>
        <x:v>0</x:v>
      </x:c>
      <x:c r="I3093" s="12" t="n">
        <x:f>H3093-E3093</x:f>
        <x:v>0</x:v>
      </x:c>
      <x:c r="J3093" s="12" t="n">
        <x:v>0</x:v>
      </x:c>
      <x:c r="K3093" s="12" t="n">
        <x:f>H3093+J3093</x:f>
        <x:v>0</x:v>
      </x:c>
      <x:c r="L3093" s="16" t="n">
        <x:v>0.799</x:v>
      </x:c>
      <x:c r="M3093" s="17" t="n">
        <x:f>F3093*L3093</x:f>
        <x:v>0</x:v>
      </x:c>
      <x:c r="N3093" s="16" t="n">
        <x:f>L3093*'月度汇总'!$F$8</x:f>
        <x:v>1.1985000000000001</x:v>
      </x:c>
      <x:c r="O3093" s="17" t="n">
        <x:f>G3093*N3093</x:f>
        <x:v>0</x:v>
      </x:c>
      <x:c r="P3093" s="16" t="n">
        <x:f>L3093*'月度汇总'!$F$10</x:f>
        <x:v>3.995</x:v>
      </x:c>
      <x:c r="Q3093" s="17" t="n">
        <x:f>J3093*P3093</x:f>
        <x:v>0</x:v>
      </x:c>
      <x:c r="R3093" s="12" t="n">
        <x:v>0</x:v>
      </x:c>
      <x:c r="S3093" s="17" t="n">
        <x:v>0</x:v>
      </x:c>
      <x:c r="T3093" s="19" t="n">
        <x:f>M3093+O3093+Q3093+S3093</x:f>
        <x:v>0</x:v>
      </x:c>
      <x:c r="U3093" s="18" t="str">
        <x:f>TEXT(T3093,"0.00")&amp;"元"</x:f>
        <x:v>0.00元</x:v>
      </x:c>
      <x:c r="V3093" s="12" t="n">
        <x:v>0</x:v>
      </x:c>
      <x:c r="W3093" s="12" t="n">
        <x:f>K3093-V3093</x:f>
        <x:v>0</x:v>
      </x:c>
    </x:row>
    <x:row r="3094" ht="20" customHeight="1">
      <x:c r="A3094" s="13" t="n">
        <x:v>45710.45833333333</x:v>
      </x:c>
      <x:c r="B3094" s="13" t="n">
        <x:v>45710.46527777778</x:v>
      </x:c>
      <x:c r="C3094" s="14" t="n">
        <x:v>45710</x:v>
      </x:c>
      <x:c r="D3094" s="15" t="n">
        <x:v>66</x:v>
      </x:c>
      <x:c r="E3094" s="12" t="n">
        <x:v>0</x:v>
      </x:c>
      <x:c r="F3094" s="12" t="n">
        <x:v>0</x:v>
      </x:c>
      <x:c r="G3094" s="12" t="n">
        <x:v>0</x:v>
      </x:c>
      <x:c r="H3094" s="12" t="n">
        <x:f>F3094+G3094</x:f>
        <x:v>0</x:v>
      </x:c>
      <x:c r="I3094" s="12" t="n">
        <x:f>H3094-E3094</x:f>
        <x:v>0</x:v>
      </x:c>
      <x:c r="J3094" s="12" t="n">
        <x:v>0</x:v>
      </x:c>
      <x:c r="K3094" s="12" t="n">
        <x:f>H3094+J3094</x:f>
        <x:v>0</x:v>
      </x:c>
      <x:c r="L3094" s="16" t="n">
        <x:v>0.5025</x:v>
      </x:c>
      <x:c r="M3094" s="17" t="n">
        <x:f>F3094*L3094</x:f>
        <x:v>0</x:v>
      </x:c>
      <x:c r="N3094" s="16" t="n">
        <x:f>L3094*'月度汇总'!$F$8</x:f>
        <x:v>0.7537499999999999</x:v>
      </x:c>
      <x:c r="O3094" s="17" t="n">
        <x:f>G3094*N3094</x:f>
        <x:v>0</x:v>
      </x:c>
      <x:c r="P3094" s="16" t="n">
        <x:f>L3094*'月度汇总'!$F$10</x:f>
        <x:v>2.5124999999999997</x:v>
      </x:c>
      <x:c r="Q3094" s="17" t="n">
        <x:f>J3094*P3094</x:f>
        <x:v>0</x:v>
      </x:c>
      <x:c r="R3094" s="12" t="n">
        <x:v>0</x:v>
      </x:c>
      <x:c r="S3094" s="17" t="n">
        <x:v>0</x:v>
      </x:c>
      <x:c r="T3094" s="19" t="n">
        <x:f>M3094+O3094+Q3094+S3094</x:f>
        <x:v>0</x:v>
      </x:c>
      <x:c r="U3094" s="18" t="str">
        <x:f>TEXT(T3094,"0.00")&amp;"元"</x:f>
        <x:v>0.00元</x:v>
      </x:c>
      <x:c r="V3094" s="12" t="n">
        <x:v>0</x:v>
      </x:c>
      <x:c r="W3094" s="12" t="n">
        <x:f>K3094-V3094</x:f>
        <x:v>0</x:v>
      </x:c>
    </x:row>
    <x:row r="3095" ht="20" customHeight="1">
      <x:c r="A3095" s="13" t="n">
        <x:v>45710.46527777778</x:v>
      </x:c>
      <x:c r="B3095" s="13" t="n">
        <x:v>45710.47222222222</x:v>
      </x:c>
      <x:c r="C3095" s="14" t="n">
        <x:v>45710</x:v>
      </x:c>
      <x:c r="D3095" s="15" t="n">
        <x:v>67</x:v>
      </x:c>
      <x:c r="E3095" s="12" t="n">
        <x:v>0</x:v>
      </x:c>
      <x:c r="F3095" s="12" t="n">
        <x:v>0</x:v>
      </x:c>
      <x:c r="G3095" s="12" t="n">
        <x:v>0</x:v>
      </x:c>
      <x:c r="H3095" s="12" t="n">
        <x:f>F3095+G3095</x:f>
        <x:v>0</x:v>
      </x:c>
      <x:c r="I3095" s="12" t="n">
        <x:f>H3095-E3095</x:f>
        <x:v>0</x:v>
      </x:c>
      <x:c r="J3095" s="12" t="n">
        <x:v>0</x:v>
      </x:c>
      <x:c r="K3095" s="12" t="n">
        <x:f>H3095+J3095</x:f>
        <x:v>0</x:v>
      </x:c>
      <x:c r="L3095" s="16" t="n">
        <x:v>0.4662</x:v>
      </x:c>
      <x:c r="M3095" s="17" t="n">
        <x:f>F3095*L3095</x:f>
        <x:v>0</x:v>
      </x:c>
      <x:c r="N3095" s="16" t="n">
        <x:f>L3095*'月度汇总'!$F$8</x:f>
        <x:v>0.6993</x:v>
      </x:c>
      <x:c r="O3095" s="17" t="n">
        <x:f>G3095*N3095</x:f>
        <x:v>0</x:v>
      </x:c>
      <x:c r="P3095" s="16" t="n">
        <x:f>L3095*'月度汇总'!$F$10</x:f>
        <x:v>2.331</x:v>
      </x:c>
      <x:c r="Q3095" s="17" t="n">
        <x:f>J3095*P3095</x:f>
        <x:v>0</x:v>
      </x:c>
      <x:c r="R3095" s="12" t="n">
        <x:v>0</x:v>
      </x:c>
      <x:c r="S3095" s="17" t="n">
        <x:v>0</x:v>
      </x:c>
      <x:c r="T3095" s="19" t="n">
        <x:f>M3095+O3095+Q3095+S3095</x:f>
        <x:v>0</x:v>
      </x:c>
      <x:c r="U3095" s="18" t="str">
        <x:f>TEXT(T3095,"0.00")&amp;"元"</x:f>
        <x:v>0.00元</x:v>
      </x:c>
      <x:c r="V3095" s="12" t="n">
        <x:v>0</x:v>
      </x:c>
      <x:c r="W3095" s="12" t="n">
        <x:f>K3095-V3095</x:f>
        <x:v>0</x:v>
      </x:c>
    </x:row>
    <x:row r="3096" ht="20" customHeight="1">
      <x:c r="A3096" s="13" t="n">
        <x:v>45710.47222222222</x:v>
      </x:c>
      <x:c r="B3096" s="13" t="n">
        <x:v>45710.47916666667</x:v>
      </x:c>
      <x:c r="C3096" s="14" t="n">
        <x:v>45710</x:v>
      </x:c>
      <x:c r="D3096" s="15" t="n">
        <x:v>68</x:v>
      </x:c>
      <x:c r="E3096" s="12" t="n">
        <x:v>0</x:v>
      </x:c>
      <x:c r="F3096" s="12" t="n">
        <x:v>0</x:v>
      </x:c>
      <x:c r="G3096" s="12" t="n">
        <x:v>0</x:v>
      </x:c>
      <x:c r="H3096" s="12" t="n">
        <x:f>F3096+G3096</x:f>
        <x:v>0</x:v>
      </x:c>
      <x:c r="I3096" s="12" t="n">
        <x:f>H3096-E3096</x:f>
        <x:v>0</x:v>
      </x:c>
      <x:c r="J3096" s="12" t="n">
        <x:v>0</x:v>
      </x:c>
      <x:c r="K3096" s="12" t="n">
        <x:f>H3096+J3096</x:f>
        <x:v>0</x:v>
      </x:c>
      <x:c r="L3096" s="16" t="n">
        <x:v>0.5007</x:v>
      </x:c>
      <x:c r="M3096" s="17" t="n">
        <x:f>F3096*L3096</x:f>
        <x:v>0</x:v>
      </x:c>
      <x:c r="N3096" s="16" t="n">
        <x:f>L3096*'月度汇总'!$F$8</x:f>
        <x:v>0.75105</x:v>
      </x:c>
      <x:c r="O3096" s="17" t="n">
        <x:f>G3096*N3096</x:f>
        <x:v>0</x:v>
      </x:c>
      <x:c r="P3096" s="16" t="n">
        <x:f>L3096*'月度汇总'!$F$10</x:f>
        <x:v>2.5035000000000003</x:v>
      </x:c>
      <x:c r="Q3096" s="17" t="n">
        <x:f>J3096*P3096</x:f>
        <x:v>0</x:v>
      </x:c>
      <x:c r="R3096" s="12" t="n">
        <x:v>0</x:v>
      </x:c>
      <x:c r="S3096" s="17" t="n">
        <x:v>0</x:v>
      </x:c>
      <x:c r="T3096" s="19" t="n">
        <x:f>M3096+O3096+Q3096+S3096</x:f>
        <x:v>0</x:v>
      </x:c>
      <x:c r="U3096" s="18" t="str">
        <x:f>TEXT(T3096,"0.00")&amp;"元"</x:f>
        <x:v>0.00元</x:v>
      </x:c>
      <x:c r="V3096" s="12" t="n">
        <x:v>0</x:v>
      </x:c>
      <x:c r="W3096" s="12" t="n">
        <x:f>K3096-V3096</x:f>
        <x:v>0</x:v>
      </x:c>
    </x:row>
    <x:row r="3097" ht="20" customHeight="1">
      <x:c r="A3097" s="13" t="n">
        <x:v>45710.47916666667</x:v>
      </x:c>
      <x:c r="B3097" s="13" t="n">
        <x:v>45710.48611111111</x:v>
      </x:c>
      <x:c r="C3097" s="14" t="n">
        <x:v>45710</x:v>
      </x:c>
      <x:c r="D3097" s="15" t="n">
        <x:v>69</x:v>
      </x:c>
      <x:c r="E3097" s="12" t="n">
        <x:v>0</x:v>
      </x:c>
      <x:c r="F3097" s="12" t="n">
        <x:v>0</x:v>
      </x:c>
      <x:c r="G3097" s="12" t="n">
        <x:v>0</x:v>
      </x:c>
      <x:c r="H3097" s="12" t="n">
        <x:f>F3097+G3097</x:f>
        <x:v>0</x:v>
      </x:c>
      <x:c r="I3097" s="12" t="n">
        <x:f>H3097-E3097</x:f>
        <x:v>0</x:v>
      </x:c>
      <x:c r="J3097" s="12" t="n">
        <x:v>0</x:v>
      </x:c>
      <x:c r="K3097" s="12" t="n">
        <x:f>H3097+J3097</x:f>
        <x:v>0</x:v>
      </x:c>
      <x:c r="L3097" s="16" t="n">
        <x:v>0.4827</x:v>
      </x:c>
      <x:c r="M3097" s="17" t="n">
        <x:f>F3097*L3097</x:f>
        <x:v>0</x:v>
      </x:c>
      <x:c r="N3097" s="16" t="n">
        <x:f>L3097*'月度汇总'!$F$8</x:f>
        <x:v>0.7240500000000001</x:v>
      </x:c>
      <x:c r="O3097" s="17" t="n">
        <x:f>G3097*N3097</x:f>
        <x:v>0</x:v>
      </x:c>
      <x:c r="P3097" s="16" t="n">
        <x:f>L3097*'月度汇总'!$F$10</x:f>
        <x:v>2.4135</x:v>
      </x:c>
      <x:c r="Q3097" s="17" t="n">
        <x:f>J3097*P3097</x:f>
        <x:v>0</x:v>
      </x:c>
      <x:c r="R3097" s="12" t="n">
        <x:v>0</x:v>
      </x:c>
      <x:c r="S3097" s="17" t="n">
        <x:v>0</x:v>
      </x:c>
      <x:c r="T3097" s="19" t="n">
        <x:f>M3097+O3097+Q3097+S3097</x:f>
        <x:v>0</x:v>
      </x:c>
      <x:c r="U3097" s="18" t="str">
        <x:f>TEXT(T3097,"0.00")&amp;"元"</x:f>
        <x:v>0.00元</x:v>
      </x:c>
      <x:c r="V3097" s="12" t="n">
        <x:v>0</x:v>
      </x:c>
      <x:c r="W3097" s="12" t="n">
        <x:f>K3097-V3097</x:f>
        <x:v>0</x:v>
      </x:c>
    </x:row>
    <x:row r="3098" ht="20" customHeight="1">
      <x:c r="A3098" s="13" t="n">
        <x:v>45710.48611111111</x:v>
      </x:c>
      <x:c r="B3098" s="13" t="n">
        <x:v>45710.493055555555</x:v>
      </x:c>
      <x:c r="C3098" s="14" t="n">
        <x:v>45710</x:v>
      </x:c>
      <x:c r="D3098" s="15" t="n">
        <x:v>70</x:v>
      </x:c>
      <x:c r="E3098" s="12" t="n">
        <x:v>0</x:v>
      </x:c>
      <x:c r="F3098" s="12" t="n">
        <x:v>0</x:v>
      </x:c>
      <x:c r="G3098" s="12" t="n">
        <x:v>0</x:v>
      </x:c>
      <x:c r="H3098" s="12" t="n">
        <x:f>F3098+G3098</x:f>
        <x:v>0</x:v>
      </x:c>
      <x:c r="I3098" s="12" t="n">
        <x:f>H3098-E3098</x:f>
        <x:v>0</x:v>
      </x:c>
      <x:c r="J3098" s="12" t="n">
        <x:v>0</x:v>
      </x:c>
      <x:c r="K3098" s="12" t="n">
        <x:f>H3098+J3098</x:f>
        <x:v>0</x:v>
      </x:c>
      <x:c r="L3098" s="16" t="n">
        <x:v>0.4785</x:v>
      </x:c>
      <x:c r="M3098" s="17" t="n">
        <x:f>F3098*L3098</x:f>
        <x:v>0</x:v>
      </x:c>
      <x:c r="N3098" s="16" t="n">
        <x:f>L3098*'月度汇总'!$F$8</x:f>
        <x:v>0.71775</x:v>
      </x:c>
      <x:c r="O3098" s="17" t="n">
        <x:f>G3098*N3098</x:f>
        <x:v>0</x:v>
      </x:c>
      <x:c r="P3098" s="16" t="n">
        <x:f>L3098*'月度汇总'!$F$10</x:f>
        <x:v>2.3925</x:v>
      </x:c>
      <x:c r="Q3098" s="17" t="n">
        <x:f>J3098*P3098</x:f>
        <x:v>0</x:v>
      </x:c>
      <x:c r="R3098" s="12" t="n">
        <x:v>0</x:v>
      </x:c>
      <x:c r="S3098" s="17" t="n">
        <x:v>0</x:v>
      </x:c>
      <x:c r="T3098" s="19" t="n">
        <x:f>M3098+O3098+Q3098+S3098</x:f>
        <x:v>0</x:v>
      </x:c>
      <x:c r="U3098" s="18" t="str">
        <x:f>TEXT(T3098,"0.00")&amp;"元"</x:f>
        <x:v>0.00元</x:v>
      </x:c>
      <x:c r="V3098" s="12" t="n">
        <x:v>0</x:v>
      </x:c>
      <x:c r="W3098" s="12" t="n">
        <x:f>K3098-V3098</x:f>
        <x:v>0</x:v>
      </x:c>
    </x:row>
    <x:row r="3099" ht="20" customHeight="1">
      <x:c r="A3099" s="13" t="n">
        <x:v>45710.493055555555</x:v>
      </x:c>
      <x:c r="B3099" s="13" t="n">
        <x:v>45710.5</x:v>
      </x:c>
      <x:c r="C3099" s="14" t="n">
        <x:v>45710</x:v>
      </x:c>
      <x:c r="D3099" s="15" t="n">
        <x:v>71</x:v>
      </x:c>
      <x:c r="E3099" s="12" t="n">
        <x:v>0</x:v>
      </x:c>
      <x:c r="F3099" s="12" t="n">
        <x:v>0</x:v>
      </x:c>
      <x:c r="G3099" s="12" t="n">
        <x:v>0</x:v>
      </x:c>
      <x:c r="H3099" s="12" t="n">
        <x:f>F3099+G3099</x:f>
        <x:v>0</x:v>
      </x:c>
      <x:c r="I3099" s="12" t="n">
        <x:f>H3099-E3099</x:f>
        <x:v>0</x:v>
      </x:c>
      <x:c r="J3099" s="12" t="n">
        <x:v>0</x:v>
      </x:c>
      <x:c r="K3099" s="12" t="n">
        <x:f>H3099+J3099</x:f>
        <x:v>0</x:v>
      </x:c>
      <x:c r="L3099" s="16" t="n">
        <x:v>0.4662</x:v>
      </x:c>
      <x:c r="M3099" s="17" t="n">
        <x:f>F3099*L3099</x:f>
        <x:v>0</x:v>
      </x:c>
      <x:c r="N3099" s="16" t="n">
        <x:f>L3099*'月度汇总'!$F$8</x:f>
        <x:v>0.6993</x:v>
      </x:c>
      <x:c r="O3099" s="17" t="n">
        <x:f>G3099*N3099</x:f>
        <x:v>0</x:v>
      </x:c>
      <x:c r="P3099" s="16" t="n">
        <x:f>L3099*'月度汇总'!$F$10</x:f>
        <x:v>2.331</x:v>
      </x:c>
      <x:c r="Q3099" s="17" t="n">
        <x:f>J3099*P3099</x:f>
        <x:v>0</x:v>
      </x:c>
      <x:c r="R3099" s="12" t="n">
        <x:v>0</x:v>
      </x:c>
      <x:c r="S3099" s="17" t="n">
        <x:v>0</x:v>
      </x:c>
      <x:c r="T3099" s="19" t="n">
        <x:f>M3099+O3099+Q3099+S3099</x:f>
        <x:v>0</x:v>
      </x:c>
      <x:c r="U3099" s="18" t="str">
        <x:f>TEXT(T3099,"0.00")&amp;"元"</x:f>
        <x:v>0.00元</x:v>
      </x:c>
      <x:c r="V3099" s="12" t="n">
        <x:v>0</x:v>
      </x:c>
      <x:c r="W3099" s="12" t="n">
        <x:f>K3099-V3099</x:f>
        <x:v>0</x:v>
      </x:c>
    </x:row>
    <x:row r="3100" ht="20" customHeight="1">
      <x:c r="A3100" s="13" t="n">
        <x:v>45710.5</x:v>
      </x:c>
      <x:c r="B3100" s="13" t="n">
        <x:v>45710.506944444445</x:v>
      </x:c>
      <x:c r="C3100" s="14" t="n">
        <x:v>45710</x:v>
      </x:c>
      <x:c r="D3100" s="15" t="n">
        <x:v>72</x:v>
      </x:c>
      <x:c r="E3100" s="12" t="n">
        <x:v>0</x:v>
      </x:c>
      <x:c r="F3100" s="12" t="n">
        <x:v>0</x:v>
      </x:c>
      <x:c r="G3100" s="12" t="n">
        <x:v>0</x:v>
      </x:c>
      <x:c r="H3100" s="12" t="n">
        <x:f>F3100+G3100</x:f>
        <x:v>0</x:v>
      </x:c>
      <x:c r="I3100" s="12" t="n">
        <x:f>H3100-E3100</x:f>
        <x:v>0</x:v>
      </x:c>
      <x:c r="J3100" s="12" t="n">
        <x:v>0</x:v>
      </x:c>
      <x:c r="K3100" s="12" t="n">
        <x:f>H3100+J3100</x:f>
        <x:v>0</x:v>
      </x:c>
      <x:c r="L3100" s="16" t="n">
        <x:v>0.4432</x:v>
      </x:c>
      <x:c r="M3100" s="17" t="n">
        <x:f>F3100*L3100</x:f>
        <x:v>0</x:v>
      </x:c>
      <x:c r="N3100" s="16" t="n">
        <x:f>L3100*'月度汇总'!$F$8</x:f>
        <x:v>0.6648</x:v>
      </x:c>
      <x:c r="O3100" s="17" t="n">
        <x:f>G3100*N3100</x:f>
        <x:v>0</x:v>
      </x:c>
      <x:c r="P3100" s="16" t="n">
        <x:f>L3100*'月度汇总'!$F$10</x:f>
        <x:v>2.2159999999999997</x:v>
      </x:c>
      <x:c r="Q3100" s="17" t="n">
        <x:f>J3100*P3100</x:f>
        <x:v>0</x:v>
      </x:c>
      <x:c r="R3100" s="12" t="n">
        <x:f>SUM('调减违约明细'!C1438:C1452)</x:f>
        <x:v>327.24838499853905</x:v>
      </x:c>
      <x:c r="S3100" s="17" t="n">
        <x:f>SUM('调减违约明细'!F1438:F1452)</x:f>
        <x:v>72.51824211567626</x:v>
      </x:c>
      <x:c r="T3100" s="19" t="n">
        <x:f>M3100+O3100+Q3100+S3100</x:f>
        <x:v>72.51824211567626</x:v>
      </x:c>
      <x:c r="U3100" s="18" t="str">
        <x:f>TEXT(T3100,"0.00")&amp;"元"</x:f>
        <x:v>72.52元</x:v>
      </x:c>
      <x:c r="V3100" s="12" t="n">
        <x:v>0</x:v>
      </x:c>
      <x:c r="W3100" s="12" t="n">
        <x:f>K3100-V3100</x:f>
        <x:v>0</x:v>
      </x:c>
    </x:row>
    <x:row r="3101" ht="20" customHeight="1">
      <x:c r="A3101" s="13" t="n">
        <x:v>45710.506944444445</x:v>
      </x:c>
      <x:c r="B3101" s="13" t="n">
        <x:v>45710.51388888889</x:v>
      </x:c>
      <x:c r="C3101" s="14" t="n">
        <x:v>45710</x:v>
      </x:c>
      <x:c r="D3101" s="15" t="n">
        <x:v>73</x:v>
      </x:c>
      <x:c r="E3101" s="12" t="n">
        <x:v>0</x:v>
      </x:c>
      <x:c r="F3101" s="12" t="n">
        <x:v>0</x:v>
      </x:c>
      <x:c r="G3101" s="12" t="n">
        <x:v>0</x:v>
      </x:c>
      <x:c r="H3101" s="12" t="n">
        <x:f>F3101+G3101</x:f>
        <x:v>0</x:v>
      </x:c>
      <x:c r="I3101" s="12" t="n">
        <x:f>H3101-E3101</x:f>
        <x:v>0</x:v>
      </x:c>
      <x:c r="J3101" s="12" t="n">
        <x:v>0</x:v>
      </x:c>
      <x:c r="K3101" s="12" t="n">
        <x:f>H3101+J3101</x:f>
        <x:v>0</x:v>
      </x:c>
      <x:c r="L3101" s="16" t="n">
        <x:v>0.4411</x:v>
      </x:c>
      <x:c r="M3101" s="17" t="n">
        <x:f>F3101*L3101</x:f>
        <x:v>0</x:v>
      </x:c>
      <x:c r="N3101" s="16" t="n">
        <x:f>L3101*'月度汇总'!$F$8</x:f>
        <x:v>0.66165</x:v>
      </x:c>
      <x:c r="O3101" s="17" t="n">
        <x:f>G3101*N3101</x:f>
        <x:v>0</x:v>
      </x:c>
      <x:c r="P3101" s="16" t="n">
        <x:f>L3101*'月度汇总'!$F$10</x:f>
        <x:v>2.2055</x:v>
      </x:c>
      <x:c r="Q3101" s="17" t="n">
        <x:f>J3101*P3101</x:f>
        <x:v>0</x:v>
      </x:c>
      <x:c r="R3101" s="12" t="n">
        <x:v>0</x:v>
      </x:c>
      <x:c r="S3101" s="17" t="n">
        <x:v>0</x:v>
      </x:c>
      <x:c r="T3101" s="19" t="n">
        <x:f>M3101+O3101+Q3101+S3101</x:f>
        <x:v>0</x:v>
      </x:c>
      <x:c r="U3101" s="18" t="str">
        <x:f>TEXT(T3101,"0.00")&amp;"元"</x:f>
        <x:v>0.00元</x:v>
      </x:c>
      <x:c r="V3101" s="12" t="n">
        <x:v>0</x:v>
      </x:c>
      <x:c r="W3101" s="12" t="n">
        <x:f>K3101-V3101</x:f>
        <x:v>0</x:v>
      </x:c>
    </x:row>
    <x:row r="3102" ht="20" customHeight="1">
      <x:c r="A3102" s="13" t="n">
        <x:v>45710.51388888889</x:v>
      </x:c>
      <x:c r="B3102" s="13" t="n">
        <x:v>45710.52083333333</x:v>
      </x:c>
      <x:c r="C3102" s="14" t="n">
        <x:v>45710</x:v>
      </x:c>
      <x:c r="D3102" s="15" t="n">
        <x:v>74</x:v>
      </x:c>
      <x:c r="E3102" s="12" t="n">
        <x:v>0</x:v>
      </x:c>
      <x:c r="F3102" s="12" t="n">
        <x:v>0</x:v>
      </x:c>
      <x:c r="G3102" s="12" t="n">
        <x:v>0</x:v>
      </x:c>
      <x:c r="H3102" s="12" t="n">
        <x:f>F3102+G3102</x:f>
        <x:v>0</x:v>
      </x:c>
      <x:c r="I3102" s="12" t="n">
        <x:f>H3102-E3102</x:f>
        <x:v>0</x:v>
      </x:c>
      <x:c r="J3102" s="12" t="n">
        <x:v>0</x:v>
      </x:c>
      <x:c r="K3102" s="12" t="n">
        <x:f>H3102+J3102</x:f>
        <x:v>0</x:v>
      </x:c>
      <x:c r="L3102" s="16" t="n">
        <x:v>0.4551</x:v>
      </x:c>
      <x:c r="M3102" s="17" t="n">
        <x:f>F3102*L3102</x:f>
        <x:v>0</x:v>
      </x:c>
      <x:c r="N3102" s="16" t="n">
        <x:f>L3102*'月度汇总'!$F$8</x:f>
        <x:v>0.68265</x:v>
      </x:c>
      <x:c r="O3102" s="17" t="n">
        <x:f>G3102*N3102</x:f>
        <x:v>0</x:v>
      </x:c>
      <x:c r="P3102" s="16" t="n">
        <x:f>L3102*'月度汇总'!$F$10</x:f>
        <x:v>2.2755</x:v>
      </x:c>
      <x:c r="Q3102" s="17" t="n">
        <x:f>J3102*P3102</x:f>
        <x:v>0</x:v>
      </x:c>
      <x:c r="R3102" s="12" t="n">
        <x:v>0</x:v>
      </x:c>
      <x:c r="S3102" s="17" t="n">
        <x:v>0</x:v>
      </x:c>
      <x:c r="T3102" s="19" t="n">
        <x:f>M3102+O3102+Q3102+S3102</x:f>
        <x:v>0</x:v>
      </x:c>
      <x:c r="U3102" s="18" t="str">
        <x:f>TEXT(T3102,"0.00")&amp;"元"</x:f>
        <x:v>0.00元</x:v>
      </x:c>
      <x:c r="V3102" s="12" t="n">
        <x:v>0</x:v>
      </x:c>
      <x:c r="W3102" s="12" t="n">
        <x:f>K3102-V3102</x:f>
        <x:v>0</x:v>
      </x:c>
    </x:row>
    <x:row r="3103" ht="20" customHeight="1">
      <x:c r="A3103" s="13" t="n">
        <x:v>45710.52083333333</x:v>
      </x:c>
      <x:c r="B3103" s="13" t="n">
        <x:v>45710.52777777778</x:v>
      </x:c>
      <x:c r="C3103" s="14" t="n">
        <x:v>45710</x:v>
      </x:c>
      <x:c r="D3103" s="15" t="n">
        <x:v>75</x:v>
      </x:c>
      <x:c r="E3103" s="12" t="n">
        <x:v>0</x:v>
      </x:c>
      <x:c r="F3103" s="12" t="n">
        <x:v>0</x:v>
      </x:c>
      <x:c r="G3103" s="12" t="n">
        <x:v>0</x:v>
      </x:c>
      <x:c r="H3103" s="12" t="n">
        <x:f>F3103+G3103</x:f>
        <x:v>0</x:v>
      </x:c>
      <x:c r="I3103" s="12" t="n">
        <x:f>H3103-E3103</x:f>
        <x:v>0</x:v>
      </x:c>
      <x:c r="J3103" s="12" t="n">
        <x:v>0</x:v>
      </x:c>
      <x:c r="K3103" s="12" t="n">
        <x:f>H3103+J3103</x:f>
        <x:v>0</x:v>
      </x:c>
      <x:c r="L3103" s="16" t="n">
        <x:v>0.4463</x:v>
      </x:c>
      <x:c r="M3103" s="17" t="n">
        <x:f>F3103*L3103</x:f>
        <x:v>0</x:v>
      </x:c>
      <x:c r="N3103" s="16" t="n">
        <x:f>L3103*'月度汇总'!$F$8</x:f>
        <x:v>0.66945</x:v>
      </x:c>
      <x:c r="O3103" s="17" t="n">
        <x:f>G3103*N3103</x:f>
        <x:v>0</x:v>
      </x:c>
      <x:c r="P3103" s="16" t="n">
        <x:f>L3103*'月度汇总'!$F$10</x:f>
        <x:v>2.2315</x:v>
      </x:c>
      <x:c r="Q3103" s="17" t="n">
        <x:f>J3103*P3103</x:f>
        <x:v>0</x:v>
      </x:c>
      <x:c r="R3103" s="12" t="n">
        <x:v>0</x:v>
      </x:c>
      <x:c r="S3103" s="17" t="n">
        <x:v>0</x:v>
      </x:c>
      <x:c r="T3103" s="19" t="n">
        <x:f>M3103+O3103+Q3103+S3103</x:f>
        <x:v>0</x:v>
      </x:c>
      <x:c r="U3103" s="18" t="str">
        <x:f>TEXT(T3103,"0.00")&amp;"元"</x:f>
        <x:v>0.00元</x:v>
      </x:c>
      <x:c r="V3103" s="12" t="n">
        <x:v>0</x:v>
      </x:c>
      <x:c r="W3103" s="12" t="n">
        <x:f>K3103-V3103</x:f>
        <x:v>0</x:v>
      </x:c>
    </x:row>
    <x:row r="3104" ht="20" customHeight="1">
      <x:c r="A3104" s="13" t="n">
        <x:v>45710.52777777778</x:v>
      </x:c>
      <x:c r="B3104" s="13" t="n">
        <x:v>45710.53472222222</x:v>
      </x:c>
      <x:c r="C3104" s="14" t="n">
        <x:v>45710</x:v>
      </x:c>
      <x:c r="D3104" s="15" t="n">
        <x:v>76</x:v>
      </x:c>
      <x:c r="E3104" s="12" t="n">
        <x:v>0</x:v>
      </x:c>
      <x:c r="F3104" s="12" t="n">
        <x:v>0</x:v>
      </x:c>
      <x:c r="G3104" s="12" t="n">
        <x:v>0</x:v>
      </x:c>
      <x:c r="H3104" s="12" t="n">
        <x:f>F3104+G3104</x:f>
        <x:v>0</x:v>
      </x:c>
      <x:c r="I3104" s="12" t="n">
        <x:f>H3104-E3104</x:f>
        <x:v>0</x:v>
      </x:c>
      <x:c r="J3104" s="12" t="n">
        <x:v>0</x:v>
      </x:c>
      <x:c r="K3104" s="12" t="n">
        <x:f>H3104+J3104</x:f>
        <x:v>0</x:v>
      </x:c>
      <x:c r="L3104" s="16" t="n">
        <x:v>0.4113</x:v>
      </x:c>
      <x:c r="M3104" s="17" t="n">
        <x:f>F3104*L3104</x:f>
        <x:v>0</x:v>
      </x:c>
      <x:c r="N3104" s="16" t="n">
        <x:f>L3104*'月度汇总'!$F$8</x:f>
        <x:v>0.61695</x:v>
      </x:c>
      <x:c r="O3104" s="17" t="n">
        <x:f>G3104*N3104</x:f>
        <x:v>0</x:v>
      </x:c>
      <x:c r="P3104" s="16" t="n">
        <x:f>L3104*'月度汇总'!$F$10</x:f>
        <x:v>2.0564999999999998</x:v>
      </x:c>
      <x:c r="Q3104" s="17" t="n">
        <x:f>J3104*P3104</x:f>
        <x:v>0</x:v>
      </x:c>
      <x:c r="R3104" s="12" t="n">
        <x:v>0</x:v>
      </x:c>
      <x:c r="S3104" s="17" t="n">
        <x:v>0</x:v>
      </x:c>
      <x:c r="T3104" s="19" t="n">
        <x:f>M3104+O3104+Q3104+S3104</x:f>
        <x:v>0</x:v>
      </x:c>
      <x:c r="U3104" s="18" t="str">
        <x:f>TEXT(T3104,"0.00")&amp;"元"</x:f>
        <x:v>0.00元</x:v>
      </x:c>
      <x:c r="V3104" s="12" t="n">
        <x:v>0</x:v>
      </x:c>
      <x:c r="W3104" s="12" t="n">
        <x:f>K3104-V3104</x:f>
        <x:v>0</x:v>
      </x:c>
    </x:row>
    <x:row r="3105" ht="20" customHeight="1">
      <x:c r="A3105" s="13" t="n">
        <x:v>45710.53472222222</x:v>
      </x:c>
      <x:c r="B3105" s="13" t="n">
        <x:v>45710.54166666667</x:v>
      </x:c>
      <x:c r="C3105" s="14" t="n">
        <x:v>45710</x:v>
      </x:c>
      <x:c r="D3105" s="15" t="n">
        <x:v>77</x:v>
      </x:c>
      <x:c r="E3105" s="12" t="n">
        <x:v>0</x:v>
      </x:c>
      <x:c r="F3105" s="12" t="n">
        <x:v>0</x:v>
      </x:c>
      <x:c r="G3105" s="12" t="n">
        <x:v>0</x:v>
      </x:c>
      <x:c r="H3105" s="12" t="n">
        <x:f>F3105+G3105</x:f>
        <x:v>0</x:v>
      </x:c>
      <x:c r="I3105" s="12" t="n">
        <x:f>H3105-E3105</x:f>
        <x:v>0</x:v>
      </x:c>
      <x:c r="J3105" s="12" t="n">
        <x:v>0</x:v>
      </x:c>
      <x:c r="K3105" s="12" t="n">
        <x:f>H3105+J3105</x:f>
        <x:v>0</x:v>
      </x:c>
      <x:c r="L3105" s="16" t="n">
        <x:v>0.5682</x:v>
      </x:c>
      <x:c r="M3105" s="17" t="n">
        <x:f>F3105*L3105</x:f>
        <x:v>0</x:v>
      </x:c>
      <x:c r="N3105" s="16" t="n">
        <x:f>L3105*'月度汇总'!$F$8</x:f>
        <x:v>0.8523000000000001</x:v>
      </x:c>
      <x:c r="O3105" s="17" t="n">
        <x:f>G3105*N3105</x:f>
        <x:v>0</x:v>
      </x:c>
      <x:c r="P3105" s="16" t="n">
        <x:f>L3105*'月度汇总'!$F$10</x:f>
        <x:v>2.841</x:v>
      </x:c>
      <x:c r="Q3105" s="17" t="n">
        <x:f>J3105*P3105</x:f>
        <x:v>0</x:v>
      </x:c>
      <x:c r="R3105" s="12" t="n">
        <x:v>0</x:v>
      </x:c>
      <x:c r="S3105" s="17" t="n">
        <x:v>0</x:v>
      </x:c>
      <x:c r="T3105" s="19" t="n">
        <x:f>M3105+O3105+Q3105+S3105</x:f>
        <x:v>0</x:v>
      </x:c>
      <x:c r="U3105" s="18" t="str">
        <x:f>TEXT(T3105,"0.00")&amp;"元"</x:f>
        <x:v>0.00元</x:v>
      </x:c>
      <x:c r="V3105" s="12" t="n">
        <x:v>0</x:v>
      </x:c>
      <x:c r="W3105" s="12" t="n">
        <x:f>K3105-V3105</x:f>
        <x:v>0</x:v>
      </x:c>
    </x:row>
    <x:row r="3106" ht="20" customHeight="1">
      <x:c r="A3106" s="13" t="n">
        <x:v>45710.54166666667</x:v>
      </x:c>
      <x:c r="B3106" s="13" t="n">
        <x:v>45710.54861111111</x:v>
      </x:c>
      <x:c r="C3106" s="14" t="n">
        <x:v>45710</x:v>
      </x:c>
      <x:c r="D3106" s="15" t="n">
        <x:v>78</x:v>
      </x:c>
      <x:c r="E3106" s="12" t="n">
        <x:v>0</x:v>
      </x:c>
      <x:c r="F3106" s="12" t="n">
        <x:v>0</x:v>
      </x:c>
      <x:c r="G3106" s="12" t="n">
        <x:v>0</x:v>
      </x:c>
      <x:c r="H3106" s="12" t="n">
        <x:f>F3106+G3106</x:f>
        <x:v>0</x:v>
      </x:c>
      <x:c r="I3106" s="12" t="n">
        <x:f>H3106-E3106</x:f>
        <x:v>0</x:v>
      </x:c>
      <x:c r="J3106" s="12" t="n">
        <x:v>0</x:v>
      </x:c>
      <x:c r="K3106" s="12" t="n">
        <x:f>H3106+J3106</x:f>
        <x:v>0</x:v>
      </x:c>
      <x:c r="L3106" s="16" t="n">
        <x:v>0.8279</x:v>
      </x:c>
      <x:c r="M3106" s="17" t="n">
        <x:f>F3106*L3106</x:f>
        <x:v>0</x:v>
      </x:c>
      <x:c r="N3106" s="16" t="n">
        <x:f>L3106*'月度汇总'!$F$8</x:f>
        <x:v>1.24185</x:v>
      </x:c>
      <x:c r="O3106" s="17" t="n">
        <x:f>G3106*N3106</x:f>
        <x:v>0</x:v>
      </x:c>
      <x:c r="P3106" s="16" t="n">
        <x:f>L3106*'月度汇总'!$F$10</x:f>
        <x:v>4.1395</x:v>
      </x:c>
      <x:c r="Q3106" s="17" t="n">
        <x:f>J3106*P3106</x:f>
        <x:v>0</x:v>
      </x:c>
      <x:c r="R3106" s="12" t="n">
        <x:v>0</x:v>
      </x:c>
      <x:c r="S3106" s="17" t="n">
        <x:v>0</x:v>
      </x:c>
      <x:c r="T3106" s="19" t="n">
        <x:f>M3106+O3106+Q3106+S3106</x:f>
        <x:v>0</x:v>
      </x:c>
      <x:c r="U3106" s="18" t="str">
        <x:f>TEXT(T3106,"0.00")&amp;"元"</x:f>
        <x:v>0.00元</x:v>
      </x:c>
      <x:c r="V3106" s="12" t="n">
        <x:v>0</x:v>
      </x:c>
      <x:c r="W3106" s="12" t="n">
        <x:f>K3106-V3106</x:f>
        <x:v>0</x:v>
      </x:c>
    </x:row>
    <x:row r="3107" ht="20" customHeight="1">
      <x:c r="A3107" s="13" t="n">
        <x:v>45710.54861111111</x:v>
      </x:c>
      <x:c r="B3107" s="13" t="n">
        <x:v>45710.555555555555</x:v>
      </x:c>
      <x:c r="C3107" s="14" t="n">
        <x:v>45710</x:v>
      </x:c>
      <x:c r="D3107" s="15" t="n">
        <x:v>79</x:v>
      </x:c>
      <x:c r="E3107" s="12" t="n">
        <x:v>0</x:v>
      </x:c>
      <x:c r="F3107" s="12" t="n">
        <x:v>0</x:v>
      </x:c>
      <x:c r="G3107" s="12" t="n">
        <x:v>0</x:v>
      </x:c>
      <x:c r="H3107" s="12" t="n">
        <x:f>F3107+G3107</x:f>
        <x:v>0</x:v>
      </x:c>
      <x:c r="I3107" s="12" t="n">
        <x:f>H3107-E3107</x:f>
        <x:v>0</x:v>
      </x:c>
      <x:c r="J3107" s="12" t="n">
        <x:v>0</x:v>
      </x:c>
      <x:c r="K3107" s="12" t="n">
        <x:f>H3107+J3107</x:f>
        <x:v>0</x:v>
      </x:c>
      <x:c r="L3107" s="16" t="n">
        <x:v>0.8636</x:v>
      </x:c>
      <x:c r="M3107" s="17" t="n">
        <x:f>F3107*L3107</x:f>
        <x:v>0</x:v>
      </x:c>
      <x:c r="N3107" s="16" t="n">
        <x:f>L3107*'月度汇总'!$F$8</x:f>
        <x:v>1.2954</x:v>
      </x:c>
      <x:c r="O3107" s="17" t="n">
        <x:f>G3107*N3107</x:f>
        <x:v>0</x:v>
      </x:c>
      <x:c r="P3107" s="16" t="n">
        <x:f>L3107*'月度汇总'!$F$10</x:f>
        <x:v>4.3180000000000005</x:v>
      </x:c>
      <x:c r="Q3107" s="17" t="n">
        <x:f>J3107*P3107</x:f>
        <x:v>0</x:v>
      </x:c>
      <x:c r="R3107" s="12" t="n">
        <x:v>0</x:v>
      </x:c>
      <x:c r="S3107" s="17" t="n">
        <x:v>0</x:v>
      </x:c>
      <x:c r="T3107" s="19" t="n">
        <x:f>M3107+O3107+Q3107+S3107</x:f>
        <x:v>0</x:v>
      </x:c>
      <x:c r="U3107" s="18" t="str">
        <x:f>TEXT(T3107,"0.00")&amp;"元"</x:f>
        <x:v>0.00元</x:v>
      </x:c>
      <x:c r="V3107" s="12" t="n">
        <x:v>0</x:v>
      </x:c>
      <x:c r="W3107" s="12" t="n">
        <x:f>K3107-V3107</x:f>
        <x:v>0</x:v>
      </x:c>
    </x:row>
    <x:row r="3108" ht="20" customHeight="1">
      <x:c r="A3108" s="13" t="n">
        <x:v>45710.555555555555</x:v>
      </x:c>
      <x:c r="B3108" s="13" t="n">
        <x:v>45710.5625</x:v>
      </x:c>
      <x:c r="C3108" s="14" t="n">
        <x:v>45710</x:v>
      </x:c>
      <x:c r="D3108" s="15" t="n">
        <x:v>80</x:v>
      </x:c>
      <x:c r="E3108" s="12" t="n">
        <x:v>0</x:v>
      </x:c>
      <x:c r="F3108" s="12" t="n">
        <x:v>0</x:v>
      </x:c>
      <x:c r="G3108" s="12" t="n">
        <x:v>0</x:v>
      </x:c>
      <x:c r="H3108" s="12" t="n">
        <x:f>F3108+G3108</x:f>
        <x:v>0</x:v>
      </x:c>
      <x:c r="I3108" s="12" t="n">
        <x:f>H3108-E3108</x:f>
        <x:v>0</x:v>
      </x:c>
      <x:c r="J3108" s="12" t="n">
        <x:v>0</x:v>
      </x:c>
      <x:c r="K3108" s="12" t="n">
        <x:f>H3108+J3108</x:f>
        <x:v>0</x:v>
      </x:c>
      <x:c r="L3108" s="16" t="n">
        <x:v>0.8416</x:v>
      </x:c>
      <x:c r="M3108" s="17" t="n">
        <x:f>F3108*L3108</x:f>
        <x:v>0</x:v>
      </x:c>
      <x:c r="N3108" s="16" t="n">
        <x:f>L3108*'月度汇总'!$F$8</x:f>
        <x:v>1.2624</x:v>
      </x:c>
      <x:c r="O3108" s="17" t="n">
        <x:f>G3108*N3108</x:f>
        <x:v>0</x:v>
      </x:c>
      <x:c r="P3108" s="16" t="n">
        <x:f>L3108*'月度汇总'!$F$10</x:f>
        <x:v>4.208</x:v>
      </x:c>
      <x:c r="Q3108" s="17" t="n">
        <x:f>J3108*P3108</x:f>
        <x:v>0</x:v>
      </x:c>
      <x:c r="R3108" s="12" t="n">
        <x:v>0</x:v>
      </x:c>
      <x:c r="S3108" s="17" t="n">
        <x:v>0</x:v>
      </x:c>
      <x:c r="T3108" s="19" t="n">
        <x:f>M3108+O3108+Q3108+S3108</x:f>
        <x:v>0</x:v>
      </x:c>
      <x:c r="U3108" s="18" t="str">
        <x:f>TEXT(T3108,"0.00")&amp;"元"</x:f>
        <x:v>0.00元</x:v>
      </x:c>
      <x:c r="V3108" s="12" t="n">
        <x:v>0</x:v>
      </x:c>
      <x:c r="W3108" s="12" t="n">
        <x:f>K3108-V3108</x:f>
        <x:v>0</x:v>
      </x:c>
    </x:row>
    <x:row r="3109" ht="20" customHeight="1">
      <x:c r="A3109" s="13" t="n">
        <x:v>45710.5625</x:v>
      </x:c>
      <x:c r="B3109" s="13" t="n">
        <x:v>45710.569444444445</x:v>
      </x:c>
      <x:c r="C3109" s="14" t="n">
        <x:v>45710</x:v>
      </x:c>
      <x:c r="D3109" s="15" t="n">
        <x:v>81</x:v>
      </x:c>
      <x:c r="E3109" s="12" t="n">
        <x:v>0</x:v>
      </x:c>
      <x:c r="F3109" s="12" t="n">
        <x:v>0</x:v>
      </x:c>
      <x:c r="G3109" s="12" t="n">
        <x:v>0</x:v>
      </x:c>
      <x:c r="H3109" s="12" t="n">
        <x:f>F3109+G3109</x:f>
        <x:v>0</x:v>
      </x:c>
      <x:c r="I3109" s="12" t="n">
        <x:f>H3109-E3109</x:f>
        <x:v>0</x:v>
      </x:c>
      <x:c r="J3109" s="12" t="n">
        <x:v>0</x:v>
      </x:c>
      <x:c r="K3109" s="12" t="n">
        <x:f>H3109+J3109</x:f>
        <x:v>0</x:v>
      </x:c>
      <x:c r="L3109" s="16" t="n">
        <x:v>0.8618</x:v>
      </x:c>
      <x:c r="M3109" s="17" t="n">
        <x:f>F3109*L3109</x:f>
        <x:v>0</x:v>
      </x:c>
      <x:c r="N3109" s="16" t="n">
        <x:f>L3109*'月度汇总'!$F$8</x:f>
        <x:v>1.2927</x:v>
      </x:c>
      <x:c r="O3109" s="17" t="n">
        <x:f>G3109*N3109</x:f>
        <x:v>0</x:v>
      </x:c>
      <x:c r="P3109" s="16" t="n">
        <x:f>L3109*'月度汇总'!$F$10</x:f>
        <x:v>4.309</x:v>
      </x:c>
      <x:c r="Q3109" s="17" t="n">
        <x:f>J3109*P3109</x:f>
        <x:v>0</x:v>
      </x:c>
      <x:c r="R3109" s="12" t="n">
        <x:v>0</x:v>
      </x:c>
      <x:c r="S3109" s="17" t="n">
        <x:v>0</x:v>
      </x:c>
      <x:c r="T3109" s="19" t="n">
        <x:f>M3109+O3109+Q3109+S3109</x:f>
        <x:v>0</x:v>
      </x:c>
      <x:c r="U3109" s="18" t="str">
        <x:f>TEXT(T3109,"0.00")&amp;"元"</x:f>
        <x:v>0.00元</x:v>
      </x:c>
      <x:c r="V3109" s="12" t="n">
        <x:v>0</x:v>
      </x:c>
      <x:c r="W3109" s="12" t="n">
        <x:f>K3109-V3109</x:f>
        <x:v>0</x:v>
      </x:c>
    </x:row>
    <x:row r="3110" ht="20" customHeight="1">
      <x:c r="A3110" s="13" t="n">
        <x:v>45710.569444444445</x:v>
      </x:c>
      <x:c r="B3110" s="13" t="n">
        <x:v>45710.57638888889</x:v>
      </x:c>
      <x:c r="C3110" s="14" t="n">
        <x:v>45710</x:v>
      </x:c>
      <x:c r="D3110" s="15" t="n">
        <x:v>82</x:v>
      </x:c>
      <x:c r="E3110" s="12" t="n">
        <x:v>0</x:v>
      </x:c>
      <x:c r="F3110" s="12" t="n">
        <x:v>0</x:v>
      </x:c>
      <x:c r="G3110" s="12" t="n">
        <x:v>0</x:v>
      </x:c>
      <x:c r="H3110" s="12" t="n">
        <x:f>F3110+G3110</x:f>
        <x:v>0</x:v>
      </x:c>
      <x:c r="I3110" s="12" t="n">
        <x:f>H3110-E3110</x:f>
        <x:v>0</x:v>
      </x:c>
      <x:c r="J3110" s="12" t="n">
        <x:v>0</x:v>
      </x:c>
      <x:c r="K3110" s="12" t="n">
        <x:f>H3110+J3110</x:f>
        <x:v>0</x:v>
      </x:c>
      <x:c r="L3110" s="16" t="n">
        <x:v>0.8623</x:v>
      </x:c>
      <x:c r="M3110" s="17" t="n">
        <x:f>F3110*L3110</x:f>
        <x:v>0</x:v>
      </x:c>
      <x:c r="N3110" s="16" t="n">
        <x:f>L3110*'月度汇总'!$F$8</x:f>
        <x:v>1.29345</x:v>
      </x:c>
      <x:c r="O3110" s="17" t="n">
        <x:f>G3110*N3110</x:f>
        <x:v>0</x:v>
      </x:c>
      <x:c r="P3110" s="16" t="n">
        <x:f>L3110*'月度汇总'!$F$10</x:f>
        <x:v>4.3115</x:v>
      </x:c>
      <x:c r="Q3110" s="17" t="n">
        <x:f>J3110*P3110</x:f>
        <x:v>0</x:v>
      </x:c>
      <x:c r="R3110" s="12" t="n">
        <x:v>0</x:v>
      </x:c>
      <x:c r="S3110" s="17" t="n">
        <x:v>0</x:v>
      </x:c>
      <x:c r="T3110" s="19" t="n">
        <x:f>M3110+O3110+Q3110+S3110</x:f>
        <x:v>0</x:v>
      </x:c>
      <x:c r="U3110" s="18" t="str">
        <x:f>TEXT(T3110,"0.00")&amp;"元"</x:f>
        <x:v>0.00元</x:v>
      </x:c>
      <x:c r="V3110" s="12" t="n">
        <x:v>0</x:v>
      </x:c>
      <x:c r="W3110" s="12" t="n">
        <x:f>K3110-V3110</x:f>
        <x:v>0</x:v>
      </x:c>
    </x:row>
    <x:row r="3111" ht="20" customHeight="1">
      <x:c r="A3111" s="13" t="n">
        <x:v>45710.57638888889</x:v>
      </x:c>
      <x:c r="B3111" s="13" t="n">
        <x:v>45710.58333333333</x:v>
      </x:c>
      <x:c r="C3111" s="14" t="n">
        <x:v>45710</x:v>
      </x:c>
      <x:c r="D3111" s="15" t="n">
        <x:v>83</x:v>
      </x:c>
      <x:c r="E3111" s="12" t="n">
        <x:v>0</x:v>
      </x:c>
      <x:c r="F3111" s="12" t="n">
        <x:v>0</x:v>
      </x:c>
      <x:c r="G3111" s="12" t="n">
        <x:v>0</x:v>
      </x:c>
      <x:c r="H3111" s="12" t="n">
        <x:f>F3111+G3111</x:f>
        <x:v>0</x:v>
      </x:c>
      <x:c r="I3111" s="12" t="n">
        <x:f>H3111-E3111</x:f>
        <x:v>0</x:v>
      </x:c>
      <x:c r="J3111" s="12" t="n">
        <x:v>0</x:v>
      </x:c>
      <x:c r="K3111" s="12" t="n">
        <x:f>H3111+J3111</x:f>
        <x:v>0</x:v>
      </x:c>
      <x:c r="L3111" s="16" t="n">
        <x:v>0.9026</x:v>
      </x:c>
      <x:c r="M3111" s="17" t="n">
        <x:f>F3111*L3111</x:f>
        <x:v>0</x:v>
      </x:c>
      <x:c r="N3111" s="16" t="n">
        <x:f>L3111*'月度汇总'!$F$8</x:f>
        <x:v>1.3538999999999999</x:v>
      </x:c>
      <x:c r="O3111" s="17" t="n">
        <x:f>G3111*N3111</x:f>
        <x:v>0</x:v>
      </x:c>
      <x:c r="P3111" s="16" t="n">
        <x:f>L3111*'月度汇总'!$F$10</x:f>
        <x:v>4.513</x:v>
      </x:c>
      <x:c r="Q3111" s="17" t="n">
        <x:f>J3111*P3111</x:f>
        <x:v>0</x:v>
      </x:c>
      <x:c r="R3111" s="12" t="n">
        <x:v>0</x:v>
      </x:c>
      <x:c r="S3111" s="17" t="n">
        <x:v>0</x:v>
      </x:c>
      <x:c r="T3111" s="19" t="n">
        <x:f>M3111+O3111+Q3111+S3111</x:f>
        <x:v>0</x:v>
      </x:c>
      <x:c r="U3111" s="18" t="str">
        <x:f>TEXT(T3111,"0.00")&amp;"元"</x:f>
        <x:v>0.00元</x:v>
      </x:c>
      <x:c r="V3111" s="12" t="n">
        <x:v>0</x:v>
      </x:c>
      <x:c r="W3111" s="12" t="n">
        <x:f>K3111-V3111</x:f>
        <x:v>0</x:v>
      </x:c>
    </x:row>
    <x:row r="3112" ht="20" customHeight="1">
      <x:c r="A3112" s="13" t="n">
        <x:v>45710.58333333333</x:v>
      </x:c>
      <x:c r="B3112" s="13" t="n">
        <x:v>45710.59027777778</x:v>
      </x:c>
      <x:c r="C3112" s="14" t="n">
        <x:v>45710</x:v>
      </x:c>
      <x:c r="D3112" s="15" t="n">
        <x:v>84</x:v>
      </x:c>
      <x:c r="E3112" s="12" t="n">
        <x:v>0</x:v>
      </x:c>
      <x:c r="F3112" s="12" t="n">
        <x:v>0</x:v>
      </x:c>
      <x:c r="G3112" s="12" t="n">
        <x:v>0</x:v>
      </x:c>
      <x:c r="H3112" s="12" t="n">
        <x:f>F3112+G3112</x:f>
        <x:v>0</x:v>
      </x:c>
      <x:c r="I3112" s="12" t="n">
        <x:f>H3112-E3112</x:f>
        <x:v>0</x:v>
      </x:c>
      <x:c r="J3112" s="12" t="n">
        <x:v>0</x:v>
      </x:c>
      <x:c r="K3112" s="12" t="n">
        <x:f>H3112+J3112</x:f>
        <x:v>0</x:v>
      </x:c>
      <x:c r="L3112" s="16" t="n">
        <x:v>0.9754</x:v>
      </x:c>
      <x:c r="M3112" s="17" t="n">
        <x:f>F3112*L3112</x:f>
        <x:v>0</x:v>
      </x:c>
      <x:c r="N3112" s="16" t="n">
        <x:f>L3112*'月度汇总'!$F$8</x:f>
        <x:v>1.4631</x:v>
      </x:c>
      <x:c r="O3112" s="17" t="n">
        <x:f>G3112*N3112</x:f>
        <x:v>0</x:v>
      </x:c>
      <x:c r="P3112" s="16" t="n">
        <x:f>L3112*'月度汇总'!$F$10</x:f>
        <x:v>4.877000000000001</x:v>
      </x:c>
      <x:c r="Q3112" s="17" t="n">
        <x:f>J3112*P3112</x:f>
        <x:v>0</x:v>
      </x:c>
      <x:c r="R3112" s="12" t="n">
        <x:v>0</x:v>
      </x:c>
      <x:c r="S3112" s="17" t="n">
        <x:v>0</x:v>
      </x:c>
      <x:c r="T3112" s="19" t="n">
        <x:f>M3112+O3112+Q3112+S3112</x:f>
        <x:v>0</x:v>
      </x:c>
      <x:c r="U3112" s="18" t="str">
        <x:f>TEXT(T3112,"0.00")&amp;"元"</x:f>
        <x:v>0.00元</x:v>
      </x:c>
      <x:c r="V3112" s="12" t="n">
        <x:v>0</x:v>
      </x:c>
      <x:c r="W3112" s="12" t="n">
        <x:f>K3112-V3112</x:f>
        <x:v>0</x:v>
      </x:c>
    </x:row>
    <x:row r="3113" ht="20" customHeight="1">
      <x:c r="A3113" s="13" t="n">
        <x:v>45710.59027777778</x:v>
      </x:c>
      <x:c r="B3113" s="13" t="n">
        <x:v>45710.59722222222</x:v>
      </x:c>
      <x:c r="C3113" s="14" t="n">
        <x:v>45710</x:v>
      </x:c>
      <x:c r="D3113" s="15" t="n">
        <x:v>85</x:v>
      </x:c>
      <x:c r="E3113" s="12" t="n">
        <x:v>0</x:v>
      </x:c>
      <x:c r="F3113" s="12" t="n">
        <x:v>0</x:v>
      </x:c>
      <x:c r="G3113" s="12" t="n">
        <x:v>0</x:v>
      </x:c>
      <x:c r="H3113" s="12" t="n">
        <x:f>F3113+G3113</x:f>
        <x:v>0</x:v>
      </x:c>
      <x:c r="I3113" s="12" t="n">
        <x:f>H3113-E3113</x:f>
        <x:v>0</x:v>
      </x:c>
      <x:c r="J3113" s="12" t="n">
        <x:v>0</x:v>
      </x:c>
      <x:c r="K3113" s="12" t="n">
        <x:f>H3113+J3113</x:f>
        <x:v>0</x:v>
      </x:c>
      <x:c r="L3113" s="16" t="n">
        <x:v>1.0002</x:v>
      </x:c>
      <x:c r="M3113" s="17" t="n">
        <x:f>F3113*L3113</x:f>
        <x:v>0</x:v>
      </x:c>
      <x:c r="N3113" s="16" t="n">
        <x:f>L3113*'月度汇总'!$F$8</x:f>
        <x:v>1.5003</x:v>
      </x:c>
      <x:c r="O3113" s="17" t="n">
        <x:f>G3113*N3113</x:f>
        <x:v>0</x:v>
      </x:c>
      <x:c r="P3113" s="16" t="n">
        <x:f>L3113*'月度汇总'!$F$10</x:f>
        <x:v>5.0009999999999994</x:v>
      </x:c>
      <x:c r="Q3113" s="17" t="n">
        <x:f>J3113*P3113</x:f>
        <x:v>0</x:v>
      </x:c>
      <x:c r="R3113" s="12" t="n">
        <x:v>0</x:v>
      </x:c>
      <x:c r="S3113" s="17" t="n">
        <x:v>0</x:v>
      </x:c>
      <x:c r="T3113" s="19" t="n">
        <x:f>M3113+O3113+Q3113+S3113</x:f>
        <x:v>0</x:v>
      </x:c>
      <x:c r="U3113" s="18" t="str">
        <x:f>TEXT(T3113,"0.00")&amp;"元"</x:f>
        <x:v>0.00元</x:v>
      </x:c>
      <x:c r="V3113" s="12" t="n">
        <x:v>0</x:v>
      </x:c>
      <x:c r="W3113" s="12" t="n">
        <x:f>K3113-V3113</x:f>
        <x:v>0</x:v>
      </x:c>
    </x:row>
    <x:row r="3114" ht="20" customHeight="1">
      <x:c r="A3114" s="13" t="n">
        <x:v>45710.59722222222</x:v>
      </x:c>
      <x:c r="B3114" s="13" t="n">
        <x:v>45710.60416666667</x:v>
      </x:c>
      <x:c r="C3114" s="14" t="n">
        <x:v>45710</x:v>
      </x:c>
      <x:c r="D3114" s="15" t="n">
        <x:v>86</x:v>
      </x:c>
      <x:c r="E3114" s="12" t="n">
        <x:v>0</x:v>
      </x:c>
      <x:c r="F3114" s="12" t="n">
        <x:v>0</x:v>
      </x:c>
      <x:c r="G3114" s="12" t="n">
        <x:v>0</x:v>
      </x:c>
      <x:c r="H3114" s="12" t="n">
        <x:f>F3114+G3114</x:f>
        <x:v>0</x:v>
      </x:c>
      <x:c r="I3114" s="12" t="n">
        <x:f>H3114-E3114</x:f>
        <x:v>0</x:v>
      </x:c>
      <x:c r="J3114" s="12" t="n">
        <x:v>0</x:v>
      </x:c>
      <x:c r="K3114" s="12" t="n">
        <x:f>H3114+J3114</x:f>
        <x:v>0</x:v>
      </x:c>
      <x:c r="L3114" s="16" t="n">
        <x:v>0.9978</x:v>
      </x:c>
      <x:c r="M3114" s="17" t="n">
        <x:f>F3114*L3114</x:f>
        <x:v>0</x:v>
      </x:c>
      <x:c r="N3114" s="16" t="n">
        <x:f>L3114*'月度汇总'!$F$8</x:f>
        <x:v>1.4967000000000001</x:v>
      </x:c>
      <x:c r="O3114" s="17" t="n">
        <x:f>G3114*N3114</x:f>
        <x:v>0</x:v>
      </x:c>
      <x:c r="P3114" s="16" t="n">
        <x:f>L3114*'月度汇总'!$F$10</x:f>
        <x:v>4.989</x:v>
      </x:c>
      <x:c r="Q3114" s="17" t="n">
        <x:f>J3114*P3114</x:f>
        <x:v>0</x:v>
      </x:c>
      <x:c r="R3114" s="12" t="n">
        <x:v>0</x:v>
      </x:c>
      <x:c r="S3114" s="17" t="n">
        <x:v>0</x:v>
      </x:c>
      <x:c r="T3114" s="19" t="n">
        <x:f>M3114+O3114+Q3114+S3114</x:f>
        <x:v>0</x:v>
      </x:c>
      <x:c r="U3114" s="18" t="str">
        <x:f>TEXT(T3114,"0.00")&amp;"元"</x:f>
        <x:v>0.00元</x:v>
      </x:c>
      <x:c r="V3114" s="12" t="n">
        <x:v>0</x:v>
      </x:c>
      <x:c r="W3114" s="12" t="n">
        <x:f>K3114-V3114</x:f>
        <x:v>0</x:v>
      </x:c>
    </x:row>
    <x:row r="3115" ht="20" customHeight="1">
      <x:c r="A3115" s="13" t="n">
        <x:v>45710.60416666667</x:v>
      </x:c>
      <x:c r="B3115" s="13" t="n">
        <x:v>45710.61111111111</x:v>
      </x:c>
      <x:c r="C3115" s="14" t="n">
        <x:v>45710</x:v>
      </x:c>
      <x:c r="D3115" s="15" t="n">
        <x:v>87</x:v>
      </x:c>
      <x:c r="E3115" s="12" t="n">
        <x:v>0</x:v>
      </x:c>
      <x:c r="F3115" s="12" t="n">
        <x:v>0</x:v>
      </x:c>
      <x:c r="G3115" s="12" t="n">
        <x:v>0</x:v>
      </x:c>
      <x:c r="H3115" s="12" t="n">
        <x:f>F3115+G3115</x:f>
        <x:v>0</x:v>
      </x:c>
      <x:c r="I3115" s="12" t="n">
        <x:f>H3115-E3115</x:f>
        <x:v>0</x:v>
      </x:c>
      <x:c r="J3115" s="12" t="n">
        <x:v>0</x:v>
      </x:c>
      <x:c r="K3115" s="12" t="n">
        <x:f>H3115+J3115</x:f>
        <x:v>0</x:v>
      </x:c>
      <x:c r="L3115" s="16" t="n">
        <x:v>1.0271</x:v>
      </x:c>
      <x:c r="M3115" s="17" t="n">
        <x:f>F3115*L3115</x:f>
        <x:v>0</x:v>
      </x:c>
      <x:c r="N3115" s="16" t="n">
        <x:f>L3115*'月度汇总'!$F$8</x:f>
        <x:v>1.5406499999999999</x:v>
      </x:c>
      <x:c r="O3115" s="17" t="n">
        <x:f>G3115*N3115</x:f>
        <x:v>0</x:v>
      </x:c>
      <x:c r="P3115" s="16" t="n">
        <x:f>L3115*'月度汇总'!$F$10</x:f>
        <x:v>5.1354999999999995</x:v>
      </x:c>
      <x:c r="Q3115" s="17" t="n">
        <x:f>J3115*P3115</x:f>
        <x:v>0</x:v>
      </x:c>
      <x:c r="R3115" s="12" t="n">
        <x:v>0</x:v>
      </x:c>
      <x:c r="S3115" s="17" t="n">
        <x:v>0</x:v>
      </x:c>
      <x:c r="T3115" s="19" t="n">
        <x:f>M3115+O3115+Q3115+S3115</x:f>
        <x:v>0</x:v>
      </x:c>
      <x:c r="U3115" s="18" t="str">
        <x:f>TEXT(T3115,"0.00")&amp;"元"</x:f>
        <x:v>0.00元</x:v>
      </x:c>
      <x:c r="V3115" s="12" t="n">
        <x:v>0</x:v>
      </x:c>
      <x:c r="W3115" s="12" t="n">
        <x:f>K3115-V3115</x:f>
        <x:v>0</x:v>
      </x:c>
    </x:row>
    <x:row r="3116" ht="20" customHeight="1">
      <x:c r="A3116" s="13" t="n">
        <x:v>45710.61111111111</x:v>
      </x:c>
      <x:c r="B3116" s="13" t="n">
        <x:v>45710.618055555555</x:v>
      </x:c>
      <x:c r="C3116" s="14" t="n">
        <x:v>45710</x:v>
      </x:c>
      <x:c r="D3116" s="15" t="n">
        <x:v>88</x:v>
      </x:c>
      <x:c r="E3116" s="12" t="n">
        <x:v>0</x:v>
      </x:c>
      <x:c r="F3116" s="12" t="n">
        <x:v>0</x:v>
      </x:c>
      <x:c r="G3116" s="12" t="n">
        <x:v>0</x:v>
      </x:c>
      <x:c r="H3116" s="12" t="n">
        <x:f>F3116+G3116</x:f>
        <x:v>0</x:v>
      </x:c>
      <x:c r="I3116" s="12" t="n">
        <x:f>H3116-E3116</x:f>
        <x:v>0</x:v>
      </x:c>
      <x:c r="J3116" s="12" t="n">
        <x:v>0</x:v>
      </x:c>
      <x:c r="K3116" s="12" t="n">
        <x:f>H3116+J3116</x:f>
        <x:v>0</x:v>
      </x:c>
      <x:c r="L3116" s="16" t="n">
        <x:v>1.0906</x:v>
      </x:c>
      <x:c r="M3116" s="17" t="n">
        <x:f>F3116*L3116</x:f>
        <x:v>0</x:v>
      </x:c>
      <x:c r="N3116" s="16" t="n">
        <x:f>L3116*'月度汇总'!$F$8</x:f>
        <x:v>1.6359</x:v>
      </x:c>
      <x:c r="O3116" s="17" t="n">
        <x:f>G3116*N3116</x:f>
        <x:v>0</x:v>
      </x:c>
      <x:c r="P3116" s="16" t="n">
        <x:f>L3116*'月度汇总'!$F$10</x:f>
        <x:v>5.453</x:v>
      </x:c>
      <x:c r="Q3116" s="17" t="n">
        <x:f>J3116*P3116</x:f>
        <x:v>0</x:v>
      </x:c>
      <x:c r="R3116" s="12" t="n">
        <x:v>0</x:v>
      </x:c>
      <x:c r="S3116" s="17" t="n">
        <x:v>0</x:v>
      </x:c>
      <x:c r="T3116" s="19" t="n">
        <x:f>M3116+O3116+Q3116+S3116</x:f>
        <x:v>0</x:v>
      </x:c>
      <x:c r="U3116" s="18" t="str">
        <x:f>TEXT(T3116,"0.00")&amp;"元"</x:f>
        <x:v>0.00元</x:v>
      </x:c>
      <x:c r="V3116" s="12" t="n">
        <x:v>0</x:v>
      </x:c>
      <x:c r="W3116" s="12" t="n">
        <x:f>K3116-V3116</x:f>
        <x:v>0</x:v>
      </x:c>
    </x:row>
    <x:row r="3117" ht="20" customHeight="1">
      <x:c r="A3117" s="13" t="n">
        <x:v>45710.618055555555</x:v>
      </x:c>
      <x:c r="B3117" s="13" t="n">
        <x:v>45710.625</x:v>
      </x:c>
      <x:c r="C3117" s="14" t="n">
        <x:v>45710</x:v>
      </x:c>
      <x:c r="D3117" s="15" t="n">
        <x:v>89</x:v>
      </x:c>
      <x:c r="E3117" s="12" t="n">
        <x:v>0</x:v>
      </x:c>
      <x:c r="F3117" s="12" t="n">
        <x:v>0</x:v>
      </x:c>
      <x:c r="G3117" s="12" t="n">
        <x:v>0</x:v>
      </x:c>
      <x:c r="H3117" s="12" t="n">
        <x:f>F3117+G3117</x:f>
        <x:v>0</x:v>
      </x:c>
      <x:c r="I3117" s="12" t="n">
        <x:f>H3117-E3117</x:f>
        <x:v>0</x:v>
      </x:c>
      <x:c r="J3117" s="12" t="n">
        <x:v>0</x:v>
      </x:c>
      <x:c r="K3117" s="12" t="n">
        <x:f>H3117+J3117</x:f>
        <x:v>0</x:v>
      </x:c>
      <x:c r="L3117" s="16" t="n">
        <x:v>0.9376</x:v>
      </x:c>
      <x:c r="M3117" s="17" t="n">
        <x:f>F3117*L3117</x:f>
        <x:v>0</x:v>
      </x:c>
      <x:c r="N3117" s="16" t="n">
        <x:f>L3117*'月度汇总'!$F$8</x:f>
        <x:v>1.4064</x:v>
      </x:c>
      <x:c r="O3117" s="17" t="n">
        <x:f>G3117*N3117</x:f>
        <x:v>0</x:v>
      </x:c>
      <x:c r="P3117" s="16" t="n">
        <x:f>L3117*'月度汇总'!$F$10</x:f>
        <x:v>4.688</x:v>
      </x:c>
      <x:c r="Q3117" s="17" t="n">
        <x:f>J3117*P3117</x:f>
        <x:v>0</x:v>
      </x:c>
      <x:c r="R3117" s="12" t="n">
        <x:v>0</x:v>
      </x:c>
      <x:c r="S3117" s="17" t="n">
        <x:v>0</x:v>
      </x:c>
      <x:c r="T3117" s="19" t="n">
        <x:f>M3117+O3117+Q3117+S3117</x:f>
        <x:v>0</x:v>
      </x:c>
      <x:c r="U3117" s="18" t="str">
        <x:f>TEXT(T3117,"0.00")&amp;"元"</x:f>
        <x:v>0.00元</x:v>
      </x:c>
      <x:c r="V3117" s="12" t="n">
        <x:v>0</x:v>
      </x:c>
      <x:c r="W3117" s="12" t="n">
        <x:f>K3117-V3117</x:f>
        <x:v>0</x:v>
      </x:c>
    </x:row>
    <x:row r="3118" ht="20" customHeight="1">
      <x:c r="A3118" s="13" t="n">
        <x:v>45710.625</x:v>
      </x:c>
      <x:c r="B3118" s="13" t="n">
        <x:v>45710.631944444445</x:v>
      </x:c>
      <x:c r="C3118" s="14" t="n">
        <x:v>45710</x:v>
      </x:c>
      <x:c r="D3118" s="15" t="n">
        <x:v>90</x:v>
      </x:c>
      <x:c r="E3118" s="12" t="n">
        <x:v>23.308393630593514</x:v>
      </x:c>
      <x:c r="F3118" s="12" t="n">
        <x:v>23.308393630593514</x:v>
      </x:c>
      <x:c r="G3118" s="12" t="n">
        <x:v>28.549278159240203</x:v>
      </x:c>
      <x:c r="H3118" s="12" t="n">
        <x:f>F3118+G3118</x:f>
        <x:v>51.85767178983372</x:v>
      </x:c>
      <x:c r="I3118" s="12" t="n">
        <x:f>H3118-E3118</x:f>
        <x:v>28.549278159240203</x:v>
      </x:c>
      <x:c r="J3118" s="12" t="n">
        <x:v>0</x:v>
      </x:c>
      <x:c r="K3118" s="12" t="n">
        <x:f>H3118+J3118</x:f>
        <x:v>51.85767178983372</x:v>
      </x:c>
      <x:c r="L3118" s="16" t="n">
        <x:v>0.6694</x:v>
      </x:c>
      <x:c r="M3118" s="17" t="n">
        <x:f>F3118*L3118</x:f>
        <x:v>15.602638696319298</x:v>
      </x:c>
      <x:c r="N3118" s="16" t="n">
        <x:f>L3118*'月度汇总'!$F$8</x:f>
        <x:v>1.0041</x:v>
      </x:c>
      <x:c r="O3118" s="17" t="n">
        <x:f>G3118*N3118</x:f>
        <x:v>28.666330199693085</x:v>
      </x:c>
      <x:c r="P3118" s="16" t="n">
        <x:f>L3118*'月度汇总'!$F$10</x:f>
        <x:v>3.347</x:v>
      </x:c>
      <x:c r="Q3118" s="17" t="n">
        <x:f>J3118*P3118</x:f>
        <x:v>0</x:v>
      </x:c>
      <x:c r="R3118" s="12" t="n">
        <x:v>0</x:v>
      </x:c>
      <x:c r="S3118" s="17" t="n">
        <x:v>0</x:v>
      </x:c>
      <x:c r="T3118" s="19" t="n">
        <x:f>M3118+O3118+Q3118+S3118</x:f>
        <x:v>44.26896889601238</x:v>
      </x:c>
      <x:c r="U3118" s="18" t="str">
        <x:f>TEXT(T3118,"0.00")&amp;"元"</x:f>
        <x:v>44.27元</x:v>
      </x:c>
      <x:c r="V3118" s="12" t="n">
        <x:v>0</x:v>
      </x:c>
      <x:c r="W3118" s="12" t="n">
        <x:f>K3118-V3118</x:f>
        <x:v>51.85767178983372</x:v>
      </x:c>
    </x:row>
    <x:row r="3119" ht="20" customHeight="1">
      <x:c r="A3119" s="13" t="n">
        <x:v>45710.631944444445</x:v>
      </x:c>
      <x:c r="B3119" s="13" t="n">
        <x:v>45710.63888888889</x:v>
      </x:c>
      <x:c r="C3119" s="14" t="n">
        <x:v>45710</x:v>
      </x:c>
      <x:c r="D3119" s="15" t="n">
        <x:v>91</x:v>
      </x:c>
      <x:c r="E3119" s="12" t="n">
        <x:v>33.94967067747007</x:v>
      </x:c>
      <x:c r="F3119" s="12" t="n">
        <x:v>33.94967067747007</x:v>
      </x:c>
      <x:c r="G3119" s="12" t="n">
        <x:v>29.418538115306433</x:v>
      </x:c>
      <x:c r="H3119" s="12" t="n">
        <x:f>F3119+G3119</x:f>
        <x:v>63.3682087927765</x:v>
      </x:c>
      <x:c r="I3119" s="12" t="n">
        <x:f>H3119-E3119</x:f>
        <x:v>29.418538115306433</x:v>
      </x:c>
      <x:c r="J3119" s="12" t="n">
        <x:v>0</x:v>
      </x:c>
      <x:c r="K3119" s="12" t="n">
        <x:f>H3119+J3119</x:f>
        <x:v>63.3682087927765</x:v>
      </x:c>
      <x:c r="L3119" s="16" t="n">
        <x:v>0.66</x:v>
      </x:c>
      <x:c r="M3119" s="17" t="n">
        <x:f>F3119*L3119</x:f>
        <x:v>22.406782647130246</x:v>
      </x:c>
      <x:c r="N3119" s="16" t="n">
        <x:f>L3119*'月度汇总'!$F$8</x:f>
        <x:v>0.99</x:v>
      </x:c>
      <x:c r="O3119" s="17" t="n">
        <x:f>G3119*N3119</x:f>
        <x:v>29.12435273415337</x:v>
      </x:c>
      <x:c r="P3119" s="16" t="n">
        <x:f>L3119*'月度汇总'!$F$10</x:f>
        <x:v>3.3000000000000003</x:v>
      </x:c>
      <x:c r="Q3119" s="17" t="n">
        <x:f>J3119*P3119</x:f>
        <x:v>0</x:v>
      </x:c>
      <x:c r="R3119" s="12" t="n">
        <x:v>0</x:v>
      </x:c>
      <x:c r="S3119" s="17" t="n">
        <x:v>0</x:v>
      </x:c>
      <x:c r="T3119" s="19" t="n">
        <x:f>M3119+O3119+Q3119+S3119</x:f>
        <x:v>51.53113538128362</x:v>
      </x:c>
      <x:c r="U3119" s="18" t="str">
        <x:f>TEXT(T3119,"0.00")&amp;"元"</x:f>
        <x:v>51.53元</x:v>
      </x:c>
      <x:c r="V3119" s="12" t="n">
        <x:v>0</x:v>
      </x:c>
      <x:c r="W3119" s="12" t="n">
        <x:f>K3119-V3119</x:f>
        <x:v>63.3682087927765</x:v>
      </x:c>
    </x:row>
    <x:row r="3120" ht="20" customHeight="1">
      <x:c r="A3120" s="13" t="n">
        <x:v>45710.63888888889</x:v>
      </x:c>
      <x:c r="B3120" s="13" t="n">
        <x:v>45710.64583333333</x:v>
      </x:c>
      <x:c r="C3120" s="14" t="n">
        <x:v>45710</x:v>
      </x:c>
      <x:c r="D3120" s="15" t="n">
        <x:v>92</x:v>
      </x:c>
      <x:c r="E3120" s="12" t="n">
        <x:v>45.923620243551</x:v>
      </x:c>
      <x:c r="F3120" s="12" t="n">
        <x:v>45.923620243551</x:v>
      </x:c>
      <x:c r="G3120" s="12" t="n">
        <x:v>30.33981531262407</x:v>
      </x:c>
      <x:c r="H3120" s="12" t="n">
        <x:f>F3120+G3120</x:f>
        <x:v>76.26343555617507</x:v>
      </x:c>
      <x:c r="I3120" s="12" t="n">
        <x:f>H3120-E3120</x:f>
        <x:v>30.33981531262407</x:v>
      </x:c>
      <x:c r="J3120" s="12" t="n">
        <x:v>0</x:v>
      </x:c>
      <x:c r="K3120" s="12" t="n">
        <x:f>H3120+J3120</x:f>
        <x:v>76.26343555617507</x:v>
      </x:c>
      <x:c r="L3120" s="16" t="n">
        <x:v>0.7217</x:v>
      </x:c>
      <x:c r="M3120" s="17" t="n">
        <x:f>F3120*L3120</x:f>
        <x:v>33.143076729770755</x:v>
      </x:c>
      <x:c r="N3120" s="16" t="n">
        <x:f>L3120*'月度汇总'!$F$8</x:f>
        <x:v>1.08255</x:v>
      </x:c>
      <x:c r="O3120" s="17" t="n">
        <x:f>G3120*N3120</x:f>
        <x:v>32.84436706668118</x:v>
      </x:c>
      <x:c r="P3120" s="16" t="n">
        <x:f>L3120*'月度汇总'!$F$10</x:f>
        <x:v>3.6085000000000003</x:v>
      </x:c>
      <x:c r="Q3120" s="17" t="n">
        <x:f>J3120*P3120</x:f>
        <x:v>0</x:v>
      </x:c>
      <x:c r="R3120" s="12" t="n">
        <x:v>0</x:v>
      </x:c>
      <x:c r="S3120" s="17" t="n">
        <x:v>0</x:v>
      </x:c>
      <x:c r="T3120" s="19" t="n">
        <x:f>M3120+O3120+Q3120+S3120</x:f>
        <x:v>65.98744379645194</x:v>
      </x:c>
      <x:c r="U3120" s="18" t="str">
        <x:f>TEXT(T3120,"0.00")&amp;"元"</x:f>
        <x:v>65.99元</x:v>
      </x:c>
      <x:c r="V3120" s="12" t="n">
        <x:v>0</x:v>
      </x:c>
      <x:c r="W3120" s="12" t="n">
        <x:f>K3120-V3120</x:f>
        <x:v>76.26343555617507</x:v>
      </x:c>
    </x:row>
    <x:row r="3121" ht="20" customHeight="1">
      <x:c r="A3121" s="13" t="n">
        <x:v>45710.64583333333</x:v>
      </x:c>
      <x:c r="B3121" s="13" t="n">
        <x:v>45710.65277777778</x:v>
      </x:c>
      <x:c r="C3121" s="14" t="n">
        <x:v>45710</x:v>
      </x:c>
      <x:c r="D3121" s="15" t="n">
        <x:v>93</x:v>
      </x:c>
      <x:c r="E3121" s="12" t="n">
        <x:v>60.914538822423424</x:v>
      </x:c>
      <x:c r="F3121" s="12" t="n">
        <x:v>60.914538822423424</x:v>
      </x:c>
      <x:c r="G3121" s="12" t="n">
        <x:v>31.449114094584075</x:v>
      </x:c>
      <x:c r="H3121" s="12" t="n">
        <x:f>F3121+G3121</x:f>
        <x:v>92.3636529170075</x:v>
      </x:c>
      <x:c r="I3121" s="12" t="n">
        <x:f>H3121-E3121</x:f>
        <x:v>31.449114094584075</x:v>
      </x:c>
      <x:c r="J3121" s="12" t="n">
        <x:v>0</x:v>
      </x:c>
      <x:c r="K3121" s="12" t="n">
        <x:f>H3121+J3121</x:f>
        <x:v>92.3636529170075</x:v>
      </x:c>
      <x:c r="L3121" s="16" t="n">
        <x:v>0.7308</x:v>
      </x:c>
      <x:c r="M3121" s="17" t="n">
        <x:f>F3121*L3121</x:f>
        <x:v>44.51634497142704</x:v>
      </x:c>
      <x:c r="N3121" s="16" t="n">
        <x:f>L3121*'月度汇总'!$F$8</x:f>
        <x:v>1.0962</x:v>
      </x:c>
      <x:c r="O3121" s="17" t="n">
        <x:f>G3121*N3121</x:f>
        <x:v>34.47451887048307</x:v>
      </x:c>
      <x:c r="P3121" s="16" t="n">
        <x:f>L3121*'月度汇总'!$F$10</x:f>
        <x:v>3.654</x:v>
      </x:c>
      <x:c r="Q3121" s="17" t="n">
        <x:f>J3121*P3121</x:f>
        <x:v>0</x:v>
      </x:c>
      <x:c r="R3121" s="12" t="n">
        <x:v>0</x:v>
      </x:c>
      <x:c r="S3121" s="17" t="n">
        <x:v>0</x:v>
      </x:c>
      <x:c r="T3121" s="19" t="n">
        <x:f>M3121+O3121+Q3121+S3121</x:f>
        <x:v>78.99086384191011</x:v>
      </x:c>
      <x:c r="U3121" s="18" t="str">
        <x:f>TEXT(T3121,"0.00")&amp;"元"</x:f>
        <x:v>78.99元</x:v>
      </x:c>
      <x:c r="V3121" s="12" t="n">
        <x:v>0</x:v>
      </x:c>
      <x:c r="W3121" s="12" t="n">
        <x:f>K3121-V3121</x:f>
        <x:v>92.3636529170075</x:v>
      </x:c>
    </x:row>
    <x:row r="3122" ht="20" customHeight="1">
      <x:c r="A3122" s="13" t="n">
        <x:v>45710.65277777778</x:v>
      </x:c>
      <x:c r="B3122" s="13" t="n">
        <x:v>45710.65972222222</x:v>
      </x:c>
      <x:c r="C3122" s="14" t="n">
        <x:v>45710</x:v>
      </x:c>
      <x:c r="D3122" s="15" t="n">
        <x:v>94</x:v>
      </x:c>
      <x:c r="E3122" s="12" t="n">
        <x:v>55.83131978174583</x:v>
      </x:c>
      <x:c r="F3122" s="12" t="n">
        <x:v>55.83131978174583</x:v>
      </x:c>
      <x:c r="G3122" s="12" t="n">
        <x:v>30.325018406467734</x:v>
      </x:c>
      <x:c r="H3122" s="12" t="n">
        <x:f>F3122+G3122</x:f>
        <x:v>86.15633818821357</x:v>
      </x:c>
      <x:c r="I3122" s="12" t="n">
        <x:f>H3122-E3122</x:f>
        <x:v>30.325018406467734</x:v>
      </x:c>
      <x:c r="J3122" s="12" t="n">
        <x:v>0</x:v>
      </x:c>
      <x:c r="K3122" s="12" t="n">
        <x:f>H3122+J3122</x:f>
        <x:v>86.15633818821357</x:v>
      </x:c>
      <x:c r="L3122" s="16" t="n">
        <x:v>0.7534</x:v>
      </x:c>
      <x:c r="M3122" s="17" t="n">
        <x:f>F3122*L3122</x:f>
        <x:v>42.06331632356731</x:v>
      </x:c>
      <x:c r="N3122" s="16" t="n">
        <x:f>L3122*'月度汇总'!$F$8</x:f>
        <x:v>1.1300999999999999</x:v>
      </x:c>
      <x:c r="O3122" s="17" t="n">
        <x:f>G3122*N3122</x:f>
        <x:v>34.270303301149184</x:v>
      </x:c>
      <x:c r="P3122" s="16" t="n">
        <x:f>L3122*'月度汇总'!$F$10</x:f>
        <x:v>3.767</x:v>
      </x:c>
      <x:c r="Q3122" s="17" t="n">
        <x:f>J3122*P3122</x:f>
        <x:v>0</x:v>
      </x:c>
      <x:c r="R3122" s="12" t="n">
        <x:v>0</x:v>
      </x:c>
      <x:c r="S3122" s="17" t="n">
        <x:v>0</x:v>
      </x:c>
      <x:c r="T3122" s="19" t="n">
        <x:f>M3122+O3122+Q3122+S3122</x:f>
        <x:v>76.33361962471649</x:v>
      </x:c>
      <x:c r="U3122" s="18" t="str">
        <x:f>TEXT(T3122,"0.00")&amp;"元"</x:f>
        <x:v>76.33元</x:v>
      </x:c>
      <x:c r="V3122" s="12" t="n">
        <x:v>0</x:v>
      </x:c>
      <x:c r="W3122" s="12" t="n">
        <x:f>K3122-V3122</x:f>
        <x:v>86.15633818821357</x:v>
      </x:c>
    </x:row>
    <x:row r="3123" ht="20" customHeight="1">
      <x:c r="A3123" s="13" t="n">
        <x:v>45710.65972222222</x:v>
      </x:c>
      <x:c r="B3123" s="13" t="n">
        <x:v>45710.66666666667</x:v>
      </x:c>
      <x:c r="C3123" s="14" t="n">
        <x:v>45710</x:v>
      </x:c>
      <x:c r="D3123" s="15" t="n">
        <x:v>95</x:v>
      </x:c>
      <x:c r="E3123" s="12" t="n">
        <x:v>61.23838003175388</x:v>
      </x:c>
      <x:c r="F3123" s="12" t="n">
        <x:v>61.23838003175388</x:v>
      </x:c>
      <x:c r="G3123" s="12" t="n">
        <x:v>0</x:v>
      </x:c>
      <x:c r="H3123" s="12" t="n">
        <x:f>F3123+G3123</x:f>
        <x:v>61.23838003175388</x:v>
      </x:c>
      <x:c r="I3123" s="12" t="n">
        <x:f>H3123-E3123</x:f>
        <x:v>0</x:v>
      </x:c>
      <x:c r="J3123" s="12" t="n">
        <x:v>0</x:v>
      </x:c>
      <x:c r="K3123" s="12" t="n">
        <x:f>H3123+J3123</x:f>
        <x:v>61.23838003175388</x:v>
      </x:c>
      <x:c r="L3123" s="16" t="n">
        <x:v>0.7823</x:v>
      </x:c>
      <x:c r="M3123" s="17" t="n">
        <x:f>F3123*L3123</x:f>
        <x:v>47.90678469884106</x:v>
      </x:c>
      <x:c r="N3123" s="16" t="n">
        <x:f>L3123*'月度汇总'!$F$8</x:f>
        <x:v>1.1734499999999999</x:v>
      </x:c>
      <x:c r="O3123" s="17" t="n">
        <x:f>G3123*N3123</x:f>
        <x:v>0</x:v>
      </x:c>
      <x:c r="P3123" s="16" t="n">
        <x:f>L3123*'月度汇总'!$F$10</x:f>
        <x:v>3.9115</x:v>
      </x:c>
      <x:c r="Q3123" s="17" t="n">
        <x:f>J3123*P3123</x:f>
        <x:v>0</x:v>
      </x:c>
      <x:c r="R3123" s="12" t="n">
        <x:v>0</x:v>
      </x:c>
      <x:c r="S3123" s="17" t="n">
        <x:v>0</x:v>
      </x:c>
      <x:c r="T3123" s="19" t="n">
        <x:f>M3123+O3123+Q3123+S3123</x:f>
        <x:v>47.90678469884106</x:v>
      </x:c>
      <x:c r="U3123" s="18" t="str">
        <x:f>TEXT(T3123,"0.00")&amp;"元"</x:f>
        <x:v>47.91元</x:v>
      </x:c>
      <x:c r="V3123" s="12" t="n">
        <x:v>0</x:v>
      </x:c>
      <x:c r="W3123" s="12" t="n">
        <x:f>K3123-V3123</x:f>
        <x:v>61.23838003175388</x:v>
      </x:c>
    </x:row>
    <x:row r="3124" ht="20" customHeight="1">
      <x:c r="A3124" s="13" t="n">
        <x:v>45710.66666666667</x:v>
      </x:c>
      <x:c r="B3124" s="13" t="n">
        <x:v>45710.67361111111</x:v>
      </x:c>
      <x:c r="C3124" s="14" t="n">
        <x:v>45710</x:v>
      </x:c>
      <x:c r="D3124" s="15" t="n">
        <x:v>96</x:v>
      </x:c>
      <x:c r="E3124" s="12" t="n">
        <x:v>315.0761694370358</x:v>
      </x:c>
      <x:c r="F3124" s="12" t="n">
        <x:v>315.0761694370358</x:v>
      </x:c>
      <x:c r="G3124" s="12" t="n">
        <x:v>0</x:v>
      </x:c>
      <x:c r="H3124" s="12" t="n">
        <x:f>F3124+G3124</x:f>
        <x:v>315.0761694370358</x:v>
      </x:c>
      <x:c r="I3124" s="12" t="n">
        <x:f>H3124-E3124</x:f>
        <x:v>0</x:v>
      </x:c>
      <x:c r="J3124" s="12" t="n">
        <x:v>0</x:v>
      </x:c>
      <x:c r="K3124" s="12" t="n">
        <x:f>H3124+J3124</x:f>
        <x:v>315.0761694370358</x:v>
      </x:c>
      <x:c r="L3124" s="16" t="n">
        <x:v>0.8055</x:v>
      </x:c>
      <x:c r="M3124" s="17" t="n">
        <x:f>F3124*L3124</x:f>
        <x:v>253.79385448153232</x:v>
      </x:c>
      <x:c r="N3124" s="16" t="n">
        <x:f>L3124*'月度汇总'!$F$8</x:f>
        <x:v>1.20825</x:v>
      </x:c>
      <x:c r="O3124" s="17" t="n">
        <x:f>G3124*N3124</x:f>
        <x:v>0</x:v>
      </x:c>
      <x:c r="P3124" s="16" t="n">
        <x:f>L3124*'月度汇总'!$F$10</x:f>
        <x:v>4.0275</x:v>
      </x:c>
      <x:c r="Q3124" s="17" t="n">
        <x:f>J3124*P3124</x:f>
        <x:v>0</x:v>
      </x:c>
      <x:c r="R3124" s="12" t="n">
        <x:v>0</x:v>
      </x:c>
      <x:c r="S3124" s="17" t="n">
        <x:v>0</x:v>
      </x:c>
      <x:c r="T3124" s="19" t="n">
        <x:f>M3124+O3124+Q3124+S3124</x:f>
        <x:v>253.79385448153232</x:v>
      </x:c>
      <x:c r="U3124" s="18" t="str">
        <x:f>TEXT(T3124,"0.00")&amp;"元"</x:f>
        <x:v>253.79元</x:v>
      </x:c>
      <x:c r="V3124" s="12" t="n">
        <x:v>0</x:v>
      </x:c>
      <x:c r="W3124" s="12" t="n">
        <x:f>K3124-V3124</x:f>
        <x:v>315.0761694370358</x:v>
      </x:c>
    </x:row>
    <x:row r="3125" ht="20" customHeight="1">
      <x:c r="A3125" s="13" t="n">
        <x:v>45710.67361111111</x:v>
      </x:c>
      <x:c r="B3125" s="13" t="n">
        <x:v>45710.680555555555</x:v>
      </x:c>
      <x:c r="C3125" s="14" t="n">
        <x:v>45710</x:v>
      </x:c>
      <x:c r="D3125" s="15" t="n">
        <x:v>97</x:v>
      </x:c>
      <x:c r="E3125" s="12" t="n">
        <x:v>340.76011358200526</x:v>
      </x:c>
      <x:c r="F3125" s="12" t="n">
        <x:v>340.76011358200526</x:v>
      </x:c>
      <x:c r="G3125" s="12" t="n">
        <x:v>0</x:v>
      </x:c>
      <x:c r="H3125" s="12" t="n">
        <x:f>F3125+G3125</x:f>
        <x:v>340.76011358200526</x:v>
      </x:c>
      <x:c r="I3125" s="12" t="n">
        <x:f>H3125-E3125</x:f>
        <x:v>0</x:v>
      </x:c>
      <x:c r="J3125" s="12" t="n">
        <x:v>0</x:v>
      </x:c>
      <x:c r="K3125" s="12" t="n">
        <x:f>H3125+J3125</x:f>
        <x:v>340.76011358200526</x:v>
      </x:c>
      <x:c r="L3125" s="16" t="n">
        <x:v>0.8271</x:v>
      </x:c>
      <x:c r="M3125" s="17" t="n">
        <x:f>F3125*L3125</x:f>
        <x:v>281.84268994367653</x:v>
      </x:c>
      <x:c r="N3125" s="16" t="n">
        <x:f>L3125*'月度汇总'!$F$8</x:f>
        <x:v>1.24065</x:v>
      </x:c>
      <x:c r="O3125" s="17" t="n">
        <x:f>G3125*N3125</x:f>
        <x:v>0</x:v>
      </x:c>
      <x:c r="P3125" s="16" t="n">
        <x:f>L3125*'月度汇总'!$F$10</x:f>
        <x:v>4.1354999999999995</x:v>
      </x:c>
      <x:c r="Q3125" s="17" t="n">
        <x:f>J3125*P3125</x:f>
        <x:v>0</x:v>
      </x:c>
      <x:c r="R3125" s="12" t="n">
        <x:v>0</x:v>
      </x:c>
      <x:c r="S3125" s="17" t="n">
        <x:v>0</x:v>
      </x:c>
      <x:c r="T3125" s="19" t="n">
        <x:f>M3125+O3125+Q3125+S3125</x:f>
        <x:v>281.84268994367653</x:v>
      </x:c>
      <x:c r="U3125" s="18" t="str">
        <x:f>TEXT(T3125,"0.00")&amp;"元"</x:f>
        <x:v>281.84元</x:v>
      </x:c>
      <x:c r="V3125" s="12" t="n">
        <x:v>0</x:v>
      </x:c>
      <x:c r="W3125" s="12" t="n">
        <x:f>K3125-V3125</x:f>
        <x:v>340.76011358200526</x:v>
      </x:c>
    </x:row>
    <x:row r="3126" ht="20" customHeight="1">
      <x:c r="A3126" s="13" t="n">
        <x:v>45710.680555555555</x:v>
      </x:c>
      <x:c r="B3126" s="13" t="n">
        <x:v>45710.6875</x:v>
      </x:c>
      <x:c r="C3126" s="14" t="n">
        <x:v>45710</x:v>
      </x:c>
      <x:c r="D3126" s="15" t="n">
        <x:v>98</x:v>
      </x:c>
      <x:c r="E3126" s="12" t="n">
        <x:v>352.57058114036516</x:v>
      </x:c>
      <x:c r="F3126" s="12" t="n">
        <x:v>352.57058114036516</x:v>
      </x:c>
      <x:c r="G3126" s="12" t="n">
        <x:v>0</x:v>
      </x:c>
      <x:c r="H3126" s="12" t="n">
        <x:f>F3126+G3126</x:f>
        <x:v>352.57058114036516</x:v>
      </x:c>
      <x:c r="I3126" s="12" t="n">
        <x:f>H3126-E3126</x:f>
        <x:v>0</x:v>
      </x:c>
      <x:c r="J3126" s="12" t="n">
        <x:v>0</x:v>
      </x:c>
      <x:c r="K3126" s="12" t="n">
        <x:f>H3126+J3126</x:f>
        <x:v>352.57058114036516</x:v>
      </x:c>
      <x:c r="L3126" s="16" t="n">
        <x:v>0.8519</x:v>
      </x:c>
      <x:c r="M3126" s="17" t="n">
        <x:f>F3126*L3126</x:f>
        <x:v>300.3548780734771</x:v>
      </x:c>
      <x:c r="N3126" s="16" t="n">
        <x:f>L3126*'月度汇总'!$F$8</x:f>
        <x:v>1.27785</x:v>
      </x:c>
      <x:c r="O3126" s="17" t="n">
        <x:f>G3126*N3126</x:f>
        <x:v>0</x:v>
      </x:c>
      <x:c r="P3126" s="16" t="n">
        <x:f>L3126*'月度汇总'!$F$10</x:f>
        <x:v>4.2595</x:v>
      </x:c>
      <x:c r="Q3126" s="17" t="n">
        <x:f>J3126*P3126</x:f>
        <x:v>0</x:v>
      </x:c>
      <x:c r="R3126" s="12" t="n">
        <x:v>0</x:v>
      </x:c>
      <x:c r="S3126" s="17" t="n">
        <x:v>0</x:v>
      </x:c>
      <x:c r="T3126" s="19" t="n">
        <x:f>M3126+O3126+Q3126+S3126</x:f>
        <x:v>300.3548780734771</x:v>
      </x:c>
      <x:c r="U3126" s="18" t="str">
        <x:f>TEXT(T3126,"0.00")&amp;"元"</x:f>
        <x:v>300.35元</x:v>
      </x:c>
      <x:c r="V3126" s="12" t="n">
        <x:v>0</x:v>
      </x:c>
      <x:c r="W3126" s="12" t="n">
        <x:f>K3126-V3126</x:f>
        <x:v>352.57058114036516</x:v>
      </x:c>
    </x:row>
    <x:row r="3127" ht="20" customHeight="1">
      <x:c r="A3127" s="13" t="n">
        <x:v>45710.6875</x:v>
      </x:c>
      <x:c r="B3127" s="13" t="n">
        <x:v>45710.694444444445</x:v>
      </x:c>
      <x:c r="C3127" s="14" t="n">
        <x:v>45710</x:v>
      </x:c>
      <x:c r="D3127" s="15" t="n">
        <x:v>99</x:v>
      </x:c>
      <x:c r="E3127" s="12" t="n">
        <x:v>368.67661399730105</x:v>
      </x:c>
      <x:c r="F3127" s="12" t="n">
        <x:v>368.67661399730105</x:v>
      </x:c>
      <x:c r="G3127" s="12" t="n">
        <x:v>0</x:v>
      </x:c>
      <x:c r="H3127" s="12" t="n">
        <x:f>F3127+G3127</x:f>
        <x:v>368.67661399730105</x:v>
      </x:c>
      <x:c r="I3127" s="12" t="n">
        <x:f>H3127-E3127</x:f>
        <x:v>0</x:v>
      </x:c>
      <x:c r="J3127" s="12" t="n">
        <x:v>0</x:v>
      </x:c>
      <x:c r="K3127" s="12" t="n">
        <x:f>H3127+J3127</x:f>
        <x:v>368.67661399730105</x:v>
      </x:c>
      <x:c r="L3127" s="16" t="n">
        <x:v>0.8791</x:v>
      </x:c>
      <x:c r="M3127" s="17" t="n">
        <x:f>F3127*L3127</x:f>
        <x:v>324.10361136502735</x:v>
      </x:c>
      <x:c r="N3127" s="16" t="n">
        <x:f>L3127*'月度汇总'!$F$8</x:f>
        <x:v>1.3186499999999999</x:v>
      </x:c>
      <x:c r="O3127" s="17" t="n">
        <x:f>G3127*N3127</x:f>
        <x:v>0</x:v>
      </x:c>
      <x:c r="P3127" s="16" t="n">
        <x:f>L3127*'月度汇总'!$F$10</x:f>
        <x:v>4.3955</x:v>
      </x:c>
      <x:c r="Q3127" s="17" t="n">
        <x:f>J3127*P3127</x:f>
        <x:v>0</x:v>
      </x:c>
      <x:c r="R3127" s="12" t="n">
        <x:v>0</x:v>
      </x:c>
      <x:c r="S3127" s="17" t="n">
        <x:v>0</x:v>
      </x:c>
      <x:c r="T3127" s="19" t="n">
        <x:f>M3127+O3127+Q3127+S3127</x:f>
        <x:v>324.10361136502735</x:v>
      </x:c>
      <x:c r="U3127" s="18" t="str">
        <x:f>TEXT(T3127,"0.00")&amp;"元"</x:f>
        <x:v>324.10元</x:v>
      </x:c>
      <x:c r="V3127" s="12" t="n">
        <x:v>0</x:v>
      </x:c>
      <x:c r="W3127" s="12" t="n">
        <x:f>K3127-V3127</x:f>
        <x:v>368.67661399730105</x:v>
      </x:c>
    </x:row>
    <x:row r="3128" ht="20" customHeight="1">
      <x:c r="A3128" s="13" t="n">
        <x:v>45710.694444444445</x:v>
      </x:c>
      <x:c r="B3128" s="13" t="n">
        <x:v>45710.70138888889</x:v>
      </x:c>
      <x:c r="C3128" s="14" t="n">
        <x:v>45710</x:v>
      </x:c>
      <x:c r="D3128" s="15" t="n">
        <x:v>100</x:v>
      </x:c>
      <x:c r="E3128" s="12" t="n">
        <x:v>409.56271320174574</x:v>
      </x:c>
      <x:c r="F3128" s="12" t="n">
        <x:v>409.56271320174574</x:v>
      </x:c>
      <x:c r="G3128" s="12" t="n">
        <x:v>0</x:v>
      </x:c>
      <x:c r="H3128" s="12" t="n">
        <x:f>F3128+G3128</x:f>
        <x:v>409.56271320174574</x:v>
      </x:c>
      <x:c r="I3128" s="12" t="n">
        <x:f>H3128-E3128</x:f>
        <x:v>0</x:v>
      </x:c>
      <x:c r="J3128" s="12" t="n">
        <x:v>0</x:v>
      </x:c>
      <x:c r="K3128" s="12" t="n">
        <x:f>H3128+J3128</x:f>
        <x:v>409.56271320174574</x:v>
      </x:c>
      <x:c r="L3128" s="16" t="n">
        <x:v>0.9024</x:v>
      </x:c>
      <x:c r="M3128" s="17" t="n">
        <x:f>F3128*L3128</x:f>
        <x:v>369.58939239325537</x:v>
      </x:c>
      <x:c r="N3128" s="16" t="n">
        <x:f>L3128*'月度汇总'!$F$8</x:f>
        <x:v>1.3536</x:v>
      </x:c>
      <x:c r="O3128" s="17" t="n">
        <x:f>G3128*N3128</x:f>
        <x:v>0</x:v>
      </x:c>
      <x:c r="P3128" s="16" t="n">
        <x:f>L3128*'月度汇总'!$F$10</x:f>
        <x:v>4.512</x:v>
      </x:c>
      <x:c r="Q3128" s="17" t="n">
        <x:f>J3128*P3128</x:f>
        <x:v>0</x:v>
      </x:c>
      <x:c r="R3128" s="12" t="n">
        <x:v>0</x:v>
      </x:c>
      <x:c r="S3128" s="17" t="n">
        <x:v>0</x:v>
      </x:c>
      <x:c r="T3128" s="19" t="n">
        <x:f>M3128+O3128+Q3128+S3128</x:f>
        <x:v>369.58939239325537</x:v>
      </x:c>
      <x:c r="U3128" s="18" t="str">
        <x:f>TEXT(T3128,"0.00")&amp;"元"</x:f>
        <x:v>369.59元</x:v>
      </x:c>
      <x:c r="V3128" s="12" t="n">
        <x:v>0</x:v>
      </x:c>
      <x:c r="W3128" s="12" t="n">
        <x:f>K3128-V3128</x:f>
        <x:v>409.56271320174574</x:v>
      </x:c>
    </x:row>
    <x:row r="3129" ht="20" customHeight="1">
      <x:c r="A3129" s="13" t="n">
        <x:v>45710.70138888889</x:v>
      </x:c>
      <x:c r="B3129" s="13" t="n">
        <x:v>45710.70833333333</x:v>
      </x:c>
      <x:c r="C3129" s="14" t="n">
        <x:v>45710</x:v>
      </x:c>
      <x:c r="D3129" s="15" t="n">
        <x:v>101</x:v>
      </x:c>
      <x:c r="E3129" s="12" t="n">
        <x:v>394.53197283297925</x:v>
      </x:c>
      <x:c r="F3129" s="12" t="n">
        <x:v>394.53197283297925</x:v>
      </x:c>
      <x:c r="G3129" s="12" t="n">
        <x:v>0</x:v>
      </x:c>
      <x:c r="H3129" s="12" t="n">
        <x:f>F3129+G3129</x:f>
        <x:v>394.53197283297925</x:v>
      </x:c>
      <x:c r="I3129" s="12" t="n">
        <x:f>H3129-E3129</x:f>
        <x:v>0</x:v>
      </x:c>
      <x:c r="J3129" s="12" t="n">
        <x:v>0</x:v>
      </x:c>
      <x:c r="K3129" s="12" t="n">
        <x:f>H3129+J3129</x:f>
        <x:v>394.53197283297925</x:v>
      </x:c>
      <x:c r="L3129" s="16" t="n">
        <x:v>0.9163</x:v>
      </x:c>
      <x:c r="M3129" s="17" t="n">
        <x:f>F3129*L3129</x:f>
        <x:v>361.50964670685886</x:v>
      </x:c>
      <x:c r="N3129" s="16" t="n">
        <x:f>L3129*'月度汇总'!$F$8</x:f>
        <x:v>1.37445</x:v>
      </x:c>
      <x:c r="O3129" s="17" t="n">
        <x:f>G3129*N3129</x:f>
        <x:v>0</x:v>
      </x:c>
      <x:c r="P3129" s="16" t="n">
        <x:f>L3129*'月度汇总'!$F$10</x:f>
        <x:v>4.5815</x:v>
      </x:c>
      <x:c r="Q3129" s="17" t="n">
        <x:f>J3129*P3129</x:f>
        <x:v>0</x:v>
      </x:c>
      <x:c r="R3129" s="12" t="n">
        <x:v>0</x:v>
      </x:c>
      <x:c r="S3129" s="17" t="n">
        <x:v>0</x:v>
      </x:c>
      <x:c r="T3129" s="19" t="n">
        <x:f>M3129+O3129+Q3129+S3129</x:f>
        <x:v>361.50964670685886</x:v>
      </x:c>
      <x:c r="U3129" s="18" t="str">
        <x:f>TEXT(T3129,"0.00")&amp;"元"</x:f>
        <x:v>361.51元</x:v>
      </x:c>
      <x:c r="V3129" s="12" t="n">
        <x:v>0</x:v>
      </x:c>
      <x:c r="W3129" s="12" t="n">
        <x:f>K3129-V3129</x:f>
        <x:v>394.53197283297925</x:v>
      </x:c>
    </x:row>
    <x:row r="3130" ht="20" customHeight="1">
      <x:c r="A3130" s="13" t="n">
        <x:v>45710.70833333333</x:v>
      </x:c>
      <x:c r="B3130" s="13" t="n">
        <x:v>45710.71527777778</x:v>
      </x:c>
      <x:c r="C3130" s="14" t="n">
        <x:v>45710</x:v>
      </x:c>
      <x:c r="D3130" s="15" t="n">
        <x:v>102</x:v>
      </x:c>
      <x:c r="E3130" s="12" t="n">
        <x:v>417.8704341834991</x:v>
      </x:c>
      <x:c r="F3130" s="12" t="n">
        <x:v>417.8704341834991</x:v>
      </x:c>
      <x:c r="G3130" s="12" t="n">
        <x:v>0</x:v>
      </x:c>
      <x:c r="H3130" s="12" t="n">
        <x:f>F3130+G3130</x:f>
        <x:v>417.8704341834991</x:v>
      </x:c>
      <x:c r="I3130" s="12" t="n">
        <x:f>H3130-E3130</x:f>
        <x:v>0</x:v>
      </x:c>
      <x:c r="J3130" s="12" t="n">
        <x:v>0</x:v>
      </x:c>
      <x:c r="K3130" s="12" t="n">
        <x:f>H3130+J3130</x:f>
        <x:v>417.8704341834991</x:v>
      </x:c>
      <x:c r="L3130" s="16" t="n">
        <x:v>0.9264</x:v>
      </x:c>
      <x:c r="M3130" s="17" t="n">
        <x:f>F3130*L3130</x:f>
        <x:v>387.1151702275936</x:v>
      </x:c>
      <x:c r="N3130" s="16" t="n">
        <x:f>L3130*'月度汇总'!$F$8</x:f>
        <x:v>1.3896</x:v>
      </x:c>
      <x:c r="O3130" s="17" t="n">
        <x:f>G3130*N3130</x:f>
        <x:v>0</x:v>
      </x:c>
      <x:c r="P3130" s="16" t="n">
        <x:f>L3130*'月度汇总'!$F$10</x:f>
        <x:v>4.632</x:v>
      </x:c>
      <x:c r="Q3130" s="17" t="n">
        <x:f>J3130*P3130</x:f>
        <x:v>0</x:v>
      </x:c>
      <x:c r="R3130" s="12" t="n">
        <x:v>0</x:v>
      </x:c>
      <x:c r="S3130" s="17" t="n">
        <x:v>0</x:v>
      </x:c>
      <x:c r="T3130" s="19" t="n">
        <x:f>M3130+O3130+Q3130+S3130</x:f>
        <x:v>387.1151702275936</x:v>
      </x:c>
      <x:c r="U3130" s="18" t="str">
        <x:f>TEXT(T3130,"0.00")&amp;"元"</x:f>
        <x:v>387.12元</x:v>
      </x:c>
      <x:c r="V3130" s="12" t="n">
        <x:v>0</x:v>
      </x:c>
      <x:c r="W3130" s="12" t="n">
        <x:f>K3130-V3130</x:f>
        <x:v>417.8704341834991</x:v>
      </x:c>
    </x:row>
    <x:row r="3131" ht="20" customHeight="1">
      <x:c r="A3131" s="13" t="n">
        <x:v>45710.71527777778</x:v>
      </x:c>
      <x:c r="B3131" s="13" t="n">
        <x:v>45710.72222222222</x:v>
      </x:c>
      <x:c r="C3131" s="14" t="n">
        <x:v>45710</x:v>
      </x:c>
      <x:c r="D3131" s="15" t="n">
        <x:v>103</x:v>
      </x:c>
      <x:c r="E3131" s="12" t="n">
        <x:v>402.42392219377297</x:v>
      </x:c>
      <x:c r="F3131" s="12" t="n">
        <x:v>402.42392219377297</x:v>
      </x:c>
      <x:c r="G3131" s="12" t="n">
        <x:v>0.5430236279639189</x:v>
      </x:c>
      <x:c r="H3131" s="12" t="n">
        <x:f>F3131+G3131</x:f>
        <x:v>402.9669458217369</x:v>
      </x:c>
      <x:c r="I3131" s="12" t="n">
        <x:f>H3131-E3131</x:f>
        <x:v>0.5430236279639189</x:v>
      </x:c>
      <x:c r="J3131" s="12" t="n">
        <x:v>0</x:v>
      </x:c>
      <x:c r="K3131" s="12" t="n">
        <x:f>H3131+J3131</x:f>
        <x:v>402.9669458217369</x:v>
      </x:c>
      <x:c r="L3131" s="16" t="n">
        <x:v>0.9462</x:v>
      </x:c>
      <x:c r="M3131" s="17" t="n">
        <x:f>F3131*L3131</x:f>
        <x:v>380.773515179748</x:v>
      </x:c>
      <x:c r="N3131" s="16" t="n">
        <x:f>L3131*'月度汇总'!$F$8</x:f>
        <x:v>1.4193</x:v>
      </x:c>
      <x:c r="O3131" s="17" t="n">
        <x:f>G3131*N3131</x:f>
        <x:v>0.7707134351691901</x:v>
      </x:c>
      <x:c r="P3131" s="16" t="n">
        <x:f>L3131*'月度汇总'!$F$10</x:f>
        <x:v>4.731</x:v>
      </x:c>
      <x:c r="Q3131" s="17" t="n">
        <x:f>J3131*P3131</x:f>
        <x:v>0</x:v>
      </x:c>
      <x:c r="R3131" s="12" t="n">
        <x:v>0</x:v>
      </x:c>
      <x:c r="S3131" s="17" t="n">
        <x:v>0</x:v>
      </x:c>
      <x:c r="T3131" s="19" t="n">
        <x:f>M3131+O3131+Q3131+S3131</x:f>
        <x:v>381.5442286149172</x:v>
      </x:c>
      <x:c r="U3131" s="18" t="str">
        <x:f>TEXT(T3131,"0.00")&amp;"元"</x:f>
        <x:v>381.54元</x:v>
      </x:c>
      <x:c r="V3131" s="12" t="n">
        <x:v>0</x:v>
      </x:c>
      <x:c r="W3131" s="12" t="n">
        <x:f>K3131-V3131</x:f>
        <x:v>402.9669458217369</x:v>
      </x:c>
    </x:row>
    <x:row r="3132" ht="20" customHeight="1">
      <x:c r="A3132" s="13" t="n">
        <x:v>45710.72222222222</x:v>
      </x:c>
      <x:c r="B3132" s="13" t="n">
        <x:v>45710.72916666667</x:v>
      </x:c>
      <x:c r="C3132" s="14" t="n">
        <x:v>45710</x:v>
      </x:c>
      <x:c r="D3132" s="15" t="n">
        <x:v>104</x:v>
      </x:c>
      <x:c r="E3132" s="12" t="n">
        <x:v>426.28985586325524</x:v>
      </x:c>
      <x:c r="F3132" s="12" t="n">
        <x:v>426.28985586325524</x:v>
      </x:c>
      <x:c r="G3132" s="12" t="n">
        <x:v>1.4661766001213437</x:v>
      </x:c>
      <x:c r="H3132" s="12" t="n">
        <x:f>F3132+G3132</x:f>
        <x:v>427.7560324633766</x:v>
      </x:c>
      <x:c r="I3132" s="12" t="n">
        <x:f>H3132-E3132</x:f>
        <x:v>1.4661766001213437</x:v>
      </x:c>
      <x:c r="J3132" s="12" t="n">
        <x:v>0</x:v>
      </x:c>
      <x:c r="K3132" s="12" t="n">
        <x:f>H3132+J3132</x:f>
        <x:v>427.7560324633766</x:v>
      </x:c>
      <x:c r="L3132" s="16" t="n">
        <x:v>0.9742</x:v>
      </x:c>
      <x:c r="M3132" s="17" t="n">
        <x:f>F3132*L3132</x:f>
        <x:v>415.29157758198323</x:v>
      </x:c>
      <x:c r="N3132" s="16" t="n">
        <x:f>L3132*'月度汇总'!$F$8</x:f>
        <x:v>1.4613</x:v>
      </x:c>
      <x:c r="O3132" s="17" t="n">
        <x:f>G3132*N3132</x:f>
        <x:v>2.1425238657573193</x:v>
      </x:c>
      <x:c r="P3132" s="16" t="n">
        <x:f>L3132*'月度汇总'!$F$10</x:f>
        <x:v>4.8709999999999996</x:v>
      </x:c>
      <x:c r="Q3132" s="17" t="n">
        <x:f>J3132*P3132</x:f>
        <x:v>0</x:v>
      </x:c>
      <x:c r="R3132" s="12" t="n">
        <x:v>0</x:v>
      </x:c>
      <x:c r="S3132" s="17" t="n">
        <x:v>0</x:v>
      </x:c>
      <x:c r="T3132" s="19" t="n">
        <x:f>M3132+O3132+Q3132+S3132</x:f>
        <x:v>417.43410144774055</x:v>
      </x:c>
      <x:c r="U3132" s="18" t="str">
        <x:f>TEXT(T3132,"0.00")&amp;"元"</x:f>
        <x:v>417.43元</x:v>
      </x:c>
      <x:c r="V3132" s="12" t="n">
        <x:v>0</x:v>
      </x:c>
      <x:c r="W3132" s="12" t="n">
        <x:f>K3132-V3132</x:f>
        <x:v>427.7560324633766</x:v>
      </x:c>
    </x:row>
    <x:row r="3133" ht="20" customHeight="1">
      <x:c r="A3133" s="13" t="n">
        <x:v>45710.72916666667</x:v>
      </x:c>
      <x:c r="B3133" s="13" t="n">
        <x:v>45710.73611111111</x:v>
      </x:c>
      <x:c r="C3133" s="14" t="n">
        <x:v>45710</x:v>
      </x:c>
      <x:c r="D3133" s="15" t="n">
        <x:v>105</x:v>
      </x:c>
      <x:c r="E3133" s="12" t="n">
        <x:v>453.4088562095093</x:v>
      </x:c>
      <x:c r="F3133" s="12" t="n">
        <x:v>453.4088562095093</x:v>
      </x:c>
      <x:c r="G3133" s="12" t="n">
        <x:v>2.0851943852794648</x:v>
      </x:c>
      <x:c r="H3133" s="12" t="n">
        <x:f>F3133+G3133</x:f>
        <x:v>455.49405059478875</x:v>
      </x:c>
      <x:c r="I3133" s="12" t="n">
        <x:f>H3133-E3133</x:f>
        <x:v>2.0851943852794648</x:v>
      </x:c>
      <x:c r="J3133" s="12" t="n">
        <x:v>0</x:v>
      </x:c>
      <x:c r="K3133" s="12" t="n">
        <x:f>H3133+J3133</x:f>
        <x:v>455.49405059478875</x:v>
      </x:c>
      <x:c r="L3133" s="16" t="n">
        <x:v>0.9862</x:v>
      </x:c>
      <x:c r="M3133" s="17" t="n">
        <x:f>F3133*L3133</x:f>
        <x:v>447.15181399381805</x:v>
      </x:c>
      <x:c r="N3133" s="16" t="n">
        <x:f>L3133*'月度汇总'!$F$8</x:f>
        <x:v>1.4792999999999998</x:v>
      </x:c>
      <x:c r="O3133" s="17" t="n">
        <x:f>G3133*N3133</x:f>
        <x:v>3.084628054143912</x:v>
      </x:c>
      <x:c r="P3133" s="16" t="n">
        <x:f>L3133*'月度汇总'!$F$10</x:f>
        <x:v>4.931</x:v>
      </x:c>
      <x:c r="Q3133" s="17" t="n">
        <x:f>J3133*P3133</x:f>
        <x:v>0</x:v>
      </x:c>
      <x:c r="R3133" s="12" t="n">
        <x:v>0</x:v>
      </x:c>
      <x:c r="S3133" s="17" t="n">
        <x:v>0</x:v>
      </x:c>
      <x:c r="T3133" s="19" t="n">
        <x:f>M3133+O3133+Q3133+S3133</x:f>
        <x:v>450.236442047962</x:v>
      </x:c>
      <x:c r="U3133" s="18" t="str">
        <x:f>TEXT(T3133,"0.00")&amp;"元"</x:f>
        <x:v>450.24元</x:v>
      </x:c>
      <x:c r="V3133" s="12" t="n">
        <x:v>0</x:v>
      </x:c>
      <x:c r="W3133" s="12" t="n">
        <x:f>K3133-V3133</x:f>
        <x:v>455.49405059478875</x:v>
      </x:c>
    </x:row>
    <x:row r="3134" ht="20" customHeight="1">
      <x:c r="A3134" s="13" t="n">
        <x:v>45710.73611111111</x:v>
      </x:c>
      <x:c r="B3134" s="13" t="n">
        <x:v>45710.743055555555</x:v>
      </x:c>
      <x:c r="C3134" s="14" t="n">
        <x:v>45710</x:v>
      </x:c>
      <x:c r="D3134" s="15" t="n">
        <x:v>106</x:v>
      </x:c>
      <x:c r="E3134" s="12" t="n">
        <x:v>455.33168634774194</x:v>
      </x:c>
      <x:c r="F3134" s="12" t="n">
        <x:v>455.33168634774194</x:v>
      </x:c>
      <x:c r="G3134" s="12" t="n">
        <x:v>2.060883120038625</x:v>
      </x:c>
      <x:c r="H3134" s="12" t="n">
        <x:f>F3134+G3134</x:f>
        <x:v>457.39256946778056</x:v>
      </x:c>
      <x:c r="I3134" s="12" t="n">
        <x:f>H3134-E3134</x:f>
        <x:v>2.060883120038625</x:v>
      </x:c>
      <x:c r="J3134" s="12" t="n">
        <x:v>0</x:v>
      </x:c>
      <x:c r="K3134" s="12" t="n">
        <x:f>H3134+J3134</x:f>
        <x:v>457.39256946778056</x:v>
      </x:c>
      <x:c r="L3134" s="16" t="n">
        <x:v>0.976</x:v>
      </x:c>
      <x:c r="M3134" s="17" t="n">
        <x:f>F3134*L3134</x:f>
        <x:v>444.4037258753961</x:v>
      </x:c>
      <x:c r="N3134" s="16" t="n">
        <x:f>L3134*'月度汇总'!$F$8</x:f>
        <x:v>1.464</x:v>
      </x:c>
      <x:c r="O3134" s="17" t="n">
        <x:f>G3134*N3134</x:f>
        <x:v>3.0171328877365466</x:v>
      </x:c>
      <x:c r="P3134" s="16" t="n">
        <x:f>L3134*'月度汇总'!$F$10</x:f>
        <x:v>4.88</x:v>
      </x:c>
      <x:c r="Q3134" s="17" t="n">
        <x:f>J3134*P3134</x:f>
        <x:v>0</x:v>
      </x:c>
      <x:c r="R3134" s="12" t="n">
        <x:v>0</x:v>
      </x:c>
      <x:c r="S3134" s="17" t="n">
        <x:v>0</x:v>
      </x:c>
      <x:c r="T3134" s="19" t="n">
        <x:f>M3134+O3134+Q3134+S3134</x:f>
        <x:v>447.4208587631326</x:v>
      </x:c>
      <x:c r="U3134" s="18" t="str">
        <x:f>TEXT(T3134,"0.00")&amp;"元"</x:f>
        <x:v>447.42元</x:v>
      </x:c>
      <x:c r="V3134" s="12" t="n">
        <x:v>0</x:v>
      </x:c>
      <x:c r="W3134" s="12" t="n">
        <x:f>K3134-V3134</x:f>
        <x:v>457.39256946778056</x:v>
      </x:c>
    </x:row>
    <x:row r="3135" ht="20" customHeight="1">
      <x:c r="A3135" s="13" t="n">
        <x:v>45710.743055555555</x:v>
      </x:c>
      <x:c r="B3135" s="13" t="n">
        <x:v>45710.75</x:v>
      </x:c>
      <x:c r="C3135" s="14" t="n">
        <x:v>45710</x:v>
      </x:c>
      <x:c r="D3135" s="15" t="n">
        <x:v>107</x:v>
      </x:c>
      <x:c r="E3135" s="12" t="n">
        <x:v>173.47135854395822</x:v>
      </x:c>
      <x:c r="F3135" s="12" t="n">
        <x:v>173.47135854395822</x:v>
      </x:c>
      <x:c r="G3135" s="12" t="n">
        <x:v>36.78430845636774</x:v>
      </x:c>
      <x:c r="H3135" s="12" t="n">
        <x:f>F3135+G3135</x:f>
        <x:v>210.25566700032596</x:v>
      </x:c>
      <x:c r="I3135" s="12" t="n">
        <x:f>H3135-E3135</x:f>
        <x:v>36.78430845636774</x:v>
      </x:c>
      <x:c r="J3135" s="12" t="n">
        <x:v>0</x:v>
      </x:c>
      <x:c r="K3135" s="12" t="n">
        <x:f>H3135+J3135</x:f>
        <x:v>210.25566700032596</x:v>
      </x:c>
      <x:c r="L3135" s="16" t="n">
        <x:v>1.0742</x:v>
      </x:c>
      <x:c r="M3135" s="17" t="n">
        <x:f>F3135*L3135</x:f>
        <x:v>186.34293334791994</x:v>
      </x:c>
      <x:c r="N3135" s="16" t="n">
        <x:f>L3135*'月度汇总'!$F$8</x:f>
        <x:v>1.6113</x:v>
      </x:c>
      <x:c r="O3135" s="17" t="n">
        <x:f>G3135*N3135</x:f>
        <x:v>59.27055621574534</x:v>
      </x:c>
      <x:c r="P3135" s="16" t="n">
        <x:f>L3135*'月度汇总'!$F$10</x:f>
        <x:v>5.371</x:v>
      </x:c>
      <x:c r="Q3135" s="17" t="n">
        <x:f>J3135*P3135</x:f>
        <x:v>0</x:v>
      </x:c>
      <x:c r="R3135" s="12" t="n">
        <x:v>0</x:v>
      </x:c>
      <x:c r="S3135" s="17" t="n">
        <x:v>0</x:v>
      </x:c>
      <x:c r="T3135" s="19" t="n">
        <x:f>M3135+O3135+Q3135+S3135</x:f>
        <x:v>245.61348956366527</x:v>
      </x:c>
      <x:c r="U3135" s="18" t="str">
        <x:f>TEXT(T3135,"0.00")&amp;"元"</x:f>
        <x:v>245.61元</x:v>
      </x:c>
      <x:c r="V3135" s="12" t="n">
        <x:v>0</x:v>
      </x:c>
      <x:c r="W3135" s="12" t="n">
        <x:f>K3135-V3135</x:f>
        <x:v>210.25566700032596</x:v>
      </x:c>
    </x:row>
    <x:row r="3136" ht="20" customHeight="1">
      <x:c r="A3136" s="13" t="n">
        <x:v>45710.75</x:v>
      </x:c>
      <x:c r="B3136" s="13" t="n">
        <x:v>45710.756944444445</x:v>
      </x:c>
      <x:c r="C3136" s="14" t="n">
        <x:v>45710</x:v>
      </x:c>
      <x:c r="D3136" s="15" t="n">
        <x:v>108</x:v>
      </x:c>
      <x:c r="E3136" s="12" t="n">
        <x:v>0</x:v>
      </x:c>
      <x:c r="F3136" s="12" t="n">
        <x:v>0</x:v>
      </x:c>
      <x:c r="G3136" s="12" t="n">
        <x:v>0</x:v>
      </x:c>
      <x:c r="H3136" s="12" t="n">
        <x:f>F3136+G3136</x:f>
        <x:v>0</x:v>
      </x:c>
      <x:c r="I3136" s="12" t="n">
        <x:f>H3136-E3136</x:f>
        <x:v>0</x:v>
      </x:c>
      <x:c r="J3136" s="12" t="n">
        <x:v>0</x:v>
      </x:c>
      <x:c r="K3136" s="12" t="n">
        <x:f>H3136+J3136</x:f>
        <x:v>0</x:v>
      </x:c>
      <x:c r="L3136" s="16" t="n">
        <x:v>1.2313</x:v>
      </x:c>
      <x:c r="M3136" s="17" t="n">
        <x:f>F3136*L3136</x:f>
        <x:v>0</x:v>
      </x:c>
      <x:c r="N3136" s="16" t="n">
        <x:f>L3136*'月度汇总'!$F$8</x:f>
        <x:v>1.84695</x:v>
      </x:c>
      <x:c r="O3136" s="17" t="n">
        <x:f>G3136*N3136</x:f>
        <x:v>0</x:v>
      </x:c>
      <x:c r="P3136" s="16" t="n">
        <x:f>L3136*'月度汇总'!$F$10</x:f>
        <x:v>6.1565</x:v>
      </x:c>
      <x:c r="Q3136" s="17" t="n">
        <x:f>J3136*P3136</x:f>
        <x:v>0</x:v>
      </x:c>
      <x:c r="R3136" s="12" t="n">
        <x:f>SUM('调减违约明细'!C1453:C1467)</x:f>
        <x:v>36.928793554530614</x:v>
      </x:c>
      <x:c r="S3136" s="17" t="n">
        <x:f>SUM('调减违约明细'!F1453:F1467)</x:f>
        <x:v>22.73521175184678</x:v>
      </x:c>
      <x:c r="T3136" s="19" t="n">
        <x:f>M3136+O3136+Q3136+S3136</x:f>
        <x:v>22.73521175184678</x:v>
      </x:c>
      <x:c r="U3136" s="18" t="str">
        <x:f>TEXT(T3136,"0.00")&amp;"元"</x:f>
        <x:v>22.74元</x:v>
      </x:c>
      <x:c r="V3136" s="12" t="n">
        <x:v>0</x:v>
      </x:c>
      <x:c r="W3136" s="12" t="n">
        <x:f>K3136-V3136</x:f>
        <x:v>0</x:v>
      </x:c>
    </x:row>
    <x:row r="3137" ht="20" customHeight="1">
      <x:c r="A3137" s="13" t="n">
        <x:v>45710.756944444445</x:v>
      </x:c>
      <x:c r="B3137" s="13" t="n">
        <x:v>45710.76388888889</x:v>
      </x:c>
      <x:c r="C3137" s="14" t="n">
        <x:v>45710</x:v>
      </x:c>
      <x:c r="D3137" s="15" t="n">
        <x:v>109</x:v>
      </x:c>
      <x:c r="E3137" s="12" t="n">
        <x:v>0</x:v>
      </x:c>
      <x:c r="F3137" s="12" t="n">
        <x:v>0</x:v>
      </x:c>
      <x:c r="G3137" s="12" t="n">
        <x:v>0</x:v>
      </x:c>
      <x:c r="H3137" s="12" t="n">
        <x:f>F3137+G3137</x:f>
        <x:v>0</x:v>
      </x:c>
      <x:c r="I3137" s="12" t="n">
        <x:f>H3137-E3137</x:f>
        <x:v>0</x:v>
      </x:c>
      <x:c r="J3137" s="12" t="n">
        <x:v>0</x:v>
      </x:c>
      <x:c r="K3137" s="12" t="n">
        <x:f>H3137+J3137</x:f>
        <x:v>0</x:v>
      </x:c>
      <x:c r="L3137" s="16" t="n">
        <x:v>1.2561</x:v>
      </x:c>
      <x:c r="M3137" s="17" t="n">
        <x:f>F3137*L3137</x:f>
        <x:v>0</x:v>
      </x:c>
      <x:c r="N3137" s="16" t="n">
        <x:f>L3137*'月度汇总'!$F$8</x:f>
        <x:v>1.88415</x:v>
      </x:c>
      <x:c r="O3137" s="17" t="n">
        <x:f>G3137*N3137</x:f>
        <x:v>0</x:v>
      </x:c>
      <x:c r="P3137" s="16" t="n">
        <x:f>L3137*'月度汇总'!$F$10</x:f>
        <x:v>6.2805</x:v>
      </x:c>
      <x:c r="Q3137" s="17" t="n">
        <x:f>J3137*P3137</x:f>
        <x:v>0</x:v>
      </x:c>
      <x:c r="R3137" s="12" t="n">
        <x:v>0</x:v>
      </x:c>
      <x:c r="S3137" s="17" t="n">
        <x:v>0</x:v>
      </x:c>
      <x:c r="T3137" s="19" t="n">
        <x:f>M3137+O3137+Q3137+S3137</x:f>
        <x:v>0</x:v>
      </x:c>
      <x:c r="U3137" s="18" t="str">
        <x:f>TEXT(T3137,"0.00")&amp;"元"</x:f>
        <x:v>0.00元</x:v>
      </x:c>
      <x:c r="V3137" s="12" t="n">
        <x:v>0</x:v>
      </x:c>
      <x:c r="W3137" s="12" t="n">
        <x:f>K3137-V3137</x:f>
        <x:v>0</x:v>
      </x:c>
    </x:row>
    <x:row r="3138" ht="20" customHeight="1">
      <x:c r="A3138" s="13" t="n">
        <x:v>45710.76388888889</x:v>
      </x:c>
      <x:c r="B3138" s="13" t="n">
        <x:v>45710.77083333333</x:v>
      </x:c>
      <x:c r="C3138" s="14" t="n">
        <x:v>45710</x:v>
      </x:c>
      <x:c r="D3138" s="15" t="n">
        <x:v>110</x:v>
      </x:c>
      <x:c r="E3138" s="12" t="n">
        <x:v>0</x:v>
      </x:c>
      <x:c r="F3138" s="12" t="n">
        <x:v>0</x:v>
      </x:c>
      <x:c r="G3138" s="12" t="n">
        <x:v>0</x:v>
      </x:c>
      <x:c r="H3138" s="12" t="n">
        <x:f>F3138+G3138</x:f>
        <x:v>0</x:v>
      </x:c>
      <x:c r="I3138" s="12" t="n">
        <x:f>H3138-E3138</x:f>
        <x:v>0</x:v>
      </x:c>
      <x:c r="J3138" s="12" t="n">
        <x:v>0</x:v>
      </x:c>
      <x:c r="K3138" s="12" t="n">
        <x:f>H3138+J3138</x:f>
        <x:v>0</x:v>
      </x:c>
      <x:c r="L3138" s="16" t="n">
        <x:v>1.2447</x:v>
      </x:c>
      <x:c r="M3138" s="17" t="n">
        <x:f>F3138*L3138</x:f>
        <x:v>0</x:v>
      </x:c>
      <x:c r="N3138" s="16" t="n">
        <x:f>L3138*'月度汇总'!$F$8</x:f>
        <x:v>1.8670499999999999</x:v>
      </x:c>
      <x:c r="O3138" s="17" t="n">
        <x:f>G3138*N3138</x:f>
        <x:v>0</x:v>
      </x:c>
      <x:c r="P3138" s="16" t="n">
        <x:f>L3138*'月度汇总'!$F$10</x:f>
        <x:v>6.2235</x:v>
      </x:c>
      <x:c r="Q3138" s="17" t="n">
        <x:f>J3138*P3138</x:f>
        <x:v>0</x:v>
      </x:c>
      <x:c r="R3138" s="12" t="n">
        <x:v>0</x:v>
      </x:c>
      <x:c r="S3138" s="17" t="n">
        <x:v>0</x:v>
      </x:c>
      <x:c r="T3138" s="19" t="n">
        <x:f>M3138+O3138+Q3138+S3138</x:f>
        <x:v>0</x:v>
      </x:c>
      <x:c r="U3138" s="18" t="str">
        <x:f>TEXT(T3138,"0.00")&amp;"元"</x:f>
        <x:v>0.00元</x:v>
      </x:c>
      <x:c r="V3138" s="12" t="n">
        <x:v>0</x:v>
      </x:c>
      <x:c r="W3138" s="12" t="n">
        <x:f>K3138-V3138</x:f>
        <x:v>0</x:v>
      </x:c>
    </x:row>
    <x:row r="3139" ht="20" customHeight="1">
      <x:c r="A3139" s="13" t="n">
        <x:v>45710.77083333333</x:v>
      </x:c>
      <x:c r="B3139" s="13" t="n">
        <x:v>45710.77777777778</x:v>
      </x:c>
      <x:c r="C3139" s="14" t="n">
        <x:v>45710</x:v>
      </x:c>
      <x:c r="D3139" s="15" t="n">
        <x:v>111</x:v>
      </x:c>
      <x:c r="E3139" s="12" t="n">
        <x:v>0</x:v>
      </x:c>
      <x:c r="F3139" s="12" t="n">
        <x:v>0</x:v>
      </x:c>
      <x:c r="G3139" s="12" t="n">
        <x:v>0</x:v>
      </x:c>
      <x:c r="H3139" s="12" t="n">
        <x:f>F3139+G3139</x:f>
        <x:v>0</x:v>
      </x:c>
      <x:c r="I3139" s="12" t="n">
        <x:f>H3139-E3139</x:f>
        <x:v>0</x:v>
      </x:c>
      <x:c r="J3139" s="12" t="n">
        <x:v>0</x:v>
      </x:c>
      <x:c r="K3139" s="12" t="n">
        <x:f>H3139+J3139</x:f>
        <x:v>0</x:v>
      </x:c>
      <x:c r="L3139" s="16" t="n">
        <x:v>1.2545</x:v>
      </x:c>
      <x:c r="M3139" s="17" t="n">
        <x:f>F3139*L3139</x:f>
        <x:v>0</x:v>
      </x:c>
      <x:c r="N3139" s="16" t="n">
        <x:f>L3139*'月度汇总'!$F$8</x:f>
        <x:v>1.8817499999999998</x:v>
      </x:c>
      <x:c r="O3139" s="17" t="n">
        <x:f>G3139*N3139</x:f>
        <x:v>0</x:v>
      </x:c>
      <x:c r="P3139" s="16" t="n">
        <x:f>L3139*'月度汇总'!$F$10</x:f>
        <x:v>6.2725</x:v>
      </x:c>
      <x:c r="Q3139" s="17" t="n">
        <x:f>J3139*P3139</x:f>
        <x:v>0</x:v>
      </x:c>
      <x:c r="R3139" s="12" t="n">
        <x:v>0</x:v>
      </x:c>
      <x:c r="S3139" s="17" t="n">
        <x:v>0</x:v>
      </x:c>
      <x:c r="T3139" s="19" t="n">
        <x:f>M3139+O3139+Q3139+S3139</x:f>
        <x:v>0</x:v>
      </x:c>
      <x:c r="U3139" s="18" t="str">
        <x:f>TEXT(T3139,"0.00")&amp;"元"</x:f>
        <x:v>0.00元</x:v>
      </x:c>
      <x:c r="V3139" s="12" t="n">
        <x:v>0</x:v>
      </x:c>
      <x:c r="W3139" s="12" t="n">
        <x:f>K3139-V3139</x:f>
        <x:v>0</x:v>
      </x:c>
    </x:row>
    <x:row r="3140" ht="20" customHeight="1">
      <x:c r="A3140" s="13" t="n">
        <x:v>45710.77777777778</x:v>
      </x:c>
      <x:c r="B3140" s="13" t="n">
        <x:v>45710.78472222222</x:v>
      </x:c>
      <x:c r="C3140" s="14" t="n">
        <x:v>45710</x:v>
      </x:c>
      <x:c r="D3140" s="15" t="n">
        <x:v>112</x:v>
      </x:c>
      <x:c r="E3140" s="12" t="n">
        <x:v>0</x:v>
      </x:c>
      <x:c r="F3140" s="12" t="n">
        <x:v>0</x:v>
      </x:c>
      <x:c r="G3140" s="12" t="n">
        <x:v>0</x:v>
      </x:c>
      <x:c r="H3140" s="12" t="n">
        <x:f>F3140+G3140</x:f>
        <x:v>0</x:v>
      </x:c>
      <x:c r="I3140" s="12" t="n">
        <x:f>H3140-E3140</x:f>
        <x:v>0</x:v>
      </x:c>
      <x:c r="J3140" s="12" t="n">
        <x:v>0</x:v>
      </x:c>
      <x:c r="K3140" s="12" t="n">
        <x:f>H3140+J3140</x:f>
        <x:v>0</x:v>
      </x:c>
      <x:c r="L3140" s="16" t="n">
        <x:v>1.2522</x:v>
      </x:c>
      <x:c r="M3140" s="17" t="n">
        <x:f>F3140*L3140</x:f>
        <x:v>0</x:v>
      </x:c>
      <x:c r="N3140" s="16" t="n">
        <x:f>L3140*'月度汇总'!$F$8</x:f>
        <x:v>1.8782999999999999</x:v>
      </x:c>
      <x:c r="O3140" s="17" t="n">
        <x:f>G3140*N3140</x:f>
        <x:v>0</x:v>
      </x:c>
      <x:c r="P3140" s="16" t="n">
        <x:f>L3140*'月度汇总'!$F$10</x:f>
        <x:v>6.261</x:v>
      </x:c>
      <x:c r="Q3140" s="17" t="n">
        <x:f>J3140*P3140</x:f>
        <x:v>0</x:v>
      </x:c>
      <x:c r="R3140" s="12" t="n">
        <x:v>0</x:v>
      </x:c>
      <x:c r="S3140" s="17" t="n">
        <x:v>0</x:v>
      </x:c>
      <x:c r="T3140" s="19" t="n">
        <x:f>M3140+O3140+Q3140+S3140</x:f>
        <x:v>0</x:v>
      </x:c>
      <x:c r="U3140" s="18" t="str">
        <x:f>TEXT(T3140,"0.00")&amp;"元"</x:f>
        <x:v>0.00元</x:v>
      </x:c>
      <x:c r="V3140" s="12" t="n">
        <x:v>0</x:v>
      </x:c>
      <x:c r="W3140" s="12" t="n">
        <x:f>K3140-V3140</x:f>
        <x:v>0</x:v>
      </x:c>
    </x:row>
    <x:row r="3141" ht="20" customHeight="1">
      <x:c r="A3141" s="13" t="n">
        <x:v>45710.78472222222</x:v>
      </x:c>
      <x:c r="B3141" s="13" t="n">
        <x:v>45710.79166666667</x:v>
      </x:c>
      <x:c r="C3141" s="14" t="n">
        <x:v>45710</x:v>
      </x:c>
      <x:c r="D3141" s="15" t="n">
        <x:v>113</x:v>
      </x:c>
      <x:c r="E3141" s="12" t="n">
        <x:v>0</x:v>
      </x:c>
      <x:c r="F3141" s="12" t="n">
        <x:v>0</x:v>
      </x:c>
      <x:c r="G3141" s="12" t="n">
        <x:v>0</x:v>
      </x:c>
      <x:c r="H3141" s="12" t="n">
        <x:f>F3141+G3141</x:f>
        <x:v>0</x:v>
      </x:c>
      <x:c r="I3141" s="12" t="n">
        <x:f>H3141-E3141</x:f>
        <x:v>0</x:v>
      </x:c>
      <x:c r="J3141" s="12" t="n">
        <x:v>0</x:v>
      </x:c>
      <x:c r="K3141" s="12" t="n">
        <x:f>H3141+J3141</x:f>
        <x:v>0</x:v>
      </x:c>
      <x:c r="L3141" s="16" t="n">
        <x:v>1.2881</x:v>
      </x:c>
      <x:c r="M3141" s="17" t="n">
        <x:f>F3141*L3141</x:f>
        <x:v>0</x:v>
      </x:c>
      <x:c r="N3141" s="16" t="n">
        <x:f>L3141*'月度汇总'!$F$8</x:f>
        <x:v>1.93215</x:v>
      </x:c>
      <x:c r="O3141" s="17" t="n">
        <x:f>G3141*N3141</x:f>
        <x:v>0</x:v>
      </x:c>
      <x:c r="P3141" s="16" t="n">
        <x:f>L3141*'月度汇总'!$F$10</x:f>
        <x:v>6.4405</x:v>
      </x:c>
      <x:c r="Q3141" s="17" t="n">
        <x:f>J3141*P3141</x:f>
        <x:v>0</x:v>
      </x:c>
      <x:c r="R3141" s="12" t="n">
        <x:v>0</x:v>
      </x:c>
      <x:c r="S3141" s="17" t="n">
        <x:v>0</x:v>
      </x:c>
      <x:c r="T3141" s="19" t="n">
        <x:f>M3141+O3141+Q3141+S3141</x:f>
        <x:v>0</x:v>
      </x:c>
      <x:c r="U3141" s="18" t="str">
        <x:f>TEXT(T3141,"0.00")&amp;"元"</x:f>
        <x:v>0.00元</x:v>
      </x:c>
      <x:c r="V3141" s="12" t="n">
        <x:v>0</x:v>
      </x:c>
      <x:c r="W3141" s="12" t="n">
        <x:f>K3141-V3141</x:f>
        <x:v>0</x:v>
      </x:c>
    </x:row>
    <x:row r="3142" ht="20" customHeight="1">
      <x:c r="A3142" s="13" t="n">
        <x:v>45710.79166666667</x:v>
      </x:c>
      <x:c r="B3142" s="13" t="n">
        <x:v>45710.79861111111</x:v>
      </x:c>
      <x:c r="C3142" s="14" t="n">
        <x:v>45710</x:v>
      </x:c>
      <x:c r="D3142" s="15" t="n">
        <x:v>114</x:v>
      </x:c>
      <x:c r="E3142" s="12" t="n">
        <x:v>0</x:v>
      </x:c>
      <x:c r="F3142" s="12" t="n">
        <x:v>0</x:v>
      </x:c>
      <x:c r="G3142" s="12" t="n">
        <x:v>0</x:v>
      </x:c>
      <x:c r="H3142" s="12" t="n">
        <x:f>F3142+G3142</x:f>
        <x:v>0</x:v>
      </x:c>
      <x:c r="I3142" s="12" t="n">
        <x:f>H3142-E3142</x:f>
        <x:v>0</x:v>
      </x:c>
      <x:c r="J3142" s="12" t="n">
        <x:v>0</x:v>
      </x:c>
      <x:c r="K3142" s="12" t="n">
        <x:f>H3142+J3142</x:f>
        <x:v>0</x:v>
      </x:c>
      <x:c r="L3142" s="16" t="n">
        <x:v>1.3466</x:v>
      </x:c>
      <x:c r="M3142" s="17" t="n">
        <x:f>F3142*L3142</x:f>
        <x:v>0</x:v>
      </x:c>
      <x:c r="N3142" s="16" t="n">
        <x:f>L3142*'月度汇总'!$F$8</x:f>
        <x:v>2.0199</x:v>
      </x:c>
      <x:c r="O3142" s="17" t="n">
        <x:f>G3142*N3142</x:f>
        <x:v>0</x:v>
      </x:c>
      <x:c r="P3142" s="16" t="n">
        <x:f>L3142*'月度汇总'!$F$10</x:f>
        <x:v>6.7330000000000005</x:v>
      </x:c>
      <x:c r="Q3142" s="17" t="n">
        <x:f>J3142*P3142</x:f>
        <x:v>0</x:v>
      </x:c>
      <x:c r="R3142" s="12" t="n">
        <x:v>0</x:v>
      </x:c>
      <x:c r="S3142" s="17" t="n">
        <x:v>0</x:v>
      </x:c>
      <x:c r="T3142" s="19" t="n">
        <x:f>M3142+O3142+Q3142+S3142</x:f>
        <x:v>0</x:v>
      </x:c>
      <x:c r="U3142" s="18" t="str">
        <x:f>TEXT(T3142,"0.00")&amp;"元"</x:f>
        <x:v>0.00元</x:v>
      </x:c>
      <x:c r="V3142" s="12" t="n">
        <x:v>0</x:v>
      </x:c>
      <x:c r="W3142" s="12" t="n">
        <x:f>K3142-V3142</x:f>
        <x:v>0</x:v>
      </x:c>
    </x:row>
    <x:row r="3143" ht="20" customHeight="1">
      <x:c r="A3143" s="13" t="n">
        <x:v>45710.79861111111</x:v>
      </x:c>
      <x:c r="B3143" s="13" t="n">
        <x:v>45710.805555555555</x:v>
      </x:c>
      <x:c r="C3143" s="14" t="n">
        <x:v>45710</x:v>
      </x:c>
      <x:c r="D3143" s="15" t="n">
        <x:v>115</x:v>
      </x:c>
      <x:c r="E3143" s="12" t="n">
        <x:v>0</x:v>
      </x:c>
      <x:c r="F3143" s="12" t="n">
        <x:v>0</x:v>
      </x:c>
      <x:c r="G3143" s="12" t="n">
        <x:v>0</x:v>
      </x:c>
      <x:c r="H3143" s="12" t="n">
        <x:f>F3143+G3143</x:f>
        <x:v>0</x:v>
      </x:c>
      <x:c r="I3143" s="12" t="n">
        <x:f>H3143-E3143</x:f>
        <x:v>0</x:v>
      </x:c>
      <x:c r="J3143" s="12" t="n">
        <x:v>0</x:v>
      </x:c>
      <x:c r="K3143" s="12" t="n">
        <x:f>H3143+J3143</x:f>
        <x:v>0</x:v>
      </x:c>
      <x:c r="L3143" s="16" t="n">
        <x:v>1.3523</x:v>
      </x:c>
      <x:c r="M3143" s="17" t="n">
        <x:f>F3143*L3143</x:f>
        <x:v>0</x:v>
      </x:c>
      <x:c r="N3143" s="16" t="n">
        <x:f>L3143*'月度汇总'!$F$8</x:f>
        <x:v>2.0284500000000003</x:v>
      </x:c>
      <x:c r="O3143" s="17" t="n">
        <x:f>G3143*N3143</x:f>
        <x:v>0</x:v>
      </x:c>
      <x:c r="P3143" s="16" t="n">
        <x:f>L3143*'月度汇总'!$F$10</x:f>
        <x:v>6.7615</x:v>
      </x:c>
      <x:c r="Q3143" s="17" t="n">
        <x:f>J3143*P3143</x:f>
        <x:v>0</x:v>
      </x:c>
      <x:c r="R3143" s="12" t="n">
        <x:v>0</x:v>
      </x:c>
      <x:c r="S3143" s="17" t="n">
        <x:v>0</x:v>
      </x:c>
      <x:c r="T3143" s="19" t="n">
        <x:f>M3143+O3143+Q3143+S3143</x:f>
        <x:v>0</x:v>
      </x:c>
      <x:c r="U3143" s="18" t="str">
        <x:f>TEXT(T3143,"0.00")&amp;"元"</x:f>
        <x:v>0.00元</x:v>
      </x:c>
      <x:c r="V3143" s="12" t="n">
        <x:v>0</x:v>
      </x:c>
      <x:c r="W3143" s="12" t="n">
        <x:f>K3143-V3143</x:f>
        <x:v>0</x:v>
      </x:c>
    </x:row>
    <x:row r="3144" ht="20" customHeight="1">
      <x:c r="A3144" s="13" t="n">
        <x:v>45710.805555555555</x:v>
      </x:c>
      <x:c r="B3144" s="13" t="n">
        <x:v>45710.8125</x:v>
      </x:c>
      <x:c r="C3144" s="14" t="n">
        <x:v>45710</x:v>
      </x:c>
      <x:c r="D3144" s="15" t="n">
        <x:v>116</x:v>
      </x:c>
      <x:c r="E3144" s="12" t="n">
        <x:v>0</x:v>
      </x:c>
      <x:c r="F3144" s="12" t="n">
        <x:v>0</x:v>
      </x:c>
      <x:c r="G3144" s="12" t="n">
        <x:v>0</x:v>
      </x:c>
      <x:c r="H3144" s="12" t="n">
        <x:f>F3144+G3144</x:f>
        <x:v>0</x:v>
      </x:c>
      <x:c r="I3144" s="12" t="n">
        <x:f>H3144-E3144</x:f>
        <x:v>0</x:v>
      </x:c>
      <x:c r="J3144" s="12" t="n">
        <x:v>0</x:v>
      </x:c>
      <x:c r="K3144" s="12" t="n">
        <x:f>H3144+J3144</x:f>
        <x:v>0</x:v>
      </x:c>
      <x:c r="L3144" s="16" t="n">
        <x:v>1.3445</x:v>
      </x:c>
      <x:c r="M3144" s="17" t="n">
        <x:f>F3144*L3144</x:f>
        <x:v>0</x:v>
      </x:c>
      <x:c r="N3144" s="16" t="n">
        <x:f>L3144*'月度汇总'!$F$8</x:f>
        <x:v>2.01675</x:v>
      </x:c>
      <x:c r="O3144" s="17" t="n">
        <x:f>G3144*N3144</x:f>
        <x:v>0</x:v>
      </x:c>
      <x:c r="P3144" s="16" t="n">
        <x:f>L3144*'月度汇总'!$F$10</x:f>
        <x:v>6.7225</x:v>
      </x:c>
      <x:c r="Q3144" s="17" t="n">
        <x:f>J3144*P3144</x:f>
        <x:v>0</x:v>
      </x:c>
      <x:c r="R3144" s="12" t="n">
        <x:v>0</x:v>
      </x:c>
      <x:c r="S3144" s="17" t="n">
        <x:v>0</x:v>
      </x:c>
      <x:c r="T3144" s="19" t="n">
        <x:f>M3144+O3144+Q3144+S3144</x:f>
        <x:v>0</x:v>
      </x:c>
      <x:c r="U3144" s="18" t="str">
        <x:f>TEXT(T3144,"0.00")&amp;"元"</x:f>
        <x:v>0.00元</x:v>
      </x:c>
      <x:c r="V3144" s="12" t="n">
        <x:v>0</x:v>
      </x:c>
      <x:c r="W3144" s="12" t="n">
        <x:f>K3144-V3144</x:f>
        <x:v>0</x:v>
      </x:c>
    </x:row>
    <x:row r="3145" ht="20" customHeight="1">
      <x:c r="A3145" s="13" t="n">
        <x:v>45710.8125</x:v>
      </x:c>
      <x:c r="B3145" s="13" t="n">
        <x:v>45710.819444444445</x:v>
      </x:c>
      <x:c r="C3145" s="14" t="n">
        <x:v>45710</x:v>
      </x:c>
      <x:c r="D3145" s="15" t="n">
        <x:v>117</x:v>
      </x:c>
      <x:c r="E3145" s="12" t="n">
        <x:v>0</x:v>
      </x:c>
      <x:c r="F3145" s="12" t="n">
        <x:v>0</x:v>
      </x:c>
      <x:c r="G3145" s="12" t="n">
        <x:v>0</x:v>
      </x:c>
      <x:c r="H3145" s="12" t="n">
        <x:f>F3145+G3145</x:f>
        <x:v>0</x:v>
      </x:c>
      <x:c r="I3145" s="12" t="n">
        <x:f>H3145-E3145</x:f>
        <x:v>0</x:v>
      </x:c>
      <x:c r="J3145" s="12" t="n">
        <x:v>0</x:v>
      </x:c>
      <x:c r="K3145" s="12" t="n">
        <x:f>H3145+J3145</x:f>
        <x:v>0</x:v>
      </x:c>
      <x:c r="L3145" s="16" t="n">
        <x:v>1.3483</x:v>
      </x:c>
      <x:c r="M3145" s="17" t="n">
        <x:f>F3145*L3145</x:f>
        <x:v>0</x:v>
      </x:c>
      <x:c r="N3145" s="16" t="n">
        <x:f>L3145*'月度汇总'!$F$8</x:f>
        <x:v>2.02245</x:v>
      </x:c>
      <x:c r="O3145" s="17" t="n">
        <x:f>G3145*N3145</x:f>
        <x:v>0</x:v>
      </x:c>
      <x:c r="P3145" s="16" t="n">
        <x:f>L3145*'月度汇总'!$F$10</x:f>
        <x:v>6.7415</x:v>
      </x:c>
      <x:c r="Q3145" s="17" t="n">
        <x:f>J3145*P3145</x:f>
        <x:v>0</x:v>
      </x:c>
      <x:c r="R3145" s="12" t="n">
        <x:v>0</x:v>
      </x:c>
      <x:c r="S3145" s="17" t="n">
        <x:v>0</x:v>
      </x:c>
      <x:c r="T3145" s="19" t="n">
        <x:f>M3145+O3145+Q3145+S3145</x:f>
        <x:v>0</x:v>
      </x:c>
      <x:c r="U3145" s="18" t="str">
        <x:f>TEXT(T3145,"0.00")&amp;"元"</x:f>
        <x:v>0.00元</x:v>
      </x:c>
      <x:c r="V3145" s="12" t="n">
        <x:v>0</x:v>
      </x:c>
      <x:c r="W3145" s="12" t="n">
        <x:f>K3145-V3145</x:f>
        <x:v>0</x:v>
      </x:c>
    </x:row>
    <x:row r="3146" ht="20" customHeight="1">
      <x:c r="A3146" s="13" t="n">
        <x:v>45710.819444444445</x:v>
      </x:c>
      <x:c r="B3146" s="13" t="n">
        <x:v>45710.82638888889</x:v>
      </x:c>
      <x:c r="C3146" s="14" t="n">
        <x:v>45710</x:v>
      </x:c>
      <x:c r="D3146" s="15" t="n">
        <x:v>118</x:v>
      </x:c>
      <x:c r="E3146" s="12" t="n">
        <x:v>0</x:v>
      </x:c>
      <x:c r="F3146" s="12" t="n">
        <x:v>0</x:v>
      </x:c>
      <x:c r="G3146" s="12" t="n">
        <x:v>0</x:v>
      </x:c>
      <x:c r="H3146" s="12" t="n">
        <x:f>F3146+G3146</x:f>
        <x:v>0</x:v>
      </x:c>
      <x:c r="I3146" s="12" t="n">
        <x:f>H3146-E3146</x:f>
        <x:v>0</x:v>
      </x:c>
      <x:c r="J3146" s="12" t="n">
        <x:v>0</x:v>
      </x:c>
      <x:c r="K3146" s="12" t="n">
        <x:f>H3146+J3146</x:f>
        <x:v>0</x:v>
      </x:c>
      <x:c r="L3146" s="16" t="n">
        <x:v>1.349</x:v>
      </x:c>
      <x:c r="M3146" s="17" t="n">
        <x:f>F3146*L3146</x:f>
        <x:v>0</x:v>
      </x:c>
      <x:c r="N3146" s="16" t="n">
        <x:f>L3146*'月度汇总'!$F$8</x:f>
        <x:v>2.0235</x:v>
      </x:c>
      <x:c r="O3146" s="17" t="n">
        <x:f>G3146*N3146</x:f>
        <x:v>0</x:v>
      </x:c>
      <x:c r="P3146" s="16" t="n">
        <x:f>L3146*'月度汇总'!$F$10</x:f>
        <x:v>6.745</x:v>
      </x:c>
      <x:c r="Q3146" s="17" t="n">
        <x:f>J3146*P3146</x:f>
        <x:v>0</x:v>
      </x:c>
      <x:c r="R3146" s="12" t="n">
        <x:v>0</x:v>
      </x:c>
      <x:c r="S3146" s="17" t="n">
        <x:v>0</x:v>
      </x:c>
      <x:c r="T3146" s="19" t="n">
        <x:f>M3146+O3146+Q3146+S3146</x:f>
        <x:v>0</x:v>
      </x:c>
      <x:c r="U3146" s="18" t="str">
        <x:f>TEXT(T3146,"0.00")&amp;"元"</x:f>
        <x:v>0.00元</x:v>
      </x:c>
      <x:c r="V3146" s="12" t="n">
        <x:v>0</x:v>
      </x:c>
      <x:c r="W3146" s="12" t="n">
        <x:f>K3146-V3146</x:f>
        <x:v>0</x:v>
      </x:c>
    </x:row>
    <x:row r="3147" ht="20" customHeight="1">
      <x:c r="A3147" s="13" t="n">
        <x:v>45710.82638888889</x:v>
      </x:c>
      <x:c r="B3147" s="13" t="n">
        <x:v>45710.83333333333</x:v>
      </x:c>
      <x:c r="C3147" s="14" t="n">
        <x:v>45710</x:v>
      </x:c>
      <x:c r="D3147" s="15" t="n">
        <x:v>119</x:v>
      </x:c>
      <x:c r="E3147" s="12" t="n">
        <x:v>0</x:v>
      </x:c>
      <x:c r="F3147" s="12" t="n">
        <x:v>0</x:v>
      </x:c>
      <x:c r="G3147" s="12" t="n">
        <x:v>0</x:v>
      </x:c>
      <x:c r="H3147" s="12" t="n">
        <x:f>F3147+G3147</x:f>
        <x:v>0</x:v>
      </x:c>
      <x:c r="I3147" s="12" t="n">
        <x:f>H3147-E3147</x:f>
        <x:v>0</x:v>
      </x:c>
      <x:c r="J3147" s="12" t="n">
        <x:v>0</x:v>
      </x:c>
      <x:c r="K3147" s="12" t="n">
        <x:f>H3147+J3147</x:f>
        <x:v>0</x:v>
      </x:c>
      <x:c r="L3147" s="16" t="n">
        <x:v>1.3473</x:v>
      </x:c>
      <x:c r="M3147" s="17" t="n">
        <x:f>F3147*L3147</x:f>
        <x:v>0</x:v>
      </x:c>
      <x:c r="N3147" s="16" t="n">
        <x:f>L3147*'月度汇总'!$F$8</x:f>
        <x:v>2.02095</x:v>
      </x:c>
      <x:c r="O3147" s="17" t="n">
        <x:f>G3147*N3147</x:f>
        <x:v>0</x:v>
      </x:c>
      <x:c r="P3147" s="16" t="n">
        <x:f>L3147*'月度汇总'!$F$10</x:f>
        <x:v>6.7364999999999995</x:v>
      </x:c>
      <x:c r="Q3147" s="17" t="n">
        <x:f>J3147*P3147</x:f>
        <x:v>0</x:v>
      </x:c>
      <x:c r="R3147" s="12" t="n">
        <x:v>0</x:v>
      </x:c>
      <x:c r="S3147" s="17" t="n">
        <x:v>0</x:v>
      </x:c>
      <x:c r="T3147" s="19" t="n">
        <x:f>M3147+O3147+Q3147+S3147</x:f>
        <x:v>0</x:v>
      </x:c>
      <x:c r="U3147" s="18" t="str">
        <x:f>TEXT(T3147,"0.00")&amp;"元"</x:f>
        <x:v>0.00元</x:v>
      </x:c>
      <x:c r="V3147" s="12" t="n">
        <x:v>0</x:v>
      </x:c>
      <x:c r="W3147" s="12" t="n">
        <x:f>K3147-V3147</x:f>
        <x:v>0</x:v>
      </x:c>
    </x:row>
    <x:row r="3148" ht="20" customHeight="1">
      <x:c r="A3148" s="13" t="n">
        <x:v>45710.83333333333</x:v>
      </x:c>
      <x:c r="B3148" s="13" t="n">
        <x:v>45710.84027777778</x:v>
      </x:c>
      <x:c r="C3148" s="14" t="n">
        <x:v>45710</x:v>
      </x:c>
      <x:c r="D3148" s="15" t="n">
        <x:v>120</x:v>
      </x:c>
      <x:c r="E3148" s="12" t="n">
        <x:v>0</x:v>
      </x:c>
      <x:c r="F3148" s="12" t="n">
        <x:v>0</x:v>
      </x:c>
      <x:c r="G3148" s="12" t="n">
        <x:v>0</x:v>
      </x:c>
      <x:c r="H3148" s="12" t="n">
        <x:f>F3148+G3148</x:f>
        <x:v>0</x:v>
      </x:c>
      <x:c r="I3148" s="12" t="n">
        <x:f>H3148-E3148</x:f>
        <x:v>0</x:v>
      </x:c>
      <x:c r="J3148" s="12" t="n">
        <x:v>0</x:v>
      </x:c>
      <x:c r="K3148" s="12" t="n">
        <x:f>H3148+J3148</x:f>
        <x:v>0</x:v>
      </x:c>
      <x:c r="L3148" s="16" t="n">
        <x:v>1.3482</x:v>
      </x:c>
      <x:c r="M3148" s="17" t="n">
        <x:f>F3148*L3148</x:f>
        <x:v>0</x:v>
      </x:c>
      <x:c r="N3148" s="16" t="n">
        <x:f>L3148*'月度汇总'!$F$8</x:f>
        <x:v>2.0223</x:v>
      </x:c>
      <x:c r="O3148" s="17" t="n">
        <x:f>G3148*N3148</x:f>
        <x:v>0</x:v>
      </x:c>
      <x:c r="P3148" s="16" t="n">
        <x:f>L3148*'月度汇总'!$F$10</x:f>
        <x:v>6.7410000000000005</x:v>
      </x:c>
      <x:c r="Q3148" s="17" t="n">
        <x:f>J3148*P3148</x:f>
        <x:v>0</x:v>
      </x:c>
      <x:c r="R3148" s="12" t="n">
        <x:v>0</x:v>
      </x:c>
      <x:c r="S3148" s="17" t="n">
        <x:v>0</x:v>
      </x:c>
      <x:c r="T3148" s="19" t="n">
        <x:f>M3148+O3148+Q3148+S3148</x:f>
        <x:v>0</x:v>
      </x:c>
      <x:c r="U3148" s="18" t="str">
        <x:f>TEXT(T3148,"0.00")&amp;"元"</x:f>
        <x:v>0.00元</x:v>
      </x:c>
      <x:c r="V3148" s="12" t="n">
        <x:v>0</x:v>
      </x:c>
      <x:c r="W3148" s="12" t="n">
        <x:f>K3148-V3148</x:f>
        <x:v>0</x:v>
      </x:c>
    </x:row>
    <x:row r="3149" ht="20" customHeight="1">
      <x:c r="A3149" s="13" t="n">
        <x:v>45710.84027777778</x:v>
      </x:c>
      <x:c r="B3149" s="13" t="n">
        <x:v>45710.84722222222</x:v>
      </x:c>
      <x:c r="C3149" s="14" t="n">
        <x:v>45710</x:v>
      </x:c>
      <x:c r="D3149" s="15" t="n">
        <x:v>121</x:v>
      </x:c>
      <x:c r="E3149" s="12" t="n">
        <x:v>0</x:v>
      </x:c>
      <x:c r="F3149" s="12" t="n">
        <x:v>0</x:v>
      </x:c>
      <x:c r="G3149" s="12" t="n">
        <x:v>0</x:v>
      </x:c>
      <x:c r="H3149" s="12" t="n">
        <x:f>F3149+G3149</x:f>
        <x:v>0</x:v>
      </x:c>
      <x:c r="I3149" s="12" t="n">
        <x:f>H3149-E3149</x:f>
        <x:v>0</x:v>
      </x:c>
      <x:c r="J3149" s="12" t="n">
        <x:v>0</x:v>
      </x:c>
      <x:c r="K3149" s="12" t="n">
        <x:f>H3149+J3149</x:f>
        <x:v>0</x:v>
      </x:c>
      <x:c r="L3149" s="16" t="n">
        <x:v>1.3513</x:v>
      </x:c>
      <x:c r="M3149" s="17" t="n">
        <x:f>F3149*L3149</x:f>
        <x:v>0</x:v>
      </x:c>
      <x:c r="N3149" s="16" t="n">
        <x:f>L3149*'月度汇总'!$F$8</x:f>
        <x:v>2.02695</x:v>
      </x:c>
      <x:c r="O3149" s="17" t="n">
        <x:f>G3149*N3149</x:f>
        <x:v>0</x:v>
      </x:c>
      <x:c r="P3149" s="16" t="n">
        <x:f>L3149*'月度汇总'!$F$10</x:f>
        <x:v>6.7565</x:v>
      </x:c>
      <x:c r="Q3149" s="17" t="n">
        <x:f>J3149*P3149</x:f>
        <x:v>0</x:v>
      </x:c>
      <x:c r="R3149" s="12" t="n">
        <x:v>0</x:v>
      </x:c>
      <x:c r="S3149" s="17" t="n">
        <x:v>0</x:v>
      </x:c>
      <x:c r="T3149" s="19" t="n">
        <x:f>M3149+O3149+Q3149+S3149</x:f>
        <x:v>0</x:v>
      </x:c>
      <x:c r="U3149" s="18" t="str">
        <x:f>TEXT(T3149,"0.00")&amp;"元"</x:f>
        <x:v>0.00元</x:v>
      </x:c>
      <x:c r="V3149" s="12" t="n">
        <x:v>0</x:v>
      </x:c>
      <x:c r="W3149" s="12" t="n">
        <x:f>K3149-V3149</x:f>
        <x:v>0</x:v>
      </x:c>
    </x:row>
    <x:row r="3150" ht="20" customHeight="1">
      <x:c r="A3150" s="13" t="n">
        <x:v>45710.84722222222</x:v>
      </x:c>
      <x:c r="B3150" s="13" t="n">
        <x:v>45710.85416666667</x:v>
      </x:c>
      <x:c r="C3150" s="14" t="n">
        <x:v>45710</x:v>
      </x:c>
      <x:c r="D3150" s="15" t="n">
        <x:v>122</x:v>
      </x:c>
      <x:c r="E3150" s="12" t="n">
        <x:v>0</x:v>
      </x:c>
      <x:c r="F3150" s="12" t="n">
        <x:v>0</x:v>
      </x:c>
      <x:c r="G3150" s="12" t="n">
        <x:v>0</x:v>
      </x:c>
      <x:c r="H3150" s="12" t="n">
        <x:f>F3150+G3150</x:f>
        <x:v>0</x:v>
      </x:c>
      <x:c r="I3150" s="12" t="n">
        <x:f>H3150-E3150</x:f>
        <x:v>0</x:v>
      </x:c>
      <x:c r="J3150" s="12" t="n">
        <x:v>0</x:v>
      </x:c>
      <x:c r="K3150" s="12" t="n">
        <x:f>H3150+J3150</x:f>
        <x:v>0</x:v>
      </x:c>
      <x:c r="L3150" s="16" t="n">
        <x:v>1.34</x:v>
      </x:c>
      <x:c r="M3150" s="17" t="n">
        <x:f>F3150*L3150</x:f>
        <x:v>0</x:v>
      </x:c>
      <x:c r="N3150" s="16" t="n">
        <x:f>L3150*'月度汇总'!$F$8</x:f>
        <x:v>2.0100000000000002</x:v>
      </x:c>
      <x:c r="O3150" s="17" t="n">
        <x:f>G3150*N3150</x:f>
        <x:v>0</x:v>
      </x:c>
      <x:c r="P3150" s="16" t="n">
        <x:f>L3150*'月度汇总'!$F$10</x:f>
        <x:v>6.7</x:v>
      </x:c>
      <x:c r="Q3150" s="17" t="n">
        <x:f>J3150*P3150</x:f>
        <x:v>0</x:v>
      </x:c>
      <x:c r="R3150" s="12" t="n">
        <x:v>0</x:v>
      </x:c>
      <x:c r="S3150" s="17" t="n">
        <x:v>0</x:v>
      </x:c>
      <x:c r="T3150" s="19" t="n">
        <x:f>M3150+O3150+Q3150+S3150</x:f>
        <x:v>0</x:v>
      </x:c>
      <x:c r="U3150" s="18" t="str">
        <x:f>TEXT(T3150,"0.00")&amp;"元"</x:f>
        <x:v>0.00元</x:v>
      </x:c>
      <x:c r="V3150" s="12" t="n">
        <x:v>0</x:v>
      </x:c>
      <x:c r="W3150" s="12" t="n">
        <x:f>K3150-V3150</x:f>
        <x:v>0</x:v>
      </x:c>
    </x:row>
    <x:row r="3151" ht="20" customHeight="1">
      <x:c r="A3151" s="13" t="n">
        <x:v>45710.85416666667</x:v>
      </x:c>
      <x:c r="B3151" s="13" t="n">
        <x:v>45710.86111111111</x:v>
      </x:c>
      <x:c r="C3151" s="14" t="n">
        <x:v>45710</x:v>
      </x:c>
      <x:c r="D3151" s="15" t="n">
        <x:v>123</x:v>
      </x:c>
      <x:c r="E3151" s="12" t="n">
        <x:v>0</x:v>
      </x:c>
      <x:c r="F3151" s="12" t="n">
        <x:v>0</x:v>
      </x:c>
      <x:c r="G3151" s="12" t="n">
        <x:v>0</x:v>
      </x:c>
      <x:c r="H3151" s="12" t="n">
        <x:f>F3151+G3151</x:f>
        <x:v>0</x:v>
      </x:c>
      <x:c r="I3151" s="12" t="n">
        <x:f>H3151-E3151</x:f>
        <x:v>0</x:v>
      </x:c>
      <x:c r="J3151" s="12" t="n">
        <x:v>0</x:v>
      </x:c>
      <x:c r="K3151" s="12" t="n">
        <x:f>H3151+J3151</x:f>
        <x:v>0</x:v>
      </x:c>
      <x:c r="L3151" s="16" t="n">
        <x:v>1.3489</x:v>
      </x:c>
      <x:c r="M3151" s="17" t="n">
        <x:f>F3151*L3151</x:f>
        <x:v>0</x:v>
      </x:c>
      <x:c r="N3151" s="16" t="n">
        <x:f>L3151*'月度汇总'!$F$8</x:f>
        <x:v>2.0233499999999998</x:v>
      </x:c>
      <x:c r="O3151" s="17" t="n">
        <x:f>G3151*N3151</x:f>
        <x:v>0</x:v>
      </x:c>
      <x:c r="P3151" s="16" t="n">
        <x:f>L3151*'月度汇总'!$F$10</x:f>
        <x:v>6.7445</x:v>
      </x:c>
      <x:c r="Q3151" s="17" t="n">
        <x:f>J3151*P3151</x:f>
        <x:v>0</x:v>
      </x:c>
      <x:c r="R3151" s="12" t="n">
        <x:v>0</x:v>
      </x:c>
      <x:c r="S3151" s="17" t="n">
        <x:v>0</x:v>
      </x:c>
      <x:c r="T3151" s="19" t="n">
        <x:f>M3151+O3151+Q3151+S3151</x:f>
        <x:v>0</x:v>
      </x:c>
      <x:c r="U3151" s="18" t="str">
        <x:f>TEXT(T3151,"0.00")&amp;"元"</x:f>
        <x:v>0.00元</x:v>
      </x:c>
      <x:c r="V3151" s="12" t="n">
        <x:v>0</x:v>
      </x:c>
      <x:c r="W3151" s="12" t="n">
        <x:f>K3151-V3151</x:f>
        <x:v>0</x:v>
      </x:c>
    </x:row>
    <x:row r="3152" ht="20" customHeight="1">
      <x:c r="A3152" s="13" t="n">
        <x:v>45710.86111111111</x:v>
      </x:c>
      <x:c r="B3152" s="13" t="n">
        <x:v>45710.868055555555</x:v>
      </x:c>
      <x:c r="C3152" s="14" t="n">
        <x:v>45710</x:v>
      </x:c>
      <x:c r="D3152" s="15" t="n">
        <x:v>124</x:v>
      </x:c>
      <x:c r="E3152" s="12" t="n">
        <x:v>0</x:v>
      </x:c>
      <x:c r="F3152" s="12" t="n">
        <x:v>0</x:v>
      </x:c>
      <x:c r="G3152" s="12" t="n">
        <x:v>0</x:v>
      </x:c>
      <x:c r="H3152" s="12" t="n">
        <x:f>F3152+G3152</x:f>
        <x:v>0</x:v>
      </x:c>
      <x:c r="I3152" s="12" t="n">
        <x:f>H3152-E3152</x:f>
        <x:v>0</x:v>
      </x:c>
      <x:c r="J3152" s="12" t="n">
        <x:v>0</x:v>
      </x:c>
      <x:c r="K3152" s="12" t="n">
        <x:f>H3152+J3152</x:f>
        <x:v>0</x:v>
      </x:c>
      <x:c r="L3152" s="16" t="n">
        <x:v>1.3952</x:v>
      </x:c>
      <x:c r="M3152" s="17" t="n">
        <x:f>F3152*L3152</x:f>
        <x:v>0</x:v>
      </x:c>
      <x:c r="N3152" s="16" t="n">
        <x:f>L3152*'月度汇总'!$F$8</x:f>
        <x:v>2.0928</x:v>
      </x:c>
      <x:c r="O3152" s="17" t="n">
        <x:f>G3152*N3152</x:f>
        <x:v>0</x:v>
      </x:c>
      <x:c r="P3152" s="16" t="n">
        <x:f>L3152*'月度汇总'!$F$10</x:f>
        <x:v>6.976</x:v>
      </x:c>
      <x:c r="Q3152" s="17" t="n">
        <x:f>J3152*P3152</x:f>
        <x:v>0</x:v>
      </x:c>
      <x:c r="R3152" s="12" t="n">
        <x:v>0</x:v>
      </x:c>
      <x:c r="S3152" s="17" t="n">
        <x:v>0</x:v>
      </x:c>
      <x:c r="T3152" s="19" t="n">
        <x:f>M3152+O3152+Q3152+S3152</x:f>
        <x:v>0</x:v>
      </x:c>
      <x:c r="U3152" s="18" t="str">
        <x:f>TEXT(T3152,"0.00")&amp;"元"</x:f>
        <x:v>0.00元</x:v>
      </x:c>
      <x:c r="V3152" s="12" t="n">
        <x:v>0</x:v>
      </x:c>
      <x:c r="W3152" s="12" t="n">
        <x:f>K3152-V3152</x:f>
        <x:v>0</x:v>
      </x:c>
    </x:row>
    <x:row r="3153" ht="20" customHeight="1">
      <x:c r="A3153" s="13" t="n">
        <x:v>45710.868055555555</x:v>
      </x:c>
      <x:c r="B3153" s="13" t="n">
        <x:v>45710.875</x:v>
      </x:c>
      <x:c r="C3153" s="14" t="n">
        <x:v>45710</x:v>
      </x:c>
      <x:c r="D3153" s="15" t="n">
        <x:v>125</x:v>
      </x:c>
      <x:c r="E3153" s="12" t="n">
        <x:v>0</x:v>
      </x:c>
      <x:c r="F3153" s="12" t="n">
        <x:v>0</x:v>
      </x:c>
      <x:c r="G3153" s="12" t="n">
        <x:v>59.76156517591403</x:v>
      </x:c>
      <x:c r="H3153" s="12" t="n">
        <x:f>F3153+G3153</x:f>
        <x:v>59.76156517591403</x:v>
      </x:c>
      <x:c r="I3153" s="12" t="n">
        <x:f>H3153-E3153</x:f>
        <x:v>59.76156517591403</x:v>
      </x:c>
      <x:c r="J3153" s="12" t="n">
        <x:v>0</x:v>
      </x:c>
      <x:c r="K3153" s="12" t="n">
        <x:f>H3153+J3153</x:f>
        <x:v>59.76156517591403</x:v>
      </x:c>
      <x:c r="L3153" s="16" t="n">
        <x:v>1.2226</x:v>
      </x:c>
      <x:c r="M3153" s="17" t="n">
        <x:f>F3153*L3153</x:f>
        <x:v>0</x:v>
      </x:c>
      <x:c r="N3153" s="16" t="n">
        <x:f>L3153*'月度汇总'!$F$8</x:f>
        <x:v>1.8338999999999999</x:v>
      </x:c>
      <x:c r="O3153" s="17" t="n">
        <x:f>G3153*N3153</x:f>
        <x:v>109.59673437610873</x:v>
      </x:c>
      <x:c r="P3153" s="16" t="n">
        <x:f>L3153*'月度汇总'!$F$10</x:f>
        <x:v>6.1129999999999995</x:v>
      </x:c>
      <x:c r="Q3153" s="17" t="n">
        <x:f>J3153*P3153</x:f>
        <x:v>0</x:v>
      </x:c>
      <x:c r="R3153" s="12" t="n">
        <x:v>0</x:v>
      </x:c>
      <x:c r="S3153" s="17" t="n">
        <x:v>0</x:v>
      </x:c>
      <x:c r="T3153" s="19" t="n">
        <x:f>M3153+O3153+Q3153+S3153</x:f>
        <x:v>109.59673437610873</x:v>
      </x:c>
      <x:c r="U3153" s="18" t="str">
        <x:f>TEXT(T3153,"0.00")&amp;"元"</x:f>
        <x:v>109.60元</x:v>
      </x:c>
      <x:c r="V3153" s="12" t="n">
        <x:v>0</x:v>
      </x:c>
      <x:c r="W3153" s="12" t="n">
        <x:f>K3153-V3153</x:f>
        <x:v>59.76156517591403</x:v>
      </x:c>
    </x:row>
    <x:row r="3154" ht="20" customHeight="1">
      <x:c r="A3154" s="13" t="n">
        <x:v>45710.875</x:v>
      </x:c>
      <x:c r="B3154" s="13" t="n">
        <x:v>45710.881944444445</x:v>
      </x:c>
      <x:c r="C3154" s="14" t="n">
        <x:v>45710</x:v>
      </x:c>
      <x:c r="D3154" s="15" t="n">
        <x:v>126</x:v>
      </x:c>
      <x:c r="E3154" s="12" t="n">
        <x:v>457.03060978380444</x:v>
      </x:c>
      <x:c r="F3154" s="12" t="n">
        <x:v>457.03060978380444</x:v>
      </x:c>
      <x:c r="G3154" s="12" t="n">
        <x:v>0</x:v>
      </x:c>
      <x:c r="H3154" s="12" t="n">
        <x:f>F3154+G3154</x:f>
        <x:v>457.03060978380444</x:v>
      </x:c>
      <x:c r="I3154" s="12" t="n">
        <x:f>H3154-E3154</x:f>
        <x:v>0</x:v>
      </x:c>
      <x:c r="J3154" s="12" t="n">
        <x:v>0</x:v>
      </x:c>
      <x:c r="K3154" s="12" t="n">
        <x:f>H3154+J3154</x:f>
        <x:v>457.03060978380444</x:v>
      </x:c>
      <x:c r="L3154" s="16" t="n">
        <x:v>0.9332</x:v>
      </x:c>
      <x:c r="M3154" s="17" t="n">
        <x:f>F3154*L3154</x:f>
        <x:v>426.5009650502463</x:v>
      </x:c>
      <x:c r="N3154" s="16" t="n">
        <x:f>L3154*'月度汇总'!$F$8</x:f>
        <x:v>1.3998</x:v>
      </x:c>
      <x:c r="O3154" s="17" t="n">
        <x:f>G3154*N3154</x:f>
        <x:v>0</x:v>
      </x:c>
      <x:c r="P3154" s="16" t="n">
        <x:f>L3154*'月度汇总'!$F$10</x:f>
        <x:v>4.666</x:v>
      </x:c>
      <x:c r="Q3154" s="17" t="n">
        <x:f>J3154*P3154</x:f>
        <x:v>0</x:v>
      </x:c>
      <x:c r="R3154" s="12" t="n">
        <x:v>0</x:v>
      </x:c>
      <x:c r="S3154" s="17" t="n">
        <x:v>0</x:v>
      </x:c>
      <x:c r="T3154" s="19" t="n">
        <x:f>M3154+O3154+Q3154+S3154</x:f>
        <x:v>426.5009650502463</x:v>
      </x:c>
      <x:c r="U3154" s="18" t="str">
        <x:f>TEXT(T3154,"0.00")&amp;"元"</x:f>
        <x:v>426.50元</x:v>
      </x:c>
      <x:c r="V3154" s="12" t="n">
        <x:v>0</x:v>
      </x:c>
      <x:c r="W3154" s="12" t="n">
        <x:f>K3154-V3154</x:f>
        <x:v>457.03060978380444</x:v>
      </x:c>
    </x:row>
    <x:row r="3155" ht="20" customHeight="1">
      <x:c r="A3155" s="13" t="n">
        <x:v>45710.881944444445</x:v>
      </x:c>
      <x:c r="B3155" s="13" t="n">
        <x:v>45710.88888888889</x:v>
      </x:c>
      <x:c r="C3155" s="14" t="n">
        <x:v>45710</x:v>
      </x:c>
      <x:c r="D3155" s="15" t="n">
        <x:v>127</x:v>
      </x:c>
      <x:c r="E3155" s="12" t="n">
        <x:v>482.7239851603285</x:v>
      </x:c>
      <x:c r="F3155" s="12" t="n">
        <x:v>482.7239851603285</x:v>
      </x:c>
      <x:c r="G3155" s="12" t="n">
        <x:v>0</x:v>
      </x:c>
      <x:c r="H3155" s="12" t="n">
        <x:f>F3155+G3155</x:f>
        <x:v>482.7239851603285</x:v>
      </x:c>
      <x:c r="I3155" s="12" t="n">
        <x:f>H3155-E3155</x:f>
        <x:v>0</x:v>
      </x:c>
      <x:c r="J3155" s="12" t="n">
        <x:v>0</x:v>
      </x:c>
      <x:c r="K3155" s="12" t="n">
        <x:f>H3155+J3155</x:f>
        <x:v>482.7239851603285</x:v>
      </x:c>
      <x:c r="L3155" s="16" t="n">
        <x:v>0.9068</x:v>
      </x:c>
      <x:c r="M3155" s="17" t="n">
        <x:f>F3155*L3155</x:f>
        <x:v>437.7341097433859</x:v>
      </x:c>
      <x:c r="N3155" s="16" t="n">
        <x:f>L3155*'月度汇总'!$F$8</x:f>
        <x:v>1.3602</x:v>
      </x:c>
      <x:c r="O3155" s="17" t="n">
        <x:f>G3155*N3155</x:f>
        <x:v>0</x:v>
      </x:c>
      <x:c r="P3155" s="16" t="n">
        <x:f>L3155*'月度汇总'!$F$10</x:f>
        <x:v>4.534000000000001</x:v>
      </x:c>
      <x:c r="Q3155" s="17" t="n">
        <x:f>J3155*P3155</x:f>
        <x:v>0</x:v>
      </x:c>
      <x:c r="R3155" s="12" t="n">
        <x:v>0</x:v>
      </x:c>
      <x:c r="S3155" s="17" t="n">
        <x:v>0</x:v>
      </x:c>
      <x:c r="T3155" s="19" t="n">
        <x:f>M3155+O3155+Q3155+S3155</x:f>
        <x:v>437.7341097433859</x:v>
      </x:c>
      <x:c r="U3155" s="18" t="str">
        <x:f>TEXT(T3155,"0.00")&amp;"元"</x:f>
        <x:v>437.73元</x:v>
      </x:c>
      <x:c r="V3155" s="12" t="n">
        <x:v>0</x:v>
      </x:c>
      <x:c r="W3155" s="12" t="n">
        <x:f>K3155-V3155</x:f>
        <x:v>482.7239851603285</x:v>
      </x:c>
    </x:row>
    <x:row r="3156" ht="20" customHeight="1">
      <x:c r="A3156" s="13" t="n">
        <x:v>45710.88888888889</x:v>
      </x:c>
      <x:c r="B3156" s="13" t="n">
        <x:v>45710.89583333333</x:v>
      </x:c>
      <x:c r="C3156" s="14" t="n">
        <x:v>45710</x:v>
      </x:c>
      <x:c r="D3156" s="15" t="n">
        <x:v>128</x:v>
      </x:c>
      <x:c r="E3156" s="12" t="n">
        <x:v>487.4872357223333</x:v>
      </x:c>
      <x:c r="F3156" s="12" t="n">
        <x:v>487.4872357223333</x:v>
      </x:c>
      <x:c r="G3156" s="12" t="n">
        <x:v>0</x:v>
      </x:c>
      <x:c r="H3156" s="12" t="n">
        <x:f>F3156+G3156</x:f>
        <x:v>487.4872357223333</x:v>
      </x:c>
      <x:c r="I3156" s="12" t="n">
        <x:f>H3156-E3156</x:f>
        <x:v>0</x:v>
      </x:c>
      <x:c r="J3156" s="12" t="n">
        <x:v>0</x:v>
      </x:c>
      <x:c r="K3156" s="12" t="n">
        <x:f>H3156+J3156</x:f>
        <x:v>487.4872357223333</x:v>
      </x:c>
      <x:c r="L3156" s="16" t="n">
        <x:v>0.9371</x:v>
      </x:c>
      <x:c r="M3156" s="17" t="n">
        <x:f>F3156*L3156</x:f>
        <x:v>456.82428859539857</x:v>
      </x:c>
      <x:c r="N3156" s="16" t="n">
        <x:f>L3156*'月度汇总'!$F$8</x:f>
        <x:v>1.40565</x:v>
      </x:c>
      <x:c r="O3156" s="17" t="n">
        <x:f>G3156*N3156</x:f>
        <x:v>0</x:v>
      </x:c>
      <x:c r="P3156" s="16" t="n">
        <x:f>L3156*'月度汇总'!$F$10</x:f>
        <x:v>4.6855</x:v>
      </x:c>
      <x:c r="Q3156" s="17" t="n">
        <x:f>J3156*P3156</x:f>
        <x:v>0</x:v>
      </x:c>
      <x:c r="R3156" s="12" t="n">
        <x:v>0</x:v>
      </x:c>
      <x:c r="S3156" s="17" t="n">
        <x:v>0</x:v>
      </x:c>
      <x:c r="T3156" s="19" t="n">
        <x:f>M3156+O3156+Q3156+S3156</x:f>
        <x:v>456.82428859539857</x:v>
      </x:c>
      <x:c r="U3156" s="18" t="str">
        <x:f>TEXT(T3156,"0.00")&amp;"元"</x:f>
        <x:v>456.82元</x:v>
      </x:c>
      <x:c r="V3156" s="12" t="n">
        <x:v>0</x:v>
      </x:c>
      <x:c r="W3156" s="12" t="n">
        <x:f>K3156-V3156</x:f>
        <x:v>487.4872357223333</x:v>
      </x:c>
    </x:row>
    <x:row r="3157" ht="20" customHeight="1">
      <x:c r="A3157" s="13" t="n">
        <x:v>45710.89583333333</x:v>
      </x:c>
      <x:c r="B3157" s="13" t="n">
        <x:v>45710.90277777778</x:v>
      </x:c>
      <x:c r="C3157" s="14" t="n">
        <x:v>45710</x:v>
      </x:c>
      <x:c r="D3157" s="15" t="n">
        <x:v>129</x:v>
      </x:c>
      <x:c r="E3157" s="12" t="n">
        <x:v>473.2230840223927</x:v>
      </x:c>
      <x:c r="F3157" s="12" t="n">
        <x:v>473.2230840223927</x:v>
      </x:c>
      <x:c r="G3157" s="12" t="n">
        <x:v>0</x:v>
      </x:c>
      <x:c r="H3157" s="12" t="n">
        <x:f>F3157+G3157</x:f>
        <x:v>473.2230840223927</x:v>
      </x:c>
      <x:c r="I3157" s="12" t="n">
        <x:f>H3157-E3157</x:f>
        <x:v>0</x:v>
      </x:c>
      <x:c r="J3157" s="12" t="n">
        <x:v>0</x:v>
      </x:c>
      <x:c r="K3157" s="12" t="n">
        <x:f>H3157+J3157</x:f>
        <x:v>473.2230840223927</x:v>
      </x:c>
      <x:c r="L3157" s="16" t="n">
        <x:v>0.9371</x:v>
      </x:c>
      <x:c r="M3157" s="17" t="n">
        <x:f>F3157*L3157</x:f>
        <x:v>443.4573520373842</x:v>
      </x:c>
      <x:c r="N3157" s="16" t="n">
        <x:f>L3157*'月度汇总'!$F$8</x:f>
        <x:v>1.40565</x:v>
      </x:c>
      <x:c r="O3157" s="17" t="n">
        <x:f>G3157*N3157</x:f>
        <x:v>0</x:v>
      </x:c>
      <x:c r="P3157" s="16" t="n">
        <x:f>L3157*'月度汇总'!$F$10</x:f>
        <x:v>4.6855</x:v>
      </x:c>
      <x:c r="Q3157" s="17" t="n">
        <x:f>J3157*P3157</x:f>
        <x:v>0</x:v>
      </x:c>
      <x:c r="R3157" s="12" t="n">
        <x:v>0</x:v>
      </x:c>
      <x:c r="S3157" s="17" t="n">
        <x:v>0</x:v>
      </x:c>
      <x:c r="T3157" s="19" t="n">
        <x:f>M3157+O3157+Q3157+S3157</x:f>
        <x:v>443.4573520373842</x:v>
      </x:c>
      <x:c r="U3157" s="18" t="str">
        <x:f>TEXT(T3157,"0.00")&amp;"元"</x:f>
        <x:v>443.46元</x:v>
      </x:c>
      <x:c r="V3157" s="12" t="n">
        <x:v>0</x:v>
      </x:c>
      <x:c r="W3157" s="12" t="n">
        <x:f>K3157-V3157</x:f>
        <x:v>473.2230840223927</x:v>
      </x:c>
    </x:row>
    <x:row r="3158" ht="20" customHeight="1">
      <x:c r="A3158" s="13" t="n">
        <x:v>45710.90277777778</x:v>
      </x:c>
      <x:c r="B3158" s="13" t="n">
        <x:v>45710.90972222222</x:v>
      </x:c>
      <x:c r="C3158" s="14" t="n">
        <x:v>45710</x:v>
      </x:c>
      <x:c r="D3158" s="15" t="n">
        <x:v>130</x:v>
      </x:c>
      <x:c r="E3158" s="12" t="n">
        <x:v>450.8755944141756</x:v>
      </x:c>
      <x:c r="F3158" s="12" t="n">
        <x:v>450.8755944141756</x:v>
      </x:c>
      <x:c r="G3158" s="12" t="n">
        <x:v>23.757558039248863</x:v>
      </x:c>
      <x:c r="H3158" s="12" t="n">
        <x:f>F3158+G3158</x:f>
        <x:v>474.6331524534245</x:v>
      </x:c>
      <x:c r="I3158" s="12" t="n">
        <x:f>H3158-E3158</x:f>
        <x:v>23.757558039248863</x:v>
      </x:c>
      <x:c r="J3158" s="12" t="n">
        <x:v>0</x:v>
      </x:c>
      <x:c r="K3158" s="12" t="n">
        <x:f>H3158+J3158</x:f>
        <x:v>474.6331524534245</x:v>
      </x:c>
      <x:c r="L3158" s="16" t="n">
        <x:v>0.9871</x:v>
      </x:c>
      <x:c r="M3158" s="17" t="n">
        <x:f>F3158*L3158</x:f>
        <x:v>445.05929924623274</x:v>
      </x:c>
      <x:c r="N3158" s="16" t="n">
        <x:f>L3158*'月度汇总'!$F$8</x:f>
        <x:v>1.48065</x:v>
      </x:c>
      <x:c r="O3158" s="17" t="n">
        <x:f>G3158*N3158</x:f>
        <x:v>35.17662831081383</x:v>
      </x:c>
      <x:c r="P3158" s="16" t="n">
        <x:f>L3158*'月度汇总'!$F$10</x:f>
        <x:v>4.9355</x:v>
      </x:c>
      <x:c r="Q3158" s="17" t="n">
        <x:f>J3158*P3158</x:f>
        <x:v>0</x:v>
      </x:c>
      <x:c r="R3158" s="12" t="n">
        <x:v>0</x:v>
      </x:c>
      <x:c r="S3158" s="17" t="n">
        <x:v>0</x:v>
      </x:c>
      <x:c r="T3158" s="19" t="n">
        <x:f>M3158+O3158+Q3158+S3158</x:f>
        <x:v>480.2359275570466</x:v>
      </x:c>
      <x:c r="U3158" s="18" t="str">
        <x:f>TEXT(T3158,"0.00")&amp;"元"</x:f>
        <x:v>480.24元</x:v>
      </x:c>
      <x:c r="V3158" s="12" t="n">
        <x:v>0</x:v>
      </x:c>
      <x:c r="W3158" s="12" t="n">
        <x:f>K3158-V3158</x:f>
        <x:v>474.6331524534245</x:v>
      </x:c>
    </x:row>
    <x:row r="3159" ht="20" customHeight="1">
      <x:c r="A3159" s="13" t="n">
        <x:v>45710.90972222222</x:v>
      </x:c>
      <x:c r="B3159" s="13" t="n">
        <x:v>45710.91666666667</x:v>
      </x:c>
      <x:c r="C3159" s="14" t="n">
        <x:v>45710</x:v>
      </x:c>
      <x:c r="D3159" s="15" t="n">
        <x:v>131</x:v>
      </x:c>
      <x:c r="E3159" s="12" t="n">
        <x:v>461.462127980968</x:v>
      </x:c>
      <x:c r="F3159" s="12" t="n">
        <x:v>461.462127980968</x:v>
      </x:c>
      <x:c r="G3159" s="12" t="n">
        <x:v>0</x:v>
      </x:c>
      <x:c r="H3159" s="12" t="n">
        <x:f>F3159+G3159</x:f>
        <x:v>461.462127980968</x:v>
      </x:c>
      <x:c r="I3159" s="12" t="n">
        <x:f>H3159-E3159</x:f>
        <x:v>0</x:v>
      </x:c>
      <x:c r="J3159" s="12" t="n">
        <x:v>0</x:v>
      </x:c>
      <x:c r="K3159" s="12" t="n">
        <x:f>H3159+J3159</x:f>
        <x:v>461.462127980968</x:v>
      </x:c>
      <x:c r="L3159" s="16" t="n">
        <x:v>0.7764</x:v>
      </x:c>
      <x:c r="M3159" s="17" t="n">
        <x:f>F3159*L3159</x:f>
        <x:v>358.2791961644235</x:v>
      </x:c>
      <x:c r="N3159" s="16" t="n">
        <x:f>L3159*'月度汇总'!$F$8</x:f>
        <x:v>1.1646</x:v>
      </x:c>
      <x:c r="O3159" s="17" t="n">
        <x:f>G3159*N3159</x:f>
        <x:v>0</x:v>
      </x:c>
      <x:c r="P3159" s="16" t="n">
        <x:f>L3159*'月度汇总'!$F$10</x:f>
        <x:v>3.8819999999999997</x:v>
      </x:c>
      <x:c r="Q3159" s="17" t="n">
        <x:f>J3159*P3159</x:f>
        <x:v>0</x:v>
      </x:c>
      <x:c r="R3159" s="12" t="n">
        <x:v>0</x:v>
      </x:c>
      <x:c r="S3159" s="17" t="n">
        <x:v>0</x:v>
      </x:c>
      <x:c r="T3159" s="19" t="n">
        <x:f>M3159+O3159+Q3159+S3159</x:f>
        <x:v>358.2791961644235</x:v>
      </x:c>
      <x:c r="U3159" s="18" t="str">
        <x:f>TEXT(T3159,"0.00")&amp;"元"</x:f>
        <x:v>358.28元</x:v>
      </x:c>
      <x:c r="V3159" s="12" t="n">
        <x:v>0</x:v>
      </x:c>
      <x:c r="W3159" s="12" t="n">
        <x:f>K3159-V3159</x:f>
        <x:v>461.462127980968</x:v>
      </x:c>
    </x:row>
    <x:row r="3160" ht="20" customHeight="1">
      <x:c r="A3160" s="13" t="n">
        <x:v>45710.91666666667</x:v>
      </x:c>
      <x:c r="B3160" s="13" t="n">
        <x:v>45710.92361111111</x:v>
      </x:c>
      <x:c r="C3160" s="14" t="n">
        <x:v>45710</x:v>
      </x:c>
      <x:c r="D3160" s="15" t="n">
        <x:v>132</x:v>
      </x:c>
      <x:c r="E3160" s="12" t="n">
        <x:v>1203.512892081065</x:v>
      </x:c>
      <x:c r="F3160" s="12" t="n">
        <x:v>1201.7572677295798</x:v>
      </x:c>
      <x:c r="G3160" s="12" t="n">
        <x:v>0</x:v>
      </x:c>
      <x:c r="H3160" s="12" t="n">
        <x:f>F3160+G3160</x:f>
        <x:v>1201.7572677295798</x:v>
      </x:c>
      <x:c r="I3160" s="12" t="n">
        <x:f>H3160-E3160</x:f>
        <x:v>-1.7556243514852667</x:v>
      </x:c>
      <x:c r="J3160" s="12" t="n">
        <x:v>0</x:v>
      </x:c>
      <x:c r="K3160" s="12" t="n">
        <x:f>H3160+J3160</x:f>
        <x:v>1201.7572677295798</x:v>
      </x:c>
      <x:c r="L3160" s="16" t="n">
        <x:v>0.4209</x:v>
      </x:c>
      <x:c r="M3160" s="17" t="n">
        <x:f>F3160*L3160</x:f>
        <x:v>505.81963398738014</x:v>
      </x:c>
      <x:c r="N3160" s="16" t="n">
        <x:f>L3160*'月度汇总'!$F$8</x:f>
        <x:v>0.63135</x:v>
      </x:c>
      <x:c r="O3160" s="17" t="n">
        <x:f>G3160*N3160</x:f>
        <x:v>0</x:v>
      </x:c>
      <x:c r="P3160" s="16" t="n">
        <x:f>L3160*'月度汇总'!$F$10</x:f>
        <x:v>2.1045</x:v>
      </x:c>
      <x:c r="Q3160" s="17" t="n">
        <x:f>J3160*P3160</x:f>
        <x:v>0</x:v>
      </x:c>
      <x:c r="R3160" s="12" t="n">
        <x:v>0</x:v>
      </x:c>
      <x:c r="S3160" s="17" t="n">
        <x:v>0</x:v>
      </x:c>
      <x:c r="T3160" s="19" t="n">
        <x:f>M3160+O3160+Q3160+S3160</x:f>
        <x:v>505.81963398738014</x:v>
      </x:c>
      <x:c r="U3160" s="18" t="str">
        <x:f>TEXT(T3160,"0.00")&amp;"元"</x:f>
        <x:v>505.82元</x:v>
      </x:c>
      <x:c r="V3160" s="12" t="n">
        <x:v>0</x:v>
      </x:c>
      <x:c r="W3160" s="12" t="n">
        <x:f>K3160-V3160</x:f>
        <x:v>1201.7572677295798</x:v>
      </x:c>
    </x:row>
    <x:row r="3161" ht="20" customHeight="1">
      <x:c r="A3161" s="13" t="n">
        <x:v>45710.92361111111</x:v>
      </x:c>
      <x:c r="B3161" s="13" t="n">
        <x:v>45710.930555555555</x:v>
      </x:c>
      <x:c r="C3161" s="14" t="n">
        <x:v>45710</x:v>
      </x:c>
      <x:c r="D3161" s="15" t="n">
        <x:v>133</x:v>
      </x:c>
      <x:c r="E3161" s="12" t="n">
        <x:v>1190.5946325846382</x:v>
      </x:c>
      <x:c r="F3161" s="12" t="n">
        <x:v>1188.8871044802493</x:v>
      </x:c>
      <x:c r="G3161" s="12" t="n">
        <x:v>0</x:v>
      </x:c>
      <x:c r="H3161" s="12" t="n">
        <x:f>F3161+G3161</x:f>
        <x:v>1188.8871044802493</x:v>
      </x:c>
      <x:c r="I3161" s="12" t="n">
        <x:f>H3161-E3161</x:f>
        <x:v>-1.7075281043889845</x:v>
      </x:c>
      <x:c r="J3161" s="12" t="n">
        <x:v>0</x:v>
      </x:c>
      <x:c r="K3161" s="12" t="n">
        <x:f>H3161+J3161</x:f>
        <x:v>1188.8871044802493</x:v>
      </x:c>
      <x:c r="L3161" s="16" t="n">
        <x:v>0.3859</x:v>
      </x:c>
      <x:c r="M3161" s="17" t="n">
        <x:f>F3161*L3161</x:f>
        <x:v>458.7915336189282</x:v>
      </x:c>
      <x:c r="N3161" s="16" t="n">
        <x:f>L3161*'月度汇总'!$F$8</x:f>
        <x:v>0.5788500000000001</x:v>
      </x:c>
      <x:c r="O3161" s="17" t="n">
        <x:f>G3161*N3161</x:f>
        <x:v>0</x:v>
      </x:c>
      <x:c r="P3161" s="16" t="n">
        <x:f>L3161*'月度汇总'!$F$10</x:f>
        <x:v>1.9295</x:v>
      </x:c>
      <x:c r="Q3161" s="17" t="n">
        <x:f>J3161*P3161</x:f>
        <x:v>0</x:v>
      </x:c>
      <x:c r="R3161" s="12" t="n">
        <x:v>0</x:v>
      </x:c>
      <x:c r="S3161" s="17" t="n">
        <x:v>0</x:v>
      </x:c>
      <x:c r="T3161" s="19" t="n">
        <x:f>M3161+O3161+Q3161+S3161</x:f>
        <x:v>458.7915336189282</x:v>
      </x:c>
      <x:c r="U3161" s="18" t="str">
        <x:f>TEXT(T3161,"0.00")&amp;"元"</x:f>
        <x:v>458.79元</x:v>
      </x:c>
      <x:c r="V3161" s="12" t="n">
        <x:v>0</x:v>
      </x:c>
      <x:c r="W3161" s="12" t="n">
        <x:f>K3161-V3161</x:f>
        <x:v>1188.8871044802493</x:v>
      </x:c>
    </x:row>
    <x:row r="3162" ht="20" customHeight="1">
      <x:c r="A3162" s="13" t="n">
        <x:v>45710.930555555555</x:v>
      </x:c>
      <x:c r="B3162" s="13" t="n">
        <x:v>45710.9375</x:v>
      </x:c>
      <x:c r="C3162" s="14" t="n">
        <x:v>45710</x:v>
      </x:c>
      <x:c r="D3162" s="15" t="n">
        <x:v>134</x:v>
      </x:c>
      <x:c r="E3162" s="12" t="n">
        <x:v>389.3348372003911</x:v>
      </x:c>
      <x:c r="F3162" s="12" t="n">
        <x:v>389.3348372003911</x:v>
      </x:c>
      <x:c r="G3162" s="12" t="n">
        <x:v>0</x:v>
      </x:c>
      <x:c r="H3162" s="12" t="n">
        <x:f>F3162+G3162</x:f>
        <x:v>389.3348372003911</x:v>
      </x:c>
      <x:c r="I3162" s="12" t="n">
        <x:f>H3162-E3162</x:f>
        <x:v>0</x:v>
      </x:c>
      <x:c r="J3162" s="12" t="n">
        <x:v>0</x:v>
      </x:c>
      <x:c r="K3162" s="12" t="n">
        <x:f>H3162+J3162</x:f>
        <x:v>389.3348372003911</x:v>
      </x:c>
      <x:c r="L3162" s="16" t="n">
        <x:v>0.4368</x:v>
      </x:c>
      <x:c r="M3162" s="17" t="n">
        <x:f>F3162*L3162</x:f>
        <x:v>170.06145688913085</x:v>
      </x:c>
      <x:c r="N3162" s="16" t="n">
        <x:f>L3162*'月度汇总'!$F$8</x:f>
        <x:v>0.6552</x:v>
      </x:c>
      <x:c r="O3162" s="17" t="n">
        <x:f>G3162*N3162</x:f>
        <x:v>0</x:v>
      </x:c>
      <x:c r="P3162" s="16" t="n">
        <x:f>L3162*'月度汇总'!$F$10</x:f>
        <x:v>2.184</x:v>
      </x:c>
      <x:c r="Q3162" s="17" t="n">
        <x:f>J3162*P3162</x:f>
        <x:v>0</x:v>
      </x:c>
      <x:c r="R3162" s="12" t="n">
        <x:v>0</x:v>
      </x:c>
      <x:c r="S3162" s="17" t="n">
        <x:v>0</x:v>
      </x:c>
      <x:c r="T3162" s="19" t="n">
        <x:f>M3162+O3162+Q3162+S3162</x:f>
        <x:v>170.06145688913085</x:v>
      </x:c>
      <x:c r="U3162" s="18" t="str">
        <x:f>TEXT(T3162,"0.00")&amp;"元"</x:f>
        <x:v>170.06元</x:v>
      </x:c>
      <x:c r="V3162" s="12" t="n">
        <x:v>0</x:v>
      </x:c>
      <x:c r="W3162" s="12" t="n">
        <x:f>K3162-V3162</x:f>
        <x:v>389.3348372003911</x:v>
      </x:c>
    </x:row>
    <x:row r="3163" ht="20" customHeight="1">
      <x:c r="A3163" s="13" t="n">
        <x:v>45710.9375</x:v>
      </x:c>
      <x:c r="B3163" s="13" t="n">
        <x:v>45710.944444444445</x:v>
      </x:c>
      <x:c r="C3163" s="14" t="n">
        <x:v>45710</x:v>
      </x:c>
      <x:c r="D3163" s="15" t="n">
        <x:v>135</x:v>
      </x:c>
      <x:c r="E3163" s="12" t="n">
        <x:v>1251.8633073800775</x:v>
      </x:c>
      <x:c r="F3163" s="12" t="n">
        <x:v>1250.248055001306</x:v>
      </x:c>
      <x:c r="G3163" s="12" t="n">
        <x:v>0</x:v>
      </x:c>
      <x:c r="H3163" s="12" t="n">
        <x:f>F3163+G3163</x:f>
        <x:v>1250.248055001306</x:v>
      </x:c>
      <x:c r="I3163" s="12" t="n">
        <x:f>H3163-E3163</x:f>
        <x:v>-1.6152523787714017</x:v>
      </x:c>
      <x:c r="J3163" s="12" t="n">
        <x:v>0</x:v>
      </x:c>
      <x:c r="K3163" s="12" t="n">
        <x:f>H3163+J3163</x:f>
        <x:v>1250.248055001306</x:v>
      </x:c>
      <x:c r="L3163" s="16" t="n">
        <x:v>0.4198</x:v>
      </x:c>
      <x:c r="M3163" s="17" t="n">
        <x:f>F3163*L3163</x:f>
        <x:v>524.8541334895483</x:v>
      </x:c>
      <x:c r="N3163" s="16" t="n">
        <x:f>L3163*'月度汇总'!$F$8</x:f>
        <x:v>0.6297</x:v>
      </x:c>
      <x:c r="O3163" s="17" t="n">
        <x:f>G3163*N3163</x:f>
        <x:v>0</x:v>
      </x:c>
      <x:c r="P3163" s="16" t="n">
        <x:f>L3163*'月度汇总'!$F$10</x:f>
        <x:v>2.099</x:v>
      </x:c>
      <x:c r="Q3163" s="17" t="n">
        <x:f>J3163*P3163</x:f>
        <x:v>0</x:v>
      </x:c>
      <x:c r="R3163" s="12" t="n">
        <x:v>0</x:v>
      </x:c>
      <x:c r="S3163" s="17" t="n">
        <x:v>0</x:v>
      </x:c>
      <x:c r="T3163" s="19" t="n">
        <x:f>M3163+O3163+Q3163+S3163</x:f>
        <x:v>524.8541334895483</x:v>
      </x:c>
      <x:c r="U3163" s="18" t="str">
        <x:f>TEXT(T3163,"0.00")&amp;"元"</x:f>
        <x:v>524.85元</x:v>
      </x:c>
      <x:c r="V3163" s="12" t="n">
        <x:v>25.293055011306016</x:v>
      </x:c>
      <x:c r="W3163" s="12" t="n">
        <x:f>K3163-V3163</x:f>
        <x:v>1224.95499999</x:v>
      </x:c>
    </x:row>
    <x:row r="3164" ht="20" customHeight="1">
      <x:c r="A3164" s="13" t="n">
        <x:v>45710.944444444445</x:v>
      </x:c>
      <x:c r="B3164" s="13" t="n">
        <x:v>45710.95138888889</x:v>
      </x:c>
      <x:c r="C3164" s="14" t="n">
        <x:v>45710</x:v>
      </x:c>
      <x:c r="D3164" s="15" t="n">
        <x:v>136</x:v>
      </x:c>
      <x:c r="E3164" s="12" t="n">
        <x:v>1245.2532814534716</x:v>
      </x:c>
      <x:c r="F3164" s="12" t="n">
        <x:v>1243.6822797582058</x:v>
      </x:c>
      <x:c r="G3164" s="12" t="n">
        <x:v>0</x:v>
      </x:c>
      <x:c r="H3164" s="12" t="n">
        <x:f>F3164+G3164</x:f>
        <x:v>1243.6822797582058</x:v>
      </x:c>
      <x:c r="I3164" s="12" t="n">
        <x:f>H3164-E3164</x:f>
        <x:v>-1.5710016952657497</x:v>
      </x:c>
      <x:c r="J3164" s="12" t="n">
        <x:v>0</x:v>
      </x:c>
      <x:c r="K3164" s="12" t="n">
        <x:f>H3164+J3164</x:f>
        <x:v>1243.6822797582058</x:v>
      </x:c>
      <x:c r="L3164" s="16" t="n">
        <x:v>0.4186</x:v>
      </x:c>
      <x:c r="M3164" s="17" t="n">
        <x:f>F3164*L3164</x:f>
        <x:v>520.605402306785</x:v>
      </x:c>
      <x:c r="N3164" s="16" t="n">
        <x:f>L3164*'月度汇总'!$F$8</x:f>
        <x:v>0.6279</x:v>
      </x:c>
      <x:c r="O3164" s="17" t="n">
        <x:f>G3164*N3164</x:f>
        <x:v>0</x:v>
      </x:c>
      <x:c r="P3164" s="16" t="n">
        <x:f>L3164*'月度汇总'!$F$10</x:f>
        <x:v>2.093</x:v>
      </x:c>
      <x:c r="Q3164" s="17" t="n">
        <x:f>J3164*P3164</x:f>
        <x:v>0</x:v>
      </x:c>
      <x:c r="R3164" s="12" t="n">
        <x:v>0</x:v>
      </x:c>
      <x:c r="S3164" s="17" t="n">
        <x:v>0</x:v>
      </x:c>
      <x:c r="T3164" s="19" t="n">
        <x:f>M3164+O3164+Q3164+S3164</x:f>
        <x:v>520.605402306785</x:v>
      </x:c>
      <x:c r="U3164" s="18" t="str">
        <x:f>TEXT(T3164,"0.00")&amp;"元"</x:f>
        <x:v>520.61元</x:v>
      </x:c>
      <x:c r="V3164" s="12" t="n">
        <x:v>51.19544643487256</x:v>
      </x:c>
      <x:c r="W3164" s="12" t="n">
        <x:f>K3164-V3164</x:f>
        <x:v>1192.4868333233333</x:v>
      </x:c>
    </x:row>
    <x:row r="3165" ht="20" customHeight="1">
      <x:c r="A3165" s="13" t="n">
        <x:v>45710.95138888889</x:v>
      </x:c>
      <x:c r="B3165" s="13" t="n">
        <x:v>45710.95833333333</x:v>
      </x:c>
      <x:c r="C3165" s="14" t="n">
        <x:v>45710</x:v>
      </x:c>
      <x:c r="D3165" s="15" t="n">
        <x:v>137</x:v>
      </x:c>
      <x:c r="E3165" s="12" t="n">
        <x:v>1235.3837846225786</x:v>
      </x:c>
      <x:c r="F3165" s="12" t="n">
        <x:v>1233.8558213402057</x:v>
      </x:c>
      <x:c r="G3165" s="12" t="n">
        <x:v>0</x:v>
      </x:c>
      <x:c r="H3165" s="12" t="n">
        <x:f>F3165+G3165</x:f>
        <x:v>1233.8558213402057</x:v>
      </x:c>
      <x:c r="I3165" s="12" t="n">
        <x:f>H3165-E3165</x:f>
        <x:v>-1.5279632823728662</x:v>
      </x:c>
      <x:c r="J3165" s="12" t="n">
        <x:v>0</x:v>
      </x:c>
      <x:c r="K3165" s="12" t="n">
        <x:f>H3165+J3165</x:f>
        <x:v>1233.8558213402057</x:v>
      </x:c>
      <x:c r="L3165" s="16" t="n">
        <x:v>0.4241</x:v>
      </x:c>
      <x:c r="M3165" s="17" t="n">
        <x:f>F3165*L3165</x:f>
        <x:v>523.2782538303812</x:v>
      </x:c>
      <x:c r="N3165" s="16" t="n">
        <x:f>L3165*'月度汇总'!$F$8</x:f>
        <x:v>0.63615</x:v>
      </x:c>
      <x:c r="O3165" s="17" t="n">
        <x:f>G3165*N3165</x:f>
        <x:v>0</x:v>
      </x:c>
      <x:c r="P3165" s="16" t="n">
        <x:f>L3165*'月度汇总'!$F$10</x:f>
        <x:v>2.1205</x:v>
      </x:c>
      <x:c r="Q3165" s="17" t="n">
        <x:f>J3165*P3165</x:f>
        <x:v>0</x:v>
      </x:c>
      <x:c r="R3165" s="12" t="n">
        <x:v>0</x:v>
      </x:c>
      <x:c r="S3165" s="17" t="n">
        <x:v>0</x:v>
      </x:c>
      <x:c r="T3165" s="19" t="n">
        <x:f>M3165+O3165+Q3165+S3165</x:f>
        <x:v>523.2782538303812</x:v>
      </x:c>
      <x:c r="U3165" s="18" t="str">
        <x:f>TEXT(T3165,"0.00")&amp;"元"</x:f>
        <x:v>523.28元</x:v>
      </x:c>
      <x:c r="V3165" s="12" t="n">
        <x:v>29.558021350205756</x:v>
      </x:c>
      <x:c r="W3165" s="12" t="n">
        <x:f>K3165-V3165</x:f>
        <x:v>1204.29779999</x:v>
      </x:c>
    </x:row>
    <x:row r="3166" ht="20" customHeight="1">
      <x:c r="A3166" s="13" t="n">
        <x:v>45710.95833333333</x:v>
      </x:c>
      <x:c r="B3166" s="13" t="n">
        <x:v>45710.96527777778</x:v>
      </x:c>
      <x:c r="C3166" s="14" t="n">
        <x:v>45710</x:v>
      </x:c>
      <x:c r="D3166" s="15" t="n">
        <x:v>138</x:v>
      </x:c>
      <x:c r="E3166" s="12" t="n">
        <x:v>1238.0062881226693</x:v>
      </x:c>
      <x:c r="F3166" s="12" t="n">
        <x:v>1236.520184193364</x:v>
      </x:c>
      <x:c r="G3166" s="12" t="n">
        <x:v>0</x:v>
      </x:c>
      <x:c r="H3166" s="12" t="n">
        <x:f>F3166+G3166</x:f>
        <x:v>1236.520184193364</x:v>
      </x:c>
      <x:c r="I3166" s="12" t="n">
        <x:f>H3166-E3166</x:f>
        <x:v>-1.4861039293052727</x:v>
      </x:c>
      <x:c r="J3166" s="12" t="n">
        <x:v>0</x:v>
      </x:c>
      <x:c r="K3166" s="12" t="n">
        <x:f>H3166+J3166</x:f>
        <x:v>1236.520184193364</x:v>
      </x:c>
      <x:c r="L3166" s="16" t="n">
        <x:v>0.4237</x:v>
      </x:c>
      <x:c r="M3166" s="17" t="n">
        <x:f>F3166*L3166</x:f>
        <x:v>523.9136020427284</x:v>
      </x:c>
      <x:c r="N3166" s="16" t="n">
        <x:f>L3166*'月度汇总'!$F$8</x:f>
        <x:v>0.6355500000000001</x:v>
      </x:c>
      <x:c r="O3166" s="17" t="n">
        <x:f>G3166*N3166</x:f>
        <x:v>0</x:v>
      </x:c>
      <x:c r="P3166" s="16" t="n">
        <x:f>L3166*'月度汇总'!$F$10</x:f>
        <x:v>2.1185</x:v>
      </x:c>
      <x:c r="Q3166" s="17" t="n">
        <x:f>J3166*P3166</x:f>
        <x:v>0</x:v>
      </x:c>
      <x:c r="R3166" s="12" t="n">
        <x:v>0</x:v>
      </x:c>
      <x:c r="S3166" s="17" t="n">
        <x:v>0</x:v>
      </x:c>
      <x:c r="T3166" s="19" t="n">
        <x:f>M3166+O3166+Q3166+S3166</x:f>
        <x:v>523.9136020427284</x:v>
      </x:c>
      <x:c r="U3166" s="18" t="str">
        <x:f>TEXT(T3166,"0.00")&amp;"元"</x:f>
        <x:v>523.91元</x:v>
      </x:c>
      <x:c r="V3166" s="12" t="n">
        <x:v>0</x:v>
      </x:c>
      <x:c r="W3166" s="12" t="n">
        <x:f>K3166-V3166</x:f>
        <x:v>1236.520184193364</x:v>
      </x:c>
    </x:row>
    <x:row r="3167" ht="20" customHeight="1">
      <x:c r="A3167" s="13" t="n">
        <x:v>45710.96527777778</x:v>
      </x:c>
      <x:c r="B3167" s="13" t="n">
        <x:v>45710.97222222222</x:v>
      </x:c>
      <x:c r="C3167" s="14" t="n">
        <x:v>45710</x:v>
      </x:c>
      <x:c r="D3167" s="15" t="n">
        <x:v>139</x:v>
      </x:c>
      <x:c r="E3167" s="12" t="n">
        <x:v>879.4974607665167</x:v>
      </x:c>
      <x:c r="F3167" s="12" t="n">
        <x:v>879.4974607665167</x:v>
      </x:c>
      <x:c r="G3167" s="12" t="n">
        <x:v>0</x:v>
      </x:c>
      <x:c r="H3167" s="12" t="n">
        <x:f>F3167+G3167</x:f>
        <x:v>879.4974607665167</x:v>
      </x:c>
      <x:c r="I3167" s="12" t="n">
        <x:f>H3167-E3167</x:f>
        <x:v>0</x:v>
      </x:c>
      <x:c r="J3167" s="12" t="n">
        <x:v>0</x:v>
      </x:c>
      <x:c r="K3167" s="12" t="n">
        <x:f>H3167+J3167</x:f>
        <x:v>879.4974607665167</x:v>
      </x:c>
      <x:c r="L3167" s="16" t="n">
        <x:v>0.4248</x:v>
      </x:c>
      <x:c r="M3167" s="17" t="n">
        <x:f>F3167*L3167</x:f>
        <x:v>373.6105213336163</x:v>
      </x:c>
      <x:c r="N3167" s="16" t="n">
        <x:f>L3167*'月度汇总'!$F$8</x:f>
        <x:v>0.6372</x:v>
      </x:c>
      <x:c r="O3167" s="17" t="n">
        <x:f>G3167*N3167</x:f>
        <x:v>0</x:v>
      </x:c>
      <x:c r="P3167" s="16" t="n">
        <x:f>L3167*'月度汇总'!$F$10</x:f>
        <x:v>2.124</x:v>
      </x:c>
      <x:c r="Q3167" s="17" t="n">
        <x:f>J3167*P3167</x:f>
        <x:v>0</x:v>
      </x:c>
      <x:c r="R3167" s="12" t="n">
        <x:v>0</x:v>
      </x:c>
      <x:c r="S3167" s="17" t="n">
        <x:v>0</x:v>
      </x:c>
      <x:c r="T3167" s="19" t="n">
        <x:f>M3167+O3167+Q3167+S3167</x:f>
        <x:v>373.6105213336163</x:v>
      </x:c>
      <x:c r="U3167" s="18" t="str">
        <x:f>TEXT(T3167,"0.00")&amp;"元"</x:f>
        <x:v>373.61元</x:v>
      </x:c>
      <x:c r="V3167" s="12" t="n">
        <x:v>0</x:v>
      </x:c>
      <x:c r="W3167" s="12" t="n">
        <x:f>K3167-V3167</x:f>
        <x:v>879.4974607665167</x:v>
      </x:c>
    </x:row>
    <x:row r="3168" ht="20" customHeight="1">
      <x:c r="A3168" s="13" t="n">
        <x:v>45710.97222222222</x:v>
      </x:c>
      <x:c r="B3168" s="13" t="n">
        <x:v>45710.97916666667</x:v>
      </x:c>
      <x:c r="C3168" s="14" t="n">
        <x:v>45710</x:v>
      </x:c>
      <x:c r="D3168" s="15" t="n">
        <x:v>140</x:v>
      </x:c>
      <x:c r="E3168" s="12" t="n">
        <x:v>1245.8847520238337</x:v>
      </x:c>
      <x:c r="F3168" s="12" t="n">
        <x:v>1244.4789579401277</x:v>
      </x:c>
      <x:c r="G3168" s="12" t="n">
        <x:v>0</x:v>
      </x:c>
      <x:c r="H3168" s="12" t="n">
        <x:f>F3168+G3168</x:f>
        <x:v>1244.4789579401277</x:v>
      </x:c>
      <x:c r="I3168" s="12" t="n">
        <x:f>H3168-E3168</x:f>
        <x:v>-1.4057940837060414</x:v>
      </x:c>
      <x:c r="J3168" s="12" t="n">
        <x:v>0</x:v>
      </x:c>
      <x:c r="K3168" s="12" t="n">
        <x:f>H3168+J3168</x:f>
        <x:v>1244.4789579401277</x:v>
      </x:c>
      <x:c r="L3168" s="16" t="n">
        <x:v>0.424</x:v>
      </x:c>
      <x:c r="M3168" s="17" t="n">
        <x:f>F3168*L3168</x:f>
        <x:v>527.6590781666141</x:v>
      </x:c>
      <x:c r="N3168" s="16" t="n">
        <x:f>L3168*'月度汇总'!$F$8</x:f>
        <x:v>0.636</x:v>
      </x:c>
      <x:c r="O3168" s="17" t="n">
        <x:f>G3168*N3168</x:f>
        <x:v>0</x:v>
      </x:c>
      <x:c r="P3168" s="16" t="n">
        <x:f>L3168*'月度汇总'!$F$10</x:f>
        <x:v>2.12</x:v>
      </x:c>
      <x:c r="Q3168" s="17" t="n">
        <x:f>J3168*P3168</x:f>
        <x:v>0</x:v>
      </x:c>
      <x:c r="R3168" s="12" t="n">
        <x:v>0</x:v>
      </x:c>
      <x:c r="S3168" s="17" t="n">
        <x:v>0</x:v>
      </x:c>
      <x:c r="T3168" s="19" t="n">
        <x:f>M3168+O3168+Q3168+S3168</x:f>
        <x:v>527.6590781666141</x:v>
      </x:c>
      <x:c r="U3168" s="18" t="str">
        <x:f>TEXT(T3168,"0.00")&amp;"元"</x:f>
        <x:v>527.66元</x:v>
      </x:c>
      <x:c r="V3168" s="12" t="n">
        <x:v>21.962874616794345</x:v>
      </x:c>
      <x:c r="W3168" s="12" t="n">
        <x:f>K3168-V3168</x:f>
        <x:v>1222.5160833233333</x:v>
      </x:c>
    </x:row>
    <x:row r="3169" ht="20" customHeight="1">
      <x:c r="A3169" s="13" t="n">
        <x:v>45710.97916666667</x:v>
      </x:c>
      <x:c r="B3169" s="13" t="n">
        <x:v>45710.98611111111</x:v>
      </x:c>
      <x:c r="C3169" s="14" t="n">
        <x:v>45710</x:v>
      </x:c>
      <x:c r="D3169" s="15" t="n">
        <x:v>141</x:v>
      </x:c>
      <x:c r="E3169" s="12" t="n">
        <x:v>1242.1757258465618</x:v>
      </x:c>
      <x:c r="F3169" s="12" t="n">
        <x:v>1240.8084442268457</x:v>
      </x:c>
      <x:c r="G3169" s="12" t="n">
        <x:v>0</x:v>
      </x:c>
      <x:c r="H3169" s="12" t="n">
        <x:f>F3169+G3169</x:f>
        <x:v>1240.8084442268457</x:v>
      </x:c>
      <x:c r="I3169" s="12" t="n">
        <x:f>H3169-E3169</x:f>
        <x:v>-1.3672816197160955</x:v>
      </x:c>
      <x:c r="J3169" s="12" t="n">
        <x:v>0</x:v>
      </x:c>
      <x:c r="K3169" s="12" t="n">
        <x:f>H3169+J3169</x:f>
        <x:v>1240.8084442268457</x:v>
      </x:c>
      <x:c r="L3169" s="16" t="n">
        <x:v>0.422</x:v>
      </x:c>
      <x:c r="M3169" s="17" t="n">
        <x:f>F3169*L3169</x:f>
        <x:v>523.6211634637289</x:v>
      </x:c>
      <x:c r="N3169" s="16" t="n">
        <x:f>L3169*'月度汇总'!$F$8</x:f>
        <x:v>0.633</x:v>
      </x:c>
      <x:c r="O3169" s="17" t="n">
        <x:f>G3169*N3169</x:f>
        <x:v>0</x:v>
      </x:c>
      <x:c r="P3169" s="16" t="n">
        <x:f>L3169*'月度汇总'!$F$10</x:f>
        <x:v>2.11</x:v>
      </x:c>
      <x:c r="Q3169" s="17" t="n">
        <x:f>J3169*P3169</x:f>
        <x:v>0</x:v>
      </x:c>
      <x:c r="R3169" s="12" t="n">
        <x:v>0</x:v>
      </x:c>
      <x:c r="S3169" s="17" t="n">
        <x:v>0</x:v>
      </x:c>
      <x:c r="T3169" s="19" t="n">
        <x:f>M3169+O3169+Q3169+S3169</x:f>
        <x:v>523.6211634637289</x:v>
      </x:c>
      <x:c r="U3169" s="18" t="str">
        <x:f>TEXT(T3169,"0.00")&amp;"元"</x:f>
        <x:v>523.62元</x:v>
      </x:c>
      <x:c r="V3169" s="12" t="n">
        <x:v>13.916777570179072</x:v>
      </x:c>
      <x:c r="W3169" s="12" t="n">
        <x:f>K3169-V3169</x:f>
        <x:v>1226.8916666566668</x:v>
      </x:c>
    </x:row>
    <x:row r="3170" ht="20" customHeight="1">
      <x:c r="A3170" s="13" t="n">
        <x:v>45710.98611111111</x:v>
      </x:c>
      <x:c r="B3170" s="13" t="n">
        <x:v>45710.993055555555</x:v>
      </x:c>
      <x:c r="C3170" s="14" t="n">
        <x:v>45710</x:v>
      </x:c>
      <x:c r="D3170" s="15" t="n">
        <x:v>142</x:v>
      </x:c>
      <x:c r="E3170" s="12" t="n">
        <x:v>1221.0057435000283</x:v>
      </x:c>
      <x:c r="F3170" s="12" t="n">
        <x:v>1219.6759192752138</x:v>
      </x:c>
      <x:c r="G3170" s="12" t="n">
        <x:v>0</x:v>
      </x:c>
      <x:c r="H3170" s="12" t="n">
        <x:f>F3170+G3170</x:f>
        <x:v>1219.6759192752138</x:v>
      </x:c>
      <x:c r="I3170" s="12" t="n">
        <x:f>H3170-E3170</x:f>
        <x:v>-1.3298242248145016</x:v>
      </x:c>
      <x:c r="J3170" s="12" t="n">
        <x:v>0</x:v>
      </x:c>
      <x:c r="K3170" s="12" t="n">
        <x:f>H3170+J3170</x:f>
        <x:v>1219.6759192752138</x:v>
      </x:c>
      <x:c r="L3170" s="16" t="n">
        <x:v>0.424</x:v>
      </x:c>
      <x:c r="M3170" s="17" t="n">
        <x:f>F3170*L3170</x:f>
        <x:v>517.1425897726906</x:v>
      </x:c>
      <x:c r="N3170" s="16" t="n">
        <x:f>L3170*'月度汇总'!$F$8</x:f>
        <x:v>0.636</x:v>
      </x:c>
      <x:c r="O3170" s="17" t="n">
        <x:f>G3170*N3170</x:f>
        <x:v>0</x:v>
      </x:c>
      <x:c r="P3170" s="16" t="n">
        <x:f>L3170*'月度汇总'!$F$10</x:f>
        <x:v>2.12</x:v>
      </x:c>
      <x:c r="Q3170" s="17" t="n">
        <x:f>J3170*P3170</x:f>
        <x:v>0</x:v>
      </x:c>
      <x:c r="R3170" s="12" t="n">
        <x:v>0</x:v>
      </x:c>
      <x:c r="S3170" s="17" t="n">
        <x:v>0</x:v>
      </x:c>
      <x:c r="T3170" s="19" t="n">
        <x:f>M3170+O3170+Q3170+S3170</x:f>
        <x:v>517.1425897726906</x:v>
      </x:c>
      <x:c r="U3170" s="18" t="str">
        <x:f>TEXT(T3170,"0.00")&amp;"元"</x:f>
        <x:v>517.14元</x:v>
      </x:c>
      <x:c r="V3170" s="12" t="n">
        <x:v>0</x:v>
      </x:c>
      <x:c r="W3170" s="12" t="n">
        <x:f>K3170-V3170</x:f>
        <x:v>1219.6759192752138</x:v>
      </x:c>
    </x:row>
    <x:row r="3171" ht="20" customHeight="1">
      <x:c r="A3171" s="13" t="n">
        <x:v>45710.993055555555</x:v>
      </x:c>
      <x:c r="B3171" s="13" t="n">
        <x:v>45711</x:v>
      </x:c>
      <x:c r="C3171" s="14" t="n">
        <x:v>45710</x:v>
      </x:c>
      <x:c r="D3171" s="15" t="n">
        <x:v>143</x:v>
      </x:c>
      <x:c r="E3171" s="12" t="n">
        <x:v>441.1778938066142</x:v>
      </x:c>
      <x:c r="F3171" s="12" t="n">
        <x:v>441.1778938066142</x:v>
      </x:c>
      <x:c r="G3171" s="12" t="n">
        <x:v>0</x:v>
      </x:c>
      <x:c r="H3171" s="12" t="n">
        <x:f>F3171+G3171</x:f>
        <x:v>441.1778938066142</x:v>
      </x:c>
      <x:c r="I3171" s="12" t="n">
        <x:f>H3171-E3171</x:f>
        <x:v>0</x:v>
      </x:c>
      <x:c r="J3171" s="12" t="n">
        <x:v>0</x:v>
      </x:c>
      <x:c r="K3171" s="12" t="n">
        <x:f>H3171+J3171</x:f>
        <x:v>441.1778938066142</x:v>
      </x:c>
      <x:c r="L3171" s="16" t="n">
        <x:v>0.4271</x:v>
      </x:c>
      <x:c r="M3171" s="17" t="n">
        <x:f>F3171*L3171</x:f>
        <x:v>188.42707844480492</x:v>
      </x:c>
      <x:c r="N3171" s="16" t="n">
        <x:f>L3171*'月度汇总'!$F$8</x:f>
        <x:v>0.6406499999999999</x:v>
      </x:c>
      <x:c r="O3171" s="17" t="n">
        <x:f>G3171*N3171</x:f>
        <x:v>0</x:v>
      </x:c>
      <x:c r="P3171" s="16" t="n">
        <x:f>L3171*'月度汇总'!$F$10</x:f>
        <x:v>2.1355</x:v>
      </x:c>
      <x:c r="Q3171" s="17" t="n">
        <x:f>J3171*P3171</x:f>
        <x:v>0</x:v>
      </x:c>
      <x:c r="R3171" s="12" t="n">
        <x:v>0</x:v>
      </x:c>
      <x:c r="S3171" s="17" t="n">
        <x:v>0</x:v>
      </x:c>
      <x:c r="T3171" s="19" t="n">
        <x:f>M3171+O3171+Q3171+S3171</x:f>
        <x:v>188.42707844480492</x:v>
      </x:c>
      <x:c r="U3171" s="18" t="str">
        <x:f>TEXT(T3171,"0.00")&amp;"元"</x:f>
        <x:v>188.43元</x:v>
      </x:c>
      <x:c r="V3171" s="12" t="n">
        <x:v>0</x:v>
      </x:c>
      <x:c r="W3171" s="12" t="n">
        <x:f>K3171-V3171</x:f>
        <x:v>441.1778938066142</x:v>
      </x:c>
    </x:row>
    <x:row r="3172" ht="20" customHeight="1">
      <x:c r="A3172" s="13" t="n">
        <x:v>45711</x:v>
      </x:c>
      <x:c r="B3172" s="13" t="n">
        <x:v>45711.006944444445</x:v>
      </x:c>
      <x:c r="C3172" s="14" t="n">
        <x:v>45710</x:v>
      </x:c>
      <x:c r="D3172" s="15" t="n">
        <x:v>144</x:v>
      </x:c>
      <x:c r="E3172" s="12" t="n">
        <x:v>543.8859333333332</x:v>
      </x:c>
      <x:c r="F3172" s="12" t="n">
        <x:v>543.8859333333332</x:v>
      </x:c>
      <x:c r="G3172" s="12" t="n">
        <x:v>0</x:v>
      </x:c>
      <x:c r="H3172" s="12" t="n">
        <x:f>F3172+G3172</x:f>
        <x:v>543.8859333333332</x:v>
      </x:c>
      <x:c r="I3172" s="12" t="n">
        <x:f>H3172-E3172</x:f>
        <x:v>0</x:v>
      </x:c>
      <x:c r="J3172" s="12" t="n">
        <x:v>0</x:v>
      </x:c>
      <x:c r="K3172" s="12" t="n">
        <x:f>H3172+J3172</x:f>
        <x:v>543.8859333333332</x:v>
      </x:c>
      <x:c r="L3172" s="16" t="n">
        <x:v>0.4276</x:v>
      </x:c>
      <x:c r="M3172" s="17" t="n">
        <x:f>F3172*L3172</x:f>
        <x:v>232.5656250933333</x:v>
      </x:c>
      <x:c r="N3172" s="16" t="n">
        <x:f>L3172*'月度汇总'!$F$8</x:f>
        <x:v>0.6414</x:v>
      </x:c>
      <x:c r="O3172" s="17" t="n">
        <x:f>G3172*N3172</x:f>
        <x:v>0</x:v>
      </x:c>
      <x:c r="P3172" s="16" t="n">
        <x:f>L3172*'月度汇总'!$F$10</x:f>
        <x:v>2.138</x:v>
      </x:c>
      <x:c r="Q3172" s="17" t="n">
        <x:f>J3172*P3172</x:f>
        <x:v>0</x:v>
      </x:c>
      <x:c r="R3172" s="12" t="n">
        <x:v>0</x:v>
      </x:c>
      <x:c r="S3172" s="17" t="n">
        <x:v>0</x:v>
      </x:c>
      <x:c r="T3172" s="19" t="n">
        <x:f>M3172+O3172+Q3172+S3172</x:f>
        <x:v>232.5656250933333</x:v>
      </x:c>
      <x:c r="U3172" s="18" t="str">
        <x:f>TEXT(T3172,"0.00")&amp;"元"</x:f>
        <x:v>232.57元</x:v>
      </x:c>
      <x:c r="V3172" s="12" t="n">
        <x:v>0</x:v>
      </x:c>
      <x:c r="W3172" s="12" t="n">
        <x:f>K3172-V3172</x:f>
        <x:v>543.8859333333332</x:v>
      </x:c>
    </x:row>
    <x:row r="3173" ht="20" customHeight="1">
      <x:c r="A3173" s="13" t="n">
        <x:v>45711.006944444445</x:v>
      </x:c>
      <x:c r="B3173" s="13" t="n">
        <x:v>45711.01388888889</x:v>
      </x:c>
      <x:c r="C3173" s="14" t="n">
        <x:v>45711</x:v>
      </x:c>
      <x:c r="D3173" s="15" t="n">
        <x:v>1</x:v>
      </x:c>
      <x:c r="E3173" s="12" t="n">
        <x:v>1415.9073392362025</x:v>
      </x:c>
      <x:c r="F3173" s="12" t="n">
        <x:v>1415.9073392362025</x:v>
      </x:c>
      <x:c r="G3173" s="12" t="n">
        <x:v>0</x:v>
      </x:c>
      <x:c r="H3173" s="12" t="n">
        <x:f>F3173+G3173</x:f>
        <x:v>1415.9073392362025</x:v>
      </x:c>
      <x:c r="I3173" s="12" t="n">
        <x:f>H3173-E3173</x:f>
        <x:v>0</x:v>
      </x:c>
      <x:c r="J3173" s="12" t="n">
        <x:v>0</x:v>
      </x:c>
      <x:c r="K3173" s="12" t="n">
        <x:f>H3173+J3173</x:f>
        <x:v>1415.9073392362025</x:v>
      </x:c>
      <x:c r="L3173" s="16" t="n">
        <x:v>0.4248</x:v>
      </x:c>
      <x:c r="M3173" s="17" t="n">
        <x:f>F3173*L3173</x:f>
        <x:v>601.4774377075388</x:v>
      </x:c>
      <x:c r="N3173" s="16" t="n">
        <x:f>L3173*'月度汇总'!$F$8</x:f>
        <x:v>0.6372</x:v>
      </x:c>
      <x:c r="O3173" s="17" t="n">
        <x:f>G3173*N3173</x:f>
        <x:v>0</x:v>
      </x:c>
      <x:c r="P3173" s="16" t="n">
        <x:f>L3173*'月度汇总'!$F$10</x:f>
        <x:v>2.124</x:v>
      </x:c>
      <x:c r="Q3173" s="17" t="n">
        <x:f>J3173*P3173</x:f>
        <x:v>0</x:v>
      </x:c>
      <x:c r="R3173" s="12" t="n">
        <x:v>0</x:v>
      </x:c>
      <x:c r="S3173" s="17" t="n">
        <x:v>0</x:v>
      </x:c>
      <x:c r="T3173" s="19" t="n">
        <x:f>M3173+O3173+Q3173+S3173</x:f>
        <x:v>601.4774377075388</x:v>
      </x:c>
      <x:c r="U3173" s="18" t="str">
        <x:f>TEXT(T3173,"0.00")&amp;"元"</x:f>
        <x:v>601.48元</x:v>
      </x:c>
      <x:c r="V3173" s="12" t="n">
        <x:v>0</x:v>
      </x:c>
      <x:c r="W3173" s="12" t="n">
        <x:f>K3173-V3173</x:f>
        <x:v>1415.9073392362025</x:v>
      </x:c>
    </x:row>
    <x:row r="3174" ht="20" customHeight="1">
      <x:c r="A3174" s="13" t="n">
        <x:v>45711.01388888889</x:v>
      </x:c>
      <x:c r="B3174" s="13" t="n">
        <x:v>45711.02083333333</x:v>
      </x:c>
      <x:c r="C3174" s="14" t="n">
        <x:v>45711</x:v>
      </x:c>
      <x:c r="D3174" s="15" t="n">
        <x:v>2</x:v>
      </x:c>
      <x:c r="E3174" s="12" t="n">
        <x:v>1403.9788775245263</x:v>
      </x:c>
      <x:c r="F3174" s="12" t="n">
        <x:v>1403.9788775245263</x:v>
      </x:c>
      <x:c r="G3174" s="12" t="n">
        <x:v>0</x:v>
      </x:c>
      <x:c r="H3174" s="12" t="n">
        <x:f>F3174+G3174</x:f>
        <x:v>1403.9788775245263</x:v>
      </x:c>
      <x:c r="I3174" s="12" t="n">
        <x:f>H3174-E3174</x:f>
        <x:v>0</x:v>
      </x:c>
      <x:c r="J3174" s="12" t="n">
        <x:v>0</x:v>
      </x:c>
      <x:c r="K3174" s="12" t="n">
        <x:f>H3174+J3174</x:f>
        <x:v>1403.9788775245263</x:v>
      </x:c>
      <x:c r="L3174" s="16" t="n">
        <x:v>0.4245</x:v>
      </x:c>
      <x:c r="M3174" s="17" t="n">
        <x:f>F3174*L3174</x:f>
        <x:v>595.9890335091613</x:v>
      </x:c>
      <x:c r="N3174" s="16" t="n">
        <x:f>L3174*'月度汇总'!$F$8</x:f>
        <x:v>0.6367499999999999</x:v>
      </x:c>
      <x:c r="O3174" s="17" t="n">
        <x:f>G3174*N3174</x:f>
        <x:v>0</x:v>
      </x:c>
      <x:c r="P3174" s="16" t="n">
        <x:f>L3174*'月度汇总'!$F$10</x:f>
        <x:v>2.1225</x:v>
      </x:c>
      <x:c r="Q3174" s="17" t="n">
        <x:f>J3174*P3174</x:f>
        <x:v>0</x:v>
      </x:c>
      <x:c r="R3174" s="12" t="n">
        <x:v>0</x:v>
      </x:c>
      <x:c r="S3174" s="17" t="n">
        <x:v>0</x:v>
      </x:c>
      <x:c r="T3174" s="19" t="n">
        <x:f>M3174+O3174+Q3174+S3174</x:f>
        <x:v>595.9890335091613</x:v>
      </x:c>
      <x:c r="U3174" s="18" t="str">
        <x:f>TEXT(T3174,"0.00")&amp;"元"</x:f>
        <x:v>595.99元</x:v>
      </x:c>
      <x:c r="V3174" s="12" t="n">
        <x:v>0</x:v>
      </x:c>
      <x:c r="W3174" s="12" t="n">
        <x:f>K3174-V3174</x:f>
        <x:v>1403.9788775245263</x:v>
      </x:c>
    </x:row>
    <x:row r="3175" ht="20" customHeight="1">
      <x:c r="A3175" s="13" t="n">
        <x:v>45711.02083333333</x:v>
      </x:c>
      <x:c r="B3175" s="13" t="n">
        <x:v>45711.02777777778</x:v>
      </x:c>
      <x:c r="C3175" s="14" t="n">
        <x:v>45711</x:v>
      </x:c>
      <x:c r="D3175" s="15" t="n">
        <x:v>3</x:v>
      </x:c>
      <x:c r="E3175" s="12" t="n">
        <x:v>553.8767705497064</x:v>
      </x:c>
      <x:c r="F3175" s="12" t="n">
        <x:v>553.8767705497064</x:v>
      </x:c>
      <x:c r="G3175" s="12" t="n">
        <x:v>0</x:v>
      </x:c>
      <x:c r="H3175" s="12" t="n">
        <x:f>F3175+G3175</x:f>
        <x:v>553.8767705497064</x:v>
      </x:c>
      <x:c r="I3175" s="12" t="n">
        <x:f>H3175-E3175</x:f>
        <x:v>0</x:v>
      </x:c>
      <x:c r="J3175" s="12" t="n">
        <x:v>0</x:v>
      </x:c>
      <x:c r="K3175" s="12" t="n">
        <x:f>H3175+J3175</x:f>
        <x:v>553.8767705497064</x:v>
      </x:c>
      <x:c r="L3175" s="16" t="n">
        <x:v>0.4269</x:v>
      </x:c>
      <x:c r="M3175" s="17" t="n">
        <x:f>F3175*L3175</x:f>
        <x:v>236.44999334766968</x:v>
      </x:c>
      <x:c r="N3175" s="16" t="n">
        <x:f>L3175*'月度汇总'!$F$8</x:f>
        <x:v>0.64035</x:v>
      </x:c>
      <x:c r="O3175" s="17" t="n">
        <x:f>G3175*N3175</x:f>
        <x:v>0</x:v>
      </x:c>
      <x:c r="P3175" s="16" t="n">
        <x:f>L3175*'月度汇总'!$F$10</x:f>
        <x:v>2.1345</x:v>
      </x:c>
      <x:c r="Q3175" s="17" t="n">
        <x:f>J3175*P3175</x:f>
        <x:v>0</x:v>
      </x:c>
      <x:c r="R3175" s="12" t="n">
        <x:v>0</x:v>
      </x:c>
      <x:c r="S3175" s="17" t="n">
        <x:v>0</x:v>
      </x:c>
      <x:c r="T3175" s="19" t="n">
        <x:f>M3175+O3175+Q3175+S3175</x:f>
        <x:v>236.44999334766968</x:v>
      </x:c>
      <x:c r="U3175" s="18" t="str">
        <x:f>TEXT(T3175,"0.00")&amp;"元"</x:f>
        <x:v>236.45元</x:v>
      </x:c>
      <x:c r="V3175" s="12" t="n">
        <x:v>0</x:v>
      </x:c>
      <x:c r="W3175" s="12" t="n">
        <x:f>K3175-V3175</x:f>
        <x:v>553.8767705497064</x:v>
      </x:c>
    </x:row>
    <x:row r="3176" ht="20" customHeight="1">
      <x:c r="A3176" s="13" t="n">
        <x:v>45711.02777777778</x:v>
      </x:c>
      <x:c r="B3176" s="13" t="n">
        <x:v>45711.03472222222</x:v>
      </x:c>
      <x:c r="C3176" s="14" t="n">
        <x:v>45711</x:v>
      </x:c>
      <x:c r="D3176" s="15" t="n">
        <x:v>4</x:v>
      </x:c>
      <x:c r="E3176" s="12" t="n">
        <x:v>585.8698197658138</x:v>
      </x:c>
      <x:c r="F3176" s="12" t="n">
        <x:v>585.8698197658138</x:v>
      </x:c>
      <x:c r="G3176" s="12" t="n">
        <x:v>0</x:v>
      </x:c>
      <x:c r="H3176" s="12" t="n">
        <x:f>F3176+G3176</x:f>
        <x:v>585.8698197658138</x:v>
      </x:c>
      <x:c r="I3176" s="12" t="n">
        <x:f>H3176-E3176</x:f>
        <x:v>0</x:v>
      </x:c>
      <x:c r="J3176" s="12" t="n">
        <x:v>0</x:v>
      </x:c>
      <x:c r="K3176" s="12" t="n">
        <x:f>H3176+J3176</x:f>
        <x:v>585.8698197658138</x:v>
      </x:c>
      <x:c r="L3176" s="16" t="n">
        <x:v>0.4272</x:v>
      </x:c>
      <x:c r="M3176" s="17" t="n">
        <x:f>F3176*L3176</x:f>
        <x:v>250.28358700395566</x:v>
      </x:c>
      <x:c r="N3176" s="16" t="n">
        <x:f>L3176*'月度汇总'!$F$8</x:f>
        <x:v>0.6408</x:v>
      </x:c>
      <x:c r="O3176" s="17" t="n">
        <x:f>G3176*N3176</x:f>
        <x:v>0</x:v>
      </x:c>
      <x:c r="P3176" s="16" t="n">
        <x:f>L3176*'月度汇总'!$F$10</x:f>
        <x:v>2.136</x:v>
      </x:c>
      <x:c r="Q3176" s="17" t="n">
        <x:f>J3176*P3176</x:f>
        <x:v>0</x:v>
      </x:c>
      <x:c r="R3176" s="12" t="n">
        <x:v>0</x:v>
      </x:c>
      <x:c r="S3176" s="17" t="n">
        <x:v>0</x:v>
      </x:c>
      <x:c r="T3176" s="19" t="n">
        <x:f>M3176+O3176+Q3176+S3176</x:f>
        <x:v>250.28358700395566</x:v>
      </x:c>
      <x:c r="U3176" s="18" t="str">
        <x:f>TEXT(T3176,"0.00")&amp;"元"</x:f>
        <x:v>250.28元</x:v>
      </x:c>
      <x:c r="V3176" s="12" t="n">
        <x:v>0</x:v>
      </x:c>
      <x:c r="W3176" s="12" t="n">
        <x:f>K3176-V3176</x:f>
        <x:v>585.8698197658138</x:v>
      </x:c>
    </x:row>
    <x:row r="3177" ht="20" customHeight="1">
      <x:c r="A3177" s="13" t="n">
        <x:v>45711.03472222222</x:v>
      </x:c>
      <x:c r="B3177" s="13" t="n">
        <x:v>45711.04166666667</x:v>
      </x:c>
      <x:c r="C3177" s="14" t="n">
        <x:v>45711</x:v>
      </x:c>
      <x:c r="D3177" s="15" t="n">
        <x:v>5</x:v>
      </x:c>
      <x:c r="E3177" s="12" t="n">
        <x:v>609.9916621755976</x:v>
      </x:c>
      <x:c r="F3177" s="12" t="n">
        <x:v>609.9916621755976</x:v>
      </x:c>
      <x:c r="G3177" s="12" t="n">
        <x:v>0</x:v>
      </x:c>
      <x:c r="H3177" s="12" t="n">
        <x:f>F3177+G3177</x:f>
        <x:v>609.9916621755976</x:v>
      </x:c>
      <x:c r="I3177" s="12" t="n">
        <x:f>H3177-E3177</x:f>
        <x:v>0</x:v>
      </x:c>
      <x:c r="J3177" s="12" t="n">
        <x:v>0</x:v>
      </x:c>
      <x:c r="K3177" s="12" t="n">
        <x:f>H3177+J3177</x:f>
        <x:v>609.9916621755976</x:v>
      </x:c>
      <x:c r="L3177" s="16" t="n">
        <x:v>0.4271</x:v>
      </x:c>
      <x:c r="M3177" s="17" t="n">
        <x:f>F3177*L3177</x:f>
        <x:v>260.52743891519776</x:v>
      </x:c>
      <x:c r="N3177" s="16" t="n">
        <x:f>L3177*'月度汇总'!$F$8</x:f>
        <x:v>0.6406499999999999</x:v>
      </x:c>
      <x:c r="O3177" s="17" t="n">
        <x:f>G3177*N3177</x:f>
        <x:v>0</x:v>
      </x:c>
      <x:c r="P3177" s="16" t="n">
        <x:f>L3177*'月度汇总'!$F$10</x:f>
        <x:v>2.1355</x:v>
      </x:c>
      <x:c r="Q3177" s="17" t="n">
        <x:f>J3177*P3177</x:f>
        <x:v>0</x:v>
      </x:c>
      <x:c r="R3177" s="12" t="n">
        <x:v>0</x:v>
      </x:c>
      <x:c r="S3177" s="17" t="n">
        <x:v>0</x:v>
      </x:c>
      <x:c r="T3177" s="19" t="n">
        <x:f>M3177+O3177+Q3177+S3177</x:f>
        <x:v>260.52743891519776</x:v>
      </x:c>
      <x:c r="U3177" s="18" t="str">
        <x:f>TEXT(T3177,"0.00")&amp;"元"</x:f>
        <x:v>260.53元</x:v>
      </x:c>
      <x:c r="V3177" s="12" t="n">
        <x:v>0</x:v>
      </x:c>
      <x:c r="W3177" s="12" t="n">
        <x:f>K3177-V3177</x:f>
        <x:v>609.9916621755976</x:v>
      </x:c>
    </x:row>
    <x:row r="3178" ht="20" customHeight="1">
      <x:c r="A3178" s="13" t="n">
        <x:v>45711.04166666667</x:v>
      </x:c>
      <x:c r="B3178" s="13" t="n">
        <x:v>45711.04861111111</x:v>
      </x:c>
      <x:c r="C3178" s="14" t="n">
        <x:v>45711</x:v>
      </x:c>
      <x:c r="D3178" s="15" t="n">
        <x:v>6</x:v>
      </x:c>
      <x:c r="E3178" s="12" t="n">
        <x:v>599.8503038253299</x:v>
      </x:c>
      <x:c r="F3178" s="12" t="n">
        <x:v>599.8503038253299</x:v>
      </x:c>
      <x:c r="G3178" s="12" t="n">
        <x:v>0</x:v>
      </x:c>
      <x:c r="H3178" s="12" t="n">
        <x:f>F3178+G3178</x:f>
        <x:v>599.8503038253299</x:v>
      </x:c>
      <x:c r="I3178" s="12" t="n">
        <x:f>H3178-E3178</x:f>
        <x:v>0</x:v>
      </x:c>
      <x:c r="J3178" s="12" t="n">
        <x:v>0</x:v>
      </x:c>
      <x:c r="K3178" s="12" t="n">
        <x:f>H3178+J3178</x:f>
        <x:v>599.8503038253299</x:v>
      </x:c>
      <x:c r="L3178" s="16" t="n">
        <x:v>0.4285</x:v>
      </x:c>
      <x:c r="M3178" s="17" t="n">
        <x:f>F3178*L3178</x:f>
        <x:v>257.03585518915384</x:v>
      </x:c>
      <x:c r="N3178" s="16" t="n">
        <x:f>L3178*'月度汇总'!$F$8</x:f>
        <x:v>0.6427499999999999</x:v>
      </x:c>
      <x:c r="O3178" s="17" t="n">
        <x:f>G3178*N3178</x:f>
        <x:v>0</x:v>
      </x:c>
      <x:c r="P3178" s="16" t="n">
        <x:f>L3178*'月度汇总'!$F$10</x:f>
        <x:v>2.1425</x:v>
      </x:c>
      <x:c r="Q3178" s="17" t="n">
        <x:f>J3178*P3178</x:f>
        <x:v>0</x:v>
      </x:c>
      <x:c r="R3178" s="12" t="n">
        <x:v>0</x:v>
      </x:c>
      <x:c r="S3178" s="17" t="n">
        <x:v>0</x:v>
      </x:c>
      <x:c r="T3178" s="19" t="n">
        <x:f>M3178+O3178+Q3178+S3178</x:f>
        <x:v>257.03585518915384</x:v>
      </x:c>
      <x:c r="U3178" s="18" t="str">
        <x:f>TEXT(T3178,"0.00")&amp;"元"</x:f>
        <x:v>257.04元</x:v>
      </x:c>
      <x:c r="V3178" s="12" t="n">
        <x:v>0</x:v>
      </x:c>
      <x:c r="W3178" s="12" t="n">
        <x:f>K3178-V3178</x:f>
        <x:v>599.8503038253299</x:v>
      </x:c>
    </x:row>
    <x:row r="3179" ht="20" customHeight="1">
      <x:c r="A3179" s="13" t="n">
        <x:v>45711.04861111111</x:v>
      </x:c>
      <x:c r="B3179" s="13" t="n">
        <x:v>45711.055555555555</x:v>
      </x:c>
      <x:c r="C3179" s="14" t="n">
        <x:v>45711</x:v>
      </x:c>
      <x:c r="D3179" s="15" t="n">
        <x:v>7</x:v>
      </x:c>
      <x:c r="E3179" s="12" t="n">
        <x:v>583.357099066165</x:v>
      </x:c>
      <x:c r="F3179" s="12" t="n">
        <x:v>583.357099066165</x:v>
      </x:c>
      <x:c r="G3179" s="12" t="n">
        <x:v>0</x:v>
      </x:c>
      <x:c r="H3179" s="12" t="n">
        <x:f>F3179+G3179</x:f>
        <x:v>583.357099066165</x:v>
      </x:c>
      <x:c r="I3179" s="12" t="n">
        <x:f>H3179-E3179</x:f>
        <x:v>0</x:v>
      </x:c>
      <x:c r="J3179" s="12" t="n">
        <x:v>0</x:v>
      </x:c>
      <x:c r="K3179" s="12" t="n">
        <x:f>H3179+J3179</x:f>
        <x:v>583.357099066165</x:v>
      </x:c>
      <x:c r="L3179" s="16" t="n">
        <x:v>0.4311</x:v>
      </x:c>
      <x:c r="M3179" s="17" t="n">
        <x:f>F3179*L3179</x:f>
        <x:v>251.48524540742372</x:v>
      </x:c>
      <x:c r="N3179" s="16" t="n">
        <x:f>L3179*'月度汇总'!$F$8</x:f>
        <x:v>0.64665</x:v>
      </x:c>
      <x:c r="O3179" s="17" t="n">
        <x:f>G3179*N3179</x:f>
        <x:v>0</x:v>
      </x:c>
      <x:c r="P3179" s="16" t="n">
        <x:f>L3179*'月度汇总'!$F$10</x:f>
        <x:v>2.1555</x:v>
      </x:c>
      <x:c r="Q3179" s="17" t="n">
        <x:f>J3179*P3179</x:f>
        <x:v>0</x:v>
      </x:c>
      <x:c r="R3179" s="12" t="n">
        <x:v>0</x:v>
      </x:c>
      <x:c r="S3179" s="17" t="n">
        <x:v>0</x:v>
      </x:c>
      <x:c r="T3179" s="19" t="n">
        <x:f>M3179+O3179+Q3179+S3179</x:f>
        <x:v>251.48524540742372</x:v>
      </x:c>
      <x:c r="U3179" s="18" t="str">
        <x:f>TEXT(T3179,"0.00")&amp;"元"</x:f>
        <x:v>251.49元</x:v>
      </x:c>
      <x:c r="V3179" s="12" t="n">
        <x:v>0</x:v>
      </x:c>
      <x:c r="W3179" s="12" t="n">
        <x:f>K3179-V3179</x:f>
        <x:v>583.357099066165</x:v>
      </x:c>
    </x:row>
    <x:row r="3180" ht="20" customHeight="1">
      <x:c r="A3180" s="13" t="n">
        <x:v>45711.055555555555</x:v>
      </x:c>
      <x:c r="B3180" s="13" t="n">
        <x:v>45711.0625</x:v>
      </x:c>
      <x:c r="C3180" s="14" t="n">
        <x:v>45711</x:v>
      </x:c>
      <x:c r="D3180" s="15" t="n">
        <x:v>8</x:v>
      </x:c>
      <x:c r="E3180" s="12" t="n">
        <x:v>577.7111873129021</x:v>
      </x:c>
      <x:c r="F3180" s="12" t="n">
        <x:v>577.7111873129021</x:v>
      </x:c>
      <x:c r="G3180" s="12" t="n">
        <x:v>0</x:v>
      </x:c>
      <x:c r="H3180" s="12" t="n">
        <x:f>F3180+G3180</x:f>
        <x:v>577.7111873129021</x:v>
      </x:c>
      <x:c r="I3180" s="12" t="n">
        <x:f>H3180-E3180</x:f>
        <x:v>0</x:v>
      </x:c>
      <x:c r="J3180" s="12" t="n">
        <x:v>0</x:v>
      </x:c>
      <x:c r="K3180" s="12" t="n">
        <x:f>H3180+J3180</x:f>
        <x:v>577.7111873129021</x:v>
      </x:c>
      <x:c r="L3180" s="16" t="n">
        <x:v>0.4302</x:v>
      </x:c>
      <x:c r="M3180" s="17" t="n">
        <x:f>F3180*L3180</x:f>
        <x:v>248.5313527820105</x:v>
      </x:c>
      <x:c r="N3180" s="16" t="n">
        <x:f>L3180*'月度汇总'!$F$8</x:f>
        <x:v>0.6453</x:v>
      </x:c>
      <x:c r="O3180" s="17" t="n">
        <x:f>G3180*N3180</x:f>
        <x:v>0</x:v>
      </x:c>
      <x:c r="P3180" s="16" t="n">
        <x:f>L3180*'月度汇总'!$F$10</x:f>
        <x:v>2.1510000000000002</x:v>
      </x:c>
      <x:c r="Q3180" s="17" t="n">
        <x:f>J3180*P3180</x:f>
        <x:v>0</x:v>
      </x:c>
      <x:c r="R3180" s="12" t="n">
        <x:v>0</x:v>
      </x:c>
      <x:c r="S3180" s="17" t="n">
        <x:v>0</x:v>
      </x:c>
      <x:c r="T3180" s="19" t="n">
        <x:f>M3180+O3180+Q3180+S3180</x:f>
        <x:v>248.5313527820105</x:v>
      </x:c>
      <x:c r="U3180" s="18" t="str">
        <x:f>TEXT(T3180,"0.00")&amp;"元"</x:f>
        <x:v>248.53元</x:v>
      </x:c>
      <x:c r="V3180" s="12" t="n">
        <x:v>0</x:v>
      </x:c>
      <x:c r="W3180" s="12" t="n">
        <x:f>K3180-V3180</x:f>
        <x:v>577.7111873129021</x:v>
      </x:c>
    </x:row>
    <x:row r="3181" ht="20" customHeight="1">
      <x:c r="A3181" s="13" t="n">
        <x:v>45711.0625</x:v>
      </x:c>
      <x:c r="B3181" s="13" t="n">
        <x:v>45711.069444444445</x:v>
      </x:c>
      <x:c r="C3181" s="14" t="n">
        <x:v>45711</x:v>
      </x:c>
      <x:c r="D3181" s="15" t="n">
        <x:v>9</x:v>
      </x:c>
      <x:c r="E3181" s="12" t="n">
        <x:v>589.9446823002289</x:v>
      </x:c>
      <x:c r="F3181" s="12" t="n">
        <x:v>589.9446823002289</x:v>
      </x:c>
      <x:c r="G3181" s="12" t="n">
        <x:v>0</x:v>
      </x:c>
      <x:c r="H3181" s="12" t="n">
        <x:f>F3181+G3181</x:f>
        <x:v>589.9446823002289</x:v>
      </x:c>
      <x:c r="I3181" s="12" t="n">
        <x:f>H3181-E3181</x:f>
        <x:v>0</x:v>
      </x:c>
      <x:c r="J3181" s="12" t="n">
        <x:v>0</x:v>
      </x:c>
      <x:c r="K3181" s="12" t="n">
        <x:f>H3181+J3181</x:f>
        <x:v>589.9446823002289</x:v>
      </x:c>
      <x:c r="L3181" s="16" t="n">
        <x:v>0.4279</x:v>
      </x:c>
      <x:c r="M3181" s="17" t="n">
        <x:f>F3181*L3181</x:f>
        <x:v>252.43732955626797</x:v>
      </x:c>
      <x:c r="N3181" s="16" t="n">
        <x:f>L3181*'月度汇总'!$F$8</x:f>
        <x:v>0.64185</x:v>
      </x:c>
      <x:c r="O3181" s="17" t="n">
        <x:f>G3181*N3181</x:f>
        <x:v>0</x:v>
      </x:c>
      <x:c r="P3181" s="16" t="n">
        <x:f>L3181*'月度汇总'!$F$10</x:f>
        <x:v>2.1395</x:v>
      </x:c>
      <x:c r="Q3181" s="17" t="n">
        <x:f>J3181*P3181</x:f>
        <x:v>0</x:v>
      </x:c>
      <x:c r="R3181" s="12" t="n">
        <x:v>0</x:v>
      </x:c>
      <x:c r="S3181" s="17" t="n">
        <x:v>0</x:v>
      </x:c>
      <x:c r="T3181" s="19" t="n">
        <x:f>M3181+O3181+Q3181+S3181</x:f>
        <x:v>252.43732955626797</x:v>
      </x:c>
      <x:c r="U3181" s="18" t="str">
        <x:f>TEXT(T3181,"0.00")&amp;"元"</x:f>
        <x:v>252.44元</x:v>
      </x:c>
      <x:c r="V3181" s="12" t="n">
        <x:v>0</x:v>
      </x:c>
      <x:c r="W3181" s="12" t="n">
        <x:f>K3181-V3181</x:f>
        <x:v>589.9446823002289</x:v>
      </x:c>
    </x:row>
    <x:row r="3182" ht="20" customHeight="1">
      <x:c r="A3182" s="13" t="n">
        <x:v>45711.069444444445</x:v>
      </x:c>
      <x:c r="B3182" s="13" t="n">
        <x:v>45711.07638888889</x:v>
      </x:c>
      <x:c r="C3182" s="14" t="n">
        <x:v>45711</x:v>
      </x:c>
      <x:c r="D3182" s="15" t="n">
        <x:v>10</x:v>
      </x:c>
      <x:c r="E3182" s="12" t="n">
        <x:v>612.4392255031743</x:v>
      </x:c>
      <x:c r="F3182" s="12" t="n">
        <x:v>612.4392255031743</x:v>
      </x:c>
      <x:c r="G3182" s="12" t="n">
        <x:v>0</x:v>
      </x:c>
      <x:c r="H3182" s="12" t="n">
        <x:f>F3182+G3182</x:f>
        <x:v>612.4392255031743</x:v>
      </x:c>
      <x:c r="I3182" s="12" t="n">
        <x:f>H3182-E3182</x:f>
        <x:v>0</x:v>
      </x:c>
      <x:c r="J3182" s="12" t="n">
        <x:v>0</x:v>
      </x:c>
      <x:c r="K3182" s="12" t="n">
        <x:f>H3182+J3182</x:f>
        <x:v>612.4392255031743</x:v>
      </x:c>
      <x:c r="L3182" s="16" t="n">
        <x:v>0.4312</x:v>
      </x:c>
      <x:c r="M3182" s="17" t="n">
        <x:f>F3182*L3182</x:f>
        <x:v>264.08379403696875</x:v>
      </x:c>
      <x:c r="N3182" s="16" t="n">
        <x:f>L3182*'月度汇总'!$F$8</x:f>
        <x:v>0.6468</x:v>
      </x:c>
      <x:c r="O3182" s="17" t="n">
        <x:f>G3182*N3182</x:f>
        <x:v>0</x:v>
      </x:c>
      <x:c r="P3182" s="16" t="n">
        <x:f>L3182*'月度汇总'!$F$10</x:f>
        <x:v>2.156</x:v>
      </x:c>
      <x:c r="Q3182" s="17" t="n">
        <x:f>J3182*P3182</x:f>
        <x:v>0</x:v>
      </x:c>
      <x:c r="R3182" s="12" t="n">
        <x:v>0</x:v>
      </x:c>
      <x:c r="S3182" s="17" t="n">
        <x:v>0</x:v>
      </x:c>
      <x:c r="T3182" s="19" t="n">
        <x:f>M3182+O3182+Q3182+S3182</x:f>
        <x:v>264.08379403696875</x:v>
      </x:c>
      <x:c r="U3182" s="18" t="str">
        <x:f>TEXT(T3182,"0.00")&amp;"元"</x:f>
        <x:v>264.08元</x:v>
      </x:c>
      <x:c r="V3182" s="12" t="n">
        <x:v>0</x:v>
      </x:c>
      <x:c r="W3182" s="12" t="n">
        <x:f>K3182-V3182</x:f>
        <x:v>612.4392255031743</x:v>
      </x:c>
    </x:row>
    <x:row r="3183" ht="20" customHeight="1">
      <x:c r="A3183" s="13" t="n">
        <x:v>45711.07638888889</x:v>
      </x:c>
      <x:c r="B3183" s="13" t="n">
        <x:v>45711.08333333333</x:v>
      </x:c>
      <x:c r="C3183" s="14" t="n">
        <x:v>45711</x:v>
      </x:c>
      <x:c r="D3183" s="15" t="n">
        <x:v>11</x:v>
      </x:c>
      <x:c r="E3183" s="12" t="n">
        <x:v>608.6523937218434</x:v>
      </x:c>
      <x:c r="F3183" s="12" t="n">
        <x:v>608.6523937218434</x:v>
      </x:c>
      <x:c r="G3183" s="12" t="n">
        <x:v>0</x:v>
      </x:c>
      <x:c r="H3183" s="12" t="n">
        <x:f>F3183+G3183</x:f>
        <x:v>608.6523937218434</x:v>
      </x:c>
      <x:c r="I3183" s="12" t="n">
        <x:f>H3183-E3183</x:f>
        <x:v>0</x:v>
      </x:c>
      <x:c r="J3183" s="12" t="n">
        <x:v>0</x:v>
      </x:c>
      <x:c r="K3183" s="12" t="n">
        <x:f>H3183+J3183</x:f>
        <x:v>608.6523937218434</x:v>
      </x:c>
      <x:c r="L3183" s="16" t="n">
        <x:v>0.4333</x:v>
      </x:c>
      <x:c r="M3183" s="17" t="n">
        <x:f>F3183*L3183</x:f>
        <x:v>263.72908219967474</x:v>
      </x:c>
      <x:c r="N3183" s="16" t="n">
        <x:f>L3183*'月度汇总'!$F$8</x:f>
        <x:v>0.64995</x:v>
      </x:c>
      <x:c r="O3183" s="17" t="n">
        <x:f>G3183*N3183</x:f>
        <x:v>0</x:v>
      </x:c>
      <x:c r="P3183" s="16" t="n">
        <x:f>L3183*'月度汇总'!$F$10</x:f>
        <x:v>2.1665</x:v>
      </x:c>
      <x:c r="Q3183" s="17" t="n">
        <x:f>J3183*P3183</x:f>
        <x:v>0</x:v>
      </x:c>
      <x:c r="R3183" s="12" t="n">
        <x:v>0</x:v>
      </x:c>
      <x:c r="S3183" s="17" t="n">
        <x:v>0</x:v>
      </x:c>
      <x:c r="T3183" s="19" t="n">
        <x:f>M3183+O3183+Q3183+S3183</x:f>
        <x:v>263.72908219967474</x:v>
      </x:c>
      <x:c r="U3183" s="18" t="str">
        <x:f>TEXT(T3183,"0.00")&amp;"元"</x:f>
        <x:v>263.73元</x:v>
      </x:c>
      <x:c r="V3183" s="12" t="n">
        <x:v>0</x:v>
      </x:c>
      <x:c r="W3183" s="12" t="n">
        <x:f>K3183-V3183</x:f>
        <x:v>608.6523937218434</x:v>
      </x:c>
    </x:row>
    <x:row r="3184" ht="20" customHeight="1">
      <x:c r="A3184" s="13" t="n">
        <x:v>45711.08333333333</x:v>
      </x:c>
      <x:c r="B3184" s="13" t="n">
        <x:v>45711.09027777778</x:v>
      </x:c>
      <x:c r="C3184" s="14" t="n">
        <x:v>45711</x:v>
      </x:c>
      <x:c r="D3184" s="15" t="n">
        <x:v>12</x:v>
      </x:c>
      <x:c r="E3184" s="12" t="n">
        <x:v>585.4623733304962</x:v>
      </x:c>
      <x:c r="F3184" s="12" t="n">
        <x:v>585.4623733304962</x:v>
      </x:c>
      <x:c r="G3184" s="12" t="n">
        <x:v>0</x:v>
      </x:c>
      <x:c r="H3184" s="12" t="n">
        <x:f>F3184+G3184</x:f>
        <x:v>585.4623733304962</x:v>
      </x:c>
      <x:c r="I3184" s="12" t="n">
        <x:f>H3184-E3184</x:f>
        <x:v>0</x:v>
      </x:c>
      <x:c r="J3184" s="12" t="n">
        <x:v>0</x:v>
      </x:c>
      <x:c r="K3184" s="12" t="n">
        <x:f>H3184+J3184</x:f>
        <x:v>585.4623733304962</x:v>
      </x:c>
      <x:c r="L3184" s="16" t="n">
        <x:v>0.4311</x:v>
      </x:c>
      <x:c r="M3184" s="17" t="n">
        <x:f>F3184*L3184</x:f>
        <x:v>252.39282914277692</x:v>
      </x:c>
      <x:c r="N3184" s="16" t="n">
        <x:f>L3184*'月度汇总'!$F$8</x:f>
        <x:v>0.64665</x:v>
      </x:c>
      <x:c r="O3184" s="17" t="n">
        <x:f>G3184*N3184</x:f>
        <x:v>0</x:v>
      </x:c>
      <x:c r="P3184" s="16" t="n">
        <x:f>L3184*'月度汇总'!$F$10</x:f>
        <x:v>2.1555</x:v>
      </x:c>
      <x:c r="Q3184" s="17" t="n">
        <x:f>J3184*P3184</x:f>
        <x:v>0</x:v>
      </x:c>
      <x:c r="R3184" s="12" t="n">
        <x:v>0</x:v>
      </x:c>
      <x:c r="S3184" s="17" t="n">
        <x:v>0</x:v>
      </x:c>
      <x:c r="T3184" s="19" t="n">
        <x:f>M3184+O3184+Q3184+S3184</x:f>
        <x:v>252.39282914277692</x:v>
      </x:c>
      <x:c r="U3184" s="18" t="str">
        <x:f>TEXT(T3184,"0.00")&amp;"元"</x:f>
        <x:v>252.39元</x:v>
      </x:c>
      <x:c r="V3184" s="12" t="n">
        <x:v>0</x:v>
      </x:c>
      <x:c r="W3184" s="12" t="n">
        <x:f>K3184-V3184</x:f>
        <x:v>585.4623733304962</x:v>
      </x:c>
    </x:row>
    <x:row r="3185" ht="20" customHeight="1">
      <x:c r="A3185" s="13" t="n">
        <x:v>45711.09027777778</x:v>
      </x:c>
      <x:c r="B3185" s="13" t="n">
        <x:v>45711.09722222222</x:v>
      </x:c>
      <x:c r="C3185" s="14" t="n">
        <x:v>45711</x:v>
      </x:c>
      <x:c r="D3185" s="15" t="n">
        <x:v>13</x:v>
      </x:c>
      <x:c r="E3185" s="12" t="n">
        <x:v>587.5091078577035</x:v>
      </x:c>
      <x:c r="F3185" s="12" t="n">
        <x:v>587.5091078577035</x:v>
      </x:c>
      <x:c r="G3185" s="12" t="n">
        <x:v>0</x:v>
      </x:c>
      <x:c r="H3185" s="12" t="n">
        <x:f>F3185+G3185</x:f>
        <x:v>587.5091078577035</x:v>
      </x:c>
      <x:c r="I3185" s="12" t="n">
        <x:f>H3185-E3185</x:f>
        <x:v>0</x:v>
      </x:c>
      <x:c r="J3185" s="12" t="n">
        <x:v>0</x:v>
      </x:c>
      <x:c r="K3185" s="12" t="n">
        <x:f>H3185+J3185</x:f>
        <x:v>587.5091078577035</x:v>
      </x:c>
      <x:c r="L3185" s="16" t="n">
        <x:v>0.4293</x:v>
      </x:c>
      <x:c r="M3185" s="17" t="n">
        <x:f>F3185*L3185</x:f>
        <x:v>252.21766000331212</x:v>
      </x:c>
      <x:c r="N3185" s="16" t="n">
        <x:f>L3185*'月度汇总'!$F$8</x:f>
        <x:v>0.64395</x:v>
      </x:c>
      <x:c r="O3185" s="17" t="n">
        <x:f>G3185*N3185</x:f>
        <x:v>0</x:v>
      </x:c>
      <x:c r="P3185" s="16" t="n">
        <x:f>L3185*'月度汇总'!$F$10</x:f>
        <x:v>2.1465</x:v>
      </x:c>
      <x:c r="Q3185" s="17" t="n">
        <x:f>J3185*P3185</x:f>
        <x:v>0</x:v>
      </x:c>
      <x:c r="R3185" s="12" t="n">
        <x:v>0</x:v>
      </x:c>
      <x:c r="S3185" s="17" t="n">
        <x:v>0</x:v>
      </x:c>
      <x:c r="T3185" s="19" t="n">
        <x:f>M3185+O3185+Q3185+S3185</x:f>
        <x:v>252.21766000331212</x:v>
      </x:c>
      <x:c r="U3185" s="18" t="str">
        <x:f>TEXT(T3185,"0.00")&amp;"元"</x:f>
        <x:v>252.22元</x:v>
      </x:c>
      <x:c r="V3185" s="12" t="n">
        <x:v>0</x:v>
      </x:c>
      <x:c r="W3185" s="12" t="n">
        <x:f>K3185-V3185</x:f>
        <x:v>587.5091078577035</x:v>
      </x:c>
    </x:row>
    <x:row r="3186" ht="20" customHeight="1">
      <x:c r="A3186" s="13" t="n">
        <x:v>45711.09722222222</x:v>
      </x:c>
      <x:c r="B3186" s="13" t="n">
        <x:v>45711.10416666667</x:v>
      </x:c>
      <x:c r="C3186" s="14" t="n">
        <x:v>45711</x:v>
      </x:c>
      <x:c r="D3186" s="15" t="n">
        <x:v>14</x:v>
      </x:c>
      <x:c r="E3186" s="12" t="n">
        <x:v>608.1163097309717</x:v>
      </x:c>
      <x:c r="F3186" s="12" t="n">
        <x:v>608.1163097309717</x:v>
      </x:c>
      <x:c r="G3186" s="12" t="n">
        <x:v>0</x:v>
      </x:c>
      <x:c r="H3186" s="12" t="n">
        <x:f>F3186+G3186</x:f>
        <x:v>608.1163097309717</x:v>
      </x:c>
      <x:c r="I3186" s="12" t="n">
        <x:f>H3186-E3186</x:f>
        <x:v>0</x:v>
      </x:c>
      <x:c r="J3186" s="12" t="n">
        <x:v>0</x:v>
      </x:c>
      <x:c r="K3186" s="12" t="n">
        <x:f>H3186+J3186</x:f>
        <x:v>608.1163097309717</x:v>
      </x:c>
      <x:c r="L3186" s="16" t="n">
        <x:v>0.4324</x:v>
      </x:c>
      <x:c r="M3186" s="17" t="n">
        <x:f>F3186*L3186</x:f>
        <x:v>262.94949232767215</x:v>
      </x:c>
      <x:c r="N3186" s="16" t="n">
        <x:f>L3186*'月度汇总'!$F$8</x:f>
        <x:v>0.6486000000000001</x:v>
      </x:c>
      <x:c r="O3186" s="17" t="n">
        <x:f>G3186*N3186</x:f>
        <x:v>0</x:v>
      </x:c>
      <x:c r="P3186" s="16" t="n">
        <x:f>L3186*'月度汇总'!$F$10</x:f>
        <x:v>2.162</x:v>
      </x:c>
      <x:c r="Q3186" s="17" t="n">
        <x:f>J3186*P3186</x:f>
        <x:v>0</x:v>
      </x:c>
      <x:c r="R3186" s="12" t="n">
        <x:v>0</x:v>
      </x:c>
      <x:c r="S3186" s="17" t="n">
        <x:v>0</x:v>
      </x:c>
      <x:c r="T3186" s="19" t="n">
        <x:f>M3186+O3186+Q3186+S3186</x:f>
        <x:v>262.94949232767215</x:v>
      </x:c>
      <x:c r="U3186" s="18" t="str">
        <x:f>TEXT(T3186,"0.00")&amp;"元"</x:f>
        <x:v>262.95元</x:v>
      </x:c>
      <x:c r="V3186" s="12" t="n">
        <x:v>0</x:v>
      </x:c>
      <x:c r="W3186" s="12" t="n">
        <x:f>K3186-V3186</x:f>
        <x:v>608.1163097309717</x:v>
      </x:c>
    </x:row>
    <x:row r="3187" ht="20" customHeight="1">
      <x:c r="A3187" s="13" t="n">
        <x:v>45711.10416666667</x:v>
      </x:c>
      <x:c r="B3187" s="13" t="n">
        <x:v>45711.11111111111</x:v>
      </x:c>
      <x:c r="C3187" s="14" t="n">
        <x:v>45711</x:v>
      </x:c>
      <x:c r="D3187" s="15" t="n">
        <x:v>15</x:v>
      </x:c>
      <x:c r="E3187" s="12" t="n">
        <x:v>625.8936003525669</x:v>
      </x:c>
      <x:c r="F3187" s="12" t="n">
        <x:v>625.8936003525669</x:v>
      </x:c>
      <x:c r="G3187" s="12" t="n">
        <x:v>0</x:v>
      </x:c>
      <x:c r="H3187" s="12" t="n">
        <x:f>F3187+G3187</x:f>
        <x:v>625.8936003525669</x:v>
      </x:c>
      <x:c r="I3187" s="12" t="n">
        <x:f>H3187-E3187</x:f>
        <x:v>0</x:v>
      </x:c>
      <x:c r="J3187" s="12" t="n">
        <x:v>0</x:v>
      </x:c>
      <x:c r="K3187" s="12" t="n">
        <x:f>H3187+J3187</x:f>
        <x:v>625.8936003525669</x:v>
      </x:c>
      <x:c r="L3187" s="16" t="n">
        <x:v>0.4367</x:v>
      </x:c>
      <x:c r="M3187" s="17" t="n">
        <x:f>F3187*L3187</x:f>
        <x:v>273.3277352739659</x:v>
      </x:c>
      <x:c r="N3187" s="16" t="n">
        <x:f>L3187*'月度汇总'!$F$8</x:f>
        <x:v>0.6550499999999999</x:v>
      </x:c>
      <x:c r="O3187" s="17" t="n">
        <x:f>G3187*N3187</x:f>
        <x:v>0</x:v>
      </x:c>
      <x:c r="P3187" s="16" t="n">
        <x:f>L3187*'月度汇总'!$F$10</x:f>
        <x:v>2.1835</x:v>
      </x:c>
      <x:c r="Q3187" s="17" t="n">
        <x:f>J3187*P3187</x:f>
        <x:v>0</x:v>
      </x:c>
      <x:c r="R3187" s="12" t="n">
        <x:v>0</x:v>
      </x:c>
      <x:c r="S3187" s="17" t="n">
        <x:v>0</x:v>
      </x:c>
      <x:c r="T3187" s="19" t="n">
        <x:f>M3187+O3187+Q3187+S3187</x:f>
        <x:v>273.3277352739659</x:v>
      </x:c>
      <x:c r="U3187" s="18" t="str">
        <x:f>TEXT(T3187,"0.00")&amp;"元"</x:f>
        <x:v>273.33元</x:v>
      </x:c>
      <x:c r="V3187" s="12" t="n">
        <x:v>0</x:v>
      </x:c>
      <x:c r="W3187" s="12" t="n">
        <x:f>K3187-V3187</x:f>
        <x:v>625.8936003525669</x:v>
      </x:c>
    </x:row>
    <x:row r="3188" ht="20" customHeight="1">
      <x:c r="A3188" s="13" t="n">
        <x:v>45711.11111111111</x:v>
      </x:c>
      <x:c r="B3188" s="13" t="n">
        <x:v>45711.118055555555</x:v>
      </x:c>
      <x:c r="C3188" s="14" t="n">
        <x:v>45711</x:v>
      </x:c>
      <x:c r="D3188" s="15" t="n">
        <x:v>16</x:v>
      </x:c>
      <x:c r="E3188" s="12" t="n">
        <x:v>626.4044093399282</x:v>
      </x:c>
      <x:c r="F3188" s="12" t="n">
        <x:v>626.4044093399282</x:v>
      </x:c>
      <x:c r="G3188" s="12" t="n">
        <x:v>0</x:v>
      </x:c>
      <x:c r="H3188" s="12" t="n">
        <x:f>F3188+G3188</x:f>
        <x:v>626.4044093399282</x:v>
      </x:c>
      <x:c r="I3188" s="12" t="n">
        <x:f>H3188-E3188</x:f>
        <x:v>0</x:v>
      </x:c>
      <x:c r="J3188" s="12" t="n">
        <x:v>0</x:v>
      </x:c>
      <x:c r="K3188" s="12" t="n">
        <x:f>H3188+J3188</x:f>
        <x:v>626.4044093399282</x:v>
      </x:c>
      <x:c r="L3188" s="16" t="n">
        <x:v>0.4348</x:v>
      </x:c>
      <x:c r="M3188" s="17" t="n">
        <x:f>F3188*L3188</x:f>
        <x:v>272.3606371810008</x:v>
      </x:c>
      <x:c r="N3188" s="16" t="n">
        <x:f>L3188*'月度汇总'!$F$8</x:f>
        <x:v>0.6522</x:v>
      </x:c>
      <x:c r="O3188" s="17" t="n">
        <x:f>G3188*N3188</x:f>
        <x:v>0</x:v>
      </x:c>
      <x:c r="P3188" s="16" t="n">
        <x:f>L3188*'月度汇总'!$F$10</x:f>
        <x:v>2.174</x:v>
      </x:c>
      <x:c r="Q3188" s="17" t="n">
        <x:f>J3188*P3188</x:f>
        <x:v>0</x:v>
      </x:c>
      <x:c r="R3188" s="12" t="n">
        <x:v>0</x:v>
      </x:c>
      <x:c r="S3188" s="17" t="n">
        <x:v>0</x:v>
      </x:c>
      <x:c r="T3188" s="19" t="n">
        <x:f>M3188+O3188+Q3188+S3188</x:f>
        <x:v>272.3606371810008</x:v>
      </x:c>
      <x:c r="U3188" s="18" t="str">
        <x:f>TEXT(T3188,"0.00")&amp;"元"</x:f>
        <x:v>272.36元</x:v>
      </x:c>
      <x:c r="V3188" s="12" t="n">
        <x:v>0</x:v>
      </x:c>
      <x:c r="W3188" s="12" t="n">
        <x:f>K3188-V3188</x:f>
        <x:v>626.4044093399282</x:v>
      </x:c>
    </x:row>
    <x:row r="3189" ht="20" customHeight="1">
      <x:c r="A3189" s="13" t="n">
        <x:v>45711.118055555555</x:v>
      </x:c>
      <x:c r="B3189" s="13" t="n">
        <x:v>45711.125</x:v>
      </x:c>
      <x:c r="C3189" s="14" t="n">
        <x:v>45711</x:v>
      </x:c>
      <x:c r="D3189" s="15" t="n">
        <x:v>17</x:v>
      </x:c>
      <x:c r="E3189" s="12" t="n">
        <x:v>627.107104597392</x:v>
      </x:c>
      <x:c r="F3189" s="12" t="n">
        <x:v>627.107104597392</x:v>
      </x:c>
      <x:c r="G3189" s="12" t="n">
        <x:v>0</x:v>
      </x:c>
      <x:c r="H3189" s="12" t="n">
        <x:f>F3189+G3189</x:f>
        <x:v>627.107104597392</x:v>
      </x:c>
      <x:c r="I3189" s="12" t="n">
        <x:f>H3189-E3189</x:f>
        <x:v>0</x:v>
      </x:c>
      <x:c r="J3189" s="12" t="n">
        <x:v>0</x:v>
      </x:c>
      <x:c r="K3189" s="12" t="n">
        <x:f>H3189+J3189</x:f>
        <x:v>627.107104597392</x:v>
      </x:c>
      <x:c r="L3189" s="16" t="n">
        <x:v>0.4335</x:v>
      </x:c>
      <x:c r="M3189" s="17" t="n">
        <x:f>F3189*L3189</x:f>
        <x:v>271.85092984296944</x:v>
      </x:c>
      <x:c r="N3189" s="16" t="n">
        <x:f>L3189*'月度汇总'!$F$8</x:f>
        <x:v>0.65025</x:v>
      </x:c>
      <x:c r="O3189" s="17" t="n">
        <x:f>G3189*N3189</x:f>
        <x:v>0</x:v>
      </x:c>
      <x:c r="P3189" s="16" t="n">
        <x:f>L3189*'月度汇总'!$F$10</x:f>
        <x:v>2.1675</x:v>
      </x:c>
      <x:c r="Q3189" s="17" t="n">
        <x:f>J3189*P3189</x:f>
        <x:v>0</x:v>
      </x:c>
      <x:c r="R3189" s="12" t="n">
        <x:v>0</x:v>
      </x:c>
      <x:c r="S3189" s="17" t="n">
        <x:v>0</x:v>
      </x:c>
      <x:c r="T3189" s="19" t="n">
        <x:f>M3189+O3189+Q3189+S3189</x:f>
        <x:v>271.85092984296944</x:v>
      </x:c>
      <x:c r="U3189" s="18" t="str">
        <x:f>TEXT(T3189,"0.00")&amp;"元"</x:f>
        <x:v>271.85元</x:v>
      </x:c>
      <x:c r="V3189" s="12" t="n">
        <x:v>0</x:v>
      </x:c>
      <x:c r="W3189" s="12" t="n">
        <x:f>K3189-V3189</x:f>
        <x:v>627.107104597392</x:v>
      </x:c>
    </x:row>
    <x:row r="3190" ht="20" customHeight="1">
      <x:c r="A3190" s="13" t="n">
        <x:v>45711.125</x:v>
      </x:c>
      <x:c r="B3190" s="13" t="n">
        <x:v>45711.131944444445</x:v>
      </x:c>
      <x:c r="C3190" s="14" t="n">
        <x:v>45711</x:v>
      </x:c>
      <x:c r="D3190" s="15" t="n">
        <x:v>18</x:v>
      </x:c>
      <x:c r="E3190" s="12" t="n">
        <x:v>625.2971957192885</x:v>
      </x:c>
      <x:c r="F3190" s="12" t="n">
        <x:v>625.2971957192885</x:v>
      </x:c>
      <x:c r="G3190" s="12" t="n">
        <x:v>0</x:v>
      </x:c>
      <x:c r="H3190" s="12" t="n">
        <x:f>F3190+G3190</x:f>
        <x:v>625.2971957192885</x:v>
      </x:c>
      <x:c r="I3190" s="12" t="n">
        <x:f>H3190-E3190</x:f>
        <x:v>0</x:v>
      </x:c>
      <x:c r="J3190" s="12" t="n">
        <x:v>0</x:v>
      </x:c>
      <x:c r="K3190" s="12" t="n">
        <x:f>H3190+J3190</x:f>
        <x:v>625.2971957192885</x:v>
      </x:c>
      <x:c r="L3190" s="16" t="n">
        <x:v>0.4357</x:v>
      </x:c>
      <x:c r="M3190" s="17" t="n">
        <x:f>F3190*L3190</x:f>
        <x:v>272.441988174894</x:v>
      </x:c>
      <x:c r="N3190" s="16" t="n">
        <x:f>L3190*'月度汇总'!$F$8</x:f>
        <x:v>0.65355</x:v>
      </x:c>
      <x:c r="O3190" s="17" t="n">
        <x:f>G3190*N3190</x:f>
        <x:v>0</x:v>
      </x:c>
      <x:c r="P3190" s="16" t="n">
        <x:f>L3190*'月度汇总'!$F$10</x:f>
        <x:v>2.1784999999999997</x:v>
      </x:c>
      <x:c r="Q3190" s="17" t="n">
        <x:f>J3190*P3190</x:f>
        <x:v>0</x:v>
      </x:c>
      <x:c r="R3190" s="12" t="n">
        <x:v>0</x:v>
      </x:c>
      <x:c r="S3190" s="17" t="n">
        <x:v>0</x:v>
      </x:c>
      <x:c r="T3190" s="19" t="n">
        <x:f>M3190+O3190+Q3190+S3190</x:f>
        <x:v>272.441988174894</x:v>
      </x:c>
      <x:c r="U3190" s="18" t="str">
        <x:f>TEXT(T3190,"0.00")&amp;"元"</x:f>
        <x:v>272.44元</x:v>
      </x:c>
      <x:c r="V3190" s="12" t="n">
        <x:v>0</x:v>
      </x:c>
      <x:c r="W3190" s="12" t="n">
        <x:f>K3190-V3190</x:f>
        <x:v>625.2971957192885</x:v>
      </x:c>
    </x:row>
    <x:row r="3191" ht="20" customHeight="1">
      <x:c r="A3191" s="13" t="n">
        <x:v>45711.131944444445</x:v>
      </x:c>
      <x:c r="B3191" s="13" t="n">
        <x:v>45711.13888888889</x:v>
      </x:c>
      <x:c r="C3191" s="14" t="n">
        <x:v>45711</x:v>
      </x:c>
      <x:c r="D3191" s="15" t="n">
        <x:v>19</x:v>
      </x:c>
      <x:c r="E3191" s="12" t="n">
        <x:v>606.4026182244559</x:v>
      </x:c>
      <x:c r="F3191" s="12" t="n">
        <x:v>606.4026182244559</x:v>
      </x:c>
      <x:c r="G3191" s="12" t="n">
        <x:v>0</x:v>
      </x:c>
      <x:c r="H3191" s="12" t="n">
        <x:f>F3191+G3191</x:f>
        <x:v>606.4026182244559</x:v>
      </x:c>
      <x:c r="I3191" s="12" t="n">
        <x:f>H3191-E3191</x:f>
        <x:v>0</x:v>
      </x:c>
      <x:c r="J3191" s="12" t="n">
        <x:v>0</x:v>
      </x:c>
      <x:c r="K3191" s="12" t="n">
        <x:f>H3191+J3191</x:f>
        <x:v>606.4026182244559</x:v>
      </x:c>
      <x:c r="L3191" s="16" t="n">
        <x:v>0.4374</x:v>
      </x:c>
      <x:c r="M3191" s="17" t="n">
        <x:f>F3191*L3191</x:f>
        <x:v>265.240505211377</x:v>
      </x:c>
      <x:c r="N3191" s="16" t="n">
        <x:f>L3191*'月度汇总'!$F$8</x:f>
        <x:v>0.6561</x:v>
      </x:c>
      <x:c r="O3191" s="17" t="n">
        <x:f>G3191*N3191</x:f>
        <x:v>0</x:v>
      </x:c>
      <x:c r="P3191" s="16" t="n">
        <x:f>L3191*'月度汇总'!$F$10</x:f>
        <x:v>2.1870000000000003</x:v>
      </x:c>
      <x:c r="Q3191" s="17" t="n">
        <x:f>J3191*P3191</x:f>
        <x:v>0</x:v>
      </x:c>
      <x:c r="R3191" s="12" t="n">
        <x:v>0</x:v>
      </x:c>
      <x:c r="S3191" s="17" t="n">
        <x:v>0</x:v>
      </x:c>
      <x:c r="T3191" s="19" t="n">
        <x:f>M3191+O3191+Q3191+S3191</x:f>
        <x:v>265.240505211377</x:v>
      </x:c>
      <x:c r="U3191" s="18" t="str">
        <x:f>TEXT(T3191,"0.00")&amp;"元"</x:f>
        <x:v>265.24元</x:v>
      </x:c>
      <x:c r="V3191" s="12" t="n">
        <x:v>0</x:v>
      </x:c>
      <x:c r="W3191" s="12" t="n">
        <x:f>K3191-V3191</x:f>
        <x:v>606.4026182244559</x:v>
      </x:c>
    </x:row>
    <x:row r="3192" ht="20" customHeight="1">
      <x:c r="A3192" s="13" t="n">
        <x:v>45711.13888888889</x:v>
      </x:c>
      <x:c r="B3192" s="13" t="n">
        <x:v>45711.14583333333</x:v>
      </x:c>
      <x:c r="C3192" s="14" t="n">
        <x:v>45711</x:v>
      </x:c>
      <x:c r="D3192" s="15" t="n">
        <x:v>20</x:v>
      </x:c>
      <x:c r="E3192" s="12" t="n">
        <x:v>617.9602411222332</x:v>
      </x:c>
      <x:c r="F3192" s="12" t="n">
        <x:v>617.9602411222332</x:v>
      </x:c>
      <x:c r="G3192" s="12" t="n">
        <x:v>0</x:v>
      </x:c>
      <x:c r="H3192" s="12" t="n">
        <x:f>F3192+G3192</x:f>
        <x:v>617.9602411222332</x:v>
      </x:c>
      <x:c r="I3192" s="12" t="n">
        <x:f>H3192-E3192</x:f>
        <x:v>0</x:v>
      </x:c>
      <x:c r="J3192" s="12" t="n">
        <x:v>0</x:v>
      </x:c>
      <x:c r="K3192" s="12" t="n">
        <x:f>H3192+J3192</x:f>
        <x:v>617.9602411222332</x:v>
      </x:c>
      <x:c r="L3192" s="16" t="n">
        <x:v>0.4371</x:v>
      </x:c>
      <x:c r="M3192" s="17" t="n">
        <x:f>F3192*L3192</x:f>
        <x:v>270.11042139452815</x:v>
      </x:c>
      <x:c r="N3192" s="16" t="n">
        <x:f>L3192*'月度汇总'!$F$8</x:f>
        <x:v>0.65565</x:v>
      </x:c>
      <x:c r="O3192" s="17" t="n">
        <x:f>G3192*N3192</x:f>
        <x:v>0</x:v>
      </x:c>
      <x:c r="P3192" s="16" t="n">
        <x:f>L3192*'月度汇总'!$F$10</x:f>
        <x:v>2.1854999999999998</x:v>
      </x:c>
      <x:c r="Q3192" s="17" t="n">
        <x:f>J3192*P3192</x:f>
        <x:v>0</x:v>
      </x:c>
      <x:c r="R3192" s="12" t="n">
        <x:v>0</x:v>
      </x:c>
      <x:c r="S3192" s="17" t="n">
        <x:v>0</x:v>
      </x:c>
      <x:c r="T3192" s="19" t="n">
        <x:f>M3192+O3192+Q3192+S3192</x:f>
        <x:v>270.11042139452815</x:v>
      </x:c>
      <x:c r="U3192" s="18" t="str">
        <x:f>TEXT(T3192,"0.00")&amp;"元"</x:f>
        <x:v>270.11元</x:v>
      </x:c>
      <x:c r="V3192" s="12" t="n">
        <x:v>0</x:v>
      </x:c>
      <x:c r="W3192" s="12" t="n">
        <x:f>K3192-V3192</x:f>
        <x:v>617.9602411222332</x:v>
      </x:c>
    </x:row>
    <x:row r="3193" ht="20" customHeight="1">
      <x:c r="A3193" s="13" t="n">
        <x:v>45711.14583333333</x:v>
      </x:c>
      <x:c r="B3193" s="13" t="n">
        <x:v>45711.15277777778</x:v>
      </x:c>
      <x:c r="C3193" s="14" t="n">
        <x:v>45711</x:v>
      </x:c>
      <x:c r="D3193" s="15" t="n">
        <x:v>21</x:v>
      </x:c>
      <x:c r="E3193" s="12" t="n">
        <x:v>654.5130353099754</x:v>
      </x:c>
      <x:c r="F3193" s="12" t="n">
        <x:v>654.5130353099754</x:v>
      </x:c>
      <x:c r="G3193" s="12" t="n">
        <x:v>0</x:v>
      </x:c>
      <x:c r="H3193" s="12" t="n">
        <x:f>F3193+G3193</x:f>
        <x:v>654.5130353099754</x:v>
      </x:c>
      <x:c r="I3193" s="12" t="n">
        <x:f>H3193-E3193</x:f>
        <x:v>0</x:v>
      </x:c>
      <x:c r="J3193" s="12" t="n">
        <x:v>0</x:v>
      </x:c>
      <x:c r="K3193" s="12" t="n">
        <x:f>H3193+J3193</x:f>
        <x:v>654.5130353099754</x:v>
      </x:c>
      <x:c r="L3193" s="16" t="n">
        <x:v>0.4356</x:v>
      </x:c>
      <x:c r="M3193" s="17" t="n">
        <x:f>F3193*L3193</x:f>
        <x:v>285.1058781810253</x:v>
      </x:c>
      <x:c r="N3193" s="16" t="n">
        <x:f>L3193*'月度汇总'!$F$8</x:f>
        <x:v>0.6534</x:v>
      </x:c>
      <x:c r="O3193" s="17" t="n">
        <x:f>G3193*N3193</x:f>
        <x:v>0</x:v>
      </x:c>
      <x:c r="P3193" s="16" t="n">
        <x:f>L3193*'月度汇总'!$F$10</x:f>
        <x:v>2.178</x:v>
      </x:c>
      <x:c r="Q3193" s="17" t="n">
        <x:f>J3193*P3193</x:f>
        <x:v>0</x:v>
      </x:c>
      <x:c r="R3193" s="12" t="n">
        <x:v>0</x:v>
      </x:c>
      <x:c r="S3193" s="17" t="n">
        <x:v>0</x:v>
      </x:c>
      <x:c r="T3193" s="19" t="n">
        <x:f>M3193+O3193+Q3193+S3193</x:f>
        <x:v>285.1058781810253</x:v>
      </x:c>
      <x:c r="U3193" s="18" t="str">
        <x:f>TEXT(T3193,"0.00")&amp;"元"</x:f>
        <x:v>285.11元</x:v>
      </x:c>
      <x:c r="V3193" s="12" t="n">
        <x:v>0</x:v>
      </x:c>
      <x:c r="W3193" s="12" t="n">
        <x:f>K3193-V3193</x:f>
        <x:v>654.5130353099754</x:v>
      </x:c>
    </x:row>
    <x:row r="3194" ht="20" customHeight="1">
      <x:c r="A3194" s="13" t="n">
        <x:v>45711.15277777778</x:v>
      </x:c>
      <x:c r="B3194" s="13" t="n">
        <x:v>45711.15972222222</x:v>
      </x:c>
      <x:c r="C3194" s="14" t="n">
        <x:v>45711</x:v>
      </x:c>
      <x:c r="D3194" s="15" t="n">
        <x:v>22</x:v>
      </x:c>
      <x:c r="E3194" s="12" t="n">
        <x:v>658.0324053021457</x:v>
      </x:c>
      <x:c r="F3194" s="12" t="n">
        <x:v>658.0324053021457</x:v>
      </x:c>
      <x:c r="G3194" s="12" t="n">
        <x:v>0</x:v>
      </x:c>
      <x:c r="H3194" s="12" t="n">
        <x:f>F3194+G3194</x:f>
        <x:v>658.0324053021457</x:v>
      </x:c>
      <x:c r="I3194" s="12" t="n">
        <x:f>H3194-E3194</x:f>
        <x:v>0</x:v>
      </x:c>
      <x:c r="J3194" s="12" t="n">
        <x:v>0</x:v>
      </x:c>
      <x:c r="K3194" s="12" t="n">
        <x:f>H3194+J3194</x:f>
        <x:v>658.0324053021457</x:v>
      </x:c>
      <x:c r="L3194" s="16" t="n">
        <x:v>0.4353</x:v>
      </x:c>
      <x:c r="M3194" s="17" t="n">
        <x:f>F3194*L3194</x:f>
        <x:v>286.44150602802404</x:v>
      </x:c>
      <x:c r="N3194" s="16" t="n">
        <x:f>L3194*'月度汇总'!$F$8</x:f>
        <x:v>0.65295</x:v>
      </x:c>
      <x:c r="O3194" s="17" t="n">
        <x:f>G3194*N3194</x:f>
        <x:v>0</x:v>
      </x:c>
      <x:c r="P3194" s="16" t="n">
        <x:f>L3194*'月度汇总'!$F$10</x:f>
        <x:v>2.1765</x:v>
      </x:c>
      <x:c r="Q3194" s="17" t="n">
        <x:f>J3194*P3194</x:f>
        <x:v>0</x:v>
      </x:c>
      <x:c r="R3194" s="12" t="n">
        <x:v>0</x:v>
      </x:c>
      <x:c r="S3194" s="17" t="n">
        <x:v>0</x:v>
      </x:c>
      <x:c r="T3194" s="19" t="n">
        <x:f>M3194+O3194+Q3194+S3194</x:f>
        <x:v>286.44150602802404</x:v>
      </x:c>
      <x:c r="U3194" s="18" t="str">
        <x:f>TEXT(T3194,"0.00")&amp;"元"</x:f>
        <x:v>286.44元</x:v>
      </x:c>
      <x:c r="V3194" s="12" t="n">
        <x:v>0</x:v>
      </x:c>
      <x:c r="W3194" s="12" t="n">
        <x:f>K3194-V3194</x:f>
        <x:v>658.0324053021457</x:v>
      </x:c>
    </x:row>
    <x:row r="3195" ht="20" customHeight="1">
      <x:c r="A3195" s="13" t="n">
        <x:v>45711.15972222222</x:v>
      </x:c>
      <x:c r="B3195" s="13" t="n">
        <x:v>45711.16666666667</x:v>
      </x:c>
      <x:c r="C3195" s="14" t="n">
        <x:v>45711</x:v>
      </x:c>
      <x:c r="D3195" s="15" t="n">
        <x:v>23</x:v>
      </x:c>
      <x:c r="E3195" s="12" t="n">
        <x:v>636.0042959576964</x:v>
      </x:c>
      <x:c r="F3195" s="12" t="n">
        <x:v>636.0042959576964</x:v>
      </x:c>
      <x:c r="G3195" s="12" t="n">
        <x:v>0</x:v>
      </x:c>
      <x:c r="H3195" s="12" t="n">
        <x:f>F3195+G3195</x:f>
        <x:v>636.0042959576964</x:v>
      </x:c>
      <x:c r="I3195" s="12" t="n">
        <x:f>H3195-E3195</x:f>
        <x:v>0</x:v>
      </x:c>
      <x:c r="J3195" s="12" t="n">
        <x:v>0</x:v>
      </x:c>
      <x:c r="K3195" s="12" t="n">
        <x:f>H3195+J3195</x:f>
        <x:v>636.0042959576964</x:v>
      </x:c>
      <x:c r="L3195" s="16" t="n">
        <x:v>0.436</x:v>
      </x:c>
      <x:c r="M3195" s="17" t="n">
        <x:f>F3195*L3195</x:f>
        <x:v>277.29787303755563</x:v>
      </x:c>
      <x:c r="N3195" s="16" t="n">
        <x:f>L3195*'月度汇总'!$F$8</x:f>
        <x:v>0.654</x:v>
      </x:c>
      <x:c r="O3195" s="17" t="n">
        <x:f>G3195*N3195</x:f>
        <x:v>0</x:v>
      </x:c>
      <x:c r="P3195" s="16" t="n">
        <x:f>L3195*'月度汇总'!$F$10</x:f>
        <x:v>2.18</x:v>
      </x:c>
      <x:c r="Q3195" s="17" t="n">
        <x:f>J3195*P3195</x:f>
        <x:v>0</x:v>
      </x:c>
      <x:c r="R3195" s="12" t="n">
        <x:v>0</x:v>
      </x:c>
      <x:c r="S3195" s="17" t="n">
        <x:v>0</x:v>
      </x:c>
      <x:c r="T3195" s="19" t="n">
        <x:f>M3195+O3195+Q3195+S3195</x:f>
        <x:v>277.29787303755563</x:v>
      </x:c>
      <x:c r="U3195" s="18" t="str">
        <x:f>TEXT(T3195,"0.00")&amp;"元"</x:f>
        <x:v>277.30元</x:v>
      </x:c>
      <x:c r="V3195" s="12" t="n">
        <x:v>0</x:v>
      </x:c>
      <x:c r="W3195" s="12" t="n">
        <x:f>K3195-V3195</x:f>
        <x:v>636.0042959576964</x:v>
      </x:c>
    </x:row>
    <x:row r="3196" ht="20" customHeight="1">
      <x:c r="A3196" s="13" t="n">
        <x:v>45711.16666666667</x:v>
      </x:c>
      <x:c r="B3196" s="13" t="n">
        <x:v>45711.17361111111</x:v>
      </x:c>
      <x:c r="C3196" s="14" t="n">
        <x:v>45711</x:v>
      </x:c>
      <x:c r="D3196" s="15" t="n">
        <x:v>24</x:v>
      </x:c>
      <x:c r="E3196" s="12" t="n">
        <x:v>623.9535550391208</x:v>
      </x:c>
      <x:c r="F3196" s="12" t="n">
        <x:v>623.9535550391208</x:v>
      </x:c>
      <x:c r="G3196" s="12" t="n">
        <x:v>0</x:v>
      </x:c>
      <x:c r="H3196" s="12" t="n">
        <x:f>F3196+G3196</x:f>
        <x:v>623.9535550391208</x:v>
      </x:c>
      <x:c r="I3196" s="12" t="n">
        <x:f>H3196-E3196</x:f>
        <x:v>0</x:v>
      </x:c>
      <x:c r="J3196" s="12" t="n">
        <x:v>0</x:v>
      </x:c>
      <x:c r="K3196" s="12" t="n">
        <x:f>H3196+J3196</x:f>
        <x:v>623.9535550391208</x:v>
      </x:c>
      <x:c r="L3196" s="16" t="n">
        <x:v>0.4378</x:v>
      </x:c>
      <x:c r="M3196" s="17" t="n">
        <x:f>F3196*L3196</x:f>
        <x:v>273.1668663961271</x:v>
      </x:c>
      <x:c r="N3196" s="16" t="n">
        <x:f>L3196*'月度汇总'!$F$8</x:f>
        <x:v>0.6567000000000001</x:v>
      </x:c>
      <x:c r="O3196" s="17" t="n">
        <x:f>G3196*N3196</x:f>
        <x:v>0</x:v>
      </x:c>
      <x:c r="P3196" s="16" t="n">
        <x:f>L3196*'月度汇总'!$F$10</x:f>
        <x:v>2.189</x:v>
      </x:c>
      <x:c r="Q3196" s="17" t="n">
        <x:f>J3196*P3196</x:f>
        <x:v>0</x:v>
      </x:c>
      <x:c r="R3196" s="12" t="n">
        <x:v>0</x:v>
      </x:c>
      <x:c r="S3196" s="17" t="n">
        <x:v>0</x:v>
      </x:c>
      <x:c r="T3196" s="19" t="n">
        <x:f>M3196+O3196+Q3196+S3196</x:f>
        <x:v>273.1668663961271</x:v>
      </x:c>
      <x:c r="U3196" s="18" t="str">
        <x:f>TEXT(T3196,"0.00")&amp;"元"</x:f>
        <x:v>273.17元</x:v>
      </x:c>
      <x:c r="V3196" s="12" t="n">
        <x:v>0</x:v>
      </x:c>
      <x:c r="W3196" s="12" t="n">
        <x:f>K3196-V3196</x:f>
        <x:v>623.9535550391208</x:v>
      </x:c>
    </x:row>
    <x:row r="3197" ht="20" customHeight="1">
      <x:c r="A3197" s="13" t="n">
        <x:v>45711.17361111111</x:v>
      </x:c>
      <x:c r="B3197" s="13" t="n">
        <x:v>45711.180555555555</x:v>
      </x:c>
      <x:c r="C3197" s="14" t="n">
        <x:v>45711</x:v>
      </x:c>
      <x:c r="D3197" s="15" t="n">
        <x:v>25</x:v>
      </x:c>
      <x:c r="E3197" s="12" t="n">
        <x:v>649.117102436553</x:v>
      </x:c>
      <x:c r="F3197" s="12" t="n">
        <x:v>649.117102436553</x:v>
      </x:c>
      <x:c r="G3197" s="12" t="n">
        <x:v>0</x:v>
      </x:c>
      <x:c r="H3197" s="12" t="n">
        <x:f>F3197+G3197</x:f>
        <x:v>649.117102436553</x:v>
      </x:c>
      <x:c r="I3197" s="12" t="n">
        <x:f>H3197-E3197</x:f>
        <x:v>0</x:v>
      </x:c>
      <x:c r="J3197" s="12" t="n">
        <x:v>0</x:v>
      </x:c>
      <x:c r="K3197" s="12" t="n">
        <x:f>H3197+J3197</x:f>
        <x:v>649.117102436553</x:v>
      </x:c>
      <x:c r="L3197" s="16" t="n">
        <x:v>0.4401</x:v>
      </x:c>
      <x:c r="M3197" s="17" t="n">
        <x:f>F3197*L3197</x:f>
        <x:v>285.67643678232696</x:v>
      </x:c>
      <x:c r="N3197" s="16" t="n">
        <x:f>L3197*'月度汇总'!$F$8</x:f>
        <x:v>0.66015</x:v>
      </x:c>
      <x:c r="O3197" s="17" t="n">
        <x:f>G3197*N3197</x:f>
        <x:v>0</x:v>
      </x:c>
      <x:c r="P3197" s="16" t="n">
        <x:f>L3197*'月度汇总'!$F$10</x:f>
        <x:v>2.2005</x:v>
      </x:c>
      <x:c r="Q3197" s="17" t="n">
        <x:f>J3197*P3197</x:f>
        <x:v>0</x:v>
      </x:c>
      <x:c r="R3197" s="12" t="n">
        <x:v>0</x:v>
      </x:c>
      <x:c r="S3197" s="17" t="n">
        <x:v>0</x:v>
      </x:c>
      <x:c r="T3197" s="19" t="n">
        <x:f>M3197+O3197+Q3197+S3197</x:f>
        <x:v>285.67643678232696</x:v>
      </x:c>
      <x:c r="U3197" s="18" t="str">
        <x:f>TEXT(T3197,"0.00")&amp;"元"</x:f>
        <x:v>285.68元</x:v>
      </x:c>
      <x:c r="V3197" s="12" t="n">
        <x:v>0</x:v>
      </x:c>
      <x:c r="W3197" s="12" t="n">
        <x:f>K3197-V3197</x:f>
        <x:v>649.117102436553</x:v>
      </x:c>
    </x:row>
    <x:row r="3198" ht="20" customHeight="1">
      <x:c r="A3198" s="13" t="n">
        <x:v>45711.180555555555</x:v>
      </x:c>
      <x:c r="B3198" s="13" t="n">
        <x:v>45711.1875</x:v>
      </x:c>
      <x:c r="C3198" s="14" t="n">
        <x:v>45711</x:v>
      </x:c>
      <x:c r="D3198" s="15" t="n">
        <x:v>26</x:v>
      </x:c>
      <x:c r="E3198" s="12" t="n">
        <x:v>664.0882868902945</x:v>
      </x:c>
      <x:c r="F3198" s="12" t="n">
        <x:v>664.0882868902945</x:v>
      </x:c>
      <x:c r="G3198" s="12" t="n">
        <x:v>0</x:v>
      </x:c>
      <x:c r="H3198" s="12" t="n">
        <x:f>F3198+G3198</x:f>
        <x:v>664.0882868902945</x:v>
      </x:c>
      <x:c r="I3198" s="12" t="n">
        <x:f>H3198-E3198</x:f>
        <x:v>0</x:v>
      </x:c>
      <x:c r="J3198" s="12" t="n">
        <x:v>0</x:v>
      </x:c>
      <x:c r="K3198" s="12" t="n">
        <x:f>H3198+J3198</x:f>
        <x:v>664.0882868902945</x:v>
      </x:c>
      <x:c r="L3198" s="16" t="n">
        <x:v>0.4389</x:v>
      </x:c>
      <x:c r="M3198" s="17" t="n">
        <x:f>F3198*L3198</x:f>
        <x:v>291.46834911615025</x:v>
      </x:c>
      <x:c r="N3198" s="16" t="n">
        <x:f>L3198*'月度汇总'!$F$8</x:f>
        <x:v>0.65835</x:v>
      </x:c>
      <x:c r="O3198" s="17" t="n">
        <x:f>G3198*N3198</x:f>
        <x:v>0</x:v>
      </x:c>
      <x:c r="P3198" s="16" t="n">
        <x:f>L3198*'月度汇总'!$F$10</x:f>
        <x:v>2.1945</x:v>
      </x:c>
      <x:c r="Q3198" s="17" t="n">
        <x:f>J3198*P3198</x:f>
        <x:v>0</x:v>
      </x:c>
      <x:c r="R3198" s="12" t="n">
        <x:v>0</x:v>
      </x:c>
      <x:c r="S3198" s="17" t="n">
        <x:v>0</x:v>
      </x:c>
      <x:c r="T3198" s="19" t="n">
        <x:f>M3198+O3198+Q3198+S3198</x:f>
        <x:v>291.46834911615025</x:v>
      </x:c>
      <x:c r="U3198" s="18" t="str">
        <x:f>TEXT(T3198,"0.00")&amp;"元"</x:f>
        <x:v>291.47元</x:v>
      </x:c>
      <x:c r="V3198" s="12" t="n">
        <x:v>0</x:v>
      </x:c>
      <x:c r="W3198" s="12" t="n">
        <x:f>K3198-V3198</x:f>
        <x:v>664.0882868902945</x:v>
      </x:c>
    </x:row>
    <x:row r="3199" ht="20" customHeight="1">
      <x:c r="A3199" s="13" t="n">
        <x:v>45711.1875</x:v>
      </x:c>
      <x:c r="B3199" s="13" t="n">
        <x:v>45711.194444444445</x:v>
      </x:c>
      <x:c r="C3199" s="14" t="n">
        <x:v>45711</x:v>
      </x:c>
      <x:c r="D3199" s="15" t="n">
        <x:v>27</x:v>
      </x:c>
      <x:c r="E3199" s="12" t="n">
        <x:v>650.987766045145</x:v>
      </x:c>
      <x:c r="F3199" s="12" t="n">
        <x:v>650.987766045145</x:v>
      </x:c>
      <x:c r="G3199" s="12" t="n">
        <x:v>0</x:v>
      </x:c>
      <x:c r="H3199" s="12" t="n">
        <x:f>F3199+G3199</x:f>
        <x:v>650.987766045145</x:v>
      </x:c>
      <x:c r="I3199" s="12" t="n">
        <x:f>H3199-E3199</x:f>
        <x:v>0</x:v>
      </x:c>
      <x:c r="J3199" s="12" t="n">
        <x:v>0</x:v>
      </x:c>
      <x:c r="K3199" s="12" t="n">
        <x:f>H3199+J3199</x:f>
        <x:v>650.987766045145</x:v>
      </x:c>
      <x:c r="L3199" s="16" t="n">
        <x:v>0.4364</x:v>
      </x:c>
      <x:c r="M3199" s="17" t="n">
        <x:f>F3199*L3199</x:f>
        <x:v>284.09106110210126</x:v>
      </x:c>
      <x:c r="N3199" s="16" t="n">
        <x:f>L3199*'月度汇总'!$F$8</x:f>
        <x:v>0.6546000000000001</x:v>
      </x:c>
      <x:c r="O3199" s="17" t="n">
        <x:f>G3199*N3199</x:f>
        <x:v>0</x:v>
      </x:c>
      <x:c r="P3199" s="16" t="n">
        <x:f>L3199*'月度汇总'!$F$10</x:f>
        <x:v>2.182</x:v>
      </x:c>
      <x:c r="Q3199" s="17" t="n">
        <x:f>J3199*P3199</x:f>
        <x:v>0</x:v>
      </x:c>
      <x:c r="R3199" s="12" t="n">
        <x:v>0</x:v>
      </x:c>
      <x:c r="S3199" s="17" t="n">
        <x:v>0</x:v>
      </x:c>
      <x:c r="T3199" s="19" t="n">
        <x:f>M3199+O3199+Q3199+S3199</x:f>
        <x:v>284.09106110210126</x:v>
      </x:c>
      <x:c r="U3199" s="18" t="str">
        <x:f>TEXT(T3199,"0.00")&amp;"元"</x:f>
        <x:v>284.09元</x:v>
      </x:c>
      <x:c r="V3199" s="12" t="n">
        <x:v>0</x:v>
      </x:c>
      <x:c r="W3199" s="12" t="n">
        <x:f>K3199-V3199</x:f>
        <x:v>650.987766045145</x:v>
      </x:c>
    </x:row>
    <x:row r="3200" ht="20" customHeight="1">
      <x:c r="A3200" s="13" t="n">
        <x:v>45711.194444444445</x:v>
      </x:c>
      <x:c r="B3200" s="13" t="n">
        <x:v>45711.20138888889</x:v>
      </x:c>
      <x:c r="C3200" s="14" t="n">
        <x:v>45711</x:v>
      </x:c>
      <x:c r="D3200" s="15" t="n">
        <x:v>28</x:v>
      </x:c>
      <x:c r="E3200" s="12" t="n">
        <x:v>640.7050890574885</x:v>
      </x:c>
      <x:c r="F3200" s="12" t="n">
        <x:v>640.7050890574885</x:v>
      </x:c>
      <x:c r="G3200" s="12" t="n">
        <x:v>0</x:v>
      </x:c>
      <x:c r="H3200" s="12" t="n">
        <x:f>F3200+G3200</x:f>
        <x:v>640.7050890574885</x:v>
      </x:c>
      <x:c r="I3200" s="12" t="n">
        <x:f>H3200-E3200</x:f>
        <x:v>0</x:v>
      </x:c>
      <x:c r="J3200" s="12" t="n">
        <x:v>0</x:v>
      </x:c>
      <x:c r="K3200" s="12" t="n">
        <x:f>H3200+J3200</x:f>
        <x:v>640.7050890574885</x:v>
      </x:c>
      <x:c r="L3200" s="16" t="n">
        <x:v>0.4393</x:v>
      </x:c>
      <x:c r="M3200" s="17" t="n">
        <x:f>F3200*L3200</x:f>
        <x:v>281.4617456229547</x:v>
      </x:c>
      <x:c r="N3200" s="16" t="n">
        <x:f>L3200*'月度汇总'!$F$8</x:f>
        <x:v>0.65895</x:v>
      </x:c>
      <x:c r="O3200" s="17" t="n">
        <x:f>G3200*N3200</x:f>
        <x:v>0</x:v>
      </x:c>
      <x:c r="P3200" s="16" t="n">
        <x:f>L3200*'月度汇总'!$F$10</x:f>
        <x:v>2.1965000000000003</x:v>
      </x:c>
      <x:c r="Q3200" s="17" t="n">
        <x:f>J3200*P3200</x:f>
        <x:v>0</x:v>
      </x:c>
      <x:c r="R3200" s="12" t="n">
        <x:v>0</x:v>
      </x:c>
      <x:c r="S3200" s="17" t="n">
        <x:v>0</x:v>
      </x:c>
      <x:c r="T3200" s="19" t="n">
        <x:f>M3200+O3200+Q3200+S3200</x:f>
        <x:v>281.4617456229547</x:v>
      </x:c>
      <x:c r="U3200" s="18" t="str">
        <x:f>TEXT(T3200,"0.00")&amp;"元"</x:f>
        <x:v>281.46元</x:v>
      </x:c>
      <x:c r="V3200" s="12" t="n">
        <x:v>0</x:v>
      </x:c>
      <x:c r="W3200" s="12" t="n">
        <x:f>K3200-V3200</x:f>
        <x:v>640.7050890574885</x:v>
      </x:c>
    </x:row>
    <x:row r="3201" ht="20" customHeight="1">
      <x:c r="A3201" s="13" t="n">
        <x:v>45711.20138888889</x:v>
      </x:c>
      <x:c r="B3201" s="13" t="n">
        <x:v>45711.20833333333</x:v>
      </x:c>
      <x:c r="C3201" s="14" t="n">
        <x:v>45711</x:v>
      </x:c>
      <x:c r="D3201" s="15" t="n">
        <x:v>29</x:v>
      </x:c>
      <x:c r="E3201" s="12" t="n">
        <x:v>663.2372047087925</x:v>
      </x:c>
      <x:c r="F3201" s="12" t="n">
        <x:v>663.2372047087925</x:v>
      </x:c>
      <x:c r="G3201" s="12" t="n">
        <x:v>0</x:v>
      </x:c>
      <x:c r="H3201" s="12" t="n">
        <x:f>F3201+G3201</x:f>
        <x:v>663.2372047087925</x:v>
      </x:c>
      <x:c r="I3201" s="12" t="n">
        <x:f>H3201-E3201</x:f>
        <x:v>0</x:v>
      </x:c>
      <x:c r="J3201" s="12" t="n">
        <x:v>0</x:v>
      </x:c>
      <x:c r="K3201" s="12" t="n">
        <x:f>H3201+J3201</x:f>
        <x:v>663.2372047087925</x:v>
      </x:c>
      <x:c r="L3201" s="16" t="n">
        <x:v>0.4422</x:v>
      </x:c>
      <x:c r="M3201" s="17" t="n">
        <x:f>F3201*L3201</x:f>
        <x:v>293.28349192222805</x:v>
      </x:c>
      <x:c r="N3201" s="16" t="n">
        <x:f>L3201*'月度汇总'!$F$8</x:f>
        <x:v>0.6633</x:v>
      </x:c>
      <x:c r="O3201" s="17" t="n">
        <x:f>G3201*N3201</x:f>
        <x:v>0</x:v>
      </x:c>
      <x:c r="P3201" s="16" t="n">
        <x:f>L3201*'月度汇总'!$F$10</x:f>
        <x:v>2.211</x:v>
      </x:c>
      <x:c r="Q3201" s="17" t="n">
        <x:f>J3201*P3201</x:f>
        <x:v>0</x:v>
      </x:c>
      <x:c r="R3201" s="12" t="n">
        <x:v>0</x:v>
      </x:c>
      <x:c r="S3201" s="17" t="n">
        <x:v>0</x:v>
      </x:c>
      <x:c r="T3201" s="19" t="n">
        <x:f>M3201+O3201+Q3201+S3201</x:f>
        <x:v>293.28349192222805</x:v>
      </x:c>
      <x:c r="U3201" s="18" t="str">
        <x:f>TEXT(T3201,"0.00")&amp;"元"</x:f>
        <x:v>293.28元</x:v>
      </x:c>
      <x:c r="V3201" s="12" t="n">
        <x:v>0</x:v>
      </x:c>
      <x:c r="W3201" s="12" t="n">
        <x:f>K3201-V3201</x:f>
        <x:v>663.2372047087925</x:v>
      </x:c>
    </x:row>
    <x:row r="3202" ht="20" customHeight="1">
      <x:c r="A3202" s="13" t="n">
        <x:v>45711.20833333333</x:v>
      </x:c>
      <x:c r="B3202" s="13" t="n">
        <x:v>45711.21527777778</x:v>
      </x:c>
      <x:c r="C3202" s="14" t="n">
        <x:v>45711</x:v>
      </x:c>
      <x:c r="D3202" s="15" t="n">
        <x:v>30</x:v>
      </x:c>
      <x:c r="E3202" s="12" t="n">
        <x:v>685.5683519980513</x:v>
      </x:c>
      <x:c r="F3202" s="12" t="n">
        <x:v>685.5683519980513</x:v>
      </x:c>
      <x:c r="G3202" s="12" t="n">
        <x:v>0</x:v>
      </x:c>
      <x:c r="H3202" s="12" t="n">
        <x:f>F3202+G3202</x:f>
        <x:v>685.5683519980513</x:v>
      </x:c>
      <x:c r="I3202" s="12" t="n">
        <x:f>H3202-E3202</x:f>
        <x:v>0</x:v>
      </x:c>
      <x:c r="J3202" s="12" t="n">
        <x:v>0</x:v>
      </x:c>
      <x:c r="K3202" s="12" t="n">
        <x:f>H3202+J3202</x:f>
        <x:v>685.5683519980513</x:v>
      </x:c>
      <x:c r="L3202" s="16" t="n">
        <x:v>0.4395</x:v>
      </x:c>
      <x:c r="M3202" s="17" t="n">
        <x:f>F3202*L3202</x:f>
        <x:v>301.30729070314356</x:v>
      </x:c>
      <x:c r="N3202" s="16" t="n">
        <x:f>L3202*'月度汇总'!$F$8</x:f>
        <x:v>0.65925</x:v>
      </x:c>
      <x:c r="O3202" s="17" t="n">
        <x:f>G3202*N3202</x:f>
        <x:v>0</x:v>
      </x:c>
      <x:c r="P3202" s="16" t="n">
        <x:f>L3202*'月度汇总'!$F$10</x:f>
        <x:v>2.1975</x:v>
      </x:c>
      <x:c r="Q3202" s="17" t="n">
        <x:f>J3202*P3202</x:f>
        <x:v>0</x:v>
      </x:c>
      <x:c r="R3202" s="12" t="n">
        <x:v>0</x:v>
      </x:c>
      <x:c r="S3202" s="17" t="n">
        <x:v>0</x:v>
      </x:c>
      <x:c r="T3202" s="19" t="n">
        <x:f>M3202+O3202+Q3202+S3202</x:f>
        <x:v>301.30729070314356</x:v>
      </x:c>
      <x:c r="U3202" s="18" t="str">
        <x:f>TEXT(T3202,"0.00")&amp;"元"</x:f>
        <x:v>301.31元</x:v>
      </x:c>
      <x:c r="V3202" s="12" t="n">
        <x:v>0</x:v>
      </x:c>
      <x:c r="W3202" s="12" t="n">
        <x:f>K3202-V3202</x:f>
        <x:v>685.5683519980513</x:v>
      </x:c>
    </x:row>
    <x:row r="3203" ht="20" customHeight="1">
      <x:c r="A3203" s="13" t="n">
        <x:v>45711.21527777778</x:v>
      </x:c>
      <x:c r="B3203" s="13" t="n">
        <x:v>45711.22222222222</x:v>
      </x:c>
      <x:c r="C3203" s="14" t="n">
        <x:v>45711</x:v>
      </x:c>
      <x:c r="D3203" s="15" t="n">
        <x:v>31</x:v>
      </x:c>
      <x:c r="E3203" s="12" t="n">
        <x:v>650.2109796325518</x:v>
      </x:c>
      <x:c r="F3203" s="12" t="n">
        <x:v>650.2109796325518</x:v>
      </x:c>
      <x:c r="G3203" s="12" t="n">
        <x:v>0</x:v>
      </x:c>
      <x:c r="H3203" s="12" t="n">
        <x:f>F3203+G3203</x:f>
        <x:v>650.2109796325518</x:v>
      </x:c>
      <x:c r="I3203" s="12" t="n">
        <x:f>H3203-E3203</x:f>
        <x:v>0</x:v>
      </x:c>
      <x:c r="J3203" s="12" t="n">
        <x:v>0</x:v>
      </x:c>
      <x:c r="K3203" s="12" t="n">
        <x:f>H3203+J3203</x:f>
        <x:v>650.2109796325518</x:v>
      </x:c>
      <x:c r="L3203" s="16" t="n">
        <x:v>0.4333</x:v>
      </x:c>
      <x:c r="M3203" s="17" t="n">
        <x:f>F3203*L3203</x:f>
        <x:v>281.73641747478473</x:v>
      </x:c>
      <x:c r="N3203" s="16" t="n">
        <x:f>L3203*'月度汇总'!$F$8</x:f>
        <x:v>0.64995</x:v>
      </x:c>
      <x:c r="O3203" s="17" t="n">
        <x:f>G3203*N3203</x:f>
        <x:v>0</x:v>
      </x:c>
      <x:c r="P3203" s="16" t="n">
        <x:f>L3203*'月度汇总'!$F$10</x:f>
        <x:v>2.1665</x:v>
      </x:c>
      <x:c r="Q3203" s="17" t="n">
        <x:f>J3203*P3203</x:f>
        <x:v>0</x:v>
      </x:c>
      <x:c r="R3203" s="12" t="n">
        <x:v>0</x:v>
      </x:c>
      <x:c r="S3203" s="17" t="n">
        <x:v>0</x:v>
      </x:c>
      <x:c r="T3203" s="19" t="n">
        <x:f>M3203+O3203+Q3203+S3203</x:f>
        <x:v>281.73641747478473</x:v>
      </x:c>
      <x:c r="U3203" s="18" t="str">
        <x:f>TEXT(T3203,"0.00")&amp;"元"</x:f>
        <x:v>281.74元</x:v>
      </x:c>
      <x:c r="V3203" s="12" t="n">
        <x:v>0</x:v>
      </x:c>
      <x:c r="W3203" s="12" t="n">
        <x:f>K3203-V3203</x:f>
        <x:v>650.2109796325518</x:v>
      </x:c>
    </x:row>
    <x:row r="3204" ht="20" customHeight="1">
      <x:c r="A3204" s="13" t="n">
        <x:v>45711.22222222222</x:v>
      </x:c>
      <x:c r="B3204" s="13" t="n">
        <x:v>45711.22916666667</x:v>
      </x:c>
      <x:c r="C3204" s="14" t="n">
        <x:v>45711</x:v>
      </x:c>
      <x:c r="D3204" s="15" t="n">
        <x:v>32</x:v>
      </x:c>
      <x:c r="E3204" s="12" t="n">
        <x:v>645.1979414233513</x:v>
      </x:c>
      <x:c r="F3204" s="12" t="n">
        <x:v>645.1979414233513</x:v>
      </x:c>
      <x:c r="G3204" s="12" t="n">
        <x:v>0</x:v>
      </x:c>
      <x:c r="H3204" s="12" t="n">
        <x:f>F3204+G3204</x:f>
        <x:v>645.1979414233513</x:v>
      </x:c>
      <x:c r="I3204" s="12" t="n">
        <x:f>H3204-E3204</x:f>
        <x:v>0</x:v>
      </x:c>
      <x:c r="J3204" s="12" t="n">
        <x:v>0</x:v>
      </x:c>
      <x:c r="K3204" s="12" t="n">
        <x:f>H3204+J3204</x:f>
        <x:v>645.1979414233513</x:v>
      </x:c>
      <x:c r="L3204" s="16" t="n">
        <x:v>0.4439</x:v>
      </x:c>
      <x:c r="M3204" s="17" t="n">
        <x:f>F3204*L3204</x:f>
        <x:v>286.4033661978256</x:v>
      </x:c>
      <x:c r="N3204" s="16" t="n">
        <x:f>L3204*'月度汇总'!$F$8</x:f>
        <x:v>0.66585</x:v>
      </x:c>
      <x:c r="O3204" s="17" t="n">
        <x:f>G3204*N3204</x:f>
        <x:v>0</x:v>
      </x:c>
      <x:c r="P3204" s="16" t="n">
        <x:f>L3204*'月度汇总'!$F$10</x:f>
        <x:v>2.2195</x:v>
      </x:c>
      <x:c r="Q3204" s="17" t="n">
        <x:f>J3204*P3204</x:f>
        <x:v>0</x:v>
      </x:c>
      <x:c r="R3204" s="12" t="n">
        <x:v>0</x:v>
      </x:c>
      <x:c r="S3204" s="17" t="n">
        <x:v>0</x:v>
      </x:c>
      <x:c r="T3204" s="19" t="n">
        <x:f>M3204+O3204+Q3204+S3204</x:f>
        <x:v>286.4033661978256</x:v>
      </x:c>
      <x:c r="U3204" s="18" t="str">
        <x:f>TEXT(T3204,"0.00")&amp;"元"</x:f>
        <x:v>286.40元</x:v>
      </x:c>
      <x:c r="V3204" s="12" t="n">
        <x:v>0</x:v>
      </x:c>
      <x:c r="W3204" s="12" t="n">
        <x:f>K3204-V3204</x:f>
        <x:v>645.1979414233513</x:v>
      </x:c>
    </x:row>
    <x:row r="3205" ht="20" customHeight="1">
      <x:c r="A3205" s="13" t="n">
        <x:v>45711.22916666667</x:v>
      </x:c>
      <x:c r="B3205" s="13" t="n">
        <x:v>45711.23611111111</x:v>
      </x:c>
      <x:c r="C3205" s="14" t="n">
        <x:v>45711</x:v>
      </x:c>
      <x:c r="D3205" s="15" t="n">
        <x:v>33</x:v>
      </x:c>
      <x:c r="E3205" s="12" t="n">
        <x:v>667.4075986230926</x:v>
      </x:c>
      <x:c r="F3205" s="12" t="n">
        <x:v>667.4075986230926</x:v>
      </x:c>
      <x:c r="G3205" s="12" t="n">
        <x:v>0</x:v>
      </x:c>
      <x:c r="H3205" s="12" t="n">
        <x:f>F3205+G3205</x:f>
        <x:v>667.4075986230926</x:v>
      </x:c>
      <x:c r="I3205" s="12" t="n">
        <x:f>H3205-E3205</x:f>
        <x:v>0</x:v>
      </x:c>
      <x:c r="J3205" s="12" t="n">
        <x:v>0</x:v>
      </x:c>
      <x:c r="K3205" s="12" t="n">
        <x:f>H3205+J3205</x:f>
        <x:v>667.4075986230926</x:v>
      </x:c>
      <x:c r="L3205" s="16" t="n">
        <x:v>0.4301</x:v>
      </x:c>
      <x:c r="M3205" s="17" t="n">
        <x:f>F3205*L3205</x:f>
        <x:v>287.0520081677921</x:v>
      </x:c>
      <x:c r="N3205" s="16" t="n">
        <x:f>L3205*'月度汇总'!$F$8</x:f>
        <x:v>0.64515</x:v>
      </x:c>
      <x:c r="O3205" s="17" t="n">
        <x:f>G3205*N3205</x:f>
        <x:v>0</x:v>
      </x:c>
      <x:c r="P3205" s="16" t="n">
        <x:f>L3205*'月度汇总'!$F$10</x:f>
        <x:v>2.1505</x:v>
      </x:c>
      <x:c r="Q3205" s="17" t="n">
        <x:f>J3205*P3205</x:f>
        <x:v>0</x:v>
      </x:c>
      <x:c r="R3205" s="12" t="n">
        <x:v>0</x:v>
      </x:c>
      <x:c r="S3205" s="17" t="n">
        <x:v>0</x:v>
      </x:c>
      <x:c r="T3205" s="19" t="n">
        <x:f>M3205+O3205+Q3205+S3205</x:f>
        <x:v>287.0520081677921</x:v>
      </x:c>
      <x:c r="U3205" s="18" t="str">
        <x:f>TEXT(T3205,"0.00")&amp;"元"</x:f>
        <x:v>287.05元</x:v>
      </x:c>
      <x:c r="V3205" s="12" t="n">
        <x:v>0</x:v>
      </x:c>
      <x:c r="W3205" s="12" t="n">
        <x:f>K3205-V3205</x:f>
        <x:v>667.4075986230926</x:v>
      </x:c>
    </x:row>
    <x:row r="3206" ht="20" customHeight="1">
      <x:c r="A3206" s="13" t="n">
        <x:v>45711.23611111111</x:v>
      </x:c>
      <x:c r="B3206" s="13" t="n">
        <x:v>45711.243055555555</x:v>
      </x:c>
      <x:c r="C3206" s="14" t="n">
        <x:v>45711</x:v>
      </x:c>
      <x:c r="D3206" s="15" t="n">
        <x:v>34</x:v>
      </x:c>
      <x:c r="E3206" s="12" t="n">
        <x:v>1478.0245698591687</x:v>
      </x:c>
      <x:c r="F3206" s="12" t="n">
        <x:v>1478.0245698591687</x:v>
      </x:c>
      <x:c r="G3206" s="12" t="n">
        <x:v>0</x:v>
      </x:c>
      <x:c r="H3206" s="12" t="n">
        <x:f>F3206+G3206</x:f>
        <x:v>1478.0245698591687</x:v>
      </x:c>
      <x:c r="I3206" s="12" t="n">
        <x:f>H3206-E3206</x:f>
        <x:v>0</x:v>
      </x:c>
      <x:c r="J3206" s="12" t="n">
        <x:v>0</x:v>
      </x:c>
      <x:c r="K3206" s="12" t="n">
        <x:f>H3206+J3206</x:f>
        <x:v>1478.0245698591687</x:v>
      </x:c>
      <x:c r="L3206" s="16" t="n">
        <x:v>0.3713</x:v>
      </x:c>
      <x:c r="M3206" s="17" t="n">
        <x:f>F3206*L3206</x:f>
        <x:v>548.7905227887094</x:v>
      </x:c>
      <x:c r="N3206" s="16" t="n">
        <x:f>L3206*'月度汇总'!$F$8</x:f>
        <x:v>0.5569500000000001</x:v>
      </x:c>
      <x:c r="O3206" s="17" t="n">
        <x:f>G3206*N3206</x:f>
        <x:v>0</x:v>
      </x:c>
      <x:c r="P3206" s="16" t="n">
        <x:f>L3206*'月度汇总'!$F$10</x:f>
        <x:v>1.8565</x:v>
      </x:c>
      <x:c r="Q3206" s="17" t="n">
        <x:f>J3206*P3206</x:f>
        <x:v>0</x:v>
      </x:c>
      <x:c r="R3206" s="12" t="n">
        <x:v>0</x:v>
      </x:c>
      <x:c r="S3206" s="17" t="n">
        <x:v>0</x:v>
      </x:c>
      <x:c r="T3206" s="19" t="n">
        <x:f>M3206+O3206+Q3206+S3206</x:f>
        <x:v>548.7905227887094</x:v>
      </x:c>
      <x:c r="U3206" s="18" t="str">
        <x:f>TEXT(T3206,"0.00")&amp;"元"</x:f>
        <x:v>548.79元</x:v>
      </x:c>
      <x:c r="V3206" s="12" t="n">
        <x:v>11.432986535835305</x:v>
      </x:c>
      <x:c r="W3206" s="12" t="n">
        <x:f>K3206-V3206</x:f>
        <x:v>1466.5915833233335</x:v>
      </x:c>
    </x:row>
    <x:row r="3207" ht="20" customHeight="1">
      <x:c r="A3207" s="13" t="n">
        <x:v>45711.243055555555</x:v>
      </x:c>
      <x:c r="B3207" s="13" t="n">
        <x:v>45711.25</x:v>
      </x:c>
      <x:c r="C3207" s="14" t="n">
        <x:v>45711</x:v>
      </x:c>
      <x:c r="D3207" s="15" t="n">
        <x:v>35</x:v>
      </x:c>
      <x:c r="E3207" s="12" t="n">
        <x:v>730.4171774277265</x:v>
      </x:c>
      <x:c r="F3207" s="12" t="n">
        <x:v>730.4171774277265</x:v>
      </x:c>
      <x:c r="G3207" s="12" t="n">
        <x:v>0</x:v>
      </x:c>
      <x:c r="H3207" s="12" t="n">
        <x:f>F3207+G3207</x:f>
        <x:v>730.4171774277265</x:v>
      </x:c>
      <x:c r="I3207" s="12" t="n">
        <x:f>H3207-E3207</x:f>
        <x:v>0</x:v>
      </x:c>
      <x:c r="J3207" s="12" t="n">
        <x:v>0</x:v>
      </x:c>
      <x:c r="K3207" s="12" t="n">
        <x:f>H3207+J3207</x:f>
        <x:v>730.4171774277265</x:v>
      </x:c>
      <x:c r="L3207" s="16" t="n">
        <x:v>0.5708</x:v>
      </x:c>
      <x:c r="M3207" s="17" t="n">
        <x:f>F3207*L3207</x:f>
        <x:v>416.9221248757463</x:v>
      </x:c>
      <x:c r="N3207" s="16" t="n">
        <x:f>L3207*'月度汇总'!$F$8</x:f>
        <x:v>0.8562</x:v>
      </x:c>
      <x:c r="O3207" s="17" t="n">
        <x:f>G3207*N3207</x:f>
        <x:v>0</x:v>
      </x:c>
      <x:c r="P3207" s="16" t="n">
        <x:f>L3207*'月度汇总'!$F$10</x:f>
        <x:v>2.854</x:v>
      </x:c>
      <x:c r="Q3207" s="17" t="n">
        <x:f>J3207*P3207</x:f>
        <x:v>0</x:v>
      </x:c>
      <x:c r="R3207" s="12" t="n">
        <x:v>0</x:v>
      </x:c>
      <x:c r="S3207" s="17" t="n">
        <x:v>0</x:v>
      </x:c>
      <x:c r="T3207" s="19" t="n">
        <x:f>M3207+O3207+Q3207+S3207</x:f>
        <x:v>416.9221248757463</x:v>
      </x:c>
      <x:c r="U3207" s="18" t="str">
        <x:f>TEXT(T3207,"0.00")&amp;"元"</x:f>
        <x:v>416.92元</x:v>
      </x:c>
      <x:c r="V3207" s="12" t="n">
        <x:v>0</x:v>
      </x:c>
      <x:c r="W3207" s="12" t="n">
        <x:f>K3207-V3207</x:f>
        <x:v>730.4171774277265</x:v>
      </x:c>
    </x:row>
    <x:row r="3208" ht="20" customHeight="1">
      <x:c r="A3208" s="13" t="n">
        <x:v>45711.25</x:v>
      </x:c>
      <x:c r="B3208" s="13" t="n">
        <x:v>45711.256944444445</x:v>
      </x:c>
      <x:c r="C3208" s="14" t="n">
        <x:v>45711</x:v>
      </x:c>
      <x:c r="D3208" s="15" t="n">
        <x:v>36</x:v>
      </x:c>
      <x:c r="E3208" s="12" t="n">
        <x:v>141.28929704644156</x:v>
      </x:c>
      <x:c r="F3208" s="12" t="n">
        <x:v>141.28929704644156</x:v>
      </x:c>
      <x:c r="G3208" s="12" t="n">
        <x:v>0</x:v>
      </x:c>
      <x:c r="H3208" s="12" t="n">
        <x:f>F3208+G3208</x:f>
        <x:v>141.28929704644156</x:v>
      </x:c>
      <x:c r="I3208" s="12" t="n">
        <x:f>H3208-E3208</x:f>
        <x:v>0</x:v>
      </x:c>
      <x:c r="J3208" s="12" t="n">
        <x:v>0</x:v>
      </x:c>
      <x:c r="K3208" s="12" t="n">
        <x:f>H3208+J3208</x:f>
        <x:v>141.28929704644156</x:v>
      </x:c>
      <x:c r="L3208" s="16" t="n">
        <x:v>0.9099</x:v>
      </x:c>
      <x:c r="M3208" s="17" t="n">
        <x:f>F3208*L3208</x:f>
        <x:v>128.55913138255718</x:v>
      </x:c>
      <x:c r="N3208" s="16" t="n">
        <x:f>L3208*'月度汇总'!$F$8</x:f>
        <x:v>1.3648500000000001</x:v>
      </x:c>
      <x:c r="O3208" s="17" t="n">
        <x:f>G3208*N3208</x:f>
        <x:v>0</x:v>
      </x:c>
      <x:c r="P3208" s="16" t="n">
        <x:f>L3208*'月度汇总'!$F$10</x:f>
        <x:v>4.5495</x:v>
      </x:c>
      <x:c r="Q3208" s="17" t="n">
        <x:f>J3208*P3208</x:f>
        <x:v>0</x:v>
      </x:c>
      <x:c r="R3208" s="12" t="n">
        <x:f>SUM('调减违约明细'!C1468:C1483)</x:f>
        <x:v>71.85648394556063</x:v>
      </x:c>
      <x:c r="S3208" s="17" t="n">
        <x:f>SUM('调减违约明细'!F1468:F1483)</x:f>
        <x:v>32.691107371032814</x:v>
      </x:c>
      <x:c r="T3208" s="19" t="n">
        <x:f>M3208+O3208+Q3208+S3208</x:f>
        <x:v>161.25023875359</x:v>
      </x:c>
      <x:c r="U3208" s="18" t="str">
        <x:f>TEXT(T3208,"0.00")&amp;"元"</x:f>
        <x:v>161.25元</x:v>
      </x:c>
      <x:c r="V3208" s="12" t="n">
        <x:v>0</x:v>
      </x:c>
      <x:c r="W3208" s="12" t="n">
        <x:f>K3208-V3208</x:f>
        <x:v>141.28929704644156</x:v>
      </x:c>
    </x:row>
    <x:row r="3209" ht="20" customHeight="1">
      <x:c r="A3209" s="13" t="n">
        <x:v>45711.256944444445</x:v>
      </x:c>
      <x:c r="B3209" s="13" t="n">
        <x:v>45711.26388888889</x:v>
      </x:c>
      <x:c r="C3209" s="14" t="n">
        <x:v>45711</x:v>
      </x:c>
      <x:c r="D3209" s="15" t="n">
        <x:v>37</x:v>
      </x:c>
      <x:c r="E3209" s="12" t="n">
        <x:v>134.50595138706956</x:v>
      </x:c>
      <x:c r="F3209" s="12" t="n">
        <x:v>134.50595138706956</x:v>
      </x:c>
      <x:c r="G3209" s="12" t="n">
        <x:v>0</x:v>
      </x:c>
      <x:c r="H3209" s="12" t="n">
        <x:f>F3209+G3209</x:f>
        <x:v>134.50595138706956</x:v>
      </x:c>
      <x:c r="I3209" s="12" t="n">
        <x:f>H3209-E3209</x:f>
        <x:v>0</x:v>
      </x:c>
      <x:c r="J3209" s="12" t="n">
        <x:v>0</x:v>
      </x:c>
      <x:c r="K3209" s="12" t="n">
        <x:f>H3209+J3209</x:f>
        <x:v>134.50595138706956</x:v>
      </x:c>
      <x:c r="L3209" s="16" t="n">
        <x:v>0.9368</x:v>
      </x:c>
      <x:c r="M3209" s="17" t="n">
        <x:f>F3209*L3209</x:f>
        <x:v>126.00517525940676</x:v>
      </x:c>
      <x:c r="N3209" s="16" t="n">
        <x:f>L3209*'月度汇总'!$F$8</x:f>
        <x:v>1.4052</x:v>
      </x:c>
      <x:c r="O3209" s="17" t="n">
        <x:f>G3209*N3209</x:f>
        <x:v>0</x:v>
      </x:c>
      <x:c r="P3209" s="16" t="n">
        <x:f>L3209*'月度汇总'!$F$10</x:f>
        <x:v>4.684</x:v>
      </x:c>
      <x:c r="Q3209" s="17" t="n">
        <x:f>J3209*P3209</x:f>
        <x:v>0</x:v>
      </x:c>
      <x:c r="R3209" s="12" t="n">
        <x:v>0</x:v>
      </x:c>
      <x:c r="S3209" s="17" t="n">
        <x:v>0</x:v>
      </x:c>
      <x:c r="T3209" s="19" t="n">
        <x:f>M3209+O3209+Q3209+S3209</x:f>
        <x:v>126.00517525940676</x:v>
      </x:c>
      <x:c r="U3209" s="18" t="str">
        <x:f>TEXT(T3209,"0.00")&amp;"元"</x:f>
        <x:v>126.01元</x:v>
      </x:c>
      <x:c r="V3209" s="12" t="n">
        <x:v>0</x:v>
      </x:c>
      <x:c r="W3209" s="12" t="n">
        <x:f>K3209-V3209</x:f>
        <x:v>134.50595138706956</x:v>
      </x:c>
    </x:row>
    <x:row r="3210" ht="20" customHeight="1">
      <x:c r="A3210" s="13" t="n">
        <x:v>45711.26388888889</x:v>
      </x:c>
      <x:c r="B3210" s="13" t="n">
        <x:v>45711.27083333333</x:v>
      </x:c>
      <x:c r="C3210" s="14" t="n">
        <x:v>45711</x:v>
      </x:c>
      <x:c r="D3210" s="15" t="n">
        <x:v>38</x:v>
      </x:c>
      <x:c r="E3210" s="12" t="n">
        <x:v>89.13546703501345</x:v>
      </x:c>
      <x:c r="F3210" s="12" t="n">
        <x:v>89.13546703501345</x:v>
      </x:c>
      <x:c r="G3210" s="12" t="n">
        <x:v>0</x:v>
      </x:c>
      <x:c r="H3210" s="12" t="n">
        <x:f>F3210+G3210</x:f>
        <x:v>89.13546703501345</x:v>
      </x:c>
      <x:c r="I3210" s="12" t="n">
        <x:f>H3210-E3210</x:f>
        <x:v>0</x:v>
      </x:c>
      <x:c r="J3210" s="12" t="n">
        <x:v>4.266966308319858</x:v>
      </x:c>
      <x:c r="K3210" s="12" t="n">
        <x:f>H3210+J3210</x:f>
        <x:v>93.4024333433333</x:v>
      </x:c>
      <x:c r="L3210" s="16" t="n">
        <x:v>0.8758</x:v>
      </x:c>
      <x:c r="M3210" s="17" t="n">
        <x:f>F3210*L3210</x:f>
        <x:v>78.06484202926478</x:v>
      </x:c>
      <x:c r="N3210" s="16" t="n">
        <x:f>L3210*'月度汇总'!$F$8</x:f>
        <x:v>1.3137</x:v>
      </x:c>
      <x:c r="O3210" s="17" t="n">
        <x:f>G3210*N3210</x:f>
        <x:v>0</x:v>
      </x:c>
      <x:c r="P3210" s="16" t="n">
        <x:f>L3210*'月度汇总'!$F$10</x:f>
        <x:v>4.3790000000000004</x:v>
      </x:c>
      <x:c r="Q3210" s="17" t="n">
        <x:f>J3210*P3210</x:f>
        <x:v>18.68504546413266</x:v>
      </x:c>
      <x:c r="R3210" s="12" t="n">
        <x:v>0</x:v>
      </x:c>
      <x:c r="S3210" s="17" t="n">
        <x:v>0</x:v>
      </x:c>
      <x:c r="T3210" s="19" t="n">
        <x:f>M3210+O3210+Q3210+S3210</x:f>
        <x:v>96.74988749339744</x:v>
      </x:c>
      <x:c r="U3210" s="18" t="str">
        <x:f>TEXT(T3210,"0.00")&amp;"元"</x:f>
        <x:v>96.75元</x:v>
      </x:c>
      <x:c r="V3210" s="12" t="n">
        <x:v>0</x:v>
      </x:c>
      <x:c r="W3210" s="12" t="n">
        <x:f>K3210-V3210</x:f>
        <x:v>93.4024333433333</x:v>
      </x:c>
    </x:row>
    <x:row r="3211" ht="20" customHeight="1">
      <x:c r="A3211" s="13" t="n">
        <x:v>45711.27083333333</x:v>
      </x:c>
      <x:c r="B3211" s="13" t="n">
        <x:v>45711.27777777778</x:v>
      </x:c>
      <x:c r="C3211" s="14" t="n">
        <x:v>45711</x:v>
      </x:c>
      <x:c r="D3211" s="15" t="n">
        <x:v>39</x:v>
      </x:c>
      <x:c r="E3211" s="12" t="n">
        <x:v>99.9849728332639</x:v>
      </x:c>
      <x:c r="F3211" s="12" t="n">
        <x:v>99.9849728332639</x:v>
      </x:c>
      <x:c r="G3211" s="12" t="n">
        <x:v>0</x:v>
      </x:c>
      <x:c r="H3211" s="12" t="n">
        <x:f>F3211+G3211</x:f>
        <x:v>99.9849728332639</x:v>
      </x:c>
      <x:c r="I3211" s="12" t="n">
        <x:f>H3211-E3211</x:f>
        <x:v>0</x:v>
      </x:c>
      <x:c r="J3211" s="12" t="n">
        <x:v>0</x:v>
      </x:c>
      <x:c r="K3211" s="12" t="n">
        <x:f>H3211+J3211</x:f>
        <x:v>99.9849728332639</x:v>
      </x:c>
      <x:c r="L3211" s="16" t="n">
        <x:v>0.8759</x:v>
      </x:c>
      <x:c r="M3211" s="17" t="n">
        <x:f>F3211*L3211</x:f>
        <x:v>87.57683770465584</x:v>
      </x:c>
      <x:c r="N3211" s="16" t="n">
        <x:f>L3211*'月度汇总'!$F$8</x:f>
        <x:v>1.31385</x:v>
      </x:c>
      <x:c r="O3211" s="17" t="n">
        <x:f>G3211*N3211</x:f>
        <x:v>0</x:v>
      </x:c>
      <x:c r="P3211" s="16" t="n">
        <x:f>L3211*'月度汇总'!$F$10</x:f>
        <x:v>4.3795</x:v>
      </x:c>
      <x:c r="Q3211" s="17" t="n">
        <x:f>J3211*P3211</x:f>
        <x:v>0</x:v>
      </x:c>
      <x:c r="R3211" s="12" t="n">
        <x:v>0</x:v>
      </x:c>
      <x:c r="S3211" s="17" t="n">
        <x:v>0</x:v>
      </x:c>
      <x:c r="T3211" s="19" t="n">
        <x:f>M3211+O3211+Q3211+S3211</x:f>
        <x:v>87.57683770465584</x:v>
      </x:c>
      <x:c r="U3211" s="18" t="str">
        <x:f>TEXT(T3211,"0.00")&amp;"元"</x:f>
        <x:v>87.58元</x:v>
      </x:c>
      <x:c r="V3211" s="12" t="n">
        <x:v>0</x:v>
      </x:c>
      <x:c r="W3211" s="12" t="n">
        <x:f>K3211-V3211</x:f>
        <x:v>99.9849728332639</x:v>
      </x:c>
    </x:row>
    <x:row r="3212" ht="20" customHeight="1">
      <x:c r="A3212" s="13" t="n">
        <x:v>45711.27777777778</x:v>
      </x:c>
      <x:c r="B3212" s="13" t="n">
        <x:v>45711.28472222222</x:v>
      </x:c>
      <x:c r="C3212" s="14" t="n">
        <x:v>45711</x:v>
      </x:c>
      <x:c r="D3212" s="15" t="n">
        <x:v>40</x:v>
      </x:c>
      <x:c r="E3212" s="12" t="n">
        <x:v>71.5000905987688</x:v>
      </x:c>
      <x:c r="F3212" s="12" t="n">
        <x:v>71.5000905987688</x:v>
      </x:c>
      <x:c r="G3212" s="12" t="n">
        <x:v>0</x:v>
      </x:c>
      <x:c r="H3212" s="12" t="n">
        <x:f>F3212+G3212</x:f>
        <x:v>71.5000905987688</x:v>
      </x:c>
      <x:c r="I3212" s="12" t="n">
        <x:f>H3212-E3212</x:f>
        <x:v>0</x:v>
      </x:c>
      <x:c r="J3212" s="12" t="n">
        <x:v>0</x:v>
      </x:c>
      <x:c r="K3212" s="12" t="n">
        <x:f>H3212+J3212</x:f>
        <x:v>71.5000905987688</x:v>
      </x:c>
      <x:c r="L3212" s="16" t="n">
        <x:v>0.8601</x:v>
      </x:c>
      <x:c r="M3212" s="17" t="n">
        <x:f>F3212*L3212</x:f>
        <x:v>61.49722792400104</x:v>
      </x:c>
      <x:c r="N3212" s="16" t="n">
        <x:f>L3212*'月度汇总'!$F$8</x:f>
        <x:v>1.29015</x:v>
      </x:c>
      <x:c r="O3212" s="17" t="n">
        <x:f>G3212*N3212</x:f>
        <x:v>0</x:v>
      </x:c>
      <x:c r="P3212" s="16" t="n">
        <x:f>L3212*'月度汇总'!$F$10</x:f>
        <x:v>4.3004999999999995</x:v>
      </x:c>
      <x:c r="Q3212" s="17" t="n">
        <x:f>J3212*P3212</x:f>
        <x:v>0</x:v>
      </x:c>
      <x:c r="R3212" s="12" t="n">
        <x:v>0</x:v>
      </x:c>
      <x:c r="S3212" s="17" t="n">
        <x:v>0</x:v>
      </x:c>
      <x:c r="T3212" s="19" t="n">
        <x:f>M3212+O3212+Q3212+S3212</x:f>
        <x:v>61.49722792400104</x:v>
      </x:c>
      <x:c r="U3212" s="18" t="str">
        <x:f>TEXT(T3212,"0.00")&amp;"元"</x:f>
        <x:v>61.50元</x:v>
      </x:c>
      <x:c r="V3212" s="12" t="n">
        <x:v>0</x:v>
      </x:c>
      <x:c r="W3212" s="12" t="n">
        <x:f>K3212-V3212</x:f>
        <x:v>71.5000905987688</x:v>
      </x:c>
    </x:row>
    <x:row r="3213" ht="20" customHeight="1">
      <x:c r="A3213" s="13" t="n">
        <x:v>45711.28472222222</x:v>
      </x:c>
      <x:c r="B3213" s="13" t="n">
        <x:v>45711.29166666667</x:v>
      </x:c>
      <x:c r="C3213" s="14" t="n">
        <x:v>45711</x:v>
      </x:c>
      <x:c r="D3213" s="15" t="n">
        <x:v>41</x:v>
      </x:c>
      <x:c r="E3213" s="12" t="n">
        <x:v>466.0871948993701</x:v>
      </x:c>
      <x:c r="F3213" s="12" t="n">
        <x:v>466.0871948993701</x:v>
      </x:c>
      <x:c r="G3213" s="12" t="n">
        <x:v>258.7916073415292</x:v>
      </x:c>
      <x:c r="H3213" s="12" t="n">
        <x:f>F3213+G3213</x:f>
        <x:v>724.8788022408993</x:v>
      </x:c>
      <x:c r="I3213" s="12" t="n">
        <x:f>H3213-E3213</x:f>
        <x:v>258.7916073415292</x:v>
      </x:c>
      <x:c r="J3213" s="12" t="n">
        <x:v>0</x:v>
      </x:c>
      <x:c r="K3213" s="12" t="n">
        <x:f>H3213+J3213</x:f>
        <x:v>724.8788022408993</x:v>
      </x:c>
      <x:c r="L3213" s="16" t="n">
        <x:v>0.8442</x:v>
      </x:c>
      <x:c r="M3213" s="17" t="n">
        <x:f>F3213*L3213</x:f>
        <x:v>393.4708099340482</x:v>
      </x:c>
      <x:c r="N3213" s="16" t="n">
        <x:f>L3213*'月度汇总'!$F$8</x:f>
        <x:v>1.2663</x:v>
      </x:c>
      <x:c r="O3213" s="17" t="n">
        <x:f>G3213*N3213</x:f>
        <x:v>327.70781237657843</x:v>
      </x:c>
      <x:c r="P3213" s="16" t="n">
        <x:f>L3213*'月度汇总'!$F$10</x:f>
        <x:v>4.221</x:v>
      </x:c>
      <x:c r="Q3213" s="17" t="n">
        <x:f>J3213*P3213</x:f>
        <x:v>0</x:v>
      </x:c>
      <x:c r="R3213" s="12" t="n">
        <x:v>0</x:v>
      </x:c>
      <x:c r="S3213" s="17" t="n">
        <x:v>0</x:v>
      </x:c>
      <x:c r="T3213" s="19" t="n">
        <x:f>M3213+O3213+Q3213+S3213</x:f>
        <x:v>721.1786223106267</x:v>
      </x:c>
      <x:c r="U3213" s="18" t="str">
        <x:f>TEXT(T3213,"0.00")&amp;"元"</x:f>
        <x:v>721.18元</x:v>
      </x:c>
      <x:c r="V3213" s="12" t="n">
        <x:v>0</x:v>
      </x:c>
      <x:c r="W3213" s="12" t="n">
        <x:f>K3213-V3213</x:f>
        <x:v>724.8788022408993</x:v>
      </x:c>
    </x:row>
    <x:row r="3214" ht="20" customHeight="1">
      <x:c r="A3214" s="13" t="n">
        <x:v>45711.29166666667</x:v>
      </x:c>
      <x:c r="B3214" s="13" t="n">
        <x:v>45711.29861111111</x:v>
      </x:c>
      <x:c r="C3214" s="14" t="n">
        <x:v>45711</x:v>
      </x:c>
      <x:c r="D3214" s="15" t="n">
        <x:v>42</x:v>
      </x:c>
      <x:c r="E3214" s="12" t="n">
        <x:v>526.7765436752578</x:v>
      </x:c>
      <x:c r="F3214" s="12" t="n">
        <x:v>526.7765436752578</x:v>
      </x:c>
      <x:c r="G3214" s="12" t="n">
        <x:v>0</x:v>
      </x:c>
      <x:c r="H3214" s="12" t="n">
        <x:f>F3214+G3214</x:f>
        <x:v>526.7765436752578</x:v>
      </x:c>
      <x:c r="I3214" s="12" t="n">
        <x:f>H3214-E3214</x:f>
        <x:v>0</x:v>
      </x:c>
      <x:c r="J3214" s="12" t="n">
        <x:v>0</x:v>
      </x:c>
      <x:c r="K3214" s="12" t="n">
        <x:f>H3214+J3214</x:f>
        <x:v>526.7765436752578</x:v>
      </x:c>
      <x:c r="L3214" s="16" t="n">
        <x:v>0.8334</x:v>
      </x:c>
      <x:c r="M3214" s="17" t="n">
        <x:f>F3214*L3214</x:f>
        <x:v>439.0155714989599</x:v>
      </x:c>
      <x:c r="N3214" s="16" t="n">
        <x:f>L3214*'月度汇总'!$F$8</x:f>
        <x:v>1.2501</x:v>
      </x:c>
      <x:c r="O3214" s="17" t="n">
        <x:f>G3214*N3214</x:f>
        <x:v>0</x:v>
      </x:c>
      <x:c r="P3214" s="16" t="n">
        <x:f>L3214*'月度汇总'!$F$10</x:f>
        <x:v>4.167</x:v>
      </x:c>
      <x:c r="Q3214" s="17" t="n">
        <x:f>J3214*P3214</x:f>
        <x:v>0</x:v>
      </x:c>
      <x:c r="R3214" s="12" t="n">
        <x:v>0</x:v>
      </x:c>
      <x:c r="S3214" s="17" t="n">
        <x:v>0</x:v>
      </x:c>
      <x:c r="T3214" s="19" t="n">
        <x:f>M3214+O3214+Q3214+S3214</x:f>
        <x:v>439.0155714989599</x:v>
      </x:c>
      <x:c r="U3214" s="18" t="str">
        <x:f>TEXT(T3214,"0.00")&amp;"元"</x:f>
        <x:v>439.02元</x:v>
      </x:c>
      <x:c r="V3214" s="12" t="n">
        <x:v>0</x:v>
      </x:c>
      <x:c r="W3214" s="12" t="n">
        <x:f>K3214-V3214</x:f>
        <x:v>526.7765436752578</x:v>
      </x:c>
    </x:row>
    <x:row r="3215" ht="20" customHeight="1">
      <x:c r="A3215" s="13" t="n">
        <x:v>45711.29861111111</x:v>
      </x:c>
      <x:c r="B3215" s="13" t="n">
        <x:v>45711.305555555555</x:v>
      </x:c>
      <x:c r="C3215" s="14" t="n">
        <x:v>45711</x:v>
      </x:c>
      <x:c r="D3215" s="15" t="n">
        <x:v>43</x:v>
      </x:c>
      <x:c r="E3215" s="12" t="n">
        <x:v>520.8851212935347</x:v>
      </x:c>
      <x:c r="F3215" s="12" t="n">
        <x:v>520.8851212935347</x:v>
      </x:c>
      <x:c r="G3215" s="12" t="n">
        <x:v>0</x:v>
      </x:c>
      <x:c r="H3215" s="12" t="n">
        <x:f>F3215+G3215</x:f>
        <x:v>520.8851212935347</x:v>
      </x:c>
      <x:c r="I3215" s="12" t="n">
        <x:f>H3215-E3215</x:f>
        <x:v>0</x:v>
      </x:c>
      <x:c r="J3215" s="12" t="n">
        <x:v>0</x:v>
      </x:c>
      <x:c r="K3215" s="12" t="n">
        <x:f>H3215+J3215</x:f>
        <x:v>520.8851212935347</x:v>
      </x:c>
      <x:c r="L3215" s="16" t="n">
        <x:v>0.8092</x:v>
      </x:c>
      <x:c r="M3215" s="17" t="n">
        <x:f>F3215*L3215</x:f>
        <x:v>421.50024015072825</x:v>
      </x:c>
      <x:c r="N3215" s="16" t="n">
        <x:f>L3215*'月度汇总'!$F$8</x:f>
        <x:v>1.2138</x:v>
      </x:c>
      <x:c r="O3215" s="17" t="n">
        <x:f>G3215*N3215</x:f>
        <x:v>0</x:v>
      </x:c>
      <x:c r="P3215" s="16" t="n">
        <x:f>L3215*'月度汇总'!$F$10</x:f>
        <x:v>4.046</x:v>
      </x:c>
      <x:c r="Q3215" s="17" t="n">
        <x:f>J3215*P3215</x:f>
        <x:v>0</x:v>
      </x:c>
      <x:c r="R3215" s="12" t="n">
        <x:v>0</x:v>
      </x:c>
      <x:c r="S3215" s="17" t="n">
        <x:v>0</x:v>
      </x:c>
      <x:c r="T3215" s="19" t="n">
        <x:f>M3215+O3215+Q3215+S3215</x:f>
        <x:v>421.50024015072825</x:v>
      </x:c>
      <x:c r="U3215" s="18" t="str">
        <x:f>TEXT(T3215,"0.00")&amp;"元"</x:f>
        <x:v>421.50元</x:v>
      </x:c>
      <x:c r="V3215" s="12" t="n">
        <x:v>0</x:v>
      </x:c>
      <x:c r="W3215" s="12" t="n">
        <x:f>K3215-V3215</x:f>
        <x:v>520.8851212935347</x:v>
      </x:c>
    </x:row>
    <x:row r="3216" ht="20" customHeight="1">
      <x:c r="A3216" s="13" t="n">
        <x:v>45711.305555555555</x:v>
      </x:c>
      <x:c r="B3216" s="13" t="n">
        <x:v>45711.3125</x:v>
      </x:c>
      <x:c r="C3216" s="14" t="n">
        <x:v>45711</x:v>
      </x:c>
      <x:c r="D3216" s="15" t="n">
        <x:v>44</x:v>
      </x:c>
      <x:c r="E3216" s="12" t="n">
        <x:v>500.63107797309084</x:v>
      </x:c>
      <x:c r="F3216" s="12" t="n">
        <x:v>500.63107797309084</x:v>
      </x:c>
      <x:c r="G3216" s="12" t="n">
        <x:v>0</x:v>
      </x:c>
      <x:c r="H3216" s="12" t="n">
        <x:f>F3216+G3216</x:f>
        <x:v>500.63107797309084</x:v>
      </x:c>
      <x:c r="I3216" s="12" t="n">
        <x:f>H3216-E3216</x:f>
        <x:v>0</x:v>
      </x:c>
      <x:c r="J3216" s="12" t="n">
        <x:v>0</x:v>
      </x:c>
      <x:c r="K3216" s="12" t="n">
        <x:f>H3216+J3216</x:f>
        <x:v>500.63107797309084</x:v>
      </x:c>
      <x:c r="L3216" s="16" t="n">
        <x:v>0.7972</x:v>
      </x:c>
      <x:c r="M3216" s="17" t="n">
        <x:f>F3216*L3216</x:f>
        <x:v>399.103095360148</x:v>
      </x:c>
      <x:c r="N3216" s="16" t="n">
        <x:f>L3216*'月度汇总'!$F$8</x:f>
        <x:v>1.1958</x:v>
      </x:c>
      <x:c r="O3216" s="17" t="n">
        <x:f>G3216*N3216</x:f>
        <x:v>0</x:v>
      </x:c>
      <x:c r="P3216" s="16" t="n">
        <x:f>L3216*'月度汇总'!$F$10</x:f>
        <x:v>3.986</x:v>
      </x:c>
      <x:c r="Q3216" s="17" t="n">
        <x:f>J3216*P3216</x:f>
        <x:v>0</x:v>
      </x:c>
      <x:c r="R3216" s="12" t="n">
        <x:v>0</x:v>
      </x:c>
      <x:c r="S3216" s="17" t="n">
        <x:v>0</x:v>
      </x:c>
      <x:c r="T3216" s="19" t="n">
        <x:f>M3216+O3216+Q3216+S3216</x:f>
        <x:v>399.103095360148</x:v>
      </x:c>
      <x:c r="U3216" s="18" t="str">
        <x:f>TEXT(T3216,"0.00")&amp;"元"</x:f>
        <x:v>399.10元</x:v>
      </x:c>
      <x:c r="V3216" s="12" t="n">
        <x:v>0</x:v>
      </x:c>
      <x:c r="W3216" s="12" t="n">
        <x:f>K3216-V3216</x:f>
        <x:v>500.63107797309084</x:v>
      </x:c>
    </x:row>
    <x:row r="3217" ht="20" customHeight="1">
      <x:c r="A3217" s="13" t="n">
        <x:v>45711.3125</x:v>
      </x:c>
      <x:c r="B3217" s="13" t="n">
        <x:v>45711.319444444445</x:v>
      </x:c>
      <x:c r="C3217" s="14" t="n">
        <x:v>45711</x:v>
      </x:c>
      <x:c r="D3217" s="15" t="n">
        <x:v>45</x:v>
      </x:c>
      <x:c r="E3217" s="12" t="n">
        <x:v>463.1675608383567</x:v>
      </x:c>
      <x:c r="F3217" s="12" t="n">
        <x:v>463.1675608383567</x:v>
      </x:c>
      <x:c r="G3217" s="12" t="n">
        <x:v>0</x:v>
      </x:c>
      <x:c r="H3217" s="12" t="n">
        <x:f>F3217+G3217</x:f>
        <x:v>463.1675608383567</x:v>
      </x:c>
      <x:c r="I3217" s="12" t="n">
        <x:f>H3217-E3217</x:f>
        <x:v>0</x:v>
      </x:c>
      <x:c r="J3217" s="12" t="n">
        <x:v>0</x:v>
      </x:c>
      <x:c r="K3217" s="12" t="n">
        <x:f>H3217+J3217</x:f>
        <x:v>463.1675608383567</x:v>
      </x:c>
      <x:c r="L3217" s="16" t="n">
        <x:v>0.7644</x:v>
      </x:c>
      <x:c r="M3217" s="17" t="n">
        <x:f>F3217*L3217</x:f>
        <x:v>354.04528350483986</x:v>
      </x:c>
      <x:c r="N3217" s="16" t="n">
        <x:f>L3217*'月度汇总'!$F$8</x:f>
        <x:v>1.1465999999999998</x:v>
      </x:c>
      <x:c r="O3217" s="17" t="n">
        <x:f>G3217*N3217</x:f>
        <x:v>0</x:v>
      </x:c>
      <x:c r="P3217" s="16" t="n">
        <x:f>L3217*'月度汇总'!$F$10</x:f>
        <x:v>3.822</x:v>
      </x:c>
      <x:c r="Q3217" s="17" t="n">
        <x:f>J3217*P3217</x:f>
        <x:v>0</x:v>
      </x:c>
      <x:c r="R3217" s="12" t="n">
        <x:v>0</x:v>
      </x:c>
      <x:c r="S3217" s="17" t="n">
        <x:v>0</x:v>
      </x:c>
      <x:c r="T3217" s="19" t="n">
        <x:f>M3217+O3217+Q3217+S3217</x:f>
        <x:v>354.04528350483986</x:v>
      </x:c>
      <x:c r="U3217" s="18" t="str">
        <x:f>TEXT(T3217,"0.00")&amp;"元"</x:f>
        <x:v>354.05元</x:v>
      </x:c>
      <x:c r="V3217" s="12" t="n">
        <x:v>0</x:v>
      </x:c>
      <x:c r="W3217" s="12" t="n">
        <x:f>K3217-V3217</x:f>
        <x:v>463.1675608383567</x:v>
      </x:c>
    </x:row>
    <x:row r="3218" ht="20" customHeight="1">
      <x:c r="A3218" s="13" t="n">
        <x:v>45711.319444444445</x:v>
      </x:c>
      <x:c r="B3218" s="13" t="n">
        <x:v>45711.32638888889</x:v>
      </x:c>
      <x:c r="C3218" s="14" t="n">
        <x:v>45711</x:v>
      </x:c>
      <x:c r="D3218" s="15" t="n">
        <x:v>46</x:v>
      </x:c>
      <x:c r="E3218" s="12" t="n">
        <x:v>441.2550333760389</x:v>
      </x:c>
      <x:c r="F3218" s="12" t="n">
        <x:v>441.2550333760389</x:v>
      </x:c>
      <x:c r="G3218" s="12" t="n">
        <x:v>112.01645114537655</x:v>
      </x:c>
      <x:c r="H3218" s="12" t="n">
        <x:f>F3218+G3218</x:f>
        <x:v>553.2714845214155</x:v>
      </x:c>
      <x:c r="I3218" s="12" t="n">
        <x:f>H3218-E3218</x:f>
        <x:v>112.01645114537655</x:v>
      </x:c>
      <x:c r="J3218" s="12" t="n">
        <x:v>0</x:v>
      </x:c>
      <x:c r="K3218" s="12" t="n">
        <x:f>H3218+J3218</x:f>
        <x:v>553.2714845214155</x:v>
      </x:c>
      <x:c r="L3218" s="16" t="n">
        <x:v>0.6899</x:v>
      </x:c>
      <x:c r="M3218" s="17" t="n">
        <x:f>F3218*L3218</x:f>
        <x:v>304.4218475261292</x:v>
      </x:c>
      <x:c r="N3218" s="16" t="n">
        <x:f>L3218*'月度汇总'!$F$8</x:f>
        <x:v>1.03485</x:v>
      </x:c>
      <x:c r="O3218" s="17" t="n">
        <x:f>G3218*N3218</x:f>
        <x:v>115.92022446779293</x:v>
      </x:c>
      <x:c r="P3218" s="16" t="n">
        <x:f>L3218*'月度汇总'!$F$10</x:f>
        <x:v>3.4494999999999996</x:v>
      </x:c>
      <x:c r="Q3218" s="17" t="n">
        <x:f>J3218*P3218</x:f>
        <x:v>0</x:v>
      </x:c>
      <x:c r="R3218" s="12" t="n">
        <x:v>0</x:v>
      </x:c>
      <x:c r="S3218" s="17" t="n">
        <x:v>0</x:v>
      </x:c>
      <x:c r="T3218" s="19" t="n">
        <x:f>M3218+O3218+Q3218+S3218</x:f>
        <x:v>420.34207199392216</x:v>
      </x:c>
      <x:c r="U3218" s="18" t="str">
        <x:f>TEXT(T3218,"0.00")&amp;"元"</x:f>
        <x:v>420.34元</x:v>
      </x:c>
      <x:c r="V3218" s="12" t="n">
        <x:v>0</x:v>
      </x:c>
      <x:c r="W3218" s="12" t="n">
        <x:f>K3218-V3218</x:f>
        <x:v>553.2714845214155</x:v>
      </x:c>
    </x:row>
    <x:row r="3219" ht="20" customHeight="1">
      <x:c r="A3219" s="13" t="n">
        <x:v>45711.32638888889</x:v>
      </x:c>
      <x:c r="B3219" s="13" t="n">
        <x:v>45711.33333333333</x:v>
      </x:c>
      <x:c r="C3219" s="14" t="n">
        <x:v>45711</x:v>
      </x:c>
      <x:c r="D3219" s="15" t="n">
        <x:v>47</x:v>
      </x:c>
      <x:c r="E3219" s="12" t="n">
        <x:v>0</x:v>
      </x:c>
      <x:c r="F3219" s="12" t="n">
        <x:v>0</x:v>
      </x:c>
      <x:c r="G3219" s="12" t="n">
        <x:v>0</x:v>
      </x:c>
      <x:c r="H3219" s="12" t="n">
        <x:f>F3219+G3219</x:f>
        <x:v>0</x:v>
      </x:c>
      <x:c r="I3219" s="12" t="n">
        <x:f>H3219-E3219</x:f>
        <x:v>0</x:v>
      </x:c>
      <x:c r="J3219" s="12" t="n">
        <x:v>0</x:v>
      </x:c>
      <x:c r="K3219" s="12" t="n">
        <x:f>H3219+J3219</x:f>
        <x:v>0</x:v>
      </x:c>
      <x:c r="L3219" s="16" t="n">
        <x:v>0.86</x:v>
      </x:c>
      <x:c r="M3219" s="17" t="n">
        <x:f>F3219*L3219</x:f>
        <x:v>0</x:v>
      </x:c>
      <x:c r="N3219" s="16" t="n">
        <x:f>L3219*'月度汇总'!$F$8</x:f>
        <x:v>1.29</x:v>
      </x:c>
      <x:c r="O3219" s="17" t="n">
        <x:f>G3219*N3219</x:f>
        <x:v>0</x:v>
      </x:c>
      <x:c r="P3219" s="16" t="n">
        <x:f>L3219*'月度汇总'!$F$10</x:f>
        <x:v>4.3</x:v>
      </x:c>
      <x:c r="Q3219" s="17" t="n">
        <x:f>J3219*P3219</x:f>
        <x:v>0</x:v>
      </x:c>
      <x:c r="R3219" s="12" t="n">
        <x:v>0</x:v>
      </x:c>
      <x:c r="S3219" s="17" t="n">
        <x:v>0</x:v>
      </x:c>
      <x:c r="T3219" s="19" t="n">
        <x:f>M3219+O3219+Q3219+S3219</x:f>
        <x:v>0</x:v>
      </x:c>
      <x:c r="U3219" s="18" t="str">
        <x:f>TEXT(T3219,"0.00")&amp;"元"</x:f>
        <x:v>0.00元</x:v>
      </x:c>
      <x:c r="V3219" s="12" t="n">
        <x:v>0</x:v>
      </x:c>
      <x:c r="W3219" s="12" t="n">
        <x:f>K3219-V3219</x:f>
        <x:v>0</x:v>
      </x:c>
    </x:row>
    <x:row r="3220" ht="20" customHeight="1">
      <x:c r="A3220" s="13" t="n">
        <x:v>45711.33333333333</x:v>
      </x:c>
      <x:c r="B3220" s="13" t="n">
        <x:v>45711.34027777778</x:v>
      </x:c>
      <x:c r="C3220" s="14" t="n">
        <x:v>45711</x:v>
      </x:c>
      <x:c r="D3220" s="15" t="n">
        <x:v>48</x:v>
      </x:c>
      <x:c r="E3220" s="12" t="n">
        <x:v>0</x:v>
      </x:c>
      <x:c r="F3220" s="12" t="n">
        <x:v>0</x:v>
      </x:c>
      <x:c r="G3220" s="12" t="n">
        <x:v>0</x:v>
      </x:c>
      <x:c r="H3220" s="12" t="n">
        <x:f>F3220+G3220</x:f>
        <x:v>0</x:v>
      </x:c>
      <x:c r="I3220" s="12" t="n">
        <x:f>H3220-E3220</x:f>
        <x:v>0</x:v>
      </x:c>
      <x:c r="J3220" s="12" t="n">
        <x:v>0</x:v>
      </x:c>
      <x:c r="K3220" s="12" t="n">
        <x:f>H3220+J3220</x:f>
        <x:v>0</x:v>
      </x:c>
      <x:c r="L3220" s="16" t="n">
        <x:v>1.1617</x:v>
      </x:c>
      <x:c r="M3220" s="17" t="n">
        <x:f>F3220*L3220</x:f>
        <x:v>0</x:v>
      </x:c>
      <x:c r="N3220" s="16" t="n">
        <x:f>L3220*'月度汇总'!$F$8</x:f>
        <x:v>1.74255</x:v>
      </x:c>
      <x:c r="O3220" s="17" t="n">
        <x:f>G3220*N3220</x:f>
        <x:v>0</x:v>
      </x:c>
      <x:c r="P3220" s="16" t="n">
        <x:f>L3220*'月度汇总'!$F$10</x:f>
        <x:v>5.8084999999999996</x:v>
      </x:c>
      <x:c r="Q3220" s="17" t="n">
        <x:f>J3220*P3220</x:f>
        <x:v>0</x:v>
      </x:c>
      <x:c r="R3220" s="12" t="n">
        <x:v>0</x:v>
      </x:c>
      <x:c r="S3220" s="17" t="n">
        <x:v>0</x:v>
      </x:c>
      <x:c r="T3220" s="19" t="n">
        <x:f>M3220+O3220+Q3220+S3220</x:f>
        <x:v>0</x:v>
      </x:c>
      <x:c r="U3220" s="18" t="str">
        <x:f>TEXT(T3220,"0.00")&amp;"元"</x:f>
        <x:v>0.00元</x:v>
      </x:c>
      <x:c r="V3220" s="12" t="n">
        <x:v>0</x:v>
      </x:c>
      <x:c r="W3220" s="12" t="n">
        <x:f>K3220-V3220</x:f>
        <x:v>0</x:v>
      </x:c>
    </x:row>
    <x:row r="3221" ht="20" customHeight="1">
      <x:c r="A3221" s="13" t="n">
        <x:v>45711.34027777778</x:v>
      </x:c>
      <x:c r="B3221" s="13" t="n">
        <x:v>45711.34722222222</x:v>
      </x:c>
      <x:c r="C3221" s="14" t="n">
        <x:v>45711</x:v>
      </x:c>
      <x:c r="D3221" s="15" t="n">
        <x:v>49</x:v>
      </x:c>
      <x:c r="E3221" s="12" t="n">
        <x:v>0</x:v>
      </x:c>
      <x:c r="F3221" s="12" t="n">
        <x:v>0</x:v>
      </x:c>
      <x:c r="G3221" s="12" t="n">
        <x:v>0</x:v>
      </x:c>
      <x:c r="H3221" s="12" t="n">
        <x:f>F3221+G3221</x:f>
        <x:v>0</x:v>
      </x:c>
      <x:c r="I3221" s="12" t="n">
        <x:f>H3221-E3221</x:f>
        <x:v>0</x:v>
      </x:c>
      <x:c r="J3221" s="12" t="n">
        <x:v>0</x:v>
      </x:c>
      <x:c r="K3221" s="12" t="n">
        <x:f>H3221+J3221</x:f>
        <x:v>0</x:v>
      </x:c>
      <x:c r="L3221" s="16" t="n">
        <x:v>1.1683</x:v>
      </x:c>
      <x:c r="M3221" s="17" t="n">
        <x:f>F3221*L3221</x:f>
        <x:v>0</x:v>
      </x:c>
      <x:c r="N3221" s="16" t="n">
        <x:f>L3221*'月度汇总'!$F$8</x:f>
        <x:v>1.7524499999999998</x:v>
      </x:c>
      <x:c r="O3221" s="17" t="n">
        <x:f>G3221*N3221</x:f>
        <x:v>0</x:v>
      </x:c>
      <x:c r="P3221" s="16" t="n">
        <x:f>L3221*'月度汇总'!$F$10</x:f>
        <x:v>5.8415</x:v>
      </x:c>
      <x:c r="Q3221" s="17" t="n">
        <x:f>J3221*P3221</x:f>
        <x:v>0</x:v>
      </x:c>
      <x:c r="R3221" s="12" t="n">
        <x:v>0</x:v>
      </x:c>
      <x:c r="S3221" s="17" t="n">
        <x:v>0</x:v>
      </x:c>
      <x:c r="T3221" s="19" t="n">
        <x:f>M3221+O3221+Q3221+S3221</x:f>
        <x:v>0</x:v>
      </x:c>
      <x:c r="U3221" s="18" t="str">
        <x:f>TEXT(T3221,"0.00")&amp;"元"</x:f>
        <x:v>0.00元</x:v>
      </x:c>
      <x:c r="V3221" s="12" t="n">
        <x:v>0</x:v>
      </x:c>
      <x:c r="W3221" s="12" t="n">
        <x:f>K3221-V3221</x:f>
        <x:v>0</x:v>
      </x:c>
    </x:row>
    <x:row r="3222" ht="20" customHeight="1">
      <x:c r="A3222" s="13" t="n">
        <x:v>45711.34722222222</x:v>
      </x:c>
      <x:c r="B3222" s="13" t="n">
        <x:v>45711.35416666667</x:v>
      </x:c>
      <x:c r="C3222" s="14" t="n">
        <x:v>45711</x:v>
      </x:c>
      <x:c r="D3222" s="15" t="n">
        <x:v>50</x:v>
      </x:c>
      <x:c r="E3222" s="12" t="n">
        <x:v>0</x:v>
      </x:c>
      <x:c r="F3222" s="12" t="n">
        <x:v>0</x:v>
      </x:c>
      <x:c r="G3222" s="12" t="n">
        <x:v>0</x:v>
      </x:c>
      <x:c r="H3222" s="12" t="n">
        <x:f>F3222+G3222</x:f>
        <x:v>0</x:v>
      </x:c>
      <x:c r="I3222" s="12" t="n">
        <x:f>H3222-E3222</x:f>
        <x:v>0</x:v>
      </x:c>
      <x:c r="J3222" s="12" t="n">
        <x:v>0</x:v>
      </x:c>
      <x:c r="K3222" s="12" t="n">
        <x:f>H3222+J3222</x:f>
        <x:v>0</x:v>
      </x:c>
      <x:c r="L3222" s="16" t="n">
        <x:v>1.0956</x:v>
      </x:c>
      <x:c r="M3222" s="17" t="n">
        <x:f>F3222*L3222</x:f>
        <x:v>0</x:v>
      </x:c>
      <x:c r="N3222" s="16" t="n">
        <x:f>L3222*'月度汇总'!$F$8</x:f>
        <x:v>1.6433999999999997</x:v>
      </x:c>
      <x:c r="O3222" s="17" t="n">
        <x:f>G3222*N3222</x:f>
        <x:v>0</x:v>
      </x:c>
      <x:c r="P3222" s="16" t="n">
        <x:f>L3222*'月度汇总'!$F$10</x:f>
        <x:v>5.478</x:v>
      </x:c>
      <x:c r="Q3222" s="17" t="n">
        <x:f>J3222*P3222</x:f>
        <x:v>0</x:v>
      </x:c>
      <x:c r="R3222" s="12" t="n">
        <x:v>0</x:v>
      </x:c>
      <x:c r="S3222" s="17" t="n">
        <x:v>0</x:v>
      </x:c>
      <x:c r="T3222" s="19" t="n">
        <x:f>M3222+O3222+Q3222+S3222</x:f>
        <x:v>0</x:v>
      </x:c>
      <x:c r="U3222" s="18" t="str">
        <x:f>TEXT(T3222,"0.00")&amp;"元"</x:f>
        <x:v>0.00元</x:v>
      </x:c>
      <x:c r="V3222" s="12" t="n">
        <x:v>0</x:v>
      </x:c>
      <x:c r="W3222" s="12" t="n">
        <x:f>K3222-V3222</x:f>
        <x:v>0</x:v>
      </x:c>
    </x:row>
    <x:row r="3223" ht="20" customHeight="1">
      <x:c r="A3223" s="13" t="n">
        <x:v>45711.35416666667</x:v>
      </x:c>
      <x:c r="B3223" s="13" t="n">
        <x:v>45711.36111111111</x:v>
      </x:c>
      <x:c r="C3223" s="14" t="n">
        <x:v>45711</x:v>
      </x:c>
      <x:c r="D3223" s="15" t="n">
        <x:v>51</x:v>
      </x:c>
      <x:c r="E3223" s="12" t="n">
        <x:v>0</x:v>
      </x:c>
      <x:c r="F3223" s="12" t="n">
        <x:v>0</x:v>
      </x:c>
      <x:c r="G3223" s="12" t="n">
        <x:v>0</x:v>
      </x:c>
      <x:c r="H3223" s="12" t="n">
        <x:f>F3223+G3223</x:f>
        <x:v>0</x:v>
      </x:c>
      <x:c r="I3223" s="12" t="n">
        <x:f>H3223-E3223</x:f>
        <x:v>0</x:v>
      </x:c>
      <x:c r="J3223" s="12" t="n">
        <x:v>0</x:v>
      </x:c>
      <x:c r="K3223" s="12" t="n">
        <x:f>H3223+J3223</x:f>
        <x:v>0</x:v>
      </x:c>
      <x:c r="L3223" s="16" t="n">
        <x:v>1.0849</x:v>
      </x:c>
      <x:c r="M3223" s="17" t="n">
        <x:f>F3223*L3223</x:f>
        <x:v>0</x:v>
      </x:c>
      <x:c r="N3223" s="16" t="n">
        <x:f>L3223*'月度汇总'!$F$8</x:f>
        <x:v>1.6273499999999999</x:v>
      </x:c>
      <x:c r="O3223" s="17" t="n">
        <x:f>G3223*N3223</x:f>
        <x:v>0</x:v>
      </x:c>
      <x:c r="P3223" s="16" t="n">
        <x:f>L3223*'月度汇总'!$F$10</x:f>
        <x:v>5.4245</x:v>
      </x:c>
      <x:c r="Q3223" s="17" t="n">
        <x:f>J3223*P3223</x:f>
        <x:v>0</x:v>
      </x:c>
      <x:c r="R3223" s="12" t="n">
        <x:v>0</x:v>
      </x:c>
      <x:c r="S3223" s="17" t="n">
        <x:v>0</x:v>
      </x:c>
      <x:c r="T3223" s="19" t="n">
        <x:f>M3223+O3223+Q3223+S3223</x:f>
        <x:v>0</x:v>
      </x:c>
      <x:c r="U3223" s="18" t="str">
        <x:f>TEXT(T3223,"0.00")&amp;"元"</x:f>
        <x:v>0.00元</x:v>
      </x:c>
      <x:c r="V3223" s="12" t="n">
        <x:v>0</x:v>
      </x:c>
      <x:c r="W3223" s="12" t="n">
        <x:f>K3223-V3223</x:f>
        <x:v>0</x:v>
      </x:c>
    </x:row>
    <x:row r="3224" ht="20" customHeight="1">
      <x:c r="A3224" s="13" t="n">
        <x:v>45711.36111111111</x:v>
      </x:c>
      <x:c r="B3224" s="13" t="n">
        <x:v>45711.368055555555</x:v>
      </x:c>
      <x:c r="C3224" s="14" t="n">
        <x:v>45711</x:v>
      </x:c>
      <x:c r="D3224" s="15" t="n">
        <x:v>52</x:v>
      </x:c>
      <x:c r="E3224" s="12" t="n">
        <x:v>0</x:v>
      </x:c>
      <x:c r="F3224" s="12" t="n">
        <x:v>0</x:v>
      </x:c>
      <x:c r="G3224" s="12" t="n">
        <x:v>0</x:v>
      </x:c>
      <x:c r="H3224" s="12" t="n">
        <x:f>F3224+G3224</x:f>
        <x:v>0</x:v>
      </x:c>
      <x:c r="I3224" s="12" t="n">
        <x:f>H3224-E3224</x:f>
        <x:v>0</x:v>
      </x:c>
      <x:c r="J3224" s="12" t="n">
        <x:v>0</x:v>
      </x:c>
      <x:c r="K3224" s="12" t="n">
        <x:f>H3224+J3224</x:f>
        <x:v>0</x:v>
      </x:c>
      <x:c r="L3224" s="16" t="n">
        <x:v>1.061</x:v>
      </x:c>
      <x:c r="M3224" s="17" t="n">
        <x:f>F3224*L3224</x:f>
        <x:v>0</x:v>
      </x:c>
      <x:c r="N3224" s="16" t="n">
        <x:f>L3224*'月度汇总'!$F$8</x:f>
        <x:v>1.5915</x:v>
      </x:c>
      <x:c r="O3224" s="17" t="n">
        <x:f>G3224*N3224</x:f>
        <x:v>0</x:v>
      </x:c>
      <x:c r="P3224" s="16" t="n">
        <x:f>L3224*'月度汇总'!$F$10</x:f>
        <x:v>5.305</x:v>
      </x:c>
      <x:c r="Q3224" s="17" t="n">
        <x:f>J3224*P3224</x:f>
        <x:v>0</x:v>
      </x:c>
      <x:c r="R3224" s="12" t="n">
        <x:v>0</x:v>
      </x:c>
      <x:c r="S3224" s="17" t="n">
        <x:v>0</x:v>
      </x:c>
      <x:c r="T3224" s="19" t="n">
        <x:f>M3224+O3224+Q3224+S3224</x:f>
        <x:v>0</x:v>
      </x:c>
      <x:c r="U3224" s="18" t="str">
        <x:f>TEXT(T3224,"0.00")&amp;"元"</x:f>
        <x:v>0.00元</x:v>
      </x:c>
      <x:c r="V3224" s="12" t="n">
        <x:v>0</x:v>
      </x:c>
      <x:c r="W3224" s="12" t="n">
        <x:f>K3224-V3224</x:f>
        <x:v>0</x:v>
      </x:c>
    </x:row>
    <x:row r="3225" ht="20" customHeight="1">
      <x:c r="A3225" s="13" t="n">
        <x:v>45711.368055555555</x:v>
      </x:c>
      <x:c r="B3225" s="13" t="n">
        <x:v>45711.375</x:v>
      </x:c>
      <x:c r="C3225" s="14" t="n">
        <x:v>45711</x:v>
      </x:c>
      <x:c r="D3225" s="15" t="n">
        <x:v>53</x:v>
      </x:c>
      <x:c r="E3225" s="12" t="n">
        <x:v>0</x:v>
      </x:c>
      <x:c r="F3225" s="12" t="n">
        <x:v>0</x:v>
      </x:c>
      <x:c r="G3225" s="12" t="n">
        <x:v>0</x:v>
      </x:c>
      <x:c r="H3225" s="12" t="n">
        <x:f>F3225+G3225</x:f>
        <x:v>0</x:v>
      </x:c>
      <x:c r="I3225" s="12" t="n">
        <x:f>H3225-E3225</x:f>
        <x:v>0</x:v>
      </x:c>
      <x:c r="J3225" s="12" t="n">
        <x:v>0</x:v>
      </x:c>
      <x:c r="K3225" s="12" t="n">
        <x:f>H3225+J3225</x:f>
        <x:v>0</x:v>
      </x:c>
      <x:c r="L3225" s="16" t="n">
        <x:v>1.043</x:v>
      </x:c>
      <x:c r="M3225" s="17" t="n">
        <x:f>F3225*L3225</x:f>
        <x:v>0</x:v>
      </x:c>
      <x:c r="N3225" s="16" t="n">
        <x:f>L3225*'月度汇总'!$F$8</x:f>
        <x:v>1.5644999999999998</x:v>
      </x:c>
      <x:c r="O3225" s="17" t="n">
        <x:f>G3225*N3225</x:f>
        <x:v>0</x:v>
      </x:c>
      <x:c r="P3225" s="16" t="n">
        <x:f>L3225*'月度汇总'!$F$10</x:f>
        <x:v>5.215</x:v>
      </x:c>
      <x:c r="Q3225" s="17" t="n">
        <x:f>J3225*P3225</x:f>
        <x:v>0</x:v>
      </x:c>
      <x:c r="R3225" s="12" t="n">
        <x:v>0</x:v>
      </x:c>
      <x:c r="S3225" s="17" t="n">
        <x:v>0</x:v>
      </x:c>
      <x:c r="T3225" s="19" t="n">
        <x:f>M3225+O3225+Q3225+S3225</x:f>
        <x:v>0</x:v>
      </x:c>
      <x:c r="U3225" s="18" t="str">
        <x:f>TEXT(T3225,"0.00")&amp;"元"</x:f>
        <x:v>0.00元</x:v>
      </x:c>
      <x:c r="V3225" s="12" t="n">
        <x:v>0</x:v>
      </x:c>
      <x:c r="W3225" s="12" t="n">
        <x:f>K3225-V3225</x:f>
        <x:v>0</x:v>
      </x:c>
    </x:row>
    <x:row r="3226" ht="20" customHeight="1">
      <x:c r="A3226" s="13" t="n">
        <x:v>45711.375</x:v>
      </x:c>
      <x:c r="B3226" s="13" t="n">
        <x:v>45711.381944444445</x:v>
      </x:c>
      <x:c r="C3226" s="14" t="n">
        <x:v>45711</x:v>
      </x:c>
      <x:c r="D3226" s="15" t="n">
        <x:v>54</x:v>
      </x:c>
      <x:c r="E3226" s="12" t="n">
        <x:v>0</x:v>
      </x:c>
      <x:c r="F3226" s="12" t="n">
        <x:v>0</x:v>
      </x:c>
      <x:c r="G3226" s="12" t="n">
        <x:v>0</x:v>
      </x:c>
      <x:c r="H3226" s="12" t="n">
        <x:f>F3226+G3226</x:f>
        <x:v>0</x:v>
      </x:c>
      <x:c r="I3226" s="12" t="n">
        <x:f>H3226-E3226</x:f>
        <x:v>0</x:v>
      </x:c>
      <x:c r="J3226" s="12" t="n">
        <x:v>0</x:v>
      </x:c>
      <x:c r="K3226" s="12" t="n">
        <x:f>H3226+J3226</x:f>
        <x:v>0</x:v>
      </x:c>
      <x:c r="L3226" s="16" t="n">
        <x:v>1.036</x:v>
      </x:c>
      <x:c r="M3226" s="17" t="n">
        <x:f>F3226*L3226</x:f>
        <x:v>0</x:v>
      </x:c>
      <x:c r="N3226" s="16" t="n">
        <x:f>L3226*'月度汇总'!$F$8</x:f>
        <x:v>1.554</x:v>
      </x:c>
      <x:c r="O3226" s="17" t="n">
        <x:f>G3226*N3226</x:f>
        <x:v>0</x:v>
      </x:c>
      <x:c r="P3226" s="16" t="n">
        <x:f>L3226*'月度汇总'!$F$10</x:f>
        <x:v>5.18</x:v>
      </x:c>
      <x:c r="Q3226" s="17" t="n">
        <x:f>J3226*P3226</x:f>
        <x:v>0</x:v>
      </x:c>
      <x:c r="R3226" s="12" t="n">
        <x:v>0</x:v>
      </x:c>
      <x:c r="S3226" s="17" t="n">
        <x:v>0</x:v>
      </x:c>
      <x:c r="T3226" s="19" t="n">
        <x:f>M3226+O3226+Q3226+S3226</x:f>
        <x:v>0</x:v>
      </x:c>
      <x:c r="U3226" s="18" t="str">
        <x:f>TEXT(T3226,"0.00")&amp;"元"</x:f>
        <x:v>0.00元</x:v>
      </x:c>
      <x:c r="V3226" s="12" t="n">
        <x:v>0</x:v>
      </x:c>
      <x:c r="W3226" s="12" t="n">
        <x:f>K3226-V3226</x:f>
        <x:v>0</x:v>
      </x:c>
    </x:row>
    <x:row r="3227" ht="20" customHeight="1">
      <x:c r="A3227" s="13" t="n">
        <x:v>45711.381944444445</x:v>
      </x:c>
      <x:c r="B3227" s="13" t="n">
        <x:v>45711.38888888889</x:v>
      </x:c>
      <x:c r="C3227" s="14" t="n">
        <x:v>45711</x:v>
      </x:c>
      <x:c r="D3227" s="15" t="n">
        <x:v>55</x:v>
      </x:c>
      <x:c r="E3227" s="12" t="n">
        <x:v>0</x:v>
      </x:c>
      <x:c r="F3227" s="12" t="n">
        <x:v>0</x:v>
      </x:c>
      <x:c r="G3227" s="12" t="n">
        <x:v>0</x:v>
      </x:c>
      <x:c r="H3227" s="12" t="n">
        <x:f>F3227+G3227</x:f>
        <x:v>0</x:v>
      </x:c>
      <x:c r="I3227" s="12" t="n">
        <x:f>H3227-E3227</x:f>
        <x:v>0</x:v>
      </x:c>
      <x:c r="J3227" s="12" t="n">
        <x:v>204.08638259284407</x:v>
      </x:c>
      <x:c r="K3227" s="12" t="n">
        <x:f>H3227+J3227</x:f>
        <x:v>204.08638259284407</x:v>
      </x:c>
      <x:c r="L3227" s="16" t="n">
        <x:v>1.0147</x:v>
      </x:c>
      <x:c r="M3227" s="17" t="n">
        <x:f>F3227*L3227</x:f>
        <x:v>0</x:v>
      </x:c>
      <x:c r="N3227" s="16" t="n">
        <x:f>L3227*'月度汇总'!$F$8</x:f>
        <x:v>1.52205</x:v>
      </x:c>
      <x:c r="O3227" s="17" t="n">
        <x:f>G3227*N3227</x:f>
        <x:v>0</x:v>
      </x:c>
      <x:c r="P3227" s="16" t="n">
        <x:f>L3227*'月度汇总'!$F$10</x:f>
        <x:v>5.073499999999999</x:v>
      </x:c>
      <x:c r="Q3227" s="17" t="n">
        <x:f>J3227*P3227</x:f>
        <x:v>1035.4322620847943</x:v>
      </x:c>
      <x:c r="R3227" s="12" t="n">
        <x:v>0</x:v>
      </x:c>
      <x:c r="S3227" s="17" t="n">
        <x:v>0</x:v>
      </x:c>
      <x:c r="T3227" s="19" t="n">
        <x:f>M3227+O3227+Q3227+S3227</x:f>
        <x:v>1035.4322620847943</x:v>
      </x:c>
      <x:c r="U3227" s="18" t="str">
        <x:f>TEXT(T3227,"0.00")&amp;"元"</x:f>
        <x:v>1035.43元</x:v>
      </x:c>
      <x:c r="V3227" s="12" t="n">
        <x:v>0</x:v>
      </x:c>
      <x:c r="W3227" s="12" t="n">
        <x:f>K3227-V3227</x:f>
        <x:v>204.08638259284407</x:v>
      </x:c>
    </x:row>
    <x:row r="3228" ht="20" customHeight="1">
      <x:c r="A3228" s="13" t="n">
        <x:v>45711.38888888889</x:v>
      </x:c>
      <x:c r="B3228" s="13" t="n">
        <x:v>45711.39583333333</x:v>
      </x:c>
      <x:c r="C3228" s="14" t="n">
        <x:v>45711</x:v>
      </x:c>
      <x:c r="D3228" s="15" t="n">
        <x:v>56</x:v>
      </x:c>
      <x:c r="E3228" s="12" t="n">
        <x:v>0</x:v>
      </x:c>
      <x:c r="F3228" s="12" t="n">
        <x:v>0</x:v>
      </x:c>
      <x:c r="G3228" s="12" t="n">
        <x:v>0</x:v>
      </x:c>
      <x:c r="H3228" s="12" t="n">
        <x:f>F3228+G3228</x:f>
        <x:v>0</x:v>
      </x:c>
      <x:c r="I3228" s="12" t="n">
        <x:f>H3228-E3228</x:f>
        <x:v>0</x:v>
      </x:c>
      <x:c r="J3228" s="12" t="n">
        <x:v>301.3055</x:v>
      </x:c>
      <x:c r="K3228" s="12" t="n">
        <x:f>H3228+J3228</x:f>
        <x:v>301.3055</x:v>
      </x:c>
      <x:c r="L3228" s="16" t="n">
        <x:v>0.9922</x:v>
      </x:c>
      <x:c r="M3228" s="17" t="n">
        <x:f>F3228*L3228</x:f>
        <x:v>0</x:v>
      </x:c>
      <x:c r="N3228" s="16" t="n">
        <x:f>L3228*'月度汇总'!$F$8</x:f>
        <x:v>1.4883</x:v>
      </x:c>
      <x:c r="O3228" s="17" t="n">
        <x:f>G3228*N3228</x:f>
        <x:v>0</x:v>
      </x:c>
      <x:c r="P3228" s="16" t="n">
        <x:f>L3228*'月度汇总'!$F$10</x:f>
        <x:v>4.961</x:v>
      </x:c>
      <x:c r="Q3228" s="17" t="n">
        <x:f>J3228*P3228</x:f>
        <x:v>1494.7765855</x:v>
      </x:c>
      <x:c r="R3228" s="12" t="n">
        <x:v>0</x:v>
      </x:c>
      <x:c r="S3228" s="17" t="n">
        <x:v>0</x:v>
      </x:c>
      <x:c r="T3228" s="19" t="n">
        <x:f>M3228+O3228+Q3228+S3228</x:f>
        <x:v>1494.7765855</x:v>
      </x:c>
      <x:c r="U3228" s="18" t="str">
        <x:f>TEXT(T3228,"0.00")&amp;"元"</x:f>
        <x:v>1494.78元</x:v>
      </x:c>
      <x:c r="V3228" s="12" t="n">
        <x:v>0</x:v>
      </x:c>
      <x:c r="W3228" s="12" t="n">
        <x:f>K3228-V3228</x:f>
        <x:v>301.3055</x:v>
      </x:c>
    </x:row>
    <x:row r="3229" ht="20" customHeight="1">
      <x:c r="A3229" s="13" t="n">
        <x:v>45711.39583333333</x:v>
      </x:c>
      <x:c r="B3229" s="13" t="n">
        <x:v>45711.40277777778</x:v>
      </x:c>
      <x:c r="C3229" s="14" t="n">
        <x:v>45711</x:v>
      </x:c>
      <x:c r="D3229" s="15" t="n">
        <x:v>57</x:v>
      </x:c>
      <x:c r="E3229" s="12" t="n">
        <x:v>0</x:v>
      </x:c>
      <x:c r="F3229" s="12" t="n">
        <x:v>0</x:v>
      </x:c>
      <x:c r="G3229" s="12" t="n">
        <x:v>0</x:v>
      </x:c>
      <x:c r="H3229" s="12" t="n">
        <x:f>F3229+G3229</x:f>
        <x:v>0</x:v>
      </x:c>
      <x:c r="I3229" s="12" t="n">
        <x:f>H3229-E3229</x:f>
        <x:v>0</x:v>
      </x:c>
      <x:c r="J3229" s="12" t="n">
        <x:v>264.1187499999999</x:v>
      </x:c>
      <x:c r="K3229" s="12" t="n">
        <x:f>H3229+J3229</x:f>
        <x:v>264.1187499999999</x:v>
      </x:c>
      <x:c r="L3229" s="16" t="n">
        <x:v>0.97</x:v>
      </x:c>
      <x:c r="M3229" s="17" t="n">
        <x:f>F3229*L3229</x:f>
        <x:v>0</x:v>
      </x:c>
      <x:c r="N3229" s="16" t="n">
        <x:f>L3229*'月度汇总'!$F$8</x:f>
        <x:v>1.455</x:v>
      </x:c>
      <x:c r="O3229" s="17" t="n">
        <x:f>G3229*N3229</x:f>
        <x:v>0</x:v>
      </x:c>
      <x:c r="P3229" s="16" t="n">
        <x:f>L3229*'月度汇总'!$F$10</x:f>
        <x:v>4.85</x:v>
      </x:c>
      <x:c r="Q3229" s="17" t="n">
        <x:f>J3229*P3229</x:f>
        <x:v>1280.9759374999994</x:v>
      </x:c>
      <x:c r="R3229" s="12" t="n">
        <x:v>0</x:v>
      </x:c>
      <x:c r="S3229" s="17" t="n">
        <x:v>0</x:v>
      </x:c>
      <x:c r="T3229" s="19" t="n">
        <x:f>M3229+O3229+Q3229+S3229</x:f>
        <x:v>1280.9759374999994</x:v>
      </x:c>
      <x:c r="U3229" s="18" t="str">
        <x:f>TEXT(T3229,"0.00")&amp;"元"</x:f>
        <x:v>1280.98元</x:v>
      </x:c>
      <x:c r="V3229" s="12" t="n">
        <x:v>0</x:v>
      </x:c>
      <x:c r="W3229" s="12" t="n">
        <x:f>K3229-V3229</x:f>
        <x:v>264.1187499999999</x:v>
      </x:c>
    </x:row>
    <x:row r="3230" ht="20" customHeight="1">
      <x:c r="A3230" s="13" t="n">
        <x:v>45711.40277777778</x:v>
      </x:c>
      <x:c r="B3230" s="13" t="n">
        <x:v>45711.40972222222</x:v>
      </x:c>
      <x:c r="C3230" s="14" t="n">
        <x:v>45711</x:v>
      </x:c>
      <x:c r="D3230" s="15" t="n">
        <x:v>58</x:v>
      </x:c>
      <x:c r="E3230" s="12" t="n">
        <x:v>0</x:v>
      </x:c>
      <x:c r="F3230" s="12" t="n">
        <x:v>0</x:v>
      </x:c>
      <x:c r="G3230" s="12" t="n">
        <x:v>0</x:v>
      </x:c>
      <x:c r="H3230" s="12" t="n">
        <x:f>F3230+G3230</x:f>
        <x:v>0</x:v>
      </x:c>
      <x:c r="I3230" s="12" t="n">
        <x:f>H3230-E3230</x:f>
        <x:v>0</x:v>
      </x:c>
      <x:c r="J3230" s="12" t="n">
        <x:v>242.95356666666675</x:v>
      </x:c>
      <x:c r="K3230" s="12" t="n">
        <x:f>H3230+J3230</x:f>
        <x:v>242.95356666666675</x:v>
      </x:c>
      <x:c r="L3230" s="16" t="n">
        <x:v>0.9422</x:v>
      </x:c>
      <x:c r="M3230" s="17" t="n">
        <x:f>F3230*L3230</x:f>
        <x:v>0</x:v>
      </x:c>
      <x:c r="N3230" s="16" t="n">
        <x:f>L3230*'月度汇总'!$F$8</x:f>
        <x:v>1.4133</x:v>
      </x:c>
      <x:c r="O3230" s="17" t="n">
        <x:f>G3230*N3230</x:f>
        <x:v>0</x:v>
      </x:c>
      <x:c r="P3230" s="16" t="n">
        <x:f>L3230*'月度汇总'!$F$10</x:f>
        <x:v>4.711</x:v>
      </x:c>
      <x:c r="Q3230" s="17" t="n">
        <x:f>J3230*P3230</x:f>
        <x:v>1144.5542525666672</x:v>
      </x:c>
      <x:c r="R3230" s="12" t="n">
        <x:v>0</x:v>
      </x:c>
      <x:c r="S3230" s="17" t="n">
        <x:v>0</x:v>
      </x:c>
      <x:c r="T3230" s="19" t="n">
        <x:f>M3230+O3230+Q3230+S3230</x:f>
        <x:v>1144.5542525666672</x:v>
      </x:c>
      <x:c r="U3230" s="18" t="str">
        <x:f>TEXT(T3230,"0.00")&amp;"元"</x:f>
        <x:v>1144.55元</x:v>
      </x:c>
      <x:c r="V3230" s="12" t="n">
        <x:v>0</x:v>
      </x:c>
      <x:c r="W3230" s="12" t="n">
        <x:f>K3230-V3230</x:f>
        <x:v>242.95356666666675</x:v>
      </x:c>
    </x:row>
    <x:row r="3231" ht="20" customHeight="1">
      <x:c r="A3231" s="13" t="n">
        <x:v>45711.40972222222</x:v>
      </x:c>
      <x:c r="B3231" s="13" t="n">
        <x:v>45711.41666666667</x:v>
      </x:c>
      <x:c r="C3231" s="14" t="n">
        <x:v>45711</x:v>
      </x:c>
      <x:c r="D3231" s="15" t="n">
        <x:v>59</x:v>
      </x:c>
      <x:c r="E3231" s="12" t="n">
        <x:v>0</x:v>
      </x:c>
      <x:c r="F3231" s="12" t="n">
        <x:v>0</x:v>
      </x:c>
      <x:c r="G3231" s="12" t="n">
        <x:v>0</x:v>
      </x:c>
      <x:c r="H3231" s="12" t="n">
        <x:f>F3231+G3231</x:f>
        <x:v>0</x:v>
      </x:c>
      <x:c r="I3231" s="12" t="n">
        <x:f>H3231-E3231</x:f>
        <x:v>0</x:v>
      </x:c>
      <x:c r="J3231" s="12" t="n">
        <x:v>222.00005000000004</x:v>
      </x:c>
      <x:c r="K3231" s="12" t="n">
        <x:f>H3231+J3231</x:f>
        <x:v>222.00005000000004</x:v>
      </x:c>
      <x:c r="L3231" s="16" t="n">
        <x:v>0.9569</x:v>
      </x:c>
      <x:c r="M3231" s="17" t="n">
        <x:f>F3231*L3231</x:f>
        <x:v>0</x:v>
      </x:c>
      <x:c r="N3231" s="16" t="n">
        <x:f>L3231*'月度汇总'!$F$8</x:f>
        <x:v>1.43535</x:v>
      </x:c>
      <x:c r="O3231" s="17" t="n">
        <x:f>G3231*N3231</x:f>
        <x:v>0</x:v>
      </x:c>
      <x:c r="P3231" s="16" t="n">
        <x:f>L3231*'月度汇总'!$F$10</x:f>
        <x:v>4.7844999999999995</x:v>
      </x:c>
      <x:c r="Q3231" s="17" t="n">
        <x:f>J3231*P3231</x:f>
        <x:v>1062.1592392250002</x:v>
      </x:c>
      <x:c r="R3231" s="12" t="n">
        <x:v>0</x:v>
      </x:c>
      <x:c r="S3231" s="17" t="n">
        <x:v>0</x:v>
      </x:c>
      <x:c r="T3231" s="19" t="n">
        <x:f>M3231+O3231+Q3231+S3231</x:f>
        <x:v>1062.1592392250002</x:v>
      </x:c>
      <x:c r="U3231" s="18" t="str">
        <x:f>TEXT(T3231,"0.00")&amp;"元"</x:f>
        <x:v>1062.16元</x:v>
      </x:c>
      <x:c r="V3231" s="12" t="n">
        <x:v>0</x:v>
      </x:c>
      <x:c r="W3231" s="12" t="n">
        <x:f>K3231-V3231</x:f>
        <x:v>222.00005000000004</x:v>
      </x:c>
    </x:row>
    <x:row r="3232" ht="20" customHeight="1">
      <x:c r="A3232" s="13" t="n">
        <x:v>45711.41666666667</x:v>
      </x:c>
      <x:c r="B3232" s="13" t="n">
        <x:v>45711.42361111111</x:v>
      </x:c>
      <x:c r="C3232" s="14" t="n">
        <x:v>45711</x:v>
      </x:c>
      <x:c r="D3232" s="15" t="n">
        <x:v>60</x:v>
      </x:c>
      <x:c r="E3232" s="12" t="n">
        <x:v>0</x:v>
      </x:c>
      <x:c r="F3232" s="12" t="n">
        <x:v>0</x:v>
      </x:c>
      <x:c r="G3232" s="12" t="n">
        <x:v>0</x:v>
      </x:c>
      <x:c r="H3232" s="12" t="n">
        <x:f>F3232+G3232</x:f>
        <x:v>0</x:v>
      </x:c>
      <x:c r="I3232" s="12" t="n">
        <x:f>H3232-E3232</x:f>
        <x:v>0</x:v>
      </x:c>
      <x:c r="J3232" s="12" t="n">
        <x:v>206.19333333333333</x:v>
      </x:c>
      <x:c r="K3232" s="12" t="n">
        <x:f>H3232+J3232</x:f>
        <x:v>206.19333333333333</x:v>
      </x:c>
      <x:c r="L3232" s="16" t="n">
        <x:v>0.9977</x:v>
      </x:c>
      <x:c r="M3232" s="17" t="n">
        <x:f>F3232*L3232</x:f>
        <x:v>0</x:v>
      </x:c>
      <x:c r="N3232" s="16" t="n">
        <x:f>L3232*'月度汇总'!$F$8</x:f>
        <x:v>1.49655</x:v>
      </x:c>
      <x:c r="O3232" s="17" t="n">
        <x:f>G3232*N3232</x:f>
        <x:v>0</x:v>
      </x:c>
      <x:c r="P3232" s="16" t="n">
        <x:f>L3232*'月度汇总'!$F$10</x:f>
        <x:v>4.9885</x:v>
      </x:c>
      <x:c r="Q3232" s="17" t="n">
        <x:f>J3232*P3232</x:f>
        <x:v>1028.5954433333334</x:v>
      </x:c>
      <x:c r="R3232" s="12" t="n">
        <x:v>0</x:v>
      </x:c>
      <x:c r="S3232" s="17" t="n">
        <x:v>0</x:v>
      </x:c>
      <x:c r="T3232" s="19" t="n">
        <x:f>M3232+O3232+Q3232+S3232</x:f>
        <x:v>1028.5954433333334</x:v>
      </x:c>
      <x:c r="U3232" s="18" t="str">
        <x:f>TEXT(T3232,"0.00")&amp;"元"</x:f>
        <x:v>1028.60元</x:v>
      </x:c>
      <x:c r="V3232" s="12" t="n">
        <x:v>0</x:v>
      </x:c>
      <x:c r="W3232" s="12" t="n">
        <x:f>K3232-V3232</x:f>
        <x:v>206.19333333333333</x:v>
      </x:c>
    </x:row>
    <x:row r="3233" ht="20" customHeight="1">
      <x:c r="A3233" s="13" t="n">
        <x:v>45711.42361111111</x:v>
      </x:c>
      <x:c r="B3233" s="13" t="n">
        <x:v>45711.430555555555</x:v>
      </x:c>
      <x:c r="C3233" s="14" t="n">
        <x:v>45711</x:v>
      </x:c>
      <x:c r="D3233" s="15" t="n">
        <x:v>61</x:v>
      </x:c>
      <x:c r="E3233" s="12" t="n">
        <x:v>0</x:v>
      </x:c>
      <x:c r="F3233" s="12" t="n">
        <x:v>0</x:v>
      </x:c>
      <x:c r="G3233" s="12" t="n">
        <x:v>0</x:v>
      </x:c>
      <x:c r="H3233" s="12" t="n">
        <x:f>F3233+G3233</x:f>
        <x:v>0</x:v>
      </x:c>
      <x:c r="I3233" s="12" t="n">
        <x:f>H3233-E3233</x:f>
        <x:v>0</x:v>
      </x:c>
      <x:c r="J3233" s="12" t="n">
        <x:v>215.82878333333343</x:v>
      </x:c>
      <x:c r="K3233" s="12" t="n">
        <x:f>H3233+J3233</x:f>
        <x:v>215.82878333333343</x:v>
      </x:c>
      <x:c r="L3233" s="16" t="n">
        <x:v>0.9919</x:v>
      </x:c>
      <x:c r="M3233" s="17" t="n">
        <x:f>F3233*L3233</x:f>
        <x:v>0</x:v>
      </x:c>
      <x:c r="N3233" s="16" t="n">
        <x:f>L3233*'月度汇总'!$F$8</x:f>
        <x:v>1.48785</x:v>
      </x:c>
      <x:c r="O3233" s="17" t="n">
        <x:f>G3233*N3233</x:f>
        <x:v>0</x:v>
      </x:c>
      <x:c r="P3233" s="16" t="n">
        <x:f>L3233*'月度汇总'!$F$10</x:f>
        <x:v>4.9595</x:v>
      </x:c>
      <x:c r="Q3233" s="17" t="n">
        <x:f>J3233*P3233</x:f>
        <x:v>1070.402850941667</x:v>
      </x:c>
      <x:c r="R3233" s="12" t="n">
        <x:v>0</x:v>
      </x:c>
      <x:c r="S3233" s="17" t="n">
        <x:v>0</x:v>
      </x:c>
      <x:c r="T3233" s="19" t="n">
        <x:f>M3233+O3233+Q3233+S3233</x:f>
        <x:v>1070.402850941667</x:v>
      </x:c>
      <x:c r="U3233" s="18" t="str">
        <x:f>TEXT(T3233,"0.00")&amp;"元"</x:f>
        <x:v>1070.40元</x:v>
      </x:c>
      <x:c r="V3233" s="12" t="n">
        <x:v>0</x:v>
      </x:c>
      <x:c r="W3233" s="12" t="n">
        <x:f>K3233-V3233</x:f>
        <x:v>215.82878333333343</x:v>
      </x:c>
    </x:row>
    <x:row r="3234" ht="20" customHeight="1">
      <x:c r="A3234" s="13" t="n">
        <x:v>45711.430555555555</x:v>
      </x:c>
      <x:c r="B3234" s="13" t="n">
        <x:v>45711.4375</x:v>
      </x:c>
      <x:c r="C3234" s="14" t="n">
        <x:v>45711</x:v>
      </x:c>
      <x:c r="D3234" s="15" t="n">
        <x:v>62</x:v>
      </x:c>
      <x:c r="E3234" s="12" t="n">
        <x:v>0</x:v>
      </x:c>
      <x:c r="F3234" s="12" t="n">
        <x:v>0</x:v>
      </x:c>
      <x:c r="G3234" s="12" t="n">
        <x:v>0</x:v>
      </x:c>
      <x:c r="H3234" s="12" t="n">
        <x:f>F3234+G3234</x:f>
        <x:v>0</x:v>
      </x:c>
      <x:c r="I3234" s="12" t="n">
        <x:f>H3234-E3234</x:f>
        <x:v>0</x:v>
      </x:c>
      <x:c r="J3234" s="12" t="n">
        <x:v>169.86711666666673</x:v>
      </x:c>
      <x:c r="K3234" s="12" t="n">
        <x:f>H3234+J3234</x:f>
        <x:v>169.86711666666673</x:v>
      </x:c>
      <x:c r="L3234" s="16" t="n">
        <x:v>0.9588</x:v>
      </x:c>
      <x:c r="M3234" s="17" t="n">
        <x:f>F3234*L3234</x:f>
        <x:v>0</x:v>
      </x:c>
      <x:c r="N3234" s="16" t="n">
        <x:f>L3234*'月度汇总'!$F$8</x:f>
        <x:v>1.4382</x:v>
      </x:c>
      <x:c r="O3234" s="17" t="n">
        <x:f>G3234*N3234</x:f>
        <x:v>0</x:v>
      </x:c>
      <x:c r="P3234" s="16" t="n">
        <x:f>L3234*'月度汇总'!$F$10</x:f>
        <x:v>4.794</x:v>
      </x:c>
      <x:c r="Q3234" s="17" t="n">
        <x:f>J3234*P3234</x:f>
        <x:v>814.3429573000002</x:v>
      </x:c>
      <x:c r="R3234" s="12" t="n">
        <x:v>0</x:v>
      </x:c>
      <x:c r="S3234" s="17" t="n">
        <x:v>0</x:v>
      </x:c>
      <x:c r="T3234" s="19" t="n">
        <x:f>M3234+O3234+Q3234+S3234</x:f>
        <x:v>814.3429573000002</x:v>
      </x:c>
      <x:c r="U3234" s="18" t="str">
        <x:f>TEXT(T3234,"0.00")&amp;"元"</x:f>
        <x:v>814.34元</x:v>
      </x:c>
      <x:c r="V3234" s="12" t="n">
        <x:v>0</x:v>
      </x:c>
      <x:c r="W3234" s="12" t="n">
        <x:f>K3234-V3234</x:f>
        <x:v>169.86711666666673</x:v>
      </x:c>
    </x:row>
    <x:row r="3235" ht="20" customHeight="1">
      <x:c r="A3235" s="13" t="n">
        <x:v>45711.4375</x:v>
      </x:c>
      <x:c r="B3235" s="13" t="n">
        <x:v>45711.444444444445</x:v>
      </x:c>
      <x:c r="C3235" s="14" t="n">
        <x:v>45711</x:v>
      </x:c>
      <x:c r="D3235" s="15" t="n">
        <x:v>63</x:v>
      </x:c>
      <x:c r="E3235" s="12" t="n">
        <x:v>0</x:v>
      </x:c>
      <x:c r="F3235" s="12" t="n">
        <x:v>0</x:v>
      </x:c>
      <x:c r="G3235" s="12" t="n">
        <x:v>0</x:v>
      </x:c>
      <x:c r="H3235" s="12" t="n">
        <x:f>F3235+G3235</x:f>
        <x:v>0</x:v>
      </x:c>
      <x:c r="I3235" s="12" t="n">
        <x:f>H3235-E3235</x:f>
        <x:v>0</x:v>
      </x:c>
      <x:c r="J3235" s="12" t="n">
        <x:v>70.23500000000016</x:v>
      </x:c>
      <x:c r="K3235" s="12" t="n">
        <x:f>H3235+J3235</x:f>
        <x:v>70.23500000000016</x:v>
      </x:c>
      <x:c r="L3235" s="16" t="n">
        <x:v>0.9549</x:v>
      </x:c>
      <x:c r="M3235" s="17" t="n">
        <x:f>F3235*L3235</x:f>
        <x:v>0</x:v>
      </x:c>
      <x:c r="N3235" s="16" t="n">
        <x:f>L3235*'月度汇总'!$F$8</x:f>
        <x:v>1.43235</x:v>
      </x:c>
      <x:c r="O3235" s="17" t="n">
        <x:f>G3235*N3235</x:f>
        <x:v>0</x:v>
      </x:c>
      <x:c r="P3235" s="16" t="n">
        <x:f>L3235*'月度汇总'!$F$10</x:f>
        <x:v>4.7745</x:v>
      </x:c>
      <x:c r="Q3235" s="17" t="n">
        <x:f>J3235*P3235</x:f>
        <x:v>335.3370075000007</x:v>
      </x:c>
      <x:c r="R3235" s="12" t="n">
        <x:v>0</x:v>
      </x:c>
      <x:c r="S3235" s="17" t="n">
        <x:v>0</x:v>
      </x:c>
      <x:c r="T3235" s="19" t="n">
        <x:f>M3235+O3235+Q3235+S3235</x:f>
        <x:v>335.3370075000007</x:v>
      </x:c>
      <x:c r="U3235" s="18" t="str">
        <x:f>TEXT(T3235,"0.00")&amp;"元"</x:f>
        <x:v>335.34元</x:v>
      </x:c>
      <x:c r="V3235" s="12" t="n">
        <x:v>0</x:v>
      </x:c>
      <x:c r="W3235" s="12" t="n">
        <x:f>K3235-V3235</x:f>
        <x:v>70.23500000000016</x:v>
      </x:c>
    </x:row>
    <x:row r="3236" ht="20" customHeight="1">
      <x:c r="A3236" s="13" t="n">
        <x:v>45711.444444444445</x:v>
      </x:c>
      <x:c r="B3236" s="13" t="n">
        <x:v>45711.45138888889</x:v>
      </x:c>
      <x:c r="C3236" s="14" t="n">
        <x:v>45711</x:v>
      </x:c>
      <x:c r="D3236" s="15" t="n">
        <x:v>64</x:v>
      </x:c>
      <x:c r="E3236" s="12" t="n">
        <x:v>0</x:v>
      </x:c>
      <x:c r="F3236" s="12" t="n">
        <x:v>0</x:v>
      </x:c>
      <x:c r="G3236" s="12" t="n">
        <x:v>0</x:v>
      </x:c>
      <x:c r="H3236" s="12" t="n">
        <x:f>F3236+G3236</x:f>
        <x:v>0</x:v>
      </x:c>
      <x:c r="I3236" s="12" t="n">
        <x:f>H3236-E3236</x:f>
        <x:v>0</x:v>
      </x:c>
      <x:c r="J3236" s="12" t="n">
        <x:v>2.7593166666668285</x:v>
      </x:c>
      <x:c r="K3236" s="12" t="n">
        <x:f>H3236+J3236</x:f>
        <x:v>2.7593166666668285</x:v>
      </x:c>
      <x:c r="L3236" s="16" t="n">
        <x:v>0.9839</x:v>
      </x:c>
      <x:c r="M3236" s="17" t="n">
        <x:f>F3236*L3236</x:f>
        <x:v>0</x:v>
      </x:c>
      <x:c r="N3236" s="16" t="n">
        <x:f>L3236*'月度汇总'!$F$8</x:f>
        <x:v>1.4758499999999999</x:v>
      </x:c>
      <x:c r="O3236" s="17" t="n">
        <x:f>G3236*N3236</x:f>
        <x:v>0</x:v>
      </x:c>
      <x:c r="P3236" s="16" t="n">
        <x:f>L3236*'月度汇总'!$F$10</x:f>
        <x:v>4.9195</x:v>
      </x:c>
      <x:c r="Q3236" s="17" t="n">
        <x:f>J3236*P3236</x:f>
        <x:v>13.574458341667464</x:v>
      </x:c>
      <x:c r="R3236" s="12" t="n">
        <x:v>0</x:v>
      </x:c>
      <x:c r="S3236" s="17" t="n">
        <x:v>0</x:v>
      </x:c>
      <x:c r="T3236" s="19" t="n">
        <x:f>M3236+O3236+Q3236+S3236</x:f>
        <x:v>13.574458341667464</x:v>
      </x:c>
      <x:c r="U3236" s="18" t="str">
        <x:f>TEXT(T3236,"0.00")&amp;"元"</x:f>
        <x:v>13.57元</x:v>
      </x:c>
      <x:c r="V3236" s="12" t="n">
        <x:v>0</x:v>
      </x:c>
      <x:c r="W3236" s="12" t="n">
        <x:f>K3236-V3236</x:f>
        <x:v>2.7593166666668285</x:v>
      </x:c>
    </x:row>
    <x:row r="3237" ht="20" customHeight="1">
      <x:c r="A3237" s="13" t="n">
        <x:v>45711.45138888889</x:v>
      </x:c>
      <x:c r="B3237" s="13" t="n">
        <x:v>45711.45833333333</x:v>
      </x:c>
      <x:c r="C3237" s="14" t="n">
        <x:v>45711</x:v>
      </x:c>
      <x:c r="D3237" s="15" t="n">
        <x:v>65</x:v>
      </x:c>
      <x:c r="E3237" s="12" t="n">
        <x:v>0</x:v>
      </x:c>
      <x:c r="F3237" s="12" t="n">
        <x:v>0</x:v>
      </x:c>
      <x:c r="G3237" s="12" t="n">
        <x:v>0</x:v>
      </x:c>
      <x:c r="H3237" s="12" t="n">
        <x:f>F3237+G3237</x:f>
        <x:v>0</x:v>
      </x:c>
      <x:c r="I3237" s="12" t="n">
        <x:f>H3237-E3237</x:f>
        <x:v>0</x:v>
      </x:c>
      <x:c r="J3237" s="12" t="n">
        <x:v>0</x:v>
      </x:c>
      <x:c r="K3237" s="12" t="n">
        <x:f>H3237+J3237</x:f>
        <x:v>0</x:v>
      </x:c>
      <x:c r="L3237" s="16" t="n">
        <x:v>0.799</x:v>
      </x:c>
      <x:c r="M3237" s="17" t="n">
        <x:f>F3237*L3237</x:f>
        <x:v>0</x:v>
      </x:c>
      <x:c r="N3237" s="16" t="n">
        <x:f>L3237*'月度汇总'!$F$8</x:f>
        <x:v>1.1985000000000001</x:v>
      </x:c>
      <x:c r="O3237" s="17" t="n">
        <x:f>G3237*N3237</x:f>
        <x:v>0</x:v>
      </x:c>
      <x:c r="P3237" s="16" t="n">
        <x:f>L3237*'月度汇总'!$F$10</x:f>
        <x:v>3.995</x:v>
      </x:c>
      <x:c r="Q3237" s="17" t="n">
        <x:f>J3237*P3237</x:f>
        <x:v>0</x:v>
      </x:c>
      <x:c r="R3237" s="12" t="n">
        <x:v>0</x:v>
      </x:c>
      <x:c r="S3237" s="17" t="n">
        <x:v>0</x:v>
      </x:c>
      <x:c r="T3237" s="19" t="n">
        <x:f>M3237+O3237+Q3237+S3237</x:f>
        <x:v>0</x:v>
      </x:c>
      <x:c r="U3237" s="18" t="str">
        <x:f>TEXT(T3237,"0.00")&amp;"元"</x:f>
        <x:v>0.00元</x:v>
      </x:c>
      <x:c r="V3237" s="12" t="n">
        <x:v>0</x:v>
      </x:c>
      <x:c r="W3237" s="12" t="n">
        <x:f>K3237-V3237</x:f>
        <x:v>0</x:v>
      </x:c>
    </x:row>
    <x:row r="3238" ht="20" customHeight="1">
      <x:c r="A3238" s="13" t="n">
        <x:v>45711.45833333333</x:v>
      </x:c>
      <x:c r="B3238" s="13" t="n">
        <x:v>45711.46527777778</x:v>
      </x:c>
      <x:c r="C3238" s="14" t="n">
        <x:v>45711</x:v>
      </x:c>
      <x:c r="D3238" s="15" t="n">
        <x:v>66</x:v>
      </x:c>
      <x:c r="E3238" s="12" t="n">
        <x:v>538.1410768227366</x:v>
      </x:c>
      <x:c r="F3238" s="12" t="n">
        <x:v>538.1410768227366</x:v>
      </x:c>
      <x:c r="G3238" s="12" t="n">
        <x:v>88.23288801806007</x:v>
      </x:c>
      <x:c r="H3238" s="12" t="n">
        <x:f>F3238+G3238</x:f>
        <x:v>626.3739648407967</x:v>
      </x:c>
      <x:c r="I3238" s="12" t="n">
        <x:f>H3238-E3238</x:f>
        <x:v>88.23288801806007</x:v>
      </x:c>
      <x:c r="J3238" s="12" t="n">
        <x:v>0</x:v>
      </x:c>
      <x:c r="K3238" s="12" t="n">
        <x:f>H3238+J3238</x:f>
        <x:v>626.3739648407967</x:v>
      </x:c>
      <x:c r="L3238" s="16" t="n">
        <x:v>0.5025</x:v>
      </x:c>
      <x:c r="M3238" s="17" t="n">
        <x:f>F3238*L3238</x:f>
        <x:v>270.4158911034251</x:v>
      </x:c>
      <x:c r="N3238" s="16" t="n">
        <x:f>L3238*'月度汇总'!$F$8</x:f>
        <x:v>0.7537499999999999</x:v>
      </x:c>
      <x:c r="O3238" s="17" t="n">
        <x:f>G3238*N3238</x:f>
        <x:v>66.50553934361277</x:v>
      </x:c>
      <x:c r="P3238" s="16" t="n">
        <x:f>L3238*'月度汇总'!$F$10</x:f>
        <x:v>2.5124999999999997</x:v>
      </x:c>
      <x:c r="Q3238" s="17" t="n">
        <x:f>J3238*P3238</x:f>
        <x:v>0</x:v>
      </x:c>
      <x:c r="R3238" s="12" t="n">
        <x:v>0</x:v>
      </x:c>
      <x:c r="S3238" s="17" t="n">
        <x:v>0</x:v>
      </x:c>
      <x:c r="T3238" s="19" t="n">
        <x:f>M3238+O3238+Q3238+S3238</x:f>
        <x:v>336.9214304470379</x:v>
      </x:c>
      <x:c r="U3238" s="18" t="str">
        <x:f>TEXT(T3238,"0.00")&amp;"元"</x:f>
        <x:v>336.92元</x:v>
      </x:c>
      <x:c r="V3238" s="12" t="n">
        <x:v>0</x:v>
      </x:c>
      <x:c r="W3238" s="12" t="n">
        <x:f>K3238-V3238</x:f>
        <x:v>626.3739648407967</x:v>
      </x:c>
    </x:row>
    <x:row r="3239" ht="20" customHeight="1">
      <x:c r="A3239" s="13" t="n">
        <x:v>45711.46527777778</x:v>
      </x:c>
      <x:c r="B3239" s="13" t="n">
        <x:v>45711.47222222222</x:v>
      </x:c>
      <x:c r="C3239" s="14" t="n">
        <x:v>45711</x:v>
      </x:c>
      <x:c r="D3239" s="15" t="n">
        <x:v>67</x:v>
      </x:c>
      <x:c r="E3239" s="12" t="n">
        <x:v>795.5900207806702</x:v>
      </x:c>
      <x:c r="F3239" s="12" t="n">
        <x:v>790.4836413980898</x:v>
      </x:c>
      <x:c r="G3239" s="12" t="n">
        <x:v>0</x:v>
      </x:c>
      <x:c r="H3239" s="12" t="n">
        <x:f>F3239+G3239</x:f>
        <x:v>790.4836413980898</x:v>
      </x:c>
      <x:c r="I3239" s="12" t="n">
        <x:f>H3239-E3239</x:f>
        <x:v>-5.106379382580371</x:v>
      </x:c>
      <x:c r="J3239" s="12" t="n">
        <x:v>0</x:v>
      </x:c>
      <x:c r="K3239" s="12" t="n">
        <x:f>H3239+J3239</x:f>
        <x:v>790.4836413980898</x:v>
      </x:c>
      <x:c r="L3239" s="16" t="n">
        <x:v>0.4662</x:v>
      </x:c>
      <x:c r="M3239" s="17" t="n">
        <x:f>F3239*L3239</x:f>
        <x:v>368.5234736197895</x:v>
      </x:c>
      <x:c r="N3239" s="16" t="n">
        <x:f>L3239*'月度汇总'!$F$8</x:f>
        <x:v>0.6993</x:v>
      </x:c>
      <x:c r="O3239" s="17" t="n">
        <x:f>G3239*N3239</x:f>
        <x:v>0</x:v>
      </x:c>
      <x:c r="P3239" s="16" t="n">
        <x:f>L3239*'月度汇总'!$F$10</x:f>
        <x:v>2.331</x:v>
      </x:c>
      <x:c r="Q3239" s="17" t="n">
        <x:f>J3239*P3239</x:f>
        <x:v>0</x:v>
      </x:c>
      <x:c r="R3239" s="12" t="n">
        <x:v>0</x:v>
      </x:c>
      <x:c r="S3239" s="17" t="n">
        <x:v>0</x:v>
      </x:c>
      <x:c r="T3239" s="19" t="n">
        <x:f>M3239+O3239+Q3239+S3239</x:f>
        <x:v>368.5234736197895</x:v>
      </x:c>
      <x:c r="U3239" s="18" t="str">
        <x:f>TEXT(T3239,"0.00")&amp;"元"</x:f>
        <x:v>368.52元</x:v>
      </x:c>
      <x:c r="V3239" s="12" t="n">
        <x:v>0</x:v>
      </x:c>
      <x:c r="W3239" s="12" t="n">
        <x:f>K3239-V3239</x:f>
        <x:v>790.4836413980898</x:v>
      </x:c>
    </x:row>
    <x:row r="3240" ht="20" customHeight="1">
      <x:c r="A3240" s="13" t="n">
        <x:v>45711.47222222222</x:v>
      </x:c>
      <x:c r="B3240" s="13" t="n">
        <x:v>45711.47916666667</x:v>
      </x:c>
      <x:c r="C3240" s="14" t="n">
        <x:v>45711</x:v>
      </x:c>
      <x:c r="D3240" s="15" t="n">
        <x:v>68</x:v>
      </x:c>
      <x:c r="E3240" s="12" t="n">
        <x:v>753.4177637172166</x:v>
      </x:c>
      <x:c r="F3240" s="12" t="n">
        <x:v>749.3013549393819</x:v>
      </x:c>
      <x:c r="G3240" s="12" t="n">
        <x:v>0</x:v>
      </x:c>
      <x:c r="H3240" s="12" t="n">
        <x:f>F3240+G3240</x:f>
        <x:v>749.3013549393819</x:v>
      </x:c>
      <x:c r="I3240" s="12" t="n">
        <x:f>H3240-E3240</x:f>
        <x:v>-4.116408777834749</x:v>
      </x:c>
      <x:c r="J3240" s="12" t="n">
        <x:v>0</x:v>
      </x:c>
      <x:c r="K3240" s="12" t="n">
        <x:f>H3240+J3240</x:f>
        <x:v>749.3013549393819</x:v>
      </x:c>
      <x:c r="L3240" s="16" t="n">
        <x:v>0.5007</x:v>
      </x:c>
      <x:c r="M3240" s="17" t="n">
        <x:f>F3240*L3240</x:f>
        <x:v>375.17518841814854</x:v>
      </x:c>
      <x:c r="N3240" s="16" t="n">
        <x:f>L3240*'月度汇总'!$F$8</x:f>
        <x:v>0.75105</x:v>
      </x:c>
      <x:c r="O3240" s="17" t="n">
        <x:f>G3240*N3240</x:f>
        <x:v>0</x:v>
      </x:c>
      <x:c r="P3240" s="16" t="n">
        <x:f>L3240*'月度汇总'!$F$10</x:f>
        <x:v>2.5035000000000003</x:v>
      </x:c>
      <x:c r="Q3240" s="17" t="n">
        <x:f>J3240*P3240</x:f>
        <x:v>0</x:v>
      </x:c>
      <x:c r="R3240" s="12" t="n">
        <x:v>0</x:v>
      </x:c>
      <x:c r="S3240" s="17" t="n">
        <x:v>0</x:v>
      </x:c>
      <x:c r="T3240" s="19" t="n">
        <x:f>M3240+O3240+Q3240+S3240</x:f>
        <x:v>375.17518841814854</x:v>
      </x:c>
      <x:c r="U3240" s="18" t="str">
        <x:f>TEXT(T3240,"0.00")&amp;"元"</x:f>
        <x:v>375.18元</x:v>
      </x:c>
      <x:c r="V3240" s="12" t="n">
        <x:v>0</x:v>
      </x:c>
      <x:c r="W3240" s="12" t="n">
        <x:f>K3240-V3240</x:f>
        <x:v>749.3013549393819</x:v>
      </x:c>
    </x:row>
    <x:row r="3241" ht="20" customHeight="1">
      <x:c r="A3241" s="13" t="n">
        <x:v>45711.47916666667</x:v>
      </x:c>
      <x:c r="B3241" s="13" t="n">
        <x:v>45711.48611111111</x:v>
      </x:c>
      <x:c r="C3241" s="14" t="n">
        <x:v>45711</x:v>
      </x:c>
      <x:c r="D3241" s="15" t="n">
        <x:v>69</x:v>
      </x:c>
      <x:c r="E3241" s="12" t="n">
        <x:v>737.1364947815554</x:v>
      </x:c>
      <x:c r="F3241" s="12" t="n">
        <x:v>733.3008599058577</x:v>
      </x:c>
      <x:c r="G3241" s="12" t="n">
        <x:v>0</x:v>
      </x:c>
      <x:c r="H3241" s="12" t="n">
        <x:f>F3241+G3241</x:f>
        <x:v>733.3008599058577</x:v>
      </x:c>
      <x:c r="I3241" s="12" t="n">
        <x:f>H3241-E3241</x:f>
        <x:v>-3.8356348756976786</x:v>
      </x:c>
      <x:c r="J3241" s="12" t="n">
        <x:v>0</x:v>
      </x:c>
      <x:c r="K3241" s="12" t="n">
        <x:f>H3241+J3241</x:f>
        <x:v>733.3008599058577</x:v>
      </x:c>
      <x:c r="L3241" s="16" t="n">
        <x:v>0.4827</x:v>
      </x:c>
      <x:c r="M3241" s="17" t="n">
        <x:f>F3241*L3241</x:f>
        <x:v>353.96432507655754</x:v>
      </x:c>
      <x:c r="N3241" s="16" t="n">
        <x:f>L3241*'月度汇总'!$F$8</x:f>
        <x:v>0.7240500000000001</x:v>
      </x:c>
      <x:c r="O3241" s="17" t="n">
        <x:f>G3241*N3241</x:f>
        <x:v>0</x:v>
      </x:c>
      <x:c r="P3241" s="16" t="n">
        <x:f>L3241*'月度汇总'!$F$10</x:f>
        <x:v>2.4135</x:v>
      </x:c>
      <x:c r="Q3241" s="17" t="n">
        <x:f>J3241*P3241</x:f>
        <x:v>0</x:v>
      </x:c>
      <x:c r="R3241" s="12" t="n">
        <x:v>0</x:v>
      </x:c>
      <x:c r="S3241" s="17" t="n">
        <x:v>0</x:v>
      </x:c>
      <x:c r="T3241" s="19" t="n">
        <x:f>M3241+O3241+Q3241+S3241</x:f>
        <x:v>353.96432507655754</x:v>
      </x:c>
      <x:c r="U3241" s="18" t="str">
        <x:f>TEXT(T3241,"0.00")&amp;"元"</x:f>
        <x:v>353.96元</x:v>
      </x:c>
      <x:c r="V3241" s="12" t="n">
        <x:v>0</x:v>
      </x:c>
      <x:c r="W3241" s="12" t="n">
        <x:f>K3241-V3241</x:f>
        <x:v>733.3008599058577</x:v>
      </x:c>
    </x:row>
    <x:row r="3242" ht="20" customHeight="1">
      <x:c r="A3242" s="13" t="n">
        <x:v>45711.48611111111</x:v>
      </x:c>
      <x:c r="B3242" s="13" t="n">
        <x:v>45711.493055555555</x:v>
      </x:c>
      <x:c r="C3242" s="14" t="n">
        <x:v>45711</x:v>
      </x:c>
      <x:c r="D3242" s="15" t="n">
        <x:v>70</x:v>
      </x:c>
      <x:c r="E3242" s="12" t="n">
        <x:v>771.2398131982649</x:v>
      </x:c>
      <x:c r="F3242" s="12" t="n">
        <x:v>767.4070942496897</x:v>
      </x:c>
      <x:c r="G3242" s="12" t="n">
        <x:v>0</x:v>
      </x:c>
      <x:c r="H3242" s="12" t="n">
        <x:f>F3242+G3242</x:f>
        <x:v>767.4070942496897</x:v>
      </x:c>
      <x:c r="I3242" s="12" t="n">
        <x:f>H3242-E3242</x:f>
        <x:v>-3.8327189485751205</x:v>
      </x:c>
      <x:c r="J3242" s="12" t="n">
        <x:v>0</x:v>
      </x:c>
      <x:c r="K3242" s="12" t="n">
        <x:f>H3242+J3242</x:f>
        <x:v>767.4070942496897</x:v>
      </x:c>
      <x:c r="L3242" s="16" t="n">
        <x:v>0.4785</x:v>
      </x:c>
      <x:c r="M3242" s="17" t="n">
        <x:f>F3242*L3242</x:f>
        <x:v>367.2042945984765</x:v>
      </x:c>
      <x:c r="N3242" s="16" t="n">
        <x:f>L3242*'月度汇总'!$F$8</x:f>
        <x:v>0.71775</x:v>
      </x:c>
      <x:c r="O3242" s="17" t="n">
        <x:f>G3242*N3242</x:f>
        <x:v>0</x:v>
      </x:c>
      <x:c r="P3242" s="16" t="n">
        <x:f>L3242*'月度汇总'!$F$10</x:f>
        <x:v>2.3925</x:v>
      </x:c>
      <x:c r="Q3242" s="17" t="n">
        <x:f>J3242*P3242</x:f>
        <x:v>0</x:v>
      </x:c>
      <x:c r="R3242" s="12" t="n">
        <x:v>0</x:v>
      </x:c>
      <x:c r="S3242" s="17" t="n">
        <x:v>0</x:v>
      </x:c>
      <x:c r="T3242" s="19" t="n">
        <x:f>M3242+O3242+Q3242+S3242</x:f>
        <x:v>367.2042945984765</x:v>
      </x:c>
      <x:c r="U3242" s="18" t="str">
        <x:f>TEXT(T3242,"0.00")&amp;"元"</x:f>
        <x:v>367.20元</x:v>
      </x:c>
      <x:c r="V3242" s="12" t="n">
        <x:v>0</x:v>
      </x:c>
      <x:c r="W3242" s="12" t="n">
        <x:f>K3242-V3242</x:f>
        <x:v>767.4070942496897</x:v>
      </x:c>
    </x:row>
    <x:row r="3243" ht="20" customHeight="1">
      <x:c r="A3243" s="13" t="n">
        <x:v>45711.493055555555</x:v>
      </x:c>
      <x:c r="B3243" s="13" t="n">
        <x:v>45711.5</x:v>
      </x:c>
      <x:c r="C3243" s="14" t="n">
        <x:v>45711</x:v>
      </x:c>
      <x:c r="D3243" s="15" t="n">
        <x:v>71</x:v>
      </x:c>
      <x:c r="E3243" s="12" t="n">
        <x:v>770.1092235235955</x:v>
      </x:c>
      <x:c r="F3243" s="12" t="n">
        <x:v>766.5112306957566</x:v>
      </x:c>
      <x:c r="G3243" s="12" t="n">
        <x:v>0</x:v>
      </x:c>
      <x:c r="H3243" s="12" t="n">
        <x:f>F3243+G3243</x:f>
        <x:v>766.5112306957566</x:v>
      </x:c>
      <x:c r="I3243" s="12" t="n">
        <x:f>H3243-E3243</x:f>
        <x:v>-3.5979928278388797</x:v>
      </x:c>
      <x:c r="J3243" s="12" t="n">
        <x:v>0</x:v>
      </x:c>
      <x:c r="K3243" s="12" t="n">
        <x:f>H3243+J3243</x:f>
        <x:v>766.5112306957566</x:v>
      </x:c>
      <x:c r="L3243" s="16" t="n">
        <x:v>0.4662</x:v>
      </x:c>
      <x:c r="M3243" s="17" t="n">
        <x:f>F3243*L3243</x:f>
        <x:v>357.3475357503617</x:v>
      </x:c>
      <x:c r="N3243" s="16" t="n">
        <x:f>L3243*'月度汇总'!$F$8</x:f>
        <x:v>0.6993</x:v>
      </x:c>
      <x:c r="O3243" s="17" t="n">
        <x:f>G3243*N3243</x:f>
        <x:v>0</x:v>
      </x:c>
      <x:c r="P3243" s="16" t="n">
        <x:f>L3243*'月度汇总'!$F$10</x:f>
        <x:v>2.331</x:v>
      </x:c>
      <x:c r="Q3243" s="17" t="n">
        <x:f>J3243*P3243</x:f>
        <x:v>0</x:v>
      </x:c>
      <x:c r="R3243" s="12" t="n">
        <x:v>0</x:v>
      </x:c>
      <x:c r="S3243" s="17" t="n">
        <x:v>0</x:v>
      </x:c>
      <x:c r="T3243" s="19" t="n">
        <x:f>M3243+O3243+Q3243+S3243</x:f>
        <x:v>357.3475357503617</x:v>
      </x:c>
      <x:c r="U3243" s="18" t="str">
        <x:f>TEXT(T3243,"0.00")&amp;"元"</x:f>
        <x:v>357.35元</x:v>
      </x:c>
      <x:c r="V3243" s="12" t="n">
        <x:v>0</x:v>
      </x:c>
      <x:c r="W3243" s="12" t="n">
        <x:f>K3243-V3243</x:f>
        <x:v>766.5112306957566</x:v>
      </x:c>
    </x:row>
    <x:row r="3244" ht="20" customHeight="1">
      <x:c r="A3244" s="13" t="n">
        <x:v>45711.5</x:v>
      </x:c>
      <x:c r="B3244" s="13" t="n">
        <x:v>45711.506944444445</x:v>
      </x:c>
      <x:c r="C3244" s="14" t="n">
        <x:v>45711</x:v>
      </x:c>
      <x:c r="D3244" s="15" t="n">
        <x:v>72</x:v>
      </x:c>
      <x:c r="E3244" s="12" t="n">
        <x:v>768.9575550685946</x:v>
      </x:c>
      <x:c r="F3244" s="12" t="n">
        <x:v>709.5198453268005</x:v>
      </x:c>
      <x:c r="G3244" s="12" t="n">
        <x:v>0</x:v>
      </x:c>
      <x:c r="H3244" s="12" t="n">
        <x:f>F3244+G3244</x:f>
        <x:v>709.5198453268005</x:v>
      </x:c>
      <x:c r="I3244" s="12" t="n">
        <x:f>H3244-E3244</x:f>
        <x:v>-59.43770974179415</x:v>
      </x:c>
      <x:c r="J3244" s="12" t="n">
        <x:v>0</x:v>
      </x:c>
      <x:c r="K3244" s="12" t="n">
        <x:f>H3244+J3244</x:f>
        <x:v>709.5198453268005</x:v>
      </x:c>
      <x:c r="L3244" s="16" t="n">
        <x:v>0.4432</x:v>
      </x:c>
      <x:c r="M3244" s="17" t="n">
        <x:f>F3244*L3244</x:f>
        <x:v>314.45919544883793</x:v>
      </x:c>
      <x:c r="N3244" s="16" t="n">
        <x:f>L3244*'月度汇总'!$F$8</x:f>
        <x:v>0.6648</x:v>
      </x:c>
      <x:c r="O3244" s="17" t="n">
        <x:f>G3244*N3244</x:f>
        <x:v>0</x:v>
      </x:c>
      <x:c r="P3244" s="16" t="n">
        <x:f>L3244*'月度汇总'!$F$10</x:f>
        <x:v>2.2159999999999997</x:v>
      </x:c>
      <x:c r="Q3244" s="17" t="n">
        <x:f>J3244*P3244</x:f>
        <x:v>0</x:v>
      </x:c>
      <x:c r="R3244" s="12" t="n">
        <x:f>SUM('调减违约明细'!C1484:C1504)</x:f>
        <x:v>919.3305756820706</x:v>
      </x:c>
      <x:c r="S3244" s="17" t="n">
        <x:f>SUM('调减违约明细'!F1484:F1504)</x:f>
        <x:v>203.72365557114685</x:v>
      </x:c>
      <x:c r="T3244" s="19" t="n">
        <x:f>M3244+O3244+Q3244+S3244</x:f>
        <x:v>518.1828510199848</x:v>
      </x:c>
      <x:c r="U3244" s="18" t="str">
        <x:f>TEXT(T3244,"0.00")&amp;"元"</x:f>
        <x:v>518.18元</x:v>
      </x:c>
      <x:c r="V3244" s="12" t="n">
        <x:v>0</x:v>
      </x:c>
      <x:c r="W3244" s="12" t="n">
        <x:f>K3244-V3244</x:f>
        <x:v>709.5198453268005</x:v>
      </x:c>
    </x:row>
    <x:row r="3245" ht="20" customHeight="1">
      <x:c r="A3245" s="13" t="n">
        <x:v>45711.506944444445</x:v>
      </x:c>
      <x:c r="B3245" s="13" t="n">
        <x:v>45711.51388888889</x:v>
      </x:c>
      <x:c r="C3245" s="14" t="n">
        <x:v>45711</x:v>
      </x:c>
      <x:c r="D3245" s="15" t="n">
        <x:v>73</x:v>
      </x:c>
      <x:c r="E3245" s="12" t="n">
        <x:v>747.6763594465989</x:v>
      </x:c>
      <x:c r="F3245" s="12" t="n">
        <x:v>687.9894424632765</x:v>
      </x:c>
      <x:c r="G3245" s="12" t="n">
        <x:v>0</x:v>
      </x:c>
      <x:c r="H3245" s="12" t="n">
        <x:f>F3245+G3245</x:f>
        <x:v>687.9894424632765</x:v>
      </x:c>
      <x:c r="I3245" s="12" t="n">
        <x:f>H3245-E3245</x:f>
        <x:v>-59.68691698332236</x:v>
      </x:c>
      <x:c r="J3245" s="12" t="n">
        <x:v>0</x:v>
      </x:c>
      <x:c r="K3245" s="12" t="n">
        <x:f>H3245+J3245</x:f>
        <x:v>687.9894424632765</x:v>
      </x:c>
      <x:c r="L3245" s="16" t="n">
        <x:v>0.4411</x:v>
      </x:c>
      <x:c r="M3245" s="17" t="n">
        <x:f>F3245*L3245</x:f>
        <x:v>303.4721430705513</x:v>
      </x:c>
      <x:c r="N3245" s="16" t="n">
        <x:f>L3245*'月度汇总'!$F$8</x:f>
        <x:v>0.66165</x:v>
      </x:c>
      <x:c r="O3245" s="17" t="n">
        <x:f>G3245*N3245</x:f>
        <x:v>0</x:v>
      </x:c>
      <x:c r="P3245" s="16" t="n">
        <x:f>L3245*'月度汇总'!$F$10</x:f>
        <x:v>2.2055</x:v>
      </x:c>
      <x:c r="Q3245" s="17" t="n">
        <x:f>J3245*P3245</x:f>
        <x:v>0</x:v>
      </x:c>
      <x:c r="R3245" s="12" t="n">
        <x:v>0</x:v>
      </x:c>
      <x:c r="S3245" s="17" t="n">
        <x:v>0</x:v>
      </x:c>
      <x:c r="T3245" s="19" t="n">
        <x:f>M3245+O3245+Q3245+S3245</x:f>
        <x:v>303.4721430705513</x:v>
      </x:c>
      <x:c r="U3245" s="18" t="str">
        <x:f>TEXT(T3245,"0.00")&amp;"元"</x:f>
        <x:v>303.47元</x:v>
      </x:c>
      <x:c r="V3245" s="12" t="n">
        <x:v>0</x:v>
      </x:c>
      <x:c r="W3245" s="12" t="n">
        <x:f>K3245-V3245</x:f>
        <x:v>687.9894424632765</x:v>
      </x:c>
    </x:row>
    <x:row r="3246" ht="20" customHeight="1">
      <x:c r="A3246" s="13" t="n">
        <x:v>45711.51388888889</x:v>
      </x:c>
      <x:c r="B3246" s="13" t="n">
        <x:v>45711.52083333333</x:v>
      </x:c>
      <x:c r="C3246" s="14" t="n">
        <x:v>45711</x:v>
      </x:c>
      <x:c r="D3246" s="15" t="n">
        <x:v>74</x:v>
      </x:c>
      <x:c r="E3246" s="12" t="n">
        <x:v>748.3913164824697</x:v>
      </x:c>
      <x:c r="F3246" s="12" t="n">
        <x:v>688.5042010567571</x:v>
      </x:c>
      <x:c r="G3246" s="12" t="n">
        <x:v>0</x:v>
      </x:c>
      <x:c r="H3246" s="12" t="n">
        <x:f>F3246+G3246</x:f>
        <x:v>688.5042010567571</x:v>
      </x:c>
      <x:c r="I3246" s="12" t="n">
        <x:f>H3246-E3246</x:f>
        <x:v>-59.887115425712636</x:v>
      </x:c>
      <x:c r="J3246" s="12" t="n">
        <x:v>0</x:v>
      </x:c>
      <x:c r="K3246" s="12" t="n">
        <x:f>H3246+J3246</x:f>
        <x:v>688.5042010567571</x:v>
      </x:c>
      <x:c r="L3246" s="16" t="n">
        <x:v>0.4551</x:v>
      </x:c>
      <x:c r="M3246" s="17" t="n">
        <x:f>F3246*L3246</x:f>
        <x:v>313.33826190093015</x:v>
      </x:c>
      <x:c r="N3246" s="16" t="n">
        <x:f>L3246*'月度汇总'!$F$8</x:f>
        <x:v>0.68265</x:v>
      </x:c>
      <x:c r="O3246" s="17" t="n">
        <x:f>G3246*N3246</x:f>
        <x:v>0</x:v>
      </x:c>
      <x:c r="P3246" s="16" t="n">
        <x:f>L3246*'月度汇总'!$F$10</x:f>
        <x:v>2.2755</x:v>
      </x:c>
      <x:c r="Q3246" s="17" t="n">
        <x:f>J3246*P3246</x:f>
        <x:v>0</x:v>
      </x:c>
      <x:c r="R3246" s="12" t="n">
        <x:v>0</x:v>
      </x:c>
      <x:c r="S3246" s="17" t="n">
        <x:v>0</x:v>
      </x:c>
      <x:c r="T3246" s="19" t="n">
        <x:f>M3246+O3246+Q3246+S3246</x:f>
        <x:v>313.33826190093015</x:v>
      </x:c>
      <x:c r="U3246" s="18" t="str">
        <x:f>TEXT(T3246,"0.00")&amp;"元"</x:f>
        <x:v>313.34元</x:v>
      </x:c>
      <x:c r="V3246" s="12" t="n">
        <x:v>0</x:v>
      </x:c>
      <x:c r="W3246" s="12" t="n">
        <x:f>K3246-V3246</x:f>
        <x:v>688.5042010567571</x:v>
      </x:c>
    </x:row>
    <x:row r="3247" ht="20" customHeight="1">
      <x:c r="A3247" s="13" t="n">
        <x:v>45711.52083333333</x:v>
      </x:c>
      <x:c r="B3247" s="13" t="n">
        <x:v>45711.52777777778</x:v>
      </x:c>
      <x:c r="C3247" s="14" t="n">
        <x:v>45711</x:v>
      </x:c>
      <x:c r="D3247" s="15" t="n">
        <x:v>75</x:v>
      </x:c>
      <x:c r="E3247" s="12" t="n">
        <x:v>753.2478063801758</x:v>
      </x:c>
      <x:c r="F3247" s="12" t="n">
        <x:v>693.1714493260478</x:v>
      </x:c>
      <x:c r="G3247" s="12" t="n">
        <x:v>0</x:v>
      </x:c>
      <x:c r="H3247" s="12" t="n">
        <x:f>F3247+G3247</x:f>
        <x:v>693.1714493260478</x:v>
      </x:c>
      <x:c r="I3247" s="12" t="n">
        <x:f>H3247-E3247</x:f>
        <x:v>-60.07635705412804</x:v>
      </x:c>
      <x:c r="J3247" s="12" t="n">
        <x:v>0</x:v>
      </x:c>
      <x:c r="K3247" s="12" t="n">
        <x:f>H3247+J3247</x:f>
        <x:v>693.1714493260478</x:v>
      </x:c>
      <x:c r="L3247" s="16" t="n">
        <x:v>0.4463</x:v>
      </x:c>
      <x:c r="M3247" s="17" t="n">
        <x:f>F3247*L3247</x:f>
        <x:v>309.3624178342151</x:v>
      </x:c>
      <x:c r="N3247" s="16" t="n">
        <x:f>L3247*'月度汇总'!$F$8</x:f>
        <x:v>0.66945</x:v>
      </x:c>
      <x:c r="O3247" s="17" t="n">
        <x:f>G3247*N3247</x:f>
        <x:v>0</x:v>
      </x:c>
      <x:c r="P3247" s="16" t="n">
        <x:f>L3247*'月度汇总'!$F$10</x:f>
        <x:v>2.2315</x:v>
      </x:c>
      <x:c r="Q3247" s="17" t="n">
        <x:f>J3247*P3247</x:f>
        <x:v>0</x:v>
      </x:c>
      <x:c r="R3247" s="12" t="n">
        <x:v>0</x:v>
      </x:c>
      <x:c r="S3247" s="17" t="n">
        <x:v>0</x:v>
      </x:c>
      <x:c r="T3247" s="19" t="n">
        <x:f>M3247+O3247+Q3247+S3247</x:f>
        <x:v>309.3624178342151</x:v>
      </x:c>
      <x:c r="U3247" s="18" t="str">
        <x:f>TEXT(T3247,"0.00")&amp;"元"</x:f>
        <x:v>309.36元</x:v>
      </x:c>
      <x:c r="V3247" s="12" t="n">
        <x:v>0</x:v>
      </x:c>
      <x:c r="W3247" s="12" t="n">
        <x:f>K3247-V3247</x:f>
        <x:v>693.1714493260478</x:v>
      </x:c>
    </x:row>
    <x:row r="3248" ht="20" customHeight="1">
      <x:c r="A3248" s="13" t="n">
        <x:v>45711.52777777778</x:v>
      </x:c>
      <x:c r="B3248" s="13" t="n">
        <x:v>45711.53472222222</x:v>
      </x:c>
      <x:c r="C3248" s="14" t="n">
        <x:v>45711</x:v>
      </x:c>
      <x:c r="D3248" s="15" t="n">
        <x:v>76</x:v>
      </x:c>
      <x:c r="E3248" s="12" t="n">
        <x:v>757.0452153082753</x:v>
      </x:c>
      <x:c r="F3248" s="12" t="n">
        <x:v>696.9300890054986</x:v>
      </x:c>
      <x:c r="G3248" s="12" t="n">
        <x:v>0</x:v>
      </x:c>
      <x:c r="H3248" s="12" t="n">
        <x:f>F3248+G3248</x:f>
        <x:v>696.9300890054986</x:v>
      </x:c>
      <x:c r="I3248" s="12" t="n">
        <x:f>H3248-E3248</x:f>
        <x:v>-60.115126302776616</x:v>
      </x:c>
      <x:c r="J3248" s="12" t="n">
        <x:v>0</x:v>
      </x:c>
      <x:c r="K3248" s="12" t="n">
        <x:f>H3248+J3248</x:f>
        <x:v>696.9300890054986</x:v>
      </x:c>
      <x:c r="L3248" s="16" t="n">
        <x:v>0.4113</x:v>
      </x:c>
      <x:c r="M3248" s="17" t="n">
        <x:f>F3248*L3248</x:f>
        <x:v>286.6473456079616</x:v>
      </x:c>
      <x:c r="N3248" s="16" t="n">
        <x:f>L3248*'月度汇总'!$F$8</x:f>
        <x:v>0.61695</x:v>
      </x:c>
      <x:c r="O3248" s="17" t="n">
        <x:f>G3248*N3248</x:f>
        <x:v>0</x:v>
      </x:c>
      <x:c r="P3248" s="16" t="n">
        <x:f>L3248*'月度汇总'!$F$10</x:f>
        <x:v>2.0564999999999998</x:v>
      </x:c>
      <x:c r="Q3248" s="17" t="n">
        <x:f>J3248*P3248</x:f>
        <x:v>0</x:v>
      </x:c>
      <x:c r="R3248" s="12" t="n">
        <x:v>0</x:v>
      </x:c>
      <x:c r="S3248" s="17" t="n">
        <x:v>0</x:v>
      </x:c>
      <x:c r="T3248" s="19" t="n">
        <x:f>M3248+O3248+Q3248+S3248</x:f>
        <x:v>286.6473456079616</x:v>
      </x:c>
      <x:c r="U3248" s="18" t="str">
        <x:f>TEXT(T3248,"0.00")&amp;"元"</x:f>
        <x:v>286.65元</x:v>
      </x:c>
      <x:c r="V3248" s="12" t="n">
        <x:v>0</x:v>
      </x:c>
      <x:c r="W3248" s="12" t="n">
        <x:f>K3248-V3248</x:f>
        <x:v>696.9300890054986</x:v>
      </x:c>
    </x:row>
    <x:row r="3249" ht="20" customHeight="1">
      <x:c r="A3249" s="13" t="n">
        <x:v>45711.53472222222</x:v>
      </x:c>
      <x:c r="B3249" s="13" t="n">
        <x:v>45711.54166666667</x:v>
      </x:c>
      <x:c r="C3249" s="14" t="n">
        <x:v>45711</x:v>
      </x:c>
      <x:c r="D3249" s="15" t="n">
        <x:v>77</x:v>
      </x:c>
      <x:c r="E3249" s="12" t="n">
        <x:v>0</x:v>
      </x:c>
      <x:c r="F3249" s="12" t="n">
        <x:v>0</x:v>
      </x:c>
      <x:c r="G3249" s="12" t="n">
        <x:v>703.5952549917688</x:v>
      </x:c>
      <x:c r="H3249" s="12" t="n">
        <x:f>F3249+G3249</x:f>
        <x:v>703.5952549917688</x:v>
      </x:c>
      <x:c r="I3249" s="12" t="n">
        <x:f>H3249-E3249</x:f>
        <x:v>703.5952549917688</x:v>
      </x:c>
      <x:c r="J3249" s="12" t="n">
        <x:v>0</x:v>
      </x:c>
      <x:c r="K3249" s="12" t="n">
        <x:f>H3249+J3249</x:f>
        <x:v>703.5952549917688</x:v>
      </x:c>
      <x:c r="L3249" s="16" t="n">
        <x:v>0.5682</x:v>
      </x:c>
      <x:c r="M3249" s="17" t="n">
        <x:f>F3249*L3249</x:f>
        <x:v>0</x:v>
      </x:c>
      <x:c r="N3249" s="16" t="n">
        <x:f>L3249*'月度汇总'!$F$8</x:f>
        <x:v>0.8523000000000001</x:v>
      </x:c>
      <x:c r="O3249" s="17" t="n">
        <x:f>G3249*N3249</x:f>
        <x:v>599.6742358294846</x:v>
      </x:c>
      <x:c r="P3249" s="16" t="n">
        <x:f>L3249*'月度汇总'!$F$10</x:f>
        <x:v>2.841</x:v>
      </x:c>
      <x:c r="Q3249" s="17" t="n">
        <x:f>J3249*P3249</x:f>
        <x:v>0</x:v>
      </x:c>
      <x:c r="R3249" s="12" t="n">
        <x:v>0</x:v>
      </x:c>
      <x:c r="S3249" s="17" t="n">
        <x:v>0</x:v>
      </x:c>
      <x:c r="T3249" s="19" t="n">
        <x:f>M3249+O3249+Q3249+S3249</x:f>
        <x:v>599.6742358294846</x:v>
      </x:c>
      <x:c r="U3249" s="18" t="str">
        <x:f>TEXT(T3249,"0.00")&amp;"元"</x:f>
        <x:v>599.67元</x:v>
      </x:c>
      <x:c r="V3249" s="12" t="n">
        <x:v>0</x:v>
      </x:c>
      <x:c r="W3249" s="12" t="n">
        <x:f>K3249-V3249</x:f>
        <x:v>703.5952549917688</x:v>
      </x:c>
    </x:row>
    <x:row r="3250" ht="20" customHeight="1">
      <x:c r="A3250" s="13" t="n">
        <x:v>45711.54166666667</x:v>
      </x:c>
      <x:c r="B3250" s="13" t="n">
        <x:v>45711.54861111111</x:v>
      </x:c>
      <x:c r="C3250" s="14" t="n">
        <x:v>45711</x:v>
      </x:c>
      <x:c r="D3250" s="15" t="n">
        <x:v>78</x:v>
      </x:c>
      <x:c r="E3250" s="12" t="n">
        <x:v>53.722800496228956</x:v>
      </x:c>
      <x:c r="F3250" s="12" t="n">
        <x:v>53.722800496228956</x:v>
      </x:c>
      <x:c r="G3250" s="12" t="n">
        <x:v>0</x:v>
      </x:c>
      <x:c r="H3250" s="12" t="n">
        <x:f>F3250+G3250</x:f>
        <x:v>53.722800496228956</x:v>
      </x:c>
      <x:c r="I3250" s="12" t="n">
        <x:f>H3250-E3250</x:f>
        <x:v>0</x:v>
      </x:c>
      <x:c r="J3250" s="12" t="n">
        <x:v>0</x:v>
      </x:c>
      <x:c r="K3250" s="12" t="n">
        <x:f>H3250+J3250</x:f>
        <x:v>53.722800496228956</x:v>
      </x:c>
      <x:c r="L3250" s="16" t="n">
        <x:v>0.8279</x:v>
      </x:c>
      <x:c r="M3250" s="17" t="n">
        <x:f>F3250*L3250</x:f>
        <x:v>44.47710653082795</x:v>
      </x:c>
      <x:c r="N3250" s="16" t="n">
        <x:f>L3250*'月度汇总'!$F$8</x:f>
        <x:v>1.24185</x:v>
      </x:c>
      <x:c r="O3250" s="17" t="n">
        <x:f>G3250*N3250</x:f>
        <x:v>0</x:v>
      </x:c>
      <x:c r="P3250" s="16" t="n">
        <x:f>L3250*'月度汇总'!$F$10</x:f>
        <x:v>4.1395</x:v>
      </x:c>
      <x:c r="Q3250" s="17" t="n">
        <x:f>J3250*P3250</x:f>
        <x:v>0</x:v>
      </x:c>
      <x:c r="R3250" s="12" t="n">
        <x:v>0</x:v>
      </x:c>
      <x:c r="S3250" s="17" t="n">
        <x:v>0</x:v>
      </x:c>
      <x:c r="T3250" s="19" t="n">
        <x:f>M3250+O3250+Q3250+S3250</x:f>
        <x:v>44.47710653082795</x:v>
      </x:c>
      <x:c r="U3250" s="18" t="str">
        <x:f>TEXT(T3250,"0.00")&amp;"元"</x:f>
        <x:v>44.48元</x:v>
      </x:c>
      <x:c r="V3250" s="12" t="n">
        <x:v>0</x:v>
      </x:c>
      <x:c r="W3250" s="12" t="n">
        <x:f>K3250-V3250</x:f>
        <x:v>53.722800496228956</x:v>
      </x:c>
    </x:row>
    <x:row r="3251" ht="20" customHeight="1">
      <x:c r="A3251" s="13" t="n">
        <x:v>45711.54861111111</x:v>
      </x:c>
      <x:c r="B3251" s="13" t="n">
        <x:v>45711.555555555555</x:v>
      </x:c>
      <x:c r="C3251" s="14" t="n">
        <x:v>45711</x:v>
      </x:c>
      <x:c r="D3251" s="15" t="n">
        <x:v>79</x:v>
      </x:c>
      <x:c r="E3251" s="12" t="n">
        <x:v>66.82004863927364</x:v>
      </x:c>
      <x:c r="F3251" s="12" t="n">
        <x:v>66.82004863927364</x:v>
      </x:c>
      <x:c r="G3251" s="12" t="n">
        <x:v>0</x:v>
      </x:c>
      <x:c r="H3251" s="12" t="n">
        <x:f>F3251+G3251</x:f>
        <x:v>66.82004863927364</x:v>
      </x:c>
      <x:c r="I3251" s="12" t="n">
        <x:f>H3251-E3251</x:f>
        <x:v>0</x:v>
      </x:c>
      <x:c r="J3251" s="12" t="n">
        <x:v>0</x:v>
      </x:c>
      <x:c r="K3251" s="12" t="n">
        <x:f>H3251+J3251</x:f>
        <x:v>66.82004863927364</x:v>
      </x:c>
      <x:c r="L3251" s="16" t="n">
        <x:v>0.8636</x:v>
      </x:c>
      <x:c r="M3251" s="17" t="n">
        <x:f>F3251*L3251</x:f>
        <x:v>57.705794004876715</x:v>
      </x:c>
      <x:c r="N3251" s="16" t="n">
        <x:f>L3251*'月度汇总'!$F$8</x:f>
        <x:v>1.2954</x:v>
      </x:c>
      <x:c r="O3251" s="17" t="n">
        <x:f>G3251*N3251</x:f>
        <x:v>0</x:v>
      </x:c>
      <x:c r="P3251" s="16" t="n">
        <x:f>L3251*'月度汇总'!$F$10</x:f>
        <x:v>4.3180000000000005</x:v>
      </x:c>
      <x:c r="Q3251" s="17" t="n">
        <x:f>J3251*P3251</x:f>
        <x:v>0</x:v>
      </x:c>
      <x:c r="R3251" s="12" t="n">
        <x:v>0</x:v>
      </x:c>
      <x:c r="S3251" s="17" t="n">
        <x:v>0</x:v>
      </x:c>
      <x:c r="T3251" s="19" t="n">
        <x:f>M3251+O3251+Q3251+S3251</x:f>
        <x:v>57.705794004876715</x:v>
      </x:c>
      <x:c r="U3251" s="18" t="str">
        <x:f>TEXT(T3251,"0.00")&amp;"元"</x:f>
        <x:v>57.71元</x:v>
      </x:c>
      <x:c r="V3251" s="12" t="n">
        <x:v>0</x:v>
      </x:c>
      <x:c r="W3251" s="12" t="n">
        <x:f>K3251-V3251</x:f>
        <x:v>66.82004863927364</x:v>
      </x:c>
    </x:row>
    <x:row r="3252" ht="20" customHeight="1">
      <x:c r="A3252" s="13" t="n">
        <x:v>45711.555555555555</x:v>
      </x:c>
      <x:c r="B3252" s="13" t="n">
        <x:v>45711.5625</x:v>
      </x:c>
      <x:c r="C3252" s="14" t="n">
        <x:v>45711</x:v>
      </x:c>
      <x:c r="D3252" s="15" t="n">
        <x:v>80</x:v>
      </x:c>
      <x:c r="E3252" s="12" t="n">
        <x:v>54.55636390232564</x:v>
      </x:c>
      <x:c r="F3252" s="12" t="n">
        <x:v>54.55636390232564</x:v>
      </x:c>
      <x:c r="G3252" s="12" t="n">
        <x:v>0</x:v>
      </x:c>
      <x:c r="H3252" s="12" t="n">
        <x:f>F3252+G3252</x:f>
        <x:v>54.55636390232564</x:v>
      </x:c>
      <x:c r="I3252" s="12" t="n">
        <x:f>H3252-E3252</x:f>
        <x:v>0</x:v>
      </x:c>
      <x:c r="J3252" s="12" t="n">
        <x:v>0</x:v>
      </x:c>
      <x:c r="K3252" s="12" t="n">
        <x:f>H3252+J3252</x:f>
        <x:v>54.55636390232564</x:v>
      </x:c>
      <x:c r="L3252" s="16" t="n">
        <x:v>0.8416</x:v>
      </x:c>
      <x:c r="M3252" s="17" t="n">
        <x:f>F3252*L3252</x:f>
        <x:v>45.914635860197265</x:v>
      </x:c>
      <x:c r="N3252" s="16" t="n">
        <x:f>L3252*'月度汇总'!$F$8</x:f>
        <x:v>1.2624</x:v>
      </x:c>
      <x:c r="O3252" s="17" t="n">
        <x:f>G3252*N3252</x:f>
        <x:v>0</x:v>
      </x:c>
      <x:c r="P3252" s="16" t="n">
        <x:f>L3252*'月度汇总'!$F$10</x:f>
        <x:v>4.208</x:v>
      </x:c>
      <x:c r="Q3252" s="17" t="n">
        <x:f>J3252*P3252</x:f>
        <x:v>0</x:v>
      </x:c>
      <x:c r="R3252" s="12" t="n">
        <x:v>0</x:v>
      </x:c>
      <x:c r="S3252" s="17" t="n">
        <x:v>0</x:v>
      </x:c>
      <x:c r="T3252" s="19" t="n">
        <x:f>M3252+O3252+Q3252+S3252</x:f>
        <x:v>45.914635860197265</x:v>
      </x:c>
      <x:c r="U3252" s="18" t="str">
        <x:f>TEXT(T3252,"0.00")&amp;"元"</x:f>
        <x:v>45.91元</x:v>
      </x:c>
      <x:c r="V3252" s="12" t="n">
        <x:v>0</x:v>
      </x:c>
      <x:c r="W3252" s="12" t="n">
        <x:f>K3252-V3252</x:f>
        <x:v>54.55636390232564</x:v>
      </x:c>
    </x:row>
    <x:row r="3253" ht="20" customHeight="1">
      <x:c r="A3253" s="13" t="n">
        <x:v>45711.5625</x:v>
      </x:c>
      <x:c r="B3253" s="13" t="n">
        <x:v>45711.569444444445</x:v>
      </x:c>
      <x:c r="C3253" s="14" t="n">
        <x:v>45711</x:v>
      </x:c>
      <x:c r="D3253" s="15" t="n">
        <x:v>81</x:v>
      </x:c>
      <x:c r="E3253" s="12" t="n">
        <x:v>41.73384546712896</x:v>
      </x:c>
      <x:c r="F3253" s="12" t="n">
        <x:v>41.73384546712896</x:v>
      </x:c>
      <x:c r="G3253" s="12" t="n">
        <x:v>0</x:v>
      </x:c>
      <x:c r="H3253" s="12" t="n">
        <x:f>F3253+G3253</x:f>
        <x:v>41.73384546712896</x:v>
      </x:c>
      <x:c r="I3253" s="12" t="n">
        <x:f>H3253-E3253</x:f>
        <x:v>0</x:v>
      </x:c>
      <x:c r="J3253" s="12" t="n">
        <x:v>0</x:v>
      </x:c>
      <x:c r="K3253" s="12" t="n">
        <x:f>H3253+J3253</x:f>
        <x:v>41.73384546712896</x:v>
      </x:c>
      <x:c r="L3253" s="16" t="n">
        <x:v>0.8618</x:v>
      </x:c>
      <x:c r="M3253" s="17" t="n">
        <x:f>F3253*L3253</x:f>
        <x:v>35.96622802357174</x:v>
      </x:c>
      <x:c r="N3253" s="16" t="n">
        <x:f>L3253*'月度汇总'!$F$8</x:f>
        <x:v>1.2927</x:v>
      </x:c>
      <x:c r="O3253" s="17" t="n">
        <x:f>G3253*N3253</x:f>
        <x:v>0</x:v>
      </x:c>
      <x:c r="P3253" s="16" t="n">
        <x:f>L3253*'月度汇总'!$F$10</x:f>
        <x:v>4.309</x:v>
      </x:c>
      <x:c r="Q3253" s="17" t="n">
        <x:f>J3253*P3253</x:f>
        <x:v>0</x:v>
      </x:c>
      <x:c r="R3253" s="12" t="n">
        <x:v>0</x:v>
      </x:c>
      <x:c r="S3253" s="17" t="n">
        <x:v>0</x:v>
      </x:c>
      <x:c r="T3253" s="19" t="n">
        <x:f>M3253+O3253+Q3253+S3253</x:f>
        <x:v>35.96622802357174</x:v>
      </x:c>
      <x:c r="U3253" s="18" t="str">
        <x:f>TEXT(T3253,"0.00")&amp;"元"</x:f>
        <x:v>35.97元</x:v>
      </x:c>
      <x:c r="V3253" s="12" t="n">
        <x:v>0</x:v>
      </x:c>
      <x:c r="W3253" s="12" t="n">
        <x:f>K3253-V3253</x:f>
        <x:v>41.73384546712896</x:v>
      </x:c>
    </x:row>
    <x:row r="3254" ht="20" customHeight="1">
      <x:c r="A3254" s="13" t="n">
        <x:v>45711.569444444445</x:v>
      </x:c>
      <x:c r="B3254" s="13" t="n">
        <x:v>45711.57638888889</x:v>
      </x:c>
      <x:c r="C3254" s="14" t="n">
        <x:v>45711</x:v>
      </x:c>
      <x:c r="D3254" s="15" t="n">
        <x:v>82</x:v>
      </x:c>
      <x:c r="E3254" s="12" t="n">
        <x:v>61.32614225599332</x:v>
      </x:c>
      <x:c r="F3254" s="12" t="n">
        <x:v>61.32614225599332</x:v>
      </x:c>
      <x:c r="G3254" s="12" t="n">
        <x:v>0</x:v>
      </x:c>
      <x:c r="H3254" s="12" t="n">
        <x:f>F3254+G3254</x:f>
        <x:v>61.32614225599332</x:v>
      </x:c>
      <x:c r="I3254" s="12" t="n">
        <x:f>H3254-E3254</x:f>
        <x:v>0</x:v>
      </x:c>
      <x:c r="J3254" s="12" t="n">
        <x:v>0</x:v>
      </x:c>
      <x:c r="K3254" s="12" t="n">
        <x:f>H3254+J3254</x:f>
        <x:v>61.32614225599332</x:v>
      </x:c>
      <x:c r="L3254" s="16" t="n">
        <x:v>0.8623</x:v>
      </x:c>
      <x:c r="M3254" s="17" t="n">
        <x:f>F3254*L3254</x:f>
        <x:v>52.881532467343035</x:v>
      </x:c>
      <x:c r="N3254" s="16" t="n">
        <x:f>L3254*'月度汇总'!$F$8</x:f>
        <x:v>1.29345</x:v>
      </x:c>
      <x:c r="O3254" s="17" t="n">
        <x:f>G3254*N3254</x:f>
        <x:v>0</x:v>
      </x:c>
      <x:c r="P3254" s="16" t="n">
        <x:f>L3254*'月度汇总'!$F$10</x:f>
        <x:v>4.3115</x:v>
      </x:c>
      <x:c r="Q3254" s="17" t="n">
        <x:f>J3254*P3254</x:f>
        <x:v>0</x:v>
      </x:c>
      <x:c r="R3254" s="12" t="n">
        <x:v>0</x:v>
      </x:c>
      <x:c r="S3254" s="17" t="n">
        <x:v>0</x:v>
      </x:c>
      <x:c r="T3254" s="19" t="n">
        <x:f>M3254+O3254+Q3254+S3254</x:f>
        <x:v>52.881532467343035</x:v>
      </x:c>
      <x:c r="U3254" s="18" t="str">
        <x:f>TEXT(T3254,"0.00")&amp;"元"</x:f>
        <x:v>52.88元</x:v>
      </x:c>
      <x:c r="V3254" s="12" t="n">
        <x:v>0</x:v>
      </x:c>
      <x:c r="W3254" s="12" t="n">
        <x:f>K3254-V3254</x:f>
        <x:v>61.32614225599332</x:v>
      </x:c>
    </x:row>
    <x:row r="3255" ht="20" customHeight="1">
      <x:c r="A3255" s="13" t="n">
        <x:v>45711.57638888889</x:v>
      </x:c>
      <x:c r="B3255" s="13" t="n">
        <x:v>45711.58333333333</x:v>
      </x:c>
      <x:c r="C3255" s="14" t="n">
        <x:v>45711</x:v>
      </x:c>
      <x:c r="D3255" s="15" t="n">
        <x:v>83</x:v>
      </x:c>
      <x:c r="E3255" s="12" t="n">
        <x:v>0</x:v>
      </x:c>
      <x:c r="F3255" s="12" t="n">
        <x:v>0</x:v>
      </x:c>
      <x:c r="G3255" s="12" t="n">
        <x:v>0</x:v>
      </x:c>
      <x:c r="H3255" s="12" t="n">
        <x:f>F3255+G3255</x:f>
        <x:v>0</x:v>
      </x:c>
      <x:c r="I3255" s="12" t="n">
        <x:f>H3255-E3255</x:f>
        <x:v>0</x:v>
      </x:c>
      <x:c r="J3255" s="12" t="n">
        <x:v>0</x:v>
      </x:c>
      <x:c r="K3255" s="12" t="n">
        <x:f>H3255+J3255</x:f>
        <x:v>0</x:v>
      </x:c>
      <x:c r="L3255" s="16" t="n">
        <x:v>0.9026</x:v>
      </x:c>
      <x:c r="M3255" s="17" t="n">
        <x:f>F3255*L3255</x:f>
        <x:v>0</x:v>
      </x:c>
      <x:c r="N3255" s="16" t="n">
        <x:f>L3255*'月度汇总'!$F$8</x:f>
        <x:v>1.3538999999999999</x:v>
      </x:c>
      <x:c r="O3255" s="17" t="n">
        <x:f>G3255*N3255</x:f>
        <x:v>0</x:v>
      </x:c>
      <x:c r="P3255" s="16" t="n">
        <x:f>L3255*'月度汇总'!$F$10</x:f>
        <x:v>4.513</x:v>
      </x:c>
      <x:c r="Q3255" s="17" t="n">
        <x:f>J3255*P3255</x:f>
        <x:v>0</x:v>
      </x:c>
      <x:c r="R3255" s="12" t="n">
        <x:v>0</x:v>
      </x:c>
      <x:c r="S3255" s="17" t="n">
        <x:v>0</x:v>
      </x:c>
      <x:c r="T3255" s="19" t="n">
        <x:f>M3255+O3255+Q3255+S3255</x:f>
        <x:v>0</x:v>
      </x:c>
      <x:c r="U3255" s="18" t="str">
        <x:f>TEXT(T3255,"0.00")&amp;"元"</x:f>
        <x:v>0.00元</x:v>
      </x:c>
      <x:c r="V3255" s="12" t="n">
        <x:v>0</x:v>
      </x:c>
      <x:c r="W3255" s="12" t="n">
        <x:f>K3255-V3255</x:f>
        <x:v>0</x:v>
      </x:c>
    </x:row>
    <x:row r="3256" ht="20" customHeight="1">
      <x:c r="A3256" s="13" t="n">
        <x:v>45711.58333333333</x:v>
      </x:c>
      <x:c r="B3256" s="13" t="n">
        <x:v>45711.59027777778</x:v>
      </x:c>
      <x:c r="C3256" s="14" t="n">
        <x:v>45711</x:v>
      </x:c>
      <x:c r="D3256" s="15" t="n">
        <x:v>84</x:v>
      </x:c>
      <x:c r="E3256" s="12" t="n">
        <x:v>0</x:v>
      </x:c>
      <x:c r="F3256" s="12" t="n">
        <x:v>0</x:v>
      </x:c>
      <x:c r="G3256" s="12" t="n">
        <x:v>0</x:v>
      </x:c>
      <x:c r="H3256" s="12" t="n">
        <x:f>F3256+G3256</x:f>
        <x:v>0</x:v>
      </x:c>
      <x:c r="I3256" s="12" t="n">
        <x:f>H3256-E3256</x:f>
        <x:v>0</x:v>
      </x:c>
      <x:c r="J3256" s="12" t="n">
        <x:v>0</x:v>
      </x:c>
      <x:c r="K3256" s="12" t="n">
        <x:f>H3256+J3256</x:f>
        <x:v>0</x:v>
      </x:c>
      <x:c r="L3256" s="16" t="n">
        <x:v>0.9754</x:v>
      </x:c>
      <x:c r="M3256" s="17" t="n">
        <x:f>F3256*L3256</x:f>
        <x:v>0</x:v>
      </x:c>
      <x:c r="N3256" s="16" t="n">
        <x:f>L3256*'月度汇总'!$F$8</x:f>
        <x:v>1.4631</x:v>
      </x:c>
      <x:c r="O3256" s="17" t="n">
        <x:f>G3256*N3256</x:f>
        <x:v>0</x:v>
      </x:c>
      <x:c r="P3256" s="16" t="n">
        <x:f>L3256*'月度汇总'!$F$10</x:f>
        <x:v>4.877000000000001</x:v>
      </x:c>
      <x:c r="Q3256" s="17" t="n">
        <x:f>J3256*P3256</x:f>
        <x:v>0</x:v>
      </x:c>
      <x:c r="R3256" s="12" t="n">
        <x:v>0</x:v>
      </x:c>
      <x:c r="S3256" s="17" t="n">
        <x:v>0</x:v>
      </x:c>
      <x:c r="T3256" s="19" t="n">
        <x:f>M3256+O3256+Q3256+S3256</x:f>
        <x:v>0</x:v>
      </x:c>
      <x:c r="U3256" s="18" t="str">
        <x:f>TEXT(T3256,"0.00")&amp;"元"</x:f>
        <x:v>0.00元</x:v>
      </x:c>
      <x:c r="V3256" s="12" t="n">
        <x:v>0</x:v>
      </x:c>
      <x:c r="W3256" s="12" t="n">
        <x:f>K3256-V3256</x:f>
        <x:v>0</x:v>
      </x:c>
    </x:row>
    <x:row r="3257" ht="20" customHeight="1">
      <x:c r="A3257" s="13" t="n">
        <x:v>45711.59027777778</x:v>
      </x:c>
      <x:c r="B3257" s="13" t="n">
        <x:v>45711.59722222222</x:v>
      </x:c>
      <x:c r="C3257" s="14" t="n">
        <x:v>45711</x:v>
      </x:c>
      <x:c r="D3257" s="15" t="n">
        <x:v>85</x:v>
      </x:c>
      <x:c r="E3257" s="12" t="n">
        <x:v>0</x:v>
      </x:c>
      <x:c r="F3257" s="12" t="n">
        <x:v>0</x:v>
      </x:c>
      <x:c r="G3257" s="12" t="n">
        <x:v>0</x:v>
      </x:c>
      <x:c r="H3257" s="12" t="n">
        <x:f>F3257+G3257</x:f>
        <x:v>0</x:v>
      </x:c>
      <x:c r="I3257" s="12" t="n">
        <x:f>H3257-E3257</x:f>
        <x:v>0</x:v>
      </x:c>
      <x:c r="J3257" s="12" t="n">
        <x:v>0</x:v>
      </x:c>
      <x:c r="K3257" s="12" t="n">
        <x:f>H3257+J3257</x:f>
        <x:v>0</x:v>
      </x:c>
      <x:c r="L3257" s="16" t="n">
        <x:v>1.0002</x:v>
      </x:c>
      <x:c r="M3257" s="17" t="n">
        <x:f>F3257*L3257</x:f>
        <x:v>0</x:v>
      </x:c>
      <x:c r="N3257" s="16" t="n">
        <x:f>L3257*'月度汇总'!$F$8</x:f>
        <x:v>1.5003</x:v>
      </x:c>
      <x:c r="O3257" s="17" t="n">
        <x:f>G3257*N3257</x:f>
        <x:v>0</x:v>
      </x:c>
      <x:c r="P3257" s="16" t="n">
        <x:f>L3257*'月度汇总'!$F$10</x:f>
        <x:v>5.0009999999999994</x:v>
      </x:c>
      <x:c r="Q3257" s="17" t="n">
        <x:f>J3257*P3257</x:f>
        <x:v>0</x:v>
      </x:c>
      <x:c r="R3257" s="12" t="n">
        <x:v>0</x:v>
      </x:c>
      <x:c r="S3257" s="17" t="n">
        <x:v>0</x:v>
      </x:c>
      <x:c r="T3257" s="19" t="n">
        <x:f>M3257+O3257+Q3257+S3257</x:f>
        <x:v>0</x:v>
      </x:c>
      <x:c r="U3257" s="18" t="str">
        <x:f>TEXT(T3257,"0.00")&amp;"元"</x:f>
        <x:v>0.00元</x:v>
      </x:c>
      <x:c r="V3257" s="12" t="n">
        <x:v>0</x:v>
      </x:c>
      <x:c r="W3257" s="12" t="n">
        <x:f>K3257-V3257</x:f>
        <x:v>0</x:v>
      </x:c>
    </x:row>
    <x:row r="3258" ht="20" customHeight="1">
      <x:c r="A3258" s="13" t="n">
        <x:v>45711.59722222222</x:v>
      </x:c>
      <x:c r="B3258" s="13" t="n">
        <x:v>45711.60416666667</x:v>
      </x:c>
      <x:c r="C3258" s="14" t="n">
        <x:v>45711</x:v>
      </x:c>
      <x:c r="D3258" s="15" t="n">
        <x:v>86</x:v>
      </x:c>
      <x:c r="E3258" s="12" t="n">
        <x:v>0</x:v>
      </x:c>
      <x:c r="F3258" s="12" t="n">
        <x:v>0</x:v>
      </x:c>
      <x:c r="G3258" s="12" t="n">
        <x:v>0</x:v>
      </x:c>
      <x:c r="H3258" s="12" t="n">
        <x:f>F3258+G3258</x:f>
        <x:v>0</x:v>
      </x:c>
      <x:c r="I3258" s="12" t="n">
        <x:f>H3258-E3258</x:f>
        <x:v>0</x:v>
      </x:c>
      <x:c r="J3258" s="12" t="n">
        <x:v>0</x:v>
      </x:c>
      <x:c r="K3258" s="12" t="n">
        <x:f>H3258+J3258</x:f>
        <x:v>0</x:v>
      </x:c>
      <x:c r="L3258" s="16" t="n">
        <x:v>0.9978</x:v>
      </x:c>
      <x:c r="M3258" s="17" t="n">
        <x:f>F3258*L3258</x:f>
        <x:v>0</x:v>
      </x:c>
      <x:c r="N3258" s="16" t="n">
        <x:f>L3258*'月度汇总'!$F$8</x:f>
        <x:v>1.4967000000000001</x:v>
      </x:c>
      <x:c r="O3258" s="17" t="n">
        <x:f>G3258*N3258</x:f>
        <x:v>0</x:v>
      </x:c>
      <x:c r="P3258" s="16" t="n">
        <x:f>L3258*'月度汇总'!$F$10</x:f>
        <x:v>4.989</x:v>
      </x:c>
      <x:c r="Q3258" s="17" t="n">
        <x:f>J3258*P3258</x:f>
        <x:v>0</x:v>
      </x:c>
      <x:c r="R3258" s="12" t="n">
        <x:v>0</x:v>
      </x:c>
      <x:c r="S3258" s="17" t="n">
        <x:v>0</x:v>
      </x:c>
      <x:c r="T3258" s="19" t="n">
        <x:f>M3258+O3258+Q3258+S3258</x:f>
        <x:v>0</x:v>
      </x:c>
      <x:c r="U3258" s="18" t="str">
        <x:f>TEXT(T3258,"0.00")&amp;"元"</x:f>
        <x:v>0.00元</x:v>
      </x:c>
      <x:c r="V3258" s="12" t="n">
        <x:v>0</x:v>
      </x:c>
      <x:c r="W3258" s="12" t="n">
        <x:f>K3258-V3258</x:f>
        <x:v>0</x:v>
      </x:c>
    </x:row>
    <x:row r="3259" ht="20" customHeight="1">
      <x:c r="A3259" s="13" t="n">
        <x:v>45711.60416666667</x:v>
      </x:c>
      <x:c r="B3259" s="13" t="n">
        <x:v>45711.61111111111</x:v>
      </x:c>
      <x:c r="C3259" s="14" t="n">
        <x:v>45711</x:v>
      </x:c>
      <x:c r="D3259" s="15" t="n">
        <x:v>87</x:v>
      </x:c>
      <x:c r="E3259" s="12" t="n">
        <x:v>0</x:v>
      </x:c>
      <x:c r="F3259" s="12" t="n">
        <x:v>0</x:v>
      </x:c>
      <x:c r="G3259" s="12" t="n">
        <x:v>0</x:v>
      </x:c>
      <x:c r="H3259" s="12" t="n">
        <x:f>F3259+G3259</x:f>
        <x:v>0</x:v>
      </x:c>
      <x:c r="I3259" s="12" t="n">
        <x:f>H3259-E3259</x:f>
        <x:v>0</x:v>
      </x:c>
      <x:c r="J3259" s="12" t="n">
        <x:v>0</x:v>
      </x:c>
      <x:c r="K3259" s="12" t="n">
        <x:f>H3259+J3259</x:f>
        <x:v>0</x:v>
      </x:c>
      <x:c r="L3259" s="16" t="n">
        <x:v>1.0271</x:v>
      </x:c>
      <x:c r="M3259" s="17" t="n">
        <x:f>F3259*L3259</x:f>
        <x:v>0</x:v>
      </x:c>
      <x:c r="N3259" s="16" t="n">
        <x:f>L3259*'月度汇总'!$F$8</x:f>
        <x:v>1.5406499999999999</x:v>
      </x:c>
      <x:c r="O3259" s="17" t="n">
        <x:f>G3259*N3259</x:f>
        <x:v>0</x:v>
      </x:c>
      <x:c r="P3259" s="16" t="n">
        <x:f>L3259*'月度汇总'!$F$10</x:f>
        <x:v>5.1354999999999995</x:v>
      </x:c>
      <x:c r="Q3259" s="17" t="n">
        <x:f>J3259*P3259</x:f>
        <x:v>0</x:v>
      </x:c>
      <x:c r="R3259" s="12" t="n">
        <x:v>0</x:v>
      </x:c>
      <x:c r="S3259" s="17" t="n">
        <x:v>0</x:v>
      </x:c>
      <x:c r="T3259" s="19" t="n">
        <x:f>M3259+O3259+Q3259+S3259</x:f>
        <x:v>0</x:v>
      </x:c>
      <x:c r="U3259" s="18" t="str">
        <x:f>TEXT(T3259,"0.00")&amp;"元"</x:f>
        <x:v>0.00元</x:v>
      </x:c>
      <x:c r="V3259" s="12" t="n">
        <x:v>0</x:v>
      </x:c>
      <x:c r="W3259" s="12" t="n">
        <x:f>K3259-V3259</x:f>
        <x:v>0</x:v>
      </x:c>
    </x:row>
    <x:row r="3260" ht="20" customHeight="1">
      <x:c r="A3260" s="13" t="n">
        <x:v>45711.61111111111</x:v>
      </x:c>
      <x:c r="B3260" s="13" t="n">
        <x:v>45711.618055555555</x:v>
      </x:c>
      <x:c r="C3260" s="14" t="n">
        <x:v>45711</x:v>
      </x:c>
      <x:c r="D3260" s="15" t="n">
        <x:v>88</x:v>
      </x:c>
      <x:c r="E3260" s="12" t="n">
        <x:v>0</x:v>
      </x:c>
      <x:c r="F3260" s="12" t="n">
        <x:v>0</x:v>
      </x:c>
      <x:c r="G3260" s="12" t="n">
        <x:v>0</x:v>
      </x:c>
      <x:c r="H3260" s="12" t="n">
        <x:f>F3260+G3260</x:f>
        <x:v>0</x:v>
      </x:c>
      <x:c r="I3260" s="12" t="n">
        <x:f>H3260-E3260</x:f>
        <x:v>0</x:v>
      </x:c>
      <x:c r="J3260" s="12" t="n">
        <x:v>0</x:v>
      </x:c>
      <x:c r="K3260" s="12" t="n">
        <x:f>H3260+J3260</x:f>
        <x:v>0</x:v>
      </x:c>
      <x:c r="L3260" s="16" t="n">
        <x:v>1.0906</x:v>
      </x:c>
      <x:c r="M3260" s="17" t="n">
        <x:f>F3260*L3260</x:f>
        <x:v>0</x:v>
      </x:c>
      <x:c r="N3260" s="16" t="n">
        <x:f>L3260*'月度汇总'!$F$8</x:f>
        <x:v>1.6359</x:v>
      </x:c>
      <x:c r="O3260" s="17" t="n">
        <x:f>G3260*N3260</x:f>
        <x:v>0</x:v>
      </x:c>
      <x:c r="P3260" s="16" t="n">
        <x:f>L3260*'月度汇总'!$F$10</x:f>
        <x:v>5.453</x:v>
      </x:c>
      <x:c r="Q3260" s="17" t="n">
        <x:f>J3260*P3260</x:f>
        <x:v>0</x:v>
      </x:c>
      <x:c r="R3260" s="12" t="n">
        <x:v>0</x:v>
      </x:c>
      <x:c r="S3260" s="17" t="n">
        <x:v>0</x:v>
      </x:c>
      <x:c r="T3260" s="19" t="n">
        <x:f>M3260+O3260+Q3260+S3260</x:f>
        <x:v>0</x:v>
      </x:c>
      <x:c r="U3260" s="18" t="str">
        <x:f>TEXT(T3260,"0.00")&amp;"元"</x:f>
        <x:v>0.00元</x:v>
      </x:c>
      <x:c r="V3260" s="12" t="n">
        <x:v>0</x:v>
      </x:c>
      <x:c r="W3260" s="12" t="n">
        <x:f>K3260-V3260</x:f>
        <x:v>0</x:v>
      </x:c>
    </x:row>
    <x:row r="3261" ht="20" customHeight="1">
      <x:c r="A3261" s="13" t="n">
        <x:v>45711.618055555555</x:v>
      </x:c>
      <x:c r="B3261" s="13" t="n">
        <x:v>45711.625</x:v>
      </x:c>
      <x:c r="C3261" s="14" t="n">
        <x:v>45711</x:v>
      </x:c>
      <x:c r="D3261" s="15" t="n">
        <x:v>89</x:v>
      </x:c>
      <x:c r="E3261" s="12" t="n">
        <x:v>0</x:v>
      </x:c>
      <x:c r="F3261" s="12" t="n">
        <x:v>0</x:v>
      </x:c>
      <x:c r="G3261" s="12" t="n">
        <x:v>0</x:v>
      </x:c>
      <x:c r="H3261" s="12" t="n">
        <x:f>F3261+G3261</x:f>
        <x:v>0</x:v>
      </x:c>
      <x:c r="I3261" s="12" t="n">
        <x:f>H3261-E3261</x:f>
        <x:v>0</x:v>
      </x:c>
      <x:c r="J3261" s="12" t="n">
        <x:v>0</x:v>
      </x:c>
      <x:c r="K3261" s="12" t="n">
        <x:f>H3261+J3261</x:f>
        <x:v>0</x:v>
      </x:c>
      <x:c r="L3261" s="16" t="n">
        <x:v>0.9376</x:v>
      </x:c>
      <x:c r="M3261" s="17" t="n">
        <x:f>F3261*L3261</x:f>
        <x:v>0</x:v>
      </x:c>
      <x:c r="N3261" s="16" t="n">
        <x:f>L3261*'月度汇总'!$F$8</x:f>
        <x:v>1.4064</x:v>
      </x:c>
      <x:c r="O3261" s="17" t="n">
        <x:f>G3261*N3261</x:f>
        <x:v>0</x:v>
      </x:c>
      <x:c r="P3261" s="16" t="n">
        <x:f>L3261*'月度汇总'!$F$10</x:f>
        <x:v>4.688</x:v>
      </x:c>
      <x:c r="Q3261" s="17" t="n">
        <x:f>J3261*P3261</x:f>
        <x:v>0</x:v>
      </x:c>
      <x:c r="R3261" s="12" t="n">
        <x:v>0</x:v>
      </x:c>
      <x:c r="S3261" s="17" t="n">
        <x:v>0</x:v>
      </x:c>
      <x:c r="T3261" s="19" t="n">
        <x:f>M3261+O3261+Q3261+S3261</x:f>
        <x:v>0</x:v>
      </x:c>
      <x:c r="U3261" s="18" t="str">
        <x:f>TEXT(T3261,"0.00")&amp;"元"</x:f>
        <x:v>0.00元</x:v>
      </x:c>
      <x:c r="V3261" s="12" t="n">
        <x:v>0</x:v>
      </x:c>
      <x:c r="W3261" s="12" t="n">
        <x:f>K3261-V3261</x:f>
        <x:v>0</x:v>
      </x:c>
    </x:row>
    <x:row r="3262" ht="20" customHeight="1">
      <x:c r="A3262" s="13" t="n">
        <x:v>45711.625</x:v>
      </x:c>
      <x:c r="B3262" s="13" t="n">
        <x:v>45711.631944444445</x:v>
      </x:c>
      <x:c r="C3262" s="14" t="n">
        <x:v>45711</x:v>
      </x:c>
      <x:c r="D3262" s="15" t="n">
        <x:v>90</x:v>
      </x:c>
      <x:c r="E3262" s="12" t="n">
        <x:v>1314.5891085944222</x:v>
      </x:c>
      <x:c r="F3262" s="12" t="n">
        <x:v>1269.5575597480156</x:v>
      </x:c>
      <x:c r="G3262" s="12" t="n">
        <x:v>0</x:v>
      </x:c>
      <x:c r="H3262" s="12" t="n">
        <x:f>F3262+G3262</x:f>
        <x:v>1269.5575597480156</x:v>
      </x:c>
      <x:c r="I3262" s="12" t="n">
        <x:f>H3262-E3262</x:f>
        <x:v>-45.03154884640662</x:v>
      </x:c>
      <x:c r="J3262" s="12" t="n">
        <x:v>0</x:v>
      </x:c>
      <x:c r="K3262" s="12" t="n">
        <x:f>H3262+J3262</x:f>
        <x:v>1269.5575597480156</x:v>
      </x:c>
      <x:c r="L3262" s="16" t="n">
        <x:v>0.6694</x:v>
      </x:c>
      <x:c r="M3262" s="17" t="n">
        <x:f>F3262*L3262</x:f>
        <x:v>849.8418304953217</x:v>
      </x:c>
      <x:c r="N3262" s="16" t="n">
        <x:f>L3262*'月度汇总'!$F$8</x:f>
        <x:v>1.0041</x:v>
      </x:c>
      <x:c r="O3262" s="17" t="n">
        <x:f>G3262*N3262</x:f>
        <x:v>0</x:v>
      </x:c>
      <x:c r="P3262" s="16" t="n">
        <x:f>L3262*'月度汇总'!$F$10</x:f>
        <x:v>3.347</x:v>
      </x:c>
      <x:c r="Q3262" s="17" t="n">
        <x:f>J3262*P3262</x:f>
        <x:v>0</x:v>
      </x:c>
      <x:c r="R3262" s="12" t="n">
        <x:v>0</x:v>
      </x:c>
      <x:c r="S3262" s="17" t="n">
        <x:v>0</x:v>
      </x:c>
      <x:c r="T3262" s="19" t="n">
        <x:f>M3262+O3262+Q3262+S3262</x:f>
        <x:v>849.8418304953217</x:v>
      </x:c>
      <x:c r="U3262" s="18" t="str">
        <x:f>TEXT(T3262,"0.00")&amp;"元"</x:f>
        <x:v>849.84元</x:v>
      </x:c>
      <x:c r="V3262" s="12" t="n">
        <x:v>0</x:v>
      </x:c>
      <x:c r="W3262" s="12" t="n">
        <x:f>K3262-V3262</x:f>
        <x:v>1269.5575597480156</x:v>
      </x:c>
    </x:row>
    <x:row r="3263" ht="20" customHeight="1">
      <x:c r="A3263" s="13" t="n">
        <x:v>45711.631944444445</x:v>
      </x:c>
      <x:c r="B3263" s="13" t="n">
        <x:v>45711.63888888889</x:v>
      </x:c>
      <x:c r="C3263" s="14" t="n">
        <x:v>45711</x:v>
      </x:c>
      <x:c r="D3263" s="15" t="n">
        <x:v>91</x:v>
      </x:c>
      <x:c r="E3263" s="12" t="n">
        <x:v>1317.1765932176386</x:v>
      </x:c>
      <x:c r="F3263" s="12" t="n">
        <x:v>1272.6296016936444</x:v>
      </x:c>
      <x:c r="G3263" s="12" t="n">
        <x:v>0</x:v>
      </x:c>
      <x:c r="H3263" s="12" t="n">
        <x:f>F3263+G3263</x:f>
        <x:v>1272.6296016936444</x:v>
      </x:c>
      <x:c r="I3263" s="12" t="n">
        <x:f>H3263-E3263</x:f>
        <x:v>-44.546991523994166</x:v>
      </x:c>
      <x:c r="J3263" s="12" t="n">
        <x:v>0</x:v>
      </x:c>
      <x:c r="K3263" s="12" t="n">
        <x:f>H3263+J3263</x:f>
        <x:v>1272.6296016936444</x:v>
      </x:c>
      <x:c r="L3263" s="16" t="n">
        <x:v>0.66</x:v>
      </x:c>
      <x:c r="M3263" s="17" t="n">
        <x:f>F3263*L3263</x:f>
        <x:v>839.9355371178053</x:v>
      </x:c>
      <x:c r="N3263" s="16" t="n">
        <x:f>L3263*'月度汇总'!$F$8</x:f>
        <x:v>0.99</x:v>
      </x:c>
      <x:c r="O3263" s="17" t="n">
        <x:f>G3263*N3263</x:f>
        <x:v>0</x:v>
      </x:c>
      <x:c r="P3263" s="16" t="n">
        <x:f>L3263*'月度汇总'!$F$10</x:f>
        <x:v>3.3000000000000003</x:v>
      </x:c>
      <x:c r="Q3263" s="17" t="n">
        <x:f>J3263*P3263</x:f>
        <x:v>0</x:v>
      </x:c>
      <x:c r="R3263" s="12" t="n">
        <x:v>0</x:v>
      </x:c>
      <x:c r="S3263" s="17" t="n">
        <x:v>0</x:v>
      </x:c>
      <x:c r="T3263" s="19" t="n">
        <x:f>M3263+O3263+Q3263+S3263</x:f>
        <x:v>839.9355371178053</x:v>
      </x:c>
      <x:c r="U3263" s="18" t="str">
        <x:f>TEXT(T3263,"0.00")&amp;"元"</x:f>
        <x:v>839.94元</x:v>
      </x:c>
      <x:c r="V3263" s="12" t="n">
        <x:v>0</x:v>
      </x:c>
      <x:c r="W3263" s="12" t="n">
        <x:f>K3263-V3263</x:f>
        <x:v>1272.6296016936444</x:v>
      </x:c>
    </x:row>
    <x:row r="3264" ht="20" customHeight="1">
      <x:c r="A3264" s="13" t="n">
        <x:v>45711.63888888889</x:v>
      </x:c>
      <x:c r="B3264" s="13" t="n">
        <x:v>45711.64583333333</x:v>
      </x:c>
      <x:c r="C3264" s="14" t="n">
        <x:v>45711</x:v>
      </x:c>
      <x:c r="D3264" s="15" t="n">
        <x:v>92</x:v>
      </x:c>
      <x:c r="E3264" s="12" t="n">
        <x:v>778.1187545007534</x:v>
      </x:c>
      <x:c r="F3264" s="12" t="n">
        <x:v>778.1187545007534</x:v>
      </x:c>
      <x:c r="G3264" s="12" t="n">
        <x:v>0</x:v>
      </x:c>
      <x:c r="H3264" s="12" t="n">
        <x:f>F3264+G3264</x:f>
        <x:v>778.1187545007534</x:v>
      </x:c>
      <x:c r="I3264" s="12" t="n">
        <x:f>H3264-E3264</x:f>
        <x:v>0</x:v>
      </x:c>
      <x:c r="J3264" s="12" t="n">
        <x:v>0</x:v>
      </x:c>
      <x:c r="K3264" s="12" t="n">
        <x:f>H3264+J3264</x:f>
        <x:v>778.1187545007534</x:v>
      </x:c>
      <x:c r="L3264" s="16" t="n">
        <x:v>0.7217</x:v>
      </x:c>
      <x:c r="M3264" s="17" t="n">
        <x:f>F3264*L3264</x:f>
        <x:v>561.5683051231938</x:v>
      </x:c>
      <x:c r="N3264" s="16" t="n">
        <x:f>L3264*'月度汇总'!$F$8</x:f>
        <x:v>1.08255</x:v>
      </x:c>
      <x:c r="O3264" s="17" t="n">
        <x:f>G3264*N3264</x:f>
        <x:v>0</x:v>
      </x:c>
      <x:c r="P3264" s="16" t="n">
        <x:f>L3264*'月度汇总'!$F$10</x:f>
        <x:v>3.6085000000000003</x:v>
      </x:c>
      <x:c r="Q3264" s="17" t="n">
        <x:f>J3264*P3264</x:f>
        <x:v>0</x:v>
      </x:c>
      <x:c r="R3264" s="12" t="n">
        <x:v>0</x:v>
      </x:c>
      <x:c r="S3264" s="17" t="n">
        <x:v>0</x:v>
      </x:c>
      <x:c r="T3264" s="19" t="n">
        <x:f>M3264+O3264+Q3264+S3264</x:f>
        <x:v>561.5683051231938</x:v>
      </x:c>
      <x:c r="U3264" s="18" t="str">
        <x:f>TEXT(T3264,"0.00")&amp;"元"</x:f>
        <x:v>561.57元</x:v>
      </x:c>
      <x:c r="V3264" s="12" t="n">
        <x:v>0</x:v>
      </x:c>
      <x:c r="W3264" s="12" t="n">
        <x:f>K3264-V3264</x:f>
        <x:v>778.1187545007534</x:v>
      </x:c>
    </x:row>
    <x:row r="3265" ht="20" customHeight="1">
      <x:c r="A3265" s="13" t="n">
        <x:v>45711.64583333333</x:v>
      </x:c>
      <x:c r="B3265" s="13" t="n">
        <x:v>45711.65277777778</x:v>
      </x:c>
      <x:c r="C3265" s="14" t="n">
        <x:v>45711</x:v>
      </x:c>
      <x:c r="D3265" s="15" t="n">
        <x:v>93</x:v>
      </x:c>
      <x:c r="E3265" s="12" t="n">
        <x:v>519.6707352767373</x:v>
      </x:c>
      <x:c r="F3265" s="12" t="n">
        <x:v>519.6707352767373</x:v>
      </x:c>
      <x:c r="G3265" s="12" t="n">
        <x:v>0</x:v>
      </x:c>
      <x:c r="H3265" s="12" t="n">
        <x:f>F3265+G3265</x:f>
        <x:v>519.6707352767373</x:v>
      </x:c>
      <x:c r="I3265" s="12" t="n">
        <x:f>H3265-E3265</x:f>
        <x:v>0</x:v>
      </x:c>
      <x:c r="J3265" s="12" t="n">
        <x:v>0</x:v>
      </x:c>
      <x:c r="K3265" s="12" t="n">
        <x:f>H3265+J3265</x:f>
        <x:v>519.6707352767373</x:v>
      </x:c>
      <x:c r="L3265" s="16" t="n">
        <x:v>0.7308</x:v>
      </x:c>
      <x:c r="M3265" s="17" t="n">
        <x:f>F3265*L3265</x:f>
        <x:v>379.77537334023964</x:v>
      </x:c>
      <x:c r="N3265" s="16" t="n">
        <x:f>L3265*'月度汇总'!$F$8</x:f>
        <x:v>1.0962</x:v>
      </x:c>
      <x:c r="O3265" s="17" t="n">
        <x:f>G3265*N3265</x:f>
        <x:v>0</x:v>
      </x:c>
      <x:c r="P3265" s="16" t="n">
        <x:f>L3265*'月度汇总'!$F$10</x:f>
        <x:v>3.654</x:v>
      </x:c>
      <x:c r="Q3265" s="17" t="n">
        <x:f>J3265*P3265</x:f>
        <x:v>0</x:v>
      </x:c>
      <x:c r="R3265" s="12" t="n">
        <x:v>0</x:v>
      </x:c>
      <x:c r="S3265" s="17" t="n">
        <x:v>0</x:v>
      </x:c>
      <x:c r="T3265" s="19" t="n">
        <x:f>M3265+O3265+Q3265+S3265</x:f>
        <x:v>379.77537334023964</x:v>
      </x:c>
      <x:c r="U3265" s="18" t="str">
        <x:f>TEXT(T3265,"0.00")&amp;"元"</x:f>
        <x:v>379.78元</x:v>
      </x:c>
      <x:c r="V3265" s="12" t="n">
        <x:v>0</x:v>
      </x:c>
      <x:c r="W3265" s="12" t="n">
        <x:f>K3265-V3265</x:f>
        <x:v>519.6707352767373</x:v>
      </x:c>
    </x:row>
    <x:row r="3266" ht="20" customHeight="1">
      <x:c r="A3266" s="13" t="n">
        <x:v>45711.65277777778</x:v>
      </x:c>
      <x:c r="B3266" s="13" t="n">
        <x:v>45711.65972222222</x:v>
      </x:c>
      <x:c r="C3266" s="14" t="n">
        <x:v>45711</x:v>
      </x:c>
      <x:c r="D3266" s="15" t="n">
        <x:v>94</x:v>
      </x:c>
      <x:c r="E3266" s="12" t="n">
        <x:v>522.8653412609763</x:v>
      </x:c>
      <x:c r="F3266" s="12" t="n">
        <x:v>522.8653412609763</x:v>
      </x:c>
      <x:c r="G3266" s="12" t="n">
        <x:v>0</x:v>
      </x:c>
      <x:c r="H3266" s="12" t="n">
        <x:f>F3266+G3266</x:f>
        <x:v>522.8653412609763</x:v>
      </x:c>
      <x:c r="I3266" s="12" t="n">
        <x:f>H3266-E3266</x:f>
        <x:v>0</x:v>
      </x:c>
      <x:c r="J3266" s="12" t="n">
        <x:v>0</x:v>
      </x:c>
      <x:c r="K3266" s="12" t="n">
        <x:f>H3266+J3266</x:f>
        <x:v>522.8653412609763</x:v>
      </x:c>
      <x:c r="L3266" s="16" t="n">
        <x:v>0.7534</x:v>
      </x:c>
      <x:c r="M3266" s="17" t="n">
        <x:f>F3266*L3266</x:f>
        <x:v>393.9267481060195</x:v>
      </x:c>
      <x:c r="N3266" s="16" t="n">
        <x:f>L3266*'月度汇总'!$F$8</x:f>
        <x:v>1.1300999999999999</x:v>
      </x:c>
      <x:c r="O3266" s="17" t="n">
        <x:f>G3266*N3266</x:f>
        <x:v>0</x:v>
      </x:c>
      <x:c r="P3266" s="16" t="n">
        <x:f>L3266*'月度汇总'!$F$10</x:f>
        <x:v>3.767</x:v>
      </x:c>
      <x:c r="Q3266" s="17" t="n">
        <x:f>J3266*P3266</x:f>
        <x:v>0</x:v>
      </x:c>
      <x:c r="R3266" s="12" t="n">
        <x:v>0</x:v>
      </x:c>
      <x:c r="S3266" s="17" t="n">
        <x:v>0</x:v>
      </x:c>
      <x:c r="T3266" s="19" t="n">
        <x:f>M3266+O3266+Q3266+S3266</x:f>
        <x:v>393.9267481060195</x:v>
      </x:c>
      <x:c r="U3266" s="18" t="str">
        <x:f>TEXT(T3266,"0.00")&amp;"元"</x:f>
        <x:v>393.93元</x:v>
      </x:c>
      <x:c r="V3266" s="12" t="n">
        <x:v>0</x:v>
      </x:c>
      <x:c r="W3266" s="12" t="n">
        <x:f>K3266-V3266</x:f>
        <x:v>522.8653412609763</x:v>
      </x:c>
    </x:row>
    <x:row r="3267" ht="20" customHeight="1">
      <x:c r="A3267" s="13" t="n">
        <x:v>45711.65972222222</x:v>
      </x:c>
      <x:c r="B3267" s="13" t="n">
        <x:v>45711.66666666667</x:v>
      </x:c>
      <x:c r="C3267" s="14" t="n">
        <x:v>45711</x:v>
      </x:c>
      <x:c r="D3267" s="15" t="n">
        <x:v>95</x:v>
      </x:c>
      <x:c r="E3267" s="12" t="n">
        <x:v>545.1040269369596</x:v>
      </x:c>
      <x:c r="F3267" s="12" t="n">
        <x:v>545.1040269369596</x:v>
      </x:c>
      <x:c r="G3267" s="12" t="n">
        <x:v>0</x:v>
      </x:c>
      <x:c r="H3267" s="12" t="n">
        <x:f>F3267+G3267</x:f>
        <x:v>545.1040269369596</x:v>
      </x:c>
      <x:c r="I3267" s="12" t="n">
        <x:f>H3267-E3267</x:f>
        <x:v>0</x:v>
      </x:c>
      <x:c r="J3267" s="12" t="n">
        <x:v>0</x:v>
      </x:c>
      <x:c r="K3267" s="12" t="n">
        <x:f>H3267+J3267</x:f>
        <x:v>545.1040269369596</x:v>
      </x:c>
      <x:c r="L3267" s="16" t="n">
        <x:v>0.7823</x:v>
      </x:c>
      <x:c r="M3267" s="17" t="n">
        <x:f>F3267*L3267</x:f>
        <x:v>426.4348802727835</x:v>
      </x:c>
      <x:c r="N3267" s="16" t="n">
        <x:f>L3267*'月度汇总'!$F$8</x:f>
        <x:v>1.1734499999999999</x:v>
      </x:c>
      <x:c r="O3267" s="17" t="n">
        <x:f>G3267*N3267</x:f>
        <x:v>0</x:v>
      </x:c>
      <x:c r="P3267" s="16" t="n">
        <x:f>L3267*'月度汇总'!$F$10</x:f>
        <x:v>3.9115</x:v>
      </x:c>
      <x:c r="Q3267" s="17" t="n">
        <x:f>J3267*P3267</x:f>
        <x:v>0</x:v>
      </x:c>
      <x:c r="R3267" s="12" t="n">
        <x:v>0</x:v>
      </x:c>
      <x:c r="S3267" s="17" t="n">
        <x:v>0</x:v>
      </x:c>
      <x:c r="T3267" s="19" t="n">
        <x:f>M3267+O3267+Q3267+S3267</x:f>
        <x:v>426.4348802727835</x:v>
      </x:c>
      <x:c r="U3267" s="18" t="str">
        <x:f>TEXT(T3267,"0.00")&amp;"元"</x:f>
        <x:v>426.43元</x:v>
      </x:c>
      <x:c r="V3267" s="12" t="n">
        <x:v>0</x:v>
      </x:c>
      <x:c r="W3267" s="12" t="n">
        <x:f>K3267-V3267</x:f>
        <x:v>545.1040269369596</x:v>
      </x:c>
    </x:row>
    <x:row r="3268" ht="20" customHeight="1">
      <x:c r="A3268" s="13" t="n">
        <x:v>45711.66666666667</x:v>
      </x:c>
      <x:c r="B3268" s="13" t="n">
        <x:v>45711.67361111111</x:v>
      </x:c>
      <x:c r="C3268" s="14" t="n">
        <x:v>45711</x:v>
      </x:c>
      <x:c r="D3268" s="15" t="n">
        <x:v>96</x:v>
      </x:c>
      <x:c r="E3268" s="12" t="n">
        <x:v>750.0282720951038</x:v>
      </x:c>
      <x:c r="F3268" s="12" t="n">
        <x:v>750.0282720951038</x:v>
      </x:c>
      <x:c r="G3268" s="12" t="n">
        <x:v>4.848214750473744</x:v>
      </x:c>
      <x:c r="H3268" s="12" t="n">
        <x:f>F3268+G3268</x:f>
        <x:v>754.8764868455776</x:v>
      </x:c>
      <x:c r="I3268" s="12" t="n">
        <x:f>H3268-E3268</x:f>
        <x:v>4.848214750473744</x:v>
      </x:c>
      <x:c r="J3268" s="12" t="n">
        <x:v>0</x:v>
      </x:c>
      <x:c r="K3268" s="12" t="n">
        <x:f>H3268+J3268</x:f>
        <x:v>754.8764868455776</x:v>
      </x:c>
      <x:c r="L3268" s="16" t="n">
        <x:v>0.8055</x:v>
      </x:c>
      <x:c r="M3268" s="17" t="n">
        <x:f>F3268*L3268</x:f>
        <x:v>604.1477731726061</x:v>
      </x:c>
      <x:c r="N3268" s="16" t="n">
        <x:f>L3268*'月度汇总'!$F$8</x:f>
        <x:v>1.20825</x:v>
      </x:c>
      <x:c r="O3268" s="17" t="n">
        <x:f>G3268*N3268</x:f>
        <x:v>5.857855472259901</x:v>
      </x:c>
      <x:c r="P3268" s="16" t="n">
        <x:f>L3268*'月度汇总'!$F$10</x:f>
        <x:v>4.0275</x:v>
      </x:c>
      <x:c r="Q3268" s="17" t="n">
        <x:f>J3268*P3268</x:f>
        <x:v>0</x:v>
      </x:c>
      <x:c r="R3268" s="12" t="n">
        <x:v>0</x:v>
      </x:c>
      <x:c r="S3268" s="17" t="n">
        <x:v>0</x:v>
      </x:c>
      <x:c r="T3268" s="19" t="n">
        <x:f>M3268+O3268+Q3268+S3268</x:f>
        <x:v>610.005628644866</x:v>
      </x:c>
      <x:c r="U3268" s="18" t="str">
        <x:f>TEXT(T3268,"0.00")&amp;"元"</x:f>
        <x:v>610.01元</x:v>
      </x:c>
      <x:c r="V3268" s="12" t="n">
        <x:v>0</x:v>
      </x:c>
      <x:c r="W3268" s="12" t="n">
        <x:f>K3268-V3268</x:f>
        <x:v>754.8764868455776</x:v>
      </x:c>
    </x:row>
    <x:row r="3269" ht="20" customHeight="1">
      <x:c r="A3269" s="13" t="n">
        <x:v>45711.67361111111</x:v>
      </x:c>
      <x:c r="B3269" s="13" t="n">
        <x:v>45711.680555555555</x:v>
      </x:c>
      <x:c r="C3269" s="14" t="n">
        <x:v>45711</x:v>
      </x:c>
      <x:c r="D3269" s="15" t="n">
        <x:v>97</x:v>
      </x:c>
      <x:c r="E3269" s="12" t="n">
        <x:v>766.9343489981186</x:v>
      </x:c>
      <x:c r="F3269" s="12" t="n">
        <x:v>766.9343489981186</x:v>
      </x:c>
      <x:c r="G3269" s="12" t="n">
        <x:v>5.654031481136826</x:v>
      </x:c>
      <x:c r="H3269" s="12" t="n">
        <x:f>F3269+G3269</x:f>
        <x:v>772.5883804792554</x:v>
      </x:c>
      <x:c r="I3269" s="12" t="n">
        <x:f>H3269-E3269</x:f>
        <x:v>5.654031481136826</x:v>
      </x:c>
      <x:c r="J3269" s="12" t="n">
        <x:v>0</x:v>
      </x:c>
      <x:c r="K3269" s="12" t="n">
        <x:f>H3269+J3269</x:f>
        <x:v>772.5883804792554</x:v>
      </x:c>
      <x:c r="L3269" s="16" t="n">
        <x:v>0.8271</x:v>
      </x:c>
      <x:c r="M3269" s="17" t="n">
        <x:f>F3269*L3269</x:f>
        <x:v>634.3314000563438</x:v>
      </x:c>
      <x:c r="N3269" s="16" t="n">
        <x:f>L3269*'月度汇总'!$F$8</x:f>
        <x:v>1.24065</x:v>
      </x:c>
      <x:c r="O3269" s="17" t="n">
        <x:f>G3269*N3269</x:f>
        <x:v>7.014674157072403</x:v>
      </x:c>
      <x:c r="P3269" s="16" t="n">
        <x:f>L3269*'月度汇总'!$F$10</x:f>
        <x:v>4.1354999999999995</x:v>
      </x:c>
      <x:c r="Q3269" s="17" t="n">
        <x:f>J3269*P3269</x:f>
        <x:v>0</x:v>
      </x:c>
      <x:c r="R3269" s="12" t="n">
        <x:v>0</x:v>
      </x:c>
      <x:c r="S3269" s="17" t="n">
        <x:v>0</x:v>
      </x:c>
      <x:c r="T3269" s="19" t="n">
        <x:f>M3269+O3269+Q3269+S3269</x:f>
        <x:v>641.3460742134162</x:v>
      </x:c>
      <x:c r="U3269" s="18" t="str">
        <x:f>TEXT(T3269,"0.00")&amp;"元"</x:f>
        <x:v>641.35元</x:v>
      </x:c>
      <x:c r="V3269" s="12" t="n">
        <x:v>0</x:v>
      </x:c>
      <x:c r="W3269" s="12" t="n">
        <x:f>K3269-V3269</x:f>
        <x:v>772.5883804792554</x:v>
      </x:c>
    </x:row>
    <x:row r="3270" ht="20" customHeight="1">
      <x:c r="A3270" s="13" t="n">
        <x:v>45711.680555555555</x:v>
      </x:c>
      <x:c r="B3270" s="13" t="n">
        <x:v>45711.6875</x:v>
      </x:c>
      <x:c r="C3270" s="14" t="n">
        <x:v>45711</x:v>
      </x:c>
      <x:c r="D3270" s="15" t="n">
        <x:v>98</x:v>
      </x:c>
      <x:c r="E3270" s="12" t="n">
        <x:v>781.6618151929232</x:v>
      </x:c>
      <x:c r="F3270" s="12" t="n">
        <x:v>781.6618151929232</x:v>
      </x:c>
      <x:c r="G3270" s="12" t="n">
        <x:v>6.497216021875488</x:v>
      </x:c>
      <x:c r="H3270" s="12" t="n">
        <x:f>F3270+G3270</x:f>
        <x:v>788.1590312147987</x:v>
      </x:c>
      <x:c r="I3270" s="12" t="n">
        <x:f>H3270-E3270</x:f>
        <x:v>6.497216021875488</x:v>
      </x:c>
      <x:c r="J3270" s="12" t="n">
        <x:v>0</x:v>
      </x:c>
      <x:c r="K3270" s="12" t="n">
        <x:f>H3270+J3270</x:f>
        <x:v>788.1590312147987</x:v>
      </x:c>
      <x:c r="L3270" s="16" t="n">
        <x:v>0.8519</x:v>
      </x:c>
      <x:c r="M3270" s="17" t="n">
        <x:f>F3270*L3270</x:f>
        <x:v>665.8977003628513</x:v>
      </x:c>
      <x:c r="N3270" s="16" t="n">
        <x:f>L3270*'月度汇总'!$F$8</x:f>
        <x:v>1.27785</x:v>
      </x:c>
      <x:c r="O3270" s="17" t="n">
        <x:f>G3270*N3270</x:f>
        <x:v>8.302467493553593</x:v>
      </x:c>
      <x:c r="P3270" s="16" t="n">
        <x:f>L3270*'月度汇总'!$F$10</x:f>
        <x:v>4.2595</x:v>
      </x:c>
      <x:c r="Q3270" s="17" t="n">
        <x:f>J3270*P3270</x:f>
        <x:v>0</x:v>
      </x:c>
      <x:c r="R3270" s="12" t="n">
        <x:v>0</x:v>
      </x:c>
      <x:c r="S3270" s="17" t="n">
        <x:v>0</x:v>
      </x:c>
      <x:c r="T3270" s="19" t="n">
        <x:f>M3270+O3270+Q3270+S3270</x:f>
        <x:v>674.200167856405</x:v>
      </x:c>
      <x:c r="U3270" s="18" t="str">
        <x:f>TEXT(T3270,"0.00")&amp;"元"</x:f>
        <x:v>674.20元</x:v>
      </x:c>
      <x:c r="V3270" s="12" t="n">
        <x:v>0</x:v>
      </x:c>
      <x:c r="W3270" s="12" t="n">
        <x:f>K3270-V3270</x:f>
        <x:v>788.1590312147987</x:v>
      </x:c>
    </x:row>
    <x:row r="3271" ht="20" customHeight="1">
      <x:c r="A3271" s="13" t="n">
        <x:v>45711.6875</x:v>
      </x:c>
      <x:c r="B3271" s="13" t="n">
        <x:v>45711.694444444445</x:v>
      </x:c>
      <x:c r="C3271" s="14" t="n">
        <x:v>45711</x:v>
      </x:c>
      <x:c r="D3271" s="15" t="n">
        <x:v>99</x:v>
      </x:c>
      <x:c r="E3271" s="12" t="n">
        <x:v>801.4616482091876</x:v>
      </x:c>
      <x:c r="F3271" s="12" t="n">
        <x:v>801.4616482091876</x:v>
      </x:c>
      <x:c r="G3271" s="12" t="n">
        <x:v>7.357888446945935</x:v>
      </x:c>
      <x:c r="H3271" s="12" t="n">
        <x:f>F3271+G3271</x:f>
        <x:v>808.8195366561336</x:v>
      </x:c>
      <x:c r="I3271" s="12" t="n">
        <x:f>H3271-E3271</x:f>
        <x:v>7.357888446945935</x:v>
      </x:c>
      <x:c r="J3271" s="12" t="n">
        <x:v>0</x:v>
      </x:c>
      <x:c r="K3271" s="12" t="n">
        <x:f>H3271+J3271</x:f>
        <x:v>808.8195366561336</x:v>
      </x:c>
      <x:c r="L3271" s="16" t="n">
        <x:v>0.8791</x:v>
      </x:c>
      <x:c r="M3271" s="17" t="n">
        <x:f>F3271*L3271</x:f>
        <x:v>704.5649349406968</x:v>
      </x:c>
      <x:c r="N3271" s="16" t="n">
        <x:f>L3271*'月度汇总'!$F$8</x:f>
        <x:v>1.3186499999999999</x:v>
      </x:c>
      <x:c r="O3271" s="17" t="n">
        <x:f>G3271*N3271</x:f>
        <x:v>9.702479600565256</x:v>
      </x:c>
      <x:c r="P3271" s="16" t="n">
        <x:f>L3271*'月度汇总'!$F$10</x:f>
        <x:v>4.3955</x:v>
      </x:c>
      <x:c r="Q3271" s="17" t="n">
        <x:f>J3271*P3271</x:f>
        <x:v>0</x:v>
      </x:c>
      <x:c r="R3271" s="12" t="n">
        <x:v>0</x:v>
      </x:c>
      <x:c r="S3271" s="17" t="n">
        <x:v>0</x:v>
      </x:c>
      <x:c r="T3271" s="19" t="n">
        <x:f>M3271+O3271+Q3271+S3271</x:f>
        <x:v>714.2674145412622</x:v>
      </x:c>
      <x:c r="U3271" s="18" t="str">
        <x:f>TEXT(T3271,"0.00")&amp;"元"</x:f>
        <x:v>714.27元</x:v>
      </x:c>
      <x:c r="V3271" s="12" t="n">
        <x:v>0</x:v>
      </x:c>
      <x:c r="W3271" s="12" t="n">
        <x:f>K3271-V3271</x:f>
        <x:v>808.8195366561336</x:v>
      </x:c>
    </x:row>
    <x:row r="3272" ht="20" customHeight="1">
      <x:c r="A3272" s="13" t="n">
        <x:v>45711.694444444445</x:v>
      </x:c>
      <x:c r="B3272" s="13" t="n">
        <x:v>45711.70138888889</x:v>
      </x:c>
      <x:c r="C3272" s="14" t="n">
        <x:v>45711</x:v>
      </x:c>
      <x:c r="D3272" s="15" t="n">
        <x:v>100</x:v>
      </x:c>
      <x:c r="E3272" s="12" t="n">
        <x:v>813.1014928417497</x:v>
      </x:c>
      <x:c r="F3272" s="12" t="n">
        <x:v>813.1014928417497</x:v>
      </x:c>
      <x:c r="G3272" s="12" t="n">
        <x:v>8.258241624587868</x:v>
      </x:c>
      <x:c r="H3272" s="12" t="n">
        <x:f>F3272+G3272</x:f>
        <x:v>821.3597344663376</x:v>
      </x:c>
      <x:c r="I3272" s="12" t="n">
        <x:f>H3272-E3272</x:f>
        <x:v>8.258241624587868</x:v>
      </x:c>
      <x:c r="J3272" s="12" t="n">
        <x:v>0</x:v>
      </x:c>
      <x:c r="K3272" s="12" t="n">
        <x:f>H3272+J3272</x:f>
        <x:v>821.3597344663376</x:v>
      </x:c>
      <x:c r="L3272" s="16" t="n">
        <x:v>0.9024</x:v>
      </x:c>
      <x:c r="M3272" s="17" t="n">
        <x:f>F3272*L3272</x:f>
        <x:v>733.742787140395</x:v>
      </x:c>
      <x:c r="N3272" s="16" t="n">
        <x:f>L3272*'月度汇总'!$F$8</x:f>
        <x:v>1.3536</x:v>
      </x:c>
      <x:c r="O3272" s="17" t="n">
        <x:f>G3272*N3272</x:f>
        <x:v>11.178355863042137</x:v>
      </x:c>
      <x:c r="P3272" s="16" t="n">
        <x:f>L3272*'月度汇总'!$F$10</x:f>
        <x:v>4.512</x:v>
      </x:c>
      <x:c r="Q3272" s="17" t="n">
        <x:f>J3272*P3272</x:f>
        <x:v>0</x:v>
      </x:c>
      <x:c r="R3272" s="12" t="n">
        <x:v>0</x:v>
      </x:c>
      <x:c r="S3272" s="17" t="n">
        <x:v>0</x:v>
      </x:c>
      <x:c r="T3272" s="19" t="n">
        <x:f>M3272+O3272+Q3272+S3272</x:f>
        <x:v>744.9211430034371</x:v>
      </x:c>
      <x:c r="U3272" s="18" t="str">
        <x:f>TEXT(T3272,"0.00")&amp;"元"</x:f>
        <x:v>744.92元</x:v>
      </x:c>
      <x:c r="V3272" s="12" t="n">
        <x:v>0</x:v>
      </x:c>
      <x:c r="W3272" s="12" t="n">
        <x:f>K3272-V3272</x:f>
        <x:v>821.3597344663376</x:v>
      </x:c>
    </x:row>
    <x:row r="3273" ht="20" customHeight="1">
      <x:c r="A3273" s="13" t="n">
        <x:v>45711.70138888889</x:v>
      </x:c>
      <x:c r="B3273" s="13" t="n">
        <x:v>45711.70833333333</x:v>
      </x:c>
      <x:c r="C3273" s="14" t="n">
        <x:v>45711</x:v>
      </x:c>
      <x:c r="D3273" s="15" t="n">
        <x:v>101</x:v>
      </x:c>
      <x:c r="E3273" s="12" t="n">
        <x:v>833.4202230349002</x:v>
      </x:c>
      <x:c r="F3273" s="12" t="n">
        <x:v>833.4202230349002</x:v>
      </x:c>
      <x:c r="G3273" s="12" t="n">
        <x:v>9.124295249846796</x:v>
      </x:c>
      <x:c r="H3273" s="12" t="n">
        <x:f>F3273+G3273</x:f>
        <x:v>842.544518284747</x:v>
      </x:c>
      <x:c r="I3273" s="12" t="n">
        <x:f>H3273-E3273</x:f>
        <x:v>9.124295249846796</x:v>
      </x:c>
      <x:c r="J3273" s="12" t="n">
        <x:v>0</x:v>
      </x:c>
      <x:c r="K3273" s="12" t="n">
        <x:f>H3273+J3273</x:f>
        <x:v>842.544518284747</x:v>
      </x:c>
      <x:c r="L3273" s="16" t="n">
        <x:v>0.9163</x:v>
      </x:c>
      <x:c r="M3273" s="17" t="n">
        <x:f>F3273*L3273</x:f>
        <x:v>763.662950366879</x:v>
      </x:c>
      <x:c r="N3273" s="16" t="n">
        <x:f>L3273*'月度汇总'!$F$8</x:f>
        <x:v>1.37445</x:v>
      </x:c>
      <x:c r="O3273" s="17" t="n">
        <x:f>G3273*N3273</x:f>
        <x:v>12.540887606151928</x:v>
      </x:c>
      <x:c r="P3273" s="16" t="n">
        <x:f>L3273*'月度汇总'!$F$10</x:f>
        <x:v>4.5815</x:v>
      </x:c>
      <x:c r="Q3273" s="17" t="n">
        <x:f>J3273*P3273</x:f>
        <x:v>0</x:v>
      </x:c>
      <x:c r="R3273" s="12" t="n">
        <x:v>0</x:v>
      </x:c>
      <x:c r="S3273" s="17" t="n">
        <x:v>0</x:v>
      </x:c>
      <x:c r="T3273" s="19" t="n">
        <x:f>M3273+O3273+Q3273+S3273</x:f>
        <x:v>776.203837973031</x:v>
      </x:c>
      <x:c r="U3273" s="18" t="str">
        <x:f>TEXT(T3273,"0.00")&amp;"元"</x:f>
        <x:v>776.20元</x:v>
      </x:c>
      <x:c r="V3273" s="12" t="n">
        <x:v>0</x:v>
      </x:c>
      <x:c r="W3273" s="12" t="n">
        <x:f>K3273-V3273</x:f>
        <x:v>842.544518284747</x:v>
      </x:c>
    </x:row>
    <x:row r="3274" ht="20" customHeight="1">
      <x:c r="A3274" s="13" t="n">
        <x:v>45711.70833333333</x:v>
      </x:c>
      <x:c r="B3274" s="13" t="n">
        <x:v>45711.71527777778</x:v>
      </x:c>
      <x:c r="C3274" s="14" t="n">
        <x:v>45711</x:v>
      </x:c>
      <x:c r="D3274" s="15" t="n">
        <x:v>102</x:v>
      </x:c>
      <x:c r="E3274" s="12" t="n">
        <x:v>976.1001832705895</x:v>
      </x:c>
      <x:c r="F3274" s="12" t="n">
        <x:v>976.1001832705895</x:v>
      </x:c>
      <x:c r="G3274" s="12" t="n">
        <x:v>2.612320736763081</x:v>
      </x:c>
      <x:c r="H3274" s="12" t="n">
        <x:f>F3274+G3274</x:f>
        <x:v>978.7125040073525</x:v>
      </x:c>
      <x:c r="I3274" s="12" t="n">
        <x:f>H3274-E3274</x:f>
        <x:v>2.612320736763081</x:v>
      </x:c>
      <x:c r="J3274" s="12" t="n">
        <x:v>0</x:v>
      </x:c>
      <x:c r="K3274" s="12" t="n">
        <x:f>H3274+J3274</x:f>
        <x:v>978.7125040073525</x:v>
      </x:c>
      <x:c r="L3274" s="16" t="n">
        <x:v>0.9264</x:v>
      </x:c>
      <x:c r="M3274" s="17" t="n">
        <x:f>F3274*L3274</x:f>
        <x:v>904.2592097818741</x:v>
      </x:c>
      <x:c r="N3274" s="16" t="n">
        <x:f>L3274*'月度汇总'!$F$8</x:f>
        <x:v>1.3896</x:v>
      </x:c>
      <x:c r="O3274" s="17" t="n">
        <x:f>G3274*N3274</x:f>
        <x:v>3.6300808958059774</x:v>
      </x:c>
      <x:c r="P3274" s="16" t="n">
        <x:f>L3274*'月度汇总'!$F$10</x:f>
        <x:v>4.632</x:v>
      </x:c>
      <x:c r="Q3274" s="17" t="n">
        <x:f>J3274*P3274</x:f>
        <x:v>0</x:v>
      </x:c>
      <x:c r="R3274" s="12" t="n">
        <x:v>0</x:v>
      </x:c>
      <x:c r="S3274" s="17" t="n">
        <x:v>0</x:v>
      </x:c>
      <x:c r="T3274" s="19" t="n">
        <x:f>M3274+O3274+Q3274+S3274</x:f>
        <x:v>907.8892906776802</x:v>
      </x:c>
      <x:c r="U3274" s="18" t="str">
        <x:f>TEXT(T3274,"0.00")&amp;"元"</x:f>
        <x:v>907.89元</x:v>
      </x:c>
      <x:c r="V3274" s="12" t="n">
        <x:v>0</x:v>
      </x:c>
      <x:c r="W3274" s="12" t="n">
        <x:f>K3274-V3274</x:f>
        <x:v>978.7125040073525</x:v>
      </x:c>
    </x:row>
    <x:row r="3275" ht="20" customHeight="1">
      <x:c r="A3275" s="13" t="n">
        <x:v>45711.71527777778</x:v>
      </x:c>
      <x:c r="B3275" s="13" t="n">
        <x:v>45711.72222222222</x:v>
      </x:c>
      <x:c r="C3275" s="14" t="n">
        <x:v>45711</x:v>
      </x:c>
      <x:c r="D3275" s="15" t="n">
        <x:v>103</x:v>
      </x:c>
      <x:c r="E3275" s="12" t="n">
        <x:v>988.8110656889559</x:v>
      </x:c>
      <x:c r="F3275" s="12" t="n">
        <x:v>988.8110656889559</x:v>
      </x:c>
      <x:c r="G3275" s="12" t="n">
        <x:v>3.3195261254120396</x:v>
      </x:c>
      <x:c r="H3275" s="12" t="n">
        <x:f>F3275+G3275</x:f>
        <x:v>992.1305918143679</x:v>
      </x:c>
      <x:c r="I3275" s="12" t="n">
        <x:f>H3275-E3275</x:f>
        <x:v>3.3195261254120396</x:v>
      </x:c>
      <x:c r="J3275" s="12" t="n">
        <x:v>0</x:v>
      </x:c>
      <x:c r="K3275" s="12" t="n">
        <x:f>H3275+J3275</x:f>
        <x:v>992.1305918143679</x:v>
      </x:c>
      <x:c r="L3275" s="16" t="n">
        <x:v>0.9462</x:v>
      </x:c>
      <x:c r="M3275" s="17" t="n">
        <x:f>F3275*L3275</x:f>
        <x:v>935.61303035489</x:v>
      </x:c>
      <x:c r="N3275" s="16" t="n">
        <x:f>L3275*'月度汇总'!$F$8</x:f>
        <x:v>1.4193</x:v>
      </x:c>
      <x:c r="O3275" s="17" t="n">
        <x:f>G3275*N3275</x:f>
        <x:v>4.711403429797308</x:v>
      </x:c>
      <x:c r="P3275" s="16" t="n">
        <x:f>L3275*'月度汇总'!$F$10</x:f>
        <x:v>4.731</x:v>
      </x:c>
      <x:c r="Q3275" s="17" t="n">
        <x:f>J3275*P3275</x:f>
        <x:v>0</x:v>
      </x:c>
      <x:c r="R3275" s="12" t="n">
        <x:v>0</x:v>
      </x:c>
      <x:c r="S3275" s="17" t="n">
        <x:v>0</x:v>
      </x:c>
      <x:c r="T3275" s="19" t="n">
        <x:f>M3275+O3275+Q3275+S3275</x:f>
        <x:v>940.3244337846874</x:v>
      </x:c>
      <x:c r="U3275" s="18" t="str">
        <x:f>TEXT(T3275,"0.00")&amp;"元"</x:f>
        <x:v>940.32元</x:v>
      </x:c>
      <x:c r="V3275" s="12" t="n">
        <x:v>0</x:v>
      </x:c>
      <x:c r="W3275" s="12" t="n">
        <x:f>K3275-V3275</x:f>
        <x:v>992.1305918143679</x:v>
      </x:c>
    </x:row>
    <x:row r="3276" ht="20" customHeight="1">
      <x:c r="A3276" s="13" t="n">
        <x:v>45711.72222222222</x:v>
      </x:c>
      <x:c r="B3276" s="13" t="n">
        <x:v>45711.72916666667</x:v>
      </x:c>
      <x:c r="C3276" s="14" t="n">
        <x:v>45711</x:v>
      </x:c>
      <x:c r="D3276" s="15" t="n">
        <x:v>104</x:v>
      </x:c>
      <x:c r="E3276" s="12" t="n">
        <x:v>988.543921082304</x:v>
      </x:c>
      <x:c r="F3276" s="12" t="n">
        <x:v>988.543921082304</x:v>
      </x:c>
      <x:c r="G3276" s="12" t="n">
        <x:v>3.981077164768976</x:v>
      </x:c>
      <x:c r="H3276" s="12" t="n">
        <x:f>F3276+G3276</x:f>
        <x:v>992.524998247073</x:v>
      </x:c>
      <x:c r="I3276" s="12" t="n">
        <x:f>H3276-E3276</x:f>
        <x:v>3.981077164768976</x:v>
      </x:c>
      <x:c r="J3276" s="12" t="n">
        <x:v>0</x:v>
      </x:c>
      <x:c r="K3276" s="12" t="n">
        <x:f>H3276+J3276</x:f>
        <x:v>992.524998247073</x:v>
      </x:c>
      <x:c r="L3276" s="16" t="n">
        <x:v>0.9742</x:v>
      </x:c>
      <x:c r="M3276" s="17" t="n">
        <x:f>F3276*L3276</x:f>
        <x:v>963.0394879183805</x:v>
      </x:c>
      <x:c r="N3276" s="16" t="n">
        <x:f>L3276*'月度汇总'!$F$8</x:f>
        <x:v>1.4613</x:v>
      </x:c>
      <x:c r="O3276" s="17" t="n">
        <x:f>G3276*N3276</x:f>
        <x:v>5.817548060876905</x:v>
      </x:c>
      <x:c r="P3276" s="16" t="n">
        <x:f>L3276*'月度汇总'!$F$10</x:f>
        <x:v>4.8709999999999996</x:v>
      </x:c>
      <x:c r="Q3276" s="17" t="n">
        <x:f>J3276*P3276</x:f>
        <x:v>0</x:v>
      </x:c>
      <x:c r="R3276" s="12" t="n">
        <x:v>0</x:v>
      </x:c>
      <x:c r="S3276" s="17" t="n">
        <x:v>0</x:v>
      </x:c>
      <x:c r="T3276" s="19" t="n">
        <x:f>M3276+O3276+Q3276+S3276</x:f>
        <x:v>968.8570359792574</x:v>
      </x:c>
      <x:c r="U3276" s="18" t="str">
        <x:f>TEXT(T3276,"0.00")&amp;"元"</x:f>
        <x:v>968.86元</x:v>
      </x:c>
      <x:c r="V3276" s="12" t="n">
        <x:v>0</x:v>
      </x:c>
      <x:c r="W3276" s="12" t="n">
        <x:f>K3276-V3276</x:f>
        <x:v>992.524998247073</x:v>
      </x:c>
    </x:row>
    <x:row r="3277" ht="20" customHeight="1">
      <x:c r="A3277" s="13" t="n">
        <x:v>45711.72916666667</x:v>
      </x:c>
      <x:c r="B3277" s="13" t="n">
        <x:v>45711.73611111111</x:v>
      </x:c>
      <x:c r="C3277" s="14" t="n">
        <x:v>45711</x:v>
      </x:c>
      <x:c r="D3277" s="15" t="n">
        <x:v>105</x:v>
      </x:c>
      <x:c r="E3277" s="12" t="n">
        <x:v>1009.3726657266644</x:v>
      </x:c>
      <x:c r="F3277" s="12" t="n">
        <x:v>1009.3726657266644</x:v>
      </x:c>
      <x:c r="G3277" s="12" t="n">
        <x:v>4.415384968667695</x:v>
      </x:c>
      <x:c r="H3277" s="12" t="n">
        <x:f>F3277+G3277</x:f>
        <x:v>1013.7880506953321</x:v>
      </x:c>
      <x:c r="I3277" s="12" t="n">
        <x:f>H3277-E3277</x:f>
        <x:v>4.415384968667695</x:v>
      </x:c>
      <x:c r="J3277" s="12" t="n">
        <x:v>0</x:v>
      </x:c>
      <x:c r="K3277" s="12" t="n">
        <x:f>H3277+J3277</x:f>
        <x:v>1013.7880506953321</x:v>
      </x:c>
      <x:c r="L3277" s="16" t="n">
        <x:v>0.9862</x:v>
      </x:c>
      <x:c r="M3277" s="17" t="n">
        <x:f>F3277*L3277</x:f>
        <x:v>995.4433229396365</x:v>
      </x:c>
      <x:c r="N3277" s="16" t="n">
        <x:f>L3277*'月度汇总'!$F$8</x:f>
        <x:v>1.4792999999999998</x:v>
      </x:c>
      <x:c r="O3277" s="17" t="n">
        <x:f>G3277*N3277</x:f>
        <x:v>6.53167898415012</x:v>
      </x:c>
      <x:c r="P3277" s="16" t="n">
        <x:f>L3277*'月度汇总'!$F$10</x:f>
        <x:v>4.931</x:v>
      </x:c>
      <x:c r="Q3277" s="17" t="n">
        <x:f>J3277*P3277</x:f>
        <x:v>0</x:v>
      </x:c>
      <x:c r="R3277" s="12" t="n">
        <x:v>0</x:v>
      </x:c>
      <x:c r="S3277" s="17" t="n">
        <x:v>0</x:v>
      </x:c>
      <x:c r="T3277" s="19" t="n">
        <x:f>M3277+O3277+Q3277+S3277</x:f>
        <x:v>1001.9750019237866</x:v>
      </x:c>
      <x:c r="U3277" s="18" t="str">
        <x:f>TEXT(T3277,"0.00")&amp;"元"</x:f>
        <x:v>1001.98元</x:v>
      </x:c>
      <x:c r="V3277" s="12" t="n">
        <x:v>0</x:v>
      </x:c>
      <x:c r="W3277" s="12" t="n">
        <x:f>K3277-V3277</x:f>
        <x:v>1013.7880506953321</x:v>
      </x:c>
    </x:row>
    <x:row r="3278" ht="20" customHeight="1">
      <x:c r="A3278" s="13" t="n">
        <x:v>45711.73611111111</x:v>
      </x:c>
      <x:c r="B3278" s="13" t="n">
        <x:v>45711.743055555555</x:v>
      </x:c>
      <x:c r="C3278" s="14" t="n">
        <x:v>45711</x:v>
      </x:c>
      <x:c r="D3278" s="15" t="n">
        <x:v>106</x:v>
      </x:c>
      <x:c r="E3278" s="12" t="n">
        <x:v>1055.9203266905124</x:v>
      </x:c>
      <x:c r="F3278" s="12" t="n">
        <x:v>1055.9203266905124</x:v>
      </x:c>
      <x:c r="G3278" s="12" t="n">
        <x:v>4.3401235183339395</x:v>
      </x:c>
      <x:c r="H3278" s="12" t="n">
        <x:f>F3278+G3278</x:f>
        <x:v>1060.2604502088464</x:v>
      </x:c>
      <x:c r="I3278" s="12" t="n">
        <x:f>H3278-E3278</x:f>
        <x:v>4.3401235183339395</x:v>
      </x:c>
      <x:c r="J3278" s="12" t="n">
        <x:v>0</x:v>
      </x:c>
      <x:c r="K3278" s="12" t="n">
        <x:f>H3278+J3278</x:f>
        <x:v>1060.2604502088464</x:v>
      </x:c>
      <x:c r="L3278" s="16" t="n">
        <x:v>0.976</x:v>
      </x:c>
      <x:c r="M3278" s="17" t="n">
        <x:f>F3278*L3278</x:f>
        <x:v>1030.5782388499401</x:v>
      </x:c>
      <x:c r="N3278" s="16" t="n">
        <x:f>L3278*'月度汇总'!$F$8</x:f>
        <x:v>1.464</x:v>
      </x:c>
      <x:c r="O3278" s="17" t="n">
        <x:f>G3278*N3278</x:f>
        <x:v>6.353940830840887</x:v>
      </x:c>
      <x:c r="P3278" s="16" t="n">
        <x:f>L3278*'月度汇总'!$F$10</x:f>
        <x:v>4.88</x:v>
      </x:c>
      <x:c r="Q3278" s="17" t="n">
        <x:f>J3278*P3278</x:f>
        <x:v>0</x:v>
      </x:c>
      <x:c r="R3278" s="12" t="n">
        <x:v>0</x:v>
      </x:c>
      <x:c r="S3278" s="17" t="n">
        <x:v>0</x:v>
      </x:c>
      <x:c r="T3278" s="19" t="n">
        <x:f>M3278+O3278+Q3278+S3278</x:f>
        <x:v>1036.932179680781</x:v>
      </x:c>
      <x:c r="U3278" s="18" t="str">
        <x:f>TEXT(T3278,"0.00")&amp;"元"</x:f>
        <x:v>1036.93元</x:v>
      </x:c>
      <x:c r="V3278" s="12" t="n">
        <x:v>0</x:v>
      </x:c>
      <x:c r="W3278" s="12" t="n">
        <x:f>K3278-V3278</x:f>
        <x:v>1060.2604502088464</x:v>
      </x:c>
    </x:row>
    <x:row r="3279" ht="20" customHeight="1">
      <x:c r="A3279" s="13" t="n">
        <x:v>45711.743055555555</x:v>
      </x:c>
      <x:c r="B3279" s="13" t="n">
        <x:v>45711.75</x:v>
      </x:c>
      <x:c r="C3279" s="14" t="n">
        <x:v>45711</x:v>
      </x:c>
      <x:c r="D3279" s="15" t="n">
        <x:v>107</x:v>
      </x:c>
      <x:c r="E3279" s="12" t="n">
        <x:v>931.1901584689521</x:v>
      </x:c>
      <x:c r="F3279" s="12" t="n">
        <x:v>931.1901584689521</x:v>
      </x:c>
      <x:c r="G3279" s="12" t="n">
        <x:v>4.206444284145846</x:v>
      </x:c>
      <x:c r="H3279" s="12" t="n">
        <x:f>F3279+G3279</x:f>
        <x:v>935.3966027530979</x:v>
      </x:c>
      <x:c r="I3279" s="12" t="n">
        <x:f>H3279-E3279</x:f>
        <x:v>4.206444284145846</x:v>
      </x:c>
      <x:c r="J3279" s="12" t="n">
        <x:v>0</x:v>
      </x:c>
      <x:c r="K3279" s="12" t="n">
        <x:f>H3279+J3279</x:f>
        <x:v>935.3966027530979</x:v>
      </x:c>
      <x:c r="L3279" s="16" t="n">
        <x:v>1.0742</x:v>
      </x:c>
      <x:c r="M3279" s="17" t="n">
        <x:f>F3279*L3279</x:f>
        <x:v>1000.2844682273484</x:v>
      </x:c>
      <x:c r="N3279" s="16" t="n">
        <x:f>L3279*'月度汇总'!$F$8</x:f>
        <x:v>1.6113</x:v>
      </x:c>
      <x:c r="O3279" s="17" t="n">
        <x:f>G3279*N3279</x:f>
        <x:v>6.777843675044201</x:v>
      </x:c>
      <x:c r="P3279" s="16" t="n">
        <x:f>L3279*'月度汇总'!$F$10</x:f>
        <x:v>5.371</x:v>
      </x:c>
      <x:c r="Q3279" s="17" t="n">
        <x:f>J3279*P3279</x:f>
        <x:v>0</x:v>
      </x:c>
      <x:c r="R3279" s="12" t="n">
        <x:v>0</x:v>
      </x:c>
      <x:c r="S3279" s="17" t="n">
        <x:v>0</x:v>
      </x:c>
      <x:c r="T3279" s="19" t="n">
        <x:f>M3279+O3279+Q3279+S3279</x:f>
        <x:v>1007.0623119023926</x:v>
      </x:c>
      <x:c r="U3279" s="18" t="str">
        <x:f>TEXT(T3279,"0.00")&amp;"元"</x:f>
        <x:v>1007.06元</x:v>
      </x:c>
      <x:c r="V3279" s="12" t="n">
        <x:v>0</x:v>
      </x:c>
      <x:c r="W3279" s="12" t="n">
        <x:f>K3279-V3279</x:f>
        <x:v>935.3966027530979</x:v>
      </x:c>
    </x:row>
    <x:row r="3280" ht="20" customHeight="1">
      <x:c r="A3280" s="13" t="n">
        <x:v>45711.75</x:v>
      </x:c>
      <x:c r="B3280" s="13" t="n">
        <x:v>45711.756944444445</x:v>
      </x:c>
      <x:c r="C3280" s="14" t="n">
        <x:v>45711</x:v>
      </x:c>
      <x:c r="D3280" s="15" t="n">
        <x:v>108</x:v>
      </x:c>
      <x:c r="E3280" s="12" t="n">
        <x:v>707.6681154506153</x:v>
      </x:c>
      <x:c r="F3280" s="12" t="n">
        <x:v>707.6681154506153</x:v>
      </x:c>
      <x:c r="G3280" s="12" t="n">
        <x:v>9.24843454938457</x:v>
      </x:c>
      <x:c r="H3280" s="12" t="n">
        <x:f>F3280+G3280</x:f>
        <x:v>716.9165499999999</x:v>
      </x:c>
      <x:c r="I3280" s="12" t="n">
        <x:f>H3280-E3280</x:f>
        <x:v>9.24843454938457</x:v>
      </x:c>
      <x:c r="J3280" s="12" t="n">
        <x:v>0</x:v>
      </x:c>
      <x:c r="K3280" s="12" t="n">
        <x:f>H3280+J3280</x:f>
        <x:v>716.9165499999999</x:v>
      </x:c>
      <x:c r="L3280" s="16" t="n">
        <x:v>1.2313</x:v>
      </x:c>
      <x:c r="M3280" s="17" t="n">
        <x:f>F3280*L3280</x:f>
        <x:v>871.3517505543427</x:v>
      </x:c>
      <x:c r="N3280" s="16" t="n">
        <x:f>L3280*'月度汇总'!$F$8</x:f>
        <x:v>1.84695</x:v>
      </x:c>
      <x:c r="O3280" s="17" t="n">
        <x:f>G3280*N3280</x:f>
        <x:v>17.08139619098583</x:v>
      </x:c>
      <x:c r="P3280" s="16" t="n">
        <x:f>L3280*'月度汇总'!$F$10</x:f>
        <x:v>6.1565</x:v>
      </x:c>
      <x:c r="Q3280" s="17" t="n">
        <x:f>J3280*P3280</x:f>
        <x:v>0</x:v>
      </x:c>
      <x:c r="R3280" s="12" t="n">
        <x:f>SUM('调减违约明细'!C1505:C1507)</x:f>
        <x:v>19.348363846756</x:v>
      </x:c>
      <x:c r="S3280" s="17" t="n">
        <x:f>SUM('调减违约明细'!F1505:F1507)</x:f>
        <x:v>11.911820202255331</x:v>
      </x:c>
      <x:c r="T3280" s="19" t="n">
        <x:f>M3280+O3280+Q3280+S3280</x:f>
        <x:v>900.3449669475839</x:v>
      </x:c>
      <x:c r="U3280" s="18" t="str">
        <x:f>TEXT(T3280,"0.00")&amp;"元"</x:f>
        <x:v>900.34元</x:v>
      </x:c>
      <x:c r="V3280" s="12" t="n">
        <x:v>0</x:v>
      </x:c>
      <x:c r="W3280" s="12" t="n">
        <x:f>K3280-V3280</x:f>
        <x:v>716.9165499999999</x:v>
      </x:c>
    </x:row>
    <x:row r="3281" ht="20" customHeight="1">
      <x:c r="A3281" s="13" t="n">
        <x:v>45711.756944444445</x:v>
      </x:c>
      <x:c r="B3281" s="13" t="n">
        <x:v>45711.76388888889</x:v>
      </x:c>
      <x:c r="C3281" s="14" t="n">
        <x:v>45711</x:v>
      </x:c>
      <x:c r="D3281" s="15" t="n">
        <x:v>109</x:v>
      </x:c>
      <x:c r="E3281" s="12" t="n">
        <x:v>680.2723966579705</x:v>
      </x:c>
      <x:c r="F3281" s="12" t="n">
        <x:v>680.2723966579705</x:v>
      </x:c>
      <x:c r="G3281" s="12" t="n">
        <x:v>8.995068849048835</x:v>
      </x:c>
      <x:c r="H3281" s="12" t="n">
        <x:f>F3281+G3281</x:f>
        <x:v>689.2674655070193</x:v>
      </x:c>
      <x:c r="I3281" s="12" t="n">
        <x:f>H3281-E3281</x:f>
        <x:v>8.995068849048835</x:v>
      </x:c>
      <x:c r="J3281" s="12" t="n">
        <x:v>0</x:v>
      </x:c>
      <x:c r="K3281" s="12" t="n">
        <x:f>H3281+J3281</x:f>
        <x:v>689.2674655070193</x:v>
      </x:c>
      <x:c r="L3281" s="16" t="n">
        <x:v>1.2561</x:v>
      </x:c>
      <x:c r="M3281" s="17" t="n">
        <x:f>F3281*L3281</x:f>
        <x:v>854.4901574420767</x:v>
      </x:c>
      <x:c r="N3281" s="16" t="n">
        <x:f>L3281*'月度汇总'!$F$8</x:f>
        <x:v>1.88415</x:v>
      </x:c>
      <x:c r="O3281" s="17" t="n">
        <x:f>G3281*N3281</x:f>
        <x:v>16.94805897193536</x:v>
      </x:c>
      <x:c r="P3281" s="16" t="n">
        <x:f>L3281*'月度汇总'!$F$10</x:f>
        <x:v>6.2805</x:v>
      </x:c>
      <x:c r="Q3281" s="17" t="n">
        <x:f>J3281*P3281</x:f>
        <x:v>0</x:v>
      </x:c>
      <x:c r="R3281" s="12" t="n">
        <x:v>0</x:v>
      </x:c>
      <x:c r="S3281" s="17" t="n">
        <x:v>0</x:v>
      </x:c>
      <x:c r="T3281" s="19" t="n">
        <x:f>M3281+O3281+Q3281+S3281</x:f>
        <x:v>871.438216414012</x:v>
      </x:c>
      <x:c r="U3281" s="18" t="str">
        <x:f>TEXT(T3281,"0.00")&amp;"元"</x:f>
        <x:v>871.44元</x:v>
      </x:c>
      <x:c r="V3281" s="12" t="n">
        <x:v>0</x:v>
      </x:c>
      <x:c r="W3281" s="12" t="n">
        <x:f>K3281-V3281</x:f>
        <x:v>689.2674655070193</x:v>
      </x:c>
    </x:row>
    <x:row r="3282" ht="20" customHeight="1">
      <x:c r="A3282" s="13" t="n">
        <x:v>45711.76388888889</x:v>
      </x:c>
      <x:c r="B3282" s="13" t="n">
        <x:v>45711.77083333333</x:v>
      </x:c>
      <x:c r="C3282" s="14" t="n">
        <x:v>45711</x:v>
      </x:c>
      <x:c r="D3282" s="15" t="n">
        <x:v>110</x:v>
      </x:c>
      <x:c r="E3282" s="12" t="n">
        <x:v>725.3224112032268</x:v>
      </x:c>
      <x:c r="F3282" s="12" t="n">
        <x:v>725.3224112032268</x:v>
      </x:c>
      <x:c r="G3282" s="12" t="n">
        <x:v>8.746372095955962</x:v>
      </x:c>
      <x:c r="H3282" s="12" t="n">
        <x:f>F3282+G3282</x:f>
        <x:v>734.0687832991828</x:v>
      </x:c>
      <x:c r="I3282" s="12" t="n">
        <x:f>H3282-E3282</x:f>
        <x:v>8.746372095955962</x:v>
      </x:c>
      <x:c r="J3282" s="12" t="n">
        <x:v>0</x:v>
      </x:c>
      <x:c r="K3282" s="12" t="n">
        <x:f>H3282+J3282</x:f>
        <x:v>734.0687832991828</x:v>
      </x:c>
      <x:c r="L3282" s="16" t="n">
        <x:v>1.2447</x:v>
      </x:c>
      <x:c r="M3282" s="17" t="n">
        <x:f>F3282*L3282</x:f>
        <x:v>902.8088052246563</x:v>
      </x:c>
      <x:c r="N3282" s="16" t="n">
        <x:f>L3282*'月度汇总'!$F$8</x:f>
        <x:v>1.8670499999999999</x:v>
      </x:c>
      <x:c r="O3282" s="17" t="n">
        <x:f>G3282*N3282</x:f>
        <x:v>16.32991402175458</x:v>
      </x:c>
      <x:c r="P3282" s="16" t="n">
        <x:f>L3282*'月度汇总'!$F$10</x:f>
        <x:v>6.2235</x:v>
      </x:c>
      <x:c r="Q3282" s="17" t="n">
        <x:f>J3282*P3282</x:f>
        <x:v>0</x:v>
      </x:c>
      <x:c r="R3282" s="12" t="n">
        <x:v>0</x:v>
      </x:c>
      <x:c r="S3282" s="17" t="n">
        <x:v>0</x:v>
      </x:c>
      <x:c r="T3282" s="19" t="n">
        <x:f>M3282+O3282+Q3282+S3282</x:f>
        <x:v>919.1387192464109</x:v>
      </x:c>
      <x:c r="U3282" s="18" t="str">
        <x:f>TEXT(T3282,"0.00")&amp;"元"</x:f>
        <x:v>919.14元</x:v>
      </x:c>
      <x:c r="V3282" s="12" t="n">
        <x:v>0</x:v>
      </x:c>
      <x:c r="W3282" s="12" t="n">
        <x:f>K3282-V3282</x:f>
        <x:v>734.0687832991828</x:v>
      </x:c>
    </x:row>
    <x:row r="3283" ht="20" customHeight="1">
      <x:c r="A3283" s="13" t="n">
        <x:v>45711.77083333333</x:v>
      </x:c>
      <x:c r="B3283" s="13" t="n">
        <x:v>45711.77777777778</x:v>
      </x:c>
      <x:c r="C3283" s="14" t="n">
        <x:v>45711</x:v>
      </x:c>
      <x:c r="D3283" s="15" t="n">
        <x:v>111</x:v>
      </x:c>
      <x:c r="E3283" s="12" t="n">
        <x:v>733.5911885367341</x:v>
      </x:c>
      <x:c r="F3283" s="12" t="n">
        <x:v>733.5911885367341</x:v>
      </x:c>
      <x:c r="G3283" s="12" t="n">
        <x:v>8.50897055122607</x:v>
      </x:c>
      <x:c r="H3283" s="12" t="n">
        <x:f>F3283+G3283</x:f>
        <x:v>742.1001590879602</x:v>
      </x:c>
      <x:c r="I3283" s="12" t="n">
        <x:f>H3283-E3283</x:f>
        <x:v>8.50897055122607</x:v>
      </x:c>
      <x:c r="J3283" s="12" t="n">
        <x:v>0</x:v>
      </x:c>
      <x:c r="K3283" s="12" t="n">
        <x:f>H3283+J3283</x:f>
        <x:v>742.1001590879602</x:v>
      </x:c>
      <x:c r="L3283" s="16" t="n">
        <x:v>1.2545</x:v>
      </x:c>
      <x:c r="M3283" s="17" t="n">
        <x:f>F3283*L3283</x:f>
        <x:v>920.2901460193328</x:v>
      </x:c>
      <x:c r="N3283" s="16" t="n">
        <x:f>L3283*'月度汇总'!$F$8</x:f>
        <x:v>1.8817499999999998</x:v>
      </x:c>
      <x:c r="O3283" s="17" t="n">
        <x:f>G3283*N3283</x:f>
        <x:v>16.011755334769656</x:v>
      </x:c>
      <x:c r="P3283" s="16" t="n">
        <x:f>L3283*'月度汇总'!$F$10</x:f>
        <x:v>6.2725</x:v>
      </x:c>
      <x:c r="Q3283" s="17" t="n">
        <x:f>J3283*P3283</x:f>
        <x:v>0</x:v>
      </x:c>
      <x:c r="R3283" s="12" t="n">
        <x:v>0</x:v>
      </x:c>
      <x:c r="S3283" s="17" t="n">
        <x:v>0</x:v>
      </x:c>
      <x:c r="T3283" s="19" t="n">
        <x:f>M3283+O3283+Q3283+S3283</x:f>
        <x:v>936.3019013541025</x:v>
      </x:c>
      <x:c r="U3283" s="18" t="str">
        <x:f>TEXT(T3283,"0.00")&amp;"元"</x:f>
        <x:v>936.30元</x:v>
      </x:c>
      <x:c r="V3283" s="12" t="n">
        <x:v>0</x:v>
      </x:c>
      <x:c r="W3283" s="12" t="n">
        <x:f>K3283-V3283</x:f>
        <x:v>742.1001590879602</x:v>
      </x:c>
    </x:row>
    <x:row r="3284" ht="20" customHeight="1">
      <x:c r="A3284" s="13" t="n">
        <x:v>45711.77777777778</x:v>
      </x:c>
      <x:c r="B3284" s="13" t="n">
        <x:v>45711.78472222222</x:v>
      </x:c>
      <x:c r="C3284" s="14" t="n">
        <x:v>45711</x:v>
      </x:c>
      <x:c r="D3284" s="15" t="n">
        <x:v>112</x:v>
      </x:c>
      <x:c r="E3284" s="12" t="n">
        <x:v>722.582053973809</x:v>
      </x:c>
      <x:c r="F3284" s="12" t="n">
        <x:v>722.582053973809</x:v>
      </x:c>
      <x:c r="G3284" s="12" t="n">
        <x:v>8.275862853773674</x:v>
      </x:c>
      <x:c r="H3284" s="12" t="n">
        <x:f>F3284+G3284</x:f>
        <x:v>730.8579168275827</x:v>
      </x:c>
      <x:c r="I3284" s="12" t="n">
        <x:f>H3284-E3284</x:f>
        <x:v>8.275862853773674</x:v>
      </x:c>
      <x:c r="J3284" s="12" t="n">
        <x:v>0</x:v>
      </x:c>
      <x:c r="K3284" s="12" t="n">
        <x:f>H3284+J3284</x:f>
        <x:v>730.8579168275827</x:v>
      </x:c>
      <x:c r="L3284" s="16" t="n">
        <x:v>1.2522</x:v>
      </x:c>
      <x:c r="M3284" s="17" t="n">
        <x:f>F3284*L3284</x:f>
        <x:v>904.8172479860036</x:v>
      </x:c>
      <x:c r="N3284" s="16" t="n">
        <x:f>L3284*'月度汇总'!$F$8</x:f>
        <x:v>1.8782999999999999</x:v>
      </x:c>
      <x:c r="O3284" s="17" t="n">
        <x:f>G3284*N3284</x:f>
        <x:v>15.54455319824309</x:v>
      </x:c>
      <x:c r="P3284" s="16" t="n">
        <x:f>L3284*'月度汇总'!$F$10</x:f>
        <x:v>6.261</x:v>
      </x:c>
      <x:c r="Q3284" s="17" t="n">
        <x:f>J3284*P3284</x:f>
        <x:v>0</x:v>
      </x:c>
      <x:c r="R3284" s="12" t="n">
        <x:v>0</x:v>
      </x:c>
      <x:c r="S3284" s="17" t="n">
        <x:v>0</x:v>
      </x:c>
      <x:c r="T3284" s="19" t="n">
        <x:f>M3284+O3284+Q3284+S3284</x:f>
        <x:v>920.3618011842467</x:v>
      </x:c>
      <x:c r="U3284" s="18" t="str">
        <x:f>TEXT(T3284,"0.00")&amp;"元"</x:f>
        <x:v>920.36元</x:v>
      </x:c>
      <x:c r="V3284" s="12" t="n">
        <x:v>0</x:v>
      </x:c>
      <x:c r="W3284" s="12" t="n">
        <x:f>K3284-V3284</x:f>
        <x:v>730.8579168275827</x:v>
      </x:c>
    </x:row>
    <x:row r="3285" ht="20" customHeight="1">
      <x:c r="A3285" s="13" t="n">
        <x:v>45711.78472222222</x:v>
      </x:c>
      <x:c r="B3285" s="13" t="n">
        <x:v>45711.79166666667</x:v>
      </x:c>
      <x:c r="C3285" s="14" t="n">
        <x:v>45711</x:v>
      </x:c>
      <x:c r="D3285" s="15" t="n">
        <x:v>113</x:v>
      </x:c>
      <x:c r="E3285" s="12" t="n">
        <x:v>68.13727606018983</x:v>
      </x:c>
      <x:c r="F3285" s="12" t="n">
        <x:v>68.13727606018983</x:v>
      </x:c>
      <x:c r="G3285" s="12" t="n">
        <x:v>112.72526485338017</x:v>
      </x:c>
      <x:c r="H3285" s="12" t="n">
        <x:f>F3285+G3285</x:f>
        <x:v>180.86254091357</x:v>
      </x:c>
      <x:c r="I3285" s="12" t="n">
        <x:f>H3285-E3285</x:f>
        <x:v>112.72526485338017</x:v>
      </x:c>
      <x:c r="J3285" s="12" t="n">
        <x:v>0</x:v>
      </x:c>
      <x:c r="K3285" s="12" t="n">
        <x:f>H3285+J3285</x:f>
        <x:v>180.86254091357</x:v>
      </x:c>
      <x:c r="L3285" s="16" t="n">
        <x:v>1.2881</x:v>
      </x:c>
      <x:c r="M3285" s="17" t="n">
        <x:f>F3285*L3285</x:f>
        <x:v>87.76762529313052</x:v>
      </x:c>
      <x:c r="N3285" s="16" t="n">
        <x:f>L3285*'月度汇总'!$F$8</x:f>
        <x:v>1.93215</x:v>
      </x:c>
      <x:c r="O3285" s="17" t="n">
        <x:f>G3285*N3285</x:f>
        <x:v>217.8021204864585</x:v>
      </x:c>
      <x:c r="P3285" s="16" t="n">
        <x:f>L3285*'月度汇总'!$F$10</x:f>
        <x:v>6.4405</x:v>
      </x:c>
      <x:c r="Q3285" s="17" t="n">
        <x:f>J3285*P3285</x:f>
        <x:v>0</x:v>
      </x:c>
      <x:c r="R3285" s="12" t="n">
        <x:v>0</x:v>
      </x:c>
      <x:c r="S3285" s="17" t="n">
        <x:v>0</x:v>
      </x:c>
      <x:c r="T3285" s="19" t="n">
        <x:f>M3285+O3285+Q3285+S3285</x:f>
        <x:v>305.569745779589</x:v>
      </x:c>
      <x:c r="U3285" s="18" t="str">
        <x:f>TEXT(T3285,"0.00")&amp;"元"</x:f>
        <x:v>305.57元</x:v>
      </x:c>
      <x:c r="V3285" s="12" t="n">
        <x:v>0</x:v>
      </x:c>
      <x:c r="W3285" s="12" t="n">
        <x:f>K3285-V3285</x:f>
        <x:v>180.86254091357</x:v>
      </x:c>
    </x:row>
    <x:row r="3286" ht="20" customHeight="1">
      <x:c r="A3286" s="13" t="n">
        <x:v>45711.79166666667</x:v>
      </x:c>
      <x:c r="B3286" s="13" t="n">
        <x:v>45711.79861111111</x:v>
      </x:c>
      <x:c r="C3286" s="14" t="n">
        <x:v>45711</x:v>
      </x:c>
      <x:c r="D3286" s="15" t="n">
        <x:v>114</x:v>
      </x:c>
      <x:c r="E3286" s="12" t="n">
        <x:v>18.67884968974613</x:v>
      </x:c>
      <x:c r="F3286" s="12" t="n">
        <x:v>18.67884968974613</x:v>
      </x:c>
      <x:c r="G3286" s="12" t="n">
        <x:v>14.619281505933941</x:v>
      </x:c>
      <x:c r="H3286" s="12" t="n">
        <x:f>F3286+G3286</x:f>
        <x:v>33.29813119568007</x:v>
      </x:c>
      <x:c r="I3286" s="12" t="n">
        <x:f>H3286-E3286</x:f>
        <x:v>14.619281505933941</x:v>
      </x:c>
      <x:c r="J3286" s="12" t="n">
        <x:v>0</x:v>
      </x:c>
      <x:c r="K3286" s="12" t="n">
        <x:f>H3286+J3286</x:f>
        <x:v>33.29813119568007</x:v>
      </x:c>
      <x:c r="L3286" s="16" t="n">
        <x:v>1.3466</x:v>
      </x:c>
      <x:c r="M3286" s="17" t="n">
        <x:f>F3286*L3286</x:f>
        <x:v>25.15293899221214</x:v>
      </x:c>
      <x:c r="N3286" s="16" t="n">
        <x:f>L3286*'月度汇总'!$F$8</x:f>
        <x:v>2.0199</x:v>
      </x:c>
      <x:c r="O3286" s="17" t="n">
        <x:f>G3286*N3286</x:f>
        <x:v>29.529486713835965</x:v>
      </x:c>
      <x:c r="P3286" s="16" t="n">
        <x:f>L3286*'月度汇总'!$F$10</x:f>
        <x:v>6.7330000000000005</x:v>
      </x:c>
      <x:c r="Q3286" s="17" t="n">
        <x:f>J3286*P3286</x:f>
        <x:v>0</x:v>
      </x:c>
      <x:c r="R3286" s="12" t="n">
        <x:v>0</x:v>
      </x:c>
      <x:c r="S3286" s="17" t="n">
        <x:v>0</x:v>
      </x:c>
      <x:c r="T3286" s="19" t="n">
        <x:f>M3286+O3286+Q3286+S3286</x:f>
        <x:v>54.68242570604811</x:v>
      </x:c>
      <x:c r="U3286" s="18" t="str">
        <x:f>TEXT(T3286,"0.00")&amp;"元"</x:f>
        <x:v>54.68元</x:v>
      </x:c>
      <x:c r="V3286" s="12" t="n">
        <x:v>0</x:v>
      </x:c>
      <x:c r="W3286" s="12" t="n">
        <x:f>K3286-V3286</x:f>
        <x:v>33.29813119568007</x:v>
      </x:c>
    </x:row>
    <x:row r="3287" ht="20" customHeight="1">
      <x:c r="A3287" s="13" t="n">
        <x:v>45711.79861111111</x:v>
      </x:c>
      <x:c r="B3287" s="13" t="n">
        <x:v>45711.805555555555</x:v>
      </x:c>
      <x:c r="C3287" s="14" t="n">
        <x:v>45711</x:v>
      </x:c>
      <x:c r="D3287" s="15" t="n">
        <x:v>115</x:v>
      </x:c>
      <x:c r="E3287" s="12" t="n">
        <x:v>34.42038363510278</x:v>
      </x:c>
      <x:c r="F3287" s="12" t="n">
        <x:v>34.42038363510278</x:v>
      </x:c>
      <x:c r="G3287" s="12" t="n">
        <x:v>8.137611941863952</x:v>
      </x:c>
      <x:c r="H3287" s="12" t="n">
        <x:f>F3287+G3287</x:f>
        <x:v>42.55799557696673</x:v>
      </x:c>
      <x:c r="I3287" s="12" t="n">
        <x:f>H3287-E3287</x:f>
        <x:v>8.137611941863952</x:v>
      </x:c>
      <x:c r="J3287" s="12" t="n">
        <x:v>0</x:v>
      </x:c>
      <x:c r="K3287" s="12" t="n">
        <x:f>H3287+J3287</x:f>
        <x:v>42.55799557696673</x:v>
      </x:c>
      <x:c r="L3287" s="16" t="n">
        <x:v>1.3523</x:v>
      </x:c>
      <x:c r="M3287" s="17" t="n">
        <x:f>F3287*L3287</x:f>
        <x:v>46.54668478974949</x:v>
      </x:c>
      <x:c r="N3287" s="16" t="n">
        <x:f>L3287*'月度汇总'!$F$8</x:f>
        <x:v>2.0284500000000003</x:v>
      </x:c>
      <x:c r="O3287" s="17" t="n">
        <x:f>G3287*N3287</x:f>
        <x:v>16.506738943473934</x:v>
      </x:c>
      <x:c r="P3287" s="16" t="n">
        <x:f>L3287*'月度汇总'!$F$10</x:f>
        <x:v>6.7615</x:v>
      </x:c>
      <x:c r="Q3287" s="17" t="n">
        <x:f>J3287*P3287</x:f>
        <x:v>0</x:v>
      </x:c>
      <x:c r="R3287" s="12" t="n">
        <x:v>0</x:v>
      </x:c>
      <x:c r="S3287" s="17" t="n">
        <x:v>0</x:v>
      </x:c>
      <x:c r="T3287" s="19" t="n">
        <x:f>M3287+O3287+Q3287+S3287</x:f>
        <x:v>63.053423733223426</x:v>
      </x:c>
      <x:c r="U3287" s="18" t="str">
        <x:f>TEXT(T3287,"0.00")&amp;"元"</x:f>
        <x:v>63.05元</x:v>
      </x:c>
      <x:c r="V3287" s="12" t="n">
        <x:v>0</x:v>
      </x:c>
      <x:c r="W3287" s="12" t="n">
        <x:f>K3287-V3287</x:f>
        <x:v>42.55799557696673</x:v>
      </x:c>
    </x:row>
    <x:row r="3288" ht="20" customHeight="1">
      <x:c r="A3288" s="13" t="n">
        <x:v>45711.805555555555</x:v>
      </x:c>
      <x:c r="B3288" s="13" t="n">
        <x:v>45711.8125</x:v>
      </x:c>
      <x:c r="C3288" s="14" t="n">
        <x:v>45711</x:v>
      </x:c>
      <x:c r="D3288" s="15" t="n">
        <x:v>116</x:v>
      </x:c>
      <x:c r="E3288" s="12" t="n">
        <x:v>29.252714038964655</x:v>
      </x:c>
      <x:c r="F3288" s="12" t="n">
        <x:v>29.252714038964655</x:v>
      </x:c>
      <x:c r="G3288" s="12" t="n">
        <x:v>6.220449061905583</x:v>
      </x:c>
      <x:c r="H3288" s="12" t="n">
        <x:f>F3288+G3288</x:f>
        <x:v>35.47316310087024</x:v>
      </x:c>
      <x:c r="I3288" s="12" t="n">
        <x:f>H3288-E3288</x:f>
        <x:v>6.220449061905583</x:v>
      </x:c>
      <x:c r="J3288" s="12" t="n">
        <x:v>0</x:v>
      </x:c>
      <x:c r="K3288" s="12" t="n">
        <x:f>H3288+J3288</x:f>
        <x:v>35.47316310087024</x:v>
      </x:c>
      <x:c r="L3288" s="16" t="n">
        <x:v>1.3445</x:v>
      </x:c>
      <x:c r="M3288" s="17" t="n">
        <x:f>F3288*L3288</x:f>
        <x:v>39.33027402538798</x:v>
      </x:c>
      <x:c r="N3288" s="16" t="n">
        <x:f>L3288*'月度汇总'!$F$8</x:f>
        <x:v>2.01675</x:v>
      </x:c>
      <x:c r="O3288" s="17" t="n">
        <x:f>G3288*N3288</x:f>
        <x:v>12.545090645598085</x:v>
      </x:c>
      <x:c r="P3288" s="16" t="n">
        <x:f>L3288*'月度汇总'!$F$10</x:f>
        <x:v>6.7225</x:v>
      </x:c>
      <x:c r="Q3288" s="17" t="n">
        <x:f>J3288*P3288</x:f>
        <x:v>0</x:v>
      </x:c>
      <x:c r="R3288" s="12" t="n">
        <x:v>0</x:v>
      </x:c>
      <x:c r="S3288" s="17" t="n">
        <x:v>0</x:v>
      </x:c>
      <x:c r="T3288" s="19" t="n">
        <x:f>M3288+O3288+Q3288+S3288</x:f>
        <x:v>51.875364670986066</x:v>
      </x:c>
      <x:c r="U3288" s="18" t="str">
        <x:f>TEXT(T3288,"0.00")&amp;"元"</x:f>
        <x:v>51.88元</x:v>
      </x:c>
      <x:c r="V3288" s="12" t="n">
        <x:v>0</x:v>
      </x:c>
      <x:c r="W3288" s="12" t="n">
        <x:f>K3288-V3288</x:f>
        <x:v>35.47316310087024</x:v>
      </x:c>
    </x:row>
    <x:row r="3289" ht="20" customHeight="1">
      <x:c r="A3289" s="13" t="n">
        <x:v>45711.8125</x:v>
      </x:c>
      <x:c r="B3289" s="13" t="n">
        <x:v>45711.819444444445</x:v>
      </x:c>
      <x:c r="C3289" s="14" t="n">
        <x:v>45711</x:v>
      </x:c>
      <x:c r="D3289" s="15" t="n">
        <x:v>117</x:v>
      </x:c>
      <x:c r="E3289" s="12" t="n">
        <x:v>2.271606697614857</x:v>
      </x:c>
      <x:c r="F3289" s="12" t="n">
        <x:v>2.271606697614857</x:v>
      </x:c>
      <x:c r="G3289" s="12" t="n">
        <x:v>13.661776936166802</x:v>
      </x:c>
      <x:c r="H3289" s="12" t="n">
        <x:f>F3289+G3289</x:f>
        <x:v>15.93338363378166</x:v>
      </x:c>
      <x:c r="I3289" s="12" t="n">
        <x:f>H3289-E3289</x:f>
        <x:v>13.661776936166802</x:v>
      </x:c>
      <x:c r="J3289" s="12" t="n">
        <x:v>0</x:v>
      </x:c>
      <x:c r="K3289" s="12" t="n">
        <x:f>H3289+J3289</x:f>
        <x:v>15.93338363378166</x:v>
      </x:c>
      <x:c r="L3289" s="16" t="n">
        <x:v>1.3483</x:v>
      </x:c>
      <x:c r="M3289" s="17" t="n">
        <x:f>F3289*L3289</x:f>
        <x:v>3.0628073103941116</x:v>
      </x:c>
      <x:c r="N3289" s="16" t="n">
        <x:f>L3289*'月度汇总'!$F$8</x:f>
        <x:v>2.02245</x:v>
      </x:c>
      <x:c r="O3289" s="17" t="n">
        <x:f>G3289*N3289</x:f>
        <x:v>27.630260764550552</x:v>
      </x:c>
      <x:c r="P3289" s="16" t="n">
        <x:f>L3289*'月度汇总'!$F$10</x:f>
        <x:v>6.7415</x:v>
      </x:c>
      <x:c r="Q3289" s="17" t="n">
        <x:f>J3289*P3289</x:f>
        <x:v>0</x:v>
      </x:c>
      <x:c r="R3289" s="12" t="n">
        <x:v>0</x:v>
      </x:c>
      <x:c r="S3289" s="17" t="n">
        <x:v>0</x:v>
      </x:c>
      <x:c r="T3289" s="19" t="n">
        <x:f>M3289+O3289+Q3289+S3289</x:f>
        <x:v>30.693068074944662</x:v>
      </x:c>
      <x:c r="U3289" s="18" t="str">
        <x:f>TEXT(T3289,"0.00")&amp;"元"</x:f>
        <x:v>30.69元</x:v>
      </x:c>
      <x:c r="V3289" s="12" t="n">
        <x:v>0</x:v>
      </x:c>
      <x:c r="W3289" s="12" t="n">
        <x:f>K3289-V3289</x:f>
        <x:v>15.93338363378166</x:v>
      </x:c>
    </x:row>
    <x:row r="3290" ht="20" customHeight="1">
      <x:c r="A3290" s="13" t="n">
        <x:v>45711.819444444445</x:v>
      </x:c>
      <x:c r="B3290" s="13" t="n">
        <x:v>45711.82638888889</x:v>
      </x:c>
      <x:c r="C3290" s="14" t="n">
        <x:v>45711</x:v>
      </x:c>
      <x:c r="D3290" s="15" t="n">
        <x:v>118</x:v>
      </x:c>
      <x:c r="E3290" s="12" t="n">
        <x:v>7.580042552111195</x:v>
      </x:c>
      <x:c r="F3290" s="12" t="n">
        <x:v>7.580042552111195</x:v>
      </x:c>
      <x:c r="G3290" s="12" t="n">
        <x:v>7.0827142302484845</x:v>
      </x:c>
      <x:c r="H3290" s="12" t="n">
        <x:f>F3290+G3290</x:f>
        <x:v>14.66275678235968</x:v>
      </x:c>
      <x:c r="I3290" s="12" t="n">
        <x:f>H3290-E3290</x:f>
        <x:v>7.0827142302484845</x:v>
      </x:c>
      <x:c r="J3290" s="12" t="n">
        <x:v>0</x:v>
      </x:c>
      <x:c r="K3290" s="12" t="n">
        <x:f>H3290+J3290</x:f>
        <x:v>14.66275678235968</x:v>
      </x:c>
      <x:c r="L3290" s="16" t="n">
        <x:v>1.349</x:v>
      </x:c>
      <x:c r="M3290" s="17" t="n">
        <x:f>F3290*L3290</x:f>
        <x:v>10.225477402798</x:v>
      </x:c>
      <x:c r="N3290" s="16" t="n">
        <x:f>L3290*'月度汇总'!$F$8</x:f>
        <x:v>2.0235</x:v>
      </x:c>
      <x:c r="O3290" s="17" t="n">
        <x:f>G3290*N3290</x:f>
        <x:v>14.331872244907807</x:v>
      </x:c>
      <x:c r="P3290" s="16" t="n">
        <x:f>L3290*'月度汇总'!$F$10</x:f>
        <x:v>6.745</x:v>
      </x:c>
      <x:c r="Q3290" s="17" t="n">
        <x:f>J3290*P3290</x:f>
        <x:v>0</x:v>
      </x:c>
      <x:c r="R3290" s="12" t="n">
        <x:v>0</x:v>
      </x:c>
      <x:c r="S3290" s="17" t="n">
        <x:v>0</x:v>
      </x:c>
      <x:c r="T3290" s="19" t="n">
        <x:f>M3290+O3290+Q3290+S3290</x:f>
        <x:v>24.557349647705806</x:v>
      </x:c>
      <x:c r="U3290" s="18" t="str">
        <x:f>TEXT(T3290,"0.00")&amp;"元"</x:f>
        <x:v>24.56元</x:v>
      </x:c>
      <x:c r="V3290" s="12" t="n">
        <x:v>0</x:v>
      </x:c>
      <x:c r="W3290" s="12" t="n">
        <x:f>K3290-V3290</x:f>
        <x:v>14.66275678235968</x:v>
      </x:c>
    </x:row>
    <x:row r="3291" ht="20" customHeight="1">
      <x:c r="A3291" s="13" t="n">
        <x:v>45711.82638888889</x:v>
      </x:c>
      <x:c r="B3291" s="13" t="n">
        <x:v>45711.83333333333</x:v>
      </x:c>
      <x:c r="C3291" s="14" t="n">
        <x:v>45711</x:v>
      </x:c>
      <x:c r="D3291" s="15" t="n">
        <x:v>119</x:v>
      </x:c>
      <x:c r="E3291" s="12" t="n">
        <x:v>10.56490179467346</x:v>
      </x:c>
      <x:c r="F3291" s="12" t="n">
        <x:v>10.56490179467346</x:v>
      </x:c>
      <x:c r="G3291" s="12" t="n">
        <x:v>14.618796907266415</x:v>
      </x:c>
      <x:c r="H3291" s="12" t="n">
        <x:f>F3291+G3291</x:f>
        <x:v>25.183698701939875</x:v>
      </x:c>
      <x:c r="I3291" s="12" t="n">
        <x:f>H3291-E3291</x:f>
        <x:v>14.618796907266415</x:v>
      </x:c>
      <x:c r="J3291" s="12" t="n">
        <x:v>0</x:v>
      </x:c>
      <x:c r="K3291" s="12" t="n">
        <x:f>H3291+J3291</x:f>
        <x:v>25.183698701939875</x:v>
      </x:c>
      <x:c r="L3291" s="16" t="n">
        <x:v>1.3473</x:v>
      </x:c>
      <x:c r="M3291" s="17" t="n">
        <x:f>F3291*L3291</x:f>
        <x:v>14.234092187963553</x:v>
      </x:c>
      <x:c r="N3291" s="16" t="n">
        <x:f>L3291*'月度汇总'!$F$8</x:f>
        <x:v>2.02095</x:v>
      </x:c>
      <x:c r="O3291" s="17" t="n">
        <x:f>G3291*N3291</x:f>
        <x:v>29.543857609740062</x:v>
      </x:c>
      <x:c r="P3291" s="16" t="n">
        <x:f>L3291*'月度汇总'!$F$10</x:f>
        <x:v>6.7364999999999995</x:v>
      </x:c>
      <x:c r="Q3291" s="17" t="n">
        <x:f>J3291*P3291</x:f>
        <x:v>0</x:v>
      </x:c>
      <x:c r="R3291" s="12" t="n">
        <x:v>0</x:v>
      </x:c>
      <x:c r="S3291" s="17" t="n">
        <x:v>0</x:v>
      </x:c>
      <x:c r="T3291" s="19" t="n">
        <x:f>M3291+O3291+Q3291+S3291</x:f>
        <x:v>43.77794979770361</x:v>
      </x:c>
      <x:c r="U3291" s="18" t="str">
        <x:f>TEXT(T3291,"0.00")&amp;"元"</x:f>
        <x:v>43.78元</x:v>
      </x:c>
      <x:c r="V3291" s="12" t="n">
        <x:v>0</x:v>
      </x:c>
      <x:c r="W3291" s="12" t="n">
        <x:f>K3291-V3291</x:f>
        <x:v>25.183698701939875</x:v>
      </x:c>
    </x:row>
    <x:row r="3292" ht="20" customHeight="1">
      <x:c r="A3292" s="13" t="n">
        <x:v>45711.83333333333</x:v>
      </x:c>
      <x:c r="B3292" s="13" t="n">
        <x:v>45711.84027777778</x:v>
      </x:c>
      <x:c r="C3292" s="14" t="n">
        <x:v>45711</x:v>
      </x:c>
      <x:c r="D3292" s="15" t="n">
        <x:v>120</x:v>
      </x:c>
      <x:c r="E3292" s="12" t="n">
        <x:v>12.906927075349586</x:v>
      </x:c>
      <x:c r="F3292" s="12" t="n">
        <x:v>12.906927075349586</x:v>
      </x:c>
      <x:c r="G3292" s="12" t="n">
        <x:v>7.37480031746793</x:v>
      </x:c>
      <x:c r="H3292" s="12" t="n">
        <x:f>F3292+G3292</x:f>
        <x:v>20.281727392817515</x:v>
      </x:c>
      <x:c r="I3292" s="12" t="n">
        <x:f>H3292-E3292</x:f>
        <x:v>7.37480031746793</x:v>
      </x:c>
      <x:c r="J3292" s="12" t="n">
        <x:v>0</x:v>
      </x:c>
      <x:c r="K3292" s="12" t="n">
        <x:f>H3292+J3292</x:f>
        <x:v>20.281727392817515</x:v>
      </x:c>
      <x:c r="L3292" s="16" t="n">
        <x:v>1.3482</x:v>
      </x:c>
      <x:c r="M3292" s="17" t="n">
        <x:f>F3292*L3292</x:f>
        <x:v>17.401119082986312</x:v>
      </x:c>
      <x:c r="N3292" s="16" t="n">
        <x:f>L3292*'月度汇总'!$F$8</x:f>
        <x:v>2.0223</x:v>
      </x:c>
      <x:c r="O3292" s="17" t="n">
        <x:f>G3292*N3292</x:f>
        <x:v>14.914058682015394</x:v>
      </x:c>
      <x:c r="P3292" s="16" t="n">
        <x:f>L3292*'月度汇总'!$F$10</x:f>
        <x:v>6.7410000000000005</x:v>
      </x:c>
      <x:c r="Q3292" s="17" t="n">
        <x:f>J3292*P3292</x:f>
        <x:v>0</x:v>
      </x:c>
      <x:c r="R3292" s="12" t="n">
        <x:v>0</x:v>
      </x:c>
      <x:c r="S3292" s="17" t="n">
        <x:v>0</x:v>
      </x:c>
      <x:c r="T3292" s="19" t="n">
        <x:f>M3292+O3292+Q3292+S3292</x:f>
        <x:v>32.31517776500171</x:v>
      </x:c>
      <x:c r="U3292" s="18" t="str">
        <x:f>TEXT(T3292,"0.00")&amp;"元"</x:f>
        <x:v>32.32元</x:v>
      </x:c>
      <x:c r="V3292" s="12" t="n">
        <x:v>0</x:v>
      </x:c>
      <x:c r="W3292" s="12" t="n">
        <x:f>K3292-V3292</x:f>
        <x:v>20.281727392817515</x:v>
      </x:c>
    </x:row>
    <x:row r="3293" ht="20" customHeight="1">
      <x:c r="A3293" s="13" t="n">
        <x:v>45711.84027777778</x:v>
      </x:c>
      <x:c r="B3293" s="13" t="n">
        <x:v>45711.84722222222</x:v>
      </x:c>
      <x:c r="C3293" s="14" t="n">
        <x:v>45711</x:v>
      </x:c>
      <x:c r="D3293" s="15" t="n">
        <x:v>121</x:v>
      </x:c>
      <x:c r="E3293" s="12" t="n">
        <x:v>0</x:v>
      </x:c>
      <x:c r="F3293" s="12" t="n">
        <x:v>0</x:v>
      </x:c>
      <x:c r="G3293" s="12" t="n">
        <x:v>4.910752241176169</x:v>
      </x:c>
      <x:c r="H3293" s="12" t="n">
        <x:f>F3293+G3293</x:f>
        <x:v>4.910752241176169</x:v>
      </x:c>
      <x:c r="I3293" s="12" t="n">
        <x:f>H3293-E3293</x:f>
        <x:v>4.910752241176169</x:v>
      </x:c>
      <x:c r="J3293" s="12" t="n">
        <x:v>0</x:v>
      </x:c>
      <x:c r="K3293" s="12" t="n">
        <x:f>H3293+J3293</x:f>
        <x:v>4.910752241176169</x:v>
      </x:c>
      <x:c r="L3293" s="16" t="n">
        <x:v>1.3513</x:v>
      </x:c>
      <x:c r="M3293" s="17" t="n">
        <x:f>F3293*L3293</x:f>
        <x:v>0</x:v>
      </x:c>
      <x:c r="N3293" s="16" t="n">
        <x:f>L3293*'月度汇总'!$F$8</x:f>
        <x:v>2.02695</x:v>
      </x:c>
      <x:c r="O3293" s="17" t="n">
        <x:f>G3293*N3293</x:f>
        <x:v>9.953849255252035</x:v>
      </x:c>
      <x:c r="P3293" s="16" t="n">
        <x:f>L3293*'月度汇总'!$F$10</x:f>
        <x:v>6.7565</x:v>
      </x:c>
      <x:c r="Q3293" s="17" t="n">
        <x:f>J3293*P3293</x:f>
        <x:v>0</x:v>
      </x:c>
      <x:c r="R3293" s="12" t="n">
        <x:v>0</x:v>
      </x:c>
      <x:c r="S3293" s="17" t="n">
        <x:v>0</x:v>
      </x:c>
      <x:c r="T3293" s="19" t="n">
        <x:f>M3293+O3293+Q3293+S3293</x:f>
        <x:v>9.953849255252035</x:v>
      </x:c>
      <x:c r="U3293" s="18" t="str">
        <x:f>TEXT(T3293,"0.00")&amp;"元"</x:f>
        <x:v>9.95元</x:v>
      </x:c>
      <x:c r="V3293" s="12" t="n">
        <x:v>0</x:v>
      </x:c>
      <x:c r="W3293" s="12" t="n">
        <x:f>K3293-V3293</x:f>
        <x:v>4.910752241176169</x:v>
      </x:c>
    </x:row>
    <x:row r="3294" ht="20" customHeight="1">
      <x:c r="A3294" s="13" t="n">
        <x:v>45711.84722222222</x:v>
      </x:c>
      <x:c r="B3294" s="13" t="n">
        <x:v>45711.85416666667</x:v>
      </x:c>
      <x:c r="C3294" s="14" t="n">
        <x:v>45711</x:v>
      </x:c>
      <x:c r="D3294" s="15" t="n">
        <x:v>122</x:v>
      </x:c>
      <x:c r="E3294" s="12" t="n">
        <x:v>0</x:v>
      </x:c>
      <x:c r="F3294" s="12" t="n">
        <x:v>0</x:v>
      </x:c>
      <x:c r="G3294" s="12" t="n">
        <x:v>0</x:v>
      </x:c>
      <x:c r="H3294" s="12" t="n">
        <x:f>F3294+G3294</x:f>
        <x:v>0</x:v>
      </x:c>
      <x:c r="I3294" s="12" t="n">
        <x:f>H3294-E3294</x:f>
        <x:v>0</x:v>
      </x:c>
      <x:c r="J3294" s="12" t="n">
        <x:v>0</x:v>
      </x:c>
      <x:c r="K3294" s="12" t="n">
        <x:f>H3294+J3294</x:f>
        <x:v>0</x:v>
      </x:c>
      <x:c r="L3294" s="16" t="n">
        <x:v>1.34</x:v>
      </x:c>
      <x:c r="M3294" s="17" t="n">
        <x:f>F3294*L3294</x:f>
        <x:v>0</x:v>
      </x:c>
      <x:c r="N3294" s="16" t="n">
        <x:f>L3294*'月度汇总'!$F$8</x:f>
        <x:v>2.0100000000000002</x:v>
      </x:c>
      <x:c r="O3294" s="17" t="n">
        <x:f>G3294*N3294</x:f>
        <x:v>0</x:v>
      </x:c>
      <x:c r="P3294" s="16" t="n">
        <x:f>L3294*'月度汇总'!$F$10</x:f>
        <x:v>6.7</x:v>
      </x:c>
      <x:c r="Q3294" s="17" t="n">
        <x:f>J3294*P3294</x:f>
        <x:v>0</x:v>
      </x:c>
      <x:c r="R3294" s="12" t="n">
        <x:v>0</x:v>
      </x:c>
      <x:c r="S3294" s="17" t="n">
        <x:v>0</x:v>
      </x:c>
      <x:c r="T3294" s="19" t="n">
        <x:f>M3294+O3294+Q3294+S3294</x:f>
        <x:v>0</x:v>
      </x:c>
      <x:c r="U3294" s="18" t="str">
        <x:f>TEXT(T3294,"0.00")&amp;"元"</x:f>
        <x:v>0.00元</x:v>
      </x:c>
      <x:c r="V3294" s="12" t="n">
        <x:v>0</x:v>
      </x:c>
      <x:c r="W3294" s="12" t="n">
        <x:f>K3294-V3294</x:f>
        <x:v>0</x:v>
      </x:c>
    </x:row>
    <x:row r="3295" ht="20" customHeight="1">
      <x:c r="A3295" s="13" t="n">
        <x:v>45711.85416666667</x:v>
      </x:c>
      <x:c r="B3295" s="13" t="n">
        <x:v>45711.86111111111</x:v>
      </x:c>
      <x:c r="C3295" s="14" t="n">
        <x:v>45711</x:v>
      </x:c>
      <x:c r="D3295" s="15" t="n">
        <x:v>123</x:v>
      </x:c>
      <x:c r="E3295" s="12" t="n">
        <x:v>0</x:v>
      </x:c>
      <x:c r="F3295" s="12" t="n">
        <x:v>0</x:v>
      </x:c>
      <x:c r="G3295" s="12" t="n">
        <x:v>0</x:v>
      </x:c>
      <x:c r="H3295" s="12" t="n">
        <x:f>F3295+G3295</x:f>
        <x:v>0</x:v>
      </x:c>
      <x:c r="I3295" s="12" t="n">
        <x:f>H3295-E3295</x:f>
        <x:v>0</x:v>
      </x:c>
      <x:c r="J3295" s="12" t="n">
        <x:v>0</x:v>
      </x:c>
      <x:c r="K3295" s="12" t="n">
        <x:f>H3295+J3295</x:f>
        <x:v>0</x:v>
      </x:c>
      <x:c r="L3295" s="16" t="n">
        <x:v>1.3489</x:v>
      </x:c>
      <x:c r="M3295" s="17" t="n">
        <x:f>F3295*L3295</x:f>
        <x:v>0</x:v>
      </x:c>
      <x:c r="N3295" s="16" t="n">
        <x:f>L3295*'月度汇总'!$F$8</x:f>
        <x:v>2.0233499999999998</x:v>
      </x:c>
      <x:c r="O3295" s="17" t="n">
        <x:f>G3295*N3295</x:f>
        <x:v>0</x:v>
      </x:c>
      <x:c r="P3295" s="16" t="n">
        <x:f>L3295*'月度汇总'!$F$10</x:f>
        <x:v>6.7445</x:v>
      </x:c>
      <x:c r="Q3295" s="17" t="n">
        <x:f>J3295*P3295</x:f>
        <x:v>0</x:v>
      </x:c>
      <x:c r="R3295" s="12" t="n">
        <x:v>0</x:v>
      </x:c>
      <x:c r="S3295" s="17" t="n">
        <x:v>0</x:v>
      </x:c>
      <x:c r="T3295" s="19" t="n">
        <x:f>M3295+O3295+Q3295+S3295</x:f>
        <x:v>0</x:v>
      </x:c>
      <x:c r="U3295" s="18" t="str">
        <x:f>TEXT(T3295,"0.00")&amp;"元"</x:f>
        <x:v>0.00元</x:v>
      </x:c>
      <x:c r="V3295" s="12" t="n">
        <x:v>0</x:v>
      </x:c>
      <x:c r="W3295" s="12" t="n">
        <x:f>K3295-V3295</x:f>
        <x:v>0</x:v>
      </x:c>
    </x:row>
    <x:row r="3296" ht="20" customHeight="1">
      <x:c r="A3296" s="13" t="n">
        <x:v>45711.86111111111</x:v>
      </x:c>
      <x:c r="B3296" s="13" t="n">
        <x:v>45711.868055555555</x:v>
      </x:c>
      <x:c r="C3296" s="14" t="n">
        <x:v>45711</x:v>
      </x:c>
      <x:c r="D3296" s="15" t="n">
        <x:v>124</x:v>
      </x:c>
      <x:c r="E3296" s="12" t="n">
        <x:v>8.88296741473971</x:v>
      </x:c>
      <x:c r="F3296" s="12" t="n">
        <x:v>8.88296741473971</x:v>
      </x:c>
      <x:c r="G3296" s="12" t="n">
        <x:v>4.381069515495938</x:v>
      </x:c>
      <x:c r="H3296" s="12" t="n">
        <x:f>F3296+G3296</x:f>
        <x:v>13.264036930235648</x:v>
      </x:c>
      <x:c r="I3296" s="12" t="n">
        <x:f>H3296-E3296</x:f>
        <x:v>4.381069515495938</x:v>
      </x:c>
      <x:c r="J3296" s="12" t="n">
        <x:v>0</x:v>
      </x:c>
      <x:c r="K3296" s="12" t="n">
        <x:f>H3296+J3296</x:f>
        <x:v>13.264036930235648</x:v>
      </x:c>
      <x:c r="L3296" s="16" t="n">
        <x:v>1.3952</x:v>
      </x:c>
      <x:c r="M3296" s="17" t="n">
        <x:f>F3296*L3296</x:f>
        <x:v>12.393516137044843</x:v>
      </x:c>
      <x:c r="N3296" s="16" t="n">
        <x:f>L3296*'月度汇总'!$F$8</x:f>
        <x:v>2.0928</x:v>
      </x:c>
      <x:c r="O3296" s="17" t="n">
        <x:f>G3296*N3296</x:f>
        <x:v>9.168702282029898</x:v>
      </x:c>
      <x:c r="P3296" s="16" t="n">
        <x:f>L3296*'月度汇总'!$F$10</x:f>
        <x:v>6.976</x:v>
      </x:c>
      <x:c r="Q3296" s="17" t="n">
        <x:f>J3296*P3296</x:f>
        <x:v>0</x:v>
      </x:c>
      <x:c r="R3296" s="12" t="n">
        <x:v>0</x:v>
      </x:c>
      <x:c r="S3296" s="17" t="n">
        <x:v>0</x:v>
      </x:c>
      <x:c r="T3296" s="19" t="n">
        <x:f>M3296+O3296+Q3296+S3296</x:f>
        <x:v>21.56221841907474</x:v>
      </x:c>
      <x:c r="U3296" s="18" t="str">
        <x:f>TEXT(T3296,"0.00")&amp;"元"</x:f>
        <x:v>21.56元</x:v>
      </x:c>
      <x:c r="V3296" s="12" t="n">
        <x:v>0</x:v>
      </x:c>
      <x:c r="W3296" s="12" t="n">
        <x:f>K3296-V3296</x:f>
        <x:v>13.264036930235648</x:v>
      </x:c>
    </x:row>
    <x:row r="3297" ht="20" customHeight="1">
      <x:c r="A3297" s="13" t="n">
        <x:v>45711.868055555555</x:v>
      </x:c>
      <x:c r="B3297" s="13" t="n">
        <x:v>45711.875</x:v>
      </x:c>
      <x:c r="C3297" s="14" t="n">
        <x:v>45711</x:v>
      </x:c>
      <x:c r="D3297" s="15" t="n">
        <x:v>125</x:v>
      </x:c>
      <x:c r="E3297" s="12" t="n">
        <x:v>709.8418482441439</x:v>
      </x:c>
      <x:c r="F3297" s="12" t="n">
        <x:v>709.8418482441439</x:v>
      </x:c>
      <x:c r="G3297" s="12" t="n">
        <x:v>0</x:v>
      </x:c>
      <x:c r="H3297" s="12" t="n">
        <x:f>F3297+G3297</x:f>
        <x:v>709.8418482441439</x:v>
      </x:c>
      <x:c r="I3297" s="12" t="n">
        <x:f>H3297-E3297</x:f>
        <x:v>0</x:v>
      </x:c>
      <x:c r="J3297" s="12" t="n">
        <x:v>0</x:v>
      </x:c>
      <x:c r="K3297" s="12" t="n">
        <x:f>H3297+J3297</x:f>
        <x:v>709.8418482441439</x:v>
      </x:c>
      <x:c r="L3297" s="16" t="n">
        <x:v>1.2226</x:v>
      </x:c>
      <x:c r="M3297" s="17" t="n">
        <x:f>F3297*L3297</x:f>
        <x:v>867.8526436632902</x:v>
      </x:c>
      <x:c r="N3297" s="16" t="n">
        <x:f>L3297*'月度汇总'!$F$8</x:f>
        <x:v>1.8338999999999999</x:v>
      </x:c>
      <x:c r="O3297" s="17" t="n">
        <x:f>G3297*N3297</x:f>
        <x:v>0</x:v>
      </x:c>
      <x:c r="P3297" s="16" t="n">
        <x:f>L3297*'月度汇总'!$F$10</x:f>
        <x:v>6.1129999999999995</x:v>
      </x:c>
      <x:c r="Q3297" s="17" t="n">
        <x:f>J3297*P3297</x:f>
        <x:v>0</x:v>
      </x:c>
      <x:c r="R3297" s="12" t="n">
        <x:v>0</x:v>
      </x:c>
      <x:c r="S3297" s="17" t="n">
        <x:v>0</x:v>
      </x:c>
      <x:c r="T3297" s="19" t="n">
        <x:f>M3297+O3297+Q3297+S3297</x:f>
        <x:v>867.8526436632902</x:v>
      </x:c>
      <x:c r="U3297" s="18" t="str">
        <x:f>TEXT(T3297,"0.00")&amp;"元"</x:f>
        <x:v>867.85元</x:v>
      </x:c>
      <x:c r="V3297" s="12" t="n">
        <x:v>0</x:v>
      </x:c>
      <x:c r="W3297" s="12" t="n">
        <x:f>K3297-V3297</x:f>
        <x:v>709.8418482441439</x:v>
      </x:c>
    </x:row>
    <x:row r="3298" ht="20" customHeight="1">
      <x:c r="A3298" s="13" t="n">
        <x:v>45711.875</x:v>
      </x:c>
      <x:c r="B3298" s="13" t="n">
        <x:v>45711.881944444445</x:v>
      </x:c>
      <x:c r="C3298" s="14" t="n">
        <x:v>45711</x:v>
      </x:c>
      <x:c r="D3298" s="15" t="n">
        <x:v>126</x:v>
      </x:c>
      <x:c r="E3298" s="12" t="n">
        <x:v>692.9713791669899</x:v>
      </x:c>
      <x:c r="F3298" s="12" t="n">
        <x:v>692.9713791669899</x:v>
      </x:c>
      <x:c r="G3298" s="12" t="n">
        <x:v>2.024308291772968</x:v>
      </x:c>
      <x:c r="H3298" s="12" t="n">
        <x:f>F3298+G3298</x:f>
        <x:v>694.9956874587629</x:v>
      </x:c>
      <x:c r="I3298" s="12" t="n">
        <x:f>H3298-E3298</x:f>
        <x:v>2.024308291772968</x:v>
      </x:c>
      <x:c r="J3298" s="12" t="n">
        <x:v>0</x:v>
      </x:c>
      <x:c r="K3298" s="12" t="n">
        <x:f>H3298+J3298</x:f>
        <x:v>694.9956874587629</x:v>
      </x:c>
      <x:c r="L3298" s="16" t="n">
        <x:v>0.9332</x:v>
      </x:c>
      <x:c r="M3298" s="17" t="n">
        <x:f>F3298*L3298</x:f>
        <x:v>646.680891038635</x:v>
      </x:c>
      <x:c r="N3298" s="16" t="n">
        <x:f>L3298*'月度汇总'!$F$8</x:f>
        <x:v>1.3998</x:v>
      </x:c>
      <x:c r="O3298" s="17" t="n">
        <x:f>G3298*N3298</x:f>
        <x:v>2.8336267468238003</x:v>
      </x:c>
      <x:c r="P3298" s="16" t="n">
        <x:f>L3298*'月度汇总'!$F$10</x:f>
        <x:v>4.666</x:v>
      </x:c>
      <x:c r="Q3298" s="17" t="n">
        <x:f>J3298*P3298</x:f>
        <x:v>0</x:v>
      </x:c>
      <x:c r="R3298" s="12" t="n">
        <x:v>0</x:v>
      </x:c>
      <x:c r="S3298" s="17" t="n">
        <x:v>0</x:v>
      </x:c>
      <x:c r="T3298" s="19" t="n">
        <x:f>M3298+O3298+Q3298+S3298</x:f>
        <x:v>649.5145177854588</x:v>
      </x:c>
      <x:c r="U3298" s="18" t="str">
        <x:f>TEXT(T3298,"0.00")&amp;"元"</x:f>
        <x:v>649.51元</x:v>
      </x:c>
      <x:c r="V3298" s="12" t="n">
        <x:v>0</x:v>
      </x:c>
      <x:c r="W3298" s="12" t="n">
        <x:f>K3298-V3298</x:f>
        <x:v>694.9956874587629</x:v>
      </x:c>
    </x:row>
    <x:row r="3299" ht="20" customHeight="1">
      <x:c r="A3299" s="13" t="n">
        <x:v>45711.881944444445</x:v>
      </x:c>
      <x:c r="B3299" s="13" t="n">
        <x:v>45711.88888888889</x:v>
      </x:c>
      <x:c r="C3299" s="14" t="n">
        <x:v>45711</x:v>
      </x:c>
      <x:c r="D3299" s="15" t="n">
        <x:v>127</x:v>
      </x:c>
      <x:c r="E3299" s="12" t="n">
        <x:v>712.1379074172298</x:v>
      </x:c>
      <x:c r="F3299" s="12" t="n">
        <x:v>712.1379074172298</x:v>
      </x:c>
      <x:c r="G3299" s="12" t="n">
        <x:v>2.421941460213475</x:v>
      </x:c>
      <x:c r="H3299" s="12" t="n">
        <x:f>F3299+G3299</x:f>
        <x:v>714.5598488774433</x:v>
      </x:c>
      <x:c r="I3299" s="12" t="n">
        <x:f>H3299-E3299</x:f>
        <x:v>2.421941460213475</x:v>
      </x:c>
      <x:c r="J3299" s="12" t="n">
        <x:v>0</x:v>
      </x:c>
      <x:c r="K3299" s="12" t="n">
        <x:f>H3299+J3299</x:f>
        <x:v>714.5598488774433</x:v>
      </x:c>
      <x:c r="L3299" s="16" t="n">
        <x:v>0.9068</x:v>
      </x:c>
      <x:c r="M3299" s="17" t="n">
        <x:f>F3299*L3299</x:f>
        <x:v>645.766654445944</x:v>
      </x:c>
      <x:c r="N3299" s="16" t="n">
        <x:f>L3299*'月度汇总'!$F$8</x:f>
        <x:v>1.3602</x:v>
      </x:c>
      <x:c r="O3299" s="17" t="n">
        <x:f>G3299*N3299</x:f>
        <x:v>3.2943247741823685</x:v>
      </x:c>
      <x:c r="P3299" s="16" t="n">
        <x:f>L3299*'月度汇总'!$F$10</x:f>
        <x:v>4.534000000000001</x:v>
      </x:c>
      <x:c r="Q3299" s="17" t="n">
        <x:f>J3299*P3299</x:f>
        <x:v>0</x:v>
      </x:c>
      <x:c r="R3299" s="12" t="n">
        <x:v>0</x:v>
      </x:c>
      <x:c r="S3299" s="17" t="n">
        <x:v>0</x:v>
      </x:c>
      <x:c r="T3299" s="19" t="n">
        <x:f>M3299+O3299+Q3299+S3299</x:f>
        <x:v>649.0609792201263</x:v>
      </x:c>
      <x:c r="U3299" s="18" t="str">
        <x:f>TEXT(T3299,"0.00")&amp;"元"</x:f>
        <x:v>649.06元</x:v>
      </x:c>
      <x:c r="V3299" s="12" t="n">
        <x:v>0</x:v>
      </x:c>
      <x:c r="W3299" s="12" t="n">
        <x:f>K3299-V3299</x:f>
        <x:v>714.5598488774433</x:v>
      </x:c>
    </x:row>
    <x:row r="3300" ht="20" customHeight="1">
      <x:c r="A3300" s="13" t="n">
        <x:v>45711.88888888889</x:v>
      </x:c>
      <x:c r="B3300" s="13" t="n">
        <x:v>45711.89583333333</x:v>
      </x:c>
      <x:c r="C3300" s="14" t="n">
        <x:v>45711</x:v>
      </x:c>
      <x:c r="D3300" s="15" t="n">
        <x:v>128</x:v>
      </x:c>
      <x:c r="E3300" s="12" t="n">
        <x:v>717.6260102391687</x:v>
      </x:c>
      <x:c r="F3300" s="12" t="n">
        <x:v>717.6260102391687</x:v>
      </x:c>
      <x:c r="G3300" s="12" t="n">
        <x:v>2.3555911075172844</x:v>
      </x:c>
      <x:c r="H3300" s="12" t="n">
        <x:f>F3300+G3300</x:f>
        <x:v>719.981601346686</x:v>
      </x:c>
      <x:c r="I3300" s="12" t="n">
        <x:f>H3300-E3300</x:f>
        <x:v>2.3555911075172844</x:v>
      </x:c>
      <x:c r="J3300" s="12" t="n">
        <x:v>0</x:v>
      </x:c>
      <x:c r="K3300" s="12" t="n">
        <x:f>H3300+J3300</x:f>
        <x:v>719.981601346686</x:v>
      </x:c>
      <x:c r="L3300" s="16" t="n">
        <x:v>0.9371</x:v>
      </x:c>
      <x:c r="M3300" s="17" t="n">
        <x:f>F3300*L3300</x:f>
        <x:v>672.4873341951251</x:v>
      </x:c>
      <x:c r="N3300" s="16" t="n">
        <x:f>L3300*'月度汇总'!$F$8</x:f>
        <x:v>1.40565</x:v>
      </x:c>
      <x:c r="O3300" s="17" t="n">
        <x:f>G3300*N3300</x:f>
        <x:v>3.311136640281671</x:v>
      </x:c>
      <x:c r="P3300" s="16" t="n">
        <x:f>L3300*'月度汇总'!$F$10</x:f>
        <x:v>4.6855</x:v>
      </x:c>
      <x:c r="Q3300" s="17" t="n">
        <x:f>J3300*P3300</x:f>
        <x:v>0</x:v>
      </x:c>
      <x:c r="R3300" s="12" t="n">
        <x:v>0</x:v>
      </x:c>
      <x:c r="S3300" s="17" t="n">
        <x:v>0</x:v>
      </x:c>
      <x:c r="T3300" s="19" t="n">
        <x:f>M3300+O3300+Q3300+S3300</x:f>
        <x:v>675.7984708354068</x:v>
      </x:c>
      <x:c r="U3300" s="18" t="str">
        <x:f>TEXT(T3300,"0.00")&amp;"元"</x:f>
        <x:v>675.80元</x:v>
      </x:c>
      <x:c r="V3300" s="12" t="n">
        <x:v>0</x:v>
      </x:c>
      <x:c r="W3300" s="12" t="n">
        <x:f>K3300-V3300</x:f>
        <x:v>719.981601346686</x:v>
      </x:c>
    </x:row>
    <x:row r="3301" ht="20" customHeight="1">
      <x:c r="A3301" s="13" t="n">
        <x:v>45711.89583333333</x:v>
      </x:c>
      <x:c r="B3301" s="13" t="n">
        <x:v>45711.90277777778</x:v>
      </x:c>
      <x:c r="C3301" s="14" t="n">
        <x:v>45711</x:v>
      </x:c>
      <x:c r="D3301" s="15" t="n">
        <x:v>129</x:v>
      </x:c>
      <x:c r="E3301" s="12" t="n">
        <x:v>713.7097725704884</x:v>
      </x:c>
      <x:c r="F3301" s="12" t="n">
        <x:v>713.7097725704884</x:v>
      </x:c>
      <x:c r="G3301" s="12" t="n">
        <x:v>2.291058457426857</x:v>
      </x:c>
      <x:c r="H3301" s="12" t="n">
        <x:f>F3301+G3301</x:f>
        <x:v>716.0008310279153</x:v>
      </x:c>
      <x:c r="I3301" s="12" t="n">
        <x:f>H3301-E3301</x:f>
        <x:v>2.291058457426857</x:v>
      </x:c>
      <x:c r="J3301" s="12" t="n">
        <x:v>0</x:v>
      </x:c>
      <x:c r="K3301" s="12" t="n">
        <x:f>H3301+J3301</x:f>
        <x:v>716.0008310279153</x:v>
      </x:c>
      <x:c r="L3301" s="16" t="n">
        <x:v>0.9371</x:v>
      </x:c>
      <x:c r="M3301" s="17" t="n">
        <x:f>F3301*L3301</x:f>
        <x:v>668.8174278758047</x:v>
      </x:c>
      <x:c r="N3301" s="16" t="n">
        <x:f>L3301*'月度汇总'!$F$8</x:f>
        <x:v>1.40565</x:v>
      </x:c>
      <x:c r="O3301" s="17" t="n">
        <x:f>G3301*N3301</x:f>
        <x:v>3.2204263206820616</x:v>
      </x:c>
      <x:c r="P3301" s="16" t="n">
        <x:f>L3301*'月度汇总'!$F$10</x:f>
        <x:v>4.6855</x:v>
      </x:c>
      <x:c r="Q3301" s="17" t="n">
        <x:f>J3301*P3301</x:f>
        <x:v>0</x:v>
      </x:c>
      <x:c r="R3301" s="12" t="n">
        <x:v>0</x:v>
      </x:c>
      <x:c r="S3301" s="17" t="n">
        <x:v>0</x:v>
      </x:c>
      <x:c r="T3301" s="19" t="n">
        <x:f>M3301+O3301+Q3301+S3301</x:f>
        <x:v>672.0378541964867</x:v>
      </x:c>
      <x:c r="U3301" s="18" t="str">
        <x:f>TEXT(T3301,"0.00")&amp;"元"</x:f>
        <x:v>672.04元</x:v>
      </x:c>
      <x:c r="V3301" s="12" t="n">
        <x:v>0</x:v>
      </x:c>
      <x:c r="W3301" s="12" t="n">
        <x:f>K3301-V3301</x:f>
        <x:v>716.0008310279153</x:v>
      </x:c>
    </x:row>
    <x:row r="3302" ht="20" customHeight="1">
      <x:c r="A3302" s="13" t="n">
        <x:v>45711.90277777778</x:v>
      </x:c>
      <x:c r="B3302" s="13" t="n">
        <x:v>45711.90972222222</x:v>
      </x:c>
      <x:c r="C3302" s="14" t="n">
        <x:v>45711</x:v>
      </x:c>
      <x:c r="D3302" s="15" t="n">
        <x:v>130</x:v>
      </x:c>
      <x:c r="E3302" s="12" t="n">
        <x:v>709.9005373799006</x:v>
      </x:c>
      <x:c r="F3302" s="12" t="n">
        <x:v>709.9005373799006</x:v>
      </x:c>
      <x:c r="G3302" s="12" t="n">
        <x:v>27.90134016659158</x:v>
      </x:c>
      <x:c r="H3302" s="12" t="n">
        <x:f>F3302+G3302</x:f>
        <x:v>737.8018775464922</x:v>
      </x:c>
      <x:c r="I3302" s="12" t="n">
        <x:f>H3302-E3302</x:f>
        <x:v>27.90134016659158</x:v>
      </x:c>
      <x:c r="J3302" s="12" t="n">
        <x:v>0</x:v>
      </x:c>
      <x:c r="K3302" s="12" t="n">
        <x:f>H3302+J3302</x:f>
        <x:v>737.8018775464922</x:v>
      </x:c>
      <x:c r="L3302" s="16" t="n">
        <x:v>0.9871</x:v>
      </x:c>
      <x:c r="M3302" s="17" t="n">
        <x:f>F3302*L3302</x:f>
        <x:v>700.7428204476998</x:v>
      </x:c>
      <x:c r="N3302" s="16" t="n">
        <x:f>L3302*'月度汇总'!$F$8</x:f>
        <x:v>1.48065</x:v>
      </x:c>
      <x:c r="O3302" s="17" t="n">
        <x:f>G3302*N3302</x:f>
        <x:v>41.31211931766382</x:v>
      </x:c>
      <x:c r="P3302" s="16" t="n">
        <x:f>L3302*'月度汇总'!$F$10</x:f>
        <x:v>4.9355</x:v>
      </x:c>
      <x:c r="Q3302" s="17" t="n">
        <x:f>J3302*P3302</x:f>
        <x:v>0</x:v>
      </x:c>
      <x:c r="R3302" s="12" t="n">
        <x:v>0</x:v>
      </x:c>
      <x:c r="S3302" s="17" t="n">
        <x:v>0</x:v>
      </x:c>
      <x:c r="T3302" s="19" t="n">
        <x:f>M3302+O3302+Q3302+S3302</x:f>
        <x:v>742.0549397653637</x:v>
      </x:c>
      <x:c r="U3302" s="18" t="str">
        <x:f>TEXT(T3302,"0.00")&amp;"元"</x:f>
        <x:v>742.05元</x:v>
      </x:c>
      <x:c r="V3302" s="12" t="n">
        <x:v>0</x:v>
      </x:c>
      <x:c r="W3302" s="12" t="n">
        <x:f>K3302-V3302</x:f>
        <x:v>737.8018775464922</x:v>
      </x:c>
    </x:row>
    <x:row r="3303" ht="20" customHeight="1">
      <x:c r="A3303" s="13" t="n">
        <x:v>45711.90972222222</x:v>
      </x:c>
      <x:c r="B3303" s="13" t="n">
        <x:v>45711.91666666667</x:v>
      </x:c>
      <x:c r="C3303" s="14" t="n">
        <x:v>45711</x:v>
      </x:c>
      <x:c r="D3303" s="15" t="n">
        <x:v>131</x:v>
      </x:c>
      <x:c r="E3303" s="12" t="n">
        <x:v>691.3810106822401</x:v>
      </x:c>
      <x:c r="F3303" s="12" t="n">
        <x:v>691.3810106822401</x:v>
      </x:c>
      <x:c r="G3303" s="12" t="n">
        <x:v>0</x:v>
      </x:c>
      <x:c r="H3303" s="12" t="n">
        <x:f>F3303+G3303</x:f>
        <x:v>691.3810106822401</x:v>
      </x:c>
      <x:c r="I3303" s="12" t="n">
        <x:f>H3303-E3303</x:f>
        <x:v>0</x:v>
      </x:c>
      <x:c r="J3303" s="12" t="n">
        <x:v>0</x:v>
      </x:c>
      <x:c r="K3303" s="12" t="n">
        <x:f>H3303+J3303</x:f>
        <x:v>691.3810106822401</x:v>
      </x:c>
      <x:c r="L3303" s="16" t="n">
        <x:v>0.7764</x:v>
      </x:c>
      <x:c r="M3303" s="17" t="n">
        <x:f>F3303*L3303</x:f>
        <x:v>536.7882166936912</x:v>
      </x:c>
      <x:c r="N3303" s="16" t="n">
        <x:f>L3303*'月度汇总'!$F$8</x:f>
        <x:v>1.1646</x:v>
      </x:c>
      <x:c r="O3303" s="17" t="n">
        <x:f>G3303*N3303</x:f>
        <x:v>0</x:v>
      </x:c>
      <x:c r="P3303" s="16" t="n">
        <x:f>L3303*'月度汇总'!$F$10</x:f>
        <x:v>3.8819999999999997</x:v>
      </x:c>
      <x:c r="Q3303" s="17" t="n">
        <x:f>J3303*P3303</x:f>
        <x:v>0</x:v>
      </x:c>
      <x:c r="R3303" s="12" t="n">
        <x:v>0</x:v>
      </x:c>
      <x:c r="S3303" s="17" t="n">
        <x:v>0</x:v>
      </x:c>
      <x:c r="T3303" s="19" t="n">
        <x:f>M3303+O3303+Q3303+S3303</x:f>
        <x:v>536.7882166936912</x:v>
      </x:c>
      <x:c r="U3303" s="18" t="str">
        <x:f>TEXT(T3303,"0.00")&amp;"元"</x:f>
        <x:v>536.79元</x:v>
      </x:c>
      <x:c r="V3303" s="12" t="n">
        <x:v>0</x:v>
      </x:c>
      <x:c r="W3303" s="12" t="n">
        <x:f>K3303-V3303</x:f>
        <x:v>691.3810106822401</x:v>
      </x:c>
    </x:row>
    <x:row r="3304" ht="20" customHeight="1">
      <x:c r="A3304" s="13" t="n">
        <x:v>45711.91666666667</x:v>
      </x:c>
      <x:c r="B3304" s="13" t="n">
        <x:v>45711.92361111111</x:v>
      </x:c>
      <x:c r="C3304" s="14" t="n">
        <x:v>45711</x:v>
      </x:c>
      <x:c r="D3304" s="15" t="n">
        <x:v>132</x:v>
      </x:c>
      <x:c r="E3304" s="12" t="n">
        <x:v>1378.936182760115</x:v>
      </x:c>
      <x:c r="F3304" s="12" t="n">
        <x:v>1378.2983051857125</x:v>
      </x:c>
      <x:c r="G3304" s="12" t="n">
        <x:v>0</x:v>
      </x:c>
      <x:c r="H3304" s="12" t="n">
        <x:f>F3304+G3304</x:f>
        <x:v>1378.2983051857125</x:v>
      </x:c>
      <x:c r="I3304" s="12" t="n">
        <x:f>H3304-E3304</x:f>
        <x:v>-0.6378775744024097</x:v>
      </x:c>
      <x:c r="J3304" s="12" t="n">
        <x:v>0</x:v>
      </x:c>
      <x:c r="K3304" s="12" t="n">
        <x:f>H3304+J3304</x:f>
        <x:v>1378.2983051857125</x:v>
      </x:c>
      <x:c r="L3304" s="16" t="n">
        <x:v>0.4209</x:v>
      </x:c>
      <x:c r="M3304" s="17" t="n">
        <x:f>F3304*L3304</x:f>
        <x:v>580.1257566526664</x:v>
      </x:c>
      <x:c r="N3304" s="16" t="n">
        <x:f>L3304*'月度汇总'!$F$8</x:f>
        <x:v>0.63135</x:v>
      </x:c>
      <x:c r="O3304" s="17" t="n">
        <x:f>G3304*N3304</x:f>
        <x:v>0</x:v>
      </x:c>
      <x:c r="P3304" s="16" t="n">
        <x:f>L3304*'月度汇总'!$F$10</x:f>
        <x:v>2.1045</x:v>
      </x:c>
      <x:c r="Q3304" s="17" t="n">
        <x:f>J3304*P3304</x:f>
        <x:v>0</x:v>
      </x:c>
      <x:c r="R3304" s="12" t="n">
        <x:v>0</x:v>
      </x:c>
      <x:c r="S3304" s="17" t="n">
        <x:v>0</x:v>
      </x:c>
      <x:c r="T3304" s="19" t="n">
        <x:f>M3304+O3304+Q3304+S3304</x:f>
        <x:v>580.1257566526664</x:v>
      </x:c>
      <x:c r="U3304" s="18" t="str">
        <x:f>TEXT(T3304,"0.00")&amp;"元"</x:f>
        <x:v>580.13元</x:v>
      </x:c>
      <x:c r="V3304" s="12" t="n">
        <x:v>0</x:v>
      </x:c>
      <x:c r="W3304" s="12" t="n">
        <x:f>K3304-V3304</x:f>
        <x:v>1378.2983051857125</x:v>
      </x:c>
    </x:row>
    <x:row r="3305" ht="20" customHeight="1">
      <x:c r="A3305" s="13" t="n">
        <x:v>45711.92361111111</x:v>
      </x:c>
      <x:c r="B3305" s="13" t="n">
        <x:v>45711.930555555555</x:v>
      </x:c>
      <x:c r="C3305" s="14" t="n">
        <x:v>45711</x:v>
      </x:c>
      <x:c r="D3305" s="15" t="n">
        <x:v>133</x:v>
      </x:c>
      <x:c r="E3305" s="12" t="n">
        <x:v>1363.392393743438</x:v>
      </x:c>
      <x:c r="F3305" s="12" t="n">
        <x:v>1362.7719911587221</x:v>
      </x:c>
      <x:c r="G3305" s="12" t="n">
        <x:v>0</x:v>
      </x:c>
      <x:c r="H3305" s="12" t="n">
        <x:f>F3305+G3305</x:f>
        <x:v>1362.7719911587221</x:v>
      </x:c>
      <x:c r="I3305" s="12" t="n">
        <x:f>H3305-E3305</x:f>
        <x:v>-0.6204025847159755</x:v>
      </x:c>
      <x:c r="J3305" s="12" t="n">
        <x:v>0</x:v>
      </x:c>
      <x:c r="K3305" s="12" t="n">
        <x:f>H3305+J3305</x:f>
        <x:v>1362.7719911587221</x:v>
      </x:c>
      <x:c r="L3305" s="16" t="n">
        <x:v>0.3859</x:v>
      </x:c>
      <x:c r="M3305" s="17" t="n">
        <x:f>F3305*L3305</x:f>
        <x:v>525.8937113881509</x:v>
      </x:c>
      <x:c r="N3305" s="16" t="n">
        <x:f>L3305*'月度汇总'!$F$8</x:f>
        <x:v>0.5788500000000001</x:v>
      </x:c>
      <x:c r="O3305" s="17" t="n">
        <x:f>G3305*N3305</x:f>
        <x:v>0</x:v>
      </x:c>
      <x:c r="P3305" s="16" t="n">
        <x:f>L3305*'月度汇总'!$F$10</x:f>
        <x:v>1.9295</x:v>
      </x:c>
      <x:c r="Q3305" s="17" t="n">
        <x:f>J3305*P3305</x:f>
        <x:v>0</x:v>
      </x:c>
      <x:c r="R3305" s="12" t="n">
        <x:v>0</x:v>
      </x:c>
      <x:c r="S3305" s="17" t="n">
        <x:v>0</x:v>
      </x:c>
      <x:c r="T3305" s="19" t="n">
        <x:f>M3305+O3305+Q3305+S3305</x:f>
        <x:v>525.8937113881509</x:v>
      </x:c>
      <x:c r="U3305" s="18" t="str">
        <x:f>TEXT(T3305,"0.00")&amp;"元"</x:f>
        <x:v>525.89元</x:v>
      </x:c>
      <x:c r="V3305" s="12" t="n">
        <x:v>0</x:v>
      </x:c>
      <x:c r="W3305" s="12" t="n">
        <x:f>K3305-V3305</x:f>
        <x:v>1362.7719911587221</x:v>
      </x:c>
    </x:row>
    <x:row r="3306" ht="20" customHeight="1">
      <x:c r="A3306" s="13" t="n">
        <x:v>45711.930555555555</x:v>
      </x:c>
      <x:c r="B3306" s="13" t="n">
        <x:v>45711.9375</x:v>
      </x:c>
      <x:c r="C3306" s="14" t="n">
        <x:v>45711</x:v>
      </x:c>
      <x:c r="D3306" s="15" t="n">
        <x:v>134</x:v>
      </x:c>
      <x:c r="E3306" s="12" t="n">
        <x:v>545.7076136118227</x:v>
      </x:c>
      <x:c r="F3306" s="12" t="n">
        <x:v>545.7076136118227</x:v>
      </x:c>
      <x:c r="G3306" s="12" t="n">
        <x:v>0</x:v>
      </x:c>
      <x:c r="H3306" s="12" t="n">
        <x:f>F3306+G3306</x:f>
        <x:v>545.7076136118227</x:v>
      </x:c>
      <x:c r="I3306" s="12" t="n">
        <x:f>H3306-E3306</x:f>
        <x:v>0</x:v>
      </x:c>
      <x:c r="J3306" s="12" t="n">
        <x:v>0</x:v>
      </x:c>
      <x:c r="K3306" s="12" t="n">
        <x:f>H3306+J3306</x:f>
        <x:v>545.7076136118227</x:v>
      </x:c>
      <x:c r="L3306" s="16" t="n">
        <x:v>0.4368</x:v>
      </x:c>
      <x:c r="M3306" s="17" t="n">
        <x:f>F3306*L3306</x:f>
        <x:v>238.36508562564416</x:v>
      </x:c>
      <x:c r="N3306" s="16" t="n">
        <x:f>L3306*'月度汇总'!$F$8</x:f>
        <x:v>0.6552</x:v>
      </x:c>
      <x:c r="O3306" s="17" t="n">
        <x:f>G3306*N3306</x:f>
        <x:v>0</x:v>
      </x:c>
      <x:c r="P3306" s="16" t="n">
        <x:f>L3306*'月度汇总'!$F$10</x:f>
        <x:v>2.184</x:v>
      </x:c>
      <x:c r="Q3306" s="17" t="n">
        <x:f>J3306*P3306</x:f>
        <x:v>0</x:v>
      </x:c>
      <x:c r="R3306" s="12" t="n">
        <x:v>0</x:v>
      </x:c>
      <x:c r="S3306" s="17" t="n">
        <x:v>0</x:v>
      </x:c>
      <x:c r="T3306" s="19" t="n">
        <x:f>M3306+O3306+Q3306+S3306</x:f>
        <x:v>238.36508562564416</x:v>
      </x:c>
      <x:c r="U3306" s="18" t="str">
        <x:f>TEXT(T3306,"0.00")&amp;"元"</x:f>
        <x:v>238.37元</x:v>
      </x:c>
      <x:c r="V3306" s="12" t="n">
        <x:v>0</x:v>
      </x:c>
      <x:c r="W3306" s="12" t="n">
        <x:f>K3306-V3306</x:f>
        <x:v>545.7076136118227</x:v>
      </x:c>
    </x:row>
    <x:row r="3307" ht="20" customHeight="1">
      <x:c r="A3307" s="13" t="n">
        <x:v>45711.9375</x:v>
      </x:c>
      <x:c r="B3307" s="13" t="n">
        <x:v>45711.944444444445</x:v>
      </x:c>
      <x:c r="C3307" s="14" t="n">
        <x:v>45711</x:v>
      </x:c>
      <x:c r="D3307" s="15" t="n">
        <x:v>135</x:v>
      </x:c>
      <x:c r="E3307" s="12" t="n">
        <x:v>1372.6484407745945</x:v>
      </x:c>
      <x:c r="F3307" s="12" t="n">
        <x:v>1372.0615650750483</x:v>
      </x:c>
      <x:c r="G3307" s="12" t="n">
        <x:v>0</x:v>
      </x:c>
      <x:c r="H3307" s="12" t="n">
        <x:f>F3307+G3307</x:f>
        <x:v>1372.0615650750483</x:v>
      </x:c>
      <x:c r="I3307" s="12" t="n">
        <x:f>H3307-E3307</x:f>
        <x:v>-0.5868756995462263</x:v>
      </x:c>
      <x:c r="J3307" s="12" t="n">
        <x:v>0</x:v>
      </x:c>
      <x:c r="K3307" s="12" t="n">
        <x:f>H3307+J3307</x:f>
        <x:v>1372.0615650750483</x:v>
      </x:c>
      <x:c r="L3307" s="16" t="n">
        <x:v>0.4198</x:v>
      </x:c>
      <x:c r="M3307" s="17" t="n">
        <x:f>F3307*L3307</x:f>
        <x:v>575.9914450185053</x:v>
      </x:c>
      <x:c r="N3307" s="16" t="n">
        <x:f>L3307*'月度汇总'!$F$8</x:f>
        <x:v>0.6297</x:v>
      </x:c>
      <x:c r="O3307" s="17" t="n">
        <x:f>G3307*N3307</x:f>
        <x:v>0</x:v>
      </x:c>
      <x:c r="P3307" s="16" t="n">
        <x:f>L3307*'月度汇总'!$F$10</x:f>
        <x:v>2.099</x:v>
      </x:c>
      <x:c r="Q3307" s="17" t="n">
        <x:f>J3307*P3307</x:f>
        <x:v>0</x:v>
      </x:c>
      <x:c r="R3307" s="12" t="n">
        <x:v>0</x:v>
      </x:c>
      <x:c r="S3307" s="17" t="n">
        <x:v>0</x:v>
      </x:c>
      <x:c r="T3307" s="19" t="n">
        <x:f>M3307+O3307+Q3307+S3307</x:f>
        <x:v>575.9914450185053</x:v>
      </x:c>
      <x:c r="U3307" s="18" t="str">
        <x:f>TEXT(T3307,"0.00")&amp;"元"</x:f>
        <x:v>575.99元</x:v>
      </x:c>
      <x:c r="V3307" s="12" t="n">
        <x:v>0</x:v>
      </x:c>
      <x:c r="W3307" s="12" t="n">
        <x:f>K3307-V3307</x:f>
        <x:v>1372.0615650750483</x:v>
      </x:c>
    </x:row>
    <x:row r="3308" ht="20" customHeight="1">
      <x:c r="A3308" s="13" t="n">
        <x:v>45711.944444444445</x:v>
      </x:c>
      <x:c r="B3308" s="13" t="n">
        <x:v>45711.95138888889</x:v>
      </x:c>
      <x:c r="C3308" s="14" t="n">
        <x:v>45711</x:v>
      </x:c>
      <x:c r="D3308" s="15" t="n">
        <x:v>136</x:v>
      </x:c>
      <x:c r="E3308" s="12" t="n">
        <x:v>1377.4498435476785</x:v>
      </x:c>
      <x:c r="F3308" s="12" t="n">
        <x:v>1376.879045614789</x:v>
      </x:c>
      <x:c r="G3308" s="12" t="n">
        <x:v>0</x:v>
      </x:c>
      <x:c r="H3308" s="12" t="n">
        <x:f>F3308+G3308</x:f>
        <x:v>1376.879045614789</x:v>
      </x:c>
      <x:c r="I3308" s="12" t="n">
        <x:f>H3308-E3308</x:f>
        <x:v>-0.5707979328894908</x:v>
      </x:c>
      <x:c r="J3308" s="12" t="n">
        <x:v>0</x:v>
      </x:c>
      <x:c r="K3308" s="12" t="n">
        <x:f>H3308+J3308</x:f>
        <x:v>1376.879045614789</x:v>
      </x:c>
      <x:c r="L3308" s="16" t="n">
        <x:v>0.4186</x:v>
      </x:c>
      <x:c r="M3308" s="17" t="n">
        <x:f>F3308*L3308</x:f>
        <x:v>576.3615684943508</x:v>
      </x:c>
      <x:c r="N3308" s="16" t="n">
        <x:f>L3308*'月度汇总'!$F$8</x:f>
        <x:v>0.6279</x:v>
      </x:c>
      <x:c r="O3308" s="17" t="n">
        <x:f>G3308*N3308</x:f>
        <x:v>0</x:v>
      </x:c>
      <x:c r="P3308" s="16" t="n">
        <x:f>L3308*'月度汇总'!$F$10</x:f>
        <x:v>2.093</x:v>
      </x:c>
      <x:c r="Q3308" s="17" t="n">
        <x:f>J3308*P3308</x:f>
        <x:v>0</x:v>
      </x:c>
      <x:c r="R3308" s="12" t="n">
        <x:v>0</x:v>
      </x:c>
      <x:c r="S3308" s="17" t="n">
        <x:v>0</x:v>
      </x:c>
      <x:c r="T3308" s="19" t="n">
        <x:f>M3308+O3308+Q3308+S3308</x:f>
        <x:v>576.3615684943508</x:v>
      </x:c>
      <x:c r="U3308" s="18" t="str">
        <x:f>TEXT(T3308,"0.00")&amp;"元"</x:f>
        <x:v>576.36元</x:v>
      </x:c>
      <x:c r="V3308" s="12" t="n">
        <x:v>33.81586229145568</x:v>
      </x:c>
      <x:c r="W3308" s="12" t="n">
        <x:f>K3308-V3308</x:f>
        <x:v>1343.0631833233333</x:v>
      </x:c>
    </x:row>
    <x:row r="3309" ht="20" customHeight="1">
      <x:c r="A3309" s="13" t="n">
        <x:v>45711.95138888889</x:v>
      </x:c>
      <x:c r="B3309" s="13" t="n">
        <x:v>45711.95833333333</x:v>
      </x:c>
      <x:c r="C3309" s="14" t="n">
        <x:v>45711</x:v>
      </x:c>
      <x:c r="D3309" s="15" t="n">
        <x:v>137</x:v>
      </x:c>
      <x:c r="E3309" s="12" t="n">
        <x:v>1391.2664793228255</x:v>
      </x:c>
      <x:c r="F3309" s="12" t="n">
        <x:v>1390.711318697768</x:v>
      </x:c>
      <x:c r="G3309" s="12" t="n">
        <x:v>0</x:v>
      </x:c>
      <x:c r="H3309" s="12" t="n">
        <x:f>F3309+G3309</x:f>
        <x:v>1390.711318697768</x:v>
      </x:c>
      <x:c r="I3309" s="12" t="n">
        <x:f>H3309-E3309</x:f>
        <x:v>-0.5551606250573968</x:v>
      </x:c>
      <x:c r="J3309" s="12" t="n">
        <x:v>0</x:v>
      </x:c>
      <x:c r="K3309" s="12" t="n">
        <x:f>H3309+J3309</x:f>
        <x:v>1390.711318697768</x:v>
      </x:c>
      <x:c r="L3309" s="16" t="n">
        <x:v>0.4241</x:v>
      </x:c>
      <x:c r="M3309" s="17" t="n">
        <x:f>F3309*L3309</x:f>
        <x:v>589.8006702597235</x:v>
      </x:c>
      <x:c r="N3309" s="16" t="n">
        <x:f>L3309*'月度汇总'!$F$8</x:f>
        <x:v>0.63615</x:v>
      </x:c>
      <x:c r="O3309" s="17" t="n">
        <x:f>G3309*N3309</x:f>
        <x:v>0</x:v>
      </x:c>
      <x:c r="P3309" s="16" t="n">
        <x:f>L3309*'月度汇总'!$F$10</x:f>
        <x:v>2.1205</x:v>
      </x:c>
      <x:c r="Q3309" s="17" t="n">
        <x:f>J3309*P3309</x:f>
        <x:v>0</x:v>
      </x:c>
      <x:c r="R3309" s="12" t="n">
        <x:v>0</x:v>
      </x:c>
      <x:c r="S3309" s="17" t="n">
        <x:v>0</x:v>
      </x:c>
      <x:c r="T3309" s="19" t="n">
        <x:f>M3309+O3309+Q3309+S3309</x:f>
        <x:v>589.8006702597235</x:v>
      </x:c>
      <x:c r="U3309" s="18" t="str">
        <x:f>TEXT(T3309,"0.00")&amp;"元"</x:f>
        <x:v>589.80元</x:v>
      </x:c>
      <x:c r="V3309" s="12" t="n">
        <x:v>48.71441870776811</x:v>
      </x:c>
      <x:c r="W3309" s="12" t="n">
        <x:f>K3309-V3309</x:f>
        <x:v>1341.99689999</x:v>
      </x:c>
    </x:row>
    <x:row r="3310" ht="20" customHeight="1">
      <x:c r="A3310" s="13" t="n">
        <x:v>45711.95833333333</x:v>
      </x:c>
      <x:c r="B3310" s="13" t="n">
        <x:v>45711.96527777778</x:v>
      </x:c>
      <x:c r="C3310" s="14" t="n">
        <x:v>45711</x:v>
      </x:c>
      <x:c r="D3310" s="15" t="n">
        <x:v>138</x:v>
      </x:c>
      <x:c r="E3310" s="12" t="n">
        <x:v>1396.2226387367655</x:v>
      </x:c>
      <x:c r="F3310" s="12" t="n">
        <x:v>1395.6826870273162</x:v>
      </x:c>
      <x:c r="G3310" s="12" t="n">
        <x:v>0</x:v>
      </x:c>
      <x:c r="H3310" s="12" t="n">
        <x:f>F3310+G3310</x:f>
        <x:v>1395.6826870273162</x:v>
      </x:c>
      <x:c r="I3310" s="12" t="n">
        <x:f>H3310-E3310</x:f>
        <x:v>-0.5399517094492694</x:v>
      </x:c>
      <x:c r="J3310" s="12" t="n">
        <x:v>0</x:v>
      </x:c>
      <x:c r="K3310" s="12" t="n">
        <x:f>H3310+J3310</x:f>
        <x:v>1395.6826870273162</x:v>
      </x:c>
      <x:c r="L3310" s="16" t="n">
        <x:v>0.4237</x:v>
      </x:c>
      <x:c r="M3310" s="17" t="n">
        <x:f>F3310*L3310</x:f>
        <x:v>591.3507544934739</x:v>
      </x:c>
      <x:c r="N3310" s="16" t="n">
        <x:f>L3310*'月度汇总'!$F$8</x:f>
        <x:v>0.6355500000000001</x:v>
      </x:c>
      <x:c r="O3310" s="17" t="n">
        <x:f>G3310*N3310</x:f>
        <x:v>0</x:v>
      </x:c>
      <x:c r="P3310" s="16" t="n">
        <x:f>L3310*'月度汇总'!$F$10</x:f>
        <x:v>2.1185</x:v>
      </x:c>
      <x:c r="Q3310" s="17" t="n">
        <x:f>J3310*P3310</x:f>
        <x:v>0</x:v>
      </x:c>
      <x:c r="R3310" s="12" t="n">
        <x:v>0</x:v>
      </x:c>
      <x:c r="S3310" s="17" t="n">
        <x:v>0</x:v>
      </x:c>
      <x:c r="T3310" s="19" t="n">
        <x:f>M3310+O3310+Q3310+S3310</x:f>
        <x:v>591.3507544934739</x:v>
      </x:c>
      <x:c r="U3310" s="18" t="str">
        <x:f>TEXT(T3310,"0.00")&amp;"元"</x:f>
        <x:v>591.35元</x:v>
      </x:c>
      <x:c r="V3310" s="12" t="n">
        <x:v>4.831020370649518</x:v>
      </x:c>
      <x:c r="W3310" s="12" t="n">
        <x:f>K3310-V3310</x:f>
        <x:v>1390.8516666566668</x:v>
      </x:c>
    </x:row>
    <x:row r="3311" ht="20" customHeight="1">
      <x:c r="A3311" s="13" t="n">
        <x:v>45711.96527777778</x:v>
      </x:c>
      <x:c r="B3311" s="13" t="n">
        <x:v>45711.97222222222</x:v>
      </x:c>
      <x:c r="C3311" s="14" t="n">
        <x:v>45711</x:v>
      </x:c>
      <x:c r="D3311" s="15" t="n">
        <x:v>139</x:v>
      </x:c>
      <x:c r="E3311" s="12" t="n">
        <x:v>1020.0990326314438</x:v>
      </x:c>
      <x:c r="F3311" s="12" t="n">
        <x:v>1020.0990326314438</x:v>
      </x:c>
      <x:c r="G3311" s="12" t="n">
        <x:v>0</x:v>
      </x:c>
      <x:c r="H3311" s="12" t="n">
        <x:f>F3311+G3311</x:f>
        <x:v>1020.0990326314438</x:v>
      </x:c>
      <x:c r="I3311" s="12" t="n">
        <x:f>H3311-E3311</x:f>
        <x:v>0</x:v>
      </x:c>
      <x:c r="J3311" s="12" t="n">
        <x:v>0</x:v>
      </x:c>
      <x:c r="K3311" s="12" t="n">
        <x:f>H3311+J3311</x:f>
        <x:v>1020.0990326314438</x:v>
      </x:c>
      <x:c r="L3311" s="16" t="n">
        <x:v>0.4248</x:v>
      </x:c>
      <x:c r="M3311" s="17" t="n">
        <x:f>F3311*L3311</x:f>
        <x:v>433.33806906183736</x:v>
      </x:c>
      <x:c r="N3311" s="16" t="n">
        <x:f>L3311*'月度汇总'!$F$8</x:f>
        <x:v>0.6372</x:v>
      </x:c>
      <x:c r="O3311" s="17" t="n">
        <x:f>G3311*N3311</x:f>
        <x:v>0</x:v>
      </x:c>
      <x:c r="P3311" s="16" t="n">
        <x:f>L3311*'月度汇总'!$F$10</x:f>
        <x:v>2.124</x:v>
      </x:c>
      <x:c r="Q3311" s="17" t="n">
        <x:f>J3311*P3311</x:f>
        <x:v>0</x:v>
      </x:c>
      <x:c r="R3311" s="12" t="n">
        <x:v>0</x:v>
      </x:c>
      <x:c r="S3311" s="17" t="n">
        <x:v>0</x:v>
      </x:c>
      <x:c r="T3311" s="19" t="n">
        <x:f>M3311+O3311+Q3311+S3311</x:f>
        <x:v>433.33806906183736</x:v>
      </x:c>
      <x:c r="U3311" s="18" t="str">
        <x:f>TEXT(T3311,"0.00")&amp;"元"</x:f>
        <x:v>433.34元</x:v>
      </x:c>
      <x:c r="V3311" s="12" t="n">
        <x:v>0</x:v>
      </x:c>
      <x:c r="W3311" s="12" t="n">
        <x:f>K3311-V3311</x:f>
        <x:v>1020.0990326314438</x:v>
      </x:c>
    </x:row>
    <x:row r="3312" ht="20" customHeight="1">
      <x:c r="A3312" s="13" t="n">
        <x:v>45711.97222222222</x:v>
      </x:c>
      <x:c r="B3312" s="13" t="n">
        <x:v>45711.97916666667</x:v>
      </x:c>
      <x:c r="C3312" s="14" t="n">
        <x:v>45711</x:v>
      </x:c>
      <x:c r="D3312" s="15" t="n">
        <x:v>140</x:v>
      </x:c>
      <x:c r="E3312" s="12" t="n">
        <x:v>1380.0717681006422</x:v>
      </x:c>
      <x:c r="F3312" s="12" t="n">
        <x:v>1379.5609956683363</x:v>
      </x:c>
      <x:c r="G3312" s="12" t="n">
        <x:v>0</x:v>
      </x:c>
      <x:c r="H3312" s="12" t="n">
        <x:f>F3312+G3312</x:f>
        <x:v>1379.5609956683363</x:v>
      </x:c>
      <x:c r="I3312" s="12" t="n">
        <x:f>H3312-E3312</x:f>
        <x:v>-0.5107724323058846</x:v>
      </x:c>
      <x:c r="J3312" s="12" t="n">
        <x:v>0</x:v>
      </x:c>
      <x:c r="K3312" s="12" t="n">
        <x:f>H3312+J3312</x:f>
        <x:v>1379.5609956683363</x:v>
      </x:c>
      <x:c r="L3312" s="16" t="n">
        <x:v>0.424</x:v>
      </x:c>
      <x:c r="M3312" s="17" t="n">
        <x:f>F3312*L3312</x:f>
        <x:v>584.9338621633746</x:v>
      </x:c>
      <x:c r="N3312" s="16" t="n">
        <x:f>L3312*'月度汇总'!$F$8</x:f>
        <x:v>0.636</x:v>
      </x:c>
      <x:c r="O3312" s="17" t="n">
        <x:f>G3312*N3312</x:f>
        <x:v>0</x:v>
      </x:c>
      <x:c r="P3312" s="16" t="n">
        <x:f>L3312*'月度汇总'!$F$10</x:f>
        <x:v>2.12</x:v>
      </x:c>
      <x:c r="Q3312" s="17" t="n">
        <x:f>J3312*P3312</x:f>
        <x:v>0</x:v>
      </x:c>
      <x:c r="R3312" s="12" t="n">
        <x:v>0</x:v>
      </x:c>
      <x:c r="S3312" s="17" t="n">
        <x:v>0</x:v>
      </x:c>
      <x:c r="T3312" s="19" t="n">
        <x:f>M3312+O3312+Q3312+S3312</x:f>
        <x:v>584.9338621633746</x:v>
      </x:c>
      <x:c r="U3312" s="18" t="str">
        <x:f>TEXT(T3312,"0.00")&amp;"元"</x:f>
        <x:v>584.93元</x:v>
      </x:c>
      <x:c r="V3312" s="12" t="n">
        <x:v>0</x:v>
      </x:c>
      <x:c r="W3312" s="12" t="n">
        <x:f>K3312-V3312</x:f>
        <x:v>1379.5609956683363</x:v>
      </x:c>
    </x:row>
    <x:row r="3313" ht="20" customHeight="1">
      <x:c r="A3313" s="13" t="n">
        <x:v>45711.97916666667</x:v>
      </x:c>
      <x:c r="B3313" s="13" t="n">
        <x:v>45711.98611111111</x:v>
      </x:c>
      <x:c r="C3313" s="14" t="n">
        <x:v>45711</x:v>
      </x:c>
      <x:c r="D3313" s="15" t="n">
        <x:v>141</x:v>
      </x:c>
      <x:c r="E3313" s="12" t="n">
        <x:v>1399.3706947370642</x:v>
      </x:c>
      <x:c r="F3313" s="12" t="n">
        <x:v>1398.8739151826157</x:v>
      </x:c>
      <x:c r="G3313" s="12" t="n">
        <x:v>0</x:v>
      </x:c>
      <x:c r="H3313" s="12" t="n">
        <x:f>F3313+G3313</x:f>
        <x:v>1398.8739151826157</x:v>
      </x:c>
      <x:c r="I3313" s="12" t="n">
        <x:f>H3313-E3313</x:f>
        <x:v>-0.4967795544484943</x:v>
      </x:c>
      <x:c r="J3313" s="12" t="n">
        <x:v>0</x:v>
      </x:c>
      <x:c r="K3313" s="12" t="n">
        <x:f>H3313+J3313</x:f>
        <x:v>1398.8739151826157</x:v>
      </x:c>
      <x:c r="L3313" s="16" t="n">
        <x:v>0.422</x:v>
      </x:c>
      <x:c r="M3313" s="17" t="n">
        <x:f>F3313*L3313</x:f>
        <x:v>590.3247922070639</x:v>
      </x:c>
      <x:c r="N3313" s="16" t="n">
        <x:f>L3313*'月度汇总'!$F$8</x:f>
        <x:v>0.633</x:v>
      </x:c>
      <x:c r="O3313" s="17" t="n">
        <x:f>G3313*N3313</x:f>
        <x:v>0</x:v>
      </x:c>
      <x:c r="P3313" s="16" t="n">
        <x:f>L3313*'月度汇总'!$F$10</x:f>
        <x:v>2.11</x:v>
      </x:c>
      <x:c r="Q3313" s="17" t="n">
        <x:f>J3313*P3313</x:f>
        <x:v>0</x:v>
      </x:c>
      <x:c r="R3313" s="12" t="n">
        <x:v>0</x:v>
      </x:c>
      <x:c r="S3313" s="17" t="n">
        <x:v>0</x:v>
      </x:c>
      <x:c r="T3313" s="19" t="n">
        <x:f>M3313+O3313+Q3313+S3313</x:f>
        <x:v>590.3247922070639</x:v>
      </x:c>
      <x:c r="U3313" s="18" t="str">
        <x:f>TEXT(T3313,"0.00")&amp;"元"</x:f>
        <x:v>590.32元</x:v>
      </x:c>
      <x:c r="V3313" s="12" t="n">
        <x:v>0</x:v>
      </x:c>
      <x:c r="W3313" s="12" t="n">
        <x:f>K3313-V3313</x:f>
        <x:v>1398.8739151826157</x:v>
      </x:c>
    </x:row>
    <x:row r="3314" ht="20" customHeight="1">
      <x:c r="A3314" s="13" t="n">
        <x:v>45711.98611111111</x:v>
      </x:c>
      <x:c r="B3314" s="13" t="n">
        <x:v>45711.993055555555</x:v>
      </x:c>
      <x:c r="C3314" s="14" t="n">
        <x:v>45711</x:v>
      </x:c>
      <x:c r="D3314" s="15" t="n">
        <x:v>142</x:v>
      </x:c>
      <x:c r="E3314" s="12" t="n">
        <x:v>1408.6179883897667</x:v>
      </x:c>
      <x:c r="F3314" s="12" t="n">
        <x:v>1408.1348183709704</x:v>
      </x:c>
      <x:c r="G3314" s="12" t="n">
        <x:v>0</x:v>
      </x:c>
      <x:c r="H3314" s="12" t="n">
        <x:f>F3314+G3314</x:f>
        <x:v>1408.1348183709704</x:v>
      </x:c>
      <x:c r="I3314" s="12" t="n">
        <x:f>H3314-E3314</x:f>
        <x:v>-0.4831700187962724</x:v>
      </x:c>
      <x:c r="J3314" s="12" t="n">
        <x:v>0</x:v>
      </x:c>
      <x:c r="K3314" s="12" t="n">
        <x:f>H3314+J3314</x:f>
        <x:v>1408.1348183709704</x:v>
      </x:c>
      <x:c r="L3314" s="16" t="n">
        <x:v>0.424</x:v>
      </x:c>
      <x:c r="M3314" s="17" t="n">
        <x:f>F3314*L3314</x:f>
        <x:v>597.0491629892914</x:v>
      </x:c>
      <x:c r="N3314" s="16" t="n">
        <x:f>L3314*'月度汇总'!$F$8</x:f>
        <x:v>0.636</x:v>
      </x:c>
      <x:c r="O3314" s="17" t="n">
        <x:f>G3314*N3314</x:f>
        <x:v>0</x:v>
      </x:c>
      <x:c r="P3314" s="16" t="n">
        <x:f>L3314*'月度汇总'!$F$10</x:f>
        <x:v>2.12</x:v>
      </x:c>
      <x:c r="Q3314" s="17" t="n">
        <x:f>J3314*P3314</x:f>
        <x:v>0</x:v>
      </x:c>
      <x:c r="R3314" s="12" t="n">
        <x:v>0</x:v>
      </x:c>
      <x:c r="S3314" s="17" t="n">
        <x:v>0</x:v>
      </x:c>
      <x:c r="T3314" s="19" t="n">
        <x:f>M3314+O3314+Q3314+S3314</x:f>
        <x:v>597.0491629892914</x:v>
      </x:c>
      <x:c r="U3314" s="18" t="str">
        <x:f>TEXT(T3314,"0.00")&amp;"元"</x:f>
        <x:v>597.05元</x:v>
      </x:c>
      <x:c r="V3314" s="12" t="n">
        <x:v>3.3392017143037185</x:v>
      </x:c>
      <x:c r="W3314" s="12" t="n">
        <x:f>K3314-V3314</x:f>
        <x:v>1404.7956166566667</x:v>
      </x:c>
    </x:row>
    <x:row r="3315" ht="20" customHeight="1">
      <x:c r="A3315" s="13" t="n">
        <x:v>45711.993055555555</x:v>
      </x:c>
      <x:c r="B3315" s="13" t="n">
        <x:v>45712</x:v>
      </x:c>
      <x:c r="C3315" s="14" t="n">
        <x:v>45711</x:v>
      </x:c>
      <x:c r="D3315" s="15" t="n">
        <x:v>143</x:v>
      </x:c>
      <x:c r="E3315" s="12" t="n">
        <x:v>570.1104226220577</x:v>
      </x:c>
      <x:c r="F3315" s="12" t="n">
        <x:v>570.1104226220577</x:v>
      </x:c>
      <x:c r="G3315" s="12" t="n">
        <x:v>0</x:v>
      </x:c>
      <x:c r="H3315" s="12" t="n">
        <x:f>F3315+G3315</x:f>
        <x:v>570.1104226220577</x:v>
      </x:c>
      <x:c r="I3315" s="12" t="n">
        <x:f>H3315-E3315</x:f>
        <x:v>0</x:v>
      </x:c>
      <x:c r="J3315" s="12" t="n">
        <x:v>0</x:v>
      </x:c>
      <x:c r="K3315" s="12" t="n">
        <x:f>H3315+J3315</x:f>
        <x:v>570.1104226220577</x:v>
      </x:c>
      <x:c r="L3315" s="16" t="n">
        <x:v>0.4271</x:v>
      </x:c>
      <x:c r="M3315" s="17" t="n">
        <x:f>F3315*L3315</x:f>
        <x:v>243.49416150188085</x:v>
      </x:c>
      <x:c r="N3315" s="16" t="n">
        <x:f>L3315*'月度汇总'!$F$8</x:f>
        <x:v>0.6406499999999999</x:v>
      </x:c>
      <x:c r="O3315" s="17" t="n">
        <x:f>G3315*N3315</x:f>
        <x:v>0</x:v>
      </x:c>
      <x:c r="P3315" s="16" t="n">
        <x:f>L3315*'月度汇总'!$F$10</x:f>
        <x:v>2.1355</x:v>
      </x:c>
      <x:c r="Q3315" s="17" t="n">
        <x:f>J3315*P3315</x:f>
        <x:v>0</x:v>
      </x:c>
      <x:c r="R3315" s="12" t="n">
        <x:v>0</x:v>
      </x:c>
      <x:c r="S3315" s="17" t="n">
        <x:v>0</x:v>
      </x:c>
      <x:c r="T3315" s="19" t="n">
        <x:f>M3315+O3315+Q3315+S3315</x:f>
        <x:v>243.49416150188085</x:v>
      </x:c>
      <x:c r="U3315" s="18" t="str">
        <x:f>TEXT(T3315,"0.00")&amp;"元"</x:f>
        <x:v>243.49元</x:v>
      </x:c>
      <x:c r="V3315" s="12" t="n">
        <x:v>0</x:v>
      </x:c>
      <x:c r="W3315" s="12" t="n">
        <x:f>K3315-V3315</x:f>
        <x:v>570.1104226220577</x:v>
      </x:c>
    </x:row>
    <x:row r="3316" ht="20" customHeight="1">
      <x:c r="A3316" s="13" t="n">
        <x:v>45712</x:v>
      </x:c>
      <x:c r="B3316" s="13" t="n">
        <x:v>45712.006944444445</x:v>
      </x:c>
      <x:c r="C3316" s="14" t="n">
        <x:v>45711</x:v>
      </x:c>
      <x:c r="D3316" s="15" t="n">
        <x:v>144</x:v>
      </x:c>
      <x:c r="E3316" s="12" t="n">
        <x:v>572.3560583333332</x:v>
      </x:c>
      <x:c r="F3316" s="12" t="n">
        <x:v>572.3560583333332</x:v>
      </x:c>
      <x:c r="G3316" s="12" t="n">
        <x:v>0</x:v>
      </x:c>
      <x:c r="H3316" s="12" t="n">
        <x:f>F3316+G3316</x:f>
        <x:v>572.3560583333332</x:v>
      </x:c>
      <x:c r="I3316" s="12" t="n">
        <x:f>H3316-E3316</x:f>
        <x:v>0</x:v>
      </x:c>
      <x:c r="J3316" s="12" t="n">
        <x:v>0</x:v>
      </x:c>
      <x:c r="K3316" s="12" t="n">
        <x:f>H3316+J3316</x:f>
        <x:v>572.3560583333332</x:v>
      </x:c>
      <x:c r="L3316" s="16" t="n">
        <x:v>0.4276</x:v>
      </x:c>
      <x:c r="M3316" s="17" t="n">
        <x:f>F3316*L3316</x:f>
        <x:v>244.73945054333325</x:v>
      </x:c>
      <x:c r="N3316" s="16" t="n">
        <x:f>L3316*'月度汇总'!$F$8</x:f>
        <x:v>0.6414</x:v>
      </x:c>
      <x:c r="O3316" s="17" t="n">
        <x:f>G3316*N3316</x:f>
        <x:v>0</x:v>
      </x:c>
      <x:c r="P3316" s="16" t="n">
        <x:f>L3316*'月度汇总'!$F$10</x:f>
        <x:v>2.138</x:v>
      </x:c>
      <x:c r="Q3316" s="17" t="n">
        <x:f>J3316*P3316</x:f>
        <x:v>0</x:v>
      </x:c>
      <x:c r="R3316" s="12" t="n">
        <x:v>0</x:v>
      </x:c>
      <x:c r="S3316" s="17" t="n">
        <x:v>0</x:v>
      </x:c>
      <x:c r="T3316" s="19" t="n">
        <x:f>M3316+O3316+Q3316+S3316</x:f>
        <x:v>244.73945054333325</x:v>
      </x:c>
      <x:c r="U3316" s="18" t="str">
        <x:f>TEXT(T3316,"0.00")&amp;"元"</x:f>
        <x:v>244.74元</x:v>
      </x:c>
      <x:c r="V3316" s="12" t="n">
        <x:v>0</x:v>
      </x:c>
      <x:c r="W3316" s="12" t="n">
        <x:f>K3316-V3316</x:f>
        <x:v>572.3560583333332</x:v>
      </x:c>
    </x:row>
    <x:row r="3317" ht="20" customHeight="1">
      <x:c r="A3317" s="13" t="n">
        <x:v>45712.006944444445</x:v>
      </x:c>
      <x:c r="B3317" s="13" t="n">
        <x:v>45712.01388888889</x:v>
      </x:c>
      <x:c r="C3317" s="14" t="n">
        <x:v>45712</x:v>
      </x:c>
      <x:c r="D3317" s="15" t="n">
        <x:v>1</x:v>
      </x:c>
      <x:c r="E3317" s="12" t="n">
        <x:v>1411.6629932997844</x:v>
      </x:c>
      <x:c r="F3317" s="12" t="n">
        <x:v>1411.6629932997844</x:v>
      </x:c>
      <x:c r="G3317" s="12" t="n">
        <x:v>0</x:v>
      </x:c>
      <x:c r="H3317" s="12" t="n">
        <x:f>F3317+G3317</x:f>
        <x:v>1411.6629932997844</x:v>
      </x:c>
      <x:c r="I3317" s="12" t="n">
        <x:f>H3317-E3317</x:f>
        <x:v>0</x:v>
      </x:c>
      <x:c r="J3317" s="12" t="n">
        <x:v>0</x:v>
      </x:c>
      <x:c r="K3317" s="12" t="n">
        <x:f>H3317+J3317</x:f>
        <x:v>1411.6629932997844</x:v>
      </x:c>
      <x:c r="L3317" s="16" t="n">
        <x:v>0.4248</x:v>
      </x:c>
      <x:c r="M3317" s="17" t="n">
        <x:f>F3317*L3317</x:f>
        <x:v>599.6744395537485</x:v>
      </x:c>
      <x:c r="N3317" s="16" t="n">
        <x:f>L3317*'月度汇总'!$F$8</x:f>
        <x:v>0.6372</x:v>
      </x:c>
      <x:c r="O3317" s="17" t="n">
        <x:f>G3317*N3317</x:f>
        <x:v>0</x:v>
      </x:c>
      <x:c r="P3317" s="16" t="n">
        <x:f>L3317*'月度汇总'!$F$10</x:f>
        <x:v>2.124</x:v>
      </x:c>
      <x:c r="Q3317" s="17" t="n">
        <x:f>J3317*P3317</x:f>
        <x:v>0</x:v>
      </x:c>
      <x:c r="R3317" s="12" t="n">
        <x:v>0</x:v>
      </x:c>
      <x:c r="S3317" s="17" t="n">
        <x:v>0</x:v>
      </x:c>
      <x:c r="T3317" s="19" t="n">
        <x:f>M3317+O3317+Q3317+S3317</x:f>
        <x:v>599.6744395537485</x:v>
      </x:c>
      <x:c r="U3317" s="18" t="str">
        <x:f>TEXT(T3317,"0.00")&amp;"元"</x:f>
        <x:v>599.67元</x:v>
      </x:c>
      <x:c r="V3317" s="12" t="n">
        <x:v>28.51305997645101</x:v>
      </x:c>
      <x:c r="W3317" s="12" t="n">
        <x:f>K3317-V3317</x:f>
        <x:v>1383.1499333233335</x:v>
      </x:c>
    </x:row>
    <x:row r="3318" ht="20" customHeight="1">
      <x:c r="A3318" s="13" t="n">
        <x:v>45712.01388888889</x:v>
      </x:c>
      <x:c r="B3318" s="13" t="n">
        <x:v>45712.02083333333</x:v>
      </x:c>
      <x:c r="C3318" s="14" t="n">
        <x:v>45712</x:v>
      </x:c>
      <x:c r="D3318" s="15" t="n">
        <x:v>2</x:v>
      </x:c>
      <x:c r="E3318" s="12" t="n">
        <x:v>1415.586978427918</x:v>
      </x:c>
      <x:c r="F3318" s="12" t="n">
        <x:v>1415.586978427918</x:v>
      </x:c>
      <x:c r="G3318" s="12" t="n">
        <x:v>0</x:v>
      </x:c>
      <x:c r="H3318" s="12" t="n">
        <x:f>F3318+G3318</x:f>
        <x:v>1415.586978427918</x:v>
      </x:c>
      <x:c r="I3318" s="12" t="n">
        <x:f>H3318-E3318</x:f>
        <x:v>0</x:v>
      </x:c>
      <x:c r="J3318" s="12" t="n">
        <x:v>0</x:v>
      </x:c>
      <x:c r="K3318" s="12" t="n">
        <x:f>H3318+J3318</x:f>
        <x:v>1415.586978427918</x:v>
      </x:c>
      <x:c r="L3318" s="16" t="n">
        <x:v>0.4245</x:v>
      </x:c>
      <x:c r="M3318" s="17" t="n">
        <x:f>F3318*L3318</x:f>
        <x:v>600.9166723426512</x:v>
      </x:c>
      <x:c r="N3318" s="16" t="n">
        <x:f>L3318*'月度汇总'!$F$8</x:f>
        <x:v>0.6367499999999999</x:v>
      </x:c>
      <x:c r="O3318" s="17" t="n">
        <x:f>G3318*N3318</x:f>
        <x:v>0</x:v>
      </x:c>
      <x:c r="P3318" s="16" t="n">
        <x:f>L3318*'月度汇总'!$F$10</x:f>
        <x:v>2.1225</x:v>
      </x:c>
      <x:c r="Q3318" s="17" t="n">
        <x:f>J3318*P3318</x:f>
        <x:v>0</x:v>
      </x:c>
      <x:c r="R3318" s="12" t="n">
        <x:v>0</x:v>
      </x:c>
      <x:c r="S3318" s="17" t="n">
        <x:v>0</x:v>
      </x:c>
      <x:c r="T3318" s="19" t="n">
        <x:f>M3318+O3318+Q3318+S3318</x:f>
        <x:v>600.9166723426512</x:v>
      </x:c>
      <x:c r="U3318" s="18" t="str">
        <x:f>TEXT(T3318,"0.00")&amp;"元"</x:f>
        <x:v>600.92元</x:v>
      </x:c>
      <x:c r="V3318" s="12" t="n">
        <x:v>34.139911771251256</x:v>
      </x:c>
      <x:c r="W3318" s="12" t="n">
        <x:f>K3318-V3318</x:f>
        <x:v>1381.4470666566667</x:v>
      </x:c>
    </x:row>
    <x:row r="3319" ht="20" customHeight="1">
      <x:c r="A3319" s="13" t="n">
        <x:v>45712.02083333333</x:v>
      </x:c>
      <x:c r="B3319" s="13" t="n">
        <x:v>45712.02777777778</x:v>
      </x:c>
      <x:c r="C3319" s="14" t="n">
        <x:v>45712</x:v>
      </x:c>
      <x:c r="D3319" s="15" t="n">
        <x:v>3</x:v>
      </x:c>
      <x:c r="E3319" s="12" t="n">
        <x:v>604.3002615499017</x:v>
      </x:c>
      <x:c r="F3319" s="12" t="n">
        <x:v>604.3002615499017</x:v>
      </x:c>
      <x:c r="G3319" s="12" t="n">
        <x:v>0</x:v>
      </x:c>
      <x:c r="H3319" s="12" t="n">
        <x:f>F3319+G3319</x:f>
        <x:v>604.3002615499017</x:v>
      </x:c>
      <x:c r="I3319" s="12" t="n">
        <x:f>H3319-E3319</x:f>
        <x:v>0</x:v>
      </x:c>
      <x:c r="J3319" s="12" t="n">
        <x:v>0</x:v>
      </x:c>
      <x:c r="K3319" s="12" t="n">
        <x:f>H3319+J3319</x:f>
        <x:v>604.3002615499017</x:v>
      </x:c>
      <x:c r="L3319" s="16" t="n">
        <x:v>0.4269</x:v>
      </x:c>
      <x:c r="M3319" s="17" t="n">
        <x:f>F3319*L3319</x:f>
        <x:v>257.97578165565307</x:v>
      </x:c>
      <x:c r="N3319" s="16" t="n">
        <x:f>L3319*'月度汇总'!$F$8</x:f>
        <x:v>0.64035</x:v>
      </x:c>
      <x:c r="O3319" s="17" t="n">
        <x:f>G3319*N3319</x:f>
        <x:v>0</x:v>
      </x:c>
      <x:c r="P3319" s="16" t="n">
        <x:f>L3319*'月度汇总'!$F$10</x:f>
        <x:v>2.1345</x:v>
      </x:c>
      <x:c r="Q3319" s="17" t="n">
        <x:f>J3319*P3319</x:f>
        <x:v>0</x:v>
      </x:c>
      <x:c r="R3319" s="12" t="n">
        <x:v>0</x:v>
      </x:c>
      <x:c r="S3319" s="17" t="n">
        <x:v>0</x:v>
      </x:c>
      <x:c r="T3319" s="19" t="n">
        <x:f>M3319+O3319+Q3319+S3319</x:f>
        <x:v>257.97578165565307</x:v>
      </x:c>
      <x:c r="U3319" s="18" t="str">
        <x:f>TEXT(T3319,"0.00")&amp;"元"</x:f>
        <x:v>257.98元</x:v>
      </x:c>
      <x:c r="V3319" s="12" t="n">
        <x:v>0</x:v>
      </x:c>
      <x:c r="W3319" s="12" t="n">
        <x:f>K3319-V3319</x:f>
        <x:v>604.3002615499017</x:v>
      </x:c>
    </x:row>
    <x:row r="3320" ht="20" customHeight="1">
      <x:c r="A3320" s="13" t="n">
        <x:v>45712.02777777778</x:v>
      </x:c>
      <x:c r="B3320" s="13" t="n">
        <x:v>45712.03472222222</x:v>
      </x:c>
      <x:c r="C3320" s="14" t="n">
        <x:v>45712</x:v>
      </x:c>
      <x:c r="D3320" s="15" t="n">
        <x:v>4</x:v>
      </x:c>
      <x:c r="E3320" s="12" t="n">
        <x:v>582.0049597094603</x:v>
      </x:c>
      <x:c r="F3320" s="12" t="n">
        <x:v>582.0049597094603</x:v>
      </x:c>
      <x:c r="G3320" s="12" t="n">
        <x:v>0</x:v>
      </x:c>
      <x:c r="H3320" s="12" t="n">
        <x:f>F3320+G3320</x:f>
        <x:v>582.0049597094603</x:v>
      </x:c>
      <x:c r="I3320" s="12" t="n">
        <x:f>H3320-E3320</x:f>
        <x:v>0</x:v>
      </x:c>
      <x:c r="J3320" s="12" t="n">
        <x:v>0</x:v>
      </x:c>
      <x:c r="K3320" s="12" t="n">
        <x:f>H3320+J3320</x:f>
        <x:v>582.0049597094603</x:v>
      </x:c>
      <x:c r="L3320" s="16" t="n">
        <x:v>0.4272</x:v>
      </x:c>
      <x:c r="M3320" s="17" t="n">
        <x:f>F3320*L3320</x:f>
        <x:v>248.63251878788145</x:v>
      </x:c>
      <x:c r="N3320" s="16" t="n">
        <x:f>L3320*'月度汇总'!$F$8</x:f>
        <x:v>0.6408</x:v>
      </x:c>
      <x:c r="O3320" s="17" t="n">
        <x:f>G3320*N3320</x:f>
        <x:v>0</x:v>
      </x:c>
      <x:c r="P3320" s="16" t="n">
        <x:f>L3320*'月度汇总'!$F$10</x:f>
        <x:v>2.136</x:v>
      </x:c>
      <x:c r="Q3320" s="17" t="n">
        <x:f>J3320*P3320</x:f>
        <x:v>0</x:v>
      </x:c>
      <x:c r="R3320" s="12" t="n">
        <x:v>0</x:v>
      </x:c>
      <x:c r="S3320" s="17" t="n">
        <x:v>0</x:v>
      </x:c>
      <x:c r="T3320" s="19" t="n">
        <x:f>M3320+O3320+Q3320+S3320</x:f>
        <x:v>248.63251878788145</x:v>
      </x:c>
      <x:c r="U3320" s="18" t="str">
        <x:f>TEXT(T3320,"0.00")&amp;"元"</x:f>
        <x:v>248.63元</x:v>
      </x:c>
      <x:c r="V3320" s="12" t="n">
        <x:v>0</x:v>
      </x:c>
      <x:c r="W3320" s="12" t="n">
        <x:f>K3320-V3320</x:f>
        <x:v>582.0049597094603</x:v>
      </x:c>
    </x:row>
    <x:row r="3321" ht="20" customHeight="1">
      <x:c r="A3321" s="13" t="n">
        <x:v>45712.03472222222</x:v>
      </x:c>
      <x:c r="B3321" s="13" t="n">
        <x:v>45712.04166666667</x:v>
      </x:c>
      <x:c r="C3321" s="14" t="n">
        <x:v>45712</x:v>
      </x:c>
      <x:c r="D3321" s="15" t="n">
        <x:v>5</x:v>
      </x:c>
      <x:c r="E3321" s="12" t="n">
        <x:v>589.3139140631284</x:v>
      </x:c>
      <x:c r="F3321" s="12" t="n">
        <x:v>589.3139140631284</x:v>
      </x:c>
      <x:c r="G3321" s="12" t="n">
        <x:v>0</x:v>
      </x:c>
      <x:c r="H3321" s="12" t="n">
        <x:f>F3321+G3321</x:f>
        <x:v>589.3139140631284</x:v>
      </x:c>
      <x:c r="I3321" s="12" t="n">
        <x:f>H3321-E3321</x:f>
        <x:v>0</x:v>
      </x:c>
      <x:c r="J3321" s="12" t="n">
        <x:v>0</x:v>
      </x:c>
      <x:c r="K3321" s="12" t="n">
        <x:f>H3321+J3321</x:f>
        <x:v>589.3139140631284</x:v>
      </x:c>
      <x:c r="L3321" s="16" t="n">
        <x:v>0.4271</x:v>
      </x:c>
      <x:c r="M3321" s="17" t="n">
        <x:f>F3321*L3321</x:f>
        <x:v>251.69597269636213</x:v>
      </x:c>
      <x:c r="N3321" s="16" t="n">
        <x:f>L3321*'月度汇总'!$F$8</x:f>
        <x:v>0.6406499999999999</x:v>
      </x:c>
      <x:c r="O3321" s="17" t="n">
        <x:f>G3321*N3321</x:f>
        <x:v>0</x:v>
      </x:c>
      <x:c r="P3321" s="16" t="n">
        <x:f>L3321*'月度汇总'!$F$10</x:f>
        <x:v>2.1355</x:v>
      </x:c>
      <x:c r="Q3321" s="17" t="n">
        <x:f>J3321*P3321</x:f>
        <x:v>0</x:v>
      </x:c>
      <x:c r="R3321" s="12" t="n">
        <x:v>0</x:v>
      </x:c>
      <x:c r="S3321" s="17" t="n">
        <x:v>0</x:v>
      </x:c>
      <x:c r="T3321" s="19" t="n">
        <x:f>M3321+O3321+Q3321+S3321</x:f>
        <x:v>251.69597269636213</x:v>
      </x:c>
      <x:c r="U3321" s="18" t="str">
        <x:f>TEXT(T3321,"0.00")&amp;"元"</x:f>
        <x:v>251.70元</x:v>
      </x:c>
      <x:c r="V3321" s="12" t="n">
        <x:v>0</x:v>
      </x:c>
      <x:c r="W3321" s="12" t="n">
        <x:f>K3321-V3321</x:f>
        <x:v>589.3139140631284</x:v>
      </x:c>
    </x:row>
    <x:row r="3322" ht="20" customHeight="1">
      <x:c r="A3322" s="13" t="n">
        <x:v>45712.04166666667</x:v>
      </x:c>
      <x:c r="B3322" s="13" t="n">
        <x:v>45712.04861111111</x:v>
      </x:c>
      <x:c r="C3322" s="14" t="n">
        <x:v>45712</x:v>
      </x:c>
      <x:c r="D3322" s="15" t="n">
        <x:v>6</x:v>
      </x:c>
      <x:c r="E3322" s="12" t="n">
        <x:v>597.3253003107787</x:v>
      </x:c>
      <x:c r="F3322" s="12" t="n">
        <x:v>597.3253003107787</x:v>
      </x:c>
      <x:c r="G3322" s="12" t="n">
        <x:v>0</x:v>
      </x:c>
      <x:c r="H3322" s="12" t="n">
        <x:f>F3322+G3322</x:f>
        <x:v>597.3253003107787</x:v>
      </x:c>
      <x:c r="I3322" s="12" t="n">
        <x:f>H3322-E3322</x:f>
        <x:v>0</x:v>
      </x:c>
      <x:c r="J3322" s="12" t="n">
        <x:v>0</x:v>
      </x:c>
      <x:c r="K3322" s="12" t="n">
        <x:f>H3322+J3322</x:f>
        <x:v>597.3253003107787</x:v>
      </x:c>
      <x:c r="L3322" s="16" t="n">
        <x:v>0.4285</x:v>
      </x:c>
      <x:c r="M3322" s="17" t="n">
        <x:f>F3322*L3322</x:f>
        <x:v>255.95389118316868</x:v>
      </x:c>
      <x:c r="N3322" s="16" t="n">
        <x:f>L3322*'月度汇总'!$F$8</x:f>
        <x:v>0.6427499999999999</x:v>
      </x:c>
      <x:c r="O3322" s="17" t="n">
        <x:f>G3322*N3322</x:f>
        <x:v>0</x:v>
      </x:c>
      <x:c r="P3322" s="16" t="n">
        <x:f>L3322*'月度汇总'!$F$10</x:f>
        <x:v>2.1425</x:v>
      </x:c>
      <x:c r="Q3322" s="17" t="n">
        <x:f>J3322*P3322</x:f>
        <x:v>0</x:v>
      </x:c>
      <x:c r="R3322" s="12" t="n">
        <x:v>0</x:v>
      </x:c>
      <x:c r="S3322" s="17" t="n">
        <x:v>0</x:v>
      </x:c>
      <x:c r="T3322" s="19" t="n">
        <x:f>M3322+O3322+Q3322+S3322</x:f>
        <x:v>255.95389118316868</x:v>
      </x:c>
      <x:c r="U3322" s="18" t="str">
        <x:f>TEXT(T3322,"0.00")&amp;"元"</x:f>
        <x:v>255.95元</x:v>
      </x:c>
      <x:c r="V3322" s="12" t="n">
        <x:v>0</x:v>
      </x:c>
      <x:c r="W3322" s="12" t="n">
        <x:f>K3322-V3322</x:f>
        <x:v>597.3253003107787</x:v>
      </x:c>
    </x:row>
    <x:row r="3323" ht="20" customHeight="1">
      <x:c r="A3323" s="13" t="n">
        <x:v>45712.04861111111</x:v>
      </x:c>
      <x:c r="B3323" s="13" t="n">
        <x:v>45712.055555555555</x:v>
      </x:c>
      <x:c r="C3323" s="14" t="n">
        <x:v>45712</x:v>
      </x:c>
      <x:c r="D3323" s="15" t="n">
        <x:v>7</x:v>
      </x:c>
      <x:c r="E3323" s="12" t="n">
        <x:v>602.7529144299176</x:v>
      </x:c>
      <x:c r="F3323" s="12" t="n">
        <x:v>602.7529144299176</x:v>
      </x:c>
      <x:c r="G3323" s="12" t="n">
        <x:v>0</x:v>
      </x:c>
      <x:c r="H3323" s="12" t="n">
        <x:f>F3323+G3323</x:f>
        <x:v>602.7529144299176</x:v>
      </x:c>
      <x:c r="I3323" s="12" t="n">
        <x:f>H3323-E3323</x:f>
        <x:v>0</x:v>
      </x:c>
      <x:c r="J3323" s="12" t="n">
        <x:v>0</x:v>
      </x:c>
      <x:c r="K3323" s="12" t="n">
        <x:f>H3323+J3323</x:f>
        <x:v>602.7529144299176</x:v>
      </x:c>
      <x:c r="L3323" s="16" t="n">
        <x:v>0.4311</x:v>
      </x:c>
      <x:c r="M3323" s="17" t="n">
        <x:f>F3323*L3323</x:f>
        <x:v>259.8467814107375</x:v>
      </x:c>
      <x:c r="N3323" s="16" t="n">
        <x:f>L3323*'月度汇总'!$F$8</x:f>
        <x:v>0.64665</x:v>
      </x:c>
      <x:c r="O3323" s="17" t="n">
        <x:f>G3323*N3323</x:f>
        <x:v>0</x:v>
      </x:c>
      <x:c r="P3323" s="16" t="n">
        <x:f>L3323*'月度汇总'!$F$10</x:f>
        <x:v>2.1555</x:v>
      </x:c>
      <x:c r="Q3323" s="17" t="n">
        <x:f>J3323*P3323</x:f>
        <x:v>0</x:v>
      </x:c>
      <x:c r="R3323" s="12" t="n">
        <x:v>0</x:v>
      </x:c>
      <x:c r="S3323" s="17" t="n">
        <x:v>0</x:v>
      </x:c>
      <x:c r="T3323" s="19" t="n">
        <x:f>M3323+O3323+Q3323+S3323</x:f>
        <x:v>259.8467814107375</x:v>
      </x:c>
      <x:c r="U3323" s="18" t="str">
        <x:f>TEXT(T3323,"0.00")&amp;"元"</x:f>
        <x:v>259.85元</x:v>
      </x:c>
      <x:c r="V3323" s="12" t="n">
        <x:v>0</x:v>
      </x:c>
      <x:c r="W3323" s="12" t="n">
        <x:f>K3323-V3323</x:f>
        <x:v>602.7529144299176</x:v>
      </x:c>
    </x:row>
    <x:row r="3324" ht="20" customHeight="1">
      <x:c r="A3324" s="13" t="n">
        <x:v>45712.055555555555</x:v>
      </x:c>
      <x:c r="B3324" s="13" t="n">
        <x:v>45712.0625</x:v>
      </x:c>
      <x:c r="C3324" s="14" t="n">
        <x:v>45712</x:v>
      </x:c>
      <x:c r="D3324" s="15" t="n">
        <x:v>8</x:v>
      </x:c>
      <x:c r="E3324" s="12" t="n">
        <x:v>593.9928059236904</x:v>
      </x:c>
      <x:c r="F3324" s="12" t="n">
        <x:v>593.9928059236904</x:v>
      </x:c>
      <x:c r="G3324" s="12" t="n">
        <x:v>0</x:v>
      </x:c>
      <x:c r="H3324" s="12" t="n">
        <x:f>F3324+G3324</x:f>
        <x:v>593.9928059236904</x:v>
      </x:c>
      <x:c r="I3324" s="12" t="n">
        <x:f>H3324-E3324</x:f>
        <x:v>0</x:v>
      </x:c>
      <x:c r="J3324" s="12" t="n">
        <x:v>0</x:v>
      </x:c>
      <x:c r="K3324" s="12" t="n">
        <x:f>H3324+J3324</x:f>
        <x:v>593.9928059236904</x:v>
      </x:c>
      <x:c r="L3324" s="16" t="n">
        <x:v>0.4302</x:v>
      </x:c>
      <x:c r="M3324" s="17" t="n">
        <x:f>F3324*L3324</x:f>
        <x:v>255.53570510837164</x:v>
      </x:c>
      <x:c r="N3324" s="16" t="n">
        <x:f>L3324*'月度汇总'!$F$8</x:f>
        <x:v>0.6453</x:v>
      </x:c>
      <x:c r="O3324" s="17" t="n">
        <x:f>G3324*N3324</x:f>
        <x:v>0</x:v>
      </x:c>
      <x:c r="P3324" s="16" t="n">
        <x:f>L3324*'月度汇总'!$F$10</x:f>
        <x:v>2.1510000000000002</x:v>
      </x:c>
      <x:c r="Q3324" s="17" t="n">
        <x:f>J3324*P3324</x:f>
        <x:v>0</x:v>
      </x:c>
      <x:c r="R3324" s="12" t="n">
        <x:v>0</x:v>
      </x:c>
      <x:c r="S3324" s="17" t="n">
        <x:v>0</x:v>
      </x:c>
      <x:c r="T3324" s="19" t="n">
        <x:f>M3324+O3324+Q3324+S3324</x:f>
        <x:v>255.53570510837164</x:v>
      </x:c>
      <x:c r="U3324" s="18" t="str">
        <x:f>TEXT(T3324,"0.00")&amp;"元"</x:f>
        <x:v>255.54元</x:v>
      </x:c>
      <x:c r="V3324" s="12" t="n">
        <x:v>0</x:v>
      </x:c>
      <x:c r="W3324" s="12" t="n">
        <x:f>K3324-V3324</x:f>
        <x:v>593.9928059236904</x:v>
      </x:c>
    </x:row>
    <x:row r="3325" ht="20" customHeight="1">
      <x:c r="A3325" s="13" t="n">
        <x:v>45712.0625</x:v>
      </x:c>
      <x:c r="B3325" s="13" t="n">
        <x:v>45712.069444444445</x:v>
      </x:c>
      <x:c r="C3325" s="14" t="n">
        <x:v>45712</x:v>
      </x:c>
      <x:c r="D3325" s="15" t="n">
        <x:v>9</x:v>
      </x:c>
      <x:c r="E3325" s="12" t="n">
        <x:v>587.3398948512317</x:v>
      </x:c>
      <x:c r="F3325" s="12" t="n">
        <x:v>587.3398948512317</x:v>
      </x:c>
      <x:c r="G3325" s="12" t="n">
        <x:v>0</x:v>
      </x:c>
      <x:c r="H3325" s="12" t="n">
        <x:f>F3325+G3325</x:f>
        <x:v>587.3398948512317</x:v>
      </x:c>
      <x:c r="I3325" s="12" t="n">
        <x:f>H3325-E3325</x:f>
        <x:v>0</x:v>
      </x:c>
      <x:c r="J3325" s="12" t="n">
        <x:v>0</x:v>
      </x:c>
      <x:c r="K3325" s="12" t="n">
        <x:f>H3325+J3325</x:f>
        <x:v>587.3398948512317</x:v>
      </x:c>
      <x:c r="L3325" s="16" t="n">
        <x:v>0.4279</x:v>
      </x:c>
      <x:c r="M3325" s="17" t="n">
        <x:f>F3325*L3325</x:f>
        <x:v>251.32274100684208</x:v>
      </x:c>
      <x:c r="N3325" s="16" t="n">
        <x:f>L3325*'月度汇总'!$F$8</x:f>
        <x:v>0.64185</x:v>
      </x:c>
      <x:c r="O3325" s="17" t="n">
        <x:f>G3325*N3325</x:f>
        <x:v>0</x:v>
      </x:c>
      <x:c r="P3325" s="16" t="n">
        <x:f>L3325*'月度汇总'!$F$10</x:f>
        <x:v>2.1395</x:v>
      </x:c>
      <x:c r="Q3325" s="17" t="n">
        <x:f>J3325*P3325</x:f>
        <x:v>0</x:v>
      </x:c>
      <x:c r="R3325" s="12" t="n">
        <x:v>0</x:v>
      </x:c>
      <x:c r="S3325" s="17" t="n">
        <x:v>0</x:v>
      </x:c>
      <x:c r="T3325" s="19" t="n">
        <x:f>M3325+O3325+Q3325+S3325</x:f>
        <x:v>251.32274100684208</x:v>
      </x:c>
      <x:c r="U3325" s="18" t="str">
        <x:f>TEXT(T3325,"0.00")&amp;"元"</x:f>
        <x:v>251.32元</x:v>
      </x:c>
      <x:c r="V3325" s="12" t="n">
        <x:v>0</x:v>
      </x:c>
      <x:c r="W3325" s="12" t="n">
        <x:f>K3325-V3325</x:f>
        <x:v>587.3398948512317</x:v>
      </x:c>
    </x:row>
    <x:row r="3326" ht="20" customHeight="1">
      <x:c r="A3326" s="13" t="n">
        <x:v>45712.069444444445</x:v>
      </x:c>
      <x:c r="B3326" s="13" t="n">
        <x:v>45712.07638888889</x:v>
      </x:c>
      <x:c r="C3326" s="14" t="n">
        <x:v>45712</x:v>
      </x:c>
      <x:c r="D3326" s="15" t="n">
        <x:v>10</x:v>
      </x:c>
      <x:c r="E3326" s="12" t="n">
        <x:v>610.0771006076806</x:v>
      </x:c>
      <x:c r="F3326" s="12" t="n">
        <x:v>610.0771006076806</x:v>
      </x:c>
      <x:c r="G3326" s="12" t="n">
        <x:v>0</x:v>
      </x:c>
      <x:c r="H3326" s="12" t="n">
        <x:f>F3326+G3326</x:f>
        <x:v>610.0771006076806</x:v>
      </x:c>
      <x:c r="I3326" s="12" t="n">
        <x:f>H3326-E3326</x:f>
        <x:v>0</x:v>
      </x:c>
      <x:c r="J3326" s="12" t="n">
        <x:v>0</x:v>
      </x:c>
      <x:c r="K3326" s="12" t="n">
        <x:f>H3326+J3326</x:f>
        <x:v>610.0771006076806</x:v>
      </x:c>
      <x:c r="L3326" s="16" t="n">
        <x:v>0.4312</x:v>
      </x:c>
      <x:c r="M3326" s="17" t="n">
        <x:f>F3326*L3326</x:f>
        <x:v>263.06524578203187</x:v>
      </x:c>
      <x:c r="N3326" s="16" t="n">
        <x:f>L3326*'月度汇总'!$F$8</x:f>
        <x:v>0.6468</x:v>
      </x:c>
      <x:c r="O3326" s="17" t="n">
        <x:f>G3326*N3326</x:f>
        <x:v>0</x:v>
      </x:c>
      <x:c r="P3326" s="16" t="n">
        <x:f>L3326*'月度汇总'!$F$10</x:f>
        <x:v>2.156</x:v>
      </x:c>
      <x:c r="Q3326" s="17" t="n">
        <x:f>J3326*P3326</x:f>
        <x:v>0</x:v>
      </x:c>
      <x:c r="R3326" s="12" t="n">
        <x:v>0</x:v>
      </x:c>
      <x:c r="S3326" s="17" t="n">
        <x:v>0</x:v>
      </x:c>
      <x:c r="T3326" s="19" t="n">
        <x:f>M3326+O3326+Q3326+S3326</x:f>
        <x:v>263.06524578203187</x:v>
      </x:c>
      <x:c r="U3326" s="18" t="str">
        <x:f>TEXT(T3326,"0.00")&amp;"元"</x:f>
        <x:v>263.07元</x:v>
      </x:c>
      <x:c r="V3326" s="12" t="n">
        <x:v>0</x:v>
      </x:c>
      <x:c r="W3326" s="12" t="n">
        <x:f>K3326-V3326</x:f>
        <x:v>610.0771006076806</x:v>
      </x:c>
    </x:row>
    <x:row r="3327" ht="20" customHeight="1">
      <x:c r="A3327" s="13" t="n">
        <x:v>45712.07638888889</x:v>
      </x:c>
      <x:c r="B3327" s="13" t="n">
        <x:v>45712.08333333333</x:v>
      </x:c>
      <x:c r="C3327" s="14" t="n">
        <x:v>45712</x:v>
      </x:c>
      <x:c r="D3327" s="15" t="n">
        <x:v>11</x:v>
      </x:c>
      <x:c r="E3327" s="12" t="n">
        <x:v>619.7799259720591</x:v>
      </x:c>
      <x:c r="F3327" s="12" t="n">
        <x:v>619.7799259720591</x:v>
      </x:c>
      <x:c r="G3327" s="12" t="n">
        <x:v>0</x:v>
      </x:c>
      <x:c r="H3327" s="12" t="n">
        <x:f>F3327+G3327</x:f>
        <x:v>619.7799259720591</x:v>
      </x:c>
      <x:c r="I3327" s="12" t="n">
        <x:f>H3327-E3327</x:f>
        <x:v>0</x:v>
      </x:c>
      <x:c r="J3327" s="12" t="n">
        <x:v>0</x:v>
      </x:c>
      <x:c r="K3327" s="12" t="n">
        <x:f>H3327+J3327</x:f>
        <x:v>619.7799259720591</x:v>
      </x:c>
      <x:c r="L3327" s="16" t="n">
        <x:v>0.4333</x:v>
      </x:c>
      <x:c r="M3327" s="17" t="n">
        <x:f>F3327*L3327</x:f>
        <x:v>268.5506419236932</x:v>
      </x:c>
      <x:c r="N3327" s="16" t="n">
        <x:f>L3327*'月度汇总'!$F$8</x:f>
        <x:v>0.64995</x:v>
      </x:c>
      <x:c r="O3327" s="17" t="n">
        <x:f>G3327*N3327</x:f>
        <x:v>0</x:v>
      </x:c>
      <x:c r="P3327" s="16" t="n">
        <x:f>L3327*'月度汇总'!$F$10</x:f>
        <x:v>2.1665</x:v>
      </x:c>
      <x:c r="Q3327" s="17" t="n">
        <x:f>J3327*P3327</x:f>
        <x:v>0</x:v>
      </x:c>
      <x:c r="R3327" s="12" t="n">
        <x:v>0</x:v>
      </x:c>
      <x:c r="S3327" s="17" t="n">
        <x:v>0</x:v>
      </x:c>
      <x:c r="T3327" s="19" t="n">
        <x:f>M3327+O3327+Q3327+S3327</x:f>
        <x:v>268.5506419236932</x:v>
      </x:c>
      <x:c r="U3327" s="18" t="str">
        <x:f>TEXT(T3327,"0.00")&amp;"元"</x:f>
        <x:v>268.55元</x:v>
      </x:c>
      <x:c r="V3327" s="12" t="n">
        <x:v>0</x:v>
      </x:c>
      <x:c r="W3327" s="12" t="n">
        <x:f>K3327-V3327</x:f>
        <x:v>619.7799259720591</x:v>
      </x:c>
    </x:row>
    <x:row r="3328" ht="20" customHeight="1">
      <x:c r="A3328" s="13" t="n">
        <x:v>45712.08333333333</x:v>
      </x:c>
      <x:c r="B3328" s="13" t="n">
        <x:v>45712.09027777778</x:v>
      </x:c>
      <x:c r="C3328" s="14" t="n">
        <x:v>45712</x:v>
      </x:c>
      <x:c r="D3328" s="15" t="n">
        <x:v>12</x:v>
      </x:c>
      <x:c r="E3328" s="12" t="n">
        <x:v>617.2358678250752</x:v>
      </x:c>
      <x:c r="F3328" s="12" t="n">
        <x:v>617.2358678250752</x:v>
      </x:c>
      <x:c r="G3328" s="12" t="n">
        <x:v>0</x:v>
      </x:c>
      <x:c r="H3328" s="12" t="n">
        <x:f>F3328+G3328</x:f>
        <x:v>617.2358678250752</x:v>
      </x:c>
      <x:c r="I3328" s="12" t="n">
        <x:f>H3328-E3328</x:f>
        <x:v>0</x:v>
      </x:c>
      <x:c r="J3328" s="12" t="n">
        <x:v>0</x:v>
      </x:c>
      <x:c r="K3328" s="12" t="n">
        <x:f>H3328+J3328</x:f>
        <x:v>617.2358678250752</x:v>
      </x:c>
      <x:c r="L3328" s="16" t="n">
        <x:v>0.4311</x:v>
      </x:c>
      <x:c r="M3328" s="17" t="n">
        <x:f>F3328*L3328</x:f>
        <x:v>266.0903826193899</x:v>
      </x:c>
      <x:c r="N3328" s="16" t="n">
        <x:f>L3328*'月度汇总'!$F$8</x:f>
        <x:v>0.64665</x:v>
      </x:c>
      <x:c r="O3328" s="17" t="n">
        <x:f>G3328*N3328</x:f>
        <x:v>0</x:v>
      </x:c>
      <x:c r="P3328" s="16" t="n">
        <x:f>L3328*'月度汇总'!$F$10</x:f>
        <x:v>2.1555</x:v>
      </x:c>
      <x:c r="Q3328" s="17" t="n">
        <x:f>J3328*P3328</x:f>
        <x:v>0</x:v>
      </x:c>
      <x:c r="R3328" s="12" t="n">
        <x:v>0</x:v>
      </x:c>
      <x:c r="S3328" s="17" t="n">
        <x:v>0</x:v>
      </x:c>
      <x:c r="T3328" s="19" t="n">
        <x:f>M3328+O3328+Q3328+S3328</x:f>
        <x:v>266.0903826193899</x:v>
      </x:c>
      <x:c r="U3328" s="18" t="str">
        <x:f>TEXT(T3328,"0.00")&amp;"元"</x:f>
        <x:v>266.09元</x:v>
      </x:c>
      <x:c r="V3328" s="12" t="n">
        <x:v>0</x:v>
      </x:c>
      <x:c r="W3328" s="12" t="n">
        <x:f>K3328-V3328</x:f>
        <x:v>617.2358678250752</x:v>
      </x:c>
    </x:row>
    <x:row r="3329" ht="20" customHeight="1">
      <x:c r="A3329" s="13" t="n">
        <x:v>45712.09027777778</x:v>
      </x:c>
      <x:c r="B3329" s="13" t="n">
        <x:v>45712.09722222222</x:v>
      </x:c>
      <x:c r="C3329" s="14" t="n">
        <x:v>45712</x:v>
      </x:c>
      <x:c r="D3329" s="15" t="n">
        <x:v>13</x:v>
      </x:c>
      <x:c r="E3329" s="12" t="n">
        <x:v>643.0674320367525</x:v>
      </x:c>
      <x:c r="F3329" s="12" t="n">
        <x:v>643.0674320367525</x:v>
      </x:c>
      <x:c r="G3329" s="12" t="n">
        <x:v>0</x:v>
      </x:c>
      <x:c r="H3329" s="12" t="n">
        <x:f>F3329+G3329</x:f>
        <x:v>643.0674320367525</x:v>
      </x:c>
      <x:c r="I3329" s="12" t="n">
        <x:f>H3329-E3329</x:f>
        <x:v>0</x:v>
      </x:c>
      <x:c r="J3329" s="12" t="n">
        <x:v>0</x:v>
      </x:c>
      <x:c r="K3329" s="12" t="n">
        <x:f>H3329+J3329</x:f>
        <x:v>643.0674320367525</x:v>
      </x:c>
      <x:c r="L3329" s="16" t="n">
        <x:v>0.4293</x:v>
      </x:c>
      <x:c r="M3329" s="17" t="n">
        <x:f>F3329*L3329</x:f>
        <x:v>276.06884857337786</x:v>
      </x:c>
      <x:c r="N3329" s="16" t="n">
        <x:f>L3329*'月度汇总'!$F$8</x:f>
        <x:v>0.64395</x:v>
      </x:c>
      <x:c r="O3329" s="17" t="n">
        <x:f>G3329*N3329</x:f>
        <x:v>0</x:v>
      </x:c>
      <x:c r="P3329" s="16" t="n">
        <x:f>L3329*'月度汇总'!$F$10</x:f>
        <x:v>2.1465</x:v>
      </x:c>
      <x:c r="Q3329" s="17" t="n">
        <x:f>J3329*P3329</x:f>
        <x:v>0</x:v>
      </x:c>
      <x:c r="R3329" s="12" t="n">
        <x:v>0</x:v>
      </x:c>
      <x:c r="S3329" s="17" t="n">
        <x:v>0</x:v>
      </x:c>
      <x:c r="T3329" s="19" t="n">
        <x:f>M3329+O3329+Q3329+S3329</x:f>
        <x:v>276.06884857337786</x:v>
      </x:c>
      <x:c r="U3329" s="18" t="str">
        <x:f>TEXT(T3329,"0.00")&amp;"元"</x:f>
        <x:v>276.07元</x:v>
      </x:c>
      <x:c r="V3329" s="12" t="n">
        <x:v>0</x:v>
      </x:c>
      <x:c r="W3329" s="12" t="n">
        <x:f>K3329-V3329</x:f>
        <x:v>643.0674320367525</x:v>
      </x:c>
    </x:row>
    <x:row r="3330" ht="20" customHeight="1">
      <x:c r="A3330" s="13" t="n">
        <x:v>45712.09722222222</x:v>
      </x:c>
      <x:c r="B3330" s="13" t="n">
        <x:v>45712.10416666667</x:v>
      </x:c>
      <x:c r="C3330" s="14" t="n">
        <x:v>45712</x:v>
      </x:c>
      <x:c r="D3330" s="15" t="n">
        <x:v>14</x:v>
      </x:c>
      <x:c r="E3330" s="12" t="n">
        <x:v>655.468598357142</x:v>
      </x:c>
      <x:c r="F3330" s="12" t="n">
        <x:v>655.468598357142</x:v>
      </x:c>
      <x:c r="G3330" s="12" t="n">
        <x:v>0</x:v>
      </x:c>
      <x:c r="H3330" s="12" t="n">
        <x:f>F3330+G3330</x:f>
        <x:v>655.468598357142</x:v>
      </x:c>
      <x:c r="I3330" s="12" t="n">
        <x:f>H3330-E3330</x:f>
        <x:v>0</x:v>
      </x:c>
      <x:c r="J3330" s="12" t="n">
        <x:v>0</x:v>
      </x:c>
      <x:c r="K3330" s="12" t="n">
        <x:f>H3330+J3330</x:f>
        <x:v>655.468598357142</x:v>
      </x:c>
      <x:c r="L3330" s="16" t="n">
        <x:v>0.4324</x:v>
      </x:c>
      <x:c r="M3330" s="17" t="n">
        <x:f>F3330*L3330</x:f>
        <x:v>283.4246219296282</x:v>
      </x:c>
      <x:c r="N3330" s="16" t="n">
        <x:f>L3330*'月度汇总'!$F$8</x:f>
        <x:v>0.6486000000000001</x:v>
      </x:c>
      <x:c r="O3330" s="17" t="n">
        <x:f>G3330*N3330</x:f>
        <x:v>0</x:v>
      </x:c>
      <x:c r="P3330" s="16" t="n">
        <x:f>L3330*'月度汇总'!$F$10</x:f>
        <x:v>2.162</x:v>
      </x:c>
      <x:c r="Q3330" s="17" t="n">
        <x:f>J3330*P3330</x:f>
        <x:v>0</x:v>
      </x:c>
      <x:c r="R3330" s="12" t="n">
        <x:v>0</x:v>
      </x:c>
      <x:c r="S3330" s="17" t="n">
        <x:v>0</x:v>
      </x:c>
      <x:c r="T3330" s="19" t="n">
        <x:f>M3330+O3330+Q3330+S3330</x:f>
        <x:v>283.4246219296282</x:v>
      </x:c>
      <x:c r="U3330" s="18" t="str">
        <x:f>TEXT(T3330,"0.00")&amp;"元"</x:f>
        <x:v>283.42元</x:v>
      </x:c>
      <x:c r="V3330" s="12" t="n">
        <x:v>0</x:v>
      </x:c>
      <x:c r="W3330" s="12" t="n">
        <x:f>K3330-V3330</x:f>
        <x:v>655.468598357142</x:v>
      </x:c>
    </x:row>
    <x:row r="3331" ht="20" customHeight="1">
      <x:c r="A3331" s="13" t="n">
        <x:v>45712.10416666667</x:v>
      </x:c>
      <x:c r="B3331" s="13" t="n">
        <x:v>45712.11111111111</x:v>
      </x:c>
      <x:c r="C3331" s="14" t="n">
        <x:v>45712</x:v>
      </x:c>
      <x:c r="D3331" s="15" t="n">
        <x:v>15</x:v>
      </x:c>
      <x:c r="E3331" s="12" t="n">
        <x:v>638.3550344766937</x:v>
      </x:c>
      <x:c r="F3331" s="12" t="n">
        <x:v>638.3550344766937</x:v>
      </x:c>
      <x:c r="G3331" s="12" t="n">
        <x:v>0</x:v>
      </x:c>
      <x:c r="H3331" s="12" t="n">
        <x:f>F3331+G3331</x:f>
        <x:v>638.3550344766937</x:v>
      </x:c>
      <x:c r="I3331" s="12" t="n">
        <x:f>H3331-E3331</x:f>
        <x:v>0</x:v>
      </x:c>
      <x:c r="J3331" s="12" t="n">
        <x:v>0</x:v>
      </x:c>
      <x:c r="K3331" s="12" t="n">
        <x:f>H3331+J3331</x:f>
        <x:v>638.3550344766937</x:v>
      </x:c>
      <x:c r="L3331" s="16" t="n">
        <x:v>0.4367</x:v>
      </x:c>
      <x:c r="M3331" s="17" t="n">
        <x:f>F3331*L3331</x:f>
        <x:v>278.76964355597215</x:v>
      </x:c>
      <x:c r="N3331" s="16" t="n">
        <x:f>L3331*'月度汇总'!$F$8</x:f>
        <x:v>0.6550499999999999</x:v>
      </x:c>
      <x:c r="O3331" s="17" t="n">
        <x:f>G3331*N3331</x:f>
        <x:v>0</x:v>
      </x:c>
      <x:c r="P3331" s="16" t="n">
        <x:f>L3331*'月度汇总'!$F$10</x:f>
        <x:v>2.1835</x:v>
      </x:c>
      <x:c r="Q3331" s="17" t="n">
        <x:f>J3331*P3331</x:f>
        <x:v>0</x:v>
      </x:c>
      <x:c r="R3331" s="12" t="n">
        <x:v>0</x:v>
      </x:c>
      <x:c r="S3331" s="17" t="n">
        <x:v>0</x:v>
      </x:c>
      <x:c r="T3331" s="19" t="n">
        <x:f>M3331+O3331+Q3331+S3331</x:f>
        <x:v>278.76964355597215</x:v>
      </x:c>
      <x:c r="U3331" s="18" t="str">
        <x:f>TEXT(T3331,"0.00")&amp;"元"</x:f>
        <x:v>278.77元</x:v>
      </x:c>
      <x:c r="V3331" s="12" t="n">
        <x:v>0</x:v>
      </x:c>
      <x:c r="W3331" s="12" t="n">
        <x:f>K3331-V3331</x:f>
        <x:v>638.3550344766937</x:v>
      </x:c>
    </x:row>
    <x:row r="3332" ht="20" customHeight="1">
      <x:c r="A3332" s="13" t="n">
        <x:v>45712.11111111111</x:v>
      </x:c>
      <x:c r="B3332" s="13" t="n">
        <x:v>45712.118055555555</x:v>
      </x:c>
      <x:c r="C3332" s="14" t="n">
        <x:v>45712</x:v>
      </x:c>
      <x:c r="D3332" s="15" t="n">
        <x:v>16</x:v>
      </x:c>
      <x:c r="E3332" s="12" t="n">
        <x:v>621.3180325895389</x:v>
      </x:c>
      <x:c r="F3332" s="12" t="n">
        <x:v>621.3180325895389</x:v>
      </x:c>
      <x:c r="G3332" s="12" t="n">
        <x:v>0</x:v>
      </x:c>
      <x:c r="H3332" s="12" t="n">
        <x:f>F3332+G3332</x:f>
        <x:v>621.3180325895389</x:v>
      </x:c>
      <x:c r="I3332" s="12" t="n">
        <x:f>H3332-E3332</x:f>
        <x:v>0</x:v>
      </x:c>
      <x:c r="J3332" s="12" t="n">
        <x:v>0</x:v>
      </x:c>
      <x:c r="K3332" s="12" t="n">
        <x:f>H3332+J3332</x:f>
        <x:v>621.3180325895389</x:v>
      </x:c>
      <x:c r="L3332" s="16" t="n">
        <x:v>0.4348</x:v>
      </x:c>
      <x:c r="M3332" s="17" t="n">
        <x:f>F3332*L3332</x:f>
        <x:v>270.1490805699315</x:v>
      </x:c>
      <x:c r="N3332" s="16" t="n">
        <x:f>L3332*'月度汇总'!$F$8</x:f>
        <x:v>0.6522</x:v>
      </x:c>
      <x:c r="O3332" s="17" t="n">
        <x:f>G3332*N3332</x:f>
        <x:v>0</x:v>
      </x:c>
      <x:c r="P3332" s="16" t="n">
        <x:f>L3332*'月度汇总'!$F$10</x:f>
        <x:v>2.174</x:v>
      </x:c>
      <x:c r="Q3332" s="17" t="n">
        <x:f>J3332*P3332</x:f>
        <x:v>0</x:v>
      </x:c>
      <x:c r="R3332" s="12" t="n">
        <x:v>0</x:v>
      </x:c>
      <x:c r="S3332" s="17" t="n">
        <x:v>0</x:v>
      </x:c>
      <x:c r="T3332" s="19" t="n">
        <x:f>M3332+O3332+Q3332+S3332</x:f>
        <x:v>270.1490805699315</x:v>
      </x:c>
      <x:c r="U3332" s="18" t="str">
        <x:f>TEXT(T3332,"0.00")&amp;"元"</x:f>
        <x:v>270.15元</x:v>
      </x:c>
      <x:c r="V3332" s="12" t="n">
        <x:v>0</x:v>
      </x:c>
      <x:c r="W3332" s="12" t="n">
        <x:f>K3332-V3332</x:f>
        <x:v>621.3180325895389</x:v>
      </x:c>
    </x:row>
    <x:row r="3333" ht="20" customHeight="1">
      <x:c r="A3333" s="13" t="n">
        <x:v>45712.118055555555</x:v>
      </x:c>
      <x:c r="B3333" s="13" t="n">
        <x:v>45712.125</x:v>
      </x:c>
      <x:c r="C3333" s="14" t="n">
        <x:v>45712</x:v>
      </x:c>
      <x:c r="D3333" s="15" t="n">
        <x:v>17</x:v>
      </x:c>
      <x:c r="E3333" s="12" t="n">
        <x:v>627.2742034596067</x:v>
      </x:c>
      <x:c r="F3333" s="12" t="n">
        <x:v>627.2742034596067</x:v>
      </x:c>
      <x:c r="G3333" s="12" t="n">
        <x:v>0</x:v>
      </x:c>
      <x:c r="H3333" s="12" t="n">
        <x:f>F3333+G3333</x:f>
        <x:v>627.2742034596067</x:v>
      </x:c>
      <x:c r="I3333" s="12" t="n">
        <x:f>H3333-E3333</x:f>
        <x:v>0</x:v>
      </x:c>
      <x:c r="J3333" s="12" t="n">
        <x:v>0</x:v>
      </x:c>
      <x:c r="K3333" s="12" t="n">
        <x:f>H3333+J3333</x:f>
        <x:v>627.2742034596067</x:v>
      </x:c>
      <x:c r="L3333" s="16" t="n">
        <x:v>0.4335</x:v>
      </x:c>
      <x:c r="M3333" s="17" t="n">
        <x:f>F3333*L3333</x:f>
        <x:v>271.9233671997395</x:v>
      </x:c>
      <x:c r="N3333" s="16" t="n">
        <x:f>L3333*'月度汇总'!$F$8</x:f>
        <x:v>0.65025</x:v>
      </x:c>
      <x:c r="O3333" s="17" t="n">
        <x:f>G3333*N3333</x:f>
        <x:v>0</x:v>
      </x:c>
      <x:c r="P3333" s="16" t="n">
        <x:f>L3333*'月度汇总'!$F$10</x:f>
        <x:v>2.1675</x:v>
      </x:c>
      <x:c r="Q3333" s="17" t="n">
        <x:f>J3333*P3333</x:f>
        <x:v>0</x:v>
      </x:c>
      <x:c r="R3333" s="12" t="n">
        <x:v>0</x:v>
      </x:c>
      <x:c r="S3333" s="17" t="n">
        <x:v>0</x:v>
      </x:c>
      <x:c r="T3333" s="19" t="n">
        <x:f>M3333+O3333+Q3333+S3333</x:f>
        <x:v>271.9233671997395</x:v>
      </x:c>
      <x:c r="U3333" s="18" t="str">
        <x:f>TEXT(T3333,"0.00")&amp;"元"</x:f>
        <x:v>271.92元</x:v>
      </x:c>
      <x:c r="V3333" s="12" t="n">
        <x:v>0</x:v>
      </x:c>
      <x:c r="W3333" s="12" t="n">
        <x:f>K3333-V3333</x:f>
        <x:v>627.2742034596067</x:v>
      </x:c>
    </x:row>
    <x:row r="3334" ht="20" customHeight="1">
      <x:c r="A3334" s="13" t="n">
        <x:v>45712.125</x:v>
      </x:c>
      <x:c r="B3334" s="13" t="n">
        <x:v>45712.131944444445</x:v>
      </x:c>
      <x:c r="C3334" s="14" t="n">
        <x:v>45712</x:v>
      </x:c>
      <x:c r="D3334" s="15" t="n">
        <x:v>18</x:v>
      </x:c>
      <x:c r="E3334" s="12" t="n">
        <x:v>645.501941322827</x:v>
      </x:c>
      <x:c r="F3334" s="12" t="n">
        <x:v>645.501941322827</x:v>
      </x:c>
      <x:c r="G3334" s="12" t="n">
        <x:v>0</x:v>
      </x:c>
      <x:c r="H3334" s="12" t="n">
        <x:f>F3334+G3334</x:f>
        <x:v>645.501941322827</x:v>
      </x:c>
      <x:c r="I3334" s="12" t="n">
        <x:f>H3334-E3334</x:f>
        <x:v>0</x:v>
      </x:c>
      <x:c r="J3334" s="12" t="n">
        <x:v>0</x:v>
      </x:c>
      <x:c r="K3334" s="12" t="n">
        <x:f>H3334+J3334</x:f>
        <x:v>645.501941322827</x:v>
      </x:c>
      <x:c r="L3334" s="16" t="n">
        <x:v>0.4357</x:v>
      </x:c>
      <x:c r="M3334" s="17" t="n">
        <x:f>F3334*L3334</x:f>
        <x:v>281.2451958343557</x:v>
      </x:c>
      <x:c r="N3334" s="16" t="n">
        <x:f>L3334*'月度汇总'!$F$8</x:f>
        <x:v>0.65355</x:v>
      </x:c>
      <x:c r="O3334" s="17" t="n">
        <x:f>G3334*N3334</x:f>
        <x:v>0</x:v>
      </x:c>
      <x:c r="P3334" s="16" t="n">
        <x:f>L3334*'月度汇总'!$F$10</x:f>
        <x:v>2.1784999999999997</x:v>
      </x:c>
      <x:c r="Q3334" s="17" t="n">
        <x:f>J3334*P3334</x:f>
        <x:v>0</x:v>
      </x:c>
      <x:c r="R3334" s="12" t="n">
        <x:v>0</x:v>
      </x:c>
      <x:c r="S3334" s="17" t="n">
        <x:v>0</x:v>
      </x:c>
      <x:c r="T3334" s="19" t="n">
        <x:f>M3334+O3334+Q3334+S3334</x:f>
        <x:v>281.2451958343557</x:v>
      </x:c>
      <x:c r="U3334" s="18" t="str">
        <x:f>TEXT(T3334,"0.00")&amp;"元"</x:f>
        <x:v>281.25元</x:v>
      </x:c>
      <x:c r="V3334" s="12" t="n">
        <x:v>0</x:v>
      </x:c>
      <x:c r="W3334" s="12" t="n">
        <x:f>K3334-V3334</x:f>
        <x:v>645.501941322827</x:v>
      </x:c>
    </x:row>
    <x:row r="3335" ht="20" customHeight="1">
      <x:c r="A3335" s="13" t="n">
        <x:v>45712.131944444445</x:v>
      </x:c>
      <x:c r="B3335" s="13" t="n">
        <x:v>45712.13888888889</x:v>
      </x:c>
      <x:c r="C3335" s="14" t="n">
        <x:v>45712</x:v>
      </x:c>
      <x:c r="D3335" s="15" t="n">
        <x:v>19</x:v>
      </x:c>
      <x:c r="E3335" s="12" t="n">
        <x:v>645.8453904586795</x:v>
      </x:c>
      <x:c r="F3335" s="12" t="n">
        <x:v>645.8453904586795</x:v>
      </x:c>
      <x:c r="G3335" s="12" t="n">
        <x:v>0</x:v>
      </x:c>
      <x:c r="H3335" s="12" t="n">
        <x:f>F3335+G3335</x:f>
        <x:v>645.8453904586795</x:v>
      </x:c>
      <x:c r="I3335" s="12" t="n">
        <x:f>H3335-E3335</x:f>
        <x:v>0</x:v>
      </x:c>
      <x:c r="J3335" s="12" t="n">
        <x:v>0</x:v>
      </x:c>
      <x:c r="K3335" s="12" t="n">
        <x:f>H3335+J3335</x:f>
        <x:v>645.8453904586795</x:v>
      </x:c>
      <x:c r="L3335" s="16" t="n">
        <x:v>0.4374</x:v>
      </x:c>
      <x:c r="M3335" s="17" t="n">
        <x:f>F3335*L3335</x:f>
        <x:v>282.4927737866264</x:v>
      </x:c>
      <x:c r="N3335" s="16" t="n">
        <x:f>L3335*'月度汇总'!$F$8</x:f>
        <x:v>0.6561</x:v>
      </x:c>
      <x:c r="O3335" s="17" t="n">
        <x:f>G3335*N3335</x:f>
        <x:v>0</x:v>
      </x:c>
      <x:c r="P3335" s="16" t="n">
        <x:f>L3335*'月度汇总'!$F$10</x:f>
        <x:v>2.1870000000000003</x:v>
      </x:c>
      <x:c r="Q3335" s="17" t="n">
        <x:f>J3335*P3335</x:f>
        <x:v>0</x:v>
      </x:c>
      <x:c r="R3335" s="12" t="n">
        <x:v>0</x:v>
      </x:c>
      <x:c r="S3335" s="17" t="n">
        <x:v>0</x:v>
      </x:c>
      <x:c r="T3335" s="19" t="n">
        <x:f>M3335+O3335+Q3335+S3335</x:f>
        <x:v>282.4927737866264</x:v>
      </x:c>
      <x:c r="U3335" s="18" t="str">
        <x:f>TEXT(T3335,"0.00")&amp;"元"</x:f>
        <x:v>282.49元</x:v>
      </x:c>
      <x:c r="V3335" s="12" t="n">
        <x:v>0</x:v>
      </x:c>
      <x:c r="W3335" s="12" t="n">
        <x:f>K3335-V3335</x:f>
        <x:v>645.8453904586795</x:v>
      </x:c>
    </x:row>
    <x:row r="3336" ht="20" customHeight="1">
      <x:c r="A3336" s="13" t="n">
        <x:v>45712.13888888889</x:v>
      </x:c>
      <x:c r="B3336" s="13" t="n">
        <x:v>45712.14583333333</x:v>
      </x:c>
      <x:c r="C3336" s="14" t="n">
        <x:v>45712</x:v>
      </x:c>
      <x:c r="D3336" s="15" t="n">
        <x:v>20</x:v>
      </x:c>
      <x:c r="E3336" s="12" t="n">
        <x:v>645.0803609310174</x:v>
      </x:c>
      <x:c r="F3336" s="12" t="n">
        <x:v>645.0803609310174</x:v>
      </x:c>
      <x:c r="G3336" s="12" t="n">
        <x:v>0</x:v>
      </x:c>
      <x:c r="H3336" s="12" t="n">
        <x:f>F3336+G3336</x:f>
        <x:v>645.0803609310174</x:v>
      </x:c>
      <x:c r="I3336" s="12" t="n">
        <x:f>H3336-E3336</x:f>
        <x:v>0</x:v>
      </x:c>
      <x:c r="J3336" s="12" t="n">
        <x:v>0</x:v>
      </x:c>
      <x:c r="K3336" s="12" t="n">
        <x:f>H3336+J3336</x:f>
        <x:v>645.0803609310174</x:v>
      </x:c>
      <x:c r="L3336" s="16" t="n">
        <x:v>0.4371</x:v>
      </x:c>
      <x:c r="M3336" s="17" t="n">
        <x:f>F3336*L3336</x:f>
        <x:v>281.96462576294766</x:v>
      </x:c>
      <x:c r="N3336" s="16" t="n">
        <x:f>L3336*'月度汇总'!$F$8</x:f>
        <x:v>0.65565</x:v>
      </x:c>
      <x:c r="O3336" s="17" t="n">
        <x:f>G3336*N3336</x:f>
        <x:v>0</x:v>
      </x:c>
      <x:c r="P3336" s="16" t="n">
        <x:f>L3336*'月度汇总'!$F$10</x:f>
        <x:v>2.1854999999999998</x:v>
      </x:c>
      <x:c r="Q3336" s="17" t="n">
        <x:f>J3336*P3336</x:f>
        <x:v>0</x:v>
      </x:c>
      <x:c r="R3336" s="12" t="n">
        <x:v>0</x:v>
      </x:c>
      <x:c r="S3336" s="17" t="n">
        <x:v>0</x:v>
      </x:c>
      <x:c r="T3336" s="19" t="n">
        <x:f>M3336+O3336+Q3336+S3336</x:f>
        <x:v>281.96462576294766</x:v>
      </x:c>
      <x:c r="U3336" s="18" t="str">
        <x:f>TEXT(T3336,"0.00")&amp;"元"</x:f>
        <x:v>281.96元</x:v>
      </x:c>
      <x:c r="V3336" s="12" t="n">
        <x:v>0</x:v>
      </x:c>
      <x:c r="W3336" s="12" t="n">
        <x:f>K3336-V3336</x:f>
        <x:v>645.0803609310174</x:v>
      </x:c>
    </x:row>
    <x:row r="3337" ht="20" customHeight="1">
      <x:c r="A3337" s="13" t="n">
        <x:v>45712.14583333333</x:v>
      </x:c>
      <x:c r="B3337" s="13" t="n">
        <x:v>45712.15277777778</x:v>
      </x:c>
      <x:c r="C3337" s="14" t="n">
        <x:v>45712</x:v>
      </x:c>
      <x:c r="D3337" s="15" t="n">
        <x:v>21</x:v>
      </x:c>
      <x:c r="E3337" s="12" t="n">
        <x:v>646.0532576647543</x:v>
      </x:c>
      <x:c r="F3337" s="12" t="n">
        <x:v>646.0532576647543</x:v>
      </x:c>
      <x:c r="G3337" s="12" t="n">
        <x:v>0</x:v>
      </x:c>
      <x:c r="H3337" s="12" t="n">
        <x:f>F3337+G3337</x:f>
        <x:v>646.0532576647543</x:v>
      </x:c>
      <x:c r="I3337" s="12" t="n">
        <x:f>H3337-E3337</x:f>
        <x:v>0</x:v>
      </x:c>
      <x:c r="J3337" s="12" t="n">
        <x:v>0</x:v>
      </x:c>
      <x:c r="K3337" s="12" t="n">
        <x:f>H3337+J3337</x:f>
        <x:v>646.0532576647543</x:v>
      </x:c>
      <x:c r="L3337" s="16" t="n">
        <x:v>0.4356</x:v>
      </x:c>
      <x:c r="M3337" s="17" t="n">
        <x:f>F3337*L3337</x:f>
        <x:v>281.420799038767</x:v>
      </x:c>
      <x:c r="N3337" s="16" t="n">
        <x:f>L3337*'月度汇总'!$F$8</x:f>
        <x:v>0.6534</x:v>
      </x:c>
      <x:c r="O3337" s="17" t="n">
        <x:f>G3337*N3337</x:f>
        <x:v>0</x:v>
      </x:c>
      <x:c r="P3337" s="16" t="n">
        <x:f>L3337*'月度汇总'!$F$10</x:f>
        <x:v>2.178</x:v>
      </x:c>
      <x:c r="Q3337" s="17" t="n">
        <x:f>J3337*P3337</x:f>
        <x:v>0</x:v>
      </x:c>
      <x:c r="R3337" s="12" t="n">
        <x:v>0</x:v>
      </x:c>
      <x:c r="S3337" s="17" t="n">
        <x:v>0</x:v>
      </x:c>
      <x:c r="T3337" s="19" t="n">
        <x:f>M3337+O3337+Q3337+S3337</x:f>
        <x:v>281.420799038767</x:v>
      </x:c>
      <x:c r="U3337" s="18" t="str">
        <x:f>TEXT(T3337,"0.00")&amp;"元"</x:f>
        <x:v>281.42元</x:v>
      </x:c>
      <x:c r="V3337" s="12" t="n">
        <x:v>0</x:v>
      </x:c>
      <x:c r="W3337" s="12" t="n">
        <x:f>K3337-V3337</x:f>
        <x:v>646.0532576647543</x:v>
      </x:c>
    </x:row>
    <x:row r="3338" ht="20" customHeight="1">
      <x:c r="A3338" s="13" t="n">
        <x:v>45712.15277777778</x:v>
      </x:c>
      <x:c r="B3338" s="13" t="n">
        <x:v>45712.15972222222</x:v>
      </x:c>
      <x:c r="C3338" s="14" t="n">
        <x:v>45712</x:v>
      </x:c>
      <x:c r="D3338" s="15" t="n">
        <x:v>22</x:v>
      </x:c>
      <x:c r="E3338" s="12" t="n">
        <x:v>636.566121191687</x:v>
      </x:c>
      <x:c r="F3338" s="12" t="n">
        <x:v>636.566121191687</x:v>
      </x:c>
      <x:c r="G3338" s="12" t="n">
        <x:v>0</x:v>
      </x:c>
      <x:c r="H3338" s="12" t="n">
        <x:f>F3338+G3338</x:f>
        <x:v>636.566121191687</x:v>
      </x:c>
      <x:c r="I3338" s="12" t="n">
        <x:f>H3338-E3338</x:f>
        <x:v>0</x:v>
      </x:c>
      <x:c r="J3338" s="12" t="n">
        <x:v>0</x:v>
      </x:c>
      <x:c r="K3338" s="12" t="n">
        <x:f>H3338+J3338</x:f>
        <x:v>636.566121191687</x:v>
      </x:c>
      <x:c r="L3338" s="16" t="n">
        <x:v>0.4353</x:v>
      </x:c>
      <x:c r="M3338" s="17" t="n">
        <x:f>F3338*L3338</x:f>
        <x:v>277.09723255474137</x:v>
      </x:c>
      <x:c r="N3338" s="16" t="n">
        <x:f>L3338*'月度汇总'!$F$8</x:f>
        <x:v>0.65295</x:v>
      </x:c>
      <x:c r="O3338" s="17" t="n">
        <x:f>G3338*N3338</x:f>
        <x:v>0</x:v>
      </x:c>
      <x:c r="P3338" s="16" t="n">
        <x:f>L3338*'月度汇总'!$F$10</x:f>
        <x:v>2.1765</x:v>
      </x:c>
      <x:c r="Q3338" s="17" t="n">
        <x:f>J3338*P3338</x:f>
        <x:v>0</x:v>
      </x:c>
      <x:c r="R3338" s="12" t="n">
        <x:v>0</x:v>
      </x:c>
      <x:c r="S3338" s="17" t="n">
        <x:v>0</x:v>
      </x:c>
      <x:c r="T3338" s="19" t="n">
        <x:f>M3338+O3338+Q3338+S3338</x:f>
        <x:v>277.09723255474137</x:v>
      </x:c>
      <x:c r="U3338" s="18" t="str">
        <x:f>TEXT(T3338,"0.00")&amp;"元"</x:f>
        <x:v>277.10元</x:v>
      </x:c>
      <x:c r="V3338" s="12" t="n">
        <x:v>0</x:v>
      </x:c>
      <x:c r="W3338" s="12" t="n">
        <x:f>K3338-V3338</x:f>
        <x:v>636.566121191687</x:v>
      </x:c>
    </x:row>
    <x:row r="3339" ht="20" customHeight="1">
      <x:c r="A3339" s="13" t="n">
        <x:v>45712.15972222222</x:v>
      </x:c>
      <x:c r="B3339" s="13" t="n">
        <x:v>45712.16666666667</x:v>
      </x:c>
      <x:c r="C3339" s="14" t="n">
        <x:v>45712</x:v>
      </x:c>
      <x:c r="D3339" s="15" t="n">
        <x:v>23</x:v>
      </x:c>
      <x:c r="E3339" s="12" t="n">
        <x:v>646.2018800653815</x:v>
      </x:c>
      <x:c r="F3339" s="12" t="n">
        <x:v>646.2018800653815</x:v>
      </x:c>
      <x:c r="G3339" s="12" t="n">
        <x:v>0</x:v>
      </x:c>
      <x:c r="H3339" s="12" t="n">
        <x:f>F3339+G3339</x:f>
        <x:v>646.2018800653815</x:v>
      </x:c>
      <x:c r="I3339" s="12" t="n">
        <x:f>H3339-E3339</x:f>
        <x:v>0</x:v>
      </x:c>
      <x:c r="J3339" s="12" t="n">
        <x:v>0</x:v>
      </x:c>
      <x:c r="K3339" s="12" t="n">
        <x:f>H3339+J3339</x:f>
        <x:v>646.2018800653815</x:v>
      </x:c>
      <x:c r="L3339" s="16" t="n">
        <x:v>0.436</x:v>
      </x:c>
      <x:c r="M3339" s="17" t="n">
        <x:f>F3339*L3339</x:f>
        <x:v>281.7440197085063</x:v>
      </x:c>
      <x:c r="N3339" s="16" t="n">
        <x:f>L3339*'月度汇总'!$F$8</x:f>
        <x:v>0.654</x:v>
      </x:c>
      <x:c r="O3339" s="17" t="n">
        <x:f>G3339*N3339</x:f>
        <x:v>0</x:v>
      </x:c>
      <x:c r="P3339" s="16" t="n">
        <x:f>L3339*'月度汇总'!$F$10</x:f>
        <x:v>2.18</x:v>
      </x:c>
      <x:c r="Q3339" s="17" t="n">
        <x:f>J3339*P3339</x:f>
        <x:v>0</x:v>
      </x:c>
      <x:c r="R3339" s="12" t="n">
        <x:v>0</x:v>
      </x:c>
      <x:c r="S3339" s="17" t="n">
        <x:v>0</x:v>
      </x:c>
      <x:c r="T3339" s="19" t="n">
        <x:f>M3339+O3339+Q3339+S3339</x:f>
        <x:v>281.7440197085063</x:v>
      </x:c>
      <x:c r="U3339" s="18" t="str">
        <x:f>TEXT(T3339,"0.00")&amp;"元"</x:f>
        <x:v>281.74元</x:v>
      </x:c>
      <x:c r="V3339" s="12" t="n">
        <x:v>0</x:v>
      </x:c>
      <x:c r="W3339" s="12" t="n">
        <x:f>K3339-V3339</x:f>
        <x:v>646.2018800653815</x:v>
      </x:c>
    </x:row>
    <x:row r="3340" ht="20" customHeight="1">
      <x:c r="A3340" s="13" t="n">
        <x:v>45712.16666666667</x:v>
      </x:c>
      <x:c r="B3340" s="13" t="n">
        <x:v>45712.17361111111</x:v>
      </x:c>
      <x:c r="C3340" s="14" t="n">
        <x:v>45712</x:v>
      </x:c>
      <x:c r="D3340" s="15" t="n">
        <x:v>24</x:v>
      </x:c>
      <x:c r="E3340" s="12" t="n">
        <x:v>668.0973357783877</x:v>
      </x:c>
      <x:c r="F3340" s="12" t="n">
        <x:v>668.0973357783877</x:v>
      </x:c>
      <x:c r="G3340" s="12" t="n">
        <x:v>0</x:v>
      </x:c>
      <x:c r="H3340" s="12" t="n">
        <x:f>F3340+G3340</x:f>
        <x:v>668.0973357783877</x:v>
      </x:c>
      <x:c r="I3340" s="12" t="n">
        <x:f>H3340-E3340</x:f>
        <x:v>0</x:v>
      </x:c>
      <x:c r="J3340" s="12" t="n">
        <x:v>0</x:v>
      </x:c>
      <x:c r="K3340" s="12" t="n">
        <x:f>H3340+J3340</x:f>
        <x:v>668.0973357783877</x:v>
      </x:c>
      <x:c r="L3340" s="16" t="n">
        <x:v>0.4378</x:v>
      </x:c>
      <x:c r="M3340" s="17" t="n">
        <x:f>F3340*L3340</x:f>
        <x:v>292.49301360377814</x:v>
      </x:c>
      <x:c r="N3340" s="16" t="n">
        <x:f>L3340*'月度汇总'!$F$8</x:f>
        <x:v>0.6567000000000001</x:v>
      </x:c>
      <x:c r="O3340" s="17" t="n">
        <x:f>G3340*N3340</x:f>
        <x:v>0</x:v>
      </x:c>
      <x:c r="P3340" s="16" t="n">
        <x:f>L3340*'月度汇总'!$F$10</x:f>
        <x:v>2.189</x:v>
      </x:c>
      <x:c r="Q3340" s="17" t="n">
        <x:f>J3340*P3340</x:f>
        <x:v>0</x:v>
      </x:c>
      <x:c r="R3340" s="12" t="n">
        <x:v>0</x:v>
      </x:c>
      <x:c r="S3340" s="17" t="n">
        <x:v>0</x:v>
      </x:c>
      <x:c r="T3340" s="19" t="n">
        <x:f>M3340+O3340+Q3340+S3340</x:f>
        <x:v>292.49301360377814</x:v>
      </x:c>
      <x:c r="U3340" s="18" t="str">
        <x:f>TEXT(T3340,"0.00")&amp;"元"</x:f>
        <x:v>292.49元</x:v>
      </x:c>
      <x:c r="V3340" s="12" t="n">
        <x:v>0</x:v>
      </x:c>
      <x:c r="W3340" s="12" t="n">
        <x:f>K3340-V3340</x:f>
        <x:v>668.0973357783877</x:v>
      </x:c>
    </x:row>
    <x:row r="3341" ht="20" customHeight="1">
      <x:c r="A3341" s="13" t="n">
        <x:v>45712.17361111111</x:v>
      </x:c>
      <x:c r="B3341" s="13" t="n">
        <x:v>45712.180555555555</x:v>
      </x:c>
      <x:c r="C3341" s="14" t="n">
        <x:v>45712</x:v>
      </x:c>
      <x:c r="D3341" s="15" t="n">
        <x:v>25</x:v>
      </x:c>
      <x:c r="E3341" s="12" t="n">
        <x:v>667.4979751817272</x:v>
      </x:c>
      <x:c r="F3341" s="12" t="n">
        <x:v>667.4979751817272</x:v>
      </x:c>
      <x:c r="G3341" s="12" t="n">
        <x:v>0</x:v>
      </x:c>
      <x:c r="H3341" s="12" t="n">
        <x:f>F3341+G3341</x:f>
        <x:v>667.4979751817272</x:v>
      </x:c>
      <x:c r="I3341" s="12" t="n">
        <x:f>H3341-E3341</x:f>
        <x:v>0</x:v>
      </x:c>
      <x:c r="J3341" s="12" t="n">
        <x:v>0</x:v>
      </x:c>
      <x:c r="K3341" s="12" t="n">
        <x:f>H3341+J3341</x:f>
        <x:v>667.4979751817272</x:v>
      </x:c>
      <x:c r="L3341" s="16" t="n">
        <x:v>0.4401</x:v>
      </x:c>
      <x:c r="M3341" s="17" t="n">
        <x:f>F3341*L3341</x:f>
        <x:v>293.76585887747814</x:v>
      </x:c>
      <x:c r="N3341" s="16" t="n">
        <x:f>L3341*'月度汇总'!$F$8</x:f>
        <x:v>0.66015</x:v>
      </x:c>
      <x:c r="O3341" s="17" t="n">
        <x:f>G3341*N3341</x:f>
        <x:v>0</x:v>
      </x:c>
      <x:c r="P3341" s="16" t="n">
        <x:f>L3341*'月度汇总'!$F$10</x:f>
        <x:v>2.2005</x:v>
      </x:c>
      <x:c r="Q3341" s="17" t="n">
        <x:f>J3341*P3341</x:f>
        <x:v>0</x:v>
      </x:c>
      <x:c r="R3341" s="12" t="n">
        <x:v>0</x:v>
      </x:c>
      <x:c r="S3341" s="17" t="n">
        <x:v>0</x:v>
      </x:c>
      <x:c r="T3341" s="19" t="n">
        <x:f>M3341+O3341+Q3341+S3341</x:f>
        <x:v>293.76585887747814</x:v>
      </x:c>
      <x:c r="U3341" s="18" t="str">
        <x:f>TEXT(T3341,"0.00")&amp;"元"</x:f>
        <x:v>293.77元</x:v>
      </x:c>
      <x:c r="V3341" s="12" t="n">
        <x:v>0</x:v>
      </x:c>
      <x:c r="W3341" s="12" t="n">
        <x:f>K3341-V3341</x:f>
        <x:v>667.4979751817272</x:v>
      </x:c>
    </x:row>
    <x:row r="3342" ht="20" customHeight="1">
      <x:c r="A3342" s="13" t="n">
        <x:v>45712.180555555555</x:v>
      </x:c>
      <x:c r="B3342" s="13" t="n">
        <x:v>45712.1875</x:v>
      </x:c>
      <x:c r="C3342" s="14" t="n">
        <x:v>45712</x:v>
      </x:c>
      <x:c r="D3342" s="15" t="n">
        <x:v>26</x:v>
      </x:c>
      <x:c r="E3342" s="12" t="n">
        <x:v>683.7146620732481</x:v>
      </x:c>
      <x:c r="F3342" s="12" t="n">
        <x:v>683.7146620732481</x:v>
      </x:c>
      <x:c r="G3342" s="12" t="n">
        <x:v>0</x:v>
      </x:c>
      <x:c r="H3342" s="12" t="n">
        <x:f>F3342+G3342</x:f>
        <x:v>683.7146620732481</x:v>
      </x:c>
      <x:c r="I3342" s="12" t="n">
        <x:f>H3342-E3342</x:f>
        <x:v>0</x:v>
      </x:c>
      <x:c r="J3342" s="12" t="n">
        <x:v>0</x:v>
      </x:c>
      <x:c r="K3342" s="12" t="n">
        <x:f>H3342+J3342</x:f>
        <x:v>683.7146620732481</x:v>
      </x:c>
      <x:c r="L3342" s="16" t="n">
        <x:v>0.4389</x:v>
      </x:c>
      <x:c r="M3342" s="17" t="n">
        <x:f>F3342*L3342</x:f>
        <x:v>300.0823651839486</x:v>
      </x:c>
      <x:c r="N3342" s="16" t="n">
        <x:f>L3342*'月度汇总'!$F$8</x:f>
        <x:v>0.65835</x:v>
      </x:c>
      <x:c r="O3342" s="17" t="n">
        <x:f>G3342*N3342</x:f>
        <x:v>0</x:v>
      </x:c>
      <x:c r="P3342" s="16" t="n">
        <x:f>L3342*'月度汇总'!$F$10</x:f>
        <x:v>2.1945</x:v>
      </x:c>
      <x:c r="Q3342" s="17" t="n">
        <x:f>J3342*P3342</x:f>
        <x:v>0</x:v>
      </x:c>
      <x:c r="R3342" s="12" t="n">
        <x:v>0</x:v>
      </x:c>
      <x:c r="S3342" s="17" t="n">
        <x:v>0</x:v>
      </x:c>
      <x:c r="T3342" s="19" t="n">
        <x:f>M3342+O3342+Q3342+S3342</x:f>
        <x:v>300.0823651839486</x:v>
      </x:c>
      <x:c r="U3342" s="18" t="str">
        <x:f>TEXT(T3342,"0.00")&amp;"元"</x:f>
        <x:v>300.08元</x:v>
      </x:c>
      <x:c r="V3342" s="12" t="n">
        <x:v>0</x:v>
      </x:c>
      <x:c r="W3342" s="12" t="n">
        <x:f>K3342-V3342</x:f>
        <x:v>683.7146620732481</x:v>
      </x:c>
    </x:row>
    <x:row r="3343" ht="20" customHeight="1">
      <x:c r="A3343" s="13" t="n">
        <x:v>45712.1875</x:v>
      </x:c>
      <x:c r="B3343" s="13" t="n">
        <x:v>45712.194444444445</x:v>
      </x:c>
      <x:c r="C3343" s="14" t="n">
        <x:v>45712</x:v>
      </x:c>
      <x:c r="D3343" s="15" t="n">
        <x:v>27</x:v>
      </x:c>
      <x:c r="E3343" s="12" t="n">
        <x:v>705.077439621463</x:v>
      </x:c>
      <x:c r="F3343" s="12" t="n">
        <x:v>705.077439621463</x:v>
      </x:c>
      <x:c r="G3343" s="12" t="n">
        <x:v>0</x:v>
      </x:c>
      <x:c r="H3343" s="12" t="n">
        <x:f>F3343+G3343</x:f>
        <x:v>705.077439621463</x:v>
      </x:c>
      <x:c r="I3343" s="12" t="n">
        <x:f>H3343-E3343</x:f>
        <x:v>0</x:v>
      </x:c>
      <x:c r="J3343" s="12" t="n">
        <x:v>0</x:v>
      </x:c>
      <x:c r="K3343" s="12" t="n">
        <x:f>H3343+J3343</x:f>
        <x:v>705.077439621463</x:v>
      </x:c>
      <x:c r="L3343" s="16" t="n">
        <x:v>0.4364</x:v>
      </x:c>
      <x:c r="M3343" s="17" t="n">
        <x:f>F3343*L3343</x:f>
        <x:v>307.6957946508065</x:v>
      </x:c>
      <x:c r="N3343" s="16" t="n">
        <x:f>L3343*'月度汇总'!$F$8</x:f>
        <x:v>0.6546000000000001</x:v>
      </x:c>
      <x:c r="O3343" s="17" t="n">
        <x:f>G3343*N3343</x:f>
        <x:v>0</x:v>
      </x:c>
      <x:c r="P3343" s="16" t="n">
        <x:f>L3343*'月度汇总'!$F$10</x:f>
        <x:v>2.182</x:v>
      </x:c>
      <x:c r="Q3343" s="17" t="n">
        <x:f>J3343*P3343</x:f>
        <x:v>0</x:v>
      </x:c>
      <x:c r="R3343" s="12" t="n">
        <x:v>0</x:v>
      </x:c>
      <x:c r="S3343" s="17" t="n">
        <x:v>0</x:v>
      </x:c>
      <x:c r="T3343" s="19" t="n">
        <x:f>M3343+O3343+Q3343+S3343</x:f>
        <x:v>307.6957946508065</x:v>
      </x:c>
      <x:c r="U3343" s="18" t="str">
        <x:f>TEXT(T3343,"0.00")&amp;"元"</x:f>
        <x:v>307.70元</x:v>
      </x:c>
      <x:c r="V3343" s="12" t="n">
        <x:v>0</x:v>
      </x:c>
      <x:c r="W3343" s="12" t="n">
        <x:f>K3343-V3343</x:f>
        <x:v>705.077439621463</x:v>
      </x:c>
    </x:row>
    <x:row r="3344" ht="20" customHeight="1">
      <x:c r="A3344" s="13" t="n">
        <x:v>45712.194444444445</x:v>
      </x:c>
      <x:c r="B3344" s="13" t="n">
        <x:v>45712.20138888889</x:v>
      </x:c>
      <x:c r="C3344" s="14" t="n">
        <x:v>45712</x:v>
      </x:c>
      <x:c r="D3344" s="15" t="n">
        <x:v>28</x:v>
      </x:c>
      <x:c r="E3344" s="12" t="n">
        <x:v>676.0943630435094</x:v>
      </x:c>
      <x:c r="F3344" s="12" t="n">
        <x:v>676.0943630435094</x:v>
      </x:c>
      <x:c r="G3344" s="12" t="n">
        <x:v>0</x:v>
      </x:c>
      <x:c r="H3344" s="12" t="n">
        <x:f>F3344+G3344</x:f>
        <x:v>676.0943630435094</x:v>
      </x:c>
      <x:c r="I3344" s="12" t="n">
        <x:f>H3344-E3344</x:f>
        <x:v>0</x:v>
      </x:c>
      <x:c r="J3344" s="12" t="n">
        <x:v>0</x:v>
      </x:c>
      <x:c r="K3344" s="12" t="n">
        <x:f>H3344+J3344</x:f>
        <x:v>676.0943630435094</x:v>
      </x:c>
      <x:c r="L3344" s="16" t="n">
        <x:v>0.4393</x:v>
      </x:c>
      <x:c r="M3344" s="17" t="n">
        <x:f>F3344*L3344</x:f>
        <x:v>297.0082536850137</x:v>
      </x:c>
      <x:c r="N3344" s="16" t="n">
        <x:f>L3344*'月度汇总'!$F$8</x:f>
        <x:v>0.65895</x:v>
      </x:c>
      <x:c r="O3344" s="17" t="n">
        <x:f>G3344*N3344</x:f>
        <x:v>0</x:v>
      </x:c>
      <x:c r="P3344" s="16" t="n">
        <x:f>L3344*'月度汇总'!$F$10</x:f>
        <x:v>2.1965000000000003</x:v>
      </x:c>
      <x:c r="Q3344" s="17" t="n">
        <x:f>J3344*P3344</x:f>
        <x:v>0</x:v>
      </x:c>
      <x:c r="R3344" s="12" t="n">
        <x:v>0</x:v>
      </x:c>
      <x:c r="S3344" s="17" t="n">
        <x:v>0</x:v>
      </x:c>
      <x:c r="T3344" s="19" t="n">
        <x:f>M3344+O3344+Q3344+S3344</x:f>
        <x:v>297.0082536850137</x:v>
      </x:c>
      <x:c r="U3344" s="18" t="str">
        <x:f>TEXT(T3344,"0.00")&amp;"元"</x:f>
        <x:v>297.01元</x:v>
      </x:c>
      <x:c r="V3344" s="12" t="n">
        <x:v>0</x:v>
      </x:c>
      <x:c r="W3344" s="12" t="n">
        <x:f>K3344-V3344</x:f>
        <x:v>676.0943630435094</x:v>
      </x:c>
    </x:row>
    <x:row r="3345" ht="20" customHeight="1">
      <x:c r="A3345" s="13" t="n">
        <x:v>45712.20138888889</x:v>
      </x:c>
      <x:c r="B3345" s="13" t="n">
        <x:v>45712.20833333333</x:v>
      </x:c>
      <x:c r="C3345" s="14" t="n">
        <x:v>45712</x:v>
      </x:c>
      <x:c r="D3345" s="15" t="n">
        <x:v>29</x:v>
      </x:c>
      <x:c r="E3345" s="12" t="n">
        <x:v>644.161427439574</x:v>
      </x:c>
      <x:c r="F3345" s="12" t="n">
        <x:v>644.161427439574</x:v>
      </x:c>
      <x:c r="G3345" s="12" t="n">
        <x:v>0</x:v>
      </x:c>
      <x:c r="H3345" s="12" t="n">
        <x:f>F3345+G3345</x:f>
        <x:v>644.161427439574</x:v>
      </x:c>
      <x:c r="I3345" s="12" t="n">
        <x:f>H3345-E3345</x:f>
        <x:v>0</x:v>
      </x:c>
      <x:c r="J3345" s="12" t="n">
        <x:v>0</x:v>
      </x:c>
      <x:c r="K3345" s="12" t="n">
        <x:f>H3345+J3345</x:f>
        <x:v>644.161427439574</x:v>
      </x:c>
      <x:c r="L3345" s="16" t="n">
        <x:v>0.4422</x:v>
      </x:c>
      <x:c r="M3345" s="17" t="n">
        <x:f>F3345*L3345</x:f>
        <x:v>284.84818321377963</x:v>
      </x:c>
      <x:c r="N3345" s="16" t="n">
        <x:f>L3345*'月度汇总'!$F$8</x:f>
        <x:v>0.6633</x:v>
      </x:c>
      <x:c r="O3345" s="17" t="n">
        <x:f>G3345*N3345</x:f>
        <x:v>0</x:v>
      </x:c>
      <x:c r="P3345" s="16" t="n">
        <x:f>L3345*'月度汇总'!$F$10</x:f>
        <x:v>2.211</x:v>
      </x:c>
      <x:c r="Q3345" s="17" t="n">
        <x:f>J3345*P3345</x:f>
        <x:v>0</x:v>
      </x:c>
      <x:c r="R3345" s="12" t="n">
        <x:v>0</x:v>
      </x:c>
      <x:c r="S3345" s="17" t="n">
        <x:v>0</x:v>
      </x:c>
      <x:c r="T3345" s="19" t="n">
        <x:f>M3345+O3345+Q3345+S3345</x:f>
        <x:v>284.84818321377963</x:v>
      </x:c>
      <x:c r="U3345" s="18" t="str">
        <x:f>TEXT(T3345,"0.00")&amp;"元"</x:f>
        <x:v>284.85元</x:v>
      </x:c>
      <x:c r="V3345" s="12" t="n">
        <x:v>0</x:v>
      </x:c>
      <x:c r="W3345" s="12" t="n">
        <x:f>K3345-V3345</x:f>
        <x:v>644.161427439574</x:v>
      </x:c>
    </x:row>
    <x:row r="3346" ht="20" customHeight="1">
      <x:c r="A3346" s="13" t="n">
        <x:v>45712.20833333333</x:v>
      </x:c>
      <x:c r="B3346" s="13" t="n">
        <x:v>45712.21527777778</x:v>
      </x:c>
      <x:c r="C3346" s="14" t="n">
        <x:v>45712</x:v>
      </x:c>
      <x:c r="D3346" s="15" t="n">
        <x:v>30</x:v>
      </x:c>
      <x:c r="E3346" s="12" t="n">
        <x:v>640.2295585765415</x:v>
      </x:c>
      <x:c r="F3346" s="12" t="n">
        <x:v>640.2295585765415</x:v>
      </x:c>
      <x:c r="G3346" s="12" t="n">
        <x:v>0</x:v>
      </x:c>
      <x:c r="H3346" s="12" t="n">
        <x:f>F3346+G3346</x:f>
        <x:v>640.2295585765415</x:v>
      </x:c>
      <x:c r="I3346" s="12" t="n">
        <x:f>H3346-E3346</x:f>
        <x:v>0</x:v>
      </x:c>
      <x:c r="J3346" s="12" t="n">
        <x:v>0</x:v>
      </x:c>
      <x:c r="K3346" s="12" t="n">
        <x:f>H3346+J3346</x:f>
        <x:v>640.2295585765415</x:v>
      </x:c>
      <x:c r="L3346" s="16" t="n">
        <x:v>0.4395</x:v>
      </x:c>
      <x:c r="M3346" s="17" t="n">
        <x:f>F3346*L3346</x:f>
        <x:v>281.38089099439003</x:v>
      </x:c>
      <x:c r="N3346" s="16" t="n">
        <x:f>L3346*'月度汇总'!$F$8</x:f>
        <x:v>0.65925</x:v>
      </x:c>
      <x:c r="O3346" s="17" t="n">
        <x:f>G3346*N3346</x:f>
        <x:v>0</x:v>
      </x:c>
      <x:c r="P3346" s="16" t="n">
        <x:f>L3346*'月度汇总'!$F$10</x:f>
        <x:v>2.1975</x:v>
      </x:c>
      <x:c r="Q3346" s="17" t="n">
        <x:f>J3346*P3346</x:f>
        <x:v>0</x:v>
      </x:c>
      <x:c r="R3346" s="12" t="n">
        <x:v>0</x:v>
      </x:c>
      <x:c r="S3346" s="17" t="n">
        <x:v>0</x:v>
      </x:c>
      <x:c r="T3346" s="19" t="n">
        <x:f>M3346+O3346+Q3346+S3346</x:f>
        <x:v>281.38089099439003</x:v>
      </x:c>
      <x:c r="U3346" s="18" t="str">
        <x:f>TEXT(T3346,"0.00")&amp;"元"</x:f>
        <x:v>281.38元</x:v>
      </x:c>
      <x:c r="V3346" s="12" t="n">
        <x:v>0</x:v>
      </x:c>
      <x:c r="W3346" s="12" t="n">
        <x:f>K3346-V3346</x:f>
        <x:v>640.2295585765415</x:v>
      </x:c>
    </x:row>
    <x:row r="3347" ht="20" customHeight="1">
      <x:c r="A3347" s="13" t="n">
        <x:v>45712.21527777778</x:v>
      </x:c>
      <x:c r="B3347" s="13" t="n">
        <x:v>45712.22222222222</x:v>
      </x:c>
      <x:c r="C3347" s="14" t="n">
        <x:v>45712</x:v>
      </x:c>
      <x:c r="D3347" s="15" t="n">
        <x:v>31</x:v>
      </x:c>
      <x:c r="E3347" s="12" t="n">
        <x:v>652.1248502136061</x:v>
      </x:c>
      <x:c r="F3347" s="12" t="n">
        <x:v>652.1248502136061</x:v>
      </x:c>
      <x:c r="G3347" s="12" t="n">
        <x:v>0</x:v>
      </x:c>
      <x:c r="H3347" s="12" t="n">
        <x:f>F3347+G3347</x:f>
        <x:v>652.1248502136061</x:v>
      </x:c>
      <x:c r="I3347" s="12" t="n">
        <x:f>H3347-E3347</x:f>
        <x:v>0</x:v>
      </x:c>
      <x:c r="J3347" s="12" t="n">
        <x:v>0</x:v>
      </x:c>
      <x:c r="K3347" s="12" t="n">
        <x:f>H3347+J3347</x:f>
        <x:v>652.1248502136061</x:v>
      </x:c>
      <x:c r="L3347" s="16" t="n">
        <x:v>0.4333</x:v>
      </x:c>
      <x:c r="M3347" s="17" t="n">
        <x:f>F3347*L3347</x:f>
        <x:v>282.5656975975555</x:v>
      </x:c>
      <x:c r="N3347" s="16" t="n">
        <x:f>L3347*'月度汇总'!$F$8</x:f>
        <x:v>0.64995</x:v>
      </x:c>
      <x:c r="O3347" s="17" t="n">
        <x:f>G3347*N3347</x:f>
        <x:v>0</x:v>
      </x:c>
      <x:c r="P3347" s="16" t="n">
        <x:f>L3347*'月度汇总'!$F$10</x:f>
        <x:v>2.1665</x:v>
      </x:c>
      <x:c r="Q3347" s="17" t="n">
        <x:f>J3347*P3347</x:f>
        <x:v>0</x:v>
      </x:c>
      <x:c r="R3347" s="12" t="n">
        <x:v>0</x:v>
      </x:c>
      <x:c r="S3347" s="17" t="n">
        <x:v>0</x:v>
      </x:c>
      <x:c r="T3347" s="19" t="n">
        <x:f>M3347+O3347+Q3347+S3347</x:f>
        <x:v>282.5656975975555</x:v>
      </x:c>
      <x:c r="U3347" s="18" t="str">
        <x:f>TEXT(T3347,"0.00")&amp;"元"</x:f>
        <x:v>282.57元</x:v>
      </x:c>
      <x:c r="V3347" s="12" t="n">
        <x:v>0</x:v>
      </x:c>
      <x:c r="W3347" s="12" t="n">
        <x:f>K3347-V3347</x:f>
        <x:v>652.1248502136061</x:v>
      </x:c>
    </x:row>
    <x:row r="3348" ht="20" customHeight="1">
      <x:c r="A3348" s="13" t="n">
        <x:v>45712.22222222222</x:v>
      </x:c>
      <x:c r="B3348" s="13" t="n">
        <x:v>45712.22916666667</x:v>
      </x:c>
      <x:c r="C3348" s="14" t="n">
        <x:v>45712</x:v>
      </x:c>
      <x:c r="D3348" s="15" t="n">
        <x:v>32</x:v>
      </x:c>
      <x:c r="E3348" s="12" t="n">
        <x:v>666.6622190587319</x:v>
      </x:c>
      <x:c r="F3348" s="12" t="n">
        <x:v>666.6622190587319</x:v>
      </x:c>
      <x:c r="G3348" s="12" t="n">
        <x:v>0</x:v>
      </x:c>
      <x:c r="H3348" s="12" t="n">
        <x:f>F3348+G3348</x:f>
        <x:v>666.6622190587319</x:v>
      </x:c>
      <x:c r="I3348" s="12" t="n">
        <x:f>H3348-E3348</x:f>
        <x:v>0</x:v>
      </x:c>
      <x:c r="J3348" s="12" t="n">
        <x:v>0</x:v>
      </x:c>
      <x:c r="K3348" s="12" t="n">
        <x:f>H3348+J3348</x:f>
        <x:v>666.6622190587319</x:v>
      </x:c>
      <x:c r="L3348" s="16" t="n">
        <x:v>0.4439</x:v>
      </x:c>
      <x:c r="M3348" s="17" t="n">
        <x:f>F3348*L3348</x:f>
        <x:v>295.9313590401711</x:v>
      </x:c>
      <x:c r="N3348" s="16" t="n">
        <x:f>L3348*'月度汇总'!$F$8</x:f>
        <x:v>0.66585</x:v>
      </x:c>
      <x:c r="O3348" s="17" t="n">
        <x:f>G3348*N3348</x:f>
        <x:v>0</x:v>
      </x:c>
      <x:c r="P3348" s="16" t="n">
        <x:f>L3348*'月度汇总'!$F$10</x:f>
        <x:v>2.2195</x:v>
      </x:c>
      <x:c r="Q3348" s="17" t="n">
        <x:f>J3348*P3348</x:f>
        <x:v>0</x:v>
      </x:c>
      <x:c r="R3348" s="12" t="n">
        <x:v>0</x:v>
      </x:c>
      <x:c r="S3348" s="17" t="n">
        <x:v>0</x:v>
      </x:c>
      <x:c r="T3348" s="19" t="n">
        <x:f>M3348+O3348+Q3348+S3348</x:f>
        <x:v>295.9313590401711</x:v>
      </x:c>
      <x:c r="U3348" s="18" t="str">
        <x:f>TEXT(T3348,"0.00")&amp;"元"</x:f>
        <x:v>295.93元</x:v>
      </x:c>
      <x:c r="V3348" s="12" t="n">
        <x:v>0</x:v>
      </x:c>
      <x:c r="W3348" s="12" t="n">
        <x:f>K3348-V3348</x:f>
        <x:v>666.6622190587319</x:v>
      </x:c>
    </x:row>
    <x:row r="3349" ht="20" customHeight="1">
      <x:c r="A3349" s="13" t="n">
        <x:v>45712.22916666667</x:v>
      </x:c>
      <x:c r="B3349" s="13" t="n">
        <x:v>45712.23611111111</x:v>
      </x:c>
      <x:c r="C3349" s="14" t="n">
        <x:v>45712</x:v>
      </x:c>
      <x:c r="D3349" s="15" t="n">
        <x:v>33</x:v>
      </x:c>
      <x:c r="E3349" s="12" t="n">
        <x:v>664.8347227603707</x:v>
      </x:c>
      <x:c r="F3349" s="12" t="n">
        <x:v>664.8347227603707</x:v>
      </x:c>
      <x:c r="G3349" s="12" t="n">
        <x:v>0</x:v>
      </x:c>
      <x:c r="H3349" s="12" t="n">
        <x:f>F3349+G3349</x:f>
        <x:v>664.8347227603707</x:v>
      </x:c>
      <x:c r="I3349" s="12" t="n">
        <x:f>H3349-E3349</x:f>
        <x:v>0</x:v>
      </x:c>
      <x:c r="J3349" s="12" t="n">
        <x:v>0</x:v>
      </x:c>
      <x:c r="K3349" s="12" t="n">
        <x:f>H3349+J3349</x:f>
        <x:v>664.8347227603707</x:v>
      </x:c>
      <x:c r="L3349" s="16" t="n">
        <x:v>0.4301</x:v>
      </x:c>
      <x:c r="M3349" s="17" t="n">
        <x:f>F3349*L3349</x:f>
        <x:v>285.9454142592354</x:v>
      </x:c>
      <x:c r="N3349" s="16" t="n">
        <x:f>L3349*'月度汇总'!$F$8</x:f>
        <x:v>0.64515</x:v>
      </x:c>
      <x:c r="O3349" s="17" t="n">
        <x:f>G3349*N3349</x:f>
        <x:v>0</x:v>
      </x:c>
      <x:c r="P3349" s="16" t="n">
        <x:f>L3349*'月度汇总'!$F$10</x:f>
        <x:v>2.1505</x:v>
      </x:c>
      <x:c r="Q3349" s="17" t="n">
        <x:f>J3349*P3349</x:f>
        <x:v>0</x:v>
      </x:c>
      <x:c r="R3349" s="12" t="n">
        <x:v>0</x:v>
      </x:c>
      <x:c r="S3349" s="17" t="n">
        <x:v>0</x:v>
      </x:c>
      <x:c r="T3349" s="19" t="n">
        <x:f>M3349+O3349+Q3349+S3349</x:f>
        <x:v>285.9454142592354</x:v>
      </x:c>
      <x:c r="U3349" s="18" t="str">
        <x:f>TEXT(T3349,"0.00")&amp;"元"</x:f>
        <x:v>285.95元</x:v>
      </x:c>
      <x:c r="V3349" s="12" t="n">
        <x:v>0</x:v>
      </x:c>
      <x:c r="W3349" s="12" t="n">
        <x:f>K3349-V3349</x:f>
        <x:v>664.8347227603707</x:v>
      </x:c>
    </x:row>
    <x:row r="3350" ht="20" customHeight="1">
      <x:c r="A3350" s="13" t="n">
        <x:v>45712.23611111111</x:v>
      </x:c>
      <x:c r="B3350" s="13" t="n">
        <x:v>45712.243055555555</x:v>
      </x:c>
      <x:c r="C3350" s="14" t="n">
        <x:v>45712</x:v>
      </x:c>
      <x:c r="D3350" s="15" t="n">
        <x:v>34</x:v>
      </x:c>
      <x:c r="E3350" s="12" t="n">
        <x:v>1485.3248267654121</x:v>
      </x:c>
      <x:c r="F3350" s="12" t="n">
        <x:v>1485.3248267654121</x:v>
      </x:c>
      <x:c r="G3350" s="12" t="n">
        <x:v>0</x:v>
      </x:c>
      <x:c r="H3350" s="12" t="n">
        <x:f>F3350+G3350</x:f>
        <x:v>1485.3248267654121</x:v>
      </x:c>
      <x:c r="I3350" s="12" t="n">
        <x:f>H3350-E3350</x:f>
        <x:v>0</x:v>
      </x:c>
      <x:c r="J3350" s="12" t="n">
        <x:v>0</x:v>
      </x:c>
      <x:c r="K3350" s="12" t="n">
        <x:f>H3350+J3350</x:f>
        <x:v>1485.3248267654121</x:v>
      </x:c>
      <x:c r="L3350" s="16" t="n">
        <x:v>0.3713</x:v>
      </x:c>
      <x:c r="M3350" s="17" t="n">
        <x:f>F3350*L3350</x:f>
        <x:v>551.5011081779976</x:v>
      </x:c>
      <x:c r="N3350" s="16" t="n">
        <x:f>L3350*'月度汇总'!$F$8</x:f>
        <x:v>0.5569500000000001</x:v>
      </x:c>
      <x:c r="O3350" s="17" t="n">
        <x:f>G3350*N3350</x:f>
        <x:v>0</x:v>
      </x:c>
      <x:c r="P3350" s="16" t="n">
        <x:f>L3350*'月度汇总'!$F$10</x:f>
        <x:v>1.8565</x:v>
      </x:c>
      <x:c r="Q3350" s="17" t="n">
        <x:f>J3350*P3350</x:f>
        <x:v>0</x:v>
      </x:c>
      <x:c r="R3350" s="12" t="n">
        <x:v>0</x:v>
      </x:c>
      <x:c r="S3350" s="17" t="n">
        <x:v>0</x:v>
      </x:c>
      <x:c r="T3350" s="19" t="n">
        <x:f>M3350+O3350+Q3350+S3350</x:f>
        <x:v>551.5011081779976</x:v>
      </x:c>
      <x:c r="U3350" s="18" t="str">
        <x:f>TEXT(T3350,"0.00")&amp;"元"</x:f>
        <x:v>551.50元</x:v>
      </x:c>
      <x:c r="V3350" s="12" t="n">
        <x:v>666.1172734468208</x:v>
      </x:c>
      <x:c r="W3350" s="12" t="n">
        <x:f>K3350-V3350</x:f>
        <x:v>819.2075533185913</x:v>
      </x:c>
    </x:row>
    <x:row r="3351" ht="20" customHeight="1">
      <x:c r="A3351" s="13" t="n">
        <x:v>45712.243055555555</x:v>
      </x:c>
      <x:c r="B3351" s="13" t="n">
        <x:v>45712.25</x:v>
      </x:c>
      <x:c r="C3351" s="14" t="n">
        <x:v>45712</x:v>
      </x:c>
      <x:c r="D3351" s="15" t="n">
        <x:v>35</x:v>
      </x:c>
      <x:c r="E3351" s="12" t="n">
        <x:v>745.8795810178937</x:v>
      </x:c>
      <x:c r="F3351" s="12" t="n">
        <x:v>745.8795810178937</x:v>
      </x:c>
      <x:c r="G3351" s="12" t="n">
        <x:v>0</x:v>
      </x:c>
      <x:c r="H3351" s="12" t="n">
        <x:f>F3351+G3351</x:f>
        <x:v>745.8795810178937</x:v>
      </x:c>
      <x:c r="I3351" s="12" t="n">
        <x:f>H3351-E3351</x:f>
        <x:v>0</x:v>
      </x:c>
      <x:c r="J3351" s="12" t="n">
        <x:v>0</x:v>
      </x:c>
      <x:c r="K3351" s="12" t="n">
        <x:f>H3351+J3351</x:f>
        <x:v>745.8795810178937</x:v>
      </x:c>
      <x:c r="L3351" s="16" t="n">
        <x:v>0.5708</x:v>
      </x:c>
      <x:c r="M3351" s="17" t="n">
        <x:f>F3351*L3351</x:f>
        <x:v>425.7480648450137</x:v>
      </x:c>
      <x:c r="N3351" s="16" t="n">
        <x:f>L3351*'月度汇总'!$F$8</x:f>
        <x:v>0.8562</x:v>
      </x:c>
      <x:c r="O3351" s="17" t="n">
        <x:f>G3351*N3351</x:f>
        <x:v>0</x:v>
      </x:c>
      <x:c r="P3351" s="16" t="n">
        <x:f>L3351*'月度汇总'!$F$10</x:f>
        <x:v>2.854</x:v>
      </x:c>
      <x:c r="Q3351" s="17" t="n">
        <x:f>J3351*P3351</x:f>
        <x:v>0</x:v>
      </x:c>
      <x:c r="R3351" s="12" t="n">
        <x:v>0</x:v>
      </x:c>
      <x:c r="S3351" s="17" t="n">
        <x:v>0</x:v>
      </x:c>
      <x:c r="T3351" s="19" t="n">
        <x:f>M3351+O3351+Q3351+S3351</x:f>
        <x:v>425.7480648450137</x:v>
      </x:c>
      <x:c r="U3351" s="18" t="str">
        <x:f>TEXT(T3351,"0.00")&amp;"元"</x:f>
        <x:v>425.75元</x:v>
      </x:c>
      <x:c r="V3351" s="12" t="n">
        <x:v>33.49699767646</x:v>
      </x:c>
      <x:c r="W3351" s="12" t="n">
        <x:f>K3351-V3351</x:f>
        <x:v>712.3825833414337</x:v>
      </x:c>
    </x:row>
    <x:row r="3352" ht="20" customHeight="1">
      <x:c r="A3352" s="13" t="n">
        <x:v>45712.25</x:v>
      </x:c>
      <x:c r="B3352" s="13" t="n">
        <x:v>45712.256944444445</x:v>
      </x:c>
      <x:c r="C3352" s="14" t="n">
        <x:v>45712</x:v>
      </x:c>
      <x:c r="D3352" s="15" t="n">
        <x:v>36</x:v>
      </x:c>
      <x:c r="E3352" s="12" t="n">
        <x:v>143.68094136128707</x:v>
      </x:c>
      <x:c r="F3352" s="12" t="n">
        <x:v>143.68094136128707</x:v>
      </x:c>
      <x:c r="G3352" s="12" t="n">
        <x:v>0</x:v>
      </x:c>
      <x:c r="H3352" s="12" t="n">
        <x:f>F3352+G3352</x:f>
        <x:v>143.68094136128707</x:v>
      </x:c>
      <x:c r="I3352" s="12" t="n">
        <x:f>H3352-E3352</x:f>
        <x:v>0</x:v>
      </x:c>
      <x:c r="J3352" s="12" t="n">
        <x:v>0</x:v>
      </x:c>
      <x:c r="K3352" s="12" t="n">
        <x:f>H3352+J3352</x:f>
        <x:v>143.68094136128707</x:v>
      </x:c>
      <x:c r="L3352" s="16" t="n">
        <x:v>0.9099</x:v>
      </x:c>
      <x:c r="M3352" s="17" t="n">
        <x:f>F3352*L3352</x:f>
        <x:v>130.7352885446351</x:v>
      </x:c>
      <x:c r="N3352" s="16" t="n">
        <x:f>L3352*'月度汇总'!$F$8</x:f>
        <x:v>1.3648500000000001</x:v>
      </x:c>
      <x:c r="O3352" s="17" t="n">
        <x:f>G3352*N3352</x:f>
        <x:v>0</x:v>
      </x:c>
      <x:c r="P3352" s="16" t="n">
        <x:f>L3352*'月度汇总'!$F$10</x:f>
        <x:v>4.5495</x:v>
      </x:c>
      <x:c r="Q3352" s="17" t="n">
        <x:f>J3352*P3352</x:f>
        <x:v>0</x:v>
      </x:c>
      <x:c r="R3352" s="12" t="n">
        <x:f>SUM('调减违约明细'!C1508:C1533)</x:f>
        <x:v>203.18044264276682</x:v>
      </x:c>
      <x:c r="S3352" s="17" t="n">
        <x:f>SUM('调减违约明细'!F1508:F1533)</x:f>
        <x:v>92.43694238032677</x:v>
      </x:c>
      <x:c r="T3352" s="19" t="n">
        <x:f>M3352+O3352+Q3352+S3352</x:f>
        <x:v>223.17223092496187</x:v>
      </x:c>
      <x:c r="U3352" s="18" t="str">
        <x:f>TEXT(T3352,"0.00")&amp;"元"</x:f>
        <x:v>223.17元</x:v>
      </x:c>
      <x:c r="V3352" s="12" t="n">
        <x:v>0</x:v>
      </x:c>
      <x:c r="W3352" s="12" t="n">
        <x:f>K3352-V3352</x:f>
        <x:v>143.68094136128707</x:v>
      </x:c>
    </x:row>
    <x:row r="3353" ht="20" customHeight="1">
      <x:c r="A3353" s="13" t="n">
        <x:v>45712.256944444445</x:v>
      </x:c>
      <x:c r="B3353" s="13" t="n">
        <x:v>45712.26388888889</x:v>
      </x:c>
      <x:c r="C3353" s="14" t="n">
        <x:v>45712</x:v>
      </x:c>
      <x:c r="D3353" s="15" t="n">
        <x:v>37</x:v>
      </x:c>
      <x:c r="E3353" s="12" t="n">
        <x:v>128.5353455576726</x:v>
      </x:c>
      <x:c r="F3353" s="12" t="n">
        <x:v>128.5353455576726</x:v>
      </x:c>
      <x:c r="G3353" s="12" t="n">
        <x:v>0</x:v>
      </x:c>
      <x:c r="H3353" s="12" t="n">
        <x:f>F3353+G3353</x:f>
        <x:v>128.5353455576726</x:v>
      </x:c>
      <x:c r="I3353" s="12" t="n">
        <x:f>H3353-E3353</x:f>
        <x:v>0</x:v>
      </x:c>
      <x:c r="J3353" s="12" t="n">
        <x:v>6.32103778566067</x:v>
      </x:c>
      <x:c r="K3353" s="12" t="n">
        <x:f>H3353+J3353</x:f>
        <x:v>134.85638334333328</x:v>
      </x:c>
      <x:c r="L3353" s="16" t="n">
        <x:v>0.9368</x:v>
      </x:c>
      <x:c r="M3353" s="17" t="n">
        <x:f>F3353*L3353</x:f>
        <x:v>120.41191171842769</x:v>
      </x:c>
      <x:c r="N3353" s="16" t="n">
        <x:f>L3353*'月度汇总'!$F$8</x:f>
        <x:v>1.4052</x:v>
      </x:c>
      <x:c r="O3353" s="17" t="n">
        <x:f>G3353*N3353</x:f>
        <x:v>0</x:v>
      </x:c>
      <x:c r="P3353" s="16" t="n">
        <x:f>L3353*'月度汇总'!$F$10</x:f>
        <x:v>4.684</x:v>
      </x:c>
      <x:c r="Q3353" s="17" t="n">
        <x:f>J3353*P3353</x:f>
        <x:v>29.607740988034582</x:v>
      </x:c>
      <x:c r="R3353" s="12" t="n">
        <x:v>0</x:v>
      </x:c>
      <x:c r="S3353" s="17" t="n">
        <x:v>0</x:v>
      </x:c>
      <x:c r="T3353" s="19" t="n">
        <x:f>M3353+O3353+Q3353+S3353</x:f>
        <x:v>150.01965270646227</x:v>
      </x:c>
      <x:c r="U3353" s="18" t="str">
        <x:f>TEXT(T3353,"0.00")&amp;"元"</x:f>
        <x:v>150.02元</x:v>
      </x:c>
      <x:c r="V3353" s="12" t="n">
        <x:v>0</x:v>
      </x:c>
      <x:c r="W3353" s="12" t="n">
        <x:f>K3353-V3353</x:f>
        <x:v>134.85638334333328</x:v>
      </x:c>
    </x:row>
    <x:row r="3354" ht="20" customHeight="1">
      <x:c r="A3354" s="13" t="n">
        <x:v>45712.26388888889</x:v>
      </x:c>
      <x:c r="B3354" s="13" t="n">
        <x:v>45712.27083333333</x:v>
      </x:c>
      <x:c r="C3354" s="14" t="n">
        <x:v>45712</x:v>
      </x:c>
      <x:c r="D3354" s="15" t="n">
        <x:v>38</x:v>
      </x:c>
      <x:c r="E3354" s="12" t="n">
        <x:v>77.65646120073893</x:v>
      </x:c>
      <x:c r="F3354" s="12" t="n">
        <x:v>77.65646120073893</x:v>
      </x:c>
      <x:c r="G3354" s="12" t="n">
        <x:v>0</x:v>
      </x:c>
      <x:c r="H3354" s="12" t="n">
        <x:f>F3354+G3354</x:f>
        <x:v>77.65646120073893</x:v>
      </x:c>
      <x:c r="I3354" s="12" t="n">
        <x:f>H3354-E3354</x:f>
        <x:v>0</x:v>
      </x:c>
      <x:c r="J3354" s="12" t="n">
        <x:v>31.87062214259435</x:v>
      </x:c>
      <x:c r="K3354" s="12" t="n">
        <x:f>H3354+J3354</x:f>
        <x:v>109.52708334333329</x:v>
      </x:c>
      <x:c r="L3354" s="16" t="n">
        <x:v>0.8758</x:v>
      </x:c>
      <x:c r="M3354" s="17" t="n">
        <x:f>F3354*L3354</x:f>
        <x:v>68.01152871960716</x:v>
      </x:c>
      <x:c r="N3354" s="16" t="n">
        <x:f>L3354*'月度汇总'!$F$8</x:f>
        <x:v>1.3137</x:v>
      </x:c>
      <x:c r="O3354" s="17" t="n">
        <x:f>G3354*N3354</x:f>
        <x:v>0</x:v>
      </x:c>
      <x:c r="P3354" s="16" t="n">
        <x:f>L3354*'月度汇总'!$F$10</x:f>
        <x:v>4.3790000000000004</x:v>
      </x:c>
      <x:c r="Q3354" s="17" t="n">
        <x:f>J3354*P3354</x:f>
        <x:v>139.56145436242068</x:v>
      </x:c>
      <x:c r="R3354" s="12" t="n">
        <x:v>0</x:v>
      </x:c>
      <x:c r="S3354" s="17" t="n">
        <x:v>0</x:v>
      </x:c>
      <x:c r="T3354" s="19" t="n">
        <x:f>M3354+O3354+Q3354+S3354</x:f>
        <x:v>207.57298308202783</x:v>
      </x:c>
      <x:c r="U3354" s="18" t="str">
        <x:f>TEXT(T3354,"0.00")&amp;"元"</x:f>
        <x:v>207.57元</x:v>
      </x:c>
      <x:c r="V3354" s="12" t="n">
        <x:v>0</x:v>
      </x:c>
      <x:c r="W3354" s="12" t="n">
        <x:f>K3354-V3354</x:f>
        <x:v>109.52708334333329</x:v>
      </x:c>
    </x:row>
    <x:row r="3355" ht="20" customHeight="1">
      <x:c r="A3355" s="13" t="n">
        <x:v>45712.27083333333</x:v>
      </x:c>
      <x:c r="B3355" s="13" t="n">
        <x:v>45712.27777777778</x:v>
      </x:c>
      <x:c r="C3355" s="14" t="n">
        <x:v>45712</x:v>
      </x:c>
      <x:c r="D3355" s="15" t="n">
        <x:v>39</x:v>
      </x:c>
      <x:c r="E3355" s="12" t="n">
        <x:v>122.67477473984093</x:v>
      </x:c>
      <x:c r="F3355" s="12" t="n">
        <x:v>122.67477473984093</x:v>
      </x:c>
      <x:c r="G3355" s="12" t="n">
        <x:v>0</x:v>
      </x:c>
      <x:c r="H3355" s="12" t="n">
        <x:f>F3355+G3355</x:f>
        <x:v>122.67477473984093</x:v>
      </x:c>
      <x:c r="I3355" s="12" t="n">
        <x:f>H3355-E3355</x:f>
        <x:v>0</x:v>
      </x:c>
      <x:c r="J3355" s="12" t="n">
        <x:v>0</x:v>
      </x:c>
      <x:c r="K3355" s="12" t="n">
        <x:f>H3355+J3355</x:f>
        <x:v>122.67477473984093</x:v>
      </x:c>
      <x:c r="L3355" s="16" t="n">
        <x:v>0.8759</x:v>
      </x:c>
      <x:c r="M3355" s="17" t="n">
        <x:f>F3355*L3355</x:f>
        <x:v>107.45083519462666</x:v>
      </x:c>
      <x:c r="N3355" s="16" t="n">
        <x:f>L3355*'月度汇总'!$F$8</x:f>
        <x:v>1.31385</x:v>
      </x:c>
      <x:c r="O3355" s="17" t="n">
        <x:f>G3355*N3355</x:f>
        <x:v>0</x:v>
      </x:c>
      <x:c r="P3355" s="16" t="n">
        <x:f>L3355*'月度汇总'!$F$10</x:f>
        <x:v>4.3795</x:v>
      </x:c>
      <x:c r="Q3355" s="17" t="n">
        <x:f>J3355*P3355</x:f>
        <x:v>0</x:v>
      </x:c>
      <x:c r="R3355" s="12" t="n">
        <x:v>0</x:v>
      </x:c>
      <x:c r="S3355" s="17" t="n">
        <x:v>0</x:v>
      </x:c>
      <x:c r="T3355" s="19" t="n">
        <x:f>M3355+O3355+Q3355+S3355</x:f>
        <x:v>107.45083519462666</x:v>
      </x:c>
      <x:c r="U3355" s="18" t="str">
        <x:f>TEXT(T3355,"0.00")&amp;"元"</x:f>
        <x:v>107.45元</x:v>
      </x:c>
      <x:c r="V3355" s="12" t="n">
        <x:v>0</x:v>
      </x:c>
      <x:c r="W3355" s="12" t="n">
        <x:f>K3355-V3355</x:f>
        <x:v>122.67477473984093</x:v>
      </x:c>
    </x:row>
    <x:row r="3356" ht="20" customHeight="1">
      <x:c r="A3356" s="13" t="n">
        <x:v>45712.27777777778</x:v>
      </x:c>
      <x:c r="B3356" s="13" t="n">
        <x:v>45712.28472222222</x:v>
      </x:c>
      <x:c r="C3356" s="14" t="n">
        <x:v>45712</x:v>
      </x:c>
      <x:c r="D3356" s="15" t="n">
        <x:v>40</x:v>
      </x:c>
      <x:c r="E3356" s="12" t="n">
        <x:v>76.52005325045207</x:v>
      </x:c>
      <x:c r="F3356" s="12" t="n">
        <x:v>76.52005325045207</x:v>
      </x:c>
      <x:c r="G3356" s="12" t="n">
        <x:v>0</x:v>
      </x:c>
      <x:c r="H3356" s="12" t="n">
        <x:f>F3356+G3356</x:f>
        <x:v>76.52005325045207</x:v>
      </x:c>
      <x:c r="I3356" s="12" t="n">
        <x:f>H3356-E3356</x:f>
        <x:v>0</x:v>
      </x:c>
      <x:c r="J3356" s="12" t="n">
        <x:v>0</x:v>
      </x:c>
      <x:c r="K3356" s="12" t="n">
        <x:f>H3356+J3356</x:f>
        <x:v>76.52005325045207</x:v>
      </x:c>
      <x:c r="L3356" s="16" t="n">
        <x:v>0.8601</x:v>
      </x:c>
      <x:c r="M3356" s="17" t="n">
        <x:f>F3356*L3356</x:f>
        <x:v>65.81489780071382</x:v>
      </x:c>
      <x:c r="N3356" s="16" t="n">
        <x:f>L3356*'月度汇总'!$F$8</x:f>
        <x:v>1.29015</x:v>
      </x:c>
      <x:c r="O3356" s="17" t="n">
        <x:f>G3356*N3356</x:f>
        <x:v>0</x:v>
      </x:c>
      <x:c r="P3356" s="16" t="n">
        <x:f>L3356*'月度汇总'!$F$10</x:f>
        <x:v>4.3004999999999995</x:v>
      </x:c>
      <x:c r="Q3356" s="17" t="n">
        <x:f>J3356*P3356</x:f>
        <x:v>0</x:v>
      </x:c>
      <x:c r="R3356" s="12" t="n">
        <x:v>0</x:v>
      </x:c>
      <x:c r="S3356" s="17" t="n">
        <x:v>0</x:v>
      </x:c>
      <x:c r="T3356" s="19" t="n">
        <x:f>M3356+O3356+Q3356+S3356</x:f>
        <x:v>65.81489780071382</x:v>
      </x:c>
      <x:c r="U3356" s="18" t="str">
        <x:f>TEXT(T3356,"0.00")&amp;"元"</x:f>
        <x:v>65.81元</x:v>
      </x:c>
      <x:c r="V3356" s="12" t="n">
        <x:v>0</x:v>
      </x:c>
      <x:c r="W3356" s="12" t="n">
        <x:f>K3356-V3356</x:f>
        <x:v>76.52005325045207</x:v>
      </x:c>
    </x:row>
    <x:row r="3357" ht="20" customHeight="1">
      <x:c r="A3357" s="13" t="n">
        <x:v>45712.28472222222</x:v>
      </x:c>
      <x:c r="B3357" s="13" t="n">
        <x:v>45712.29166666667</x:v>
      </x:c>
      <x:c r="C3357" s="14" t="n">
        <x:v>45712</x:v>
      </x:c>
      <x:c r="D3357" s="15" t="n">
        <x:v>41</x:v>
      </x:c>
      <x:c r="E3357" s="12" t="n">
        <x:v>658.1057813167192</x:v>
      </x:c>
      <x:c r="F3357" s="12" t="n">
        <x:v>658.1057813167192</x:v>
      </x:c>
      <x:c r="G3357" s="12" t="n">
        <x:v>0</x:v>
      </x:c>
      <x:c r="H3357" s="12" t="n">
        <x:f>F3357+G3357</x:f>
        <x:v>658.1057813167192</x:v>
      </x:c>
      <x:c r="I3357" s="12" t="n">
        <x:f>H3357-E3357</x:f>
        <x:v>0</x:v>
      </x:c>
      <x:c r="J3357" s="12" t="n">
        <x:v>0</x:v>
      </x:c>
      <x:c r="K3357" s="12" t="n">
        <x:f>H3357+J3357</x:f>
        <x:v>658.1057813167192</x:v>
      </x:c>
      <x:c r="L3357" s="16" t="n">
        <x:v>0.8442</x:v>
      </x:c>
      <x:c r="M3357" s="17" t="n">
        <x:f>F3357*L3357</x:f>
        <x:v>555.5729005875744</x:v>
      </x:c>
      <x:c r="N3357" s="16" t="n">
        <x:f>L3357*'月度汇总'!$F$8</x:f>
        <x:v>1.2663</x:v>
      </x:c>
      <x:c r="O3357" s="17" t="n">
        <x:f>G3357*N3357</x:f>
        <x:v>0</x:v>
      </x:c>
      <x:c r="P3357" s="16" t="n">
        <x:f>L3357*'月度汇总'!$F$10</x:f>
        <x:v>4.221</x:v>
      </x:c>
      <x:c r="Q3357" s="17" t="n">
        <x:f>J3357*P3357</x:f>
        <x:v>0</x:v>
      </x:c>
      <x:c r="R3357" s="12" t="n">
        <x:v>0</x:v>
      </x:c>
      <x:c r="S3357" s="17" t="n">
        <x:v>0</x:v>
      </x:c>
      <x:c r="T3357" s="19" t="n">
        <x:f>M3357+O3357+Q3357+S3357</x:f>
        <x:v>555.5729005875744</x:v>
      </x:c>
      <x:c r="U3357" s="18" t="str">
        <x:f>TEXT(T3357,"0.00")&amp;"元"</x:f>
        <x:v>555.57元</x:v>
      </x:c>
      <x:c r="V3357" s="12" t="n">
        <x:v>0</x:v>
      </x:c>
      <x:c r="W3357" s="12" t="n">
        <x:f>K3357-V3357</x:f>
        <x:v>658.1057813167192</x:v>
      </x:c>
    </x:row>
    <x:row r="3358" ht="20" customHeight="1">
      <x:c r="A3358" s="13" t="n">
        <x:v>45712.29166666667</x:v>
      </x:c>
      <x:c r="B3358" s="13" t="n">
        <x:v>45712.29861111111</x:v>
      </x:c>
      <x:c r="C3358" s="14" t="n">
        <x:v>45712</x:v>
      </x:c>
      <x:c r="D3358" s="15" t="n">
        <x:v>42</x:v>
      </x:c>
      <x:c r="E3358" s="12" t="n">
        <x:v>574.0043143946309</x:v>
      </x:c>
      <x:c r="F3358" s="12" t="n">
        <x:v>574.0043143946309</x:v>
      </x:c>
      <x:c r="G3358" s="12" t="n">
        <x:v>0</x:v>
      </x:c>
      <x:c r="H3358" s="12" t="n">
        <x:f>F3358+G3358</x:f>
        <x:v>574.0043143946309</x:v>
      </x:c>
      <x:c r="I3358" s="12" t="n">
        <x:f>H3358-E3358</x:f>
        <x:v>0</x:v>
      </x:c>
      <x:c r="J3358" s="12" t="n">
        <x:v>0</x:v>
      </x:c>
      <x:c r="K3358" s="12" t="n">
        <x:f>H3358+J3358</x:f>
        <x:v>574.0043143946309</x:v>
      </x:c>
      <x:c r="L3358" s="16" t="n">
        <x:v>0.8334</x:v>
      </x:c>
      <x:c r="M3358" s="17" t="n">
        <x:f>F3358*L3358</x:f>
        <x:v>478.3751956164854</x:v>
      </x:c>
      <x:c r="N3358" s="16" t="n">
        <x:f>L3358*'月度汇总'!$F$8</x:f>
        <x:v>1.2501</x:v>
      </x:c>
      <x:c r="O3358" s="17" t="n">
        <x:f>G3358*N3358</x:f>
        <x:v>0</x:v>
      </x:c>
      <x:c r="P3358" s="16" t="n">
        <x:f>L3358*'月度汇总'!$F$10</x:f>
        <x:v>4.167</x:v>
      </x:c>
      <x:c r="Q3358" s="17" t="n">
        <x:f>J3358*P3358</x:f>
        <x:v>0</x:v>
      </x:c>
      <x:c r="R3358" s="12" t="n">
        <x:v>0</x:v>
      </x:c>
      <x:c r="S3358" s="17" t="n">
        <x:v>0</x:v>
      </x:c>
      <x:c r="T3358" s="19" t="n">
        <x:f>M3358+O3358+Q3358+S3358</x:f>
        <x:v>478.3751956164854</x:v>
      </x:c>
      <x:c r="U3358" s="18" t="str">
        <x:f>TEXT(T3358,"0.00")&amp;"元"</x:f>
        <x:v>478.38元</x:v>
      </x:c>
      <x:c r="V3358" s="12" t="n">
        <x:v>0</x:v>
      </x:c>
      <x:c r="W3358" s="12" t="n">
        <x:f>K3358-V3358</x:f>
        <x:v>574.0043143946309</x:v>
      </x:c>
    </x:row>
    <x:row r="3359" ht="20" customHeight="1">
      <x:c r="A3359" s="13" t="n">
        <x:v>45712.29861111111</x:v>
      </x:c>
      <x:c r="B3359" s="13" t="n">
        <x:v>45712.305555555555</x:v>
      </x:c>
      <x:c r="C3359" s="14" t="n">
        <x:v>45712</x:v>
      </x:c>
      <x:c r="D3359" s="15" t="n">
        <x:v>43</x:v>
      </x:c>
      <x:c r="E3359" s="12" t="n">
        <x:v>535.0812442377047</x:v>
      </x:c>
      <x:c r="F3359" s="12" t="n">
        <x:v>535.0812442377047</x:v>
      </x:c>
      <x:c r="G3359" s="12" t="n">
        <x:v>0</x:v>
      </x:c>
      <x:c r="H3359" s="12" t="n">
        <x:f>F3359+G3359</x:f>
        <x:v>535.0812442377047</x:v>
      </x:c>
      <x:c r="I3359" s="12" t="n">
        <x:f>H3359-E3359</x:f>
        <x:v>0</x:v>
      </x:c>
      <x:c r="J3359" s="12" t="n">
        <x:v>0</x:v>
      </x:c>
      <x:c r="K3359" s="12" t="n">
        <x:f>H3359+J3359</x:f>
        <x:v>535.0812442377047</x:v>
      </x:c>
      <x:c r="L3359" s="16" t="n">
        <x:v>0.8092</x:v>
      </x:c>
      <x:c r="M3359" s="17" t="n">
        <x:f>F3359*L3359</x:f>
        <x:v>432.9877428371507</x:v>
      </x:c>
      <x:c r="N3359" s="16" t="n">
        <x:f>L3359*'月度汇总'!$F$8</x:f>
        <x:v>1.2138</x:v>
      </x:c>
      <x:c r="O3359" s="17" t="n">
        <x:f>G3359*N3359</x:f>
        <x:v>0</x:v>
      </x:c>
      <x:c r="P3359" s="16" t="n">
        <x:f>L3359*'月度汇总'!$F$10</x:f>
        <x:v>4.046</x:v>
      </x:c>
      <x:c r="Q3359" s="17" t="n">
        <x:f>J3359*P3359</x:f>
        <x:v>0</x:v>
      </x:c>
      <x:c r="R3359" s="12" t="n">
        <x:v>0</x:v>
      </x:c>
      <x:c r="S3359" s="17" t="n">
        <x:v>0</x:v>
      </x:c>
      <x:c r="T3359" s="19" t="n">
        <x:f>M3359+O3359+Q3359+S3359</x:f>
        <x:v>432.9877428371507</x:v>
      </x:c>
      <x:c r="U3359" s="18" t="str">
        <x:f>TEXT(T3359,"0.00")&amp;"元"</x:f>
        <x:v>432.99元</x:v>
      </x:c>
      <x:c r="V3359" s="12" t="n">
        <x:v>0</x:v>
      </x:c>
      <x:c r="W3359" s="12" t="n">
        <x:f>K3359-V3359</x:f>
        <x:v>535.0812442377047</x:v>
      </x:c>
    </x:row>
    <x:row r="3360" ht="20" customHeight="1">
      <x:c r="A3360" s="13" t="n">
        <x:v>45712.305555555555</x:v>
      </x:c>
      <x:c r="B3360" s="13" t="n">
        <x:v>45712.3125</x:v>
      </x:c>
      <x:c r="C3360" s="14" t="n">
        <x:v>45712</x:v>
      </x:c>
      <x:c r="D3360" s="15" t="n">
        <x:v>44</x:v>
      </x:c>
      <x:c r="E3360" s="12" t="n">
        <x:v>499.3552881596787</x:v>
      </x:c>
      <x:c r="F3360" s="12" t="n">
        <x:v>499.3552881596787</x:v>
      </x:c>
      <x:c r="G3360" s="12" t="n">
        <x:v>0</x:v>
      </x:c>
      <x:c r="H3360" s="12" t="n">
        <x:f>F3360+G3360</x:f>
        <x:v>499.3552881596787</x:v>
      </x:c>
      <x:c r="I3360" s="12" t="n">
        <x:f>H3360-E3360</x:f>
        <x:v>0</x:v>
      </x:c>
      <x:c r="J3360" s="12" t="n">
        <x:v>0</x:v>
      </x:c>
      <x:c r="K3360" s="12" t="n">
        <x:f>H3360+J3360</x:f>
        <x:v>499.3552881596787</x:v>
      </x:c>
      <x:c r="L3360" s="16" t="n">
        <x:v>0.7972</x:v>
      </x:c>
      <x:c r="M3360" s="17" t="n">
        <x:f>F3360*L3360</x:f>
        <x:v>398.0860357208959</x:v>
      </x:c>
      <x:c r="N3360" s="16" t="n">
        <x:f>L3360*'月度汇总'!$F$8</x:f>
        <x:v>1.1958</x:v>
      </x:c>
      <x:c r="O3360" s="17" t="n">
        <x:f>G3360*N3360</x:f>
        <x:v>0</x:v>
      </x:c>
      <x:c r="P3360" s="16" t="n">
        <x:f>L3360*'月度汇总'!$F$10</x:f>
        <x:v>3.986</x:v>
      </x:c>
      <x:c r="Q3360" s="17" t="n">
        <x:f>J3360*P3360</x:f>
        <x:v>0</x:v>
      </x:c>
      <x:c r="R3360" s="12" t="n">
        <x:v>0</x:v>
      </x:c>
      <x:c r="S3360" s="17" t="n">
        <x:v>0</x:v>
      </x:c>
      <x:c r="T3360" s="19" t="n">
        <x:f>M3360+O3360+Q3360+S3360</x:f>
        <x:v>398.0860357208959</x:v>
      </x:c>
      <x:c r="U3360" s="18" t="str">
        <x:f>TEXT(T3360,"0.00")&amp;"元"</x:f>
        <x:v>398.09元</x:v>
      </x:c>
      <x:c r="V3360" s="12" t="n">
        <x:v>0</x:v>
      </x:c>
      <x:c r="W3360" s="12" t="n">
        <x:f>K3360-V3360</x:f>
        <x:v>499.3552881596787</x:v>
      </x:c>
    </x:row>
    <x:row r="3361" ht="20" customHeight="1">
      <x:c r="A3361" s="13" t="n">
        <x:v>45712.3125</x:v>
      </x:c>
      <x:c r="B3361" s="13" t="n">
        <x:v>45712.319444444445</x:v>
      </x:c>
      <x:c r="C3361" s="14" t="n">
        <x:v>45712</x:v>
      </x:c>
      <x:c r="D3361" s="15" t="n">
        <x:v>45</x:v>
      </x:c>
      <x:c r="E3361" s="12" t="n">
        <x:v>470.51108123616933</x:v>
      </x:c>
      <x:c r="F3361" s="12" t="n">
        <x:v>470.51108123616933</x:v>
      </x:c>
      <x:c r="G3361" s="12" t="n">
        <x:v>0</x:v>
      </x:c>
      <x:c r="H3361" s="12" t="n">
        <x:f>F3361+G3361</x:f>
        <x:v>470.51108123616933</x:v>
      </x:c>
      <x:c r="I3361" s="12" t="n">
        <x:f>H3361-E3361</x:f>
        <x:v>0</x:v>
      </x:c>
      <x:c r="J3361" s="12" t="n">
        <x:v>0</x:v>
      </x:c>
      <x:c r="K3361" s="12" t="n">
        <x:f>H3361+J3361</x:f>
        <x:v>470.51108123616933</x:v>
      </x:c>
      <x:c r="L3361" s="16" t="n">
        <x:v>0.7644</x:v>
      </x:c>
      <x:c r="M3361" s="17" t="n">
        <x:f>F3361*L3361</x:f>
        <x:v>359.6586704969278</x:v>
      </x:c>
      <x:c r="N3361" s="16" t="n">
        <x:f>L3361*'月度汇总'!$F$8</x:f>
        <x:v>1.1465999999999998</x:v>
      </x:c>
      <x:c r="O3361" s="17" t="n">
        <x:f>G3361*N3361</x:f>
        <x:v>0</x:v>
      </x:c>
      <x:c r="P3361" s="16" t="n">
        <x:f>L3361*'月度汇总'!$F$10</x:f>
        <x:v>3.822</x:v>
      </x:c>
      <x:c r="Q3361" s="17" t="n">
        <x:f>J3361*P3361</x:f>
        <x:v>0</x:v>
      </x:c>
      <x:c r="R3361" s="12" t="n">
        <x:v>0</x:v>
      </x:c>
      <x:c r="S3361" s="17" t="n">
        <x:v>0</x:v>
      </x:c>
      <x:c r="T3361" s="19" t="n">
        <x:f>M3361+O3361+Q3361+S3361</x:f>
        <x:v>359.6586704969278</x:v>
      </x:c>
      <x:c r="U3361" s="18" t="str">
        <x:f>TEXT(T3361,"0.00")&amp;"元"</x:f>
        <x:v>359.66元</x:v>
      </x:c>
      <x:c r="V3361" s="12" t="n">
        <x:v>0</x:v>
      </x:c>
      <x:c r="W3361" s="12" t="n">
        <x:f>K3361-V3361</x:f>
        <x:v>470.51108123616933</x:v>
      </x:c>
    </x:row>
    <x:row r="3362" ht="20" customHeight="1">
      <x:c r="A3362" s="13" t="n">
        <x:v>45712.319444444445</x:v>
      </x:c>
      <x:c r="B3362" s="13" t="n">
        <x:v>45712.32638888889</x:v>
      </x:c>
      <x:c r="C3362" s="14" t="n">
        <x:v>45712</x:v>
      </x:c>
      <x:c r="D3362" s="15" t="n">
        <x:v>46</x:v>
      </x:c>
      <x:c r="E3362" s="12" t="n">
        <x:v>439.7266791249084</x:v>
      </x:c>
      <x:c r="F3362" s="12" t="n">
        <x:v>439.7266791249084</x:v>
      </x:c>
      <x:c r="G3362" s="12" t="n">
        <x:v>0</x:v>
      </x:c>
      <x:c r="H3362" s="12" t="n">
        <x:f>F3362+G3362</x:f>
        <x:v>439.7266791249084</x:v>
      </x:c>
      <x:c r="I3362" s="12" t="n">
        <x:f>H3362-E3362</x:f>
        <x:v>0</x:v>
      </x:c>
      <x:c r="J3362" s="12" t="n">
        <x:v>0</x:v>
      </x:c>
      <x:c r="K3362" s="12" t="n">
        <x:f>H3362+J3362</x:f>
        <x:v>439.7266791249084</x:v>
      </x:c>
      <x:c r="L3362" s="16" t="n">
        <x:v>0.6899</x:v>
      </x:c>
      <x:c r="M3362" s="17" t="n">
        <x:f>F3362*L3362</x:f>
        <x:v>303.3674359282743</x:v>
      </x:c>
      <x:c r="N3362" s="16" t="n">
        <x:f>L3362*'月度汇总'!$F$8</x:f>
        <x:v>1.03485</x:v>
      </x:c>
      <x:c r="O3362" s="17" t="n">
        <x:f>G3362*N3362</x:f>
        <x:v>0</x:v>
      </x:c>
      <x:c r="P3362" s="16" t="n">
        <x:f>L3362*'月度汇总'!$F$10</x:f>
        <x:v>3.4494999999999996</x:v>
      </x:c>
      <x:c r="Q3362" s="17" t="n">
        <x:f>J3362*P3362</x:f>
        <x:v>0</x:v>
      </x:c>
      <x:c r="R3362" s="12" t="n">
        <x:v>0</x:v>
      </x:c>
      <x:c r="S3362" s="17" t="n">
        <x:v>0</x:v>
      </x:c>
      <x:c r="T3362" s="19" t="n">
        <x:f>M3362+O3362+Q3362+S3362</x:f>
        <x:v>303.3674359282743</x:v>
      </x:c>
      <x:c r="U3362" s="18" t="str">
        <x:f>TEXT(T3362,"0.00")&amp;"元"</x:f>
        <x:v>303.37元</x:v>
      </x:c>
      <x:c r="V3362" s="12" t="n">
        <x:v>0</x:v>
      </x:c>
      <x:c r="W3362" s="12" t="n">
        <x:f>K3362-V3362</x:f>
        <x:v>439.7266791249084</x:v>
      </x:c>
    </x:row>
    <x:row r="3363" ht="20" customHeight="1">
      <x:c r="A3363" s="13" t="n">
        <x:v>45712.32638888889</x:v>
      </x:c>
      <x:c r="B3363" s="13" t="n">
        <x:v>45712.33333333333</x:v>
      </x:c>
      <x:c r="C3363" s="14" t="n">
        <x:v>45712</x:v>
      </x:c>
      <x:c r="D3363" s="15" t="n">
        <x:v>47</x:v>
      </x:c>
      <x:c r="E3363" s="12" t="n">
        <x:v>0</x:v>
      </x:c>
      <x:c r="F3363" s="12" t="n">
        <x:v>0</x:v>
      </x:c>
      <x:c r="G3363" s="12" t="n">
        <x:v>0</x:v>
      </x:c>
      <x:c r="H3363" s="12" t="n">
        <x:f>F3363+G3363</x:f>
        <x:v>0</x:v>
      </x:c>
      <x:c r="I3363" s="12" t="n">
        <x:f>H3363-E3363</x:f>
        <x:v>0</x:v>
      </x:c>
      <x:c r="J3363" s="12" t="n">
        <x:v>0</x:v>
      </x:c>
      <x:c r="K3363" s="12" t="n">
        <x:f>H3363+J3363</x:f>
        <x:v>0</x:v>
      </x:c>
      <x:c r="L3363" s="16" t="n">
        <x:v>0.86</x:v>
      </x:c>
      <x:c r="M3363" s="17" t="n">
        <x:f>F3363*L3363</x:f>
        <x:v>0</x:v>
      </x:c>
      <x:c r="N3363" s="16" t="n">
        <x:f>L3363*'月度汇总'!$F$8</x:f>
        <x:v>1.29</x:v>
      </x:c>
      <x:c r="O3363" s="17" t="n">
        <x:f>G3363*N3363</x:f>
        <x:v>0</x:v>
      </x:c>
      <x:c r="P3363" s="16" t="n">
        <x:f>L3363*'月度汇总'!$F$10</x:f>
        <x:v>4.3</x:v>
      </x:c>
      <x:c r="Q3363" s="17" t="n">
        <x:f>J3363*P3363</x:f>
        <x:v>0</x:v>
      </x:c>
      <x:c r="R3363" s="12" t="n">
        <x:v>0</x:v>
      </x:c>
      <x:c r="S3363" s="17" t="n">
        <x:v>0</x:v>
      </x:c>
      <x:c r="T3363" s="19" t="n">
        <x:f>M3363+O3363+Q3363+S3363</x:f>
        <x:v>0</x:v>
      </x:c>
      <x:c r="U3363" s="18" t="str">
        <x:f>TEXT(T3363,"0.00")&amp;"元"</x:f>
        <x:v>0.00元</x:v>
      </x:c>
      <x:c r="V3363" s="12" t="n">
        <x:v>0</x:v>
      </x:c>
      <x:c r="W3363" s="12" t="n">
        <x:f>K3363-V3363</x:f>
        <x:v>0</x:v>
      </x:c>
    </x:row>
    <x:row r="3364" ht="20" customHeight="1">
      <x:c r="A3364" s="13" t="n">
        <x:v>45712.33333333333</x:v>
      </x:c>
      <x:c r="B3364" s="13" t="n">
        <x:v>45712.34027777778</x:v>
      </x:c>
      <x:c r="C3364" s="14" t="n">
        <x:v>45712</x:v>
      </x:c>
      <x:c r="D3364" s="15" t="n">
        <x:v>48</x:v>
      </x:c>
      <x:c r="E3364" s="12" t="n">
        <x:v>0</x:v>
      </x:c>
      <x:c r="F3364" s="12" t="n">
        <x:v>0</x:v>
      </x:c>
      <x:c r="G3364" s="12" t="n">
        <x:v>0</x:v>
      </x:c>
      <x:c r="H3364" s="12" t="n">
        <x:f>F3364+G3364</x:f>
        <x:v>0</x:v>
      </x:c>
      <x:c r="I3364" s="12" t="n">
        <x:f>H3364-E3364</x:f>
        <x:v>0</x:v>
      </x:c>
      <x:c r="J3364" s="12" t="n">
        <x:v>0</x:v>
      </x:c>
      <x:c r="K3364" s="12" t="n">
        <x:f>H3364+J3364</x:f>
        <x:v>0</x:v>
      </x:c>
      <x:c r="L3364" s="16" t="n">
        <x:v>1.1617</x:v>
      </x:c>
      <x:c r="M3364" s="17" t="n">
        <x:f>F3364*L3364</x:f>
        <x:v>0</x:v>
      </x:c>
      <x:c r="N3364" s="16" t="n">
        <x:f>L3364*'月度汇总'!$F$8</x:f>
        <x:v>1.74255</x:v>
      </x:c>
      <x:c r="O3364" s="17" t="n">
        <x:f>G3364*N3364</x:f>
        <x:v>0</x:v>
      </x:c>
      <x:c r="P3364" s="16" t="n">
        <x:f>L3364*'月度汇总'!$F$10</x:f>
        <x:v>5.8084999999999996</x:v>
      </x:c>
      <x:c r="Q3364" s="17" t="n">
        <x:f>J3364*P3364</x:f>
        <x:v>0</x:v>
      </x:c>
      <x:c r="R3364" s="12" t="n">
        <x:v>0</x:v>
      </x:c>
      <x:c r="S3364" s="17" t="n">
        <x:v>0</x:v>
      </x:c>
      <x:c r="T3364" s="19" t="n">
        <x:f>M3364+O3364+Q3364+S3364</x:f>
        <x:v>0</x:v>
      </x:c>
      <x:c r="U3364" s="18" t="str">
        <x:f>TEXT(T3364,"0.00")&amp;"元"</x:f>
        <x:v>0.00元</x:v>
      </x:c>
      <x:c r="V3364" s="12" t="n">
        <x:v>0</x:v>
      </x:c>
      <x:c r="W3364" s="12" t="n">
        <x:f>K3364-V3364</x:f>
        <x:v>0</x:v>
      </x:c>
    </x:row>
    <x:row r="3365" ht="20" customHeight="1">
      <x:c r="A3365" s="13" t="n">
        <x:v>45712.34027777778</x:v>
      </x:c>
      <x:c r="B3365" s="13" t="n">
        <x:v>45712.34722222222</x:v>
      </x:c>
      <x:c r="C3365" s="14" t="n">
        <x:v>45712</x:v>
      </x:c>
      <x:c r="D3365" s="15" t="n">
        <x:v>49</x:v>
      </x:c>
      <x:c r="E3365" s="12" t="n">
        <x:v>0</x:v>
      </x:c>
      <x:c r="F3365" s="12" t="n">
        <x:v>0</x:v>
      </x:c>
      <x:c r="G3365" s="12" t="n">
        <x:v>0</x:v>
      </x:c>
      <x:c r="H3365" s="12" t="n">
        <x:f>F3365+G3365</x:f>
        <x:v>0</x:v>
      </x:c>
      <x:c r="I3365" s="12" t="n">
        <x:f>H3365-E3365</x:f>
        <x:v>0</x:v>
      </x:c>
      <x:c r="J3365" s="12" t="n">
        <x:v>0</x:v>
      </x:c>
      <x:c r="K3365" s="12" t="n">
        <x:f>H3365+J3365</x:f>
        <x:v>0</x:v>
      </x:c>
      <x:c r="L3365" s="16" t="n">
        <x:v>1.1683</x:v>
      </x:c>
      <x:c r="M3365" s="17" t="n">
        <x:f>F3365*L3365</x:f>
        <x:v>0</x:v>
      </x:c>
      <x:c r="N3365" s="16" t="n">
        <x:f>L3365*'月度汇总'!$F$8</x:f>
        <x:v>1.7524499999999998</x:v>
      </x:c>
      <x:c r="O3365" s="17" t="n">
        <x:f>G3365*N3365</x:f>
        <x:v>0</x:v>
      </x:c>
      <x:c r="P3365" s="16" t="n">
        <x:f>L3365*'月度汇总'!$F$10</x:f>
        <x:v>5.8415</x:v>
      </x:c>
      <x:c r="Q3365" s="17" t="n">
        <x:f>J3365*P3365</x:f>
        <x:v>0</x:v>
      </x:c>
      <x:c r="R3365" s="12" t="n">
        <x:v>0</x:v>
      </x:c>
      <x:c r="S3365" s="17" t="n">
        <x:v>0</x:v>
      </x:c>
      <x:c r="T3365" s="19" t="n">
        <x:f>M3365+O3365+Q3365+S3365</x:f>
        <x:v>0</x:v>
      </x:c>
      <x:c r="U3365" s="18" t="str">
        <x:f>TEXT(T3365,"0.00")&amp;"元"</x:f>
        <x:v>0.00元</x:v>
      </x:c>
      <x:c r="V3365" s="12" t="n">
        <x:v>0</x:v>
      </x:c>
      <x:c r="W3365" s="12" t="n">
        <x:f>K3365-V3365</x:f>
        <x:v>0</x:v>
      </x:c>
    </x:row>
    <x:row r="3366" ht="20" customHeight="1">
      <x:c r="A3366" s="13" t="n">
        <x:v>45712.34722222222</x:v>
      </x:c>
      <x:c r="B3366" s="13" t="n">
        <x:v>45712.35416666667</x:v>
      </x:c>
      <x:c r="C3366" s="14" t="n">
        <x:v>45712</x:v>
      </x:c>
      <x:c r="D3366" s="15" t="n">
        <x:v>50</x:v>
      </x:c>
      <x:c r="E3366" s="12" t="n">
        <x:v>0</x:v>
      </x:c>
      <x:c r="F3366" s="12" t="n">
        <x:v>0</x:v>
      </x:c>
      <x:c r="G3366" s="12" t="n">
        <x:v>0</x:v>
      </x:c>
      <x:c r="H3366" s="12" t="n">
        <x:f>F3366+G3366</x:f>
        <x:v>0</x:v>
      </x:c>
      <x:c r="I3366" s="12" t="n">
        <x:f>H3366-E3366</x:f>
        <x:v>0</x:v>
      </x:c>
      <x:c r="J3366" s="12" t="n">
        <x:v>0</x:v>
      </x:c>
      <x:c r="K3366" s="12" t="n">
        <x:f>H3366+J3366</x:f>
        <x:v>0</x:v>
      </x:c>
      <x:c r="L3366" s="16" t="n">
        <x:v>1.0956</x:v>
      </x:c>
      <x:c r="M3366" s="17" t="n">
        <x:f>F3366*L3366</x:f>
        <x:v>0</x:v>
      </x:c>
      <x:c r="N3366" s="16" t="n">
        <x:f>L3366*'月度汇总'!$F$8</x:f>
        <x:v>1.6433999999999997</x:v>
      </x:c>
      <x:c r="O3366" s="17" t="n">
        <x:f>G3366*N3366</x:f>
        <x:v>0</x:v>
      </x:c>
      <x:c r="P3366" s="16" t="n">
        <x:f>L3366*'月度汇总'!$F$10</x:f>
        <x:v>5.478</x:v>
      </x:c>
      <x:c r="Q3366" s="17" t="n">
        <x:f>J3366*P3366</x:f>
        <x:v>0</x:v>
      </x:c>
      <x:c r="R3366" s="12" t="n">
        <x:v>0</x:v>
      </x:c>
      <x:c r="S3366" s="17" t="n">
        <x:v>0</x:v>
      </x:c>
      <x:c r="T3366" s="19" t="n">
        <x:f>M3366+O3366+Q3366+S3366</x:f>
        <x:v>0</x:v>
      </x:c>
      <x:c r="U3366" s="18" t="str">
        <x:f>TEXT(T3366,"0.00")&amp;"元"</x:f>
        <x:v>0.00元</x:v>
      </x:c>
      <x:c r="V3366" s="12" t="n">
        <x:v>0</x:v>
      </x:c>
      <x:c r="W3366" s="12" t="n">
        <x:f>K3366-V3366</x:f>
        <x:v>0</x:v>
      </x:c>
    </x:row>
    <x:row r="3367" ht="20" customHeight="1">
      <x:c r="A3367" s="13" t="n">
        <x:v>45712.35416666667</x:v>
      </x:c>
      <x:c r="B3367" s="13" t="n">
        <x:v>45712.36111111111</x:v>
      </x:c>
      <x:c r="C3367" s="14" t="n">
        <x:v>45712</x:v>
      </x:c>
      <x:c r="D3367" s="15" t="n">
        <x:v>51</x:v>
      </x:c>
      <x:c r="E3367" s="12" t="n">
        <x:v>0</x:v>
      </x:c>
      <x:c r="F3367" s="12" t="n">
        <x:v>0</x:v>
      </x:c>
      <x:c r="G3367" s="12" t="n">
        <x:v>0</x:v>
      </x:c>
      <x:c r="H3367" s="12" t="n">
        <x:f>F3367+G3367</x:f>
        <x:v>0</x:v>
      </x:c>
      <x:c r="I3367" s="12" t="n">
        <x:f>H3367-E3367</x:f>
        <x:v>0</x:v>
      </x:c>
      <x:c r="J3367" s="12" t="n">
        <x:v>0</x:v>
      </x:c>
      <x:c r="K3367" s="12" t="n">
        <x:f>H3367+J3367</x:f>
        <x:v>0</x:v>
      </x:c>
      <x:c r="L3367" s="16" t="n">
        <x:v>1.0849</x:v>
      </x:c>
      <x:c r="M3367" s="17" t="n">
        <x:f>F3367*L3367</x:f>
        <x:v>0</x:v>
      </x:c>
      <x:c r="N3367" s="16" t="n">
        <x:f>L3367*'月度汇总'!$F$8</x:f>
        <x:v>1.6273499999999999</x:v>
      </x:c>
      <x:c r="O3367" s="17" t="n">
        <x:f>G3367*N3367</x:f>
        <x:v>0</x:v>
      </x:c>
      <x:c r="P3367" s="16" t="n">
        <x:f>L3367*'月度汇总'!$F$10</x:f>
        <x:v>5.4245</x:v>
      </x:c>
      <x:c r="Q3367" s="17" t="n">
        <x:f>J3367*P3367</x:f>
        <x:v>0</x:v>
      </x:c>
      <x:c r="R3367" s="12" t="n">
        <x:v>0</x:v>
      </x:c>
      <x:c r="S3367" s="17" t="n">
        <x:v>0</x:v>
      </x:c>
      <x:c r="T3367" s="19" t="n">
        <x:f>M3367+O3367+Q3367+S3367</x:f>
        <x:v>0</x:v>
      </x:c>
      <x:c r="U3367" s="18" t="str">
        <x:f>TEXT(T3367,"0.00")&amp;"元"</x:f>
        <x:v>0.00元</x:v>
      </x:c>
      <x:c r="V3367" s="12" t="n">
        <x:v>0</x:v>
      </x:c>
      <x:c r="W3367" s="12" t="n">
        <x:f>K3367-V3367</x:f>
        <x:v>0</x:v>
      </x:c>
    </x:row>
    <x:row r="3368" ht="20" customHeight="1">
      <x:c r="A3368" s="13" t="n">
        <x:v>45712.36111111111</x:v>
      </x:c>
      <x:c r="B3368" s="13" t="n">
        <x:v>45712.368055555555</x:v>
      </x:c>
      <x:c r="C3368" s="14" t="n">
        <x:v>45712</x:v>
      </x:c>
      <x:c r="D3368" s="15" t="n">
        <x:v>52</x:v>
      </x:c>
      <x:c r="E3368" s="12" t="n">
        <x:v>0</x:v>
      </x:c>
      <x:c r="F3368" s="12" t="n">
        <x:v>0</x:v>
      </x:c>
      <x:c r="G3368" s="12" t="n">
        <x:v>0</x:v>
      </x:c>
      <x:c r="H3368" s="12" t="n">
        <x:f>F3368+G3368</x:f>
        <x:v>0</x:v>
      </x:c>
      <x:c r="I3368" s="12" t="n">
        <x:f>H3368-E3368</x:f>
        <x:v>0</x:v>
      </x:c>
      <x:c r="J3368" s="12" t="n">
        <x:v>0</x:v>
      </x:c>
      <x:c r="K3368" s="12" t="n">
        <x:f>H3368+J3368</x:f>
        <x:v>0</x:v>
      </x:c>
      <x:c r="L3368" s="16" t="n">
        <x:v>1.061</x:v>
      </x:c>
      <x:c r="M3368" s="17" t="n">
        <x:f>F3368*L3368</x:f>
        <x:v>0</x:v>
      </x:c>
      <x:c r="N3368" s="16" t="n">
        <x:f>L3368*'月度汇总'!$F$8</x:f>
        <x:v>1.5915</x:v>
      </x:c>
      <x:c r="O3368" s="17" t="n">
        <x:f>G3368*N3368</x:f>
        <x:v>0</x:v>
      </x:c>
      <x:c r="P3368" s="16" t="n">
        <x:f>L3368*'月度汇总'!$F$10</x:f>
        <x:v>5.305</x:v>
      </x:c>
      <x:c r="Q3368" s="17" t="n">
        <x:f>J3368*P3368</x:f>
        <x:v>0</x:v>
      </x:c>
      <x:c r="R3368" s="12" t="n">
        <x:v>0</x:v>
      </x:c>
      <x:c r="S3368" s="17" t="n">
        <x:v>0</x:v>
      </x:c>
      <x:c r="T3368" s="19" t="n">
        <x:f>M3368+O3368+Q3368+S3368</x:f>
        <x:v>0</x:v>
      </x:c>
      <x:c r="U3368" s="18" t="str">
        <x:f>TEXT(T3368,"0.00")&amp;"元"</x:f>
        <x:v>0.00元</x:v>
      </x:c>
      <x:c r="V3368" s="12" t="n">
        <x:v>0</x:v>
      </x:c>
      <x:c r="W3368" s="12" t="n">
        <x:f>K3368-V3368</x:f>
        <x:v>0</x:v>
      </x:c>
    </x:row>
    <x:row r="3369" ht="20" customHeight="1">
      <x:c r="A3369" s="13" t="n">
        <x:v>45712.368055555555</x:v>
      </x:c>
      <x:c r="B3369" s="13" t="n">
        <x:v>45712.375</x:v>
      </x:c>
      <x:c r="C3369" s="14" t="n">
        <x:v>45712</x:v>
      </x:c>
      <x:c r="D3369" s="15" t="n">
        <x:v>53</x:v>
      </x:c>
      <x:c r="E3369" s="12" t="n">
        <x:v>0</x:v>
      </x:c>
      <x:c r="F3369" s="12" t="n">
        <x:v>0</x:v>
      </x:c>
      <x:c r="G3369" s="12" t="n">
        <x:v>0</x:v>
      </x:c>
      <x:c r="H3369" s="12" t="n">
        <x:f>F3369+G3369</x:f>
        <x:v>0</x:v>
      </x:c>
      <x:c r="I3369" s="12" t="n">
        <x:f>H3369-E3369</x:f>
        <x:v>0</x:v>
      </x:c>
      <x:c r="J3369" s="12" t="n">
        <x:v>0</x:v>
      </x:c>
      <x:c r="K3369" s="12" t="n">
        <x:f>H3369+J3369</x:f>
        <x:v>0</x:v>
      </x:c>
      <x:c r="L3369" s="16" t="n">
        <x:v>1.043</x:v>
      </x:c>
      <x:c r="M3369" s="17" t="n">
        <x:f>F3369*L3369</x:f>
        <x:v>0</x:v>
      </x:c>
      <x:c r="N3369" s="16" t="n">
        <x:f>L3369*'月度汇总'!$F$8</x:f>
        <x:v>1.5644999999999998</x:v>
      </x:c>
      <x:c r="O3369" s="17" t="n">
        <x:f>G3369*N3369</x:f>
        <x:v>0</x:v>
      </x:c>
      <x:c r="P3369" s="16" t="n">
        <x:f>L3369*'月度汇总'!$F$10</x:f>
        <x:v>5.215</x:v>
      </x:c>
      <x:c r="Q3369" s="17" t="n">
        <x:f>J3369*P3369</x:f>
        <x:v>0</x:v>
      </x:c>
      <x:c r="R3369" s="12" t="n">
        <x:v>0</x:v>
      </x:c>
      <x:c r="S3369" s="17" t="n">
        <x:v>0</x:v>
      </x:c>
      <x:c r="T3369" s="19" t="n">
        <x:f>M3369+O3369+Q3369+S3369</x:f>
        <x:v>0</x:v>
      </x:c>
      <x:c r="U3369" s="18" t="str">
        <x:f>TEXT(T3369,"0.00")&amp;"元"</x:f>
        <x:v>0.00元</x:v>
      </x:c>
      <x:c r="V3369" s="12" t="n">
        <x:v>0</x:v>
      </x:c>
      <x:c r="W3369" s="12" t="n">
        <x:f>K3369-V3369</x:f>
        <x:v>0</x:v>
      </x:c>
    </x:row>
    <x:row r="3370" ht="20" customHeight="1">
      <x:c r="A3370" s="13" t="n">
        <x:v>45712.375</x:v>
      </x:c>
      <x:c r="B3370" s="13" t="n">
        <x:v>45712.381944444445</x:v>
      </x:c>
      <x:c r="C3370" s="14" t="n">
        <x:v>45712</x:v>
      </x:c>
      <x:c r="D3370" s="15" t="n">
        <x:v>54</x:v>
      </x:c>
      <x:c r="E3370" s="12" t="n">
        <x:v>0</x:v>
      </x:c>
      <x:c r="F3370" s="12" t="n">
        <x:v>0</x:v>
      </x:c>
      <x:c r="G3370" s="12" t="n">
        <x:v>0</x:v>
      </x:c>
      <x:c r="H3370" s="12" t="n">
        <x:f>F3370+G3370</x:f>
        <x:v>0</x:v>
      </x:c>
      <x:c r="I3370" s="12" t="n">
        <x:f>H3370-E3370</x:f>
        <x:v>0</x:v>
      </x:c>
      <x:c r="J3370" s="12" t="n">
        <x:v>0</x:v>
      </x:c>
      <x:c r="K3370" s="12" t="n">
        <x:f>H3370+J3370</x:f>
        <x:v>0</x:v>
      </x:c>
      <x:c r="L3370" s="16" t="n">
        <x:v>1.036</x:v>
      </x:c>
      <x:c r="M3370" s="17" t="n">
        <x:f>F3370*L3370</x:f>
        <x:v>0</x:v>
      </x:c>
      <x:c r="N3370" s="16" t="n">
        <x:f>L3370*'月度汇总'!$F$8</x:f>
        <x:v>1.554</x:v>
      </x:c>
      <x:c r="O3370" s="17" t="n">
        <x:f>G3370*N3370</x:f>
        <x:v>0</x:v>
      </x:c>
      <x:c r="P3370" s="16" t="n">
        <x:f>L3370*'月度汇总'!$F$10</x:f>
        <x:v>5.18</x:v>
      </x:c>
      <x:c r="Q3370" s="17" t="n">
        <x:f>J3370*P3370</x:f>
        <x:v>0</x:v>
      </x:c>
      <x:c r="R3370" s="12" t="n">
        <x:v>0</x:v>
      </x:c>
      <x:c r="S3370" s="17" t="n">
        <x:v>0</x:v>
      </x:c>
      <x:c r="T3370" s="19" t="n">
        <x:f>M3370+O3370+Q3370+S3370</x:f>
        <x:v>0</x:v>
      </x:c>
      <x:c r="U3370" s="18" t="str">
        <x:f>TEXT(T3370,"0.00")&amp;"元"</x:f>
        <x:v>0.00元</x:v>
      </x:c>
      <x:c r="V3370" s="12" t="n">
        <x:v>0</x:v>
      </x:c>
      <x:c r="W3370" s="12" t="n">
        <x:f>K3370-V3370</x:f>
        <x:v>0</x:v>
      </x:c>
    </x:row>
    <x:row r="3371" ht="20" customHeight="1">
      <x:c r="A3371" s="13" t="n">
        <x:v>45712.381944444445</x:v>
      </x:c>
      <x:c r="B3371" s="13" t="n">
        <x:v>45712.38888888889</x:v>
      </x:c>
      <x:c r="C3371" s="14" t="n">
        <x:v>45712</x:v>
      </x:c>
      <x:c r="D3371" s="15" t="n">
        <x:v>55</x:v>
      </x:c>
      <x:c r="E3371" s="12" t="n">
        <x:v>0</x:v>
      </x:c>
      <x:c r="F3371" s="12" t="n">
        <x:v>0</x:v>
      </x:c>
      <x:c r="G3371" s="12" t="n">
        <x:v>0</x:v>
      </x:c>
      <x:c r="H3371" s="12" t="n">
        <x:f>F3371+G3371</x:f>
        <x:v>0</x:v>
      </x:c>
      <x:c r="I3371" s="12" t="n">
        <x:f>H3371-E3371</x:f>
        <x:v>0</x:v>
      </x:c>
      <x:c r="J3371" s="12" t="n">
        <x:v>0</x:v>
      </x:c>
      <x:c r="K3371" s="12" t="n">
        <x:f>H3371+J3371</x:f>
        <x:v>0</x:v>
      </x:c>
      <x:c r="L3371" s="16" t="n">
        <x:v>1.0147</x:v>
      </x:c>
      <x:c r="M3371" s="17" t="n">
        <x:f>F3371*L3371</x:f>
        <x:v>0</x:v>
      </x:c>
      <x:c r="N3371" s="16" t="n">
        <x:f>L3371*'月度汇总'!$F$8</x:f>
        <x:v>1.52205</x:v>
      </x:c>
      <x:c r="O3371" s="17" t="n">
        <x:f>G3371*N3371</x:f>
        <x:v>0</x:v>
      </x:c>
      <x:c r="P3371" s="16" t="n">
        <x:f>L3371*'月度汇总'!$F$10</x:f>
        <x:v>5.073499999999999</x:v>
      </x:c>
      <x:c r="Q3371" s="17" t="n">
        <x:f>J3371*P3371</x:f>
        <x:v>0</x:v>
      </x:c>
      <x:c r="R3371" s="12" t="n">
        <x:v>0</x:v>
      </x:c>
      <x:c r="S3371" s="17" t="n">
        <x:v>0</x:v>
      </x:c>
      <x:c r="T3371" s="19" t="n">
        <x:f>M3371+O3371+Q3371+S3371</x:f>
        <x:v>0</x:v>
      </x:c>
      <x:c r="U3371" s="18" t="str">
        <x:f>TEXT(T3371,"0.00")&amp;"元"</x:f>
        <x:v>0.00元</x:v>
      </x:c>
      <x:c r="V3371" s="12" t="n">
        <x:v>0</x:v>
      </x:c>
      <x:c r="W3371" s="12" t="n">
        <x:f>K3371-V3371</x:f>
        <x:v>0</x:v>
      </x:c>
    </x:row>
    <x:row r="3372" ht="20" customHeight="1">
      <x:c r="A3372" s="13" t="n">
        <x:v>45712.38888888889</x:v>
      </x:c>
      <x:c r="B3372" s="13" t="n">
        <x:v>45712.39583333333</x:v>
      </x:c>
      <x:c r="C3372" s="14" t="n">
        <x:v>45712</x:v>
      </x:c>
      <x:c r="D3372" s="15" t="n">
        <x:v>56</x:v>
      </x:c>
      <x:c r="E3372" s="12" t="n">
        <x:v>0</x:v>
      </x:c>
      <x:c r="F3372" s="12" t="n">
        <x:v>0</x:v>
      </x:c>
      <x:c r="G3372" s="12" t="n">
        <x:v>0</x:v>
      </x:c>
      <x:c r="H3372" s="12" t="n">
        <x:f>F3372+G3372</x:f>
        <x:v>0</x:v>
      </x:c>
      <x:c r="I3372" s="12" t="n">
        <x:f>H3372-E3372</x:f>
        <x:v>0</x:v>
      </x:c>
      <x:c r="J3372" s="12" t="n">
        <x:v>0</x:v>
      </x:c>
      <x:c r="K3372" s="12" t="n">
        <x:f>H3372+J3372</x:f>
        <x:v>0</x:v>
      </x:c>
      <x:c r="L3372" s="16" t="n">
        <x:v>0.9922</x:v>
      </x:c>
      <x:c r="M3372" s="17" t="n">
        <x:f>F3372*L3372</x:f>
        <x:v>0</x:v>
      </x:c>
      <x:c r="N3372" s="16" t="n">
        <x:f>L3372*'月度汇总'!$F$8</x:f>
        <x:v>1.4883</x:v>
      </x:c>
      <x:c r="O3372" s="17" t="n">
        <x:f>G3372*N3372</x:f>
        <x:v>0</x:v>
      </x:c>
      <x:c r="P3372" s="16" t="n">
        <x:f>L3372*'月度汇总'!$F$10</x:f>
        <x:v>4.961</x:v>
      </x:c>
      <x:c r="Q3372" s="17" t="n">
        <x:f>J3372*P3372</x:f>
        <x:v>0</x:v>
      </x:c>
      <x:c r="R3372" s="12" t="n">
        <x:v>0</x:v>
      </x:c>
      <x:c r="S3372" s="17" t="n">
        <x:v>0</x:v>
      </x:c>
      <x:c r="T3372" s="19" t="n">
        <x:f>M3372+O3372+Q3372+S3372</x:f>
        <x:v>0</x:v>
      </x:c>
      <x:c r="U3372" s="18" t="str">
        <x:f>TEXT(T3372,"0.00")&amp;"元"</x:f>
        <x:v>0.00元</x:v>
      </x:c>
      <x:c r="V3372" s="12" t="n">
        <x:v>0</x:v>
      </x:c>
      <x:c r="W3372" s="12" t="n">
        <x:f>K3372-V3372</x:f>
        <x:v>0</x:v>
      </x:c>
    </x:row>
    <x:row r="3373" ht="20" customHeight="1">
      <x:c r="A3373" s="13" t="n">
        <x:v>45712.39583333333</x:v>
      </x:c>
      <x:c r="B3373" s="13" t="n">
        <x:v>45712.40277777778</x:v>
      </x:c>
      <x:c r="C3373" s="14" t="n">
        <x:v>45712</x:v>
      </x:c>
      <x:c r="D3373" s="15" t="n">
        <x:v>57</x:v>
      </x:c>
      <x:c r="E3373" s="12" t="n">
        <x:v>0</x:v>
      </x:c>
      <x:c r="F3373" s="12" t="n">
        <x:v>0</x:v>
      </x:c>
      <x:c r="G3373" s="12" t="n">
        <x:v>0</x:v>
      </x:c>
      <x:c r="H3373" s="12" t="n">
        <x:f>F3373+G3373</x:f>
        <x:v>0</x:v>
      </x:c>
      <x:c r="I3373" s="12" t="n">
        <x:f>H3373-E3373</x:f>
        <x:v>0</x:v>
      </x:c>
      <x:c r="J3373" s="12" t="n">
        <x:v>10.888363531340467</x:v>
      </x:c>
      <x:c r="K3373" s="12" t="n">
        <x:f>H3373+J3373</x:f>
        <x:v>10.888363531340467</x:v>
      </x:c>
      <x:c r="L3373" s="16" t="n">
        <x:v>0.97</x:v>
      </x:c>
      <x:c r="M3373" s="17" t="n">
        <x:f>F3373*L3373</x:f>
        <x:v>0</x:v>
      </x:c>
      <x:c r="N3373" s="16" t="n">
        <x:f>L3373*'月度汇总'!$F$8</x:f>
        <x:v>1.455</x:v>
      </x:c>
      <x:c r="O3373" s="17" t="n">
        <x:f>G3373*N3373</x:f>
        <x:v>0</x:v>
      </x:c>
      <x:c r="P3373" s="16" t="n">
        <x:f>L3373*'月度汇总'!$F$10</x:f>
        <x:v>4.85</x:v>
      </x:c>
      <x:c r="Q3373" s="17" t="n">
        <x:f>J3373*P3373</x:f>
        <x:v>52.80856312700126</x:v>
      </x:c>
      <x:c r="R3373" s="12" t="n">
        <x:v>0</x:v>
      </x:c>
      <x:c r="S3373" s="17" t="n">
        <x:v>0</x:v>
      </x:c>
      <x:c r="T3373" s="19" t="n">
        <x:f>M3373+O3373+Q3373+S3373</x:f>
        <x:v>52.80856312700126</x:v>
      </x:c>
      <x:c r="U3373" s="18" t="str">
        <x:f>TEXT(T3373,"0.00")&amp;"元"</x:f>
        <x:v>52.81元</x:v>
      </x:c>
      <x:c r="V3373" s="12" t="n">
        <x:v>0</x:v>
      </x:c>
      <x:c r="W3373" s="12" t="n">
        <x:f>K3373-V3373</x:f>
        <x:v>10.888363531340467</x:v>
      </x:c>
    </x:row>
    <x:row r="3374" ht="20" customHeight="1">
      <x:c r="A3374" s="13" t="n">
        <x:v>45712.40277777778</x:v>
      </x:c>
      <x:c r="B3374" s="13" t="n">
        <x:v>45712.40972222222</x:v>
      </x:c>
      <x:c r="C3374" s="14" t="n">
        <x:v>45712</x:v>
      </x:c>
      <x:c r="D3374" s="15" t="n">
        <x:v>58</x:v>
      </x:c>
      <x:c r="E3374" s="12" t="n">
        <x:v>0</x:v>
      </x:c>
      <x:c r="F3374" s="12" t="n">
        <x:v>0</x:v>
      </x:c>
      <x:c r="G3374" s="12" t="n">
        <x:v>0</x:v>
      </x:c>
      <x:c r="H3374" s="12" t="n">
        <x:f>F3374+G3374</x:f>
        <x:v>0</x:v>
      </x:c>
      <x:c r="I3374" s="12" t="n">
        <x:f>H3374-E3374</x:f>
        <x:v>0</x:v>
      </x:c>
      <x:c r="J3374" s="12" t="n">
        <x:v>54.03008333333336</x:v>
      </x:c>
      <x:c r="K3374" s="12" t="n">
        <x:f>H3374+J3374</x:f>
        <x:v>54.03008333333336</x:v>
      </x:c>
      <x:c r="L3374" s="16" t="n">
        <x:v>0.9422</x:v>
      </x:c>
      <x:c r="M3374" s="17" t="n">
        <x:f>F3374*L3374</x:f>
        <x:v>0</x:v>
      </x:c>
      <x:c r="N3374" s="16" t="n">
        <x:f>L3374*'月度汇总'!$F$8</x:f>
        <x:v>1.4133</x:v>
      </x:c>
      <x:c r="O3374" s="17" t="n">
        <x:f>G3374*N3374</x:f>
        <x:v>0</x:v>
      </x:c>
      <x:c r="P3374" s="16" t="n">
        <x:f>L3374*'月度汇总'!$F$10</x:f>
        <x:v>4.711</x:v>
      </x:c>
      <x:c r="Q3374" s="17" t="n">
        <x:f>J3374*P3374</x:f>
        <x:v>254.53572258333347</x:v>
      </x:c>
      <x:c r="R3374" s="12" t="n">
        <x:v>0</x:v>
      </x:c>
      <x:c r="S3374" s="17" t="n">
        <x:v>0</x:v>
      </x:c>
      <x:c r="T3374" s="19" t="n">
        <x:f>M3374+O3374+Q3374+S3374</x:f>
        <x:v>254.53572258333347</x:v>
      </x:c>
      <x:c r="U3374" s="18" t="str">
        <x:f>TEXT(T3374,"0.00")&amp;"元"</x:f>
        <x:v>254.54元</x:v>
      </x:c>
      <x:c r="V3374" s="12" t="n">
        <x:v>0</x:v>
      </x:c>
      <x:c r="W3374" s="12" t="n">
        <x:f>K3374-V3374</x:f>
        <x:v>54.03008333333336</x:v>
      </x:c>
    </x:row>
    <x:row r="3375" ht="20" customHeight="1">
      <x:c r="A3375" s="13" t="n">
        <x:v>45712.40972222222</x:v>
      </x:c>
      <x:c r="B3375" s="13" t="n">
        <x:v>45712.41666666667</x:v>
      </x:c>
      <x:c r="C3375" s="14" t="n">
        <x:v>45712</x:v>
      </x:c>
      <x:c r="D3375" s="15" t="n">
        <x:v>59</x:v>
      </x:c>
      <x:c r="E3375" s="12" t="n">
        <x:v>0</x:v>
      </x:c>
      <x:c r="F3375" s="12" t="n">
        <x:v>0</x:v>
      </x:c>
      <x:c r="G3375" s="12" t="n">
        <x:v>0</x:v>
      </x:c>
      <x:c r="H3375" s="12" t="n">
        <x:f>F3375+G3375</x:f>
        <x:v>0</x:v>
      </x:c>
      <x:c r="I3375" s="12" t="n">
        <x:f>H3375-E3375</x:f>
        <x:v>0</x:v>
      </x:c>
      <x:c r="J3375" s="12" t="n">
        <x:v>30.461083333333175</x:v>
      </x:c>
      <x:c r="K3375" s="12" t="n">
        <x:f>H3375+J3375</x:f>
        <x:v>30.461083333333175</x:v>
      </x:c>
      <x:c r="L3375" s="16" t="n">
        <x:v>0.9569</x:v>
      </x:c>
      <x:c r="M3375" s="17" t="n">
        <x:f>F3375*L3375</x:f>
        <x:v>0</x:v>
      </x:c>
      <x:c r="N3375" s="16" t="n">
        <x:f>L3375*'月度汇总'!$F$8</x:f>
        <x:v>1.43535</x:v>
      </x:c>
      <x:c r="O3375" s="17" t="n">
        <x:f>G3375*N3375</x:f>
        <x:v>0</x:v>
      </x:c>
      <x:c r="P3375" s="16" t="n">
        <x:f>L3375*'月度汇总'!$F$10</x:f>
        <x:v>4.7844999999999995</x:v>
      </x:c>
      <x:c r="Q3375" s="17" t="n">
        <x:f>J3375*P3375</x:f>
        <x:v>145.74105320833257</x:v>
      </x:c>
      <x:c r="R3375" s="12" t="n">
        <x:v>0</x:v>
      </x:c>
      <x:c r="S3375" s="17" t="n">
        <x:v>0</x:v>
      </x:c>
      <x:c r="T3375" s="19" t="n">
        <x:f>M3375+O3375+Q3375+S3375</x:f>
        <x:v>145.74105320833257</x:v>
      </x:c>
      <x:c r="U3375" s="18" t="str">
        <x:f>TEXT(T3375,"0.00")&amp;"元"</x:f>
        <x:v>145.74元</x:v>
      </x:c>
      <x:c r="V3375" s="12" t="n">
        <x:v>0</x:v>
      </x:c>
      <x:c r="W3375" s="12" t="n">
        <x:f>K3375-V3375</x:f>
        <x:v>30.461083333333175</x:v>
      </x:c>
    </x:row>
    <x:row r="3376" ht="20" customHeight="1">
      <x:c r="A3376" s="13" t="n">
        <x:v>45712.41666666667</x:v>
      </x:c>
      <x:c r="B3376" s="13" t="n">
        <x:v>45712.42361111111</x:v>
      </x:c>
      <x:c r="C3376" s="14" t="n">
        <x:v>45712</x:v>
      </x:c>
      <x:c r="D3376" s="15" t="n">
        <x:v>60</x:v>
      </x:c>
      <x:c r="E3376" s="12" t="n">
        <x:v>0</x:v>
      </x:c>
      <x:c r="F3376" s="12" t="n">
        <x:v>0</x:v>
      </x:c>
      <x:c r="G3376" s="12" t="n">
        <x:v>0</x:v>
      </x:c>
      <x:c r="H3376" s="12" t="n">
        <x:f>F3376+G3376</x:f>
        <x:v>0</x:v>
      </x:c>
      <x:c r="I3376" s="12" t="n">
        <x:f>H3376-E3376</x:f>
        <x:v>0</x:v>
      </x:c>
      <x:c r="J3376" s="12" t="n">
        <x:v>91.62958333333339</x:v>
      </x:c>
      <x:c r="K3376" s="12" t="n">
        <x:f>H3376+J3376</x:f>
        <x:v>91.62958333333339</x:v>
      </x:c>
      <x:c r="L3376" s="16" t="n">
        <x:v>0.9977</x:v>
      </x:c>
      <x:c r="M3376" s="17" t="n">
        <x:f>F3376*L3376</x:f>
        <x:v>0</x:v>
      </x:c>
      <x:c r="N3376" s="16" t="n">
        <x:f>L3376*'月度汇总'!$F$8</x:f>
        <x:v>1.49655</x:v>
      </x:c>
      <x:c r="O3376" s="17" t="n">
        <x:f>G3376*N3376</x:f>
        <x:v>0</x:v>
      </x:c>
      <x:c r="P3376" s="16" t="n">
        <x:f>L3376*'月度汇总'!$F$10</x:f>
        <x:v>4.9885</x:v>
      </x:c>
      <x:c r="Q3376" s="17" t="n">
        <x:f>J3376*P3376</x:f>
        <x:v>457.0941764583336</x:v>
      </x:c>
      <x:c r="R3376" s="12" t="n">
        <x:v>0</x:v>
      </x:c>
      <x:c r="S3376" s="17" t="n">
        <x:v>0</x:v>
      </x:c>
      <x:c r="T3376" s="19" t="n">
        <x:f>M3376+O3376+Q3376+S3376</x:f>
        <x:v>457.0941764583336</x:v>
      </x:c>
      <x:c r="U3376" s="18" t="str">
        <x:f>TEXT(T3376,"0.00")&amp;"元"</x:f>
        <x:v>457.09元</x:v>
      </x:c>
      <x:c r="V3376" s="12" t="n">
        <x:v>0</x:v>
      </x:c>
      <x:c r="W3376" s="12" t="n">
        <x:f>K3376-V3376</x:f>
        <x:v>91.62958333333339</x:v>
      </x:c>
    </x:row>
    <x:row r="3377" ht="20" customHeight="1">
      <x:c r="A3377" s="13" t="n">
        <x:v>45712.42361111111</x:v>
      </x:c>
      <x:c r="B3377" s="13" t="n">
        <x:v>45712.430555555555</x:v>
      </x:c>
      <x:c r="C3377" s="14" t="n">
        <x:v>45712</x:v>
      </x:c>
      <x:c r="D3377" s="15" t="n">
        <x:v>61</x:v>
      </x:c>
      <x:c r="E3377" s="12" t="n">
        <x:v>0</x:v>
      </x:c>
      <x:c r="F3377" s="12" t="n">
        <x:v>0</x:v>
      </x:c>
      <x:c r="G3377" s="12" t="n">
        <x:v>0</x:v>
      </x:c>
      <x:c r="H3377" s="12" t="n">
        <x:f>F3377+G3377</x:f>
        <x:v>0</x:v>
      </x:c>
      <x:c r="I3377" s="12" t="n">
        <x:f>H3377-E3377</x:f>
        <x:v>0</x:v>
      </x:c>
      <x:c r="J3377" s="12" t="n">
        <x:v>38.19101666666669</x:v>
      </x:c>
      <x:c r="K3377" s="12" t="n">
        <x:f>H3377+J3377</x:f>
        <x:v>38.19101666666669</x:v>
      </x:c>
      <x:c r="L3377" s="16" t="n">
        <x:v>0.9919</x:v>
      </x:c>
      <x:c r="M3377" s="17" t="n">
        <x:f>F3377*L3377</x:f>
        <x:v>0</x:v>
      </x:c>
      <x:c r="N3377" s="16" t="n">
        <x:f>L3377*'月度汇总'!$F$8</x:f>
        <x:v>1.48785</x:v>
      </x:c>
      <x:c r="O3377" s="17" t="n">
        <x:f>G3377*N3377</x:f>
        <x:v>0</x:v>
      </x:c>
      <x:c r="P3377" s="16" t="n">
        <x:f>L3377*'月度汇总'!$F$10</x:f>
        <x:v>4.9595</x:v>
      </x:c>
      <x:c r="Q3377" s="17" t="n">
        <x:f>J3377*P3377</x:f>
        <x:v>189.40834715833347</x:v>
      </x:c>
      <x:c r="R3377" s="12" t="n">
        <x:v>0</x:v>
      </x:c>
      <x:c r="S3377" s="17" t="n">
        <x:v>0</x:v>
      </x:c>
      <x:c r="T3377" s="19" t="n">
        <x:f>M3377+O3377+Q3377+S3377</x:f>
        <x:v>189.40834715833347</x:v>
      </x:c>
      <x:c r="U3377" s="18" t="str">
        <x:f>TEXT(T3377,"0.00")&amp;"元"</x:f>
        <x:v>189.41元</x:v>
      </x:c>
      <x:c r="V3377" s="12" t="n">
        <x:v>0</x:v>
      </x:c>
      <x:c r="W3377" s="12" t="n">
        <x:f>K3377-V3377</x:f>
        <x:v>38.19101666666669</x:v>
      </x:c>
    </x:row>
    <x:row r="3378" ht="20" customHeight="1">
      <x:c r="A3378" s="13" t="n">
        <x:v>45712.430555555555</x:v>
      </x:c>
      <x:c r="B3378" s="13" t="n">
        <x:v>45712.4375</x:v>
      </x:c>
      <x:c r="C3378" s="14" t="n">
        <x:v>45712</x:v>
      </x:c>
      <x:c r="D3378" s="15" t="n">
        <x:v>62</x:v>
      </x:c>
      <x:c r="E3378" s="12" t="n">
        <x:v>0</x:v>
      </x:c>
      <x:c r="F3378" s="12" t="n">
        <x:v>0</x:v>
      </x:c>
      <x:c r="G3378" s="12" t="n">
        <x:v>0</x:v>
      </x:c>
      <x:c r="H3378" s="12" t="n">
        <x:f>F3378+G3378</x:f>
        <x:v>0</x:v>
      </x:c>
      <x:c r="I3378" s="12" t="n">
        <x:f>H3378-E3378</x:f>
        <x:v>0</x:v>
      </x:c>
      <x:c r="J3378" s="12" t="n">
        <x:v>0</x:v>
      </x:c>
      <x:c r="K3378" s="12" t="n">
        <x:f>H3378+J3378</x:f>
        <x:v>0</x:v>
      </x:c>
      <x:c r="L3378" s="16" t="n">
        <x:v>0.9588</x:v>
      </x:c>
      <x:c r="M3378" s="17" t="n">
        <x:f>F3378*L3378</x:f>
        <x:v>0</x:v>
      </x:c>
      <x:c r="N3378" s="16" t="n">
        <x:f>L3378*'月度汇总'!$F$8</x:f>
        <x:v>1.4382</x:v>
      </x:c>
      <x:c r="O3378" s="17" t="n">
        <x:f>G3378*N3378</x:f>
        <x:v>0</x:v>
      </x:c>
      <x:c r="P3378" s="16" t="n">
        <x:f>L3378*'月度汇总'!$F$10</x:f>
        <x:v>4.794</x:v>
      </x:c>
      <x:c r="Q3378" s="17" t="n">
        <x:f>J3378*P3378</x:f>
        <x:v>0</x:v>
      </x:c>
      <x:c r="R3378" s="12" t="n">
        <x:v>0</x:v>
      </x:c>
      <x:c r="S3378" s="17" t="n">
        <x:v>0</x:v>
      </x:c>
      <x:c r="T3378" s="19" t="n">
        <x:f>M3378+O3378+Q3378+S3378</x:f>
        <x:v>0</x:v>
      </x:c>
      <x:c r="U3378" s="18" t="str">
        <x:f>TEXT(T3378,"0.00")&amp;"元"</x:f>
        <x:v>0.00元</x:v>
      </x:c>
      <x:c r="V3378" s="12" t="n">
        <x:v>0</x:v>
      </x:c>
      <x:c r="W3378" s="12" t="n">
        <x:f>K3378-V3378</x:f>
        <x:v>0</x:v>
      </x:c>
    </x:row>
    <x:row r="3379" ht="20" customHeight="1">
      <x:c r="A3379" s="13" t="n">
        <x:v>45712.4375</x:v>
      </x:c>
      <x:c r="B3379" s="13" t="n">
        <x:v>45712.444444444445</x:v>
      </x:c>
      <x:c r="C3379" s="14" t="n">
        <x:v>45712</x:v>
      </x:c>
      <x:c r="D3379" s="15" t="n">
        <x:v>63</x:v>
      </x:c>
      <x:c r="E3379" s="12" t="n">
        <x:v>0</x:v>
      </x:c>
      <x:c r="F3379" s="12" t="n">
        <x:v>0</x:v>
      </x:c>
      <x:c r="G3379" s="12" t="n">
        <x:v>0</x:v>
      </x:c>
      <x:c r="H3379" s="12" t="n">
        <x:f>F3379+G3379</x:f>
        <x:v>0</x:v>
      </x:c>
      <x:c r="I3379" s="12" t="n">
        <x:f>H3379-E3379</x:f>
        <x:v>0</x:v>
      </x:c>
      <x:c r="J3379" s="12" t="n">
        <x:v>0</x:v>
      </x:c>
      <x:c r="K3379" s="12" t="n">
        <x:f>H3379+J3379</x:f>
        <x:v>0</x:v>
      </x:c>
      <x:c r="L3379" s="16" t="n">
        <x:v>0.9549</x:v>
      </x:c>
      <x:c r="M3379" s="17" t="n">
        <x:f>F3379*L3379</x:f>
        <x:v>0</x:v>
      </x:c>
      <x:c r="N3379" s="16" t="n">
        <x:f>L3379*'月度汇总'!$F$8</x:f>
        <x:v>1.43235</x:v>
      </x:c>
      <x:c r="O3379" s="17" t="n">
        <x:f>G3379*N3379</x:f>
        <x:v>0</x:v>
      </x:c>
      <x:c r="P3379" s="16" t="n">
        <x:f>L3379*'月度汇总'!$F$10</x:f>
        <x:v>4.7745</x:v>
      </x:c>
      <x:c r="Q3379" s="17" t="n">
        <x:f>J3379*P3379</x:f>
        <x:v>0</x:v>
      </x:c>
      <x:c r="R3379" s="12" t="n">
        <x:v>0</x:v>
      </x:c>
      <x:c r="S3379" s="17" t="n">
        <x:v>0</x:v>
      </x:c>
      <x:c r="T3379" s="19" t="n">
        <x:f>M3379+O3379+Q3379+S3379</x:f>
        <x:v>0</x:v>
      </x:c>
      <x:c r="U3379" s="18" t="str">
        <x:f>TEXT(T3379,"0.00")&amp;"元"</x:f>
        <x:v>0.00元</x:v>
      </x:c>
      <x:c r="V3379" s="12" t="n">
        <x:v>0</x:v>
      </x:c>
      <x:c r="W3379" s="12" t="n">
        <x:f>K3379-V3379</x:f>
        <x:v>0</x:v>
      </x:c>
    </x:row>
    <x:row r="3380" ht="20" customHeight="1">
      <x:c r="A3380" s="13" t="n">
        <x:v>45712.444444444445</x:v>
      </x:c>
      <x:c r="B3380" s="13" t="n">
        <x:v>45712.45138888889</x:v>
      </x:c>
      <x:c r="C3380" s="14" t="n">
        <x:v>45712</x:v>
      </x:c>
      <x:c r="D3380" s="15" t="n">
        <x:v>64</x:v>
      </x:c>
      <x:c r="E3380" s="12" t="n">
        <x:v>0</x:v>
      </x:c>
      <x:c r="F3380" s="12" t="n">
        <x:v>0</x:v>
      </x:c>
      <x:c r="G3380" s="12" t="n">
        <x:v>0</x:v>
      </x:c>
      <x:c r="H3380" s="12" t="n">
        <x:f>F3380+G3380</x:f>
        <x:v>0</x:v>
      </x:c>
      <x:c r="I3380" s="12" t="n">
        <x:f>H3380-E3380</x:f>
        <x:v>0</x:v>
      </x:c>
      <x:c r="J3380" s="12" t="n">
        <x:v>0</x:v>
      </x:c>
      <x:c r="K3380" s="12" t="n">
        <x:f>H3380+J3380</x:f>
        <x:v>0</x:v>
      </x:c>
      <x:c r="L3380" s="16" t="n">
        <x:v>0.9839</x:v>
      </x:c>
      <x:c r="M3380" s="17" t="n">
        <x:f>F3380*L3380</x:f>
        <x:v>0</x:v>
      </x:c>
      <x:c r="N3380" s="16" t="n">
        <x:f>L3380*'月度汇总'!$F$8</x:f>
        <x:v>1.4758499999999999</x:v>
      </x:c>
      <x:c r="O3380" s="17" t="n">
        <x:f>G3380*N3380</x:f>
        <x:v>0</x:v>
      </x:c>
      <x:c r="P3380" s="16" t="n">
        <x:f>L3380*'月度汇总'!$F$10</x:f>
        <x:v>4.9195</x:v>
      </x:c>
      <x:c r="Q3380" s="17" t="n">
        <x:f>J3380*P3380</x:f>
        <x:v>0</x:v>
      </x:c>
      <x:c r="R3380" s="12" t="n">
        <x:v>0</x:v>
      </x:c>
      <x:c r="S3380" s="17" t="n">
        <x:v>0</x:v>
      </x:c>
      <x:c r="T3380" s="19" t="n">
        <x:f>M3380+O3380+Q3380+S3380</x:f>
        <x:v>0</x:v>
      </x:c>
      <x:c r="U3380" s="18" t="str">
        <x:f>TEXT(T3380,"0.00")&amp;"元"</x:f>
        <x:v>0.00元</x:v>
      </x:c>
      <x:c r="V3380" s="12" t="n">
        <x:v>0</x:v>
      </x:c>
      <x:c r="W3380" s="12" t="n">
        <x:f>K3380-V3380</x:f>
        <x:v>0</x:v>
      </x:c>
    </x:row>
    <x:row r="3381" ht="20" customHeight="1">
      <x:c r="A3381" s="13" t="n">
        <x:v>45712.45138888889</x:v>
      </x:c>
      <x:c r="B3381" s="13" t="n">
        <x:v>45712.45833333333</x:v>
      </x:c>
      <x:c r="C3381" s="14" t="n">
        <x:v>45712</x:v>
      </x:c>
      <x:c r="D3381" s="15" t="n">
        <x:v>65</x:v>
      </x:c>
      <x:c r="E3381" s="12" t="n">
        <x:v>0</x:v>
      </x:c>
      <x:c r="F3381" s="12" t="n">
        <x:v>0</x:v>
      </x:c>
      <x:c r="G3381" s="12" t="n">
        <x:v>0</x:v>
      </x:c>
      <x:c r="H3381" s="12" t="n">
        <x:f>F3381+G3381</x:f>
        <x:v>0</x:v>
      </x:c>
      <x:c r="I3381" s="12" t="n">
        <x:f>H3381-E3381</x:f>
        <x:v>0</x:v>
      </x:c>
      <x:c r="J3381" s="12" t="n">
        <x:v>0</x:v>
      </x:c>
      <x:c r="K3381" s="12" t="n">
        <x:f>H3381+J3381</x:f>
        <x:v>0</x:v>
      </x:c>
      <x:c r="L3381" s="16" t="n">
        <x:v>0.799</x:v>
      </x:c>
      <x:c r="M3381" s="17" t="n">
        <x:f>F3381*L3381</x:f>
        <x:v>0</x:v>
      </x:c>
      <x:c r="N3381" s="16" t="n">
        <x:f>L3381*'月度汇总'!$F$8</x:f>
        <x:v>1.1985000000000001</x:v>
      </x:c>
      <x:c r="O3381" s="17" t="n">
        <x:f>G3381*N3381</x:f>
        <x:v>0</x:v>
      </x:c>
      <x:c r="P3381" s="16" t="n">
        <x:f>L3381*'月度汇总'!$F$10</x:f>
        <x:v>3.995</x:v>
      </x:c>
      <x:c r="Q3381" s="17" t="n">
        <x:f>J3381*P3381</x:f>
        <x:v>0</x:v>
      </x:c>
      <x:c r="R3381" s="12" t="n">
        <x:v>0</x:v>
      </x:c>
      <x:c r="S3381" s="17" t="n">
        <x:v>0</x:v>
      </x:c>
      <x:c r="T3381" s="19" t="n">
        <x:f>M3381+O3381+Q3381+S3381</x:f>
        <x:v>0</x:v>
      </x:c>
      <x:c r="U3381" s="18" t="str">
        <x:f>TEXT(T3381,"0.00")&amp;"元"</x:f>
        <x:v>0.00元</x:v>
      </x:c>
      <x:c r="V3381" s="12" t="n">
        <x:v>0</x:v>
      </x:c>
      <x:c r="W3381" s="12" t="n">
        <x:f>K3381-V3381</x:f>
        <x:v>0</x:v>
      </x:c>
    </x:row>
    <x:row r="3382" ht="20" customHeight="1">
      <x:c r="A3382" s="13" t="n">
        <x:v>45712.45833333333</x:v>
      </x:c>
      <x:c r="B3382" s="13" t="n">
        <x:v>45712.46527777778</x:v>
      </x:c>
      <x:c r="C3382" s="14" t="n">
        <x:v>45712</x:v>
      </x:c>
      <x:c r="D3382" s="15" t="n">
        <x:v>66</x:v>
      </x:c>
      <x:c r="E3382" s="12" t="n">
        <x:v>0</x:v>
      </x:c>
      <x:c r="F3382" s="12" t="n">
        <x:v>0</x:v>
      </x:c>
      <x:c r="G3382" s="12" t="n">
        <x:v>0</x:v>
      </x:c>
      <x:c r="H3382" s="12" t="n">
        <x:f>F3382+G3382</x:f>
        <x:v>0</x:v>
      </x:c>
      <x:c r="I3382" s="12" t="n">
        <x:f>H3382-E3382</x:f>
        <x:v>0</x:v>
      </x:c>
      <x:c r="J3382" s="12" t="n">
        <x:v>0</x:v>
      </x:c>
      <x:c r="K3382" s="12" t="n">
        <x:f>H3382+J3382</x:f>
        <x:v>0</x:v>
      </x:c>
      <x:c r="L3382" s="16" t="n">
        <x:v>0.5025</x:v>
      </x:c>
      <x:c r="M3382" s="17" t="n">
        <x:f>F3382*L3382</x:f>
        <x:v>0</x:v>
      </x:c>
      <x:c r="N3382" s="16" t="n">
        <x:f>L3382*'月度汇总'!$F$8</x:f>
        <x:v>0.7537499999999999</x:v>
      </x:c>
      <x:c r="O3382" s="17" t="n">
        <x:f>G3382*N3382</x:f>
        <x:v>0</x:v>
      </x:c>
      <x:c r="P3382" s="16" t="n">
        <x:f>L3382*'月度汇总'!$F$10</x:f>
        <x:v>2.5124999999999997</x:v>
      </x:c>
      <x:c r="Q3382" s="17" t="n">
        <x:f>J3382*P3382</x:f>
        <x:v>0</x:v>
      </x:c>
      <x:c r="R3382" s="12" t="n">
        <x:v>0</x:v>
      </x:c>
      <x:c r="S3382" s="17" t="n">
        <x:v>0</x:v>
      </x:c>
      <x:c r="T3382" s="19" t="n">
        <x:f>M3382+O3382+Q3382+S3382</x:f>
        <x:v>0</x:v>
      </x:c>
      <x:c r="U3382" s="18" t="str">
        <x:f>TEXT(T3382,"0.00")&amp;"元"</x:f>
        <x:v>0.00元</x:v>
      </x:c>
      <x:c r="V3382" s="12" t="n">
        <x:v>0</x:v>
      </x:c>
      <x:c r="W3382" s="12" t="n">
        <x:f>K3382-V3382</x:f>
        <x:v>0</x:v>
      </x:c>
    </x:row>
    <x:row r="3383" ht="20" customHeight="1">
      <x:c r="A3383" s="13" t="n">
        <x:v>45712.46527777778</x:v>
      </x:c>
      <x:c r="B3383" s="13" t="n">
        <x:v>45712.47222222222</x:v>
      </x:c>
      <x:c r="C3383" s="14" t="n">
        <x:v>45712</x:v>
      </x:c>
      <x:c r="D3383" s="15" t="n">
        <x:v>67</x:v>
      </x:c>
      <x:c r="E3383" s="12" t="n">
        <x:v>630.7687045408469</x:v>
      </x:c>
      <x:c r="F3383" s="12" t="n">
        <x:v>630.7687045408469</x:v>
      </x:c>
      <x:c r="G3383" s="12" t="n">
        <x:v>72.85422501066807</x:v>
      </x:c>
      <x:c r="H3383" s="12" t="n">
        <x:f>F3383+G3383</x:f>
        <x:v>703.622929551515</x:v>
      </x:c>
      <x:c r="I3383" s="12" t="n">
        <x:f>H3383-E3383</x:f>
        <x:v>72.85422501066807</x:v>
      </x:c>
      <x:c r="J3383" s="12" t="n">
        <x:v>0</x:v>
      </x:c>
      <x:c r="K3383" s="12" t="n">
        <x:f>H3383+J3383</x:f>
        <x:v>703.622929551515</x:v>
      </x:c>
      <x:c r="L3383" s="16" t="n">
        <x:v>0.4662</x:v>
      </x:c>
      <x:c r="M3383" s="17" t="n">
        <x:f>F3383*L3383</x:f>
        <x:v>294.06437005694283</x:v>
      </x:c>
      <x:c r="N3383" s="16" t="n">
        <x:f>L3383*'月度汇总'!$F$8</x:f>
        <x:v>0.6993</x:v>
      </x:c>
      <x:c r="O3383" s="17" t="n">
        <x:f>G3383*N3383</x:f>
        <x:v>50.946959549960184</x:v>
      </x:c>
      <x:c r="P3383" s="16" t="n">
        <x:f>L3383*'月度汇总'!$F$10</x:f>
        <x:v>2.331</x:v>
      </x:c>
      <x:c r="Q3383" s="17" t="n">
        <x:f>J3383*P3383</x:f>
        <x:v>0</x:v>
      </x:c>
      <x:c r="R3383" s="12" t="n">
        <x:v>0</x:v>
      </x:c>
      <x:c r="S3383" s="17" t="n">
        <x:v>0</x:v>
      </x:c>
      <x:c r="T3383" s="19" t="n">
        <x:f>M3383+O3383+Q3383+S3383</x:f>
        <x:v>345.011329606903</x:v>
      </x:c>
      <x:c r="U3383" s="18" t="str">
        <x:f>TEXT(T3383,"0.00")&amp;"元"</x:f>
        <x:v>345.01元</x:v>
      </x:c>
      <x:c r="V3383" s="12" t="n">
        <x:v>0</x:v>
      </x:c>
      <x:c r="W3383" s="12" t="n">
        <x:f>K3383-V3383</x:f>
        <x:v>703.622929551515</x:v>
      </x:c>
    </x:row>
    <x:row r="3384" ht="20" customHeight="1">
      <x:c r="A3384" s="13" t="n">
        <x:v>45712.47222222222</x:v>
      </x:c>
      <x:c r="B3384" s="13" t="n">
        <x:v>45712.47916666667</x:v>
      </x:c>
      <x:c r="C3384" s="14" t="n">
        <x:v>45712</x:v>
      </x:c>
      <x:c r="D3384" s="15" t="n">
        <x:v>68</x:v>
      </x:c>
      <x:c r="E3384" s="12" t="n">
        <x:v>0</x:v>
      </x:c>
      <x:c r="F3384" s="12" t="n">
        <x:v>0</x:v>
      </x:c>
      <x:c r="G3384" s="12" t="n">
        <x:v>0</x:v>
      </x:c>
      <x:c r="H3384" s="12" t="n">
        <x:f>F3384+G3384</x:f>
        <x:v>0</x:v>
      </x:c>
      <x:c r="I3384" s="12" t="n">
        <x:f>H3384-E3384</x:f>
        <x:v>0</x:v>
      </x:c>
      <x:c r="J3384" s="12" t="n">
        <x:v>0</x:v>
      </x:c>
      <x:c r="K3384" s="12" t="n">
        <x:f>H3384+J3384</x:f>
        <x:v>0</x:v>
      </x:c>
      <x:c r="L3384" s="16" t="n">
        <x:v>0.5007</x:v>
      </x:c>
      <x:c r="M3384" s="17" t="n">
        <x:f>F3384*L3384</x:f>
        <x:v>0</x:v>
      </x:c>
      <x:c r="N3384" s="16" t="n">
        <x:f>L3384*'月度汇总'!$F$8</x:f>
        <x:v>0.75105</x:v>
      </x:c>
      <x:c r="O3384" s="17" t="n">
        <x:f>G3384*N3384</x:f>
        <x:v>0</x:v>
      </x:c>
      <x:c r="P3384" s="16" t="n">
        <x:f>L3384*'月度汇总'!$F$10</x:f>
        <x:v>2.5035000000000003</x:v>
      </x:c>
      <x:c r="Q3384" s="17" t="n">
        <x:f>J3384*P3384</x:f>
        <x:v>0</x:v>
      </x:c>
      <x:c r="R3384" s="12" t="n">
        <x:v>0</x:v>
      </x:c>
      <x:c r="S3384" s="17" t="n">
        <x:v>0</x:v>
      </x:c>
      <x:c r="T3384" s="19" t="n">
        <x:f>M3384+O3384+Q3384+S3384</x:f>
        <x:v>0</x:v>
      </x:c>
      <x:c r="U3384" s="18" t="str">
        <x:f>TEXT(T3384,"0.00")&amp;"元"</x:f>
        <x:v>0.00元</x:v>
      </x:c>
      <x:c r="V3384" s="12" t="n">
        <x:v>0</x:v>
      </x:c>
      <x:c r="W3384" s="12" t="n">
        <x:f>K3384-V3384</x:f>
        <x:v>0</x:v>
      </x:c>
    </x:row>
    <x:row r="3385" ht="20" customHeight="1">
      <x:c r="A3385" s="13" t="n">
        <x:v>45712.47916666667</x:v>
      </x:c>
      <x:c r="B3385" s="13" t="n">
        <x:v>45712.48611111111</x:v>
      </x:c>
      <x:c r="C3385" s="14" t="n">
        <x:v>45712</x:v>
      </x:c>
      <x:c r="D3385" s="15" t="n">
        <x:v>69</x:v>
      </x:c>
      <x:c r="E3385" s="12" t="n">
        <x:v>531.0904249447362</x:v>
      </x:c>
      <x:c r="F3385" s="12" t="n">
        <x:v>531.0904249447362</x:v>
      </x:c>
      <x:c r="G3385" s="12" t="n">
        <x:v>0</x:v>
      </x:c>
      <x:c r="H3385" s="12" t="n">
        <x:f>F3385+G3385</x:f>
        <x:v>531.0904249447362</x:v>
      </x:c>
      <x:c r="I3385" s="12" t="n">
        <x:f>H3385-E3385</x:f>
        <x:v>0</x:v>
      </x:c>
      <x:c r="J3385" s="12" t="n">
        <x:v>0</x:v>
      </x:c>
      <x:c r="K3385" s="12" t="n">
        <x:f>H3385+J3385</x:f>
        <x:v>531.0904249447362</x:v>
      </x:c>
      <x:c r="L3385" s="16" t="n">
        <x:v>0.4827</x:v>
      </x:c>
      <x:c r="M3385" s="17" t="n">
        <x:f>F3385*L3385</x:f>
        <x:v>256.3573481208242</x:v>
      </x:c>
      <x:c r="N3385" s="16" t="n">
        <x:f>L3385*'月度汇总'!$F$8</x:f>
        <x:v>0.7240500000000001</x:v>
      </x:c>
      <x:c r="O3385" s="17" t="n">
        <x:f>G3385*N3385</x:f>
        <x:v>0</x:v>
      </x:c>
      <x:c r="P3385" s="16" t="n">
        <x:f>L3385*'月度汇总'!$F$10</x:f>
        <x:v>2.4135</x:v>
      </x:c>
      <x:c r="Q3385" s="17" t="n">
        <x:f>J3385*P3385</x:f>
        <x:v>0</x:v>
      </x:c>
      <x:c r="R3385" s="12" t="n">
        <x:v>0</x:v>
      </x:c>
      <x:c r="S3385" s="17" t="n">
        <x:v>0</x:v>
      </x:c>
      <x:c r="T3385" s="19" t="n">
        <x:f>M3385+O3385+Q3385+S3385</x:f>
        <x:v>256.3573481208242</x:v>
      </x:c>
      <x:c r="U3385" s="18" t="str">
        <x:f>TEXT(T3385,"0.00")&amp;"元"</x:f>
        <x:v>256.36元</x:v>
      </x:c>
      <x:c r="V3385" s="12" t="n">
        <x:v>0</x:v>
      </x:c>
      <x:c r="W3385" s="12" t="n">
        <x:f>K3385-V3385</x:f>
        <x:v>531.0904249447362</x:v>
      </x:c>
    </x:row>
    <x:row r="3386" ht="20" customHeight="1">
      <x:c r="A3386" s="13" t="n">
        <x:v>45712.48611111111</x:v>
      </x:c>
      <x:c r="B3386" s="13" t="n">
        <x:v>45712.493055555555</x:v>
      </x:c>
      <x:c r="C3386" s="14" t="n">
        <x:v>45712</x:v>
      </x:c>
      <x:c r="D3386" s="15" t="n">
        <x:v>70</x:v>
      </x:c>
      <x:c r="E3386" s="12" t="n">
        <x:v>600.5638322387925</x:v>
      </x:c>
      <x:c r="F3386" s="12" t="n">
        <x:v>600.5638322387925</x:v>
      </x:c>
      <x:c r="G3386" s="12" t="n">
        <x:v>0</x:v>
      </x:c>
      <x:c r="H3386" s="12" t="n">
        <x:f>F3386+G3386</x:f>
        <x:v>600.5638322387925</x:v>
      </x:c>
      <x:c r="I3386" s="12" t="n">
        <x:f>H3386-E3386</x:f>
        <x:v>0</x:v>
      </x:c>
      <x:c r="J3386" s="12" t="n">
        <x:v>0</x:v>
      </x:c>
      <x:c r="K3386" s="12" t="n">
        <x:f>H3386+J3386</x:f>
        <x:v>600.5638322387925</x:v>
      </x:c>
      <x:c r="L3386" s="16" t="n">
        <x:v>0.4785</x:v>
      </x:c>
      <x:c r="M3386" s="17" t="n">
        <x:f>F3386*L3386</x:f>
        <x:v>287.36979372626223</x:v>
      </x:c>
      <x:c r="N3386" s="16" t="n">
        <x:f>L3386*'月度汇总'!$F$8</x:f>
        <x:v>0.71775</x:v>
      </x:c>
      <x:c r="O3386" s="17" t="n">
        <x:f>G3386*N3386</x:f>
        <x:v>0</x:v>
      </x:c>
      <x:c r="P3386" s="16" t="n">
        <x:f>L3386*'月度汇总'!$F$10</x:f>
        <x:v>2.3925</x:v>
      </x:c>
      <x:c r="Q3386" s="17" t="n">
        <x:f>J3386*P3386</x:f>
        <x:v>0</x:v>
      </x:c>
      <x:c r="R3386" s="12" t="n">
        <x:v>0</x:v>
      </x:c>
      <x:c r="S3386" s="17" t="n">
        <x:v>0</x:v>
      </x:c>
      <x:c r="T3386" s="19" t="n">
        <x:f>M3386+O3386+Q3386+S3386</x:f>
        <x:v>287.36979372626223</x:v>
      </x:c>
      <x:c r="U3386" s="18" t="str">
        <x:f>TEXT(T3386,"0.00")&amp;"元"</x:f>
        <x:v>287.37元</x:v>
      </x:c>
      <x:c r="V3386" s="12" t="n">
        <x:v>0</x:v>
      </x:c>
      <x:c r="W3386" s="12" t="n">
        <x:f>K3386-V3386</x:f>
        <x:v>600.5638322387925</x:v>
      </x:c>
    </x:row>
    <x:row r="3387" ht="20" customHeight="1">
      <x:c r="A3387" s="13" t="n">
        <x:v>45712.493055555555</x:v>
      </x:c>
      <x:c r="B3387" s="13" t="n">
        <x:v>45712.5</x:v>
      </x:c>
      <x:c r="C3387" s="14" t="n">
        <x:v>45712</x:v>
      </x:c>
      <x:c r="D3387" s="15" t="n">
        <x:v>71</x:v>
      </x:c>
      <x:c r="E3387" s="12" t="n">
        <x:v>558.8495550854017</x:v>
      </x:c>
      <x:c r="F3387" s="12" t="n">
        <x:v>558.8495550854017</x:v>
      </x:c>
      <x:c r="G3387" s="12" t="n">
        <x:v>157.90089481327004</x:v>
      </x:c>
      <x:c r="H3387" s="12" t="n">
        <x:f>F3387+G3387</x:f>
        <x:v>716.7504498986717</x:v>
      </x:c>
      <x:c r="I3387" s="12" t="n">
        <x:f>H3387-E3387</x:f>
        <x:v>157.90089481327004</x:v>
      </x:c>
      <x:c r="J3387" s="12" t="n">
        <x:v>0</x:v>
      </x:c>
      <x:c r="K3387" s="12" t="n">
        <x:f>H3387+J3387</x:f>
        <x:v>716.7504498986717</x:v>
      </x:c>
      <x:c r="L3387" s="16" t="n">
        <x:v>0.4662</x:v>
      </x:c>
      <x:c r="M3387" s="17" t="n">
        <x:f>F3387*L3387</x:f>
        <x:v>260.5356625808143</x:v>
      </x:c>
      <x:c r="N3387" s="16" t="n">
        <x:f>L3387*'月度汇总'!$F$8</x:f>
        <x:v>0.6993</x:v>
      </x:c>
      <x:c r="O3387" s="17" t="n">
        <x:f>G3387*N3387</x:f>
        <x:v>110.42009574291974</x:v>
      </x:c>
      <x:c r="P3387" s="16" t="n">
        <x:f>L3387*'月度汇总'!$F$10</x:f>
        <x:v>2.331</x:v>
      </x:c>
      <x:c r="Q3387" s="17" t="n">
        <x:f>J3387*P3387</x:f>
        <x:v>0</x:v>
      </x:c>
      <x:c r="R3387" s="12" t="n">
        <x:v>0</x:v>
      </x:c>
      <x:c r="S3387" s="17" t="n">
        <x:v>0</x:v>
      </x:c>
      <x:c r="T3387" s="19" t="n">
        <x:f>M3387+O3387+Q3387+S3387</x:f>
        <x:v>370.955758323734</x:v>
      </x:c>
      <x:c r="U3387" s="18" t="str">
        <x:f>TEXT(T3387,"0.00")&amp;"元"</x:f>
        <x:v>370.96元</x:v>
      </x:c>
      <x:c r="V3387" s="12" t="n">
        <x:v>0</x:v>
      </x:c>
      <x:c r="W3387" s="12" t="n">
        <x:f>K3387-V3387</x:f>
        <x:v>716.7504498986717</x:v>
      </x:c>
    </x:row>
    <x:row r="3388" ht="20" customHeight="1">
      <x:c r="A3388" s="13" t="n">
        <x:v>45712.5</x:v>
      </x:c>
      <x:c r="B3388" s="13" t="n">
        <x:v>45712.506944444445</x:v>
      </x:c>
      <x:c r="C3388" s="14" t="n">
        <x:v>45712</x:v>
      </x:c>
      <x:c r="D3388" s="15" t="n">
        <x:v>72</x:v>
      </x:c>
      <x:c r="E3388" s="12" t="n">
        <x:v>534.0250932548141</x:v>
      </x:c>
      <x:c r="F3388" s="12" t="n">
        <x:v>534.0250932548141</x:v>
      </x:c>
      <x:c r="G3388" s="12" t="n">
        <x:v>120.50043364237149</x:v>
      </x:c>
      <x:c r="H3388" s="12" t="n">
        <x:f>F3388+G3388</x:f>
        <x:v>654.5255268971856</x:v>
      </x:c>
      <x:c r="I3388" s="12" t="n">
        <x:f>H3388-E3388</x:f>
        <x:v>120.50043364237149</x:v>
      </x:c>
      <x:c r="J3388" s="12" t="n">
        <x:v>0</x:v>
      </x:c>
      <x:c r="K3388" s="12" t="n">
        <x:f>H3388+J3388</x:f>
        <x:v>654.5255268971856</x:v>
      </x:c>
      <x:c r="L3388" s="16" t="n">
        <x:v>0.4432</x:v>
      </x:c>
      <x:c r="M3388" s="17" t="n">
        <x:f>F3388*L3388</x:f>
        <x:v>236.6799213305336</x:v>
      </x:c>
      <x:c r="N3388" s="16" t="n">
        <x:f>L3388*'月度汇总'!$F$8</x:f>
        <x:v>0.6648</x:v>
      </x:c>
      <x:c r="O3388" s="17" t="n">
        <x:f>G3388*N3388</x:f>
        <x:v>80.10868828544857</x:v>
      </x:c>
      <x:c r="P3388" s="16" t="n">
        <x:f>L3388*'月度汇总'!$F$10</x:f>
        <x:v>2.2159999999999997</x:v>
      </x:c>
      <x:c r="Q3388" s="17" t="n">
        <x:f>J3388*P3388</x:f>
        <x:v>0</x:v>
      </x:c>
      <x:c r="R3388" s="12" t="n">
        <x:f>SUM('调减违约明细'!C1534:C1540)</x:f>
        <x:v>193.24773490161328</x:v>
      </x:c>
      <x:c r="S3388" s="17" t="n">
        <x:f>SUM('调减违约明细'!F1534:F1540)</x:f>
        <x:v>42.823698054197514</x:v>
      </x:c>
      <x:c r="T3388" s="19" t="n">
        <x:f>M3388+O3388+Q3388+S3388</x:f>
        <x:v>359.6123076701797</x:v>
      </x:c>
      <x:c r="U3388" s="18" t="str">
        <x:f>TEXT(T3388,"0.00")&amp;"元"</x:f>
        <x:v>359.61元</x:v>
      </x:c>
      <x:c r="V3388" s="12" t="n">
        <x:v>0</x:v>
      </x:c>
      <x:c r="W3388" s="12" t="n">
        <x:f>K3388-V3388</x:f>
        <x:v>654.5255268971856</x:v>
      </x:c>
    </x:row>
    <x:row r="3389" ht="20" customHeight="1">
      <x:c r="A3389" s="13" t="n">
        <x:v>45712.506944444445</x:v>
      </x:c>
      <x:c r="B3389" s="13" t="n">
        <x:v>45712.51388888889</x:v>
      </x:c>
      <x:c r="C3389" s="14" t="n">
        <x:v>45712</x:v>
      </x:c>
      <x:c r="D3389" s="15" t="n">
        <x:v>73</x:v>
      </x:c>
      <x:c r="E3389" s="12" t="n">
        <x:v>550.3526006775293</x:v>
      </x:c>
      <x:c r="F3389" s="12" t="n">
        <x:v>550.3526006775293</x:v>
      </x:c>
      <x:c r="G3389" s="12" t="n">
        <x:v>120.73432834157802</x:v>
      </x:c>
      <x:c r="H3389" s="12" t="n">
        <x:f>F3389+G3389</x:f>
        <x:v>671.0869290191073</x:v>
      </x:c>
      <x:c r="I3389" s="12" t="n">
        <x:f>H3389-E3389</x:f>
        <x:v>120.73432834157802</x:v>
      </x:c>
      <x:c r="J3389" s="12" t="n">
        <x:v>0</x:v>
      </x:c>
      <x:c r="K3389" s="12" t="n">
        <x:f>H3389+J3389</x:f>
        <x:v>671.0869290191073</x:v>
      </x:c>
      <x:c r="L3389" s="16" t="n">
        <x:v>0.4411</x:v>
      </x:c>
      <x:c r="M3389" s="17" t="n">
        <x:f>F3389*L3389</x:f>
        <x:v>242.76053215885815</x:v>
      </x:c>
      <x:c r="N3389" s="16" t="n">
        <x:f>L3389*'月度汇总'!$F$8</x:f>
        <x:v>0.66165</x:v>
      </x:c>
      <x:c r="O3389" s="17" t="n">
        <x:f>G3389*N3389</x:f>
        <x:v>79.8838683472051</x:v>
      </x:c>
      <x:c r="P3389" s="16" t="n">
        <x:f>L3389*'月度汇总'!$F$10</x:f>
        <x:v>2.2055</x:v>
      </x:c>
      <x:c r="Q3389" s="17" t="n">
        <x:f>J3389*P3389</x:f>
        <x:v>0</x:v>
      </x:c>
      <x:c r="R3389" s="12" t="n">
        <x:v>0</x:v>
      </x:c>
      <x:c r="S3389" s="17" t="n">
        <x:v>0</x:v>
      </x:c>
      <x:c r="T3389" s="19" t="n">
        <x:f>M3389+O3389+Q3389+S3389</x:f>
        <x:v>322.6444005060632</x:v>
      </x:c>
      <x:c r="U3389" s="18" t="str">
        <x:f>TEXT(T3389,"0.00")&amp;"元"</x:f>
        <x:v>322.64元</x:v>
      </x:c>
      <x:c r="V3389" s="12" t="n">
        <x:v>0</x:v>
      </x:c>
      <x:c r="W3389" s="12" t="n">
        <x:f>K3389-V3389</x:f>
        <x:v>671.0869290191073</x:v>
      </x:c>
    </x:row>
    <x:row r="3390" ht="20" customHeight="1">
      <x:c r="A3390" s="13" t="n">
        <x:v>45712.51388888889</x:v>
      </x:c>
      <x:c r="B3390" s="13" t="n">
        <x:v>45712.52083333333</x:v>
      </x:c>
      <x:c r="C3390" s="14" t="n">
        <x:v>45712</x:v>
      </x:c>
      <x:c r="D3390" s="15" t="n">
        <x:v>74</x:v>
      </x:c>
      <x:c r="E3390" s="12" t="n">
        <x:v>560.8572125337456</x:v>
      </x:c>
      <x:c r="F3390" s="12" t="n">
        <x:v>560.8572125337456</x:v>
      </x:c>
      <x:c r="G3390" s="12" t="n">
        <x:v>120.83014917445803</x:v>
      </x:c>
      <x:c r="H3390" s="12" t="n">
        <x:f>F3390+G3390</x:f>
        <x:v>681.6873617082036</x:v>
      </x:c>
      <x:c r="I3390" s="12" t="n">
        <x:f>H3390-E3390</x:f>
        <x:v>120.83014917445803</x:v>
      </x:c>
      <x:c r="J3390" s="12" t="n">
        <x:v>0</x:v>
      </x:c>
      <x:c r="K3390" s="12" t="n">
        <x:f>H3390+J3390</x:f>
        <x:v>681.6873617082036</x:v>
      </x:c>
      <x:c r="L3390" s="16" t="n">
        <x:v>0.4551</x:v>
      </x:c>
      <x:c r="M3390" s="17" t="n">
        <x:f>F3390*L3390</x:f>
        <x:v>255.24611742410764</x:v>
      </x:c>
      <x:c r="N3390" s="16" t="n">
        <x:f>L3390*'月度汇总'!$F$8</x:f>
        <x:v>0.68265</x:v>
      </x:c>
      <x:c r="O3390" s="17" t="n">
        <x:f>G3390*N3390</x:f>
        <x:v>82.48470133394378</x:v>
      </x:c>
      <x:c r="P3390" s="16" t="n">
        <x:f>L3390*'月度汇总'!$F$10</x:f>
        <x:v>2.2755</x:v>
      </x:c>
      <x:c r="Q3390" s="17" t="n">
        <x:f>J3390*P3390</x:f>
        <x:v>0</x:v>
      </x:c>
      <x:c r="R3390" s="12" t="n">
        <x:v>0</x:v>
      </x:c>
      <x:c r="S3390" s="17" t="n">
        <x:v>0</x:v>
      </x:c>
      <x:c r="T3390" s="19" t="n">
        <x:f>M3390+O3390+Q3390+S3390</x:f>
        <x:v>337.73081875805144</x:v>
      </x:c>
      <x:c r="U3390" s="18" t="str">
        <x:f>TEXT(T3390,"0.00")&amp;"元"</x:f>
        <x:v>337.73元</x:v>
      </x:c>
      <x:c r="V3390" s="12" t="n">
        <x:v>0</x:v>
      </x:c>
      <x:c r="W3390" s="12" t="n">
        <x:f>K3390-V3390</x:f>
        <x:v>681.6873617082036</x:v>
      </x:c>
    </x:row>
    <x:row r="3391" ht="20" customHeight="1">
      <x:c r="A3391" s="13" t="n">
        <x:v>45712.52083333333</x:v>
      </x:c>
      <x:c r="B3391" s="13" t="n">
        <x:v>45712.52777777778</x:v>
      </x:c>
      <x:c r="C3391" s="14" t="n">
        <x:v>45712</x:v>
      </x:c>
      <x:c r="D3391" s="15" t="n">
        <x:v>75</x:v>
      </x:c>
      <x:c r="E3391" s="12" t="n">
        <x:v>546.3844260168881</x:v>
      </x:c>
      <x:c r="F3391" s="12" t="n">
        <x:v>546.3844260168881</x:v>
      </x:c>
      <x:c r="G3391" s="12" t="n">
        <x:v>120.73779367008751</x:v>
      </x:c>
      <x:c r="H3391" s="12" t="n">
        <x:f>F3391+G3391</x:f>
        <x:v>667.1222196869757</x:v>
      </x:c>
      <x:c r="I3391" s="12" t="n">
        <x:f>H3391-E3391</x:f>
        <x:v>120.73779367008751</x:v>
      </x:c>
      <x:c r="J3391" s="12" t="n">
        <x:v>0</x:v>
      </x:c>
      <x:c r="K3391" s="12" t="n">
        <x:f>H3391+J3391</x:f>
        <x:v>667.1222196869757</x:v>
      </x:c>
      <x:c r="L3391" s="16" t="n">
        <x:v>0.4463</x:v>
      </x:c>
      <x:c r="M3391" s="17" t="n">
        <x:f>F3391*L3391</x:f>
        <x:v>243.85136933133717</x:v>
      </x:c>
      <x:c r="N3391" s="16" t="n">
        <x:f>L3391*'月度汇总'!$F$8</x:f>
        <x:v>0.66945</x:v>
      </x:c>
      <x:c r="O3391" s="17" t="n">
        <x:f>G3391*N3391</x:f>
        <x:v>80.82791597244008</x:v>
      </x:c>
      <x:c r="P3391" s="16" t="n">
        <x:f>L3391*'月度汇总'!$F$10</x:f>
        <x:v>2.2315</x:v>
      </x:c>
      <x:c r="Q3391" s="17" t="n">
        <x:f>J3391*P3391</x:f>
        <x:v>0</x:v>
      </x:c>
      <x:c r="R3391" s="12" t="n">
        <x:v>0</x:v>
      </x:c>
      <x:c r="S3391" s="17" t="n">
        <x:v>0</x:v>
      </x:c>
      <x:c r="T3391" s="19" t="n">
        <x:f>M3391+O3391+Q3391+S3391</x:f>
        <x:v>324.67928530377725</x:v>
      </x:c>
      <x:c r="U3391" s="18" t="str">
        <x:f>TEXT(T3391,"0.00")&amp;"元"</x:f>
        <x:v>324.68元</x:v>
      </x:c>
      <x:c r="V3391" s="12" t="n">
        <x:v>0</x:v>
      </x:c>
      <x:c r="W3391" s="12" t="n">
        <x:f>K3391-V3391</x:f>
        <x:v>667.1222196869757</x:v>
      </x:c>
    </x:row>
    <x:row r="3392" ht="20" customHeight="1">
      <x:c r="A3392" s="13" t="n">
        <x:v>45712.52777777778</x:v>
      </x:c>
      <x:c r="B3392" s="13" t="n">
        <x:v>45712.53472222222</x:v>
      </x:c>
      <x:c r="C3392" s="14" t="n">
        <x:v>45712</x:v>
      </x:c>
      <x:c r="D3392" s="15" t="n">
        <x:v>76</x:v>
      </x:c>
      <x:c r="E3392" s="12" t="n">
        <x:v>539.3431299846407</x:v>
      </x:c>
      <x:c r="F3392" s="12" t="n">
        <x:v>539.3431299846407</x:v>
      </x:c>
      <x:c r="G3392" s="12" t="n">
        <x:v>120.81867766819721</x:v>
      </x:c>
      <x:c r="H3392" s="12" t="n">
        <x:f>F3392+G3392</x:f>
        <x:v>660.1618076528379</x:v>
      </x:c>
      <x:c r="I3392" s="12" t="n">
        <x:f>H3392-E3392</x:f>
        <x:v>120.81867766819721</x:v>
      </x:c>
      <x:c r="J3392" s="12" t="n">
        <x:v>0</x:v>
      </x:c>
      <x:c r="K3392" s="12" t="n">
        <x:f>H3392+J3392</x:f>
        <x:v>660.1618076528379</x:v>
      </x:c>
      <x:c r="L3392" s="16" t="n">
        <x:v>0.4113</x:v>
      </x:c>
      <x:c r="M3392" s="17" t="n">
        <x:f>F3392*L3392</x:f>
        <x:v>221.8318293626827</x:v>
      </x:c>
      <x:c r="N3392" s="16" t="n">
        <x:f>L3392*'月度汇总'!$F$8</x:f>
        <x:v>0.61695</x:v>
      </x:c>
      <x:c r="O3392" s="17" t="n">
        <x:f>G3392*N3392</x:f>
        <x:v>74.53908318739427</x:v>
      </x:c>
      <x:c r="P3392" s="16" t="n">
        <x:f>L3392*'月度汇总'!$F$10</x:f>
        <x:v>2.0564999999999998</x:v>
      </x:c>
      <x:c r="Q3392" s="17" t="n">
        <x:f>J3392*P3392</x:f>
        <x:v>0</x:v>
      </x:c>
      <x:c r="R3392" s="12" t="n">
        <x:v>0</x:v>
      </x:c>
      <x:c r="S3392" s="17" t="n">
        <x:v>0</x:v>
      </x:c>
      <x:c r="T3392" s="19" t="n">
        <x:f>M3392+O3392+Q3392+S3392</x:f>
        <x:v>296.370912550077</x:v>
      </x:c>
      <x:c r="U3392" s="18" t="str">
        <x:f>TEXT(T3392,"0.00")&amp;"元"</x:f>
        <x:v>296.37元</x:v>
      </x:c>
      <x:c r="V3392" s="12" t="n">
        <x:v>0</x:v>
      </x:c>
      <x:c r="W3392" s="12" t="n">
        <x:f>K3392-V3392</x:f>
        <x:v>660.1618076528379</x:v>
      </x:c>
    </x:row>
    <x:row r="3393" ht="20" customHeight="1">
      <x:c r="A3393" s="13" t="n">
        <x:v>45712.53472222222</x:v>
      </x:c>
      <x:c r="B3393" s="13" t="n">
        <x:v>45712.54166666667</x:v>
      </x:c>
      <x:c r="C3393" s="14" t="n">
        <x:v>45712</x:v>
      </x:c>
      <x:c r="D3393" s="15" t="n">
        <x:v>77</x:v>
      </x:c>
      <x:c r="E3393" s="12" t="n">
        <x:v>0</x:v>
      </x:c>
      <x:c r="F3393" s="12" t="n">
        <x:v>0</x:v>
      </x:c>
      <x:c r="G3393" s="12" t="n">
        <x:v>670.6420610264807</x:v>
      </x:c>
      <x:c r="H3393" s="12" t="n">
        <x:f>F3393+G3393</x:f>
        <x:v>670.6420610264807</x:v>
      </x:c>
      <x:c r="I3393" s="12" t="n">
        <x:f>H3393-E3393</x:f>
        <x:v>670.6420610264807</x:v>
      </x:c>
      <x:c r="J3393" s="12" t="n">
        <x:v>0</x:v>
      </x:c>
      <x:c r="K3393" s="12" t="n">
        <x:f>H3393+J3393</x:f>
        <x:v>670.6420610264807</x:v>
      </x:c>
      <x:c r="L3393" s="16" t="n">
        <x:v>0.5682</x:v>
      </x:c>
      <x:c r="M3393" s="17" t="n">
        <x:f>F3393*L3393</x:f>
        <x:v>0</x:v>
      </x:c>
      <x:c r="N3393" s="16" t="n">
        <x:f>L3393*'月度汇总'!$F$8</x:f>
        <x:v>0.8523000000000001</x:v>
      </x:c>
      <x:c r="O3393" s="17" t="n">
        <x:f>G3393*N3393</x:f>
        <x:v>571.5882286128696</x:v>
      </x:c>
      <x:c r="P3393" s="16" t="n">
        <x:f>L3393*'月度汇总'!$F$10</x:f>
        <x:v>2.841</x:v>
      </x:c>
      <x:c r="Q3393" s="17" t="n">
        <x:f>J3393*P3393</x:f>
        <x:v>0</x:v>
      </x:c>
      <x:c r="R3393" s="12" t="n">
        <x:v>0</x:v>
      </x:c>
      <x:c r="S3393" s="17" t="n">
        <x:v>0</x:v>
      </x:c>
      <x:c r="T3393" s="19" t="n">
        <x:f>M3393+O3393+Q3393+S3393</x:f>
        <x:v>571.5882286128696</x:v>
      </x:c>
      <x:c r="U3393" s="18" t="str">
        <x:f>TEXT(T3393,"0.00")&amp;"元"</x:f>
        <x:v>571.59元</x:v>
      </x:c>
      <x:c r="V3393" s="12" t="n">
        <x:v>0</x:v>
      </x:c>
      <x:c r="W3393" s="12" t="n">
        <x:f>K3393-V3393</x:f>
        <x:v>670.6420610264807</x:v>
      </x:c>
    </x:row>
    <x:row r="3394" ht="20" customHeight="1">
      <x:c r="A3394" s="13" t="n">
        <x:v>45712.54166666667</x:v>
      </x:c>
      <x:c r="B3394" s="13" t="n">
        <x:v>45712.54861111111</x:v>
      </x:c>
      <x:c r="C3394" s="14" t="n">
        <x:v>45712</x:v>
      </x:c>
      <x:c r="D3394" s="15" t="n">
        <x:v>78</x:v>
      </x:c>
      <x:c r="E3394" s="12" t="n">
        <x:v>0</x:v>
      </x:c>
      <x:c r="F3394" s="12" t="n">
        <x:v>0</x:v>
      </x:c>
      <x:c r="G3394" s="12" t="n">
        <x:v>0</x:v>
      </x:c>
      <x:c r="H3394" s="12" t="n">
        <x:f>F3394+G3394</x:f>
        <x:v>0</x:v>
      </x:c>
      <x:c r="I3394" s="12" t="n">
        <x:f>H3394-E3394</x:f>
        <x:v>0</x:v>
      </x:c>
      <x:c r="J3394" s="12" t="n">
        <x:v>0</x:v>
      </x:c>
      <x:c r="K3394" s="12" t="n">
        <x:f>H3394+J3394</x:f>
        <x:v>0</x:v>
      </x:c>
      <x:c r="L3394" s="16" t="n">
        <x:v>0.8279</x:v>
      </x:c>
      <x:c r="M3394" s="17" t="n">
        <x:f>F3394*L3394</x:f>
        <x:v>0</x:v>
      </x:c>
      <x:c r="N3394" s="16" t="n">
        <x:f>L3394*'月度汇总'!$F$8</x:f>
        <x:v>1.24185</x:v>
      </x:c>
      <x:c r="O3394" s="17" t="n">
        <x:f>G3394*N3394</x:f>
        <x:v>0</x:v>
      </x:c>
      <x:c r="P3394" s="16" t="n">
        <x:f>L3394*'月度汇总'!$F$10</x:f>
        <x:v>4.1395</x:v>
      </x:c>
      <x:c r="Q3394" s="17" t="n">
        <x:f>J3394*P3394</x:f>
        <x:v>0</x:v>
      </x:c>
      <x:c r="R3394" s="12" t="n">
        <x:v>0</x:v>
      </x:c>
      <x:c r="S3394" s="17" t="n">
        <x:v>0</x:v>
      </x:c>
      <x:c r="T3394" s="19" t="n">
        <x:f>M3394+O3394+Q3394+S3394</x:f>
        <x:v>0</x:v>
      </x:c>
      <x:c r="U3394" s="18" t="str">
        <x:f>TEXT(T3394,"0.00")&amp;"元"</x:f>
        <x:v>0.00元</x:v>
      </x:c>
      <x:c r="V3394" s="12" t="n">
        <x:v>0</x:v>
      </x:c>
      <x:c r="W3394" s="12" t="n">
        <x:f>K3394-V3394</x:f>
        <x:v>0</x:v>
      </x:c>
    </x:row>
    <x:row r="3395" ht="20" customHeight="1">
      <x:c r="A3395" s="13" t="n">
        <x:v>45712.54861111111</x:v>
      </x:c>
      <x:c r="B3395" s="13" t="n">
        <x:v>45712.555555555555</x:v>
      </x:c>
      <x:c r="C3395" s="14" t="n">
        <x:v>45712</x:v>
      </x:c>
      <x:c r="D3395" s="15" t="n">
        <x:v>79</x:v>
      </x:c>
      <x:c r="E3395" s="12" t="n">
        <x:v>0</x:v>
      </x:c>
      <x:c r="F3395" s="12" t="n">
        <x:v>0</x:v>
      </x:c>
      <x:c r="G3395" s="12" t="n">
        <x:v>0</x:v>
      </x:c>
      <x:c r="H3395" s="12" t="n">
        <x:f>F3395+G3395</x:f>
        <x:v>0</x:v>
      </x:c>
      <x:c r="I3395" s="12" t="n">
        <x:f>H3395-E3395</x:f>
        <x:v>0</x:v>
      </x:c>
      <x:c r="J3395" s="12" t="n">
        <x:v>0</x:v>
      </x:c>
      <x:c r="K3395" s="12" t="n">
        <x:f>H3395+J3395</x:f>
        <x:v>0</x:v>
      </x:c>
      <x:c r="L3395" s="16" t="n">
        <x:v>0.8636</x:v>
      </x:c>
      <x:c r="M3395" s="17" t="n">
        <x:f>F3395*L3395</x:f>
        <x:v>0</x:v>
      </x:c>
      <x:c r="N3395" s="16" t="n">
        <x:f>L3395*'月度汇总'!$F$8</x:f>
        <x:v>1.2954</x:v>
      </x:c>
      <x:c r="O3395" s="17" t="n">
        <x:f>G3395*N3395</x:f>
        <x:v>0</x:v>
      </x:c>
      <x:c r="P3395" s="16" t="n">
        <x:f>L3395*'月度汇总'!$F$10</x:f>
        <x:v>4.3180000000000005</x:v>
      </x:c>
      <x:c r="Q3395" s="17" t="n">
        <x:f>J3395*P3395</x:f>
        <x:v>0</x:v>
      </x:c>
      <x:c r="R3395" s="12" t="n">
        <x:v>0</x:v>
      </x:c>
      <x:c r="S3395" s="17" t="n">
        <x:v>0</x:v>
      </x:c>
      <x:c r="T3395" s="19" t="n">
        <x:f>M3395+O3395+Q3395+S3395</x:f>
        <x:v>0</x:v>
      </x:c>
      <x:c r="U3395" s="18" t="str">
        <x:f>TEXT(T3395,"0.00")&amp;"元"</x:f>
        <x:v>0.00元</x:v>
      </x:c>
      <x:c r="V3395" s="12" t="n">
        <x:v>0</x:v>
      </x:c>
      <x:c r="W3395" s="12" t="n">
        <x:f>K3395-V3395</x:f>
        <x:v>0</x:v>
      </x:c>
    </x:row>
    <x:row r="3396" ht="20" customHeight="1">
      <x:c r="A3396" s="13" t="n">
        <x:v>45712.555555555555</x:v>
      </x:c>
      <x:c r="B3396" s="13" t="n">
        <x:v>45712.5625</x:v>
      </x:c>
      <x:c r="C3396" s="14" t="n">
        <x:v>45712</x:v>
      </x:c>
      <x:c r="D3396" s="15" t="n">
        <x:v>80</x:v>
      </x:c>
      <x:c r="E3396" s="12" t="n">
        <x:v>0</x:v>
      </x:c>
      <x:c r="F3396" s="12" t="n">
        <x:v>0</x:v>
      </x:c>
      <x:c r="G3396" s="12" t="n">
        <x:v>0</x:v>
      </x:c>
      <x:c r="H3396" s="12" t="n">
        <x:f>F3396+G3396</x:f>
        <x:v>0</x:v>
      </x:c>
      <x:c r="I3396" s="12" t="n">
        <x:f>H3396-E3396</x:f>
        <x:v>0</x:v>
      </x:c>
      <x:c r="J3396" s="12" t="n">
        <x:v>0</x:v>
      </x:c>
      <x:c r="K3396" s="12" t="n">
        <x:f>H3396+J3396</x:f>
        <x:v>0</x:v>
      </x:c>
      <x:c r="L3396" s="16" t="n">
        <x:v>0.8416</x:v>
      </x:c>
      <x:c r="M3396" s="17" t="n">
        <x:f>F3396*L3396</x:f>
        <x:v>0</x:v>
      </x:c>
      <x:c r="N3396" s="16" t="n">
        <x:f>L3396*'月度汇总'!$F$8</x:f>
        <x:v>1.2624</x:v>
      </x:c>
      <x:c r="O3396" s="17" t="n">
        <x:f>G3396*N3396</x:f>
        <x:v>0</x:v>
      </x:c>
      <x:c r="P3396" s="16" t="n">
        <x:f>L3396*'月度汇总'!$F$10</x:f>
        <x:v>4.208</x:v>
      </x:c>
      <x:c r="Q3396" s="17" t="n">
        <x:f>J3396*P3396</x:f>
        <x:v>0</x:v>
      </x:c>
      <x:c r="R3396" s="12" t="n">
        <x:v>0</x:v>
      </x:c>
      <x:c r="S3396" s="17" t="n">
        <x:v>0</x:v>
      </x:c>
      <x:c r="T3396" s="19" t="n">
        <x:f>M3396+O3396+Q3396+S3396</x:f>
        <x:v>0</x:v>
      </x:c>
      <x:c r="U3396" s="18" t="str">
        <x:f>TEXT(T3396,"0.00")&amp;"元"</x:f>
        <x:v>0.00元</x:v>
      </x:c>
      <x:c r="V3396" s="12" t="n">
        <x:v>0</x:v>
      </x:c>
      <x:c r="W3396" s="12" t="n">
        <x:f>K3396-V3396</x:f>
        <x:v>0</x:v>
      </x:c>
    </x:row>
    <x:row r="3397" ht="20" customHeight="1">
      <x:c r="A3397" s="13" t="n">
        <x:v>45712.5625</x:v>
      </x:c>
      <x:c r="B3397" s="13" t="n">
        <x:v>45712.569444444445</x:v>
      </x:c>
      <x:c r="C3397" s="14" t="n">
        <x:v>45712</x:v>
      </x:c>
      <x:c r="D3397" s="15" t="n">
        <x:v>81</x:v>
      </x:c>
      <x:c r="E3397" s="12" t="n">
        <x:v>0</x:v>
      </x:c>
      <x:c r="F3397" s="12" t="n">
        <x:v>0</x:v>
      </x:c>
      <x:c r="G3397" s="12" t="n">
        <x:v>0</x:v>
      </x:c>
      <x:c r="H3397" s="12" t="n">
        <x:f>F3397+G3397</x:f>
        <x:v>0</x:v>
      </x:c>
      <x:c r="I3397" s="12" t="n">
        <x:f>H3397-E3397</x:f>
        <x:v>0</x:v>
      </x:c>
      <x:c r="J3397" s="12" t="n">
        <x:v>0</x:v>
      </x:c>
      <x:c r="K3397" s="12" t="n">
        <x:f>H3397+J3397</x:f>
        <x:v>0</x:v>
      </x:c>
      <x:c r="L3397" s="16" t="n">
        <x:v>0.8618</x:v>
      </x:c>
      <x:c r="M3397" s="17" t="n">
        <x:f>F3397*L3397</x:f>
        <x:v>0</x:v>
      </x:c>
      <x:c r="N3397" s="16" t="n">
        <x:f>L3397*'月度汇总'!$F$8</x:f>
        <x:v>1.2927</x:v>
      </x:c>
      <x:c r="O3397" s="17" t="n">
        <x:f>G3397*N3397</x:f>
        <x:v>0</x:v>
      </x:c>
      <x:c r="P3397" s="16" t="n">
        <x:f>L3397*'月度汇总'!$F$10</x:f>
        <x:v>4.309</x:v>
      </x:c>
      <x:c r="Q3397" s="17" t="n">
        <x:f>J3397*P3397</x:f>
        <x:v>0</x:v>
      </x:c>
      <x:c r="R3397" s="12" t="n">
        <x:v>0</x:v>
      </x:c>
      <x:c r="S3397" s="17" t="n">
        <x:v>0</x:v>
      </x:c>
      <x:c r="T3397" s="19" t="n">
        <x:f>M3397+O3397+Q3397+S3397</x:f>
        <x:v>0</x:v>
      </x:c>
      <x:c r="U3397" s="18" t="str">
        <x:f>TEXT(T3397,"0.00")&amp;"元"</x:f>
        <x:v>0.00元</x:v>
      </x:c>
      <x:c r="V3397" s="12" t="n">
        <x:v>0</x:v>
      </x:c>
      <x:c r="W3397" s="12" t="n">
        <x:f>K3397-V3397</x:f>
        <x:v>0</x:v>
      </x:c>
    </x:row>
    <x:row r="3398" ht="20" customHeight="1">
      <x:c r="A3398" s="13" t="n">
        <x:v>45712.569444444445</x:v>
      </x:c>
      <x:c r="B3398" s="13" t="n">
        <x:v>45712.57638888889</x:v>
      </x:c>
      <x:c r="C3398" s="14" t="n">
        <x:v>45712</x:v>
      </x:c>
      <x:c r="D3398" s="15" t="n">
        <x:v>82</x:v>
      </x:c>
      <x:c r="E3398" s="12" t="n">
        <x:v>0</x:v>
      </x:c>
      <x:c r="F3398" s="12" t="n">
        <x:v>0</x:v>
      </x:c>
      <x:c r="G3398" s="12" t="n">
        <x:v>0</x:v>
      </x:c>
      <x:c r="H3398" s="12" t="n">
        <x:f>F3398+G3398</x:f>
        <x:v>0</x:v>
      </x:c>
      <x:c r="I3398" s="12" t="n">
        <x:f>H3398-E3398</x:f>
        <x:v>0</x:v>
      </x:c>
      <x:c r="J3398" s="12" t="n">
        <x:v>0</x:v>
      </x:c>
      <x:c r="K3398" s="12" t="n">
        <x:f>H3398+J3398</x:f>
        <x:v>0</x:v>
      </x:c>
      <x:c r="L3398" s="16" t="n">
        <x:v>0.8623</x:v>
      </x:c>
      <x:c r="M3398" s="17" t="n">
        <x:f>F3398*L3398</x:f>
        <x:v>0</x:v>
      </x:c>
      <x:c r="N3398" s="16" t="n">
        <x:f>L3398*'月度汇总'!$F$8</x:f>
        <x:v>1.29345</x:v>
      </x:c>
      <x:c r="O3398" s="17" t="n">
        <x:f>G3398*N3398</x:f>
        <x:v>0</x:v>
      </x:c>
      <x:c r="P3398" s="16" t="n">
        <x:f>L3398*'月度汇总'!$F$10</x:f>
        <x:v>4.3115</x:v>
      </x:c>
      <x:c r="Q3398" s="17" t="n">
        <x:f>J3398*P3398</x:f>
        <x:v>0</x:v>
      </x:c>
      <x:c r="R3398" s="12" t="n">
        <x:v>0</x:v>
      </x:c>
      <x:c r="S3398" s="17" t="n">
        <x:v>0</x:v>
      </x:c>
      <x:c r="T3398" s="19" t="n">
        <x:f>M3398+O3398+Q3398+S3398</x:f>
        <x:v>0</x:v>
      </x:c>
      <x:c r="U3398" s="18" t="str">
        <x:f>TEXT(T3398,"0.00")&amp;"元"</x:f>
        <x:v>0.00元</x:v>
      </x:c>
      <x:c r="V3398" s="12" t="n">
        <x:v>0</x:v>
      </x:c>
      <x:c r="W3398" s="12" t="n">
        <x:f>K3398-V3398</x:f>
        <x:v>0</x:v>
      </x:c>
    </x:row>
    <x:row r="3399" ht="20" customHeight="1">
      <x:c r="A3399" s="13" t="n">
        <x:v>45712.57638888889</x:v>
      </x:c>
      <x:c r="B3399" s="13" t="n">
        <x:v>45712.58333333333</x:v>
      </x:c>
      <x:c r="C3399" s="14" t="n">
        <x:v>45712</x:v>
      </x:c>
      <x:c r="D3399" s="15" t="n">
        <x:v>83</x:v>
      </x:c>
      <x:c r="E3399" s="12" t="n">
        <x:v>0</x:v>
      </x:c>
      <x:c r="F3399" s="12" t="n">
        <x:v>0</x:v>
      </x:c>
      <x:c r="G3399" s="12" t="n">
        <x:v>0</x:v>
      </x:c>
      <x:c r="H3399" s="12" t="n">
        <x:f>F3399+G3399</x:f>
        <x:v>0</x:v>
      </x:c>
      <x:c r="I3399" s="12" t="n">
        <x:f>H3399-E3399</x:f>
        <x:v>0</x:v>
      </x:c>
      <x:c r="J3399" s="12" t="n">
        <x:v>0</x:v>
      </x:c>
      <x:c r="K3399" s="12" t="n">
        <x:f>H3399+J3399</x:f>
        <x:v>0</x:v>
      </x:c>
      <x:c r="L3399" s="16" t="n">
        <x:v>0.9026</x:v>
      </x:c>
      <x:c r="M3399" s="17" t="n">
        <x:f>F3399*L3399</x:f>
        <x:v>0</x:v>
      </x:c>
      <x:c r="N3399" s="16" t="n">
        <x:f>L3399*'月度汇总'!$F$8</x:f>
        <x:v>1.3538999999999999</x:v>
      </x:c>
      <x:c r="O3399" s="17" t="n">
        <x:f>G3399*N3399</x:f>
        <x:v>0</x:v>
      </x:c>
      <x:c r="P3399" s="16" t="n">
        <x:f>L3399*'月度汇总'!$F$10</x:f>
        <x:v>4.513</x:v>
      </x:c>
      <x:c r="Q3399" s="17" t="n">
        <x:f>J3399*P3399</x:f>
        <x:v>0</x:v>
      </x:c>
      <x:c r="R3399" s="12" t="n">
        <x:v>0</x:v>
      </x:c>
      <x:c r="S3399" s="17" t="n">
        <x:v>0</x:v>
      </x:c>
      <x:c r="T3399" s="19" t="n">
        <x:f>M3399+O3399+Q3399+S3399</x:f>
        <x:v>0</x:v>
      </x:c>
      <x:c r="U3399" s="18" t="str">
        <x:f>TEXT(T3399,"0.00")&amp;"元"</x:f>
        <x:v>0.00元</x:v>
      </x:c>
      <x:c r="V3399" s="12" t="n">
        <x:v>0</x:v>
      </x:c>
      <x:c r="W3399" s="12" t="n">
        <x:f>K3399-V3399</x:f>
        <x:v>0</x:v>
      </x:c>
    </x:row>
    <x:row r="3400" ht="20" customHeight="1">
      <x:c r="A3400" s="13" t="n">
        <x:v>45712.58333333333</x:v>
      </x:c>
      <x:c r="B3400" s="13" t="n">
        <x:v>45712.59027777778</x:v>
      </x:c>
      <x:c r="C3400" s="14" t="n">
        <x:v>45712</x:v>
      </x:c>
      <x:c r="D3400" s="15" t="n">
        <x:v>84</x:v>
      </x:c>
      <x:c r="E3400" s="12" t="n">
        <x:v>0</x:v>
      </x:c>
      <x:c r="F3400" s="12" t="n">
        <x:v>0</x:v>
      </x:c>
      <x:c r="G3400" s="12" t="n">
        <x:v>0</x:v>
      </x:c>
      <x:c r="H3400" s="12" t="n">
        <x:f>F3400+G3400</x:f>
        <x:v>0</x:v>
      </x:c>
      <x:c r="I3400" s="12" t="n">
        <x:f>H3400-E3400</x:f>
        <x:v>0</x:v>
      </x:c>
      <x:c r="J3400" s="12" t="n">
        <x:v>0</x:v>
      </x:c>
      <x:c r="K3400" s="12" t="n">
        <x:f>H3400+J3400</x:f>
        <x:v>0</x:v>
      </x:c>
      <x:c r="L3400" s="16" t="n">
        <x:v>0.9754</x:v>
      </x:c>
      <x:c r="M3400" s="17" t="n">
        <x:f>F3400*L3400</x:f>
        <x:v>0</x:v>
      </x:c>
      <x:c r="N3400" s="16" t="n">
        <x:f>L3400*'月度汇总'!$F$8</x:f>
        <x:v>1.4631</x:v>
      </x:c>
      <x:c r="O3400" s="17" t="n">
        <x:f>G3400*N3400</x:f>
        <x:v>0</x:v>
      </x:c>
      <x:c r="P3400" s="16" t="n">
        <x:f>L3400*'月度汇总'!$F$10</x:f>
        <x:v>4.877000000000001</x:v>
      </x:c>
      <x:c r="Q3400" s="17" t="n">
        <x:f>J3400*P3400</x:f>
        <x:v>0</x:v>
      </x:c>
      <x:c r="R3400" s="12" t="n">
        <x:v>0</x:v>
      </x:c>
      <x:c r="S3400" s="17" t="n">
        <x:v>0</x:v>
      </x:c>
      <x:c r="T3400" s="19" t="n">
        <x:f>M3400+O3400+Q3400+S3400</x:f>
        <x:v>0</x:v>
      </x:c>
      <x:c r="U3400" s="18" t="str">
        <x:f>TEXT(T3400,"0.00")&amp;"元"</x:f>
        <x:v>0.00元</x:v>
      </x:c>
      <x:c r="V3400" s="12" t="n">
        <x:v>0</x:v>
      </x:c>
      <x:c r="W3400" s="12" t="n">
        <x:f>K3400-V3400</x:f>
        <x:v>0</x:v>
      </x:c>
    </x:row>
    <x:row r="3401" ht="20" customHeight="1">
      <x:c r="A3401" s="13" t="n">
        <x:v>45712.59027777778</x:v>
      </x:c>
      <x:c r="B3401" s="13" t="n">
        <x:v>45712.59722222222</x:v>
      </x:c>
      <x:c r="C3401" s="14" t="n">
        <x:v>45712</x:v>
      </x:c>
      <x:c r="D3401" s="15" t="n">
        <x:v>85</x:v>
      </x:c>
      <x:c r="E3401" s="12" t="n">
        <x:v>0</x:v>
      </x:c>
      <x:c r="F3401" s="12" t="n">
        <x:v>0</x:v>
      </x:c>
      <x:c r="G3401" s="12" t="n">
        <x:v>0</x:v>
      </x:c>
      <x:c r="H3401" s="12" t="n">
        <x:f>F3401+G3401</x:f>
        <x:v>0</x:v>
      </x:c>
      <x:c r="I3401" s="12" t="n">
        <x:f>H3401-E3401</x:f>
        <x:v>0</x:v>
      </x:c>
      <x:c r="J3401" s="12" t="n">
        <x:v>0</x:v>
      </x:c>
      <x:c r="K3401" s="12" t="n">
        <x:f>H3401+J3401</x:f>
        <x:v>0</x:v>
      </x:c>
      <x:c r="L3401" s="16" t="n">
        <x:v>1.0002</x:v>
      </x:c>
      <x:c r="M3401" s="17" t="n">
        <x:f>F3401*L3401</x:f>
        <x:v>0</x:v>
      </x:c>
      <x:c r="N3401" s="16" t="n">
        <x:f>L3401*'月度汇总'!$F$8</x:f>
        <x:v>1.5003</x:v>
      </x:c>
      <x:c r="O3401" s="17" t="n">
        <x:f>G3401*N3401</x:f>
        <x:v>0</x:v>
      </x:c>
      <x:c r="P3401" s="16" t="n">
        <x:f>L3401*'月度汇总'!$F$10</x:f>
        <x:v>5.0009999999999994</x:v>
      </x:c>
      <x:c r="Q3401" s="17" t="n">
        <x:f>J3401*P3401</x:f>
        <x:v>0</x:v>
      </x:c>
      <x:c r="R3401" s="12" t="n">
        <x:v>0</x:v>
      </x:c>
      <x:c r="S3401" s="17" t="n">
        <x:v>0</x:v>
      </x:c>
      <x:c r="T3401" s="19" t="n">
        <x:f>M3401+O3401+Q3401+S3401</x:f>
        <x:v>0</x:v>
      </x:c>
      <x:c r="U3401" s="18" t="str">
        <x:f>TEXT(T3401,"0.00")&amp;"元"</x:f>
        <x:v>0.00元</x:v>
      </x:c>
      <x:c r="V3401" s="12" t="n">
        <x:v>0</x:v>
      </x:c>
      <x:c r="W3401" s="12" t="n">
        <x:f>K3401-V3401</x:f>
        <x:v>0</x:v>
      </x:c>
    </x:row>
    <x:row r="3402" ht="20" customHeight="1">
      <x:c r="A3402" s="13" t="n">
        <x:v>45712.59722222222</x:v>
      </x:c>
      <x:c r="B3402" s="13" t="n">
        <x:v>45712.60416666667</x:v>
      </x:c>
      <x:c r="C3402" s="14" t="n">
        <x:v>45712</x:v>
      </x:c>
      <x:c r="D3402" s="15" t="n">
        <x:v>86</x:v>
      </x:c>
      <x:c r="E3402" s="12" t="n">
        <x:v>0</x:v>
      </x:c>
      <x:c r="F3402" s="12" t="n">
        <x:v>0</x:v>
      </x:c>
      <x:c r="G3402" s="12" t="n">
        <x:v>0</x:v>
      </x:c>
      <x:c r="H3402" s="12" t="n">
        <x:f>F3402+G3402</x:f>
        <x:v>0</x:v>
      </x:c>
      <x:c r="I3402" s="12" t="n">
        <x:f>H3402-E3402</x:f>
        <x:v>0</x:v>
      </x:c>
      <x:c r="J3402" s="12" t="n">
        <x:v>0</x:v>
      </x:c>
      <x:c r="K3402" s="12" t="n">
        <x:f>H3402+J3402</x:f>
        <x:v>0</x:v>
      </x:c>
      <x:c r="L3402" s="16" t="n">
        <x:v>0.9978</x:v>
      </x:c>
      <x:c r="M3402" s="17" t="n">
        <x:f>F3402*L3402</x:f>
        <x:v>0</x:v>
      </x:c>
      <x:c r="N3402" s="16" t="n">
        <x:f>L3402*'月度汇总'!$F$8</x:f>
        <x:v>1.4967000000000001</x:v>
      </x:c>
      <x:c r="O3402" s="17" t="n">
        <x:f>G3402*N3402</x:f>
        <x:v>0</x:v>
      </x:c>
      <x:c r="P3402" s="16" t="n">
        <x:f>L3402*'月度汇总'!$F$10</x:f>
        <x:v>4.989</x:v>
      </x:c>
      <x:c r="Q3402" s="17" t="n">
        <x:f>J3402*P3402</x:f>
        <x:v>0</x:v>
      </x:c>
      <x:c r="R3402" s="12" t="n">
        <x:v>0</x:v>
      </x:c>
      <x:c r="S3402" s="17" t="n">
        <x:v>0</x:v>
      </x:c>
      <x:c r="T3402" s="19" t="n">
        <x:f>M3402+O3402+Q3402+S3402</x:f>
        <x:v>0</x:v>
      </x:c>
      <x:c r="U3402" s="18" t="str">
        <x:f>TEXT(T3402,"0.00")&amp;"元"</x:f>
        <x:v>0.00元</x:v>
      </x:c>
      <x:c r="V3402" s="12" t="n">
        <x:v>0</x:v>
      </x:c>
      <x:c r="W3402" s="12" t="n">
        <x:f>K3402-V3402</x:f>
        <x:v>0</x:v>
      </x:c>
    </x:row>
    <x:row r="3403" ht="20" customHeight="1">
      <x:c r="A3403" s="13" t="n">
        <x:v>45712.60416666667</x:v>
      </x:c>
      <x:c r="B3403" s="13" t="n">
        <x:v>45712.61111111111</x:v>
      </x:c>
      <x:c r="C3403" s="14" t="n">
        <x:v>45712</x:v>
      </x:c>
      <x:c r="D3403" s="15" t="n">
        <x:v>87</x:v>
      </x:c>
      <x:c r="E3403" s="12" t="n">
        <x:v>0</x:v>
      </x:c>
      <x:c r="F3403" s="12" t="n">
        <x:v>0</x:v>
      </x:c>
      <x:c r="G3403" s="12" t="n">
        <x:v>0</x:v>
      </x:c>
      <x:c r="H3403" s="12" t="n">
        <x:f>F3403+G3403</x:f>
        <x:v>0</x:v>
      </x:c>
      <x:c r="I3403" s="12" t="n">
        <x:f>H3403-E3403</x:f>
        <x:v>0</x:v>
      </x:c>
      <x:c r="J3403" s="12" t="n">
        <x:v>0</x:v>
      </x:c>
      <x:c r="K3403" s="12" t="n">
        <x:f>H3403+J3403</x:f>
        <x:v>0</x:v>
      </x:c>
      <x:c r="L3403" s="16" t="n">
        <x:v>1.0271</x:v>
      </x:c>
      <x:c r="M3403" s="17" t="n">
        <x:f>F3403*L3403</x:f>
        <x:v>0</x:v>
      </x:c>
      <x:c r="N3403" s="16" t="n">
        <x:f>L3403*'月度汇总'!$F$8</x:f>
        <x:v>1.5406499999999999</x:v>
      </x:c>
      <x:c r="O3403" s="17" t="n">
        <x:f>G3403*N3403</x:f>
        <x:v>0</x:v>
      </x:c>
      <x:c r="P3403" s="16" t="n">
        <x:f>L3403*'月度汇总'!$F$10</x:f>
        <x:v>5.1354999999999995</x:v>
      </x:c>
      <x:c r="Q3403" s="17" t="n">
        <x:f>J3403*P3403</x:f>
        <x:v>0</x:v>
      </x:c>
      <x:c r="R3403" s="12" t="n">
        <x:v>0</x:v>
      </x:c>
      <x:c r="S3403" s="17" t="n">
        <x:v>0</x:v>
      </x:c>
      <x:c r="T3403" s="19" t="n">
        <x:f>M3403+O3403+Q3403+S3403</x:f>
        <x:v>0</x:v>
      </x:c>
      <x:c r="U3403" s="18" t="str">
        <x:f>TEXT(T3403,"0.00")&amp;"元"</x:f>
        <x:v>0.00元</x:v>
      </x:c>
      <x:c r="V3403" s="12" t="n">
        <x:v>0</x:v>
      </x:c>
      <x:c r="W3403" s="12" t="n">
        <x:f>K3403-V3403</x:f>
        <x:v>0</x:v>
      </x:c>
    </x:row>
    <x:row r="3404" ht="20" customHeight="1">
      <x:c r="A3404" s="13" t="n">
        <x:v>45712.61111111111</x:v>
      </x:c>
      <x:c r="B3404" s="13" t="n">
        <x:v>45712.618055555555</x:v>
      </x:c>
      <x:c r="C3404" s="14" t="n">
        <x:v>45712</x:v>
      </x:c>
      <x:c r="D3404" s="15" t="n">
        <x:v>88</x:v>
      </x:c>
      <x:c r="E3404" s="12" t="n">
        <x:v>0</x:v>
      </x:c>
      <x:c r="F3404" s="12" t="n">
        <x:v>0</x:v>
      </x:c>
      <x:c r="G3404" s="12" t="n">
        <x:v>0</x:v>
      </x:c>
      <x:c r="H3404" s="12" t="n">
        <x:f>F3404+G3404</x:f>
        <x:v>0</x:v>
      </x:c>
      <x:c r="I3404" s="12" t="n">
        <x:f>H3404-E3404</x:f>
        <x:v>0</x:v>
      </x:c>
      <x:c r="J3404" s="12" t="n">
        <x:v>0</x:v>
      </x:c>
      <x:c r="K3404" s="12" t="n">
        <x:f>H3404+J3404</x:f>
        <x:v>0</x:v>
      </x:c>
      <x:c r="L3404" s="16" t="n">
        <x:v>1.0906</x:v>
      </x:c>
      <x:c r="M3404" s="17" t="n">
        <x:f>F3404*L3404</x:f>
        <x:v>0</x:v>
      </x:c>
      <x:c r="N3404" s="16" t="n">
        <x:f>L3404*'月度汇总'!$F$8</x:f>
        <x:v>1.6359</x:v>
      </x:c>
      <x:c r="O3404" s="17" t="n">
        <x:f>G3404*N3404</x:f>
        <x:v>0</x:v>
      </x:c>
      <x:c r="P3404" s="16" t="n">
        <x:f>L3404*'月度汇总'!$F$10</x:f>
        <x:v>5.453</x:v>
      </x:c>
      <x:c r="Q3404" s="17" t="n">
        <x:f>J3404*P3404</x:f>
        <x:v>0</x:v>
      </x:c>
      <x:c r="R3404" s="12" t="n">
        <x:v>0</x:v>
      </x:c>
      <x:c r="S3404" s="17" t="n">
        <x:v>0</x:v>
      </x:c>
      <x:c r="T3404" s="19" t="n">
        <x:f>M3404+O3404+Q3404+S3404</x:f>
        <x:v>0</x:v>
      </x:c>
      <x:c r="U3404" s="18" t="str">
        <x:f>TEXT(T3404,"0.00")&amp;"元"</x:f>
        <x:v>0.00元</x:v>
      </x:c>
      <x:c r="V3404" s="12" t="n">
        <x:v>0</x:v>
      </x:c>
      <x:c r="W3404" s="12" t="n">
        <x:f>K3404-V3404</x:f>
        <x:v>0</x:v>
      </x:c>
    </x:row>
    <x:row r="3405" ht="20" customHeight="1">
      <x:c r="A3405" s="13" t="n">
        <x:v>45712.618055555555</x:v>
      </x:c>
      <x:c r="B3405" s="13" t="n">
        <x:v>45712.625</x:v>
      </x:c>
      <x:c r="C3405" s="14" t="n">
        <x:v>45712</x:v>
      </x:c>
      <x:c r="D3405" s="15" t="n">
        <x:v>89</x:v>
      </x:c>
      <x:c r="E3405" s="12" t="n">
        <x:v>0</x:v>
      </x:c>
      <x:c r="F3405" s="12" t="n">
        <x:v>0</x:v>
      </x:c>
      <x:c r="G3405" s="12" t="n">
        <x:v>0</x:v>
      </x:c>
      <x:c r="H3405" s="12" t="n">
        <x:f>F3405+G3405</x:f>
        <x:v>0</x:v>
      </x:c>
      <x:c r="I3405" s="12" t="n">
        <x:f>H3405-E3405</x:f>
        <x:v>0</x:v>
      </x:c>
      <x:c r="J3405" s="12" t="n">
        <x:v>0</x:v>
      </x:c>
      <x:c r="K3405" s="12" t="n">
        <x:f>H3405+J3405</x:f>
        <x:v>0</x:v>
      </x:c>
      <x:c r="L3405" s="16" t="n">
        <x:v>0.9376</x:v>
      </x:c>
      <x:c r="M3405" s="17" t="n">
        <x:f>F3405*L3405</x:f>
        <x:v>0</x:v>
      </x:c>
      <x:c r="N3405" s="16" t="n">
        <x:f>L3405*'月度汇总'!$F$8</x:f>
        <x:v>1.4064</x:v>
      </x:c>
      <x:c r="O3405" s="17" t="n">
        <x:f>G3405*N3405</x:f>
        <x:v>0</x:v>
      </x:c>
      <x:c r="P3405" s="16" t="n">
        <x:f>L3405*'月度汇总'!$F$10</x:f>
        <x:v>4.688</x:v>
      </x:c>
      <x:c r="Q3405" s="17" t="n">
        <x:f>J3405*P3405</x:f>
        <x:v>0</x:v>
      </x:c>
      <x:c r="R3405" s="12" t="n">
        <x:v>0</x:v>
      </x:c>
      <x:c r="S3405" s="17" t="n">
        <x:v>0</x:v>
      </x:c>
      <x:c r="T3405" s="19" t="n">
        <x:f>M3405+O3405+Q3405+S3405</x:f>
        <x:v>0</x:v>
      </x:c>
      <x:c r="U3405" s="18" t="str">
        <x:f>TEXT(T3405,"0.00")&amp;"元"</x:f>
        <x:v>0.00元</x:v>
      </x:c>
      <x:c r="V3405" s="12" t="n">
        <x:v>0</x:v>
      </x:c>
      <x:c r="W3405" s="12" t="n">
        <x:f>K3405-V3405</x:f>
        <x:v>0</x:v>
      </x:c>
    </x:row>
    <x:row r="3406" ht="20" customHeight="1">
      <x:c r="A3406" s="13" t="n">
        <x:v>45712.625</x:v>
      </x:c>
      <x:c r="B3406" s="13" t="n">
        <x:v>45712.631944444445</x:v>
      </x:c>
      <x:c r="C3406" s="14" t="n">
        <x:v>45712</x:v>
      </x:c>
      <x:c r="D3406" s="15" t="n">
        <x:v>90</x:v>
      </x:c>
      <x:c r="E3406" s="12" t="n">
        <x:v>1397.1433294756616</x:v>
      </x:c>
      <x:c r="F3406" s="12" t="n">
        <x:v>1307.551640513405</x:v>
      </x:c>
      <x:c r="G3406" s="12" t="n">
        <x:v>0</x:v>
      </x:c>
      <x:c r="H3406" s="12" t="n">
        <x:f>F3406+G3406</x:f>
        <x:v>1307.551640513405</x:v>
      </x:c>
      <x:c r="I3406" s="12" t="n">
        <x:f>H3406-E3406</x:f>
        <x:v>-89.59168896225674</x:v>
      </x:c>
      <x:c r="J3406" s="12" t="n">
        <x:v>0</x:v>
      </x:c>
      <x:c r="K3406" s="12" t="n">
        <x:f>H3406+J3406</x:f>
        <x:v>1307.551640513405</x:v>
      </x:c>
      <x:c r="L3406" s="16" t="n">
        <x:v>0.6694</x:v>
      </x:c>
      <x:c r="M3406" s="17" t="n">
        <x:f>F3406*L3406</x:f>
        <x:v>875.2750681596732</x:v>
      </x:c>
      <x:c r="N3406" s="16" t="n">
        <x:f>L3406*'月度汇总'!$F$8</x:f>
        <x:v>1.0041</x:v>
      </x:c>
      <x:c r="O3406" s="17" t="n">
        <x:f>G3406*N3406</x:f>
        <x:v>0</x:v>
      </x:c>
      <x:c r="P3406" s="16" t="n">
        <x:f>L3406*'月度汇总'!$F$10</x:f>
        <x:v>3.347</x:v>
      </x:c>
      <x:c r="Q3406" s="17" t="n">
        <x:f>J3406*P3406</x:f>
        <x:v>0</x:v>
      </x:c>
      <x:c r="R3406" s="12" t="n">
        <x:v>0</x:v>
      </x:c>
      <x:c r="S3406" s="17" t="n">
        <x:v>0</x:v>
      </x:c>
      <x:c r="T3406" s="19" t="n">
        <x:f>M3406+O3406+Q3406+S3406</x:f>
        <x:v>875.2750681596732</x:v>
      </x:c>
      <x:c r="U3406" s="18" t="str">
        <x:f>TEXT(T3406,"0.00")&amp;"元"</x:f>
        <x:v>875.28元</x:v>
      </x:c>
      <x:c r="V3406" s="12" t="n">
        <x:v>0</x:v>
      </x:c>
      <x:c r="W3406" s="12" t="n">
        <x:f>K3406-V3406</x:f>
        <x:v>1307.551640513405</x:v>
      </x:c>
    </x:row>
    <x:row r="3407" ht="20" customHeight="1">
      <x:c r="A3407" s="13" t="n">
        <x:v>45712.631944444445</x:v>
      </x:c>
      <x:c r="B3407" s="13" t="n">
        <x:v>45712.63888888889</x:v>
      </x:c>
      <x:c r="C3407" s="14" t="n">
        <x:v>45712</x:v>
      </x:c>
      <x:c r="D3407" s="15" t="n">
        <x:v>91</x:v>
      </x:c>
      <x:c r="E3407" s="12" t="n">
        <x:v>1392.3129231468897</x:v>
      </x:c>
      <x:c r="F3407" s="12" t="n">
        <x:v>1303.6099135938002</x:v>
      </x:c>
      <x:c r="G3407" s="12" t="n">
        <x:v>0</x:v>
      </x:c>
      <x:c r="H3407" s="12" t="n">
        <x:f>F3407+G3407</x:f>
        <x:v>1303.6099135938002</x:v>
      </x:c>
      <x:c r="I3407" s="12" t="n">
        <x:f>H3407-E3407</x:f>
        <x:v>-88.70300955308949</x:v>
      </x:c>
      <x:c r="J3407" s="12" t="n">
        <x:v>0</x:v>
      </x:c>
      <x:c r="K3407" s="12" t="n">
        <x:f>H3407+J3407</x:f>
        <x:v>1303.6099135938002</x:v>
      </x:c>
      <x:c r="L3407" s="16" t="n">
        <x:v>0.66</x:v>
      </x:c>
      <x:c r="M3407" s="17" t="n">
        <x:f>F3407*L3407</x:f>
        <x:v>860.3825429719082</x:v>
      </x:c>
      <x:c r="N3407" s="16" t="n">
        <x:f>L3407*'月度汇总'!$F$8</x:f>
        <x:v>0.99</x:v>
      </x:c>
      <x:c r="O3407" s="17" t="n">
        <x:f>G3407*N3407</x:f>
        <x:v>0</x:v>
      </x:c>
      <x:c r="P3407" s="16" t="n">
        <x:f>L3407*'月度汇总'!$F$10</x:f>
        <x:v>3.3000000000000003</x:v>
      </x:c>
      <x:c r="Q3407" s="17" t="n">
        <x:f>J3407*P3407</x:f>
        <x:v>0</x:v>
      </x:c>
      <x:c r="R3407" s="12" t="n">
        <x:v>0</x:v>
      </x:c>
      <x:c r="S3407" s="17" t="n">
        <x:v>0</x:v>
      </x:c>
      <x:c r="T3407" s="19" t="n">
        <x:f>M3407+O3407+Q3407+S3407</x:f>
        <x:v>860.3825429719082</x:v>
      </x:c>
      <x:c r="U3407" s="18" t="str">
        <x:f>TEXT(T3407,"0.00")&amp;"元"</x:f>
        <x:v>860.38元</x:v>
      </x:c>
      <x:c r="V3407" s="12" t="n">
        <x:v>0</x:v>
      </x:c>
      <x:c r="W3407" s="12" t="n">
        <x:f>K3407-V3407</x:f>
        <x:v>1303.6099135938002</x:v>
      </x:c>
    </x:row>
    <x:row r="3408" ht="20" customHeight="1">
      <x:c r="A3408" s="13" t="n">
        <x:v>45712.63888888889</x:v>
      </x:c>
      <x:c r="B3408" s="13" t="n">
        <x:v>45712.64583333333</x:v>
      </x:c>
      <x:c r="C3408" s="14" t="n">
        <x:v>45712</x:v>
      </x:c>
      <x:c r="D3408" s="15" t="n">
        <x:v>92</x:v>
      </x:c>
      <x:c r="E3408" s="12" t="n">
        <x:v>931.3309230215018</x:v>
      </x:c>
      <x:c r="F3408" s="12" t="n">
        <x:v>931.3309230215018</x:v>
      </x:c>
      <x:c r="G3408" s="12" t="n">
        <x:v>372.0646691105203</x:v>
      </x:c>
      <x:c r="H3408" s="12" t="n">
        <x:f>F3408+G3408</x:f>
        <x:v>1303.395592132022</x:v>
      </x:c>
      <x:c r="I3408" s="12" t="n">
        <x:f>H3408-E3408</x:f>
        <x:v>372.0646691105203</x:v>
      </x:c>
      <x:c r="J3408" s="12" t="n">
        <x:v>0</x:v>
      </x:c>
      <x:c r="K3408" s="12" t="n">
        <x:f>H3408+J3408</x:f>
        <x:v>1303.395592132022</x:v>
      </x:c>
      <x:c r="L3408" s="16" t="n">
        <x:v>0.7217</x:v>
      </x:c>
      <x:c r="M3408" s="17" t="n">
        <x:f>F3408*L3408</x:f>
        <x:v>672.1415271446178</x:v>
      </x:c>
      <x:c r="N3408" s="16" t="n">
        <x:f>L3408*'月度汇总'!$F$8</x:f>
        <x:v>1.08255</x:v>
      </x:c>
      <x:c r="O3408" s="17" t="n">
        <x:f>G3408*N3408</x:f>
        <x:v>402.77860754559373</x:v>
      </x:c>
      <x:c r="P3408" s="16" t="n">
        <x:f>L3408*'月度汇总'!$F$10</x:f>
        <x:v>3.6085000000000003</x:v>
      </x:c>
      <x:c r="Q3408" s="17" t="n">
        <x:f>J3408*P3408</x:f>
        <x:v>0</x:v>
      </x:c>
      <x:c r="R3408" s="12" t="n">
        <x:v>0</x:v>
      </x:c>
      <x:c r="S3408" s="17" t="n">
        <x:v>0</x:v>
      </x:c>
      <x:c r="T3408" s="19" t="n">
        <x:f>M3408+O3408+Q3408+S3408</x:f>
        <x:v>1074.9201346902116</x:v>
      </x:c>
      <x:c r="U3408" s="18" t="str">
        <x:f>TEXT(T3408,"0.00")&amp;"元"</x:f>
        <x:v>1074.92元</x:v>
      </x:c>
      <x:c r="V3408" s="12" t="n">
        <x:v>0</x:v>
      </x:c>
      <x:c r="W3408" s="12" t="n">
        <x:f>K3408-V3408</x:f>
        <x:v>1303.395592132022</x:v>
      </x:c>
    </x:row>
    <x:row r="3409" ht="20" customHeight="1">
      <x:c r="A3409" s="13" t="n">
        <x:v>45712.64583333333</x:v>
      </x:c>
      <x:c r="B3409" s="13" t="n">
        <x:v>45712.65277777778</x:v>
      </x:c>
      <x:c r="C3409" s="14" t="n">
        <x:v>45712</x:v>
      </x:c>
      <x:c r="D3409" s="15" t="n">
        <x:v>93</x:v>
      </x:c>
      <x:c r="E3409" s="12" t="n">
        <x:v>577.3510591014526</x:v>
      </x:c>
      <x:c r="F3409" s="12" t="n">
        <x:v>577.3510591014526</x:v>
      </x:c>
      <x:c r="G3409" s="12" t="n">
        <x:v>746.8256592946032</x:v>
      </x:c>
      <x:c r="H3409" s="12" t="n">
        <x:f>F3409+G3409</x:f>
        <x:v>1324.1767183960558</x:v>
      </x:c>
      <x:c r="I3409" s="12" t="n">
        <x:f>H3409-E3409</x:f>
        <x:v>746.8256592946032</x:v>
      </x:c>
      <x:c r="J3409" s="12" t="n">
        <x:v>0</x:v>
      </x:c>
      <x:c r="K3409" s="12" t="n">
        <x:f>H3409+J3409</x:f>
        <x:v>1324.1767183960558</x:v>
      </x:c>
      <x:c r="L3409" s="16" t="n">
        <x:v>0.7308</x:v>
      </x:c>
      <x:c r="M3409" s="17" t="n">
        <x:f>F3409*L3409</x:f>
        <x:v>421.92815399134156</x:v>
      </x:c>
      <x:c r="N3409" s="16" t="n">
        <x:f>L3409*'月度汇总'!$F$8</x:f>
        <x:v>1.0962</x:v>
      </x:c>
      <x:c r="O3409" s="17" t="n">
        <x:f>G3409*N3409</x:f>
        <x:v>818.670287718744</x:v>
      </x:c>
      <x:c r="P3409" s="16" t="n">
        <x:f>L3409*'月度汇总'!$F$10</x:f>
        <x:v>3.654</x:v>
      </x:c>
      <x:c r="Q3409" s="17" t="n">
        <x:f>J3409*P3409</x:f>
        <x:v>0</x:v>
      </x:c>
      <x:c r="R3409" s="12" t="n">
        <x:v>0</x:v>
      </x:c>
      <x:c r="S3409" s="17" t="n">
        <x:v>0</x:v>
      </x:c>
      <x:c r="T3409" s="19" t="n">
        <x:f>M3409+O3409+Q3409+S3409</x:f>
        <x:v>1240.5984417100856</x:v>
      </x:c>
      <x:c r="U3409" s="18" t="str">
        <x:f>TEXT(T3409,"0.00")&amp;"元"</x:f>
        <x:v>1240.60元</x:v>
      </x:c>
      <x:c r="V3409" s="12" t="n">
        <x:v>0</x:v>
      </x:c>
      <x:c r="W3409" s="12" t="n">
        <x:f>K3409-V3409</x:f>
        <x:v>1324.1767183960558</x:v>
      </x:c>
    </x:row>
    <x:row r="3410" ht="20" customHeight="1">
      <x:c r="A3410" s="13" t="n">
        <x:v>45712.65277777778</x:v>
      </x:c>
      <x:c r="B3410" s="13" t="n">
        <x:v>45712.65972222222</x:v>
      </x:c>
      <x:c r="C3410" s="14" t="n">
        <x:v>45712</x:v>
      </x:c>
      <x:c r="D3410" s="15" t="n">
        <x:v>94</x:v>
      </x:c>
      <x:c r="E3410" s="12" t="n">
        <x:v>601.7494759239938</x:v>
      </x:c>
      <x:c r="F3410" s="12" t="n">
        <x:v>601.7494759239938</x:v>
      </x:c>
      <x:c r="G3410" s="12" t="n">
        <x:v>7.275807604322154</x:v>
      </x:c>
      <x:c r="H3410" s="12" t="n">
        <x:f>F3410+G3410</x:f>
        <x:v>609.025283528316</x:v>
      </x:c>
      <x:c r="I3410" s="12" t="n">
        <x:f>H3410-E3410</x:f>
        <x:v>7.275807604322154</x:v>
      </x:c>
      <x:c r="J3410" s="12" t="n">
        <x:v>0</x:v>
      </x:c>
      <x:c r="K3410" s="12" t="n">
        <x:f>H3410+J3410</x:f>
        <x:v>609.025283528316</x:v>
      </x:c>
      <x:c r="L3410" s="16" t="n">
        <x:v>0.7534</x:v>
      </x:c>
      <x:c r="M3410" s="17" t="n">
        <x:f>F3410*L3410</x:f>
        <x:v>453.3580551611369</x:v>
      </x:c>
      <x:c r="N3410" s="16" t="n">
        <x:f>L3410*'月度汇总'!$F$8</x:f>
        <x:v>1.1300999999999999</x:v>
      </x:c>
      <x:c r="O3410" s="17" t="n">
        <x:f>G3410*N3410</x:f>
        <x:v>8.222390173644465</x:v>
      </x:c>
      <x:c r="P3410" s="16" t="n">
        <x:f>L3410*'月度汇总'!$F$10</x:f>
        <x:v>3.767</x:v>
      </x:c>
      <x:c r="Q3410" s="17" t="n">
        <x:f>J3410*P3410</x:f>
        <x:v>0</x:v>
      </x:c>
      <x:c r="R3410" s="12" t="n">
        <x:v>0</x:v>
      </x:c>
      <x:c r="S3410" s="17" t="n">
        <x:v>0</x:v>
      </x:c>
      <x:c r="T3410" s="19" t="n">
        <x:f>M3410+O3410+Q3410+S3410</x:f>
        <x:v>461.58044533478136</x:v>
      </x:c>
      <x:c r="U3410" s="18" t="str">
        <x:f>TEXT(T3410,"0.00")&amp;"元"</x:f>
        <x:v>461.58元</x:v>
      </x:c>
      <x:c r="V3410" s="12" t="n">
        <x:v>0</x:v>
      </x:c>
      <x:c r="W3410" s="12" t="n">
        <x:f>K3410-V3410</x:f>
        <x:v>609.025283528316</x:v>
      </x:c>
    </x:row>
    <x:row r="3411" ht="20" customHeight="1">
      <x:c r="A3411" s="13" t="n">
        <x:v>45712.65972222222</x:v>
      </x:c>
      <x:c r="B3411" s="13" t="n">
        <x:v>45712.66666666667</x:v>
      </x:c>
      <x:c r="C3411" s="14" t="n">
        <x:v>45712</x:v>
      </x:c>
      <x:c r="D3411" s="15" t="n">
        <x:v>95</x:v>
      </x:c>
      <x:c r="E3411" s="12" t="n">
        <x:v>615.9537162866533</x:v>
      </x:c>
      <x:c r="F3411" s="12" t="n">
        <x:v>615.9537162866533</x:v>
      </x:c>
      <x:c r="G3411" s="12" t="n">
        <x:v>0</x:v>
      </x:c>
      <x:c r="H3411" s="12" t="n">
        <x:f>F3411+G3411</x:f>
        <x:v>615.9537162866533</x:v>
      </x:c>
      <x:c r="I3411" s="12" t="n">
        <x:f>H3411-E3411</x:f>
        <x:v>0</x:v>
      </x:c>
      <x:c r="J3411" s="12" t="n">
        <x:v>0</x:v>
      </x:c>
      <x:c r="K3411" s="12" t="n">
        <x:f>H3411+J3411</x:f>
        <x:v>615.9537162866533</x:v>
      </x:c>
      <x:c r="L3411" s="16" t="n">
        <x:v>0.7823</x:v>
      </x:c>
      <x:c r="M3411" s="17" t="n">
        <x:f>F3411*L3411</x:f>
        <x:v>481.86059225104884</x:v>
      </x:c>
      <x:c r="N3411" s="16" t="n">
        <x:f>L3411*'月度汇总'!$F$8</x:f>
        <x:v>1.1734499999999999</x:v>
      </x:c>
      <x:c r="O3411" s="17" t="n">
        <x:f>G3411*N3411</x:f>
        <x:v>0</x:v>
      </x:c>
      <x:c r="P3411" s="16" t="n">
        <x:f>L3411*'月度汇总'!$F$10</x:f>
        <x:v>3.9115</x:v>
      </x:c>
      <x:c r="Q3411" s="17" t="n">
        <x:f>J3411*P3411</x:f>
        <x:v>0</x:v>
      </x:c>
      <x:c r="R3411" s="12" t="n">
        <x:v>0</x:v>
      </x:c>
      <x:c r="S3411" s="17" t="n">
        <x:v>0</x:v>
      </x:c>
      <x:c r="T3411" s="19" t="n">
        <x:f>M3411+O3411+Q3411+S3411</x:f>
        <x:v>481.86059225104884</x:v>
      </x:c>
      <x:c r="U3411" s="18" t="str">
        <x:f>TEXT(T3411,"0.00")&amp;"元"</x:f>
        <x:v>481.86元</x:v>
      </x:c>
      <x:c r="V3411" s="12" t="n">
        <x:v>0</x:v>
      </x:c>
      <x:c r="W3411" s="12" t="n">
        <x:f>K3411-V3411</x:f>
        <x:v>615.9537162866533</x:v>
      </x:c>
    </x:row>
    <x:row r="3412" ht="20" customHeight="1">
      <x:c r="A3412" s="13" t="n">
        <x:v>45712.66666666667</x:v>
      </x:c>
      <x:c r="B3412" s="13" t="n">
        <x:v>45712.67361111111</x:v>
      </x:c>
      <x:c r="C3412" s="14" t="n">
        <x:v>45712</x:v>
      </x:c>
      <x:c r="D3412" s="15" t="n">
        <x:v>96</x:v>
      </x:c>
      <x:c r="E3412" s="12" t="n">
        <x:v>765.6176063606124</x:v>
      </x:c>
      <x:c r="F3412" s="12" t="n">
        <x:v>765.6176063606124</x:v>
      </x:c>
      <x:c r="G3412" s="12" t="n">
        <x:v>0</x:v>
      </x:c>
      <x:c r="H3412" s="12" t="n">
        <x:f>F3412+G3412</x:f>
        <x:v>765.6176063606124</x:v>
      </x:c>
      <x:c r="I3412" s="12" t="n">
        <x:f>H3412-E3412</x:f>
        <x:v>0</x:v>
      </x:c>
      <x:c r="J3412" s="12" t="n">
        <x:v>0</x:v>
      </x:c>
      <x:c r="K3412" s="12" t="n">
        <x:f>H3412+J3412</x:f>
        <x:v>765.6176063606124</x:v>
      </x:c>
      <x:c r="L3412" s="16" t="n">
        <x:v>0.8055</x:v>
      </x:c>
      <x:c r="M3412" s="17" t="n">
        <x:f>F3412*L3412</x:f>
        <x:v>616.7049819234733</x:v>
      </x:c>
      <x:c r="N3412" s="16" t="n">
        <x:f>L3412*'月度汇总'!$F$8</x:f>
        <x:v>1.20825</x:v>
      </x:c>
      <x:c r="O3412" s="17" t="n">
        <x:f>G3412*N3412</x:f>
        <x:v>0</x:v>
      </x:c>
      <x:c r="P3412" s="16" t="n">
        <x:f>L3412*'月度汇总'!$F$10</x:f>
        <x:v>4.0275</x:v>
      </x:c>
      <x:c r="Q3412" s="17" t="n">
        <x:f>J3412*P3412</x:f>
        <x:v>0</x:v>
      </x:c>
      <x:c r="R3412" s="12" t="n">
        <x:v>0</x:v>
      </x:c>
      <x:c r="S3412" s="17" t="n">
        <x:v>0</x:v>
      </x:c>
      <x:c r="T3412" s="19" t="n">
        <x:f>M3412+O3412+Q3412+S3412</x:f>
        <x:v>616.7049819234733</x:v>
      </x:c>
      <x:c r="U3412" s="18" t="str">
        <x:f>TEXT(T3412,"0.00")&amp;"元"</x:f>
        <x:v>616.70元</x:v>
      </x:c>
      <x:c r="V3412" s="12" t="n">
        <x:v>0</x:v>
      </x:c>
      <x:c r="W3412" s="12" t="n">
        <x:f>K3412-V3412</x:f>
        <x:v>765.6176063606124</x:v>
      </x:c>
    </x:row>
    <x:row r="3413" ht="20" customHeight="1">
      <x:c r="A3413" s="13" t="n">
        <x:v>45712.67361111111</x:v>
      </x:c>
      <x:c r="B3413" s="13" t="n">
        <x:v>45712.680555555555</x:v>
      </x:c>
      <x:c r="C3413" s="14" t="n">
        <x:v>45712</x:v>
      </x:c>
      <x:c r="D3413" s="15" t="n">
        <x:v>97</x:v>
      </x:c>
      <x:c r="E3413" s="12" t="n">
        <x:v>783.1329917408166</x:v>
      </x:c>
      <x:c r="F3413" s="12" t="n">
        <x:v>783.1329917408166</x:v>
      </x:c>
      <x:c r="G3413" s="12" t="n">
        <x:v>0</x:v>
      </x:c>
      <x:c r="H3413" s="12" t="n">
        <x:f>F3413+G3413</x:f>
        <x:v>783.1329917408166</x:v>
      </x:c>
      <x:c r="I3413" s="12" t="n">
        <x:f>H3413-E3413</x:f>
        <x:v>0</x:v>
      </x:c>
      <x:c r="J3413" s="12" t="n">
        <x:v>0</x:v>
      </x:c>
      <x:c r="K3413" s="12" t="n">
        <x:f>H3413+J3413</x:f>
        <x:v>783.1329917408166</x:v>
      </x:c>
      <x:c r="L3413" s="16" t="n">
        <x:v>0.8271</x:v>
      </x:c>
      <x:c r="M3413" s="17" t="n">
        <x:f>F3413*L3413</x:f>
        <x:v>647.7292974688294</x:v>
      </x:c>
      <x:c r="N3413" s="16" t="n">
        <x:f>L3413*'月度汇总'!$F$8</x:f>
        <x:v>1.24065</x:v>
      </x:c>
      <x:c r="O3413" s="17" t="n">
        <x:f>G3413*N3413</x:f>
        <x:v>0</x:v>
      </x:c>
      <x:c r="P3413" s="16" t="n">
        <x:f>L3413*'月度汇总'!$F$10</x:f>
        <x:v>4.1354999999999995</x:v>
      </x:c>
      <x:c r="Q3413" s="17" t="n">
        <x:f>J3413*P3413</x:f>
        <x:v>0</x:v>
      </x:c>
      <x:c r="R3413" s="12" t="n">
        <x:v>0</x:v>
      </x:c>
      <x:c r="S3413" s="17" t="n">
        <x:v>0</x:v>
      </x:c>
      <x:c r="T3413" s="19" t="n">
        <x:f>M3413+O3413+Q3413+S3413</x:f>
        <x:v>647.7292974688294</x:v>
      </x:c>
      <x:c r="U3413" s="18" t="str">
        <x:f>TEXT(T3413,"0.00")&amp;"元"</x:f>
        <x:v>647.73元</x:v>
      </x:c>
      <x:c r="V3413" s="12" t="n">
        <x:v>0</x:v>
      </x:c>
      <x:c r="W3413" s="12" t="n">
        <x:f>K3413-V3413</x:f>
        <x:v>783.1329917408166</x:v>
      </x:c>
    </x:row>
    <x:row r="3414" ht="20" customHeight="1">
      <x:c r="A3414" s="13" t="n">
        <x:v>45712.680555555555</x:v>
      </x:c>
      <x:c r="B3414" s="13" t="n">
        <x:v>45712.6875</x:v>
      </x:c>
      <x:c r="C3414" s="14" t="n">
        <x:v>45712</x:v>
      </x:c>
      <x:c r="D3414" s="15" t="n">
        <x:v>98</x:v>
      </x:c>
      <x:c r="E3414" s="12" t="n">
        <x:v>807.8242143392579</x:v>
      </x:c>
      <x:c r="F3414" s="12" t="n">
        <x:v>807.8242143392579</x:v>
      </x:c>
      <x:c r="G3414" s="12" t="n">
        <x:v>0</x:v>
      </x:c>
      <x:c r="H3414" s="12" t="n">
        <x:f>F3414+G3414</x:f>
        <x:v>807.8242143392579</x:v>
      </x:c>
      <x:c r="I3414" s="12" t="n">
        <x:f>H3414-E3414</x:f>
        <x:v>0</x:v>
      </x:c>
      <x:c r="J3414" s="12" t="n">
        <x:v>0</x:v>
      </x:c>
      <x:c r="K3414" s="12" t="n">
        <x:f>H3414+J3414</x:f>
        <x:v>807.8242143392579</x:v>
      </x:c>
      <x:c r="L3414" s="16" t="n">
        <x:v>0.8519</x:v>
      </x:c>
      <x:c r="M3414" s="17" t="n">
        <x:f>F3414*L3414</x:f>
        <x:v>688.1854481956137</x:v>
      </x:c>
      <x:c r="N3414" s="16" t="n">
        <x:f>L3414*'月度汇总'!$F$8</x:f>
        <x:v>1.27785</x:v>
      </x:c>
      <x:c r="O3414" s="17" t="n">
        <x:f>G3414*N3414</x:f>
        <x:v>0</x:v>
      </x:c>
      <x:c r="P3414" s="16" t="n">
        <x:f>L3414*'月度汇总'!$F$10</x:f>
        <x:v>4.2595</x:v>
      </x:c>
      <x:c r="Q3414" s="17" t="n">
        <x:f>J3414*P3414</x:f>
        <x:v>0</x:v>
      </x:c>
      <x:c r="R3414" s="12" t="n">
        <x:v>0</x:v>
      </x:c>
      <x:c r="S3414" s="17" t="n">
        <x:v>0</x:v>
      </x:c>
      <x:c r="T3414" s="19" t="n">
        <x:f>M3414+O3414+Q3414+S3414</x:f>
        <x:v>688.1854481956137</x:v>
      </x:c>
      <x:c r="U3414" s="18" t="str">
        <x:f>TEXT(T3414,"0.00")&amp;"元"</x:f>
        <x:v>688.19元</x:v>
      </x:c>
      <x:c r="V3414" s="12" t="n">
        <x:v>0</x:v>
      </x:c>
      <x:c r="W3414" s="12" t="n">
        <x:f>K3414-V3414</x:f>
        <x:v>807.8242143392579</x:v>
      </x:c>
    </x:row>
    <x:row r="3415" ht="20" customHeight="1">
      <x:c r="A3415" s="13" t="n">
        <x:v>45712.6875</x:v>
      </x:c>
      <x:c r="B3415" s="13" t="n">
        <x:v>45712.694444444445</x:v>
      </x:c>
      <x:c r="C3415" s="14" t="n">
        <x:v>45712</x:v>
      </x:c>
      <x:c r="D3415" s="15" t="n">
        <x:v>99</x:v>
      </x:c>
      <x:c r="E3415" s="12" t="n">
        <x:v>831.6371196406587</x:v>
      </x:c>
      <x:c r="F3415" s="12" t="n">
        <x:v>831.6371196406587</x:v>
      </x:c>
      <x:c r="G3415" s="12" t="n">
        <x:v>0</x:v>
      </x:c>
      <x:c r="H3415" s="12" t="n">
        <x:f>F3415+G3415</x:f>
        <x:v>831.6371196406587</x:v>
      </x:c>
      <x:c r="I3415" s="12" t="n">
        <x:f>H3415-E3415</x:f>
        <x:v>0</x:v>
      </x:c>
      <x:c r="J3415" s="12" t="n">
        <x:v>0</x:v>
      </x:c>
      <x:c r="K3415" s="12" t="n">
        <x:f>H3415+J3415</x:f>
        <x:v>831.6371196406587</x:v>
      </x:c>
      <x:c r="L3415" s="16" t="n">
        <x:v>0.8791</x:v>
      </x:c>
      <x:c r="M3415" s="17" t="n">
        <x:f>F3415*L3415</x:f>
        <x:v>731.0921918761031</x:v>
      </x:c>
      <x:c r="N3415" s="16" t="n">
        <x:f>L3415*'月度汇总'!$F$8</x:f>
        <x:v>1.3186499999999999</x:v>
      </x:c>
      <x:c r="O3415" s="17" t="n">
        <x:f>G3415*N3415</x:f>
        <x:v>0</x:v>
      </x:c>
      <x:c r="P3415" s="16" t="n">
        <x:f>L3415*'月度汇总'!$F$10</x:f>
        <x:v>4.3955</x:v>
      </x:c>
      <x:c r="Q3415" s="17" t="n">
        <x:f>J3415*P3415</x:f>
        <x:v>0</x:v>
      </x:c>
      <x:c r="R3415" s="12" t="n">
        <x:v>0</x:v>
      </x:c>
      <x:c r="S3415" s="17" t="n">
        <x:v>0</x:v>
      </x:c>
      <x:c r="T3415" s="19" t="n">
        <x:f>M3415+O3415+Q3415+S3415</x:f>
        <x:v>731.0921918761031</x:v>
      </x:c>
      <x:c r="U3415" s="18" t="str">
        <x:f>TEXT(T3415,"0.00")&amp;"元"</x:f>
        <x:v>731.09元</x:v>
      </x:c>
      <x:c r="V3415" s="12" t="n">
        <x:v>0</x:v>
      </x:c>
      <x:c r="W3415" s="12" t="n">
        <x:f>K3415-V3415</x:f>
        <x:v>831.6371196406587</x:v>
      </x:c>
    </x:row>
    <x:row r="3416" ht="20" customHeight="1">
      <x:c r="A3416" s="13" t="n">
        <x:v>45712.694444444445</x:v>
      </x:c>
      <x:c r="B3416" s="13" t="n">
        <x:v>45712.70138888889</x:v>
      </x:c>
      <x:c r="C3416" s="14" t="n">
        <x:v>45712</x:v>
      </x:c>
      <x:c r="D3416" s="15" t="n">
        <x:v>100</x:v>
      </x:c>
      <x:c r="E3416" s="12" t="n">
        <x:v>849.754918490394</x:v>
      </x:c>
      <x:c r="F3416" s="12" t="n">
        <x:v>849.754918490394</x:v>
      </x:c>
      <x:c r="G3416" s="12" t="n">
        <x:v>0</x:v>
      </x:c>
      <x:c r="H3416" s="12" t="n">
        <x:f>F3416+G3416</x:f>
        <x:v>849.754918490394</x:v>
      </x:c>
      <x:c r="I3416" s="12" t="n">
        <x:f>H3416-E3416</x:f>
        <x:v>0</x:v>
      </x:c>
      <x:c r="J3416" s="12" t="n">
        <x:v>0</x:v>
      </x:c>
      <x:c r="K3416" s="12" t="n">
        <x:f>H3416+J3416</x:f>
        <x:v>849.754918490394</x:v>
      </x:c>
      <x:c r="L3416" s="16" t="n">
        <x:v>0.9024</x:v>
      </x:c>
      <x:c r="M3416" s="17" t="n">
        <x:f>F3416*L3416</x:f>
        <x:v>766.8188384457314</x:v>
      </x:c>
      <x:c r="N3416" s="16" t="n">
        <x:f>L3416*'月度汇总'!$F$8</x:f>
        <x:v>1.3536</x:v>
      </x:c>
      <x:c r="O3416" s="17" t="n">
        <x:f>G3416*N3416</x:f>
        <x:v>0</x:v>
      </x:c>
      <x:c r="P3416" s="16" t="n">
        <x:f>L3416*'月度汇总'!$F$10</x:f>
        <x:v>4.512</x:v>
      </x:c>
      <x:c r="Q3416" s="17" t="n">
        <x:f>J3416*P3416</x:f>
        <x:v>0</x:v>
      </x:c>
      <x:c r="R3416" s="12" t="n">
        <x:v>0</x:v>
      </x:c>
      <x:c r="S3416" s="17" t="n">
        <x:v>0</x:v>
      </x:c>
      <x:c r="T3416" s="19" t="n">
        <x:f>M3416+O3416+Q3416+S3416</x:f>
        <x:v>766.8188384457314</x:v>
      </x:c>
      <x:c r="U3416" s="18" t="str">
        <x:f>TEXT(T3416,"0.00")&amp;"元"</x:f>
        <x:v>766.82元</x:v>
      </x:c>
      <x:c r="V3416" s="12" t="n">
        <x:v>0</x:v>
      </x:c>
      <x:c r="W3416" s="12" t="n">
        <x:f>K3416-V3416</x:f>
        <x:v>849.754918490394</x:v>
      </x:c>
    </x:row>
    <x:row r="3417" ht="20" customHeight="1">
      <x:c r="A3417" s="13" t="n">
        <x:v>45712.70138888889</x:v>
      </x:c>
      <x:c r="B3417" s="13" t="n">
        <x:v>45712.70833333333</x:v>
      </x:c>
      <x:c r="C3417" s="14" t="n">
        <x:v>45712</x:v>
      </x:c>
      <x:c r="D3417" s="15" t="n">
        <x:v>101</x:v>
      </x:c>
      <x:c r="E3417" s="12" t="n">
        <x:v>870.5692754266222</x:v>
      </x:c>
      <x:c r="F3417" s="12" t="n">
        <x:v>870.5692754266222</x:v>
      </x:c>
      <x:c r="G3417" s="12" t="n">
        <x:v>0</x:v>
      </x:c>
      <x:c r="H3417" s="12" t="n">
        <x:f>F3417+G3417</x:f>
        <x:v>870.5692754266222</x:v>
      </x:c>
      <x:c r="I3417" s="12" t="n">
        <x:f>H3417-E3417</x:f>
        <x:v>0</x:v>
      </x:c>
      <x:c r="J3417" s="12" t="n">
        <x:v>0</x:v>
      </x:c>
      <x:c r="K3417" s="12" t="n">
        <x:f>H3417+J3417</x:f>
        <x:v>870.5692754266222</x:v>
      </x:c>
      <x:c r="L3417" s="16" t="n">
        <x:v>0.9163</x:v>
      </x:c>
      <x:c r="M3417" s="17" t="n">
        <x:f>F3417*L3417</x:f>
        <x:v>797.702627073414</x:v>
      </x:c>
      <x:c r="N3417" s="16" t="n">
        <x:f>L3417*'月度汇总'!$F$8</x:f>
        <x:v>1.37445</x:v>
      </x:c>
      <x:c r="O3417" s="17" t="n">
        <x:f>G3417*N3417</x:f>
        <x:v>0</x:v>
      </x:c>
      <x:c r="P3417" s="16" t="n">
        <x:f>L3417*'月度汇总'!$F$10</x:f>
        <x:v>4.5815</x:v>
      </x:c>
      <x:c r="Q3417" s="17" t="n">
        <x:f>J3417*P3417</x:f>
        <x:v>0</x:v>
      </x:c>
      <x:c r="R3417" s="12" t="n">
        <x:v>0</x:v>
      </x:c>
      <x:c r="S3417" s="17" t="n">
        <x:v>0</x:v>
      </x:c>
      <x:c r="T3417" s="19" t="n">
        <x:f>M3417+O3417+Q3417+S3417</x:f>
        <x:v>797.702627073414</x:v>
      </x:c>
      <x:c r="U3417" s="18" t="str">
        <x:f>TEXT(T3417,"0.00")&amp;"元"</x:f>
        <x:v>797.70元</x:v>
      </x:c>
      <x:c r="V3417" s="12" t="n">
        <x:v>0</x:v>
      </x:c>
      <x:c r="W3417" s="12" t="n">
        <x:f>K3417-V3417</x:f>
        <x:v>870.5692754266222</x:v>
      </x:c>
    </x:row>
    <x:row r="3418" ht="20" customHeight="1">
      <x:c r="A3418" s="13" t="n">
        <x:v>45712.70833333333</x:v>
      </x:c>
      <x:c r="B3418" s="13" t="n">
        <x:v>45712.71527777778</x:v>
      </x:c>
      <x:c r="C3418" s="14" t="n">
        <x:v>45712</x:v>
      </x:c>
      <x:c r="D3418" s="15" t="n">
        <x:v>102</x:v>
      </x:c>
      <x:c r="E3418" s="12" t="n">
        <x:v>971.2538038513751</x:v>
      </x:c>
      <x:c r="F3418" s="12" t="n">
        <x:v>971.2538038513751</x:v>
      </x:c>
      <x:c r="G3418" s="12" t="n">
        <x:v>0</x:v>
      </x:c>
      <x:c r="H3418" s="12" t="n">
        <x:f>F3418+G3418</x:f>
        <x:v>971.2538038513751</x:v>
      </x:c>
      <x:c r="I3418" s="12" t="n">
        <x:f>H3418-E3418</x:f>
        <x:v>0</x:v>
      </x:c>
      <x:c r="J3418" s="12" t="n">
        <x:v>0</x:v>
      </x:c>
      <x:c r="K3418" s="12" t="n">
        <x:f>H3418+J3418</x:f>
        <x:v>971.2538038513751</x:v>
      </x:c>
      <x:c r="L3418" s="16" t="n">
        <x:v>0.9264</x:v>
      </x:c>
      <x:c r="M3418" s="17" t="n">
        <x:f>F3418*L3418</x:f>
        <x:v>899.7695238879139</x:v>
      </x:c>
      <x:c r="N3418" s="16" t="n">
        <x:f>L3418*'月度汇总'!$F$8</x:f>
        <x:v>1.3896</x:v>
      </x:c>
      <x:c r="O3418" s="17" t="n">
        <x:f>G3418*N3418</x:f>
        <x:v>0</x:v>
      </x:c>
      <x:c r="P3418" s="16" t="n">
        <x:f>L3418*'月度汇总'!$F$10</x:f>
        <x:v>4.632</x:v>
      </x:c>
      <x:c r="Q3418" s="17" t="n">
        <x:f>J3418*P3418</x:f>
        <x:v>0</x:v>
      </x:c>
      <x:c r="R3418" s="12" t="n">
        <x:v>0</x:v>
      </x:c>
      <x:c r="S3418" s="17" t="n">
        <x:v>0</x:v>
      </x:c>
      <x:c r="T3418" s="19" t="n">
        <x:f>M3418+O3418+Q3418+S3418</x:f>
        <x:v>899.7695238879139</x:v>
      </x:c>
      <x:c r="U3418" s="18" t="str">
        <x:f>TEXT(T3418,"0.00")&amp;"元"</x:f>
        <x:v>899.77元</x:v>
      </x:c>
      <x:c r="V3418" s="12" t="n">
        <x:v>0</x:v>
      </x:c>
      <x:c r="W3418" s="12" t="n">
        <x:f>K3418-V3418</x:f>
        <x:v>971.2538038513751</x:v>
      </x:c>
    </x:row>
    <x:row r="3419" ht="20" customHeight="1">
      <x:c r="A3419" s="13" t="n">
        <x:v>45712.71527777778</x:v>
      </x:c>
      <x:c r="B3419" s="13" t="n">
        <x:v>45712.72222222222</x:v>
      </x:c>
      <x:c r="C3419" s="14" t="n">
        <x:v>45712</x:v>
      </x:c>
      <x:c r="D3419" s="15" t="n">
        <x:v>103</x:v>
      </x:c>
      <x:c r="E3419" s="12" t="n">
        <x:v>987.5247820671242</x:v>
      </x:c>
      <x:c r="F3419" s="12" t="n">
        <x:v>987.5247820671242</x:v>
      </x:c>
      <x:c r="G3419" s="12" t="n">
        <x:v>1.1055245030504466</x:v>
      </x:c>
      <x:c r="H3419" s="12" t="n">
        <x:f>F3419+G3419</x:f>
        <x:v>988.6303065701746</x:v>
      </x:c>
      <x:c r="I3419" s="12" t="n">
        <x:f>H3419-E3419</x:f>
        <x:v>1.1055245030504466</x:v>
      </x:c>
      <x:c r="J3419" s="12" t="n">
        <x:v>0</x:v>
      </x:c>
      <x:c r="K3419" s="12" t="n">
        <x:f>H3419+J3419</x:f>
        <x:v>988.6303065701746</x:v>
      </x:c>
      <x:c r="L3419" s="16" t="n">
        <x:v>0.9462</x:v>
      </x:c>
      <x:c r="M3419" s="17" t="n">
        <x:f>F3419*L3419</x:f>
        <x:v>934.3959487919129</x:v>
      </x:c>
      <x:c r="N3419" s="16" t="n">
        <x:f>L3419*'月度汇总'!$F$8</x:f>
        <x:v>1.4193</x:v>
      </x:c>
      <x:c r="O3419" s="17" t="n">
        <x:f>G3419*N3419</x:f>
        <x:v>1.569070927179499</x:v>
      </x:c>
      <x:c r="P3419" s="16" t="n">
        <x:f>L3419*'月度汇总'!$F$10</x:f>
        <x:v>4.731</x:v>
      </x:c>
      <x:c r="Q3419" s="17" t="n">
        <x:f>J3419*P3419</x:f>
        <x:v>0</x:v>
      </x:c>
      <x:c r="R3419" s="12" t="n">
        <x:v>0</x:v>
      </x:c>
      <x:c r="S3419" s="17" t="n">
        <x:v>0</x:v>
      </x:c>
      <x:c r="T3419" s="19" t="n">
        <x:f>M3419+O3419+Q3419+S3419</x:f>
        <x:v>935.9650197190924</x:v>
      </x:c>
      <x:c r="U3419" s="18" t="str">
        <x:f>TEXT(T3419,"0.00")&amp;"元"</x:f>
        <x:v>935.97元</x:v>
      </x:c>
      <x:c r="V3419" s="12" t="n">
        <x:v>0</x:v>
      </x:c>
      <x:c r="W3419" s="12" t="n">
        <x:f>K3419-V3419</x:f>
        <x:v>988.6303065701746</x:v>
      </x:c>
    </x:row>
    <x:row r="3420" ht="20" customHeight="1">
      <x:c r="A3420" s="13" t="n">
        <x:v>45712.72222222222</x:v>
      </x:c>
      <x:c r="B3420" s="13" t="n">
        <x:v>45712.72916666667</x:v>
      </x:c>
      <x:c r="C3420" s="14" t="n">
        <x:v>45712</x:v>
      </x:c>
      <x:c r="D3420" s="15" t="n">
        <x:v>104</x:v>
      </x:c>
      <x:c r="E3420" s="12" t="n">
        <x:v>992.2451564130204</x:v>
      </x:c>
      <x:c r="F3420" s="12" t="n">
        <x:v>992.2451564130204</x:v>
      </x:c>
      <x:c r="G3420" s="12" t="n">
        <x:v>2.2652823420781942</x:v>
      </x:c>
      <x:c r="H3420" s="12" t="n">
        <x:f>F3420+G3420</x:f>
        <x:v>994.5104387550986</x:v>
      </x:c>
      <x:c r="I3420" s="12" t="n">
        <x:f>H3420-E3420</x:f>
        <x:v>2.2652823420781942</x:v>
      </x:c>
      <x:c r="J3420" s="12" t="n">
        <x:v>0</x:v>
      </x:c>
      <x:c r="K3420" s="12" t="n">
        <x:f>H3420+J3420</x:f>
        <x:v>994.5104387550986</x:v>
      </x:c>
      <x:c r="L3420" s="16" t="n">
        <x:v>0.9742</x:v>
      </x:c>
      <x:c r="M3420" s="17" t="n">
        <x:f>F3420*L3420</x:f>
        <x:v>966.6452313775644</x:v>
      </x:c>
      <x:c r="N3420" s="16" t="n">
        <x:f>L3420*'月度汇总'!$F$8</x:f>
        <x:v>1.4613</x:v>
      </x:c>
      <x:c r="O3420" s="17" t="n">
        <x:f>G3420*N3420</x:f>
        <x:v>3.3102570864788654</x:v>
      </x:c>
      <x:c r="P3420" s="16" t="n">
        <x:f>L3420*'月度汇总'!$F$10</x:f>
        <x:v>4.8709999999999996</x:v>
      </x:c>
      <x:c r="Q3420" s="17" t="n">
        <x:f>J3420*P3420</x:f>
        <x:v>0</x:v>
      </x:c>
      <x:c r="R3420" s="12" t="n">
        <x:v>0</x:v>
      </x:c>
      <x:c r="S3420" s="17" t="n">
        <x:v>0</x:v>
      </x:c>
      <x:c r="T3420" s="19" t="n">
        <x:f>M3420+O3420+Q3420+S3420</x:f>
        <x:v>969.9554884640432</x:v>
      </x:c>
      <x:c r="U3420" s="18" t="str">
        <x:f>TEXT(T3420,"0.00")&amp;"元"</x:f>
        <x:v>969.96元</x:v>
      </x:c>
      <x:c r="V3420" s="12" t="n">
        <x:v>0</x:v>
      </x:c>
      <x:c r="W3420" s="12" t="n">
        <x:f>K3420-V3420</x:f>
        <x:v>994.5104387550986</x:v>
      </x:c>
    </x:row>
    <x:row r="3421" ht="20" customHeight="1">
      <x:c r="A3421" s="13" t="n">
        <x:v>45712.72916666667</x:v>
      </x:c>
      <x:c r="B3421" s="13" t="n">
        <x:v>45712.73611111111</x:v>
      </x:c>
      <x:c r="C3421" s="14" t="n">
        <x:v>45712</x:v>
      </x:c>
      <x:c r="D3421" s="15" t="n">
        <x:v>105</x:v>
      </x:c>
      <x:c r="E3421" s="12" t="n">
        <x:v>1009.0609715365896</x:v>
      </x:c>
      <x:c r="F3421" s="12" t="n">
        <x:v>1009.0609715365896</x:v>
      </x:c>
      <x:c r="G3421" s="12" t="n">
        <x:v>3.078735265518276</x:v>
      </x:c>
      <x:c r="H3421" s="12" t="n">
        <x:f>F3421+G3421</x:f>
        <x:v>1012.1397068021079</x:v>
      </x:c>
      <x:c r="I3421" s="12" t="n">
        <x:f>H3421-E3421</x:f>
        <x:v>3.078735265518276</x:v>
      </x:c>
      <x:c r="J3421" s="12" t="n">
        <x:v>0</x:v>
      </x:c>
      <x:c r="K3421" s="12" t="n">
        <x:f>H3421+J3421</x:f>
        <x:v>1012.1397068021079</x:v>
      </x:c>
      <x:c r="L3421" s="16" t="n">
        <x:v>0.9862</x:v>
      </x:c>
      <x:c r="M3421" s="17" t="n">
        <x:f>F3421*L3421</x:f>
        <x:v>995.1359301293846</x:v>
      </x:c>
      <x:c r="N3421" s="16" t="n">
        <x:f>L3421*'月度汇总'!$F$8</x:f>
        <x:v>1.4792999999999998</x:v>
      </x:c>
      <x:c r="O3421" s="17" t="n">
        <x:f>G3421*N3421</x:f>
        <x:v>4.554373078281185</x:v>
      </x:c>
      <x:c r="P3421" s="16" t="n">
        <x:f>L3421*'月度汇总'!$F$10</x:f>
        <x:v>4.931</x:v>
      </x:c>
      <x:c r="Q3421" s="17" t="n">
        <x:f>J3421*P3421</x:f>
        <x:v>0</x:v>
      </x:c>
      <x:c r="R3421" s="12" t="n">
        <x:v>0</x:v>
      </x:c>
      <x:c r="S3421" s="17" t="n">
        <x:v>0</x:v>
      </x:c>
      <x:c r="T3421" s="19" t="n">
        <x:f>M3421+O3421+Q3421+S3421</x:f>
        <x:v>999.6903032076658</x:v>
      </x:c>
      <x:c r="U3421" s="18" t="str">
        <x:f>TEXT(T3421,"0.00")&amp;"元"</x:f>
        <x:v>999.69元</x:v>
      </x:c>
      <x:c r="V3421" s="12" t="n">
        <x:v>0</x:v>
      </x:c>
      <x:c r="W3421" s="12" t="n">
        <x:f>K3421-V3421</x:f>
        <x:v>1012.1397068021079</x:v>
      </x:c>
    </x:row>
    <x:row r="3422" ht="20" customHeight="1">
      <x:c r="A3422" s="13" t="n">
        <x:v>45712.73611111111</x:v>
      </x:c>
      <x:c r="B3422" s="13" t="n">
        <x:v>45712.743055555555</x:v>
      </x:c>
      <x:c r="C3422" s="14" t="n">
        <x:v>45712</x:v>
      </x:c>
      <x:c r="D3422" s="15" t="n">
        <x:v>106</x:v>
      </x:c>
      <x:c r="E3422" s="12" t="n">
        <x:v>1038.4926409524778</x:v>
      </x:c>
      <x:c r="F3422" s="12" t="n">
        <x:v>1038.4926409524778</x:v>
      </x:c>
      <x:c r="G3422" s="12" t="n">
        <x:v>3.111463095462341</x:v>
      </x:c>
      <x:c r="H3422" s="12" t="n">
        <x:f>F3422+G3422</x:f>
        <x:v>1041.6041040479402</x:v>
      </x:c>
      <x:c r="I3422" s="12" t="n">
        <x:f>H3422-E3422</x:f>
        <x:v>3.111463095462341</x:v>
      </x:c>
      <x:c r="J3422" s="12" t="n">
        <x:v>0</x:v>
      </x:c>
      <x:c r="K3422" s="12" t="n">
        <x:f>H3422+J3422</x:f>
        <x:v>1041.6041040479402</x:v>
      </x:c>
      <x:c r="L3422" s="16" t="n">
        <x:v>0.976</x:v>
      </x:c>
      <x:c r="M3422" s="17" t="n">
        <x:f>F3422*L3422</x:f>
        <x:v>1013.5688175696183</x:v>
      </x:c>
      <x:c r="N3422" s="16" t="n">
        <x:f>L3422*'月度汇总'!$F$8</x:f>
        <x:v>1.464</x:v>
      </x:c>
      <x:c r="O3422" s="17" t="n">
        <x:f>G3422*N3422</x:f>
        <x:v>4.555181971756867</x:v>
      </x:c>
      <x:c r="P3422" s="16" t="n">
        <x:f>L3422*'月度汇总'!$F$10</x:f>
        <x:v>4.88</x:v>
      </x:c>
      <x:c r="Q3422" s="17" t="n">
        <x:f>J3422*P3422</x:f>
        <x:v>0</x:v>
      </x:c>
      <x:c r="R3422" s="12" t="n">
        <x:v>0</x:v>
      </x:c>
      <x:c r="S3422" s="17" t="n">
        <x:v>0</x:v>
      </x:c>
      <x:c r="T3422" s="19" t="n">
        <x:f>M3422+O3422+Q3422+S3422</x:f>
        <x:v>1018.1239995413752</x:v>
      </x:c>
      <x:c r="U3422" s="18" t="str">
        <x:f>TEXT(T3422,"0.00")&amp;"元"</x:f>
        <x:v>1018.12元</x:v>
      </x:c>
      <x:c r="V3422" s="12" t="n">
        <x:v>0</x:v>
      </x:c>
      <x:c r="W3422" s="12" t="n">
        <x:f>K3422-V3422</x:f>
        <x:v>1041.6041040479402</x:v>
      </x:c>
    </x:row>
    <x:row r="3423" ht="20" customHeight="1">
      <x:c r="A3423" s="13" t="n">
        <x:v>45712.743055555555</x:v>
      </x:c>
      <x:c r="B3423" s="13" t="n">
        <x:v>45712.75</x:v>
      </x:c>
      <x:c r="C3423" s="14" t="n">
        <x:v>45712</x:v>
      </x:c>
      <x:c r="D3423" s="15" t="n">
        <x:v>107</x:v>
      </x:c>
      <x:c r="E3423" s="12" t="n">
        <x:v>902.6901424724996</x:v>
      </x:c>
      <x:c r="F3423" s="12" t="n">
        <x:v>902.6901424724996</x:v>
      </x:c>
      <x:c r="G3423" s="12" t="n">
        <x:v>3.00892923176184</x:v>
      </x:c>
      <x:c r="H3423" s="12" t="n">
        <x:f>F3423+G3423</x:f>
        <x:v>905.6990717042614</x:v>
      </x:c>
      <x:c r="I3423" s="12" t="n">
        <x:f>H3423-E3423</x:f>
        <x:v>3.00892923176184</x:v>
      </x:c>
      <x:c r="J3423" s="12" t="n">
        <x:v>0</x:v>
      </x:c>
      <x:c r="K3423" s="12" t="n">
        <x:f>H3423+J3423</x:f>
        <x:v>905.6990717042614</x:v>
      </x:c>
      <x:c r="L3423" s="16" t="n">
        <x:v>1.0742</x:v>
      </x:c>
      <x:c r="M3423" s="17" t="n">
        <x:f>F3423*L3423</x:f>
        <x:v>969.6697510439591</x:v>
      </x:c>
      <x:c r="N3423" s="16" t="n">
        <x:f>L3423*'月度汇总'!$F$8</x:f>
        <x:v>1.6113</x:v>
      </x:c>
      <x:c r="O3423" s="17" t="n">
        <x:f>G3423*N3423</x:f>
        <x:v>4.848287671137853</x:v>
      </x:c>
      <x:c r="P3423" s="16" t="n">
        <x:f>L3423*'月度汇总'!$F$10</x:f>
        <x:v>5.371</x:v>
      </x:c>
      <x:c r="Q3423" s="17" t="n">
        <x:f>J3423*P3423</x:f>
        <x:v>0</x:v>
      </x:c>
      <x:c r="R3423" s="12" t="n">
        <x:v>0</x:v>
      </x:c>
      <x:c r="S3423" s="17" t="n">
        <x:v>0</x:v>
      </x:c>
      <x:c r="T3423" s="19" t="n">
        <x:f>M3423+O3423+Q3423+S3423</x:f>
        <x:v>974.518038715097</x:v>
      </x:c>
      <x:c r="U3423" s="18" t="str">
        <x:f>TEXT(T3423,"0.00")&amp;"元"</x:f>
        <x:v>974.52元</x:v>
      </x:c>
      <x:c r="V3423" s="12" t="n">
        <x:v>0</x:v>
      </x:c>
      <x:c r="W3423" s="12" t="n">
        <x:f>K3423-V3423</x:f>
        <x:v>905.6990717042614</x:v>
      </x:c>
    </x:row>
    <x:row r="3424" ht="20" customHeight="1">
      <x:c r="A3424" s="13" t="n">
        <x:v>45712.75</x:v>
      </x:c>
      <x:c r="B3424" s="13" t="n">
        <x:v>45712.756944444445</x:v>
      </x:c>
      <x:c r="C3424" s="14" t="n">
        <x:v>45712</x:v>
      </x:c>
      <x:c r="D3424" s="15" t="n">
        <x:v>108</x:v>
      </x:c>
      <x:c r="E3424" s="12" t="n">
        <x:v>689.5844290217273</x:v>
      </x:c>
      <x:c r="F3424" s="12" t="n">
        <x:v>687.2644322303228</x:v>
      </x:c>
      <x:c r="G3424" s="12" t="n">
        <x:v>5.264870853819048</x:v>
      </x:c>
      <x:c r="H3424" s="12" t="n">
        <x:f>F3424+G3424</x:f>
        <x:v>692.5293030841418</x:v>
      </x:c>
      <x:c r="I3424" s="12" t="n">
        <x:f>H3424-E3424</x:f>
        <x:v>2.9448740624145557</x:v>
      </x:c>
      <x:c r="J3424" s="12" t="n">
        <x:v>0</x:v>
      </x:c>
      <x:c r="K3424" s="12" t="n">
        <x:f>H3424+J3424</x:f>
        <x:v>692.5293030841418</x:v>
      </x:c>
      <x:c r="L3424" s="16" t="n">
        <x:v>1.2313</x:v>
      </x:c>
      <x:c r="M3424" s="17" t="n">
        <x:f>F3424*L3424</x:f>
        <x:v>846.2286954051965</x:v>
      </x:c>
      <x:c r="N3424" s="16" t="n">
        <x:f>L3424*'月度汇总'!$F$8</x:f>
        <x:v>1.84695</x:v>
      </x:c>
      <x:c r="O3424" s="17" t="n">
        <x:f>G3424*N3424</x:f>
        <x:v>9.723953223461091</x:v>
      </x:c>
      <x:c r="P3424" s="16" t="n">
        <x:f>L3424*'月度汇总'!$F$10</x:f>
        <x:v>6.1565</x:v>
      </x:c>
      <x:c r="Q3424" s="17" t="n">
        <x:f>J3424*P3424</x:f>
        <x:v>0</x:v>
      </x:c>
      <x:c r="R3424" s="12" t="n">
        <x:f>SUM('调减违约明细'!C1541:C1556)</x:f>
        <x:v>54.91186074027394</x:v>
      </x:c>
      <x:c r="S3424" s="17" t="n">
        <x:f>SUM('调减违约明细'!F1541:F1556)</x:f>
        <x:v>33.806487064749646</x:v>
      </x:c>
      <x:c r="T3424" s="19" t="n">
        <x:f>M3424+O3424+Q3424+S3424</x:f>
        <x:v>889.7591356934072</x:v>
      </x:c>
      <x:c r="U3424" s="18" t="str">
        <x:f>TEXT(T3424,"0.00")&amp;"元"</x:f>
        <x:v>889.76元</x:v>
      </x:c>
      <x:c r="V3424" s="12" t="n">
        <x:v>0</x:v>
      </x:c>
      <x:c r="W3424" s="12" t="n">
        <x:f>K3424-V3424</x:f>
        <x:v>692.5293030841418</x:v>
      </x:c>
    </x:row>
    <x:row r="3425" ht="20" customHeight="1">
      <x:c r="A3425" s="13" t="n">
        <x:v>45712.756944444445</x:v>
      </x:c>
      <x:c r="B3425" s="13" t="n">
        <x:v>45712.76388888889</x:v>
      </x:c>
      <x:c r="C3425" s="14" t="n">
        <x:v>45712</x:v>
      </x:c>
      <x:c r="D3425" s="15" t="n">
        <x:v>109</x:v>
      </x:c>
      <x:c r="E3425" s="12" t="n">
        <x:v>686.8644361936017</x:v>
      </x:c>
      <x:c r="F3425" s="12" t="n">
        <x:v>684.6079969273861</x:v>
      </x:c>
      <x:c r="G3425" s="12" t="n">
        <x:v>0</x:v>
      </x:c>
      <x:c r="H3425" s="12" t="n">
        <x:f>F3425+G3425</x:f>
        <x:v>684.6079969273861</x:v>
      </x:c>
      <x:c r="I3425" s="12" t="n">
        <x:f>H3425-E3425</x:f>
        <x:v>-2.2564392662155797</x:v>
      </x:c>
      <x:c r="J3425" s="12" t="n">
        <x:v>0</x:v>
      </x:c>
      <x:c r="K3425" s="12" t="n">
        <x:f>H3425+J3425</x:f>
        <x:v>684.6079969273861</x:v>
      </x:c>
      <x:c r="L3425" s="16" t="n">
        <x:v>1.2561</x:v>
      </x:c>
      <x:c r="M3425" s="17" t="n">
        <x:f>F3425*L3425</x:f>
        <x:v>859.9361049404897</x:v>
      </x:c>
      <x:c r="N3425" s="16" t="n">
        <x:f>L3425*'月度汇总'!$F$8</x:f>
        <x:v>1.88415</x:v>
      </x:c>
      <x:c r="O3425" s="17" t="n">
        <x:f>G3425*N3425</x:f>
        <x:v>0</x:v>
      </x:c>
      <x:c r="P3425" s="16" t="n">
        <x:f>L3425*'月度汇总'!$F$10</x:f>
        <x:v>6.2805</x:v>
      </x:c>
      <x:c r="Q3425" s="17" t="n">
        <x:f>J3425*P3425</x:f>
        <x:v>0</x:v>
      </x:c>
      <x:c r="R3425" s="12" t="n">
        <x:v>0</x:v>
      </x:c>
      <x:c r="S3425" s="17" t="n">
        <x:v>0</x:v>
      </x:c>
      <x:c r="T3425" s="19" t="n">
        <x:f>M3425+O3425+Q3425+S3425</x:f>
        <x:v>859.9361049404897</x:v>
      </x:c>
      <x:c r="U3425" s="18" t="str">
        <x:f>TEXT(T3425,"0.00")&amp;"元"</x:f>
        <x:v>859.94元</x:v>
      </x:c>
      <x:c r="V3425" s="12" t="n">
        <x:v>0</x:v>
      </x:c>
      <x:c r="W3425" s="12" t="n">
        <x:f>K3425-V3425</x:f>
        <x:v>684.6079969273861</x:v>
      </x:c>
    </x:row>
    <x:row r="3426" ht="20" customHeight="1">
      <x:c r="A3426" s="13" t="n">
        <x:v>45712.76388888889</x:v>
      </x:c>
      <x:c r="B3426" s="13" t="n">
        <x:v>45712.77083333333</x:v>
      </x:c>
      <x:c r="C3426" s="14" t="n">
        <x:v>45712</x:v>
      </x:c>
      <x:c r="D3426" s="15" t="n">
        <x:v>110</x:v>
      </x:c>
      <x:c r="E3426" s="12" t="n">
        <x:v>719.8185347209695</x:v>
      </x:c>
      <x:c r="F3426" s="12" t="n">
        <x:v>717.6252600573519</x:v>
      </x:c>
      <x:c r="G3426" s="12" t="n">
        <x:v>4.977649673311021</x:v>
      </x:c>
      <x:c r="H3426" s="12" t="n">
        <x:f>F3426+G3426</x:f>
        <x:v>722.6029097306629</x:v>
      </x:c>
      <x:c r="I3426" s="12" t="n">
        <x:f>H3426-E3426</x:f>
        <x:v>2.784375009693349</x:v>
      </x:c>
      <x:c r="J3426" s="12" t="n">
        <x:v>0</x:v>
      </x:c>
      <x:c r="K3426" s="12" t="n">
        <x:f>H3426+J3426</x:f>
        <x:v>722.6029097306629</x:v>
      </x:c>
      <x:c r="L3426" s="16" t="n">
        <x:v>1.2447</x:v>
      </x:c>
      <x:c r="M3426" s="17" t="n">
        <x:f>F3426*L3426</x:f>
        <x:v>893.2281611933857</x:v>
      </x:c>
      <x:c r="N3426" s="16" t="n">
        <x:f>L3426*'月度汇总'!$F$8</x:f>
        <x:v>1.8670499999999999</x:v>
      </x:c>
      <x:c r="O3426" s="17" t="n">
        <x:f>G3426*N3426</x:f>
        <x:v>9.29352082255534</x:v>
      </x:c>
      <x:c r="P3426" s="16" t="n">
        <x:f>L3426*'月度汇总'!$F$10</x:f>
        <x:v>6.2235</x:v>
      </x:c>
      <x:c r="Q3426" s="17" t="n">
        <x:f>J3426*P3426</x:f>
        <x:v>0</x:v>
      </x:c>
      <x:c r="R3426" s="12" t="n">
        <x:v>0</x:v>
      </x:c>
      <x:c r="S3426" s="17" t="n">
        <x:v>0</x:v>
      </x:c>
      <x:c r="T3426" s="19" t="n">
        <x:f>M3426+O3426+Q3426+S3426</x:f>
        <x:v>902.5216820159411</x:v>
      </x:c>
      <x:c r="U3426" s="18" t="str">
        <x:f>TEXT(T3426,"0.00")&amp;"元"</x:f>
        <x:v>902.52元</x:v>
      </x:c>
      <x:c r="V3426" s="12" t="n">
        <x:v>0</x:v>
      </x:c>
      <x:c r="W3426" s="12" t="n">
        <x:f>K3426-V3426</x:f>
        <x:v>722.6029097306629</x:v>
      </x:c>
    </x:row>
    <x:row r="3427" ht="20" customHeight="1">
      <x:c r="A3427" s="13" t="n">
        <x:v>45712.77083333333</x:v>
      </x:c>
      <x:c r="B3427" s="13" t="n">
        <x:v>45712.77777777778</x:v>
      </x:c>
      <x:c r="C3427" s="14" t="n">
        <x:v>45712</x:v>
      </x:c>
      <x:c r="D3427" s="15" t="n">
        <x:v>111</x:v>
      </x:c>
      <x:c r="E3427" s="12" t="n">
        <x:v>702.2321448092614</x:v>
      </x:c>
      <x:c r="F3427" s="12" t="n">
        <x:v>700.0976447193717</x:v>
      </x:c>
      <x:c r="G3427" s="12" t="n">
        <x:v>0</x:v>
      </x:c>
      <x:c r="H3427" s="12" t="n">
        <x:f>F3427+G3427</x:f>
        <x:v>700.0976447193717</x:v>
      </x:c>
      <x:c r="I3427" s="12" t="n">
        <x:f>H3427-E3427</x:f>
        <x:v>-2.134500089889684</x:v>
      </x:c>
      <x:c r="J3427" s="12" t="n">
        <x:v>0</x:v>
      </x:c>
      <x:c r="K3427" s="12" t="n">
        <x:f>H3427+J3427</x:f>
        <x:v>700.0976447193717</x:v>
      </x:c>
      <x:c r="L3427" s="16" t="n">
        <x:v>1.2545</x:v>
      </x:c>
      <x:c r="M3427" s="17" t="n">
        <x:f>F3427*L3427</x:f>
        <x:v>878.2724953004517</x:v>
      </x:c>
      <x:c r="N3427" s="16" t="n">
        <x:f>L3427*'月度汇总'!$F$8</x:f>
        <x:v>1.8817499999999998</x:v>
      </x:c>
      <x:c r="O3427" s="17" t="n">
        <x:f>G3427*N3427</x:f>
        <x:v>0</x:v>
      </x:c>
      <x:c r="P3427" s="16" t="n">
        <x:f>L3427*'月度汇总'!$F$10</x:f>
        <x:v>6.2725</x:v>
      </x:c>
      <x:c r="Q3427" s="17" t="n">
        <x:f>J3427*P3427</x:f>
        <x:v>0</x:v>
      </x:c>
      <x:c r="R3427" s="12" t="n">
        <x:v>0</x:v>
      </x:c>
      <x:c r="S3427" s="17" t="n">
        <x:v>0</x:v>
      </x:c>
      <x:c r="T3427" s="19" t="n">
        <x:f>M3427+O3427+Q3427+S3427</x:f>
        <x:v>878.2724953004517</x:v>
      </x:c>
      <x:c r="U3427" s="18" t="str">
        <x:f>TEXT(T3427,"0.00")&amp;"元"</x:f>
        <x:v>878.27元</x:v>
      </x:c>
      <x:c r="V3427" s="12" t="n">
        <x:v>0</x:v>
      </x:c>
      <x:c r="W3427" s="12" t="n">
        <x:f>K3427-V3427</x:f>
        <x:v>700.0976447193717</x:v>
      </x:c>
    </x:row>
    <x:row r="3428" ht="20" customHeight="1">
      <x:c r="A3428" s="13" t="n">
        <x:v>45712.77777777778</x:v>
      </x:c>
      <x:c r="B3428" s="13" t="n">
        <x:v>45712.78472222222</x:v>
      </x:c>
      <x:c r="C3428" s="14" t="n">
        <x:v>45712</x:v>
      </x:c>
      <x:c r="D3428" s="15" t="n">
        <x:v>112</x:v>
      </x:c>
      <x:c r="E3428" s="12" t="n">
        <x:v>722.5802920564817</x:v>
      </x:c>
      <x:c r="F3428" s="12" t="n">
        <x:v>720.5042677126497</x:v>
      </x:c>
      <x:c r="G3428" s="12" t="n">
        <x:v>0.11769177741996373</x:v>
      </x:c>
      <x:c r="H3428" s="12" t="n">
        <x:f>F3428+G3428</x:f>
        <x:v>720.6219594900697</x:v>
      </x:c>
      <x:c r="I3428" s="12" t="n">
        <x:f>H3428-E3428</x:f>
        <x:v>-1.9583325664119684</x:v>
      </x:c>
      <x:c r="J3428" s="12" t="n">
        <x:v>0</x:v>
      </x:c>
      <x:c r="K3428" s="12" t="n">
        <x:f>H3428+J3428</x:f>
        <x:v>720.6219594900697</x:v>
      </x:c>
      <x:c r="L3428" s="16" t="n">
        <x:v>1.2522</x:v>
      </x:c>
      <x:c r="M3428" s="17" t="n">
        <x:f>F3428*L3428</x:f>
        <x:v>902.21544402978</x:v>
      </x:c>
      <x:c r="N3428" s="16" t="n">
        <x:f>L3428*'月度汇总'!$F$8</x:f>
        <x:v>1.8782999999999999</x:v>
      </x:c>
      <x:c r="O3428" s="17" t="n">
        <x:f>G3428*N3428</x:f>
        <x:v>0.22106046552791786</x:v>
      </x:c>
      <x:c r="P3428" s="16" t="n">
        <x:f>L3428*'月度汇总'!$F$10</x:f>
        <x:v>6.261</x:v>
      </x:c>
      <x:c r="Q3428" s="17" t="n">
        <x:f>J3428*P3428</x:f>
        <x:v>0</x:v>
      </x:c>
      <x:c r="R3428" s="12" t="n">
        <x:v>0</x:v>
      </x:c>
      <x:c r="S3428" s="17" t="n">
        <x:v>0</x:v>
      </x:c>
      <x:c r="T3428" s="19" t="n">
        <x:f>M3428+O3428+Q3428+S3428</x:f>
        <x:v>902.4365044953079</x:v>
      </x:c>
      <x:c r="U3428" s="18" t="str">
        <x:f>TEXT(T3428,"0.00")&amp;"元"</x:f>
        <x:v>902.44元</x:v>
      </x:c>
      <x:c r="V3428" s="12" t="n">
        <x:v>0</x:v>
      </x:c>
      <x:c r="W3428" s="12" t="n">
        <x:f>K3428-V3428</x:f>
        <x:v>720.6219594900697</x:v>
      </x:c>
    </x:row>
    <x:row r="3429" ht="20" customHeight="1">
      <x:c r="A3429" s="13" t="n">
        <x:v>45712.78472222222</x:v>
      </x:c>
      <x:c r="B3429" s="13" t="n">
        <x:v>45712.79166666667</x:v>
      </x:c>
      <x:c r="C3429" s="14" t="n">
        <x:v>45712</x:v>
      </x:c>
      <x:c r="D3429" s="15" t="n">
        <x:v>113</x:v>
      </x:c>
      <x:c r="E3429" s="12" t="n">
        <x:v>112.29492011597472</x:v>
      </x:c>
      <x:c r="F3429" s="12" t="n">
        <x:v>112.29492011597472</x:v>
      </x:c>
      <x:c r="G3429" s="12" t="n">
        <x:v>78.15860287258022</x:v>
      </x:c>
      <x:c r="H3429" s="12" t="n">
        <x:f>F3429+G3429</x:f>
        <x:v>190.45352298855494</x:v>
      </x:c>
      <x:c r="I3429" s="12" t="n">
        <x:f>H3429-E3429</x:f>
        <x:v>78.15860287258022</x:v>
      </x:c>
      <x:c r="J3429" s="12" t="n">
        <x:v>0</x:v>
      </x:c>
      <x:c r="K3429" s="12" t="n">
        <x:f>H3429+J3429</x:f>
        <x:v>190.45352298855494</x:v>
      </x:c>
      <x:c r="L3429" s="16" t="n">
        <x:v>1.2881</x:v>
      </x:c>
      <x:c r="M3429" s="17" t="n">
        <x:f>F3429*L3429</x:f>
        <x:v>144.64708660138703</x:v>
      </x:c>
      <x:c r="N3429" s="16" t="n">
        <x:f>L3429*'月度汇总'!$F$8</x:f>
        <x:v>1.93215</x:v>
      </x:c>
      <x:c r="O3429" s="17" t="n">
        <x:f>G3429*N3429</x:f>
        <x:v>151.01414454025587</x:v>
      </x:c>
      <x:c r="P3429" s="16" t="n">
        <x:f>L3429*'月度汇总'!$F$10</x:f>
        <x:v>6.4405</x:v>
      </x:c>
      <x:c r="Q3429" s="17" t="n">
        <x:f>J3429*P3429</x:f>
        <x:v>0</x:v>
      </x:c>
      <x:c r="R3429" s="12" t="n">
        <x:v>0</x:v>
      </x:c>
      <x:c r="S3429" s="17" t="n">
        <x:v>0</x:v>
      </x:c>
      <x:c r="T3429" s="19" t="n">
        <x:f>M3429+O3429+Q3429+S3429</x:f>
        <x:v>295.66123114164293</x:v>
      </x:c>
      <x:c r="U3429" s="18" t="str">
        <x:f>TEXT(T3429,"0.00")&amp;"元"</x:f>
        <x:v>295.66元</x:v>
      </x:c>
      <x:c r="V3429" s="12" t="n">
        <x:v>0</x:v>
      </x:c>
      <x:c r="W3429" s="12" t="n">
        <x:f>K3429-V3429</x:f>
        <x:v>190.45352298855494</x:v>
      </x:c>
    </x:row>
    <x:row r="3430" ht="20" customHeight="1">
      <x:c r="A3430" s="13" t="n">
        <x:v>45712.79166666667</x:v>
      </x:c>
      <x:c r="B3430" s="13" t="n">
        <x:v>45712.79861111111</x:v>
      </x:c>
      <x:c r="C3430" s="14" t="n">
        <x:v>45712</x:v>
      </x:c>
      <x:c r="D3430" s="15" t="n">
        <x:v>114</x:v>
      </x:c>
      <x:c r="E3430" s="12" t="n">
        <x:v>14.276407826137302</x:v>
      </x:c>
      <x:c r="F3430" s="12" t="n">
        <x:v>13.443637627075304</x:v>
      </x:c>
      <x:c r="G3430" s="12" t="n">
        <x:v>14.46953454652521</x:v>
      </x:c>
      <x:c r="H3430" s="12" t="n">
        <x:f>F3430+G3430</x:f>
        <x:v>27.913172173600515</x:v>
      </x:c>
      <x:c r="I3430" s="12" t="n">
        <x:f>H3430-E3430</x:f>
        <x:v>13.636764347463213</x:v>
      </x:c>
      <x:c r="J3430" s="12" t="n">
        <x:v>0</x:v>
      </x:c>
      <x:c r="K3430" s="12" t="n">
        <x:f>H3430+J3430</x:f>
        <x:v>27.913172173600515</x:v>
      </x:c>
      <x:c r="L3430" s="16" t="n">
        <x:v>1.3466</x:v>
      </x:c>
      <x:c r="M3430" s="17" t="n">
        <x:f>F3430*L3430</x:f>
        <x:v>18.103202428619607</x:v>
      </x:c>
      <x:c r="N3430" s="16" t="n">
        <x:f>L3430*'月度汇总'!$F$8</x:f>
        <x:v>2.0199</x:v>
      </x:c>
      <x:c r="O3430" s="17" t="n">
        <x:f>G3430*N3430</x:f>
        <x:v>29.22701283052627</x:v>
      </x:c>
      <x:c r="P3430" s="16" t="n">
        <x:f>L3430*'月度汇总'!$F$10</x:f>
        <x:v>6.7330000000000005</x:v>
      </x:c>
      <x:c r="Q3430" s="17" t="n">
        <x:f>J3430*P3430</x:f>
        <x:v>0</x:v>
      </x:c>
      <x:c r="R3430" s="12" t="n">
        <x:v>0</x:v>
      </x:c>
      <x:c r="S3430" s="17" t="n">
        <x:v>0</x:v>
      </x:c>
      <x:c r="T3430" s="19" t="n">
        <x:f>M3430+O3430+Q3430+S3430</x:f>
        <x:v>47.330215259145874</x:v>
      </x:c>
      <x:c r="U3430" s="18" t="str">
        <x:f>TEXT(T3430,"0.00")&amp;"元"</x:f>
        <x:v>47.33元</x:v>
      </x:c>
      <x:c r="V3430" s="12" t="n">
        <x:v>0</x:v>
      </x:c>
      <x:c r="W3430" s="12" t="n">
        <x:f>K3430-V3430</x:f>
        <x:v>27.913172173600515</x:v>
      </x:c>
    </x:row>
    <x:row r="3431" ht="20" customHeight="1">
      <x:c r="A3431" s="13" t="n">
        <x:v>45712.79861111111</x:v>
      </x:c>
      <x:c r="B3431" s="13" t="n">
        <x:v>45712.805555555555</x:v>
      </x:c>
      <x:c r="C3431" s="14" t="n">
        <x:v>45712</x:v>
      </x:c>
      <x:c r="D3431" s="15" t="n">
        <x:v>115</x:v>
      </x:c>
      <x:c r="E3431" s="12" t="n">
        <x:v>27.562358568417153</x:v>
      </x:c>
      <x:c r="F3431" s="12" t="n">
        <x:v>25.35945812791317</x:v>
      </x:c>
      <x:c r="G3431" s="12" t="n">
        <x:v>5.412151264702857</x:v>
      </x:c>
      <x:c r="H3431" s="12" t="n">
        <x:f>F3431+G3431</x:f>
        <x:v>30.77160939261603</x:v>
      </x:c>
      <x:c r="I3431" s="12" t="n">
        <x:f>H3431-E3431</x:f>
        <x:v>3.2092508241988753</x:v>
      </x:c>
      <x:c r="J3431" s="12" t="n">
        <x:v>0</x:v>
      </x:c>
      <x:c r="K3431" s="12" t="n">
        <x:f>H3431+J3431</x:f>
        <x:v>30.77160939261603</x:v>
      </x:c>
      <x:c r="L3431" s="16" t="n">
        <x:v>1.3523</x:v>
      </x:c>
      <x:c r="M3431" s="17" t="n">
        <x:f>F3431*L3431</x:f>
        <x:v>34.293595226376986</x:v>
      </x:c>
      <x:c r="N3431" s="16" t="n">
        <x:f>L3431*'月度汇总'!$F$8</x:f>
        <x:v>2.0284500000000003</x:v>
      </x:c>
      <x:c r="O3431" s="17" t="n">
        <x:f>G3431*N3431</x:f>
        <x:v>10.978278232886511</x:v>
      </x:c>
      <x:c r="P3431" s="16" t="n">
        <x:f>L3431*'月度汇总'!$F$10</x:f>
        <x:v>6.7615</x:v>
      </x:c>
      <x:c r="Q3431" s="17" t="n">
        <x:f>J3431*P3431</x:f>
        <x:v>0</x:v>
      </x:c>
      <x:c r="R3431" s="12" t="n">
        <x:v>0</x:v>
      </x:c>
      <x:c r="S3431" s="17" t="n">
        <x:v>0</x:v>
      </x:c>
      <x:c r="T3431" s="19" t="n">
        <x:f>M3431+O3431+Q3431+S3431</x:f>
        <x:v>45.271873459263496</x:v>
      </x:c>
      <x:c r="U3431" s="18" t="str">
        <x:f>TEXT(T3431,"0.00")&amp;"元"</x:f>
        <x:v>45.27元</x:v>
      </x:c>
      <x:c r="V3431" s="12" t="n">
        <x:v>0</x:v>
      </x:c>
      <x:c r="W3431" s="12" t="n">
        <x:f>K3431-V3431</x:f>
        <x:v>30.77160939261603</x:v>
      </x:c>
    </x:row>
    <x:row r="3432" ht="20" customHeight="1">
      <x:c r="A3432" s="13" t="n">
        <x:v>45712.805555555555</x:v>
      </x:c>
      <x:c r="B3432" s="13" t="n">
        <x:v>45712.8125</x:v>
      </x:c>
      <x:c r="C3432" s="14" t="n">
        <x:v>45712</x:v>
      </x:c>
      <x:c r="D3432" s="15" t="n">
        <x:v>116</x:v>
      </x:c>
      <x:c r="E3432" s="12" t="n">
        <x:v>39.06986132002953</x:v>
      </x:c>
      <x:c r="F3432" s="12" t="n">
        <x:v>39.00445760363357</x:v>
      </x:c>
      <x:c r="G3432" s="12" t="n">
        <x:v>5.356430051895586</x:v>
      </x:c>
      <x:c r="H3432" s="12" t="n">
        <x:f>F3432+G3432</x:f>
        <x:v>44.360887655529154</x:v>
      </x:c>
      <x:c r="I3432" s="12" t="n">
        <x:f>H3432-E3432</x:f>
        <x:v>5.291026335499623</x:v>
      </x:c>
      <x:c r="J3432" s="12" t="n">
        <x:v>0</x:v>
      </x:c>
      <x:c r="K3432" s="12" t="n">
        <x:f>H3432+J3432</x:f>
        <x:v>44.360887655529154</x:v>
      </x:c>
      <x:c r="L3432" s="16" t="n">
        <x:v>1.3445</x:v>
      </x:c>
      <x:c r="M3432" s="17" t="n">
        <x:f>F3432*L3432</x:f>
        <x:v>52.44149324808534</x:v>
      </x:c>
      <x:c r="N3432" s="16" t="n">
        <x:f>L3432*'月度汇总'!$F$8</x:f>
        <x:v>2.01675</x:v>
      </x:c>
      <x:c r="O3432" s="17" t="n">
        <x:f>G3432*N3432</x:f>
        <x:v>10.802580307160424</x:v>
      </x:c>
      <x:c r="P3432" s="16" t="n">
        <x:f>L3432*'月度汇总'!$F$10</x:f>
        <x:v>6.7225</x:v>
      </x:c>
      <x:c r="Q3432" s="17" t="n">
        <x:f>J3432*P3432</x:f>
        <x:v>0</x:v>
      </x:c>
      <x:c r="R3432" s="12" t="n">
        <x:v>0</x:v>
      </x:c>
      <x:c r="S3432" s="17" t="n">
        <x:v>0</x:v>
      </x:c>
      <x:c r="T3432" s="19" t="n">
        <x:f>M3432+O3432+Q3432+S3432</x:f>
        <x:v>63.24407355524576</x:v>
      </x:c>
      <x:c r="U3432" s="18" t="str">
        <x:f>TEXT(T3432,"0.00")&amp;"元"</x:f>
        <x:v>63.24元</x:v>
      </x:c>
      <x:c r="V3432" s="12" t="n">
        <x:v>0</x:v>
      </x:c>
      <x:c r="W3432" s="12" t="n">
        <x:f>K3432-V3432</x:f>
        <x:v>44.360887655529154</x:v>
      </x:c>
    </x:row>
    <x:row r="3433" ht="20" customHeight="1">
      <x:c r="A3433" s="13" t="n">
        <x:v>45712.8125</x:v>
      </x:c>
      <x:c r="B3433" s="13" t="n">
        <x:v>45712.819444444445</x:v>
      </x:c>
      <x:c r="C3433" s="14" t="n">
        <x:v>45712</x:v>
      </x:c>
      <x:c r="D3433" s="15" t="n">
        <x:v>117</x:v>
      </x:c>
      <x:c r="E3433" s="12" t="n">
        <x:v>22.421579347582224</x:v>
      </x:c>
      <x:c r="F3433" s="12" t="n">
        <x:v>22.421579347582224</x:v>
      </x:c>
      <x:c r="G3433" s="12" t="n">
        <x:v>12.75781751223849</x:v>
      </x:c>
      <x:c r="H3433" s="12" t="n">
        <x:f>F3433+G3433</x:f>
        <x:v>35.17939685982071</x:v>
      </x:c>
      <x:c r="I3433" s="12" t="n">
        <x:f>H3433-E3433</x:f>
        <x:v>12.75781751223849</x:v>
      </x:c>
      <x:c r="J3433" s="12" t="n">
        <x:v>0</x:v>
      </x:c>
      <x:c r="K3433" s="12" t="n">
        <x:f>H3433+J3433</x:f>
        <x:v>35.17939685982071</x:v>
      </x:c>
      <x:c r="L3433" s="16" t="n">
        <x:v>1.3483</x:v>
      </x:c>
      <x:c r="M3433" s="17" t="n">
        <x:f>F3433*L3433</x:f>
        <x:v>30.231015434345114</x:v>
      </x:c>
      <x:c r="N3433" s="16" t="n">
        <x:f>L3433*'月度汇总'!$F$8</x:f>
        <x:v>2.02245</x:v>
      </x:c>
      <x:c r="O3433" s="17" t="n">
        <x:f>G3433*N3433</x:f>
        <x:v>25.802048027626732</x:v>
      </x:c>
      <x:c r="P3433" s="16" t="n">
        <x:f>L3433*'月度汇总'!$F$10</x:f>
        <x:v>6.7415</x:v>
      </x:c>
      <x:c r="Q3433" s="17" t="n">
        <x:f>J3433*P3433</x:f>
        <x:v>0</x:v>
      </x:c>
      <x:c r="R3433" s="12" t="n">
        <x:v>0</x:v>
      </x:c>
      <x:c r="S3433" s="17" t="n">
        <x:v>0</x:v>
      </x:c>
      <x:c r="T3433" s="19" t="n">
        <x:f>M3433+O3433+Q3433+S3433</x:f>
        <x:v>56.03306346197185</x:v>
      </x:c>
      <x:c r="U3433" s="18" t="str">
        <x:f>TEXT(T3433,"0.00")&amp;"元"</x:f>
        <x:v>56.03元</x:v>
      </x:c>
      <x:c r="V3433" s="12" t="n">
        <x:v>0</x:v>
      </x:c>
      <x:c r="W3433" s="12" t="n">
        <x:f>K3433-V3433</x:f>
        <x:v>35.17939685982071</x:v>
      </x:c>
    </x:row>
    <x:row r="3434" ht="20" customHeight="1">
      <x:c r="A3434" s="13" t="n">
        <x:v>45712.819444444445</x:v>
      </x:c>
      <x:c r="B3434" s="13" t="n">
        <x:v>45712.82638888889</x:v>
      </x:c>
      <x:c r="C3434" s="14" t="n">
        <x:v>45712</x:v>
      </x:c>
      <x:c r="D3434" s="15" t="n">
        <x:v>118</x:v>
      </x:c>
      <x:c r="E3434" s="12" t="n">
        <x:v>8.161116156271419</x:v>
      </x:c>
      <x:c r="F3434" s="12" t="n">
        <x:v>5.877783867578273</x:v>
      </x:c>
      <x:c r="G3434" s="12" t="n">
        <x:v>8.074082274486159</x:v>
      </x:c>
      <x:c r="H3434" s="12" t="n">
        <x:f>F3434+G3434</x:f>
        <x:v>13.951866142064432</x:v>
      </x:c>
      <x:c r="I3434" s="12" t="n">
        <x:f>H3434-E3434</x:f>
        <x:v>5.790749985793013</x:v>
      </x:c>
      <x:c r="J3434" s="12" t="n">
        <x:v>0</x:v>
      </x:c>
      <x:c r="K3434" s="12" t="n">
        <x:f>H3434+J3434</x:f>
        <x:v>13.951866142064432</x:v>
      </x:c>
      <x:c r="L3434" s="16" t="n">
        <x:v>1.349</x:v>
      </x:c>
      <x:c r="M3434" s="17" t="n">
        <x:f>F3434*L3434</x:f>
        <x:v>7.92913043736309</x:v>
      </x:c>
      <x:c r="N3434" s="16" t="n">
        <x:f>L3434*'月度汇总'!$F$8</x:f>
        <x:v>2.0235</x:v>
      </x:c>
      <x:c r="O3434" s="17" t="n">
        <x:f>G3434*N3434</x:f>
        <x:v>16.33790548242274</x:v>
      </x:c>
      <x:c r="P3434" s="16" t="n">
        <x:f>L3434*'月度汇总'!$F$10</x:f>
        <x:v>6.745</x:v>
      </x:c>
      <x:c r="Q3434" s="17" t="n">
        <x:f>J3434*P3434</x:f>
        <x:v>0</x:v>
      </x:c>
      <x:c r="R3434" s="12" t="n">
        <x:v>0</x:v>
      </x:c>
      <x:c r="S3434" s="17" t="n">
        <x:v>0</x:v>
      </x:c>
      <x:c r="T3434" s="19" t="n">
        <x:f>M3434+O3434+Q3434+S3434</x:f>
        <x:v>24.267035919785833</x:v>
      </x:c>
      <x:c r="U3434" s="18" t="str">
        <x:f>TEXT(T3434,"0.00")&amp;"元"</x:f>
        <x:v>24.27元</x:v>
      </x:c>
      <x:c r="V3434" s="12" t="n">
        <x:v>0</x:v>
      </x:c>
      <x:c r="W3434" s="12" t="n">
        <x:f>K3434-V3434</x:f>
        <x:v>13.951866142064432</x:v>
      </x:c>
    </x:row>
    <x:row r="3435" ht="20" customHeight="1">
      <x:c r="A3435" s="13" t="n">
        <x:v>45712.82638888889</x:v>
      </x:c>
      <x:c r="B3435" s="13" t="n">
        <x:v>45712.83333333333</x:v>
      </x:c>
      <x:c r="C3435" s="14" t="n">
        <x:v>45712</x:v>
      </x:c>
      <x:c r="D3435" s="15" t="n">
        <x:v>119</x:v>
      </x:c>
      <x:c r="E3435" s="12" t="n">
        <x:v>0</x:v>
      </x:c>
      <x:c r="F3435" s="12" t="n">
        <x:v>0</x:v>
      </x:c>
      <x:c r="G3435" s="12" t="n">
        <x:v>0.2541927577296974</x:v>
      </x:c>
      <x:c r="H3435" s="12" t="n">
        <x:f>F3435+G3435</x:f>
        <x:v>0.2541927577296974</x:v>
      </x:c>
      <x:c r="I3435" s="12" t="n">
        <x:f>H3435-E3435</x:f>
        <x:v>0.2541927577296974</x:v>
      </x:c>
      <x:c r="J3435" s="12" t="n">
        <x:v>0</x:v>
      </x:c>
      <x:c r="K3435" s="12" t="n">
        <x:f>H3435+J3435</x:f>
        <x:v>0.2541927577296974</x:v>
      </x:c>
      <x:c r="L3435" s="16" t="n">
        <x:v>1.3473</x:v>
      </x:c>
      <x:c r="M3435" s="17" t="n">
        <x:f>F3435*L3435</x:f>
        <x:v>0</x:v>
      </x:c>
      <x:c r="N3435" s="16" t="n">
        <x:f>L3435*'月度汇总'!$F$8</x:f>
        <x:v>2.02095</x:v>
      </x:c>
      <x:c r="O3435" s="17" t="n">
        <x:f>G3435*N3435</x:f>
        <x:v>0.513710853733832</x:v>
      </x:c>
      <x:c r="P3435" s="16" t="n">
        <x:f>L3435*'月度汇总'!$F$10</x:f>
        <x:v>6.7364999999999995</x:v>
      </x:c>
      <x:c r="Q3435" s="17" t="n">
        <x:f>J3435*P3435</x:f>
        <x:v>0</x:v>
      </x:c>
      <x:c r="R3435" s="12" t="n">
        <x:v>0</x:v>
      </x:c>
      <x:c r="S3435" s="17" t="n">
        <x:v>0</x:v>
      </x:c>
      <x:c r="T3435" s="19" t="n">
        <x:f>M3435+O3435+Q3435+S3435</x:f>
        <x:v>0.513710853733832</x:v>
      </x:c>
      <x:c r="U3435" s="18" t="str">
        <x:f>TEXT(T3435,"0.00")&amp;"元"</x:f>
        <x:v>0.51元</x:v>
      </x:c>
      <x:c r="V3435" s="12" t="n">
        <x:v>0</x:v>
      </x:c>
      <x:c r="W3435" s="12" t="n">
        <x:f>K3435-V3435</x:f>
        <x:v>0.2541927577296974</x:v>
      </x:c>
    </x:row>
    <x:row r="3436" ht="20" customHeight="1">
      <x:c r="A3436" s="13" t="n">
        <x:v>45712.83333333333</x:v>
      </x:c>
      <x:c r="B3436" s="13" t="n">
        <x:v>45712.84027777778</x:v>
      </x:c>
      <x:c r="C3436" s="14" t="n">
        <x:v>45712</x:v>
      </x:c>
      <x:c r="D3436" s="15" t="n">
        <x:v>120</x:v>
      </x:c>
      <x:c r="E3436" s="12" t="n">
        <x:v>0.6257620792766829</x:v>
      </x:c>
      <x:c r="F3436" s="12" t="n">
        <x:v>0</x:v>
      </x:c>
      <x:c r="G3436" s="12" t="n">
        <x:v>0.6863724911030431</x:v>
      </x:c>
      <x:c r="H3436" s="12" t="n">
        <x:f>F3436+G3436</x:f>
        <x:v>0.6863724911030431</x:v>
      </x:c>
      <x:c r="I3436" s="12" t="n">
        <x:f>H3436-E3436</x:f>
        <x:v>0.06061041182636018</x:v>
      </x:c>
      <x:c r="J3436" s="12" t="n">
        <x:v>0</x:v>
      </x:c>
      <x:c r="K3436" s="12" t="n">
        <x:f>H3436+J3436</x:f>
        <x:v>0.6863724911030431</x:v>
      </x:c>
      <x:c r="L3436" s="16" t="n">
        <x:v>1.3482</x:v>
      </x:c>
      <x:c r="M3436" s="17" t="n">
        <x:f>F3436*L3436</x:f>
        <x:v>0</x:v>
      </x:c>
      <x:c r="N3436" s="16" t="n">
        <x:f>L3436*'月度汇总'!$F$8</x:f>
        <x:v>2.0223</x:v>
      </x:c>
      <x:c r="O3436" s="17" t="n">
        <x:f>G3436*N3436</x:f>
        <x:v>1.388051088757684</x:v>
      </x:c>
      <x:c r="P3436" s="16" t="n">
        <x:f>L3436*'月度汇总'!$F$10</x:f>
        <x:v>6.7410000000000005</x:v>
      </x:c>
      <x:c r="Q3436" s="17" t="n">
        <x:f>J3436*P3436</x:f>
        <x:v>0</x:v>
      </x:c>
      <x:c r="R3436" s="12" t="n">
        <x:v>0</x:v>
      </x:c>
      <x:c r="S3436" s="17" t="n">
        <x:v>0</x:v>
      </x:c>
      <x:c r="T3436" s="19" t="n">
        <x:f>M3436+O3436+Q3436+S3436</x:f>
        <x:v>1.388051088757684</x:v>
      </x:c>
      <x:c r="U3436" s="18" t="str">
        <x:f>TEXT(T3436,"0.00")&amp;"元"</x:f>
        <x:v>1.39元</x:v>
      </x:c>
      <x:c r="V3436" s="12" t="n">
        <x:v>0</x:v>
      </x:c>
      <x:c r="W3436" s="12" t="n">
        <x:f>K3436-V3436</x:f>
        <x:v>0.6863724911030431</x:v>
      </x:c>
    </x:row>
    <x:row r="3437" ht="20" customHeight="1">
      <x:c r="A3437" s="13" t="n">
        <x:v>45712.84027777778</x:v>
      </x:c>
      <x:c r="B3437" s="13" t="n">
        <x:v>45712.84722222222</x:v>
      </x:c>
      <x:c r="C3437" s="14" t="n">
        <x:v>45712</x:v>
      </x:c>
      <x:c r="D3437" s="15" t="n">
        <x:v>121</x:v>
      </x:c>
      <x:c r="E3437" s="12" t="n">
        <x:v>0.2815927859301155</x:v>
      </x:c>
      <x:c r="F3437" s="12" t="n">
        <x:v>0</x:v>
      </x:c>
      <x:c r="G3437" s="12" t="n">
        <x:v>0</x:v>
      </x:c>
      <x:c r="H3437" s="12" t="n">
        <x:f>F3437+G3437</x:f>
        <x:v>0</x:v>
      </x:c>
      <x:c r="I3437" s="12" t="n">
        <x:f>H3437-E3437</x:f>
        <x:v>-0.2815927859301155</x:v>
      </x:c>
      <x:c r="J3437" s="12" t="n">
        <x:v>0</x:v>
      </x:c>
      <x:c r="K3437" s="12" t="n">
        <x:f>H3437+J3437</x:f>
        <x:v>0</x:v>
      </x:c>
      <x:c r="L3437" s="16" t="n">
        <x:v>1.3513</x:v>
      </x:c>
      <x:c r="M3437" s="17" t="n">
        <x:f>F3437*L3437</x:f>
        <x:v>0</x:v>
      </x:c>
      <x:c r="N3437" s="16" t="n">
        <x:f>L3437*'月度汇总'!$F$8</x:f>
        <x:v>2.02695</x:v>
      </x:c>
      <x:c r="O3437" s="17" t="n">
        <x:f>G3437*N3437</x:f>
        <x:v>0</x:v>
      </x:c>
      <x:c r="P3437" s="16" t="n">
        <x:f>L3437*'月度汇总'!$F$10</x:f>
        <x:v>6.7565</x:v>
      </x:c>
      <x:c r="Q3437" s="17" t="n">
        <x:f>J3437*P3437</x:f>
        <x:v>0</x:v>
      </x:c>
      <x:c r="R3437" s="12" t="n">
        <x:v>0</x:v>
      </x:c>
      <x:c r="S3437" s="17" t="n">
        <x:v>0</x:v>
      </x:c>
      <x:c r="T3437" s="19" t="n">
        <x:f>M3437+O3437+Q3437+S3437</x:f>
        <x:v>0</x:v>
      </x:c>
      <x:c r="U3437" s="18" t="str">
        <x:f>TEXT(T3437,"0.00")&amp;"元"</x:f>
        <x:v>0.00元</x:v>
      </x:c>
      <x:c r="V3437" s="12" t="n">
        <x:v>0</x:v>
      </x:c>
      <x:c r="W3437" s="12" t="n">
        <x:f>K3437-V3437</x:f>
        <x:v>0</x:v>
      </x:c>
    </x:row>
    <x:row r="3438" ht="20" customHeight="1">
      <x:c r="A3438" s="13" t="n">
        <x:v>45712.84722222222</x:v>
      </x:c>
      <x:c r="B3438" s="13" t="n">
        <x:v>45712.85416666667</x:v>
      </x:c>
      <x:c r="C3438" s="14" t="n">
        <x:v>45712</x:v>
      </x:c>
      <x:c r="D3438" s="15" t="n">
        <x:v>122</x:v>
      </x:c>
      <x:c r="E3438" s="12" t="n">
        <x:v>5.4777489948190805</x:v>
      </x:c>
      <x:c r="F3438" s="12" t="n">
        <x:v>5.019315507141869</x:v>
      </x:c>
      <x:c r="G3438" s="12" t="n">
        <x:v>4.614083498481705</x:v>
      </x:c>
      <x:c r="H3438" s="12" t="n">
        <x:f>F3438+G3438</x:f>
        <x:v>9.633399005623573</x:v>
      </x:c>
      <x:c r="I3438" s="12" t="n">
        <x:f>H3438-E3438</x:f>
        <x:v>4.155650010804493</x:v>
      </x:c>
      <x:c r="J3438" s="12" t="n">
        <x:v>0</x:v>
      </x:c>
      <x:c r="K3438" s="12" t="n">
        <x:f>H3438+J3438</x:f>
        <x:v>9.633399005623573</x:v>
      </x:c>
      <x:c r="L3438" s="16" t="n">
        <x:v>1.34</x:v>
      </x:c>
      <x:c r="M3438" s="17" t="n">
        <x:f>F3438*L3438</x:f>
        <x:v>6.725882779570105</x:v>
      </x:c>
      <x:c r="N3438" s="16" t="n">
        <x:f>L3438*'月度汇总'!$F$8</x:f>
        <x:v>2.0100000000000002</x:v>
      </x:c>
      <x:c r="O3438" s="17" t="n">
        <x:f>G3438*N3438</x:f>
        <x:v>9.274307831948228</x:v>
      </x:c>
      <x:c r="P3438" s="16" t="n">
        <x:f>L3438*'月度汇总'!$F$10</x:f>
        <x:v>6.7</x:v>
      </x:c>
      <x:c r="Q3438" s="17" t="n">
        <x:f>J3438*P3438</x:f>
        <x:v>0</x:v>
      </x:c>
      <x:c r="R3438" s="12" t="n">
        <x:v>0</x:v>
      </x:c>
      <x:c r="S3438" s="17" t="n">
        <x:v>0</x:v>
      </x:c>
      <x:c r="T3438" s="19" t="n">
        <x:f>M3438+O3438+Q3438+S3438</x:f>
        <x:v>16.000190611518335</x:v>
      </x:c>
      <x:c r="U3438" s="18" t="str">
        <x:f>TEXT(T3438,"0.00")&amp;"元"</x:f>
        <x:v>16.00元</x:v>
      </x:c>
      <x:c r="V3438" s="12" t="n">
        <x:v>0</x:v>
      </x:c>
      <x:c r="W3438" s="12" t="n">
        <x:f>K3438-V3438</x:f>
        <x:v>9.633399005623573</x:v>
      </x:c>
    </x:row>
    <x:row r="3439" ht="20" customHeight="1">
      <x:c r="A3439" s="13" t="n">
        <x:v>45712.85416666667</x:v>
      </x:c>
      <x:c r="B3439" s="13" t="n">
        <x:v>45712.86111111111</x:v>
      </x:c>
      <x:c r="C3439" s="14" t="n">
        <x:v>45712</x:v>
      </x:c>
      <x:c r="D3439" s="15" t="n">
        <x:v>123</x:v>
      </x:c>
      <x:c r="E3439" s="12" t="n">
        <x:v>0</x:v>
      </x:c>
      <x:c r="F3439" s="12" t="n">
        <x:v>0</x:v>
      </x:c>
      <x:c r="G3439" s="12" t="n">
        <x:v>3.1188369764480512</x:v>
      </x:c>
      <x:c r="H3439" s="12" t="n">
        <x:f>F3439+G3439</x:f>
        <x:v>3.1188369764480512</x:v>
      </x:c>
      <x:c r="I3439" s="12" t="n">
        <x:f>H3439-E3439</x:f>
        <x:v>3.1188369764480512</x:v>
      </x:c>
      <x:c r="J3439" s="12" t="n">
        <x:v>5.332829700218546</x:v>
      </x:c>
      <x:c r="K3439" s="12" t="n">
        <x:f>H3439+J3439</x:f>
        <x:v>8.451666676666598</x:v>
      </x:c>
      <x:c r="L3439" s="16" t="n">
        <x:v>1.3489</x:v>
      </x:c>
      <x:c r="M3439" s="17" t="n">
        <x:f>F3439*L3439</x:f>
        <x:v>0</x:v>
      </x:c>
      <x:c r="N3439" s="16" t="n">
        <x:f>L3439*'月度汇总'!$F$8</x:f>
        <x:v>2.0233499999999998</x:v>
      </x:c>
      <x:c r="O3439" s="17" t="n">
        <x:f>G3439*N3439</x:f>
        <x:v>6.310498796296164</x:v>
      </x:c>
      <x:c r="P3439" s="16" t="n">
        <x:f>L3439*'月度汇总'!$F$10</x:f>
        <x:v>6.7445</x:v>
      </x:c>
      <x:c r="Q3439" s="17" t="n">
        <x:f>J3439*P3439</x:f>
        <x:v>35.967269913123985</x:v>
      </x:c>
      <x:c r="R3439" s="12" t="n">
        <x:v>0</x:v>
      </x:c>
      <x:c r="S3439" s="17" t="n">
        <x:v>0</x:v>
      </x:c>
      <x:c r="T3439" s="19" t="n">
        <x:f>M3439+O3439+Q3439+S3439</x:f>
        <x:v>42.27776870942015</x:v>
      </x:c>
      <x:c r="U3439" s="18" t="str">
        <x:f>TEXT(T3439,"0.00")&amp;"元"</x:f>
        <x:v>42.28元</x:v>
      </x:c>
      <x:c r="V3439" s="12" t="n">
        <x:v>0</x:v>
      </x:c>
      <x:c r="W3439" s="12" t="n">
        <x:f>K3439-V3439</x:f>
        <x:v>8.451666676666598</x:v>
      </x:c>
    </x:row>
    <x:row r="3440" ht="20" customHeight="1">
      <x:c r="A3440" s="13" t="n">
        <x:v>45712.86111111111</x:v>
      </x:c>
      <x:c r="B3440" s="13" t="n">
        <x:v>45712.868055555555</x:v>
      </x:c>
      <x:c r="C3440" s="14" t="n">
        <x:v>45712</x:v>
      </x:c>
      <x:c r="D3440" s="15" t="n">
        <x:v>124</x:v>
      </x:c>
      <x:c r="E3440" s="12" t="n">
        <x:v>9.408572096581906</x:v>
      </x:c>
      <x:c r="F3440" s="12" t="n">
        <x:v>7.159156310353183</x:v>
      </x:c>
      <x:c r="G3440" s="12" t="n">
        <x:v>5.886262816131534</x:v>
      </x:c>
      <x:c r="H3440" s="12" t="n">
        <x:f>F3440+G3440</x:f>
        <x:v>13.045419126484717</x:v>
      </x:c>
      <x:c r="I3440" s="12" t="n">
        <x:f>H3440-E3440</x:f>
        <x:v>3.6368470299028104</x:v>
      </x:c>
      <x:c r="J3440" s="12" t="n">
        <x:v>0</x:v>
      </x:c>
      <x:c r="K3440" s="12" t="n">
        <x:f>H3440+J3440</x:f>
        <x:v>13.045419126484717</x:v>
      </x:c>
      <x:c r="L3440" s="16" t="n">
        <x:v>1.3952</x:v>
      </x:c>
      <x:c r="M3440" s="17" t="n">
        <x:f>F3440*L3440</x:f>
        <x:v>9.98845488420476</x:v>
      </x:c>
      <x:c r="N3440" s="16" t="n">
        <x:f>L3440*'月度汇总'!$F$8</x:f>
        <x:v>2.0928</x:v>
      </x:c>
      <x:c r="O3440" s="17" t="n">
        <x:f>G3440*N3440</x:f>
        <x:v>12.318770821600074</x:v>
      </x:c>
      <x:c r="P3440" s="16" t="n">
        <x:f>L3440*'月度汇总'!$F$10</x:f>
        <x:v>6.976</x:v>
      </x:c>
      <x:c r="Q3440" s="17" t="n">
        <x:f>J3440*P3440</x:f>
        <x:v>0</x:v>
      </x:c>
      <x:c r="R3440" s="12" t="n">
        <x:v>0</x:v>
      </x:c>
      <x:c r="S3440" s="17" t="n">
        <x:v>0</x:v>
      </x:c>
      <x:c r="T3440" s="19" t="n">
        <x:f>M3440+O3440+Q3440+S3440</x:f>
        <x:v>22.307225705804832</x:v>
      </x:c>
      <x:c r="U3440" s="18" t="str">
        <x:f>TEXT(T3440,"0.00")&amp;"元"</x:f>
        <x:v>22.31元</x:v>
      </x:c>
      <x:c r="V3440" s="12" t="n">
        <x:v>0</x:v>
      </x:c>
      <x:c r="W3440" s="12" t="n">
        <x:f>K3440-V3440</x:f>
        <x:v>13.045419126484717</x:v>
      </x:c>
    </x:row>
    <x:row r="3441" ht="20" customHeight="1">
      <x:c r="A3441" s="13" t="n">
        <x:v>45712.868055555555</x:v>
      </x:c>
      <x:c r="B3441" s="13" t="n">
        <x:v>45712.875</x:v>
      </x:c>
      <x:c r="C3441" s="14" t="n">
        <x:v>45712</x:v>
      </x:c>
      <x:c r="D3441" s="15" t="n">
        <x:v>125</x:v>
      </x:c>
      <x:c r="E3441" s="12" t="n">
        <x:v>704.3797185248787</x:v>
      </x:c>
      <x:c r="F3441" s="12" t="n">
        <x:v>701.7533173563055</x:v>
      </x:c>
      <x:c r="G3441" s="12" t="n">
        <x:v>0</x:v>
      </x:c>
      <x:c r="H3441" s="12" t="n">
        <x:f>F3441+G3441</x:f>
        <x:v>701.7533173563055</x:v>
      </x:c>
      <x:c r="I3441" s="12" t="n">
        <x:f>H3441-E3441</x:f>
        <x:v>-2.6264011685732385</x:v>
      </x:c>
      <x:c r="J3441" s="12" t="n">
        <x:v>0</x:v>
      </x:c>
      <x:c r="K3441" s="12" t="n">
        <x:f>H3441+J3441</x:f>
        <x:v>701.7533173563055</x:v>
      </x:c>
      <x:c r="L3441" s="16" t="n">
        <x:v>1.2226</x:v>
      </x:c>
      <x:c r="M3441" s="17" t="n">
        <x:f>F3441*L3441</x:f>
        <x:v>857.963605799819</x:v>
      </x:c>
      <x:c r="N3441" s="16" t="n">
        <x:f>L3441*'月度汇总'!$F$8</x:f>
        <x:v>1.8338999999999999</x:v>
      </x:c>
      <x:c r="O3441" s="17" t="n">
        <x:f>G3441*N3441</x:f>
        <x:v>0</x:v>
      </x:c>
      <x:c r="P3441" s="16" t="n">
        <x:f>L3441*'月度汇总'!$F$10</x:f>
        <x:v>6.1129999999999995</x:v>
      </x:c>
      <x:c r="Q3441" s="17" t="n">
        <x:f>J3441*P3441</x:f>
        <x:v>0</x:v>
      </x:c>
      <x:c r="R3441" s="12" t="n">
        <x:v>0</x:v>
      </x:c>
      <x:c r="S3441" s="17" t="n">
        <x:v>0</x:v>
      </x:c>
      <x:c r="T3441" s="19" t="n">
        <x:f>M3441+O3441+Q3441+S3441</x:f>
        <x:v>857.963605799819</x:v>
      </x:c>
      <x:c r="U3441" s="18" t="str">
        <x:f>TEXT(T3441,"0.00")&amp;"元"</x:f>
        <x:v>857.96元</x:v>
      </x:c>
      <x:c r="V3441" s="12" t="n">
        <x:v>0</x:v>
      </x:c>
      <x:c r="W3441" s="12" t="n">
        <x:f>K3441-V3441</x:f>
        <x:v>701.7533173563055</x:v>
      </x:c>
    </x:row>
    <x:row r="3442" ht="20" customHeight="1">
      <x:c r="A3442" s="13" t="n">
        <x:v>45712.875</x:v>
      </x:c>
      <x:c r="B3442" s="13" t="n">
        <x:v>45712.881944444445</x:v>
      </x:c>
      <x:c r="C3442" s="14" t="n">
        <x:v>45712</x:v>
      </x:c>
      <x:c r="D3442" s="15" t="n">
        <x:v>126</x:v>
      </x:c>
      <x:c r="E3442" s="12" t="n">
        <x:v>700.2323000065354</x:v>
      </x:c>
      <x:c r="F3442" s="12" t="n">
        <x:v>700.2323000065354</x:v>
      </x:c>
      <x:c r="G3442" s="12" t="n">
        <x:v>0</x:v>
      </x:c>
      <x:c r="H3442" s="12" t="n">
        <x:f>F3442+G3442</x:f>
        <x:v>700.2323000065354</x:v>
      </x:c>
      <x:c r="I3442" s="12" t="n">
        <x:f>H3442-E3442</x:f>
        <x:v>0</x:v>
      </x:c>
      <x:c r="J3442" s="12" t="n">
        <x:v>0</x:v>
      </x:c>
      <x:c r="K3442" s="12" t="n">
        <x:f>H3442+J3442</x:f>
        <x:v>700.2323000065354</x:v>
      </x:c>
      <x:c r="L3442" s="16" t="n">
        <x:v>0.9332</x:v>
      </x:c>
      <x:c r="M3442" s="17" t="n">
        <x:f>F3442*L3442</x:f>
        <x:v>653.4567823660989</x:v>
      </x:c>
      <x:c r="N3442" s="16" t="n">
        <x:f>L3442*'月度汇总'!$F$8</x:f>
        <x:v>1.3998</x:v>
      </x:c>
      <x:c r="O3442" s="17" t="n">
        <x:f>G3442*N3442</x:f>
        <x:v>0</x:v>
      </x:c>
      <x:c r="P3442" s="16" t="n">
        <x:f>L3442*'月度汇总'!$F$10</x:f>
        <x:v>4.666</x:v>
      </x:c>
      <x:c r="Q3442" s="17" t="n">
        <x:f>J3442*P3442</x:f>
        <x:v>0</x:v>
      </x:c>
      <x:c r="R3442" s="12" t="n">
        <x:v>0</x:v>
      </x:c>
      <x:c r="S3442" s="17" t="n">
        <x:v>0</x:v>
      </x:c>
      <x:c r="T3442" s="19" t="n">
        <x:f>M3442+O3442+Q3442+S3442</x:f>
        <x:v>653.4567823660989</x:v>
      </x:c>
      <x:c r="U3442" s="18" t="str">
        <x:f>TEXT(T3442,"0.00")&amp;"元"</x:f>
        <x:v>653.46元</x:v>
      </x:c>
      <x:c r="V3442" s="12" t="n">
        <x:v>0</x:v>
      </x:c>
      <x:c r="W3442" s="12" t="n">
        <x:f>K3442-V3442</x:f>
        <x:v>700.2323000065354</x:v>
      </x:c>
    </x:row>
    <x:row r="3443" ht="20" customHeight="1">
      <x:c r="A3443" s="13" t="n">
        <x:v>45712.881944444445</x:v>
      </x:c>
      <x:c r="B3443" s="13" t="n">
        <x:v>45712.88888888889</x:v>
      </x:c>
      <x:c r="C3443" s="14" t="n">
        <x:v>45712</x:v>
      </x:c>
      <x:c r="D3443" s="15" t="n">
        <x:v>127</x:v>
      </x:c>
      <x:c r="E3443" s="12" t="n">
        <x:v>725.448767715607</x:v>
      </x:c>
      <x:c r="F3443" s="12" t="n">
        <x:v>725.448767715607</x:v>
      </x:c>
      <x:c r="G3443" s="12" t="n">
        <x:v>0</x:v>
      </x:c>
      <x:c r="H3443" s="12" t="n">
        <x:f>F3443+G3443</x:f>
        <x:v>725.448767715607</x:v>
      </x:c>
      <x:c r="I3443" s="12" t="n">
        <x:f>H3443-E3443</x:f>
        <x:v>0</x:v>
      </x:c>
      <x:c r="J3443" s="12" t="n">
        <x:v>0</x:v>
      </x:c>
      <x:c r="K3443" s="12" t="n">
        <x:f>H3443+J3443</x:f>
        <x:v>725.448767715607</x:v>
      </x:c>
      <x:c r="L3443" s="16" t="n">
        <x:v>0.9068</x:v>
      </x:c>
      <x:c r="M3443" s="17" t="n">
        <x:f>F3443*L3443</x:f>
        <x:v>657.8369425645125</x:v>
      </x:c>
      <x:c r="N3443" s="16" t="n">
        <x:f>L3443*'月度汇总'!$F$8</x:f>
        <x:v>1.3602</x:v>
      </x:c>
      <x:c r="O3443" s="17" t="n">
        <x:f>G3443*N3443</x:f>
        <x:v>0</x:v>
      </x:c>
      <x:c r="P3443" s="16" t="n">
        <x:f>L3443*'月度汇总'!$F$10</x:f>
        <x:v>4.534000000000001</x:v>
      </x:c>
      <x:c r="Q3443" s="17" t="n">
        <x:f>J3443*P3443</x:f>
        <x:v>0</x:v>
      </x:c>
      <x:c r="R3443" s="12" t="n">
        <x:v>0</x:v>
      </x:c>
      <x:c r="S3443" s="17" t="n">
        <x:v>0</x:v>
      </x:c>
      <x:c r="T3443" s="19" t="n">
        <x:f>M3443+O3443+Q3443+S3443</x:f>
        <x:v>657.8369425645125</x:v>
      </x:c>
      <x:c r="U3443" s="18" t="str">
        <x:f>TEXT(T3443,"0.00")&amp;"元"</x:f>
        <x:v>657.84元</x:v>
      </x:c>
      <x:c r="V3443" s="12" t="n">
        <x:v>0</x:v>
      </x:c>
      <x:c r="W3443" s="12" t="n">
        <x:f>K3443-V3443</x:f>
        <x:v>725.448767715607</x:v>
      </x:c>
    </x:row>
    <x:row r="3444" ht="20" customHeight="1">
      <x:c r="A3444" s="13" t="n">
        <x:v>45712.88888888889</x:v>
      </x:c>
      <x:c r="B3444" s="13" t="n">
        <x:v>45712.89583333333</x:v>
      </x:c>
      <x:c r="C3444" s="14" t="n">
        <x:v>45712</x:v>
      </x:c>
      <x:c r="D3444" s="15" t="n">
        <x:v>128</x:v>
      </x:c>
      <x:c r="E3444" s="12" t="n">
        <x:v>733.5736156166639</x:v>
      </x:c>
      <x:c r="F3444" s="12" t="n">
        <x:v>733.4745337445509</x:v>
      </x:c>
      <x:c r="G3444" s="12" t="n">
        <x:v>0</x:v>
      </x:c>
      <x:c r="H3444" s="12" t="n">
        <x:f>F3444+G3444</x:f>
        <x:v>733.4745337445509</x:v>
      </x:c>
      <x:c r="I3444" s="12" t="n">
        <x:f>H3444-E3444</x:f>
        <x:v>-0.09908187211306085</x:v>
      </x:c>
      <x:c r="J3444" s="12" t="n">
        <x:v>0</x:v>
      </x:c>
      <x:c r="K3444" s="12" t="n">
        <x:f>H3444+J3444</x:f>
        <x:v>733.4745337445509</x:v>
      </x:c>
      <x:c r="L3444" s="16" t="n">
        <x:v>0.9371</x:v>
      </x:c>
      <x:c r="M3444" s="17" t="n">
        <x:f>F3444*L3444</x:f>
        <x:v>687.3389855720186</x:v>
      </x:c>
      <x:c r="N3444" s="16" t="n">
        <x:f>L3444*'月度汇总'!$F$8</x:f>
        <x:v>1.40565</x:v>
      </x:c>
      <x:c r="O3444" s="17" t="n">
        <x:f>G3444*N3444</x:f>
        <x:v>0</x:v>
      </x:c>
      <x:c r="P3444" s="16" t="n">
        <x:f>L3444*'月度汇总'!$F$10</x:f>
        <x:v>4.6855</x:v>
      </x:c>
      <x:c r="Q3444" s="17" t="n">
        <x:f>J3444*P3444</x:f>
        <x:v>0</x:v>
      </x:c>
      <x:c r="R3444" s="12" t="n">
        <x:v>0</x:v>
      </x:c>
      <x:c r="S3444" s="17" t="n">
        <x:v>0</x:v>
      </x:c>
      <x:c r="T3444" s="19" t="n">
        <x:f>M3444+O3444+Q3444+S3444</x:f>
        <x:v>687.3389855720186</x:v>
      </x:c>
      <x:c r="U3444" s="18" t="str">
        <x:f>TEXT(T3444,"0.00")&amp;"元"</x:f>
        <x:v>687.34元</x:v>
      </x:c>
      <x:c r="V3444" s="12" t="n">
        <x:v>0</x:v>
      </x:c>
      <x:c r="W3444" s="12" t="n">
        <x:f>K3444-V3444</x:f>
        <x:v>733.4745337445509</x:v>
      </x:c>
    </x:row>
    <x:row r="3445" ht="20" customHeight="1">
      <x:c r="A3445" s="13" t="n">
        <x:v>45712.89583333333</x:v>
      </x:c>
      <x:c r="B3445" s="13" t="n">
        <x:v>45712.90277777778</x:v>
      </x:c>
      <x:c r="C3445" s="14" t="n">
        <x:v>45712</x:v>
      </x:c>
      <x:c r="D3445" s="15" t="n">
        <x:v>129</x:v>
      </x:c>
      <x:c r="E3445" s="12" t="n">
        <x:v>734.7322406401387</x:v>
      </x:c>
      <x:c r="F3445" s="12" t="n">
        <x:v>734.7322406401387</x:v>
      </x:c>
      <x:c r="G3445" s="12" t="n">
        <x:v>0</x:v>
      </x:c>
      <x:c r="H3445" s="12" t="n">
        <x:f>F3445+G3445</x:f>
        <x:v>734.7322406401387</x:v>
      </x:c>
      <x:c r="I3445" s="12" t="n">
        <x:f>H3445-E3445</x:f>
        <x:v>0</x:v>
      </x:c>
      <x:c r="J3445" s="12" t="n">
        <x:v>0</x:v>
      </x:c>
      <x:c r="K3445" s="12" t="n">
        <x:f>H3445+J3445</x:f>
        <x:v>734.7322406401387</x:v>
      </x:c>
      <x:c r="L3445" s="16" t="n">
        <x:v>0.9371</x:v>
      </x:c>
      <x:c r="M3445" s="17" t="n">
        <x:f>F3445*L3445</x:f>
        <x:v>688.517582703874</x:v>
      </x:c>
      <x:c r="N3445" s="16" t="n">
        <x:f>L3445*'月度汇总'!$F$8</x:f>
        <x:v>1.40565</x:v>
      </x:c>
      <x:c r="O3445" s="17" t="n">
        <x:f>G3445*N3445</x:f>
        <x:v>0</x:v>
      </x:c>
      <x:c r="P3445" s="16" t="n">
        <x:f>L3445*'月度汇总'!$F$10</x:f>
        <x:v>4.6855</x:v>
      </x:c>
      <x:c r="Q3445" s="17" t="n">
        <x:f>J3445*P3445</x:f>
        <x:v>0</x:v>
      </x:c>
      <x:c r="R3445" s="12" t="n">
        <x:v>0</x:v>
      </x:c>
      <x:c r="S3445" s="17" t="n">
        <x:v>0</x:v>
      </x:c>
      <x:c r="T3445" s="19" t="n">
        <x:f>M3445+O3445+Q3445+S3445</x:f>
        <x:v>688.517582703874</x:v>
      </x:c>
      <x:c r="U3445" s="18" t="str">
        <x:f>TEXT(T3445,"0.00")&amp;"元"</x:f>
        <x:v>688.52元</x:v>
      </x:c>
      <x:c r="V3445" s="12" t="n">
        <x:v>0</x:v>
      </x:c>
      <x:c r="W3445" s="12" t="n">
        <x:f>K3445-V3445</x:f>
        <x:v>734.7322406401387</x:v>
      </x:c>
    </x:row>
    <x:row r="3446" ht="20" customHeight="1">
      <x:c r="A3446" s="13" t="n">
        <x:v>45712.90277777778</x:v>
      </x:c>
      <x:c r="B3446" s="13" t="n">
        <x:v>45712.90972222222</x:v>
      </x:c>
      <x:c r="C3446" s="14" t="n">
        <x:v>45712</x:v>
      </x:c>
      <x:c r="D3446" s="15" t="n">
        <x:v>130</x:v>
      </x:c>
      <x:c r="E3446" s="12" t="n">
        <x:v>735.382518012518</x:v>
      </x:c>
      <x:c r="F3446" s="12" t="n">
        <x:v>735.382518012518</x:v>
      </x:c>
      <x:c r="G3446" s="12" t="n">
        <x:v>0</x:v>
      </x:c>
      <x:c r="H3446" s="12" t="n">
        <x:f>F3446+G3446</x:f>
        <x:v>735.382518012518</x:v>
      </x:c>
      <x:c r="I3446" s="12" t="n">
        <x:f>H3446-E3446</x:f>
        <x:v>0</x:v>
      </x:c>
      <x:c r="J3446" s="12" t="n">
        <x:v>0</x:v>
      </x:c>
      <x:c r="K3446" s="12" t="n">
        <x:f>H3446+J3446</x:f>
        <x:v>735.382518012518</x:v>
      </x:c>
      <x:c r="L3446" s="16" t="n">
        <x:v>0.9871</x:v>
      </x:c>
      <x:c r="M3446" s="17" t="n">
        <x:f>F3446*L3446</x:f>
        <x:v>725.8960835301565</x:v>
      </x:c>
      <x:c r="N3446" s="16" t="n">
        <x:f>L3446*'月度汇总'!$F$8</x:f>
        <x:v>1.48065</x:v>
      </x:c>
      <x:c r="O3446" s="17" t="n">
        <x:f>G3446*N3446</x:f>
        <x:v>0</x:v>
      </x:c>
      <x:c r="P3446" s="16" t="n">
        <x:f>L3446*'月度汇总'!$F$10</x:f>
        <x:v>4.9355</x:v>
      </x:c>
      <x:c r="Q3446" s="17" t="n">
        <x:f>J3446*P3446</x:f>
        <x:v>0</x:v>
      </x:c>
      <x:c r="R3446" s="12" t="n">
        <x:v>0</x:v>
      </x:c>
      <x:c r="S3446" s="17" t="n">
        <x:v>0</x:v>
      </x:c>
      <x:c r="T3446" s="19" t="n">
        <x:f>M3446+O3446+Q3446+S3446</x:f>
        <x:v>725.8960835301565</x:v>
      </x:c>
      <x:c r="U3446" s="18" t="str">
        <x:f>TEXT(T3446,"0.00")&amp;"元"</x:f>
        <x:v>725.90元</x:v>
      </x:c>
      <x:c r="V3446" s="12" t="n">
        <x:v>0</x:v>
      </x:c>
      <x:c r="W3446" s="12" t="n">
        <x:f>K3446-V3446</x:f>
        <x:v>735.382518012518</x:v>
      </x:c>
    </x:row>
    <x:row r="3447" ht="20" customHeight="1">
      <x:c r="A3447" s="13" t="n">
        <x:v>45712.90972222222</x:v>
      </x:c>
      <x:c r="B3447" s="13" t="n">
        <x:v>45712.91666666667</x:v>
      </x:c>
      <x:c r="C3447" s="14" t="n">
        <x:v>45712</x:v>
      </x:c>
      <x:c r="D3447" s="15" t="n">
        <x:v>131</x:v>
      </x:c>
      <x:c r="E3447" s="12" t="n">
        <x:v>703.3714320975045</x:v>
      </x:c>
      <x:c r="F3447" s="12" t="n">
        <x:v>703.3714320975045</x:v>
      </x:c>
      <x:c r="G3447" s="12" t="n">
        <x:v>0</x:v>
      </x:c>
      <x:c r="H3447" s="12" t="n">
        <x:f>F3447+G3447</x:f>
        <x:v>703.3714320975045</x:v>
      </x:c>
      <x:c r="I3447" s="12" t="n">
        <x:f>H3447-E3447</x:f>
        <x:v>0</x:v>
      </x:c>
      <x:c r="J3447" s="12" t="n">
        <x:v>0</x:v>
      </x:c>
      <x:c r="K3447" s="12" t="n">
        <x:f>H3447+J3447</x:f>
        <x:v>703.3714320975045</x:v>
      </x:c>
      <x:c r="L3447" s="16" t="n">
        <x:v>0.7764</x:v>
      </x:c>
      <x:c r="M3447" s="17" t="n">
        <x:f>F3447*L3447</x:f>
        <x:v>546.0975798805024</x:v>
      </x:c>
      <x:c r="N3447" s="16" t="n">
        <x:f>L3447*'月度汇总'!$F$8</x:f>
        <x:v>1.1646</x:v>
      </x:c>
      <x:c r="O3447" s="17" t="n">
        <x:f>G3447*N3447</x:f>
        <x:v>0</x:v>
      </x:c>
      <x:c r="P3447" s="16" t="n">
        <x:f>L3447*'月度汇总'!$F$10</x:f>
        <x:v>3.8819999999999997</x:v>
      </x:c>
      <x:c r="Q3447" s="17" t="n">
        <x:f>J3447*P3447</x:f>
        <x:v>0</x:v>
      </x:c>
      <x:c r="R3447" s="12" t="n">
        <x:v>0</x:v>
      </x:c>
      <x:c r="S3447" s="17" t="n">
        <x:v>0</x:v>
      </x:c>
      <x:c r="T3447" s="19" t="n">
        <x:f>M3447+O3447+Q3447+S3447</x:f>
        <x:v>546.0975798805024</x:v>
      </x:c>
      <x:c r="U3447" s="18" t="str">
        <x:f>TEXT(T3447,"0.00")&amp;"元"</x:f>
        <x:v>546.10元</x:v>
      </x:c>
      <x:c r="V3447" s="12" t="n">
        <x:v>0</x:v>
      </x:c>
      <x:c r="W3447" s="12" t="n">
        <x:f>K3447-V3447</x:f>
        <x:v>703.3714320975045</x:v>
      </x:c>
    </x:row>
    <x:row r="3448" ht="20" customHeight="1">
      <x:c r="A3448" s="13" t="n">
        <x:v>45712.91666666667</x:v>
      </x:c>
      <x:c r="B3448" s="13" t="n">
        <x:v>45712.92361111111</x:v>
      </x:c>
      <x:c r="C3448" s="14" t="n">
        <x:v>45712</x:v>
      </x:c>
      <x:c r="D3448" s="15" t="n">
        <x:v>132</x:v>
      </x:c>
      <x:c r="E3448" s="12" t="n">
        <x:v>1369.8917059439416</x:v>
      </x:c>
      <x:c r="F3448" s="12" t="n">
        <x:v>1368.6351967713294</x:v>
      </x:c>
      <x:c r="G3448" s="12" t="n">
        <x:v>0</x:v>
      </x:c>
      <x:c r="H3448" s="12" t="n">
        <x:f>F3448+G3448</x:f>
        <x:v>1368.6351967713294</x:v>
      </x:c>
      <x:c r="I3448" s="12" t="n">
        <x:f>H3448-E3448</x:f>
        <x:v>-1.256509172612141</x:v>
      </x:c>
      <x:c r="J3448" s="12" t="n">
        <x:v>0</x:v>
      </x:c>
      <x:c r="K3448" s="12" t="n">
        <x:f>H3448+J3448</x:f>
        <x:v>1368.6351967713294</x:v>
      </x:c>
      <x:c r="L3448" s="16" t="n">
        <x:v>0.4209</x:v>
      </x:c>
      <x:c r="M3448" s="17" t="n">
        <x:f>F3448*L3448</x:f>
        <x:v>576.0585543210526</x:v>
      </x:c>
      <x:c r="N3448" s="16" t="n">
        <x:f>L3448*'月度汇总'!$F$8</x:f>
        <x:v>0.63135</x:v>
      </x:c>
      <x:c r="O3448" s="17" t="n">
        <x:f>G3448*N3448</x:f>
        <x:v>0</x:v>
      </x:c>
      <x:c r="P3448" s="16" t="n">
        <x:f>L3448*'月度汇总'!$F$10</x:f>
        <x:v>2.1045</x:v>
      </x:c>
      <x:c r="Q3448" s="17" t="n">
        <x:f>J3448*P3448</x:f>
        <x:v>0</x:v>
      </x:c>
      <x:c r="R3448" s="12" t="n">
        <x:v>0</x:v>
      </x:c>
      <x:c r="S3448" s="17" t="n">
        <x:v>0</x:v>
      </x:c>
      <x:c r="T3448" s="19" t="n">
        <x:f>M3448+O3448+Q3448+S3448</x:f>
        <x:v>576.0585543210526</x:v>
      </x:c>
      <x:c r="U3448" s="18" t="str">
        <x:f>TEXT(T3448,"0.00")&amp;"元"</x:f>
        <x:v>576.06元</x:v>
      </x:c>
      <x:c r="V3448" s="12" t="n">
        <x:v>0</x:v>
      </x:c>
      <x:c r="W3448" s="12" t="n">
        <x:f>K3448-V3448</x:f>
        <x:v>1368.6351967713294</x:v>
      </x:c>
    </x:row>
    <x:row r="3449" ht="20" customHeight="1">
      <x:c r="A3449" s="13" t="n">
        <x:v>45712.92361111111</x:v>
      </x:c>
      <x:c r="B3449" s="13" t="n">
        <x:v>45712.930555555555</x:v>
      </x:c>
      <x:c r="C3449" s="14" t="n">
        <x:v>45712</x:v>
      </x:c>
      <x:c r="D3449" s="15" t="n">
        <x:v>133</x:v>
      </x:c>
      <x:c r="E3449" s="12" t="n">
        <x:v>1356.06057269181</x:v>
      </x:c>
      <x:c r="F3449" s="12" t="n">
        <x:v>1354.8384862449898</x:v>
      </x:c>
      <x:c r="G3449" s="12" t="n">
        <x:v>0</x:v>
      </x:c>
      <x:c r="H3449" s="12" t="n">
        <x:f>F3449+G3449</x:f>
        <x:v>1354.8384862449898</x:v>
      </x:c>
      <x:c r="I3449" s="12" t="n">
        <x:f>H3449-E3449</x:f>
        <x:v>-1.2220864468201853</x:v>
      </x:c>
      <x:c r="J3449" s="12" t="n">
        <x:v>0</x:v>
      </x:c>
      <x:c r="K3449" s="12" t="n">
        <x:f>H3449+J3449</x:f>
        <x:v>1354.8384862449898</x:v>
      </x:c>
      <x:c r="L3449" s="16" t="n">
        <x:v>0.3859</x:v>
      </x:c>
      <x:c r="M3449" s="17" t="n">
        <x:f>F3449*L3449</x:f>
        <x:v>522.8321718419415</x:v>
      </x:c>
      <x:c r="N3449" s="16" t="n">
        <x:f>L3449*'月度汇总'!$F$8</x:f>
        <x:v>0.5788500000000001</x:v>
      </x:c>
      <x:c r="O3449" s="17" t="n">
        <x:f>G3449*N3449</x:f>
        <x:v>0</x:v>
      </x:c>
      <x:c r="P3449" s="16" t="n">
        <x:f>L3449*'月度汇总'!$F$10</x:f>
        <x:v>1.9295</x:v>
      </x:c>
      <x:c r="Q3449" s="17" t="n">
        <x:f>J3449*P3449</x:f>
        <x:v>0</x:v>
      </x:c>
      <x:c r="R3449" s="12" t="n">
        <x:v>0</x:v>
      </x:c>
      <x:c r="S3449" s="17" t="n">
        <x:v>0</x:v>
      </x:c>
      <x:c r="T3449" s="19" t="n">
        <x:f>M3449+O3449+Q3449+S3449</x:f>
        <x:v>522.8321718419415</x:v>
      </x:c>
      <x:c r="U3449" s="18" t="str">
        <x:f>TEXT(T3449,"0.00")&amp;"元"</x:f>
        <x:v>522.83元</x:v>
      </x:c>
      <x:c r="V3449" s="12" t="n">
        <x:v>0</x:v>
      </x:c>
      <x:c r="W3449" s="12" t="n">
        <x:f>K3449-V3449</x:f>
        <x:v>1354.8384862449898</x:v>
      </x:c>
    </x:row>
    <x:row r="3450" ht="20" customHeight="1">
      <x:c r="A3450" s="13" t="n">
        <x:v>45712.930555555555</x:v>
      </x:c>
      <x:c r="B3450" s="13" t="n">
        <x:v>45712.9375</x:v>
      </x:c>
      <x:c r="C3450" s="14" t="n">
        <x:v>45712</x:v>
      </x:c>
      <x:c r="D3450" s="15" t="n">
        <x:v>134</x:v>
      </x:c>
      <x:c r="E3450" s="12" t="n">
        <x:v>548.2748647346085</x:v>
      </x:c>
      <x:c r="F3450" s="12" t="n">
        <x:v>548.2748647346085</x:v>
      </x:c>
      <x:c r="G3450" s="12" t="n">
        <x:v>0</x:v>
      </x:c>
      <x:c r="H3450" s="12" t="n">
        <x:f>F3450+G3450</x:f>
        <x:v>548.2748647346085</x:v>
      </x:c>
      <x:c r="I3450" s="12" t="n">
        <x:f>H3450-E3450</x:f>
        <x:v>0</x:v>
      </x:c>
      <x:c r="J3450" s="12" t="n">
        <x:v>0</x:v>
      </x:c>
      <x:c r="K3450" s="12" t="n">
        <x:f>H3450+J3450</x:f>
        <x:v>548.2748647346085</x:v>
      </x:c>
      <x:c r="L3450" s="16" t="n">
        <x:v>0.4368</x:v>
      </x:c>
      <x:c r="M3450" s="17" t="n">
        <x:f>F3450*L3450</x:f>
        <x:v>239.48646091607702</x:v>
      </x:c>
      <x:c r="N3450" s="16" t="n">
        <x:f>L3450*'月度汇总'!$F$8</x:f>
        <x:v>0.6552</x:v>
      </x:c>
      <x:c r="O3450" s="17" t="n">
        <x:f>G3450*N3450</x:f>
        <x:v>0</x:v>
      </x:c>
      <x:c r="P3450" s="16" t="n">
        <x:f>L3450*'月度汇总'!$F$10</x:f>
        <x:v>2.184</x:v>
      </x:c>
      <x:c r="Q3450" s="17" t="n">
        <x:f>J3450*P3450</x:f>
        <x:v>0</x:v>
      </x:c>
      <x:c r="R3450" s="12" t="n">
        <x:v>0</x:v>
      </x:c>
      <x:c r="S3450" s="17" t="n">
        <x:v>0</x:v>
      </x:c>
      <x:c r="T3450" s="19" t="n">
        <x:f>M3450+O3450+Q3450+S3450</x:f>
        <x:v>239.48646091607702</x:v>
      </x:c>
      <x:c r="U3450" s="18" t="str">
        <x:f>TEXT(T3450,"0.00")&amp;"元"</x:f>
        <x:v>239.49元</x:v>
      </x:c>
      <x:c r="V3450" s="12" t="n">
        <x:v>0</x:v>
      </x:c>
      <x:c r="W3450" s="12" t="n">
        <x:f>K3450-V3450</x:f>
        <x:v>548.2748647346085</x:v>
      </x:c>
    </x:row>
    <x:row r="3451" ht="20" customHeight="1">
      <x:c r="A3451" s="13" t="n">
        <x:v>45712.9375</x:v>
      </x:c>
      <x:c r="B3451" s="13" t="n">
        <x:v>45712.944444444445</x:v>
      </x:c>
      <x:c r="C3451" s="14" t="n">
        <x:v>45712</x:v>
      </x:c>
      <x:c r="D3451" s="15" t="n">
        <x:v>135</x:v>
      </x:c>
      <x:c r="E3451" s="12" t="n">
        <x:v>1382.0180364595376</x:v>
      </x:c>
      <x:c r="F3451" s="12" t="n">
        <x:v>1380.8619922133453</x:v>
      </x:c>
      <x:c r="G3451" s="12" t="n">
        <x:v>0</x:v>
      </x:c>
      <x:c r="H3451" s="12" t="n">
        <x:f>F3451+G3451</x:f>
        <x:v>1380.8619922133453</x:v>
      </x:c>
      <x:c r="I3451" s="12" t="n">
        <x:f>H3451-E3451</x:f>
        <x:v>-1.156044246192323</x:v>
      </x:c>
      <x:c r="J3451" s="12" t="n">
        <x:v>0</x:v>
      </x:c>
      <x:c r="K3451" s="12" t="n">
        <x:f>H3451+J3451</x:f>
        <x:v>1380.8619922133453</x:v>
      </x:c>
      <x:c r="L3451" s="16" t="n">
        <x:v>0.4198</x:v>
      </x:c>
      <x:c r="M3451" s="17" t="n">
        <x:f>F3451*L3451</x:f>
        <x:v>579.6858643311624</x:v>
      </x:c>
      <x:c r="N3451" s="16" t="n">
        <x:f>L3451*'月度汇总'!$F$8</x:f>
        <x:v>0.6297</x:v>
      </x:c>
      <x:c r="O3451" s="17" t="n">
        <x:f>G3451*N3451</x:f>
        <x:v>0</x:v>
      </x:c>
      <x:c r="P3451" s="16" t="n">
        <x:f>L3451*'月度汇总'!$F$10</x:f>
        <x:v>2.099</x:v>
      </x:c>
      <x:c r="Q3451" s="17" t="n">
        <x:f>J3451*P3451</x:f>
        <x:v>0</x:v>
      </x:c>
      <x:c r="R3451" s="12" t="n">
        <x:v>0</x:v>
      </x:c>
      <x:c r="S3451" s="17" t="n">
        <x:v>0</x:v>
      </x:c>
      <x:c r="T3451" s="19" t="n">
        <x:f>M3451+O3451+Q3451+S3451</x:f>
        <x:v>579.6858643311624</x:v>
      </x:c>
      <x:c r="U3451" s="18" t="str">
        <x:f>TEXT(T3451,"0.00")&amp;"元"</x:f>
        <x:v>579.69元</x:v>
      </x:c>
      <x:c r="V3451" s="12" t="n">
        <x:v>17.6203255566786</x:v>
      </x:c>
      <x:c r="W3451" s="12" t="n">
        <x:f>K3451-V3451</x:f>
        <x:v>1363.2416666566667</x:v>
      </x:c>
    </x:row>
    <x:row r="3452" ht="20" customHeight="1">
      <x:c r="A3452" s="13" t="n">
        <x:v>45712.944444444445</x:v>
      </x:c>
      <x:c r="B3452" s="13" t="n">
        <x:v>45712.95138888889</x:v>
      </x:c>
      <x:c r="C3452" s="14" t="n">
        <x:v>45712</x:v>
      </x:c>
      <x:c r="D3452" s="15" t="n">
        <x:v>136</x:v>
      </x:c>
      <x:c r="E3452" s="12" t="n">
        <x:v>1390.5078532180662</x:v>
      </x:c>
      <x:c r="F3452" s="12" t="n">
        <x:v>1389.383479408475</x:v>
      </x:c>
      <x:c r="G3452" s="12" t="n">
        <x:v>0</x:v>
      </x:c>
      <x:c r="H3452" s="12" t="n">
        <x:f>F3452+G3452</x:f>
        <x:v>1389.383479408475</x:v>
      </x:c>
      <x:c r="I3452" s="12" t="n">
        <x:f>H3452-E3452</x:f>
        <x:v>-1.124373809591134</x:v>
      </x:c>
      <x:c r="J3452" s="12" t="n">
        <x:v>0</x:v>
      </x:c>
      <x:c r="K3452" s="12" t="n">
        <x:f>H3452+J3452</x:f>
        <x:v>1389.383479408475</x:v>
      </x:c>
      <x:c r="L3452" s="16" t="n">
        <x:v>0.4186</x:v>
      </x:c>
      <x:c r="M3452" s="17" t="n">
        <x:f>F3452*L3452</x:f>
        <x:v>581.5959244803877</x:v>
      </x:c>
      <x:c r="N3452" s="16" t="n">
        <x:f>L3452*'月度汇总'!$F$8</x:f>
        <x:v>0.6279</x:v>
      </x:c>
      <x:c r="O3452" s="17" t="n">
        <x:f>G3452*N3452</x:f>
        <x:v>0</x:v>
      </x:c>
      <x:c r="P3452" s="16" t="n">
        <x:f>L3452*'月度汇总'!$F$10</x:f>
        <x:v>2.093</x:v>
      </x:c>
      <x:c r="Q3452" s="17" t="n">
        <x:f>J3452*P3452</x:f>
        <x:v>0</x:v>
      </x:c>
      <x:c r="R3452" s="12" t="n">
        <x:v>0</x:v>
      </x:c>
      <x:c r="S3452" s="17" t="n">
        <x:v>0</x:v>
      </x:c>
      <x:c r="T3452" s="19" t="n">
        <x:f>M3452+O3452+Q3452+S3452</x:f>
        <x:v>581.5959244803877</x:v>
      </x:c>
      <x:c r="U3452" s="18" t="str">
        <x:f>TEXT(T3452,"0.00")&amp;"元"</x:f>
        <x:v>581.60元</x:v>
      </x:c>
      <x:c r="V3452" s="12" t="n">
        <x:v>7.276412751808372</x:v>
      </x:c>
      <x:c r="W3452" s="12" t="n">
        <x:f>K3452-V3452</x:f>
        <x:v>1382.1070666566668</x:v>
      </x:c>
    </x:row>
    <x:row r="3453" ht="20" customHeight="1">
      <x:c r="A3453" s="13" t="n">
        <x:v>45712.95138888889</x:v>
      </x:c>
      <x:c r="B3453" s="13" t="n">
        <x:v>45712.95833333333</x:v>
      </x:c>
      <x:c r="C3453" s="14" t="n">
        <x:v>45712</x:v>
      </x:c>
      <x:c r="D3453" s="15" t="n">
        <x:v>137</x:v>
      </x:c>
      <x:c r="E3453" s="12" t="n">
        <x:v>1392.2831496556792</x:v>
      </x:c>
      <x:c r="F3453" s="12" t="n">
        <x:v>1391.1895786545185</x:v>
      </x:c>
      <x:c r="G3453" s="12" t="n">
        <x:v>0</x:v>
      </x:c>
      <x:c r="H3453" s="12" t="n">
        <x:f>F3453+G3453</x:f>
        <x:v>1391.1895786545185</x:v>
      </x:c>
      <x:c r="I3453" s="12" t="n">
        <x:f>H3453-E3453</x:f>
        <x:v>-1.093571001160626</x:v>
      </x:c>
      <x:c r="J3453" s="12" t="n">
        <x:v>0</x:v>
      </x:c>
      <x:c r="K3453" s="12" t="n">
        <x:f>H3453+J3453</x:f>
        <x:v>1391.1895786545185</x:v>
      </x:c>
      <x:c r="L3453" s="16" t="n">
        <x:v>0.4241</x:v>
      </x:c>
      <x:c r="M3453" s="17" t="n">
        <x:f>F3453*L3453</x:f>
        <x:v>590.0035003073813</x:v>
      </x:c>
      <x:c r="N3453" s="16" t="n">
        <x:f>L3453*'月度汇总'!$F$8</x:f>
        <x:v>0.63615</x:v>
      </x:c>
      <x:c r="O3453" s="17" t="n">
        <x:f>G3453*N3453</x:f>
        <x:v>0</x:v>
      </x:c>
      <x:c r="P3453" s="16" t="n">
        <x:f>L3453*'月度汇总'!$F$10</x:f>
        <x:v>2.1205</x:v>
      </x:c>
      <x:c r="Q3453" s="17" t="n">
        <x:f>J3453*P3453</x:f>
        <x:v>0</x:v>
      </x:c>
      <x:c r="R3453" s="12" t="n">
        <x:v>0</x:v>
      </x:c>
      <x:c r="S3453" s="17" t="n">
        <x:v>0</x:v>
      </x:c>
      <x:c r="T3453" s="19" t="n">
        <x:f>M3453+O3453+Q3453+S3453</x:f>
        <x:v>590.0035003073813</x:v>
      </x:c>
      <x:c r="U3453" s="18" t="str">
        <x:f>TEXT(T3453,"0.00")&amp;"元"</x:f>
        <x:v>590.00元</x:v>
      </x:c>
      <x:c r="V3453" s="12" t="n">
        <x:v>0</x:v>
      </x:c>
      <x:c r="W3453" s="12" t="n">
        <x:f>K3453-V3453</x:f>
        <x:v>1391.1895786545185</x:v>
      </x:c>
    </x:row>
    <x:row r="3454" ht="20" customHeight="1">
      <x:c r="A3454" s="13" t="n">
        <x:v>45712.95833333333</x:v>
      </x:c>
      <x:c r="B3454" s="13" t="n">
        <x:v>45712.96527777778</x:v>
      </x:c>
      <x:c r="C3454" s="14" t="n">
        <x:v>45712</x:v>
      </x:c>
      <x:c r="D3454" s="15" t="n">
        <x:v>138</x:v>
      </x:c>
      <x:c r="E3454" s="12" t="n">
        <x:v>1391.6727697083888</x:v>
      </x:c>
      <x:c r="F3454" s="12" t="n">
        <x:v>1390.6091576566153</x:v>
      </x:c>
      <x:c r="G3454" s="12" t="n">
        <x:v>0</x:v>
      </x:c>
      <x:c r="H3454" s="12" t="n">
        <x:f>F3454+G3454</x:f>
        <x:v>1390.6091576566153</x:v>
      </x:c>
      <x:c r="I3454" s="12" t="n">
        <x:f>H3454-E3454</x:f>
        <x:v>-1.063612051773589</x:v>
      </x:c>
      <x:c r="J3454" s="12" t="n">
        <x:v>0</x:v>
      </x:c>
      <x:c r="K3454" s="12" t="n">
        <x:f>H3454+J3454</x:f>
        <x:v>1390.6091576566153</x:v>
      </x:c>
      <x:c r="L3454" s="16" t="n">
        <x:v>0.4237</x:v>
      </x:c>
      <x:c r="M3454" s="17" t="n">
        <x:f>F3454*L3454</x:f>
        <x:v>589.2011000991079</x:v>
      </x:c>
      <x:c r="N3454" s="16" t="n">
        <x:f>L3454*'月度汇总'!$F$8</x:f>
        <x:v>0.6355500000000001</x:v>
      </x:c>
      <x:c r="O3454" s="17" t="n">
        <x:f>G3454*N3454</x:f>
        <x:v>0</x:v>
      </x:c>
      <x:c r="P3454" s="16" t="n">
        <x:f>L3454*'月度汇总'!$F$10</x:f>
        <x:v>2.1185</x:v>
      </x:c>
      <x:c r="Q3454" s="17" t="n">
        <x:f>J3454*P3454</x:f>
        <x:v>0</x:v>
      </x:c>
      <x:c r="R3454" s="12" t="n">
        <x:v>0</x:v>
      </x:c>
      <x:c r="S3454" s="17" t="n">
        <x:v>0</x:v>
      </x:c>
      <x:c r="T3454" s="19" t="n">
        <x:f>M3454+O3454+Q3454+S3454</x:f>
        <x:v>589.2011000991079</x:v>
      </x:c>
      <x:c r="U3454" s="18" t="str">
        <x:f>TEXT(T3454,"0.00")&amp;"元"</x:f>
        <x:v>589.20元</x:v>
      </x:c>
      <x:c r="V3454" s="12" t="n">
        <x:v>11.602490999948593</x:v>
      </x:c>
      <x:c r="W3454" s="12" t="n">
        <x:f>K3454-V3454</x:f>
        <x:v>1379.0066666566668</x:v>
      </x:c>
    </x:row>
    <x:row r="3455" ht="20" customHeight="1">
      <x:c r="A3455" s="13" t="n">
        <x:v>45712.96527777778</x:v>
      </x:c>
      <x:c r="B3455" s="13" t="n">
        <x:v>45712.97222222222</x:v>
      </x:c>
      <x:c r="C3455" s="14" t="n">
        <x:v>45712</x:v>
      </x:c>
      <x:c r="D3455" s="15" t="n">
        <x:v>139</x:v>
      </x:c>
      <x:c r="E3455" s="12" t="n">
        <x:v>1050.8390076976978</x:v>
      </x:c>
      <x:c r="F3455" s="12" t="n">
        <x:v>1050.8390076976978</x:v>
      </x:c>
      <x:c r="G3455" s="12" t="n">
        <x:v>0</x:v>
      </x:c>
      <x:c r="H3455" s="12" t="n">
        <x:f>F3455+G3455</x:f>
        <x:v>1050.8390076976978</x:v>
      </x:c>
      <x:c r="I3455" s="12" t="n">
        <x:f>H3455-E3455</x:f>
        <x:v>0</x:v>
      </x:c>
      <x:c r="J3455" s="12" t="n">
        <x:v>0</x:v>
      </x:c>
      <x:c r="K3455" s="12" t="n">
        <x:f>H3455+J3455</x:f>
        <x:v>1050.8390076976978</x:v>
      </x:c>
      <x:c r="L3455" s="16" t="n">
        <x:v>0.4248</x:v>
      </x:c>
      <x:c r="M3455" s="17" t="n">
        <x:f>F3455*L3455</x:f>
        <x:v>446.396410469982</x:v>
      </x:c>
      <x:c r="N3455" s="16" t="n">
        <x:f>L3455*'月度汇总'!$F$8</x:f>
        <x:v>0.6372</x:v>
      </x:c>
      <x:c r="O3455" s="17" t="n">
        <x:f>G3455*N3455</x:f>
        <x:v>0</x:v>
      </x:c>
      <x:c r="P3455" s="16" t="n">
        <x:f>L3455*'月度汇总'!$F$10</x:f>
        <x:v>2.124</x:v>
      </x:c>
      <x:c r="Q3455" s="17" t="n">
        <x:f>J3455*P3455</x:f>
        <x:v>0</x:v>
      </x:c>
      <x:c r="R3455" s="12" t="n">
        <x:v>0</x:v>
      </x:c>
      <x:c r="S3455" s="17" t="n">
        <x:v>0</x:v>
      </x:c>
      <x:c r="T3455" s="19" t="n">
        <x:f>M3455+O3455+Q3455+S3455</x:f>
        <x:v>446.396410469982</x:v>
      </x:c>
      <x:c r="U3455" s="18" t="str">
        <x:f>TEXT(T3455,"0.00")&amp;"元"</x:f>
        <x:v>446.40元</x:v>
      </x:c>
      <x:c r="V3455" s="12" t="n">
        <x:v>0</x:v>
      </x:c>
      <x:c r="W3455" s="12" t="n">
        <x:f>K3455-V3455</x:f>
        <x:v>1050.8390076976978</x:v>
      </x:c>
    </x:row>
    <x:row r="3456" ht="20" customHeight="1">
      <x:c r="A3456" s="13" t="n">
        <x:v>45712.97222222222</x:v>
      </x:c>
      <x:c r="B3456" s="13" t="n">
        <x:v>45712.97916666667</x:v>
      </x:c>
      <x:c r="C3456" s="14" t="n">
        <x:v>45712</x:v>
      </x:c>
      <x:c r="D3456" s="15" t="n">
        <x:v>140</x:v>
      </x:c>
      <x:c r="E3456" s="12" t="n">
        <x:v>1420.8588645021778</x:v>
      </x:c>
      <x:c r="F3456" s="12" t="n">
        <x:v>1419.8527306105593</x:v>
      </x:c>
      <x:c r="G3456" s="12" t="n">
        <x:v>0</x:v>
      </x:c>
      <x:c r="H3456" s="12" t="n">
        <x:f>F3456+G3456</x:f>
        <x:v>1419.8527306105593</x:v>
      </x:c>
      <x:c r="I3456" s="12" t="n">
        <x:f>H3456-E3456</x:f>
        <x:v>-1.0061338916184468</x:v>
      </x:c>
      <x:c r="J3456" s="12" t="n">
        <x:v>0</x:v>
      </x:c>
      <x:c r="K3456" s="12" t="n">
        <x:f>H3456+J3456</x:f>
        <x:v>1419.8527306105593</x:v>
      </x:c>
      <x:c r="L3456" s="16" t="n">
        <x:v>0.424</x:v>
      </x:c>
      <x:c r="M3456" s="17" t="n">
        <x:f>F3456*L3456</x:f>
        <x:v>602.0175577788772</x:v>
      </x:c>
      <x:c r="N3456" s="16" t="n">
        <x:f>L3456*'月度汇总'!$F$8</x:f>
        <x:v>0.636</x:v>
      </x:c>
      <x:c r="O3456" s="17" t="n">
        <x:f>G3456*N3456</x:f>
        <x:v>0</x:v>
      </x:c>
      <x:c r="P3456" s="16" t="n">
        <x:f>L3456*'月度汇总'!$F$10</x:f>
        <x:v>2.12</x:v>
      </x:c>
      <x:c r="Q3456" s="17" t="n">
        <x:f>J3456*P3456</x:f>
        <x:v>0</x:v>
      </x:c>
      <x:c r="R3456" s="12" t="n">
        <x:v>0</x:v>
      </x:c>
      <x:c r="S3456" s="17" t="n">
        <x:v>0</x:v>
      </x:c>
      <x:c r="T3456" s="19" t="n">
        <x:f>M3456+O3456+Q3456+S3456</x:f>
        <x:v>602.0175577788772</x:v>
      </x:c>
      <x:c r="U3456" s="18" t="str">
        <x:f>TEXT(T3456,"0.00")&amp;"元"</x:f>
        <x:v>602.02元</x:v>
      </x:c>
      <x:c r="V3456" s="12" t="n">
        <x:v>7.381813953892666</x:v>
      </x:c>
      <x:c r="W3456" s="12" t="n">
        <x:f>K3456-V3456</x:f>
        <x:v>1412.4709166566668</x:v>
      </x:c>
    </x:row>
    <x:row r="3457" ht="20" customHeight="1">
      <x:c r="A3457" s="13" t="n">
        <x:v>45712.97916666667</x:v>
      </x:c>
      <x:c r="B3457" s="13" t="n">
        <x:v>45712.98611111111</x:v>
      </x:c>
      <x:c r="C3457" s="14" t="n">
        <x:v>45712</x:v>
      </x:c>
      <x:c r="D3457" s="15" t="n">
        <x:v>141</x:v>
      </x:c>
      <x:c r="E3457" s="12" t="n">
        <x:v>1412.6216202045048</x:v>
      </x:c>
      <x:c r="F3457" s="12" t="n">
        <x:v>1411.643049876938</x:v>
      </x:c>
      <x:c r="G3457" s="12" t="n">
        <x:v>0</x:v>
      </x:c>
      <x:c r="H3457" s="12" t="n">
        <x:f>F3457+G3457</x:f>
        <x:v>1411.643049876938</x:v>
      </x:c>
      <x:c r="I3457" s="12" t="n">
        <x:f>H3457-E3457</x:f>
        <x:v>-0.9785703275667856</x:v>
      </x:c>
      <x:c r="J3457" s="12" t="n">
        <x:v>0</x:v>
      </x:c>
      <x:c r="K3457" s="12" t="n">
        <x:f>H3457+J3457</x:f>
        <x:v>1411.643049876938</x:v>
      </x:c>
      <x:c r="L3457" s="16" t="n">
        <x:v>0.422</x:v>
      </x:c>
      <x:c r="M3457" s="17" t="n">
        <x:f>F3457*L3457</x:f>
        <x:v>595.7133670480678</x:v>
      </x:c>
      <x:c r="N3457" s="16" t="n">
        <x:f>L3457*'月度汇总'!$F$8</x:f>
        <x:v>0.633</x:v>
      </x:c>
      <x:c r="O3457" s="17" t="n">
        <x:f>G3457*N3457</x:f>
        <x:v>0</x:v>
      </x:c>
      <x:c r="P3457" s="16" t="n">
        <x:f>L3457*'月度汇总'!$F$10</x:f>
        <x:v>2.11</x:v>
      </x:c>
      <x:c r="Q3457" s="17" t="n">
        <x:f>J3457*P3457</x:f>
        <x:v>0</x:v>
      </x:c>
      <x:c r="R3457" s="12" t="n">
        <x:v>0</x:v>
      </x:c>
      <x:c r="S3457" s="17" t="n">
        <x:v>0</x:v>
      </x:c>
      <x:c r="T3457" s="19" t="n">
        <x:f>M3457+O3457+Q3457+S3457</x:f>
        <x:v>595.7133670480678</x:v>
      </x:c>
      <x:c r="U3457" s="18" t="str">
        <x:f>TEXT(T3457,"0.00")&amp;"元"</x:f>
        <x:v>595.71元</x:v>
      </x:c>
      <x:c r="V3457" s="12" t="n">
        <x:v>0</x:v>
      </x:c>
      <x:c r="W3457" s="12" t="n">
        <x:f>K3457-V3457</x:f>
        <x:v>1411.643049876938</x:v>
      </x:c>
    </x:row>
    <x:row r="3458" ht="20" customHeight="1">
      <x:c r="A3458" s="13" t="n">
        <x:v>45712.98611111111</x:v>
      </x:c>
      <x:c r="B3458" s="13" t="n">
        <x:v>45712.993055555555</x:v>
      </x:c>
      <x:c r="C3458" s="14" t="n">
        <x:v>45712</x:v>
      </x:c>
      <x:c r="D3458" s="15" t="n">
        <x:v>142</x:v>
      </x:c>
      <x:c r="E3458" s="12" t="n">
        <x:v>1410.2083722714244</x:v>
      </x:c>
      <x:c r="F3458" s="12" t="n">
        <x:v>1409.2566103896597</x:v>
      </x:c>
      <x:c r="G3458" s="12" t="n">
        <x:v>0</x:v>
      </x:c>
      <x:c r="H3458" s="12" t="n">
        <x:f>F3458+G3458</x:f>
        <x:v>1409.2566103896597</x:v>
      </x:c>
      <x:c r="I3458" s="12" t="n">
        <x:f>H3458-E3458</x:f>
        <x:v>-0.9517618817646962</x:v>
      </x:c>
      <x:c r="J3458" s="12" t="n">
        <x:v>0</x:v>
      </x:c>
      <x:c r="K3458" s="12" t="n">
        <x:f>H3458+J3458</x:f>
        <x:v>1409.2566103896597</x:v>
      </x:c>
      <x:c r="L3458" s="16" t="n">
        <x:v>0.424</x:v>
      </x:c>
      <x:c r="M3458" s="17" t="n">
        <x:f>F3458*L3458</x:f>
        <x:v>597.5248028052157</x:v>
      </x:c>
      <x:c r="N3458" s="16" t="n">
        <x:f>L3458*'月度汇总'!$F$8</x:f>
        <x:v>0.636</x:v>
      </x:c>
      <x:c r="O3458" s="17" t="n">
        <x:f>G3458*N3458</x:f>
        <x:v>0</x:v>
      </x:c>
      <x:c r="P3458" s="16" t="n">
        <x:f>L3458*'月度汇总'!$F$10</x:f>
        <x:v>2.12</x:v>
      </x:c>
      <x:c r="Q3458" s="17" t="n">
        <x:f>J3458*P3458</x:f>
        <x:v>0</x:v>
      </x:c>
      <x:c r="R3458" s="12" t="n">
        <x:v>0</x:v>
      </x:c>
      <x:c r="S3458" s="17" t="n">
        <x:v>0</x:v>
      </x:c>
      <x:c r="T3458" s="19" t="n">
        <x:f>M3458+O3458+Q3458+S3458</x:f>
        <x:v>597.5248028052157</x:v>
      </x:c>
      <x:c r="U3458" s="18" t="str">
        <x:f>TEXT(T3458,"0.00")&amp;"元"</x:f>
        <x:v>597.52元</x:v>
      </x:c>
      <x:c r="V3458" s="12" t="n">
        <x:v>6.792743732993123</x:v>
      </x:c>
      <x:c r="W3458" s="12" t="n">
        <x:f>K3458-V3458</x:f>
        <x:v>1402.4638666566666</x:v>
      </x:c>
    </x:row>
    <x:row r="3459" ht="20" customHeight="1">
      <x:c r="A3459" s="13" t="n">
        <x:v>45712.993055555555</x:v>
      </x:c>
      <x:c r="B3459" s="13" t="n">
        <x:v>45713</x:v>
      </x:c>
      <x:c r="C3459" s="14" t="n">
        <x:v>45712</x:v>
      </x:c>
      <x:c r="D3459" s="15" t="n">
        <x:v>143</x:v>
      </x:c>
      <x:c r="E3459" s="12" t="n">
        <x:v>576.0880627091725</x:v>
      </x:c>
      <x:c r="F3459" s="12" t="n">
        <x:v>576.0880627091725</x:v>
      </x:c>
      <x:c r="G3459" s="12" t="n">
        <x:v>0</x:v>
      </x:c>
      <x:c r="H3459" s="12" t="n">
        <x:f>F3459+G3459</x:f>
        <x:v>576.0880627091725</x:v>
      </x:c>
      <x:c r="I3459" s="12" t="n">
        <x:f>H3459-E3459</x:f>
        <x:v>0</x:v>
      </x:c>
      <x:c r="J3459" s="12" t="n">
        <x:v>0</x:v>
      </x:c>
      <x:c r="K3459" s="12" t="n">
        <x:f>H3459+J3459</x:f>
        <x:v>576.0880627091725</x:v>
      </x:c>
      <x:c r="L3459" s="16" t="n">
        <x:v>0.4271</x:v>
      </x:c>
      <x:c r="M3459" s="17" t="n">
        <x:f>F3459*L3459</x:f>
        <x:v>246.04721158308757</x:v>
      </x:c>
      <x:c r="N3459" s="16" t="n">
        <x:f>L3459*'月度汇总'!$F$8</x:f>
        <x:v>0.6406499999999999</x:v>
      </x:c>
      <x:c r="O3459" s="17" t="n">
        <x:f>G3459*N3459</x:f>
        <x:v>0</x:v>
      </x:c>
      <x:c r="P3459" s="16" t="n">
        <x:f>L3459*'月度汇总'!$F$10</x:f>
        <x:v>2.1355</x:v>
      </x:c>
      <x:c r="Q3459" s="17" t="n">
        <x:f>J3459*P3459</x:f>
        <x:v>0</x:v>
      </x:c>
      <x:c r="R3459" s="12" t="n">
        <x:v>0</x:v>
      </x:c>
      <x:c r="S3459" s="17" t="n">
        <x:v>0</x:v>
      </x:c>
      <x:c r="T3459" s="19" t="n">
        <x:f>M3459+O3459+Q3459+S3459</x:f>
        <x:v>246.04721158308757</x:v>
      </x:c>
      <x:c r="U3459" s="18" t="str">
        <x:f>TEXT(T3459,"0.00")&amp;"元"</x:f>
        <x:v>246.05元</x:v>
      </x:c>
      <x:c r="V3459" s="12" t="n">
        <x:v>0</x:v>
      </x:c>
      <x:c r="W3459" s="12" t="n">
        <x:f>K3459-V3459</x:f>
        <x:v>576.0880627091725</x:v>
      </x:c>
    </x:row>
    <x:row r="3460" ht="20" customHeight="1">
      <x:c r="A3460" s="13" t="n">
        <x:v>45713</x:v>
      </x:c>
      <x:c r="B3460" s="13" t="n">
        <x:v>45713.006944444445</x:v>
      </x:c>
      <x:c r="C3460" s="14" t="n">
        <x:v>45712</x:v>
      </x:c>
      <x:c r="D3460" s="15" t="n">
        <x:v>144</x:v>
      </x:c>
      <x:c r="E3460" s="12" t="n">
        <x:v>571.5254</x:v>
      </x:c>
      <x:c r="F3460" s="12" t="n">
        <x:v>571.5254</x:v>
      </x:c>
      <x:c r="G3460" s="12" t="n">
        <x:v>0</x:v>
      </x:c>
      <x:c r="H3460" s="12" t="n">
        <x:f>F3460+G3460</x:f>
        <x:v>571.5254</x:v>
      </x:c>
      <x:c r="I3460" s="12" t="n">
        <x:f>H3460-E3460</x:f>
        <x:v>0</x:v>
      </x:c>
      <x:c r="J3460" s="12" t="n">
        <x:v>0</x:v>
      </x:c>
      <x:c r="K3460" s="12" t="n">
        <x:f>H3460+J3460</x:f>
        <x:v>571.5254</x:v>
      </x:c>
      <x:c r="L3460" s="16" t="n">
        <x:v>0.4276</x:v>
      </x:c>
      <x:c r="M3460" s="17" t="n">
        <x:f>F3460*L3460</x:f>
        <x:v>244.38426103999998</x:v>
      </x:c>
      <x:c r="N3460" s="16" t="n">
        <x:f>L3460*'月度汇总'!$F$8</x:f>
        <x:v>0.6414</x:v>
      </x:c>
      <x:c r="O3460" s="17" t="n">
        <x:f>G3460*N3460</x:f>
        <x:v>0</x:v>
      </x:c>
      <x:c r="P3460" s="16" t="n">
        <x:f>L3460*'月度汇总'!$F$10</x:f>
        <x:v>2.138</x:v>
      </x:c>
      <x:c r="Q3460" s="17" t="n">
        <x:f>J3460*P3460</x:f>
        <x:v>0</x:v>
      </x:c>
      <x:c r="R3460" s="12" t="n">
        <x:v>0</x:v>
      </x:c>
      <x:c r="S3460" s="17" t="n">
        <x:v>0</x:v>
      </x:c>
      <x:c r="T3460" s="19" t="n">
        <x:f>M3460+O3460+Q3460+S3460</x:f>
        <x:v>244.38426103999998</x:v>
      </x:c>
      <x:c r="U3460" s="18" t="str">
        <x:f>TEXT(T3460,"0.00")&amp;"元"</x:f>
        <x:v>244.38元</x:v>
      </x:c>
      <x:c r="V3460" s="12" t="n">
        <x:v>0</x:v>
      </x:c>
      <x:c r="W3460" s="12" t="n">
        <x:f>K3460-V3460</x:f>
        <x:v>571.5254</x:v>
      </x:c>
    </x:row>
    <x:row r="3461" ht="20" customHeight="1">
      <x:c r="A3461" s="13" t="n">
        <x:v>45713.006944444445</x:v>
      </x:c>
      <x:c r="B3461" s="13" t="n">
        <x:v>45713.01388888889</x:v>
      </x:c>
      <x:c r="C3461" s="14" t="n">
        <x:v>45713</x:v>
      </x:c>
      <x:c r="D3461" s="15" t="n">
        <x:v>1</x:v>
      </x:c>
      <x:c r="E3461" s="12" t="n">
        <x:v>1405.2609229354018</x:v>
      </x:c>
      <x:c r="F3461" s="12" t="n">
        <x:v>1405.2609229354018</x:v>
      </x:c>
      <x:c r="G3461" s="12" t="n">
        <x:v>0</x:v>
      </x:c>
      <x:c r="H3461" s="12" t="n">
        <x:f>F3461+G3461</x:f>
        <x:v>1405.2609229354018</x:v>
      </x:c>
      <x:c r="I3461" s="12" t="n">
        <x:f>H3461-E3461</x:f>
        <x:v>0</x:v>
      </x:c>
      <x:c r="J3461" s="12" t="n">
        <x:v>0</x:v>
      </x:c>
      <x:c r="K3461" s="12" t="n">
        <x:f>H3461+J3461</x:f>
        <x:v>1405.2609229354018</x:v>
      </x:c>
      <x:c r="L3461" s="16" t="n">
        <x:v>0.4248</x:v>
      </x:c>
      <x:c r="M3461" s="17" t="n">
        <x:f>F3461*L3461</x:f>
        <x:v>596.9548400629587</x:v>
      </x:c>
      <x:c r="N3461" s="16" t="n">
        <x:f>L3461*'月度汇总'!$F$8</x:f>
        <x:v>0.6372</x:v>
      </x:c>
      <x:c r="O3461" s="17" t="n">
        <x:f>G3461*N3461</x:f>
        <x:v>0</x:v>
      </x:c>
      <x:c r="P3461" s="16" t="n">
        <x:f>L3461*'月度汇总'!$F$10</x:f>
        <x:v>2.124</x:v>
      </x:c>
      <x:c r="Q3461" s="17" t="n">
        <x:f>J3461*P3461</x:f>
        <x:v>0</x:v>
      </x:c>
      <x:c r="R3461" s="12" t="n">
        <x:v>0</x:v>
      </x:c>
      <x:c r="S3461" s="17" t="n">
        <x:v>0</x:v>
      </x:c>
      <x:c r="T3461" s="19" t="n">
        <x:f>M3461+O3461+Q3461+S3461</x:f>
        <x:v>596.9548400629587</x:v>
      </x:c>
      <x:c r="U3461" s="18" t="str">
        <x:f>TEXT(T3461,"0.00")&amp;"元"</x:f>
        <x:v>596.95元</x:v>
      </x:c>
      <x:c r="V3461" s="12" t="n">
        <x:v>0</x:v>
      </x:c>
      <x:c r="W3461" s="12" t="n">
        <x:f>K3461-V3461</x:f>
        <x:v>1405.2609229354018</x:v>
      </x:c>
    </x:row>
    <x:row r="3462" ht="20" customHeight="1">
      <x:c r="A3462" s="13" t="n">
        <x:v>45713.01388888889</x:v>
      </x:c>
      <x:c r="B3462" s="13" t="n">
        <x:v>45713.02083333333</x:v>
      </x:c>
      <x:c r="C3462" s="14" t="n">
        <x:v>45713</x:v>
      </x:c>
      <x:c r="D3462" s="15" t="n">
        <x:v>2</x:v>
      </x:c>
      <x:c r="E3462" s="12" t="n">
        <x:v>1402.3222851976611</x:v>
      </x:c>
      <x:c r="F3462" s="12" t="n">
        <x:v>1402.3222851976611</x:v>
      </x:c>
      <x:c r="G3462" s="12" t="n">
        <x:v>0</x:v>
      </x:c>
      <x:c r="H3462" s="12" t="n">
        <x:f>F3462+G3462</x:f>
        <x:v>1402.3222851976611</x:v>
      </x:c>
      <x:c r="I3462" s="12" t="n">
        <x:f>H3462-E3462</x:f>
        <x:v>0</x:v>
      </x:c>
      <x:c r="J3462" s="12" t="n">
        <x:v>0</x:v>
      </x:c>
      <x:c r="K3462" s="12" t="n">
        <x:f>H3462+J3462</x:f>
        <x:v>1402.3222851976611</x:v>
      </x:c>
      <x:c r="L3462" s="16" t="n">
        <x:v>0.4245</x:v>
      </x:c>
      <x:c r="M3462" s="17" t="n">
        <x:f>F3462*L3462</x:f>
        <x:v>595.2858100664072</x:v>
      </x:c>
      <x:c r="N3462" s="16" t="n">
        <x:f>L3462*'月度汇总'!$F$8</x:f>
        <x:v>0.6367499999999999</x:v>
      </x:c>
      <x:c r="O3462" s="17" t="n">
        <x:f>G3462*N3462</x:f>
        <x:v>0</x:v>
      </x:c>
      <x:c r="P3462" s="16" t="n">
        <x:f>L3462*'月度汇总'!$F$10</x:f>
        <x:v>2.1225</x:v>
      </x:c>
      <x:c r="Q3462" s="17" t="n">
        <x:f>J3462*P3462</x:f>
        <x:v>0</x:v>
      </x:c>
      <x:c r="R3462" s="12" t="n">
        <x:v>0</x:v>
      </x:c>
      <x:c r="S3462" s="17" t="n">
        <x:v>0</x:v>
      </x:c>
      <x:c r="T3462" s="19" t="n">
        <x:f>M3462+O3462+Q3462+S3462</x:f>
        <x:v>595.2858100664072</x:v>
      </x:c>
      <x:c r="U3462" s="18" t="str">
        <x:f>TEXT(T3462,"0.00")&amp;"元"</x:f>
        <x:v>595.29元</x:v>
      </x:c>
      <x:c r="V3462" s="12" t="n">
        <x:v>0</x:v>
      </x:c>
      <x:c r="W3462" s="12" t="n">
        <x:f>K3462-V3462</x:f>
        <x:v>1402.3222851976611</x:v>
      </x:c>
    </x:row>
    <x:row r="3463" ht="20" customHeight="1">
      <x:c r="A3463" s="13" t="n">
        <x:v>45713.02083333333</x:v>
      </x:c>
      <x:c r="B3463" s="13" t="n">
        <x:v>45713.02777777778</x:v>
      </x:c>
      <x:c r="C3463" s="14" t="n">
        <x:v>45713</x:v>
      </x:c>
      <x:c r="D3463" s="15" t="n">
        <x:v>3</x:v>
      </x:c>
      <x:c r="E3463" s="12" t="n">
        <x:v>570.3444729191699</x:v>
      </x:c>
      <x:c r="F3463" s="12" t="n">
        <x:v>570.3444729191699</x:v>
      </x:c>
      <x:c r="G3463" s="12" t="n">
        <x:v>0</x:v>
      </x:c>
      <x:c r="H3463" s="12" t="n">
        <x:f>F3463+G3463</x:f>
        <x:v>570.3444729191699</x:v>
      </x:c>
      <x:c r="I3463" s="12" t="n">
        <x:f>H3463-E3463</x:f>
        <x:v>0</x:v>
      </x:c>
      <x:c r="J3463" s="12" t="n">
        <x:v>0</x:v>
      </x:c>
      <x:c r="K3463" s="12" t="n">
        <x:f>H3463+J3463</x:f>
        <x:v>570.3444729191699</x:v>
      </x:c>
      <x:c r="L3463" s="16" t="n">
        <x:v>0.4269</x:v>
      </x:c>
      <x:c r="M3463" s="17" t="n">
        <x:f>F3463*L3463</x:f>
        <x:v>243.48005548919363</x:v>
      </x:c>
      <x:c r="N3463" s="16" t="n">
        <x:f>L3463*'月度汇总'!$F$8</x:f>
        <x:v>0.64035</x:v>
      </x:c>
      <x:c r="O3463" s="17" t="n">
        <x:f>G3463*N3463</x:f>
        <x:v>0</x:v>
      </x:c>
      <x:c r="P3463" s="16" t="n">
        <x:f>L3463*'月度汇总'!$F$10</x:f>
        <x:v>2.1345</x:v>
      </x:c>
      <x:c r="Q3463" s="17" t="n">
        <x:f>J3463*P3463</x:f>
        <x:v>0</x:v>
      </x:c>
      <x:c r="R3463" s="12" t="n">
        <x:v>0</x:v>
      </x:c>
      <x:c r="S3463" s="17" t="n">
        <x:v>0</x:v>
      </x:c>
      <x:c r="T3463" s="19" t="n">
        <x:f>M3463+O3463+Q3463+S3463</x:f>
        <x:v>243.48005548919363</x:v>
      </x:c>
      <x:c r="U3463" s="18" t="str">
        <x:f>TEXT(T3463,"0.00")&amp;"元"</x:f>
        <x:v>243.48元</x:v>
      </x:c>
      <x:c r="V3463" s="12" t="n">
        <x:v>0</x:v>
      </x:c>
      <x:c r="W3463" s="12" t="n">
        <x:f>K3463-V3463</x:f>
        <x:v>570.3444729191699</x:v>
      </x:c>
    </x:row>
    <x:row r="3464" ht="20" customHeight="1">
      <x:c r="A3464" s="13" t="n">
        <x:v>45713.02777777778</x:v>
      </x:c>
      <x:c r="B3464" s="13" t="n">
        <x:v>45713.03472222222</x:v>
      </x:c>
      <x:c r="C3464" s="14" t="n">
        <x:v>45713</x:v>
      </x:c>
      <x:c r="D3464" s="15" t="n">
        <x:v>4</x:v>
      </x:c>
      <x:c r="E3464" s="12" t="n">
        <x:v>561.7529967906044</x:v>
      </x:c>
      <x:c r="F3464" s="12" t="n">
        <x:v>561.7529967906044</x:v>
      </x:c>
      <x:c r="G3464" s="12" t="n">
        <x:v>0</x:v>
      </x:c>
      <x:c r="H3464" s="12" t="n">
        <x:f>F3464+G3464</x:f>
        <x:v>561.7529967906044</x:v>
      </x:c>
      <x:c r="I3464" s="12" t="n">
        <x:f>H3464-E3464</x:f>
        <x:v>0</x:v>
      </x:c>
      <x:c r="J3464" s="12" t="n">
        <x:v>0</x:v>
      </x:c>
      <x:c r="K3464" s="12" t="n">
        <x:f>H3464+J3464</x:f>
        <x:v>561.7529967906044</x:v>
      </x:c>
      <x:c r="L3464" s="16" t="n">
        <x:v>0.4272</x:v>
      </x:c>
      <x:c r="M3464" s="17" t="n">
        <x:f>F3464*L3464</x:f>
        <x:v>239.9808802289462</x:v>
      </x:c>
      <x:c r="N3464" s="16" t="n">
        <x:f>L3464*'月度汇总'!$F$8</x:f>
        <x:v>0.6408</x:v>
      </x:c>
      <x:c r="O3464" s="17" t="n">
        <x:f>G3464*N3464</x:f>
        <x:v>0</x:v>
      </x:c>
      <x:c r="P3464" s="16" t="n">
        <x:f>L3464*'月度汇总'!$F$10</x:f>
        <x:v>2.136</x:v>
      </x:c>
      <x:c r="Q3464" s="17" t="n">
        <x:f>J3464*P3464</x:f>
        <x:v>0</x:v>
      </x:c>
      <x:c r="R3464" s="12" t="n">
        <x:v>0</x:v>
      </x:c>
      <x:c r="S3464" s="17" t="n">
        <x:v>0</x:v>
      </x:c>
      <x:c r="T3464" s="19" t="n">
        <x:f>M3464+O3464+Q3464+S3464</x:f>
        <x:v>239.9808802289462</x:v>
      </x:c>
      <x:c r="U3464" s="18" t="str">
        <x:f>TEXT(T3464,"0.00")&amp;"元"</x:f>
        <x:v>239.98元</x:v>
      </x:c>
      <x:c r="V3464" s="12" t="n">
        <x:v>0</x:v>
      </x:c>
      <x:c r="W3464" s="12" t="n">
        <x:f>K3464-V3464</x:f>
        <x:v>561.7529967906044</x:v>
      </x:c>
    </x:row>
    <x:row r="3465" ht="20" customHeight="1">
      <x:c r="A3465" s="13" t="n">
        <x:v>45713.03472222222</x:v>
      </x:c>
      <x:c r="B3465" s="13" t="n">
        <x:v>45713.04166666667</x:v>
      </x:c>
      <x:c r="C3465" s="14" t="n">
        <x:v>45713</x:v>
      </x:c>
      <x:c r="D3465" s="15" t="n">
        <x:v>5</x:v>
      </x:c>
      <x:c r="E3465" s="12" t="n">
        <x:v>577.462360762252</x:v>
      </x:c>
      <x:c r="F3465" s="12" t="n">
        <x:v>577.462360762252</x:v>
      </x:c>
      <x:c r="G3465" s="12" t="n">
        <x:v>0</x:v>
      </x:c>
      <x:c r="H3465" s="12" t="n">
        <x:f>F3465+G3465</x:f>
        <x:v>577.462360762252</x:v>
      </x:c>
      <x:c r="I3465" s="12" t="n">
        <x:f>H3465-E3465</x:f>
        <x:v>0</x:v>
      </x:c>
      <x:c r="J3465" s="12" t="n">
        <x:v>0</x:v>
      </x:c>
      <x:c r="K3465" s="12" t="n">
        <x:f>H3465+J3465</x:f>
        <x:v>577.462360762252</x:v>
      </x:c>
      <x:c r="L3465" s="16" t="n">
        <x:v>0.4271</x:v>
      </x:c>
      <x:c r="M3465" s="17" t="n">
        <x:f>F3465*L3465</x:f>
        <x:v>246.63417428155785</x:v>
      </x:c>
      <x:c r="N3465" s="16" t="n">
        <x:f>L3465*'月度汇总'!$F$8</x:f>
        <x:v>0.6406499999999999</x:v>
      </x:c>
      <x:c r="O3465" s="17" t="n">
        <x:f>G3465*N3465</x:f>
        <x:v>0</x:v>
      </x:c>
      <x:c r="P3465" s="16" t="n">
        <x:f>L3465*'月度汇总'!$F$10</x:f>
        <x:v>2.1355</x:v>
      </x:c>
      <x:c r="Q3465" s="17" t="n">
        <x:f>J3465*P3465</x:f>
        <x:v>0</x:v>
      </x:c>
      <x:c r="R3465" s="12" t="n">
        <x:v>0</x:v>
      </x:c>
      <x:c r="S3465" s="17" t="n">
        <x:v>0</x:v>
      </x:c>
      <x:c r="T3465" s="19" t="n">
        <x:f>M3465+O3465+Q3465+S3465</x:f>
        <x:v>246.63417428155785</x:v>
      </x:c>
      <x:c r="U3465" s="18" t="str">
        <x:f>TEXT(T3465,"0.00")&amp;"元"</x:f>
        <x:v>246.63元</x:v>
      </x:c>
      <x:c r="V3465" s="12" t="n">
        <x:v>0</x:v>
      </x:c>
      <x:c r="W3465" s="12" t="n">
        <x:f>K3465-V3465</x:f>
        <x:v>577.462360762252</x:v>
      </x:c>
    </x:row>
    <x:row r="3466" ht="20" customHeight="1">
      <x:c r="A3466" s="13" t="n">
        <x:v>45713.04166666667</x:v>
      </x:c>
      <x:c r="B3466" s="13" t="n">
        <x:v>45713.04861111111</x:v>
      </x:c>
      <x:c r="C3466" s="14" t="n">
        <x:v>45713</x:v>
      </x:c>
      <x:c r="D3466" s="15" t="n">
        <x:v>6</x:v>
      </x:c>
      <x:c r="E3466" s="12" t="n">
        <x:v>593.0897062295774</x:v>
      </x:c>
      <x:c r="F3466" s="12" t="n">
        <x:v>593.0897062295774</x:v>
      </x:c>
      <x:c r="G3466" s="12" t="n">
        <x:v>0</x:v>
      </x:c>
      <x:c r="H3466" s="12" t="n">
        <x:f>F3466+G3466</x:f>
        <x:v>593.0897062295774</x:v>
      </x:c>
      <x:c r="I3466" s="12" t="n">
        <x:f>H3466-E3466</x:f>
        <x:v>0</x:v>
      </x:c>
      <x:c r="J3466" s="12" t="n">
        <x:v>0</x:v>
      </x:c>
      <x:c r="K3466" s="12" t="n">
        <x:f>H3466+J3466</x:f>
        <x:v>593.0897062295774</x:v>
      </x:c>
      <x:c r="L3466" s="16" t="n">
        <x:v>0.4285</x:v>
      </x:c>
      <x:c r="M3466" s="17" t="n">
        <x:f>F3466*L3466</x:f>
        <x:v>254.1389391193739</x:v>
      </x:c>
      <x:c r="N3466" s="16" t="n">
        <x:f>L3466*'月度汇总'!$F$8</x:f>
        <x:v>0.6427499999999999</x:v>
      </x:c>
      <x:c r="O3466" s="17" t="n">
        <x:f>G3466*N3466</x:f>
        <x:v>0</x:v>
      </x:c>
      <x:c r="P3466" s="16" t="n">
        <x:f>L3466*'月度汇总'!$F$10</x:f>
        <x:v>2.1425</x:v>
      </x:c>
      <x:c r="Q3466" s="17" t="n">
        <x:f>J3466*P3466</x:f>
        <x:v>0</x:v>
      </x:c>
      <x:c r="R3466" s="12" t="n">
        <x:v>0</x:v>
      </x:c>
      <x:c r="S3466" s="17" t="n">
        <x:v>0</x:v>
      </x:c>
      <x:c r="T3466" s="19" t="n">
        <x:f>M3466+O3466+Q3466+S3466</x:f>
        <x:v>254.1389391193739</x:v>
      </x:c>
      <x:c r="U3466" s="18" t="str">
        <x:f>TEXT(T3466,"0.00")&amp;"元"</x:f>
        <x:v>254.14元</x:v>
      </x:c>
      <x:c r="V3466" s="12" t="n">
        <x:v>0</x:v>
      </x:c>
      <x:c r="W3466" s="12" t="n">
        <x:f>K3466-V3466</x:f>
        <x:v>593.0897062295774</x:v>
      </x:c>
    </x:row>
    <x:row r="3467" ht="20" customHeight="1">
      <x:c r="A3467" s="13" t="n">
        <x:v>45713.04861111111</x:v>
      </x:c>
      <x:c r="B3467" s="13" t="n">
        <x:v>45713.055555555555</x:v>
      </x:c>
      <x:c r="C3467" s="14" t="n">
        <x:v>45713</x:v>
      </x:c>
      <x:c r="D3467" s="15" t="n">
        <x:v>7</x:v>
      </x:c>
      <x:c r="E3467" s="12" t="n">
        <x:v>584.4908038855506</x:v>
      </x:c>
      <x:c r="F3467" s="12" t="n">
        <x:v>584.4908038855506</x:v>
      </x:c>
      <x:c r="G3467" s="12" t="n">
        <x:v>0</x:v>
      </x:c>
      <x:c r="H3467" s="12" t="n">
        <x:f>F3467+G3467</x:f>
        <x:v>584.4908038855506</x:v>
      </x:c>
      <x:c r="I3467" s="12" t="n">
        <x:f>H3467-E3467</x:f>
        <x:v>0</x:v>
      </x:c>
      <x:c r="J3467" s="12" t="n">
        <x:v>0</x:v>
      </x:c>
      <x:c r="K3467" s="12" t="n">
        <x:f>H3467+J3467</x:f>
        <x:v>584.4908038855506</x:v>
      </x:c>
      <x:c r="L3467" s="16" t="n">
        <x:v>0.4311</x:v>
      </x:c>
      <x:c r="M3467" s="17" t="n">
        <x:f>F3467*L3467</x:f>
        <x:v>251.97398555506084</x:v>
      </x:c>
      <x:c r="N3467" s="16" t="n">
        <x:f>L3467*'月度汇总'!$F$8</x:f>
        <x:v>0.64665</x:v>
      </x:c>
      <x:c r="O3467" s="17" t="n">
        <x:f>G3467*N3467</x:f>
        <x:v>0</x:v>
      </x:c>
      <x:c r="P3467" s="16" t="n">
        <x:f>L3467*'月度汇总'!$F$10</x:f>
        <x:v>2.1555</x:v>
      </x:c>
      <x:c r="Q3467" s="17" t="n">
        <x:f>J3467*P3467</x:f>
        <x:v>0</x:v>
      </x:c>
      <x:c r="R3467" s="12" t="n">
        <x:v>0</x:v>
      </x:c>
      <x:c r="S3467" s="17" t="n">
        <x:v>0</x:v>
      </x:c>
      <x:c r="T3467" s="19" t="n">
        <x:f>M3467+O3467+Q3467+S3467</x:f>
        <x:v>251.97398555506084</x:v>
      </x:c>
      <x:c r="U3467" s="18" t="str">
        <x:f>TEXT(T3467,"0.00")&amp;"元"</x:f>
        <x:v>251.97元</x:v>
      </x:c>
      <x:c r="V3467" s="12" t="n">
        <x:v>0</x:v>
      </x:c>
      <x:c r="W3467" s="12" t="n">
        <x:f>K3467-V3467</x:f>
        <x:v>584.4908038855506</x:v>
      </x:c>
    </x:row>
    <x:row r="3468" ht="20" customHeight="1">
      <x:c r="A3468" s="13" t="n">
        <x:v>45713.055555555555</x:v>
      </x:c>
      <x:c r="B3468" s="13" t="n">
        <x:v>45713.0625</x:v>
      </x:c>
      <x:c r="C3468" s="14" t="n">
        <x:v>45713</x:v>
      </x:c>
      <x:c r="D3468" s="15" t="n">
        <x:v>8</x:v>
      </x:c>
      <x:c r="E3468" s="12" t="n">
        <x:v>589.0812885181933</x:v>
      </x:c>
      <x:c r="F3468" s="12" t="n">
        <x:v>589.0812885181933</x:v>
      </x:c>
      <x:c r="G3468" s="12" t="n">
        <x:v>0</x:v>
      </x:c>
      <x:c r="H3468" s="12" t="n">
        <x:f>F3468+G3468</x:f>
        <x:v>589.0812885181933</x:v>
      </x:c>
      <x:c r="I3468" s="12" t="n">
        <x:f>H3468-E3468</x:f>
        <x:v>0</x:v>
      </x:c>
      <x:c r="J3468" s="12" t="n">
        <x:v>0</x:v>
      </x:c>
      <x:c r="K3468" s="12" t="n">
        <x:f>H3468+J3468</x:f>
        <x:v>589.0812885181933</x:v>
      </x:c>
      <x:c r="L3468" s="16" t="n">
        <x:v>0.4302</x:v>
      </x:c>
      <x:c r="M3468" s="17" t="n">
        <x:f>F3468*L3468</x:f>
        <x:v>253.42277032052678</x:v>
      </x:c>
      <x:c r="N3468" s="16" t="n">
        <x:f>L3468*'月度汇总'!$F$8</x:f>
        <x:v>0.6453</x:v>
      </x:c>
      <x:c r="O3468" s="17" t="n">
        <x:f>G3468*N3468</x:f>
        <x:v>0</x:v>
      </x:c>
      <x:c r="P3468" s="16" t="n">
        <x:f>L3468*'月度汇总'!$F$10</x:f>
        <x:v>2.1510000000000002</x:v>
      </x:c>
      <x:c r="Q3468" s="17" t="n">
        <x:f>J3468*P3468</x:f>
        <x:v>0</x:v>
      </x:c>
      <x:c r="R3468" s="12" t="n">
        <x:v>0</x:v>
      </x:c>
      <x:c r="S3468" s="17" t="n">
        <x:v>0</x:v>
      </x:c>
      <x:c r="T3468" s="19" t="n">
        <x:f>M3468+O3468+Q3468+S3468</x:f>
        <x:v>253.42277032052678</x:v>
      </x:c>
      <x:c r="U3468" s="18" t="str">
        <x:f>TEXT(T3468,"0.00")&amp;"元"</x:f>
        <x:v>253.42元</x:v>
      </x:c>
      <x:c r="V3468" s="12" t="n">
        <x:v>0</x:v>
      </x:c>
      <x:c r="W3468" s="12" t="n">
        <x:f>K3468-V3468</x:f>
        <x:v>589.0812885181933</x:v>
      </x:c>
    </x:row>
    <x:row r="3469" ht="20" customHeight="1">
      <x:c r="A3469" s="13" t="n">
        <x:v>45713.0625</x:v>
      </x:c>
      <x:c r="B3469" s="13" t="n">
        <x:v>45713.069444444445</x:v>
      </x:c>
      <x:c r="C3469" s="14" t="n">
        <x:v>45713</x:v>
      </x:c>
      <x:c r="D3469" s="15" t="n">
        <x:v>9</x:v>
      </x:c>
      <x:c r="E3469" s="12" t="n">
        <x:v>606.0067921939701</x:v>
      </x:c>
      <x:c r="F3469" s="12" t="n">
        <x:v>606.0067921939701</x:v>
      </x:c>
      <x:c r="G3469" s="12" t="n">
        <x:v>0</x:v>
      </x:c>
      <x:c r="H3469" s="12" t="n">
        <x:f>F3469+G3469</x:f>
        <x:v>606.0067921939701</x:v>
      </x:c>
      <x:c r="I3469" s="12" t="n">
        <x:f>H3469-E3469</x:f>
        <x:v>0</x:v>
      </x:c>
      <x:c r="J3469" s="12" t="n">
        <x:v>0</x:v>
      </x:c>
      <x:c r="K3469" s="12" t="n">
        <x:f>H3469+J3469</x:f>
        <x:v>606.0067921939701</x:v>
      </x:c>
      <x:c r="L3469" s="16" t="n">
        <x:v>0.4279</x:v>
      </x:c>
      <x:c r="M3469" s="17" t="n">
        <x:f>F3469*L3469</x:f>
        <x:v>259.31030637979984</x:v>
      </x:c>
      <x:c r="N3469" s="16" t="n">
        <x:f>L3469*'月度汇总'!$F$8</x:f>
        <x:v>0.64185</x:v>
      </x:c>
      <x:c r="O3469" s="17" t="n">
        <x:f>G3469*N3469</x:f>
        <x:v>0</x:v>
      </x:c>
      <x:c r="P3469" s="16" t="n">
        <x:f>L3469*'月度汇总'!$F$10</x:f>
        <x:v>2.1395</x:v>
      </x:c>
      <x:c r="Q3469" s="17" t="n">
        <x:f>J3469*P3469</x:f>
        <x:v>0</x:v>
      </x:c>
      <x:c r="R3469" s="12" t="n">
        <x:v>0</x:v>
      </x:c>
      <x:c r="S3469" s="17" t="n">
        <x:v>0</x:v>
      </x:c>
      <x:c r="T3469" s="19" t="n">
        <x:f>M3469+O3469+Q3469+S3469</x:f>
        <x:v>259.31030637979984</x:v>
      </x:c>
      <x:c r="U3469" s="18" t="str">
        <x:f>TEXT(T3469,"0.00")&amp;"元"</x:f>
        <x:v>259.31元</x:v>
      </x:c>
      <x:c r="V3469" s="12" t="n">
        <x:v>0</x:v>
      </x:c>
      <x:c r="W3469" s="12" t="n">
        <x:f>K3469-V3469</x:f>
        <x:v>606.0067921939701</x:v>
      </x:c>
    </x:row>
    <x:row r="3470" ht="20" customHeight="1">
      <x:c r="A3470" s="13" t="n">
        <x:v>45713.069444444445</x:v>
      </x:c>
      <x:c r="B3470" s="13" t="n">
        <x:v>45713.07638888889</x:v>
      </x:c>
      <x:c r="C3470" s="14" t="n">
        <x:v>45713</x:v>
      </x:c>
      <x:c r="D3470" s="15" t="n">
        <x:v>10</x:v>
      </x:c>
      <x:c r="E3470" s="12" t="n">
        <x:v>598.7949808269124</x:v>
      </x:c>
      <x:c r="F3470" s="12" t="n">
        <x:v>598.7949808269124</x:v>
      </x:c>
      <x:c r="G3470" s="12" t="n">
        <x:v>0</x:v>
      </x:c>
      <x:c r="H3470" s="12" t="n">
        <x:f>F3470+G3470</x:f>
        <x:v>598.7949808269124</x:v>
      </x:c>
      <x:c r="I3470" s="12" t="n">
        <x:f>H3470-E3470</x:f>
        <x:v>0</x:v>
      </x:c>
      <x:c r="J3470" s="12" t="n">
        <x:v>0</x:v>
      </x:c>
      <x:c r="K3470" s="12" t="n">
        <x:f>H3470+J3470</x:f>
        <x:v>598.7949808269124</x:v>
      </x:c>
      <x:c r="L3470" s="16" t="n">
        <x:v>0.4312</x:v>
      </x:c>
      <x:c r="M3470" s="17" t="n">
        <x:f>F3470*L3470</x:f>
        <x:v>258.20039573256463</x:v>
      </x:c>
      <x:c r="N3470" s="16" t="n">
        <x:f>L3470*'月度汇总'!$F$8</x:f>
        <x:v>0.6468</x:v>
      </x:c>
      <x:c r="O3470" s="17" t="n">
        <x:f>G3470*N3470</x:f>
        <x:v>0</x:v>
      </x:c>
      <x:c r="P3470" s="16" t="n">
        <x:f>L3470*'月度汇总'!$F$10</x:f>
        <x:v>2.156</x:v>
      </x:c>
      <x:c r="Q3470" s="17" t="n">
        <x:f>J3470*P3470</x:f>
        <x:v>0</x:v>
      </x:c>
      <x:c r="R3470" s="12" t="n">
        <x:v>0</x:v>
      </x:c>
      <x:c r="S3470" s="17" t="n">
        <x:v>0</x:v>
      </x:c>
      <x:c r="T3470" s="19" t="n">
        <x:f>M3470+O3470+Q3470+S3470</x:f>
        <x:v>258.20039573256463</x:v>
      </x:c>
      <x:c r="U3470" s="18" t="str">
        <x:f>TEXT(T3470,"0.00")&amp;"元"</x:f>
        <x:v>258.20元</x:v>
      </x:c>
      <x:c r="V3470" s="12" t="n">
        <x:v>0</x:v>
      </x:c>
      <x:c r="W3470" s="12" t="n">
        <x:f>K3470-V3470</x:f>
        <x:v>598.7949808269124</x:v>
      </x:c>
    </x:row>
    <x:row r="3471" ht="20" customHeight="1">
      <x:c r="A3471" s="13" t="n">
        <x:v>45713.07638888889</x:v>
      </x:c>
      <x:c r="B3471" s="13" t="n">
        <x:v>45713.08333333333</x:v>
      </x:c>
      <x:c r="C3471" s="14" t="n">
        <x:v>45713</x:v>
      </x:c>
      <x:c r="D3471" s="15" t="n">
        <x:v>11</x:v>
      </x:c>
      <x:c r="E3471" s="12" t="n">
        <x:v>605.2422833768576</x:v>
      </x:c>
      <x:c r="F3471" s="12" t="n">
        <x:v>605.2422833768576</x:v>
      </x:c>
      <x:c r="G3471" s="12" t="n">
        <x:v>0</x:v>
      </x:c>
      <x:c r="H3471" s="12" t="n">
        <x:f>F3471+G3471</x:f>
        <x:v>605.2422833768576</x:v>
      </x:c>
      <x:c r="I3471" s="12" t="n">
        <x:f>H3471-E3471</x:f>
        <x:v>0</x:v>
      </x:c>
      <x:c r="J3471" s="12" t="n">
        <x:v>0</x:v>
      </x:c>
      <x:c r="K3471" s="12" t="n">
        <x:f>H3471+J3471</x:f>
        <x:v>605.2422833768576</x:v>
      </x:c>
      <x:c r="L3471" s="16" t="n">
        <x:v>0.4333</x:v>
      </x:c>
      <x:c r="M3471" s="17" t="n">
        <x:f>F3471*L3471</x:f>
        <x:v>262.2514813871924</x:v>
      </x:c>
      <x:c r="N3471" s="16" t="n">
        <x:f>L3471*'月度汇总'!$F$8</x:f>
        <x:v>0.64995</x:v>
      </x:c>
      <x:c r="O3471" s="17" t="n">
        <x:f>G3471*N3471</x:f>
        <x:v>0</x:v>
      </x:c>
      <x:c r="P3471" s="16" t="n">
        <x:f>L3471*'月度汇总'!$F$10</x:f>
        <x:v>2.1665</x:v>
      </x:c>
      <x:c r="Q3471" s="17" t="n">
        <x:f>J3471*P3471</x:f>
        <x:v>0</x:v>
      </x:c>
      <x:c r="R3471" s="12" t="n">
        <x:v>0</x:v>
      </x:c>
      <x:c r="S3471" s="17" t="n">
        <x:v>0</x:v>
      </x:c>
      <x:c r="T3471" s="19" t="n">
        <x:f>M3471+O3471+Q3471+S3471</x:f>
        <x:v>262.2514813871924</x:v>
      </x:c>
      <x:c r="U3471" s="18" t="str">
        <x:f>TEXT(T3471,"0.00")&amp;"元"</x:f>
        <x:v>262.25元</x:v>
      </x:c>
      <x:c r="V3471" s="12" t="n">
        <x:v>0</x:v>
      </x:c>
      <x:c r="W3471" s="12" t="n">
        <x:f>K3471-V3471</x:f>
        <x:v>605.2422833768576</x:v>
      </x:c>
    </x:row>
    <x:row r="3472" ht="20" customHeight="1">
      <x:c r="A3472" s="13" t="n">
        <x:v>45713.08333333333</x:v>
      </x:c>
      <x:c r="B3472" s="13" t="n">
        <x:v>45713.09027777778</x:v>
      </x:c>
      <x:c r="C3472" s="14" t="n">
        <x:v>45713</x:v>
      </x:c>
      <x:c r="D3472" s="15" t="n">
        <x:v>12</x:v>
      </x:c>
      <x:c r="E3472" s="12" t="n">
        <x:v>621.5897152134879</x:v>
      </x:c>
      <x:c r="F3472" s="12" t="n">
        <x:v>621.5897152134879</x:v>
      </x:c>
      <x:c r="G3472" s="12" t="n">
        <x:v>0</x:v>
      </x:c>
      <x:c r="H3472" s="12" t="n">
        <x:f>F3472+G3472</x:f>
        <x:v>621.5897152134879</x:v>
      </x:c>
      <x:c r="I3472" s="12" t="n">
        <x:f>H3472-E3472</x:f>
        <x:v>0</x:v>
      </x:c>
      <x:c r="J3472" s="12" t="n">
        <x:v>0</x:v>
      </x:c>
      <x:c r="K3472" s="12" t="n">
        <x:f>H3472+J3472</x:f>
        <x:v>621.5897152134879</x:v>
      </x:c>
      <x:c r="L3472" s="16" t="n">
        <x:v>0.4311</x:v>
      </x:c>
      <x:c r="M3472" s="17" t="n">
        <x:f>F3472*L3472</x:f>
        <x:v>267.96732622853466</x:v>
      </x:c>
      <x:c r="N3472" s="16" t="n">
        <x:f>L3472*'月度汇总'!$F$8</x:f>
        <x:v>0.64665</x:v>
      </x:c>
      <x:c r="O3472" s="17" t="n">
        <x:f>G3472*N3472</x:f>
        <x:v>0</x:v>
      </x:c>
      <x:c r="P3472" s="16" t="n">
        <x:f>L3472*'月度汇总'!$F$10</x:f>
        <x:v>2.1555</x:v>
      </x:c>
      <x:c r="Q3472" s="17" t="n">
        <x:f>J3472*P3472</x:f>
        <x:v>0</x:v>
      </x:c>
      <x:c r="R3472" s="12" t="n">
        <x:v>0</x:v>
      </x:c>
      <x:c r="S3472" s="17" t="n">
        <x:v>0</x:v>
      </x:c>
      <x:c r="T3472" s="19" t="n">
        <x:f>M3472+O3472+Q3472+S3472</x:f>
        <x:v>267.96732622853466</x:v>
      </x:c>
      <x:c r="U3472" s="18" t="str">
        <x:f>TEXT(T3472,"0.00")&amp;"元"</x:f>
        <x:v>267.97元</x:v>
      </x:c>
      <x:c r="V3472" s="12" t="n">
        <x:v>0</x:v>
      </x:c>
      <x:c r="W3472" s="12" t="n">
        <x:f>K3472-V3472</x:f>
        <x:v>621.5897152134879</x:v>
      </x:c>
    </x:row>
    <x:row r="3473" ht="20" customHeight="1">
      <x:c r="A3473" s="13" t="n">
        <x:v>45713.09027777778</x:v>
      </x:c>
      <x:c r="B3473" s="13" t="n">
        <x:v>45713.09722222222</x:v>
      </x:c>
      <x:c r="C3473" s="14" t="n">
        <x:v>45713</x:v>
      </x:c>
      <x:c r="D3473" s="15" t="n">
        <x:v>13</x:v>
      </x:c>
      <x:c r="E3473" s="12" t="n">
        <x:v>605.9573073128632</x:v>
      </x:c>
      <x:c r="F3473" s="12" t="n">
        <x:v>605.9573073128632</x:v>
      </x:c>
      <x:c r="G3473" s="12" t="n">
        <x:v>0</x:v>
      </x:c>
      <x:c r="H3473" s="12" t="n">
        <x:f>F3473+G3473</x:f>
        <x:v>605.9573073128632</x:v>
      </x:c>
      <x:c r="I3473" s="12" t="n">
        <x:f>H3473-E3473</x:f>
        <x:v>0</x:v>
      </x:c>
      <x:c r="J3473" s="12" t="n">
        <x:v>0</x:v>
      </x:c>
      <x:c r="K3473" s="12" t="n">
        <x:f>H3473+J3473</x:f>
        <x:v>605.9573073128632</x:v>
      </x:c>
      <x:c r="L3473" s="16" t="n">
        <x:v>0.4293</x:v>
      </x:c>
      <x:c r="M3473" s="17" t="n">
        <x:f>F3473*L3473</x:f>
        <x:v>260.1374720294122</x:v>
      </x:c>
      <x:c r="N3473" s="16" t="n">
        <x:f>L3473*'月度汇总'!$F$8</x:f>
        <x:v>0.64395</x:v>
      </x:c>
      <x:c r="O3473" s="17" t="n">
        <x:f>G3473*N3473</x:f>
        <x:v>0</x:v>
      </x:c>
      <x:c r="P3473" s="16" t="n">
        <x:f>L3473*'月度汇总'!$F$10</x:f>
        <x:v>2.1465</x:v>
      </x:c>
      <x:c r="Q3473" s="17" t="n">
        <x:f>J3473*P3473</x:f>
        <x:v>0</x:v>
      </x:c>
      <x:c r="R3473" s="12" t="n">
        <x:v>0</x:v>
      </x:c>
      <x:c r="S3473" s="17" t="n">
        <x:v>0</x:v>
      </x:c>
      <x:c r="T3473" s="19" t="n">
        <x:f>M3473+O3473+Q3473+S3473</x:f>
        <x:v>260.1374720294122</x:v>
      </x:c>
      <x:c r="U3473" s="18" t="str">
        <x:f>TEXT(T3473,"0.00")&amp;"元"</x:f>
        <x:v>260.14元</x:v>
      </x:c>
      <x:c r="V3473" s="12" t="n">
        <x:v>0</x:v>
      </x:c>
      <x:c r="W3473" s="12" t="n">
        <x:f>K3473-V3473</x:f>
        <x:v>605.9573073128632</x:v>
      </x:c>
    </x:row>
    <x:row r="3474" ht="20" customHeight="1">
      <x:c r="A3474" s="13" t="n">
        <x:v>45713.09722222222</x:v>
      </x:c>
      <x:c r="B3474" s="13" t="n">
        <x:v>45713.10416666667</x:v>
      </x:c>
      <x:c r="C3474" s="14" t="n">
        <x:v>45713</x:v>
      </x:c>
      <x:c r="D3474" s="15" t="n">
        <x:v>14</x:v>
      </x:c>
      <x:c r="E3474" s="12" t="n">
        <x:v>604.3207454531345</x:v>
      </x:c>
      <x:c r="F3474" s="12" t="n">
        <x:v>604.3207454531345</x:v>
      </x:c>
      <x:c r="G3474" s="12" t="n">
        <x:v>0</x:v>
      </x:c>
      <x:c r="H3474" s="12" t="n">
        <x:f>F3474+G3474</x:f>
        <x:v>604.3207454531345</x:v>
      </x:c>
      <x:c r="I3474" s="12" t="n">
        <x:f>H3474-E3474</x:f>
        <x:v>0</x:v>
      </x:c>
      <x:c r="J3474" s="12" t="n">
        <x:v>0</x:v>
      </x:c>
      <x:c r="K3474" s="12" t="n">
        <x:f>H3474+J3474</x:f>
        <x:v>604.3207454531345</x:v>
      </x:c>
      <x:c r="L3474" s="16" t="n">
        <x:v>0.4324</x:v>
      </x:c>
      <x:c r="M3474" s="17" t="n">
        <x:f>F3474*L3474</x:f>
        <x:v>261.30829033393536</x:v>
      </x:c>
      <x:c r="N3474" s="16" t="n">
        <x:f>L3474*'月度汇总'!$F$8</x:f>
        <x:v>0.6486000000000001</x:v>
      </x:c>
      <x:c r="O3474" s="17" t="n">
        <x:f>G3474*N3474</x:f>
        <x:v>0</x:v>
      </x:c>
      <x:c r="P3474" s="16" t="n">
        <x:f>L3474*'月度汇总'!$F$10</x:f>
        <x:v>2.162</x:v>
      </x:c>
      <x:c r="Q3474" s="17" t="n">
        <x:f>J3474*P3474</x:f>
        <x:v>0</x:v>
      </x:c>
      <x:c r="R3474" s="12" t="n">
        <x:v>0</x:v>
      </x:c>
      <x:c r="S3474" s="17" t="n">
        <x:v>0</x:v>
      </x:c>
      <x:c r="T3474" s="19" t="n">
        <x:f>M3474+O3474+Q3474+S3474</x:f>
        <x:v>261.30829033393536</x:v>
      </x:c>
      <x:c r="U3474" s="18" t="str">
        <x:f>TEXT(T3474,"0.00")&amp;"元"</x:f>
        <x:v>261.31元</x:v>
      </x:c>
      <x:c r="V3474" s="12" t="n">
        <x:v>0</x:v>
      </x:c>
      <x:c r="W3474" s="12" t="n">
        <x:f>K3474-V3474</x:f>
        <x:v>604.3207454531345</x:v>
      </x:c>
    </x:row>
    <x:row r="3475" ht="20" customHeight="1">
      <x:c r="A3475" s="13" t="n">
        <x:v>45713.10416666667</x:v>
      </x:c>
      <x:c r="B3475" s="13" t="n">
        <x:v>45713.11111111111</x:v>
      </x:c>
      <x:c r="C3475" s="14" t="n">
        <x:v>45713</x:v>
      </x:c>
      <x:c r="D3475" s="15" t="n">
        <x:v>15</x:v>
      </x:c>
      <x:c r="E3475" s="12" t="n">
        <x:v>627.0128544094616</x:v>
      </x:c>
      <x:c r="F3475" s="12" t="n">
        <x:v>627.0128544094616</x:v>
      </x:c>
      <x:c r="G3475" s="12" t="n">
        <x:v>0</x:v>
      </x:c>
      <x:c r="H3475" s="12" t="n">
        <x:f>F3475+G3475</x:f>
        <x:v>627.0128544094616</x:v>
      </x:c>
      <x:c r="I3475" s="12" t="n">
        <x:f>H3475-E3475</x:f>
        <x:v>0</x:v>
      </x:c>
      <x:c r="J3475" s="12" t="n">
        <x:v>0</x:v>
      </x:c>
      <x:c r="K3475" s="12" t="n">
        <x:f>H3475+J3475</x:f>
        <x:v>627.0128544094616</x:v>
      </x:c>
      <x:c r="L3475" s="16" t="n">
        <x:v>0.4367</x:v>
      </x:c>
      <x:c r="M3475" s="17" t="n">
        <x:f>F3475*L3475</x:f>
        <x:v>273.81651352061186</x:v>
      </x:c>
      <x:c r="N3475" s="16" t="n">
        <x:f>L3475*'月度汇总'!$F$8</x:f>
        <x:v>0.6550499999999999</x:v>
      </x:c>
      <x:c r="O3475" s="17" t="n">
        <x:f>G3475*N3475</x:f>
        <x:v>0</x:v>
      </x:c>
      <x:c r="P3475" s="16" t="n">
        <x:f>L3475*'月度汇总'!$F$10</x:f>
        <x:v>2.1835</x:v>
      </x:c>
      <x:c r="Q3475" s="17" t="n">
        <x:f>J3475*P3475</x:f>
        <x:v>0</x:v>
      </x:c>
      <x:c r="R3475" s="12" t="n">
        <x:v>0</x:v>
      </x:c>
      <x:c r="S3475" s="17" t="n">
        <x:v>0</x:v>
      </x:c>
      <x:c r="T3475" s="19" t="n">
        <x:f>M3475+O3475+Q3475+S3475</x:f>
        <x:v>273.81651352061186</x:v>
      </x:c>
      <x:c r="U3475" s="18" t="str">
        <x:f>TEXT(T3475,"0.00")&amp;"元"</x:f>
        <x:v>273.82元</x:v>
      </x:c>
      <x:c r="V3475" s="12" t="n">
        <x:v>0</x:v>
      </x:c>
      <x:c r="W3475" s="12" t="n">
        <x:f>K3475-V3475</x:f>
        <x:v>627.0128544094616</x:v>
      </x:c>
    </x:row>
    <x:row r="3476" ht="20" customHeight="1">
      <x:c r="A3476" s="13" t="n">
        <x:v>45713.11111111111</x:v>
      </x:c>
      <x:c r="B3476" s="13" t="n">
        <x:v>45713.118055555555</x:v>
      </x:c>
      <x:c r="C3476" s="14" t="n">
        <x:v>45713</x:v>
      </x:c>
      <x:c r="D3476" s="15" t="n">
        <x:v>16</x:v>
      </x:c>
      <x:c r="E3476" s="12" t="n">
        <x:v>633.9684221481582</x:v>
      </x:c>
      <x:c r="F3476" s="12" t="n">
        <x:v>633.9684221481582</x:v>
      </x:c>
      <x:c r="G3476" s="12" t="n">
        <x:v>0</x:v>
      </x:c>
      <x:c r="H3476" s="12" t="n">
        <x:f>F3476+G3476</x:f>
        <x:v>633.9684221481582</x:v>
      </x:c>
      <x:c r="I3476" s="12" t="n">
        <x:f>H3476-E3476</x:f>
        <x:v>0</x:v>
      </x:c>
      <x:c r="J3476" s="12" t="n">
        <x:v>0</x:v>
      </x:c>
      <x:c r="K3476" s="12" t="n">
        <x:f>H3476+J3476</x:f>
        <x:v>633.9684221481582</x:v>
      </x:c>
      <x:c r="L3476" s="16" t="n">
        <x:v>0.4348</x:v>
      </x:c>
      <x:c r="M3476" s="17" t="n">
        <x:f>F3476*L3476</x:f>
        <x:v>275.6494699500192</x:v>
      </x:c>
      <x:c r="N3476" s="16" t="n">
        <x:f>L3476*'月度汇总'!$F$8</x:f>
        <x:v>0.6522</x:v>
      </x:c>
      <x:c r="O3476" s="17" t="n">
        <x:f>G3476*N3476</x:f>
        <x:v>0</x:v>
      </x:c>
      <x:c r="P3476" s="16" t="n">
        <x:f>L3476*'月度汇总'!$F$10</x:f>
        <x:v>2.174</x:v>
      </x:c>
      <x:c r="Q3476" s="17" t="n">
        <x:f>J3476*P3476</x:f>
        <x:v>0</x:v>
      </x:c>
      <x:c r="R3476" s="12" t="n">
        <x:v>0</x:v>
      </x:c>
      <x:c r="S3476" s="17" t="n">
        <x:v>0</x:v>
      </x:c>
      <x:c r="T3476" s="19" t="n">
        <x:f>M3476+O3476+Q3476+S3476</x:f>
        <x:v>275.6494699500192</x:v>
      </x:c>
      <x:c r="U3476" s="18" t="str">
        <x:f>TEXT(T3476,"0.00")&amp;"元"</x:f>
        <x:v>275.65元</x:v>
      </x:c>
      <x:c r="V3476" s="12" t="n">
        <x:v>0</x:v>
      </x:c>
      <x:c r="W3476" s="12" t="n">
        <x:f>K3476-V3476</x:f>
        <x:v>633.9684221481582</x:v>
      </x:c>
    </x:row>
    <x:row r="3477" ht="20" customHeight="1">
      <x:c r="A3477" s="13" t="n">
        <x:v>45713.118055555555</x:v>
      </x:c>
      <x:c r="B3477" s="13" t="n">
        <x:v>45713.125</x:v>
      </x:c>
      <x:c r="C3477" s="14" t="n">
        <x:v>45713</x:v>
      </x:c>
      <x:c r="D3477" s="15" t="n">
        <x:v>17</x:v>
      </x:c>
      <x:c r="E3477" s="12" t="n">
        <x:v>617.6173615200826</x:v>
      </x:c>
      <x:c r="F3477" s="12" t="n">
        <x:v>617.6173615200826</x:v>
      </x:c>
      <x:c r="G3477" s="12" t="n">
        <x:v>0</x:v>
      </x:c>
      <x:c r="H3477" s="12" t="n">
        <x:f>F3477+G3477</x:f>
        <x:v>617.6173615200826</x:v>
      </x:c>
      <x:c r="I3477" s="12" t="n">
        <x:f>H3477-E3477</x:f>
        <x:v>0</x:v>
      </x:c>
      <x:c r="J3477" s="12" t="n">
        <x:v>0</x:v>
      </x:c>
      <x:c r="K3477" s="12" t="n">
        <x:f>H3477+J3477</x:f>
        <x:v>617.6173615200826</x:v>
      </x:c>
      <x:c r="L3477" s="16" t="n">
        <x:v>0.4335</x:v>
      </x:c>
      <x:c r="M3477" s="17" t="n">
        <x:f>F3477*L3477</x:f>
        <x:v>267.7371262189558</x:v>
      </x:c>
      <x:c r="N3477" s="16" t="n">
        <x:f>L3477*'月度汇总'!$F$8</x:f>
        <x:v>0.65025</x:v>
      </x:c>
      <x:c r="O3477" s="17" t="n">
        <x:f>G3477*N3477</x:f>
        <x:v>0</x:v>
      </x:c>
      <x:c r="P3477" s="16" t="n">
        <x:f>L3477*'月度汇总'!$F$10</x:f>
        <x:v>2.1675</x:v>
      </x:c>
      <x:c r="Q3477" s="17" t="n">
        <x:f>J3477*P3477</x:f>
        <x:v>0</x:v>
      </x:c>
      <x:c r="R3477" s="12" t="n">
        <x:v>0</x:v>
      </x:c>
      <x:c r="S3477" s="17" t="n">
        <x:v>0</x:v>
      </x:c>
      <x:c r="T3477" s="19" t="n">
        <x:f>M3477+O3477+Q3477+S3477</x:f>
        <x:v>267.7371262189558</x:v>
      </x:c>
      <x:c r="U3477" s="18" t="str">
        <x:f>TEXT(T3477,"0.00")&amp;"元"</x:f>
        <x:v>267.74元</x:v>
      </x:c>
      <x:c r="V3477" s="12" t="n">
        <x:v>0</x:v>
      </x:c>
      <x:c r="W3477" s="12" t="n">
        <x:f>K3477-V3477</x:f>
        <x:v>617.6173615200826</x:v>
      </x:c>
    </x:row>
    <x:row r="3478" ht="20" customHeight="1">
      <x:c r="A3478" s="13" t="n">
        <x:v>45713.125</x:v>
      </x:c>
      <x:c r="B3478" s="13" t="n">
        <x:v>45713.131944444445</x:v>
      </x:c>
      <x:c r="C3478" s="14" t="n">
        <x:v>45713</x:v>
      </x:c>
      <x:c r="D3478" s="15" t="n">
        <x:v>18</x:v>
      </x:c>
      <x:c r="E3478" s="12" t="n">
        <x:v>601.7058386199634</x:v>
      </x:c>
      <x:c r="F3478" s="12" t="n">
        <x:v>601.7058386199634</x:v>
      </x:c>
      <x:c r="G3478" s="12" t="n">
        <x:v>0</x:v>
      </x:c>
      <x:c r="H3478" s="12" t="n">
        <x:f>F3478+G3478</x:f>
        <x:v>601.7058386199634</x:v>
      </x:c>
      <x:c r="I3478" s="12" t="n">
        <x:f>H3478-E3478</x:f>
        <x:v>0</x:v>
      </x:c>
      <x:c r="J3478" s="12" t="n">
        <x:v>0</x:v>
      </x:c>
      <x:c r="K3478" s="12" t="n">
        <x:f>H3478+J3478</x:f>
        <x:v>601.7058386199634</x:v>
      </x:c>
      <x:c r="L3478" s="16" t="n">
        <x:v>0.4357</x:v>
      </x:c>
      <x:c r="M3478" s="17" t="n">
        <x:f>F3478*L3478</x:f>
        <x:v>262.16323388671805</x:v>
      </x:c>
      <x:c r="N3478" s="16" t="n">
        <x:f>L3478*'月度汇总'!$F$8</x:f>
        <x:v>0.65355</x:v>
      </x:c>
      <x:c r="O3478" s="17" t="n">
        <x:f>G3478*N3478</x:f>
        <x:v>0</x:v>
      </x:c>
      <x:c r="P3478" s="16" t="n">
        <x:f>L3478*'月度汇总'!$F$10</x:f>
        <x:v>2.1784999999999997</x:v>
      </x:c>
      <x:c r="Q3478" s="17" t="n">
        <x:f>J3478*P3478</x:f>
        <x:v>0</x:v>
      </x:c>
      <x:c r="R3478" s="12" t="n">
        <x:v>0</x:v>
      </x:c>
      <x:c r="S3478" s="17" t="n">
        <x:v>0</x:v>
      </x:c>
      <x:c r="T3478" s="19" t="n">
        <x:f>M3478+O3478+Q3478+S3478</x:f>
        <x:v>262.16323388671805</x:v>
      </x:c>
      <x:c r="U3478" s="18" t="str">
        <x:f>TEXT(T3478,"0.00")&amp;"元"</x:f>
        <x:v>262.16元</x:v>
      </x:c>
      <x:c r="V3478" s="12" t="n">
        <x:v>0</x:v>
      </x:c>
      <x:c r="W3478" s="12" t="n">
        <x:f>K3478-V3478</x:f>
        <x:v>601.7058386199634</x:v>
      </x:c>
    </x:row>
    <x:row r="3479" ht="20" customHeight="1">
      <x:c r="A3479" s="13" t="n">
        <x:v>45713.131944444445</x:v>
      </x:c>
      <x:c r="B3479" s="13" t="n">
        <x:v>45713.13888888889</x:v>
      </x:c>
      <x:c r="C3479" s="14" t="n">
        <x:v>45713</x:v>
      </x:c>
      <x:c r="D3479" s="15" t="n">
        <x:v>19</x:v>
      </x:c>
      <x:c r="E3479" s="12" t="n">
        <x:v>617.6115119783476</x:v>
      </x:c>
      <x:c r="F3479" s="12" t="n">
        <x:v>617.6115119783476</x:v>
      </x:c>
      <x:c r="G3479" s="12" t="n">
        <x:v>0</x:v>
      </x:c>
      <x:c r="H3479" s="12" t="n">
        <x:f>F3479+G3479</x:f>
        <x:v>617.6115119783476</x:v>
      </x:c>
      <x:c r="I3479" s="12" t="n">
        <x:f>H3479-E3479</x:f>
        <x:v>0</x:v>
      </x:c>
      <x:c r="J3479" s="12" t="n">
        <x:v>0</x:v>
      </x:c>
      <x:c r="K3479" s="12" t="n">
        <x:f>H3479+J3479</x:f>
        <x:v>617.6115119783476</x:v>
      </x:c>
      <x:c r="L3479" s="16" t="n">
        <x:v>0.4374</x:v>
      </x:c>
      <x:c r="M3479" s="17" t="n">
        <x:f>F3479*L3479</x:f>
        <x:v>270.14327533932925</x:v>
      </x:c>
      <x:c r="N3479" s="16" t="n">
        <x:f>L3479*'月度汇总'!$F$8</x:f>
        <x:v>0.6561</x:v>
      </x:c>
      <x:c r="O3479" s="17" t="n">
        <x:f>G3479*N3479</x:f>
        <x:v>0</x:v>
      </x:c>
      <x:c r="P3479" s="16" t="n">
        <x:f>L3479*'月度汇总'!$F$10</x:f>
        <x:v>2.1870000000000003</x:v>
      </x:c>
      <x:c r="Q3479" s="17" t="n">
        <x:f>J3479*P3479</x:f>
        <x:v>0</x:v>
      </x:c>
      <x:c r="R3479" s="12" t="n">
        <x:v>0</x:v>
      </x:c>
      <x:c r="S3479" s="17" t="n">
        <x:v>0</x:v>
      </x:c>
      <x:c r="T3479" s="19" t="n">
        <x:f>M3479+O3479+Q3479+S3479</x:f>
        <x:v>270.14327533932925</x:v>
      </x:c>
      <x:c r="U3479" s="18" t="str">
        <x:f>TEXT(T3479,"0.00")&amp;"元"</x:f>
        <x:v>270.14元</x:v>
      </x:c>
      <x:c r="V3479" s="12" t="n">
        <x:v>0</x:v>
      </x:c>
      <x:c r="W3479" s="12" t="n">
        <x:f>K3479-V3479</x:f>
        <x:v>617.6115119783476</x:v>
      </x:c>
    </x:row>
    <x:row r="3480" ht="20" customHeight="1">
      <x:c r="A3480" s="13" t="n">
        <x:v>45713.13888888889</x:v>
      </x:c>
      <x:c r="B3480" s="13" t="n">
        <x:v>45713.14583333333</x:v>
      </x:c>
      <x:c r="C3480" s="14" t="n">
        <x:v>45713</x:v>
      </x:c>
      <x:c r="D3480" s="15" t="n">
        <x:v>20</x:v>
      </x:c>
      <x:c r="E3480" s="12" t="n">
        <x:v>638.0270559195205</x:v>
      </x:c>
      <x:c r="F3480" s="12" t="n">
        <x:v>638.0270559195205</x:v>
      </x:c>
      <x:c r="G3480" s="12" t="n">
        <x:v>0</x:v>
      </x:c>
      <x:c r="H3480" s="12" t="n">
        <x:f>F3480+G3480</x:f>
        <x:v>638.0270559195205</x:v>
      </x:c>
      <x:c r="I3480" s="12" t="n">
        <x:f>H3480-E3480</x:f>
        <x:v>0</x:v>
      </x:c>
      <x:c r="J3480" s="12" t="n">
        <x:v>0</x:v>
      </x:c>
      <x:c r="K3480" s="12" t="n">
        <x:f>H3480+J3480</x:f>
        <x:v>638.0270559195205</x:v>
      </x:c>
      <x:c r="L3480" s="16" t="n">
        <x:v>0.4371</x:v>
      </x:c>
      <x:c r="M3480" s="17" t="n">
        <x:f>F3480*L3480</x:f>
        <x:v>278.8816261424224</x:v>
      </x:c>
      <x:c r="N3480" s="16" t="n">
        <x:f>L3480*'月度汇总'!$F$8</x:f>
        <x:v>0.65565</x:v>
      </x:c>
      <x:c r="O3480" s="17" t="n">
        <x:f>G3480*N3480</x:f>
        <x:v>0</x:v>
      </x:c>
      <x:c r="P3480" s="16" t="n">
        <x:f>L3480*'月度汇总'!$F$10</x:f>
        <x:v>2.1854999999999998</x:v>
      </x:c>
      <x:c r="Q3480" s="17" t="n">
        <x:f>J3480*P3480</x:f>
        <x:v>0</x:v>
      </x:c>
      <x:c r="R3480" s="12" t="n">
        <x:v>0</x:v>
      </x:c>
      <x:c r="S3480" s="17" t="n">
        <x:v>0</x:v>
      </x:c>
      <x:c r="T3480" s="19" t="n">
        <x:f>M3480+O3480+Q3480+S3480</x:f>
        <x:v>278.8816261424224</x:v>
      </x:c>
      <x:c r="U3480" s="18" t="str">
        <x:f>TEXT(T3480,"0.00")&amp;"元"</x:f>
        <x:v>278.88元</x:v>
      </x:c>
      <x:c r="V3480" s="12" t="n">
        <x:v>0</x:v>
      </x:c>
      <x:c r="W3480" s="12" t="n">
        <x:f>K3480-V3480</x:f>
        <x:v>638.0270559195205</x:v>
      </x:c>
    </x:row>
    <x:row r="3481" ht="20" customHeight="1">
      <x:c r="A3481" s="13" t="n">
        <x:v>45713.14583333333</x:v>
      </x:c>
      <x:c r="B3481" s="13" t="n">
        <x:v>45713.15277777778</x:v>
      </x:c>
      <x:c r="C3481" s="14" t="n">
        <x:v>45713</x:v>
      </x:c>
      <x:c r="D3481" s="15" t="n">
        <x:v>21</x:v>
      </x:c>
      <x:c r="E3481" s="12" t="n">
        <x:v>643.4119697520881</x:v>
      </x:c>
      <x:c r="F3481" s="12" t="n">
        <x:v>643.4119697520881</x:v>
      </x:c>
      <x:c r="G3481" s="12" t="n">
        <x:v>0</x:v>
      </x:c>
      <x:c r="H3481" s="12" t="n">
        <x:f>F3481+G3481</x:f>
        <x:v>643.4119697520881</x:v>
      </x:c>
      <x:c r="I3481" s="12" t="n">
        <x:f>H3481-E3481</x:f>
        <x:v>0</x:v>
      </x:c>
      <x:c r="J3481" s="12" t="n">
        <x:v>0</x:v>
      </x:c>
      <x:c r="K3481" s="12" t="n">
        <x:f>H3481+J3481</x:f>
        <x:v>643.4119697520881</x:v>
      </x:c>
      <x:c r="L3481" s="16" t="n">
        <x:v>0.4356</x:v>
      </x:c>
      <x:c r="M3481" s="17" t="n">
        <x:f>F3481*L3481</x:f>
        <x:v>280.27025402400955</x:v>
      </x:c>
      <x:c r="N3481" s="16" t="n">
        <x:f>L3481*'月度汇总'!$F$8</x:f>
        <x:v>0.6534</x:v>
      </x:c>
      <x:c r="O3481" s="17" t="n">
        <x:f>G3481*N3481</x:f>
        <x:v>0</x:v>
      </x:c>
      <x:c r="P3481" s="16" t="n">
        <x:f>L3481*'月度汇总'!$F$10</x:f>
        <x:v>2.178</x:v>
      </x:c>
      <x:c r="Q3481" s="17" t="n">
        <x:f>J3481*P3481</x:f>
        <x:v>0</x:v>
      </x:c>
      <x:c r="R3481" s="12" t="n">
        <x:v>0</x:v>
      </x:c>
      <x:c r="S3481" s="17" t="n">
        <x:v>0</x:v>
      </x:c>
      <x:c r="T3481" s="19" t="n">
        <x:f>M3481+O3481+Q3481+S3481</x:f>
        <x:v>280.27025402400955</x:v>
      </x:c>
      <x:c r="U3481" s="18" t="str">
        <x:f>TEXT(T3481,"0.00")&amp;"元"</x:f>
        <x:v>280.27元</x:v>
      </x:c>
      <x:c r="V3481" s="12" t="n">
        <x:v>0</x:v>
      </x:c>
      <x:c r="W3481" s="12" t="n">
        <x:f>K3481-V3481</x:f>
        <x:v>643.4119697520881</x:v>
      </x:c>
    </x:row>
    <x:row r="3482" ht="20" customHeight="1">
      <x:c r="A3482" s="13" t="n">
        <x:v>45713.15277777778</x:v>
      </x:c>
      <x:c r="B3482" s="13" t="n">
        <x:v>45713.15972222222</x:v>
      </x:c>
      <x:c r="C3482" s="14" t="n">
        <x:v>45713</x:v>
      </x:c>
      <x:c r="D3482" s="15" t="n">
        <x:v>22</x:v>
      </x:c>
      <x:c r="E3482" s="12" t="n">
        <x:v>640.4058119589014</x:v>
      </x:c>
      <x:c r="F3482" s="12" t="n">
        <x:v>640.4058119589014</x:v>
      </x:c>
      <x:c r="G3482" s="12" t="n">
        <x:v>0</x:v>
      </x:c>
      <x:c r="H3482" s="12" t="n">
        <x:f>F3482+G3482</x:f>
        <x:v>640.4058119589014</x:v>
      </x:c>
      <x:c r="I3482" s="12" t="n">
        <x:f>H3482-E3482</x:f>
        <x:v>0</x:v>
      </x:c>
      <x:c r="J3482" s="12" t="n">
        <x:v>0</x:v>
      </x:c>
      <x:c r="K3482" s="12" t="n">
        <x:f>H3482+J3482</x:f>
        <x:v>640.4058119589014</x:v>
      </x:c>
      <x:c r="L3482" s="16" t="n">
        <x:v>0.4353</x:v>
      </x:c>
      <x:c r="M3482" s="17" t="n">
        <x:f>F3482*L3482</x:f>
        <x:v>278.7686499457098</x:v>
      </x:c>
      <x:c r="N3482" s="16" t="n">
        <x:f>L3482*'月度汇总'!$F$8</x:f>
        <x:v>0.65295</x:v>
      </x:c>
      <x:c r="O3482" s="17" t="n">
        <x:f>G3482*N3482</x:f>
        <x:v>0</x:v>
      </x:c>
      <x:c r="P3482" s="16" t="n">
        <x:f>L3482*'月度汇总'!$F$10</x:f>
        <x:v>2.1765</x:v>
      </x:c>
      <x:c r="Q3482" s="17" t="n">
        <x:f>J3482*P3482</x:f>
        <x:v>0</x:v>
      </x:c>
      <x:c r="R3482" s="12" t="n">
        <x:v>0</x:v>
      </x:c>
      <x:c r="S3482" s="17" t="n">
        <x:v>0</x:v>
      </x:c>
      <x:c r="T3482" s="19" t="n">
        <x:f>M3482+O3482+Q3482+S3482</x:f>
        <x:v>278.7686499457098</x:v>
      </x:c>
      <x:c r="U3482" s="18" t="str">
        <x:f>TEXT(T3482,"0.00")&amp;"元"</x:f>
        <x:v>278.77元</x:v>
      </x:c>
      <x:c r="V3482" s="12" t="n">
        <x:v>0</x:v>
      </x:c>
      <x:c r="W3482" s="12" t="n">
        <x:f>K3482-V3482</x:f>
        <x:v>640.4058119589014</x:v>
      </x:c>
    </x:row>
    <x:row r="3483" ht="20" customHeight="1">
      <x:c r="A3483" s="13" t="n">
        <x:v>45713.15972222222</x:v>
      </x:c>
      <x:c r="B3483" s="13" t="n">
        <x:v>45713.16666666667</x:v>
      </x:c>
      <x:c r="C3483" s="14" t="n">
        <x:v>45713</x:v>
      </x:c>
      <x:c r="D3483" s="15" t="n">
        <x:v>23</x:v>
      </x:c>
      <x:c r="E3483" s="12" t="n">
        <x:v>648.2560668863466</x:v>
      </x:c>
      <x:c r="F3483" s="12" t="n">
        <x:v>648.2560668863466</x:v>
      </x:c>
      <x:c r="G3483" s="12" t="n">
        <x:v>0</x:v>
      </x:c>
      <x:c r="H3483" s="12" t="n">
        <x:f>F3483+G3483</x:f>
        <x:v>648.2560668863466</x:v>
      </x:c>
      <x:c r="I3483" s="12" t="n">
        <x:f>H3483-E3483</x:f>
        <x:v>0</x:v>
      </x:c>
      <x:c r="J3483" s="12" t="n">
        <x:v>0</x:v>
      </x:c>
      <x:c r="K3483" s="12" t="n">
        <x:f>H3483+J3483</x:f>
        <x:v>648.2560668863466</x:v>
      </x:c>
      <x:c r="L3483" s="16" t="n">
        <x:v>0.436</x:v>
      </x:c>
      <x:c r="M3483" s="17" t="n">
        <x:f>F3483*L3483</x:f>
        <x:v>282.6396451624471</x:v>
      </x:c>
      <x:c r="N3483" s="16" t="n">
        <x:f>L3483*'月度汇总'!$F$8</x:f>
        <x:v>0.654</x:v>
      </x:c>
      <x:c r="O3483" s="17" t="n">
        <x:f>G3483*N3483</x:f>
        <x:v>0</x:v>
      </x:c>
      <x:c r="P3483" s="16" t="n">
        <x:f>L3483*'月度汇总'!$F$10</x:f>
        <x:v>2.18</x:v>
      </x:c>
      <x:c r="Q3483" s="17" t="n">
        <x:f>J3483*P3483</x:f>
        <x:v>0</x:v>
      </x:c>
      <x:c r="R3483" s="12" t="n">
        <x:v>0</x:v>
      </x:c>
      <x:c r="S3483" s="17" t="n">
        <x:v>0</x:v>
      </x:c>
      <x:c r="T3483" s="19" t="n">
        <x:f>M3483+O3483+Q3483+S3483</x:f>
        <x:v>282.6396451624471</x:v>
      </x:c>
      <x:c r="U3483" s="18" t="str">
        <x:f>TEXT(T3483,"0.00")&amp;"元"</x:f>
        <x:v>282.64元</x:v>
      </x:c>
      <x:c r="V3483" s="12" t="n">
        <x:v>0</x:v>
      </x:c>
      <x:c r="W3483" s="12" t="n">
        <x:f>K3483-V3483</x:f>
        <x:v>648.2560668863466</x:v>
      </x:c>
    </x:row>
    <x:row r="3484" ht="20" customHeight="1">
      <x:c r="A3484" s="13" t="n">
        <x:v>45713.16666666667</x:v>
      </x:c>
      <x:c r="B3484" s="13" t="n">
        <x:v>45713.17361111111</x:v>
      </x:c>
      <x:c r="C3484" s="14" t="n">
        <x:v>45713</x:v>
      </x:c>
      <x:c r="D3484" s="15" t="n">
        <x:v>24</x:v>
      </x:c>
      <x:c r="E3484" s="12" t="n">
        <x:v>657.9803955996797</x:v>
      </x:c>
      <x:c r="F3484" s="12" t="n">
        <x:v>657.9803955996797</x:v>
      </x:c>
      <x:c r="G3484" s="12" t="n">
        <x:v>0</x:v>
      </x:c>
      <x:c r="H3484" s="12" t="n">
        <x:f>F3484+G3484</x:f>
        <x:v>657.9803955996797</x:v>
      </x:c>
      <x:c r="I3484" s="12" t="n">
        <x:f>H3484-E3484</x:f>
        <x:v>0</x:v>
      </x:c>
      <x:c r="J3484" s="12" t="n">
        <x:v>0</x:v>
      </x:c>
      <x:c r="K3484" s="12" t="n">
        <x:f>H3484+J3484</x:f>
        <x:v>657.9803955996797</x:v>
      </x:c>
      <x:c r="L3484" s="16" t="n">
        <x:v>0.4378</x:v>
      </x:c>
      <x:c r="M3484" s="17" t="n">
        <x:f>F3484*L3484</x:f>
        <x:v>288.06381719353976</x:v>
      </x:c>
      <x:c r="N3484" s="16" t="n">
        <x:f>L3484*'月度汇总'!$F$8</x:f>
        <x:v>0.6567000000000001</x:v>
      </x:c>
      <x:c r="O3484" s="17" t="n">
        <x:f>G3484*N3484</x:f>
        <x:v>0</x:v>
      </x:c>
      <x:c r="P3484" s="16" t="n">
        <x:f>L3484*'月度汇总'!$F$10</x:f>
        <x:v>2.189</x:v>
      </x:c>
      <x:c r="Q3484" s="17" t="n">
        <x:f>J3484*P3484</x:f>
        <x:v>0</x:v>
      </x:c>
      <x:c r="R3484" s="12" t="n">
        <x:v>0</x:v>
      </x:c>
      <x:c r="S3484" s="17" t="n">
        <x:v>0</x:v>
      </x:c>
      <x:c r="T3484" s="19" t="n">
        <x:f>M3484+O3484+Q3484+S3484</x:f>
        <x:v>288.06381719353976</x:v>
      </x:c>
      <x:c r="U3484" s="18" t="str">
        <x:f>TEXT(T3484,"0.00")&amp;"元"</x:f>
        <x:v>288.06元</x:v>
      </x:c>
      <x:c r="V3484" s="12" t="n">
        <x:v>0</x:v>
      </x:c>
      <x:c r="W3484" s="12" t="n">
        <x:f>K3484-V3484</x:f>
        <x:v>657.9803955996797</x:v>
      </x:c>
    </x:row>
    <x:row r="3485" ht="20" customHeight="1">
      <x:c r="A3485" s="13" t="n">
        <x:v>45713.17361111111</x:v>
      </x:c>
      <x:c r="B3485" s="13" t="n">
        <x:v>45713.180555555555</x:v>
      </x:c>
      <x:c r="C3485" s="14" t="n">
        <x:v>45713</x:v>
      </x:c>
      <x:c r="D3485" s="15" t="n">
        <x:v>25</x:v>
      </x:c>
      <x:c r="E3485" s="12" t="n">
        <x:v>645.5704534044257</x:v>
      </x:c>
      <x:c r="F3485" s="12" t="n">
        <x:v>645.5704534044257</x:v>
      </x:c>
      <x:c r="G3485" s="12" t="n">
        <x:v>0</x:v>
      </x:c>
      <x:c r="H3485" s="12" t="n">
        <x:f>F3485+G3485</x:f>
        <x:v>645.5704534044257</x:v>
      </x:c>
      <x:c r="I3485" s="12" t="n">
        <x:f>H3485-E3485</x:f>
        <x:v>0</x:v>
      </x:c>
      <x:c r="J3485" s="12" t="n">
        <x:v>0</x:v>
      </x:c>
      <x:c r="K3485" s="12" t="n">
        <x:f>H3485+J3485</x:f>
        <x:v>645.5704534044257</x:v>
      </x:c>
      <x:c r="L3485" s="16" t="n">
        <x:v>0.4401</x:v>
      </x:c>
      <x:c r="M3485" s="17" t="n">
        <x:f>F3485*L3485</x:f>
        <x:v>284.11555654328777</x:v>
      </x:c>
      <x:c r="N3485" s="16" t="n">
        <x:f>L3485*'月度汇总'!$F$8</x:f>
        <x:v>0.66015</x:v>
      </x:c>
      <x:c r="O3485" s="17" t="n">
        <x:f>G3485*N3485</x:f>
        <x:v>0</x:v>
      </x:c>
      <x:c r="P3485" s="16" t="n">
        <x:f>L3485*'月度汇总'!$F$10</x:f>
        <x:v>2.2005</x:v>
      </x:c>
      <x:c r="Q3485" s="17" t="n">
        <x:f>J3485*P3485</x:f>
        <x:v>0</x:v>
      </x:c>
      <x:c r="R3485" s="12" t="n">
        <x:v>0</x:v>
      </x:c>
      <x:c r="S3485" s="17" t="n">
        <x:v>0</x:v>
      </x:c>
      <x:c r="T3485" s="19" t="n">
        <x:f>M3485+O3485+Q3485+S3485</x:f>
        <x:v>284.11555654328777</x:v>
      </x:c>
      <x:c r="U3485" s="18" t="str">
        <x:f>TEXT(T3485,"0.00")&amp;"元"</x:f>
        <x:v>284.12元</x:v>
      </x:c>
      <x:c r="V3485" s="12" t="n">
        <x:v>0</x:v>
      </x:c>
      <x:c r="W3485" s="12" t="n">
        <x:f>K3485-V3485</x:f>
        <x:v>645.5704534044257</x:v>
      </x:c>
    </x:row>
    <x:row r="3486" ht="20" customHeight="1">
      <x:c r="A3486" s="13" t="n">
        <x:v>45713.180555555555</x:v>
      </x:c>
      <x:c r="B3486" s="13" t="n">
        <x:v>45713.1875</x:v>
      </x:c>
      <x:c r="C3486" s="14" t="n">
        <x:v>45713</x:v>
      </x:c>
      <x:c r="D3486" s="15" t="n">
        <x:v>26</x:v>
      </x:c>
      <x:c r="E3486" s="12" t="n">
        <x:v>649.0852057005267</x:v>
      </x:c>
      <x:c r="F3486" s="12" t="n">
        <x:v>649.0852057005267</x:v>
      </x:c>
      <x:c r="G3486" s="12" t="n">
        <x:v>0</x:v>
      </x:c>
      <x:c r="H3486" s="12" t="n">
        <x:f>F3486+G3486</x:f>
        <x:v>649.0852057005267</x:v>
      </x:c>
      <x:c r="I3486" s="12" t="n">
        <x:f>H3486-E3486</x:f>
        <x:v>0</x:v>
      </x:c>
      <x:c r="J3486" s="12" t="n">
        <x:v>0</x:v>
      </x:c>
      <x:c r="K3486" s="12" t="n">
        <x:f>H3486+J3486</x:f>
        <x:v>649.0852057005267</x:v>
      </x:c>
      <x:c r="L3486" s="16" t="n">
        <x:v>0.4389</x:v>
      </x:c>
      <x:c r="M3486" s="17" t="n">
        <x:f>F3486*L3486</x:f>
        <x:v>284.8834967819612</x:v>
      </x:c>
      <x:c r="N3486" s="16" t="n">
        <x:f>L3486*'月度汇总'!$F$8</x:f>
        <x:v>0.65835</x:v>
      </x:c>
      <x:c r="O3486" s="17" t="n">
        <x:f>G3486*N3486</x:f>
        <x:v>0</x:v>
      </x:c>
      <x:c r="P3486" s="16" t="n">
        <x:f>L3486*'月度汇总'!$F$10</x:f>
        <x:v>2.1945</x:v>
      </x:c>
      <x:c r="Q3486" s="17" t="n">
        <x:f>J3486*P3486</x:f>
        <x:v>0</x:v>
      </x:c>
      <x:c r="R3486" s="12" t="n">
        <x:v>0</x:v>
      </x:c>
      <x:c r="S3486" s="17" t="n">
        <x:v>0</x:v>
      </x:c>
      <x:c r="T3486" s="19" t="n">
        <x:f>M3486+O3486+Q3486+S3486</x:f>
        <x:v>284.8834967819612</x:v>
      </x:c>
      <x:c r="U3486" s="18" t="str">
        <x:f>TEXT(T3486,"0.00")&amp;"元"</x:f>
        <x:v>284.88元</x:v>
      </x:c>
      <x:c r="V3486" s="12" t="n">
        <x:v>0</x:v>
      </x:c>
      <x:c r="W3486" s="12" t="n">
        <x:f>K3486-V3486</x:f>
        <x:v>649.0852057005267</x:v>
      </x:c>
    </x:row>
    <x:row r="3487" ht="20" customHeight="1">
      <x:c r="A3487" s="13" t="n">
        <x:v>45713.1875</x:v>
      </x:c>
      <x:c r="B3487" s="13" t="n">
        <x:v>45713.194444444445</x:v>
      </x:c>
      <x:c r="C3487" s="14" t="n">
        <x:v>45713</x:v>
      </x:c>
      <x:c r="D3487" s="15" t="n">
        <x:v>27</x:v>
      </x:c>
      <x:c r="E3487" s="12" t="n">
        <x:v>668.7876988359158</x:v>
      </x:c>
      <x:c r="F3487" s="12" t="n">
        <x:v>668.7876988359158</x:v>
      </x:c>
      <x:c r="G3487" s="12" t="n">
        <x:v>0</x:v>
      </x:c>
      <x:c r="H3487" s="12" t="n">
        <x:f>F3487+G3487</x:f>
        <x:v>668.7876988359158</x:v>
      </x:c>
      <x:c r="I3487" s="12" t="n">
        <x:f>H3487-E3487</x:f>
        <x:v>0</x:v>
      </x:c>
      <x:c r="J3487" s="12" t="n">
        <x:v>0</x:v>
      </x:c>
      <x:c r="K3487" s="12" t="n">
        <x:f>H3487+J3487</x:f>
        <x:v>668.7876988359158</x:v>
      </x:c>
      <x:c r="L3487" s="16" t="n">
        <x:v>0.4364</x:v>
      </x:c>
      <x:c r="M3487" s="17" t="n">
        <x:f>F3487*L3487</x:f>
        <x:v>291.85895177199365</x:v>
      </x:c>
      <x:c r="N3487" s="16" t="n">
        <x:f>L3487*'月度汇总'!$F$8</x:f>
        <x:v>0.6546000000000001</x:v>
      </x:c>
      <x:c r="O3487" s="17" t="n">
        <x:f>G3487*N3487</x:f>
        <x:v>0</x:v>
      </x:c>
      <x:c r="P3487" s="16" t="n">
        <x:f>L3487*'月度汇总'!$F$10</x:f>
        <x:v>2.182</x:v>
      </x:c>
      <x:c r="Q3487" s="17" t="n">
        <x:f>J3487*P3487</x:f>
        <x:v>0</x:v>
      </x:c>
      <x:c r="R3487" s="12" t="n">
        <x:v>0</x:v>
      </x:c>
      <x:c r="S3487" s="17" t="n">
        <x:v>0</x:v>
      </x:c>
      <x:c r="T3487" s="19" t="n">
        <x:f>M3487+O3487+Q3487+S3487</x:f>
        <x:v>291.85895177199365</x:v>
      </x:c>
      <x:c r="U3487" s="18" t="str">
        <x:f>TEXT(T3487,"0.00")&amp;"元"</x:f>
        <x:v>291.86元</x:v>
      </x:c>
      <x:c r="V3487" s="12" t="n">
        <x:v>0</x:v>
      </x:c>
      <x:c r="W3487" s="12" t="n">
        <x:f>K3487-V3487</x:f>
        <x:v>668.7876988359158</x:v>
      </x:c>
    </x:row>
    <x:row r="3488" ht="20" customHeight="1">
      <x:c r="A3488" s="13" t="n">
        <x:v>45713.194444444445</x:v>
      </x:c>
      <x:c r="B3488" s="13" t="n">
        <x:v>45713.20138888889</x:v>
      </x:c>
      <x:c r="C3488" s="14" t="n">
        <x:v>45713</x:v>
      </x:c>
      <x:c r="D3488" s="15" t="n">
        <x:v>28</x:v>
      </x:c>
      <x:c r="E3488" s="12" t="n">
        <x:v>667.1876545606425</x:v>
      </x:c>
      <x:c r="F3488" s="12" t="n">
        <x:v>667.1876545606425</x:v>
      </x:c>
      <x:c r="G3488" s="12" t="n">
        <x:v>0</x:v>
      </x:c>
      <x:c r="H3488" s="12" t="n">
        <x:f>F3488+G3488</x:f>
        <x:v>667.1876545606425</x:v>
      </x:c>
      <x:c r="I3488" s="12" t="n">
        <x:f>H3488-E3488</x:f>
        <x:v>0</x:v>
      </x:c>
      <x:c r="J3488" s="12" t="n">
        <x:v>0</x:v>
      </x:c>
      <x:c r="K3488" s="12" t="n">
        <x:f>H3488+J3488</x:f>
        <x:v>667.1876545606425</x:v>
      </x:c>
      <x:c r="L3488" s="16" t="n">
        <x:v>0.4393</x:v>
      </x:c>
      <x:c r="M3488" s="17" t="n">
        <x:f>F3488*L3488</x:f>
        <x:v>293.0955366484903</x:v>
      </x:c>
      <x:c r="N3488" s="16" t="n">
        <x:f>L3488*'月度汇总'!$F$8</x:f>
        <x:v>0.65895</x:v>
      </x:c>
      <x:c r="O3488" s="17" t="n">
        <x:f>G3488*N3488</x:f>
        <x:v>0</x:v>
      </x:c>
      <x:c r="P3488" s="16" t="n">
        <x:f>L3488*'月度汇总'!$F$10</x:f>
        <x:v>2.1965000000000003</x:v>
      </x:c>
      <x:c r="Q3488" s="17" t="n">
        <x:f>J3488*P3488</x:f>
        <x:v>0</x:v>
      </x:c>
      <x:c r="R3488" s="12" t="n">
        <x:v>0</x:v>
      </x:c>
      <x:c r="S3488" s="17" t="n">
        <x:v>0</x:v>
      </x:c>
      <x:c r="T3488" s="19" t="n">
        <x:f>M3488+O3488+Q3488+S3488</x:f>
        <x:v>293.0955366484903</x:v>
      </x:c>
      <x:c r="U3488" s="18" t="str">
        <x:f>TEXT(T3488,"0.00")&amp;"元"</x:f>
        <x:v>293.10元</x:v>
      </x:c>
      <x:c r="V3488" s="12" t="n">
        <x:v>0</x:v>
      </x:c>
      <x:c r="W3488" s="12" t="n">
        <x:f>K3488-V3488</x:f>
        <x:v>667.1876545606425</x:v>
      </x:c>
    </x:row>
    <x:row r="3489" ht="20" customHeight="1">
      <x:c r="A3489" s="13" t="n">
        <x:v>45713.20138888889</x:v>
      </x:c>
      <x:c r="B3489" s="13" t="n">
        <x:v>45713.20833333333</x:v>
      </x:c>
      <x:c r="C3489" s="14" t="n">
        <x:v>45713</x:v>
      </x:c>
      <x:c r="D3489" s="15" t="n">
        <x:v>29</x:v>
      </x:c>
      <x:c r="E3489" s="12" t="n">
        <x:v>668.5737620847854</x:v>
      </x:c>
      <x:c r="F3489" s="12" t="n">
        <x:v>668.5737620847854</x:v>
      </x:c>
      <x:c r="G3489" s="12" t="n">
        <x:v>0</x:v>
      </x:c>
      <x:c r="H3489" s="12" t="n">
        <x:f>F3489+G3489</x:f>
        <x:v>668.5737620847854</x:v>
      </x:c>
      <x:c r="I3489" s="12" t="n">
        <x:f>H3489-E3489</x:f>
        <x:v>0</x:v>
      </x:c>
      <x:c r="J3489" s="12" t="n">
        <x:v>0</x:v>
      </x:c>
      <x:c r="K3489" s="12" t="n">
        <x:f>H3489+J3489</x:f>
        <x:v>668.5737620847854</x:v>
      </x:c>
      <x:c r="L3489" s="16" t="n">
        <x:v>0.4422</x:v>
      </x:c>
      <x:c r="M3489" s="17" t="n">
        <x:f>F3489*L3489</x:f>
        <x:v>295.64331759389205</x:v>
      </x:c>
      <x:c r="N3489" s="16" t="n">
        <x:f>L3489*'月度汇总'!$F$8</x:f>
        <x:v>0.6633</x:v>
      </x:c>
      <x:c r="O3489" s="17" t="n">
        <x:f>G3489*N3489</x:f>
        <x:v>0</x:v>
      </x:c>
      <x:c r="P3489" s="16" t="n">
        <x:f>L3489*'月度汇总'!$F$10</x:f>
        <x:v>2.211</x:v>
      </x:c>
      <x:c r="Q3489" s="17" t="n">
        <x:f>J3489*P3489</x:f>
        <x:v>0</x:v>
      </x:c>
      <x:c r="R3489" s="12" t="n">
        <x:v>0</x:v>
      </x:c>
      <x:c r="S3489" s="17" t="n">
        <x:v>0</x:v>
      </x:c>
      <x:c r="T3489" s="19" t="n">
        <x:f>M3489+O3489+Q3489+S3489</x:f>
        <x:v>295.64331759389205</x:v>
      </x:c>
      <x:c r="U3489" s="18" t="str">
        <x:f>TEXT(T3489,"0.00")&amp;"元"</x:f>
        <x:v>295.64元</x:v>
      </x:c>
      <x:c r="V3489" s="12" t="n">
        <x:v>0</x:v>
      </x:c>
      <x:c r="W3489" s="12" t="n">
        <x:f>K3489-V3489</x:f>
        <x:v>668.5737620847854</x:v>
      </x:c>
    </x:row>
    <x:row r="3490" ht="20" customHeight="1">
      <x:c r="A3490" s="13" t="n">
        <x:v>45713.20833333333</x:v>
      </x:c>
      <x:c r="B3490" s="13" t="n">
        <x:v>45713.21527777778</x:v>
      </x:c>
      <x:c r="C3490" s="14" t="n">
        <x:v>45713</x:v>
      </x:c>
      <x:c r="D3490" s="15" t="n">
        <x:v>30</x:v>
      </x:c>
      <x:c r="E3490" s="12" t="n">
        <x:v>671.6861522200683</x:v>
      </x:c>
      <x:c r="F3490" s="12" t="n">
        <x:v>671.6861522200683</x:v>
      </x:c>
      <x:c r="G3490" s="12" t="n">
        <x:v>0</x:v>
      </x:c>
      <x:c r="H3490" s="12" t="n">
        <x:f>F3490+G3490</x:f>
        <x:v>671.6861522200683</x:v>
      </x:c>
      <x:c r="I3490" s="12" t="n">
        <x:f>H3490-E3490</x:f>
        <x:v>0</x:v>
      </x:c>
      <x:c r="J3490" s="12" t="n">
        <x:v>0</x:v>
      </x:c>
      <x:c r="K3490" s="12" t="n">
        <x:f>H3490+J3490</x:f>
        <x:v>671.6861522200683</x:v>
      </x:c>
      <x:c r="L3490" s="16" t="n">
        <x:v>0.4395</x:v>
      </x:c>
      <x:c r="M3490" s="17" t="n">
        <x:f>F3490*L3490</x:f>
        <x:v>295.20606390072</x:v>
      </x:c>
      <x:c r="N3490" s="16" t="n">
        <x:f>L3490*'月度汇总'!$F$8</x:f>
        <x:v>0.65925</x:v>
      </x:c>
      <x:c r="O3490" s="17" t="n">
        <x:f>G3490*N3490</x:f>
        <x:v>0</x:v>
      </x:c>
      <x:c r="P3490" s="16" t="n">
        <x:f>L3490*'月度汇总'!$F$10</x:f>
        <x:v>2.1975</x:v>
      </x:c>
      <x:c r="Q3490" s="17" t="n">
        <x:f>J3490*P3490</x:f>
        <x:v>0</x:v>
      </x:c>
      <x:c r="R3490" s="12" t="n">
        <x:v>0</x:v>
      </x:c>
      <x:c r="S3490" s="17" t="n">
        <x:v>0</x:v>
      </x:c>
      <x:c r="T3490" s="19" t="n">
        <x:f>M3490+O3490+Q3490+S3490</x:f>
        <x:v>295.20606390072</x:v>
      </x:c>
      <x:c r="U3490" s="18" t="str">
        <x:f>TEXT(T3490,"0.00")&amp;"元"</x:f>
        <x:v>295.21元</x:v>
      </x:c>
      <x:c r="V3490" s="12" t="n">
        <x:v>0</x:v>
      </x:c>
      <x:c r="W3490" s="12" t="n">
        <x:f>K3490-V3490</x:f>
        <x:v>671.6861522200683</x:v>
      </x:c>
    </x:row>
    <x:row r="3491" ht="20" customHeight="1">
      <x:c r="A3491" s="13" t="n">
        <x:v>45713.21527777778</x:v>
      </x:c>
      <x:c r="B3491" s="13" t="n">
        <x:v>45713.22222222222</x:v>
      </x:c>
      <x:c r="C3491" s="14" t="n">
        <x:v>45713</x:v>
      </x:c>
      <x:c r="D3491" s="15" t="n">
        <x:v>31</x:v>
      </x:c>
      <x:c r="E3491" s="12" t="n">
        <x:v>652.8166663481757</x:v>
      </x:c>
      <x:c r="F3491" s="12" t="n">
        <x:v>652.8166663481757</x:v>
      </x:c>
      <x:c r="G3491" s="12" t="n">
        <x:v>0</x:v>
      </x:c>
      <x:c r="H3491" s="12" t="n">
        <x:f>F3491+G3491</x:f>
        <x:v>652.8166663481757</x:v>
      </x:c>
      <x:c r="I3491" s="12" t="n">
        <x:f>H3491-E3491</x:f>
        <x:v>0</x:v>
      </x:c>
      <x:c r="J3491" s="12" t="n">
        <x:v>0</x:v>
      </x:c>
      <x:c r="K3491" s="12" t="n">
        <x:f>H3491+J3491</x:f>
        <x:v>652.8166663481757</x:v>
      </x:c>
      <x:c r="L3491" s="16" t="n">
        <x:v>0.4333</x:v>
      </x:c>
      <x:c r="M3491" s="17" t="n">
        <x:f>F3491*L3491</x:f>
        <x:v>282.8654615286645</x:v>
      </x:c>
      <x:c r="N3491" s="16" t="n">
        <x:f>L3491*'月度汇总'!$F$8</x:f>
        <x:v>0.64995</x:v>
      </x:c>
      <x:c r="O3491" s="17" t="n">
        <x:f>G3491*N3491</x:f>
        <x:v>0</x:v>
      </x:c>
      <x:c r="P3491" s="16" t="n">
        <x:f>L3491*'月度汇总'!$F$10</x:f>
        <x:v>2.1665</x:v>
      </x:c>
      <x:c r="Q3491" s="17" t="n">
        <x:f>J3491*P3491</x:f>
        <x:v>0</x:v>
      </x:c>
      <x:c r="R3491" s="12" t="n">
        <x:v>0</x:v>
      </x:c>
      <x:c r="S3491" s="17" t="n">
        <x:v>0</x:v>
      </x:c>
      <x:c r="T3491" s="19" t="n">
        <x:f>M3491+O3491+Q3491+S3491</x:f>
        <x:v>282.8654615286645</x:v>
      </x:c>
      <x:c r="U3491" s="18" t="str">
        <x:f>TEXT(T3491,"0.00")&amp;"元"</x:f>
        <x:v>282.87元</x:v>
      </x:c>
      <x:c r="V3491" s="12" t="n">
        <x:v>0</x:v>
      </x:c>
      <x:c r="W3491" s="12" t="n">
        <x:f>K3491-V3491</x:f>
        <x:v>652.8166663481757</x:v>
      </x:c>
    </x:row>
    <x:row r="3492" ht="20" customHeight="1">
      <x:c r="A3492" s="13" t="n">
        <x:v>45713.22222222222</x:v>
      </x:c>
      <x:c r="B3492" s="13" t="n">
        <x:v>45713.22916666667</x:v>
      </x:c>
      <x:c r="C3492" s="14" t="n">
        <x:v>45713</x:v>
      </x:c>
      <x:c r="D3492" s="15" t="n">
        <x:v>32</x:v>
      </x:c>
      <x:c r="E3492" s="12" t="n">
        <x:v>660.9602861022614</x:v>
      </x:c>
      <x:c r="F3492" s="12" t="n">
        <x:v>660.9602861022614</x:v>
      </x:c>
      <x:c r="G3492" s="12" t="n">
        <x:v>0</x:v>
      </x:c>
      <x:c r="H3492" s="12" t="n">
        <x:f>F3492+G3492</x:f>
        <x:v>660.9602861022614</x:v>
      </x:c>
      <x:c r="I3492" s="12" t="n">
        <x:f>H3492-E3492</x:f>
        <x:v>0</x:v>
      </x:c>
      <x:c r="J3492" s="12" t="n">
        <x:v>0</x:v>
      </x:c>
      <x:c r="K3492" s="12" t="n">
        <x:f>H3492+J3492</x:f>
        <x:v>660.9602861022614</x:v>
      </x:c>
      <x:c r="L3492" s="16" t="n">
        <x:v>0.4439</x:v>
      </x:c>
      <x:c r="M3492" s="17" t="n">
        <x:f>F3492*L3492</x:f>
        <x:v>293.40027100079385</x:v>
      </x:c>
      <x:c r="N3492" s="16" t="n">
        <x:f>L3492*'月度汇总'!$F$8</x:f>
        <x:v>0.66585</x:v>
      </x:c>
      <x:c r="O3492" s="17" t="n">
        <x:f>G3492*N3492</x:f>
        <x:v>0</x:v>
      </x:c>
      <x:c r="P3492" s="16" t="n">
        <x:f>L3492*'月度汇总'!$F$10</x:f>
        <x:v>2.2195</x:v>
      </x:c>
      <x:c r="Q3492" s="17" t="n">
        <x:f>J3492*P3492</x:f>
        <x:v>0</x:v>
      </x:c>
      <x:c r="R3492" s="12" t="n">
        <x:v>0</x:v>
      </x:c>
      <x:c r="S3492" s="17" t="n">
        <x:v>0</x:v>
      </x:c>
      <x:c r="T3492" s="19" t="n">
        <x:f>M3492+O3492+Q3492+S3492</x:f>
        <x:v>293.40027100079385</x:v>
      </x:c>
      <x:c r="U3492" s="18" t="str">
        <x:f>TEXT(T3492,"0.00")&amp;"元"</x:f>
        <x:v>293.40元</x:v>
      </x:c>
      <x:c r="V3492" s="12" t="n">
        <x:v>0</x:v>
      </x:c>
      <x:c r="W3492" s="12" t="n">
        <x:f>K3492-V3492</x:f>
        <x:v>660.9602861022614</x:v>
      </x:c>
    </x:row>
    <x:row r="3493" ht="20" customHeight="1">
      <x:c r="A3493" s="13" t="n">
        <x:v>45713.22916666667</x:v>
      </x:c>
      <x:c r="B3493" s="13" t="n">
        <x:v>45713.23611111111</x:v>
      </x:c>
      <x:c r="C3493" s="14" t="n">
        <x:v>45713</x:v>
      </x:c>
      <x:c r="D3493" s="15" t="n">
        <x:v>33</x:v>
      </x:c>
      <x:c r="E3493" s="12" t="n">
        <x:v>676.3373900546209</x:v>
      </x:c>
      <x:c r="F3493" s="12" t="n">
        <x:v>676.3373900546209</x:v>
      </x:c>
      <x:c r="G3493" s="12" t="n">
        <x:v>0</x:v>
      </x:c>
      <x:c r="H3493" s="12" t="n">
        <x:f>F3493+G3493</x:f>
        <x:v>676.3373900546209</x:v>
      </x:c>
      <x:c r="I3493" s="12" t="n">
        <x:f>H3493-E3493</x:f>
        <x:v>0</x:v>
      </x:c>
      <x:c r="J3493" s="12" t="n">
        <x:v>0</x:v>
      </x:c>
      <x:c r="K3493" s="12" t="n">
        <x:f>H3493+J3493</x:f>
        <x:v>676.3373900546209</x:v>
      </x:c>
      <x:c r="L3493" s="16" t="n">
        <x:v>0.4301</x:v>
      </x:c>
      <x:c r="M3493" s="17" t="n">
        <x:f>F3493*L3493</x:f>
        <x:v>290.8927114624924</x:v>
      </x:c>
      <x:c r="N3493" s="16" t="n">
        <x:f>L3493*'月度汇总'!$F$8</x:f>
        <x:v>0.64515</x:v>
      </x:c>
      <x:c r="O3493" s="17" t="n">
        <x:f>G3493*N3493</x:f>
        <x:v>0</x:v>
      </x:c>
      <x:c r="P3493" s="16" t="n">
        <x:f>L3493*'月度汇总'!$F$10</x:f>
        <x:v>2.1505</x:v>
      </x:c>
      <x:c r="Q3493" s="17" t="n">
        <x:f>J3493*P3493</x:f>
        <x:v>0</x:v>
      </x:c>
      <x:c r="R3493" s="12" t="n">
        <x:v>0</x:v>
      </x:c>
      <x:c r="S3493" s="17" t="n">
        <x:v>0</x:v>
      </x:c>
      <x:c r="T3493" s="19" t="n">
        <x:f>M3493+O3493+Q3493+S3493</x:f>
        <x:v>290.8927114624924</x:v>
      </x:c>
      <x:c r="U3493" s="18" t="str">
        <x:f>TEXT(T3493,"0.00")&amp;"元"</x:f>
        <x:v>290.89元</x:v>
      </x:c>
      <x:c r="V3493" s="12" t="n">
        <x:v>0</x:v>
      </x:c>
      <x:c r="W3493" s="12" t="n">
        <x:f>K3493-V3493</x:f>
        <x:v>676.3373900546209</x:v>
      </x:c>
    </x:row>
    <x:row r="3494" ht="20" customHeight="1">
      <x:c r="A3494" s="13" t="n">
        <x:v>45713.23611111111</x:v>
      </x:c>
      <x:c r="B3494" s="13" t="n">
        <x:v>45713.243055555555</x:v>
      </x:c>
      <x:c r="C3494" s="14" t="n">
        <x:v>45713</x:v>
      </x:c>
      <x:c r="D3494" s="15" t="n">
        <x:v>34</x:v>
      </x:c>
      <x:c r="E3494" s="12" t="n">
        <x:v>1478.2410918134601</x:v>
      </x:c>
      <x:c r="F3494" s="12" t="n">
        <x:v>1478.2410918134601</x:v>
      </x:c>
      <x:c r="G3494" s="12" t="n">
        <x:v>0</x:v>
      </x:c>
      <x:c r="H3494" s="12" t="n">
        <x:f>F3494+G3494</x:f>
        <x:v>1478.2410918134601</x:v>
      </x:c>
      <x:c r="I3494" s="12" t="n">
        <x:f>H3494-E3494</x:f>
        <x:v>0</x:v>
      </x:c>
      <x:c r="J3494" s="12" t="n">
        <x:v>0</x:v>
      </x:c>
      <x:c r="K3494" s="12" t="n">
        <x:f>H3494+J3494</x:f>
        <x:v>1478.2410918134601</x:v>
      </x:c>
      <x:c r="L3494" s="16" t="n">
        <x:v>0.3713</x:v>
      </x:c>
      <x:c r="M3494" s="17" t="n">
        <x:f>F3494*L3494</x:f>
        <x:v>548.8709173903378</x:v>
      </x:c>
      <x:c r="N3494" s="16" t="n">
        <x:f>L3494*'月度汇总'!$F$8</x:f>
        <x:v>0.5569500000000001</x:v>
      </x:c>
      <x:c r="O3494" s="17" t="n">
        <x:f>G3494*N3494</x:f>
        <x:v>0</x:v>
      </x:c>
      <x:c r="P3494" s="16" t="n">
        <x:f>L3494*'月度汇总'!$F$10</x:f>
        <x:v>1.8565</x:v>
      </x:c>
      <x:c r="Q3494" s="17" t="n">
        <x:f>J3494*P3494</x:f>
        <x:v>0</x:v>
      </x:c>
      <x:c r="R3494" s="12" t="n">
        <x:v>0</x:v>
      </x:c>
      <x:c r="S3494" s="17" t="n">
        <x:v>0</x:v>
      </x:c>
      <x:c r="T3494" s="19" t="n">
        <x:f>M3494+O3494+Q3494+S3494</x:f>
        <x:v>548.8709173903378</x:v>
      </x:c>
      <x:c r="U3494" s="18" t="str">
        <x:f>TEXT(T3494,"0.00")&amp;"元"</x:f>
        <x:v>548.87元</x:v>
      </x:c>
      <x:c r="V3494" s="12" t="n">
        <x:v>192.27616418055095</x:v>
      </x:c>
      <x:c r="W3494" s="12" t="n">
        <x:f>K3494-V3494</x:f>
        <x:v>1285.9649276329092</x:v>
      </x:c>
    </x:row>
    <x:row r="3495" ht="20" customHeight="1">
      <x:c r="A3495" s="13" t="n">
        <x:v>45713.243055555555</x:v>
      </x:c>
      <x:c r="B3495" s="13" t="n">
        <x:v>45713.25</x:v>
      </x:c>
      <x:c r="C3495" s="14" t="n">
        <x:v>45713</x:v>
      </x:c>
      <x:c r="D3495" s="15" t="n">
        <x:v>35</x:v>
      </x:c>
      <x:c r="E3495" s="12" t="n">
        <x:v>715.2190535232006</x:v>
      </x:c>
      <x:c r="F3495" s="12" t="n">
        <x:v>715.2190535232006</x:v>
      </x:c>
      <x:c r="G3495" s="12" t="n">
        <x:v>0</x:v>
      </x:c>
      <x:c r="H3495" s="12" t="n">
        <x:f>F3495+G3495</x:f>
        <x:v>715.2190535232006</x:v>
      </x:c>
      <x:c r="I3495" s="12" t="n">
        <x:f>H3495-E3495</x:f>
        <x:v>0</x:v>
      </x:c>
      <x:c r="J3495" s="12" t="n">
        <x:v>0</x:v>
      </x:c>
      <x:c r="K3495" s="12" t="n">
        <x:f>H3495+J3495</x:f>
        <x:v>715.2190535232006</x:v>
      </x:c>
      <x:c r="L3495" s="16" t="n">
        <x:v>0.5708</x:v>
      </x:c>
      <x:c r="M3495" s="17" t="n">
        <x:f>F3495*L3495</x:f>
        <x:v>408.2470357510429</x:v>
      </x:c>
      <x:c r="N3495" s="16" t="n">
        <x:f>L3495*'月度汇总'!$F$8</x:f>
        <x:v>0.8562</x:v>
      </x:c>
      <x:c r="O3495" s="17" t="n">
        <x:f>G3495*N3495</x:f>
        <x:v>0</x:v>
      </x:c>
      <x:c r="P3495" s="16" t="n">
        <x:f>L3495*'月度汇总'!$F$10</x:f>
        <x:v>2.854</x:v>
      </x:c>
      <x:c r="Q3495" s="17" t="n">
        <x:f>J3495*P3495</x:f>
        <x:v>0</x:v>
      </x:c>
      <x:c r="R3495" s="12" t="n">
        <x:v>0</x:v>
      </x:c>
      <x:c r="S3495" s="17" t="n">
        <x:v>0</x:v>
      </x:c>
      <x:c r="T3495" s="19" t="n">
        <x:f>M3495+O3495+Q3495+S3495</x:f>
        <x:v>408.2470357510429</x:v>
      </x:c>
      <x:c r="U3495" s="18" t="str">
        <x:f>TEXT(T3495,"0.00")&amp;"元"</x:f>
        <x:v>408.25元</x:v>
      </x:c>
      <x:c r="V3495" s="12" t="n">
        <x:v>0</x:v>
      </x:c>
      <x:c r="W3495" s="12" t="n">
        <x:f>K3495-V3495</x:f>
        <x:v>715.2190535232006</x:v>
      </x:c>
    </x:row>
    <x:row r="3496" ht="20" customHeight="1">
      <x:c r="A3496" s="13" t="n">
        <x:v>45713.25</x:v>
      </x:c>
      <x:c r="B3496" s="13" t="n">
        <x:v>45713.256944444445</x:v>
      </x:c>
      <x:c r="C3496" s="14" t="n">
        <x:v>45713</x:v>
      </x:c>
      <x:c r="D3496" s="15" t="n">
        <x:v>36</x:v>
      </x:c>
      <x:c r="E3496" s="12" t="n">
        <x:v>111.79119922357131</x:v>
      </x:c>
      <x:c r="F3496" s="12" t="n">
        <x:v>97.96688736648821</x:v>
      </x:c>
      <x:c r="G3496" s="12" t="n">
        <x:v>0</x:v>
      </x:c>
      <x:c r="H3496" s="12" t="n">
        <x:f>F3496+G3496</x:f>
        <x:v>97.96688736648821</x:v>
      </x:c>
      <x:c r="I3496" s="12" t="n">
        <x:f>H3496-E3496</x:f>
        <x:v>-13.824311857083103</x:v>
      </x:c>
      <x:c r="J3496" s="12" t="n">
        <x:v>35.73477931017839</x:v>
      </x:c>
      <x:c r="K3496" s="12" t="n">
        <x:f>H3496+J3496</x:f>
        <x:v>133.7016666766666</x:v>
      </x:c>
      <x:c r="L3496" s="16" t="n">
        <x:v>0.9099</x:v>
      </x:c>
      <x:c r="M3496" s="17" t="n">
        <x:f>F3496*L3496</x:f>
        <x:v>89.14007081476763</x:v>
      </x:c>
      <x:c r="N3496" s="16" t="n">
        <x:f>L3496*'月度汇总'!$F$8</x:f>
        <x:v>1.3648500000000001</x:v>
      </x:c>
      <x:c r="O3496" s="17" t="n">
        <x:f>G3496*N3496</x:f>
        <x:v>0</x:v>
      </x:c>
      <x:c r="P3496" s="16" t="n">
        <x:f>L3496*'月度汇总'!$F$10</x:f>
        <x:v>4.5495</x:v>
      </x:c>
      <x:c r="Q3496" s="17" t="n">
        <x:f>J3496*P3496</x:f>
        <x:v>162.5753784716566</x:v>
      </x:c>
      <x:c r="R3496" s="12" t="n">
        <x:f>SUM('调减违约明细'!C1557:C1581)</x:f>
        <x:v>1797.4363166989142</x:v>
      </x:c>
      <x:c r="S3496" s="17" t="n">
        <x:f>SUM('调减违约明细'!F1557:F1581)</x:f>
        <x:v>817.7436522821708</x:v>
      </x:c>
      <x:c r="T3496" s="19" t="n">
        <x:f>M3496+O3496+Q3496+S3496</x:f>
        <x:v>1069.459101568595</x:v>
      </x:c>
      <x:c r="U3496" s="18" t="str">
        <x:f>TEXT(T3496,"0.00")&amp;"元"</x:f>
        <x:v>1069.46元</x:v>
      </x:c>
      <x:c r="V3496" s="12" t="n">
        <x:v>0</x:v>
      </x:c>
      <x:c r="W3496" s="12" t="n">
        <x:f>K3496-V3496</x:f>
        <x:v>133.7016666766666</x:v>
      </x:c>
    </x:row>
    <x:row r="3497" ht="20" customHeight="1">
      <x:c r="A3497" s="13" t="n">
        <x:v>45713.256944444445</x:v>
      </x:c>
      <x:c r="B3497" s="13" t="n">
        <x:v>45713.26388888889</x:v>
      </x:c>
      <x:c r="C3497" s="14" t="n">
        <x:v>45713</x:v>
      </x:c>
      <x:c r="D3497" s="15" t="n">
        <x:v>37</x:v>
      </x:c>
      <x:c r="E3497" s="12" t="n">
        <x:v>134.82648918963878</x:v>
      </x:c>
      <x:c r="F3497" s="12" t="n">
        <x:v>124.10586289250398</x:v>
      </x:c>
      <x:c r="G3497" s="12" t="n">
        <x:v>0</x:v>
      </x:c>
      <x:c r="H3497" s="12" t="n">
        <x:f>F3497+G3497</x:f>
        <x:v>124.10586289250398</x:v>
      </x:c>
      <x:c r="I3497" s="12" t="n">
        <x:f>H3497-E3497</x:f>
        <x:v>-10.7206262971348</x:v>
      </x:c>
      <x:c r="J3497" s="12" t="n">
        <x:v>0</x:v>
      </x:c>
      <x:c r="K3497" s="12" t="n">
        <x:f>H3497+J3497</x:f>
        <x:v>124.10586289250398</x:v>
      </x:c>
      <x:c r="L3497" s="16" t="n">
        <x:v>0.9368</x:v>
      </x:c>
      <x:c r="M3497" s="17" t="n">
        <x:f>F3497*L3497</x:f>
        <x:v>116.26237235769773</x:v>
      </x:c>
      <x:c r="N3497" s="16" t="n">
        <x:f>L3497*'月度汇总'!$F$8</x:f>
        <x:v>1.4052</x:v>
      </x:c>
      <x:c r="O3497" s="17" t="n">
        <x:f>G3497*N3497</x:f>
        <x:v>0</x:v>
      </x:c>
      <x:c r="P3497" s="16" t="n">
        <x:f>L3497*'月度汇总'!$F$10</x:f>
        <x:v>4.684</x:v>
      </x:c>
      <x:c r="Q3497" s="17" t="n">
        <x:f>J3497*P3497</x:f>
        <x:v>0</x:v>
      </x:c>
      <x:c r="R3497" s="12" t="n">
        <x:v>0</x:v>
      </x:c>
      <x:c r="S3497" s="17" t="n">
        <x:v>0</x:v>
      </x:c>
      <x:c r="T3497" s="19" t="n">
        <x:f>M3497+O3497+Q3497+S3497</x:f>
        <x:v>116.26237235769773</x:v>
      </x:c>
      <x:c r="U3497" s="18" t="str">
        <x:f>TEXT(T3497,"0.00")&amp;"元"</x:f>
        <x:v>116.26元</x:v>
      </x:c>
      <x:c r="V3497" s="12" t="n">
        <x:v>0</x:v>
      </x:c>
      <x:c r="W3497" s="12" t="n">
        <x:f>K3497-V3497</x:f>
        <x:v>124.10586289250398</x:v>
      </x:c>
    </x:row>
    <x:row r="3498" ht="20" customHeight="1">
      <x:c r="A3498" s="13" t="n">
        <x:v>45713.26388888889</x:v>
      </x:c>
      <x:c r="B3498" s="13" t="n">
        <x:v>45713.27083333333</x:v>
      </x:c>
      <x:c r="C3498" s="14" t="n">
        <x:v>45713</x:v>
      </x:c>
      <x:c r="D3498" s="15" t="n">
        <x:v>38</x:v>
      </x:c>
      <x:c r="E3498" s="12" t="n">
        <x:v>86.54498213956447</x:v>
      </x:c>
      <x:c r="F3498" s="12" t="n">
        <x:v>79.59540047001087</x:v>
      </x:c>
      <x:c r="G3498" s="12" t="n">
        <x:v>0</x:v>
      </x:c>
      <x:c r="H3498" s="12" t="n">
        <x:f>F3498+G3498</x:f>
        <x:v>79.59540047001087</x:v>
      </x:c>
      <x:c r="I3498" s="12" t="n">
        <x:f>H3498-E3498</x:f>
        <x:v>-6.949581669553595</x:v>
      </x:c>
      <x:c r="J3498" s="12" t="n">
        <x:v>15.569966206655742</x:v>
      </x:c>
      <x:c r="K3498" s="12" t="n">
        <x:f>H3498+J3498</x:f>
        <x:v>95.16536667666662</x:v>
      </x:c>
      <x:c r="L3498" s="16" t="n">
        <x:v>0.8758</x:v>
      </x:c>
      <x:c r="M3498" s="17" t="n">
        <x:f>F3498*L3498</x:f>
        <x:v>69.70965173163552</x:v>
      </x:c>
      <x:c r="N3498" s="16" t="n">
        <x:f>L3498*'月度汇总'!$F$8</x:f>
        <x:v>1.3137</x:v>
      </x:c>
      <x:c r="O3498" s="17" t="n">
        <x:f>G3498*N3498</x:f>
        <x:v>0</x:v>
      </x:c>
      <x:c r="P3498" s="16" t="n">
        <x:f>L3498*'月度汇总'!$F$10</x:f>
        <x:v>4.3790000000000004</x:v>
      </x:c>
      <x:c r="Q3498" s="17" t="n">
        <x:f>J3498*P3498</x:f>
        <x:v>68.1808820189455</x:v>
      </x:c>
      <x:c r="R3498" s="12" t="n">
        <x:v>0</x:v>
      </x:c>
      <x:c r="S3498" s="17" t="n">
        <x:v>0</x:v>
      </x:c>
      <x:c r="T3498" s="19" t="n">
        <x:f>M3498+O3498+Q3498+S3498</x:f>
        <x:v>137.89053375058103</x:v>
      </x:c>
      <x:c r="U3498" s="18" t="str">
        <x:f>TEXT(T3498,"0.00")&amp;"元"</x:f>
        <x:v>137.89元</x:v>
      </x:c>
      <x:c r="V3498" s="12" t="n">
        <x:v>0</x:v>
      </x:c>
      <x:c r="W3498" s="12" t="n">
        <x:f>K3498-V3498</x:f>
        <x:v>95.16536667666662</x:v>
      </x:c>
    </x:row>
    <x:row r="3499" ht="20" customHeight="1">
      <x:c r="A3499" s="13" t="n">
        <x:v>45713.27083333333</x:v>
      </x:c>
      <x:c r="B3499" s="13" t="n">
        <x:v>45713.27777777778</x:v>
      </x:c>
      <x:c r="C3499" s="14" t="n">
        <x:v>45713</x:v>
      </x:c>
      <x:c r="D3499" s="15" t="n">
        <x:v>39</x:v>
      </x:c>
      <x:c r="E3499" s="12" t="n">
        <x:v>95.64194457677229</x:v>
      </x:c>
      <x:c r="F3499" s="12" t="n">
        <x:v>71.02371452769478</x:v>
      </x:c>
      <x:c r="G3499" s="12" t="n">
        <x:v>0</x:v>
      </x:c>
      <x:c r="H3499" s="12" t="n">
        <x:f>F3499+G3499</x:f>
        <x:v>71.02371452769478</x:v>
      </x:c>
      <x:c r="I3499" s="12" t="n">
        <x:f>H3499-E3499</x:f>
        <x:v>-24.61823004907751</x:v>
      </x:c>
      <x:c r="J3499" s="12" t="n">
        <x:v>43.40461881563851</x:v>
      </x:c>
      <x:c r="K3499" s="12" t="n">
        <x:f>H3499+J3499</x:f>
        <x:v>114.42833334333329</x:v>
      </x:c>
      <x:c r="L3499" s="16" t="n">
        <x:v>0.8759</x:v>
      </x:c>
      <x:c r="M3499" s="17" t="n">
        <x:f>F3499*L3499</x:f>
        <x:v>62.209671554807855</x:v>
      </x:c>
      <x:c r="N3499" s="16" t="n">
        <x:f>L3499*'月度汇总'!$F$8</x:f>
        <x:v>1.31385</x:v>
      </x:c>
      <x:c r="O3499" s="17" t="n">
        <x:f>G3499*N3499</x:f>
        <x:v>0</x:v>
      </x:c>
      <x:c r="P3499" s="16" t="n">
        <x:f>L3499*'月度汇总'!$F$10</x:f>
        <x:v>4.3795</x:v>
      </x:c>
      <x:c r="Q3499" s="17" t="n">
        <x:f>J3499*P3499</x:f>
        <x:v>190.09052810308884</x:v>
      </x:c>
      <x:c r="R3499" s="12" t="n">
        <x:v>0</x:v>
      </x:c>
      <x:c r="S3499" s="17" t="n">
        <x:v>0</x:v>
      </x:c>
      <x:c r="T3499" s="19" t="n">
        <x:f>M3499+O3499+Q3499+S3499</x:f>
        <x:v>252.3001996578967</x:v>
      </x:c>
      <x:c r="U3499" s="18" t="str">
        <x:f>TEXT(T3499,"0.00")&amp;"元"</x:f>
        <x:v>252.30元</x:v>
      </x:c>
      <x:c r="V3499" s="12" t="n">
        <x:v>0</x:v>
      </x:c>
      <x:c r="W3499" s="12" t="n">
        <x:f>K3499-V3499</x:f>
        <x:v>114.42833334333329</x:v>
      </x:c>
    </x:row>
    <x:row r="3500" ht="20" customHeight="1">
      <x:c r="A3500" s="13" t="n">
        <x:v>45713.27777777778</x:v>
      </x:c>
      <x:c r="B3500" s="13" t="n">
        <x:v>45713.28472222222</x:v>
      </x:c>
      <x:c r="C3500" s="14" t="n">
        <x:v>45713</x:v>
      </x:c>
      <x:c r="D3500" s="15" t="n">
        <x:v>40</x:v>
      </x:c>
      <x:c r="E3500" s="12" t="n">
        <x:v>58.7832127489952</x:v>
      </x:c>
      <x:c r="F3500" s="12" t="n">
        <x:v>50.94340363033257</x:v>
      </x:c>
      <x:c r="G3500" s="12" t="n">
        <x:v>0</x:v>
      </x:c>
      <x:c r="H3500" s="12" t="n">
        <x:f>F3500+G3500</x:f>
        <x:v>50.94340363033257</x:v>
      </x:c>
      <x:c r="I3500" s="12" t="n">
        <x:f>H3500-E3500</x:f>
        <x:v>-7.839809118662629</x:v>
      </x:c>
      <x:c r="J3500" s="12" t="n">
        <x:v>0</x:v>
      </x:c>
      <x:c r="K3500" s="12" t="n">
        <x:f>H3500+J3500</x:f>
        <x:v>50.94340363033257</x:v>
      </x:c>
      <x:c r="L3500" s="16" t="n">
        <x:v>0.8601</x:v>
      </x:c>
      <x:c r="M3500" s="17" t="n">
        <x:f>F3500*L3500</x:f>
        <x:v>43.81642146244904</x:v>
      </x:c>
      <x:c r="N3500" s="16" t="n">
        <x:f>L3500*'月度汇总'!$F$8</x:f>
        <x:v>1.29015</x:v>
      </x:c>
      <x:c r="O3500" s="17" t="n">
        <x:f>G3500*N3500</x:f>
        <x:v>0</x:v>
      </x:c>
      <x:c r="P3500" s="16" t="n">
        <x:f>L3500*'月度汇总'!$F$10</x:f>
        <x:v>4.3004999999999995</x:v>
      </x:c>
      <x:c r="Q3500" s="17" t="n">
        <x:f>J3500*P3500</x:f>
        <x:v>0</x:v>
      </x:c>
      <x:c r="R3500" s="12" t="n">
        <x:v>0</x:v>
      </x:c>
      <x:c r="S3500" s="17" t="n">
        <x:v>0</x:v>
      </x:c>
      <x:c r="T3500" s="19" t="n">
        <x:f>M3500+O3500+Q3500+S3500</x:f>
        <x:v>43.81642146244904</x:v>
      </x:c>
      <x:c r="U3500" s="18" t="str">
        <x:f>TEXT(T3500,"0.00")&amp;"元"</x:f>
        <x:v>43.82元</x:v>
      </x:c>
      <x:c r="V3500" s="12" t="n">
        <x:v>0</x:v>
      </x:c>
      <x:c r="W3500" s="12" t="n">
        <x:f>K3500-V3500</x:f>
        <x:v>50.94340363033257</x:v>
      </x:c>
    </x:row>
    <x:row r="3501" ht="20" customHeight="1">
      <x:c r="A3501" s="13" t="n">
        <x:v>45713.28472222222</x:v>
      </x:c>
      <x:c r="B3501" s="13" t="n">
        <x:v>45713.29166666667</x:v>
      </x:c>
      <x:c r="C3501" s="14" t="n">
        <x:v>45713</x:v>
      </x:c>
      <x:c r="D3501" s="15" t="n">
        <x:v>41</x:v>
      </x:c>
      <x:c r="E3501" s="12" t="n">
        <x:v>721.9697455880274</x:v>
      </x:c>
      <x:c r="F3501" s="12" t="n">
        <x:v>20.911834840166193</x:v>
      </x:c>
      <x:c r="G3501" s="12" t="n">
        <x:v>0</x:v>
      </x:c>
      <x:c r="H3501" s="12" t="n">
        <x:f>F3501+G3501</x:f>
        <x:v>20.911834840166193</x:v>
      </x:c>
      <x:c r="I3501" s="12" t="n">
        <x:f>H3501-E3501</x:f>
        <x:v>-701.0579107478612</x:v>
      </x:c>
      <x:c r="J3501" s="12" t="n">
        <x:v>0</x:v>
      </x:c>
      <x:c r="K3501" s="12" t="n">
        <x:f>H3501+J3501</x:f>
        <x:v>20.911834840166193</x:v>
      </x:c>
      <x:c r="L3501" s="16" t="n">
        <x:v>0.8442</x:v>
      </x:c>
      <x:c r="M3501" s="17" t="n">
        <x:f>F3501*L3501</x:f>
        <x:v>17.653770972068298</x:v>
      </x:c>
      <x:c r="N3501" s="16" t="n">
        <x:f>L3501*'月度汇总'!$F$8</x:f>
        <x:v>1.2663</x:v>
      </x:c>
      <x:c r="O3501" s="17" t="n">
        <x:f>G3501*N3501</x:f>
        <x:v>0</x:v>
      </x:c>
      <x:c r="P3501" s="16" t="n">
        <x:f>L3501*'月度汇总'!$F$10</x:f>
        <x:v>4.221</x:v>
      </x:c>
      <x:c r="Q3501" s="17" t="n">
        <x:f>J3501*P3501</x:f>
        <x:v>0</x:v>
      </x:c>
      <x:c r="R3501" s="12" t="n">
        <x:v>0</x:v>
      </x:c>
      <x:c r="S3501" s="17" t="n">
        <x:v>0</x:v>
      </x:c>
      <x:c r="T3501" s="19" t="n">
        <x:f>M3501+O3501+Q3501+S3501</x:f>
        <x:v>17.653770972068298</x:v>
      </x:c>
      <x:c r="U3501" s="18" t="str">
        <x:f>TEXT(T3501,"0.00")&amp;"元"</x:f>
        <x:v>17.65元</x:v>
      </x:c>
      <x:c r="V3501" s="12" t="n">
        <x:v>0</x:v>
      </x:c>
      <x:c r="W3501" s="12" t="n">
        <x:f>K3501-V3501</x:f>
        <x:v>20.911834840166193</x:v>
      </x:c>
    </x:row>
    <x:row r="3502" ht="20" customHeight="1">
      <x:c r="A3502" s="13" t="n">
        <x:v>45713.29166666667</x:v>
      </x:c>
      <x:c r="B3502" s="13" t="n">
        <x:v>45713.29861111111</x:v>
      </x:c>
      <x:c r="C3502" s="14" t="n">
        <x:v>45713</x:v>
      </x:c>
      <x:c r="D3502" s="15" t="n">
        <x:v>42</x:v>
      </x:c>
      <x:c r="E3502" s="12" t="n">
        <x:v>515.5983879204596</x:v>
      </x:c>
      <x:c r="F3502" s="12" t="n">
        <x:v>161.10567975422452</x:v>
      </x:c>
      <x:c r="G3502" s="12" t="n">
        <x:v>0</x:v>
      </x:c>
      <x:c r="H3502" s="12" t="n">
        <x:f>F3502+G3502</x:f>
        <x:v>161.10567975422452</x:v>
      </x:c>
      <x:c r="I3502" s="12" t="n">
        <x:f>H3502-E3502</x:f>
        <x:v>-354.49270816623505</x:v>
      </x:c>
      <x:c r="J3502" s="12" t="n">
        <x:v>0</x:v>
      </x:c>
      <x:c r="K3502" s="12" t="n">
        <x:f>H3502+J3502</x:f>
        <x:v>161.10567975422452</x:v>
      </x:c>
      <x:c r="L3502" s="16" t="n">
        <x:v>0.8334</x:v>
      </x:c>
      <x:c r="M3502" s="17" t="n">
        <x:f>F3502*L3502</x:f>
        <x:v>134.26547350717073</x:v>
      </x:c>
      <x:c r="N3502" s="16" t="n">
        <x:f>L3502*'月度汇总'!$F$8</x:f>
        <x:v>1.2501</x:v>
      </x:c>
      <x:c r="O3502" s="17" t="n">
        <x:f>G3502*N3502</x:f>
        <x:v>0</x:v>
      </x:c>
      <x:c r="P3502" s="16" t="n">
        <x:f>L3502*'月度汇总'!$F$10</x:f>
        <x:v>4.167</x:v>
      </x:c>
      <x:c r="Q3502" s="17" t="n">
        <x:f>J3502*P3502</x:f>
        <x:v>0</x:v>
      </x:c>
      <x:c r="R3502" s="12" t="n">
        <x:v>0</x:v>
      </x:c>
      <x:c r="S3502" s="17" t="n">
        <x:v>0</x:v>
      </x:c>
      <x:c r="T3502" s="19" t="n">
        <x:f>M3502+O3502+Q3502+S3502</x:f>
        <x:v>134.26547350717073</x:v>
      </x:c>
      <x:c r="U3502" s="18" t="str">
        <x:f>TEXT(T3502,"0.00")&amp;"元"</x:f>
        <x:v>134.27元</x:v>
      </x:c>
      <x:c r="V3502" s="12" t="n">
        <x:v>0</x:v>
      </x:c>
      <x:c r="W3502" s="12" t="n">
        <x:f>K3502-V3502</x:f>
        <x:v>161.10567975422452</x:v>
      </x:c>
    </x:row>
    <x:row r="3503" ht="20" customHeight="1">
      <x:c r="A3503" s="13" t="n">
        <x:v>45713.29861111111</x:v>
      </x:c>
      <x:c r="B3503" s="13" t="n">
        <x:v>45713.305555555555</x:v>
      </x:c>
      <x:c r="C3503" s="14" t="n">
        <x:v>45713</x:v>
      </x:c>
      <x:c r="D3503" s="15" t="n">
        <x:v>43</x:v>
      </x:c>
      <x:c r="E3503" s="12" t="n">
        <x:v>510.2504021326032</x:v>
      </x:c>
      <x:c r="F3503" s="12" t="n">
        <x:v>447.54412685610015</x:v>
      </x:c>
      <x:c r="G3503" s="12" t="n">
        <x:v>0</x:v>
      </x:c>
      <x:c r="H3503" s="12" t="n">
        <x:f>F3503+G3503</x:f>
        <x:v>447.54412685610015</x:v>
      </x:c>
      <x:c r="I3503" s="12" t="n">
        <x:f>H3503-E3503</x:f>
        <x:v>-62.70627527650305</x:v>
      </x:c>
      <x:c r="J3503" s="12" t="n">
        <x:v>0</x:v>
      </x:c>
      <x:c r="K3503" s="12" t="n">
        <x:f>H3503+J3503</x:f>
        <x:v>447.54412685610015</x:v>
      </x:c>
      <x:c r="L3503" s="16" t="n">
        <x:v>0.8092</x:v>
      </x:c>
      <x:c r="M3503" s="17" t="n">
        <x:f>F3503*L3503</x:f>
        <x:v>362.15270745195625</x:v>
      </x:c>
      <x:c r="N3503" s="16" t="n">
        <x:f>L3503*'月度汇总'!$F$8</x:f>
        <x:v>1.2138</x:v>
      </x:c>
      <x:c r="O3503" s="17" t="n">
        <x:f>G3503*N3503</x:f>
        <x:v>0</x:v>
      </x:c>
      <x:c r="P3503" s="16" t="n">
        <x:f>L3503*'月度汇总'!$F$10</x:f>
        <x:v>4.046</x:v>
      </x:c>
      <x:c r="Q3503" s="17" t="n">
        <x:f>J3503*P3503</x:f>
        <x:v>0</x:v>
      </x:c>
      <x:c r="R3503" s="12" t="n">
        <x:v>0</x:v>
      </x:c>
      <x:c r="S3503" s="17" t="n">
        <x:v>0</x:v>
      </x:c>
      <x:c r="T3503" s="19" t="n">
        <x:f>M3503+O3503+Q3503+S3503</x:f>
        <x:v>362.15270745195625</x:v>
      </x:c>
      <x:c r="U3503" s="18" t="str">
        <x:f>TEXT(T3503,"0.00")&amp;"元"</x:f>
        <x:v>362.15元</x:v>
      </x:c>
      <x:c r="V3503" s="12" t="n">
        <x:v>0</x:v>
      </x:c>
      <x:c r="W3503" s="12" t="n">
        <x:f>K3503-V3503</x:f>
        <x:v>447.54412685610015</x:v>
      </x:c>
    </x:row>
    <x:row r="3504" ht="20" customHeight="1">
      <x:c r="A3504" s="13" t="n">
        <x:v>45713.305555555555</x:v>
      </x:c>
      <x:c r="B3504" s="13" t="n">
        <x:v>45713.3125</x:v>
      </x:c>
      <x:c r="C3504" s="14" t="n">
        <x:v>45713</x:v>
      </x:c>
      <x:c r="D3504" s="15" t="n">
        <x:v>44</x:v>
      </x:c>
      <x:c r="E3504" s="12" t="n">
        <x:v>514.6101519635492</x:v>
      </x:c>
      <x:c r="F3504" s="12" t="n">
        <x:v>453.6115473059873</x:v>
      </x:c>
      <x:c r="G3504" s="12" t="n">
        <x:v>0</x:v>
      </x:c>
      <x:c r="H3504" s="12" t="n">
        <x:f>F3504+G3504</x:f>
        <x:v>453.6115473059873</x:v>
      </x:c>
      <x:c r="I3504" s="12" t="n">
        <x:f>H3504-E3504</x:f>
        <x:v>-60.99860465756194</x:v>
      </x:c>
      <x:c r="J3504" s="12" t="n">
        <x:v>0</x:v>
      </x:c>
      <x:c r="K3504" s="12" t="n">
        <x:f>H3504+J3504</x:f>
        <x:v>453.6115473059873</x:v>
      </x:c>
      <x:c r="L3504" s="16" t="n">
        <x:v>0.7972</x:v>
      </x:c>
      <x:c r="M3504" s="17" t="n">
        <x:f>F3504*L3504</x:f>
        <x:v>361.6191255123331</x:v>
      </x:c>
      <x:c r="N3504" s="16" t="n">
        <x:f>L3504*'月度汇总'!$F$8</x:f>
        <x:v>1.1958</x:v>
      </x:c>
      <x:c r="O3504" s="17" t="n">
        <x:f>G3504*N3504</x:f>
        <x:v>0</x:v>
      </x:c>
      <x:c r="P3504" s="16" t="n">
        <x:f>L3504*'月度汇总'!$F$10</x:f>
        <x:v>3.986</x:v>
      </x:c>
      <x:c r="Q3504" s="17" t="n">
        <x:f>J3504*P3504</x:f>
        <x:v>0</x:v>
      </x:c>
      <x:c r="R3504" s="12" t="n">
        <x:v>0</x:v>
      </x:c>
      <x:c r="S3504" s="17" t="n">
        <x:v>0</x:v>
      </x:c>
      <x:c r="T3504" s="19" t="n">
        <x:f>M3504+O3504+Q3504+S3504</x:f>
        <x:v>361.6191255123331</x:v>
      </x:c>
      <x:c r="U3504" s="18" t="str">
        <x:f>TEXT(T3504,"0.00")&amp;"元"</x:f>
        <x:v>361.62元</x:v>
      </x:c>
      <x:c r="V3504" s="12" t="n">
        <x:v>0</x:v>
      </x:c>
      <x:c r="W3504" s="12" t="n">
        <x:f>K3504-V3504</x:f>
        <x:v>453.6115473059873</x:v>
      </x:c>
    </x:row>
    <x:row r="3505" ht="20" customHeight="1">
      <x:c r="A3505" s="13" t="n">
        <x:v>45713.3125</x:v>
      </x:c>
      <x:c r="B3505" s="13" t="n">
        <x:v>45713.319444444445</x:v>
      </x:c>
      <x:c r="C3505" s="14" t="n">
        <x:v>45713</x:v>
      </x:c>
      <x:c r="D3505" s="15" t="n">
        <x:v>45</x:v>
      </x:c>
      <x:c r="E3505" s="12" t="n">
        <x:v>486.83528363920436</x:v>
      </x:c>
      <x:c r="F3505" s="12" t="n">
        <x:v>427.4774558682501</x:v>
      </x:c>
      <x:c r="G3505" s="12" t="n">
        <x:v>0</x:v>
      </x:c>
      <x:c r="H3505" s="12" t="n">
        <x:f>F3505+G3505</x:f>
        <x:v>427.4774558682501</x:v>
      </x:c>
      <x:c r="I3505" s="12" t="n">
        <x:f>H3505-E3505</x:f>
        <x:v>-59.35782777095426</x:v>
      </x:c>
      <x:c r="J3505" s="12" t="n">
        <x:v>0</x:v>
      </x:c>
      <x:c r="K3505" s="12" t="n">
        <x:f>H3505+J3505</x:f>
        <x:v>427.4774558682501</x:v>
      </x:c>
      <x:c r="L3505" s="16" t="n">
        <x:v>0.7644</x:v>
      </x:c>
      <x:c r="M3505" s="17" t="n">
        <x:f>F3505*L3505</x:f>
        <x:v>326.7637672656904</x:v>
      </x:c>
      <x:c r="N3505" s="16" t="n">
        <x:f>L3505*'月度汇总'!$F$8</x:f>
        <x:v>1.1465999999999998</x:v>
      </x:c>
      <x:c r="O3505" s="17" t="n">
        <x:f>G3505*N3505</x:f>
        <x:v>0</x:v>
      </x:c>
      <x:c r="P3505" s="16" t="n">
        <x:f>L3505*'月度汇总'!$F$10</x:f>
        <x:v>3.822</x:v>
      </x:c>
      <x:c r="Q3505" s="17" t="n">
        <x:f>J3505*P3505</x:f>
        <x:v>0</x:v>
      </x:c>
      <x:c r="R3505" s="12" t="n">
        <x:v>0</x:v>
      </x:c>
      <x:c r="S3505" s="17" t="n">
        <x:v>0</x:v>
      </x:c>
      <x:c r="T3505" s="19" t="n">
        <x:f>M3505+O3505+Q3505+S3505</x:f>
        <x:v>326.7637672656904</x:v>
      </x:c>
      <x:c r="U3505" s="18" t="str">
        <x:f>TEXT(T3505,"0.00")&amp;"元"</x:f>
        <x:v>326.76元</x:v>
      </x:c>
      <x:c r="V3505" s="12" t="n">
        <x:v>0</x:v>
      </x:c>
      <x:c r="W3505" s="12" t="n">
        <x:f>K3505-V3505</x:f>
        <x:v>427.4774558682501</x:v>
      </x:c>
    </x:row>
    <x:row r="3506" ht="20" customHeight="1">
      <x:c r="A3506" s="13" t="n">
        <x:v>45713.319444444445</x:v>
      </x:c>
      <x:c r="B3506" s="13" t="n">
        <x:v>45713.32638888889</x:v>
      </x:c>
      <x:c r="C3506" s="14" t="n">
        <x:v>45713</x:v>
      </x:c>
      <x:c r="D3506" s="15" t="n">
        <x:v>46</x:v>
      </x:c>
      <x:c r="E3506" s="12" t="n">
        <x:v>544.5269267691043</x:v>
      </x:c>
      <x:c r="F3506" s="12" t="n">
        <x:v>544.5269267691043</x:v>
      </x:c>
      <x:c r="G3506" s="12" t="n">
        <x:v>0</x:v>
      </x:c>
      <x:c r="H3506" s="12" t="n">
        <x:f>F3506+G3506</x:f>
        <x:v>544.5269267691043</x:v>
      </x:c>
      <x:c r="I3506" s="12" t="n">
        <x:f>H3506-E3506</x:f>
        <x:v>0</x:v>
      </x:c>
      <x:c r="J3506" s="12" t="n">
        <x:v>0</x:v>
      </x:c>
      <x:c r="K3506" s="12" t="n">
        <x:f>H3506+J3506</x:f>
        <x:v>544.5269267691043</x:v>
      </x:c>
      <x:c r="L3506" s="16" t="n">
        <x:v>0.6899</x:v>
      </x:c>
      <x:c r="M3506" s="17" t="n">
        <x:f>F3506*L3506</x:f>
        <x:v>375.669126778005</x:v>
      </x:c>
      <x:c r="N3506" s="16" t="n">
        <x:f>L3506*'月度汇总'!$F$8</x:f>
        <x:v>1.03485</x:v>
      </x:c>
      <x:c r="O3506" s="17" t="n">
        <x:f>G3506*N3506</x:f>
        <x:v>0</x:v>
      </x:c>
      <x:c r="P3506" s="16" t="n">
        <x:f>L3506*'月度汇总'!$F$10</x:f>
        <x:v>3.4494999999999996</x:v>
      </x:c>
      <x:c r="Q3506" s="17" t="n">
        <x:f>J3506*P3506</x:f>
        <x:v>0</x:v>
      </x:c>
      <x:c r="R3506" s="12" t="n">
        <x:v>0</x:v>
      </x:c>
      <x:c r="S3506" s="17" t="n">
        <x:v>0</x:v>
      </x:c>
      <x:c r="T3506" s="19" t="n">
        <x:f>M3506+O3506+Q3506+S3506</x:f>
        <x:v>375.669126778005</x:v>
      </x:c>
      <x:c r="U3506" s="18" t="str">
        <x:f>TEXT(T3506,"0.00")&amp;"元"</x:f>
        <x:v>375.67元</x:v>
      </x:c>
      <x:c r="V3506" s="12" t="n">
        <x:v>0</x:v>
      </x:c>
      <x:c r="W3506" s="12" t="n">
        <x:f>K3506-V3506</x:f>
        <x:v>544.5269267691043</x:v>
      </x:c>
    </x:row>
    <x:row r="3507" ht="20" customHeight="1">
      <x:c r="A3507" s="13" t="n">
        <x:v>45713.32638888889</x:v>
      </x:c>
      <x:c r="B3507" s="13" t="n">
        <x:v>45713.33333333333</x:v>
      </x:c>
      <x:c r="C3507" s="14" t="n">
        <x:v>45713</x:v>
      </x:c>
      <x:c r="D3507" s="15" t="n">
        <x:v>47</x:v>
      </x:c>
      <x:c r="E3507" s="12" t="n">
        <x:v>0</x:v>
      </x:c>
      <x:c r="F3507" s="12" t="n">
        <x:v>0</x:v>
      </x:c>
      <x:c r="G3507" s="12" t="n">
        <x:v>0</x:v>
      </x:c>
      <x:c r="H3507" s="12" t="n">
        <x:f>F3507+G3507</x:f>
        <x:v>0</x:v>
      </x:c>
      <x:c r="I3507" s="12" t="n">
        <x:f>H3507-E3507</x:f>
        <x:v>0</x:v>
      </x:c>
      <x:c r="J3507" s="12" t="n">
        <x:v>0</x:v>
      </x:c>
      <x:c r="K3507" s="12" t="n">
        <x:f>H3507+J3507</x:f>
        <x:v>0</x:v>
      </x:c>
      <x:c r="L3507" s="16" t="n">
        <x:v>0.86</x:v>
      </x:c>
      <x:c r="M3507" s="17" t="n">
        <x:f>F3507*L3507</x:f>
        <x:v>0</x:v>
      </x:c>
      <x:c r="N3507" s="16" t="n">
        <x:f>L3507*'月度汇总'!$F$8</x:f>
        <x:v>1.29</x:v>
      </x:c>
      <x:c r="O3507" s="17" t="n">
        <x:f>G3507*N3507</x:f>
        <x:v>0</x:v>
      </x:c>
      <x:c r="P3507" s="16" t="n">
        <x:f>L3507*'月度汇总'!$F$10</x:f>
        <x:v>4.3</x:v>
      </x:c>
      <x:c r="Q3507" s="17" t="n">
        <x:f>J3507*P3507</x:f>
        <x:v>0</x:v>
      </x:c>
      <x:c r="R3507" s="12" t="n">
        <x:v>0</x:v>
      </x:c>
      <x:c r="S3507" s="17" t="n">
        <x:v>0</x:v>
      </x:c>
      <x:c r="T3507" s="19" t="n">
        <x:f>M3507+O3507+Q3507+S3507</x:f>
        <x:v>0</x:v>
      </x:c>
      <x:c r="U3507" s="18" t="str">
        <x:f>TEXT(T3507,"0.00")&amp;"元"</x:f>
        <x:v>0.00元</x:v>
      </x:c>
      <x:c r="V3507" s="12" t="n">
        <x:v>0</x:v>
      </x:c>
      <x:c r="W3507" s="12" t="n">
        <x:f>K3507-V3507</x:f>
        <x:v>0</x:v>
      </x:c>
    </x:row>
    <x:row r="3508" ht="20" customHeight="1">
      <x:c r="A3508" s="13" t="n">
        <x:v>45713.33333333333</x:v>
      </x:c>
      <x:c r="B3508" s="13" t="n">
        <x:v>45713.34027777778</x:v>
      </x:c>
      <x:c r="C3508" s="14" t="n">
        <x:v>45713</x:v>
      </x:c>
      <x:c r="D3508" s="15" t="n">
        <x:v>48</x:v>
      </x:c>
      <x:c r="E3508" s="12" t="n">
        <x:v>0</x:v>
      </x:c>
      <x:c r="F3508" s="12" t="n">
        <x:v>0</x:v>
      </x:c>
      <x:c r="G3508" s="12" t="n">
        <x:v>0</x:v>
      </x:c>
      <x:c r="H3508" s="12" t="n">
        <x:f>F3508+G3508</x:f>
        <x:v>0</x:v>
      </x:c>
      <x:c r="I3508" s="12" t="n">
        <x:f>H3508-E3508</x:f>
        <x:v>0</x:v>
      </x:c>
      <x:c r="J3508" s="12" t="n">
        <x:v>0</x:v>
      </x:c>
      <x:c r="K3508" s="12" t="n">
        <x:f>H3508+J3508</x:f>
        <x:v>0</x:v>
      </x:c>
      <x:c r="L3508" s="16" t="n">
        <x:v>1.1617</x:v>
      </x:c>
      <x:c r="M3508" s="17" t="n">
        <x:f>F3508*L3508</x:f>
        <x:v>0</x:v>
      </x:c>
      <x:c r="N3508" s="16" t="n">
        <x:f>L3508*'月度汇总'!$F$8</x:f>
        <x:v>1.74255</x:v>
      </x:c>
      <x:c r="O3508" s="17" t="n">
        <x:f>G3508*N3508</x:f>
        <x:v>0</x:v>
      </x:c>
      <x:c r="P3508" s="16" t="n">
        <x:f>L3508*'月度汇总'!$F$10</x:f>
        <x:v>5.8084999999999996</x:v>
      </x:c>
      <x:c r="Q3508" s="17" t="n">
        <x:f>J3508*P3508</x:f>
        <x:v>0</x:v>
      </x:c>
      <x:c r="R3508" s="12" t="n">
        <x:v>0</x:v>
      </x:c>
      <x:c r="S3508" s="17" t="n">
        <x:v>0</x:v>
      </x:c>
      <x:c r="T3508" s="19" t="n">
        <x:f>M3508+O3508+Q3508+S3508</x:f>
        <x:v>0</x:v>
      </x:c>
      <x:c r="U3508" s="18" t="str">
        <x:f>TEXT(T3508,"0.00")&amp;"元"</x:f>
        <x:v>0.00元</x:v>
      </x:c>
      <x:c r="V3508" s="12" t="n">
        <x:v>0</x:v>
      </x:c>
      <x:c r="W3508" s="12" t="n">
        <x:f>K3508-V3508</x:f>
        <x:v>0</x:v>
      </x:c>
    </x:row>
    <x:row r="3509" ht="20" customHeight="1">
      <x:c r="A3509" s="13" t="n">
        <x:v>45713.34027777778</x:v>
      </x:c>
      <x:c r="B3509" s="13" t="n">
        <x:v>45713.34722222222</x:v>
      </x:c>
      <x:c r="C3509" s="14" t="n">
        <x:v>45713</x:v>
      </x:c>
      <x:c r="D3509" s="15" t="n">
        <x:v>49</x:v>
      </x:c>
      <x:c r="E3509" s="12" t="n">
        <x:v>0</x:v>
      </x:c>
      <x:c r="F3509" s="12" t="n">
        <x:v>0</x:v>
      </x:c>
      <x:c r="G3509" s="12" t="n">
        <x:v>0</x:v>
      </x:c>
      <x:c r="H3509" s="12" t="n">
        <x:f>F3509+G3509</x:f>
        <x:v>0</x:v>
      </x:c>
      <x:c r="I3509" s="12" t="n">
        <x:f>H3509-E3509</x:f>
        <x:v>0</x:v>
      </x:c>
      <x:c r="J3509" s="12" t="n">
        <x:v>0</x:v>
      </x:c>
      <x:c r="K3509" s="12" t="n">
        <x:f>H3509+J3509</x:f>
        <x:v>0</x:v>
      </x:c>
      <x:c r="L3509" s="16" t="n">
        <x:v>1.1683</x:v>
      </x:c>
      <x:c r="M3509" s="17" t="n">
        <x:f>F3509*L3509</x:f>
        <x:v>0</x:v>
      </x:c>
      <x:c r="N3509" s="16" t="n">
        <x:f>L3509*'月度汇总'!$F$8</x:f>
        <x:v>1.7524499999999998</x:v>
      </x:c>
      <x:c r="O3509" s="17" t="n">
        <x:f>G3509*N3509</x:f>
        <x:v>0</x:v>
      </x:c>
      <x:c r="P3509" s="16" t="n">
        <x:f>L3509*'月度汇总'!$F$10</x:f>
        <x:v>5.8415</x:v>
      </x:c>
      <x:c r="Q3509" s="17" t="n">
        <x:f>J3509*P3509</x:f>
        <x:v>0</x:v>
      </x:c>
      <x:c r="R3509" s="12" t="n">
        <x:v>0</x:v>
      </x:c>
      <x:c r="S3509" s="17" t="n">
        <x:v>0</x:v>
      </x:c>
      <x:c r="T3509" s="19" t="n">
        <x:f>M3509+O3509+Q3509+S3509</x:f>
        <x:v>0</x:v>
      </x:c>
      <x:c r="U3509" s="18" t="str">
        <x:f>TEXT(T3509,"0.00")&amp;"元"</x:f>
        <x:v>0.00元</x:v>
      </x:c>
      <x:c r="V3509" s="12" t="n">
        <x:v>0</x:v>
      </x:c>
      <x:c r="W3509" s="12" t="n">
        <x:f>K3509-V3509</x:f>
        <x:v>0</x:v>
      </x:c>
    </x:row>
    <x:row r="3510" ht="20" customHeight="1">
      <x:c r="A3510" s="13" t="n">
        <x:v>45713.34722222222</x:v>
      </x:c>
      <x:c r="B3510" s="13" t="n">
        <x:v>45713.35416666667</x:v>
      </x:c>
      <x:c r="C3510" s="14" t="n">
        <x:v>45713</x:v>
      </x:c>
      <x:c r="D3510" s="15" t="n">
        <x:v>50</x:v>
      </x:c>
      <x:c r="E3510" s="12" t="n">
        <x:v>0</x:v>
      </x:c>
      <x:c r="F3510" s="12" t="n">
        <x:v>0</x:v>
      </x:c>
      <x:c r="G3510" s="12" t="n">
        <x:v>0</x:v>
      </x:c>
      <x:c r="H3510" s="12" t="n">
        <x:f>F3510+G3510</x:f>
        <x:v>0</x:v>
      </x:c>
      <x:c r="I3510" s="12" t="n">
        <x:f>H3510-E3510</x:f>
        <x:v>0</x:v>
      </x:c>
      <x:c r="J3510" s="12" t="n">
        <x:v>0</x:v>
      </x:c>
      <x:c r="K3510" s="12" t="n">
        <x:f>H3510+J3510</x:f>
        <x:v>0</x:v>
      </x:c>
      <x:c r="L3510" s="16" t="n">
        <x:v>1.0956</x:v>
      </x:c>
      <x:c r="M3510" s="17" t="n">
        <x:f>F3510*L3510</x:f>
        <x:v>0</x:v>
      </x:c>
      <x:c r="N3510" s="16" t="n">
        <x:f>L3510*'月度汇总'!$F$8</x:f>
        <x:v>1.6433999999999997</x:v>
      </x:c>
      <x:c r="O3510" s="17" t="n">
        <x:f>G3510*N3510</x:f>
        <x:v>0</x:v>
      </x:c>
      <x:c r="P3510" s="16" t="n">
        <x:f>L3510*'月度汇总'!$F$10</x:f>
        <x:v>5.478</x:v>
      </x:c>
      <x:c r="Q3510" s="17" t="n">
        <x:f>J3510*P3510</x:f>
        <x:v>0</x:v>
      </x:c>
      <x:c r="R3510" s="12" t="n">
        <x:v>0</x:v>
      </x:c>
      <x:c r="S3510" s="17" t="n">
        <x:v>0</x:v>
      </x:c>
      <x:c r="T3510" s="19" t="n">
        <x:f>M3510+O3510+Q3510+S3510</x:f>
        <x:v>0</x:v>
      </x:c>
      <x:c r="U3510" s="18" t="str">
        <x:f>TEXT(T3510,"0.00")&amp;"元"</x:f>
        <x:v>0.00元</x:v>
      </x:c>
      <x:c r="V3510" s="12" t="n">
        <x:v>0</x:v>
      </x:c>
      <x:c r="W3510" s="12" t="n">
        <x:f>K3510-V3510</x:f>
        <x:v>0</x:v>
      </x:c>
    </x:row>
    <x:row r="3511" ht="20" customHeight="1">
      <x:c r="A3511" s="13" t="n">
        <x:v>45713.35416666667</x:v>
      </x:c>
      <x:c r="B3511" s="13" t="n">
        <x:v>45713.36111111111</x:v>
      </x:c>
      <x:c r="C3511" s="14" t="n">
        <x:v>45713</x:v>
      </x:c>
      <x:c r="D3511" s="15" t="n">
        <x:v>51</x:v>
      </x:c>
      <x:c r="E3511" s="12" t="n">
        <x:v>0</x:v>
      </x:c>
      <x:c r="F3511" s="12" t="n">
        <x:v>0</x:v>
      </x:c>
      <x:c r="G3511" s="12" t="n">
        <x:v>0</x:v>
      </x:c>
      <x:c r="H3511" s="12" t="n">
        <x:f>F3511+G3511</x:f>
        <x:v>0</x:v>
      </x:c>
      <x:c r="I3511" s="12" t="n">
        <x:f>H3511-E3511</x:f>
        <x:v>0</x:v>
      </x:c>
      <x:c r="J3511" s="12" t="n">
        <x:v>0</x:v>
      </x:c>
      <x:c r="K3511" s="12" t="n">
        <x:f>H3511+J3511</x:f>
        <x:v>0</x:v>
      </x:c>
      <x:c r="L3511" s="16" t="n">
        <x:v>1.0849</x:v>
      </x:c>
      <x:c r="M3511" s="17" t="n">
        <x:f>F3511*L3511</x:f>
        <x:v>0</x:v>
      </x:c>
      <x:c r="N3511" s="16" t="n">
        <x:f>L3511*'月度汇总'!$F$8</x:f>
        <x:v>1.6273499999999999</x:v>
      </x:c>
      <x:c r="O3511" s="17" t="n">
        <x:f>G3511*N3511</x:f>
        <x:v>0</x:v>
      </x:c>
      <x:c r="P3511" s="16" t="n">
        <x:f>L3511*'月度汇总'!$F$10</x:f>
        <x:v>5.4245</x:v>
      </x:c>
      <x:c r="Q3511" s="17" t="n">
        <x:f>J3511*P3511</x:f>
        <x:v>0</x:v>
      </x:c>
      <x:c r="R3511" s="12" t="n">
        <x:v>0</x:v>
      </x:c>
      <x:c r="S3511" s="17" t="n">
        <x:v>0</x:v>
      </x:c>
      <x:c r="T3511" s="19" t="n">
        <x:f>M3511+O3511+Q3511+S3511</x:f>
        <x:v>0</x:v>
      </x:c>
      <x:c r="U3511" s="18" t="str">
        <x:f>TEXT(T3511,"0.00")&amp;"元"</x:f>
        <x:v>0.00元</x:v>
      </x:c>
      <x:c r="V3511" s="12" t="n">
        <x:v>0</x:v>
      </x:c>
      <x:c r="W3511" s="12" t="n">
        <x:f>K3511-V3511</x:f>
        <x:v>0</x:v>
      </x:c>
    </x:row>
    <x:row r="3512" ht="20" customHeight="1">
      <x:c r="A3512" s="13" t="n">
        <x:v>45713.36111111111</x:v>
      </x:c>
      <x:c r="B3512" s="13" t="n">
        <x:v>45713.368055555555</x:v>
      </x:c>
      <x:c r="C3512" s="14" t="n">
        <x:v>45713</x:v>
      </x:c>
      <x:c r="D3512" s="15" t="n">
        <x:v>52</x:v>
      </x:c>
      <x:c r="E3512" s="12" t="n">
        <x:v>0</x:v>
      </x:c>
      <x:c r="F3512" s="12" t="n">
        <x:v>0</x:v>
      </x:c>
      <x:c r="G3512" s="12" t="n">
        <x:v>0</x:v>
      </x:c>
      <x:c r="H3512" s="12" t="n">
        <x:f>F3512+G3512</x:f>
        <x:v>0</x:v>
      </x:c>
      <x:c r="I3512" s="12" t="n">
        <x:f>H3512-E3512</x:f>
        <x:v>0</x:v>
      </x:c>
      <x:c r="J3512" s="12" t="n">
        <x:v>44.14985583859225</x:v>
      </x:c>
      <x:c r="K3512" s="12" t="n">
        <x:f>H3512+J3512</x:f>
        <x:v>44.14985583859225</x:v>
      </x:c>
      <x:c r="L3512" s="16" t="n">
        <x:v>1.061</x:v>
      </x:c>
      <x:c r="M3512" s="17" t="n">
        <x:f>F3512*L3512</x:f>
        <x:v>0</x:v>
      </x:c>
      <x:c r="N3512" s="16" t="n">
        <x:f>L3512*'月度汇总'!$F$8</x:f>
        <x:v>1.5915</x:v>
      </x:c>
      <x:c r="O3512" s="17" t="n">
        <x:f>G3512*N3512</x:f>
        <x:v>0</x:v>
      </x:c>
      <x:c r="P3512" s="16" t="n">
        <x:f>L3512*'月度汇总'!$F$10</x:f>
        <x:v>5.305</x:v>
      </x:c>
      <x:c r="Q3512" s="17" t="n">
        <x:f>J3512*P3512</x:f>
        <x:v>234.21498522373187</x:v>
      </x:c>
      <x:c r="R3512" s="12" t="n">
        <x:v>0</x:v>
      </x:c>
      <x:c r="S3512" s="17" t="n">
        <x:v>0</x:v>
      </x:c>
      <x:c r="T3512" s="19" t="n">
        <x:f>M3512+O3512+Q3512+S3512</x:f>
        <x:v>234.21498522373187</x:v>
      </x:c>
      <x:c r="U3512" s="18" t="str">
        <x:f>TEXT(T3512,"0.00")&amp;"元"</x:f>
        <x:v>234.21元</x:v>
      </x:c>
      <x:c r="V3512" s="12" t="n">
        <x:v>0</x:v>
      </x:c>
      <x:c r="W3512" s="12" t="n">
        <x:f>K3512-V3512</x:f>
        <x:v>44.14985583859225</x:v>
      </x:c>
    </x:row>
    <x:row r="3513" ht="20" customHeight="1">
      <x:c r="A3513" s="13" t="n">
        <x:v>45713.368055555555</x:v>
      </x:c>
      <x:c r="B3513" s="13" t="n">
        <x:v>45713.375</x:v>
      </x:c>
      <x:c r="C3513" s="14" t="n">
        <x:v>45713</x:v>
      </x:c>
      <x:c r="D3513" s="15" t="n">
        <x:v>53</x:v>
      </x:c>
      <x:c r="E3513" s="12" t="n">
        <x:v>0</x:v>
      </x:c>
      <x:c r="F3513" s="12" t="n">
        <x:v>0</x:v>
      </x:c>
      <x:c r="G3513" s="12" t="n">
        <x:v>0</x:v>
      </x:c>
      <x:c r="H3513" s="12" t="n">
        <x:f>F3513+G3513</x:f>
        <x:v>0</x:v>
      </x:c>
      <x:c r="I3513" s="12" t="n">
        <x:f>H3513-E3513</x:f>
        <x:v>0</x:v>
      </x:c>
      <x:c r="J3513" s="12" t="n">
        <x:v>309.2432666666668</x:v>
      </x:c>
      <x:c r="K3513" s="12" t="n">
        <x:f>H3513+J3513</x:f>
        <x:v>309.2432666666668</x:v>
      </x:c>
      <x:c r="L3513" s="16" t="n">
        <x:v>1.043</x:v>
      </x:c>
      <x:c r="M3513" s="17" t="n">
        <x:f>F3513*L3513</x:f>
        <x:v>0</x:v>
      </x:c>
      <x:c r="N3513" s="16" t="n">
        <x:f>L3513*'月度汇总'!$F$8</x:f>
        <x:v>1.5644999999999998</x:v>
      </x:c>
      <x:c r="O3513" s="17" t="n">
        <x:f>G3513*N3513</x:f>
        <x:v>0</x:v>
      </x:c>
      <x:c r="P3513" s="16" t="n">
        <x:f>L3513*'月度汇总'!$F$10</x:f>
        <x:v>5.215</x:v>
      </x:c>
      <x:c r="Q3513" s="17" t="n">
        <x:f>J3513*P3513</x:f>
        <x:v>1612.7036356666672</x:v>
      </x:c>
      <x:c r="R3513" s="12" t="n">
        <x:v>0</x:v>
      </x:c>
      <x:c r="S3513" s="17" t="n">
        <x:v>0</x:v>
      </x:c>
      <x:c r="T3513" s="19" t="n">
        <x:f>M3513+O3513+Q3513+S3513</x:f>
        <x:v>1612.7036356666672</x:v>
      </x:c>
      <x:c r="U3513" s="18" t="str">
        <x:f>TEXT(T3513,"0.00")&amp;"元"</x:f>
        <x:v>1612.70元</x:v>
      </x:c>
      <x:c r="V3513" s="12" t="n">
        <x:v>0</x:v>
      </x:c>
      <x:c r="W3513" s="12" t="n">
        <x:f>K3513-V3513</x:f>
        <x:v>309.2432666666668</x:v>
      </x:c>
    </x:row>
    <x:row r="3514" ht="20" customHeight="1">
      <x:c r="A3514" s="13" t="n">
        <x:v>45713.375</x:v>
      </x:c>
      <x:c r="B3514" s="13" t="n">
        <x:v>45713.381944444445</x:v>
      </x:c>
      <x:c r="C3514" s="14" t="n">
        <x:v>45713</x:v>
      </x:c>
      <x:c r="D3514" s="15" t="n">
        <x:v>54</x:v>
      </x:c>
      <x:c r="E3514" s="12" t="n">
        <x:v>0</x:v>
      </x:c>
      <x:c r="F3514" s="12" t="n">
        <x:v>0</x:v>
      </x:c>
      <x:c r="G3514" s="12" t="n">
        <x:v>0</x:v>
      </x:c>
      <x:c r="H3514" s="12" t="n">
        <x:f>F3514+G3514</x:f>
        <x:v>0</x:v>
      </x:c>
      <x:c r="I3514" s="12" t="n">
        <x:f>H3514-E3514</x:f>
        <x:v>0</x:v>
      </x:c>
      <x:c r="J3514" s="12" t="n">
        <x:v>244.28791666666672</x:v>
      </x:c>
      <x:c r="K3514" s="12" t="n">
        <x:f>H3514+J3514</x:f>
        <x:v>244.28791666666672</x:v>
      </x:c>
      <x:c r="L3514" s="16" t="n">
        <x:v>1.036</x:v>
      </x:c>
      <x:c r="M3514" s="17" t="n">
        <x:f>F3514*L3514</x:f>
        <x:v>0</x:v>
      </x:c>
      <x:c r="N3514" s="16" t="n">
        <x:f>L3514*'月度汇总'!$F$8</x:f>
        <x:v>1.554</x:v>
      </x:c>
      <x:c r="O3514" s="17" t="n">
        <x:f>G3514*N3514</x:f>
        <x:v>0</x:v>
      </x:c>
      <x:c r="P3514" s="16" t="n">
        <x:f>L3514*'月度汇总'!$F$10</x:f>
        <x:v>5.18</x:v>
      </x:c>
      <x:c r="Q3514" s="17" t="n">
        <x:f>J3514*P3514</x:f>
        <x:v>1265.4114083333336</x:v>
      </x:c>
      <x:c r="R3514" s="12" t="n">
        <x:v>0</x:v>
      </x:c>
      <x:c r="S3514" s="17" t="n">
        <x:v>0</x:v>
      </x:c>
      <x:c r="T3514" s="19" t="n">
        <x:f>M3514+O3514+Q3514+S3514</x:f>
        <x:v>1265.4114083333336</x:v>
      </x:c>
      <x:c r="U3514" s="18" t="str">
        <x:f>TEXT(T3514,"0.00")&amp;"元"</x:f>
        <x:v>1265.41元</x:v>
      </x:c>
      <x:c r="V3514" s="12" t="n">
        <x:v>0</x:v>
      </x:c>
      <x:c r="W3514" s="12" t="n">
        <x:f>K3514-V3514</x:f>
        <x:v>244.28791666666672</x:v>
      </x:c>
    </x:row>
    <x:row r="3515" ht="20" customHeight="1">
      <x:c r="A3515" s="13" t="n">
        <x:v>45713.381944444445</x:v>
      </x:c>
      <x:c r="B3515" s="13" t="n">
        <x:v>45713.38888888889</x:v>
      </x:c>
      <x:c r="C3515" s="14" t="n">
        <x:v>45713</x:v>
      </x:c>
      <x:c r="D3515" s="15" t="n">
        <x:v>55</x:v>
      </x:c>
      <x:c r="E3515" s="12" t="n">
        <x:v>0</x:v>
      </x:c>
      <x:c r="F3515" s="12" t="n">
        <x:v>0</x:v>
      </x:c>
      <x:c r="G3515" s="12" t="n">
        <x:v>0</x:v>
      </x:c>
      <x:c r="H3515" s="12" t="n">
        <x:f>F3515+G3515</x:f>
        <x:v>0</x:v>
      </x:c>
      <x:c r="I3515" s="12" t="n">
        <x:f>H3515-E3515</x:f>
        <x:v>0</x:v>
      </x:c>
      <x:c r="J3515" s="12" t="n">
        <x:v>171.10065000000003</x:v>
      </x:c>
      <x:c r="K3515" s="12" t="n">
        <x:f>H3515+J3515</x:f>
        <x:v>171.10065000000003</x:v>
      </x:c>
      <x:c r="L3515" s="16" t="n">
        <x:v>1.0147</x:v>
      </x:c>
      <x:c r="M3515" s="17" t="n">
        <x:f>F3515*L3515</x:f>
        <x:v>0</x:v>
      </x:c>
      <x:c r="N3515" s="16" t="n">
        <x:f>L3515*'月度汇总'!$F$8</x:f>
        <x:v>1.52205</x:v>
      </x:c>
      <x:c r="O3515" s="17" t="n">
        <x:f>G3515*N3515</x:f>
        <x:v>0</x:v>
      </x:c>
      <x:c r="P3515" s="16" t="n">
        <x:f>L3515*'月度汇总'!$F$10</x:f>
        <x:v>5.073499999999999</x:v>
      </x:c>
      <x:c r="Q3515" s="17" t="n">
        <x:f>J3515*P3515</x:f>
        <x:v>868.079147775</x:v>
      </x:c>
      <x:c r="R3515" s="12" t="n">
        <x:v>0</x:v>
      </x:c>
      <x:c r="S3515" s="17" t="n">
        <x:v>0</x:v>
      </x:c>
      <x:c r="T3515" s="19" t="n">
        <x:f>M3515+O3515+Q3515+S3515</x:f>
        <x:v>868.079147775</x:v>
      </x:c>
      <x:c r="U3515" s="18" t="str">
        <x:f>TEXT(T3515,"0.00")&amp;"元"</x:f>
        <x:v>868.08元</x:v>
      </x:c>
      <x:c r="V3515" s="12" t="n">
        <x:v>0</x:v>
      </x:c>
      <x:c r="W3515" s="12" t="n">
        <x:f>K3515-V3515</x:f>
        <x:v>171.10065000000003</x:v>
      </x:c>
    </x:row>
    <x:row r="3516" ht="20" customHeight="1">
      <x:c r="A3516" s="13" t="n">
        <x:v>45713.38888888889</x:v>
      </x:c>
      <x:c r="B3516" s="13" t="n">
        <x:v>45713.39583333333</x:v>
      </x:c>
      <x:c r="C3516" s="14" t="n">
        <x:v>45713</x:v>
      </x:c>
      <x:c r="D3516" s="15" t="n">
        <x:v>56</x:v>
      </x:c>
      <x:c r="E3516" s="12" t="n">
        <x:v>0</x:v>
      </x:c>
      <x:c r="F3516" s="12" t="n">
        <x:v>0</x:v>
      </x:c>
      <x:c r="G3516" s="12" t="n">
        <x:v>0</x:v>
      </x:c>
      <x:c r="H3516" s="12" t="n">
        <x:f>F3516+G3516</x:f>
        <x:v>0</x:v>
      </x:c>
      <x:c r="I3516" s="12" t="n">
        <x:f>H3516-E3516</x:f>
        <x:v>0</x:v>
      </x:c>
      <x:c r="J3516" s="12" t="n">
        <x:v>128.79215000000016</x:v>
      </x:c>
      <x:c r="K3516" s="12" t="n">
        <x:f>H3516+J3516</x:f>
        <x:v>128.79215000000016</x:v>
      </x:c>
      <x:c r="L3516" s="16" t="n">
        <x:v>0.9922</x:v>
      </x:c>
      <x:c r="M3516" s="17" t="n">
        <x:f>F3516*L3516</x:f>
        <x:v>0</x:v>
      </x:c>
      <x:c r="N3516" s="16" t="n">
        <x:f>L3516*'月度汇总'!$F$8</x:f>
        <x:v>1.4883</x:v>
      </x:c>
      <x:c r="O3516" s="17" t="n">
        <x:f>G3516*N3516</x:f>
        <x:v>0</x:v>
      </x:c>
      <x:c r="P3516" s="16" t="n">
        <x:f>L3516*'月度汇总'!$F$10</x:f>
        <x:v>4.961</x:v>
      </x:c>
      <x:c r="Q3516" s="17" t="n">
        <x:f>J3516*P3516</x:f>
        <x:v>638.9378561500008</x:v>
      </x:c>
      <x:c r="R3516" s="12" t="n">
        <x:v>0</x:v>
      </x:c>
      <x:c r="S3516" s="17" t="n">
        <x:v>0</x:v>
      </x:c>
      <x:c r="T3516" s="19" t="n">
        <x:f>M3516+O3516+Q3516+S3516</x:f>
        <x:v>638.9378561500008</x:v>
      </x:c>
      <x:c r="U3516" s="18" t="str">
        <x:f>TEXT(T3516,"0.00")&amp;"元"</x:f>
        <x:v>638.94元</x:v>
      </x:c>
      <x:c r="V3516" s="12" t="n">
        <x:v>0</x:v>
      </x:c>
      <x:c r="W3516" s="12" t="n">
        <x:f>K3516-V3516</x:f>
        <x:v>128.79215000000016</x:v>
      </x:c>
    </x:row>
    <x:row r="3517" ht="20" customHeight="1">
      <x:c r="A3517" s="13" t="n">
        <x:v>45713.39583333333</x:v>
      </x:c>
      <x:c r="B3517" s="13" t="n">
        <x:v>45713.40277777778</x:v>
      </x:c>
      <x:c r="C3517" s="14" t="n">
        <x:v>45713</x:v>
      </x:c>
      <x:c r="D3517" s="15" t="n">
        <x:v>57</x:v>
      </x:c>
      <x:c r="E3517" s="12" t="n">
        <x:v>0</x:v>
      </x:c>
      <x:c r="F3517" s="12" t="n">
        <x:v>0</x:v>
      </x:c>
      <x:c r="G3517" s="12" t="n">
        <x:v>0</x:v>
      </x:c>
      <x:c r="H3517" s="12" t="n">
        <x:f>F3517+G3517</x:f>
        <x:v>0</x:v>
      </x:c>
      <x:c r="I3517" s="12" t="n">
        <x:f>H3517-E3517</x:f>
        <x:v>0</x:v>
      </x:c>
      <x:c r="J3517" s="12" t="n">
        <x:v>114.18625</x:v>
      </x:c>
      <x:c r="K3517" s="12" t="n">
        <x:f>H3517+J3517</x:f>
        <x:v>114.18625</x:v>
      </x:c>
      <x:c r="L3517" s="16" t="n">
        <x:v>0.97</x:v>
      </x:c>
      <x:c r="M3517" s="17" t="n">
        <x:f>F3517*L3517</x:f>
        <x:v>0</x:v>
      </x:c>
      <x:c r="N3517" s="16" t="n">
        <x:f>L3517*'月度汇总'!$F$8</x:f>
        <x:v>1.455</x:v>
      </x:c>
      <x:c r="O3517" s="17" t="n">
        <x:f>G3517*N3517</x:f>
        <x:v>0</x:v>
      </x:c>
      <x:c r="P3517" s="16" t="n">
        <x:f>L3517*'月度汇总'!$F$10</x:f>
        <x:v>4.85</x:v>
      </x:c>
      <x:c r="Q3517" s="17" t="n">
        <x:f>J3517*P3517</x:f>
        <x:v>553.8033125</x:v>
      </x:c>
      <x:c r="R3517" s="12" t="n">
        <x:v>0</x:v>
      </x:c>
      <x:c r="S3517" s="17" t="n">
        <x:v>0</x:v>
      </x:c>
      <x:c r="T3517" s="19" t="n">
        <x:f>M3517+O3517+Q3517+S3517</x:f>
        <x:v>553.8033125</x:v>
      </x:c>
      <x:c r="U3517" s="18" t="str">
        <x:f>TEXT(T3517,"0.00")&amp;"元"</x:f>
        <x:v>553.80元</x:v>
      </x:c>
      <x:c r="V3517" s="12" t="n">
        <x:v>0</x:v>
      </x:c>
      <x:c r="W3517" s="12" t="n">
        <x:f>K3517-V3517</x:f>
        <x:v>114.18625</x:v>
      </x:c>
    </x:row>
    <x:row r="3518" ht="20" customHeight="1">
      <x:c r="A3518" s="13" t="n">
        <x:v>45713.40277777778</x:v>
      </x:c>
      <x:c r="B3518" s="13" t="n">
        <x:v>45713.40972222222</x:v>
      </x:c>
      <x:c r="C3518" s="14" t="n">
        <x:v>45713</x:v>
      </x:c>
      <x:c r="D3518" s="15" t="n">
        <x:v>58</x:v>
      </x:c>
      <x:c r="E3518" s="12" t="n">
        <x:v>0</x:v>
      </x:c>
      <x:c r="F3518" s="12" t="n">
        <x:v>0</x:v>
      </x:c>
      <x:c r="G3518" s="12" t="n">
        <x:v>0</x:v>
      </x:c>
      <x:c r="H3518" s="12" t="n">
        <x:f>F3518+G3518</x:f>
        <x:v>0</x:v>
      </x:c>
      <x:c r="I3518" s="12" t="n">
        <x:f>H3518-E3518</x:f>
        <x:v>0</x:v>
      </x:c>
      <x:c r="J3518" s="12" t="n">
        <x:v>76.63283333333314</x:v>
      </x:c>
      <x:c r="K3518" s="12" t="n">
        <x:f>H3518+J3518</x:f>
        <x:v>76.63283333333314</x:v>
      </x:c>
      <x:c r="L3518" s="16" t="n">
        <x:v>0.9422</x:v>
      </x:c>
      <x:c r="M3518" s="17" t="n">
        <x:f>F3518*L3518</x:f>
        <x:v>0</x:v>
      </x:c>
      <x:c r="N3518" s="16" t="n">
        <x:f>L3518*'月度汇总'!$F$8</x:f>
        <x:v>1.4133</x:v>
      </x:c>
      <x:c r="O3518" s="17" t="n">
        <x:f>G3518*N3518</x:f>
        <x:v>0</x:v>
      </x:c>
      <x:c r="P3518" s="16" t="n">
        <x:f>L3518*'月度汇总'!$F$10</x:f>
        <x:v>4.711</x:v>
      </x:c>
      <x:c r="Q3518" s="17" t="n">
        <x:f>J3518*P3518</x:f>
        <x:v>361.01727783333246</x:v>
      </x:c>
      <x:c r="R3518" s="12" t="n">
        <x:v>0</x:v>
      </x:c>
      <x:c r="S3518" s="17" t="n">
        <x:v>0</x:v>
      </x:c>
      <x:c r="T3518" s="19" t="n">
        <x:f>M3518+O3518+Q3518+S3518</x:f>
        <x:v>361.01727783333246</x:v>
      </x:c>
      <x:c r="U3518" s="18" t="str">
        <x:f>TEXT(T3518,"0.00")&amp;"元"</x:f>
        <x:v>361.02元</x:v>
      </x:c>
      <x:c r="V3518" s="12" t="n">
        <x:v>0</x:v>
      </x:c>
      <x:c r="W3518" s="12" t="n">
        <x:f>K3518-V3518</x:f>
        <x:v>76.63283333333314</x:v>
      </x:c>
    </x:row>
    <x:row r="3519" ht="20" customHeight="1">
      <x:c r="A3519" s="13" t="n">
        <x:v>45713.40972222222</x:v>
      </x:c>
      <x:c r="B3519" s="13" t="n">
        <x:v>45713.41666666667</x:v>
      </x:c>
      <x:c r="C3519" s="14" t="n">
        <x:v>45713</x:v>
      </x:c>
      <x:c r="D3519" s="15" t="n">
        <x:v>59</x:v>
      </x:c>
      <x:c r="E3519" s="12" t="n">
        <x:v>0</x:v>
      </x:c>
      <x:c r="F3519" s="12" t="n">
        <x:v>0</x:v>
      </x:c>
      <x:c r="G3519" s="12" t="n">
        <x:v>0</x:v>
      </x:c>
      <x:c r="H3519" s="12" t="n">
        <x:f>F3519+G3519</x:f>
        <x:v>0</x:v>
      </x:c>
      <x:c r="I3519" s="12" t="n">
        <x:f>H3519-E3519</x:f>
        <x:v>0</x:v>
      </x:c>
      <x:c r="J3519" s="12" t="n">
        <x:v>22.30023333333342</x:v>
      </x:c>
      <x:c r="K3519" s="12" t="n">
        <x:f>H3519+J3519</x:f>
        <x:v>22.30023333333342</x:v>
      </x:c>
      <x:c r="L3519" s="16" t="n">
        <x:v>0.9569</x:v>
      </x:c>
      <x:c r="M3519" s="17" t="n">
        <x:f>F3519*L3519</x:f>
        <x:v>0</x:v>
      </x:c>
      <x:c r="N3519" s="16" t="n">
        <x:f>L3519*'月度汇总'!$F$8</x:f>
        <x:v>1.43535</x:v>
      </x:c>
      <x:c r="O3519" s="17" t="n">
        <x:f>G3519*N3519</x:f>
        <x:v>0</x:v>
      </x:c>
      <x:c r="P3519" s="16" t="n">
        <x:f>L3519*'月度汇总'!$F$10</x:f>
        <x:v>4.7844999999999995</x:v>
      </x:c>
      <x:c r="Q3519" s="17" t="n">
        <x:f>J3519*P3519</x:f>
        <x:v>106.69546638333374</x:v>
      </x:c>
      <x:c r="R3519" s="12" t="n">
        <x:v>0</x:v>
      </x:c>
      <x:c r="S3519" s="17" t="n">
        <x:v>0</x:v>
      </x:c>
      <x:c r="T3519" s="19" t="n">
        <x:f>M3519+O3519+Q3519+S3519</x:f>
        <x:v>106.69546638333374</x:v>
      </x:c>
      <x:c r="U3519" s="18" t="str">
        <x:f>TEXT(T3519,"0.00")&amp;"元"</x:f>
        <x:v>106.70元</x:v>
      </x:c>
      <x:c r="V3519" s="12" t="n">
        <x:v>0</x:v>
      </x:c>
      <x:c r="W3519" s="12" t="n">
        <x:f>K3519-V3519</x:f>
        <x:v>22.30023333333342</x:v>
      </x:c>
    </x:row>
    <x:row r="3520" ht="20" customHeight="1">
      <x:c r="A3520" s="13" t="n">
        <x:v>45713.41666666667</x:v>
      </x:c>
      <x:c r="B3520" s="13" t="n">
        <x:v>45713.42361111111</x:v>
      </x:c>
      <x:c r="C3520" s="14" t="n">
        <x:v>45713</x:v>
      </x:c>
      <x:c r="D3520" s="15" t="n">
        <x:v>60</x:v>
      </x:c>
      <x:c r="E3520" s="12" t="n">
        <x:v>0</x:v>
      </x:c>
      <x:c r="F3520" s="12" t="n">
        <x:v>0</x:v>
      </x:c>
      <x:c r="G3520" s="12" t="n">
        <x:v>0</x:v>
      </x:c>
      <x:c r="H3520" s="12" t="n">
        <x:f>F3520+G3520</x:f>
        <x:v>0</x:v>
      </x:c>
      <x:c r="I3520" s="12" t="n">
        <x:f>H3520-E3520</x:f>
        <x:v>0</x:v>
      </x:c>
      <x:c r="J3520" s="12" t="n">
        <x:v>0</x:v>
      </x:c>
      <x:c r="K3520" s="12" t="n">
        <x:f>H3520+J3520</x:f>
        <x:v>0</x:v>
      </x:c>
      <x:c r="L3520" s="16" t="n">
        <x:v>0.9977</x:v>
      </x:c>
      <x:c r="M3520" s="17" t="n">
        <x:f>F3520*L3520</x:f>
        <x:v>0</x:v>
      </x:c>
      <x:c r="N3520" s="16" t="n">
        <x:f>L3520*'月度汇总'!$F$8</x:f>
        <x:v>1.49655</x:v>
      </x:c>
      <x:c r="O3520" s="17" t="n">
        <x:f>G3520*N3520</x:f>
        <x:v>0</x:v>
      </x:c>
      <x:c r="P3520" s="16" t="n">
        <x:f>L3520*'月度汇总'!$F$10</x:f>
        <x:v>4.9885</x:v>
      </x:c>
      <x:c r="Q3520" s="17" t="n">
        <x:f>J3520*P3520</x:f>
        <x:v>0</x:v>
      </x:c>
      <x:c r="R3520" s="12" t="n">
        <x:v>0</x:v>
      </x:c>
      <x:c r="S3520" s="17" t="n">
        <x:v>0</x:v>
      </x:c>
      <x:c r="T3520" s="19" t="n">
        <x:f>M3520+O3520+Q3520+S3520</x:f>
        <x:v>0</x:v>
      </x:c>
      <x:c r="U3520" s="18" t="str">
        <x:f>TEXT(T3520,"0.00")&amp;"元"</x:f>
        <x:v>0.00元</x:v>
      </x:c>
      <x:c r="V3520" s="12" t="n">
        <x:v>0</x:v>
      </x:c>
      <x:c r="W3520" s="12" t="n">
        <x:f>K3520-V3520</x:f>
        <x:v>0</x:v>
      </x:c>
    </x:row>
    <x:row r="3521" ht="20" customHeight="1">
      <x:c r="A3521" s="13" t="n">
        <x:v>45713.42361111111</x:v>
      </x:c>
      <x:c r="B3521" s="13" t="n">
        <x:v>45713.430555555555</x:v>
      </x:c>
      <x:c r="C3521" s="14" t="n">
        <x:v>45713</x:v>
      </x:c>
      <x:c r="D3521" s="15" t="n">
        <x:v>61</x:v>
      </x:c>
      <x:c r="E3521" s="12" t="n">
        <x:v>0</x:v>
      </x:c>
      <x:c r="F3521" s="12" t="n">
        <x:v>0</x:v>
      </x:c>
      <x:c r="G3521" s="12" t="n">
        <x:v>0</x:v>
      </x:c>
      <x:c r="H3521" s="12" t="n">
        <x:f>F3521+G3521</x:f>
        <x:v>0</x:v>
      </x:c>
      <x:c r="I3521" s="12" t="n">
        <x:f>H3521-E3521</x:f>
        <x:v>0</x:v>
      </x:c>
      <x:c r="J3521" s="12" t="n">
        <x:v>0</x:v>
      </x:c>
      <x:c r="K3521" s="12" t="n">
        <x:f>H3521+J3521</x:f>
        <x:v>0</x:v>
      </x:c>
      <x:c r="L3521" s="16" t="n">
        <x:v>0.9919</x:v>
      </x:c>
      <x:c r="M3521" s="17" t="n">
        <x:f>F3521*L3521</x:f>
        <x:v>0</x:v>
      </x:c>
      <x:c r="N3521" s="16" t="n">
        <x:f>L3521*'月度汇总'!$F$8</x:f>
        <x:v>1.48785</x:v>
      </x:c>
      <x:c r="O3521" s="17" t="n">
        <x:f>G3521*N3521</x:f>
        <x:v>0</x:v>
      </x:c>
      <x:c r="P3521" s="16" t="n">
        <x:f>L3521*'月度汇总'!$F$10</x:f>
        <x:v>4.9595</x:v>
      </x:c>
      <x:c r="Q3521" s="17" t="n">
        <x:f>J3521*P3521</x:f>
        <x:v>0</x:v>
      </x:c>
      <x:c r="R3521" s="12" t="n">
        <x:v>0</x:v>
      </x:c>
      <x:c r="S3521" s="17" t="n">
        <x:v>0</x:v>
      </x:c>
      <x:c r="T3521" s="19" t="n">
        <x:f>M3521+O3521+Q3521+S3521</x:f>
        <x:v>0</x:v>
      </x:c>
      <x:c r="U3521" s="18" t="str">
        <x:f>TEXT(T3521,"0.00")&amp;"元"</x:f>
        <x:v>0.00元</x:v>
      </x:c>
      <x:c r="V3521" s="12" t="n">
        <x:v>0</x:v>
      </x:c>
      <x:c r="W3521" s="12" t="n">
        <x:f>K3521-V3521</x:f>
        <x:v>0</x:v>
      </x:c>
    </x:row>
    <x:row r="3522" ht="20" customHeight="1">
      <x:c r="A3522" s="13" t="n">
        <x:v>45713.430555555555</x:v>
      </x:c>
      <x:c r="B3522" s="13" t="n">
        <x:v>45713.4375</x:v>
      </x:c>
      <x:c r="C3522" s="14" t="n">
        <x:v>45713</x:v>
      </x:c>
      <x:c r="D3522" s="15" t="n">
        <x:v>62</x:v>
      </x:c>
      <x:c r="E3522" s="12" t="n">
        <x:v>0</x:v>
      </x:c>
      <x:c r="F3522" s="12" t="n">
        <x:v>0</x:v>
      </x:c>
      <x:c r="G3522" s="12" t="n">
        <x:v>0</x:v>
      </x:c>
      <x:c r="H3522" s="12" t="n">
        <x:f>F3522+G3522</x:f>
        <x:v>0</x:v>
      </x:c>
      <x:c r="I3522" s="12" t="n">
        <x:f>H3522-E3522</x:f>
        <x:v>0</x:v>
      </x:c>
      <x:c r="J3522" s="12" t="n">
        <x:v>0</x:v>
      </x:c>
      <x:c r="K3522" s="12" t="n">
        <x:f>H3522+J3522</x:f>
        <x:v>0</x:v>
      </x:c>
      <x:c r="L3522" s="16" t="n">
        <x:v>0.9588</x:v>
      </x:c>
      <x:c r="M3522" s="17" t="n">
        <x:f>F3522*L3522</x:f>
        <x:v>0</x:v>
      </x:c>
      <x:c r="N3522" s="16" t="n">
        <x:f>L3522*'月度汇总'!$F$8</x:f>
        <x:v>1.4382</x:v>
      </x:c>
      <x:c r="O3522" s="17" t="n">
        <x:f>G3522*N3522</x:f>
        <x:v>0</x:v>
      </x:c>
      <x:c r="P3522" s="16" t="n">
        <x:f>L3522*'月度汇总'!$F$10</x:f>
        <x:v>4.794</x:v>
      </x:c>
      <x:c r="Q3522" s="17" t="n">
        <x:f>J3522*P3522</x:f>
        <x:v>0</x:v>
      </x:c>
      <x:c r="R3522" s="12" t="n">
        <x:v>0</x:v>
      </x:c>
      <x:c r="S3522" s="17" t="n">
        <x:v>0</x:v>
      </x:c>
      <x:c r="T3522" s="19" t="n">
        <x:f>M3522+O3522+Q3522+S3522</x:f>
        <x:v>0</x:v>
      </x:c>
      <x:c r="U3522" s="18" t="str">
        <x:f>TEXT(T3522,"0.00")&amp;"元"</x:f>
        <x:v>0.00元</x:v>
      </x:c>
      <x:c r="V3522" s="12" t="n">
        <x:v>0</x:v>
      </x:c>
      <x:c r="W3522" s="12" t="n">
        <x:f>K3522-V3522</x:f>
        <x:v>0</x:v>
      </x:c>
    </x:row>
    <x:row r="3523" ht="20" customHeight="1">
      <x:c r="A3523" s="13" t="n">
        <x:v>45713.4375</x:v>
      </x:c>
      <x:c r="B3523" s="13" t="n">
        <x:v>45713.444444444445</x:v>
      </x:c>
      <x:c r="C3523" s="14" t="n">
        <x:v>45713</x:v>
      </x:c>
      <x:c r="D3523" s="15" t="n">
        <x:v>63</x:v>
      </x:c>
      <x:c r="E3523" s="12" t="n">
        <x:v>0</x:v>
      </x:c>
      <x:c r="F3523" s="12" t="n">
        <x:v>0</x:v>
      </x:c>
      <x:c r="G3523" s="12" t="n">
        <x:v>0</x:v>
      </x:c>
      <x:c r="H3523" s="12" t="n">
        <x:f>F3523+G3523</x:f>
        <x:v>0</x:v>
      </x:c>
      <x:c r="I3523" s="12" t="n">
        <x:f>H3523-E3523</x:f>
        <x:v>0</x:v>
      </x:c>
      <x:c r="J3523" s="12" t="n">
        <x:v>0</x:v>
      </x:c>
      <x:c r="K3523" s="12" t="n">
        <x:f>H3523+J3523</x:f>
        <x:v>0</x:v>
      </x:c>
      <x:c r="L3523" s="16" t="n">
        <x:v>0.9549</x:v>
      </x:c>
      <x:c r="M3523" s="17" t="n">
        <x:f>F3523*L3523</x:f>
        <x:v>0</x:v>
      </x:c>
      <x:c r="N3523" s="16" t="n">
        <x:f>L3523*'月度汇总'!$F$8</x:f>
        <x:v>1.43235</x:v>
      </x:c>
      <x:c r="O3523" s="17" t="n">
        <x:f>G3523*N3523</x:f>
        <x:v>0</x:v>
      </x:c>
      <x:c r="P3523" s="16" t="n">
        <x:f>L3523*'月度汇总'!$F$10</x:f>
        <x:v>4.7745</x:v>
      </x:c>
      <x:c r="Q3523" s="17" t="n">
        <x:f>J3523*P3523</x:f>
        <x:v>0</x:v>
      </x:c>
      <x:c r="R3523" s="12" t="n">
        <x:v>0</x:v>
      </x:c>
      <x:c r="S3523" s="17" t="n">
        <x:v>0</x:v>
      </x:c>
      <x:c r="T3523" s="19" t="n">
        <x:f>M3523+O3523+Q3523+S3523</x:f>
        <x:v>0</x:v>
      </x:c>
      <x:c r="U3523" s="18" t="str">
        <x:f>TEXT(T3523,"0.00")&amp;"元"</x:f>
        <x:v>0.00元</x:v>
      </x:c>
      <x:c r="V3523" s="12" t="n">
        <x:v>0</x:v>
      </x:c>
      <x:c r="W3523" s="12" t="n">
        <x:f>K3523-V3523</x:f>
        <x:v>0</x:v>
      </x:c>
    </x:row>
    <x:row r="3524" ht="20" customHeight="1">
      <x:c r="A3524" s="13" t="n">
        <x:v>45713.444444444445</x:v>
      </x:c>
      <x:c r="B3524" s="13" t="n">
        <x:v>45713.45138888889</x:v>
      </x:c>
      <x:c r="C3524" s="14" t="n">
        <x:v>45713</x:v>
      </x:c>
      <x:c r="D3524" s="15" t="n">
        <x:v>64</x:v>
      </x:c>
      <x:c r="E3524" s="12" t="n">
        <x:v>0</x:v>
      </x:c>
      <x:c r="F3524" s="12" t="n">
        <x:v>0</x:v>
      </x:c>
      <x:c r="G3524" s="12" t="n">
        <x:v>0</x:v>
      </x:c>
      <x:c r="H3524" s="12" t="n">
        <x:f>F3524+G3524</x:f>
        <x:v>0</x:v>
      </x:c>
      <x:c r="I3524" s="12" t="n">
        <x:f>H3524-E3524</x:f>
        <x:v>0</x:v>
      </x:c>
      <x:c r="J3524" s="12" t="n">
        <x:v>0</x:v>
      </x:c>
      <x:c r="K3524" s="12" t="n">
        <x:f>H3524+J3524</x:f>
        <x:v>0</x:v>
      </x:c>
      <x:c r="L3524" s="16" t="n">
        <x:v>0.9839</x:v>
      </x:c>
      <x:c r="M3524" s="17" t="n">
        <x:f>F3524*L3524</x:f>
        <x:v>0</x:v>
      </x:c>
      <x:c r="N3524" s="16" t="n">
        <x:f>L3524*'月度汇总'!$F$8</x:f>
        <x:v>1.4758499999999999</x:v>
      </x:c>
      <x:c r="O3524" s="17" t="n">
        <x:f>G3524*N3524</x:f>
        <x:v>0</x:v>
      </x:c>
      <x:c r="P3524" s="16" t="n">
        <x:f>L3524*'月度汇总'!$F$10</x:f>
        <x:v>4.9195</x:v>
      </x:c>
      <x:c r="Q3524" s="17" t="n">
        <x:f>J3524*P3524</x:f>
        <x:v>0</x:v>
      </x:c>
      <x:c r="R3524" s="12" t="n">
        <x:v>0</x:v>
      </x:c>
      <x:c r="S3524" s="17" t="n">
        <x:v>0</x:v>
      </x:c>
      <x:c r="T3524" s="19" t="n">
        <x:f>M3524+O3524+Q3524+S3524</x:f>
        <x:v>0</x:v>
      </x:c>
      <x:c r="U3524" s="18" t="str">
        <x:f>TEXT(T3524,"0.00")&amp;"元"</x:f>
        <x:v>0.00元</x:v>
      </x:c>
      <x:c r="V3524" s="12" t="n">
        <x:v>0</x:v>
      </x:c>
      <x:c r="W3524" s="12" t="n">
        <x:f>K3524-V3524</x:f>
        <x:v>0</x:v>
      </x:c>
    </x:row>
    <x:row r="3525" ht="20" customHeight="1">
      <x:c r="A3525" s="13" t="n">
        <x:v>45713.45138888889</x:v>
      </x:c>
      <x:c r="B3525" s="13" t="n">
        <x:v>45713.45833333333</x:v>
      </x:c>
      <x:c r="C3525" s="14" t="n">
        <x:v>45713</x:v>
      </x:c>
      <x:c r="D3525" s="15" t="n">
        <x:v>65</x:v>
      </x:c>
      <x:c r="E3525" s="12" t="n">
        <x:v>0</x:v>
      </x:c>
      <x:c r="F3525" s="12" t="n">
        <x:v>0</x:v>
      </x:c>
      <x:c r="G3525" s="12" t="n">
        <x:v>0</x:v>
      </x:c>
      <x:c r="H3525" s="12" t="n">
        <x:f>F3525+G3525</x:f>
        <x:v>0</x:v>
      </x:c>
      <x:c r="I3525" s="12" t="n">
        <x:f>H3525-E3525</x:f>
        <x:v>0</x:v>
      </x:c>
      <x:c r="J3525" s="12" t="n">
        <x:v>0</x:v>
      </x:c>
      <x:c r="K3525" s="12" t="n">
        <x:f>H3525+J3525</x:f>
        <x:v>0</x:v>
      </x:c>
      <x:c r="L3525" s="16" t="n">
        <x:v>0.799</x:v>
      </x:c>
      <x:c r="M3525" s="17" t="n">
        <x:f>F3525*L3525</x:f>
        <x:v>0</x:v>
      </x:c>
      <x:c r="N3525" s="16" t="n">
        <x:f>L3525*'月度汇总'!$F$8</x:f>
        <x:v>1.1985000000000001</x:v>
      </x:c>
      <x:c r="O3525" s="17" t="n">
        <x:f>G3525*N3525</x:f>
        <x:v>0</x:v>
      </x:c>
      <x:c r="P3525" s="16" t="n">
        <x:f>L3525*'月度汇总'!$F$10</x:f>
        <x:v>3.995</x:v>
      </x:c>
      <x:c r="Q3525" s="17" t="n">
        <x:f>J3525*P3525</x:f>
        <x:v>0</x:v>
      </x:c>
      <x:c r="R3525" s="12" t="n">
        <x:v>0</x:v>
      </x:c>
      <x:c r="S3525" s="17" t="n">
        <x:v>0</x:v>
      </x:c>
      <x:c r="T3525" s="19" t="n">
        <x:f>M3525+O3525+Q3525+S3525</x:f>
        <x:v>0</x:v>
      </x:c>
      <x:c r="U3525" s="18" t="str">
        <x:f>TEXT(T3525,"0.00")&amp;"元"</x:f>
        <x:v>0.00元</x:v>
      </x:c>
      <x:c r="V3525" s="12" t="n">
        <x:v>0</x:v>
      </x:c>
      <x:c r="W3525" s="12" t="n">
        <x:f>K3525-V3525</x:f>
        <x:v>0</x:v>
      </x:c>
    </x:row>
    <x:row r="3526" ht="20" customHeight="1">
      <x:c r="A3526" s="13" t="n">
        <x:v>45713.45833333333</x:v>
      </x:c>
      <x:c r="B3526" s="13" t="n">
        <x:v>45713.46527777778</x:v>
      </x:c>
      <x:c r="C3526" s="14" t="n">
        <x:v>45713</x:v>
      </x:c>
      <x:c r="D3526" s="15" t="n">
        <x:v>66</x:v>
      </x:c>
      <x:c r="E3526" s="12" t="n">
        <x:v>643.651603530768</x:v>
      </x:c>
      <x:c r="F3526" s="12" t="n">
        <x:v>277.9603899221929</x:v>
      </x:c>
      <x:c r="G3526" s="12" t="n">
        <x:v>0</x:v>
      </x:c>
      <x:c r="H3526" s="12" t="n">
        <x:f>F3526+G3526</x:f>
        <x:v>277.9603899221929</x:v>
      </x:c>
      <x:c r="I3526" s="12" t="n">
        <x:f>H3526-E3526</x:f>
        <x:v>-365.69121360857514</x:v>
      </x:c>
      <x:c r="J3526" s="12" t="n">
        <x:v>0</x:v>
      </x:c>
      <x:c r="K3526" s="12" t="n">
        <x:f>H3526+J3526</x:f>
        <x:v>277.9603899221929</x:v>
      </x:c>
      <x:c r="L3526" s="16" t="n">
        <x:v>0.5025</x:v>
      </x:c>
      <x:c r="M3526" s="17" t="n">
        <x:f>F3526*L3526</x:f>
        <x:v>139.67509593590194</x:v>
      </x:c>
      <x:c r="N3526" s="16" t="n">
        <x:f>L3526*'月度汇总'!$F$8</x:f>
        <x:v>0.7537499999999999</x:v>
      </x:c>
      <x:c r="O3526" s="17" t="n">
        <x:f>G3526*N3526</x:f>
        <x:v>0</x:v>
      </x:c>
      <x:c r="P3526" s="16" t="n">
        <x:f>L3526*'月度汇总'!$F$10</x:f>
        <x:v>2.5124999999999997</x:v>
      </x:c>
      <x:c r="Q3526" s="17" t="n">
        <x:f>J3526*P3526</x:f>
        <x:v>0</x:v>
      </x:c>
      <x:c r="R3526" s="12" t="n">
        <x:v>0</x:v>
      </x:c>
      <x:c r="S3526" s="17" t="n">
        <x:v>0</x:v>
      </x:c>
      <x:c r="T3526" s="19" t="n">
        <x:f>M3526+O3526+Q3526+S3526</x:f>
        <x:v>139.67509593590194</x:v>
      </x:c>
      <x:c r="U3526" s="18" t="str">
        <x:f>TEXT(T3526,"0.00")&amp;"元"</x:f>
        <x:v>139.68元</x:v>
      </x:c>
      <x:c r="V3526" s="12" t="n">
        <x:v>0</x:v>
      </x:c>
      <x:c r="W3526" s="12" t="n">
        <x:f>K3526-V3526</x:f>
        <x:v>277.9603899221929</x:v>
      </x:c>
    </x:row>
    <x:row r="3527" ht="20" customHeight="1">
      <x:c r="A3527" s="13" t="n">
        <x:v>45713.46527777778</x:v>
      </x:c>
      <x:c r="B3527" s="13" t="n">
        <x:v>45713.47222222222</x:v>
      </x:c>
      <x:c r="C3527" s="14" t="n">
        <x:v>45713</x:v>
      </x:c>
      <x:c r="D3527" s="15" t="n">
        <x:v>67</x:v>
      </x:c>
      <x:c r="E3527" s="12" t="n">
        <x:v>778.324094986769</x:v>
      </x:c>
      <x:c r="F3527" s="12" t="n">
        <x:v>751.4316183210295</x:v>
      </x:c>
      <x:c r="G3527" s="12" t="n">
        <x:v>0</x:v>
      </x:c>
      <x:c r="H3527" s="12" t="n">
        <x:f>F3527+G3527</x:f>
        <x:v>751.4316183210295</x:v>
      </x:c>
      <x:c r="I3527" s="12" t="n">
        <x:f>H3527-E3527</x:f>
        <x:v>-26.892476665739423</x:v>
      </x:c>
      <x:c r="J3527" s="12" t="n">
        <x:v>0</x:v>
      </x:c>
      <x:c r="K3527" s="12" t="n">
        <x:f>H3527+J3527</x:f>
        <x:v>751.4316183210295</x:v>
      </x:c>
      <x:c r="L3527" s="16" t="n">
        <x:v>0.4662</x:v>
      </x:c>
      <x:c r="M3527" s="17" t="n">
        <x:f>F3527*L3527</x:f>
        <x:v>350.31742046126396</x:v>
      </x:c>
      <x:c r="N3527" s="16" t="n">
        <x:f>L3527*'月度汇总'!$F$8</x:f>
        <x:v>0.6993</x:v>
      </x:c>
      <x:c r="O3527" s="17" t="n">
        <x:f>G3527*N3527</x:f>
        <x:v>0</x:v>
      </x:c>
      <x:c r="P3527" s="16" t="n">
        <x:f>L3527*'月度汇总'!$F$10</x:f>
        <x:v>2.331</x:v>
      </x:c>
      <x:c r="Q3527" s="17" t="n">
        <x:f>J3527*P3527</x:f>
        <x:v>0</x:v>
      </x:c>
      <x:c r="R3527" s="12" t="n">
        <x:v>0</x:v>
      </x:c>
      <x:c r="S3527" s="17" t="n">
        <x:v>0</x:v>
      </x:c>
      <x:c r="T3527" s="19" t="n">
        <x:f>M3527+O3527+Q3527+S3527</x:f>
        <x:v>350.31742046126396</x:v>
      </x:c>
      <x:c r="U3527" s="18" t="str">
        <x:f>TEXT(T3527,"0.00")&amp;"元"</x:f>
        <x:v>350.32元</x:v>
      </x:c>
      <x:c r="V3527" s="12" t="n">
        <x:v>0</x:v>
      </x:c>
      <x:c r="W3527" s="12" t="n">
        <x:f>K3527-V3527</x:f>
        <x:v>751.4316183210295</x:v>
      </x:c>
    </x:row>
    <x:row r="3528" ht="20" customHeight="1">
      <x:c r="A3528" s="13" t="n">
        <x:v>45713.47222222222</x:v>
      </x:c>
      <x:c r="B3528" s="13" t="n">
        <x:v>45713.47916666667</x:v>
      </x:c>
      <x:c r="C3528" s="14" t="n">
        <x:v>45713</x:v>
      </x:c>
      <x:c r="D3528" s="15" t="n">
        <x:v>68</x:v>
      </x:c>
      <x:c r="E3528" s="12" t="n">
        <x:v>759.3801262950266</x:v>
      </x:c>
      <x:c r="F3528" s="12" t="n">
        <x:v>733.3940396972351</x:v>
      </x:c>
      <x:c r="G3528" s="12" t="n">
        <x:v>0</x:v>
      </x:c>
      <x:c r="H3528" s="12" t="n">
        <x:f>F3528+G3528</x:f>
        <x:v>733.3940396972351</x:v>
      </x:c>
      <x:c r="I3528" s="12" t="n">
        <x:f>H3528-E3528</x:f>
        <x:v>-25.986086597791427</x:v>
      </x:c>
      <x:c r="J3528" s="12" t="n">
        <x:v>0</x:v>
      </x:c>
      <x:c r="K3528" s="12" t="n">
        <x:f>H3528+J3528</x:f>
        <x:v>733.3940396972351</x:v>
      </x:c>
      <x:c r="L3528" s="16" t="n">
        <x:v>0.5007</x:v>
      </x:c>
      <x:c r="M3528" s="17" t="n">
        <x:f>F3528*L3528</x:f>
        <x:v>367.21039567640565</x:v>
      </x:c>
      <x:c r="N3528" s="16" t="n">
        <x:f>L3528*'月度汇总'!$F$8</x:f>
        <x:v>0.75105</x:v>
      </x:c>
      <x:c r="O3528" s="17" t="n">
        <x:f>G3528*N3528</x:f>
        <x:v>0</x:v>
      </x:c>
      <x:c r="P3528" s="16" t="n">
        <x:f>L3528*'月度汇总'!$F$10</x:f>
        <x:v>2.5035000000000003</x:v>
      </x:c>
      <x:c r="Q3528" s="17" t="n">
        <x:f>J3528*P3528</x:f>
        <x:v>0</x:v>
      </x:c>
      <x:c r="R3528" s="12" t="n">
        <x:v>0</x:v>
      </x:c>
      <x:c r="S3528" s="17" t="n">
        <x:v>0</x:v>
      </x:c>
      <x:c r="T3528" s="19" t="n">
        <x:f>M3528+O3528+Q3528+S3528</x:f>
        <x:v>367.21039567640565</x:v>
      </x:c>
      <x:c r="U3528" s="18" t="str">
        <x:f>TEXT(T3528,"0.00")&amp;"元"</x:f>
        <x:v>367.21元</x:v>
      </x:c>
      <x:c r="V3528" s="12" t="n">
        <x:v>0</x:v>
      </x:c>
      <x:c r="W3528" s="12" t="n">
        <x:f>K3528-V3528</x:f>
        <x:v>733.3940396972351</x:v>
      </x:c>
    </x:row>
    <x:row r="3529" ht="20" customHeight="1">
      <x:c r="A3529" s="13" t="n">
        <x:v>45713.47916666667</x:v>
      </x:c>
      <x:c r="B3529" s="13" t="n">
        <x:v>45713.48611111111</x:v>
      </x:c>
      <x:c r="C3529" s="14" t="n">
        <x:v>45713</x:v>
      </x:c>
      <x:c r="D3529" s="15" t="n">
        <x:v>69</x:v>
      </x:c>
      <x:c r="E3529" s="12" t="n">
        <x:v>753.8276492985407</x:v>
      </x:c>
      <x:c r="F3529" s="12" t="n">
        <x:v>728.4937054606418</x:v>
      </x:c>
      <x:c r="G3529" s="12" t="n">
        <x:v>0</x:v>
      </x:c>
      <x:c r="H3529" s="12" t="n">
        <x:f>F3529+G3529</x:f>
        <x:v>728.4937054606418</x:v>
      </x:c>
      <x:c r="I3529" s="12" t="n">
        <x:f>H3529-E3529</x:f>
        <x:v>-25.333943837898914</x:v>
      </x:c>
      <x:c r="J3529" s="12" t="n">
        <x:v>0</x:v>
      </x:c>
      <x:c r="K3529" s="12" t="n">
        <x:f>H3529+J3529</x:f>
        <x:v>728.4937054606418</x:v>
      </x:c>
      <x:c r="L3529" s="16" t="n">
        <x:v>0.4827</x:v>
      </x:c>
      <x:c r="M3529" s="17" t="n">
        <x:f>F3529*L3529</x:f>
        <x:v>351.6439116258518</x:v>
      </x:c>
      <x:c r="N3529" s="16" t="n">
        <x:f>L3529*'月度汇总'!$F$8</x:f>
        <x:v>0.7240500000000001</x:v>
      </x:c>
      <x:c r="O3529" s="17" t="n">
        <x:f>G3529*N3529</x:f>
        <x:v>0</x:v>
      </x:c>
      <x:c r="P3529" s="16" t="n">
        <x:f>L3529*'月度汇总'!$F$10</x:f>
        <x:v>2.4135</x:v>
      </x:c>
      <x:c r="Q3529" s="17" t="n">
        <x:f>J3529*P3529</x:f>
        <x:v>0</x:v>
      </x:c>
      <x:c r="R3529" s="12" t="n">
        <x:v>0</x:v>
      </x:c>
      <x:c r="S3529" s="17" t="n">
        <x:v>0</x:v>
      </x:c>
      <x:c r="T3529" s="19" t="n">
        <x:f>M3529+O3529+Q3529+S3529</x:f>
        <x:v>351.6439116258518</x:v>
      </x:c>
      <x:c r="U3529" s="18" t="str">
        <x:f>TEXT(T3529,"0.00")&amp;"元"</x:f>
        <x:v>351.64元</x:v>
      </x:c>
      <x:c r="V3529" s="12" t="n">
        <x:v>0</x:v>
      </x:c>
      <x:c r="W3529" s="12" t="n">
        <x:f>K3529-V3529</x:f>
        <x:v>728.4937054606418</x:v>
      </x:c>
    </x:row>
    <x:row r="3530" ht="20" customHeight="1">
      <x:c r="A3530" s="13" t="n">
        <x:v>45713.48611111111</x:v>
      </x:c>
      <x:c r="B3530" s="13" t="n">
        <x:v>45713.493055555555</x:v>
      </x:c>
      <x:c r="C3530" s="14" t="n">
        <x:v>45713</x:v>
      </x:c>
      <x:c r="D3530" s="15" t="n">
        <x:v>70</x:v>
      </x:c>
      <x:c r="E3530" s="12" t="n">
        <x:v>771.6629184118652</x:v>
      </x:c>
      <x:c r="F3530" s="12" t="n">
        <x:v>746.3012256662656</x:v>
      </x:c>
      <x:c r="G3530" s="12" t="n">
        <x:v>0</x:v>
      </x:c>
      <x:c r="H3530" s="12" t="n">
        <x:f>F3530+G3530</x:f>
        <x:v>746.3012256662656</x:v>
      </x:c>
      <x:c r="I3530" s="12" t="n">
        <x:f>H3530-E3530</x:f>
        <x:v>-25.361692745599612</x:v>
      </x:c>
      <x:c r="J3530" s="12" t="n">
        <x:v>0</x:v>
      </x:c>
      <x:c r="K3530" s="12" t="n">
        <x:f>H3530+J3530</x:f>
        <x:v>746.3012256662656</x:v>
      </x:c>
      <x:c r="L3530" s="16" t="n">
        <x:v>0.4785</x:v>
      </x:c>
      <x:c r="M3530" s="17" t="n">
        <x:f>F3530*L3530</x:f>
        <x:v>357.1051364813081</x:v>
      </x:c>
      <x:c r="N3530" s="16" t="n">
        <x:f>L3530*'月度汇总'!$F$8</x:f>
        <x:v>0.71775</x:v>
      </x:c>
      <x:c r="O3530" s="17" t="n">
        <x:f>G3530*N3530</x:f>
        <x:v>0</x:v>
      </x:c>
      <x:c r="P3530" s="16" t="n">
        <x:f>L3530*'月度汇总'!$F$10</x:f>
        <x:v>2.3925</x:v>
      </x:c>
      <x:c r="Q3530" s="17" t="n">
        <x:f>J3530*P3530</x:f>
        <x:v>0</x:v>
      </x:c>
      <x:c r="R3530" s="12" t="n">
        <x:v>0</x:v>
      </x:c>
      <x:c r="S3530" s="17" t="n">
        <x:v>0</x:v>
      </x:c>
      <x:c r="T3530" s="19" t="n">
        <x:f>M3530+O3530+Q3530+S3530</x:f>
        <x:v>357.1051364813081</x:v>
      </x:c>
      <x:c r="U3530" s="18" t="str">
        <x:f>TEXT(T3530,"0.00")&amp;"元"</x:f>
        <x:v>357.11元</x:v>
      </x:c>
      <x:c r="V3530" s="12" t="n">
        <x:v>0</x:v>
      </x:c>
      <x:c r="W3530" s="12" t="n">
        <x:f>K3530-V3530</x:f>
        <x:v>746.3012256662656</x:v>
      </x:c>
    </x:row>
    <x:row r="3531" ht="20" customHeight="1">
      <x:c r="A3531" s="13" t="n">
        <x:v>45713.493055555555</x:v>
      </x:c>
      <x:c r="B3531" s="13" t="n">
        <x:v>45713.5</x:v>
      </x:c>
      <x:c r="C3531" s="14" t="n">
        <x:v>45713</x:v>
      </x:c>
      <x:c r="D3531" s="15" t="n">
        <x:v>71</x:v>
      </x:c>
      <x:c r="E3531" s="12" t="n">
        <x:v>748.2434236261037</x:v>
      </x:c>
      <x:c r="F3531" s="12" t="n">
        <x:v>722.685291834411</x:v>
      </x:c>
      <x:c r="G3531" s="12" t="n">
        <x:v>0</x:v>
      </x:c>
      <x:c r="H3531" s="12" t="n">
        <x:f>F3531+G3531</x:f>
        <x:v>722.685291834411</x:v>
      </x:c>
      <x:c r="I3531" s="12" t="n">
        <x:f>H3531-E3531</x:f>
        <x:v>-25.55813179169263</x:v>
      </x:c>
      <x:c r="J3531" s="12" t="n">
        <x:v>0</x:v>
      </x:c>
      <x:c r="K3531" s="12" t="n">
        <x:f>H3531+J3531</x:f>
        <x:v>722.685291834411</x:v>
      </x:c>
      <x:c r="L3531" s="16" t="n">
        <x:v>0.4662</x:v>
      </x:c>
      <x:c r="M3531" s="17" t="n">
        <x:f>F3531*L3531</x:f>
        <x:v>336.91588305320244</x:v>
      </x:c>
      <x:c r="N3531" s="16" t="n">
        <x:f>L3531*'月度汇总'!$F$8</x:f>
        <x:v>0.6993</x:v>
      </x:c>
      <x:c r="O3531" s="17" t="n">
        <x:f>G3531*N3531</x:f>
        <x:v>0</x:v>
      </x:c>
      <x:c r="P3531" s="16" t="n">
        <x:f>L3531*'月度汇总'!$F$10</x:f>
        <x:v>2.331</x:v>
      </x:c>
      <x:c r="Q3531" s="17" t="n">
        <x:f>J3531*P3531</x:f>
        <x:v>0</x:v>
      </x:c>
      <x:c r="R3531" s="12" t="n">
        <x:v>0</x:v>
      </x:c>
      <x:c r="S3531" s="17" t="n">
        <x:v>0</x:v>
      </x:c>
      <x:c r="T3531" s="19" t="n">
        <x:f>M3531+O3531+Q3531+S3531</x:f>
        <x:v>336.91588305320244</x:v>
      </x:c>
      <x:c r="U3531" s="18" t="str">
        <x:f>TEXT(T3531,"0.00")&amp;"元"</x:f>
        <x:v>336.92元</x:v>
      </x:c>
      <x:c r="V3531" s="12" t="n">
        <x:v>0</x:v>
      </x:c>
      <x:c r="W3531" s="12" t="n">
        <x:f>K3531-V3531</x:f>
        <x:v>722.685291834411</x:v>
      </x:c>
    </x:row>
    <x:row r="3532" ht="20" customHeight="1">
      <x:c r="A3532" s="13" t="n">
        <x:v>45713.5</x:v>
      </x:c>
      <x:c r="B3532" s="13" t="n">
        <x:v>45713.506944444445</x:v>
      </x:c>
      <x:c r="C3532" s="14" t="n">
        <x:v>45713</x:v>
      </x:c>
      <x:c r="D3532" s="15" t="n">
        <x:v>72</x:v>
      </x:c>
      <x:c r="E3532" s="12" t="n">
        <x:v>652.1429798637586</x:v>
      </x:c>
      <x:c r="F3532" s="12" t="n">
        <x:v>608.342864929972</x:v>
      </x:c>
      <x:c r="G3532" s="12" t="n">
        <x:v>0</x:v>
      </x:c>
      <x:c r="H3532" s="12" t="n">
        <x:f>F3532+G3532</x:f>
        <x:v>608.342864929972</x:v>
      </x:c>
      <x:c r="I3532" s="12" t="n">
        <x:f>H3532-E3532</x:f>
        <x:v>-43.80011493378652</x:v>
      </x:c>
      <x:c r="J3532" s="12" t="n">
        <x:v>0</x:v>
      </x:c>
      <x:c r="K3532" s="12" t="n">
        <x:f>H3532+J3532</x:f>
        <x:v>608.342864929972</x:v>
      </x:c>
      <x:c r="L3532" s="16" t="n">
        <x:v>0.4432</x:v>
      </x:c>
      <x:c r="M3532" s="17" t="n">
        <x:f>F3532*L3532</x:f>
        <x:v>269.6175577369636</x:v>
      </x:c>
      <x:c r="N3532" s="16" t="n">
        <x:f>L3532*'月度汇总'!$F$8</x:f>
        <x:v>0.6648</x:v>
      </x:c>
      <x:c r="O3532" s="17" t="n">
        <x:f>G3532*N3532</x:f>
        <x:v>0</x:v>
      </x:c>
      <x:c r="P3532" s="16" t="n">
        <x:f>L3532*'月度汇总'!$F$10</x:f>
        <x:v>2.2159999999999997</x:v>
      </x:c>
      <x:c r="Q3532" s="17" t="n">
        <x:f>J3532*P3532</x:f>
        <x:v>0</x:v>
      </x:c>
      <x:c r="R3532" s="12" t="n">
        <x:f>SUM('调减违约明细'!C1582:C1610)</x:f>
        <x:v>1127.8979397491707</x:v>
      </x:c>
      <x:c r="S3532" s="17" t="n">
        <x:f>SUM('调减违约明细'!F1582:F1610)</x:f>
        <x:v>249.9421834484162</x:v>
      </x:c>
      <x:c r="T3532" s="19" t="n">
        <x:f>M3532+O3532+Q3532+S3532</x:f>
        <x:v>519.5597411853798</x:v>
      </x:c>
      <x:c r="U3532" s="18" t="str">
        <x:f>TEXT(T3532,"0.00")&amp;"元"</x:f>
        <x:v>519.56元</x:v>
      </x:c>
      <x:c r="V3532" s="12" t="n">
        <x:v>0</x:v>
      </x:c>
      <x:c r="W3532" s="12" t="n">
        <x:f>K3532-V3532</x:f>
        <x:v>608.342864929972</x:v>
      </x:c>
    </x:row>
    <x:row r="3533" ht="20" customHeight="1">
      <x:c r="A3533" s="13" t="n">
        <x:v>45713.506944444445</x:v>
      </x:c>
      <x:c r="B3533" s="13" t="n">
        <x:v>45713.51388888889</x:v>
      </x:c>
      <x:c r="C3533" s="14" t="n">
        <x:v>45713</x:v>
      </x:c>
      <x:c r="D3533" s="15" t="n">
        <x:v>73</x:v>
      </x:c>
      <x:c r="E3533" s="12" t="n">
        <x:v>649.3589413112874</x:v>
      </x:c>
      <x:c r="F3533" s="12" t="n">
        <x:v>605.5758573984348</x:v>
      </x:c>
      <x:c r="G3533" s="12" t="n">
        <x:v>0</x:v>
      </x:c>
      <x:c r="H3533" s="12" t="n">
        <x:f>F3533+G3533</x:f>
        <x:v>605.5758573984348</x:v>
      </x:c>
      <x:c r="I3533" s="12" t="n">
        <x:f>H3533-E3533</x:f>
        <x:v>-43.78308391285259</x:v>
      </x:c>
      <x:c r="J3533" s="12" t="n">
        <x:v>0</x:v>
      </x:c>
      <x:c r="K3533" s="12" t="n">
        <x:f>H3533+J3533</x:f>
        <x:v>605.5758573984348</x:v>
      </x:c>
      <x:c r="L3533" s="16" t="n">
        <x:v>0.4411</x:v>
      </x:c>
      <x:c r="M3533" s="17" t="n">
        <x:f>F3533*L3533</x:f>
        <x:v>267.1195106984496</x:v>
      </x:c>
      <x:c r="N3533" s="16" t="n">
        <x:f>L3533*'月度汇总'!$F$8</x:f>
        <x:v>0.66165</x:v>
      </x:c>
      <x:c r="O3533" s="17" t="n">
        <x:f>G3533*N3533</x:f>
        <x:v>0</x:v>
      </x:c>
      <x:c r="P3533" s="16" t="n">
        <x:f>L3533*'月度汇总'!$F$10</x:f>
        <x:v>2.2055</x:v>
      </x:c>
      <x:c r="Q3533" s="17" t="n">
        <x:f>J3533*P3533</x:f>
        <x:v>0</x:v>
      </x:c>
      <x:c r="R3533" s="12" t="n">
        <x:v>0</x:v>
      </x:c>
      <x:c r="S3533" s="17" t="n">
        <x:v>0</x:v>
      </x:c>
      <x:c r="T3533" s="19" t="n">
        <x:f>M3533+O3533+Q3533+S3533</x:f>
        <x:v>267.1195106984496</x:v>
      </x:c>
      <x:c r="U3533" s="18" t="str">
        <x:f>TEXT(T3533,"0.00")&amp;"元"</x:f>
        <x:v>267.12元</x:v>
      </x:c>
      <x:c r="V3533" s="12" t="n">
        <x:v>0</x:v>
      </x:c>
      <x:c r="W3533" s="12" t="n">
        <x:f>K3533-V3533</x:f>
        <x:v>605.5758573984348</x:v>
      </x:c>
    </x:row>
    <x:row r="3534" ht="20" customHeight="1">
      <x:c r="A3534" s="13" t="n">
        <x:v>45713.51388888889</x:v>
      </x:c>
      <x:c r="B3534" s="13" t="n">
        <x:v>45713.52083333333</x:v>
      </x:c>
      <x:c r="C3534" s="14" t="n">
        <x:v>45713</x:v>
      </x:c>
      <x:c r="D3534" s="15" t="n">
        <x:v>74</x:v>
      </x:c>
      <x:c r="E3534" s="12" t="n">
        <x:v>660.773832228682</x:v>
      </x:c>
      <x:c r="F3534" s="12" t="n">
        <x:v>616.9938381251169</x:v>
      </x:c>
      <x:c r="G3534" s="12" t="n">
        <x:v>0</x:v>
      </x:c>
      <x:c r="H3534" s="12" t="n">
        <x:f>F3534+G3534</x:f>
        <x:v>616.9938381251169</x:v>
      </x:c>
      <x:c r="I3534" s="12" t="n">
        <x:f>H3534-E3534</x:f>
        <x:v>-43.77999410356506</x:v>
      </x:c>
      <x:c r="J3534" s="12" t="n">
        <x:v>0</x:v>
      </x:c>
      <x:c r="K3534" s="12" t="n">
        <x:f>H3534+J3534</x:f>
        <x:v>616.9938381251169</x:v>
      </x:c>
      <x:c r="L3534" s="16" t="n">
        <x:v>0.4551</x:v>
      </x:c>
      <x:c r="M3534" s="17" t="n">
        <x:f>F3534*L3534</x:f>
        <x:v>280.7938957307407</x:v>
      </x:c>
      <x:c r="N3534" s="16" t="n">
        <x:f>L3534*'月度汇总'!$F$8</x:f>
        <x:v>0.68265</x:v>
      </x:c>
      <x:c r="O3534" s="17" t="n">
        <x:f>G3534*N3534</x:f>
        <x:v>0</x:v>
      </x:c>
      <x:c r="P3534" s="16" t="n">
        <x:f>L3534*'月度汇总'!$F$10</x:f>
        <x:v>2.2755</x:v>
      </x:c>
      <x:c r="Q3534" s="17" t="n">
        <x:f>J3534*P3534</x:f>
        <x:v>0</x:v>
      </x:c>
      <x:c r="R3534" s="12" t="n">
        <x:v>0</x:v>
      </x:c>
      <x:c r="S3534" s="17" t="n">
        <x:v>0</x:v>
      </x:c>
      <x:c r="T3534" s="19" t="n">
        <x:f>M3534+O3534+Q3534+S3534</x:f>
        <x:v>280.7938957307407</x:v>
      </x:c>
      <x:c r="U3534" s="18" t="str">
        <x:f>TEXT(T3534,"0.00")&amp;"元"</x:f>
        <x:v>280.79元</x:v>
      </x:c>
      <x:c r="V3534" s="12" t="n">
        <x:v>0</x:v>
      </x:c>
      <x:c r="W3534" s="12" t="n">
        <x:f>K3534-V3534</x:f>
        <x:v>616.9938381251169</x:v>
      </x:c>
    </x:row>
    <x:row r="3535" ht="20" customHeight="1">
      <x:c r="A3535" s="13" t="n">
        <x:v>45713.52083333333</x:v>
      </x:c>
      <x:c r="B3535" s="13" t="n">
        <x:v>45713.52777777778</x:v>
      </x:c>
      <x:c r="C3535" s="14" t="n">
        <x:v>45713</x:v>
      </x:c>
      <x:c r="D3535" s="15" t="n">
        <x:v>75</x:v>
      </x:c>
      <x:c r="E3535" s="12" t="n">
        <x:v>653.2680183546771</x:v>
      </x:c>
      <x:c r="F3535" s="12" t="n">
        <x:v>609.5303610597849</x:v>
      </x:c>
      <x:c r="G3535" s="12" t="n">
        <x:v>0</x:v>
      </x:c>
      <x:c r="H3535" s="12" t="n">
        <x:f>F3535+G3535</x:f>
        <x:v>609.5303610597849</x:v>
      </x:c>
      <x:c r="I3535" s="12" t="n">
        <x:f>H3535-E3535</x:f>
        <x:v>-43.73765729489219</x:v>
      </x:c>
      <x:c r="J3535" s="12" t="n">
        <x:v>0</x:v>
      </x:c>
      <x:c r="K3535" s="12" t="n">
        <x:f>H3535+J3535</x:f>
        <x:v>609.5303610597849</x:v>
      </x:c>
      <x:c r="L3535" s="16" t="n">
        <x:v>0.4463</x:v>
      </x:c>
      <x:c r="M3535" s="17" t="n">
        <x:f>F3535*L3535</x:f>
        <x:v>272.033400140982</x:v>
      </x:c>
      <x:c r="N3535" s="16" t="n">
        <x:f>L3535*'月度汇总'!$F$8</x:f>
        <x:v>0.66945</x:v>
      </x:c>
      <x:c r="O3535" s="17" t="n">
        <x:f>G3535*N3535</x:f>
        <x:v>0</x:v>
      </x:c>
      <x:c r="P3535" s="16" t="n">
        <x:f>L3535*'月度汇总'!$F$10</x:f>
        <x:v>2.2315</x:v>
      </x:c>
      <x:c r="Q3535" s="17" t="n">
        <x:f>J3535*P3535</x:f>
        <x:v>0</x:v>
      </x:c>
      <x:c r="R3535" s="12" t="n">
        <x:v>0</x:v>
      </x:c>
      <x:c r="S3535" s="17" t="n">
        <x:v>0</x:v>
      </x:c>
      <x:c r="T3535" s="19" t="n">
        <x:f>M3535+O3535+Q3535+S3535</x:f>
        <x:v>272.033400140982</x:v>
      </x:c>
      <x:c r="U3535" s="18" t="str">
        <x:f>TEXT(T3535,"0.00")&amp;"元"</x:f>
        <x:v>272.03元</x:v>
      </x:c>
      <x:c r="V3535" s="12" t="n">
        <x:v>0</x:v>
      </x:c>
      <x:c r="W3535" s="12" t="n">
        <x:f>K3535-V3535</x:f>
        <x:v>609.5303610597849</x:v>
      </x:c>
    </x:row>
    <x:row r="3536" ht="20" customHeight="1">
      <x:c r="A3536" s="13" t="n">
        <x:v>45713.52777777778</x:v>
      </x:c>
      <x:c r="B3536" s="13" t="n">
        <x:v>45713.53472222222</x:v>
      </x:c>
      <x:c r="C3536" s="14" t="n">
        <x:v>45713</x:v>
      </x:c>
      <x:c r="D3536" s="15" t="n">
        <x:v>76</x:v>
      </x:c>
      <x:c r="E3536" s="12" t="n">
        <x:v>638.7604558318036</x:v>
      </x:c>
      <x:c r="F3536" s="12" t="n">
        <x:v>595.234833476923</x:v>
      </x:c>
      <x:c r="G3536" s="12" t="n">
        <x:v>0</x:v>
      </x:c>
      <x:c r="H3536" s="12" t="n">
        <x:f>F3536+G3536</x:f>
        <x:v>595.234833476923</x:v>
      </x:c>
      <x:c r="I3536" s="12" t="n">
        <x:f>H3536-E3536</x:f>
        <x:v>-43.525622354880625</x:v>
      </x:c>
      <x:c r="J3536" s="12" t="n">
        <x:v>0</x:v>
      </x:c>
      <x:c r="K3536" s="12" t="n">
        <x:f>H3536+J3536</x:f>
        <x:v>595.234833476923</x:v>
      </x:c>
      <x:c r="L3536" s="16" t="n">
        <x:v>0.4113</x:v>
      </x:c>
      <x:c r="M3536" s="17" t="n">
        <x:f>F3536*L3536</x:f>
        <x:v>244.82008700905843</x:v>
      </x:c>
      <x:c r="N3536" s="16" t="n">
        <x:f>L3536*'月度汇总'!$F$8</x:f>
        <x:v>0.61695</x:v>
      </x:c>
      <x:c r="O3536" s="17" t="n">
        <x:f>G3536*N3536</x:f>
        <x:v>0</x:v>
      </x:c>
      <x:c r="P3536" s="16" t="n">
        <x:f>L3536*'月度汇总'!$F$10</x:f>
        <x:v>2.0564999999999998</x:v>
      </x:c>
      <x:c r="Q3536" s="17" t="n">
        <x:f>J3536*P3536</x:f>
        <x:v>0</x:v>
      </x:c>
      <x:c r="R3536" s="12" t="n">
        <x:v>0</x:v>
      </x:c>
      <x:c r="S3536" s="17" t="n">
        <x:v>0</x:v>
      </x:c>
      <x:c r="T3536" s="19" t="n">
        <x:f>M3536+O3536+Q3536+S3536</x:f>
        <x:v>244.82008700905843</x:v>
      </x:c>
      <x:c r="U3536" s="18" t="str">
        <x:f>TEXT(T3536,"0.00")&amp;"元"</x:f>
        <x:v>244.82元</x:v>
      </x:c>
      <x:c r="V3536" s="12" t="n">
        <x:v>0</x:v>
      </x:c>
      <x:c r="W3536" s="12" t="n">
        <x:f>K3536-V3536</x:f>
        <x:v>595.234833476923</x:v>
      </x:c>
    </x:row>
    <x:row r="3537" ht="20" customHeight="1">
      <x:c r="A3537" s="13" t="n">
        <x:v>45713.53472222222</x:v>
      </x:c>
      <x:c r="B3537" s="13" t="n">
        <x:v>45713.54166666667</x:v>
      </x:c>
      <x:c r="C3537" s="14" t="n">
        <x:v>45713</x:v>
      </x:c>
      <x:c r="D3537" s="15" t="n">
        <x:v>77</x:v>
      </x:c>
      <x:c r="E3537" s="12" t="n">
        <x:v>0</x:v>
      </x:c>
      <x:c r="F3537" s="12" t="n">
        <x:v>0</x:v>
      </x:c>
      <x:c r="G3537" s="12" t="n">
        <x:v>440.81323759504676</x:v>
      </x:c>
      <x:c r="H3537" s="12" t="n">
        <x:f>F3537+G3537</x:f>
        <x:v>440.81323759504676</x:v>
      </x:c>
      <x:c r="I3537" s="12" t="n">
        <x:f>H3537-E3537</x:f>
        <x:v>440.81323759504676</x:v>
      </x:c>
      <x:c r="J3537" s="12" t="n">
        <x:v>0</x:v>
      </x:c>
      <x:c r="K3537" s="12" t="n">
        <x:f>H3537+J3537</x:f>
        <x:v>440.81323759504676</x:v>
      </x:c>
      <x:c r="L3537" s="16" t="n">
        <x:v>0.5682</x:v>
      </x:c>
      <x:c r="M3537" s="17" t="n">
        <x:f>F3537*L3537</x:f>
        <x:v>0</x:v>
      </x:c>
      <x:c r="N3537" s="16" t="n">
        <x:f>L3537*'月度汇总'!$F$8</x:f>
        <x:v>0.8523000000000001</x:v>
      </x:c>
      <x:c r="O3537" s="17" t="n">
        <x:f>G3537*N3537</x:f>
        <x:v>375.7051224022584</x:v>
      </x:c>
      <x:c r="P3537" s="16" t="n">
        <x:f>L3537*'月度汇总'!$F$10</x:f>
        <x:v>2.841</x:v>
      </x:c>
      <x:c r="Q3537" s="17" t="n">
        <x:f>J3537*P3537</x:f>
        <x:v>0</x:v>
      </x:c>
      <x:c r="R3537" s="12" t="n">
        <x:v>0</x:v>
      </x:c>
      <x:c r="S3537" s="17" t="n">
        <x:v>0</x:v>
      </x:c>
      <x:c r="T3537" s="19" t="n">
        <x:f>M3537+O3537+Q3537+S3537</x:f>
        <x:v>375.7051224022584</x:v>
      </x:c>
      <x:c r="U3537" s="18" t="str">
        <x:f>TEXT(T3537,"0.00")&amp;"元"</x:f>
        <x:v>375.71元</x:v>
      </x:c>
      <x:c r="V3537" s="12" t="n">
        <x:v>0</x:v>
      </x:c>
      <x:c r="W3537" s="12" t="n">
        <x:f>K3537-V3537</x:f>
        <x:v>440.81323759504676</x:v>
      </x:c>
    </x:row>
    <x:row r="3538" ht="20" customHeight="1">
      <x:c r="A3538" s="13" t="n">
        <x:v>45713.54166666667</x:v>
      </x:c>
      <x:c r="B3538" s="13" t="n">
        <x:v>45713.54861111111</x:v>
      </x:c>
      <x:c r="C3538" s="14" t="n">
        <x:v>45713</x:v>
      </x:c>
      <x:c r="D3538" s="15" t="n">
        <x:v>78</x:v>
      </x:c>
      <x:c r="E3538" s="12" t="n">
        <x:v>37.235393150998334</x:v>
      </x:c>
      <x:c r="F3538" s="12" t="n">
        <x:v>37.235393150998334</x:v>
      </x:c>
      <x:c r="G3538" s="12" t="n">
        <x:v>0</x:v>
      </x:c>
      <x:c r="H3538" s="12" t="n">
        <x:f>F3538+G3538</x:f>
        <x:v>37.235393150998334</x:v>
      </x:c>
      <x:c r="I3538" s="12" t="n">
        <x:f>H3538-E3538</x:f>
        <x:v>0</x:v>
      </x:c>
      <x:c r="J3538" s="12" t="n">
        <x:v>0</x:v>
      </x:c>
      <x:c r="K3538" s="12" t="n">
        <x:f>H3538+J3538</x:f>
        <x:v>37.235393150998334</x:v>
      </x:c>
      <x:c r="L3538" s="16" t="n">
        <x:v>0.8279</x:v>
      </x:c>
      <x:c r="M3538" s="17" t="n">
        <x:f>F3538*L3538</x:f>
        <x:v>30.82718198971152</x:v>
      </x:c>
      <x:c r="N3538" s="16" t="n">
        <x:f>L3538*'月度汇总'!$F$8</x:f>
        <x:v>1.24185</x:v>
      </x:c>
      <x:c r="O3538" s="17" t="n">
        <x:f>G3538*N3538</x:f>
        <x:v>0</x:v>
      </x:c>
      <x:c r="P3538" s="16" t="n">
        <x:f>L3538*'月度汇总'!$F$10</x:f>
        <x:v>4.1395</x:v>
      </x:c>
      <x:c r="Q3538" s="17" t="n">
        <x:f>J3538*P3538</x:f>
        <x:v>0</x:v>
      </x:c>
      <x:c r="R3538" s="12" t="n">
        <x:v>0</x:v>
      </x:c>
      <x:c r="S3538" s="17" t="n">
        <x:v>0</x:v>
      </x:c>
      <x:c r="T3538" s="19" t="n">
        <x:f>M3538+O3538+Q3538+S3538</x:f>
        <x:v>30.82718198971152</x:v>
      </x:c>
      <x:c r="U3538" s="18" t="str">
        <x:f>TEXT(T3538,"0.00")&amp;"元"</x:f>
        <x:v>30.83元</x:v>
      </x:c>
      <x:c r="V3538" s="12" t="n">
        <x:v>0</x:v>
      </x:c>
      <x:c r="W3538" s="12" t="n">
        <x:f>K3538-V3538</x:f>
        <x:v>37.235393150998334</x:v>
      </x:c>
    </x:row>
    <x:row r="3539" ht="20" customHeight="1">
      <x:c r="A3539" s="13" t="n">
        <x:v>45713.54861111111</x:v>
      </x:c>
      <x:c r="B3539" s="13" t="n">
        <x:v>45713.555555555555</x:v>
      </x:c>
      <x:c r="C3539" s="14" t="n">
        <x:v>45713</x:v>
      </x:c>
      <x:c r="D3539" s="15" t="n">
        <x:v>79</x:v>
      </x:c>
      <x:c r="E3539" s="12" t="n">
        <x:v>9.929927306088302</x:v>
      </x:c>
      <x:c r="F3539" s="12" t="n">
        <x:v>9.929927306088302</x:v>
      </x:c>
      <x:c r="G3539" s="12" t="n">
        <x:v>0</x:v>
      </x:c>
      <x:c r="H3539" s="12" t="n">
        <x:f>F3539+G3539</x:f>
        <x:v>9.929927306088302</x:v>
      </x:c>
      <x:c r="I3539" s="12" t="n">
        <x:f>H3539-E3539</x:f>
        <x:v>0</x:v>
      </x:c>
      <x:c r="J3539" s="12" t="n">
        <x:v>0</x:v>
      </x:c>
      <x:c r="K3539" s="12" t="n">
        <x:f>H3539+J3539</x:f>
        <x:v>9.929927306088302</x:v>
      </x:c>
      <x:c r="L3539" s="16" t="n">
        <x:v>0.8636</x:v>
      </x:c>
      <x:c r="M3539" s="17" t="n">
        <x:f>F3539*L3539</x:f>
        <x:v>8.575485221537859</x:v>
      </x:c>
      <x:c r="N3539" s="16" t="n">
        <x:f>L3539*'月度汇总'!$F$8</x:f>
        <x:v>1.2954</x:v>
      </x:c>
      <x:c r="O3539" s="17" t="n">
        <x:f>G3539*N3539</x:f>
        <x:v>0</x:v>
      </x:c>
      <x:c r="P3539" s="16" t="n">
        <x:f>L3539*'月度汇总'!$F$10</x:f>
        <x:v>4.3180000000000005</x:v>
      </x:c>
      <x:c r="Q3539" s="17" t="n">
        <x:f>J3539*P3539</x:f>
        <x:v>0</x:v>
      </x:c>
      <x:c r="R3539" s="12" t="n">
        <x:v>0</x:v>
      </x:c>
      <x:c r="S3539" s="17" t="n">
        <x:v>0</x:v>
      </x:c>
      <x:c r="T3539" s="19" t="n">
        <x:f>M3539+O3539+Q3539+S3539</x:f>
        <x:v>8.575485221537859</x:v>
      </x:c>
      <x:c r="U3539" s="18" t="str">
        <x:f>TEXT(T3539,"0.00")&amp;"元"</x:f>
        <x:v>8.58元</x:v>
      </x:c>
      <x:c r="V3539" s="12" t="n">
        <x:v>0</x:v>
      </x:c>
      <x:c r="W3539" s="12" t="n">
        <x:f>K3539-V3539</x:f>
        <x:v>9.929927306088302</x:v>
      </x:c>
    </x:row>
    <x:row r="3540" ht="20" customHeight="1">
      <x:c r="A3540" s="13" t="n">
        <x:v>45713.555555555555</x:v>
      </x:c>
      <x:c r="B3540" s="13" t="n">
        <x:v>45713.5625</x:v>
      </x:c>
      <x:c r="C3540" s="14" t="n">
        <x:v>45713</x:v>
      </x:c>
      <x:c r="D3540" s="15" t="n">
        <x:v>80</x:v>
      </x:c>
      <x:c r="E3540" s="12" t="n">
        <x:v>0</x:v>
      </x:c>
      <x:c r="F3540" s="12" t="n">
        <x:v>0</x:v>
      </x:c>
      <x:c r="G3540" s="12" t="n">
        <x:v>0</x:v>
      </x:c>
      <x:c r="H3540" s="12" t="n">
        <x:f>F3540+G3540</x:f>
        <x:v>0</x:v>
      </x:c>
      <x:c r="I3540" s="12" t="n">
        <x:f>H3540-E3540</x:f>
        <x:v>0</x:v>
      </x:c>
      <x:c r="J3540" s="12" t="n">
        <x:v>0</x:v>
      </x:c>
      <x:c r="K3540" s="12" t="n">
        <x:f>H3540+J3540</x:f>
        <x:v>0</x:v>
      </x:c>
      <x:c r="L3540" s="16" t="n">
        <x:v>0.8416</x:v>
      </x:c>
      <x:c r="M3540" s="17" t="n">
        <x:f>F3540*L3540</x:f>
        <x:v>0</x:v>
      </x:c>
      <x:c r="N3540" s="16" t="n">
        <x:f>L3540*'月度汇总'!$F$8</x:f>
        <x:v>1.2624</x:v>
      </x:c>
      <x:c r="O3540" s="17" t="n">
        <x:f>G3540*N3540</x:f>
        <x:v>0</x:v>
      </x:c>
      <x:c r="P3540" s="16" t="n">
        <x:f>L3540*'月度汇总'!$F$10</x:f>
        <x:v>4.208</x:v>
      </x:c>
      <x:c r="Q3540" s="17" t="n">
        <x:f>J3540*P3540</x:f>
        <x:v>0</x:v>
      </x:c>
      <x:c r="R3540" s="12" t="n">
        <x:v>0</x:v>
      </x:c>
      <x:c r="S3540" s="17" t="n">
        <x:v>0</x:v>
      </x:c>
      <x:c r="T3540" s="19" t="n">
        <x:f>M3540+O3540+Q3540+S3540</x:f>
        <x:v>0</x:v>
      </x:c>
      <x:c r="U3540" s="18" t="str">
        <x:f>TEXT(T3540,"0.00")&amp;"元"</x:f>
        <x:v>0.00元</x:v>
      </x:c>
      <x:c r="V3540" s="12" t="n">
        <x:v>0</x:v>
      </x:c>
      <x:c r="W3540" s="12" t="n">
        <x:f>K3540-V3540</x:f>
        <x:v>0</x:v>
      </x:c>
    </x:row>
    <x:row r="3541" ht="20" customHeight="1">
      <x:c r="A3541" s="13" t="n">
        <x:v>45713.5625</x:v>
      </x:c>
      <x:c r="B3541" s="13" t="n">
        <x:v>45713.569444444445</x:v>
      </x:c>
      <x:c r="C3541" s="14" t="n">
        <x:v>45713</x:v>
      </x:c>
      <x:c r="D3541" s="15" t="n">
        <x:v>81</x:v>
      </x:c>
      <x:c r="E3541" s="12" t="n">
        <x:v>19.87535360899051</x:v>
      </x:c>
      <x:c r="F3541" s="12" t="n">
        <x:v>19.87535360899051</x:v>
      </x:c>
      <x:c r="G3541" s="12" t="n">
        <x:v>0</x:v>
      </x:c>
      <x:c r="H3541" s="12" t="n">
        <x:f>F3541+G3541</x:f>
        <x:v>19.87535360899051</x:v>
      </x:c>
      <x:c r="I3541" s="12" t="n">
        <x:f>H3541-E3541</x:f>
        <x:v>0</x:v>
      </x:c>
      <x:c r="J3541" s="12" t="n">
        <x:v>0</x:v>
      </x:c>
      <x:c r="K3541" s="12" t="n">
        <x:f>H3541+J3541</x:f>
        <x:v>19.87535360899051</x:v>
      </x:c>
      <x:c r="L3541" s="16" t="n">
        <x:v>0.8618</x:v>
      </x:c>
      <x:c r="M3541" s="17" t="n">
        <x:f>F3541*L3541</x:f>
        <x:v>17.12857974022802</x:v>
      </x:c>
      <x:c r="N3541" s="16" t="n">
        <x:f>L3541*'月度汇总'!$F$8</x:f>
        <x:v>1.2927</x:v>
      </x:c>
      <x:c r="O3541" s="17" t="n">
        <x:f>G3541*N3541</x:f>
        <x:v>0</x:v>
      </x:c>
      <x:c r="P3541" s="16" t="n">
        <x:f>L3541*'月度汇总'!$F$10</x:f>
        <x:v>4.309</x:v>
      </x:c>
      <x:c r="Q3541" s="17" t="n">
        <x:f>J3541*P3541</x:f>
        <x:v>0</x:v>
      </x:c>
      <x:c r="R3541" s="12" t="n">
        <x:v>0</x:v>
      </x:c>
      <x:c r="S3541" s="17" t="n">
        <x:v>0</x:v>
      </x:c>
      <x:c r="T3541" s="19" t="n">
        <x:f>M3541+O3541+Q3541+S3541</x:f>
        <x:v>17.12857974022802</x:v>
      </x:c>
      <x:c r="U3541" s="18" t="str">
        <x:f>TEXT(T3541,"0.00")&amp;"元"</x:f>
        <x:v>17.13元</x:v>
      </x:c>
      <x:c r="V3541" s="12" t="n">
        <x:v>0</x:v>
      </x:c>
      <x:c r="W3541" s="12" t="n">
        <x:f>K3541-V3541</x:f>
        <x:v>19.87535360899051</x:v>
      </x:c>
    </x:row>
    <x:row r="3542" ht="20" customHeight="1">
      <x:c r="A3542" s="13" t="n">
        <x:v>45713.569444444445</x:v>
      </x:c>
      <x:c r="B3542" s="13" t="n">
        <x:v>45713.57638888889</x:v>
      </x:c>
      <x:c r="C3542" s="14" t="n">
        <x:v>45713</x:v>
      </x:c>
      <x:c r="D3542" s="15" t="n">
        <x:v>82</x:v>
      </x:c>
      <x:c r="E3542" s="12" t="n">
        <x:v>35.966364264787444</x:v>
      </x:c>
      <x:c r="F3542" s="12" t="n">
        <x:v>35.966364264787444</x:v>
      </x:c>
      <x:c r="G3542" s="12" t="n">
        <x:v>0</x:v>
      </x:c>
      <x:c r="H3542" s="12" t="n">
        <x:f>F3542+G3542</x:f>
        <x:v>35.966364264787444</x:v>
      </x:c>
      <x:c r="I3542" s="12" t="n">
        <x:f>H3542-E3542</x:f>
        <x:v>0</x:v>
      </x:c>
      <x:c r="J3542" s="12" t="n">
        <x:v>0</x:v>
      </x:c>
      <x:c r="K3542" s="12" t="n">
        <x:f>H3542+J3542</x:f>
        <x:v>35.966364264787444</x:v>
      </x:c>
      <x:c r="L3542" s="16" t="n">
        <x:v>0.8623</x:v>
      </x:c>
      <x:c r="M3542" s="17" t="n">
        <x:f>F3542*L3542</x:f>
        <x:v>31.013795905526212</x:v>
      </x:c>
      <x:c r="N3542" s="16" t="n">
        <x:f>L3542*'月度汇总'!$F$8</x:f>
        <x:v>1.29345</x:v>
      </x:c>
      <x:c r="O3542" s="17" t="n">
        <x:f>G3542*N3542</x:f>
        <x:v>0</x:v>
      </x:c>
      <x:c r="P3542" s="16" t="n">
        <x:f>L3542*'月度汇总'!$F$10</x:f>
        <x:v>4.3115</x:v>
      </x:c>
      <x:c r="Q3542" s="17" t="n">
        <x:f>J3542*P3542</x:f>
        <x:v>0</x:v>
      </x:c>
      <x:c r="R3542" s="12" t="n">
        <x:v>0</x:v>
      </x:c>
      <x:c r="S3542" s="17" t="n">
        <x:v>0</x:v>
      </x:c>
      <x:c r="T3542" s="19" t="n">
        <x:f>M3542+O3542+Q3542+S3542</x:f>
        <x:v>31.013795905526212</x:v>
      </x:c>
      <x:c r="U3542" s="18" t="str">
        <x:f>TEXT(T3542,"0.00")&amp;"元"</x:f>
        <x:v>31.01元</x:v>
      </x:c>
      <x:c r="V3542" s="12" t="n">
        <x:v>0</x:v>
      </x:c>
      <x:c r="W3542" s="12" t="n">
        <x:f>K3542-V3542</x:f>
        <x:v>35.966364264787444</x:v>
      </x:c>
    </x:row>
    <x:row r="3543" ht="20" customHeight="1">
      <x:c r="A3543" s="13" t="n">
        <x:v>45713.57638888889</x:v>
      </x:c>
      <x:c r="B3543" s="13" t="n">
        <x:v>45713.58333333333</x:v>
      </x:c>
      <x:c r="C3543" s="14" t="n">
        <x:v>45713</x:v>
      </x:c>
      <x:c r="D3543" s="15" t="n">
        <x:v>83</x:v>
      </x:c>
      <x:c r="E3543" s="12" t="n">
        <x:v>0</x:v>
      </x:c>
      <x:c r="F3543" s="12" t="n">
        <x:v>0</x:v>
      </x:c>
      <x:c r="G3543" s="12" t="n">
        <x:v>0</x:v>
      </x:c>
      <x:c r="H3543" s="12" t="n">
        <x:f>F3543+G3543</x:f>
        <x:v>0</x:v>
      </x:c>
      <x:c r="I3543" s="12" t="n">
        <x:f>H3543-E3543</x:f>
        <x:v>0</x:v>
      </x:c>
      <x:c r="J3543" s="12" t="n">
        <x:v>0</x:v>
      </x:c>
      <x:c r="K3543" s="12" t="n">
        <x:f>H3543+J3543</x:f>
        <x:v>0</x:v>
      </x:c>
      <x:c r="L3543" s="16" t="n">
        <x:v>0.9026</x:v>
      </x:c>
      <x:c r="M3543" s="17" t="n">
        <x:f>F3543*L3543</x:f>
        <x:v>0</x:v>
      </x:c>
      <x:c r="N3543" s="16" t="n">
        <x:f>L3543*'月度汇总'!$F$8</x:f>
        <x:v>1.3538999999999999</x:v>
      </x:c>
      <x:c r="O3543" s="17" t="n">
        <x:f>G3543*N3543</x:f>
        <x:v>0</x:v>
      </x:c>
      <x:c r="P3543" s="16" t="n">
        <x:f>L3543*'月度汇总'!$F$10</x:f>
        <x:v>4.513</x:v>
      </x:c>
      <x:c r="Q3543" s="17" t="n">
        <x:f>J3543*P3543</x:f>
        <x:v>0</x:v>
      </x:c>
      <x:c r="R3543" s="12" t="n">
        <x:v>0</x:v>
      </x:c>
      <x:c r="S3543" s="17" t="n">
        <x:v>0</x:v>
      </x:c>
      <x:c r="T3543" s="19" t="n">
        <x:f>M3543+O3543+Q3543+S3543</x:f>
        <x:v>0</x:v>
      </x:c>
      <x:c r="U3543" s="18" t="str">
        <x:f>TEXT(T3543,"0.00")&amp;"元"</x:f>
        <x:v>0.00元</x:v>
      </x:c>
      <x:c r="V3543" s="12" t="n">
        <x:v>0</x:v>
      </x:c>
      <x:c r="W3543" s="12" t="n">
        <x:f>K3543-V3543</x:f>
        <x:v>0</x:v>
      </x:c>
    </x:row>
    <x:row r="3544" ht="20" customHeight="1">
      <x:c r="A3544" s="13" t="n">
        <x:v>45713.58333333333</x:v>
      </x:c>
      <x:c r="B3544" s="13" t="n">
        <x:v>45713.59027777778</x:v>
      </x:c>
      <x:c r="C3544" s="14" t="n">
        <x:v>45713</x:v>
      </x:c>
      <x:c r="D3544" s="15" t="n">
        <x:v>84</x:v>
      </x:c>
      <x:c r="E3544" s="12" t="n">
        <x:v>0</x:v>
      </x:c>
      <x:c r="F3544" s="12" t="n">
        <x:v>0</x:v>
      </x:c>
      <x:c r="G3544" s="12" t="n">
        <x:v>0</x:v>
      </x:c>
      <x:c r="H3544" s="12" t="n">
        <x:f>F3544+G3544</x:f>
        <x:v>0</x:v>
      </x:c>
      <x:c r="I3544" s="12" t="n">
        <x:f>H3544-E3544</x:f>
        <x:v>0</x:v>
      </x:c>
      <x:c r="J3544" s="12" t="n">
        <x:v>0</x:v>
      </x:c>
      <x:c r="K3544" s="12" t="n">
        <x:f>H3544+J3544</x:f>
        <x:v>0</x:v>
      </x:c>
      <x:c r="L3544" s="16" t="n">
        <x:v>0.9754</x:v>
      </x:c>
      <x:c r="M3544" s="17" t="n">
        <x:f>F3544*L3544</x:f>
        <x:v>0</x:v>
      </x:c>
      <x:c r="N3544" s="16" t="n">
        <x:f>L3544*'月度汇总'!$F$8</x:f>
        <x:v>1.4631</x:v>
      </x:c>
      <x:c r="O3544" s="17" t="n">
        <x:f>G3544*N3544</x:f>
        <x:v>0</x:v>
      </x:c>
      <x:c r="P3544" s="16" t="n">
        <x:f>L3544*'月度汇总'!$F$10</x:f>
        <x:v>4.877000000000001</x:v>
      </x:c>
      <x:c r="Q3544" s="17" t="n">
        <x:f>J3544*P3544</x:f>
        <x:v>0</x:v>
      </x:c>
      <x:c r="R3544" s="12" t="n">
        <x:v>0</x:v>
      </x:c>
      <x:c r="S3544" s="17" t="n">
        <x:v>0</x:v>
      </x:c>
      <x:c r="T3544" s="19" t="n">
        <x:f>M3544+O3544+Q3544+S3544</x:f>
        <x:v>0</x:v>
      </x:c>
      <x:c r="U3544" s="18" t="str">
        <x:f>TEXT(T3544,"0.00")&amp;"元"</x:f>
        <x:v>0.00元</x:v>
      </x:c>
      <x:c r="V3544" s="12" t="n">
        <x:v>0</x:v>
      </x:c>
      <x:c r="W3544" s="12" t="n">
        <x:f>K3544-V3544</x:f>
        <x:v>0</x:v>
      </x:c>
    </x:row>
    <x:row r="3545" ht="20" customHeight="1">
      <x:c r="A3545" s="13" t="n">
        <x:v>45713.59027777778</x:v>
      </x:c>
      <x:c r="B3545" s="13" t="n">
        <x:v>45713.59722222222</x:v>
      </x:c>
      <x:c r="C3545" s="14" t="n">
        <x:v>45713</x:v>
      </x:c>
      <x:c r="D3545" s="15" t="n">
        <x:v>85</x:v>
      </x:c>
      <x:c r="E3545" s="12" t="n">
        <x:v>0</x:v>
      </x:c>
      <x:c r="F3545" s="12" t="n">
        <x:v>0</x:v>
      </x:c>
      <x:c r="G3545" s="12" t="n">
        <x:v>0</x:v>
      </x:c>
      <x:c r="H3545" s="12" t="n">
        <x:f>F3545+G3545</x:f>
        <x:v>0</x:v>
      </x:c>
      <x:c r="I3545" s="12" t="n">
        <x:f>H3545-E3545</x:f>
        <x:v>0</x:v>
      </x:c>
      <x:c r="J3545" s="12" t="n">
        <x:v>0</x:v>
      </x:c>
      <x:c r="K3545" s="12" t="n">
        <x:f>H3545+J3545</x:f>
        <x:v>0</x:v>
      </x:c>
      <x:c r="L3545" s="16" t="n">
        <x:v>1.0002</x:v>
      </x:c>
      <x:c r="M3545" s="17" t="n">
        <x:f>F3545*L3545</x:f>
        <x:v>0</x:v>
      </x:c>
      <x:c r="N3545" s="16" t="n">
        <x:f>L3545*'月度汇总'!$F$8</x:f>
        <x:v>1.5003</x:v>
      </x:c>
      <x:c r="O3545" s="17" t="n">
        <x:f>G3545*N3545</x:f>
        <x:v>0</x:v>
      </x:c>
      <x:c r="P3545" s="16" t="n">
        <x:f>L3545*'月度汇总'!$F$10</x:f>
        <x:v>5.0009999999999994</x:v>
      </x:c>
      <x:c r="Q3545" s="17" t="n">
        <x:f>J3545*P3545</x:f>
        <x:v>0</x:v>
      </x:c>
      <x:c r="R3545" s="12" t="n">
        <x:v>0</x:v>
      </x:c>
      <x:c r="S3545" s="17" t="n">
        <x:v>0</x:v>
      </x:c>
      <x:c r="T3545" s="19" t="n">
        <x:f>M3545+O3545+Q3545+S3545</x:f>
        <x:v>0</x:v>
      </x:c>
      <x:c r="U3545" s="18" t="str">
        <x:f>TEXT(T3545,"0.00")&amp;"元"</x:f>
        <x:v>0.00元</x:v>
      </x:c>
      <x:c r="V3545" s="12" t="n">
        <x:v>0</x:v>
      </x:c>
      <x:c r="W3545" s="12" t="n">
        <x:f>K3545-V3545</x:f>
        <x:v>0</x:v>
      </x:c>
    </x:row>
    <x:row r="3546" ht="20" customHeight="1">
      <x:c r="A3546" s="13" t="n">
        <x:v>45713.59722222222</x:v>
      </x:c>
      <x:c r="B3546" s="13" t="n">
        <x:v>45713.60416666667</x:v>
      </x:c>
      <x:c r="C3546" s="14" t="n">
        <x:v>45713</x:v>
      </x:c>
      <x:c r="D3546" s="15" t="n">
        <x:v>86</x:v>
      </x:c>
      <x:c r="E3546" s="12" t="n">
        <x:v>0</x:v>
      </x:c>
      <x:c r="F3546" s="12" t="n">
        <x:v>0</x:v>
      </x:c>
      <x:c r="G3546" s="12" t="n">
        <x:v>0</x:v>
      </x:c>
      <x:c r="H3546" s="12" t="n">
        <x:f>F3546+G3546</x:f>
        <x:v>0</x:v>
      </x:c>
      <x:c r="I3546" s="12" t="n">
        <x:f>H3546-E3546</x:f>
        <x:v>0</x:v>
      </x:c>
      <x:c r="J3546" s="12" t="n">
        <x:v>0</x:v>
      </x:c>
      <x:c r="K3546" s="12" t="n">
        <x:f>H3546+J3546</x:f>
        <x:v>0</x:v>
      </x:c>
      <x:c r="L3546" s="16" t="n">
        <x:v>0.9978</x:v>
      </x:c>
      <x:c r="M3546" s="17" t="n">
        <x:f>F3546*L3546</x:f>
        <x:v>0</x:v>
      </x:c>
      <x:c r="N3546" s="16" t="n">
        <x:f>L3546*'月度汇总'!$F$8</x:f>
        <x:v>1.4967000000000001</x:v>
      </x:c>
      <x:c r="O3546" s="17" t="n">
        <x:f>G3546*N3546</x:f>
        <x:v>0</x:v>
      </x:c>
      <x:c r="P3546" s="16" t="n">
        <x:f>L3546*'月度汇总'!$F$10</x:f>
        <x:v>4.989</x:v>
      </x:c>
      <x:c r="Q3546" s="17" t="n">
        <x:f>J3546*P3546</x:f>
        <x:v>0</x:v>
      </x:c>
      <x:c r="R3546" s="12" t="n">
        <x:v>0</x:v>
      </x:c>
      <x:c r="S3546" s="17" t="n">
        <x:v>0</x:v>
      </x:c>
      <x:c r="T3546" s="19" t="n">
        <x:f>M3546+O3546+Q3546+S3546</x:f>
        <x:v>0</x:v>
      </x:c>
      <x:c r="U3546" s="18" t="str">
        <x:f>TEXT(T3546,"0.00")&amp;"元"</x:f>
        <x:v>0.00元</x:v>
      </x:c>
      <x:c r="V3546" s="12" t="n">
        <x:v>0</x:v>
      </x:c>
      <x:c r="W3546" s="12" t="n">
        <x:f>K3546-V3546</x:f>
        <x:v>0</x:v>
      </x:c>
    </x:row>
    <x:row r="3547" ht="20" customHeight="1">
      <x:c r="A3547" s="13" t="n">
        <x:v>45713.60416666667</x:v>
      </x:c>
      <x:c r="B3547" s="13" t="n">
        <x:v>45713.61111111111</x:v>
      </x:c>
      <x:c r="C3547" s="14" t="n">
        <x:v>45713</x:v>
      </x:c>
      <x:c r="D3547" s="15" t="n">
        <x:v>87</x:v>
      </x:c>
      <x:c r="E3547" s="12" t="n">
        <x:v>0</x:v>
      </x:c>
      <x:c r="F3547" s="12" t="n">
        <x:v>0</x:v>
      </x:c>
      <x:c r="G3547" s="12" t="n">
        <x:v>0</x:v>
      </x:c>
      <x:c r="H3547" s="12" t="n">
        <x:f>F3547+G3547</x:f>
        <x:v>0</x:v>
      </x:c>
      <x:c r="I3547" s="12" t="n">
        <x:f>H3547-E3547</x:f>
        <x:v>0</x:v>
      </x:c>
      <x:c r="J3547" s="12" t="n">
        <x:v>0</x:v>
      </x:c>
      <x:c r="K3547" s="12" t="n">
        <x:f>H3547+J3547</x:f>
        <x:v>0</x:v>
      </x:c>
      <x:c r="L3547" s="16" t="n">
        <x:v>1.0271</x:v>
      </x:c>
      <x:c r="M3547" s="17" t="n">
        <x:f>F3547*L3547</x:f>
        <x:v>0</x:v>
      </x:c>
      <x:c r="N3547" s="16" t="n">
        <x:f>L3547*'月度汇总'!$F$8</x:f>
        <x:v>1.5406499999999999</x:v>
      </x:c>
      <x:c r="O3547" s="17" t="n">
        <x:f>G3547*N3547</x:f>
        <x:v>0</x:v>
      </x:c>
      <x:c r="P3547" s="16" t="n">
        <x:f>L3547*'月度汇总'!$F$10</x:f>
        <x:v>5.1354999999999995</x:v>
      </x:c>
      <x:c r="Q3547" s="17" t="n">
        <x:f>J3547*P3547</x:f>
        <x:v>0</x:v>
      </x:c>
      <x:c r="R3547" s="12" t="n">
        <x:v>0</x:v>
      </x:c>
      <x:c r="S3547" s="17" t="n">
        <x:v>0</x:v>
      </x:c>
      <x:c r="T3547" s="19" t="n">
        <x:f>M3547+O3547+Q3547+S3547</x:f>
        <x:v>0</x:v>
      </x:c>
      <x:c r="U3547" s="18" t="str">
        <x:f>TEXT(T3547,"0.00")&amp;"元"</x:f>
        <x:v>0.00元</x:v>
      </x:c>
      <x:c r="V3547" s="12" t="n">
        <x:v>0</x:v>
      </x:c>
      <x:c r="W3547" s="12" t="n">
        <x:f>K3547-V3547</x:f>
        <x:v>0</x:v>
      </x:c>
    </x:row>
    <x:row r="3548" ht="20" customHeight="1">
      <x:c r="A3548" s="13" t="n">
        <x:v>45713.61111111111</x:v>
      </x:c>
      <x:c r="B3548" s="13" t="n">
        <x:v>45713.618055555555</x:v>
      </x:c>
      <x:c r="C3548" s="14" t="n">
        <x:v>45713</x:v>
      </x:c>
      <x:c r="D3548" s="15" t="n">
        <x:v>88</x:v>
      </x:c>
      <x:c r="E3548" s="12" t="n">
        <x:v>0</x:v>
      </x:c>
      <x:c r="F3548" s="12" t="n">
        <x:v>0</x:v>
      </x:c>
      <x:c r="G3548" s="12" t="n">
        <x:v>0</x:v>
      </x:c>
      <x:c r="H3548" s="12" t="n">
        <x:f>F3548+G3548</x:f>
        <x:v>0</x:v>
      </x:c>
      <x:c r="I3548" s="12" t="n">
        <x:f>H3548-E3548</x:f>
        <x:v>0</x:v>
      </x:c>
      <x:c r="J3548" s="12" t="n">
        <x:v>0</x:v>
      </x:c>
      <x:c r="K3548" s="12" t="n">
        <x:f>H3548+J3548</x:f>
        <x:v>0</x:v>
      </x:c>
      <x:c r="L3548" s="16" t="n">
        <x:v>1.0906</x:v>
      </x:c>
      <x:c r="M3548" s="17" t="n">
        <x:f>F3548*L3548</x:f>
        <x:v>0</x:v>
      </x:c>
      <x:c r="N3548" s="16" t="n">
        <x:f>L3548*'月度汇总'!$F$8</x:f>
        <x:v>1.6359</x:v>
      </x:c>
      <x:c r="O3548" s="17" t="n">
        <x:f>G3548*N3548</x:f>
        <x:v>0</x:v>
      </x:c>
      <x:c r="P3548" s="16" t="n">
        <x:f>L3548*'月度汇总'!$F$10</x:f>
        <x:v>5.453</x:v>
      </x:c>
      <x:c r="Q3548" s="17" t="n">
        <x:f>J3548*P3548</x:f>
        <x:v>0</x:v>
      </x:c>
      <x:c r="R3548" s="12" t="n">
        <x:v>0</x:v>
      </x:c>
      <x:c r="S3548" s="17" t="n">
        <x:v>0</x:v>
      </x:c>
      <x:c r="T3548" s="19" t="n">
        <x:f>M3548+O3548+Q3548+S3548</x:f>
        <x:v>0</x:v>
      </x:c>
      <x:c r="U3548" s="18" t="str">
        <x:f>TEXT(T3548,"0.00")&amp;"元"</x:f>
        <x:v>0.00元</x:v>
      </x:c>
      <x:c r="V3548" s="12" t="n">
        <x:v>0</x:v>
      </x:c>
      <x:c r="W3548" s="12" t="n">
        <x:f>K3548-V3548</x:f>
        <x:v>0</x:v>
      </x:c>
    </x:row>
    <x:row r="3549" ht="20" customHeight="1">
      <x:c r="A3549" s="13" t="n">
        <x:v>45713.618055555555</x:v>
      </x:c>
      <x:c r="B3549" s="13" t="n">
        <x:v>45713.625</x:v>
      </x:c>
      <x:c r="C3549" s="14" t="n">
        <x:v>45713</x:v>
      </x:c>
      <x:c r="D3549" s="15" t="n">
        <x:v>89</x:v>
      </x:c>
      <x:c r="E3549" s="12" t="n">
        <x:v>0</x:v>
      </x:c>
      <x:c r="F3549" s="12" t="n">
        <x:v>0</x:v>
      </x:c>
      <x:c r="G3549" s="12" t="n">
        <x:v>0</x:v>
      </x:c>
      <x:c r="H3549" s="12" t="n">
        <x:f>F3549+G3549</x:f>
        <x:v>0</x:v>
      </x:c>
      <x:c r="I3549" s="12" t="n">
        <x:f>H3549-E3549</x:f>
        <x:v>0</x:v>
      </x:c>
      <x:c r="J3549" s="12" t="n">
        <x:v>0</x:v>
      </x:c>
      <x:c r="K3549" s="12" t="n">
        <x:f>H3549+J3549</x:f>
        <x:v>0</x:v>
      </x:c>
      <x:c r="L3549" s="16" t="n">
        <x:v>0.9376</x:v>
      </x:c>
      <x:c r="M3549" s="17" t="n">
        <x:f>F3549*L3549</x:f>
        <x:v>0</x:v>
      </x:c>
      <x:c r="N3549" s="16" t="n">
        <x:f>L3549*'月度汇总'!$F$8</x:f>
        <x:v>1.4064</x:v>
      </x:c>
      <x:c r="O3549" s="17" t="n">
        <x:f>G3549*N3549</x:f>
        <x:v>0</x:v>
      </x:c>
      <x:c r="P3549" s="16" t="n">
        <x:f>L3549*'月度汇总'!$F$10</x:f>
        <x:v>4.688</x:v>
      </x:c>
      <x:c r="Q3549" s="17" t="n">
        <x:f>J3549*P3549</x:f>
        <x:v>0</x:v>
      </x:c>
      <x:c r="R3549" s="12" t="n">
        <x:v>0</x:v>
      </x:c>
      <x:c r="S3549" s="17" t="n">
        <x:v>0</x:v>
      </x:c>
      <x:c r="T3549" s="19" t="n">
        <x:f>M3549+O3549+Q3549+S3549</x:f>
        <x:v>0</x:v>
      </x:c>
      <x:c r="U3549" s="18" t="str">
        <x:f>TEXT(T3549,"0.00")&amp;"元"</x:f>
        <x:v>0.00元</x:v>
      </x:c>
      <x:c r="V3549" s="12" t="n">
        <x:v>0</x:v>
      </x:c>
      <x:c r="W3549" s="12" t="n">
        <x:f>K3549-V3549</x:f>
        <x:v>0</x:v>
      </x:c>
    </x:row>
    <x:row r="3550" ht="20" customHeight="1">
      <x:c r="A3550" s="13" t="n">
        <x:v>45713.625</x:v>
      </x:c>
      <x:c r="B3550" s="13" t="n">
        <x:v>45713.631944444445</x:v>
      </x:c>
      <x:c r="C3550" s="14" t="n">
        <x:v>45713</x:v>
      </x:c>
      <x:c r="D3550" s="15" t="n">
        <x:v>90</x:v>
      </x:c>
      <x:c r="E3550" s="12" t="n">
        <x:v>1295.564331803811</x:v>
      </x:c>
      <x:c r="F3550" s="12" t="n">
        <x:v>1279.4802936666595</x:v>
      </x:c>
      <x:c r="G3550" s="12" t="n">
        <x:v>0</x:v>
      </x:c>
      <x:c r="H3550" s="12" t="n">
        <x:f>F3550+G3550</x:f>
        <x:v>1279.4802936666595</x:v>
      </x:c>
      <x:c r="I3550" s="12" t="n">
        <x:f>H3550-E3550</x:f>
        <x:v>-16.084038137151538</x:v>
      </x:c>
      <x:c r="J3550" s="12" t="n">
        <x:v>0</x:v>
      </x:c>
      <x:c r="K3550" s="12" t="n">
        <x:f>H3550+J3550</x:f>
        <x:v>1279.4802936666595</x:v>
      </x:c>
      <x:c r="L3550" s="16" t="n">
        <x:v>0.6694</x:v>
      </x:c>
      <x:c r="M3550" s="17" t="n">
        <x:f>F3550*L3550</x:f>
        <x:v>856.4841085804618</x:v>
      </x:c>
      <x:c r="N3550" s="16" t="n">
        <x:f>L3550*'月度汇总'!$F$8</x:f>
        <x:v>1.0041</x:v>
      </x:c>
      <x:c r="O3550" s="17" t="n">
        <x:f>G3550*N3550</x:f>
        <x:v>0</x:v>
      </x:c>
      <x:c r="P3550" s="16" t="n">
        <x:f>L3550*'月度汇总'!$F$10</x:f>
        <x:v>3.347</x:v>
      </x:c>
      <x:c r="Q3550" s="17" t="n">
        <x:f>J3550*P3550</x:f>
        <x:v>0</x:v>
      </x:c>
      <x:c r="R3550" s="12" t="n">
        <x:v>0</x:v>
      </x:c>
      <x:c r="S3550" s="17" t="n">
        <x:v>0</x:v>
      </x:c>
      <x:c r="T3550" s="19" t="n">
        <x:f>M3550+O3550+Q3550+S3550</x:f>
        <x:v>856.4841085804618</x:v>
      </x:c>
      <x:c r="U3550" s="18" t="str">
        <x:f>TEXT(T3550,"0.00")&amp;"元"</x:f>
        <x:v>856.48元</x:v>
      </x:c>
      <x:c r="V3550" s="12" t="n">
        <x:v>0</x:v>
      </x:c>
      <x:c r="W3550" s="12" t="n">
        <x:f>K3550-V3550</x:f>
        <x:v>1279.4802936666595</x:v>
      </x:c>
    </x:row>
    <x:row r="3551" ht="20" customHeight="1">
      <x:c r="A3551" s="13" t="n">
        <x:v>45713.631944444445</x:v>
      </x:c>
      <x:c r="B3551" s="13" t="n">
        <x:v>45713.63888888889</x:v>
      </x:c>
      <x:c r="C3551" s="14" t="n">
        <x:v>45713</x:v>
      </x:c>
      <x:c r="D3551" s="15" t="n">
        <x:v>91</x:v>
      </x:c>
      <x:c r="E3551" s="12" t="n">
        <x:v>1295.8540215697042</x:v>
      </x:c>
      <x:c r="F3551" s="12" t="n">
        <x:v>1280.5534365346423</x:v>
      </x:c>
      <x:c r="G3551" s="12" t="n">
        <x:v>0</x:v>
      </x:c>
      <x:c r="H3551" s="12" t="n">
        <x:f>F3551+G3551</x:f>
        <x:v>1280.5534365346423</x:v>
      </x:c>
      <x:c r="I3551" s="12" t="n">
        <x:f>H3551-E3551</x:f>
        <x:v>-15.300585035061886</x:v>
      </x:c>
      <x:c r="J3551" s="12" t="n">
        <x:v>0</x:v>
      </x:c>
      <x:c r="K3551" s="12" t="n">
        <x:f>H3551+J3551</x:f>
        <x:v>1280.5534365346423</x:v>
      </x:c>
      <x:c r="L3551" s="16" t="n">
        <x:v>0.66</x:v>
      </x:c>
      <x:c r="M3551" s="17" t="n">
        <x:f>F3551*L3551</x:f>
        <x:v>845.1652681128639</x:v>
      </x:c>
      <x:c r="N3551" s="16" t="n">
        <x:f>L3551*'月度汇总'!$F$8</x:f>
        <x:v>0.99</x:v>
      </x:c>
      <x:c r="O3551" s="17" t="n">
        <x:f>G3551*N3551</x:f>
        <x:v>0</x:v>
      </x:c>
      <x:c r="P3551" s="16" t="n">
        <x:f>L3551*'月度汇总'!$F$10</x:f>
        <x:v>3.3000000000000003</x:v>
      </x:c>
      <x:c r="Q3551" s="17" t="n">
        <x:f>J3551*P3551</x:f>
        <x:v>0</x:v>
      </x:c>
      <x:c r="R3551" s="12" t="n">
        <x:v>0</x:v>
      </x:c>
      <x:c r="S3551" s="17" t="n">
        <x:v>0</x:v>
      </x:c>
      <x:c r="T3551" s="19" t="n">
        <x:f>M3551+O3551+Q3551+S3551</x:f>
        <x:v>845.1652681128639</x:v>
      </x:c>
      <x:c r="U3551" s="18" t="str">
        <x:f>TEXT(T3551,"0.00")&amp;"元"</x:f>
        <x:v>845.17元</x:v>
      </x:c>
      <x:c r="V3551" s="12" t="n">
        <x:v>0</x:v>
      </x:c>
      <x:c r="W3551" s="12" t="n">
        <x:f>K3551-V3551</x:f>
        <x:v>1280.5534365346423</x:v>
      </x:c>
    </x:row>
    <x:row r="3552" ht="20" customHeight="1">
      <x:c r="A3552" s="13" t="n">
        <x:v>45713.63888888889</x:v>
      </x:c>
      <x:c r="B3552" s="13" t="n">
        <x:v>45713.64583333333</x:v>
      </x:c>
      <x:c r="C3552" s="14" t="n">
        <x:v>45713</x:v>
      </x:c>
      <x:c r="D3552" s="15" t="n">
        <x:v>92</x:v>
      </x:c>
      <x:c r="E3552" s="12" t="n">
        <x:v>605.1120486145346</x:v>
      </x:c>
      <x:c r="F3552" s="12" t="n">
        <x:v>605.1120486145346</x:v>
      </x:c>
      <x:c r="G3552" s="12" t="n">
        <x:v>0</x:v>
      </x:c>
      <x:c r="H3552" s="12" t="n">
        <x:f>F3552+G3552</x:f>
        <x:v>605.1120486145346</x:v>
      </x:c>
      <x:c r="I3552" s="12" t="n">
        <x:f>H3552-E3552</x:f>
        <x:v>0</x:v>
      </x:c>
      <x:c r="J3552" s="12" t="n">
        <x:v>0</x:v>
      </x:c>
      <x:c r="K3552" s="12" t="n">
        <x:f>H3552+J3552</x:f>
        <x:v>605.1120486145346</x:v>
      </x:c>
      <x:c r="L3552" s="16" t="n">
        <x:v>0.7217</x:v>
      </x:c>
      <x:c r="M3552" s="17" t="n">
        <x:f>F3552*L3552</x:f>
        <x:v>436.70936548510963</x:v>
      </x:c>
      <x:c r="N3552" s="16" t="n">
        <x:f>L3552*'月度汇总'!$F$8</x:f>
        <x:v>1.08255</x:v>
      </x:c>
      <x:c r="O3552" s="17" t="n">
        <x:f>G3552*N3552</x:f>
        <x:v>0</x:v>
      </x:c>
      <x:c r="P3552" s="16" t="n">
        <x:f>L3552*'月度汇总'!$F$10</x:f>
        <x:v>3.6085000000000003</x:v>
      </x:c>
      <x:c r="Q3552" s="17" t="n">
        <x:f>J3552*P3552</x:f>
        <x:v>0</x:v>
      </x:c>
      <x:c r="R3552" s="12" t="n">
        <x:v>0</x:v>
      </x:c>
      <x:c r="S3552" s="17" t="n">
        <x:v>0</x:v>
      </x:c>
      <x:c r="T3552" s="19" t="n">
        <x:f>M3552+O3552+Q3552+S3552</x:f>
        <x:v>436.70936548510963</x:v>
      </x:c>
      <x:c r="U3552" s="18" t="str">
        <x:f>TEXT(T3552,"0.00")&amp;"元"</x:f>
        <x:v>436.71元</x:v>
      </x:c>
      <x:c r="V3552" s="12" t="n">
        <x:v>0</x:v>
      </x:c>
      <x:c r="W3552" s="12" t="n">
        <x:f>K3552-V3552</x:f>
        <x:v>605.1120486145346</x:v>
      </x:c>
    </x:row>
    <x:row r="3553" ht="20" customHeight="1">
      <x:c r="A3553" s="13" t="n">
        <x:v>45713.64583333333</x:v>
      </x:c>
      <x:c r="B3553" s="13" t="n">
        <x:v>45713.65277777778</x:v>
      </x:c>
      <x:c r="C3553" s="14" t="n">
        <x:v>45713</x:v>
      </x:c>
      <x:c r="D3553" s="15" t="n">
        <x:v>93</x:v>
      </x:c>
      <x:c r="E3553" s="12" t="n">
        <x:v>476.3614101708097</x:v>
      </x:c>
      <x:c r="F3553" s="12" t="n">
        <x:v>476.3614101708097</x:v>
      </x:c>
      <x:c r="G3553" s="12" t="n">
        <x:v>0</x:v>
      </x:c>
      <x:c r="H3553" s="12" t="n">
        <x:f>F3553+G3553</x:f>
        <x:v>476.3614101708097</x:v>
      </x:c>
      <x:c r="I3553" s="12" t="n">
        <x:f>H3553-E3553</x:f>
        <x:v>0</x:v>
      </x:c>
      <x:c r="J3553" s="12" t="n">
        <x:v>0</x:v>
      </x:c>
      <x:c r="K3553" s="12" t="n">
        <x:f>H3553+J3553</x:f>
        <x:v>476.3614101708097</x:v>
      </x:c>
      <x:c r="L3553" s="16" t="n">
        <x:v>0.7308</x:v>
      </x:c>
      <x:c r="M3553" s="17" t="n">
        <x:f>F3553*L3553</x:f>
        <x:v>348.1249185528277</x:v>
      </x:c>
      <x:c r="N3553" s="16" t="n">
        <x:f>L3553*'月度汇总'!$F$8</x:f>
        <x:v>1.0962</x:v>
      </x:c>
      <x:c r="O3553" s="17" t="n">
        <x:f>G3553*N3553</x:f>
        <x:v>0</x:v>
      </x:c>
      <x:c r="P3553" s="16" t="n">
        <x:f>L3553*'月度汇总'!$F$10</x:f>
        <x:v>3.654</x:v>
      </x:c>
      <x:c r="Q3553" s="17" t="n">
        <x:f>J3553*P3553</x:f>
        <x:v>0</x:v>
      </x:c>
      <x:c r="R3553" s="12" t="n">
        <x:v>0</x:v>
      </x:c>
      <x:c r="S3553" s="17" t="n">
        <x:v>0</x:v>
      </x:c>
      <x:c r="T3553" s="19" t="n">
        <x:f>M3553+O3553+Q3553+S3553</x:f>
        <x:v>348.1249185528277</x:v>
      </x:c>
      <x:c r="U3553" s="18" t="str">
        <x:f>TEXT(T3553,"0.00")&amp;"元"</x:f>
        <x:v>348.12元</x:v>
      </x:c>
      <x:c r="V3553" s="12" t="n">
        <x:v>0</x:v>
      </x:c>
      <x:c r="W3553" s="12" t="n">
        <x:f>K3553-V3553</x:f>
        <x:v>476.3614101708097</x:v>
      </x:c>
    </x:row>
    <x:row r="3554" ht="20" customHeight="1">
      <x:c r="A3554" s="13" t="n">
        <x:v>45713.65277777778</x:v>
      </x:c>
      <x:c r="B3554" s="13" t="n">
        <x:v>45713.65972222222</x:v>
      </x:c>
      <x:c r="C3554" s="14" t="n">
        <x:v>45713</x:v>
      </x:c>
      <x:c r="D3554" s="15" t="n">
        <x:v>94</x:v>
      </x:c>
      <x:c r="E3554" s="12" t="n">
        <x:v>495.75509007481696</x:v>
      </x:c>
      <x:c r="F3554" s="12" t="n">
        <x:v>495.75509007481696</x:v>
      </x:c>
      <x:c r="G3554" s="12" t="n">
        <x:v>0</x:v>
      </x:c>
      <x:c r="H3554" s="12" t="n">
        <x:f>F3554+G3554</x:f>
        <x:v>495.75509007481696</x:v>
      </x:c>
      <x:c r="I3554" s="12" t="n">
        <x:f>H3554-E3554</x:f>
        <x:v>0</x:v>
      </x:c>
      <x:c r="J3554" s="12" t="n">
        <x:v>0</x:v>
      </x:c>
      <x:c r="K3554" s="12" t="n">
        <x:f>H3554+J3554</x:f>
        <x:v>495.75509007481696</x:v>
      </x:c>
      <x:c r="L3554" s="16" t="n">
        <x:v>0.7534</x:v>
      </x:c>
      <x:c r="M3554" s="17" t="n">
        <x:f>F3554*L3554</x:f>
        <x:v>373.5018848623671</x:v>
      </x:c>
      <x:c r="N3554" s="16" t="n">
        <x:f>L3554*'月度汇总'!$F$8</x:f>
        <x:v>1.1300999999999999</x:v>
      </x:c>
      <x:c r="O3554" s="17" t="n">
        <x:f>G3554*N3554</x:f>
        <x:v>0</x:v>
      </x:c>
      <x:c r="P3554" s="16" t="n">
        <x:f>L3554*'月度汇总'!$F$10</x:f>
        <x:v>3.767</x:v>
      </x:c>
      <x:c r="Q3554" s="17" t="n">
        <x:f>J3554*P3554</x:f>
        <x:v>0</x:v>
      </x:c>
      <x:c r="R3554" s="12" t="n">
        <x:v>0</x:v>
      </x:c>
      <x:c r="S3554" s="17" t="n">
        <x:v>0</x:v>
      </x:c>
      <x:c r="T3554" s="19" t="n">
        <x:f>M3554+O3554+Q3554+S3554</x:f>
        <x:v>373.5018848623671</x:v>
      </x:c>
      <x:c r="U3554" s="18" t="str">
        <x:f>TEXT(T3554,"0.00")&amp;"元"</x:f>
        <x:v>373.50元</x:v>
      </x:c>
      <x:c r="V3554" s="12" t="n">
        <x:v>0</x:v>
      </x:c>
      <x:c r="W3554" s="12" t="n">
        <x:f>K3554-V3554</x:f>
        <x:v>495.75509007481696</x:v>
      </x:c>
    </x:row>
    <x:row r="3555" ht="20" customHeight="1">
      <x:c r="A3555" s="13" t="n">
        <x:v>45713.65972222222</x:v>
      </x:c>
      <x:c r="B3555" s="13" t="n">
        <x:v>45713.66666666667</x:v>
      </x:c>
      <x:c r="C3555" s="14" t="n">
        <x:v>45713</x:v>
      </x:c>
      <x:c r="D3555" s="15" t="n">
        <x:v>95</x:v>
      </x:c>
      <x:c r="E3555" s="12" t="n">
        <x:v>514.3832501079456</x:v>
      </x:c>
      <x:c r="F3555" s="12" t="n">
        <x:v>514.3832501079456</x:v>
      </x:c>
      <x:c r="G3555" s="12" t="n">
        <x:v>0</x:v>
      </x:c>
      <x:c r="H3555" s="12" t="n">
        <x:f>F3555+G3555</x:f>
        <x:v>514.3832501079456</x:v>
      </x:c>
      <x:c r="I3555" s="12" t="n">
        <x:f>H3555-E3555</x:f>
        <x:v>0</x:v>
      </x:c>
      <x:c r="J3555" s="12" t="n">
        <x:v>0</x:v>
      </x:c>
      <x:c r="K3555" s="12" t="n">
        <x:f>H3555+J3555</x:f>
        <x:v>514.3832501079456</x:v>
      </x:c>
      <x:c r="L3555" s="16" t="n">
        <x:v>0.7823</x:v>
      </x:c>
      <x:c r="M3555" s="17" t="n">
        <x:f>F3555*L3555</x:f>
        <x:v>402.4020165594459</x:v>
      </x:c>
      <x:c r="N3555" s="16" t="n">
        <x:f>L3555*'月度汇总'!$F$8</x:f>
        <x:v>1.1734499999999999</x:v>
      </x:c>
      <x:c r="O3555" s="17" t="n">
        <x:f>G3555*N3555</x:f>
        <x:v>0</x:v>
      </x:c>
      <x:c r="P3555" s="16" t="n">
        <x:f>L3555*'月度汇总'!$F$10</x:f>
        <x:v>3.9115</x:v>
      </x:c>
      <x:c r="Q3555" s="17" t="n">
        <x:f>J3555*P3555</x:f>
        <x:v>0</x:v>
      </x:c>
      <x:c r="R3555" s="12" t="n">
        <x:v>0</x:v>
      </x:c>
      <x:c r="S3555" s="17" t="n">
        <x:v>0</x:v>
      </x:c>
      <x:c r="T3555" s="19" t="n">
        <x:f>M3555+O3555+Q3555+S3555</x:f>
        <x:v>402.4020165594459</x:v>
      </x:c>
      <x:c r="U3555" s="18" t="str">
        <x:f>TEXT(T3555,"0.00")&amp;"元"</x:f>
        <x:v>402.40元</x:v>
      </x:c>
      <x:c r="V3555" s="12" t="n">
        <x:v>0</x:v>
      </x:c>
      <x:c r="W3555" s="12" t="n">
        <x:f>K3555-V3555</x:f>
        <x:v>514.3832501079456</x:v>
      </x:c>
    </x:row>
    <x:row r="3556" ht="20" customHeight="1">
      <x:c r="A3556" s="13" t="n">
        <x:v>45713.66666666667</x:v>
      </x:c>
      <x:c r="B3556" s="13" t="n">
        <x:v>45713.67361111111</x:v>
      </x:c>
      <x:c r="C3556" s="14" t="n">
        <x:v>45713</x:v>
      </x:c>
      <x:c r="D3556" s="15" t="n">
        <x:v>96</x:v>
      </x:c>
      <x:c r="E3556" s="12" t="n">
        <x:v>743.7927283109253</x:v>
      </x:c>
      <x:c r="F3556" s="12" t="n">
        <x:v>743.7927283109253</x:v>
      </x:c>
      <x:c r="G3556" s="12" t="n">
        <x:v>0</x:v>
      </x:c>
      <x:c r="H3556" s="12" t="n">
        <x:f>F3556+G3556</x:f>
        <x:v>743.7927283109253</x:v>
      </x:c>
      <x:c r="I3556" s="12" t="n">
        <x:f>H3556-E3556</x:f>
        <x:v>0</x:v>
      </x:c>
      <x:c r="J3556" s="12" t="n">
        <x:v>0</x:v>
      </x:c>
      <x:c r="K3556" s="12" t="n">
        <x:f>H3556+J3556</x:f>
        <x:v>743.7927283109253</x:v>
      </x:c>
      <x:c r="L3556" s="16" t="n">
        <x:v>0.8055</x:v>
      </x:c>
      <x:c r="M3556" s="17" t="n">
        <x:f>F3556*L3556</x:f>
        <x:v>599.1250426544503</x:v>
      </x:c>
      <x:c r="N3556" s="16" t="n">
        <x:f>L3556*'月度汇总'!$F$8</x:f>
        <x:v>1.20825</x:v>
      </x:c>
      <x:c r="O3556" s="17" t="n">
        <x:f>G3556*N3556</x:f>
        <x:v>0</x:v>
      </x:c>
      <x:c r="P3556" s="16" t="n">
        <x:f>L3556*'月度汇总'!$F$10</x:f>
        <x:v>4.0275</x:v>
      </x:c>
      <x:c r="Q3556" s="17" t="n">
        <x:f>J3556*P3556</x:f>
        <x:v>0</x:v>
      </x:c>
      <x:c r="R3556" s="12" t="n">
        <x:v>0</x:v>
      </x:c>
      <x:c r="S3556" s="17" t="n">
        <x:v>0</x:v>
      </x:c>
      <x:c r="T3556" s="19" t="n">
        <x:f>M3556+O3556+Q3556+S3556</x:f>
        <x:v>599.1250426544503</x:v>
      </x:c>
      <x:c r="U3556" s="18" t="str">
        <x:f>TEXT(T3556,"0.00")&amp;"元"</x:f>
        <x:v>599.13元</x:v>
      </x:c>
      <x:c r="V3556" s="12" t="n">
        <x:v>0</x:v>
      </x:c>
      <x:c r="W3556" s="12" t="n">
        <x:f>K3556-V3556</x:f>
        <x:v>743.7927283109253</x:v>
      </x:c>
    </x:row>
    <x:row r="3557" ht="20" customHeight="1">
      <x:c r="A3557" s="13" t="n">
        <x:v>45713.67361111111</x:v>
      </x:c>
      <x:c r="B3557" s="13" t="n">
        <x:v>45713.680555555555</x:v>
      </x:c>
      <x:c r="C3557" s="14" t="n">
        <x:v>45713</x:v>
      </x:c>
      <x:c r="D3557" s="15" t="n">
        <x:v>97</x:v>
      </x:c>
      <x:c r="E3557" s="12" t="n">
        <x:v>761.897429719027</x:v>
      </x:c>
      <x:c r="F3557" s="12" t="n">
        <x:v>761.897429719027</x:v>
      </x:c>
      <x:c r="G3557" s="12" t="n">
        <x:v>0</x:v>
      </x:c>
      <x:c r="H3557" s="12" t="n">
        <x:f>F3557+G3557</x:f>
        <x:v>761.897429719027</x:v>
      </x:c>
      <x:c r="I3557" s="12" t="n">
        <x:f>H3557-E3557</x:f>
        <x:v>0</x:v>
      </x:c>
      <x:c r="J3557" s="12" t="n">
        <x:v>0</x:v>
      </x:c>
      <x:c r="K3557" s="12" t="n">
        <x:f>H3557+J3557</x:f>
        <x:v>761.897429719027</x:v>
      </x:c>
      <x:c r="L3557" s="16" t="n">
        <x:v>0.8271</x:v>
      </x:c>
      <x:c r="M3557" s="17" t="n">
        <x:f>F3557*L3557</x:f>
        <x:v>630.1653641206071</x:v>
      </x:c>
      <x:c r="N3557" s="16" t="n">
        <x:f>L3557*'月度汇总'!$F$8</x:f>
        <x:v>1.24065</x:v>
      </x:c>
      <x:c r="O3557" s="17" t="n">
        <x:f>G3557*N3557</x:f>
        <x:v>0</x:v>
      </x:c>
      <x:c r="P3557" s="16" t="n">
        <x:f>L3557*'月度汇总'!$F$10</x:f>
        <x:v>4.1354999999999995</x:v>
      </x:c>
      <x:c r="Q3557" s="17" t="n">
        <x:f>J3557*P3557</x:f>
        <x:v>0</x:v>
      </x:c>
      <x:c r="R3557" s="12" t="n">
        <x:v>0</x:v>
      </x:c>
      <x:c r="S3557" s="17" t="n">
        <x:v>0</x:v>
      </x:c>
      <x:c r="T3557" s="19" t="n">
        <x:f>M3557+O3557+Q3557+S3557</x:f>
        <x:v>630.1653641206071</x:v>
      </x:c>
      <x:c r="U3557" s="18" t="str">
        <x:f>TEXT(T3557,"0.00")&amp;"元"</x:f>
        <x:v>630.17元</x:v>
      </x:c>
      <x:c r="V3557" s="12" t="n">
        <x:v>0</x:v>
      </x:c>
      <x:c r="W3557" s="12" t="n">
        <x:f>K3557-V3557</x:f>
        <x:v>761.897429719027</x:v>
      </x:c>
    </x:row>
    <x:row r="3558" ht="20" customHeight="1">
      <x:c r="A3558" s="13" t="n">
        <x:v>45713.680555555555</x:v>
      </x:c>
      <x:c r="B3558" s="13" t="n">
        <x:v>45713.6875</x:v>
      </x:c>
      <x:c r="C3558" s="14" t="n">
        <x:v>45713</x:v>
      </x:c>
      <x:c r="D3558" s="15" t="n">
        <x:v>98</x:v>
      </x:c>
      <x:c r="E3558" s="12" t="n">
        <x:v>784.0369109055905</x:v>
      </x:c>
      <x:c r="F3558" s="12" t="n">
        <x:v>784.0369109055905</x:v>
      </x:c>
      <x:c r="G3558" s="12" t="n">
        <x:v>0.7321533080205427</x:v>
      </x:c>
      <x:c r="H3558" s="12" t="n">
        <x:f>F3558+G3558</x:f>
        <x:v>784.769064213611</x:v>
      </x:c>
      <x:c r="I3558" s="12" t="n">
        <x:f>H3558-E3558</x:f>
        <x:v>0.7321533080205427</x:v>
      </x:c>
      <x:c r="J3558" s="12" t="n">
        <x:v>0</x:v>
      </x:c>
      <x:c r="K3558" s="12" t="n">
        <x:f>H3558+J3558</x:f>
        <x:v>784.769064213611</x:v>
      </x:c>
      <x:c r="L3558" s="16" t="n">
        <x:v>0.8519</x:v>
      </x:c>
      <x:c r="M3558" s="17" t="n">
        <x:f>F3558*L3558</x:f>
        <x:v>667.9210444004725</x:v>
      </x:c>
      <x:c r="N3558" s="16" t="n">
        <x:f>L3558*'月度汇总'!$F$8</x:f>
        <x:v>1.27785</x:v>
      </x:c>
      <x:c r="O3558" s="17" t="n">
        <x:f>G3558*N3558</x:f>
        <x:v>0.9355821046540505</x:v>
      </x:c>
      <x:c r="P3558" s="16" t="n">
        <x:f>L3558*'月度汇总'!$F$10</x:f>
        <x:v>4.2595</x:v>
      </x:c>
      <x:c r="Q3558" s="17" t="n">
        <x:f>J3558*P3558</x:f>
        <x:v>0</x:v>
      </x:c>
      <x:c r="R3558" s="12" t="n">
        <x:v>0</x:v>
      </x:c>
      <x:c r="S3558" s="17" t="n">
        <x:v>0</x:v>
      </x:c>
      <x:c r="T3558" s="19" t="n">
        <x:f>M3558+O3558+Q3558+S3558</x:f>
        <x:v>668.8566265051265</x:v>
      </x:c>
      <x:c r="U3558" s="18" t="str">
        <x:f>TEXT(T3558,"0.00")&amp;"元"</x:f>
        <x:v>668.86元</x:v>
      </x:c>
      <x:c r="V3558" s="12" t="n">
        <x:v>0</x:v>
      </x:c>
      <x:c r="W3558" s="12" t="n">
        <x:f>K3558-V3558</x:f>
        <x:v>784.769064213611</x:v>
      </x:c>
    </x:row>
    <x:row r="3559" ht="20" customHeight="1">
      <x:c r="A3559" s="13" t="n">
        <x:v>45713.6875</x:v>
      </x:c>
      <x:c r="B3559" s="13" t="n">
        <x:v>45713.694444444445</x:v>
      </x:c>
      <x:c r="C3559" s="14" t="n">
        <x:v>45713</x:v>
      </x:c>
      <x:c r="D3559" s="15" t="n">
        <x:v>99</x:v>
      </x:c>
      <x:c r="E3559" s="12" t="n">
        <x:v>809.4213345410162</x:v>
      </x:c>
      <x:c r="F3559" s="12" t="n">
        <x:v>809.4213345410162</x:v>
      </x:c>
      <x:c r="G3559" s="12" t="n">
        <x:v>1.8224921493807642</x:v>
      </x:c>
      <x:c r="H3559" s="12" t="n">
        <x:f>F3559+G3559</x:f>
        <x:v>811.243826690397</x:v>
      </x:c>
      <x:c r="I3559" s="12" t="n">
        <x:f>H3559-E3559</x:f>
        <x:v>1.8224921493807642</x:v>
      </x:c>
      <x:c r="J3559" s="12" t="n">
        <x:v>0</x:v>
      </x:c>
      <x:c r="K3559" s="12" t="n">
        <x:f>H3559+J3559</x:f>
        <x:v>811.243826690397</x:v>
      </x:c>
      <x:c r="L3559" s="16" t="n">
        <x:v>0.8791</x:v>
      </x:c>
      <x:c r="M3559" s="17" t="n">
        <x:f>F3559*L3559</x:f>
        <x:v>711.5622951950073</x:v>
      </x:c>
      <x:c r="N3559" s="16" t="n">
        <x:f>L3559*'月度汇总'!$F$8</x:f>
        <x:v>1.3186499999999999</x:v>
      </x:c>
      <x:c r="O3559" s="17" t="n">
        <x:f>G3559*N3559</x:f>
        <x:v>2.4032292727809446</x:v>
      </x:c>
      <x:c r="P3559" s="16" t="n">
        <x:f>L3559*'月度汇总'!$F$10</x:f>
        <x:v>4.3955</x:v>
      </x:c>
      <x:c r="Q3559" s="17" t="n">
        <x:f>J3559*P3559</x:f>
        <x:v>0</x:v>
      </x:c>
      <x:c r="R3559" s="12" t="n">
        <x:v>0</x:v>
      </x:c>
      <x:c r="S3559" s="17" t="n">
        <x:v>0</x:v>
      </x:c>
      <x:c r="T3559" s="19" t="n">
        <x:f>M3559+O3559+Q3559+S3559</x:f>
        <x:v>713.9655244677882</x:v>
      </x:c>
      <x:c r="U3559" s="18" t="str">
        <x:f>TEXT(T3559,"0.00")&amp;"元"</x:f>
        <x:v>713.97元</x:v>
      </x:c>
      <x:c r="V3559" s="12" t="n">
        <x:v>0</x:v>
      </x:c>
      <x:c r="W3559" s="12" t="n">
        <x:f>K3559-V3559</x:f>
        <x:v>811.243826690397</x:v>
      </x:c>
    </x:row>
    <x:row r="3560" ht="20" customHeight="1">
      <x:c r="A3560" s="13" t="n">
        <x:v>45713.694444444445</x:v>
      </x:c>
      <x:c r="B3560" s="13" t="n">
        <x:v>45713.70138888889</x:v>
      </x:c>
      <x:c r="C3560" s="14" t="n">
        <x:v>45713</x:v>
      </x:c>
      <x:c r="D3560" s="15" t="n">
        <x:v>100</x:v>
      </x:c>
      <x:c r="E3560" s="12" t="n">
        <x:v>832.48511386209</x:v>
      </x:c>
      <x:c r="F3560" s="12" t="n">
        <x:v>832.48511386209</x:v>
      </x:c>
      <x:c r="G3560" s="12" t="n">
        <x:v>2.9652513945273995</x:v>
      </x:c>
      <x:c r="H3560" s="12" t="n">
        <x:f>F3560+G3560</x:f>
        <x:v>835.4503652566174</x:v>
      </x:c>
      <x:c r="I3560" s="12" t="n">
        <x:f>H3560-E3560</x:f>
        <x:v>2.9652513945273995</x:v>
      </x:c>
      <x:c r="J3560" s="12" t="n">
        <x:v>0</x:v>
      </x:c>
      <x:c r="K3560" s="12" t="n">
        <x:f>H3560+J3560</x:f>
        <x:v>835.4503652566174</x:v>
      </x:c>
      <x:c r="L3560" s="16" t="n">
        <x:v>0.9024</x:v>
      </x:c>
      <x:c r="M3560" s="17" t="n">
        <x:f>F3560*L3560</x:f>
        <x:v>751.23456674915</x:v>
      </x:c>
      <x:c r="N3560" s="16" t="n">
        <x:f>L3560*'月度汇总'!$F$8</x:f>
        <x:v>1.3536</x:v>
      </x:c>
      <x:c r="O3560" s="17" t="n">
        <x:f>G3560*N3560</x:f>
        <x:v>4.013764287632288</x:v>
      </x:c>
      <x:c r="P3560" s="16" t="n">
        <x:f>L3560*'月度汇总'!$F$10</x:f>
        <x:v>4.512</x:v>
      </x:c>
      <x:c r="Q3560" s="17" t="n">
        <x:f>J3560*P3560</x:f>
        <x:v>0</x:v>
      </x:c>
      <x:c r="R3560" s="12" t="n">
        <x:v>0</x:v>
      </x:c>
      <x:c r="S3560" s="17" t="n">
        <x:v>0</x:v>
      </x:c>
      <x:c r="T3560" s="19" t="n">
        <x:f>M3560+O3560+Q3560+S3560</x:f>
        <x:v>755.2483310367822</x:v>
      </x:c>
      <x:c r="U3560" s="18" t="str">
        <x:f>TEXT(T3560,"0.00")&amp;"元"</x:f>
        <x:v>755.25元</x:v>
      </x:c>
      <x:c r="V3560" s="12" t="n">
        <x:v>0</x:v>
      </x:c>
      <x:c r="W3560" s="12" t="n">
        <x:f>K3560-V3560</x:f>
        <x:v>835.4503652566174</x:v>
      </x:c>
    </x:row>
    <x:row r="3561" ht="20" customHeight="1">
      <x:c r="A3561" s="13" t="n">
        <x:v>45713.70138888889</x:v>
      </x:c>
      <x:c r="B3561" s="13" t="n">
        <x:v>45713.70833333333</x:v>
      </x:c>
      <x:c r="C3561" s="14" t="n">
        <x:v>45713</x:v>
      </x:c>
      <x:c r="D3561" s="15" t="n">
        <x:v>101</x:v>
      </x:c>
      <x:c r="E3561" s="12" t="n">
        <x:v>851.7751437544098</x:v>
      </x:c>
      <x:c r="F3561" s="12" t="n">
        <x:v>851.7751437544098</x:v>
      </x:c>
      <x:c r="G3561" s="12" t="n">
        <x:v>3.3409821476222987</x:v>
      </x:c>
      <x:c r="H3561" s="12" t="n">
        <x:f>F3561+G3561</x:f>
        <x:v>855.1161259020321</x:v>
      </x:c>
      <x:c r="I3561" s="12" t="n">
        <x:f>H3561-E3561</x:f>
        <x:v>3.3409821476222987</x:v>
      </x:c>
      <x:c r="J3561" s="12" t="n">
        <x:v>0</x:v>
      </x:c>
      <x:c r="K3561" s="12" t="n">
        <x:f>H3561+J3561</x:f>
        <x:v>855.1161259020321</x:v>
      </x:c>
      <x:c r="L3561" s="16" t="n">
        <x:v>0.9163</x:v>
      </x:c>
      <x:c r="M3561" s="17" t="n">
        <x:f>F3561*L3561</x:f>
        <x:v>780.4815642221657</x:v>
      </x:c>
      <x:c r="N3561" s="16" t="n">
        <x:f>L3561*'月度汇总'!$F$8</x:f>
        <x:v>1.37445</x:v>
      </x:c>
      <x:c r="O3561" s="17" t="n">
        <x:f>G3561*N3561</x:f>
        <x:v>4.592012912799468</x:v>
      </x:c>
      <x:c r="P3561" s="16" t="n">
        <x:f>L3561*'月度汇总'!$F$10</x:f>
        <x:v>4.5815</x:v>
      </x:c>
      <x:c r="Q3561" s="17" t="n">
        <x:f>J3561*P3561</x:f>
        <x:v>0</x:v>
      </x:c>
      <x:c r="R3561" s="12" t="n">
        <x:v>0</x:v>
      </x:c>
      <x:c r="S3561" s="17" t="n">
        <x:v>0</x:v>
      </x:c>
      <x:c r="T3561" s="19" t="n">
        <x:f>M3561+O3561+Q3561+S3561</x:f>
        <x:v>785.0735771349651</x:v>
      </x:c>
      <x:c r="U3561" s="18" t="str">
        <x:f>TEXT(T3561,"0.00")&amp;"元"</x:f>
        <x:v>785.07元</x:v>
      </x:c>
      <x:c r="V3561" s="12" t="n">
        <x:v>0</x:v>
      </x:c>
      <x:c r="W3561" s="12" t="n">
        <x:f>K3561-V3561</x:f>
        <x:v>855.1161259020321</x:v>
      </x:c>
    </x:row>
    <x:row r="3562" ht="20" customHeight="1">
      <x:c r="A3562" s="13" t="n">
        <x:v>45713.70833333333</x:v>
      </x:c>
      <x:c r="B3562" s="13" t="n">
        <x:v>45713.71527777778</x:v>
      </x:c>
      <x:c r="C3562" s="14" t="n">
        <x:v>45713</x:v>
      </x:c>
      <x:c r="D3562" s="15" t="n">
        <x:v>102</x:v>
      </x:c>
      <x:c r="E3562" s="12" t="n">
        <x:v>972.4676571234949</x:v>
      </x:c>
      <x:c r="F3562" s="12" t="n">
        <x:v>972.4676571234949</x:v>
      </x:c>
      <x:c r="G3562" s="12" t="n">
        <x:v>0</x:v>
      </x:c>
      <x:c r="H3562" s="12" t="n">
        <x:f>F3562+G3562</x:f>
        <x:v>972.4676571234949</x:v>
      </x:c>
      <x:c r="I3562" s="12" t="n">
        <x:f>H3562-E3562</x:f>
        <x:v>0</x:v>
      </x:c>
      <x:c r="J3562" s="12" t="n">
        <x:v>0</x:v>
      </x:c>
      <x:c r="K3562" s="12" t="n">
        <x:f>H3562+J3562</x:f>
        <x:v>972.4676571234949</x:v>
      </x:c>
      <x:c r="L3562" s="16" t="n">
        <x:v>0.9264</x:v>
      </x:c>
      <x:c r="M3562" s="17" t="n">
        <x:f>F3562*L3562</x:f>
        <x:v>900.8940375592057</x:v>
      </x:c>
      <x:c r="N3562" s="16" t="n">
        <x:f>L3562*'月度汇总'!$F$8</x:f>
        <x:v>1.3896</x:v>
      </x:c>
      <x:c r="O3562" s="17" t="n">
        <x:f>G3562*N3562</x:f>
        <x:v>0</x:v>
      </x:c>
      <x:c r="P3562" s="16" t="n">
        <x:f>L3562*'月度汇总'!$F$10</x:f>
        <x:v>4.632</x:v>
      </x:c>
      <x:c r="Q3562" s="17" t="n">
        <x:f>J3562*P3562</x:f>
        <x:v>0</x:v>
      </x:c>
      <x:c r="R3562" s="12" t="n">
        <x:v>0</x:v>
      </x:c>
      <x:c r="S3562" s="17" t="n">
        <x:v>0</x:v>
      </x:c>
      <x:c r="T3562" s="19" t="n">
        <x:f>M3562+O3562+Q3562+S3562</x:f>
        <x:v>900.8940375592057</x:v>
      </x:c>
      <x:c r="U3562" s="18" t="str">
        <x:f>TEXT(T3562,"0.00")&amp;"元"</x:f>
        <x:v>900.89元</x:v>
      </x:c>
      <x:c r="V3562" s="12" t="n">
        <x:v>0</x:v>
      </x:c>
      <x:c r="W3562" s="12" t="n">
        <x:f>K3562-V3562</x:f>
        <x:v>972.4676571234949</x:v>
      </x:c>
    </x:row>
    <x:row r="3563" ht="20" customHeight="1">
      <x:c r="A3563" s="13" t="n">
        <x:v>45713.71527777778</x:v>
      </x:c>
      <x:c r="B3563" s="13" t="n">
        <x:v>45713.72222222222</x:v>
      </x:c>
      <x:c r="C3563" s="14" t="n">
        <x:v>45713</x:v>
      </x:c>
      <x:c r="D3563" s="15" t="n">
        <x:v>103</x:v>
      </x:c>
      <x:c r="E3563" s="12" t="n">
        <x:v>976.5928599651293</x:v>
      </x:c>
      <x:c r="F3563" s="12" t="n">
        <x:v>976.5928599651293</x:v>
      </x:c>
      <x:c r="G3563" s="12" t="n">
        <x:v>0.08761407926022002</x:v>
      </x:c>
      <x:c r="H3563" s="12" t="n">
        <x:f>F3563+G3563</x:f>
        <x:v>976.6804740443895</x:v>
      </x:c>
      <x:c r="I3563" s="12" t="n">
        <x:f>H3563-E3563</x:f>
        <x:v>0.08761407926022002</x:v>
      </x:c>
      <x:c r="J3563" s="12" t="n">
        <x:v>0</x:v>
      </x:c>
      <x:c r="K3563" s="12" t="n">
        <x:f>H3563+J3563</x:f>
        <x:v>976.6804740443895</x:v>
      </x:c>
      <x:c r="L3563" s="16" t="n">
        <x:v>0.9462</x:v>
      </x:c>
      <x:c r="M3563" s="17" t="n">
        <x:f>F3563*L3563</x:f>
        <x:v>924.0521640990054</x:v>
      </x:c>
      <x:c r="N3563" s="16" t="n">
        <x:f>L3563*'月度汇总'!$F$8</x:f>
        <x:v>1.4193</x:v>
      </x:c>
      <x:c r="O3563" s="17" t="n">
        <x:f>G3563*N3563</x:f>
        <x:v>0.12435066269403028</x:v>
      </x:c>
      <x:c r="P3563" s="16" t="n">
        <x:f>L3563*'月度汇总'!$F$10</x:f>
        <x:v>4.731</x:v>
      </x:c>
      <x:c r="Q3563" s="17" t="n">
        <x:f>J3563*P3563</x:f>
        <x:v>0</x:v>
      </x:c>
      <x:c r="R3563" s="12" t="n">
        <x:v>0</x:v>
      </x:c>
      <x:c r="S3563" s="17" t="n">
        <x:v>0</x:v>
      </x:c>
      <x:c r="T3563" s="19" t="n">
        <x:f>M3563+O3563+Q3563+S3563</x:f>
        <x:v>924.1765147616994</x:v>
      </x:c>
      <x:c r="U3563" s="18" t="str">
        <x:f>TEXT(T3563,"0.00")&amp;"元"</x:f>
        <x:v>924.18元</x:v>
      </x:c>
      <x:c r="V3563" s="12" t="n">
        <x:v>0</x:v>
      </x:c>
      <x:c r="W3563" s="12" t="n">
        <x:f>K3563-V3563</x:f>
        <x:v>976.6804740443895</x:v>
      </x:c>
    </x:row>
    <x:row r="3564" ht="20" customHeight="1">
      <x:c r="A3564" s="13" t="n">
        <x:v>45713.72222222222</x:v>
      </x:c>
      <x:c r="B3564" s="13" t="n">
        <x:v>45713.72916666667</x:v>
      </x:c>
      <x:c r="C3564" s="14" t="n">
        <x:v>45713</x:v>
      </x:c>
      <x:c r="D3564" s="15" t="n">
        <x:v>104</x:v>
      </x:c>
      <x:c r="E3564" s="12" t="n">
        <x:v>990.9007451863674</x:v>
      </x:c>
      <x:c r="F3564" s="12" t="n">
        <x:v>990.9007451863674</x:v>
      </x:c>
      <x:c r="G3564" s="12" t="n">
        <x:v>1.0149505361334832</x:v>
      </x:c>
      <x:c r="H3564" s="12" t="n">
        <x:f>F3564+G3564</x:f>
        <x:v>991.9156957225009</x:v>
      </x:c>
      <x:c r="I3564" s="12" t="n">
        <x:f>H3564-E3564</x:f>
        <x:v>1.0149505361334832</x:v>
      </x:c>
      <x:c r="J3564" s="12" t="n">
        <x:v>0</x:v>
      </x:c>
      <x:c r="K3564" s="12" t="n">
        <x:f>H3564+J3564</x:f>
        <x:v>991.9156957225009</x:v>
      </x:c>
      <x:c r="L3564" s="16" t="n">
        <x:v>0.9742</x:v>
      </x:c>
      <x:c r="M3564" s="17" t="n">
        <x:f>F3564*L3564</x:f>
        <x:v>965.3355059605591</x:v>
      </x:c>
      <x:c r="N3564" s="16" t="n">
        <x:f>L3564*'月度汇总'!$F$8</x:f>
        <x:v>1.4613</x:v>
      </x:c>
      <x:c r="O3564" s="17" t="n">
        <x:f>G3564*N3564</x:f>
        <x:v>1.483147218451859</x:v>
      </x:c>
      <x:c r="P3564" s="16" t="n">
        <x:f>L3564*'月度汇总'!$F$10</x:f>
        <x:v>4.8709999999999996</x:v>
      </x:c>
      <x:c r="Q3564" s="17" t="n">
        <x:f>J3564*P3564</x:f>
        <x:v>0</x:v>
      </x:c>
      <x:c r="R3564" s="12" t="n">
        <x:v>0</x:v>
      </x:c>
      <x:c r="S3564" s="17" t="n">
        <x:v>0</x:v>
      </x:c>
      <x:c r="T3564" s="19" t="n">
        <x:f>M3564+O3564+Q3564+S3564</x:f>
        <x:v>966.818653179011</x:v>
      </x:c>
      <x:c r="U3564" s="18" t="str">
        <x:f>TEXT(T3564,"0.00")&amp;"元"</x:f>
        <x:v>966.82元</x:v>
      </x:c>
      <x:c r="V3564" s="12" t="n">
        <x:v>0</x:v>
      </x:c>
      <x:c r="W3564" s="12" t="n">
        <x:f>K3564-V3564</x:f>
        <x:v>991.9156957225009</x:v>
      </x:c>
    </x:row>
    <x:row r="3565" ht="20" customHeight="1">
      <x:c r="A3565" s="13" t="n">
        <x:v>45713.72916666667</x:v>
      </x:c>
      <x:c r="B3565" s="13" t="n">
        <x:v>45713.73611111111</x:v>
      </x:c>
      <x:c r="C3565" s="14" t="n">
        <x:v>45713</x:v>
      </x:c>
      <x:c r="D3565" s="15" t="n">
        <x:v>105</x:v>
      </x:c>
      <x:c r="E3565" s="12" t="n">
        <x:v>1025.0178254313864</x:v>
      </x:c>
      <x:c r="F3565" s="12" t="n">
        <x:v>1025.0178254313864</x:v>
      </x:c>
      <x:c r="G3565" s="12" t="n">
        <x:v>0.16624845325395654</x:v>
      </x:c>
      <x:c r="H3565" s="12" t="n">
        <x:f>F3565+G3565</x:f>
        <x:v>1025.1840738846404</x:v>
      </x:c>
      <x:c r="I3565" s="12" t="n">
        <x:f>H3565-E3565</x:f>
        <x:v>0.16624845325395654</x:v>
      </x:c>
      <x:c r="J3565" s="12" t="n">
        <x:v>0</x:v>
      </x:c>
      <x:c r="K3565" s="12" t="n">
        <x:f>H3565+J3565</x:f>
        <x:v>1025.1840738846404</x:v>
      </x:c>
      <x:c r="L3565" s="16" t="n">
        <x:v>0.9862</x:v>
      </x:c>
      <x:c r="M3565" s="17" t="n">
        <x:f>F3565*L3565</x:f>
        <x:v>1010.8725794404332</x:v>
      </x:c>
      <x:c r="N3565" s="16" t="n">
        <x:f>L3565*'月度汇总'!$F$8</x:f>
        <x:v>1.4792999999999998</x:v>
      </x:c>
      <x:c r="O3565" s="17" t="n">
        <x:f>G3565*N3565</x:f>
        <x:v>0.24593133689857788</x:v>
      </x:c>
      <x:c r="P3565" s="16" t="n">
        <x:f>L3565*'月度汇总'!$F$10</x:f>
        <x:v>4.931</x:v>
      </x:c>
      <x:c r="Q3565" s="17" t="n">
        <x:f>J3565*P3565</x:f>
        <x:v>0</x:v>
      </x:c>
      <x:c r="R3565" s="12" t="n">
        <x:v>0</x:v>
      </x:c>
      <x:c r="S3565" s="17" t="n">
        <x:v>0</x:v>
      </x:c>
      <x:c r="T3565" s="19" t="n">
        <x:f>M3565+O3565+Q3565+S3565</x:f>
        <x:v>1011.1185107773318</x:v>
      </x:c>
      <x:c r="U3565" s="18" t="str">
        <x:f>TEXT(T3565,"0.00")&amp;"元"</x:f>
        <x:v>1011.12元</x:v>
      </x:c>
      <x:c r="V3565" s="12" t="n">
        <x:v>0</x:v>
      </x:c>
      <x:c r="W3565" s="12" t="n">
        <x:f>K3565-V3565</x:f>
        <x:v>1025.1840738846404</x:v>
      </x:c>
    </x:row>
    <x:row r="3566" ht="20" customHeight="1">
      <x:c r="A3566" s="13" t="n">
        <x:v>45713.73611111111</x:v>
      </x:c>
      <x:c r="B3566" s="13" t="n">
        <x:v>45713.743055555555</x:v>
      </x:c>
      <x:c r="C3566" s="14" t="n">
        <x:v>45713</x:v>
      </x:c>
      <x:c r="D3566" s="15" t="n">
        <x:v>106</x:v>
      </x:c>
      <x:c r="E3566" s="12" t="n">
        <x:v>1045.5132179752754</x:v>
      </x:c>
      <x:c r="F3566" s="12" t="n">
        <x:v>1045.5132179752754</x:v>
      </x:c>
      <x:c r="G3566" s="12" t="n">
        <x:v>0</x:v>
      </x:c>
      <x:c r="H3566" s="12" t="n">
        <x:f>F3566+G3566</x:f>
        <x:v>1045.5132179752754</x:v>
      </x:c>
      <x:c r="I3566" s="12" t="n">
        <x:f>H3566-E3566</x:f>
        <x:v>0</x:v>
      </x:c>
      <x:c r="J3566" s="12" t="n">
        <x:v>0</x:v>
      </x:c>
      <x:c r="K3566" s="12" t="n">
        <x:f>H3566+J3566</x:f>
        <x:v>1045.5132179752754</x:v>
      </x:c>
      <x:c r="L3566" s="16" t="n">
        <x:v>0.976</x:v>
      </x:c>
      <x:c r="M3566" s="17" t="n">
        <x:f>F3566*L3566</x:f>
        <x:v>1020.4209007438689</x:v>
      </x:c>
      <x:c r="N3566" s="16" t="n">
        <x:f>L3566*'月度汇总'!$F$8</x:f>
        <x:v>1.464</x:v>
      </x:c>
      <x:c r="O3566" s="17" t="n">
        <x:f>G3566*N3566</x:f>
        <x:v>0</x:v>
      </x:c>
      <x:c r="P3566" s="16" t="n">
        <x:f>L3566*'月度汇总'!$F$10</x:f>
        <x:v>4.88</x:v>
      </x:c>
      <x:c r="Q3566" s="17" t="n">
        <x:f>J3566*P3566</x:f>
        <x:v>0</x:v>
      </x:c>
      <x:c r="R3566" s="12" t="n">
        <x:v>0</x:v>
      </x:c>
      <x:c r="S3566" s="17" t="n">
        <x:v>0</x:v>
      </x:c>
      <x:c r="T3566" s="19" t="n">
        <x:f>M3566+O3566+Q3566+S3566</x:f>
        <x:v>1020.4209007438689</x:v>
      </x:c>
      <x:c r="U3566" s="18" t="str">
        <x:f>TEXT(T3566,"0.00")&amp;"元"</x:f>
        <x:v>1020.42元</x:v>
      </x:c>
      <x:c r="V3566" s="12" t="n">
        <x:v>0</x:v>
      </x:c>
      <x:c r="W3566" s="12" t="n">
        <x:f>K3566-V3566</x:f>
        <x:v>1045.5132179752754</x:v>
      </x:c>
    </x:row>
    <x:row r="3567" ht="20" customHeight="1">
      <x:c r="A3567" s="13" t="n">
        <x:v>45713.743055555555</x:v>
      </x:c>
      <x:c r="B3567" s="13" t="n">
        <x:v>45713.75</x:v>
      </x:c>
      <x:c r="C3567" s="14" t="n">
        <x:v>45713</x:v>
      </x:c>
      <x:c r="D3567" s="15" t="n">
        <x:v>107</x:v>
      </x:c>
      <x:c r="E3567" s="12" t="n">
        <x:v>916.0156984418459</x:v>
      </x:c>
      <x:c r="F3567" s="12" t="n">
        <x:v>916.0156984418459</x:v>
      </x:c>
      <x:c r="G3567" s="12" t="n">
        <x:v>0</x:v>
      </x:c>
      <x:c r="H3567" s="12" t="n">
        <x:f>F3567+G3567</x:f>
        <x:v>916.0156984418459</x:v>
      </x:c>
      <x:c r="I3567" s="12" t="n">
        <x:f>H3567-E3567</x:f>
        <x:v>0</x:v>
      </x:c>
      <x:c r="J3567" s="12" t="n">
        <x:v>0</x:v>
      </x:c>
      <x:c r="K3567" s="12" t="n">
        <x:f>H3567+J3567</x:f>
        <x:v>916.0156984418459</x:v>
      </x:c>
      <x:c r="L3567" s="16" t="n">
        <x:v>1.0742</x:v>
      </x:c>
      <x:c r="M3567" s="17" t="n">
        <x:f>F3567*L3567</x:f>
        <x:v>983.9840632662309</x:v>
      </x:c>
      <x:c r="N3567" s="16" t="n">
        <x:f>L3567*'月度汇总'!$F$8</x:f>
        <x:v>1.6113</x:v>
      </x:c>
      <x:c r="O3567" s="17" t="n">
        <x:f>G3567*N3567</x:f>
        <x:v>0</x:v>
      </x:c>
      <x:c r="P3567" s="16" t="n">
        <x:f>L3567*'月度汇总'!$F$10</x:f>
        <x:v>5.371</x:v>
      </x:c>
      <x:c r="Q3567" s="17" t="n">
        <x:f>J3567*P3567</x:f>
        <x:v>0</x:v>
      </x:c>
      <x:c r="R3567" s="12" t="n">
        <x:v>0</x:v>
      </x:c>
      <x:c r="S3567" s="17" t="n">
        <x:v>0</x:v>
      </x:c>
      <x:c r="T3567" s="19" t="n">
        <x:f>M3567+O3567+Q3567+S3567</x:f>
        <x:v>983.9840632662309</x:v>
      </x:c>
      <x:c r="U3567" s="18" t="str">
        <x:f>TEXT(T3567,"0.00")&amp;"元"</x:f>
        <x:v>983.98元</x:v>
      </x:c>
      <x:c r="V3567" s="12" t="n">
        <x:v>0</x:v>
      </x:c>
      <x:c r="W3567" s="12" t="n">
        <x:f>K3567-V3567</x:f>
        <x:v>916.0156984418459</x:v>
      </x:c>
    </x:row>
    <x:row r="3568" ht="20" customHeight="1">
      <x:c r="A3568" s="13" t="n">
        <x:v>45713.75</x:v>
      </x:c>
      <x:c r="B3568" s="13" t="n">
        <x:v>45713.756944444445</x:v>
      </x:c>
      <x:c r="C3568" s="14" t="n">
        <x:v>45713</x:v>
      </x:c>
      <x:c r="D3568" s="15" t="n">
        <x:v>108</x:v>
      </x:c>
      <x:c r="E3568" s="12" t="n">
        <x:v>719.2392471593038</x:v>
      </x:c>
      <x:c r="F3568" s="12" t="n">
        <x:v>719.2392471593038</x:v>
      </x:c>
      <x:c r="G3568" s="12" t="n">
        <x:v>0</x:v>
      </x:c>
      <x:c r="H3568" s="12" t="n">
        <x:f>F3568+G3568</x:f>
        <x:v>719.2392471593038</x:v>
      </x:c>
      <x:c r="I3568" s="12" t="n">
        <x:f>H3568-E3568</x:f>
        <x:v>0</x:v>
      </x:c>
      <x:c r="J3568" s="12" t="n">
        <x:v>0</x:v>
      </x:c>
      <x:c r="K3568" s="12" t="n">
        <x:f>H3568+J3568</x:f>
        <x:v>719.2392471593038</x:v>
      </x:c>
      <x:c r="L3568" s="16" t="n">
        <x:v>1.2313</x:v>
      </x:c>
      <x:c r="M3568" s="17" t="n">
        <x:f>F3568*L3568</x:f>
        <x:v>885.5992850272507</x:v>
      </x:c>
      <x:c r="N3568" s="16" t="n">
        <x:f>L3568*'月度汇总'!$F$8</x:f>
        <x:v>1.84695</x:v>
      </x:c>
      <x:c r="O3568" s="17" t="n">
        <x:f>G3568*N3568</x:f>
        <x:v>0</x:v>
      </x:c>
      <x:c r="P3568" s="16" t="n">
        <x:f>L3568*'月度汇总'!$F$10</x:f>
        <x:v>6.1565</x:v>
      </x:c>
      <x:c r="Q3568" s="17" t="n">
        <x:f>J3568*P3568</x:f>
        <x:v>0</x:v>
      </x:c>
      <x:c r="R3568" s="12" t="n">
        <x:f>SUM('调减违约明细'!C1611:C1629)</x:f>
        <x:v>82.69271736163012</x:v>
      </x:c>
      <x:c r="S3568" s="17" t="n">
        <x:f>SUM('调减违约明细'!F1611:F1629)</x:f>
        <x:v>50.90977144368759</x:v>
      </x:c>
      <x:c r="T3568" s="19" t="n">
        <x:f>M3568+O3568+Q3568+S3568</x:f>
        <x:v>936.5090564709383</x:v>
      </x:c>
      <x:c r="U3568" s="18" t="str">
        <x:f>TEXT(T3568,"0.00")&amp;"元"</x:f>
        <x:v>936.51元</x:v>
      </x:c>
      <x:c r="V3568" s="12" t="n">
        <x:v>0</x:v>
      </x:c>
      <x:c r="W3568" s="12" t="n">
        <x:f>K3568-V3568</x:f>
        <x:v>719.2392471593038</x:v>
      </x:c>
    </x:row>
    <x:row r="3569" ht="20" customHeight="1">
      <x:c r="A3569" s="13" t="n">
        <x:v>45713.756944444445</x:v>
      </x:c>
      <x:c r="B3569" s="13" t="n">
        <x:v>45713.76388888889</x:v>
      </x:c>
      <x:c r="C3569" s="14" t="n">
        <x:v>45713</x:v>
      </x:c>
      <x:c r="D3569" s="15" t="n">
        <x:v>109</x:v>
      </x:c>
      <x:c r="E3569" s="12" t="n">
        <x:v>694.6026105655293</x:v>
      </x:c>
      <x:c r="F3569" s="12" t="n">
        <x:v>694.6026105655293</x:v>
      </x:c>
      <x:c r="G3569" s="12" t="n">
        <x:v>0</x:v>
      </x:c>
      <x:c r="H3569" s="12" t="n">
        <x:f>F3569+G3569</x:f>
        <x:v>694.6026105655293</x:v>
      </x:c>
      <x:c r="I3569" s="12" t="n">
        <x:f>H3569-E3569</x:f>
        <x:v>0</x:v>
      </x:c>
      <x:c r="J3569" s="12" t="n">
        <x:v>0</x:v>
      </x:c>
      <x:c r="K3569" s="12" t="n">
        <x:f>H3569+J3569</x:f>
        <x:v>694.6026105655293</x:v>
      </x:c>
      <x:c r="L3569" s="16" t="n">
        <x:v>1.2561</x:v>
      </x:c>
      <x:c r="M3569" s="17" t="n">
        <x:f>F3569*L3569</x:f>
        <x:v>872.4903391313613</x:v>
      </x:c>
      <x:c r="N3569" s="16" t="n">
        <x:f>L3569*'月度汇总'!$F$8</x:f>
        <x:v>1.88415</x:v>
      </x:c>
      <x:c r="O3569" s="17" t="n">
        <x:f>G3569*N3569</x:f>
        <x:v>0</x:v>
      </x:c>
      <x:c r="P3569" s="16" t="n">
        <x:f>L3569*'月度汇总'!$F$10</x:f>
        <x:v>6.2805</x:v>
      </x:c>
      <x:c r="Q3569" s="17" t="n">
        <x:f>J3569*P3569</x:f>
        <x:v>0</x:v>
      </x:c>
      <x:c r="R3569" s="12" t="n">
        <x:v>0</x:v>
      </x:c>
      <x:c r="S3569" s="17" t="n">
        <x:v>0</x:v>
      </x:c>
      <x:c r="T3569" s="19" t="n">
        <x:f>M3569+O3569+Q3569+S3569</x:f>
        <x:v>872.4903391313613</x:v>
      </x:c>
      <x:c r="U3569" s="18" t="str">
        <x:f>TEXT(T3569,"0.00")&amp;"元"</x:f>
        <x:v>872.49元</x:v>
      </x:c>
      <x:c r="V3569" s="12" t="n">
        <x:v>0</x:v>
      </x:c>
      <x:c r="W3569" s="12" t="n">
        <x:f>K3569-V3569</x:f>
        <x:v>694.6026105655293</x:v>
      </x:c>
    </x:row>
    <x:row r="3570" ht="20" customHeight="1">
      <x:c r="A3570" s="13" t="n">
        <x:v>45713.76388888889</x:v>
      </x:c>
      <x:c r="B3570" s="13" t="n">
        <x:v>45713.77083333333</x:v>
      </x:c>
      <x:c r="C3570" s="14" t="n">
        <x:v>45713</x:v>
      </x:c>
      <x:c r="D3570" s="15" t="n">
        <x:v>110</x:v>
      </x:c>
      <x:c r="E3570" s="12" t="n">
        <x:v>714.9196298074694</x:v>
      </x:c>
      <x:c r="F3570" s="12" t="n">
        <x:v>714.9196298074694</x:v>
      </x:c>
      <x:c r="G3570" s="12" t="n">
        <x:v>0</x:v>
      </x:c>
      <x:c r="H3570" s="12" t="n">
        <x:f>F3570+G3570</x:f>
        <x:v>714.9196298074694</x:v>
      </x:c>
      <x:c r="I3570" s="12" t="n">
        <x:f>H3570-E3570</x:f>
        <x:v>0</x:v>
      </x:c>
      <x:c r="J3570" s="12" t="n">
        <x:v>0</x:v>
      </x:c>
      <x:c r="K3570" s="12" t="n">
        <x:f>H3570+J3570</x:f>
        <x:v>714.9196298074694</x:v>
      </x:c>
      <x:c r="L3570" s="16" t="n">
        <x:v>1.2447</x:v>
      </x:c>
      <x:c r="M3570" s="17" t="n">
        <x:f>F3570*L3570</x:f>
        <x:v>889.8604632213571</x:v>
      </x:c>
      <x:c r="N3570" s="16" t="n">
        <x:f>L3570*'月度汇总'!$F$8</x:f>
        <x:v>1.8670499999999999</x:v>
      </x:c>
      <x:c r="O3570" s="17" t="n">
        <x:f>G3570*N3570</x:f>
        <x:v>0</x:v>
      </x:c>
      <x:c r="P3570" s="16" t="n">
        <x:f>L3570*'月度汇总'!$F$10</x:f>
        <x:v>6.2235</x:v>
      </x:c>
      <x:c r="Q3570" s="17" t="n">
        <x:f>J3570*P3570</x:f>
        <x:v>0</x:v>
      </x:c>
      <x:c r="R3570" s="12" t="n">
        <x:v>0</x:v>
      </x:c>
      <x:c r="S3570" s="17" t="n">
        <x:v>0</x:v>
      </x:c>
      <x:c r="T3570" s="19" t="n">
        <x:f>M3570+O3570+Q3570+S3570</x:f>
        <x:v>889.8604632213571</x:v>
      </x:c>
      <x:c r="U3570" s="18" t="str">
        <x:f>TEXT(T3570,"0.00")&amp;"元"</x:f>
        <x:v>889.86元</x:v>
      </x:c>
      <x:c r="V3570" s="12" t="n">
        <x:v>0</x:v>
      </x:c>
      <x:c r="W3570" s="12" t="n">
        <x:f>K3570-V3570</x:f>
        <x:v>714.9196298074694</x:v>
      </x:c>
    </x:row>
    <x:row r="3571" ht="20" customHeight="1">
      <x:c r="A3571" s="13" t="n">
        <x:v>45713.77083333333</x:v>
      </x:c>
      <x:c r="B3571" s="13" t="n">
        <x:v>45713.77777777778</x:v>
      </x:c>
      <x:c r="C3571" s="14" t="n">
        <x:v>45713</x:v>
      </x:c>
      <x:c r="D3571" s="15" t="n">
        <x:v>111</x:v>
      </x:c>
      <x:c r="E3571" s="12" t="n">
        <x:v>709.5519520418729</x:v>
      </x:c>
      <x:c r="F3571" s="12" t="n">
        <x:v>709.5519520418729</x:v>
      </x:c>
      <x:c r="G3571" s="12" t="n">
        <x:v>0</x:v>
      </x:c>
      <x:c r="H3571" s="12" t="n">
        <x:f>F3571+G3571</x:f>
        <x:v>709.5519520418729</x:v>
      </x:c>
      <x:c r="I3571" s="12" t="n">
        <x:f>H3571-E3571</x:f>
        <x:v>0</x:v>
      </x:c>
      <x:c r="J3571" s="12" t="n">
        <x:v>0</x:v>
      </x:c>
      <x:c r="K3571" s="12" t="n">
        <x:f>H3571+J3571</x:f>
        <x:v>709.5519520418729</x:v>
      </x:c>
      <x:c r="L3571" s="16" t="n">
        <x:v>1.2545</x:v>
      </x:c>
      <x:c r="M3571" s="17" t="n">
        <x:f>F3571*L3571</x:f>
        <x:v>890.1329238365296</x:v>
      </x:c>
      <x:c r="N3571" s="16" t="n">
        <x:f>L3571*'月度汇总'!$F$8</x:f>
        <x:v>1.8817499999999998</x:v>
      </x:c>
      <x:c r="O3571" s="17" t="n">
        <x:f>G3571*N3571</x:f>
        <x:v>0</x:v>
      </x:c>
      <x:c r="P3571" s="16" t="n">
        <x:f>L3571*'月度汇总'!$F$10</x:f>
        <x:v>6.2725</x:v>
      </x:c>
      <x:c r="Q3571" s="17" t="n">
        <x:f>J3571*P3571</x:f>
        <x:v>0</x:v>
      </x:c>
      <x:c r="R3571" s="12" t="n">
        <x:v>0</x:v>
      </x:c>
      <x:c r="S3571" s="17" t="n">
        <x:v>0</x:v>
      </x:c>
      <x:c r="T3571" s="19" t="n">
        <x:f>M3571+O3571+Q3571+S3571</x:f>
        <x:v>890.1329238365296</x:v>
      </x:c>
      <x:c r="U3571" s="18" t="str">
        <x:f>TEXT(T3571,"0.00")&amp;"元"</x:f>
        <x:v>890.13元</x:v>
      </x:c>
      <x:c r="V3571" s="12" t="n">
        <x:v>0</x:v>
      </x:c>
      <x:c r="W3571" s="12" t="n">
        <x:f>K3571-V3571</x:f>
        <x:v>709.5519520418729</x:v>
      </x:c>
    </x:row>
    <x:row r="3572" ht="20" customHeight="1">
      <x:c r="A3572" s="13" t="n">
        <x:v>45713.77777777778</x:v>
      </x:c>
      <x:c r="B3572" s="13" t="n">
        <x:v>45713.78472222222</x:v>
      </x:c>
      <x:c r="C3572" s="14" t="n">
        <x:v>45713</x:v>
      </x:c>
      <x:c r="D3572" s="15" t="n">
        <x:v>112</x:v>
      </x:c>
      <x:c r="E3572" s="12" t="n">
        <x:v>731.3102451811307</x:v>
      </x:c>
      <x:c r="F3572" s="12" t="n">
        <x:v>731.3102451811307</x:v>
      </x:c>
      <x:c r="G3572" s="12" t="n">
        <x:v>0</x:v>
      </x:c>
      <x:c r="H3572" s="12" t="n">
        <x:f>F3572+G3572</x:f>
        <x:v>731.3102451811307</x:v>
      </x:c>
      <x:c r="I3572" s="12" t="n">
        <x:f>H3572-E3572</x:f>
        <x:v>0</x:v>
      </x:c>
      <x:c r="J3572" s="12" t="n">
        <x:v>0</x:v>
      </x:c>
      <x:c r="K3572" s="12" t="n">
        <x:f>H3572+J3572</x:f>
        <x:v>731.3102451811307</x:v>
      </x:c>
      <x:c r="L3572" s="16" t="n">
        <x:v>1.2522</x:v>
      </x:c>
      <x:c r="M3572" s="17" t="n">
        <x:f>F3572*L3572</x:f>
        <x:v>915.7466890158117</x:v>
      </x:c>
      <x:c r="N3572" s="16" t="n">
        <x:f>L3572*'月度汇总'!$F$8</x:f>
        <x:v>1.8782999999999999</x:v>
      </x:c>
      <x:c r="O3572" s="17" t="n">
        <x:f>G3572*N3572</x:f>
        <x:v>0</x:v>
      </x:c>
      <x:c r="P3572" s="16" t="n">
        <x:f>L3572*'月度汇总'!$F$10</x:f>
        <x:v>6.261</x:v>
      </x:c>
      <x:c r="Q3572" s="17" t="n">
        <x:f>J3572*P3572</x:f>
        <x:v>0</x:v>
      </x:c>
      <x:c r="R3572" s="12" t="n">
        <x:v>0</x:v>
      </x:c>
      <x:c r="S3572" s="17" t="n">
        <x:v>0</x:v>
      </x:c>
      <x:c r="T3572" s="19" t="n">
        <x:f>M3572+O3572+Q3572+S3572</x:f>
        <x:v>915.7466890158117</x:v>
      </x:c>
      <x:c r="U3572" s="18" t="str">
        <x:f>TEXT(T3572,"0.00")&amp;"元"</x:f>
        <x:v>915.75元</x:v>
      </x:c>
      <x:c r="V3572" s="12" t="n">
        <x:v>0</x:v>
      </x:c>
      <x:c r="W3572" s="12" t="n">
        <x:f>K3572-V3572</x:f>
        <x:v>731.3102451811307</x:v>
      </x:c>
    </x:row>
    <x:row r="3573" ht="20" customHeight="1">
      <x:c r="A3573" s="13" t="n">
        <x:v>45713.78472222222</x:v>
      </x:c>
      <x:c r="B3573" s="13" t="n">
        <x:v>45713.79166666667</x:v>
      </x:c>
      <x:c r="C3573" s="14" t="n">
        <x:v>45713</x:v>
      </x:c>
      <x:c r="D3573" s="15" t="n">
        <x:v>113</x:v>
      </x:c>
      <x:c r="E3573" s="12" t="n">
        <x:v>84.20756433687063</x:v>
      </x:c>
      <x:c r="F3573" s="12" t="n">
        <x:v>84.20756433687063</x:v>
      </x:c>
      <x:c r="G3573" s="12" t="n">
        <x:v>0</x:v>
      </x:c>
      <x:c r="H3573" s="12" t="n">
        <x:f>F3573+G3573</x:f>
        <x:v>84.20756433687063</x:v>
      </x:c>
      <x:c r="I3573" s="12" t="n">
        <x:f>H3573-E3573</x:f>
        <x:v>0</x:v>
      </x:c>
      <x:c r="J3573" s="12" t="n">
        <x:v>0</x:v>
      </x:c>
      <x:c r="K3573" s="12" t="n">
        <x:f>H3573+J3573</x:f>
        <x:v>84.20756433687063</x:v>
      </x:c>
      <x:c r="L3573" s="16" t="n">
        <x:v>1.2881</x:v>
      </x:c>
      <x:c r="M3573" s="17" t="n">
        <x:f>F3573*L3573</x:f>
        <x:v>108.46776362232306</x:v>
      </x:c>
      <x:c r="N3573" s="16" t="n">
        <x:f>L3573*'月度汇总'!$F$8</x:f>
        <x:v>1.93215</x:v>
      </x:c>
      <x:c r="O3573" s="17" t="n">
        <x:f>G3573*N3573</x:f>
        <x:v>0</x:v>
      </x:c>
      <x:c r="P3573" s="16" t="n">
        <x:f>L3573*'月度汇总'!$F$10</x:f>
        <x:v>6.4405</x:v>
      </x:c>
      <x:c r="Q3573" s="17" t="n">
        <x:f>J3573*P3573</x:f>
        <x:v>0</x:v>
      </x:c>
      <x:c r="R3573" s="12" t="n">
        <x:v>0</x:v>
      </x:c>
      <x:c r="S3573" s="17" t="n">
        <x:v>0</x:v>
      </x:c>
      <x:c r="T3573" s="19" t="n">
        <x:f>M3573+O3573+Q3573+S3573</x:f>
        <x:v>108.46776362232306</x:v>
      </x:c>
      <x:c r="U3573" s="18" t="str">
        <x:f>TEXT(T3573,"0.00")&amp;"元"</x:f>
        <x:v>108.47元</x:v>
      </x:c>
      <x:c r="V3573" s="12" t="n">
        <x:v>0</x:v>
      </x:c>
      <x:c r="W3573" s="12" t="n">
        <x:f>K3573-V3573</x:f>
        <x:v>84.20756433687063</x:v>
      </x:c>
    </x:row>
    <x:row r="3574" ht="20" customHeight="1">
      <x:c r="A3574" s="13" t="n">
        <x:v>45713.79166666667</x:v>
      </x:c>
      <x:c r="B3574" s="13" t="n">
        <x:v>45713.79861111111</x:v>
      </x:c>
      <x:c r="C3574" s="14" t="n">
        <x:v>45713</x:v>
      </x:c>
      <x:c r="D3574" s="15" t="n">
        <x:v>114</x:v>
      </x:c>
      <x:c r="E3574" s="12" t="n">
        <x:v>0</x:v>
      </x:c>
      <x:c r="F3574" s="12" t="n">
        <x:v>0</x:v>
      </x:c>
      <x:c r="G3574" s="12" t="n">
        <x:v>0</x:v>
      </x:c>
      <x:c r="H3574" s="12" t="n">
        <x:f>F3574+G3574</x:f>
        <x:v>0</x:v>
      </x:c>
      <x:c r="I3574" s="12" t="n">
        <x:f>H3574-E3574</x:f>
        <x:v>0</x:v>
      </x:c>
      <x:c r="J3574" s="12" t="n">
        <x:v>12.010000009999992</x:v>
      </x:c>
      <x:c r="K3574" s="12" t="n">
        <x:f>H3574+J3574</x:f>
        <x:v>12.010000009999992</x:v>
      </x:c>
      <x:c r="L3574" s="16" t="n">
        <x:v>1.3466</x:v>
      </x:c>
      <x:c r="M3574" s="17" t="n">
        <x:f>F3574*L3574</x:f>
        <x:v>0</x:v>
      </x:c>
      <x:c r="N3574" s="16" t="n">
        <x:f>L3574*'月度汇总'!$F$8</x:f>
        <x:v>2.0199</x:v>
      </x:c>
      <x:c r="O3574" s="17" t="n">
        <x:f>G3574*N3574</x:f>
        <x:v>0</x:v>
      </x:c>
      <x:c r="P3574" s="16" t="n">
        <x:f>L3574*'月度汇总'!$F$10</x:f>
        <x:v>6.7330000000000005</x:v>
      </x:c>
      <x:c r="Q3574" s="17" t="n">
        <x:f>J3574*P3574</x:f>
        <x:v>80.86333006732995</x:v>
      </x:c>
      <x:c r="R3574" s="12" t="n">
        <x:v>0</x:v>
      </x:c>
      <x:c r="S3574" s="17" t="n">
        <x:v>0</x:v>
      </x:c>
      <x:c r="T3574" s="19" t="n">
        <x:f>M3574+O3574+Q3574+S3574</x:f>
        <x:v>80.86333006732995</x:v>
      </x:c>
      <x:c r="U3574" s="18" t="str">
        <x:f>TEXT(T3574,"0.00")&amp;"元"</x:f>
        <x:v>80.86元</x:v>
      </x:c>
      <x:c r="V3574" s="12" t="n">
        <x:v>0</x:v>
      </x:c>
      <x:c r="W3574" s="12" t="n">
        <x:f>K3574-V3574</x:f>
        <x:v>12.010000009999992</x:v>
      </x:c>
    </x:row>
    <x:row r="3575" ht="20" customHeight="1">
      <x:c r="A3575" s="13" t="n">
        <x:v>45713.79861111111</x:v>
      </x:c>
      <x:c r="B3575" s="13" t="n">
        <x:v>45713.805555555555</x:v>
      </x:c>
      <x:c r="C3575" s="14" t="n">
        <x:v>45713</x:v>
      </x:c>
      <x:c r="D3575" s="15" t="n">
        <x:v>115</x:v>
      </x:c>
      <x:c r="E3575" s="12" t="n">
        <x:v>7.3135351151189525</x:v>
      </x:c>
      <x:c r="F3575" s="12" t="n">
        <x:v>7.3135351151189525</x:v>
      </x:c>
      <x:c r="G3575" s="12" t="n">
        <x:v>0</x:v>
      </x:c>
      <x:c r="H3575" s="12" t="n">
        <x:f>F3575+G3575</x:f>
        <x:v>7.3135351151189525</x:v>
      </x:c>
      <x:c r="I3575" s="12" t="n">
        <x:f>H3575-E3575</x:f>
        <x:v>0</x:v>
      </x:c>
      <x:c r="J3575" s="12" t="n">
        <x:v>0</x:v>
      </x:c>
      <x:c r="K3575" s="12" t="n">
        <x:f>H3575+J3575</x:f>
        <x:v>7.3135351151189525</x:v>
      </x:c>
      <x:c r="L3575" s="16" t="n">
        <x:v>1.3523</x:v>
      </x:c>
      <x:c r="M3575" s="17" t="n">
        <x:f>F3575*L3575</x:f>
        <x:v>9.89009353617536</x:v>
      </x:c>
      <x:c r="N3575" s="16" t="n">
        <x:f>L3575*'月度汇总'!$F$8</x:f>
        <x:v>2.0284500000000003</x:v>
      </x:c>
      <x:c r="O3575" s="17" t="n">
        <x:f>G3575*N3575</x:f>
        <x:v>0</x:v>
      </x:c>
      <x:c r="P3575" s="16" t="n">
        <x:f>L3575*'月度汇总'!$F$10</x:f>
        <x:v>6.7615</x:v>
      </x:c>
      <x:c r="Q3575" s="17" t="n">
        <x:f>J3575*P3575</x:f>
        <x:v>0</x:v>
      </x:c>
      <x:c r="R3575" s="12" t="n">
        <x:v>0</x:v>
      </x:c>
      <x:c r="S3575" s="17" t="n">
        <x:v>0</x:v>
      </x:c>
      <x:c r="T3575" s="19" t="n">
        <x:f>M3575+O3575+Q3575+S3575</x:f>
        <x:v>9.89009353617536</x:v>
      </x:c>
      <x:c r="U3575" s="18" t="str">
        <x:f>TEXT(T3575,"0.00")&amp;"元"</x:f>
        <x:v>9.89元</x:v>
      </x:c>
      <x:c r="V3575" s="12" t="n">
        <x:v>0</x:v>
      </x:c>
      <x:c r="W3575" s="12" t="n">
        <x:f>K3575-V3575</x:f>
        <x:v>7.3135351151189525</x:v>
      </x:c>
    </x:row>
    <x:row r="3576" ht="20" customHeight="1">
      <x:c r="A3576" s="13" t="n">
        <x:v>45713.805555555555</x:v>
      </x:c>
      <x:c r="B3576" s="13" t="n">
        <x:v>45713.8125</x:v>
      </x:c>
      <x:c r="C3576" s="14" t="n">
        <x:v>45713</x:v>
      </x:c>
      <x:c r="D3576" s="15" t="n">
        <x:v>116</x:v>
      </x:c>
      <x:c r="E3576" s="12" t="n">
        <x:v>22.282498260262514</x:v>
      </x:c>
      <x:c r="F3576" s="12" t="n">
        <x:v>22.282498260262514</x:v>
      </x:c>
      <x:c r="G3576" s="12" t="n">
        <x:v>4.27114014185554</x:v>
      </x:c>
      <x:c r="H3576" s="12" t="n">
        <x:f>F3576+G3576</x:f>
        <x:v>26.553638402118054</x:v>
      </x:c>
      <x:c r="I3576" s="12" t="n">
        <x:f>H3576-E3576</x:f>
        <x:v>4.27114014185554</x:v>
      </x:c>
      <x:c r="J3576" s="12" t="n">
        <x:v>0</x:v>
      </x:c>
      <x:c r="K3576" s="12" t="n">
        <x:f>H3576+J3576</x:f>
        <x:v>26.553638402118054</x:v>
      </x:c>
      <x:c r="L3576" s="16" t="n">
        <x:v>1.3445</x:v>
      </x:c>
      <x:c r="M3576" s="17" t="n">
        <x:f>F3576*L3576</x:f>
        <x:v>29.95881891092295</x:v>
      </x:c>
      <x:c r="N3576" s="16" t="n">
        <x:f>L3576*'月度汇总'!$F$8</x:f>
        <x:v>2.01675</x:v>
      </x:c>
      <x:c r="O3576" s="17" t="n">
        <x:f>G3576*N3576</x:f>
        <x:v>8.61382188108716</x:v>
      </x:c>
      <x:c r="P3576" s="16" t="n">
        <x:f>L3576*'月度汇总'!$F$10</x:f>
        <x:v>6.7225</x:v>
      </x:c>
      <x:c r="Q3576" s="17" t="n">
        <x:f>J3576*P3576</x:f>
        <x:v>0</x:v>
      </x:c>
      <x:c r="R3576" s="12" t="n">
        <x:v>0</x:v>
      </x:c>
      <x:c r="S3576" s="17" t="n">
        <x:v>0</x:v>
      </x:c>
      <x:c r="T3576" s="19" t="n">
        <x:f>M3576+O3576+Q3576+S3576</x:f>
        <x:v>38.57264079201011</x:v>
      </x:c>
      <x:c r="U3576" s="18" t="str">
        <x:f>TEXT(T3576,"0.00")&amp;"元"</x:f>
        <x:v>38.57元</x:v>
      </x:c>
      <x:c r="V3576" s="12" t="n">
        <x:v>0</x:v>
      </x:c>
      <x:c r="W3576" s="12" t="n">
        <x:f>K3576-V3576</x:f>
        <x:v>26.553638402118054</x:v>
      </x:c>
    </x:row>
    <x:row r="3577" ht="20" customHeight="1">
      <x:c r="A3577" s="13" t="n">
        <x:v>45713.8125</x:v>
      </x:c>
      <x:c r="B3577" s="13" t="n">
        <x:v>45713.819444444445</x:v>
      </x:c>
      <x:c r="C3577" s="14" t="n">
        <x:v>45713</x:v>
      </x:c>
      <x:c r="D3577" s="15" t="n">
        <x:v>117</x:v>
      </x:c>
      <x:c r="E3577" s="12" t="n">
        <x:v>0</x:v>
      </x:c>
      <x:c r="F3577" s="12" t="n">
        <x:v>0</x:v>
      </x:c>
      <x:c r="G3577" s="12" t="n">
        <x:v>6.545000305168514</x:v>
      </x:c>
      <x:c r="H3577" s="12" t="n">
        <x:f>F3577+G3577</x:f>
        <x:v>6.545000305168514</x:v>
      </x:c>
      <x:c r="I3577" s="12" t="n">
        <x:f>H3577-E3577</x:f>
        <x:v>6.545000305168514</x:v>
      </x:c>
      <x:c r="J3577" s="12" t="n">
        <x:v>0</x:v>
      </x:c>
      <x:c r="K3577" s="12" t="n">
        <x:f>H3577+J3577</x:f>
        <x:v>6.545000305168514</x:v>
      </x:c>
      <x:c r="L3577" s="16" t="n">
        <x:v>1.3483</x:v>
      </x:c>
      <x:c r="M3577" s="17" t="n">
        <x:f>F3577*L3577</x:f>
        <x:v>0</x:v>
      </x:c>
      <x:c r="N3577" s="16" t="n">
        <x:f>L3577*'月度汇总'!$F$8</x:f>
        <x:v>2.02245</x:v>
      </x:c>
      <x:c r="O3577" s="17" t="n">
        <x:f>G3577*N3577</x:f>
        <x:v>13.236935867188063</x:v>
      </x:c>
      <x:c r="P3577" s="16" t="n">
        <x:f>L3577*'月度汇总'!$F$10</x:f>
        <x:v>6.7415</x:v>
      </x:c>
      <x:c r="Q3577" s="17" t="n">
        <x:f>J3577*P3577</x:f>
        <x:v>0</x:v>
      </x:c>
      <x:c r="R3577" s="12" t="n">
        <x:v>0</x:v>
      </x:c>
      <x:c r="S3577" s="17" t="n">
        <x:v>0</x:v>
      </x:c>
      <x:c r="T3577" s="19" t="n">
        <x:f>M3577+O3577+Q3577+S3577</x:f>
        <x:v>13.236935867188063</x:v>
      </x:c>
      <x:c r="U3577" s="18" t="str">
        <x:f>TEXT(T3577,"0.00")&amp;"元"</x:f>
        <x:v>13.24元</x:v>
      </x:c>
      <x:c r="V3577" s="12" t="n">
        <x:v>0</x:v>
      </x:c>
      <x:c r="W3577" s="12" t="n">
        <x:f>K3577-V3577</x:f>
        <x:v>6.545000305168514</x:v>
      </x:c>
    </x:row>
    <x:row r="3578" ht="20" customHeight="1">
      <x:c r="A3578" s="13" t="n">
        <x:v>45713.819444444445</x:v>
      </x:c>
      <x:c r="B3578" s="13" t="n">
        <x:v>45713.82638888889</x:v>
      </x:c>
      <x:c r="C3578" s="14" t="n">
        <x:v>45713</x:v>
      </x:c>
      <x:c r="D3578" s="15" t="n">
        <x:v>118</x:v>
      </x:c>
      <x:c r="E3578" s="12" t="n">
        <x:v>0</x:v>
      </x:c>
      <x:c r="F3578" s="12" t="n">
        <x:v>0</x:v>
      </x:c>
      <x:c r="G3578" s="12" t="n">
        <x:v>0</x:v>
      </x:c>
      <x:c r="H3578" s="12" t="n">
        <x:f>F3578+G3578</x:f>
        <x:v>0</x:v>
      </x:c>
      <x:c r="I3578" s="12" t="n">
        <x:f>H3578-E3578</x:f>
        <x:v>0</x:v>
      </x:c>
      <x:c r="J3578" s="12" t="n">
        <x:v>0</x:v>
      </x:c>
      <x:c r="K3578" s="12" t="n">
        <x:f>H3578+J3578</x:f>
        <x:v>0</x:v>
      </x:c>
      <x:c r="L3578" s="16" t="n">
        <x:v>1.349</x:v>
      </x:c>
      <x:c r="M3578" s="17" t="n">
        <x:f>F3578*L3578</x:f>
        <x:v>0</x:v>
      </x:c>
      <x:c r="N3578" s="16" t="n">
        <x:f>L3578*'月度汇总'!$F$8</x:f>
        <x:v>2.0235</x:v>
      </x:c>
      <x:c r="O3578" s="17" t="n">
        <x:f>G3578*N3578</x:f>
        <x:v>0</x:v>
      </x:c>
      <x:c r="P3578" s="16" t="n">
        <x:f>L3578*'月度汇总'!$F$10</x:f>
        <x:v>6.745</x:v>
      </x:c>
      <x:c r="Q3578" s="17" t="n">
        <x:f>J3578*P3578</x:f>
        <x:v>0</x:v>
      </x:c>
      <x:c r="R3578" s="12" t="n">
        <x:v>0</x:v>
      </x:c>
      <x:c r="S3578" s="17" t="n">
        <x:v>0</x:v>
      </x:c>
      <x:c r="T3578" s="19" t="n">
        <x:f>M3578+O3578+Q3578+S3578</x:f>
        <x:v>0</x:v>
      </x:c>
      <x:c r="U3578" s="18" t="str">
        <x:f>TEXT(T3578,"0.00")&amp;"元"</x:f>
        <x:v>0.00元</x:v>
      </x:c>
      <x:c r="V3578" s="12" t="n">
        <x:v>0</x:v>
      </x:c>
      <x:c r="W3578" s="12" t="n">
        <x:f>K3578-V3578</x:f>
        <x:v>0</x:v>
      </x:c>
    </x:row>
    <x:row r="3579" ht="20" customHeight="1">
      <x:c r="A3579" s="13" t="n">
        <x:v>45713.82638888889</x:v>
      </x:c>
      <x:c r="B3579" s="13" t="n">
        <x:v>45713.83333333333</x:v>
      </x:c>
      <x:c r="C3579" s="14" t="n">
        <x:v>45713</x:v>
      </x:c>
      <x:c r="D3579" s="15" t="n">
        <x:v>119</x:v>
      </x:c>
      <x:c r="E3579" s="12" t="n">
        <x:v>14.526955072936858</x:v>
      </x:c>
      <x:c r="F3579" s="12" t="n">
        <x:v>14.526955072936858</x:v>
      </x:c>
      <x:c r="G3579" s="12" t="n">
        <x:v>4.693766406500117</x:v>
      </x:c>
      <x:c r="H3579" s="12" t="n">
        <x:f>F3579+G3579</x:f>
        <x:v>19.220721479436975</x:v>
      </x:c>
      <x:c r="I3579" s="12" t="n">
        <x:f>H3579-E3579</x:f>
        <x:v>4.693766406500117</x:v>
      </x:c>
      <x:c r="J3579" s="12" t="n">
        <x:v>0</x:v>
      </x:c>
      <x:c r="K3579" s="12" t="n">
        <x:f>H3579+J3579</x:f>
        <x:v>19.220721479436975</x:v>
      </x:c>
      <x:c r="L3579" s="16" t="n">
        <x:v>1.3473</x:v>
      </x:c>
      <x:c r="M3579" s="17" t="n">
        <x:f>F3579*L3579</x:f>
        <x:v>19.572166569767827</x:v>
      </x:c>
      <x:c r="N3579" s="16" t="n">
        <x:f>L3579*'月度汇总'!$F$8</x:f>
        <x:v>2.02095</x:v>
      </x:c>
      <x:c r="O3579" s="17" t="n">
        <x:f>G3579*N3579</x:f>
        <x:v>9.485867219216413</x:v>
      </x:c>
      <x:c r="P3579" s="16" t="n">
        <x:f>L3579*'月度汇总'!$F$10</x:f>
        <x:v>6.7364999999999995</x:v>
      </x:c>
      <x:c r="Q3579" s="17" t="n">
        <x:f>J3579*P3579</x:f>
        <x:v>0</x:v>
      </x:c>
      <x:c r="R3579" s="12" t="n">
        <x:v>0</x:v>
      </x:c>
      <x:c r="S3579" s="17" t="n">
        <x:v>0</x:v>
      </x:c>
      <x:c r="T3579" s="19" t="n">
        <x:f>M3579+O3579+Q3579+S3579</x:f>
        <x:v>29.05803378898424</x:v>
      </x:c>
      <x:c r="U3579" s="18" t="str">
        <x:f>TEXT(T3579,"0.00")&amp;"元"</x:f>
        <x:v>29.06元</x:v>
      </x:c>
      <x:c r="V3579" s="12" t="n">
        <x:v>0</x:v>
      </x:c>
      <x:c r="W3579" s="12" t="n">
        <x:f>K3579-V3579</x:f>
        <x:v>19.220721479436975</x:v>
      </x:c>
    </x:row>
    <x:row r="3580" ht="20" customHeight="1">
      <x:c r="A3580" s="13" t="n">
        <x:v>45713.83333333333</x:v>
      </x:c>
      <x:c r="B3580" s="13" t="n">
        <x:v>45713.84027777778</x:v>
      </x:c>
      <x:c r="C3580" s="14" t="n">
        <x:v>45713</x:v>
      </x:c>
      <x:c r="D3580" s="15" t="n">
        <x:v>120</x:v>
      </x:c>
      <x:c r="E3580" s="12" t="n">
        <x:v>26.01878570580641</x:v>
      </x:c>
      <x:c r="F3580" s="12" t="n">
        <x:v>26.01878570580641</x:v>
      </x:c>
      <x:c r="G3580" s="12" t="n">
        <x:v>0</x:v>
      </x:c>
      <x:c r="H3580" s="12" t="n">
        <x:f>F3580+G3580</x:f>
        <x:v>26.01878570580641</x:v>
      </x:c>
      <x:c r="I3580" s="12" t="n">
        <x:f>H3580-E3580</x:f>
        <x:v>0</x:v>
      </x:c>
      <x:c r="J3580" s="12" t="n">
        <x:v>0</x:v>
      </x:c>
      <x:c r="K3580" s="12" t="n">
        <x:f>H3580+J3580</x:f>
        <x:v>26.01878570580641</x:v>
      </x:c>
      <x:c r="L3580" s="16" t="n">
        <x:v>1.3482</x:v>
      </x:c>
      <x:c r="M3580" s="17" t="n">
        <x:f>F3580*L3580</x:f>
        <x:v>35.0785268885682</x:v>
      </x:c>
      <x:c r="N3580" s="16" t="n">
        <x:f>L3580*'月度汇总'!$F$8</x:f>
        <x:v>2.0223</x:v>
      </x:c>
      <x:c r="O3580" s="17" t="n">
        <x:f>G3580*N3580</x:f>
        <x:v>0</x:v>
      </x:c>
      <x:c r="P3580" s="16" t="n">
        <x:f>L3580*'月度汇总'!$F$10</x:f>
        <x:v>6.7410000000000005</x:v>
      </x:c>
      <x:c r="Q3580" s="17" t="n">
        <x:f>J3580*P3580</x:f>
        <x:v>0</x:v>
      </x:c>
      <x:c r="R3580" s="12" t="n">
        <x:v>0</x:v>
      </x:c>
      <x:c r="S3580" s="17" t="n">
        <x:v>0</x:v>
      </x:c>
      <x:c r="T3580" s="19" t="n">
        <x:f>M3580+O3580+Q3580+S3580</x:f>
        <x:v>35.0785268885682</x:v>
      </x:c>
      <x:c r="U3580" s="18" t="str">
        <x:f>TEXT(T3580,"0.00")&amp;"元"</x:f>
        <x:v>35.08元</x:v>
      </x:c>
      <x:c r="V3580" s="12" t="n">
        <x:v>0</x:v>
      </x:c>
      <x:c r="W3580" s="12" t="n">
        <x:f>K3580-V3580</x:f>
        <x:v>26.01878570580641</x:v>
      </x:c>
    </x:row>
    <x:row r="3581" ht="20" customHeight="1">
      <x:c r="A3581" s="13" t="n">
        <x:v>45713.84027777778</x:v>
      </x:c>
      <x:c r="B3581" s="13" t="n">
        <x:v>45713.84722222222</x:v>
      </x:c>
      <x:c r="C3581" s="14" t="n">
        <x:v>45713</x:v>
      </x:c>
      <x:c r="D3581" s="15" t="n">
        <x:v>121</x:v>
      </x:c>
      <x:c r="E3581" s="12" t="n">
        <x:v>3.665348693263013</x:v>
      </x:c>
      <x:c r="F3581" s="12" t="n">
        <x:v>3.665348693263013</x:v>
      </x:c>
      <x:c r="G3581" s="12" t="n">
        <x:v>0</x:v>
      </x:c>
      <x:c r="H3581" s="12" t="n">
        <x:f>F3581+G3581</x:f>
        <x:v>3.665348693263013</x:v>
      </x:c>
      <x:c r="I3581" s="12" t="n">
        <x:f>H3581-E3581</x:f>
        <x:v>0</x:v>
      </x:c>
      <x:c r="J3581" s="12" t="n">
        <x:v>0</x:v>
      </x:c>
      <x:c r="K3581" s="12" t="n">
        <x:f>H3581+J3581</x:f>
        <x:v>3.665348693263013</x:v>
      </x:c>
      <x:c r="L3581" s="16" t="n">
        <x:v>1.3513</x:v>
      </x:c>
      <x:c r="M3581" s="17" t="n">
        <x:f>F3581*L3581</x:f>
        <x:v>4.95298568920631</x:v>
      </x:c>
      <x:c r="N3581" s="16" t="n">
        <x:f>L3581*'月度汇总'!$F$8</x:f>
        <x:v>2.02695</x:v>
      </x:c>
      <x:c r="O3581" s="17" t="n">
        <x:f>G3581*N3581</x:f>
        <x:v>0</x:v>
      </x:c>
      <x:c r="P3581" s="16" t="n">
        <x:f>L3581*'月度汇总'!$F$10</x:f>
        <x:v>6.7565</x:v>
      </x:c>
      <x:c r="Q3581" s="17" t="n">
        <x:f>J3581*P3581</x:f>
        <x:v>0</x:v>
      </x:c>
      <x:c r="R3581" s="12" t="n">
        <x:v>0</x:v>
      </x:c>
      <x:c r="S3581" s="17" t="n">
        <x:v>0</x:v>
      </x:c>
      <x:c r="T3581" s="19" t="n">
        <x:f>M3581+O3581+Q3581+S3581</x:f>
        <x:v>4.95298568920631</x:v>
      </x:c>
      <x:c r="U3581" s="18" t="str">
        <x:f>TEXT(T3581,"0.00")&amp;"元"</x:f>
        <x:v>4.95元</x:v>
      </x:c>
      <x:c r="V3581" s="12" t="n">
        <x:v>0</x:v>
      </x:c>
      <x:c r="W3581" s="12" t="n">
        <x:f>K3581-V3581</x:f>
        <x:v>3.665348693263013</x:v>
      </x:c>
    </x:row>
    <x:row r="3582" ht="20" customHeight="1">
      <x:c r="A3582" s="13" t="n">
        <x:v>45713.84722222222</x:v>
      </x:c>
      <x:c r="B3582" s="13" t="n">
        <x:v>45713.85416666667</x:v>
      </x:c>
      <x:c r="C3582" s="14" t="n">
        <x:v>45713</x:v>
      </x:c>
      <x:c r="D3582" s="15" t="n">
        <x:v>122</x:v>
      </x:c>
      <x:c r="E3582" s="12" t="n">
        <x:v>2.2620631559941557</x:v>
      </x:c>
      <x:c r="F3582" s="12" t="n">
        <x:v>2.2620631559941557</x:v>
      </x:c>
      <x:c r="G3582" s="12" t="n">
        <x:v>3.292332815549912</x:v>
      </x:c>
      <x:c r="H3582" s="12" t="n">
        <x:f>F3582+G3582</x:f>
        <x:v>5.554395971544068</x:v>
      </x:c>
      <x:c r="I3582" s="12" t="n">
        <x:f>H3582-E3582</x:f>
        <x:v>3.292332815549912</x:v>
      </x:c>
      <x:c r="J3582" s="12" t="n">
        <x:v>0</x:v>
      </x:c>
      <x:c r="K3582" s="12" t="n">
        <x:f>H3582+J3582</x:f>
        <x:v>5.554395971544068</x:v>
      </x:c>
      <x:c r="L3582" s="16" t="n">
        <x:v>1.34</x:v>
      </x:c>
      <x:c r="M3582" s="17" t="n">
        <x:f>F3582*L3582</x:f>
        <x:v>3.031164629032169</x:v>
      </x:c>
      <x:c r="N3582" s="16" t="n">
        <x:f>L3582*'月度汇总'!$F$8</x:f>
        <x:v>2.0100000000000002</x:v>
      </x:c>
      <x:c r="O3582" s="17" t="n">
        <x:f>G3582*N3582</x:f>
        <x:v>6.617588959255324</x:v>
      </x:c>
      <x:c r="P3582" s="16" t="n">
        <x:f>L3582*'月度汇总'!$F$10</x:f>
        <x:v>6.7</x:v>
      </x:c>
      <x:c r="Q3582" s="17" t="n">
        <x:f>J3582*P3582</x:f>
        <x:v>0</x:v>
      </x:c>
      <x:c r="R3582" s="12" t="n">
        <x:v>0</x:v>
      </x:c>
      <x:c r="S3582" s="17" t="n">
        <x:v>0</x:v>
      </x:c>
      <x:c r="T3582" s="19" t="n">
        <x:f>M3582+O3582+Q3582+S3582</x:f>
        <x:v>9.648753588287493</x:v>
      </x:c>
      <x:c r="U3582" s="18" t="str">
        <x:f>TEXT(T3582,"0.00")&amp;"元"</x:f>
        <x:v>9.65元</x:v>
      </x:c>
      <x:c r="V3582" s="12" t="n">
        <x:v>0</x:v>
      </x:c>
      <x:c r="W3582" s="12" t="n">
        <x:f>K3582-V3582</x:f>
        <x:v>5.554395971544068</x:v>
      </x:c>
    </x:row>
    <x:row r="3583" ht="20" customHeight="1">
      <x:c r="A3583" s="13" t="n">
        <x:v>45713.85416666667</x:v>
      </x:c>
      <x:c r="B3583" s="13" t="n">
        <x:v>45713.86111111111</x:v>
      </x:c>
      <x:c r="C3583" s="14" t="n">
        <x:v>45713</x:v>
      </x:c>
      <x:c r="D3583" s="15" t="n">
        <x:v>123</x:v>
      </x:c>
      <x:c r="E3583" s="12" t="n">
        <x:v>8.35447042587657</x:v>
      </x:c>
      <x:c r="F3583" s="12" t="n">
        <x:v>8.35447042587657</x:v>
      </x:c>
      <x:c r="G3583" s="12" t="n">
        <x:v>0.3215079183830767</x:v>
      </x:c>
      <x:c r="H3583" s="12" t="n">
        <x:f>F3583+G3583</x:f>
        <x:v>8.675978344259647</x:v>
      </x:c>
      <x:c r="I3583" s="12" t="n">
        <x:f>H3583-E3583</x:f>
        <x:v>0.3215079183830767</x:v>
      </x:c>
      <x:c r="J3583" s="12" t="n">
        <x:v>0</x:v>
      </x:c>
      <x:c r="K3583" s="12" t="n">
        <x:f>H3583+J3583</x:f>
        <x:v>8.675978344259647</x:v>
      </x:c>
      <x:c r="L3583" s="16" t="n">
        <x:v>1.3489</x:v>
      </x:c>
      <x:c r="M3583" s="17" t="n">
        <x:f>F3583*L3583</x:f>
        <x:v>11.269345157464906</x:v>
      </x:c>
      <x:c r="N3583" s="16" t="n">
        <x:f>L3583*'月度汇总'!$F$8</x:f>
        <x:v>2.0233499999999998</x:v>
      </x:c>
      <x:c r="O3583" s="17" t="n">
        <x:f>G3583*N3583</x:f>
        <x:v>0.6505230466603982</x:v>
      </x:c>
      <x:c r="P3583" s="16" t="n">
        <x:f>L3583*'月度汇总'!$F$10</x:f>
        <x:v>6.7445</x:v>
      </x:c>
      <x:c r="Q3583" s="17" t="n">
        <x:f>J3583*P3583</x:f>
        <x:v>0</x:v>
      </x:c>
      <x:c r="R3583" s="12" t="n">
        <x:v>0</x:v>
      </x:c>
      <x:c r="S3583" s="17" t="n">
        <x:v>0</x:v>
      </x:c>
      <x:c r="T3583" s="19" t="n">
        <x:f>M3583+O3583+Q3583+S3583</x:f>
        <x:v>11.919868204125304</x:v>
      </x:c>
      <x:c r="U3583" s="18" t="str">
        <x:f>TEXT(T3583,"0.00")&amp;"元"</x:f>
        <x:v>11.92元</x:v>
      </x:c>
      <x:c r="V3583" s="12" t="n">
        <x:v>0</x:v>
      </x:c>
      <x:c r="W3583" s="12" t="n">
        <x:f>K3583-V3583</x:f>
        <x:v>8.675978344259647</x:v>
      </x:c>
    </x:row>
    <x:row r="3584" ht="20" customHeight="1">
      <x:c r="A3584" s="13" t="n">
        <x:v>45713.86111111111</x:v>
      </x:c>
      <x:c r="B3584" s="13" t="n">
        <x:v>45713.868055555555</x:v>
      </x:c>
      <x:c r="C3584" s="14" t="n">
        <x:v>45713</x:v>
      </x:c>
      <x:c r="D3584" s="15" t="n">
        <x:v>124</x:v>
      </x:c>
      <x:c r="E3584" s="12" t="n">
        <x:v>21.838273392424526</x:v>
      </x:c>
      <x:c r="F3584" s="12" t="n">
        <x:v>21.838273392424526</x:v>
      </x:c>
      <x:c r="G3584" s="12" t="n">
        <x:v>0</x:v>
      </x:c>
      <x:c r="H3584" s="12" t="n">
        <x:f>F3584+G3584</x:f>
        <x:v>21.838273392424526</x:v>
      </x:c>
      <x:c r="I3584" s="12" t="n">
        <x:f>H3584-E3584</x:f>
        <x:v>0</x:v>
      </x:c>
      <x:c r="J3584" s="12" t="n">
        <x:v>0</x:v>
      </x:c>
      <x:c r="K3584" s="12" t="n">
        <x:f>H3584+J3584</x:f>
        <x:v>21.838273392424526</x:v>
      </x:c>
      <x:c r="L3584" s="16" t="n">
        <x:v>1.3952</x:v>
      </x:c>
      <x:c r="M3584" s="17" t="n">
        <x:f>F3584*L3584</x:f>
        <x:v>30.468759037110697</x:v>
      </x:c>
      <x:c r="N3584" s="16" t="n">
        <x:f>L3584*'月度汇总'!$F$8</x:f>
        <x:v>2.0928</x:v>
      </x:c>
      <x:c r="O3584" s="17" t="n">
        <x:f>G3584*N3584</x:f>
        <x:v>0</x:v>
      </x:c>
      <x:c r="P3584" s="16" t="n">
        <x:f>L3584*'月度汇总'!$F$10</x:f>
        <x:v>6.976</x:v>
      </x:c>
      <x:c r="Q3584" s="17" t="n">
        <x:f>J3584*P3584</x:f>
        <x:v>0</x:v>
      </x:c>
      <x:c r="R3584" s="12" t="n">
        <x:v>0</x:v>
      </x:c>
      <x:c r="S3584" s="17" t="n">
        <x:v>0</x:v>
      </x:c>
      <x:c r="T3584" s="19" t="n">
        <x:f>M3584+O3584+Q3584+S3584</x:f>
        <x:v>30.468759037110697</x:v>
      </x:c>
      <x:c r="U3584" s="18" t="str">
        <x:f>TEXT(T3584,"0.00")&amp;"元"</x:f>
        <x:v>30.47元</x:v>
      </x:c>
      <x:c r="V3584" s="12" t="n">
        <x:v>0</x:v>
      </x:c>
      <x:c r="W3584" s="12" t="n">
        <x:f>K3584-V3584</x:f>
        <x:v>21.838273392424526</x:v>
      </x:c>
    </x:row>
    <x:row r="3585" ht="20" customHeight="1">
      <x:c r="A3585" s="13" t="n">
        <x:v>45713.868055555555</x:v>
      </x:c>
      <x:c r="B3585" s="13" t="n">
        <x:v>45713.875</x:v>
      </x:c>
      <x:c r="C3585" s="14" t="n">
        <x:v>45713</x:v>
      </x:c>
      <x:c r="D3585" s="15" t="n">
        <x:v>125</x:v>
      </x:c>
      <x:c r="E3585" s="12" t="n">
        <x:v>716.4290865668894</x:v>
      </x:c>
      <x:c r="F3585" s="12" t="n">
        <x:v>694.7365905596833</x:v>
      </x:c>
      <x:c r="G3585" s="12" t="n">
        <x:v>0</x:v>
      </x:c>
      <x:c r="H3585" s="12" t="n">
        <x:f>F3585+G3585</x:f>
        <x:v>694.7365905596833</x:v>
      </x:c>
      <x:c r="I3585" s="12" t="n">
        <x:f>H3585-E3585</x:f>
        <x:v>-21.692496007206046</x:v>
      </x:c>
      <x:c r="J3585" s="12" t="n">
        <x:v>0</x:v>
      </x:c>
      <x:c r="K3585" s="12" t="n">
        <x:f>H3585+J3585</x:f>
        <x:v>694.7365905596833</x:v>
      </x:c>
      <x:c r="L3585" s="16" t="n">
        <x:v>1.2226</x:v>
      </x:c>
      <x:c r="M3585" s="17" t="n">
        <x:f>F3585*L3585</x:f>
        <x:v>849.3849556182688</x:v>
      </x:c>
      <x:c r="N3585" s="16" t="n">
        <x:f>L3585*'月度汇总'!$F$8</x:f>
        <x:v>1.8338999999999999</x:v>
      </x:c>
      <x:c r="O3585" s="17" t="n">
        <x:f>G3585*N3585</x:f>
        <x:v>0</x:v>
      </x:c>
      <x:c r="P3585" s="16" t="n">
        <x:f>L3585*'月度汇总'!$F$10</x:f>
        <x:v>6.1129999999999995</x:v>
      </x:c>
      <x:c r="Q3585" s="17" t="n">
        <x:f>J3585*P3585</x:f>
        <x:v>0</x:v>
      </x:c>
      <x:c r="R3585" s="12" t="n">
        <x:v>0</x:v>
      </x:c>
      <x:c r="S3585" s="17" t="n">
        <x:v>0</x:v>
      </x:c>
      <x:c r="T3585" s="19" t="n">
        <x:f>M3585+O3585+Q3585+S3585</x:f>
        <x:v>849.3849556182688</x:v>
      </x:c>
      <x:c r="U3585" s="18" t="str">
        <x:f>TEXT(T3585,"0.00")&amp;"元"</x:f>
        <x:v>849.38元</x:v>
      </x:c>
      <x:c r="V3585" s="12" t="n">
        <x:v>0</x:v>
      </x:c>
      <x:c r="W3585" s="12" t="n">
        <x:f>K3585-V3585</x:f>
        <x:v>694.7365905596833</x:v>
      </x:c>
    </x:row>
    <x:row r="3586" ht="20" customHeight="1">
      <x:c r="A3586" s="13" t="n">
        <x:v>45713.875</x:v>
      </x:c>
      <x:c r="B3586" s="13" t="n">
        <x:v>45713.881944444445</x:v>
      </x:c>
      <x:c r="C3586" s="14" t="n">
        <x:v>45713</x:v>
      </x:c>
      <x:c r="D3586" s="15" t="n">
        <x:v>126</x:v>
      </x:c>
      <x:c r="E3586" s="12" t="n">
        <x:v>710.5911790876451</x:v>
      </x:c>
      <x:c r="F3586" s="12" t="n">
        <x:v>710.5911790876451</x:v>
      </x:c>
      <x:c r="G3586" s="12" t="n">
        <x:v>0</x:v>
      </x:c>
      <x:c r="H3586" s="12" t="n">
        <x:f>F3586+G3586</x:f>
        <x:v>710.5911790876451</x:v>
      </x:c>
      <x:c r="I3586" s="12" t="n">
        <x:f>H3586-E3586</x:f>
        <x:v>0</x:v>
      </x:c>
      <x:c r="J3586" s="12" t="n">
        <x:v>0</x:v>
      </x:c>
      <x:c r="K3586" s="12" t="n">
        <x:f>H3586+J3586</x:f>
        <x:v>710.5911790876451</x:v>
      </x:c>
      <x:c r="L3586" s="16" t="n">
        <x:v>0.9332</x:v>
      </x:c>
      <x:c r="M3586" s="17" t="n">
        <x:f>F3586*L3586</x:f>
        <x:v>663.1236883245904</x:v>
      </x:c>
      <x:c r="N3586" s="16" t="n">
        <x:f>L3586*'月度汇总'!$F$8</x:f>
        <x:v>1.3998</x:v>
      </x:c>
      <x:c r="O3586" s="17" t="n">
        <x:f>G3586*N3586</x:f>
        <x:v>0</x:v>
      </x:c>
      <x:c r="P3586" s="16" t="n">
        <x:f>L3586*'月度汇总'!$F$10</x:f>
        <x:v>4.666</x:v>
      </x:c>
      <x:c r="Q3586" s="17" t="n">
        <x:f>J3586*P3586</x:f>
        <x:v>0</x:v>
      </x:c>
      <x:c r="R3586" s="12" t="n">
        <x:v>0</x:v>
      </x:c>
      <x:c r="S3586" s="17" t="n">
        <x:v>0</x:v>
      </x:c>
      <x:c r="T3586" s="19" t="n">
        <x:f>M3586+O3586+Q3586+S3586</x:f>
        <x:v>663.1236883245904</x:v>
      </x:c>
      <x:c r="U3586" s="18" t="str">
        <x:f>TEXT(T3586,"0.00")&amp;"元"</x:f>
        <x:v>663.12元</x:v>
      </x:c>
      <x:c r="V3586" s="12" t="n">
        <x:v>0</x:v>
      </x:c>
      <x:c r="W3586" s="12" t="n">
        <x:f>K3586-V3586</x:f>
        <x:v>710.5911790876451</x:v>
      </x:c>
    </x:row>
    <x:row r="3587" ht="20" customHeight="1">
      <x:c r="A3587" s="13" t="n">
        <x:v>45713.881944444445</x:v>
      </x:c>
      <x:c r="B3587" s="13" t="n">
        <x:v>45713.88888888889</x:v>
      </x:c>
      <x:c r="C3587" s="14" t="n">
        <x:v>45713</x:v>
      </x:c>
      <x:c r="D3587" s="15" t="n">
        <x:v>127</x:v>
      </x:c>
      <x:c r="E3587" s="12" t="n">
        <x:v>722.2368552872032</x:v>
      </x:c>
      <x:c r="F3587" s="12" t="n">
        <x:v>722.2368552872032</x:v>
      </x:c>
      <x:c r="G3587" s="12" t="n">
        <x:v>0</x:v>
      </x:c>
      <x:c r="H3587" s="12" t="n">
        <x:f>F3587+G3587</x:f>
        <x:v>722.2368552872032</x:v>
      </x:c>
      <x:c r="I3587" s="12" t="n">
        <x:f>H3587-E3587</x:f>
        <x:v>0</x:v>
      </x:c>
      <x:c r="J3587" s="12" t="n">
        <x:v>0</x:v>
      </x:c>
      <x:c r="K3587" s="12" t="n">
        <x:f>H3587+J3587</x:f>
        <x:v>722.2368552872032</x:v>
      </x:c>
      <x:c r="L3587" s="16" t="n">
        <x:v>0.9068</x:v>
      </x:c>
      <x:c r="M3587" s="17" t="n">
        <x:f>F3587*L3587</x:f>
        <x:v>654.9243803744358</x:v>
      </x:c>
      <x:c r="N3587" s="16" t="n">
        <x:f>L3587*'月度汇总'!$F$8</x:f>
        <x:v>1.3602</x:v>
      </x:c>
      <x:c r="O3587" s="17" t="n">
        <x:f>G3587*N3587</x:f>
        <x:v>0</x:v>
      </x:c>
      <x:c r="P3587" s="16" t="n">
        <x:f>L3587*'月度汇总'!$F$10</x:f>
        <x:v>4.534000000000001</x:v>
      </x:c>
      <x:c r="Q3587" s="17" t="n">
        <x:f>J3587*P3587</x:f>
        <x:v>0</x:v>
      </x:c>
      <x:c r="R3587" s="12" t="n">
        <x:v>0</x:v>
      </x:c>
      <x:c r="S3587" s="17" t="n">
        <x:v>0</x:v>
      </x:c>
      <x:c r="T3587" s="19" t="n">
        <x:f>M3587+O3587+Q3587+S3587</x:f>
        <x:v>654.9243803744358</x:v>
      </x:c>
      <x:c r="U3587" s="18" t="str">
        <x:f>TEXT(T3587,"0.00")&amp;"元"</x:f>
        <x:v>654.92元</x:v>
      </x:c>
      <x:c r="V3587" s="12" t="n">
        <x:v>0</x:v>
      </x:c>
      <x:c r="W3587" s="12" t="n">
        <x:f>K3587-V3587</x:f>
        <x:v>722.2368552872032</x:v>
      </x:c>
    </x:row>
    <x:row r="3588" ht="20" customHeight="1">
      <x:c r="A3588" s="13" t="n">
        <x:v>45713.88888888889</x:v>
      </x:c>
      <x:c r="B3588" s="13" t="n">
        <x:v>45713.89583333333</x:v>
      </x:c>
      <x:c r="C3588" s="14" t="n">
        <x:v>45713</x:v>
      </x:c>
      <x:c r="D3588" s="15" t="n">
        <x:v>128</x:v>
      </x:c>
      <x:c r="E3588" s="12" t="n">
        <x:v>719.9196817085121</x:v>
      </x:c>
      <x:c r="F3588" s="12" t="n">
        <x:v>719.9196817085121</x:v>
      </x:c>
      <x:c r="G3588" s="12" t="n">
        <x:v>0</x:v>
      </x:c>
      <x:c r="H3588" s="12" t="n">
        <x:f>F3588+G3588</x:f>
        <x:v>719.9196817085121</x:v>
      </x:c>
      <x:c r="I3588" s="12" t="n">
        <x:f>H3588-E3588</x:f>
        <x:v>0</x:v>
      </x:c>
      <x:c r="J3588" s="12" t="n">
        <x:v>12.43174488528686</x:v>
      </x:c>
      <x:c r="K3588" s="12" t="n">
        <x:f>H3588+J3588</x:f>
        <x:v>732.351426593799</x:v>
      </x:c>
      <x:c r="L3588" s="16" t="n">
        <x:v>0.9371</x:v>
      </x:c>
      <x:c r="M3588" s="17" t="n">
        <x:f>F3588*L3588</x:f>
        <x:v>674.6367337290468</x:v>
      </x:c>
      <x:c r="N3588" s="16" t="n">
        <x:f>L3588*'月度汇总'!$F$8</x:f>
        <x:v>1.40565</x:v>
      </x:c>
      <x:c r="O3588" s="17" t="n">
        <x:f>G3588*N3588</x:f>
        <x:v>0</x:v>
      </x:c>
      <x:c r="P3588" s="16" t="n">
        <x:f>L3588*'月度汇总'!$F$10</x:f>
        <x:v>4.6855</x:v>
      </x:c>
      <x:c r="Q3588" s="17" t="n">
        <x:f>J3588*P3588</x:f>
        <x:v>58.24894066001159</x:v>
      </x:c>
      <x:c r="R3588" s="12" t="n">
        <x:v>0</x:v>
      </x:c>
      <x:c r="S3588" s="17" t="n">
        <x:v>0</x:v>
      </x:c>
      <x:c r="T3588" s="19" t="n">
        <x:f>M3588+O3588+Q3588+S3588</x:f>
        <x:v>732.8856743890584</x:v>
      </x:c>
      <x:c r="U3588" s="18" t="str">
        <x:f>TEXT(T3588,"0.00")&amp;"元"</x:f>
        <x:v>732.89元</x:v>
      </x:c>
      <x:c r="V3588" s="12" t="n">
        <x:v>0</x:v>
      </x:c>
      <x:c r="W3588" s="12" t="n">
        <x:f>K3588-V3588</x:f>
        <x:v>732.351426593799</x:v>
      </x:c>
    </x:row>
    <x:row r="3589" ht="20" customHeight="1">
      <x:c r="A3589" s="13" t="n">
        <x:v>45713.89583333333</x:v>
      </x:c>
      <x:c r="B3589" s="13" t="n">
        <x:v>45713.90277777778</x:v>
      </x:c>
      <x:c r="C3589" s="14" t="n">
        <x:v>45713</x:v>
      </x:c>
      <x:c r="D3589" s="15" t="n">
        <x:v>129</x:v>
      </x:c>
      <x:c r="E3589" s="12" t="n">
        <x:v>716.914098185584</x:v>
      </x:c>
      <x:c r="F3589" s="12" t="n">
        <x:v>716.914098185584</x:v>
      </x:c>
      <x:c r="G3589" s="12" t="n">
        <x:v>0</x:v>
      </x:c>
      <x:c r="H3589" s="12" t="n">
        <x:f>F3589+G3589</x:f>
        <x:v>716.914098185584</x:v>
      </x:c>
      <x:c r="I3589" s="12" t="n">
        <x:f>H3589-E3589</x:f>
        <x:v>0</x:v>
      </x:c>
      <x:c r="J3589" s="12" t="n">
        <x:v>16.23256846873706</x:v>
      </x:c>
      <x:c r="K3589" s="12" t="n">
        <x:f>H3589+J3589</x:f>
        <x:v>733.146666654321</x:v>
      </x:c>
      <x:c r="L3589" s="16" t="n">
        <x:v>0.9371</x:v>
      </x:c>
      <x:c r="M3589" s="17" t="n">
        <x:f>F3589*L3589</x:f>
        <x:v>671.8202014097108</x:v>
      </x:c>
      <x:c r="N3589" s="16" t="n">
        <x:f>L3589*'月度汇总'!$F$8</x:f>
        <x:v>1.40565</x:v>
      </x:c>
      <x:c r="O3589" s="17" t="n">
        <x:f>G3589*N3589</x:f>
        <x:v>0</x:v>
      </x:c>
      <x:c r="P3589" s="16" t="n">
        <x:f>L3589*'月度汇总'!$F$10</x:f>
        <x:v>4.6855</x:v>
      </x:c>
      <x:c r="Q3589" s="17" t="n">
        <x:f>J3589*P3589</x:f>
        <x:v>76.0576995602675</x:v>
      </x:c>
      <x:c r="R3589" s="12" t="n">
        <x:v>0</x:v>
      </x:c>
      <x:c r="S3589" s="17" t="n">
        <x:v>0</x:v>
      </x:c>
      <x:c r="T3589" s="19" t="n">
        <x:f>M3589+O3589+Q3589+S3589</x:f>
        <x:v>747.8779009699782</x:v>
      </x:c>
      <x:c r="U3589" s="18" t="str">
        <x:f>TEXT(T3589,"0.00")&amp;"元"</x:f>
        <x:v>747.88元</x:v>
      </x:c>
      <x:c r="V3589" s="12" t="n">
        <x:v>0</x:v>
      </x:c>
      <x:c r="W3589" s="12" t="n">
        <x:f>K3589-V3589</x:f>
        <x:v>733.146666654321</x:v>
      </x:c>
    </x:row>
    <x:row r="3590" ht="20" customHeight="1">
      <x:c r="A3590" s="13" t="n">
        <x:v>45713.90277777778</x:v>
      </x:c>
      <x:c r="B3590" s="13" t="n">
        <x:v>45713.90972222222</x:v>
      </x:c>
      <x:c r="C3590" s="14" t="n">
        <x:v>45713</x:v>
      </x:c>
      <x:c r="D3590" s="15" t="n">
        <x:v>130</x:v>
      </x:c>
      <x:c r="E3590" s="12" t="n">
        <x:v>683.6759702808106</x:v>
      </x:c>
      <x:c r="F3590" s="12" t="n">
        <x:v>683.6759702808106</x:v>
      </x:c>
      <x:c r="G3590" s="12" t="n">
        <x:v>0</x:v>
      </x:c>
      <x:c r="H3590" s="12" t="n">
        <x:f>F3590+G3590</x:f>
        <x:v>683.6759702808106</x:v>
      </x:c>
      <x:c r="I3590" s="12" t="n">
        <x:f>H3590-E3590</x:f>
        <x:v>0</x:v>
      </x:c>
      <x:c r="J3590" s="12" t="n">
        <x:v>57.838429706843804</x:v>
      </x:c>
      <x:c r="K3590" s="12" t="n">
        <x:f>H3590+J3590</x:f>
        <x:v>741.5143999876544</x:v>
      </x:c>
      <x:c r="L3590" s="16" t="n">
        <x:v>0.9871</x:v>
      </x:c>
      <x:c r="M3590" s="17" t="n">
        <x:f>F3590*L3590</x:f>
        <x:v>674.8565502641882</x:v>
      </x:c>
      <x:c r="N3590" s="16" t="n">
        <x:f>L3590*'月度汇总'!$F$8</x:f>
        <x:v>1.48065</x:v>
      </x:c>
      <x:c r="O3590" s="17" t="n">
        <x:f>G3590*N3590</x:f>
        <x:v>0</x:v>
      </x:c>
      <x:c r="P3590" s="16" t="n">
        <x:f>L3590*'月度汇总'!$F$10</x:f>
        <x:v>4.9355</x:v>
      </x:c>
      <x:c r="Q3590" s="17" t="n">
        <x:f>J3590*P3590</x:f>
        <x:v>285.4615698181276</x:v>
      </x:c>
      <x:c r="R3590" s="12" t="n">
        <x:v>0</x:v>
      </x:c>
      <x:c r="S3590" s="17" t="n">
        <x:v>0</x:v>
      </x:c>
      <x:c r="T3590" s="19" t="n">
        <x:f>M3590+O3590+Q3590+S3590</x:f>
        <x:v>960.3181200823158</x:v>
      </x:c>
      <x:c r="U3590" s="18" t="str">
        <x:f>TEXT(T3590,"0.00")&amp;"元"</x:f>
        <x:v>960.32元</x:v>
      </x:c>
      <x:c r="V3590" s="12" t="n">
        <x:v>0</x:v>
      </x:c>
      <x:c r="W3590" s="12" t="n">
        <x:f>K3590-V3590</x:f>
        <x:v>741.5143999876544</x:v>
      </x:c>
    </x:row>
    <x:row r="3591" ht="20" customHeight="1">
      <x:c r="A3591" s="13" t="n">
        <x:v>45713.90972222222</x:v>
      </x:c>
      <x:c r="B3591" s="13" t="n">
        <x:v>45713.91666666667</x:v>
      </x:c>
      <x:c r="C3591" s="14" t="n">
        <x:v>45713</x:v>
      </x:c>
      <x:c r="D3591" s="15" t="n">
        <x:v>131</x:v>
      </x:c>
      <x:c r="E3591" s="12" t="n">
        <x:v>681.541163638008</x:v>
      </x:c>
      <x:c r="F3591" s="12" t="n">
        <x:v>651.7701986087554</x:v>
      </x:c>
      <x:c r="G3591" s="12" t="n">
        <x:v>0</x:v>
      </x:c>
      <x:c r="H3591" s="12" t="n">
        <x:f>F3591+G3591</x:f>
        <x:v>651.7701986087554</x:v>
      </x:c>
      <x:c r="I3591" s="12" t="n">
        <x:f>H3591-E3591</x:f>
        <x:v>-29.77096502925258</x:v>
      </x:c>
      <x:c r="J3591" s="12" t="n">
        <x:v>13.021018057911192</x:v>
      </x:c>
      <x:c r="K3591" s="12" t="n">
        <x:f>H3591+J3591</x:f>
        <x:v>664.7912166666666</x:v>
      </x:c>
      <x:c r="L3591" s="16" t="n">
        <x:v>0.7764</x:v>
      </x:c>
      <x:c r="M3591" s="17" t="n">
        <x:f>F3591*L3591</x:f>
        <x:v>506.0343821998377</x:v>
      </x:c>
      <x:c r="N3591" s="16" t="n">
        <x:f>L3591*'月度汇总'!$F$8</x:f>
        <x:v>1.1646</x:v>
      </x:c>
      <x:c r="O3591" s="17" t="n">
        <x:f>G3591*N3591</x:f>
        <x:v>0</x:v>
      </x:c>
      <x:c r="P3591" s="16" t="n">
        <x:f>L3591*'月度汇总'!$F$10</x:f>
        <x:v>3.8819999999999997</x:v>
      </x:c>
      <x:c r="Q3591" s="17" t="n">
        <x:f>J3591*P3591</x:f>
        <x:v>50.547592100811244</x:v>
      </x:c>
      <x:c r="R3591" s="12" t="n">
        <x:v>0</x:v>
      </x:c>
      <x:c r="S3591" s="17" t="n">
        <x:v>0</x:v>
      </x:c>
      <x:c r="T3591" s="19" t="n">
        <x:f>M3591+O3591+Q3591+S3591</x:f>
        <x:v>556.5819743006489</x:v>
      </x:c>
      <x:c r="U3591" s="18" t="str">
        <x:f>TEXT(T3591,"0.00")&amp;"元"</x:f>
        <x:v>556.58元</x:v>
      </x:c>
      <x:c r="V3591" s="12" t="n">
        <x:v>0</x:v>
      </x:c>
      <x:c r="W3591" s="12" t="n">
        <x:f>K3591-V3591</x:f>
        <x:v>664.7912166666666</x:v>
      </x:c>
    </x:row>
    <x:row r="3592" ht="20" customHeight="1">
      <x:c r="A3592" s="13" t="n">
        <x:v>45713.91666666667</x:v>
      </x:c>
      <x:c r="B3592" s="13" t="n">
        <x:v>45713.92361111111</x:v>
      </x:c>
      <x:c r="C3592" s="14" t="n">
        <x:v>45713</x:v>
      </x:c>
      <x:c r="D3592" s="15" t="n">
        <x:v>132</x:v>
      </x:c>
      <x:c r="E3592" s="12" t="n">
        <x:v>1359.5908006815475</x:v>
      </x:c>
      <x:c r="F3592" s="12" t="n">
        <x:v>1354.2180802422772</x:v>
      </x:c>
      <x:c r="G3592" s="12" t="n">
        <x:v>0</x:v>
      </x:c>
      <x:c r="H3592" s="12" t="n">
        <x:f>F3592+G3592</x:f>
        <x:v>1354.2180802422772</x:v>
      </x:c>
      <x:c r="I3592" s="12" t="n">
        <x:f>H3592-E3592</x:f>
        <x:v>-5.372720439270324</x:v>
      </x:c>
      <x:c r="J3592" s="12" t="n">
        <x:v>0</x:v>
      </x:c>
      <x:c r="K3592" s="12" t="n">
        <x:f>H3592+J3592</x:f>
        <x:v>1354.2180802422772</x:v>
      </x:c>
      <x:c r="L3592" s="16" t="n">
        <x:v>0.4209</x:v>
      </x:c>
      <x:c r="M3592" s="17" t="n">
        <x:f>F3592*L3592</x:f>
        <x:v>569.9903899739745</x:v>
      </x:c>
      <x:c r="N3592" s="16" t="n">
        <x:f>L3592*'月度汇总'!$F$8</x:f>
        <x:v>0.63135</x:v>
      </x:c>
      <x:c r="O3592" s="17" t="n">
        <x:f>G3592*N3592</x:f>
        <x:v>0</x:v>
      </x:c>
      <x:c r="P3592" s="16" t="n">
        <x:f>L3592*'月度汇总'!$F$10</x:f>
        <x:v>2.1045</x:v>
      </x:c>
      <x:c r="Q3592" s="17" t="n">
        <x:f>J3592*P3592</x:f>
        <x:v>0</x:v>
      </x:c>
      <x:c r="R3592" s="12" t="n">
        <x:v>0</x:v>
      </x:c>
      <x:c r="S3592" s="17" t="n">
        <x:v>0</x:v>
      </x:c>
      <x:c r="T3592" s="19" t="n">
        <x:f>M3592+O3592+Q3592+S3592</x:f>
        <x:v>569.9903899739745</x:v>
      </x:c>
      <x:c r="U3592" s="18" t="str">
        <x:f>TEXT(T3592,"0.00")&amp;"元"</x:f>
        <x:v>569.99元</x:v>
      </x:c>
      <x:c r="V3592" s="12" t="n">
        <x:v>0</x:v>
      </x:c>
      <x:c r="W3592" s="12" t="n">
        <x:f>K3592-V3592</x:f>
        <x:v>1354.2180802422772</x:v>
      </x:c>
    </x:row>
    <x:row r="3593" ht="20" customHeight="1">
      <x:c r="A3593" s="13" t="n">
        <x:v>45713.92361111111</x:v>
      </x:c>
      <x:c r="B3593" s="13" t="n">
        <x:v>45713.930555555555</x:v>
      </x:c>
      <x:c r="C3593" s="14" t="n">
        <x:v>45713</x:v>
      </x:c>
      <x:c r="D3593" s="15" t="n">
        <x:v>133</x:v>
      </x:c>
      <x:c r="E3593" s="12" t="n">
        <x:v>1372.8798407495983</x:v>
      </x:c>
      <x:c r="F3593" s="12" t="n">
        <x:v>1367.6543087960695</x:v>
      </x:c>
      <x:c r="G3593" s="12" t="n">
        <x:v>0</x:v>
      </x:c>
      <x:c r="H3593" s="12" t="n">
        <x:f>F3593+G3593</x:f>
        <x:v>1367.6543087960695</x:v>
      </x:c>
      <x:c r="I3593" s="12" t="n">
        <x:f>H3593-E3593</x:f>
        <x:v>-5.225531953528844</x:v>
      </x:c>
      <x:c r="J3593" s="12" t="n">
        <x:v>0</x:v>
      </x:c>
      <x:c r="K3593" s="12" t="n">
        <x:f>H3593+J3593</x:f>
        <x:v>1367.6543087960695</x:v>
      </x:c>
      <x:c r="L3593" s="16" t="n">
        <x:v>0.3859</x:v>
      </x:c>
      <x:c r="M3593" s="17" t="n">
        <x:f>F3593*L3593</x:f>
        <x:v>527.7777977644032</x:v>
      </x:c>
      <x:c r="N3593" s="16" t="n">
        <x:f>L3593*'月度汇总'!$F$8</x:f>
        <x:v>0.5788500000000001</x:v>
      </x:c>
      <x:c r="O3593" s="17" t="n">
        <x:f>G3593*N3593</x:f>
        <x:v>0</x:v>
      </x:c>
      <x:c r="P3593" s="16" t="n">
        <x:f>L3593*'月度汇总'!$F$10</x:f>
        <x:v>1.9295</x:v>
      </x:c>
      <x:c r="Q3593" s="17" t="n">
        <x:f>J3593*P3593</x:f>
        <x:v>0</x:v>
      </x:c>
      <x:c r="R3593" s="12" t="n">
        <x:v>0</x:v>
      </x:c>
      <x:c r="S3593" s="17" t="n">
        <x:v>0</x:v>
      </x:c>
      <x:c r="T3593" s="19" t="n">
        <x:f>M3593+O3593+Q3593+S3593</x:f>
        <x:v>527.7777977644032</x:v>
      </x:c>
      <x:c r="U3593" s="18" t="str">
        <x:f>TEXT(T3593,"0.00")&amp;"元"</x:f>
        <x:v>527.78元</x:v>
      </x:c>
      <x:c r="V3593" s="12" t="n">
        <x:v>0</x:v>
      </x:c>
      <x:c r="W3593" s="12" t="n">
        <x:f>K3593-V3593</x:f>
        <x:v>1367.6543087960695</x:v>
      </x:c>
    </x:row>
    <x:row r="3594" ht="20" customHeight="1">
      <x:c r="A3594" s="13" t="n">
        <x:v>45713.930555555555</x:v>
      </x:c>
      <x:c r="B3594" s="13" t="n">
        <x:v>45713.9375</x:v>
      </x:c>
      <x:c r="C3594" s="14" t="n">
        <x:v>45713</x:v>
      </x:c>
      <x:c r="D3594" s="15" t="n">
        <x:v>134</x:v>
      </x:c>
      <x:c r="E3594" s="12" t="n">
        <x:v>559.0442769488625</x:v>
      </x:c>
      <x:c r="F3594" s="12" t="n">
        <x:v>559.0442769488625</x:v>
      </x:c>
      <x:c r="G3594" s="12" t="n">
        <x:v>0</x:v>
      </x:c>
      <x:c r="H3594" s="12" t="n">
        <x:f>F3594+G3594</x:f>
        <x:v>559.0442769488625</x:v>
      </x:c>
      <x:c r="I3594" s="12" t="n">
        <x:f>H3594-E3594</x:f>
        <x:v>0</x:v>
      </x:c>
      <x:c r="J3594" s="12" t="n">
        <x:v>0</x:v>
      </x:c>
      <x:c r="K3594" s="12" t="n">
        <x:f>H3594+J3594</x:f>
        <x:v>559.0442769488625</x:v>
      </x:c>
      <x:c r="L3594" s="16" t="n">
        <x:v>0.4368</x:v>
      </x:c>
      <x:c r="M3594" s="17" t="n">
        <x:f>F3594*L3594</x:f>
        <x:v>244.19054017126314</x:v>
      </x:c>
      <x:c r="N3594" s="16" t="n">
        <x:f>L3594*'月度汇总'!$F$8</x:f>
        <x:v>0.6552</x:v>
      </x:c>
      <x:c r="O3594" s="17" t="n">
        <x:f>G3594*N3594</x:f>
        <x:v>0</x:v>
      </x:c>
      <x:c r="P3594" s="16" t="n">
        <x:f>L3594*'月度汇总'!$F$10</x:f>
        <x:v>2.184</x:v>
      </x:c>
      <x:c r="Q3594" s="17" t="n">
        <x:f>J3594*P3594</x:f>
        <x:v>0</x:v>
      </x:c>
      <x:c r="R3594" s="12" t="n">
        <x:v>0</x:v>
      </x:c>
      <x:c r="S3594" s="17" t="n">
        <x:v>0</x:v>
      </x:c>
      <x:c r="T3594" s="19" t="n">
        <x:f>M3594+O3594+Q3594+S3594</x:f>
        <x:v>244.19054017126314</x:v>
      </x:c>
      <x:c r="U3594" s="18" t="str">
        <x:f>TEXT(T3594,"0.00")&amp;"元"</x:f>
        <x:v>244.19元</x:v>
      </x:c>
      <x:c r="V3594" s="12" t="n">
        <x:v>0</x:v>
      </x:c>
      <x:c r="W3594" s="12" t="n">
        <x:f>K3594-V3594</x:f>
        <x:v>559.0442769488625</x:v>
      </x:c>
    </x:row>
    <x:row r="3595" ht="20" customHeight="1">
      <x:c r="A3595" s="13" t="n">
        <x:v>45713.9375</x:v>
      </x:c>
      <x:c r="B3595" s="13" t="n">
        <x:v>45713.944444444445</x:v>
      </x:c>
      <x:c r="C3595" s="14" t="n">
        <x:v>45713</x:v>
      </x:c>
      <x:c r="D3595" s="15" t="n">
        <x:v>135</x:v>
      </x:c>
      <x:c r="E3595" s="12" t="n">
        <x:v>1359.6648238829703</x:v>
      </x:c>
      <x:c r="F3595" s="12" t="n">
        <x:v>1354.7216824514549</x:v>
      </x:c>
      <x:c r="G3595" s="12" t="n">
        <x:v>0</x:v>
      </x:c>
      <x:c r="H3595" s="12" t="n">
        <x:f>F3595+G3595</x:f>
        <x:v>1354.7216824514549</x:v>
      </x:c>
      <x:c r="I3595" s="12" t="n">
        <x:f>H3595-E3595</x:f>
        <x:v>-4.943141431515414</x:v>
      </x:c>
      <x:c r="J3595" s="12" t="n">
        <x:v>0</x:v>
      </x:c>
      <x:c r="K3595" s="12" t="n">
        <x:f>H3595+J3595</x:f>
        <x:v>1354.7216824514549</x:v>
      </x:c>
      <x:c r="L3595" s="16" t="n">
        <x:v>0.4198</x:v>
      </x:c>
      <x:c r="M3595" s="17" t="n">
        <x:f>F3595*L3595</x:f>
        <x:v>568.7121622931207</x:v>
      </x:c>
      <x:c r="N3595" s="16" t="n">
        <x:f>L3595*'月度汇总'!$F$8</x:f>
        <x:v>0.6297</x:v>
      </x:c>
      <x:c r="O3595" s="17" t="n">
        <x:f>G3595*N3595</x:f>
        <x:v>0</x:v>
      </x:c>
      <x:c r="P3595" s="16" t="n">
        <x:f>L3595*'月度汇总'!$F$10</x:f>
        <x:v>2.099</x:v>
      </x:c>
      <x:c r="Q3595" s="17" t="n">
        <x:f>J3595*P3595</x:f>
        <x:v>0</x:v>
      </x:c>
      <x:c r="R3595" s="12" t="n">
        <x:v>0</x:v>
      </x:c>
      <x:c r="S3595" s="17" t="n">
        <x:v>0</x:v>
      </x:c>
      <x:c r="T3595" s="19" t="n">
        <x:f>M3595+O3595+Q3595+S3595</x:f>
        <x:v>568.7121622931207</x:v>
      </x:c>
      <x:c r="U3595" s="18" t="str">
        <x:f>TEXT(T3595,"0.00")&amp;"元"</x:f>
        <x:v>568.71元</x:v>
      </x:c>
      <x:c r="V3595" s="12" t="n">
        <x:v>2.2866824614547943</x:v>
      </x:c>
      <x:c r="W3595" s="12" t="n">
        <x:f>K3595-V3595</x:f>
        <x:v>1352.43499999</x:v>
      </x:c>
    </x:row>
    <x:row r="3596" ht="20" customHeight="1">
      <x:c r="A3596" s="13" t="n">
        <x:v>45713.944444444445</x:v>
      </x:c>
      <x:c r="B3596" s="13" t="n">
        <x:v>45713.95138888889</x:v>
      </x:c>
      <x:c r="C3596" s="14" t="n">
        <x:v>45713</x:v>
      </x:c>
      <x:c r="D3596" s="15" t="n">
        <x:v>136</x:v>
      </x:c>
      <x:c r="E3596" s="12" t="n">
        <x:v>1359.3087186207517</x:v>
      </x:c>
      <x:c r="F3596" s="12" t="n">
        <x:v>1354.5009971334405</x:v>
      </x:c>
      <x:c r="G3596" s="12" t="n">
        <x:v>0</x:v>
      </x:c>
      <x:c r="H3596" s="12" t="n">
        <x:f>F3596+G3596</x:f>
        <x:v>1354.5009971334405</x:v>
      </x:c>
      <x:c r="I3596" s="12" t="n">
        <x:f>H3596-E3596</x:f>
        <x:v>-4.807721487311255</x:v>
      </x:c>
      <x:c r="J3596" s="12" t="n">
        <x:v>0</x:v>
      </x:c>
      <x:c r="K3596" s="12" t="n">
        <x:f>H3596+J3596</x:f>
        <x:v>1354.5009971334405</x:v>
      </x:c>
      <x:c r="L3596" s="16" t="n">
        <x:v>0.4186</x:v>
      </x:c>
      <x:c r="M3596" s="17" t="n">
        <x:f>F3596*L3596</x:f>
        <x:v>566.9941174000583</x:v>
      </x:c>
      <x:c r="N3596" s="16" t="n">
        <x:f>L3596*'月度汇总'!$F$8</x:f>
        <x:v>0.6279</x:v>
      </x:c>
      <x:c r="O3596" s="17" t="n">
        <x:f>G3596*N3596</x:f>
        <x:v>0</x:v>
      </x:c>
      <x:c r="P3596" s="16" t="n">
        <x:f>L3596*'月度汇总'!$F$10</x:f>
        <x:v>2.093</x:v>
      </x:c>
      <x:c r="Q3596" s="17" t="n">
        <x:f>J3596*P3596</x:f>
        <x:v>0</x:v>
      </x:c>
      <x:c r="R3596" s="12" t="n">
        <x:v>0</x:v>
      </x:c>
      <x:c r="S3596" s="17" t="n">
        <x:v>0</x:v>
      </x:c>
      <x:c r="T3596" s="19" t="n">
        <x:f>M3596+O3596+Q3596+S3596</x:f>
        <x:v>566.9941174000583</x:v>
      </x:c>
      <x:c r="U3596" s="18" t="str">
        <x:f>TEXT(T3596,"0.00")&amp;"元"</x:f>
        <x:v>566.99元</x:v>
      </x:c>
      <x:c r="V3596" s="12" t="n">
        <x:v>0</x:v>
      </x:c>
      <x:c r="W3596" s="12" t="n">
        <x:f>K3596-V3596</x:f>
        <x:v>1354.5009971334405</x:v>
      </x:c>
    </x:row>
    <x:row r="3597" ht="20" customHeight="1">
      <x:c r="A3597" s="13" t="n">
        <x:v>45713.95138888889</x:v>
      </x:c>
      <x:c r="B3597" s="13" t="n">
        <x:v>45713.95833333333</x:v>
      </x:c>
      <x:c r="C3597" s="14" t="n">
        <x:v>45713</x:v>
      </x:c>
      <x:c r="D3597" s="15" t="n">
        <x:v>137</x:v>
      </x:c>
      <x:c r="E3597" s="12" t="n">
        <x:v>1381.8589040305233</x:v>
      </x:c>
      <x:c r="F3597" s="12" t="n">
        <x:v>1377.182892587236</x:v>
      </x:c>
      <x:c r="G3597" s="12" t="n">
        <x:v>0</x:v>
      </x:c>
      <x:c r="H3597" s="12" t="n">
        <x:f>F3597+G3597</x:f>
        <x:v>1377.182892587236</x:v>
      </x:c>
      <x:c r="I3597" s="12" t="n">
        <x:f>H3597-E3597</x:f>
        <x:v>-4.67601144328728</x:v>
      </x:c>
      <x:c r="J3597" s="12" t="n">
        <x:v>0</x:v>
      </x:c>
      <x:c r="K3597" s="12" t="n">
        <x:f>H3597+J3597</x:f>
        <x:v>1377.182892587236</x:v>
      </x:c>
      <x:c r="L3597" s="16" t="n">
        <x:v>0.4241</x:v>
      </x:c>
      <x:c r="M3597" s="17" t="n">
        <x:f>F3597*L3597</x:f>
        <x:v>584.0632647462468</x:v>
      </x:c>
      <x:c r="N3597" s="16" t="n">
        <x:f>L3597*'月度汇总'!$F$8</x:f>
        <x:v>0.63615</x:v>
      </x:c>
      <x:c r="O3597" s="17" t="n">
        <x:f>G3597*N3597</x:f>
        <x:v>0</x:v>
      </x:c>
      <x:c r="P3597" s="16" t="n">
        <x:f>L3597*'月度汇总'!$F$10</x:f>
        <x:v>2.1205</x:v>
      </x:c>
      <x:c r="Q3597" s="17" t="n">
        <x:f>J3597*P3597</x:f>
        <x:v>0</x:v>
      </x:c>
      <x:c r="R3597" s="12" t="n">
        <x:v>0</x:v>
      </x:c>
      <x:c r="S3597" s="17" t="n">
        <x:v>0</x:v>
      </x:c>
      <x:c r="T3597" s="19" t="n">
        <x:f>M3597+O3597+Q3597+S3597</x:f>
        <x:v>584.0632647462468</x:v>
      </x:c>
      <x:c r="U3597" s="18" t="str">
        <x:f>TEXT(T3597,"0.00")&amp;"元"</x:f>
        <x:v>584.06元</x:v>
      </x:c>
      <x:c r="V3597" s="12" t="n">
        <x:v>0</x:v>
      </x:c>
      <x:c r="W3597" s="12" t="n">
        <x:f>K3597-V3597</x:f>
        <x:v>1377.182892587236</x:v>
      </x:c>
    </x:row>
    <x:row r="3598" ht="20" customHeight="1">
      <x:c r="A3598" s="13" t="n">
        <x:v>45713.95833333333</x:v>
      </x:c>
      <x:c r="B3598" s="13" t="n">
        <x:v>45713.96527777778</x:v>
      </x:c>
      <x:c r="C3598" s="14" t="n">
        <x:v>45713</x:v>
      </x:c>
      <x:c r="D3598" s="15" t="n">
        <x:v>138</x:v>
      </x:c>
      <x:c r="E3598" s="12" t="n">
        <x:v>1396.2166187810149</x:v>
      </x:c>
      <x:c r="F3598" s="12" t="n">
        <x:v>1391.6687091162262</x:v>
      </x:c>
      <x:c r="G3598" s="12" t="n">
        <x:v>0</x:v>
      </x:c>
      <x:c r="H3598" s="12" t="n">
        <x:f>F3598+G3598</x:f>
        <x:v>1391.6687091162262</x:v>
      </x:c>
      <x:c r="I3598" s="12" t="n">
        <x:f>H3598-E3598</x:f>
        <x:v>-4.547909664788676</x:v>
      </x:c>
      <x:c r="J3598" s="12" t="n">
        <x:v>0</x:v>
      </x:c>
      <x:c r="K3598" s="12" t="n">
        <x:f>H3598+J3598</x:f>
        <x:v>1391.6687091162262</x:v>
      </x:c>
      <x:c r="L3598" s="16" t="n">
        <x:v>0.4237</x:v>
      </x:c>
      <x:c r="M3598" s="17" t="n">
        <x:f>F3598*L3598</x:f>
        <x:v>589.650032052545</x:v>
      </x:c>
      <x:c r="N3598" s="16" t="n">
        <x:f>L3598*'月度汇总'!$F$8</x:f>
        <x:v>0.6355500000000001</x:v>
      </x:c>
      <x:c r="O3598" s="17" t="n">
        <x:f>G3598*N3598</x:f>
        <x:v>0</x:v>
      </x:c>
      <x:c r="P3598" s="16" t="n">
        <x:f>L3598*'月度汇总'!$F$10</x:f>
        <x:v>2.1185</x:v>
      </x:c>
      <x:c r="Q3598" s="17" t="n">
        <x:f>J3598*P3598</x:f>
        <x:v>0</x:v>
      </x:c>
      <x:c r="R3598" s="12" t="n">
        <x:v>0</x:v>
      </x:c>
      <x:c r="S3598" s="17" t="n">
        <x:v>0</x:v>
      </x:c>
      <x:c r="T3598" s="19" t="n">
        <x:f>M3598+O3598+Q3598+S3598</x:f>
        <x:v>589.650032052545</x:v>
      </x:c>
      <x:c r="U3598" s="18" t="str">
        <x:f>TEXT(T3598,"0.00")&amp;"元"</x:f>
        <x:v>589.65元</x:v>
      </x:c>
      <x:c r="V3598" s="12" t="n">
        <x:v>34.83370912622615</x:v>
      </x:c>
      <x:c r="W3598" s="12" t="n">
        <x:f>K3598-V3598</x:f>
        <x:v>1356.8349999900001</x:v>
      </x:c>
    </x:row>
    <x:row r="3599" ht="20" customHeight="1">
      <x:c r="A3599" s="13" t="n">
        <x:v>45713.96527777778</x:v>
      </x:c>
      <x:c r="B3599" s="13" t="n">
        <x:v>45713.97222222222</x:v>
      </x:c>
      <x:c r="C3599" s="14" t="n">
        <x:v>45713</x:v>
      </x:c>
      <x:c r="D3599" s="15" t="n">
        <x:v>139</x:v>
      </x:c>
      <x:c r="E3599" s="12" t="n">
        <x:v>1050.9406306638523</x:v>
      </x:c>
      <x:c r="F3599" s="12" t="n">
        <x:v>1050.9406306638523</x:v>
      </x:c>
      <x:c r="G3599" s="12" t="n">
        <x:v>0</x:v>
      </x:c>
      <x:c r="H3599" s="12" t="n">
        <x:f>F3599+G3599</x:f>
        <x:v>1050.9406306638523</x:v>
      </x:c>
      <x:c r="I3599" s="12" t="n">
        <x:f>H3599-E3599</x:f>
        <x:v>0</x:v>
      </x:c>
      <x:c r="J3599" s="12" t="n">
        <x:v>0</x:v>
      </x:c>
      <x:c r="K3599" s="12" t="n">
        <x:f>H3599+J3599</x:f>
        <x:v>1050.9406306638523</x:v>
      </x:c>
      <x:c r="L3599" s="16" t="n">
        <x:v>0.4248</x:v>
      </x:c>
      <x:c r="M3599" s="17" t="n">
        <x:f>F3599*L3599</x:f>
        <x:v>446.43957990600444</x:v>
      </x:c>
      <x:c r="N3599" s="16" t="n">
        <x:f>L3599*'月度汇总'!$F$8</x:f>
        <x:v>0.6372</x:v>
      </x:c>
      <x:c r="O3599" s="17" t="n">
        <x:f>G3599*N3599</x:f>
        <x:v>0</x:v>
      </x:c>
      <x:c r="P3599" s="16" t="n">
        <x:f>L3599*'月度汇总'!$F$10</x:f>
        <x:v>2.124</x:v>
      </x:c>
      <x:c r="Q3599" s="17" t="n">
        <x:f>J3599*P3599</x:f>
        <x:v>0</x:v>
      </x:c>
      <x:c r="R3599" s="12" t="n">
        <x:v>0</x:v>
      </x:c>
      <x:c r="S3599" s="17" t="n">
        <x:v>0</x:v>
      </x:c>
      <x:c r="T3599" s="19" t="n">
        <x:f>M3599+O3599+Q3599+S3599</x:f>
        <x:v>446.43957990600444</x:v>
      </x:c>
      <x:c r="U3599" s="18" t="str">
        <x:f>TEXT(T3599,"0.00")&amp;"元"</x:f>
        <x:v>446.44元</x:v>
      </x:c>
      <x:c r="V3599" s="12" t="n">
        <x:v>0</x:v>
      </x:c>
      <x:c r="W3599" s="12" t="n">
        <x:f>K3599-V3599</x:f>
        <x:v>1050.9406306638523</x:v>
      </x:c>
    </x:row>
    <x:row r="3600" ht="20" customHeight="1">
      <x:c r="A3600" s="13" t="n">
        <x:v>45713.97222222222</x:v>
      </x:c>
      <x:c r="B3600" s="13" t="n">
        <x:v>45713.97916666667</x:v>
      </x:c>
      <x:c r="C3600" s="14" t="n">
        <x:v>45713</x:v>
      </x:c>
      <x:c r="D3600" s="15" t="n">
        <x:v>140</x:v>
      </x:c>
      <x:c r="E3600" s="12" t="n">
        <x:v>1390.0447508198638</x:v>
      </x:c>
      <x:c r="F3600" s="12" t="n">
        <x:v>1385.7426126087244</x:v>
      </x:c>
      <x:c r="G3600" s="12" t="n">
        <x:v>0</x:v>
      </x:c>
      <x:c r="H3600" s="12" t="n">
        <x:f>F3600+G3600</x:f>
        <x:v>1385.7426126087244</x:v>
      </x:c>
      <x:c r="I3600" s="12" t="n">
        <x:f>H3600-E3600</x:f>
        <x:v>-4.302138211139436</x:v>
      </x:c>
      <x:c r="J3600" s="12" t="n">
        <x:v>0</x:v>
      </x:c>
      <x:c r="K3600" s="12" t="n">
        <x:f>H3600+J3600</x:f>
        <x:v>1385.7426126087244</x:v>
      </x:c>
      <x:c r="L3600" s="16" t="n">
        <x:v>0.424</x:v>
      </x:c>
      <x:c r="M3600" s="17" t="n">
        <x:f>F3600*L3600</x:f>
        <x:v>587.5548677460991</x:v>
      </x:c>
      <x:c r="N3600" s="16" t="n">
        <x:f>L3600*'月度汇总'!$F$8</x:f>
        <x:v>0.636</x:v>
      </x:c>
      <x:c r="O3600" s="17" t="n">
        <x:f>G3600*N3600</x:f>
        <x:v>0</x:v>
      </x:c>
      <x:c r="P3600" s="16" t="n">
        <x:f>L3600*'月度汇总'!$F$10</x:f>
        <x:v>2.12</x:v>
      </x:c>
      <x:c r="Q3600" s="17" t="n">
        <x:f>J3600*P3600</x:f>
        <x:v>0</x:v>
      </x:c>
      <x:c r="R3600" s="12" t="n">
        <x:v>0</x:v>
      </x:c>
      <x:c r="S3600" s="17" t="n">
        <x:v>0</x:v>
      </x:c>
      <x:c r="T3600" s="19" t="n">
        <x:f>M3600+O3600+Q3600+S3600</x:f>
        <x:v>587.5548677460991</x:v>
      </x:c>
      <x:c r="U3600" s="18" t="str">
        <x:f>TEXT(T3600,"0.00")&amp;"元"</x:f>
        <x:v>587.55元</x:v>
      </x:c>
      <x:c r="V3600" s="12" t="n">
        <x:v>0</x:v>
      </x:c>
      <x:c r="W3600" s="12" t="n">
        <x:f>K3600-V3600</x:f>
        <x:v>1385.7426126087244</x:v>
      </x:c>
    </x:row>
    <x:row r="3601" ht="20" customHeight="1">
      <x:c r="A3601" s="13" t="n">
        <x:v>45713.97916666667</x:v>
      </x:c>
      <x:c r="B3601" s="13" t="n">
        <x:v>45713.98611111111</x:v>
      </x:c>
      <x:c r="C3601" s="14" t="n">
        <x:v>45713</x:v>
      </x:c>
      <x:c r="D3601" s="15" t="n">
        <x:v>141</x:v>
      </x:c>
      <x:c r="E3601" s="12" t="n">
        <x:v>1404.0844669557425</x:v>
      </x:c>
      <x:c r="F3601" s="12" t="n">
        <x:v>1399.900188070415</x:v>
      </x:c>
      <x:c r="G3601" s="12" t="n">
        <x:v>0</x:v>
      </x:c>
      <x:c r="H3601" s="12" t="n">
        <x:f>F3601+G3601</x:f>
        <x:v>1399.900188070415</x:v>
      </x:c>
      <x:c r="I3601" s="12" t="n">
        <x:f>H3601-E3601</x:f>
        <x:v>-4.184278885327558</x:v>
      </x:c>
      <x:c r="J3601" s="12" t="n">
        <x:v>0</x:v>
      </x:c>
      <x:c r="K3601" s="12" t="n">
        <x:f>H3601+J3601</x:f>
        <x:v>1399.900188070415</x:v>
      </x:c>
      <x:c r="L3601" s="16" t="n">
        <x:v>0.422</x:v>
      </x:c>
      <x:c r="M3601" s="17" t="n">
        <x:f>F3601*L3601</x:f>
        <x:v>590.7578793657151</x:v>
      </x:c>
      <x:c r="N3601" s="16" t="n">
        <x:f>L3601*'月度汇总'!$F$8</x:f>
        <x:v>0.633</x:v>
      </x:c>
      <x:c r="O3601" s="17" t="n">
        <x:f>G3601*N3601</x:f>
        <x:v>0</x:v>
      </x:c>
      <x:c r="P3601" s="16" t="n">
        <x:f>L3601*'月度汇总'!$F$10</x:f>
        <x:v>2.11</x:v>
      </x:c>
      <x:c r="Q3601" s="17" t="n">
        <x:f>J3601*P3601</x:f>
        <x:v>0</x:v>
      </x:c>
      <x:c r="R3601" s="12" t="n">
        <x:v>0</x:v>
      </x:c>
      <x:c r="S3601" s="17" t="n">
        <x:v>0</x:v>
      </x:c>
      <x:c r="T3601" s="19" t="n">
        <x:f>M3601+O3601+Q3601+S3601</x:f>
        <x:v>590.7578793657151</x:v>
      </x:c>
      <x:c r="U3601" s="18" t="str">
        <x:f>TEXT(T3601,"0.00")&amp;"元"</x:f>
        <x:v>590.76元</x:v>
      </x:c>
      <x:c r="V3601" s="12" t="n">
        <x:v>0</x:v>
      </x:c>
      <x:c r="W3601" s="12" t="n">
        <x:f>K3601-V3601</x:f>
        <x:v>1399.900188070415</x:v>
      </x:c>
    </x:row>
    <x:row r="3602" ht="20" customHeight="1">
      <x:c r="A3602" s="13" t="n">
        <x:v>45713.98611111111</x:v>
      </x:c>
      <x:c r="B3602" s="13" t="n">
        <x:v>45713.993055555555</x:v>
      </x:c>
      <x:c r="C3602" s="14" t="n">
        <x:v>45713</x:v>
      </x:c>
      <x:c r="D3602" s="15" t="n">
        <x:v>142</x:v>
      </x:c>
      <x:c r="E3602" s="12" t="n">
        <x:v>1397.0080401290656</x:v>
      </x:c>
      <x:c r="F3602" s="12" t="n">
        <x:v>1392.938391751693</x:v>
      </x:c>
      <x:c r="G3602" s="12" t="n">
        <x:v>0</x:v>
      </x:c>
      <x:c r="H3602" s="12" t="n">
        <x:f>F3602+G3602</x:f>
        <x:v>1392.938391751693</x:v>
      </x:c>
      <x:c r="I3602" s="12" t="n">
        <x:f>H3602-E3602</x:f>
        <x:v>-4.069648377372687</x:v>
      </x:c>
      <x:c r="J3602" s="12" t="n">
        <x:v>0</x:v>
      </x:c>
      <x:c r="K3602" s="12" t="n">
        <x:f>H3602+J3602</x:f>
        <x:v>1392.938391751693</x:v>
      </x:c>
      <x:c r="L3602" s="16" t="n">
        <x:v>0.424</x:v>
      </x:c>
      <x:c r="M3602" s="17" t="n">
        <x:f>F3602*L3602</x:f>
        <x:v>590.6058781027178</x:v>
      </x:c>
      <x:c r="N3602" s="16" t="n">
        <x:f>L3602*'月度汇总'!$F$8</x:f>
        <x:v>0.636</x:v>
      </x:c>
      <x:c r="O3602" s="17" t="n">
        <x:f>G3602*N3602</x:f>
        <x:v>0</x:v>
      </x:c>
      <x:c r="P3602" s="16" t="n">
        <x:f>L3602*'月度汇总'!$F$10</x:f>
        <x:v>2.12</x:v>
      </x:c>
      <x:c r="Q3602" s="17" t="n">
        <x:f>J3602*P3602</x:f>
        <x:v>0</x:v>
      </x:c>
      <x:c r="R3602" s="12" t="n">
        <x:v>0</x:v>
      </x:c>
      <x:c r="S3602" s="17" t="n">
        <x:v>0</x:v>
      </x:c>
      <x:c r="T3602" s="19" t="n">
        <x:f>M3602+O3602+Q3602+S3602</x:f>
        <x:v>590.6058781027178</x:v>
      </x:c>
      <x:c r="U3602" s="18" t="str">
        <x:f>TEXT(T3602,"0.00")&amp;"元"</x:f>
        <x:v>590.61元</x:v>
      </x:c>
      <x:c r="V3602" s="12" t="n">
        <x:v>0</x:v>
      </x:c>
      <x:c r="W3602" s="12" t="n">
        <x:f>K3602-V3602</x:f>
        <x:v>1392.938391751693</x:v>
      </x:c>
    </x:row>
    <x:row r="3603" ht="20" customHeight="1">
      <x:c r="A3603" s="13" t="n">
        <x:v>45713.993055555555</x:v>
      </x:c>
      <x:c r="B3603" s="13" t="n">
        <x:v>45714</x:v>
      </x:c>
      <x:c r="C3603" s="14" t="n">
        <x:v>45713</x:v>
      </x:c>
      <x:c r="D3603" s="15" t="n">
        <x:v>143</x:v>
      </x:c>
      <x:c r="E3603" s="12" t="n">
        <x:v>550.3411996903418</x:v>
      </x:c>
      <x:c r="F3603" s="12" t="n">
        <x:v>550.3411996903418</x:v>
      </x:c>
      <x:c r="G3603" s="12" t="n">
        <x:v>0</x:v>
      </x:c>
      <x:c r="H3603" s="12" t="n">
        <x:f>F3603+G3603</x:f>
        <x:v>550.3411996903418</x:v>
      </x:c>
      <x:c r="I3603" s="12" t="n">
        <x:f>H3603-E3603</x:f>
        <x:v>0</x:v>
      </x:c>
      <x:c r="J3603" s="12" t="n">
        <x:v>0</x:v>
      </x:c>
      <x:c r="K3603" s="12" t="n">
        <x:f>H3603+J3603</x:f>
        <x:v>550.3411996903418</x:v>
      </x:c>
      <x:c r="L3603" s="16" t="n">
        <x:v>0.4271</x:v>
      </x:c>
      <x:c r="M3603" s="17" t="n">
        <x:f>F3603*L3603</x:f>
        <x:v>235.05072638774496</x:v>
      </x:c>
      <x:c r="N3603" s="16" t="n">
        <x:f>L3603*'月度汇总'!$F$8</x:f>
        <x:v>0.6406499999999999</x:v>
      </x:c>
      <x:c r="O3603" s="17" t="n">
        <x:f>G3603*N3603</x:f>
        <x:v>0</x:v>
      </x:c>
      <x:c r="P3603" s="16" t="n">
        <x:f>L3603*'月度汇总'!$F$10</x:f>
        <x:v>2.1355</x:v>
      </x:c>
      <x:c r="Q3603" s="17" t="n">
        <x:f>J3603*P3603</x:f>
        <x:v>0</x:v>
      </x:c>
      <x:c r="R3603" s="12" t="n">
        <x:v>0</x:v>
      </x:c>
      <x:c r="S3603" s="17" t="n">
        <x:v>0</x:v>
      </x:c>
      <x:c r="T3603" s="19" t="n">
        <x:f>M3603+O3603+Q3603+S3603</x:f>
        <x:v>235.05072638774496</x:v>
      </x:c>
      <x:c r="U3603" s="18" t="str">
        <x:f>TEXT(T3603,"0.00")&amp;"元"</x:f>
        <x:v>235.05元</x:v>
      </x:c>
      <x:c r="V3603" s="12" t="n">
        <x:v>0</x:v>
      </x:c>
      <x:c r="W3603" s="12" t="n">
        <x:f>K3603-V3603</x:f>
        <x:v>550.3411996903418</x:v>
      </x:c>
    </x:row>
    <x:row r="3604" ht="20" customHeight="1">
      <x:c r="A3604" s="13" t="n">
        <x:v>45714</x:v>
      </x:c>
      <x:c r="B3604" s="13" t="n">
        <x:v>45714.006944444445</x:v>
      </x:c>
      <x:c r="C3604" s="14" t="n">
        <x:v>45713</x:v>
      </x:c>
      <x:c r="D3604" s="15" t="n">
        <x:v>144</x:v>
      </x:c>
      <x:c r="E3604" s="12" t="n">
        <x:v>568.2764999999999</x:v>
      </x:c>
      <x:c r="F3604" s="12" t="n">
        <x:v>568.2764999999999</x:v>
      </x:c>
      <x:c r="G3604" s="12" t="n">
        <x:v>0</x:v>
      </x:c>
      <x:c r="H3604" s="12" t="n">
        <x:f>F3604+G3604</x:f>
        <x:v>568.2764999999999</x:v>
      </x:c>
      <x:c r="I3604" s="12" t="n">
        <x:f>H3604-E3604</x:f>
        <x:v>0</x:v>
      </x:c>
      <x:c r="J3604" s="12" t="n">
        <x:v>0</x:v>
      </x:c>
      <x:c r="K3604" s="12" t="n">
        <x:f>H3604+J3604</x:f>
        <x:v>568.2764999999999</x:v>
      </x:c>
      <x:c r="L3604" s="16" t="n">
        <x:v>0.4276</x:v>
      </x:c>
      <x:c r="M3604" s="17" t="n">
        <x:f>F3604*L3604</x:f>
        <x:v>242.99503139999996</x:v>
      </x:c>
      <x:c r="N3604" s="16" t="n">
        <x:f>L3604*'月度汇总'!$F$8</x:f>
        <x:v>0.6414</x:v>
      </x:c>
      <x:c r="O3604" s="17" t="n">
        <x:f>G3604*N3604</x:f>
        <x:v>0</x:v>
      </x:c>
      <x:c r="P3604" s="16" t="n">
        <x:f>L3604*'月度汇总'!$F$10</x:f>
        <x:v>2.138</x:v>
      </x:c>
      <x:c r="Q3604" s="17" t="n">
        <x:f>J3604*P3604</x:f>
        <x:v>0</x:v>
      </x:c>
      <x:c r="R3604" s="12" t="n">
        <x:v>0</x:v>
      </x:c>
      <x:c r="S3604" s="17" t="n">
        <x:v>0</x:v>
      </x:c>
      <x:c r="T3604" s="19" t="n">
        <x:f>M3604+O3604+Q3604+S3604</x:f>
        <x:v>242.99503139999996</x:v>
      </x:c>
      <x:c r="U3604" s="18" t="str">
        <x:f>TEXT(T3604,"0.00")&amp;"元"</x:f>
        <x:v>243.00元</x:v>
      </x:c>
      <x:c r="V3604" s="12" t="n">
        <x:v>0</x:v>
      </x:c>
      <x:c r="W3604" s="12" t="n">
        <x:f>K3604-V3604</x:f>
        <x:v>568.2764999999999</x:v>
      </x:c>
    </x:row>
    <x:row r="3605" ht="20" customHeight="1">
      <x:c r="A3605" s="13" t="n">
        <x:v>45714.006944444445</x:v>
      </x:c>
      <x:c r="B3605" s="13" t="n">
        <x:v>45714.01388888889</x:v>
      </x:c>
      <x:c r="C3605" s="14" t="n">
        <x:v>45714</x:v>
      </x:c>
      <x:c r="D3605" s="15" t="n">
        <x:v>1</x:v>
      </x:c>
      <x:c r="E3605" s="12" t="n">
        <x:v>1409.2284397295343</x:v>
      </x:c>
      <x:c r="F3605" s="12" t="n">
        <x:v>1409.2284397295343</x:v>
      </x:c>
      <x:c r="G3605" s="12" t="n">
        <x:v>0</x:v>
      </x:c>
      <x:c r="H3605" s="12" t="n">
        <x:f>F3605+G3605</x:f>
        <x:v>1409.2284397295343</x:v>
      </x:c>
      <x:c r="I3605" s="12" t="n">
        <x:f>H3605-E3605</x:f>
        <x:v>0</x:v>
      </x:c>
      <x:c r="J3605" s="12" t="n">
        <x:v>0</x:v>
      </x:c>
      <x:c r="K3605" s="12" t="n">
        <x:f>H3605+J3605</x:f>
        <x:v>1409.2284397295343</x:v>
      </x:c>
      <x:c r="L3605" s="16" t="n">
        <x:v>0.4248</x:v>
      </x:c>
      <x:c r="M3605" s="17" t="n">
        <x:f>F3605*L3605</x:f>
        <x:v>598.6402411971062</x:v>
      </x:c>
      <x:c r="N3605" s="16" t="n">
        <x:f>L3605*'月度汇总'!$F$8</x:f>
        <x:v>0.6372</x:v>
      </x:c>
      <x:c r="O3605" s="17" t="n">
        <x:f>G3605*N3605</x:f>
        <x:v>0</x:v>
      </x:c>
      <x:c r="P3605" s="16" t="n">
        <x:f>L3605*'月度汇总'!$F$10</x:f>
        <x:v>2.124</x:v>
      </x:c>
      <x:c r="Q3605" s="17" t="n">
        <x:f>J3605*P3605</x:f>
        <x:v>0</x:v>
      </x:c>
      <x:c r="R3605" s="12" t="n">
        <x:v>0</x:v>
      </x:c>
      <x:c r="S3605" s="17" t="n">
        <x:v>0</x:v>
      </x:c>
      <x:c r="T3605" s="19" t="n">
        <x:f>M3605+O3605+Q3605+S3605</x:f>
        <x:v>598.6402411971062</x:v>
      </x:c>
      <x:c r="U3605" s="18" t="str">
        <x:f>TEXT(T3605,"0.00")&amp;"元"</x:f>
        <x:v>598.64元</x:v>
      </x:c>
      <x:c r="V3605" s="12" t="n">
        <x:v>13.65333973953431</x:v>
      </x:c>
      <x:c r="W3605" s="12" t="n">
        <x:f>K3605-V3605</x:f>
        <x:v>1395.5750999900001</x:v>
      </x:c>
    </x:row>
    <x:row r="3606" ht="20" customHeight="1">
      <x:c r="A3606" s="13" t="n">
        <x:v>45714.01388888889</x:v>
      </x:c>
      <x:c r="B3606" s="13" t="n">
        <x:v>45714.02083333333</x:v>
      </x:c>
      <x:c r="C3606" s="14" t="n">
        <x:v>45714</x:v>
      </x:c>
      <x:c r="D3606" s="15" t="n">
        <x:v>2</x:v>
      </x:c>
      <x:c r="E3606" s="12" t="n">
        <x:v>1415.3425415045085</x:v>
      </x:c>
      <x:c r="F3606" s="12" t="n">
        <x:v>1415.3425415045085</x:v>
      </x:c>
      <x:c r="G3606" s="12" t="n">
        <x:v>0</x:v>
      </x:c>
      <x:c r="H3606" s="12" t="n">
        <x:f>F3606+G3606</x:f>
        <x:v>1415.3425415045085</x:v>
      </x:c>
      <x:c r="I3606" s="12" t="n">
        <x:f>H3606-E3606</x:f>
        <x:v>0</x:v>
      </x:c>
      <x:c r="J3606" s="12" t="n">
        <x:v>0</x:v>
      </x:c>
      <x:c r="K3606" s="12" t="n">
        <x:f>H3606+J3606</x:f>
        <x:v>1415.3425415045085</x:v>
      </x:c>
      <x:c r="L3606" s="16" t="n">
        <x:v>0.4245</x:v>
      </x:c>
      <x:c r="M3606" s="17" t="n">
        <x:f>F3606*L3606</x:f>
        <x:v>600.8129088686638</x:v>
      </x:c>
      <x:c r="N3606" s="16" t="n">
        <x:f>L3606*'月度汇总'!$F$8</x:f>
        <x:v>0.6367499999999999</x:v>
      </x:c>
      <x:c r="O3606" s="17" t="n">
        <x:f>G3606*N3606</x:f>
        <x:v>0</x:v>
      </x:c>
      <x:c r="P3606" s="16" t="n">
        <x:f>L3606*'月度汇总'!$F$10</x:f>
        <x:v>2.1225</x:v>
      </x:c>
      <x:c r="Q3606" s="17" t="n">
        <x:f>J3606*P3606</x:f>
        <x:v>0</x:v>
      </x:c>
      <x:c r="R3606" s="12" t="n">
        <x:v>0</x:v>
      </x:c>
      <x:c r="S3606" s="17" t="n">
        <x:v>0</x:v>
      </x:c>
      <x:c r="T3606" s="19" t="n">
        <x:f>M3606+O3606+Q3606+S3606</x:f>
        <x:v>600.8129088686638</x:v>
      </x:c>
      <x:c r="U3606" s="18" t="str">
        <x:f>TEXT(T3606,"0.00")&amp;"元"</x:f>
        <x:v>600.81元</x:v>
      </x:c>
      <x:c r="V3606" s="12" t="n">
        <x:v>7.179908181175157</x:v>
      </x:c>
      <x:c r="W3606" s="12" t="n">
        <x:f>K3606-V3606</x:f>
        <x:v>1408.1626333233335</x:v>
      </x:c>
    </x:row>
    <x:row r="3607" ht="20" customHeight="1">
      <x:c r="A3607" s="13" t="n">
        <x:v>45714.02083333333</x:v>
      </x:c>
      <x:c r="B3607" s="13" t="n">
        <x:v>45714.02777777778</x:v>
      </x:c>
      <x:c r="C3607" s="14" t="n">
        <x:v>45714</x:v>
      </x:c>
      <x:c r="D3607" s="15" t="n">
        <x:v>3</x:v>
      </x:c>
      <x:c r="E3607" s="12" t="n">
        <x:v>935.4193860060491</x:v>
      </x:c>
      <x:c r="F3607" s="12" t="n">
        <x:v>935.4193860060491</x:v>
      </x:c>
      <x:c r="G3607" s="12" t="n">
        <x:v>0</x:v>
      </x:c>
      <x:c r="H3607" s="12" t="n">
        <x:f>F3607+G3607</x:f>
        <x:v>935.4193860060491</x:v>
      </x:c>
      <x:c r="I3607" s="12" t="n">
        <x:f>H3607-E3607</x:f>
        <x:v>0</x:v>
      </x:c>
      <x:c r="J3607" s="12" t="n">
        <x:v>0</x:v>
      </x:c>
      <x:c r="K3607" s="12" t="n">
        <x:f>H3607+J3607</x:f>
        <x:v>935.4193860060491</x:v>
      </x:c>
      <x:c r="L3607" s="16" t="n">
        <x:v>0.4269</x:v>
      </x:c>
      <x:c r="M3607" s="17" t="n">
        <x:f>F3607*L3607</x:f>
        <x:v>399.33053588598233</x:v>
      </x:c>
      <x:c r="N3607" s="16" t="n">
        <x:f>L3607*'月度汇总'!$F$8</x:f>
        <x:v>0.64035</x:v>
      </x:c>
      <x:c r="O3607" s="17" t="n">
        <x:f>G3607*N3607</x:f>
        <x:v>0</x:v>
      </x:c>
      <x:c r="P3607" s="16" t="n">
        <x:f>L3607*'月度汇总'!$F$10</x:f>
        <x:v>2.1345</x:v>
      </x:c>
      <x:c r="Q3607" s="17" t="n">
        <x:f>J3607*P3607</x:f>
        <x:v>0</x:v>
      </x:c>
      <x:c r="R3607" s="12" t="n">
        <x:v>0</x:v>
      </x:c>
      <x:c r="S3607" s="17" t="n">
        <x:v>0</x:v>
      </x:c>
      <x:c r="T3607" s="19" t="n">
        <x:f>M3607+O3607+Q3607+S3607</x:f>
        <x:v>399.33053588598233</x:v>
      </x:c>
      <x:c r="U3607" s="18" t="str">
        <x:f>TEXT(T3607,"0.00")&amp;"元"</x:f>
        <x:v>399.33元</x:v>
      </x:c>
      <x:c r="V3607" s="12" t="n">
        <x:v>0</x:v>
      </x:c>
      <x:c r="W3607" s="12" t="n">
        <x:f>K3607-V3607</x:f>
        <x:v>935.4193860060491</x:v>
      </x:c>
    </x:row>
    <x:row r="3608" ht="20" customHeight="1">
      <x:c r="A3608" s="13" t="n">
        <x:v>45714.02777777778</x:v>
      </x:c>
      <x:c r="B3608" s="13" t="n">
        <x:v>45714.03472222222</x:v>
      </x:c>
      <x:c r="C3608" s="14" t="n">
        <x:v>45714</x:v>
      </x:c>
      <x:c r="D3608" s="15" t="n">
        <x:v>4</x:v>
      </x:c>
      <x:c r="E3608" s="12" t="n">
        <x:v>575.0994739307201</x:v>
      </x:c>
      <x:c r="F3608" s="12" t="n">
        <x:v>575.0994739307201</x:v>
      </x:c>
      <x:c r="G3608" s="12" t="n">
        <x:v>0</x:v>
      </x:c>
      <x:c r="H3608" s="12" t="n">
        <x:f>F3608+G3608</x:f>
        <x:v>575.0994739307201</x:v>
      </x:c>
      <x:c r="I3608" s="12" t="n">
        <x:f>H3608-E3608</x:f>
        <x:v>0</x:v>
      </x:c>
      <x:c r="J3608" s="12" t="n">
        <x:v>0</x:v>
      </x:c>
      <x:c r="K3608" s="12" t="n">
        <x:f>H3608+J3608</x:f>
        <x:v>575.0994739307201</x:v>
      </x:c>
      <x:c r="L3608" s="16" t="n">
        <x:v>0.4272</x:v>
      </x:c>
      <x:c r="M3608" s="17" t="n">
        <x:f>F3608*L3608</x:f>
        <x:v>245.68249526320366</x:v>
      </x:c>
      <x:c r="N3608" s="16" t="n">
        <x:f>L3608*'月度汇总'!$F$8</x:f>
        <x:v>0.6408</x:v>
      </x:c>
      <x:c r="O3608" s="17" t="n">
        <x:f>G3608*N3608</x:f>
        <x:v>0</x:v>
      </x:c>
      <x:c r="P3608" s="16" t="n">
        <x:f>L3608*'月度汇总'!$F$10</x:f>
        <x:v>2.136</x:v>
      </x:c>
      <x:c r="Q3608" s="17" t="n">
        <x:f>J3608*P3608</x:f>
        <x:v>0</x:v>
      </x:c>
      <x:c r="R3608" s="12" t="n">
        <x:v>0</x:v>
      </x:c>
      <x:c r="S3608" s="17" t="n">
        <x:v>0</x:v>
      </x:c>
      <x:c r="T3608" s="19" t="n">
        <x:f>M3608+O3608+Q3608+S3608</x:f>
        <x:v>245.68249526320366</x:v>
      </x:c>
      <x:c r="U3608" s="18" t="str">
        <x:f>TEXT(T3608,"0.00")&amp;"元"</x:f>
        <x:v>245.68元</x:v>
      </x:c>
      <x:c r="V3608" s="12" t="n">
        <x:v>0</x:v>
      </x:c>
      <x:c r="W3608" s="12" t="n">
        <x:f>K3608-V3608</x:f>
        <x:v>575.0994739307201</x:v>
      </x:c>
    </x:row>
    <x:row r="3609" ht="20" customHeight="1">
      <x:c r="A3609" s="13" t="n">
        <x:v>45714.03472222222</x:v>
      </x:c>
      <x:c r="B3609" s="13" t="n">
        <x:v>45714.04166666667</x:v>
      </x:c>
      <x:c r="C3609" s="14" t="n">
        <x:v>45714</x:v>
      </x:c>
      <x:c r="D3609" s="15" t="n">
        <x:v>5</x:v>
      </x:c>
      <x:c r="E3609" s="12" t="n">
        <x:v>594.5890298867312</x:v>
      </x:c>
      <x:c r="F3609" s="12" t="n">
        <x:v>594.5890298867312</x:v>
      </x:c>
      <x:c r="G3609" s="12" t="n">
        <x:v>0</x:v>
      </x:c>
      <x:c r="H3609" s="12" t="n">
        <x:f>F3609+G3609</x:f>
        <x:v>594.5890298867312</x:v>
      </x:c>
      <x:c r="I3609" s="12" t="n">
        <x:f>H3609-E3609</x:f>
        <x:v>0</x:v>
      </x:c>
      <x:c r="J3609" s="12" t="n">
        <x:v>0</x:v>
      </x:c>
      <x:c r="K3609" s="12" t="n">
        <x:f>H3609+J3609</x:f>
        <x:v>594.5890298867312</x:v>
      </x:c>
      <x:c r="L3609" s="16" t="n">
        <x:v>0.4271</x:v>
      </x:c>
      <x:c r="M3609" s="17" t="n">
        <x:f>F3609*L3609</x:f>
        <x:v>253.94897466462288</x:v>
      </x:c>
      <x:c r="N3609" s="16" t="n">
        <x:f>L3609*'月度汇总'!$F$8</x:f>
        <x:v>0.6406499999999999</x:v>
      </x:c>
      <x:c r="O3609" s="17" t="n">
        <x:f>G3609*N3609</x:f>
        <x:v>0</x:v>
      </x:c>
      <x:c r="P3609" s="16" t="n">
        <x:f>L3609*'月度汇总'!$F$10</x:f>
        <x:v>2.1355</x:v>
      </x:c>
      <x:c r="Q3609" s="17" t="n">
        <x:f>J3609*P3609</x:f>
        <x:v>0</x:v>
      </x:c>
      <x:c r="R3609" s="12" t="n">
        <x:v>0</x:v>
      </x:c>
      <x:c r="S3609" s="17" t="n">
        <x:v>0</x:v>
      </x:c>
      <x:c r="T3609" s="19" t="n">
        <x:f>M3609+O3609+Q3609+S3609</x:f>
        <x:v>253.94897466462288</x:v>
      </x:c>
      <x:c r="U3609" s="18" t="str">
        <x:f>TEXT(T3609,"0.00")&amp;"元"</x:f>
        <x:v>253.95元</x:v>
      </x:c>
      <x:c r="V3609" s="12" t="n">
        <x:v>0</x:v>
      </x:c>
      <x:c r="W3609" s="12" t="n">
        <x:f>K3609-V3609</x:f>
        <x:v>594.5890298867312</x:v>
      </x:c>
    </x:row>
    <x:row r="3610" ht="20" customHeight="1">
      <x:c r="A3610" s="13" t="n">
        <x:v>45714.04166666667</x:v>
      </x:c>
      <x:c r="B3610" s="13" t="n">
        <x:v>45714.04861111111</x:v>
      </x:c>
      <x:c r="C3610" s="14" t="n">
        <x:v>45714</x:v>
      </x:c>
      <x:c r="D3610" s="15" t="n">
        <x:v>6</x:v>
      </x:c>
      <x:c r="E3610" s="12" t="n">
        <x:v>624.25787365235</x:v>
      </x:c>
      <x:c r="F3610" s="12" t="n">
        <x:v>624.25787365235</x:v>
      </x:c>
      <x:c r="G3610" s="12" t="n">
        <x:v>0</x:v>
      </x:c>
      <x:c r="H3610" s="12" t="n">
        <x:f>F3610+G3610</x:f>
        <x:v>624.25787365235</x:v>
      </x:c>
      <x:c r="I3610" s="12" t="n">
        <x:f>H3610-E3610</x:f>
        <x:v>0</x:v>
      </x:c>
      <x:c r="J3610" s="12" t="n">
        <x:v>0</x:v>
      </x:c>
      <x:c r="K3610" s="12" t="n">
        <x:f>H3610+J3610</x:f>
        <x:v>624.25787365235</x:v>
      </x:c>
      <x:c r="L3610" s="16" t="n">
        <x:v>0.4285</x:v>
      </x:c>
      <x:c r="M3610" s="17" t="n">
        <x:f>F3610*L3610</x:f>
        <x:v>267.49449886003197</x:v>
      </x:c>
      <x:c r="N3610" s="16" t="n">
        <x:f>L3610*'月度汇总'!$F$8</x:f>
        <x:v>0.6427499999999999</x:v>
      </x:c>
      <x:c r="O3610" s="17" t="n">
        <x:f>G3610*N3610</x:f>
        <x:v>0</x:v>
      </x:c>
      <x:c r="P3610" s="16" t="n">
        <x:f>L3610*'月度汇总'!$F$10</x:f>
        <x:v>2.1425</x:v>
      </x:c>
      <x:c r="Q3610" s="17" t="n">
        <x:f>J3610*P3610</x:f>
        <x:v>0</x:v>
      </x:c>
      <x:c r="R3610" s="12" t="n">
        <x:v>0</x:v>
      </x:c>
      <x:c r="S3610" s="17" t="n">
        <x:v>0</x:v>
      </x:c>
      <x:c r="T3610" s="19" t="n">
        <x:f>M3610+O3610+Q3610+S3610</x:f>
        <x:v>267.49449886003197</x:v>
      </x:c>
      <x:c r="U3610" s="18" t="str">
        <x:f>TEXT(T3610,"0.00")&amp;"元"</x:f>
        <x:v>267.49元</x:v>
      </x:c>
      <x:c r="V3610" s="12" t="n">
        <x:v>0</x:v>
      </x:c>
      <x:c r="W3610" s="12" t="n">
        <x:f>K3610-V3610</x:f>
        <x:v>624.25787365235</x:v>
      </x:c>
    </x:row>
    <x:row r="3611" ht="20" customHeight="1">
      <x:c r="A3611" s="13" t="n">
        <x:v>45714.04861111111</x:v>
      </x:c>
      <x:c r="B3611" s="13" t="n">
        <x:v>45714.055555555555</x:v>
      </x:c>
      <x:c r="C3611" s="14" t="n">
        <x:v>45714</x:v>
      </x:c>
      <x:c r="D3611" s="15" t="n">
        <x:v>7</x:v>
      </x:c>
      <x:c r="E3611" s="12" t="n">
        <x:v>627.2666700768233</x:v>
      </x:c>
      <x:c r="F3611" s="12" t="n">
        <x:v>627.2666700768233</x:v>
      </x:c>
      <x:c r="G3611" s="12" t="n">
        <x:v>0</x:v>
      </x:c>
      <x:c r="H3611" s="12" t="n">
        <x:f>F3611+G3611</x:f>
        <x:v>627.2666700768233</x:v>
      </x:c>
      <x:c r="I3611" s="12" t="n">
        <x:f>H3611-E3611</x:f>
        <x:v>0</x:v>
      </x:c>
      <x:c r="J3611" s="12" t="n">
        <x:v>0</x:v>
      </x:c>
      <x:c r="K3611" s="12" t="n">
        <x:f>H3611+J3611</x:f>
        <x:v>627.2666700768233</x:v>
      </x:c>
      <x:c r="L3611" s="16" t="n">
        <x:v>0.4311</x:v>
      </x:c>
      <x:c r="M3611" s="17" t="n">
        <x:f>F3611*L3611</x:f>
        <x:v>270.4146614701185</x:v>
      </x:c>
      <x:c r="N3611" s="16" t="n">
        <x:f>L3611*'月度汇总'!$F$8</x:f>
        <x:v>0.64665</x:v>
      </x:c>
      <x:c r="O3611" s="17" t="n">
        <x:f>G3611*N3611</x:f>
        <x:v>0</x:v>
      </x:c>
      <x:c r="P3611" s="16" t="n">
        <x:f>L3611*'月度汇总'!$F$10</x:f>
        <x:v>2.1555</x:v>
      </x:c>
      <x:c r="Q3611" s="17" t="n">
        <x:f>J3611*P3611</x:f>
        <x:v>0</x:v>
      </x:c>
      <x:c r="R3611" s="12" t="n">
        <x:v>0</x:v>
      </x:c>
      <x:c r="S3611" s="17" t="n">
        <x:v>0</x:v>
      </x:c>
      <x:c r="T3611" s="19" t="n">
        <x:f>M3611+O3611+Q3611+S3611</x:f>
        <x:v>270.4146614701185</x:v>
      </x:c>
      <x:c r="U3611" s="18" t="str">
        <x:f>TEXT(T3611,"0.00")&amp;"元"</x:f>
        <x:v>270.41元</x:v>
      </x:c>
      <x:c r="V3611" s="12" t="n">
        <x:v>0</x:v>
      </x:c>
      <x:c r="W3611" s="12" t="n">
        <x:f>K3611-V3611</x:f>
        <x:v>627.2666700768233</x:v>
      </x:c>
    </x:row>
    <x:row r="3612" ht="20" customHeight="1">
      <x:c r="A3612" s="13" t="n">
        <x:v>45714.055555555555</x:v>
      </x:c>
      <x:c r="B3612" s="13" t="n">
        <x:v>45714.0625</x:v>
      </x:c>
      <x:c r="C3612" s="14" t="n">
        <x:v>45714</x:v>
      </x:c>
      <x:c r="D3612" s="15" t="n">
        <x:v>8</x:v>
      </x:c>
      <x:c r="E3612" s="12" t="n">
        <x:v>626.9323630046559</x:v>
      </x:c>
      <x:c r="F3612" s="12" t="n">
        <x:v>626.9323630046559</x:v>
      </x:c>
      <x:c r="G3612" s="12" t="n">
        <x:v>0</x:v>
      </x:c>
      <x:c r="H3612" s="12" t="n">
        <x:f>F3612+G3612</x:f>
        <x:v>626.9323630046559</x:v>
      </x:c>
      <x:c r="I3612" s="12" t="n">
        <x:f>H3612-E3612</x:f>
        <x:v>0</x:v>
      </x:c>
      <x:c r="J3612" s="12" t="n">
        <x:v>0</x:v>
      </x:c>
      <x:c r="K3612" s="12" t="n">
        <x:f>H3612+J3612</x:f>
        <x:v>626.9323630046559</x:v>
      </x:c>
      <x:c r="L3612" s="16" t="n">
        <x:v>0.4302</x:v>
      </x:c>
      <x:c r="M3612" s="17" t="n">
        <x:f>F3612*L3612</x:f>
        <x:v>269.706302564603</x:v>
      </x:c>
      <x:c r="N3612" s="16" t="n">
        <x:f>L3612*'月度汇总'!$F$8</x:f>
        <x:v>0.6453</x:v>
      </x:c>
      <x:c r="O3612" s="17" t="n">
        <x:f>G3612*N3612</x:f>
        <x:v>0</x:v>
      </x:c>
      <x:c r="P3612" s="16" t="n">
        <x:f>L3612*'月度汇总'!$F$10</x:f>
        <x:v>2.1510000000000002</x:v>
      </x:c>
      <x:c r="Q3612" s="17" t="n">
        <x:f>J3612*P3612</x:f>
        <x:v>0</x:v>
      </x:c>
      <x:c r="R3612" s="12" t="n">
        <x:v>0</x:v>
      </x:c>
      <x:c r="S3612" s="17" t="n">
        <x:v>0</x:v>
      </x:c>
      <x:c r="T3612" s="19" t="n">
        <x:f>M3612+O3612+Q3612+S3612</x:f>
        <x:v>269.706302564603</x:v>
      </x:c>
      <x:c r="U3612" s="18" t="str">
        <x:f>TEXT(T3612,"0.00")&amp;"元"</x:f>
        <x:v>269.71元</x:v>
      </x:c>
      <x:c r="V3612" s="12" t="n">
        <x:v>0</x:v>
      </x:c>
      <x:c r="W3612" s="12" t="n">
        <x:f>K3612-V3612</x:f>
        <x:v>626.9323630046559</x:v>
      </x:c>
    </x:row>
    <x:row r="3613" ht="20" customHeight="1">
      <x:c r="A3613" s="13" t="n">
        <x:v>45714.0625</x:v>
      </x:c>
      <x:c r="B3613" s="13" t="n">
        <x:v>45714.069444444445</x:v>
      </x:c>
      <x:c r="C3613" s="14" t="n">
        <x:v>45714</x:v>
      </x:c>
      <x:c r="D3613" s="15" t="n">
        <x:v>9</x:v>
      </x:c>
      <x:c r="E3613" s="12" t="n">
        <x:v>627.3727248153396</x:v>
      </x:c>
      <x:c r="F3613" s="12" t="n">
        <x:v>627.3727248153396</x:v>
      </x:c>
      <x:c r="G3613" s="12" t="n">
        <x:v>0</x:v>
      </x:c>
      <x:c r="H3613" s="12" t="n">
        <x:f>F3613+G3613</x:f>
        <x:v>627.3727248153396</x:v>
      </x:c>
      <x:c r="I3613" s="12" t="n">
        <x:f>H3613-E3613</x:f>
        <x:v>0</x:v>
      </x:c>
      <x:c r="J3613" s="12" t="n">
        <x:v>0</x:v>
      </x:c>
      <x:c r="K3613" s="12" t="n">
        <x:f>H3613+J3613</x:f>
        <x:v>627.3727248153396</x:v>
      </x:c>
      <x:c r="L3613" s="16" t="n">
        <x:v>0.4279</x:v>
      </x:c>
      <x:c r="M3613" s="17" t="n">
        <x:f>F3613*L3613</x:f>
        <x:v>268.45278894848377</x:v>
      </x:c>
      <x:c r="N3613" s="16" t="n">
        <x:f>L3613*'月度汇总'!$F$8</x:f>
        <x:v>0.64185</x:v>
      </x:c>
      <x:c r="O3613" s="17" t="n">
        <x:f>G3613*N3613</x:f>
        <x:v>0</x:v>
      </x:c>
      <x:c r="P3613" s="16" t="n">
        <x:f>L3613*'月度汇总'!$F$10</x:f>
        <x:v>2.1395</x:v>
      </x:c>
      <x:c r="Q3613" s="17" t="n">
        <x:f>J3613*P3613</x:f>
        <x:v>0</x:v>
      </x:c>
      <x:c r="R3613" s="12" t="n">
        <x:v>0</x:v>
      </x:c>
      <x:c r="S3613" s="17" t="n">
        <x:v>0</x:v>
      </x:c>
      <x:c r="T3613" s="19" t="n">
        <x:f>M3613+O3613+Q3613+S3613</x:f>
        <x:v>268.45278894848377</x:v>
      </x:c>
      <x:c r="U3613" s="18" t="str">
        <x:f>TEXT(T3613,"0.00")&amp;"元"</x:f>
        <x:v>268.45元</x:v>
      </x:c>
      <x:c r="V3613" s="12" t="n">
        <x:v>0</x:v>
      </x:c>
      <x:c r="W3613" s="12" t="n">
        <x:f>K3613-V3613</x:f>
        <x:v>627.3727248153396</x:v>
      </x:c>
    </x:row>
    <x:row r="3614" ht="20" customHeight="1">
      <x:c r="A3614" s="13" t="n">
        <x:v>45714.069444444445</x:v>
      </x:c>
      <x:c r="B3614" s="13" t="n">
        <x:v>45714.07638888889</x:v>
      </x:c>
      <x:c r="C3614" s="14" t="n">
        <x:v>45714</x:v>
      </x:c>
      <x:c r="D3614" s="15" t="n">
        <x:v>10</x:v>
      </x:c>
      <x:c r="E3614" s="12" t="n">
        <x:v>611.8981338385148</x:v>
      </x:c>
      <x:c r="F3614" s="12" t="n">
        <x:v>611.8981338385148</x:v>
      </x:c>
      <x:c r="G3614" s="12" t="n">
        <x:v>0</x:v>
      </x:c>
      <x:c r="H3614" s="12" t="n">
        <x:f>F3614+G3614</x:f>
        <x:v>611.8981338385148</x:v>
      </x:c>
      <x:c r="I3614" s="12" t="n">
        <x:f>H3614-E3614</x:f>
        <x:v>0</x:v>
      </x:c>
      <x:c r="J3614" s="12" t="n">
        <x:v>0</x:v>
      </x:c>
      <x:c r="K3614" s="12" t="n">
        <x:f>H3614+J3614</x:f>
        <x:v>611.8981338385148</x:v>
      </x:c>
      <x:c r="L3614" s="16" t="n">
        <x:v>0.4312</x:v>
      </x:c>
      <x:c r="M3614" s="17" t="n">
        <x:f>F3614*L3614</x:f>
        <x:v>263.8504753111676</x:v>
      </x:c>
      <x:c r="N3614" s="16" t="n">
        <x:f>L3614*'月度汇总'!$F$8</x:f>
        <x:v>0.6468</x:v>
      </x:c>
      <x:c r="O3614" s="17" t="n">
        <x:f>G3614*N3614</x:f>
        <x:v>0</x:v>
      </x:c>
      <x:c r="P3614" s="16" t="n">
        <x:f>L3614*'月度汇总'!$F$10</x:f>
        <x:v>2.156</x:v>
      </x:c>
      <x:c r="Q3614" s="17" t="n">
        <x:f>J3614*P3614</x:f>
        <x:v>0</x:v>
      </x:c>
      <x:c r="R3614" s="12" t="n">
        <x:v>0</x:v>
      </x:c>
      <x:c r="S3614" s="17" t="n">
        <x:v>0</x:v>
      </x:c>
      <x:c r="T3614" s="19" t="n">
        <x:f>M3614+O3614+Q3614+S3614</x:f>
        <x:v>263.8504753111676</x:v>
      </x:c>
      <x:c r="U3614" s="18" t="str">
        <x:f>TEXT(T3614,"0.00")&amp;"元"</x:f>
        <x:v>263.85元</x:v>
      </x:c>
      <x:c r="V3614" s="12" t="n">
        <x:v>0</x:v>
      </x:c>
      <x:c r="W3614" s="12" t="n">
        <x:f>K3614-V3614</x:f>
        <x:v>611.8981338385148</x:v>
      </x:c>
    </x:row>
    <x:row r="3615" ht="20" customHeight="1">
      <x:c r="A3615" s="13" t="n">
        <x:v>45714.07638888889</x:v>
      </x:c>
      <x:c r="B3615" s="13" t="n">
        <x:v>45714.08333333333</x:v>
      </x:c>
      <x:c r="C3615" s="14" t="n">
        <x:v>45714</x:v>
      </x:c>
      <x:c r="D3615" s="15" t="n">
        <x:v>11</x:v>
      </x:c>
      <x:c r="E3615" s="12" t="n">
        <x:v>620.1191674101491</x:v>
      </x:c>
      <x:c r="F3615" s="12" t="n">
        <x:v>620.1191674101491</x:v>
      </x:c>
      <x:c r="G3615" s="12" t="n">
        <x:v>0</x:v>
      </x:c>
      <x:c r="H3615" s="12" t="n">
        <x:f>F3615+G3615</x:f>
        <x:v>620.1191674101491</x:v>
      </x:c>
      <x:c r="I3615" s="12" t="n">
        <x:f>H3615-E3615</x:f>
        <x:v>0</x:v>
      </x:c>
      <x:c r="J3615" s="12" t="n">
        <x:v>0</x:v>
      </x:c>
      <x:c r="K3615" s="12" t="n">
        <x:f>H3615+J3615</x:f>
        <x:v>620.1191674101491</x:v>
      </x:c>
      <x:c r="L3615" s="16" t="n">
        <x:v>0.4333</x:v>
      </x:c>
      <x:c r="M3615" s="17" t="n">
        <x:f>F3615*L3615</x:f>
        <x:v>268.6976352388176</x:v>
      </x:c>
      <x:c r="N3615" s="16" t="n">
        <x:f>L3615*'月度汇总'!$F$8</x:f>
        <x:v>0.64995</x:v>
      </x:c>
      <x:c r="O3615" s="17" t="n">
        <x:f>G3615*N3615</x:f>
        <x:v>0</x:v>
      </x:c>
      <x:c r="P3615" s="16" t="n">
        <x:f>L3615*'月度汇总'!$F$10</x:f>
        <x:v>2.1665</x:v>
      </x:c>
      <x:c r="Q3615" s="17" t="n">
        <x:f>J3615*P3615</x:f>
        <x:v>0</x:v>
      </x:c>
      <x:c r="R3615" s="12" t="n">
        <x:v>0</x:v>
      </x:c>
      <x:c r="S3615" s="17" t="n">
        <x:v>0</x:v>
      </x:c>
      <x:c r="T3615" s="19" t="n">
        <x:f>M3615+O3615+Q3615+S3615</x:f>
        <x:v>268.6976352388176</x:v>
      </x:c>
      <x:c r="U3615" s="18" t="str">
        <x:f>TEXT(T3615,"0.00")&amp;"元"</x:f>
        <x:v>268.70元</x:v>
      </x:c>
      <x:c r="V3615" s="12" t="n">
        <x:v>0</x:v>
      </x:c>
      <x:c r="W3615" s="12" t="n">
        <x:f>K3615-V3615</x:f>
        <x:v>620.1191674101491</x:v>
      </x:c>
    </x:row>
    <x:row r="3616" ht="20" customHeight="1">
      <x:c r="A3616" s="13" t="n">
        <x:v>45714.08333333333</x:v>
      </x:c>
      <x:c r="B3616" s="13" t="n">
        <x:v>45714.09027777778</x:v>
      </x:c>
      <x:c r="C3616" s="14" t="n">
        <x:v>45714</x:v>
      </x:c>
      <x:c r="D3616" s="15" t="n">
        <x:v>12</x:v>
      </x:c>
      <x:c r="E3616" s="12" t="n">
        <x:v>644.0849807696399</x:v>
      </x:c>
      <x:c r="F3616" s="12" t="n">
        <x:v>644.0849807696399</x:v>
      </x:c>
      <x:c r="G3616" s="12" t="n">
        <x:v>0</x:v>
      </x:c>
      <x:c r="H3616" s="12" t="n">
        <x:f>F3616+G3616</x:f>
        <x:v>644.0849807696399</x:v>
      </x:c>
      <x:c r="I3616" s="12" t="n">
        <x:f>H3616-E3616</x:f>
        <x:v>0</x:v>
      </x:c>
      <x:c r="J3616" s="12" t="n">
        <x:v>0</x:v>
      </x:c>
      <x:c r="K3616" s="12" t="n">
        <x:f>H3616+J3616</x:f>
        <x:v>644.0849807696399</x:v>
      </x:c>
      <x:c r="L3616" s="16" t="n">
        <x:v>0.4311</x:v>
      </x:c>
      <x:c r="M3616" s="17" t="n">
        <x:f>F3616*L3616</x:f>
        <x:v>277.6650352097917</x:v>
      </x:c>
      <x:c r="N3616" s="16" t="n">
        <x:f>L3616*'月度汇总'!$F$8</x:f>
        <x:v>0.64665</x:v>
      </x:c>
      <x:c r="O3616" s="17" t="n">
        <x:f>G3616*N3616</x:f>
        <x:v>0</x:v>
      </x:c>
      <x:c r="P3616" s="16" t="n">
        <x:f>L3616*'月度汇总'!$F$10</x:f>
        <x:v>2.1555</x:v>
      </x:c>
      <x:c r="Q3616" s="17" t="n">
        <x:f>J3616*P3616</x:f>
        <x:v>0</x:v>
      </x:c>
      <x:c r="R3616" s="12" t="n">
        <x:v>0</x:v>
      </x:c>
      <x:c r="S3616" s="17" t="n">
        <x:v>0</x:v>
      </x:c>
      <x:c r="T3616" s="19" t="n">
        <x:f>M3616+O3616+Q3616+S3616</x:f>
        <x:v>277.6650352097917</x:v>
      </x:c>
      <x:c r="U3616" s="18" t="str">
        <x:f>TEXT(T3616,"0.00")&amp;"元"</x:f>
        <x:v>277.67元</x:v>
      </x:c>
      <x:c r="V3616" s="12" t="n">
        <x:v>0</x:v>
      </x:c>
      <x:c r="W3616" s="12" t="n">
        <x:f>K3616-V3616</x:f>
        <x:v>644.0849807696399</x:v>
      </x:c>
    </x:row>
    <x:row r="3617" ht="20" customHeight="1">
      <x:c r="A3617" s="13" t="n">
        <x:v>45714.09027777778</x:v>
      </x:c>
      <x:c r="B3617" s="13" t="n">
        <x:v>45714.09722222222</x:v>
      </x:c>
      <x:c r="C3617" s="14" t="n">
        <x:v>45714</x:v>
      </x:c>
      <x:c r="D3617" s="15" t="n">
        <x:v>13</x:v>
      </x:c>
      <x:c r="E3617" s="12" t="n">
        <x:v>635.9572467976373</x:v>
      </x:c>
      <x:c r="F3617" s="12" t="n">
        <x:v>635.9572467976373</x:v>
      </x:c>
      <x:c r="G3617" s="12" t="n">
        <x:v>0</x:v>
      </x:c>
      <x:c r="H3617" s="12" t="n">
        <x:f>F3617+G3617</x:f>
        <x:v>635.9572467976373</x:v>
      </x:c>
      <x:c r="I3617" s="12" t="n">
        <x:f>H3617-E3617</x:f>
        <x:v>0</x:v>
      </x:c>
      <x:c r="J3617" s="12" t="n">
        <x:v>0</x:v>
      </x:c>
      <x:c r="K3617" s="12" t="n">
        <x:f>H3617+J3617</x:f>
        <x:v>635.9572467976373</x:v>
      </x:c>
      <x:c r="L3617" s="16" t="n">
        <x:v>0.4293</x:v>
      </x:c>
      <x:c r="M3617" s="17" t="n">
        <x:f>F3617*L3617</x:f>
        <x:v>273.0164460502257</x:v>
      </x:c>
      <x:c r="N3617" s="16" t="n">
        <x:f>L3617*'月度汇总'!$F$8</x:f>
        <x:v>0.64395</x:v>
      </x:c>
      <x:c r="O3617" s="17" t="n">
        <x:f>G3617*N3617</x:f>
        <x:v>0</x:v>
      </x:c>
      <x:c r="P3617" s="16" t="n">
        <x:f>L3617*'月度汇总'!$F$10</x:f>
        <x:v>2.1465</x:v>
      </x:c>
      <x:c r="Q3617" s="17" t="n">
        <x:f>J3617*P3617</x:f>
        <x:v>0</x:v>
      </x:c>
      <x:c r="R3617" s="12" t="n">
        <x:v>0</x:v>
      </x:c>
      <x:c r="S3617" s="17" t="n">
        <x:v>0</x:v>
      </x:c>
      <x:c r="T3617" s="19" t="n">
        <x:f>M3617+O3617+Q3617+S3617</x:f>
        <x:v>273.0164460502257</x:v>
      </x:c>
      <x:c r="U3617" s="18" t="str">
        <x:f>TEXT(T3617,"0.00")&amp;"元"</x:f>
        <x:v>273.02元</x:v>
      </x:c>
      <x:c r="V3617" s="12" t="n">
        <x:v>0</x:v>
      </x:c>
      <x:c r="W3617" s="12" t="n">
        <x:f>K3617-V3617</x:f>
        <x:v>635.9572467976373</x:v>
      </x:c>
    </x:row>
    <x:row r="3618" ht="20" customHeight="1">
      <x:c r="A3618" s="13" t="n">
        <x:v>45714.09722222222</x:v>
      </x:c>
      <x:c r="B3618" s="13" t="n">
        <x:v>45714.10416666667</x:v>
      </x:c>
      <x:c r="C3618" s="14" t="n">
        <x:v>45714</x:v>
      </x:c>
      <x:c r="D3618" s="15" t="n">
        <x:v>14</x:v>
      </x:c>
      <x:c r="E3618" s="12" t="n">
        <x:v>634.1412565943826</x:v>
      </x:c>
      <x:c r="F3618" s="12" t="n">
        <x:v>634.1412565943826</x:v>
      </x:c>
      <x:c r="G3618" s="12" t="n">
        <x:v>0</x:v>
      </x:c>
      <x:c r="H3618" s="12" t="n">
        <x:f>F3618+G3618</x:f>
        <x:v>634.1412565943826</x:v>
      </x:c>
      <x:c r="I3618" s="12" t="n">
        <x:f>H3618-E3618</x:f>
        <x:v>0</x:v>
      </x:c>
      <x:c r="J3618" s="12" t="n">
        <x:v>0</x:v>
      </x:c>
      <x:c r="K3618" s="12" t="n">
        <x:f>H3618+J3618</x:f>
        <x:v>634.1412565943826</x:v>
      </x:c>
      <x:c r="L3618" s="16" t="n">
        <x:v>0.4324</x:v>
      </x:c>
      <x:c r="M3618" s="17" t="n">
        <x:f>F3618*L3618</x:f>
        <x:v>274.20267935141106</x:v>
      </x:c>
      <x:c r="N3618" s="16" t="n">
        <x:f>L3618*'月度汇总'!$F$8</x:f>
        <x:v>0.6486000000000001</x:v>
      </x:c>
      <x:c r="O3618" s="17" t="n">
        <x:f>G3618*N3618</x:f>
        <x:v>0</x:v>
      </x:c>
      <x:c r="P3618" s="16" t="n">
        <x:f>L3618*'月度汇总'!$F$10</x:f>
        <x:v>2.162</x:v>
      </x:c>
      <x:c r="Q3618" s="17" t="n">
        <x:f>J3618*P3618</x:f>
        <x:v>0</x:v>
      </x:c>
      <x:c r="R3618" s="12" t="n">
        <x:v>0</x:v>
      </x:c>
      <x:c r="S3618" s="17" t="n">
        <x:v>0</x:v>
      </x:c>
      <x:c r="T3618" s="19" t="n">
        <x:f>M3618+O3618+Q3618+S3618</x:f>
        <x:v>274.20267935141106</x:v>
      </x:c>
      <x:c r="U3618" s="18" t="str">
        <x:f>TEXT(T3618,"0.00")&amp;"元"</x:f>
        <x:v>274.20元</x:v>
      </x:c>
      <x:c r="V3618" s="12" t="n">
        <x:v>0</x:v>
      </x:c>
      <x:c r="W3618" s="12" t="n">
        <x:f>K3618-V3618</x:f>
        <x:v>634.1412565943826</x:v>
      </x:c>
    </x:row>
    <x:row r="3619" ht="20" customHeight="1">
      <x:c r="A3619" s="13" t="n">
        <x:v>45714.10416666667</x:v>
      </x:c>
      <x:c r="B3619" s="13" t="n">
        <x:v>45714.11111111111</x:v>
      </x:c>
      <x:c r="C3619" s="14" t="n">
        <x:v>45714</x:v>
      </x:c>
      <x:c r="D3619" s="15" t="n">
        <x:v>15</x:v>
      </x:c>
      <x:c r="E3619" s="12" t="n">
        <x:v>646.6091275650315</x:v>
      </x:c>
      <x:c r="F3619" s="12" t="n">
        <x:v>646.6091275650315</x:v>
      </x:c>
      <x:c r="G3619" s="12" t="n">
        <x:v>0</x:v>
      </x:c>
      <x:c r="H3619" s="12" t="n">
        <x:f>F3619+G3619</x:f>
        <x:v>646.6091275650315</x:v>
      </x:c>
      <x:c r="I3619" s="12" t="n">
        <x:f>H3619-E3619</x:f>
        <x:v>0</x:v>
      </x:c>
      <x:c r="J3619" s="12" t="n">
        <x:v>0</x:v>
      </x:c>
      <x:c r="K3619" s="12" t="n">
        <x:f>H3619+J3619</x:f>
        <x:v>646.6091275650315</x:v>
      </x:c>
      <x:c r="L3619" s="16" t="n">
        <x:v>0.4367</x:v>
      </x:c>
      <x:c r="M3619" s="17" t="n">
        <x:f>F3619*L3619</x:f>
        <x:v>282.3742060076492</x:v>
      </x:c>
      <x:c r="N3619" s="16" t="n">
        <x:f>L3619*'月度汇总'!$F$8</x:f>
        <x:v>0.6550499999999999</x:v>
      </x:c>
      <x:c r="O3619" s="17" t="n">
        <x:f>G3619*N3619</x:f>
        <x:v>0</x:v>
      </x:c>
      <x:c r="P3619" s="16" t="n">
        <x:f>L3619*'月度汇总'!$F$10</x:f>
        <x:v>2.1835</x:v>
      </x:c>
      <x:c r="Q3619" s="17" t="n">
        <x:f>J3619*P3619</x:f>
        <x:v>0</x:v>
      </x:c>
      <x:c r="R3619" s="12" t="n">
        <x:v>0</x:v>
      </x:c>
      <x:c r="S3619" s="17" t="n">
        <x:v>0</x:v>
      </x:c>
      <x:c r="T3619" s="19" t="n">
        <x:f>M3619+O3619+Q3619+S3619</x:f>
        <x:v>282.3742060076492</x:v>
      </x:c>
      <x:c r="U3619" s="18" t="str">
        <x:f>TEXT(T3619,"0.00")&amp;"元"</x:f>
        <x:v>282.37元</x:v>
      </x:c>
      <x:c r="V3619" s="12" t="n">
        <x:v>0</x:v>
      </x:c>
      <x:c r="W3619" s="12" t="n">
        <x:f>K3619-V3619</x:f>
        <x:v>646.6091275650315</x:v>
      </x:c>
    </x:row>
    <x:row r="3620" ht="20" customHeight="1">
      <x:c r="A3620" s="13" t="n">
        <x:v>45714.11111111111</x:v>
      </x:c>
      <x:c r="B3620" s="13" t="n">
        <x:v>45714.118055555555</x:v>
      </x:c>
      <x:c r="C3620" s="14" t="n">
        <x:v>45714</x:v>
      </x:c>
      <x:c r="D3620" s="15" t="n">
        <x:v>16</x:v>
      </x:c>
      <x:c r="E3620" s="12" t="n">
        <x:v>644.5161173451049</x:v>
      </x:c>
      <x:c r="F3620" s="12" t="n">
        <x:v>644.5161173451049</x:v>
      </x:c>
      <x:c r="G3620" s="12" t="n">
        <x:v>0</x:v>
      </x:c>
      <x:c r="H3620" s="12" t="n">
        <x:f>F3620+G3620</x:f>
        <x:v>644.5161173451049</x:v>
      </x:c>
      <x:c r="I3620" s="12" t="n">
        <x:f>H3620-E3620</x:f>
        <x:v>0</x:v>
      </x:c>
      <x:c r="J3620" s="12" t="n">
        <x:v>0</x:v>
      </x:c>
      <x:c r="K3620" s="12" t="n">
        <x:f>H3620+J3620</x:f>
        <x:v>644.5161173451049</x:v>
      </x:c>
      <x:c r="L3620" s="16" t="n">
        <x:v>0.4348</x:v>
      </x:c>
      <x:c r="M3620" s="17" t="n">
        <x:f>F3620*L3620</x:f>
        <x:v>280.2356078216516</x:v>
      </x:c>
      <x:c r="N3620" s="16" t="n">
        <x:f>L3620*'月度汇总'!$F$8</x:f>
        <x:v>0.6522</x:v>
      </x:c>
      <x:c r="O3620" s="17" t="n">
        <x:f>G3620*N3620</x:f>
        <x:v>0</x:v>
      </x:c>
      <x:c r="P3620" s="16" t="n">
        <x:f>L3620*'月度汇总'!$F$10</x:f>
        <x:v>2.174</x:v>
      </x:c>
      <x:c r="Q3620" s="17" t="n">
        <x:f>J3620*P3620</x:f>
        <x:v>0</x:v>
      </x:c>
      <x:c r="R3620" s="12" t="n">
        <x:v>0</x:v>
      </x:c>
      <x:c r="S3620" s="17" t="n">
        <x:v>0</x:v>
      </x:c>
      <x:c r="T3620" s="19" t="n">
        <x:f>M3620+O3620+Q3620+S3620</x:f>
        <x:v>280.2356078216516</x:v>
      </x:c>
      <x:c r="U3620" s="18" t="str">
        <x:f>TEXT(T3620,"0.00")&amp;"元"</x:f>
        <x:v>280.24元</x:v>
      </x:c>
      <x:c r="V3620" s="12" t="n">
        <x:v>0</x:v>
      </x:c>
      <x:c r="W3620" s="12" t="n">
        <x:f>K3620-V3620</x:f>
        <x:v>644.5161173451049</x:v>
      </x:c>
    </x:row>
    <x:row r="3621" ht="20" customHeight="1">
      <x:c r="A3621" s="13" t="n">
        <x:v>45714.118055555555</x:v>
      </x:c>
      <x:c r="B3621" s="13" t="n">
        <x:v>45714.125</x:v>
      </x:c>
      <x:c r="C3621" s="14" t="n">
        <x:v>45714</x:v>
      </x:c>
      <x:c r="D3621" s="15" t="n">
        <x:v>17</x:v>
      </x:c>
      <x:c r="E3621" s="12" t="n">
        <x:v>659.61168273255</x:v>
      </x:c>
      <x:c r="F3621" s="12" t="n">
        <x:v>659.61168273255</x:v>
      </x:c>
      <x:c r="G3621" s="12" t="n">
        <x:v>0</x:v>
      </x:c>
      <x:c r="H3621" s="12" t="n">
        <x:f>F3621+G3621</x:f>
        <x:v>659.61168273255</x:v>
      </x:c>
      <x:c r="I3621" s="12" t="n">
        <x:f>H3621-E3621</x:f>
        <x:v>0</x:v>
      </x:c>
      <x:c r="J3621" s="12" t="n">
        <x:v>0</x:v>
      </x:c>
      <x:c r="K3621" s="12" t="n">
        <x:f>H3621+J3621</x:f>
        <x:v>659.61168273255</x:v>
      </x:c>
      <x:c r="L3621" s="16" t="n">
        <x:v>0.4335</x:v>
      </x:c>
      <x:c r="M3621" s="17" t="n">
        <x:f>F3621*L3621</x:f>
        <x:v>285.9416644645604</x:v>
      </x:c>
      <x:c r="N3621" s="16" t="n">
        <x:f>L3621*'月度汇总'!$F$8</x:f>
        <x:v>0.65025</x:v>
      </x:c>
      <x:c r="O3621" s="17" t="n">
        <x:f>G3621*N3621</x:f>
        <x:v>0</x:v>
      </x:c>
      <x:c r="P3621" s="16" t="n">
        <x:f>L3621*'月度汇总'!$F$10</x:f>
        <x:v>2.1675</x:v>
      </x:c>
      <x:c r="Q3621" s="17" t="n">
        <x:f>J3621*P3621</x:f>
        <x:v>0</x:v>
      </x:c>
      <x:c r="R3621" s="12" t="n">
        <x:v>0</x:v>
      </x:c>
      <x:c r="S3621" s="17" t="n">
        <x:v>0</x:v>
      </x:c>
      <x:c r="T3621" s="19" t="n">
        <x:f>M3621+O3621+Q3621+S3621</x:f>
        <x:v>285.9416644645604</x:v>
      </x:c>
      <x:c r="U3621" s="18" t="str">
        <x:f>TEXT(T3621,"0.00")&amp;"元"</x:f>
        <x:v>285.94元</x:v>
      </x:c>
      <x:c r="V3621" s="12" t="n">
        <x:v>0</x:v>
      </x:c>
      <x:c r="W3621" s="12" t="n">
        <x:f>K3621-V3621</x:f>
        <x:v>659.61168273255</x:v>
      </x:c>
    </x:row>
    <x:row r="3622" ht="20" customHeight="1">
      <x:c r="A3622" s="13" t="n">
        <x:v>45714.125</x:v>
      </x:c>
      <x:c r="B3622" s="13" t="n">
        <x:v>45714.131944444445</x:v>
      </x:c>
      <x:c r="C3622" s="14" t="n">
        <x:v>45714</x:v>
      </x:c>
      <x:c r="D3622" s="15" t="n">
        <x:v>18</x:v>
      </x:c>
      <x:c r="E3622" s="12" t="n">
        <x:v>674.7343852928925</x:v>
      </x:c>
      <x:c r="F3622" s="12" t="n">
        <x:v>674.7343852928925</x:v>
      </x:c>
      <x:c r="G3622" s="12" t="n">
        <x:v>0</x:v>
      </x:c>
      <x:c r="H3622" s="12" t="n">
        <x:f>F3622+G3622</x:f>
        <x:v>674.7343852928925</x:v>
      </x:c>
      <x:c r="I3622" s="12" t="n">
        <x:f>H3622-E3622</x:f>
        <x:v>0</x:v>
      </x:c>
      <x:c r="J3622" s="12" t="n">
        <x:v>0</x:v>
      </x:c>
      <x:c r="K3622" s="12" t="n">
        <x:f>H3622+J3622</x:f>
        <x:v>674.7343852928925</x:v>
      </x:c>
      <x:c r="L3622" s="16" t="n">
        <x:v>0.4357</x:v>
      </x:c>
      <x:c r="M3622" s="17" t="n">
        <x:f>F3622*L3622</x:f>
        <x:v>293.98177167211327</x:v>
      </x:c>
      <x:c r="N3622" s="16" t="n">
        <x:f>L3622*'月度汇总'!$F$8</x:f>
        <x:v>0.65355</x:v>
      </x:c>
      <x:c r="O3622" s="17" t="n">
        <x:f>G3622*N3622</x:f>
        <x:v>0</x:v>
      </x:c>
      <x:c r="P3622" s="16" t="n">
        <x:f>L3622*'月度汇总'!$F$10</x:f>
        <x:v>2.1784999999999997</x:v>
      </x:c>
      <x:c r="Q3622" s="17" t="n">
        <x:f>J3622*P3622</x:f>
        <x:v>0</x:v>
      </x:c>
      <x:c r="R3622" s="12" t="n">
        <x:v>0</x:v>
      </x:c>
      <x:c r="S3622" s="17" t="n">
        <x:v>0</x:v>
      </x:c>
      <x:c r="T3622" s="19" t="n">
        <x:f>M3622+O3622+Q3622+S3622</x:f>
        <x:v>293.98177167211327</x:v>
      </x:c>
      <x:c r="U3622" s="18" t="str">
        <x:f>TEXT(T3622,"0.00")&amp;"元"</x:f>
        <x:v>293.98元</x:v>
      </x:c>
      <x:c r="V3622" s="12" t="n">
        <x:v>0</x:v>
      </x:c>
      <x:c r="W3622" s="12" t="n">
        <x:f>K3622-V3622</x:f>
        <x:v>674.7343852928925</x:v>
      </x:c>
    </x:row>
    <x:row r="3623" ht="20" customHeight="1">
      <x:c r="A3623" s="13" t="n">
        <x:v>45714.131944444445</x:v>
      </x:c>
      <x:c r="B3623" s="13" t="n">
        <x:v>45714.13888888889</x:v>
      </x:c>
      <x:c r="C3623" s="14" t="n">
        <x:v>45714</x:v>
      </x:c>
      <x:c r="D3623" s="15" t="n">
        <x:v>19</x:v>
      </x:c>
      <x:c r="E3623" s="12" t="n">
        <x:v>641.4036469706424</x:v>
      </x:c>
      <x:c r="F3623" s="12" t="n">
        <x:v>641.4036469706424</x:v>
      </x:c>
      <x:c r="G3623" s="12" t="n">
        <x:v>0</x:v>
      </x:c>
      <x:c r="H3623" s="12" t="n">
        <x:f>F3623+G3623</x:f>
        <x:v>641.4036469706424</x:v>
      </x:c>
      <x:c r="I3623" s="12" t="n">
        <x:f>H3623-E3623</x:f>
        <x:v>0</x:v>
      </x:c>
      <x:c r="J3623" s="12" t="n">
        <x:v>0</x:v>
      </x:c>
      <x:c r="K3623" s="12" t="n">
        <x:f>H3623+J3623</x:f>
        <x:v>641.4036469706424</x:v>
      </x:c>
      <x:c r="L3623" s="16" t="n">
        <x:v>0.4374</x:v>
      </x:c>
      <x:c r="M3623" s="17" t="n">
        <x:f>F3623*L3623</x:f>
        <x:v>280.549955184959</x:v>
      </x:c>
      <x:c r="N3623" s="16" t="n">
        <x:f>L3623*'月度汇总'!$F$8</x:f>
        <x:v>0.6561</x:v>
      </x:c>
      <x:c r="O3623" s="17" t="n">
        <x:f>G3623*N3623</x:f>
        <x:v>0</x:v>
      </x:c>
      <x:c r="P3623" s="16" t="n">
        <x:f>L3623*'月度汇总'!$F$10</x:f>
        <x:v>2.1870000000000003</x:v>
      </x:c>
      <x:c r="Q3623" s="17" t="n">
        <x:f>J3623*P3623</x:f>
        <x:v>0</x:v>
      </x:c>
      <x:c r="R3623" s="12" t="n">
        <x:v>0</x:v>
      </x:c>
      <x:c r="S3623" s="17" t="n">
        <x:v>0</x:v>
      </x:c>
      <x:c r="T3623" s="19" t="n">
        <x:f>M3623+O3623+Q3623+S3623</x:f>
        <x:v>280.549955184959</x:v>
      </x:c>
      <x:c r="U3623" s="18" t="str">
        <x:f>TEXT(T3623,"0.00")&amp;"元"</x:f>
        <x:v>280.55元</x:v>
      </x:c>
      <x:c r="V3623" s="12" t="n">
        <x:v>0</x:v>
      </x:c>
      <x:c r="W3623" s="12" t="n">
        <x:f>K3623-V3623</x:f>
        <x:v>641.4036469706424</x:v>
      </x:c>
    </x:row>
    <x:row r="3624" ht="20" customHeight="1">
      <x:c r="A3624" s="13" t="n">
        <x:v>45714.13888888889</x:v>
      </x:c>
      <x:c r="B3624" s="13" t="n">
        <x:v>45714.14583333333</x:v>
      </x:c>
      <x:c r="C3624" s="14" t="n">
        <x:v>45714</x:v>
      </x:c>
      <x:c r="D3624" s="15" t="n">
        <x:v>20</x:v>
      </x:c>
      <x:c r="E3624" s="12" t="n">
        <x:v>639.5606790401102</x:v>
      </x:c>
      <x:c r="F3624" s="12" t="n">
        <x:v>639.5606790401102</x:v>
      </x:c>
      <x:c r="G3624" s="12" t="n">
        <x:v>0</x:v>
      </x:c>
      <x:c r="H3624" s="12" t="n">
        <x:f>F3624+G3624</x:f>
        <x:v>639.5606790401102</x:v>
      </x:c>
      <x:c r="I3624" s="12" t="n">
        <x:f>H3624-E3624</x:f>
        <x:v>0</x:v>
      </x:c>
      <x:c r="J3624" s="12" t="n">
        <x:v>0</x:v>
      </x:c>
      <x:c r="K3624" s="12" t="n">
        <x:f>H3624+J3624</x:f>
        <x:v>639.5606790401102</x:v>
      </x:c>
      <x:c r="L3624" s="16" t="n">
        <x:v>0.4371</x:v>
      </x:c>
      <x:c r="M3624" s="17" t="n">
        <x:f>F3624*L3624</x:f>
        <x:v>279.5519728084322</x:v>
      </x:c>
      <x:c r="N3624" s="16" t="n">
        <x:f>L3624*'月度汇总'!$F$8</x:f>
        <x:v>0.65565</x:v>
      </x:c>
      <x:c r="O3624" s="17" t="n">
        <x:f>G3624*N3624</x:f>
        <x:v>0</x:v>
      </x:c>
      <x:c r="P3624" s="16" t="n">
        <x:f>L3624*'月度汇总'!$F$10</x:f>
        <x:v>2.1854999999999998</x:v>
      </x:c>
      <x:c r="Q3624" s="17" t="n">
        <x:f>J3624*P3624</x:f>
        <x:v>0</x:v>
      </x:c>
      <x:c r="R3624" s="12" t="n">
        <x:v>0</x:v>
      </x:c>
      <x:c r="S3624" s="17" t="n">
        <x:v>0</x:v>
      </x:c>
      <x:c r="T3624" s="19" t="n">
        <x:f>M3624+O3624+Q3624+S3624</x:f>
        <x:v>279.5519728084322</x:v>
      </x:c>
      <x:c r="U3624" s="18" t="str">
        <x:f>TEXT(T3624,"0.00")&amp;"元"</x:f>
        <x:v>279.55元</x:v>
      </x:c>
      <x:c r="V3624" s="12" t="n">
        <x:v>0</x:v>
      </x:c>
      <x:c r="W3624" s="12" t="n">
        <x:f>K3624-V3624</x:f>
        <x:v>639.5606790401102</x:v>
      </x:c>
    </x:row>
    <x:row r="3625" ht="20" customHeight="1">
      <x:c r="A3625" s="13" t="n">
        <x:v>45714.14583333333</x:v>
      </x:c>
      <x:c r="B3625" s="13" t="n">
        <x:v>45714.15277777778</x:v>
      </x:c>
      <x:c r="C3625" s="14" t="n">
        <x:v>45714</x:v>
      </x:c>
      <x:c r="D3625" s="15" t="n">
        <x:v>21</x:v>
      </x:c>
      <x:c r="E3625" s="12" t="n">
        <x:v>671.5197327288065</x:v>
      </x:c>
      <x:c r="F3625" s="12" t="n">
        <x:v>671.5197327288065</x:v>
      </x:c>
      <x:c r="G3625" s="12" t="n">
        <x:v>0</x:v>
      </x:c>
      <x:c r="H3625" s="12" t="n">
        <x:f>F3625+G3625</x:f>
        <x:v>671.5197327288065</x:v>
      </x:c>
      <x:c r="I3625" s="12" t="n">
        <x:f>H3625-E3625</x:f>
        <x:v>0</x:v>
      </x:c>
      <x:c r="J3625" s="12" t="n">
        <x:v>0</x:v>
      </x:c>
      <x:c r="K3625" s="12" t="n">
        <x:f>H3625+J3625</x:f>
        <x:v>671.5197327288065</x:v>
      </x:c>
      <x:c r="L3625" s="16" t="n">
        <x:v>0.4356</x:v>
      </x:c>
      <x:c r="M3625" s="17" t="n">
        <x:f>F3625*L3625</x:f>
        <x:v>292.5139955766681</x:v>
      </x:c>
      <x:c r="N3625" s="16" t="n">
        <x:f>L3625*'月度汇总'!$F$8</x:f>
        <x:v>0.6534</x:v>
      </x:c>
      <x:c r="O3625" s="17" t="n">
        <x:f>G3625*N3625</x:f>
        <x:v>0</x:v>
      </x:c>
      <x:c r="P3625" s="16" t="n">
        <x:f>L3625*'月度汇总'!$F$10</x:f>
        <x:v>2.178</x:v>
      </x:c>
      <x:c r="Q3625" s="17" t="n">
        <x:f>J3625*P3625</x:f>
        <x:v>0</x:v>
      </x:c>
      <x:c r="R3625" s="12" t="n">
        <x:v>0</x:v>
      </x:c>
      <x:c r="S3625" s="17" t="n">
        <x:v>0</x:v>
      </x:c>
      <x:c r="T3625" s="19" t="n">
        <x:f>M3625+O3625+Q3625+S3625</x:f>
        <x:v>292.5139955766681</x:v>
      </x:c>
      <x:c r="U3625" s="18" t="str">
        <x:f>TEXT(T3625,"0.00")&amp;"元"</x:f>
        <x:v>292.51元</x:v>
      </x:c>
      <x:c r="V3625" s="12" t="n">
        <x:v>0</x:v>
      </x:c>
      <x:c r="W3625" s="12" t="n">
        <x:f>K3625-V3625</x:f>
        <x:v>671.5197327288065</x:v>
      </x:c>
    </x:row>
    <x:row r="3626" ht="20" customHeight="1">
      <x:c r="A3626" s="13" t="n">
        <x:v>45714.15277777778</x:v>
      </x:c>
      <x:c r="B3626" s="13" t="n">
        <x:v>45714.15972222222</x:v>
      </x:c>
      <x:c r="C3626" s="14" t="n">
        <x:v>45714</x:v>
      </x:c>
      <x:c r="D3626" s="15" t="n">
        <x:v>22</x:v>
      </x:c>
      <x:c r="E3626" s="12" t="n">
        <x:v>658.673629013256</x:v>
      </x:c>
      <x:c r="F3626" s="12" t="n">
        <x:v>658.673629013256</x:v>
      </x:c>
      <x:c r="G3626" s="12" t="n">
        <x:v>0</x:v>
      </x:c>
      <x:c r="H3626" s="12" t="n">
        <x:f>F3626+G3626</x:f>
        <x:v>658.673629013256</x:v>
      </x:c>
      <x:c r="I3626" s="12" t="n">
        <x:f>H3626-E3626</x:f>
        <x:v>0</x:v>
      </x:c>
      <x:c r="J3626" s="12" t="n">
        <x:v>0</x:v>
      </x:c>
      <x:c r="K3626" s="12" t="n">
        <x:f>H3626+J3626</x:f>
        <x:v>658.673629013256</x:v>
      </x:c>
      <x:c r="L3626" s="16" t="n">
        <x:v>0.4353</x:v>
      </x:c>
      <x:c r="M3626" s="17" t="n">
        <x:f>F3626*L3626</x:f>
        <x:v>286.72063070947036</x:v>
      </x:c>
      <x:c r="N3626" s="16" t="n">
        <x:f>L3626*'月度汇总'!$F$8</x:f>
        <x:v>0.65295</x:v>
      </x:c>
      <x:c r="O3626" s="17" t="n">
        <x:f>G3626*N3626</x:f>
        <x:v>0</x:v>
      </x:c>
      <x:c r="P3626" s="16" t="n">
        <x:f>L3626*'月度汇总'!$F$10</x:f>
        <x:v>2.1765</x:v>
      </x:c>
      <x:c r="Q3626" s="17" t="n">
        <x:f>J3626*P3626</x:f>
        <x:v>0</x:v>
      </x:c>
      <x:c r="R3626" s="12" t="n">
        <x:v>0</x:v>
      </x:c>
      <x:c r="S3626" s="17" t="n">
        <x:v>0</x:v>
      </x:c>
      <x:c r="T3626" s="19" t="n">
        <x:f>M3626+O3626+Q3626+S3626</x:f>
        <x:v>286.72063070947036</x:v>
      </x:c>
      <x:c r="U3626" s="18" t="str">
        <x:f>TEXT(T3626,"0.00")&amp;"元"</x:f>
        <x:v>286.72元</x:v>
      </x:c>
      <x:c r="V3626" s="12" t="n">
        <x:v>0</x:v>
      </x:c>
      <x:c r="W3626" s="12" t="n">
        <x:f>K3626-V3626</x:f>
        <x:v>658.673629013256</x:v>
      </x:c>
    </x:row>
    <x:row r="3627" ht="20" customHeight="1">
      <x:c r="A3627" s="13" t="n">
        <x:v>45714.15972222222</x:v>
      </x:c>
      <x:c r="B3627" s="13" t="n">
        <x:v>45714.16666666667</x:v>
      </x:c>
      <x:c r="C3627" s="14" t="n">
        <x:v>45714</x:v>
      </x:c>
      <x:c r="D3627" s="15" t="n">
        <x:v>23</x:v>
      </x:c>
      <x:c r="E3627" s="12" t="n">
        <x:v>639.1040559204081</x:v>
      </x:c>
      <x:c r="F3627" s="12" t="n">
        <x:v>639.1040559204081</x:v>
      </x:c>
      <x:c r="G3627" s="12" t="n">
        <x:v>0</x:v>
      </x:c>
      <x:c r="H3627" s="12" t="n">
        <x:f>F3627+G3627</x:f>
        <x:v>639.1040559204081</x:v>
      </x:c>
      <x:c r="I3627" s="12" t="n">
        <x:f>H3627-E3627</x:f>
        <x:v>0</x:v>
      </x:c>
      <x:c r="J3627" s="12" t="n">
        <x:v>0</x:v>
      </x:c>
      <x:c r="K3627" s="12" t="n">
        <x:f>H3627+J3627</x:f>
        <x:v>639.1040559204081</x:v>
      </x:c>
      <x:c r="L3627" s="16" t="n">
        <x:v>0.436</x:v>
      </x:c>
      <x:c r="M3627" s="17" t="n">
        <x:f>F3627*L3627</x:f>
        <x:v>278.6493683812979</x:v>
      </x:c>
      <x:c r="N3627" s="16" t="n">
        <x:f>L3627*'月度汇总'!$F$8</x:f>
        <x:v>0.654</x:v>
      </x:c>
      <x:c r="O3627" s="17" t="n">
        <x:f>G3627*N3627</x:f>
        <x:v>0</x:v>
      </x:c>
      <x:c r="P3627" s="16" t="n">
        <x:f>L3627*'月度汇总'!$F$10</x:f>
        <x:v>2.18</x:v>
      </x:c>
      <x:c r="Q3627" s="17" t="n">
        <x:f>J3627*P3627</x:f>
        <x:v>0</x:v>
      </x:c>
      <x:c r="R3627" s="12" t="n">
        <x:v>0</x:v>
      </x:c>
      <x:c r="S3627" s="17" t="n">
        <x:v>0</x:v>
      </x:c>
      <x:c r="T3627" s="19" t="n">
        <x:f>M3627+O3627+Q3627+S3627</x:f>
        <x:v>278.6493683812979</x:v>
      </x:c>
      <x:c r="U3627" s="18" t="str">
        <x:f>TEXT(T3627,"0.00")&amp;"元"</x:f>
        <x:v>278.65元</x:v>
      </x:c>
      <x:c r="V3627" s="12" t="n">
        <x:v>0</x:v>
      </x:c>
      <x:c r="W3627" s="12" t="n">
        <x:f>K3627-V3627</x:f>
        <x:v>639.1040559204081</x:v>
      </x:c>
    </x:row>
    <x:row r="3628" ht="20" customHeight="1">
      <x:c r="A3628" s="13" t="n">
        <x:v>45714.16666666667</x:v>
      </x:c>
      <x:c r="B3628" s="13" t="n">
        <x:v>45714.17361111111</x:v>
      </x:c>
      <x:c r="C3628" s="14" t="n">
        <x:v>45714</x:v>
      </x:c>
      <x:c r="D3628" s="15" t="n">
        <x:v>24</x:v>
      </x:c>
      <x:c r="E3628" s="12" t="n">
        <x:v>649.5108533344867</x:v>
      </x:c>
      <x:c r="F3628" s="12" t="n">
        <x:v>649.5108533344867</x:v>
      </x:c>
      <x:c r="G3628" s="12" t="n">
        <x:v>0</x:v>
      </x:c>
      <x:c r="H3628" s="12" t="n">
        <x:f>F3628+G3628</x:f>
        <x:v>649.5108533344867</x:v>
      </x:c>
      <x:c r="I3628" s="12" t="n">
        <x:f>H3628-E3628</x:f>
        <x:v>0</x:v>
      </x:c>
      <x:c r="J3628" s="12" t="n">
        <x:v>0</x:v>
      </x:c>
      <x:c r="K3628" s="12" t="n">
        <x:f>H3628+J3628</x:f>
        <x:v>649.5108533344867</x:v>
      </x:c>
      <x:c r="L3628" s="16" t="n">
        <x:v>0.4378</x:v>
      </x:c>
      <x:c r="M3628" s="17" t="n">
        <x:f>F3628*L3628</x:f>
        <x:v>284.35585158983827</x:v>
      </x:c>
      <x:c r="N3628" s="16" t="n">
        <x:f>L3628*'月度汇总'!$F$8</x:f>
        <x:v>0.6567000000000001</x:v>
      </x:c>
      <x:c r="O3628" s="17" t="n">
        <x:f>G3628*N3628</x:f>
        <x:v>0</x:v>
      </x:c>
      <x:c r="P3628" s="16" t="n">
        <x:f>L3628*'月度汇总'!$F$10</x:f>
        <x:v>2.189</x:v>
      </x:c>
      <x:c r="Q3628" s="17" t="n">
        <x:f>J3628*P3628</x:f>
        <x:v>0</x:v>
      </x:c>
      <x:c r="R3628" s="12" t="n">
        <x:v>0</x:v>
      </x:c>
      <x:c r="S3628" s="17" t="n">
        <x:v>0</x:v>
      </x:c>
      <x:c r="T3628" s="19" t="n">
        <x:f>M3628+O3628+Q3628+S3628</x:f>
        <x:v>284.35585158983827</x:v>
      </x:c>
      <x:c r="U3628" s="18" t="str">
        <x:f>TEXT(T3628,"0.00")&amp;"元"</x:f>
        <x:v>284.36元</x:v>
      </x:c>
      <x:c r="V3628" s="12" t="n">
        <x:v>0</x:v>
      </x:c>
      <x:c r="W3628" s="12" t="n">
        <x:f>K3628-V3628</x:f>
        <x:v>649.5108533344867</x:v>
      </x:c>
    </x:row>
    <x:row r="3629" ht="20" customHeight="1">
      <x:c r="A3629" s="13" t="n">
        <x:v>45714.17361111111</x:v>
      </x:c>
      <x:c r="B3629" s="13" t="n">
        <x:v>45714.180555555555</x:v>
      </x:c>
      <x:c r="C3629" s="14" t="n">
        <x:v>45714</x:v>
      </x:c>
      <x:c r="D3629" s="15" t="n">
        <x:v>25</x:v>
      </x:c>
      <x:c r="E3629" s="12" t="n">
        <x:v>680.993312809131</x:v>
      </x:c>
      <x:c r="F3629" s="12" t="n">
        <x:v>680.993312809131</x:v>
      </x:c>
      <x:c r="G3629" s="12" t="n">
        <x:v>0</x:v>
      </x:c>
      <x:c r="H3629" s="12" t="n">
        <x:f>F3629+G3629</x:f>
        <x:v>680.993312809131</x:v>
      </x:c>
      <x:c r="I3629" s="12" t="n">
        <x:f>H3629-E3629</x:f>
        <x:v>0</x:v>
      </x:c>
      <x:c r="J3629" s="12" t="n">
        <x:v>0</x:v>
      </x:c>
      <x:c r="K3629" s="12" t="n">
        <x:f>H3629+J3629</x:f>
        <x:v>680.993312809131</x:v>
      </x:c>
      <x:c r="L3629" s="16" t="n">
        <x:v>0.4401</x:v>
      </x:c>
      <x:c r="M3629" s="17" t="n">
        <x:f>F3629*L3629</x:f>
        <x:v>299.70515696729854</x:v>
      </x:c>
      <x:c r="N3629" s="16" t="n">
        <x:f>L3629*'月度汇总'!$F$8</x:f>
        <x:v>0.66015</x:v>
      </x:c>
      <x:c r="O3629" s="17" t="n">
        <x:f>G3629*N3629</x:f>
        <x:v>0</x:v>
      </x:c>
      <x:c r="P3629" s="16" t="n">
        <x:f>L3629*'月度汇总'!$F$10</x:f>
        <x:v>2.2005</x:v>
      </x:c>
      <x:c r="Q3629" s="17" t="n">
        <x:f>J3629*P3629</x:f>
        <x:v>0</x:v>
      </x:c>
      <x:c r="R3629" s="12" t="n">
        <x:v>0</x:v>
      </x:c>
      <x:c r="S3629" s="17" t="n">
        <x:v>0</x:v>
      </x:c>
      <x:c r="T3629" s="19" t="n">
        <x:f>M3629+O3629+Q3629+S3629</x:f>
        <x:v>299.70515696729854</x:v>
      </x:c>
      <x:c r="U3629" s="18" t="str">
        <x:f>TEXT(T3629,"0.00")&amp;"元"</x:f>
        <x:v>299.71元</x:v>
      </x:c>
      <x:c r="V3629" s="12" t="n">
        <x:v>0</x:v>
      </x:c>
      <x:c r="W3629" s="12" t="n">
        <x:f>K3629-V3629</x:f>
        <x:v>680.993312809131</x:v>
      </x:c>
    </x:row>
    <x:row r="3630" ht="20" customHeight="1">
      <x:c r="A3630" s="13" t="n">
        <x:v>45714.180555555555</x:v>
      </x:c>
      <x:c r="B3630" s="13" t="n">
        <x:v>45714.1875</x:v>
      </x:c>
      <x:c r="C3630" s="14" t="n">
        <x:v>45714</x:v>
      </x:c>
      <x:c r="D3630" s="15" t="n">
        <x:v>26</x:v>
      </x:c>
      <x:c r="E3630" s="12" t="n">
        <x:v>673.3728882180169</x:v>
      </x:c>
      <x:c r="F3630" s="12" t="n">
        <x:v>673.3728882180169</x:v>
      </x:c>
      <x:c r="G3630" s="12" t="n">
        <x:v>0</x:v>
      </x:c>
      <x:c r="H3630" s="12" t="n">
        <x:f>F3630+G3630</x:f>
        <x:v>673.3728882180169</x:v>
      </x:c>
      <x:c r="I3630" s="12" t="n">
        <x:f>H3630-E3630</x:f>
        <x:v>0</x:v>
      </x:c>
      <x:c r="J3630" s="12" t="n">
        <x:v>0</x:v>
      </x:c>
      <x:c r="K3630" s="12" t="n">
        <x:f>H3630+J3630</x:f>
        <x:v>673.3728882180169</x:v>
      </x:c>
      <x:c r="L3630" s="16" t="n">
        <x:v>0.4389</x:v>
      </x:c>
      <x:c r="M3630" s="17" t="n">
        <x:f>F3630*L3630</x:f>
        <x:v>295.54336063888763</x:v>
      </x:c>
      <x:c r="N3630" s="16" t="n">
        <x:f>L3630*'月度汇总'!$F$8</x:f>
        <x:v>0.65835</x:v>
      </x:c>
      <x:c r="O3630" s="17" t="n">
        <x:f>G3630*N3630</x:f>
        <x:v>0</x:v>
      </x:c>
      <x:c r="P3630" s="16" t="n">
        <x:f>L3630*'月度汇总'!$F$10</x:f>
        <x:v>2.1945</x:v>
      </x:c>
      <x:c r="Q3630" s="17" t="n">
        <x:f>J3630*P3630</x:f>
        <x:v>0</x:v>
      </x:c>
      <x:c r="R3630" s="12" t="n">
        <x:v>0</x:v>
      </x:c>
      <x:c r="S3630" s="17" t="n">
        <x:v>0</x:v>
      </x:c>
      <x:c r="T3630" s="19" t="n">
        <x:f>M3630+O3630+Q3630+S3630</x:f>
        <x:v>295.54336063888763</x:v>
      </x:c>
      <x:c r="U3630" s="18" t="str">
        <x:f>TEXT(T3630,"0.00")&amp;"元"</x:f>
        <x:v>295.54元</x:v>
      </x:c>
      <x:c r="V3630" s="12" t="n">
        <x:v>0</x:v>
      </x:c>
      <x:c r="W3630" s="12" t="n">
        <x:f>K3630-V3630</x:f>
        <x:v>673.3728882180169</x:v>
      </x:c>
    </x:row>
    <x:row r="3631" ht="20" customHeight="1">
      <x:c r="A3631" s="13" t="n">
        <x:v>45714.1875</x:v>
      </x:c>
      <x:c r="B3631" s="13" t="n">
        <x:v>45714.194444444445</x:v>
      </x:c>
      <x:c r="C3631" s="14" t="n">
        <x:v>45714</x:v>
      </x:c>
      <x:c r="D3631" s="15" t="n">
        <x:v>27</x:v>
      </x:c>
      <x:c r="E3631" s="12" t="n">
        <x:v>646.2075022438175</x:v>
      </x:c>
      <x:c r="F3631" s="12" t="n">
        <x:v>646.2075022438175</x:v>
      </x:c>
      <x:c r="G3631" s="12" t="n">
        <x:v>0</x:v>
      </x:c>
      <x:c r="H3631" s="12" t="n">
        <x:f>F3631+G3631</x:f>
        <x:v>646.2075022438175</x:v>
      </x:c>
      <x:c r="I3631" s="12" t="n">
        <x:f>H3631-E3631</x:f>
        <x:v>0</x:v>
      </x:c>
      <x:c r="J3631" s="12" t="n">
        <x:v>0</x:v>
      </x:c>
      <x:c r="K3631" s="12" t="n">
        <x:f>H3631+J3631</x:f>
        <x:v>646.2075022438175</x:v>
      </x:c>
      <x:c r="L3631" s="16" t="n">
        <x:v>0.4364</x:v>
      </x:c>
      <x:c r="M3631" s="17" t="n">
        <x:f>F3631*L3631</x:f>
        <x:v>282.00495397920196</x:v>
      </x:c>
      <x:c r="N3631" s="16" t="n">
        <x:f>L3631*'月度汇总'!$F$8</x:f>
        <x:v>0.6546000000000001</x:v>
      </x:c>
      <x:c r="O3631" s="17" t="n">
        <x:f>G3631*N3631</x:f>
        <x:v>0</x:v>
      </x:c>
      <x:c r="P3631" s="16" t="n">
        <x:f>L3631*'月度汇总'!$F$10</x:f>
        <x:v>2.182</x:v>
      </x:c>
      <x:c r="Q3631" s="17" t="n">
        <x:f>J3631*P3631</x:f>
        <x:v>0</x:v>
      </x:c>
      <x:c r="R3631" s="12" t="n">
        <x:v>0</x:v>
      </x:c>
      <x:c r="S3631" s="17" t="n">
        <x:v>0</x:v>
      </x:c>
      <x:c r="T3631" s="19" t="n">
        <x:f>M3631+O3631+Q3631+S3631</x:f>
        <x:v>282.00495397920196</x:v>
      </x:c>
      <x:c r="U3631" s="18" t="str">
        <x:f>TEXT(T3631,"0.00")&amp;"元"</x:f>
        <x:v>282.00元</x:v>
      </x:c>
      <x:c r="V3631" s="12" t="n">
        <x:v>0</x:v>
      </x:c>
      <x:c r="W3631" s="12" t="n">
        <x:f>K3631-V3631</x:f>
        <x:v>646.2075022438175</x:v>
      </x:c>
    </x:row>
    <x:row r="3632" ht="20" customHeight="1">
      <x:c r="A3632" s="13" t="n">
        <x:v>45714.194444444445</x:v>
      </x:c>
      <x:c r="B3632" s="13" t="n">
        <x:v>45714.20138888889</x:v>
      </x:c>
      <x:c r="C3632" s="14" t="n">
        <x:v>45714</x:v>
      </x:c>
      <x:c r="D3632" s="15" t="n">
        <x:v>28</x:v>
      </x:c>
      <x:c r="E3632" s="12" t="n">
        <x:v>676.8589060569057</x:v>
      </x:c>
      <x:c r="F3632" s="12" t="n">
        <x:v>676.8589060569057</x:v>
      </x:c>
      <x:c r="G3632" s="12" t="n">
        <x:v>0</x:v>
      </x:c>
      <x:c r="H3632" s="12" t="n">
        <x:f>F3632+G3632</x:f>
        <x:v>676.8589060569057</x:v>
      </x:c>
      <x:c r="I3632" s="12" t="n">
        <x:f>H3632-E3632</x:f>
        <x:v>0</x:v>
      </x:c>
      <x:c r="J3632" s="12" t="n">
        <x:v>0</x:v>
      </x:c>
      <x:c r="K3632" s="12" t="n">
        <x:f>H3632+J3632</x:f>
        <x:v>676.8589060569057</x:v>
      </x:c>
      <x:c r="L3632" s="16" t="n">
        <x:v>0.4393</x:v>
      </x:c>
      <x:c r="M3632" s="17" t="n">
        <x:f>F3632*L3632</x:f>
        <x:v>297.3441174307987</x:v>
      </x:c>
      <x:c r="N3632" s="16" t="n">
        <x:f>L3632*'月度汇总'!$F$8</x:f>
        <x:v>0.65895</x:v>
      </x:c>
      <x:c r="O3632" s="17" t="n">
        <x:f>G3632*N3632</x:f>
        <x:v>0</x:v>
      </x:c>
      <x:c r="P3632" s="16" t="n">
        <x:f>L3632*'月度汇总'!$F$10</x:f>
        <x:v>2.1965000000000003</x:v>
      </x:c>
      <x:c r="Q3632" s="17" t="n">
        <x:f>J3632*P3632</x:f>
        <x:v>0</x:v>
      </x:c>
      <x:c r="R3632" s="12" t="n">
        <x:v>0</x:v>
      </x:c>
      <x:c r="S3632" s="17" t="n">
        <x:v>0</x:v>
      </x:c>
      <x:c r="T3632" s="19" t="n">
        <x:f>M3632+O3632+Q3632+S3632</x:f>
        <x:v>297.3441174307987</x:v>
      </x:c>
      <x:c r="U3632" s="18" t="str">
        <x:f>TEXT(T3632,"0.00")&amp;"元"</x:f>
        <x:v>297.34元</x:v>
      </x:c>
      <x:c r="V3632" s="12" t="n">
        <x:v>0</x:v>
      </x:c>
      <x:c r="W3632" s="12" t="n">
        <x:f>K3632-V3632</x:f>
        <x:v>676.8589060569057</x:v>
      </x:c>
    </x:row>
    <x:row r="3633" ht="20" customHeight="1">
      <x:c r="A3633" s="13" t="n">
        <x:v>45714.20138888889</x:v>
      </x:c>
      <x:c r="B3633" s="13" t="n">
        <x:v>45714.20833333333</x:v>
      </x:c>
      <x:c r="C3633" s="14" t="n">
        <x:v>45714</x:v>
      </x:c>
      <x:c r="D3633" s="15" t="n">
        <x:v>29</x:v>
      </x:c>
      <x:c r="E3633" s="12" t="n">
        <x:v>707.5120507539765</x:v>
      </x:c>
      <x:c r="F3633" s="12" t="n">
        <x:v>707.5120507539765</x:v>
      </x:c>
      <x:c r="G3633" s="12" t="n">
        <x:v>0</x:v>
      </x:c>
      <x:c r="H3633" s="12" t="n">
        <x:f>F3633+G3633</x:f>
        <x:v>707.5120507539765</x:v>
      </x:c>
      <x:c r="I3633" s="12" t="n">
        <x:f>H3633-E3633</x:f>
        <x:v>0</x:v>
      </x:c>
      <x:c r="J3633" s="12" t="n">
        <x:v>0</x:v>
      </x:c>
      <x:c r="K3633" s="12" t="n">
        <x:f>H3633+J3633</x:f>
        <x:v>707.5120507539765</x:v>
      </x:c>
      <x:c r="L3633" s="16" t="n">
        <x:v>0.4422</x:v>
      </x:c>
      <x:c r="M3633" s="17" t="n">
        <x:f>F3633*L3633</x:f>
        <x:v>312.8618288434084</x:v>
      </x:c>
      <x:c r="N3633" s="16" t="n">
        <x:f>L3633*'月度汇总'!$F$8</x:f>
        <x:v>0.6633</x:v>
      </x:c>
      <x:c r="O3633" s="17" t="n">
        <x:f>G3633*N3633</x:f>
        <x:v>0</x:v>
      </x:c>
      <x:c r="P3633" s="16" t="n">
        <x:f>L3633*'月度汇总'!$F$10</x:f>
        <x:v>2.211</x:v>
      </x:c>
      <x:c r="Q3633" s="17" t="n">
        <x:f>J3633*P3633</x:f>
        <x:v>0</x:v>
      </x:c>
      <x:c r="R3633" s="12" t="n">
        <x:v>0</x:v>
      </x:c>
      <x:c r="S3633" s="17" t="n">
        <x:v>0</x:v>
      </x:c>
      <x:c r="T3633" s="19" t="n">
        <x:f>M3633+O3633+Q3633+S3633</x:f>
        <x:v>312.8618288434084</x:v>
      </x:c>
      <x:c r="U3633" s="18" t="str">
        <x:f>TEXT(T3633,"0.00")&amp;"元"</x:f>
        <x:v>312.86元</x:v>
      </x:c>
      <x:c r="V3633" s="12" t="n">
        <x:v>0</x:v>
      </x:c>
      <x:c r="W3633" s="12" t="n">
        <x:f>K3633-V3633</x:f>
        <x:v>707.5120507539765</x:v>
      </x:c>
    </x:row>
    <x:row r="3634" ht="20" customHeight="1">
      <x:c r="A3634" s="13" t="n">
        <x:v>45714.20833333333</x:v>
      </x:c>
      <x:c r="B3634" s="13" t="n">
        <x:v>45714.21527777778</x:v>
      </x:c>
      <x:c r="C3634" s="14" t="n">
        <x:v>45714</x:v>
      </x:c>
      <x:c r="D3634" s="15" t="n">
        <x:v>30</x:v>
      </x:c>
      <x:c r="E3634" s="12" t="n">
        <x:v>700.9434605544714</x:v>
      </x:c>
      <x:c r="F3634" s="12" t="n">
        <x:v>700.9434605544714</x:v>
      </x:c>
      <x:c r="G3634" s="12" t="n">
        <x:v>0</x:v>
      </x:c>
      <x:c r="H3634" s="12" t="n">
        <x:f>F3634+G3634</x:f>
        <x:v>700.9434605544714</x:v>
      </x:c>
      <x:c r="I3634" s="12" t="n">
        <x:f>H3634-E3634</x:f>
        <x:v>0</x:v>
      </x:c>
      <x:c r="J3634" s="12" t="n">
        <x:v>0</x:v>
      </x:c>
      <x:c r="K3634" s="12" t="n">
        <x:f>H3634+J3634</x:f>
        <x:v>700.9434605544714</x:v>
      </x:c>
      <x:c r="L3634" s="16" t="n">
        <x:v>0.4395</x:v>
      </x:c>
      <x:c r="M3634" s="17" t="n">
        <x:f>F3634*L3634</x:f>
        <x:v>308.0646509136902</x:v>
      </x:c>
      <x:c r="N3634" s="16" t="n">
        <x:f>L3634*'月度汇总'!$F$8</x:f>
        <x:v>0.65925</x:v>
      </x:c>
      <x:c r="O3634" s="17" t="n">
        <x:f>G3634*N3634</x:f>
        <x:v>0</x:v>
      </x:c>
      <x:c r="P3634" s="16" t="n">
        <x:f>L3634*'月度汇总'!$F$10</x:f>
        <x:v>2.1975</x:v>
      </x:c>
      <x:c r="Q3634" s="17" t="n">
        <x:f>J3634*P3634</x:f>
        <x:v>0</x:v>
      </x:c>
      <x:c r="R3634" s="12" t="n">
        <x:v>0</x:v>
      </x:c>
      <x:c r="S3634" s="17" t="n">
        <x:v>0</x:v>
      </x:c>
      <x:c r="T3634" s="19" t="n">
        <x:f>M3634+O3634+Q3634+S3634</x:f>
        <x:v>308.0646509136902</x:v>
      </x:c>
      <x:c r="U3634" s="18" t="str">
        <x:f>TEXT(T3634,"0.00")&amp;"元"</x:f>
        <x:v>308.06元</x:v>
      </x:c>
      <x:c r="V3634" s="12" t="n">
        <x:v>0</x:v>
      </x:c>
      <x:c r="W3634" s="12" t="n">
        <x:f>K3634-V3634</x:f>
        <x:v>700.9434605544714</x:v>
      </x:c>
    </x:row>
    <x:row r="3635" ht="20" customHeight="1">
      <x:c r="A3635" s="13" t="n">
        <x:v>45714.21527777778</x:v>
      </x:c>
      <x:c r="B3635" s="13" t="n">
        <x:v>45714.22222222222</x:v>
      </x:c>
      <x:c r="C3635" s="14" t="n">
        <x:v>45714</x:v>
      </x:c>
      <x:c r="D3635" s="15" t="n">
        <x:v>31</x:v>
      </x:c>
      <x:c r="E3635" s="12" t="n">
        <x:v>679.6596873368796</x:v>
      </x:c>
      <x:c r="F3635" s="12" t="n">
        <x:v>679.6596873368796</x:v>
      </x:c>
      <x:c r="G3635" s="12" t="n">
        <x:v>0</x:v>
      </x:c>
      <x:c r="H3635" s="12" t="n">
        <x:f>F3635+G3635</x:f>
        <x:v>679.6596873368796</x:v>
      </x:c>
      <x:c r="I3635" s="12" t="n">
        <x:f>H3635-E3635</x:f>
        <x:v>0</x:v>
      </x:c>
      <x:c r="J3635" s="12" t="n">
        <x:v>0</x:v>
      </x:c>
      <x:c r="K3635" s="12" t="n">
        <x:f>H3635+J3635</x:f>
        <x:v>679.6596873368796</x:v>
      </x:c>
      <x:c r="L3635" s="16" t="n">
        <x:v>0.4333</x:v>
      </x:c>
      <x:c r="M3635" s="17" t="n">
        <x:f>F3635*L3635</x:f>
        <x:v>294.49654252306993</x:v>
      </x:c>
      <x:c r="N3635" s="16" t="n">
        <x:f>L3635*'月度汇总'!$F$8</x:f>
        <x:v>0.64995</x:v>
      </x:c>
      <x:c r="O3635" s="17" t="n">
        <x:f>G3635*N3635</x:f>
        <x:v>0</x:v>
      </x:c>
      <x:c r="P3635" s="16" t="n">
        <x:f>L3635*'月度汇总'!$F$10</x:f>
        <x:v>2.1665</x:v>
      </x:c>
      <x:c r="Q3635" s="17" t="n">
        <x:f>J3635*P3635</x:f>
        <x:v>0</x:v>
      </x:c>
      <x:c r="R3635" s="12" t="n">
        <x:v>0</x:v>
      </x:c>
      <x:c r="S3635" s="17" t="n">
        <x:v>0</x:v>
      </x:c>
      <x:c r="T3635" s="19" t="n">
        <x:f>M3635+O3635+Q3635+S3635</x:f>
        <x:v>294.49654252306993</x:v>
      </x:c>
      <x:c r="U3635" s="18" t="str">
        <x:f>TEXT(T3635,"0.00")&amp;"元"</x:f>
        <x:v>294.50元</x:v>
      </x:c>
      <x:c r="V3635" s="12" t="n">
        <x:v>0</x:v>
      </x:c>
      <x:c r="W3635" s="12" t="n">
        <x:f>K3635-V3635</x:f>
        <x:v>679.6596873368796</x:v>
      </x:c>
    </x:row>
    <x:row r="3636" ht="20" customHeight="1">
      <x:c r="A3636" s="13" t="n">
        <x:v>45714.22222222222</x:v>
      </x:c>
      <x:c r="B3636" s="13" t="n">
        <x:v>45714.22916666667</x:v>
      </x:c>
      <x:c r="C3636" s="14" t="n">
        <x:v>45714</x:v>
      </x:c>
      <x:c r="D3636" s="15" t="n">
        <x:v>32</x:v>
      </x:c>
      <x:c r="E3636" s="12" t="n">
        <x:v>680.5952109762801</x:v>
      </x:c>
      <x:c r="F3636" s="12" t="n">
        <x:v>680.5952109762801</x:v>
      </x:c>
      <x:c r="G3636" s="12" t="n">
        <x:v>0</x:v>
      </x:c>
      <x:c r="H3636" s="12" t="n">
        <x:f>F3636+G3636</x:f>
        <x:v>680.5952109762801</x:v>
      </x:c>
      <x:c r="I3636" s="12" t="n">
        <x:f>H3636-E3636</x:f>
        <x:v>0</x:v>
      </x:c>
      <x:c r="J3636" s="12" t="n">
        <x:v>0</x:v>
      </x:c>
      <x:c r="K3636" s="12" t="n">
        <x:f>H3636+J3636</x:f>
        <x:v>680.5952109762801</x:v>
      </x:c>
      <x:c r="L3636" s="16" t="n">
        <x:v>0.4439</x:v>
      </x:c>
      <x:c r="M3636" s="17" t="n">
        <x:f>F3636*L3636</x:f>
        <x:v>302.11621415237073</x:v>
      </x:c>
      <x:c r="N3636" s="16" t="n">
        <x:f>L3636*'月度汇总'!$F$8</x:f>
        <x:v>0.66585</x:v>
      </x:c>
      <x:c r="O3636" s="17" t="n">
        <x:f>G3636*N3636</x:f>
        <x:v>0</x:v>
      </x:c>
      <x:c r="P3636" s="16" t="n">
        <x:f>L3636*'月度汇总'!$F$10</x:f>
        <x:v>2.2195</x:v>
      </x:c>
      <x:c r="Q3636" s="17" t="n">
        <x:f>J3636*P3636</x:f>
        <x:v>0</x:v>
      </x:c>
      <x:c r="R3636" s="12" t="n">
        <x:v>0</x:v>
      </x:c>
      <x:c r="S3636" s="17" t="n">
        <x:v>0</x:v>
      </x:c>
      <x:c r="T3636" s="19" t="n">
        <x:f>M3636+O3636+Q3636+S3636</x:f>
        <x:v>302.11621415237073</x:v>
      </x:c>
      <x:c r="U3636" s="18" t="str">
        <x:f>TEXT(T3636,"0.00")&amp;"元"</x:f>
        <x:v>302.12元</x:v>
      </x:c>
      <x:c r="V3636" s="12" t="n">
        <x:v>0</x:v>
      </x:c>
      <x:c r="W3636" s="12" t="n">
        <x:f>K3636-V3636</x:f>
        <x:v>680.5952109762801</x:v>
      </x:c>
    </x:row>
    <x:row r="3637" ht="20" customHeight="1">
      <x:c r="A3637" s="13" t="n">
        <x:v>45714.22916666667</x:v>
      </x:c>
      <x:c r="B3637" s="13" t="n">
        <x:v>45714.23611111111</x:v>
      </x:c>
      <x:c r="C3637" s="14" t="n">
        <x:v>45714</x:v>
      </x:c>
      <x:c r="D3637" s="15" t="n">
        <x:v>33</x:v>
      </x:c>
      <x:c r="E3637" s="12" t="n">
        <x:v>677.649576607498</x:v>
      </x:c>
      <x:c r="F3637" s="12" t="n">
        <x:v>677.649576607498</x:v>
      </x:c>
      <x:c r="G3637" s="12" t="n">
        <x:v>0</x:v>
      </x:c>
      <x:c r="H3637" s="12" t="n">
        <x:f>F3637+G3637</x:f>
        <x:v>677.649576607498</x:v>
      </x:c>
      <x:c r="I3637" s="12" t="n">
        <x:f>H3637-E3637</x:f>
        <x:v>0</x:v>
      </x:c>
      <x:c r="J3637" s="12" t="n">
        <x:v>0</x:v>
      </x:c>
      <x:c r="K3637" s="12" t="n">
        <x:f>H3637+J3637</x:f>
        <x:v>677.649576607498</x:v>
      </x:c>
      <x:c r="L3637" s="16" t="n">
        <x:v>0.4301</x:v>
      </x:c>
      <x:c r="M3637" s="17" t="n">
        <x:f>F3637*L3637</x:f>
        <x:v>291.4570828988849</x:v>
      </x:c>
      <x:c r="N3637" s="16" t="n">
        <x:f>L3637*'月度汇总'!$F$8</x:f>
        <x:v>0.64515</x:v>
      </x:c>
      <x:c r="O3637" s="17" t="n">
        <x:f>G3637*N3637</x:f>
        <x:v>0</x:v>
      </x:c>
      <x:c r="P3637" s="16" t="n">
        <x:f>L3637*'月度汇总'!$F$10</x:f>
        <x:v>2.1505</x:v>
      </x:c>
      <x:c r="Q3637" s="17" t="n">
        <x:f>J3637*P3637</x:f>
        <x:v>0</x:v>
      </x:c>
      <x:c r="R3637" s="12" t="n">
        <x:v>0</x:v>
      </x:c>
      <x:c r="S3637" s="17" t="n">
        <x:v>0</x:v>
      </x:c>
      <x:c r="T3637" s="19" t="n">
        <x:f>M3637+O3637+Q3637+S3637</x:f>
        <x:v>291.4570828988849</x:v>
      </x:c>
      <x:c r="U3637" s="18" t="str">
        <x:f>TEXT(T3637,"0.00")&amp;"元"</x:f>
        <x:v>291.46元</x:v>
      </x:c>
      <x:c r="V3637" s="12" t="n">
        <x:v>0</x:v>
      </x:c>
      <x:c r="W3637" s="12" t="n">
        <x:f>K3637-V3637</x:f>
        <x:v>677.649576607498</x:v>
      </x:c>
    </x:row>
    <x:row r="3638" ht="20" customHeight="1">
      <x:c r="A3638" s="13" t="n">
        <x:v>45714.23611111111</x:v>
      </x:c>
      <x:c r="B3638" s="13" t="n">
        <x:v>45714.243055555555</x:v>
      </x:c>
      <x:c r="C3638" s="14" t="n">
        <x:v>45714</x:v>
      </x:c>
      <x:c r="D3638" s="15" t="n">
        <x:v>34</x:v>
      </x:c>
      <x:c r="E3638" s="12" t="n">
        <x:v>1465.617174945692</x:v>
      </x:c>
      <x:c r="F3638" s="12" t="n">
        <x:v>1465.617174945692</x:v>
      </x:c>
      <x:c r="G3638" s="12" t="n">
        <x:v>0</x:v>
      </x:c>
      <x:c r="H3638" s="12" t="n">
        <x:f>F3638+G3638</x:f>
        <x:v>1465.617174945692</x:v>
      </x:c>
      <x:c r="I3638" s="12" t="n">
        <x:f>H3638-E3638</x:f>
        <x:v>0</x:v>
      </x:c>
      <x:c r="J3638" s="12" t="n">
        <x:v>0</x:v>
      </x:c>
      <x:c r="K3638" s="12" t="n">
        <x:f>H3638+J3638</x:f>
        <x:v>1465.617174945692</x:v>
      </x:c>
      <x:c r="L3638" s="16" t="n">
        <x:v>0.3713</x:v>
      </x:c>
      <x:c r="M3638" s="17" t="n">
        <x:f>F3638*L3638</x:f>
        <x:v>544.1836570573355</x:v>
      </x:c>
      <x:c r="N3638" s="16" t="n">
        <x:f>L3638*'月度汇总'!$F$8</x:f>
        <x:v>0.5569500000000001</x:v>
      </x:c>
      <x:c r="O3638" s="17" t="n">
        <x:f>G3638*N3638</x:f>
        <x:v>0</x:v>
      </x:c>
      <x:c r="P3638" s="16" t="n">
        <x:f>L3638*'月度汇总'!$F$10</x:f>
        <x:v>1.8565</x:v>
      </x:c>
      <x:c r="Q3638" s="17" t="n">
        <x:f>J3638*P3638</x:f>
        <x:v>0</x:v>
      </x:c>
      <x:c r="R3638" s="12" t="n">
        <x:v>0</x:v>
      </x:c>
      <x:c r="S3638" s="17" t="n">
        <x:v>0</x:v>
      </x:c>
      <x:c r="T3638" s="19" t="n">
        <x:f>M3638+O3638+Q3638+S3638</x:f>
        <x:v>544.1836570573355</x:v>
      </x:c>
      <x:c r="U3638" s="18" t="str">
        <x:f>TEXT(T3638,"0.00")&amp;"元"</x:f>
        <x:v>544.18元</x:v>
      </x:c>
      <x:c r="V3638" s="12" t="n">
        <x:v>695.6993502065486</x:v>
      </x:c>
      <x:c r="W3638" s="12" t="n">
        <x:f>K3638-V3638</x:f>
        <x:v>769.9178247391435</x:v>
      </x:c>
    </x:row>
    <x:row r="3639" ht="20" customHeight="1">
      <x:c r="A3639" s="13" t="n">
        <x:v>45714.243055555555</x:v>
      </x:c>
      <x:c r="B3639" s="13" t="n">
        <x:v>45714.25</x:v>
      </x:c>
      <x:c r="C3639" s="14" t="n">
        <x:v>45714</x:v>
      </x:c>
      <x:c r="D3639" s="15" t="n">
        <x:v>35</x:v>
      </x:c>
      <x:c r="E3639" s="12" t="n">
        <x:v>709.0141147350869</x:v>
      </x:c>
      <x:c r="F3639" s="12" t="n">
        <x:v>709.0141147350869</x:v>
      </x:c>
      <x:c r="G3639" s="12" t="n">
        <x:v>0</x:v>
      </x:c>
      <x:c r="H3639" s="12" t="n">
        <x:f>F3639+G3639</x:f>
        <x:v>709.0141147350869</x:v>
      </x:c>
      <x:c r="I3639" s="12" t="n">
        <x:f>H3639-E3639</x:f>
        <x:v>0</x:v>
      </x:c>
      <x:c r="J3639" s="12" t="n">
        <x:v>0</x:v>
      </x:c>
      <x:c r="K3639" s="12" t="n">
        <x:f>H3639+J3639</x:f>
        <x:v>709.0141147350869</x:v>
      </x:c>
      <x:c r="L3639" s="16" t="n">
        <x:v>0.5708</x:v>
      </x:c>
      <x:c r="M3639" s="17" t="n">
        <x:f>F3639*L3639</x:f>
        <x:v>404.70525669078756</x:v>
      </x:c>
      <x:c r="N3639" s="16" t="n">
        <x:f>L3639*'月度汇总'!$F$8</x:f>
        <x:v>0.8562</x:v>
      </x:c>
      <x:c r="O3639" s="17" t="n">
        <x:f>G3639*N3639</x:f>
        <x:v>0</x:v>
      </x:c>
      <x:c r="P3639" s="16" t="n">
        <x:f>L3639*'月度汇总'!$F$10</x:f>
        <x:v>2.854</x:v>
      </x:c>
      <x:c r="Q3639" s="17" t="n">
        <x:f>J3639*P3639</x:f>
        <x:v>0</x:v>
      </x:c>
      <x:c r="R3639" s="12" t="n">
        <x:v>0</x:v>
      </x:c>
      <x:c r="S3639" s="17" t="n">
        <x:v>0</x:v>
      </x:c>
      <x:c r="T3639" s="19" t="n">
        <x:f>M3639+O3639+Q3639+S3639</x:f>
        <x:v>404.70525669078756</x:v>
      </x:c>
      <x:c r="U3639" s="18" t="str">
        <x:f>TEXT(T3639,"0.00")&amp;"元"</x:f>
        <x:v>404.71元</x:v>
      </x:c>
      <x:c r="V3639" s="12" t="n">
        <x:v>5.869181393653315</x:v>
      </x:c>
      <x:c r="W3639" s="12" t="n">
        <x:f>K3639-V3639</x:f>
        <x:v>703.1449333414336</x:v>
      </x:c>
    </x:row>
    <x:row r="3640" ht="20" customHeight="1">
      <x:c r="A3640" s="13" t="n">
        <x:v>45714.25</x:v>
      </x:c>
      <x:c r="B3640" s="13" t="n">
        <x:v>45714.256944444445</x:v>
      </x:c>
      <x:c r="C3640" s="14" t="n">
        <x:v>45714</x:v>
      </x:c>
      <x:c r="D3640" s="15" t="n">
        <x:v>36</x:v>
      </x:c>
      <x:c r="E3640" s="12" t="n">
        <x:v>107.09562658046184</x:v>
      </x:c>
      <x:c r="F3640" s="12" t="n">
        <x:v>107.09562658046184</x:v>
      </x:c>
      <x:c r="G3640" s="12" t="n">
        <x:v>0</x:v>
      </x:c>
      <x:c r="H3640" s="12" t="n">
        <x:f>F3640+G3640</x:f>
        <x:v>107.09562658046184</x:v>
      </x:c>
      <x:c r="I3640" s="12" t="n">
        <x:f>H3640-E3640</x:f>
        <x:v>0</x:v>
      </x:c>
      <x:c r="J3640" s="12" t="n">
        <x:v>0</x:v>
      </x:c>
      <x:c r="K3640" s="12" t="n">
        <x:f>H3640+J3640</x:f>
        <x:v>107.09562658046184</x:v>
      </x:c>
      <x:c r="L3640" s="16" t="n">
        <x:v>0.9099</x:v>
      </x:c>
      <x:c r="M3640" s="17" t="n">
        <x:f>F3640*L3640</x:f>
        <x:v>97.44631062556223</x:v>
      </x:c>
      <x:c r="N3640" s="16" t="n">
        <x:f>L3640*'月度汇总'!$F$8</x:f>
        <x:v>1.3648500000000001</x:v>
      </x:c>
      <x:c r="O3640" s="17" t="n">
        <x:f>G3640*N3640</x:f>
        <x:v>0</x:v>
      </x:c>
      <x:c r="P3640" s="16" t="n">
        <x:f>L3640*'月度汇总'!$F$10</x:f>
        <x:v>4.5495</x:v>
      </x:c>
      <x:c r="Q3640" s="17" t="n">
        <x:f>J3640*P3640</x:f>
        <x:v>0</x:v>
      </x:c>
      <x:c r="R3640" s="12" t="n">
        <x:f>SUM('调减违约明细'!C1630:C1638)</x:f>
        <x:v>4.766415297366393</x:v>
      </x:c>
      <x:c r="S3640" s="17" t="n">
        <x:f>SUM('调减违约明细'!F1630:F1638)</x:f>
        <x:v>2.1684806395368406</x:v>
      </x:c>
      <x:c r="T3640" s="19" t="n">
        <x:f>M3640+O3640+Q3640+S3640</x:f>
        <x:v>99.61479126509907</x:v>
      </x:c>
      <x:c r="U3640" s="18" t="str">
        <x:f>TEXT(T3640,"0.00")&amp;"元"</x:f>
        <x:v>99.61元</x:v>
      </x:c>
      <x:c r="V3640" s="12" t="n">
        <x:v>0</x:v>
      </x:c>
      <x:c r="W3640" s="12" t="n">
        <x:f>K3640-V3640</x:f>
        <x:v>107.09562658046184</x:v>
      </x:c>
    </x:row>
    <x:row r="3641" ht="20" customHeight="1">
      <x:c r="A3641" s="13" t="n">
        <x:v>45714.256944444445</x:v>
      </x:c>
      <x:c r="B3641" s="13" t="n">
        <x:v>45714.26388888889</x:v>
      </x:c>
      <x:c r="C3641" s="14" t="n">
        <x:v>45714</x:v>
      </x:c>
      <x:c r="D3641" s="15" t="n">
        <x:v>37</x:v>
      </x:c>
      <x:c r="E3641" s="12" t="n">
        <x:v>127.61605361296381</x:v>
      </x:c>
      <x:c r="F3641" s="12" t="n">
        <x:v>127.61605361296381</x:v>
      </x:c>
      <x:c r="G3641" s="12" t="n">
        <x:v>9.523301756108935</x:v>
      </x:c>
      <x:c r="H3641" s="12" t="n">
        <x:f>F3641+G3641</x:f>
        <x:v>137.13935536907275</x:v>
      </x:c>
      <x:c r="I3641" s="12" t="n">
        <x:f>H3641-E3641</x:f>
        <x:v>9.523301756108935</x:v>
      </x:c>
      <x:c r="J3641" s="12" t="n">
        <x:v>0</x:v>
      </x:c>
      <x:c r="K3641" s="12" t="n">
        <x:f>H3641+J3641</x:f>
        <x:v>137.13935536907275</x:v>
      </x:c>
      <x:c r="L3641" s="16" t="n">
        <x:v>0.9368</x:v>
      </x:c>
      <x:c r="M3641" s="17" t="n">
        <x:f>F3641*L3641</x:f>
        <x:v>119.5507190246245</x:v>
      </x:c>
      <x:c r="N3641" s="16" t="n">
        <x:f>L3641*'月度汇总'!$F$8</x:f>
        <x:v>1.4052</x:v>
      </x:c>
      <x:c r="O3641" s="17" t="n">
        <x:f>G3641*N3641</x:f>
        <x:v>13.382143627684275</x:v>
      </x:c>
      <x:c r="P3641" s="16" t="n">
        <x:f>L3641*'月度汇总'!$F$10</x:f>
        <x:v>4.684</x:v>
      </x:c>
      <x:c r="Q3641" s="17" t="n">
        <x:f>J3641*P3641</x:f>
        <x:v>0</x:v>
      </x:c>
      <x:c r="R3641" s="12" t="n">
        <x:v>0</x:v>
      </x:c>
      <x:c r="S3641" s="17" t="n">
        <x:v>0</x:v>
      </x:c>
      <x:c r="T3641" s="19" t="n">
        <x:f>M3641+O3641+Q3641+S3641</x:f>
        <x:v>132.93286265230878</x:v>
      </x:c>
      <x:c r="U3641" s="18" t="str">
        <x:f>TEXT(T3641,"0.00")&amp;"元"</x:f>
        <x:v>132.93元</x:v>
      </x:c>
      <x:c r="V3641" s="12" t="n">
        <x:v>0</x:v>
      </x:c>
      <x:c r="W3641" s="12" t="n">
        <x:f>K3641-V3641</x:f>
        <x:v>137.13935536907275</x:v>
      </x:c>
    </x:row>
    <x:row r="3642" ht="20" customHeight="1">
      <x:c r="A3642" s="13" t="n">
        <x:v>45714.26388888889</x:v>
      </x:c>
      <x:c r="B3642" s="13" t="n">
        <x:v>45714.27083333333</x:v>
      </x:c>
      <x:c r="C3642" s="14" t="n">
        <x:v>45714</x:v>
      </x:c>
      <x:c r="D3642" s="15" t="n">
        <x:v>38</x:v>
      </x:c>
      <x:c r="E3642" s="12" t="n">
        <x:v>106.85297859148795</x:v>
      </x:c>
      <x:c r="F3642" s="12" t="n">
        <x:v>106.85297859148795</x:v>
      </x:c>
      <x:c r="G3642" s="12" t="n">
        <x:v>2.2687602745775166</x:v>
      </x:c>
      <x:c r="H3642" s="12" t="n">
        <x:f>F3642+G3642</x:f>
        <x:v>109.12173886606547</x:v>
      </x:c>
      <x:c r="I3642" s="12" t="n">
        <x:f>H3642-E3642</x:f>
        <x:v>2.2687602745775166</x:v>
      </x:c>
      <x:c r="J3642" s="12" t="n">
        <x:v>0</x:v>
      </x:c>
      <x:c r="K3642" s="12" t="n">
        <x:f>H3642+J3642</x:f>
        <x:v>109.12173886606547</x:v>
      </x:c>
      <x:c r="L3642" s="16" t="n">
        <x:v>0.8758</x:v>
      </x:c>
      <x:c r="M3642" s="17" t="n">
        <x:f>F3642*L3642</x:f>
        <x:v>93.58183865042515</x:v>
      </x:c>
      <x:c r="N3642" s="16" t="n">
        <x:f>L3642*'月度汇总'!$F$8</x:f>
        <x:v>1.3137</x:v>
      </x:c>
      <x:c r="O3642" s="17" t="n">
        <x:f>G3642*N3642</x:f>
        <x:v>2.980470372712484</x:v>
      </x:c>
      <x:c r="P3642" s="16" t="n">
        <x:f>L3642*'月度汇总'!$F$10</x:f>
        <x:v>4.3790000000000004</x:v>
      </x:c>
      <x:c r="Q3642" s="17" t="n">
        <x:f>J3642*P3642</x:f>
        <x:v>0</x:v>
      </x:c>
      <x:c r="R3642" s="12" t="n">
        <x:v>0</x:v>
      </x:c>
      <x:c r="S3642" s="17" t="n">
        <x:v>0</x:v>
      </x:c>
      <x:c r="T3642" s="19" t="n">
        <x:f>M3642+O3642+Q3642+S3642</x:f>
        <x:v>96.56230902313764</x:v>
      </x:c>
      <x:c r="U3642" s="18" t="str">
        <x:f>TEXT(T3642,"0.00")&amp;"元"</x:f>
        <x:v>96.56元</x:v>
      </x:c>
      <x:c r="V3642" s="12" t="n">
        <x:v>0</x:v>
      </x:c>
      <x:c r="W3642" s="12" t="n">
        <x:f>K3642-V3642</x:f>
        <x:v>109.12173886606547</x:v>
      </x:c>
    </x:row>
    <x:row r="3643" ht="20" customHeight="1">
      <x:c r="A3643" s="13" t="n">
        <x:v>45714.27083333333</x:v>
      </x:c>
      <x:c r="B3643" s="13" t="n">
        <x:v>45714.27777777778</x:v>
      </x:c>
      <x:c r="C3643" s="14" t="n">
        <x:v>45714</x:v>
      </x:c>
      <x:c r="D3643" s="15" t="n">
        <x:v>39</x:v>
      </x:c>
      <x:c r="E3643" s="12" t="n">
        <x:v>141.17312644005017</x:v>
      </x:c>
      <x:c r="F3643" s="12" t="n">
        <x:v>141.17312644005017</x:v>
      </x:c>
      <x:c r="G3643" s="12" t="n">
        <x:v>0</x:v>
      </x:c>
      <x:c r="H3643" s="12" t="n">
        <x:f>F3643+G3643</x:f>
        <x:v>141.17312644005017</x:v>
      </x:c>
      <x:c r="I3643" s="12" t="n">
        <x:f>H3643-E3643</x:f>
        <x:v>0</x:v>
      </x:c>
      <x:c r="J3643" s="12" t="n">
        <x:v>0</x:v>
      </x:c>
      <x:c r="K3643" s="12" t="n">
        <x:f>H3643+J3643</x:f>
        <x:v>141.17312644005017</x:v>
      </x:c>
      <x:c r="L3643" s="16" t="n">
        <x:v>0.8759</x:v>
      </x:c>
      <x:c r="M3643" s="17" t="n">
        <x:f>F3643*L3643</x:f>
        <x:v>123.65354144883995</x:v>
      </x:c>
      <x:c r="N3643" s="16" t="n">
        <x:f>L3643*'月度汇总'!$F$8</x:f>
        <x:v>1.31385</x:v>
      </x:c>
      <x:c r="O3643" s="17" t="n">
        <x:f>G3643*N3643</x:f>
        <x:v>0</x:v>
      </x:c>
      <x:c r="P3643" s="16" t="n">
        <x:f>L3643*'月度汇总'!$F$10</x:f>
        <x:v>4.3795</x:v>
      </x:c>
      <x:c r="Q3643" s="17" t="n">
        <x:f>J3643*P3643</x:f>
        <x:v>0</x:v>
      </x:c>
      <x:c r="R3643" s="12" t="n">
        <x:v>0</x:v>
      </x:c>
      <x:c r="S3643" s="17" t="n">
        <x:v>0</x:v>
      </x:c>
      <x:c r="T3643" s="19" t="n">
        <x:f>M3643+O3643+Q3643+S3643</x:f>
        <x:v>123.65354144883995</x:v>
      </x:c>
      <x:c r="U3643" s="18" t="str">
        <x:f>TEXT(T3643,"0.00")&amp;"元"</x:f>
        <x:v>123.65元</x:v>
      </x:c>
      <x:c r="V3643" s="12" t="n">
        <x:v>0</x:v>
      </x:c>
      <x:c r="W3643" s="12" t="n">
        <x:f>K3643-V3643</x:f>
        <x:v>141.17312644005017</x:v>
      </x:c>
    </x:row>
    <x:row r="3644" ht="20" customHeight="1">
      <x:c r="A3644" s="13" t="n">
        <x:v>45714.27777777778</x:v>
      </x:c>
      <x:c r="B3644" s="13" t="n">
        <x:v>45714.28472222222</x:v>
      </x:c>
      <x:c r="C3644" s="14" t="n">
        <x:v>45714</x:v>
      </x:c>
      <x:c r="D3644" s="15" t="n">
        <x:v>40</x:v>
      </x:c>
      <x:c r="E3644" s="12" t="n">
        <x:v>54.9861062380362</x:v>
      </x:c>
      <x:c r="F3644" s="12" t="n">
        <x:v>54.9861062380362</x:v>
      </x:c>
      <x:c r="G3644" s="12" t="n">
        <x:v>1.181629710217294</x:v>
      </x:c>
      <x:c r="H3644" s="12" t="n">
        <x:f>F3644+G3644</x:f>
        <x:v>56.167735948253494</x:v>
      </x:c>
      <x:c r="I3644" s="12" t="n">
        <x:f>H3644-E3644</x:f>
        <x:v>1.181629710217294</x:v>
      </x:c>
      <x:c r="J3644" s="12" t="n">
        <x:v>8.27036406174647</x:v>
      </x:c>
      <x:c r="K3644" s="12" t="n">
        <x:f>H3644+J3644</x:f>
        <x:v>64.43810000999997</x:v>
      </x:c>
      <x:c r="L3644" s="16" t="n">
        <x:v>0.8601</x:v>
      </x:c>
      <x:c r="M3644" s="17" t="n">
        <x:f>F3644*L3644</x:f>
        <x:v>47.29354997533493</x:v>
      </x:c>
      <x:c r="N3644" s="16" t="n">
        <x:f>L3644*'月度汇总'!$F$8</x:f>
        <x:v>1.29015</x:v>
      </x:c>
      <x:c r="O3644" s="17" t="n">
        <x:f>G3644*N3644</x:f>
        <x:v>1.5244795706368417</x:v>
      </x:c>
      <x:c r="P3644" s="16" t="n">
        <x:f>L3644*'月度汇总'!$F$10</x:f>
        <x:v>4.3004999999999995</x:v>
      </x:c>
      <x:c r="Q3644" s="17" t="n">
        <x:f>J3644*P3644</x:f>
        <x:v>35.56670064754069</x:v>
      </x:c>
      <x:c r="R3644" s="12" t="n">
        <x:v>0</x:v>
      </x:c>
      <x:c r="S3644" s="17" t="n">
        <x:v>0</x:v>
      </x:c>
      <x:c r="T3644" s="19" t="n">
        <x:f>M3644+O3644+Q3644+S3644</x:f>
        <x:v>84.38473019351247</x:v>
      </x:c>
      <x:c r="U3644" s="18" t="str">
        <x:f>TEXT(T3644,"0.00")&amp;"元"</x:f>
        <x:v>84.38元</x:v>
      </x:c>
      <x:c r="V3644" s="12" t="n">
        <x:v>0</x:v>
      </x:c>
      <x:c r="W3644" s="12" t="n">
        <x:f>K3644-V3644</x:f>
        <x:v>64.43810000999997</x:v>
      </x:c>
    </x:row>
    <x:row r="3645" ht="20" customHeight="1">
      <x:c r="A3645" s="13" t="n">
        <x:v>45714.28472222222</x:v>
      </x:c>
      <x:c r="B3645" s="13" t="n">
        <x:v>45714.29166666667</x:v>
      </x:c>
      <x:c r="C3645" s="14" t="n">
        <x:v>45714</x:v>
      </x:c>
      <x:c r="D3645" s="15" t="n">
        <x:v>41</x:v>
      </x:c>
      <x:c r="E3645" s="12" t="n">
        <x:v>17.497785205281048</x:v>
      </x:c>
      <x:c r="F3645" s="12" t="n">
        <x:v>17.497785205281048</x:v>
      </x:c>
      <x:c r="G3645" s="12" t="n">
        <x:v>4.076751199445994</x:v>
      </x:c>
      <x:c r="H3645" s="12" t="n">
        <x:f>F3645+G3645</x:f>
        <x:v>21.57453640472704</x:v>
      </x:c>
      <x:c r="I3645" s="12" t="n">
        <x:f>H3645-E3645</x:f>
        <x:v>4.076751199445994</x:v>
      </x:c>
      <x:c r="J3645" s="12" t="n">
        <x:v>0</x:v>
      </x:c>
      <x:c r="K3645" s="12" t="n">
        <x:f>H3645+J3645</x:f>
        <x:v>21.57453640472704</x:v>
      </x:c>
      <x:c r="L3645" s="16" t="n">
        <x:v>0.8442</x:v>
      </x:c>
      <x:c r="M3645" s="17" t="n">
        <x:f>F3645*L3645</x:f>
        <x:v>14.77163027029826</x:v>
      </x:c>
      <x:c r="N3645" s="16" t="n">
        <x:f>L3645*'月度汇总'!$F$8</x:f>
        <x:v>1.2663</x:v>
      </x:c>
      <x:c r="O3645" s="17" t="n">
        <x:f>G3645*N3645</x:f>
        <x:v>5.162390043858462</x:v>
      </x:c>
      <x:c r="P3645" s="16" t="n">
        <x:f>L3645*'月度汇总'!$F$10</x:f>
        <x:v>4.221</x:v>
      </x:c>
      <x:c r="Q3645" s="17" t="n">
        <x:f>J3645*P3645</x:f>
        <x:v>0</x:v>
      </x:c>
      <x:c r="R3645" s="12" t="n">
        <x:v>0</x:v>
      </x:c>
      <x:c r="S3645" s="17" t="n">
        <x:v>0</x:v>
      </x:c>
      <x:c r="T3645" s="19" t="n">
        <x:f>M3645+O3645+Q3645+S3645</x:f>
        <x:v>19.934020314156722</x:v>
      </x:c>
      <x:c r="U3645" s="18" t="str">
        <x:f>TEXT(T3645,"0.00")&amp;"元"</x:f>
        <x:v>19.93元</x:v>
      </x:c>
      <x:c r="V3645" s="12" t="n">
        <x:v>0</x:v>
      </x:c>
      <x:c r="W3645" s="12" t="n">
        <x:f>K3645-V3645</x:f>
        <x:v>21.57453640472704</x:v>
      </x:c>
    </x:row>
    <x:row r="3646" ht="20" customHeight="1">
      <x:c r="A3646" s="13" t="n">
        <x:v>45714.29166666667</x:v>
      </x:c>
      <x:c r="B3646" s="13" t="n">
        <x:v>45714.29861111111</x:v>
      </x:c>
      <x:c r="C3646" s="14" t="n">
        <x:v>45714</x:v>
      </x:c>
      <x:c r="D3646" s="15" t="n">
        <x:v>42</x:v>
      </x:c>
      <x:c r="E3646" s="12" t="n">
        <x:v>305.9370357426587</x:v>
      </x:c>
      <x:c r="F3646" s="12" t="n">
        <x:v>305.9370357426587</x:v>
      </x:c>
      <x:c r="G3646" s="12" t="n">
        <x:v>0</x:v>
      </x:c>
      <x:c r="H3646" s="12" t="n">
        <x:f>F3646+G3646</x:f>
        <x:v>305.9370357426587</x:v>
      </x:c>
      <x:c r="I3646" s="12" t="n">
        <x:f>H3646-E3646</x:f>
        <x:v>0</x:v>
      </x:c>
      <x:c r="J3646" s="12" t="n">
        <x:v>0</x:v>
      </x:c>
      <x:c r="K3646" s="12" t="n">
        <x:f>H3646+J3646</x:f>
        <x:v>305.9370357426587</x:v>
      </x:c>
      <x:c r="L3646" s="16" t="n">
        <x:v>0.8334</x:v>
      </x:c>
      <x:c r="M3646" s="17" t="n">
        <x:f>F3646*L3646</x:f>
        <x:v>254.96792558793175</x:v>
      </x:c>
      <x:c r="N3646" s="16" t="n">
        <x:f>L3646*'月度汇总'!$F$8</x:f>
        <x:v>1.2501</x:v>
      </x:c>
      <x:c r="O3646" s="17" t="n">
        <x:f>G3646*N3646</x:f>
        <x:v>0</x:v>
      </x:c>
      <x:c r="P3646" s="16" t="n">
        <x:f>L3646*'月度汇总'!$F$10</x:f>
        <x:v>4.167</x:v>
      </x:c>
      <x:c r="Q3646" s="17" t="n">
        <x:f>J3646*P3646</x:f>
        <x:v>0</x:v>
      </x:c>
      <x:c r="R3646" s="12" t="n">
        <x:v>0</x:v>
      </x:c>
      <x:c r="S3646" s="17" t="n">
        <x:v>0</x:v>
      </x:c>
      <x:c r="T3646" s="19" t="n">
        <x:f>M3646+O3646+Q3646+S3646</x:f>
        <x:v>254.96792558793175</x:v>
      </x:c>
      <x:c r="U3646" s="18" t="str">
        <x:f>TEXT(T3646,"0.00")&amp;"元"</x:f>
        <x:v>254.97元</x:v>
      </x:c>
      <x:c r="V3646" s="12" t="n">
        <x:v>0</x:v>
      </x:c>
      <x:c r="W3646" s="12" t="n">
        <x:f>K3646-V3646</x:f>
        <x:v>305.9370357426587</x:v>
      </x:c>
    </x:row>
    <x:row r="3647" ht="20" customHeight="1">
      <x:c r="A3647" s="13" t="n">
        <x:v>45714.29861111111</x:v>
      </x:c>
      <x:c r="B3647" s="13" t="n">
        <x:v>45714.305555555555</x:v>
      </x:c>
      <x:c r="C3647" s="14" t="n">
        <x:v>45714</x:v>
      </x:c>
      <x:c r="D3647" s="15" t="n">
        <x:v>43</x:v>
      </x:c>
      <x:c r="E3647" s="12" t="n">
        <x:v>467.4573320210428</x:v>
      </x:c>
      <x:c r="F3647" s="12" t="n">
        <x:v>467.4573320210428</x:v>
      </x:c>
      <x:c r="G3647" s="12" t="n">
        <x:v>0</x:v>
      </x:c>
      <x:c r="H3647" s="12" t="n">
        <x:f>F3647+G3647</x:f>
        <x:v>467.4573320210428</x:v>
      </x:c>
      <x:c r="I3647" s="12" t="n">
        <x:f>H3647-E3647</x:f>
        <x:v>0</x:v>
      </x:c>
      <x:c r="J3647" s="12" t="n">
        <x:v>0</x:v>
      </x:c>
      <x:c r="K3647" s="12" t="n">
        <x:f>H3647+J3647</x:f>
        <x:v>467.4573320210428</x:v>
      </x:c>
      <x:c r="L3647" s="16" t="n">
        <x:v>0.8092</x:v>
      </x:c>
      <x:c r="M3647" s="17" t="n">
        <x:f>F3647*L3647</x:f>
        <x:v>378.26647307142787</x:v>
      </x:c>
      <x:c r="N3647" s="16" t="n">
        <x:f>L3647*'月度汇总'!$F$8</x:f>
        <x:v>1.2138</x:v>
      </x:c>
      <x:c r="O3647" s="17" t="n">
        <x:f>G3647*N3647</x:f>
        <x:v>0</x:v>
      </x:c>
      <x:c r="P3647" s="16" t="n">
        <x:f>L3647*'月度汇总'!$F$10</x:f>
        <x:v>4.046</x:v>
      </x:c>
      <x:c r="Q3647" s="17" t="n">
        <x:f>J3647*P3647</x:f>
        <x:v>0</x:v>
      </x:c>
      <x:c r="R3647" s="12" t="n">
        <x:v>0</x:v>
      </x:c>
      <x:c r="S3647" s="17" t="n">
        <x:v>0</x:v>
      </x:c>
      <x:c r="T3647" s="19" t="n">
        <x:f>M3647+O3647+Q3647+S3647</x:f>
        <x:v>378.26647307142787</x:v>
      </x:c>
      <x:c r="U3647" s="18" t="str">
        <x:f>TEXT(T3647,"0.00")&amp;"元"</x:f>
        <x:v>378.27元</x:v>
      </x:c>
      <x:c r="V3647" s="12" t="n">
        <x:v>0</x:v>
      </x:c>
      <x:c r="W3647" s="12" t="n">
        <x:f>K3647-V3647</x:f>
        <x:v>467.4573320210428</x:v>
      </x:c>
    </x:row>
    <x:row r="3648" ht="20" customHeight="1">
      <x:c r="A3648" s="13" t="n">
        <x:v>45714.305555555555</x:v>
      </x:c>
      <x:c r="B3648" s="13" t="n">
        <x:v>45714.3125</x:v>
      </x:c>
      <x:c r="C3648" s="14" t="n">
        <x:v>45714</x:v>
      </x:c>
      <x:c r="D3648" s="15" t="n">
        <x:v>44</x:v>
      </x:c>
      <x:c r="E3648" s="12" t="n">
        <x:v>448.09660519791237</x:v>
      </x:c>
      <x:c r="F3648" s="12" t="n">
        <x:v>448.09660519791237</x:v>
      </x:c>
      <x:c r="G3648" s="12" t="n">
        <x:v>0</x:v>
      </x:c>
      <x:c r="H3648" s="12" t="n">
        <x:f>F3648+G3648</x:f>
        <x:v>448.09660519791237</x:v>
      </x:c>
      <x:c r="I3648" s="12" t="n">
        <x:f>H3648-E3648</x:f>
        <x:v>0</x:v>
      </x:c>
      <x:c r="J3648" s="12" t="n">
        <x:v>0</x:v>
      </x:c>
      <x:c r="K3648" s="12" t="n">
        <x:f>H3648+J3648</x:f>
        <x:v>448.09660519791237</x:v>
      </x:c>
      <x:c r="L3648" s="16" t="n">
        <x:v>0.7972</x:v>
      </x:c>
      <x:c r="M3648" s="17" t="n">
        <x:f>F3648*L3648</x:f>
        <x:v>357.22261366377575</x:v>
      </x:c>
      <x:c r="N3648" s="16" t="n">
        <x:f>L3648*'月度汇总'!$F$8</x:f>
        <x:v>1.1958</x:v>
      </x:c>
      <x:c r="O3648" s="17" t="n">
        <x:f>G3648*N3648</x:f>
        <x:v>0</x:v>
      </x:c>
      <x:c r="P3648" s="16" t="n">
        <x:f>L3648*'月度汇总'!$F$10</x:f>
        <x:v>3.986</x:v>
      </x:c>
      <x:c r="Q3648" s="17" t="n">
        <x:f>J3648*P3648</x:f>
        <x:v>0</x:v>
      </x:c>
      <x:c r="R3648" s="12" t="n">
        <x:v>0</x:v>
      </x:c>
      <x:c r="S3648" s="17" t="n">
        <x:v>0</x:v>
      </x:c>
      <x:c r="T3648" s="19" t="n">
        <x:f>M3648+O3648+Q3648+S3648</x:f>
        <x:v>357.22261366377575</x:v>
      </x:c>
      <x:c r="U3648" s="18" t="str">
        <x:f>TEXT(T3648,"0.00")&amp;"元"</x:f>
        <x:v>357.22元</x:v>
      </x:c>
      <x:c r="V3648" s="12" t="n">
        <x:v>0</x:v>
      </x:c>
      <x:c r="W3648" s="12" t="n">
        <x:f>K3648-V3648</x:f>
        <x:v>448.09660519791237</x:v>
      </x:c>
    </x:row>
    <x:row r="3649" ht="20" customHeight="1">
      <x:c r="A3649" s="13" t="n">
        <x:v>45714.3125</x:v>
      </x:c>
      <x:c r="B3649" s="13" t="n">
        <x:v>45714.319444444445</x:v>
      </x:c>
      <x:c r="C3649" s="14" t="n">
        <x:v>45714</x:v>
      </x:c>
      <x:c r="D3649" s="15" t="n">
        <x:v>45</x:v>
      </x:c>
      <x:c r="E3649" s="12" t="n">
        <x:v>424.9061249900938</x:v>
      </x:c>
      <x:c r="F3649" s="12" t="n">
        <x:v>424.9061249900938</x:v>
      </x:c>
      <x:c r="G3649" s="12" t="n">
        <x:v>0</x:v>
      </x:c>
      <x:c r="H3649" s="12" t="n">
        <x:f>F3649+G3649</x:f>
        <x:v>424.9061249900938</x:v>
      </x:c>
      <x:c r="I3649" s="12" t="n">
        <x:f>H3649-E3649</x:f>
        <x:v>0</x:v>
      </x:c>
      <x:c r="J3649" s="12" t="n">
        <x:v>0</x:v>
      </x:c>
      <x:c r="K3649" s="12" t="n">
        <x:f>H3649+J3649</x:f>
        <x:v>424.9061249900938</x:v>
      </x:c>
      <x:c r="L3649" s="16" t="n">
        <x:v>0.7644</x:v>
      </x:c>
      <x:c r="M3649" s="17" t="n">
        <x:f>F3649*L3649</x:f>
        <x:v>324.7982419424277</x:v>
      </x:c>
      <x:c r="N3649" s="16" t="n">
        <x:f>L3649*'月度汇总'!$F$8</x:f>
        <x:v>1.1465999999999998</x:v>
      </x:c>
      <x:c r="O3649" s="17" t="n">
        <x:f>G3649*N3649</x:f>
        <x:v>0</x:v>
      </x:c>
      <x:c r="P3649" s="16" t="n">
        <x:f>L3649*'月度汇总'!$F$10</x:f>
        <x:v>3.822</x:v>
      </x:c>
      <x:c r="Q3649" s="17" t="n">
        <x:f>J3649*P3649</x:f>
        <x:v>0</x:v>
      </x:c>
      <x:c r="R3649" s="12" t="n">
        <x:v>0</x:v>
      </x:c>
      <x:c r="S3649" s="17" t="n">
        <x:v>0</x:v>
      </x:c>
      <x:c r="T3649" s="19" t="n">
        <x:f>M3649+O3649+Q3649+S3649</x:f>
        <x:v>324.7982419424277</x:v>
      </x:c>
      <x:c r="U3649" s="18" t="str">
        <x:f>TEXT(T3649,"0.00")&amp;"元"</x:f>
        <x:v>324.80元</x:v>
      </x:c>
      <x:c r="V3649" s="12" t="n">
        <x:v>0</x:v>
      </x:c>
      <x:c r="W3649" s="12" t="n">
        <x:f>K3649-V3649</x:f>
        <x:v>424.9061249900938</x:v>
      </x:c>
    </x:row>
    <x:row r="3650" ht="20" customHeight="1">
      <x:c r="A3650" s="13" t="n">
        <x:v>45714.319444444445</x:v>
      </x:c>
      <x:c r="B3650" s="13" t="n">
        <x:v>45714.32638888889</x:v>
      </x:c>
      <x:c r="C3650" s="14" t="n">
        <x:v>45714</x:v>
      </x:c>
      <x:c r="D3650" s="15" t="n">
        <x:v>46</x:v>
      </x:c>
      <x:c r="E3650" s="12" t="n">
        <x:v>365.15891968308296</x:v>
      </x:c>
      <x:c r="F3650" s="12" t="n">
        <x:v>365.15891968308296</x:v>
      </x:c>
      <x:c r="G3650" s="12" t="n">
        <x:v>0</x:v>
      </x:c>
      <x:c r="H3650" s="12" t="n">
        <x:f>F3650+G3650</x:f>
        <x:v>365.15891968308296</x:v>
      </x:c>
      <x:c r="I3650" s="12" t="n">
        <x:f>H3650-E3650</x:f>
        <x:v>0</x:v>
      </x:c>
      <x:c r="J3650" s="12" t="n">
        <x:v>0</x:v>
      </x:c>
      <x:c r="K3650" s="12" t="n">
        <x:f>H3650+J3650</x:f>
        <x:v>365.15891968308296</x:v>
      </x:c>
      <x:c r="L3650" s="16" t="n">
        <x:v>0.6899</x:v>
      </x:c>
      <x:c r="M3650" s="17" t="n">
        <x:f>F3650*L3650</x:f>
        <x:v>251.92313868935892</x:v>
      </x:c>
      <x:c r="N3650" s="16" t="n">
        <x:f>L3650*'月度汇总'!$F$8</x:f>
        <x:v>1.03485</x:v>
      </x:c>
      <x:c r="O3650" s="17" t="n">
        <x:f>G3650*N3650</x:f>
        <x:v>0</x:v>
      </x:c>
      <x:c r="P3650" s="16" t="n">
        <x:f>L3650*'月度汇总'!$F$10</x:f>
        <x:v>3.4494999999999996</x:v>
      </x:c>
      <x:c r="Q3650" s="17" t="n">
        <x:f>J3650*P3650</x:f>
        <x:v>0</x:v>
      </x:c>
      <x:c r="R3650" s="12" t="n">
        <x:v>0</x:v>
      </x:c>
      <x:c r="S3650" s="17" t="n">
        <x:v>0</x:v>
      </x:c>
      <x:c r="T3650" s="19" t="n">
        <x:f>M3650+O3650+Q3650+S3650</x:f>
        <x:v>251.92313868935892</x:v>
      </x:c>
      <x:c r="U3650" s="18" t="str">
        <x:f>TEXT(T3650,"0.00")&amp;"元"</x:f>
        <x:v>251.92元</x:v>
      </x:c>
      <x:c r="V3650" s="12" t="n">
        <x:v>0</x:v>
      </x:c>
      <x:c r="W3650" s="12" t="n">
        <x:f>K3650-V3650</x:f>
        <x:v>365.15891968308296</x:v>
      </x:c>
    </x:row>
    <x:row r="3651" ht="20" customHeight="1">
      <x:c r="A3651" s="13" t="n">
        <x:v>45714.32638888889</x:v>
      </x:c>
      <x:c r="B3651" s="13" t="n">
        <x:v>45714.33333333333</x:v>
      </x:c>
      <x:c r="C3651" s="14" t="n">
        <x:v>45714</x:v>
      </x:c>
      <x:c r="D3651" s="15" t="n">
        <x:v>47</x:v>
      </x:c>
      <x:c r="E3651" s="12" t="n">
        <x:v>0</x:v>
      </x:c>
      <x:c r="F3651" s="12" t="n">
        <x:v>0</x:v>
      </x:c>
      <x:c r="G3651" s="12" t="n">
        <x:v>0</x:v>
      </x:c>
      <x:c r="H3651" s="12" t="n">
        <x:f>F3651+G3651</x:f>
        <x:v>0</x:v>
      </x:c>
      <x:c r="I3651" s="12" t="n">
        <x:f>H3651-E3651</x:f>
        <x:v>0</x:v>
      </x:c>
      <x:c r="J3651" s="12" t="n">
        <x:v>0</x:v>
      </x:c>
      <x:c r="K3651" s="12" t="n">
        <x:f>H3651+J3651</x:f>
        <x:v>0</x:v>
      </x:c>
      <x:c r="L3651" s="16" t="n">
        <x:v>0.86</x:v>
      </x:c>
      <x:c r="M3651" s="17" t="n">
        <x:f>F3651*L3651</x:f>
        <x:v>0</x:v>
      </x:c>
      <x:c r="N3651" s="16" t="n">
        <x:f>L3651*'月度汇总'!$F$8</x:f>
        <x:v>1.29</x:v>
      </x:c>
      <x:c r="O3651" s="17" t="n">
        <x:f>G3651*N3651</x:f>
        <x:v>0</x:v>
      </x:c>
      <x:c r="P3651" s="16" t="n">
        <x:f>L3651*'月度汇总'!$F$10</x:f>
        <x:v>4.3</x:v>
      </x:c>
      <x:c r="Q3651" s="17" t="n">
        <x:f>J3651*P3651</x:f>
        <x:v>0</x:v>
      </x:c>
      <x:c r="R3651" s="12" t="n">
        <x:v>0</x:v>
      </x:c>
      <x:c r="S3651" s="17" t="n">
        <x:v>0</x:v>
      </x:c>
      <x:c r="T3651" s="19" t="n">
        <x:f>M3651+O3651+Q3651+S3651</x:f>
        <x:v>0</x:v>
      </x:c>
      <x:c r="U3651" s="18" t="str">
        <x:f>TEXT(T3651,"0.00")&amp;"元"</x:f>
        <x:v>0.00元</x:v>
      </x:c>
      <x:c r="V3651" s="12" t="n">
        <x:v>0</x:v>
      </x:c>
      <x:c r="W3651" s="12" t="n">
        <x:f>K3651-V3651</x:f>
        <x:v>0</x:v>
      </x:c>
    </x:row>
    <x:row r="3652" ht="20" customHeight="1">
      <x:c r="A3652" s="13" t="n">
        <x:v>45714.33333333333</x:v>
      </x:c>
      <x:c r="B3652" s="13" t="n">
        <x:v>45714.34027777778</x:v>
      </x:c>
      <x:c r="C3652" s="14" t="n">
        <x:v>45714</x:v>
      </x:c>
      <x:c r="D3652" s="15" t="n">
        <x:v>48</x:v>
      </x:c>
      <x:c r="E3652" s="12" t="n">
        <x:v>0</x:v>
      </x:c>
      <x:c r="F3652" s="12" t="n">
        <x:v>0</x:v>
      </x:c>
      <x:c r="G3652" s="12" t="n">
        <x:v>0</x:v>
      </x:c>
      <x:c r="H3652" s="12" t="n">
        <x:f>F3652+G3652</x:f>
        <x:v>0</x:v>
      </x:c>
      <x:c r="I3652" s="12" t="n">
        <x:f>H3652-E3652</x:f>
        <x:v>0</x:v>
      </x:c>
      <x:c r="J3652" s="12" t="n">
        <x:v>0</x:v>
      </x:c>
      <x:c r="K3652" s="12" t="n">
        <x:f>H3652+J3652</x:f>
        <x:v>0</x:v>
      </x:c>
      <x:c r="L3652" s="16" t="n">
        <x:v>1.1617</x:v>
      </x:c>
      <x:c r="M3652" s="17" t="n">
        <x:f>F3652*L3652</x:f>
        <x:v>0</x:v>
      </x:c>
      <x:c r="N3652" s="16" t="n">
        <x:f>L3652*'月度汇总'!$F$8</x:f>
        <x:v>1.74255</x:v>
      </x:c>
      <x:c r="O3652" s="17" t="n">
        <x:f>G3652*N3652</x:f>
        <x:v>0</x:v>
      </x:c>
      <x:c r="P3652" s="16" t="n">
        <x:f>L3652*'月度汇总'!$F$10</x:f>
        <x:v>5.8084999999999996</x:v>
      </x:c>
      <x:c r="Q3652" s="17" t="n">
        <x:f>J3652*P3652</x:f>
        <x:v>0</x:v>
      </x:c>
      <x:c r="R3652" s="12" t="n">
        <x:v>0</x:v>
      </x:c>
      <x:c r="S3652" s="17" t="n">
        <x:v>0</x:v>
      </x:c>
      <x:c r="T3652" s="19" t="n">
        <x:f>M3652+O3652+Q3652+S3652</x:f>
        <x:v>0</x:v>
      </x:c>
      <x:c r="U3652" s="18" t="str">
        <x:f>TEXT(T3652,"0.00")&amp;"元"</x:f>
        <x:v>0.00元</x:v>
      </x:c>
      <x:c r="V3652" s="12" t="n">
        <x:v>0</x:v>
      </x:c>
      <x:c r="W3652" s="12" t="n">
        <x:f>K3652-V3652</x:f>
        <x:v>0</x:v>
      </x:c>
    </x:row>
    <x:row r="3653" ht="20" customHeight="1">
      <x:c r="A3653" s="13" t="n">
        <x:v>45714.34027777778</x:v>
      </x:c>
      <x:c r="B3653" s="13" t="n">
        <x:v>45714.34722222222</x:v>
      </x:c>
      <x:c r="C3653" s="14" t="n">
        <x:v>45714</x:v>
      </x:c>
      <x:c r="D3653" s="15" t="n">
        <x:v>49</x:v>
      </x:c>
      <x:c r="E3653" s="12" t="n">
        <x:v>0</x:v>
      </x:c>
      <x:c r="F3653" s="12" t="n">
        <x:v>0</x:v>
      </x:c>
      <x:c r="G3653" s="12" t="n">
        <x:v>0</x:v>
      </x:c>
      <x:c r="H3653" s="12" t="n">
        <x:f>F3653+G3653</x:f>
        <x:v>0</x:v>
      </x:c>
      <x:c r="I3653" s="12" t="n">
        <x:f>H3653-E3653</x:f>
        <x:v>0</x:v>
      </x:c>
      <x:c r="J3653" s="12" t="n">
        <x:v>0</x:v>
      </x:c>
      <x:c r="K3653" s="12" t="n">
        <x:f>H3653+J3653</x:f>
        <x:v>0</x:v>
      </x:c>
      <x:c r="L3653" s="16" t="n">
        <x:v>1.1683</x:v>
      </x:c>
      <x:c r="M3653" s="17" t="n">
        <x:f>F3653*L3653</x:f>
        <x:v>0</x:v>
      </x:c>
      <x:c r="N3653" s="16" t="n">
        <x:f>L3653*'月度汇总'!$F$8</x:f>
        <x:v>1.7524499999999998</x:v>
      </x:c>
      <x:c r="O3653" s="17" t="n">
        <x:f>G3653*N3653</x:f>
        <x:v>0</x:v>
      </x:c>
      <x:c r="P3653" s="16" t="n">
        <x:f>L3653*'月度汇总'!$F$10</x:f>
        <x:v>5.8415</x:v>
      </x:c>
      <x:c r="Q3653" s="17" t="n">
        <x:f>J3653*P3653</x:f>
        <x:v>0</x:v>
      </x:c>
      <x:c r="R3653" s="12" t="n">
        <x:v>0</x:v>
      </x:c>
      <x:c r="S3653" s="17" t="n">
        <x:v>0</x:v>
      </x:c>
      <x:c r="T3653" s="19" t="n">
        <x:f>M3653+O3653+Q3653+S3653</x:f>
        <x:v>0</x:v>
      </x:c>
      <x:c r="U3653" s="18" t="str">
        <x:f>TEXT(T3653,"0.00")&amp;"元"</x:f>
        <x:v>0.00元</x:v>
      </x:c>
      <x:c r="V3653" s="12" t="n">
        <x:v>0</x:v>
      </x:c>
      <x:c r="W3653" s="12" t="n">
        <x:f>K3653-V3653</x:f>
        <x:v>0</x:v>
      </x:c>
    </x:row>
    <x:row r="3654" ht="20" customHeight="1">
      <x:c r="A3654" s="13" t="n">
        <x:v>45714.34722222222</x:v>
      </x:c>
      <x:c r="B3654" s="13" t="n">
        <x:v>45714.35416666667</x:v>
      </x:c>
      <x:c r="C3654" s="14" t="n">
        <x:v>45714</x:v>
      </x:c>
      <x:c r="D3654" s="15" t="n">
        <x:v>50</x:v>
      </x:c>
      <x:c r="E3654" s="12" t="n">
        <x:v>0</x:v>
      </x:c>
      <x:c r="F3654" s="12" t="n">
        <x:v>0</x:v>
      </x:c>
      <x:c r="G3654" s="12" t="n">
        <x:v>0</x:v>
      </x:c>
      <x:c r="H3654" s="12" t="n">
        <x:f>F3654+G3654</x:f>
        <x:v>0</x:v>
      </x:c>
      <x:c r="I3654" s="12" t="n">
        <x:f>H3654-E3654</x:f>
        <x:v>0</x:v>
      </x:c>
      <x:c r="J3654" s="12" t="n">
        <x:v>0</x:v>
      </x:c>
      <x:c r="K3654" s="12" t="n">
        <x:f>H3654+J3654</x:f>
        <x:v>0</x:v>
      </x:c>
      <x:c r="L3654" s="16" t="n">
        <x:v>1.0956</x:v>
      </x:c>
      <x:c r="M3654" s="17" t="n">
        <x:f>F3654*L3654</x:f>
        <x:v>0</x:v>
      </x:c>
      <x:c r="N3654" s="16" t="n">
        <x:f>L3654*'月度汇总'!$F$8</x:f>
        <x:v>1.6433999999999997</x:v>
      </x:c>
      <x:c r="O3654" s="17" t="n">
        <x:f>G3654*N3654</x:f>
        <x:v>0</x:v>
      </x:c>
      <x:c r="P3654" s="16" t="n">
        <x:f>L3654*'月度汇总'!$F$10</x:f>
        <x:v>5.478</x:v>
      </x:c>
      <x:c r="Q3654" s="17" t="n">
        <x:f>J3654*P3654</x:f>
        <x:v>0</x:v>
      </x:c>
      <x:c r="R3654" s="12" t="n">
        <x:v>0</x:v>
      </x:c>
      <x:c r="S3654" s="17" t="n">
        <x:v>0</x:v>
      </x:c>
      <x:c r="T3654" s="19" t="n">
        <x:f>M3654+O3654+Q3654+S3654</x:f>
        <x:v>0</x:v>
      </x:c>
      <x:c r="U3654" s="18" t="str">
        <x:f>TEXT(T3654,"0.00")&amp;"元"</x:f>
        <x:v>0.00元</x:v>
      </x:c>
      <x:c r="V3654" s="12" t="n">
        <x:v>0</x:v>
      </x:c>
      <x:c r="W3654" s="12" t="n">
        <x:f>K3654-V3654</x:f>
        <x:v>0</x:v>
      </x:c>
    </x:row>
    <x:row r="3655" ht="20" customHeight="1">
      <x:c r="A3655" s="13" t="n">
        <x:v>45714.35416666667</x:v>
      </x:c>
      <x:c r="B3655" s="13" t="n">
        <x:v>45714.36111111111</x:v>
      </x:c>
      <x:c r="C3655" s="14" t="n">
        <x:v>45714</x:v>
      </x:c>
      <x:c r="D3655" s="15" t="n">
        <x:v>51</x:v>
      </x:c>
      <x:c r="E3655" s="12" t="n">
        <x:v>0</x:v>
      </x:c>
      <x:c r="F3655" s="12" t="n">
        <x:v>0</x:v>
      </x:c>
      <x:c r="G3655" s="12" t="n">
        <x:v>0</x:v>
      </x:c>
      <x:c r="H3655" s="12" t="n">
        <x:f>F3655+G3655</x:f>
        <x:v>0</x:v>
      </x:c>
      <x:c r="I3655" s="12" t="n">
        <x:f>H3655-E3655</x:f>
        <x:v>0</x:v>
      </x:c>
      <x:c r="J3655" s="12" t="n">
        <x:v>0</x:v>
      </x:c>
      <x:c r="K3655" s="12" t="n">
        <x:f>H3655+J3655</x:f>
        <x:v>0</x:v>
      </x:c>
      <x:c r="L3655" s="16" t="n">
        <x:v>1.0849</x:v>
      </x:c>
      <x:c r="M3655" s="17" t="n">
        <x:f>F3655*L3655</x:f>
        <x:v>0</x:v>
      </x:c>
      <x:c r="N3655" s="16" t="n">
        <x:f>L3655*'月度汇总'!$F$8</x:f>
        <x:v>1.6273499999999999</x:v>
      </x:c>
      <x:c r="O3655" s="17" t="n">
        <x:f>G3655*N3655</x:f>
        <x:v>0</x:v>
      </x:c>
      <x:c r="P3655" s="16" t="n">
        <x:f>L3655*'月度汇总'!$F$10</x:f>
        <x:v>5.4245</x:v>
      </x:c>
      <x:c r="Q3655" s="17" t="n">
        <x:f>J3655*P3655</x:f>
        <x:v>0</x:v>
      </x:c>
      <x:c r="R3655" s="12" t="n">
        <x:v>0</x:v>
      </x:c>
      <x:c r="S3655" s="17" t="n">
        <x:v>0</x:v>
      </x:c>
      <x:c r="T3655" s="19" t="n">
        <x:f>M3655+O3655+Q3655+S3655</x:f>
        <x:v>0</x:v>
      </x:c>
      <x:c r="U3655" s="18" t="str">
        <x:f>TEXT(T3655,"0.00")&amp;"元"</x:f>
        <x:v>0.00元</x:v>
      </x:c>
      <x:c r="V3655" s="12" t="n">
        <x:v>0</x:v>
      </x:c>
      <x:c r="W3655" s="12" t="n">
        <x:f>K3655-V3655</x:f>
        <x:v>0</x:v>
      </x:c>
    </x:row>
    <x:row r="3656" ht="20" customHeight="1">
      <x:c r="A3656" s="13" t="n">
        <x:v>45714.36111111111</x:v>
      </x:c>
      <x:c r="B3656" s="13" t="n">
        <x:v>45714.368055555555</x:v>
      </x:c>
      <x:c r="C3656" s="14" t="n">
        <x:v>45714</x:v>
      </x:c>
      <x:c r="D3656" s="15" t="n">
        <x:v>52</x:v>
      </x:c>
      <x:c r="E3656" s="12" t="n">
        <x:v>0</x:v>
      </x:c>
      <x:c r="F3656" s="12" t="n">
        <x:v>0</x:v>
      </x:c>
      <x:c r="G3656" s="12" t="n">
        <x:v>0</x:v>
      </x:c>
      <x:c r="H3656" s="12" t="n">
        <x:f>F3656+G3656</x:f>
        <x:v>0</x:v>
      </x:c>
      <x:c r="I3656" s="12" t="n">
        <x:f>H3656-E3656</x:f>
        <x:v>0</x:v>
      </x:c>
      <x:c r="J3656" s="12" t="n">
        <x:v>0</x:v>
      </x:c>
      <x:c r="K3656" s="12" t="n">
        <x:f>H3656+J3656</x:f>
        <x:v>0</x:v>
      </x:c>
      <x:c r="L3656" s="16" t="n">
        <x:v>1.061</x:v>
      </x:c>
      <x:c r="M3656" s="17" t="n">
        <x:f>F3656*L3656</x:f>
        <x:v>0</x:v>
      </x:c>
      <x:c r="N3656" s="16" t="n">
        <x:f>L3656*'月度汇总'!$F$8</x:f>
        <x:v>1.5915</x:v>
      </x:c>
      <x:c r="O3656" s="17" t="n">
        <x:f>G3656*N3656</x:f>
        <x:v>0</x:v>
      </x:c>
      <x:c r="P3656" s="16" t="n">
        <x:f>L3656*'月度汇总'!$F$10</x:f>
        <x:v>5.305</x:v>
      </x:c>
      <x:c r="Q3656" s="17" t="n">
        <x:f>J3656*P3656</x:f>
        <x:v>0</x:v>
      </x:c>
      <x:c r="R3656" s="12" t="n">
        <x:v>0</x:v>
      </x:c>
      <x:c r="S3656" s="17" t="n">
        <x:v>0</x:v>
      </x:c>
      <x:c r="T3656" s="19" t="n">
        <x:f>M3656+O3656+Q3656+S3656</x:f>
        <x:v>0</x:v>
      </x:c>
      <x:c r="U3656" s="18" t="str">
        <x:f>TEXT(T3656,"0.00")&amp;"元"</x:f>
        <x:v>0.00元</x:v>
      </x:c>
      <x:c r="V3656" s="12" t="n">
        <x:v>0</x:v>
      </x:c>
      <x:c r="W3656" s="12" t="n">
        <x:f>K3656-V3656</x:f>
        <x:v>0</x:v>
      </x:c>
    </x:row>
    <x:row r="3657" ht="20" customHeight="1">
      <x:c r="A3657" s="13" t="n">
        <x:v>45714.368055555555</x:v>
      </x:c>
      <x:c r="B3657" s="13" t="n">
        <x:v>45714.375</x:v>
      </x:c>
      <x:c r="C3657" s="14" t="n">
        <x:v>45714</x:v>
      </x:c>
      <x:c r="D3657" s="15" t="n">
        <x:v>53</x:v>
      </x:c>
      <x:c r="E3657" s="12" t="n">
        <x:v>0</x:v>
      </x:c>
      <x:c r="F3657" s="12" t="n">
        <x:v>0</x:v>
      </x:c>
      <x:c r="G3657" s="12" t="n">
        <x:v>0</x:v>
      </x:c>
      <x:c r="H3657" s="12" t="n">
        <x:f>F3657+G3657</x:f>
        <x:v>0</x:v>
      </x:c>
      <x:c r="I3657" s="12" t="n">
        <x:f>H3657-E3657</x:f>
        <x:v>0</x:v>
      </x:c>
      <x:c r="J3657" s="12" t="n">
        <x:v>124.92426521960105</x:v>
      </x:c>
      <x:c r="K3657" s="12" t="n">
        <x:f>H3657+J3657</x:f>
        <x:v>124.92426521960105</x:v>
      </x:c>
      <x:c r="L3657" s="16" t="n">
        <x:v>1.043</x:v>
      </x:c>
      <x:c r="M3657" s="17" t="n">
        <x:f>F3657*L3657</x:f>
        <x:v>0</x:v>
      </x:c>
      <x:c r="N3657" s="16" t="n">
        <x:f>L3657*'月度汇总'!$F$8</x:f>
        <x:v>1.5644999999999998</x:v>
      </x:c>
      <x:c r="O3657" s="17" t="n">
        <x:f>G3657*N3657</x:f>
        <x:v>0</x:v>
      </x:c>
      <x:c r="P3657" s="16" t="n">
        <x:f>L3657*'月度汇总'!$F$10</x:f>
        <x:v>5.215</x:v>
      </x:c>
      <x:c r="Q3657" s="17" t="n">
        <x:f>J3657*P3657</x:f>
        <x:v>651.4800431202195</x:v>
      </x:c>
      <x:c r="R3657" s="12" t="n">
        <x:v>0</x:v>
      </x:c>
      <x:c r="S3657" s="17" t="n">
        <x:v>0</x:v>
      </x:c>
      <x:c r="T3657" s="19" t="n">
        <x:f>M3657+O3657+Q3657+S3657</x:f>
        <x:v>651.4800431202195</x:v>
      </x:c>
      <x:c r="U3657" s="18" t="str">
        <x:f>TEXT(T3657,"0.00")&amp;"元"</x:f>
        <x:v>651.48元</x:v>
      </x:c>
      <x:c r="V3657" s="12" t="n">
        <x:v>0</x:v>
      </x:c>
      <x:c r="W3657" s="12" t="n">
        <x:f>K3657-V3657</x:f>
        <x:v>124.92426521960105</x:v>
      </x:c>
    </x:row>
    <x:row r="3658" ht="20" customHeight="1">
      <x:c r="A3658" s="13" t="n">
        <x:v>45714.375</x:v>
      </x:c>
      <x:c r="B3658" s="13" t="n">
        <x:v>45714.381944444445</x:v>
      </x:c>
      <x:c r="C3658" s="14" t="n">
        <x:v>45714</x:v>
      </x:c>
      <x:c r="D3658" s="15" t="n">
        <x:v>54</x:v>
      </x:c>
      <x:c r="E3658" s="12" t="n">
        <x:v>0</x:v>
      </x:c>
      <x:c r="F3658" s="12" t="n">
        <x:v>0</x:v>
      </x:c>
      <x:c r="G3658" s="12" t="n">
        <x:v>0</x:v>
      </x:c>
      <x:c r="H3658" s="12" t="n">
        <x:f>F3658+G3658</x:f>
        <x:v>0</x:v>
      </x:c>
      <x:c r="I3658" s="12" t="n">
        <x:f>H3658-E3658</x:f>
        <x:v>0</x:v>
      </x:c>
      <x:c r="J3658" s="12" t="n">
        <x:v>358.4975000000001</x:v>
      </x:c>
      <x:c r="K3658" s="12" t="n">
        <x:f>H3658+J3658</x:f>
        <x:v>358.4975000000001</x:v>
      </x:c>
      <x:c r="L3658" s="16" t="n">
        <x:v>1.036</x:v>
      </x:c>
      <x:c r="M3658" s="17" t="n">
        <x:f>F3658*L3658</x:f>
        <x:v>0</x:v>
      </x:c>
      <x:c r="N3658" s="16" t="n">
        <x:f>L3658*'月度汇总'!$F$8</x:f>
        <x:v>1.554</x:v>
      </x:c>
      <x:c r="O3658" s="17" t="n">
        <x:f>G3658*N3658</x:f>
        <x:v>0</x:v>
      </x:c>
      <x:c r="P3658" s="16" t="n">
        <x:f>L3658*'月度汇总'!$F$10</x:f>
        <x:v>5.18</x:v>
      </x:c>
      <x:c r="Q3658" s="17" t="n">
        <x:f>J3658*P3658</x:f>
        <x:v>1857.0170500000006</x:v>
      </x:c>
      <x:c r="R3658" s="12" t="n">
        <x:v>0</x:v>
      </x:c>
      <x:c r="S3658" s="17" t="n">
        <x:v>0</x:v>
      </x:c>
      <x:c r="T3658" s="19" t="n">
        <x:f>M3658+O3658+Q3658+S3658</x:f>
        <x:v>1857.0170500000006</x:v>
      </x:c>
      <x:c r="U3658" s="18" t="str">
        <x:f>TEXT(T3658,"0.00")&amp;"元"</x:f>
        <x:v>1857.02元</x:v>
      </x:c>
      <x:c r="V3658" s="12" t="n">
        <x:v>0</x:v>
      </x:c>
      <x:c r="W3658" s="12" t="n">
        <x:f>K3658-V3658</x:f>
        <x:v>358.4975000000001</x:v>
      </x:c>
    </x:row>
    <x:row r="3659" ht="20" customHeight="1">
      <x:c r="A3659" s="13" t="n">
        <x:v>45714.381944444445</x:v>
      </x:c>
      <x:c r="B3659" s="13" t="n">
        <x:v>45714.38888888889</x:v>
      </x:c>
      <x:c r="C3659" s="14" t="n">
        <x:v>45714</x:v>
      </x:c>
      <x:c r="D3659" s="15" t="n">
        <x:v>55</x:v>
      </x:c>
      <x:c r="E3659" s="12" t="n">
        <x:v>0</x:v>
      </x:c>
      <x:c r="F3659" s="12" t="n">
        <x:v>0</x:v>
      </x:c>
      <x:c r="G3659" s="12" t="n">
        <x:v>0</x:v>
      </x:c>
      <x:c r="H3659" s="12" t="n">
        <x:f>F3659+G3659</x:f>
        <x:v>0</x:v>
      </x:c>
      <x:c r="I3659" s="12" t="n">
        <x:f>H3659-E3659</x:f>
        <x:v>0</x:v>
      </x:c>
      <x:c r="J3659" s="12" t="n">
        <x:v>247.44099999999997</x:v>
      </x:c>
      <x:c r="K3659" s="12" t="n">
        <x:f>H3659+J3659</x:f>
        <x:v>247.44099999999997</x:v>
      </x:c>
      <x:c r="L3659" s="16" t="n">
        <x:v>1.0147</x:v>
      </x:c>
      <x:c r="M3659" s="17" t="n">
        <x:f>F3659*L3659</x:f>
        <x:v>0</x:v>
      </x:c>
      <x:c r="N3659" s="16" t="n">
        <x:f>L3659*'月度汇总'!$F$8</x:f>
        <x:v>1.52205</x:v>
      </x:c>
      <x:c r="O3659" s="17" t="n">
        <x:f>G3659*N3659</x:f>
        <x:v>0</x:v>
      </x:c>
      <x:c r="P3659" s="16" t="n">
        <x:f>L3659*'月度汇总'!$F$10</x:f>
        <x:v>5.073499999999999</x:v>
      </x:c>
      <x:c r="Q3659" s="17" t="n">
        <x:f>J3659*P3659</x:f>
        <x:v>1255.3919134999996</x:v>
      </x:c>
      <x:c r="R3659" s="12" t="n">
        <x:v>0</x:v>
      </x:c>
      <x:c r="S3659" s="17" t="n">
        <x:v>0</x:v>
      </x:c>
      <x:c r="T3659" s="19" t="n">
        <x:f>M3659+O3659+Q3659+S3659</x:f>
        <x:v>1255.3919134999996</x:v>
      </x:c>
      <x:c r="U3659" s="18" t="str">
        <x:f>TEXT(T3659,"0.00")&amp;"元"</x:f>
        <x:v>1255.39元</x:v>
      </x:c>
      <x:c r="V3659" s="12" t="n">
        <x:v>0</x:v>
      </x:c>
      <x:c r="W3659" s="12" t="n">
        <x:f>K3659-V3659</x:f>
        <x:v>247.44099999999997</x:v>
      </x:c>
    </x:row>
    <x:row r="3660" ht="20" customHeight="1">
      <x:c r="A3660" s="13" t="n">
        <x:v>45714.38888888889</x:v>
      </x:c>
      <x:c r="B3660" s="13" t="n">
        <x:v>45714.39583333333</x:v>
      </x:c>
      <x:c r="C3660" s="14" t="n">
        <x:v>45714</x:v>
      </x:c>
      <x:c r="D3660" s="15" t="n">
        <x:v>56</x:v>
      </x:c>
      <x:c r="E3660" s="12" t="n">
        <x:v>0</x:v>
      </x:c>
      <x:c r="F3660" s="12" t="n">
        <x:v>0</x:v>
      </x:c>
      <x:c r="G3660" s="12" t="n">
        <x:v>0</x:v>
      </x:c>
      <x:c r="H3660" s="12" t="n">
        <x:f>F3660+G3660</x:f>
        <x:v>0</x:v>
      </x:c>
      <x:c r="I3660" s="12" t="n">
        <x:f>H3660-E3660</x:f>
        <x:v>0</x:v>
      </x:c>
      <x:c r="J3660" s="12" t="n">
        <x:v>153.39518333333336</x:v>
      </x:c>
      <x:c r="K3660" s="12" t="n">
        <x:f>H3660+J3660</x:f>
        <x:v>153.39518333333336</x:v>
      </x:c>
      <x:c r="L3660" s="16" t="n">
        <x:v>0.9922</x:v>
      </x:c>
      <x:c r="M3660" s="17" t="n">
        <x:f>F3660*L3660</x:f>
        <x:v>0</x:v>
      </x:c>
      <x:c r="N3660" s="16" t="n">
        <x:f>L3660*'月度汇总'!$F$8</x:f>
        <x:v>1.4883</x:v>
      </x:c>
      <x:c r="O3660" s="17" t="n">
        <x:f>G3660*N3660</x:f>
        <x:v>0</x:v>
      </x:c>
      <x:c r="P3660" s="16" t="n">
        <x:f>L3660*'月度汇总'!$F$10</x:f>
        <x:v>4.961</x:v>
      </x:c>
      <x:c r="Q3660" s="17" t="n">
        <x:f>J3660*P3660</x:f>
        <x:v>760.9935045166669</x:v>
      </x:c>
      <x:c r="R3660" s="12" t="n">
        <x:v>0</x:v>
      </x:c>
      <x:c r="S3660" s="17" t="n">
        <x:v>0</x:v>
      </x:c>
      <x:c r="T3660" s="19" t="n">
        <x:f>M3660+O3660+Q3660+S3660</x:f>
        <x:v>760.9935045166669</x:v>
      </x:c>
      <x:c r="U3660" s="18" t="str">
        <x:f>TEXT(T3660,"0.00")&amp;"元"</x:f>
        <x:v>760.99元</x:v>
      </x:c>
      <x:c r="V3660" s="12" t="n">
        <x:v>0</x:v>
      </x:c>
      <x:c r="W3660" s="12" t="n">
        <x:f>K3660-V3660</x:f>
        <x:v>153.39518333333336</x:v>
      </x:c>
    </x:row>
    <x:row r="3661" ht="20" customHeight="1">
      <x:c r="A3661" s="13" t="n">
        <x:v>45714.39583333333</x:v>
      </x:c>
      <x:c r="B3661" s="13" t="n">
        <x:v>45714.40277777778</x:v>
      </x:c>
      <x:c r="C3661" s="14" t="n">
        <x:v>45714</x:v>
      </x:c>
      <x:c r="D3661" s="15" t="n">
        <x:v>57</x:v>
      </x:c>
      <x:c r="E3661" s="12" t="n">
        <x:v>0</x:v>
      </x:c>
      <x:c r="F3661" s="12" t="n">
        <x:v>0</x:v>
      </x:c>
      <x:c r="G3661" s="12" t="n">
        <x:v>0</x:v>
      </x:c>
      <x:c r="H3661" s="12" t="n">
        <x:f>F3661+G3661</x:f>
        <x:v>0</x:v>
      </x:c>
      <x:c r="I3661" s="12" t="n">
        <x:f>H3661-E3661</x:f>
        <x:v>0</x:v>
      </x:c>
      <x:c r="J3661" s="12" t="n">
        <x:v>108.80041666666662</x:v>
      </x:c>
      <x:c r="K3661" s="12" t="n">
        <x:f>H3661+J3661</x:f>
        <x:v>108.80041666666662</x:v>
      </x:c>
      <x:c r="L3661" s="16" t="n">
        <x:v>0.97</x:v>
      </x:c>
      <x:c r="M3661" s="17" t="n">
        <x:f>F3661*L3661</x:f>
        <x:v>0</x:v>
      </x:c>
      <x:c r="N3661" s="16" t="n">
        <x:f>L3661*'月度汇总'!$F$8</x:f>
        <x:v>1.455</x:v>
      </x:c>
      <x:c r="O3661" s="17" t="n">
        <x:f>G3661*N3661</x:f>
        <x:v>0</x:v>
      </x:c>
      <x:c r="P3661" s="16" t="n">
        <x:f>L3661*'月度汇总'!$F$10</x:f>
        <x:v>4.85</x:v>
      </x:c>
      <x:c r="Q3661" s="17" t="n">
        <x:f>J3661*P3661</x:f>
        <x:v>527.6820208333331</x:v>
      </x:c>
      <x:c r="R3661" s="12" t="n">
        <x:v>0</x:v>
      </x:c>
      <x:c r="S3661" s="17" t="n">
        <x:v>0</x:v>
      </x:c>
      <x:c r="T3661" s="19" t="n">
        <x:f>M3661+O3661+Q3661+S3661</x:f>
        <x:v>527.6820208333331</x:v>
      </x:c>
      <x:c r="U3661" s="18" t="str">
        <x:f>TEXT(T3661,"0.00")&amp;"元"</x:f>
        <x:v>527.68元</x:v>
      </x:c>
      <x:c r="V3661" s="12" t="n">
        <x:v>0</x:v>
      </x:c>
      <x:c r="W3661" s="12" t="n">
        <x:f>K3661-V3661</x:f>
        <x:v>108.80041666666662</x:v>
      </x:c>
    </x:row>
    <x:row r="3662" ht="20" customHeight="1">
      <x:c r="A3662" s="13" t="n">
        <x:v>45714.40277777778</x:v>
      </x:c>
      <x:c r="B3662" s="13" t="n">
        <x:v>45714.40972222222</x:v>
      </x:c>
      <x:c r="C3662" s="14" t="n">
        <x:v>45714</x:v>
      </x:c>
      <x:c r="D3662" s="15" t="n">
        <x:v>58</x:v>
      </x:c>
      <x:c r="E3662" s="12" t="n">
        <x:v>0</x:v>
      </x:c>
      <x:c r="F3662" s="12" t="n">
        <x:v>0</x:v>
      </x:c>
      <x:c r="G3662" s="12" t="n">
        <x:v>0</x:v>
      </x:c>
      <x:c r="H3662" s="12" t="n">
        <x:f>F3662+G3662</x:f>
        <x:v>0</x:v>
      </x:c>
      <x:c r="I3662" s="12" t="n">
        <x:f>H3662-E3662</x:f>
        <x:v>0</x:v>
      </x:c>
      <x:c r="J3662" s="12" t="n">
        <x:v>80.9343833333335</x:v>
      </x:c>
      <x:c r="K3662" s="12" t="n">
        <x:f>H3662+J3662</x:f>
        <x:v>80.9343833333335</x:v>
      </x:c>
      <x:c r="L3662" s="16" t="n">
        <x:v>0.9422</x:v>
      </x:c>
      <x:c r="M3662" s="17" t="n">
        <x:f>F3662*L3662</x:f>
        <x:v>0</x:v>
      </x:c>
      <x:c r="N3662" s="16" t="n">
        <x:f>L3662*'月度汇总'!$F$8</x:f>
        <x:v>1.4133</x:v>
      </x:c>
      <x:c r="O3662" s="17" t="n">
        <x:f>G3662*N3662</x:f>
        <x:v>0</x:v>
      </x:c>
      <x:c r="P3662" s="16" t="n">
        <x:f>L3662*'月度汇总'!$F$10</x:f>
        <x:v>4.711</x:v>
      </x:c>
      <x:c r="Q3662" s="17" t="n">
        <x:f>J3662*P3662</x:f>
        <x:v>381.28187988333417</x:v>
      </x:c>
      <x:c r="R3662" s="12" t="n">
        <x:v>0</x:v>
      </x:c>
      <x:c r="S3662" s="17" t="n">
        <x:v>0</x:v>
      </x:c>
      <x:c r="T3662" s="19" t="n">
        <x:f>M3662+O3662+Q3662+S3662</x:f>
        <x:v>381.28187988333417</x:v>
      </x:c>
      <x:c r="U3662" s="18" t="str">
        <x:f>TEXT(T3662,"0.00")&amp;"元"</x:f>
        <x:v>381.28元</x:v>
      </x:c>
      <x:c r="V3662" s="12" t="n">
        <x:v>0</x:v>
      </x:c>
      <x:c r="W3662" s="12" t="n">
        <x:f>K3662-V3662</x:f>
        <x:v>80.9343833333335</x:v>
      </x:c>
    </x:row>
    <x:row r="3663" ht="20" customHeight="1">
      <x:c r="A3663" s="13" t="n">
        <x:v>45714.40972222222</x:v>
      </x:c>
      <x:c r="B3663" s="13" t="n">
        <x:v>45714.41666666667</x:v>
      </x:c>
      <x:c r="C3663" s="14" t="n">
        <x:v>45714</x:v>
      </x:c>
      <x:c r="D3663" s="15" t="n">
        <x:v>59</x:v>
      </x:c>
      <x:c r="E3663" s="12" t="n">
        <x:v>0</x:v>
      </x:c>
      <x:c r="F3663" s="12" t="n">
        <x:v>0</x:v>
      </x:c>
      <x:c r="G3663" s="12" t="n">
        <x:v>0</x:v>
      </x:c>
      <x:c r="H3663" s="12" t="n">
        <x:f>F3663+G3663</x:f>
        <x:v>0</x:v>
      </x:c>
      <x:c r="I3663" s="12" t="n">
        <x:f>H3663-E3663</x:f>
        <x:v>0</x:v>
      </x:c>
      <x:c r="J3663" s="12" t="n">
        <x:v>47.98681666666679</x:v>
      </x:c>
      <x:c r="K3663" s="12" t="n">
        <x:f>H3663+J3663</x:f>
        <x:v>47.98681666666679</x:v>
      </x:c>
      <x:c r="L3663" s="16" t="n">
        <x:v>0.9569</x:v>
      </x:c>
      <x:c r="M3663" s="17" t="n">
        <x:f>F3663*L3663</x:f>
        <x:v>0</x:v>
      </x:c>
      <x:c r="N3663" s="16" t="n">
        <x:f>L3663*'月度汇总'!$F$8</x:f>
        <x:v>1.43535</x:v>
      </x:c>
      <x:c r="O3663" s="17" t="n">
        <x:f>G3663*N3663</x:f>
        <x:v>0</x:v>
      </x:c>
      <x:c r="P3663" s="16" t="n">
        <x:f>L3663*'月度汇总'!$F$10</x:f>
        <x:v>4.7844999999999995</x:v>
      </x:c>
      <x:c r="Q3663" s="17" t="n">
        <x:f>J3663*P3663</x:f>
        <x:v>229.59292434166724</x:v>
      </x:c>
      <x:c r="R3663" s="12" t="n">
        <x:v>0</x:v>
      </x:c>
      <x:c r="S3663" s="17" t="n">
        <x:v>0</x:v>
      </x:c>
      <x:c r="T3663" s="19" t="n">
        <x:f>M3663+O3663+Q3663+S3663</x:f>
        <x:v>229.59292434166724</x:v>
      </x:c>
      <x:c r="U3663" s="18" t="str">
        <x:f>TEXT(T3663,"0.00")&amp;"元"</x:f>
        <x:v>229.59元</x:v>
      </x:c>
      <x:c r="V3663" s="12" t="n">
        <x:v>0</x:v>
      </x:c>
      <x:c r="W3663" s="12" t="n">
        <x:f>K3663-V3663</x:f>
        <x:v>47.98681666666679</x:v>
      </x:c>
    </x:row>
    <x:row r="3664" ht="20" customHeight="1">
      <x:c r="A3664" s="13" t="n">
        <x:v>45714.41666666667</x:v>
      </x:c>
      <x:c r="B3664" s="13" t="n">
        <x:v>45714.42361111111</x:v>
      </x:c>
      <x:c r="C3664" s="14" t="n">
        <x:v>45714</x:v>
      </x:c>
      <x:c r="D3664" s="15" t="n">
        <x:v>60</x:v>
      </x:c>
      <x:c r="E3664" s="12" t="n">
        <x:v>0</x:v>
      </x:c>
      <x:c r="F3664" s="12" t="n">
        <x:v>0</x:v>
      </x:c>
      <x:c r="G3664" s="12" t="n">
        <x:v>0</x:v>
      </x:c>
      <x:c r="H3664" s="12" t="n">
        <x:f>F3664+G3664</x:f>
        <x:v>0</x:v>
      </x:c>
      <x:c r="I3664" s="12" t="n">
        <x:f>H3664-E3664</x:f>
        <x:v>0</x:v>
      </x:c>
      <x:c r="J3664" s="12" t="n">
        <x:v>9.424999999999994</x:v>
      </x:c>
      <x:c r="K3664" s="12" t="n">
        <x:f>H3664+J3664</x:f>
        <x:v>9.424999999999994</x:v>
      </x:c>
      <x:c r="L3664" s="16" t="n">
        <x:v>0.9977</x:v>
      </x:c>
      <x:c r="M3664" s="17" t="n">
        <x:f>F3664*L3664</x:f>
        <x:v>0</x:v>
      </x:c>
      <x:c r="N3664" s="16" t="n">
        <x:f>L3664*'月度汇总'!$F$8</x:f>
        <x:v>1.49655</x:v>
      </x:c>
      <x:c r="O3664" s="17" t="n">
        <x:f>G3664*N3664</x:f>
        <x:v>0</x:v>
      </x:c>
      <x:c r="P3664" s="16" t="n">
        <x:f>L3664*'月度汇总'!$F$10</x:f>
        <x:v>4.9885</x:v>
      </x:c>
      <x:c r="Q3664" s="17" t="n">
        <x:f>J3664*P3664</x:f>
        <x:v>47.01661249999997</x:v>
      </x:c>
      <x:c r="R3664" s="12" t="n">
        <x:v>0</x:v>
      </x:c>
      <x:c r="S3664" s="17" t="n">
        <x:v>0</x:v>
      </x:c>
      <x:c r="T3664" s="19" t="n">
        <x:f>M3664+O3664+Q3664+S3664</x:f>
        <x:v>47.01661249999997</x:v>
      </x:c>
      <x:c r="U3664" s="18" t="str">
        <x:f>TEXT(T3664,"0.00")&amp;"元"</x:f>
        <x:v>47.02元</x:v>
      </x:c>
      <x:c r="V3664" s="12" t="n">
        <x:v>0</x:v>
      </x:c>
      <x:c r="W3664" s="12" t="n">
        <x:f>K3664-V3664</x:f>
        <x:v>9.424999999999994</x:v>
      </x:c>
    </x:row>
    <x:row r="3665" ht="20" customHeight="1">
      <x:c r="A3665" s="13" t="n">
        <x:v>45714.42361111111</x:v>
      </x:c>
      <x:c r="B3665" s="13" t="n">
        <x:v>45714.430555555555</x:v>
      </x:c>
      <x:c r="C3665" s="14" t="n">
        <x:v>45714</x:v>
      </x:c>
      <x:c r="D3665" s="15" t="n">
        <x:v>61</x:v>
      </x:c>
      <x:c r="E3665" s="12" t="n">
        <x:v>0</x:v>
      </x:c>
      <x:c r="F3665" s="12" t="n">
        <x:v>0</x:v>
      </x:c>
      <x:c r="G3665" s="12" t="n">
        <x:v>0</x:v>
      </x:c>
      <x:c r="H3665" s="12" t="n">
        <x:f>F3665+G3665</x:f>
        <x:v>0</x:v>
      </x:c>
      <x:c r="I3665" s="12" t="n">
        <x:f>H3665-E3665</x:f>
        <x:v>0</x:v>
      </x:c>
      <x:c r="J3665" s="12" t="n">
        <x:v>0</x:v>
      </x:c>
      <x:c r="K3665" s="12" t="n">
        <x:f>H3665+J3665</x:f>
        <x:v>0</x:v>
      </x:c>
      <x:c r="L3665" s="16" t="n">
        <x:v>0.9919</x:v>
      </x:c>
      <x:c r="M3665" s="17" t="n">
        <x:f>F3665*L3665</x:f>
        <x:v>0</x:v>
      </x:c>
      <x:c r="N3665" s="16" t="n">
        <x:f>L3665*'月度汇总'!$F$8</x:f>
        <x:v>1.48785</x:v>
      </x:c>
      <x:c r="O3665" s="17" t="n">
        <x:f>G3665*N3665</x:f>
        <x:v>0</x:v>
      </x:c>
      <x:c r="P3665" s="16" t="n">
        <x:f>L3665*'月度汇总'!$F$10</x:f>
        <x:v>4.9595</x:v>
      </x:c>
      <x:c r="Q3665" s="17" t="n">
        <x:f>J3665*P3665</x:f>
        <x:v>0</x:v>
      </x:c>
      <x:c r="R3665" s="12" t="n">
        <x:v>0</x:v>
      </x:c>
      <x:c r="S3665" s="17" t="n">
        <x:v>0</x:v>
      </x:c>
      <x:c r="T3665" s="19" t="n">
        <x:f>M3665+O3665+Q3665+S3665</x:f>
        <x:v>0</x:v>
      </x:c>
      <x:c r="U3665" s="18" t="str">
        <x:f>TEXT(T3665,"0.00")&amp;"元"</x:f>
        <x:v>0.00元</x:v>
      </x:c>
      <x:c r="V3665" s="12" t="n">
        <x:v>0</x:v>
      </x:c>
      <x:c r="W3665" s="12" t="n">
        <x:f>K3665-V3665</x:f>
        <x:v>0</x:v>
      </x:c>
    </x:row>
    <x:row r="3666" ht="20" customHeight="1">
      <x:c r="A3666" s="13" t="n">
        <x:v>45714.430555555555</x:v>
      </x:c>
      <x:c r="B3666" s="13" t="n">
        <x:v>45714.4375</x:v>
      </x:c>
      <x:c r="C3666" s="14" t="n">
        <x:v>45714</x:v>
      </x:c>
      <x:c r="D3666" s="15" t="n">
        <x:v>62</x:v>
      </x:c>
      <x:c r="E3666" s="12" t="n">
        <x:v>0</x:v>
      </x:c>
      <x:c r="F3666" s="12" t="n">
        <x:v>0</x:v>
      </x:c>
      <x:c r="G3666" s="12" t="n">
        <x:v>0</x:v>
      </x:c>
      <x:c r="H3666" s="12" t="n">
        <x:f>F3666+G3666</x:f>
        <x:v>0</x:v>
      </x:c>
      <x:c r="I3666" s="12" t="n">
        <x:f>H3666-E3666</x:f>
        <x:v>0</x:v>
      </x:c>
      <x:c r="J3666" s="12" t="n">
        <x:v>0</x:v>
      </x:c>
      <x:c r="K3666" s="12" t="n">
        <x:f>H3666+J3666</x:f>
        <x:v>0</x:v>
      </x:c>
      <x:c r="L3666" s="16" t="n">
        <x:v>0.9588</x:v>
      </x:c>
      <x:c r="M3666" s="17" t="n">
        <x:f>F3666*L3666</x:f>
        <x:v>0</x:v>
      </x:c>
      <x:c r="N3666" s="16" t="n">
        <x:f>L3666*'月度汇总'!$F$8</x:f>
        <x:v>1.4382</x:v>
      </x:c>
      <x:c r="O3666" s="17" t="n">
        <x:f>G3666*N3666</x:f>
        <x:v>0</x:v>
      </x:c>
      <x:c r="P3666" s="16" t="n">
        <x:f>L3666*'月度汇总'!$F$10</x:f>
        <x:v>4.794</x:v>
      </x:c>
      <x:c r="Q3666" s="17" t="n">
        <x:f>J3666*P3666</x:f>
        <x:v>0</x:v>
      </x:c>
      <x:c r="R3666" s="12" t="n">
        <x:v>0</x:v>
      </x:c>
      <x:c r="S3666" s="17" t="n">
        <x:v>0</x:v>
      </x:c>
      <x:c r="T3666" s="19" t="n">
        <x:f>M3666+O3666+Q3666+S3666</x:f>
        <x:v>0</x:v>
      </x:c>
      <x:c r="U3666" s="18" t="str">
        <x:f>TEXT(T3666,"0.00")&amp;"元"</x:f>
        <x:v>0.00元</x:v>
      </x:c>
      <x:c r="V3666" s="12" t="n">
        <x:v>0</x:v>
      </x:c>
      <x:c r="W3666" s="12" t="n">
        <x:f>K3666-V3666</x:f>
        <x:v>0</x:v>
      </x:c>
    </x:row>
    <x:row r="3667" ht="20" customHeight="1">
      <x:c r="A3667" s="13" t="n">
        <x:v>45714.4375</x:v>
      </x:c>
      <x:c r="B3667" s="13" t="n">
        <x:v>45714.444444444445</x:v>
      </x:c>
      <x:c r="C3667" s="14" t="n">
        <x:v>45714</x:v>
      </x:c>
      <x:c r="D3667" s="15" t="n">
        <x:v>63</x:v>
      </x:c>
      <x:c r="E3667" s="12" t="n">
        <x:v>0</x:v>
      </x:c>
      <x:c r="F3667" s="12" t="n">
        <x:v>0</x:v>
      </x:c>
      <x:c r="G3667" s="12" t="n">
        <x:v>0</x:v>
      </x:c>
      <x:c r="H3667" s="12" t="n">
        <x:f>F3667+G3667</x:f>
        <x:v>0</x:v>
      </x:c>
      <x:c r="I3667" s="12" t="n">
        <x:f>H3667-E3667</x:f>
        <x:v>0</x:v>
      </x:c>
      <x:c r="J3667" s="12" t="n">
        <x:v>0</x:v>
      </x:c>
      <x:c r="K3667" s="12" t="n">
        <x:f>H3667+J3667</x:f>
        <x:v>0</x:v>
      </x:c>
      <x:c r="L3667" s="16" t="n">
        <x:v>0.9549</x:v>
      </x:c>
      <x:c r="M3667" s="17" t="n">
        <x:f>F3667*L3667</x:f>
        <x:v>0</x:v>
      </x:c>
      <x:c r="N3667" s="16" t="n">
        <x:f>L3667*'月度汇总'!$F$8</x:f>
        <x:v>1.43235</x:v>
      </x:c>
      <x:c r="O3667" s="17" t="n">
        <x:f>G3667*N3667</x:f>
        <x:v>0</x:v>
      </x:c>
      <x:c r="P3667" s="16" t="n">
        <x:f>L3667*'月度汇总'!$F$10</x:f>
        <x:v>4.7745</x:v>
      </x:c>
      <x:c r="Q3667" s="17" t="n">
        <x:f>J3667*P3667</x:f>
        <x:v>0</x:v>
      </x:c>
      <x:c r="R3667" s="12" t="n">
        <x:v>0</x:v>
      </x:c>
      <x:c r="S3667" s="17" t="n">
        <x:v>0</x:v>
      </x:c>
      <x:c r="T3667" s="19" t="n">
        <x:f>M3667+O3667+Q3667+S3667</x:f>
        <x:v>0</x:v>
      </x:c>
      <x:c r="U3667" s="18" t="str">
        <x:f>TEXT(T3667,"0.00")&amp;"元"</x:f>
        <x:v>0.00元</x:v>
      </x:c>
      <x:c r="V3667" s="12" t="n">
        <x:v>0</x:v>
      </x:c>
      <x:c r="W3667" s="12" t="n">
        <x:f>K3667-V3667</x:f>
        <x:v>0</x:v>
      </x:c>
    </x:row>
    <x:row r="3668" ht="20" customHeight="1">
      <x:c r="A3668" s="13" t="n">
        <x:v>45714.444444444445</x:v>
      </x:c>
      <x:c r="B3668" s="13" t="n">
        <x:v>45714.45138888889</x:v>
      </x:c>
      <x:c r="C3668" s="14" t="n">
        <x:v>45714</x:v>
      </x:c>
      <x:c r="D3668" s="15" t="n">
        <x:v>64</x:v>
      </x:c>
      <x:c r="E3668" s="12" t="n">
        <x:v>0</x:v>
      </x:c>
      <x:c r="F3668" s="12" t="n">
        <x:v>0</x:v>
      </x:c>
      <x:c r="G3668" s="12" t="n">
        <x:v>0</x:v>
      </x:c>
      <x:c r="H3668" s="12" t="n">
        <x:f>F3668+G3668</x:f>
        <x:v>0</x:v>
      </x:c>
      <x:c r="I3668" s="12" t="n">
        <x:f>H3668-E3668</x:f>
        <x:v>0</x:v>
      </x:c>
      <x:c r="J3668" s="12" t="n">
        <x:v>0</x:v>
      </x:c>
      <x:c r="K3668" s="12" t="n">
        <x:f>H3668+J3668</x:f>
        <x:v>0</x:v>
      </x:c>
      <x:c r="L3668" s="16" t="n">
        <x:v>0.9839</x:v>
      </x:c>
      <x:c r="M3668" s="17" t="n">
        <x:f>F3668*L3668</x:f>
        <x:v>0</x:v>
      </x:c>
      <x:c r="N3668" s="16" t="n">
        <x:f>L3668*'月度汇总'!$F$8</x:f>
        <x:v>1.4758499999999999</x:v>
      </x:c>
      <x:c r="O3668" s="17" t="n">
        <x:f>G3668*N3668</x:f>
        <x:v>0</x:v>
      </x:c>
      <x:c r="P3668" s="16" t="n">
        <x:f>L3668*'月度汇总'!$F$10</x:f>
        <x:v>4.9195</x:v>
      </x:c>
      <x:c r="Q3668" s="17" t="n">
        <x:f>J3668*P3668</x:f>
        <x:v>0</x:v>
      </x:c>
      <x:c r="R3668" s="12" t="n">
        <x:v>0</x:v>
      </x:c>
      <x:c r="S3668" s="17" t="n">
        <x:v>0</x:v>
      </x:c>
      <x:c r="T3668" s="19" t="n">
        <x:f>M3668+O3668+Q3668+S3668</x:f>
        <x:v>0</x:v>
      </x:c>
      <x:c r="U3668" s="18" t="str">
        <x:f>TEXT(T3668,"0.00")&amp;"元"</x:f>
        <x:v>0.00元</x:v>
      </x:c>
      <x:c r="V3668" s="12" t="n">
        <x:v>0</x:v>
      </x:c>
      <x:c r="W3668" s="12" t="n">
        <x:f>K3668-V3668</x:f>
        <x:v>0</x:v>
      </x:c>
    </x:row>
    <x:row r="3669" ht="20" customHeight="1">
      <x:c r="A3669" s="13" t="n">
        <x:v>45714.45138888889</x:v>
      </x:c>
      <x:c r="B3669" s="13" t="n">
        <x:v>45714.45833333333</x:v>
      </x:c>
      <x:c r="C3669" s="14" t="n">
        <x:v>45714</x:v>
      </x:c>
      <x:c r="D3669" s="15" t="n">
        <x:v>65</x:v>
      </x:c>
      <x:c r="E3669" s="12" t="n">
        <x:v>0</x:v>
      </x:c>
      <x:c r="F3669" s="12" t="n">
        <x:v>0</x:v>
      </x:c>
      <x:c r="G3669" s="12" t="n">
        <x:v>0</x:v>
      </x:c>
      <x:c r="H3669" s="12" t="n">
        <x:f>F3669+G3669</x:f>
        <x:v>0</x:v>
      </x:c>
      <x:c r="I3669" s="12" t="n">
        <x:f>H3669-E3669</x:f>
        <x:v>0</x:v>
      </x:c>
      <x:c r="J3669" s="12" t="n">
        <x:v>0</x:v>
      </x:c>
      <x:c r="K3669" s="12" t="n">
        <x:f>H3669+J3669</x:f>
        <x:v>0</x:v>
      </x:c>
      <x:c r="L3669" s="16" t="n">
        <x:v>0.799</x:v>
      </x:c>
      <x:c r="M3669" s="17" t="n">
        <x:f>F3669*L3669</x:f>
        <x:v>0</x:v>
      </x:c>
      <x:c r="N3669" s="16" t="n">
        <x:f>L3669*'月度汇总'!$F$8</x:f>
        <x:v>1.1985000000000001</x:v>
      </x:c>
      <x:c r="O3669" s="17" t="n">
        <x:f>G3669*N3669</x:f>
        <x:v>0</x:v>
      </x:c>
      <x:c r="P3669" s="16" t="n">
        <x:f>L3669*'月度汇总'!$F$10</x:f>
        <x:v>3.995</x:v>
      </x:c>
      <x:c r="Q3669" s="17" t="n">
        <x:f>J3669*P3669</x:f>
        <x:v>0</x:v>
      </x:c>
      <x:c r="R3669" s="12" t="n">
        <x:v>0</x:v>
      </x:c>
      <x:c r="S3669" s="17" t="n">
        <x:v>0</x:v>
      </x:c>
      <x:c r="T3669" s="19" t="n">
        <x:f>M3669+O3669+Q3669+S3669</x:f>
        <x:v>0</x:v>
      </x:c>
      <x:c r="U3669" s="18" t="str">
        <x:f>TEXT(T3669,"0.00")&amp;"元"</x:f>
        <x:v>0.00元</x:v>
      </x:c>
      <x:c r="V3669" s="12" t="n">
        <x:v>0</x:v>
      </x:c>
      <x:c r="W3669" s="12" t="n">
        <x:f>K3669-V3669</x:f>
        <x:v>0</x:v>
      </x:c>
    </x:row>
    <x:row r="3670" ht="20" customHeight="1">
      <x:c r="A3670" s="13" t="n">
        <x:v>45714.45833333333</x:v>
      </x:c>
      <x:c r="B3670" s="13" t="n">
        <x:v>45714.46527777778</x:v>
      </x:c>
      <x:c r="C3670" s="14" t="n">
        <x:v>45714</x:v>
      </x:c>
      <x:c r="D3670" s="15" t="n">
        <x:v>66</x:v>
      </x:c>
      <x:c r="E3670" s="12" t="n">
        <x:v>0</x:v>
      </x:c>
      <x:c r="F3670" s="12" t="n">
        <x:v>0</x:v>
      </x:c>
      <x:c r="G3670" s="12" t="n">
        <x:v>0</x:v>
      </x:c>
      <x:c r="H3670" s="12" t="n">
        <x:f>F3670+G3670</x:f>
        <x:v>0</x:v>
      </x:c>
      <x:c r="I3670" s="12" t="n">
        <x:f>H3670-E3670</x:f>
        <x:v>0</x:v>
      </x:c>
      <x:c r="J3670" s="12" t="n">
        <x:v>0</x:v>
      </x:c>
      <x:c r="K3670" s="12" t="n">
        <x:f>H3670+J3670</x:f>
        <x:v>0</x:v>
      </x:c>
      <x:c r="L3670" s="16" t="n">
        <x:v>0.5025</x:v>
      </x:c>
      <x:c r="M3670" s="17" t="n">
        <x:f>F3670*L3670</x:f>
        <x:v>0</x:v>
      </x:c>
      <x:c r="N3670" s="16" t="n">
        <x:f>L3670*'月度汇总'!$F$8</x:f>
        <x:v>0.7537499999999999</x:v>
      </x:c>
      <x:c r="O3670" s="17" t="n">
        <x:f>G3670*N3670</x:f>
        <x:v>0</x:v>
      </x:c>
      <x:c r="P3670" s="16" t="n">
        <x:f>L3670*'月度汇总'!$F$10</x:f>
        <x:v>2.5124999999999997</x:v>
      </x:c>
      <x:c r="Q3670" s="17" t="n">
        <x:f>J3670*P3670</x:f>
        <x:v>0</x:v>
      </x:c>
      <x:c r="R3670" s="12" t="n">
        <x:v>0</x:v>
      </x:c>
      <x:c r="S3670" s="17" t="n">
        <x:v>0</x:v>
      </x:c>
      <x:c r="T3670" s="19" t="n">
        <x:f>M3670+O3670+Q3670+S3670</x:f>
        <x:v>0</x:v>
      </x:c>
      <x:c r="U3670" s="18" t="str">
        <x:f>TEXT(T3670,"0.00")&amp;"元"</x:f>
        <x:v>0.00元</x:v>
      </x:c>
      <x:c r="V3670" s="12" t="n">
        <x:v>0</x:v>
      </x:c>
      <x:c r="W3670" s="12" t="n">
        <x:f>K3670-V3670</x:f>
        <x:v>0</x:v>
      </x:c>
    </x:row>
    <x:row r="3671" ht="20" customHeight="1">
      <x:c r="A3671" s="13" t="n">
        <x:v>45714.46527777778</x:v>
      </x:c>
      <x:c r="B3671" s="13" t="n">
        <x:v>45714.47222222222</x:v>
      </x:c>
      <x:c r="C3671" s="14" t="n">
        <x:v>45714</x:v>
      </x:c>
      <x:c r="D3671" s="15" t="n">
        <x:v>67</x:v>
      </x:c>
      <x:c r="E3671" s="12" t="n">
        <x:v>659.6764215839058</x:v>
      </x:c>
      <x:c r="F3671" s="12" t="n">
        <x:v>659.6764215839058</x:v>
      </x:c>
      <x:c r="G3671" s="12" t="n">
        <x:v>13.722599473350556</x:v>
      </x:c>
      <x:c r="H3671" s="12" t="n">
        <x:f>F3671+G3671</x:f>
        <x:v>673.3990210572564</x:v>
      </x:c>
      <x:c r="I3671" s="12" t="n">
        <x:f>H3671-E3671</x:f>
        <x:v>13.722599473350556</x:v>
      </x:c>
      <x:c r="J3671" s="12" t="n">
        <x:v>0</x:v>
      </x:c>
      <x:c r="K3671" s="12" t="n">
        <x:f>H3671+J3671</x:f>
        <x:v>673.3990210572564</x:v>
      </x:c>
      <x:c r="L3671" s="16" t="n">
        <x:v>0.4662</x:v>
      </x:c>
      <x:c r="M3671" s="17" t="n">
        <x:f>F3671*L3671</x:f>
        <x:v>307.5411477424169</x:v>
      </x:c>
      <x:c r="N3671" s="16" t="n">
        <x:f>L3671*'月度汇总'!$F$8</x:f>
        <x:v>0.6993</x:v>
      </x:c>
      <x:c r="O3671" s="17" t="n">
        <x:f>G3671*N3671</x:f>
        <x:v>9.596213811714044</x:v>
      </x:c>
      <x:c r="P3671" s="16" t="n">
        <x:f>L3671*'月度汇总'!$F$10</x:f>
        <x:v>2.331</x:v>
      </x:c>
      <x:c r="Q3671" s="17" t="n">
        <x:f>J3671*P3671</x:f>
        <x:v>0</x:v>
      </x:c>
      <x:c r="R3671" s="12" t="n">
        <x:v>0</x:v>
      </x:c>
      <x:c r="S3671" s="17" t="n">
        <x:v>0</x:v>
      </x:c>
      <x:c r="T3671" s="19" t="n">
        <x:f>M3671+O3671+Q3671+S3671</x:f>
        <x:v>317.13736155413096</x:v>
      </x:c>
      <x:c r="U3671" s="18" t="str">
        <x:f>TEXT(T3671,"0.00")&amp;"元"</x:f>
        <x:v>317.14元</x:v>
      </x:c>
      <x:c r="V3671" s="12" t="n">
        <x:v>0</x:v>
      </x:c>
      <x:c r="W3671" s="12" t="n">
        <x:f>K3671-V3671</x:f>
        <x:v>673.3990210572564</x:v>
      </x:c>
    </x:row>
    <x:row r="3672" ht="20" customHeight="1">
      <x:c r="A3672" s="13" t="n">
        <x:v>45714.47222222222</x:v>
      </x:c>
      <x:c r="B3672" s="13" t="n">
        <x:v>45714.47916666667</x:v>
      </x:c>
      <x:c r="C3672" s="14" t="n">
        <x:v>45714</x:v>
      </x:c>
      <x:c r="D3672" s="15" t="n">
        <x:v>68</x:v>
      </x:c>
      <x:c r="E3672" s="12" t="n">
        <x:v>0</x:v>
      </x:c>
      <x:c r="F3672" s="12" t="n">
        <x:v>0</x:v>
      </x:c>
      <x:c r="G3672" s="12" t="n">
        <x:v>419.5484201189952</x:v>
      </x:c>
      <x:c r="H3672" s="12" t="n">
        <x:f>F3672+G3672</x:f>
        <x:v>419.5484201189952</x:v>
      </x:c>
      <x:c r="I3672" s="12" t="n">
        <x:f>H3672-E3672</x:f>
        <x:v>419.5484201189952</x:v>
      </x:c>
      <x:c r="J3672" s="12" t="n">
        <x:v>0</x:v>
      </x:c>
      <x:c r="K3672" s="12" t="n">
        <x:f>H3672+J3672</x:f>
        <x:v>419.5484201189952</x:v>
      </x:c>
      <x:c r="L3672" s="16" t="n">
        <x:v>0.5007</x:v>
      </x:c>
      <x:c r="M3672" s="17" t="n">
        <x:f>F3672*L3672</x:f>
        <x:v>0</x:v>
      </x:c>
      <x:c r="N3672" s="16" t="n">
        <x:f>L3672*'月度汇总'!$F$8</x:f>
        <x:v>0.75105</x:v>
      </x:c>
      <x:c r="O3672" s="17" t="n">
        <x:f>G3672*N3672</x:f>
        <x:v>315.10184093037134</x:v>
      </x:c>
      <x:c r="P3672" s="16" t="n">
        <x:f>L3672*'月度汇总'!$F$10</x:f>
        <x:v>2.5035000000000003</x:v>
      </x:c>
      <x:c r="Q3672" s="17" t="n">
        <x:f>J3672*P3672</x:f>
        <x:v>0</x:v>
      </x:c>
      <x:c r="R3672" s="12" t="n">
        <x:v>0</x:v>
      </x:c>
      <x:c r="S3672" s="17" t="n">
        <x:v>0</x:v>
      </x:c>
      <x:c r="T3672" s="19" t="n">
        <x:f>M3672+O3672+Q3672+S3672</x:f>
        <x:v>315.10184093037134</x:v>
      </x:c>
      <x:c r="U3672" s="18" t="str">
        <x:f>TEXT(T3672,"0.00")&amp;"元"</x:f>
        <x:v>315.10元</x:v>
      </x:c>
      <x:c r="V3672" s="12" t="n">
        <x:v>0</x:v>
      </x:c>
      <x:c r="W3672" s="12" t="n">
        <x:f>K3672-V3672</x:f>
        <x:v>419.5484201189952</x:v>
      </x:c>
    </x:row>
    <x:row r="3673" ht="20" customHeight="1">
      <x:c r="A3673" s="13" t="n">
        <x:v>45714.47916666667</x:v>
      </x:c>
      <x:c r="B3673" s="13" t="n">
        <x:v>45714.48611111111</x:v>
      </x:c>
      <x:c r="C3673" s="14" t="n">
        <x:v>45714</x:v>
      </x:c>
      <x:c r="D3673" s="15" t="n">
        <x:v>69</x:v>
      </x:c>
      <x:c r="E3673" s="12" t="n">
        <x:v>586.9340689985961</x:v>
      </x:c>
      <x:c r="F3673" s="12" t="n">
        <x:v>586.9340689985961</x:v>
      </x:c>
      <x:c r="G3673" s="12" t="n">
        <x:v>52.51933190941634</x:v>
      </x:c>
      <x:c r="H3673" s="12" t="n">
        <x:f>F3673+G3673</x:f>
        <x:v>639.4534009080124</x:v>
      </x:c>
      <x:c r="I3673" s="12" t="n">
        <x:f>H3673-E3673</x:f>
        <x:v>52.51933190941634</x:v>
      </x:c>
      <x:c r="J3673" s="12" t="n">
        <x:v>0</x:v>
      </x:c>
      <x:c r="K3673" s="12" t="n">
        <x:f>H3673+J3673</x:f>
        <x:v>639.4534009080124</x:v>
      </x:c>
      <x:c r="L3673" s="16" t="n">
        <x:v>0.4827</x:v>
      </x:c>
      <x:c r="M3673" s="17" t="n">
        <x:f>F3673*L3673</x:f>
        <x:v>283.3130751056224</x:v>
      </x:c>
      <x:c r="N3673" s="16" t="n">
        <x:f>L3673*'月度汇总'!$F$8</x:f>
        <x:v>0.7240500000000001</x:v>
      </x:c>
      <x:c r="O3673" s="17" t="n">
        <x:f>G3673*N3673</x:f>
        <x:v>38.026622269012904</x:v>
      </x:c>
      <x:c r="P3673" s="16" t="n">
        <x:f>L3673*'月度汇总'!$F$10</x:f>
        <x:v>2.4135</x:v>
      </x:c>
      <x:c r="Q3673" s="17" t="n">
        <x:f>J3673*P3673</x:f>
        <x:v>0</x:v>
      </x:c>
      <x:c r="R3673" s="12" t="n">
        <x:v>0</x:v>
      </x:c>
      <x:c r="S3673" s="17" t="n">
        <x:v>0</x:v>
      </x:c>
      <x:c r="T3673" s="19" t="n">
        <x:f>M3673+O3673+Q3673+S3673</x:f>
        <x:v>321.3396973746353</x:v>
      </x:c>
      <x:c r="U3673" s="18" t="str">
        <x:f>TEXT(T3673,"0.00")&amp;"元"</x:f>
        <x:v>321.34元</x:v>
      </x:c>
      <x:c r="V3673" s="12" t="n">
        <x:v>0</x:v>
      </x:c>
      <x:c r="W3673" s="12" t="n">
        <x:f>K3673-V3673</x:f>
        <x:v>639.4534009080124</x:v>
      </x:c>
    </x:row>
    <x:row r="3674" ht="20" customHeight="1">
      <x:c r="A3674" s="13" t="n">
        <x:v>45714.48611111111</x:v>
      </x:c>
      <x:c r="B3674" s="13" t="n">
        <x:v>45714.493055555555</x:v>
      </x:c>
      <x:c r="C3674" s="14" t="n">
        <x:v>45714</x:v>
      </x:c>
      <x:c r="D3674" s="15" t="n">
        <x:v>70</x:v>
      </x:c>
      <x:c r="E3674" s="12" t="n">
        <x:v>620.51617646641</x:v>
      </x:c>
      <x:c r="F3674" s="12" t="n">
        <x:v>620.51617646641</x:v>
      </x:c>
      <x:c r="G3674" s="12" t="n">
        <x:v>15.342863040152679</x:v>
      </x:c>
      <x:c r="H3674" s="12" t="n">
        <x:f>F3674+G3674</x:f>
        <x:v>635.8590395065627</x:v>
      </x:c>
      <x:c r="I3674" s="12" t="n">
        <x:f>H3674-E3674</x:f>
        <x:v>15.342863040152679</x:v>
      </x:c>
      <x:c r="J3674" s="12" t="n">
        <x:v>0</x:v>
      </x:c>
      <x:c r="K3674" s="12" t="n">
        <x:f>H3674+J3674</x:f>
        <x:v>635.8590395065627</x:v>
      </x:c>
      <x:c r="L3674" s="16" t="n">
        <x:v>0.4785</x:v>
      </x:c>
      <x:c r="M3674" s="17" t="n">
        <x:f>F3674*L3674</x:f>
        <x:v>296.9169904391772</x:v>
      </x:c>
      <x:c r="N3674" s="16" t="n">
        <x:f>L3674*'月度汇总'!$F$8</x:f>
        <x:v>0.71775</x:v>
      </x:c>
      <x:c r="O3674" s="17" t="n">
        <x:f>G3674*N3674</x:f>
        <x:v>11.012339947069584</x:v>
      </x:c>
      <x:c r="P3674" s="16" t="n">
        <x:f>L3674*'月度汇总'!$F$10</x:f>
        <x:v>2.3925</x:v>
      </x:c>
      <x:c r="Q3674" s="17" t="n">
        <x:f>J3674*P3674</x:f>
        <x:v>0</x:v>
      </x:c>
      <x:c r="R3674" s="12" t="n">
        <x:v>0</x:v>
      </x:c>
      <x:c r="S3674" s="17" t="n">
        <x:v>0</x:v>
      </x:c>
      <x:c r="T3674" s="19" t="n">
        <x:f>M3674+O3674+Q3674+S3674</x:f>
        <x:v>307.92933038624676</x:v>
      </x:c>
      <x:c r="U3674" s="18" t="str">
        <x:f>TEXT(T3674,"0.00")&amp;"元"</x:f>
        <x:v>307.93元</x:v>
      </x:c>
      <x:c r="V3674" s="12" t="n">
        <x:v>0</x:v>
      </x:c>
      <x:c r="W3674" s="12" t="n">
        <x:f>K3674-V3674</x:f>
        <x:v>635.8590395065627</x:v>
      </x:c>
    </x:row>
    <x:row r="3675" ht="20" customHeight="1">
      <x:c r="A3675" s="13" t="n">
        <x:v>45714.493055555555</x:v>
      </x:c>
      <x:c r="B3675" s="13" t="n">
        <x:v>45714.5</x:v>
      </x:c>
      <x:c r="C3675" s="14" t="n">
        <x:v>45714</x:v>
      </x:c>
      <x:c r="D3675" s="15" t="n">
        <x:v>71</x:v>
      </x:c>
      <x:c r="E3675" s="12" t="n">
        <x:v>598.7971185956545</x:v>
      </x:c>
      <x:c r="F3675" s="12" t="n">
        <x:v>598.7971185956545</x:v>
      </x:c>
      <x:c r="G3675" s="12" t="n">
        <x:v>15.034147808008356</x:v>
      </x:c>
      <x:c r="H3675" s="12" t="n">
        <x:f>F3675+G3675</x:f>
        <x:v>613.8312664036629</x:v>
      </x:c>
      <x:c r="I3675" s="12" t="n">
        <x:f>H3675-E3675</x:f>
        <x:v>15.034147808008356</x:v>
      </x:c>
      <x:c r="J3675" s="12" t="n">
        <x:v>0</x:v>
      </x:c>
      <x:c r="K3675" s="12" t="n">
        <x:f>H3675+J3675</x:f>
        <x:v>613.8312664036629</x:v>
      </x:c>
      <x:c r="L3675" s="16" t="n">
        <x:v>0.4662</x:v>
      </x:c>
      <x:c r="M3675" s="17" t="n">
        <x:f>F3675*L3675</x:f>
        <x:v>279.15921668929417</x:v>
      </x:c>
      <x:c r="N3675" s="16" t="n">
        <x:f>L3675*'月度汇总'!$F$8</x:f>
        <x:v>0.6993</x:v>
      </x:c>
      <x:c r="O3675" s="17" t="n">
        <x:f>G3675*N3675</x:f>
        <x:v>10.513379562140244</x:v>
      </x:c>
      <x:c r="P3675" s="16" t="n">
        <x:f>L3675*'月度汇总'!$F$10</x:f>
        <x:v>2.331</x:v>
      </x:c>
      <x:c r="Q3675" s="17" t="n">
        <x:f>J3675*P3675</x:f>
        <x:v>0</x:v>
      </x:c>
      <x:c r="R3675" s="12" t="n">
        <x:v>0</x:v>
      </x:c>
      <x:c r="S3675" s="17" t="n">
        <x:v>0</x:v>
      </x:c>
      <x:c r="T3675" s="19" t="n">
        <x:f>M3675+O3675+Q3675+S3675</x:f>
        <x:v>289.6725962514344</x:v>
      </x:c>
      <x:c r="U3675" s="18" t="str">
        <x:f>TEXT(T3675,"0.00")&amp;"元"</x:f>
        <x:v>289.67元</x:v>
      </x:c>
      <x:c r="V3675" s="12" t="n">
        <x:v>0</x:v>
      </x:c>
      <x:c r="W3675" s="12" t="n">
        <x:f>K3675-V3675</x:f>
        <x:v>613.8312664036629</x:v>
      </x:c>
    </x:row>
    <x:row r="3676" ht="20" customHeight="1">
      <x:c r="A3676" s="13" t="n">
        <x:v>45714.5</x:v>
      </x:c>
      <x:c r="B3676" s="13" t="n">
        <x:v>45714.506944444445</x:v>
      </x:c>
      <x:c r="C3676" s="14" t="n">
        <x:v>45714</x:v>
      </x:c>
      <x:c r="D3676" s="15" t="n">
        <x:v>72</x:v>
      </x:c>
      <x:c r="E3676" s="12" t="n">
        <x:v>523.1043856491427</x:v>
      </x:c>
      <x:c r="F3676" s="12" t="n">
        <x:v>523.1043856491427</x:v>
      </x:c>
      <x:c r="G3676" s="12" t="n">
        <x:v>153.66362686165394</x:v>
      </x:c>
      <x:c r="H3676" s="12" t="n">
        <x:f>F3676+G3676</x:f>
        <x:v>676.7680125107967</x:v>
      </x:c>
      <x:c r="I3676" s="12" t="n">
        <x:f>H3676-E3676</x:f>
        <x:v>153.66362686165394</x:v>
      </x:c>
      <x:c r="J3676" s="12" t="n">
        <x:v>0</x:v>
      </x:c>
      <x:c r="K3676" s="12" t="n">
        <x:f>H3676+J3676</x:f>
        <x:v>676.7680125107967</x:v>
      </x:c>
      <x:c r="L3676" s="16" t="n">
        <x:v>0.4432</x:v>
      </x:c>
      <x:c r="M3676" s="17" t="n">
        <x:f>F3676*L3676</x:f>
        <x:v>231.83986371970005</x:v>
      </x:c>
      <x:c r="N3676" s="16" t="n">
        <x:f>L3676*'月度汇总'!$F$8</x:f>
        <x:v>0.6648</x:v>
      </x:c>
      <x:c r="O3676" s="17" t="n">
        <x:f>G3676*N3676</x:f>
        <x:v>102.15557913762753</x:v>
      </x:c>
      <x:c r="P3676" s="16" t="n">
        <x:f>L3676*'月度汇总'!$F$10</x:f>
        <x:v>2.2159999999999997</x:v>
      </x:c>
      <x:c r="Q3676" s="17" t="n">
        <x:f>J3676*P3676</x:f>
        <x:v>0</x:v>
      </x:c>
      <x:c r="R3676" s="12" t="n">
        <x:f>SUM('调减违约明细'!C1639:C1649)</x:f>
        <x:v>36.46447943831606</x:v>
      </x:c>
      <x:c r="S3676" s="17" t="n">
        <x:f>SUM('调减违约明细'!F1639:F1649)</x:f>
        <x:v>8.08052864353084</x:v>
      </x:c>
      <x:c r="T3676" s="19" t="n">
        <x:f>M3676+O3676+Q3676+S3676</x:f>
        <x:v>342.07597150085843</x:v>
      </x:c>
      <x:c r="U3676" s="18" t="str">
        <x:f>TEXT(T3676,"0.00")&amp;"元"</x:f>
        <x:v>342.08元</x:v>
      </x:c>
      <x:c r="V3676" s="12" t="n">
        <x:v>0</x:v>
      </x:c>
      <x:c r="W3676" s="12" t="n">
        <x:f>K3676-V3676</x:f>
        <x:v>676.7680125107967</x:v>
      </x:c>
    </x:row>
    <x:row r="3677" ht="20" customHeight="1">
      <x:c r="A3677" s="13" t="n">
        <x:v>45714.506944444445</x:v>
      </x:c>
      <x:c r="B3677" s="13" t="n">
        <x:v>45714.51388888889</x:v>
      </x:c>
      <x:c r="C3677" s="14" t="n">
        <x:v>45714</x:v>
      </x:c>
      <x:c r="D3677" s="15" t="n">
        <x:v>73</x:v>
      </x:c>
      <x:c r="E3677" s="12" t="n">
        <x:v>526.0205957357663</x:v>
      </x:c>
      <x:c r="F3677" s="12" t="n">
        <x:v>526.0205957357663</x:v>
      </x:c>
      <x:c r="G3677" s="12" t="n">
        <x:v>153.8707974354718</x:v>
      </x:c>
      <x:c r="H3677" s="12" t="n">
        <x:f>F3677+G3677</x:f>
        <x:v>679.8913931712381</x:v>
      </x:c>
      <x:c r="I3677" s="12" t="n">
        <x:f>H3677-E3677</x:f>
        <x:v>153.8707974354718</x:v>
      </x:c>
      <x:c r="J3677" s="12" t="n">
        <x:v>0</x:v>
      </x:c>
      <x:c r="K3677" s="12" t="n">
        <x:f>H3677+J3677</x:f>
        <x:v>679.8913931712381</x:v>
      </x:c>
      <x:c r="L3677" s="16" t="n">
        <x:v>0.4411</x:v>
      </x:c>
      <x:c r="M3677" s="17" t="n">
        <x:f>F3677*L3677</x:f>
        <x:v>232.0276847790465</x:v>
      </x:c>
      <x:c r="N3677" s="16" t="n">
        <x:f>L3677*'月度汇总'!$F$8</x:f>
        <x:v>0.66165</x:v>
      </x:c>
      <x:c r="O3677" s="17" t="n">
        <x:f>G3677*N3677</x:f>
        <x:v>101.8086131231799</x:v>
      </x:c>
      <x:c r="P3677" s="16" t="n">
        <x:f>L3677*'月度汇总'!$F$10</x:f>
        <x:v>2.2055</x:v>
      </x:c>
      <x:c r="Q3677" s="17" t="n">
        <x:f>J3677*P3677</x:f>
        <x:v>0</x:v>
      </x:c>
      <x:c r="R3677" s="12" t="n">
        <x:v>0</x:v>
      </x:c>
      <x:c r="S3677" s="17" t="n">
        <x:v>0</x:v>
      </x:c>
      <x:c r="T3677" s="19" t="n">
        <x:f>M3677+O3677+Q3677+S3677</x:f>
        <x:v>333.8362979022264</x:v>
      </x:c>
      <x:c r="U3677" s="18" t="str">
        <x:f>TEXT(T3677,"0.00")&amp;"元"</x:f>
        <x:v>333.84元</x:v>
      </x:c>
      <x:c r="V3677" s="12" t="n">
        <x:v>0</x:v>
      </x:c>
      <x:c r="W3677" s="12" t="n">
        <x:f>K3677-V3677</x:f>
        <x:v>679.8913931712381</x:v>
      </x:c>
    </x:row>
    <x:row r="3678" ht="20" customHeight="1">
      <x:c r="A3678" s="13" t="n">
        <x:v>45714.51388888889</x:v>
      </x:c>
      <x:c r="B3678" s="13" t="n">
        <x:v>45714.52083333333</x:v>
      </x:c>
      <x:c r="C3678" s="14" t="n">
        <x:v>45714</x:v>
      </x:c>
      <x:c r="D3678" s="15" t="n">
        <x:v>74</x:v>
      </x:c>
      <x:c r="E3678" s="12" t="n">
        <x:v>523.3085656986501</x:v>
      </x:c>
      <x:c r="F3678" s="12" t="n">
        <x:v>523.3085656986501</x:v>
      </x:c>
      <x:c r="G3678" s="12" t="n">
        <x:v>154.14715326903638</x:v>
      </x:c>
      <x:c r="H3678" s="12" t="n">
        <x:f>F3678+G3678</x:f>
        <x:v>677.4557189676865</x:v>
      </x:c>
      <x:c r="I3678" s="12" t="n">
        <x:f>H3678-E3678</x:f>
        <x:v>154.14715326903638</x:v>
      </x:c>
      <x:c r="J3678" s="12" t="n">
        <x:v>0</x:v>
      </x:c>
      <x:c r="K3678" s="12" t="n">
        <x:f>H3678+J3678</x:f>
        <x:v>677.4557189676865</x:v>
      </x:c>
      <x:c r="L3678" s="16" t="n">
        <x:v>0.4551</x:v>
      </x:c>
      <x:c r="M3678" s="17" t="n">
        <x:f>F3678*L3678</x:f>
        <x:v>238.15772824945566</x:v>
      </x:c>
      <x:c r="N3678" s="16" t="n">
        <x:f>L3678*'月度汇总'!$F$8</x:f>
        <x:v>0.68265</x:v>
      </x:c>
      <x:c r="O3678" s="17" t="n">
        <x:f>G3678*N3678</x:f>
        <x:v>105.22855417910768</x:v>
      </x:c>
      <x:c r="P3678" s="16" t="n">
        <x:f>L3678*'月度汇总'!$F$10</x:f>
        <x:v>2.2755</x:v>
      </x:c>
      <x:c r="Q3678" s="17" t="n">
        <x:f>J3678*P3678</x:f>
        <x:v>0</x:v>
      </x:c>
      <x:c r="R3678" s="12" t="n">
        <x:v>0</x:v>
      </x:c>
      <x:c r="S3678" s="17" t="n">
        <x:v>0</x:v>
      </x:c>
      <x:c r="T3678" s="19" t="n">
        <x:f>M3678+O3678+Q3678+S3678</x:f>
        <x:v>343.38628242856333</x:v>
      </x:c>
      <x:c r="U3678" s="18" t="str">
        <x:f>TEXT(T3678,"0.00")&amp;"元"</x:f>
        <x:v>343.39元</x:v>
      </x:c>
      <x:c r="V3678" s="12" t="n">
        <x:v>0</x:v>
      </x:c>
      <x:c r="W3678" s="12" t="n">
        <x:f>K3678-V3678</x:f>
        <x:v>677.4557189676865</x:v>
      </x:c>
    </x:row>
    <x:row r="3679" ht="20" customHeight="1">
      <x:c r="A3679" s="13" t="n">
        <x:v>45714.52083333333</x:v>
      </x:c>
      <x:c r="B3679" s="13" t="n">
        <x:v>45714.52777777778</x:v>
      </x:c>
      <x:c r="C3679" s="14" t="n">
        <x:v>45714</x:v>
      </x:c>
      <x:c r="D3679" s="15" t="n">
        <x:v>75</x:v>
      </x:c>
      <x:c r="E3679" s="12" t="n">
        <x:v>501.50327542381</x:v>
      </x:c>
      <x:c r="F3679" s="12" t="n">
        <x:v>501.50327542381</x:v>
      </x:c>
      <x:c r="G3679" s="12" t="n">
        <x:v>154.49809568106764</x:v>
      </x:c>
      <x:c r="H3679" s="12" t="n">
        <x:f>F3679+G3679</x:f>
        <x:v>656.0013711048776</x:v>
      </x:c>
      <x:c r="I3679" s="12" t="n">
        <x:f>H3679-E3679</x:f>
        <x:v>154.49809568106764</x:v>
      </x:c>
      <x:c r="J3679" s="12" t="n">
        <x:v>0</x:v>
      </x:c>
      <x:c r="K3679" s="12" t="n">
        <x:f>H3679+J3679</x:f>
        <x:v>656.0013711048776</x:v>
      </x:c>
      <x:c r="L3679" s="16" t="n">
        <x:v>0.4463</x:v>
      </x:c>
      <x:c r="M3679" s="17" t="n">
        <x:f>F3679*L3679</x:f>
        <x:v>223.8209118216464</x:v>
      </x:c>
      <x:c r="N3679" s="16" t="n">
        <x:f>L3679*'月度汇总'!$F$8</x:f>
        <x:v>0.66945</x:v>
      </x:c>
      <x:c r="O3679" s="17" t="n">
        <x:f>G3679*N3679</x:f>
        <x:v>103.42875015369073</x:v>
      </x:c>
      <x:c r="P3679" s="16" t="n">
        <x:f>L3679*'月度汇总'!$F$10</x:f>
        <x:v>2.2315</x:v>
      </x:c>
      <x:c r="Q3679" s="17" t="n">
        <x:f>J3679*P3679</x:f>
        <x:v>0</x:v>
      </x:c>
      <x:c r="R3679" s="12" t="n">
        <x:v>0</x:v>
      </x:c>
      <x:c r="S3679" s="17" t="n">
        <x:v>0</x:v>
      </x:c>
      <x:c r="T3679" s="19" t="n">
        <x:f>M3679+O3679+Q3679+S3679</x:f>
        <x:v>327.2496619753371</x:v>
      </x:c>
      <x:c r="U3679" s="18" t="str">
        <x:f>TEXT(T3679,"0.00")&amp;"元"</x:f>
        <x:v>327.25元</x:v>
      </x:c>
      <x:c r="V3679" s="12" t="n">
        <x:v>0</x:v>
      </x:c>
      <x:c r="W3679" s="12" t="n">
        <x:f>K3679-V3679</x:f>
        <x:v>656.0013711048776</x:v>
      </x:c>
    </x:row>
    <x:row r="3680" ht="20" customHeight="1">
      <x:c r="A3680" s="13" t="n">
        <x:v>45714.52777777778</x:v>
      </x:c>
      <x:c r="B3680" s="13" t="n">
        <x:v>45714.53472222222</x:v>
      </x:c>
      <x:c r="C3680" s="14" t="n">
        <x:v>45714</x:v>
      </x:c>
      <x:c r="D3680" s="15" t="n">
        <x:v>76</x:v>
      </x:c>
      <x:c r="E3680" s="12" t="n">
        <x:v>495.7568837117012</x:v>
      </x:c>
      <x:c r="F3680" s="12" t="n">
        <x:v>495.7568837117012</x:v>
      </x:c>
      <x:c r="G3680" s="12" t="n">
        <x:v>154.79097469004716</x:v>
      </x:c>
      <x:c r="H3680" s="12" t="n">
        <x:f>F3680+G3680</x:f>
        <x:v>650.5478584017484</x:v>
      </x:c>
      <x:c r="I3680" s="12" t="n">
        <x:f>H3680-E3680</x:f>
        <x:v>154.79097469004716</x:v>
      </x:c>
      <x:c r="J3680" s="12" t="n">
        <x:v>0</x:v>
      </x:c>
      <x:c r="K3680" s="12" t="n">
        <x:f>H3680+J3680</x:f>
        <x:v>650.5478584017484</x:v>
      </x:c>
      <x:c r="L3680" s="16" t="n">
        <x:v>0.4113</x:v>
      </x:c>
      <x:c r="M3680" s="17" t="n">
        <x:f>F3680*L3680</x:f>
        <x:v>203.90480627062271</x:v>
      </x:c>
      <x:c r="N3680" s="16" t="n">
        <x:f>L3680*'月度汇总'!$F$8</x:f>
        <x:v>0.61695</x:v>
      </x:c>
      <x:c r="O3680" s="17" t="n">
        <x:f>G3680*N3680</x:f>
        <x:v>95.4982918350246</x:v>
      </x:c>
      <x:c r="P3680" s="16" t="n">
        <x:f>L3680*'月度汇总'!$F$10</x:f>
        <x:v>2.0564999999999998</x:v>
      </x:c>
      <x:c r="Q3680" s="17" t="n">
        <x:f>J3680*P3680</x:f>
        <x:v>0</x:v>
      </x:c>
      <x:c r="R3680" s="12" t="n">
        <x:v>0</x:v>
      </x:c>
      <x:c r="S3680" s="17" t="n">
        <x:v>0</x:v>
      </x:c>
      <x:c r="T3680" s="19" t="n">
        <x:f>M3680+O3680+Q3680+S3680</x:f>
        <x:v>299.4030981056473</x:v>
      </x:c>
      <x:c r="U3680" s="18" t="str">
        <x:f>TEXT(T3680,"0.00")&amp;"元"</x:f>
        <x:v>299.40元</x:v>
      </x:c>
      <x:c r="V3680" s="12" t="n">
        <x:v>0</x:v>
      </x:c>
      <x:c r="W3680" s="12" t="n">
        <x:f>K3680-V3680</x:f>
        <x:v>650.5478584017484</x:v>
      </x:c>
    </x:row>
    <x:row r="3681" ht="20" customHeight="1">
      <x:c r="A3681" s="13" t="n">
        <x:v>45714.53472222222</x:v>
      </x:c>
      <x:c r="B3681" s="13" t="n">
        <x:v>45714.54166666667</x:v>
      </x:c>
      <x:c r="C3681" s="14" t="n">
        <x:v>45714</x:v>
      </x:c>
      <x:c r="D3681" s="15" t="n">
        <x:v>77</x:v>
      </x:c>
      <x:c r="E3681" s="12" t="n">
        <x:v>0</x:v>
      </x:c>
      <x:c r="F3681" s="12" t="n">
        <x:v>0</x:v>
      </x:c>
      <x:c r="G3681" s="12" t="n">
        <x:v>686.1908956244466</x:v>
      </x:c>
      <x:c r="H3681" s="12" t="n">
        <x:f>F3681+G3681</x:f>
        <x:v>686.1908956244466</x:v>
      </x:c>
      <x:c r="I3681" s="12" t="n">
        <x:f>H3681-E3681</x:f>
        <x:v>686.1908956244466</x:v>
      </x:c>
      <x:c r="J3681" s="12" t="n">
        <x:v>0</x:v>
      </x:c>
      <x:c r="K3681" s="12" t="n">
        <x:f>H3681+J3681</x:f>
        <x:v>686.1908956244466</x:v>
      </x:c>
      <x:c r="L3681" s="16" t="n">
        <x:v>0.5682</x:v>
      </x:c>
      <x:c r="M3681" s="17" t="n">
        <x:f>F3681*L3681</x:f>
        <x:v>0</x:v>
      </x:c>
      <x:c r="N3681" s="16" t="n">
        <x:f>L3681*'月度汇总'!$F$8</x:f>
        <x:v>0.8523000000000001</x:v>
      </x:c>
      <x:c r="O3681" s="17" t="n">
        <x:f>G3681*N3681</x:f>
        <x:v>584.840500340716</x:v>
      </x:c>
      <x:c r="P3681" s="16" t="n">
        <x:f>L3681*'月度汇总'!$F$10</x:f>
        <x:v>2.841</x:v>
      </x:c>
      <x:c r="Q3681" s="17" t="n">
        <x:f>J3681*P3681</x:f>
        <x:v>0</x:v>
      </x:c>
      <x:c r="R3681" s="12" t="n">
        <x:v>0</x:v>
      </x:c>
      <x:c r="S3681" s="17" t="n">
        <x:v>0</x:v>
      </x:c>
      <x:c r="T3681" s="19" t="n">
        <x:f>M3681+O3681+Q3681+S3681</x:f>
        <x:v>584.840500340716</x:v>
      </x:c>
      <x:c r="U3681" s="18" t="str">
        <x:f>TEXT(T3681,"0.00")&amp;"元"</x:f>
        <x:v>584.84元</x:v>
      </x:c>
      <x:c r="V3681" s="12" t="n">
        <x:v>0</x:v>
      </x:c>
      <x:c r="W3681" s="12" t="n">
        <x:f>K3681-V3681</x:f>
        <x:v>686.1908956244466</x:v>
      </x:c>
    </x:row>
    <x:row r="3682" ht="20" customHeight="1">
      <x:c r="A3682" s="13" t="n">
        <x:v>45714.54166666667</x:v>
      </x:c>
      <x:c r="B3682" s="13" t="n">
        <x:v>45714.54861111111</x:v>
      </x:c>
      <x:c r="C3682" s="14" t="n">
        <x:v>45714</x:v>
      </x:c>
      <x:c r="D3682" s="15" t="n">
        <x:v>78</x:v>
      </x:c>
      <x:c r="E3682" s="12" t="n">
        <x:v>0</x:v>
      </x:c>
      <x:c r="F3682" s="12" t="n">
        <x:v>0</x:v>
      </x:c>
      <x:c r="G3682" s="12" t="n">
        <x:v>11.05806551058049</x:v>
      </x:c>
      <x:c r="H3682" s="12" t="n">
        <x:f>F3682+G3682</x:f>
        <x:v>11.05806551058049</x:v>
      </x:c>
      <x:c r="I3682" s="12" t="n">
        <x:f>H3682-E3682</x:f>
        <x:v>11.05806551058049</x:v>
      </x:c>
      <x:c r="J3682" s="12" t="n">
        <x:v>0</x:v>
      </x:c>
      <x:c r="K3682" s="12" t="n">
        <x:f>H3682+J3682</x:f>
        <x:v>11.05806551058049</x:v>
      </x:c>
      <x:c r="L3682" s="16" t="n">
        <x:v>0.8279</x:v>
      </x:c>
      <x:c r="M3682" s="17" t="n">
        <x:f>F3682*L3682</x:f>
        <x:v>0</x:v>
      </x:c>
      <x:c r="N3682" s="16" t="n">
        <x:f>L3682*'月度汇总'!$F$8</x:f>
        <x:v>1.24185</x:v>
      </x:c>
      <x:c r="O3682" s="17" t="n">
        <x:f>G3682*N3682</x:f>
        <x:v>13.732458654314382</x:v>
      </x:c>
      <x:c r="P3682" s="16" t="n">
        <x:f>L3682*'月度汇总'!$F$10</x:f>
        <x:v>4.1395</x:v>
      </x:c>
      <x:c r="Q3682" s="17" t="n">
        <x:f>J3682*P3682</x:f>
        <x:v>0</x:v>
      </x:c>
      <x:c r="R3682" s="12" t="n">
        <x:v>0</x:v>
      </x:c>
      <x:c r="S3682" s="17" t="n">
        <x:v>0</x:v>
      </x:c>
      <x:c r="T3682" s="19" t="n">
        <x:f>M3682+O3682+Q3682+S3682</x:f>
        <x:v>13.732458654314382</x:v>
      </x:c>
      <x:c r="U3682" s="18" t="str">
        <x:f>TEXT(T3682,"0.00")&amp;"元"</x:f>
        <x:v>13.73元</x:v>
      </x:c>
      <x:c r="V3682" s="12" t="n">
        <x:v>0</x:v>
      </x:c>
      <x:c r="W3682" s="12" t="n">
        <x:f>K3682-V3682</x:f>
        <x:v>11.05806551058049</x:v>
      </x:c>
    </x:row>
    <x:row r="3683" ht="20" customHeight="1">
      <x:c r="A3683" s="13" t="n">
        <x:v>45714.54861111111</x:v>
      </x:c>
      <x:c r="B3683" s="13" t="n">
        <x:v>45714.555555555555</x:v>
      </x:c>
      <x:c r="C3683" s="14" t="n">
        <x:v>45714</x:v>
      </x:c>
      <x:c r="D3683" s="15" t="n">
        <x:v>79</x:v>
      </x:c>
      <x:c r="E3683" s="12" t="n">
        <x:v>0</x:v>
      </x:c>
      <x:c r="F3683" s="12" t="n">
        <x:v>0</x:v>
      </x:c>
      <x:c r="G3683" s="12" t="n">
        <x:v>14.0890251292019</x:v>
      </x:c>
      <x:c r="H3683" s="12" t="n">
        <x:f>F3683+G3683</x:f>
        <x:v>14.0890251292019</x:v>
      </x:c>
      <x:c r="I3683" s="12" t="n">
        <x:f>H3683-E3683</x:f>
        <x:v>14.0890251292019</x:v>
      </x:c>
      <x:c r="J3683" s="12" t="n">
        <x:v>0</x:v>
      </x:c>
      <x:c r="K3683" s="12" t="n">
        <x:f>H3683+J3683</x:f>
        <x:v>14.0890251292019</x:v>
      </x:c>
      <x:c r="L3683" s="16" t="n">
        <x:v>0.8636</x:v>
      </x:c>
      <x:c r="M3683" s="17" t="n">
        <x:f>F3683*L3683</x:f>
        <x:v>0</x:v>
      </x:c>
      <x:c r="N3683" s="16" t="n">
        <x:f>L3683*'月度汇总'!$F$8</x:f>
        <x:v>1.2954</x:v>
      </x:c>
      <x:c r="O3683" s="17" t="n">
        <x:f>G3683*N3683</x:f>
        <x:v>18.25092315236814</x:v>
      </x:c>
      <x:c r="P3683" s="16" t="n">
        <x:f>L3683*'月度汇总'!$F$10</x:f>
        <x:v>4.3180000000000005</x:v>
      </x:c>
      <x:c r="Q3683" s="17" t="n">
        <x:f>J3683*P3683</x:f>
        <x:v>0</x:v>
      </x:c>
      <x:c r="R3683" s="12" t="n">
        <x:v>0</x:v>
      </x:c>
      <x:c r="S3683" s="17" t="n">
        <x:v>0</x:v>
      </x:c>
      <x:c r="T3683" s="19" t="n">
        <x:f>M3683+O3683+Q3683+S3683</x:f>
        <x:v>18.25092315236814</x:v>
      </x:c>
      <x:c r="U3683" s="18" t="str">
        <x:f>TEXT(T3683,"0.00")&amp;"元"</x:f>
        <x:v>18.25元</x:v>
      </x:c>
      <x:c r="V3683" s="12" t="n">
        <x:v>0</x:v>
      </x:c>
      <x:c r="W3683" s="12" t="n">
        <x:f>K3683-V3683</x:f>
        <x:v>14.0890251292019</x:v>
      </x:c>
    </x:row>
    <x:row r="3684" ht="20" customHeight="1">
      <x:c r="A3684" s="13" t="n">
        <x:v>45714.555555555555</x:v>
      </x:c>
      <x:c r="B3684" s="13" t="n">
        <x:v>45714.5625</x:v>
      </x:c>
      <x:c r="C3684" s="14" t="n">
        <x:v>45714</x:v>
      </x:c>
      <x:c r="D3684" s="15" t="n">
        <x:v>80</x:v>
      </x:c>
      <x:c r="E3684" s="12" t="n">
        <x:v>0</x:v>
      </x:c>
      <x:c r="F3684" s="12" t="n">
        <x:v>0</x:v>
      </x:c>
      <x:c r="G3684" s="12" t="n">
        <x:v>32.76068104287424</x:v>
      </x:c>
      <x:c r="H3684" s="12" t="n">
        <x:f>F3684+G3684</x:f>
        <x:v>32.76068104287424</x:v>
      </x:c>
      <x:c r="I3684" s="12" t="n">
        <x:f>H3684-E3684</x:f>
        <x:v>32.76068104287424</x:v>
      </x:c>
      <x:c r="J3684" s="12" t="n">
        <x:v>0</x:v>
      </x:c>
      <x:c r="K3684" s="12" t="n">
        <x:f>H3684+J3684</x:f>
        <x:v>32.76068104287424</x:v>
      </x:c>
      <x:c r="L3684" s="16" t="n">
        <x:v>0.8416</x:v>
      </x:c>
      <x:c r="M3684" s="17" t="n">
        <x:f>F3684*L3684</x:f>
        <x:v>0</x:v>
      </x:c>
      <x:c r="N3684" s="16" t="n">
        <x:f>L3684*'月度汇总'!$F$8</x:f>
        <x:v>1.2624</x:v>
      </x:c>
      <x:c r="O3684" s="17" t="n">
        <x:f>G3684*N3684</x:f>
        <x:v>41.35708374852444</x:v>
      </x:c>
      <x:c r="P3684" s="16" t="n">
        <x:f>L3684*'月度汇总'!$F$10</x:f>
        <x:v>4.208</x:v>
      </x:c>
      <x:c r="Q3684" s="17" t="n">
        <x:f>J3684*P3684</x:f>
        <x:v>0</x:v>
      </x:c>
      <x:c r="R3684" s="12" t="n">
        <x:v>0</x:v>
      </x:c>
      <x:c r="S3684" s="17" t="n">
        <x:v>0</x:v>
      </x:c>
      <x:c r="T3684" s="19" t="n">
        <x:f>M3684+O3684+Q3684+S3684</x:f>
        <x:v>41.35708374852444</x:v>
      </x:c>
      <x:c r="U3684" s="18" t="str">
        <x:f>TEXT(T3684,"0.00")&amp;"元"</x:f>
        <x:v>41.36元</x:v>
      </x:c>
      <x:c r="V3684" s="12" t="n">
        <x:v>0</x:v>
      </x:c>
      <x:c r="W3684" s="12" t="n">
        <x:f>K3684-V3684</x:f>
        <x:v>32.76068104287424</x:v>
      </x:c>
    </x:row>
    <x:row r="3685" ht="20" customHeight="1">
      <x:c r="A3685" s="13" t="n">
        <x:v>45714.5625</x:v>
      </x:c>
      <x:c r="B3685" s="13" t="n">
        <x:v>45714.569444444445</x:v>
      </x:c>
      <x:c r="C3685" s="14" t="n">
        <x:v>45714</x:v>
      </x:c>
      <x:c r="D3685" s="15" t="n">
        <x:v>81</x:v>
      </x:c>
      <x:c r="E3685" s="12" t="n">
        <x:v>0</x:v>
      </x:c>
      <x:c r="F3685" s="12" t="n">
        <x:v>0</x:v>
      </x:c>
      <x:c r="G3685" s="12" t="n">
        <x:v>58.46887327256263</x:v>
      </x:c>
      <x:c r="H3685" s="12" t="n">
        <x:f>F3685+G3685</x:f>
        <x:v>58.46887327256263</x:v>
      </x:c>
      <x:c r="I3685" s="12" t="n">
        <x:f>H3685-E3685</x:f>
        <x:v>58.46887327256263</x:v>
      </x:c>
      <x:c r="J3685" s="12" t="n">
        <x:v>0</x:v>
      </x:c>
      <x:c r="K3685" s="12" t="n">
        <x:f>H3685+J3685</x:f>
        <x:v>58.46887327256263</x:v>
      </x:c>
      <x:c r="L3685" s="16" t="n">
        <x:v>0.8618</x:v>
      </x:c>
      <x:c r="M3685" s="17" t="n">
        <x:f>F3685*L3685</x:f>
        <x:v>0</x:v>
      </x:c>
      <x:c r="N3685" s="16" t="n">
        <x:f>L3685*'月度汇总'!$F$8</x:f>
        <x:v>1.2927</x:v>
      </x:c>
      <x:c r="O3685" s="17" t="n">
        <x:f>G3685*N3685</x:f>
        <x:v>75.58271247944171</x:v>
      </x:c>
      <x:c r="P3685" s="16" t="n">
        <x:f>L3685*'月度汇总'!$F$10</x:f>
        <x:v>4.309</x:v>
      </x:c>
      <x:c r="Q3685" s="17" t="n">
        <x:f>J3685*P3685</x:f>
        <x:v>0</x:v>
      </x:c>
      <x:c r="R3685" s="12" t="n">
        <x:v>0</x:v>
      </x:c>
      <x:c r="S3685" s="17" t="n">
        <x:v>0</x:v>
      </x:c>
      <x:c r="T3685" s="19" t="n">
        <x:f>M3685+O3685+Q3685+S3685</x:f>
        <x:v>75.58271247944171</x:v>
      </x:c>
      <x:c r="U3685" s="18" t="str">
        <x:f>TEXT(T3685,"0.00")&amp;"元"</x:f>
        <x:v>75.58元</x:v>
      </x:c>
      <x:c r="V3685" s="12" t="n">
        <x:v>0</x:v>
      </x:c>
      <x:c r="W3685" s="12" t="n">
        <x:f>K3685-V3685</x:f>
        <x:v>58.46887327256263</x:v>
      </x:c>
    </x:row>
    <x:row r="3686" ht="20" customHeight="1">
      <x:c r="A3686" s="13" t="n">
        <x:v>45714.569444444445</x:v>
      </x:c>
      <x:c r="B3686" s="13" t="n">
        <x:v>45714.57638888889</x:v>
      </x:c>
      <x:c r="C3686" s="14" t="n">
        <x:v>45714</x:v>
      </x:c>
      <x:c r="D3686" s="15" t="n">
        <x:v>82</x:v>
      </x:c>
      <x:c r="E3686" s="12" t="n">
        <x:v>0</x:v>
      </x:c>
      <x:c r="F3686" s="12" t="n">
        <x:v>0</x:v>
      </x:c>
      <x:c r="G3686" s="12" t="n">
        <x:v>22.808117649961332</x:v>
      </x:c>
      <x:c r="H3686" s="12" t="n">
        <x:f>F3686+G3686</x:f>
        <x:v>22.808117649961332</x:v>
      </x:c>
      <x:c r="I3686" s="12" t="n">
        <x:f>H3686-E3686</x:f>
        <x:v>22.808117649961332</x:v>
      </x:c>
      <x:c r="J3686" s="12" t="n">
        <x:v>0</x:v>
      </x:c>
      <x:c r="K3686" s="12" t="n">
        <x:f>H3686+J3686</x:f>
        <x:v>22.808117649961332</x:v>
      </x:c>
      <x:c r="L3686" s="16" t="n">
        <x:v>0.8623</x:v>
      </x:c>
      <x:c r="M3686" s="17" t="n">
        <x:f>F3686*L3686</x:f>
        <x:v>0</x:v>
      </x:c>
      <x:c r="N3686" s="16" t="n">
        <x:f>L3686*'月度汇总'!$F$8</x:f>
        <x:v>1.29345</x:v>
      </x:c>
      <x:c r="O3686" s="17" t="n">
        <x:f>G3686*N3686</x:f>
        <x:v>29.501159774342483</x:v>
      </x:c>
      <x:c r="P3686" s="16" t="n">
        <x:f>L3686*'月度汇总'!$F$10</x:f>
        <x:v>4.3115</x:v>
      </x:c>
      <x:c r="Q3686" s="17" t="n">
        <x:f>J3686*P3686</x:f>
        <x:v>0</x:v>
      </x:c>
      <x:c r="R3686" s="12" t="n">
        <x:v>0</x:v>
      </x:c>
      <x:c r="S3686" s="17" t="n">
        <x:v>0</x:v>
      </x:c>
      <x:c r="T3686" s="19" t="n">
        <x:f>M3686+O3686+Q3686+S3686</x:f>
        <x:v>29.501159774342483</x:v>
      </x:c>
      <x:c r="U3686" s="18" t="str">
        <x:f>TEXT(T3686,"0.00")&amp;"元"</x:f>
        <x:v>29.50元</x:v>
      </x:c>
      <x:c r="V3686" s="12" t="n">
        <x:v>0</x:v>
      </x:c>
      <x:c r="W3686" s="12" t="n">
        <x:f>K3686-V3686</x:f>
        <x:v>22.808117649961332</x:v>
      </x:c>
    </x:row>
    <x:row r="3687" ht="20" customHeight="1">
      <x:c r="A3687" s="13" t="n">
        <x:v>45714.57638888889</x:v>
      </x:c>
      <x:c r="B3687" s="13" t="n">
        <x:v>45714.58333333333</x:v>
      </x:c>
      <x:c r="C3687" s="14" t="n">
        <x:v>45714</x:v>
      </x:c>
      <x:c r="D3687" s="15" t="n">
        <x:v>83</x:v>
      </x:c>
      <x:c r="E3687" s="12" t="n">
        <x:v>0</x:v>
      </x:c>
      <x:c r="F3687" s="12" t="n">
        <x:v>0</x:v>
      </x:c>
      <x:c r="G3687" s="12" t="n">
        <x:v>0</x:v>
      </x:c>
      <x:c r="H3687" s="12" t="n">
        <x:f>F3687+G3687</x:f>
        <x:v>0</x:v>
      </x:c>
      <x:c r="I3687" s="12" t="n">
        <x:f>H3687-E3687</x:f>
        <x:v>0</x:v>
      </x:c>
      <x:c r="J3687" s="12" t="n">
        <x:v>0</x:v>
      </x:c>
      <x:c r="K3687" s="12" t="n">
        <x:f>H3687+J3687</x:f>
        <x:v>0</x:v>
      </x:c>
      <x:c r="L3687" s="16" t="n">
        <x:v>0.9026</x:v>
      </x:c>
      <x:c r="M3687" s="17" t="n">
        <x:f>F3687*L3687</x:f>
        <x:v>0</x:v>
      </x:c>
      <x:c r="N3687" s="16" t="n">
        <x:f>L3687*'月度汇总'!$F$8</x:f>
        <x:v>1.3538999999999999</x:v>
      </x:c>
      <x:c r="O3687" s="17" t="n">
        <x:f>G3687*N3687</x:f>
        <x:v>0</x:v>
      </x:c>
      <x:c r="P3687" s="16" t="n">
        <x:f>L3687*'月度汇总'!$F$10</x:f>
        <x:v>4.513</x:v>
      </x:c>
      <x:c r="Q3687" s="17" t="n">
        <x:f>J3687*P3687</x:f>
        <x:v>0</x:v>
      </x:c>
      <x:c r="R3687" s="12" t="n">
        <x:v>0</x:v>
      </x:c>
      <x:c r="S3687" s="17" t="n">
        <x:v>0</x:v>
      </x:c>
      <x:c r="T3687" s="19" t="n">
        <x:f>M3687+O3687+Q3687+S3687</x:f>
        <x:v>0</x:v>
      </x:c>
      <x:c r="U3687" s="18" t="str">
        <x:f>TEXT(T3687,"0.00")&amp;"元"</x:f>
        <x:v>0.00元</x:v>
      </x:c>
      <x:c r="V3687" s="12" t="n">
        <x:v>0</x:v>
      </x:c>
      <x:c r="W3687" s="12" t="n">
        <x:f>K3687-V3687</x:f>
        <x:v>0</x:v>
      </x:c>
    </x:row>
    <x:row r="3688" ht="20" customHeight="1">
      <x:c r="A3688" s="13" t="n">
        <x:v>45714.58333333333</x:v>
      </x:c>
      <x:c r="B3688" s="13" t="n">
        <x:v>45714.59027777778</x:v>
      </x:c>
      <x:c r="C3688" s="14" t="n">
        <x:v>45714</x:v>
      </x:c>
      <x:c r="D3688" s="15" t="n">
        <x:v>84</x:v>
      </x:c>
      <x:c r="E3688" s="12" t="n">
        <x:v>0</x:v>
      </x:c>
      <x:c r="F3688" s="12" t="n">
        <x:v>0</x:v>
      </x:c>
      <x:c r="G3688" s="12" t="n">
        <x:v>0</x:v>
      </x:c>
      <x:c r="H3688" s="12" t="n">
        <x:f>F3688+G3688</x:f>
        <x:v>0</x:v>
      </x:c>
      <x:c r="I3688" s="12" t="n">
        <x:f>H3688-E3688</x:f>
        <x:v>0</x:v>
      </x:c>
      <x:c r="J3688" s="12" t="n">
        <x:v>0</x:v>
      </x:c>
      <x:c r="K3688" s="12" t="n">
        <x:f>H3688+J3688</x:f>
        <x:v>0</x:v>
      </x:c>
      <x:c r="L3688" s="16" t="n">
        <x:v>0.9754</x:v>
      </x:c>
      <x:c r="M3688" s="17" t="n">
        <x:f>F3688*L3688</x:f>
        <x:v>0</x:v>
      </x:c>
      <x:c r="N3688" s="16" t="n">
        <x:f>L3688*'月度汇总'!$F$8</x:f>
        <x:v>1.4631</x:v>
      </x:c>
      <x:c r="O3688" s="17" t="n">
        <x:f>G3688*N3688</x:f>
        <x:v>0</x:v>
      </x:c>
      <x:c r="P3688" s="16" t="n">
        <x:f>L3688*'月度汇总'!$F$10</x:f>
        <x:v>4.877000000000001</x:v>
      </x:c>
      <x:c r="Q3688" s="17" t="n">
        <x:f>J3688*P3688</x:f>
        <x:v>0</x:v>
      </x:c>
      <x:c r="R3688" s="12" t="n">
        <x:v>0</x:v>
      </x:c>
      <x:c r="S3688" s="17" t="n">
        <x:v>0</x:v>
      </x:c>
      <x:c r="T3688" s="19" t="n">
        <x:f>M3688+O3688+Q3688+S3688</x:f>
        <x:v>0</x:v>
      </x:c>
      <x:c r="U3688" s="18" t="str">
        <x:f>TEXT(T3688,"0.00")&amp;"元"</x:f>
        <x:v>0.00元</x:v>
      </x:c>
      <x:c r="V3688" s="12" t="n">
        <x:v>0</x:v>
      </x:c>
      <x:c r="W3688" s="12" t="n">
        <x:f>K3688-V3688</x:f>
        <x:v>0</x:v>
      </x:c>
    </x:row>
    <x:row r="3689" ht="20" customHeight="1">
      <x:c r="A3689" s="13" t="n">
        <x:v>45714.59027777778</x:v>
      </x:c>
      <x:c r="B3689" s="13" t="n">
        <x:v>45714.59722222222</x:v>
      </x:c>
      <x:c r="C3689" s="14" t="n">
        <x:v>45714</x:v>
      </x:c>
      <x:c r="D3689" s="15" t="n">
        <x:v>85</x:v>
      </x:c>
      <x:c r="E3689" s="12" t="n">
        <x:v>0</x:v>
      </x:c>
      <x:c r="F3689" s="12" t="n">
        <x:v>0</x:v>
      </x:c>
      <x:c r="G3689" s="12" t="n">
        <x:v>0</x:v>
      </x:c>
      <x:c r="H3689" s="12" t="n">
        <x:f>F3689+G3689</x:f>
        <x:v>0</x:v>
      </x:c>
      <x:c r="I3689" s="12" t="n">
        <x:f>H3689-E3689</x:f>
        <x:v>0</x:v>
      </x:c>
      <x:c r="J3689" s="12" t="n">
        <x:v>0</x:v>
      </x:c>
      <x:c r="K3689" s="12" t="n">
        <x:f>H3689+J3689</x:f>
        <x:v>0</x:v>
      </x:c>
      <x:c r="L3689" s="16" t="n">
        <x:v>1.0002</x:v>
      </x:c>
      <x:c r="M3689" s="17" t="n">
        <x:f>F3689*L3689</x:f>
        <x:v>0</x:v>
      </x:c>
      <x:c r="N3689" s="16" t="n">
        <x:f>L3689*'月度汇总'!$F$8</x:f>
        <x:v>1.5003</x:v>
      </x:c>
      <x:c r="O3689" s="17" t="n">
        <x:f>G3689*N3689</x:f>
        <x:v>0</x:v>
      </x:c>
      <x:c r="P3689" s="16" t="n">
        <x:f>L3689*'月度汇总'!$F$10</x:f>
        <x:v>5.0009999999999994</x:v>
      </x:c>
      <x:c r="Q3689" s="17" t="n">
        <x:f>J3689*P3689</x:f>
        <x:v>0</x:v>
      </x:c>
      <x:c r="R3689" s="12" t="n">
        <x:v>0</x:v>
      </x:c>
      <x:c r="S3689" s="17" t="n">
        <x:v>0</x:v>
      </x:c>
      <x:c r="T3689" s="19" t="n">
        <x:f>M3689+O3689+Q3689+S3689</x:f>
        <x:v>0</x:v>
      </x:c>
      <x:c r="U3689" s="18" t="str">
        <x:f>TEXT(T3689,"0.00")&amp;"元"</x:f>
        <x:v>0.00元</x:v>
      </x:c>
      <x:c r="V3689" s="12" t="n">
        <x:v>0</x:v>
      </x:c>
      <x:c r="W3689" s="12" t="n">
        <x:f>K3689-V3689</x:f>
        <x:v>0</x:v>
      </x:c>
    </x:row>
    <x:row r="3690" ht="20" customHeight="1">
      <x:c r="A3690" s="13" t="n">
        <x:v>45714.59722222222</x:v>
      </x:c>
      <x:c r="B3690" s="13" t="n">
        <x:v>45714.60416666667</x:v>
      </x:c>
      <x:c r="C3690" s="14" t="n">
        <x:v>45714</x:v>
      </x:c>
      <x:c r="D3690" s="15" t="n">
        <x:v>86</x:v>
      </x:c>
      <x:c r="E3690" s="12" t="n">
        <x:v>0</x:v>
      </x:c>
      <x:c r="F3690" s="12" t="n">
        <x:v>0</x:v>
      </x:c>
      <x:c r="G3690" s="12" t="n">
        <x:v>0</x:v>
      </x:c>
      <x:c r="H3690" s="12" t="n">
        <x:f>F3690+G3690</x:f>
        <x:v>0</x:v>
      </x:c>
      <x:c r="I3690" s="12" t="n">
        <x:f>H3690-E3690</x:f>
        <x:v>0</x:v>
      </x:c>
      <x:c r="J3690" s="12" t="n">
        <x:v>0</x:v>
      </x:c>
      <x:c r="K3690" s="12" t="n">
        <x:f>H3690+J3690</x:f>
        <x:v>0</x:v>
      </x:c>
      <x:c r="L3690" s="16" t="n">
        <x:v>0.9978</x:v>
      </x:c>
      <x:c r="M3690" s="17" t="n">
        <x:f>F3690*L3690</x:f>
        <x:v>0</x:v>
      </x:c>
      <x:c r="N3690" s="16" t="n">
        <x:f>L3690*'月度汇总'!$F$8</x:f>
        <x:v>1.4967000000000001</x:v>
      </x:c>
      <x:c r="O3690" s="17" t="n">
        <x:f>G3690*N3690</x:f>
        <x:v>0</x:v>
      </x:c>
      <x:c r="P3690" s="16" t="n">
        <x:f>L3690*'月度汇总'!$F$10</x:f>
        <x:v>4.989</x:v>
      </x:c>
      <x:c r="Q3690" s="17" t="n">
        <x:f>J3690*P3690</x:f>
        <x:v>0</x:v>
      </x:c>
      <x:c r="R3690" s="12" t="n">
        <x:v>0</x:v>
      </x:c>
      <x:c r="S3690" s="17" t="n">
        <x:v>0</x:v>
      </x:c>
      <x:c r="T3690" s="19" t="n">
        <x:f>M3690+O3690+Q3690+S3690</x:f>
        <x:v>0</x:v>
      </x:c>
      <x:c r="U3690" s="18" t="str">
        <x:f>TEXT(T3690,"0.00")&amp;"元"</x:f>
        <x:v>0.00元</x:v>
      </x:c>
      <x:c r="V3690" s="12" t="n">
        <x:v>0</x:v>
      </x:c>
      <x:c r="W3690" s="12" t="n">
        <x:f>K3690-V3690</x:f>
        <x:v>0</x:v>
      </x:c>
    </x:row>
    <x:row r="3691" ht="20" customHeight="1">
      <x:c r="A3691" s="13" t="n">
        <x:v>45714.60416666667</x:v>
      </x:c>
      <x:c r="B3691" s="13" t="n">
        <x:v>45714.61111111111</x:v>
      </x:c>
      <x:c r="C3691" s="14" t="n">
        <x:v>45714</x:v>
      </x:c>
      <x:c r="D3691" s="15" t="n">
        <x:v>87</x:v>
      </x:c>
      <x:c r="E3691" s="12" t="n">
        <x:v>0</x:v>
      </x:c>
      <x:c r="F3691" s="12" t="n">
        <x:v>0</x:v>
      </x:c>
      <x:c r="G3691" s="12" t="n">
        <x:v>0</x:v>
      </x:c>
      <x:c r="H3691" s="12" t="n">
        <x:f>F3691+G3691</x:f>
        <x:v>0</x:v>
      </x:c>
      <x:c r="I3691" s="12" t="n">
        <x:f>H3691-E3691</x:f>
        <x:v>0</x:v>
      </x:c>
      <x:c r="J3691" s="12" t="n">
        <x:v>0</x:v>
      </x:c>
      <x:c r="K3691" s="12" t="n">
        <x:f>H3691+J3691</x:f>
        <x:v>0</x:v>
      </x:c>
      <x:c r="L3691" s="16" t="n">
        <x:v>1.0271</x:v>
      </x:c>
      <x:c r="M3691" s="17" t="n">
        <x:f>F3691*L3691</x:f>
        <x:v>0</x:v>
      </x:c>
      <x:c r="N3691" s="16" t="n">
        <x:f>L3691*'月度汇总'!$F$8</x:f>
        <x:v>1.5406499999999999</x:v>
      </x:c>
      <x:c r="O3691" s="17" t="n">
        <x:f>G3691*N3691</x:f>
        <x:v>0</x:v>
      </x:c>
      <x:c r="P3691" s="16" t="n">
        <x:f>L3691*'月度汇总'!$F$10</x:f>
        <x:v>5.1354999999999995</x:v>
      </x:c>
      <x:c r="Q3691" s="17" t="n">
        <x:f>J3691*P3691</x:f>
        <x:v>0</x:v>
      </x:c>
      <x:c r="R3691" s="12" t="n">
        <x:v>0</x:v>
      </x:c>
      <x:c r="S3691" s="17" t="n">
        <x:v>0</x:v>
      </x:c>
      <x:c r="T3691" s="19" t="n">
        <x:f>M3691+O3691+Q3691+S3691</x:f>
        <x:v>0</x:v>
      </x:c>
      <x:c r="U3691" s="18" t="str">
        <x:f>TEXT(T3691,"0.00")&amp;"元"</x:f>
        <x:v>0.00元</x:v>
      </x:c>
      <x:c r="V3691" s="12" t="n">
        <x:v>0</x:v>
      </x:c>
      <x:c r="W3691" s="12" t="n">
        <x:f>K3691-V3691</x:f>
        <x:v>0</x:v>
      </x:c>
    </x:row>
    <x:row r="3692" ht="20" customHeight="1">
      <x:c r="A3692" s="13" t="n">
        <x:v>45714.61111111111</x:v>
      </x:c>
      <x:c r="B3692" s="13" t="n">
        <x:v>45714.618055555555</x:v>
      </x:c>
      <x:c r="C3692" s="14" t="n">
        <x:v>45714</x:v>
      </x:c>
      <x:c r="D3692" s="15" t="n">
        <x:v>88</x:v>
      </x:c>
      <x:c r="E3692" s="12" t="n">
        <x:v>0</x:v>
      </x:c>
      <x:c r="F3692" s="12" t="n">
        <x:v>0</x:v>
      </x:c>
      <x:c r="G3692" s="12" t="n">
        <x:v>0</x:v>
      </x:c>
      <x:c r="H3692" s="12" t="n">
        <x:f>F3692+G3692</x:f>
        <x:v>0</x:v>
      </x:c>
      <x:c r="I3692" s="12" t="n">
        <x:f>H3692-E3692</x:f>
        <x:v>0</x:v>
      </x:c>
      <x:c r="J3692" s="12" t="n">
        <x:v>0</x:v>
      </x:c>
      <x:c r="K3692" s="12" t="n">
        <x:f>H3692+J3692</x:f>
        <x:v>0</x:v>
      </x:c>
      <x:c r="L3692" s="16" t="n">
        <x:v>1.0906</x:v>
      </x:c>
      <x:c r="M3692" s="17" t="n">
        <x:f>F3692*L3692</x:f>
        <x:v>0</x:v>
      </x:c>
      <x:c r="N3692" s="16" t="n">
        <x:f>L3692*'月度汇总'!$F$8</x:f>
        <x:v>1.6359</x:v>
      </x:c>
      <x:c r="O3692" s="17" t="n">
        <x:f>G3692*N3692</x:f>
        <x:v>0</x:v>
      </x:c>
      <x:c r="P3692" s="16" t="n">
        <x:f>L3692*'月度汇总'!$F$10</x:f>
        <x:v>5.453</x:v>
      </x:c>
      <x:c r="Q3692" s="17" t="n">
        <x:f>J3692*P3692</x:f>
        <x:v>0</x:v>
      </x:c>
      <x:c r="R3692" s="12" t="n">
        <x:v>0</x:v>
      </x:c>
      <x:c r="S3692" s="17" t="n">
        <x:v>0</x:v>
      </x:c>
      <x:c r="T3692" s="19" t="n">
        <x:f>M3692+O3692+Q3692+S3692</x:f>
        <x:v>0</x:v>
      </x:c>
      <x:c r="U3692" s="18" t="str">
        <x:f>TEXT(T3692,"0.00")&amp;"元"</x:f>
        <x:v>0.00元</x:v>
      </x:c>
      <x:c r="V3692" s="12" t="n">
        <x:v>0</x:v>
      </x:c>
      <x:c r="W3692" s="12" t="n">
        <x:f>K3692-V3692</x:f>
        <x:v>0</x:v>
      </x:c>
    </x:row>
    <x:row r="3693" ht="20" customHeight="1">
      <x:c r="A3693" s="13" t="n">
        <x:v>45714.618055555555</x:v>
      </x:c>
      <x:c r="B3693" s="13" t="n">
        <x:v>45714.625</x:v>
      </x:c>
      <x:c r="C3693" s="14" t="n">
        <x:v>45714</x:v>
      </x:c>
      <x:c r="D3693" s="15" t="n">
        <x:v>89</x:v>
      </x:c>
      <x:c r="E3693" s="12" t="n">
        <x:v>0</x:v>
      </x:c>
      <x:c r="F3693" s="12" t="n">
        <x:v>0</x:v>
      </x:c>
      <x:c r="G3693" s="12" t="n">
        <x:v>0</x:v>
      </x:c>
      <x:c r="H3693" s="12" t="n">
        <x:f>F3693+G3693</x:f>
        <x:v>0</x:v>
      </x:c>
      <x:c r="I3693" s="12" t="n">
        <x:f>H3693-E3693</x:f>
        <x:v>0</x:v>
      </x:c>
      <x:c r="J3693" s="12" t="n">
        <x:v>0</x:v>
      </x:c>
      <x:c r="K3693" s="12" t="n">
        <x:f>H3693+J3693</x:f>
        <x:v>0</x:v>
      </x:c>
      <x:c r="L3693" s="16" t="n">
        <x:v>0.9376</x:v>
      </x:c>
      <x:c r="M3693" s="17" t="n">
        <x:f>F3693*L3693</x:f>
        <x:v>0</x:v>
      </x:c>
      <x:c r="N3693" s="16" t="n">
        <x:f>L3693*'月度汇总'!$F$8</x:f>
        <x:v>1.4064</x:v>
      </x:c>
      <x:c r="O3693" s="17" t="n">
        <x:f>G3693*N3693</x:f>
        <x:v>0</x:v>
      </x:c>
      <x:c r="P3693" s="16" t="n">
        <x:f>L3693*'月度汇总'!$F$10</x:f>
        <x:v>4.688</x:v>
      </x:c>
      <x:c r="Q3693" s="17" t="n">
        <x:f>J3693*P3693</x:f>
        <x:v>0</x:v>
      </x:c>
      <x:c r="R3693" s="12" t="n">
        <x:v>0</x:v>
      </x:c>
      <x:c r="S3693" s="17" t="n">
        <x:v>0</x:v>
      </x:c>
      <x:c r="T3693" s="19" t="n">
        <x:f>M3693+O3693+Q3693+S3693</x:f>
        <x:v>0</x:v>
      </x:c>
      <x:c r="U3693" s="18" t="str">
        <x:f>TEXT(T3693,"0.00")&amp;"元"</x:f>
        <x:v>0.00元</x:v>
      </x:c>
      <x:c r="V3693" s="12" t="n">
        <x:v>0</x:v>
      </x:c>
      <x:c r="W3693" s="12" t="n">
        <x:f>K3693-V3693</x:f>
        <x:v>0</x:v>
      </x:c>
    </x:row>
    <x:row r="3694" ht="20" customHeight="1">
      <x:c r="A3694" s="13" t="n">
        <x:v>45714.625</x:v>
      </x:c>
      <x:c r="B3694" s="13" t="n">
        <x:v>45714.631944444445</x:v>
      </x:c>
      <x:c r="C3694" s="14" t="n">
        <x:v>45714</x:v>
      </x:c>
      <x:c r="D3694" s="15" t="n">
        <x:v>90</x:v>
      </x:c>
      <x:c r="E3694" s="12" t="n">
        <x:v>513.1982979234276</x:v>
      </x:c>
      <x:c r="F3694" s="12" t="n">
        <x:v>513.1982979234276</x:v>
      </x:c>
      <x:c r="G3694" s="12" t="n">
        <x:v>748.6182353795762</x:v>
      </x:c>
      <x:c r="H3694" s="12" t="n">
        <x:f>F3694+G3694</x:f>
        <x:v>1261.8165333030038</x:v>
      </x:c>
      <x:c r="I3694" s="12" t="n">
        <x:f>H3694-E3694</x:f>
        <x:v>748.6182353795762</x:v>
      </x:c>
      <x:c r="J3694" s="12" t="n">
        <x:v>0</x:v>
      </x:c>
      <x:c r="K3694" s="12" t="n">
        <x:f>H3694+J3694</x:f>
        <x:v>1261.8165333030038</x:v>
      </x:c>
      <x:c r="L3694" s="16" t="n">
        <x:v>0.6694</x:v>
      </x:c>
      <x:c r="M3694" s="17" t="n">
        <x:f>F3694*L3694</x:f>
        <x:v>343.53494062994247</x:v>
      </x:c>
      <x:c r="N3694" s="16" t="n">
        <x:f>L3694*'月度汇总'!$F$8</x:f>
        <x:v>1.0041</x:v>
      </x:c>
      <x:c r="O3694" s="17" t="n">
        <x:f>G3694*N3694</x:f>
        <x:v>751.6875701446324</x:v>
      </x:c>
      <x:c r="P3694" s="16" t="n">
        <x:f>L3694*'月度汇总'!$F$10</x:f>
        <x:v>3.347</x:v>
      </x:c>
      <x:c r="Q3694" s="17" t="n">
        <x:f>J3694*P3694</x:f>
        <x:v>0</x:v>
      </x:c>
      <x:c r="R3694" s="12" t="n">
        <x:v>0</x:v>
      </x:c>
      <x:c r="S3694" s="17" t="n">
        <x:v>0</x:v>
      </x:c>
      <x:c r="T3694" s="19" t="n">
        <x:f>M3694+O3694+Q3694+S3694</x:f>
        <x:v>1095.2225107745749</x:v>
      </x:c>
      <x:c r="U3694" s="18" t="str">
        <x:f>TEXT(T3694,"0.00")&amp;"元"</x:f>
        <x:v>1095.22元</x:v>
      </x:c>
      <x:c r="V3694" s="12" t="n">
        <x:v>0</x:v>
      </x:c>
      <x:c r="W3694" s="12" t="n">
        <x:f>K3694-V3694</x:f>
        <x:v>1261.8165333030038</x:v>
      </x:c>
    </x:row>
    <x:row r="3695" ht="20" customHeight="1">
      <x:c r="A3695" s="13" t="n">
        <x:v>45714.631944444445</x:v>
      </x:c>
      <x:c r="B3695" s="13" t="n">
        <x:v>45714.63888888889</x:v>
      </x:c>
      <x:c r="C3695" s="14" t="n">
        <x:v>45714</x:v>
      </x:c>
      <x:c r="D3695" s="15" t="n">
        <x:v>91</x:v>
      </x:c>
      <x:c r="E3695" s="12" t="n">
        <x:v>1272.936994449325</x:v>
      </x:c>
      <x:c r="F3695" s="12" t="n">
        <x:v>1272.936994449325</x:v>
      </x:c>
      <x:c r="G3695" s="12" t="n">
        <x:v>26.429929044538312</x:v>
      </x:c>
      <x:c r="H3695" s="12" t="n">
        <x:f>F3695+G3695</x:f>
        <x:v>1299.3669234938634</x:v>
      </x:c>
      <x:c r="I3695" s="12" t="n">
        <x:f>H3695-E3695</x:f>
        <x:v>26.429929044538312</x:v>
      </x:c>
      <x:c r="J3695" s="12" t="n">
        <x:v>0</x:v>
      </x:c>
      <x:c r="K3695" s="12" t="n">
        <x:f>H3695+J3695</x:f>
        <x:v>1299.3669234938634</x:v>
      </x:c>
      <x:c r="L3695" s="16" t="n">
        <x:v>0.66</x:v>
      </x:c>
      <x:c r="M3695" s="17" t="n">
        <x:f>F3695*L3695</x:f>
        <x:v>840.1384163365545</x:v>
      </x:c>
      <x:c r="N3695" s="16" t="n">
        <x:f>L3695*'月度汇总'!$F$8</x:f>
        <x:v>0.99</x:v>
      </x:c>
      <x:c r="O3695" s="17" t="n">
        <x:f>G3695*N3695</x:f>
        <x:v>26.16562975409293</x:v>
      </x:c>
      <x:c r="P3695" s="16" t="n">
        <x:f>L3695*'月度汇总'!$F$10</x:f>
        <x:v>3.3000000000000003</x:v>
      </x:c>
      <x:c r="Q3695" s="17" t="n">
        <x:f>J3695*P3695</x:f>
        <x:v>0</x:v>
      </x:c>
      <x:c r="R3695" s="12" t="n">
        <x:v>0</x:v>
      </x:c>
      <x:c r="S3695" s="17" t="n">
        <x:v>0</x:v>
      </x:c>
      <x:c r="T3695" s="19" t="n">
        <x:f>M3695+O3695+Q3695+S3695</x:f>
        <x:v>866.3040460906475</x:v>
      </x:c>
      <x:c r="U3695" s="18" t="str">
        <x:f>TEXT(T3695,"0.00")&amp;"元"</x:f>
        <x:v>866.30元</x:v>
      </x:c>
      <x:c r="V3695" s="12" t="n">
        <x:v>0</x:v>
      </x:c>
      <x:c r="W3695" s="12" t="n">
        <x:f>K3695-V3695</x:f>
        <x:v>1299.3669234938634</x:v>
      </x:c>
    </x:row>
    <x:row r="3696" ht="20" customHeight="1">
      <x:c r="A3696" s="13" t="n">
        <x:v>45714.63888888889</x:v>
      </x:c>
      <x:c r="B3696" s="13" t="n">
        <x:v>45714.64583333333</x:v>
      </x:c>
      <x:c r="C3696" s="14" t="n">
        <x:v>45714</x:v>
      </x:c>
      <x:c r="D3696" s="15" t="n">
        <x:v>92</x:v>
      </x:c>
      <x:c r="E3696" s="12" t="n">
        <x:v>450.2684182644041</x:v>
      </x:c>
      <x:c r="F3696" s="12" t="n">
        <x:v>450.2684182644041</x:v>
      </x:c>
      <x:c r="G3696" s="12" t="n">
        <x:v>860.520712408196</x:v>
      </x:c>
      <x:c r="H3696" s="12" t="n">
        <x:f>F3696+G3696</x:f>
        <x:v>1310.7891306726</x:v>
      </x:c>
      <x:c r="I3696" s="12" t="n">
        <x:f>H3696-E3696</x:f>
        <x:v>860.520712408196</x:v>
      </x:c>
      <x:c r="J3696" s="12" t="n">
        <x:v>0</x:v>
      </x:c>
      <x:c r="K3696" s="12" t="n">
        <x:f>H3696+J3696</x:f>
        <x:v>1310.7891306726</x:v>
      </x:c>
      <x:c r="L3696" s="16" t="n">
        <x:v>0.7217</x:v>
      </x:c>
      <x:c r="M3696" s="17" t="n">
        <x:f>F3696*L3696</x:f>
        <x:v>324.95871746142046</x:v>
      </x:c>
      <x:c r="N3696" s="16" t="n">
        <x:f>L3696*'月度汇总'!$F$8</x:f>
        <x:v>1.08255</x:v>
      </x:c>
      <x:c r="O3696" s="17" t="n">
        <x:f>G3696*N3696</x:f>
        <x:v>931.5566972174925</x:v>
      </x:c>
      <x:c r="P3696" s="16" t="n">
        <x:f>L3696*'月度汇总'!$F$10</x:f>
        <x:v>3.6085000000000003</x:v>
      </x:c>
      <x:c r="Q3696" s="17" t="n">
        <x:f>J3696*P3696</x:f>
        <x:v>0</x:v>
      </x:c>
      <x:c r="R3696" s="12" t="n">
        <x:v>0</x:v>
      </x:c>
      <x:c r="S3696" s="17" t="n">
        <x:v>0</x:v>
      </x:c>
      <x:c r="T3696" s="19" t="n">
        <x:f>M3696+O3696+Q3696+S3696</x:f>
        <x:v>1256.515414678913</x:v>
      </x:c>
      <x:c r="U3696" s="18" t="str">
        <x:f>TEXT(T3696,"0.00")&amp;"元"</x:f>
        <x:v>1256.52元</x:v>
      </x:c>
      <x:c r="V3696" s="12" t="n">
        <x:v>0</x:v>
      </x:c>
      <x:c r="W3696" s="12" t="n">
        <x:f>K3696-V3696</x:f>
        <x:v>1310.7891306726</x:v>
      </x:c>
    </x:row>
    <x:row r="3697" ht="20" customHeight="1">
      <x:c r="A3697" s="13" t="n">
        <x:v>45714.64583333333</x:v>
      </x:c>
      <x:c r="B3697" s="13" t="n">
        <x:v>45714.65277777778</x:v>
      </x:c>
      <x:c r="C3697" s="14" t="n">
        <x:v>45714</x:v>
      </x:c>
      <x:c r="D3697" s="15" t="n">
        <x:v>93</x:v>
      </x:c>
      <x:c r="E3697" s="12" t="n">
        <x:v>447.86377446649874</x:v>
      </x:c>
      <x:c r="F3697" s="12" t="n">
        <x:v>447.86377446649874</x:v>
      </x:c>
      <x:c r="G3697" s="12" t="n">
        <x:v>608.3471863776691</x:v>
      </x:c>
      <x:c r="H3697" s="12" t="n">
        <x:f>F3697+G3697</x:f>
        <x:v>1056.2109608441679</x:v>
      </x:c>
      <x:c r="I3697" s="12" t="n">
        <x:f>H3697-E3697</x:f>
        <x:v>608.3471863776691</x:v>
      </x:c>
      <x:c r="J3697" s="12" t="n">
        <x:v>0</x:v>
      </x:c>
      <x:c r="K3697" s="12" t="n">
        <x:f>H3697+J3697</x:f>
        <x:v>1056.2109608441679</x:v>
      </x:c>
      <x:c r="L3697" s="16" t="n">
        <x:v>0.7308</x:v>
      </x:c>
      <x:c r="M3697" s="17" t="n">
        <x:f>F3697*L3697</x:f>
        <x:v>327.29884638011725</x:v>
      </x:c>
      <x:c r="N3697" s="16" t="n">
        <x:f>L3697*'月度汇总'!$F$8</x:f>
        <x:v>1.0962</x:v>
      </x:c>
      <x:c r="O3697" s="17" t="n">
        <x:f>G3697*N3697</x:f>
        <x:v>666.8701857072009</x:v>
      </x:c>
      <x:c r="P3697" s="16" t="n">
        <x:f>L3697*'月度汇总'!$F$10</x:f>
        <x:v>3.654</x:v>
      </x:c>
      <x:c r="Q3697" s="17" t="n">
        <x:f>J3697*P3697</x:f>
        <x:v>0</x:v>
      </x:c>
      <x:c r="R3697" s="12" t="n">
        <x:v>0</x:v>
      </x:c>
      <x:c r="S3697" s="17" t="n">
        <x:v>0</x:v>
      </x:c>
      <x:c r="T3697" s="19" t="n">
        <x:f>M3697+O3697+Q3697+S3697</x:f>
        <x:v>994.1690320873181</x:v>
      </x:c>
      <x:c r="U3697" s="18" t="str">
        <x:f>TEXT(T3697,"0.00")&amp;"元"</x:f>
        <x:v>994.17元</x:v>
      </x:c>
      <x:c r="V3697" s="12" t="n">
        <x:v>0</x:v>
      </x:c>
      <x:c r="W3697" s="12" t="n">
        <x:f>K3697-V3697</x:f>
        <x:v>1056.2109608441679</x:v>
      </x:c>
    </x:row>
    <x:row r="3698" ht="20" customHeight="1">
      <x:c r="A3698" s="13" t="n">
        <x:v>45714.65277777778</x:v>
      </x:c>
      <x:c r="B3698" s="13" t="n">
        <x:v>45714.65972222222</x:v>
      </x:c>
      <x:c r="C3698" s="14" t="n">
        <x:v>45714</x:v>
      </x:c>
      <x:c r="D3698" s="15" t="n">
        <x:v>94</x:v>
      </x:c>
      <x:c r="E3698" s="12" t="n">
        <x:v>483.11832415229924</x:v>
      </x:c>
      <x:c r="F3698" s="12" t="n">
        <x:v>483.11832415229924</x:v>
      </x:c>
      <x:c r="G3698" s="12" t="n">
        <x:v>28.884343692673724</x:v>
      </x:c>
      <x:c r="H3698" s="12" t="n">
        <x:f>F3698+G3698</x:f>
        <x:v>512.002667844973</x:v>
      </x:c>
      <x:c r="I3698" s="12" t="n">
        <x:f>H3698-E3698</x:f>
        <x:v>28.884343692673724</x:v>
      </x:c>
      <x:c r="J3698" s="12" t="n">
        <x:v>0</x:v>
      </x:c>
      <x:c r="K3698" s="12" t="n">
        <x:f>H3698+J3698</x:f>
        <x:v>512.002667844973</x:v>
      </x:c>
      <x:c r="L3698" s="16" t="n">
        <x:v>0.7534</x:v>
      </x:c>
      <x:c r="M3698" s="17" t="n">
        <x:f>F3698*L3698</x:f>
        <x:v>363.9813454163422</x:v>
      </x:c>
      <x:c r="N3698" s="16" t="n">
        <x:f>L3698*'月度汇总'!$F$8</x:f>
        <x:v>1.1300999999999999</x:v>
      </x:c>
      <x:c r="O3698" s="17" t="n">
        <x:f>G3698*N3698</x:f>
        <x:v>32.64219680709057</x:v>
      </x:c>
      <x:c r="P3698" s="16" t="n">
        <x:f>L3698*'月度汇总'!$F$10</x:f>
        <x:v>3.767</x:v>
      </x:c>
      <x:c r="Q3698" s="17" t="n">
        <x:f>J3698*P3698</x:f>
        <x:v>0</x:v>
      </x:c>
      <x:c r="R3698" s="12" t="n">
        <x:v>0</x:v>
      </x:c>
      <x:c r="S3698" s="17" t="n">
        <x:v>0</x:v>
      </x:c>
      <x:c r="T3698" s="19" t="n">
        <x:f>M3698+O3698+Q3698+S3698</x:f>
        <x:v>396.62354222343276</x:v>
      </x:c>
      <x:c r="U3698" s="18" t="str">
        <x:f>TEXT(T3698,"0.00")&amp;"元"</x:f>
        <x:v>396.62元</x:v>
      </x:c>
      <x:c r="V3698" s="12" t="n">
        <x:v>0</x:v>
      </x:c>
      <x:c r="W3698" s="12" t="n">
        <x:f>K3698-V3698</x:f>
        <x:v>512.002667844973</x:v>
      </x:c>
    </x:row>
    <x:row r="3699" ht="20" customHeight="1">
      <x:c r="A3699" s="13" t="n">
        <x:v>45714.65972222222</x:v>
      </x:c>
      <x:c r="B3699" s="13" t="n">
        <x:v>45714.66666666667</x:v>
      </x:c>
      <x:c r="C3699" s="14" t="n">
        <x:v>45714</x:v>
      </x:c>
      <x:c r="D3699" s="15" t="n">
        <x:v>95</x:v>
      </x:c>
      <x:c r="E3699" s="12" t="n">
        <x:v>498.080302282856</x:v>
      </x:c>
      <x:c r="F3699" s="12" t="n">
        <x:v>498.080302282856</x:v>
      </x:c>
      <x:c r="G3699" s="12" t="n">
        <x:v>29.77739098373479</x:v>
      </x:c>
      <x:c r="H3699" s="12" t="n">
        <x:f>F3699+G3699</x:f>
        <x:v>527.8576932665908</x:v>
      </x:c>
      <x:c r="I3699" s="12" t="n">
        <x:f>H3699-E3699</x:f>
        <x:v>29.77739098373479</x:v>
      </x:c>
      <x:c r="J3699" s="12" t="n">
        <x:v>0</x:v>
      </x:c>
      <x:c r="K3699" s="12" t="n">
        <x:f>H3699+J3699</x:f>
        <x:v>527.8576932665908</x:v>
      </x:c>
      <x:c r="L3699" s="16" t="n">
        <x:v>0.7823</x:v>
      </x:c>
      <x:c r="M3699" s="17" t="n">
        <x:f>F3699*L3699</x:f>
        <x:v>389.64822047587825</x:v>
      </x:c>
      <x:c r="N3699" s="16" t="n">
        <x:f>L3699*'月度汇总'!$F$8</x:f>
        <x:v>1.1734499999999999</x:v>
      </x:c>
      <x:c r="O3699" s="17" t="n">
        <x:f>G3699*N3699</x:f>
        <x:v>34.942279449863584</x:v>
      </x:c>
      <x:c r="P3699" s="16" t="n">
        <x:f>L3699*'月度汇总'!$F$10</x:f>
        <x:v>3.9115</x:v>
      </x:c>
      <x:c r="Q3699" s="17" t="n">
        <x:f>J3699*P3699</x:f>
        <x:v>0</x:v>
      </x:c>
      <x:c r="R3699" s="12" t="n">
        <x:v>0</x:v>
      </x:c>
      <x:c r="S3699" s="17" t="n">
        <x:v>0</x:v>
      </x:c>
      <x:c r="T3699" s="19" t="n">
        <x:f>M3699+O3699+Q3699+S3699</x:f>
        <x:v>424.5904999257418</x:v>
      </x:c>
      <x:c r="U3699" s="18" t="str">
        <x:f>TEXT(T3699,"0.00")&amp;"元"</x:f>
        <x:v>424.59元</x:v>
      </x:c>
      <x:c r="V3699" s="12" t="n">
        <x:v>0</x:v>
      </x:c>
      <x:c r="W3699" s="12" t="n">
        <x:f>K3699-V3699</x:f>
        <x:v>527.8576932665908</x:v>
      </x:c>
    </x:row>
    <x:row r="3700" ht="20" customHeight="1">
      <x:c r="A3700" s="13" t="n">
        <x:v>45714.66666666667</x:v>
      </x:c>
      <x:c r="B3700" s="13" t="n">
        <x:v>45714.67361111111</x:v>
      </x:c>
      <x:c r="C3700" s="14" t="n">
        <x:v>45714</x:v>
      </x:c>
      <x:c r="D3700" s="15" t="n">
        <x:v>96</x:v>
      </x:c>
      <x:c r="E3700" s="12" t="n">
        <x:v>713.9758090223852</x:v>
      </x:c>
      <x:c r="F3700" s="12" t="n">
        <x:v>713.9758090223852</x:v>
      </x:c>
      <x:c r="G3700" s="12" t="n">
        <x:v>14.254562008264315</x:v>
      </x:c>
      <x:c r="H3700" s="12" t="n">
        <x:f>F3700+G3700</x:f>
        <x:v>728.2303710306495</x:v>
      </x:c>
      <x:c r="I3700" s="12" t="n">
        <x:f>H3700-E3700</x:f>
        <x:v>14.254562008264315</x:v>
      </x:c>
      <x:c r="J3700" s="12" t="n">
        <x:v>0</x:v>
      </x:c>
      <x:c r="K3700" s="12" t="n">
        <x:f>H3700+J3700</x:f>
        <x:v>728.2303710306495</x:v>
      </x:c>
      <x:c r="L3700" s="16" t="n">
        <x:v>0.8055</x:v>
      </x:c>
      <x:c r="M3700" s="17" t="n">
        <x:f>F3700*L3700</x:f>
        <x:v>575.1075141675312</x:v>
      </x:c>
      <x:c r="N3700" s="16" t="n">
        <x:f>L3700*'月度汇总'!$F$8</x:f>
        <x:v>1.20825</x:v>
      </x:c>
      <x:c r="O3700" s="17" t="n">
        <x:f>G3700*N3700</x:f>
        <x:v>17.22307454648536</x:v>
      </x:c>
      <x:c r="P3700" s="16" t="n">
        <x:f>L3700*'月度汇总'!$F$10</x:f>
        <x:v>4.0275</x:v>
      </x:c>
      <x:c r="Q3700" s="17" t="n">
        <x:f>J3700*P3700</x:f>
        <x:v>0</x:v>
      </x:c>
      <x:c r="R3700" s="12" t="n">
        <x:v>0</x:v>
      </x:c>
      <x:c r="S3700" s="17" t="n">
        <x:v>0</x:v>
      </x:c>
      <x:c r="T3700" s="19" t="n">
        <x:f>M3700+O3700+Q3700+S3700</x:f>
        <x:v>592.3305887140166</x:v>
      </x:c>
      <x:c r="U3700" s="18" t="str">
        <x:f>TEXT(T3700,"0.00")&amp;"元"</x:f>
        <x:v>592.33元</x:v>
      </x:c>
      <x:c r="V3700" s="12" t="n">
        <x:v>0</x:v>
      </x:c>
      <x:c r="W3700" s="12" t="n">
        <x:f>K3700-V3700</x:f>
        <x:v>728.2303710306495</x:v>
      </x:c>
    </x:row>
    <x:row r="3701" ht="20" customHeight="1">
      <x:c r="A3701" s="13" t="n">
        <x:v>45714.67361111111</x:v>
      </x:c>
      <x:c r="B3701" s="13" t="n">
        <x:v>45714.680555555555</x:v>
      </x:c>
      <x:c r="C3701" s="14" t="n">
        <x:v>45714</x:v>
      </x:c>
      <x:c r="D3701" s="15" t="n">
        <x:v>97</x:v>
      </x:c>
      <x:c r="E3701" s="12" t="n">
        <x:v>763.119590786544</x:v>
      </x:c>
      <x:c r="F3701" s="12" t="n">
        <x:v>763.119590786544</x:v>
      </x:c>
      <x:c r="G3701" s="12" t="n">
        <x:v>12.99144055550073</x:v>
      </x:c>
      <x:c r="H3701" s="12" t="n">
        <x:f>F3701+G3701</x:f>
        <x:v>776.1110313420447</x:v>
      </x:c>
      <x:c r="I3701" s="12" t="n">
        <x:f>H3701-E3701</x:f>
        <x:v>12.99144055550073</x:v>
      </x:c>
      <x:c r="J3701" s="12" t="n">
        <x:v>0</x:v>
      </x:c>
      <x:c r="K3701" s="12" t="n">
        <x:f>H3701+J3701</x:f>
        <x:v>776.1110313420447</x:v>
      </x:c>
      <x:c r="L3701" s="16" t="n">
        <x:v>0.8271</x:v>
      </x:c>
      <x:c r="M3701" s="17" t="n">
        <x:f>F3701*L3701</x:f>
        <x:v>631.1762135395505</x:v>
      </x:c>
      <x:c r="N3701" s="16" t="n">
        <x:f>L3701*'月度汇总'!$F$8</x:f>
        <x:v>1.24065</x:v>
      </x:c>
      <x:c r="O3701" s="17" t="n">
        <x:f>G3701*N3701</x:f>
        <x:v>16.11783072518198</x:v>
      </x:c>
      <x:c r="P3701" s="16" t="n">
        <x:f>L3701*'月度汇总'!$F$10</x:f>
        <x:v>4.1354999999999995</x:v>
      </x:c>
      <x:c r="Q3701" s="17" t="n">
        <x:f>J3701*P3701</x:f>
        <x:v>0</x:v>
      </x:c>
      <x:c r="R3701" s="12" t="n">
        <x:v>0</x:v>
      </x:c>
      <x:c r="S3701" s="17" t="n">
        <x:v>0</x:v>
      </x:c>
      <x:c r="T3701" s="19" t="n">
        <x:f>M3701+O3701+Q3701+S3701</x:f>
        <x:v>647.2940442647325</x:v>
      </x:c>
      <x:c r="U3701" s="18" t="str">
        <x:f>TEXT(T3701,"0.00")&amp;"元"</x:f>
        <x:v>647.29元</x:v>
      </x:c>
      <x:c r="V3701" s="12" t="n">
        <x:v>0</x:v>
      </x:c>
      <x:c r="W3701" s="12" t="n">
        <x:f>K3701-V3701</x:f>
        <x:v>776.1110313420447</x:v>
      </x:c>
    </x:row>
    <x:row r="3702" ht="20" customHeight="1">
      <x:c r="A3702" s="13" t="n">
        <x:v>45714.680555555555</x:v>
      </x:c>
      <x:c r="B3702" s="13" t="n">
        <x:v>45714.6875</x:v>
      </x:c>
      <x:c r="C3702" s="14" t="n">
        <x:v>45714</x:v>
      </x:c>
      <x:c r="D3702" s="15" t="n">
        <x:v>98</x:v>
      </x:c>
      <x:c r="E3702" s="12" t="n">
        <x:v>783.0814880380406</x:v>
      </x:c>
      <x:c r="F3702" s="12" t="n">
        <x:v>783.0814880380406</x:v>
      </x:c>
      <x:c r="G3702" s="12" t="n">
        <x:v>11.70412449857929</x:v>
      </x:c>
      <x:c r="H3702" s="12" t="n">
        <x:f>F3702+G3702</x:f>
        <x:v>794.7856125366199</x:v>
      </x:c>
      <x:c r="I3702" s="12" t="n">
        <x:f>H3702-E3702</x:f>
        <x:v>11.70412449857929</x:v>
      </x:c>
      <x:c r="J3702" s="12" t="n">
        <x:v>0</x:v>
      </x:c>
      <x:c r="K3702" s="12" t="n">
        <x:f>H3702+J3702</x:f>
        <x:v>794.7856125366199</x:v>
      </x:c>
      <x:c r="L3702" s="16" t="n">
        <x:v>0.8519</x:v>
      </x:c>
      <x:c r="M3702" s="17" t="n">
        <x:f>F3702*L3702</x:f>
        <x:v>667.1071196596067</x:v>
      </x:c>
      <x:c r="N3702" s="16" t="n">
        <x:f>L3702*'月度汇总'!$F$8</x:f>
        <x:v>1.27785</x:v>
      </x:c>
      <x:c r="O3702" s="17" t="n">
        <x:f>G3702*N3702</x:f>
        <x:v>14.956115490509545</x:v>
      </x:c>
      <x:c r="P3702" s="16" t="n">
        <x:f>L3702*'月度汇总'!$F$10</x:f>
        <x:v>4.2595</x:v>
      </x:c>
      <x:c r="Q3702" s="17" t="n">
        <x:f>J3702*P3702</x:f>
        <x:v>0</x:v>
      </x:c>
      <x:c r="R3702" s="12" t="n">
        <x:v>0</x:v>
      </x:c>
      <x:c r="S3702" s="17" t="n">
        <x:v>0</x:v>
      </x:c>
      <x:c r="T3702" s="19" t="n">
        <x:f>M3702+O3702+Q3702+S3702</x:f>
        <x:v>682.0632351501163</x:v>
      </x:c>
      <x:c r="U3702" s="18" t="str">
        <x:f>TEXT(T3702,"0.00")&amp;"元"</x:f>
        <x:v>682.06元</x:v>
      </x:c>
      <x:c r="V3702" s="12" t="n">
        <x:v>0</x:v>
      </x:c>
      <x:c r="W3702" s="12" t="n">
        <x:f>K3702-V3702</x:f>
        <x:v>794.7856125366199</x:v>
      </x:c>
    </x:row>
    <x:row r="3703" ht="20" customHeight="1">
      <x:c r="A3703" s="13" t="n">
        <x:v>45714.6875</x:v>
      </x:c>
      <x:c r="B3703" s="13" t="n">
        <x:v>45714.694444444445</x:v>
      </x:c>
      <x:c r="C3703" s="14" t="n">
        <x:v>45714</x:v>
      </x:c>
      <x:c r="D3703" s="15" t="n">
        <x:v>99</x:v>
      </x:c>
      <x:c r="E3703" s="12" t="n">
        <x:v>769.4660520261715</x:v>
      </x:c>
      <x:c r="F3703" s="12" t="n">
        <x:v>769.4660520261715</x:v>
      </x:c>
      <x:c r="G3703" s="12" t="n">
        <x:v>10.28920263622922</x:v>
      </x:c>
      <x:c r="H3703" s="12" t="n">
        <x:f>F3703+G3703</x:f>
        <x:v>779.7552546624007</x:v>
      </x:c>
      <x:c r="I3703" s="12" t="n">
        <x:f>H3703-E3703</x:f>
        <x:v>10.28920263622922</x:v>
      </x:c>
      <x:c r="J3703" s="12" t="n">
        <x:v>0</x:v>
      </x:c>
      <x:c r="K3703" s="12" t="n">
        <x:f>H3703+J3703</x:f>
        <x:v>779.7552546624007</x:v>
      </x:c>
      <x:c r="L3703" s="16" t="n">
        <x:v>0.8791</x:v>
      </x:c>
      <x:c r="M3703" s="17" t="n">
        <x:f>F3703*L3703</x:f>
        <x:v>676.4376063362074</x:v>
      </x:c>
      <x:c r="N3703" s="16" t="n">
        <x:f>L3703*'月度汇总'!$F$8</x:f>
        <x:v>1.3186499999999999</x:v>
      </x:c>
      <x:c r="O3703" s="17" t="n">
        <x:f>G3703*N3703</x:f>
        <x:v>13.56785705626366</x:v>
      </x:c>
      <x:c r="P3703" s="16" t="n">
        <x:f>L3703*'月度汇总'!$F$10</x:f>
        <x:v>4.3955</x:v>
      </x:c>
      <x:c r="Q3703" s="17" t="n">
        <x:f>J3703*P3703</x:f>
        <x:v>0</x:v>
      </x:c>
      <x:c r="R3703" s="12" t="n">
        <x:v>0</x:v>
      </x:c>
      <x:c r="S3703" s="17" t="n">
        <x:v>0</x:v>
      </x:c>
      <x:c r="T3703" s="19" t="n">
        <x:f>M3703+O3703+Q3703+S3703</x:f>
        <x:v>690.005463392471</x:v>
      </x:c>
      <x:c r="U3703" s="18" t="str">
        <x:f>TEXT(T3703,"0.00")&amp;"元"</x:f>
        <x:v>690.01元</x:v>
      </x:c>
      <x:c r="V3703" s="12" t="n">
        <x:v>0</x:v>
      </x:c>
      <x:c r="W3703" s="12" t="n">
        <x:f>K3703-V3703</x:f>
        <x:v>779.7552546624007</x:v>
      </x:c>
    </x:row>
    <x:row r="3704" ht="20" customHeight="1">
      <x:c r="A3704" s="13" t="n">
        <x:v>45714.694444444445</x:v>
      </x:c>
      <x:c r="B3704" s="13" t="n">
        <x:v>45714.70138888889</x:v>
      </x:c>
      <x:c r="C3704" s="14" t="n">
        <x:v>45714</x:v>
      </x:c>
      <x:c r="D3704" s="15" t="n">
        <x:v>100</x:v>
      </x:c>
      <x:c r="E3704" s="12" t="n">
        <x:v>798.5630551913762</x:v>
      </x:c>
      <x:c r="F3704" s="12" t="n">
        <x:v>798.5630551913762</x:v>
      </x:c>
      <x:c r="G3704" s="12" t="n">
        <x:v>9.077186784263176</x:v>
      </x:c>
      <x:c r="H3704" s="12" t="n">
        <x:f>F3704+G3704</x:f>
        <x:v>807.6402419756394</x:v>
      </x:c>
      <x:c r="I3704" s="12" t="n">
        <x:f>H3704-E3704</x:f>
        <x:v>9.077186784263176</x:v>
      </x:c>
      <x:c r="J3704" s="12" t="n">
        <x:v>0</x:v>
      </x:c>
      <x:c r="K3704" s="12" t="n">
        <x:f>H3704+J3704</x:f>
        <x:v>807.6402419756394</x:v>
      </x:c>
      <x:c r="L3704" s="16" t="n">
        <x:v>0.9024</x:v>
      </x:c>
      <x:c r="M3704" s="17" t="n">
        <x:f>F3704*L3704</x:f>
        <x:v>720.6233010046979</x:v>
      </x:c>
      <x:c r="N3704" s="16" t="n">
        <x:f>L3704*'月度汇总'!$F$8</x:f>
        <x:v>1.3536</x:v>
      </x:c>
      <x:c r="O3704" s="17" t="n">
        <x:f>G3704*N3704</x:f>
        <x:v>12.286880031178635</x:v>
      </x:c>
      <x:c r="P3704" s="16" t="n">
        <x:f>L3704*'月度汇总'!$F$10</x:f>
        <x:v>4.512</x:v>
      </x:c>
      <x:c r="Q3704" s="17" t="n">
        <x:f>J3704*P3704</x:f>
        <x:v>0</x:v>
      </x:c>
      <x:c r="R3704" s="12" t="n">
        <x:v>0</x:v>
      </x:c>
      <x:c r="S3704" s="17" t="n">
        <x:v>0</x:v>
      </x:c>
      <x:c r="T3704" s="19" t="n">
        <x:f>M3704+O3704+Q3704+S3704</x:f>
        <x:v>732.9101810358765</x:v>
      </x:c>
      <x:c r="U3704" s="18" t="str">
        <x:f>TEXT(T3704,"0.00")&amp;"元"</x:f>
        <x:v>732.91元</x:v>
      </x:c>
      <x:c r="V3704" s="12" t="n">
        <x:v>0</x:v>
      </x:c>
      <x:c r="W3704" s="12" t="n">
        <x:f>K3704-V3704</x:f>
        <x:v>807.6402419756394</x:v>
      </x:c>
    </x:row>
    <x:row r="3705" ht="20" customHeight="1">
      <x:c r="A3705" s="13" t="n">
        <x:v>45714.70138888889</x:v>
      </x:c>
      <x:c r="B3705" s="13" t="n">
        <x:v>45714.70833333333</x:v>
      </x:c>
      <x:c r="C3705" s="14" t="n">
        <x:v>45714</x:v>
      </x:c>
      <x:c r="D3705" s="15" t="n">
        <x:v>101</x:v>
      </x:c>
      <x:c r="E3705" s="12" t="n">
        <x:v>835.1981327854112</x:v>
      </x:c>
      <x:c r="F3705" s="12" t="n">
        <x:v>835.1981327854112</x:v>
      </x:c>
      <x:c r="G3705" s="12" t="n">
        <x:v>2.732491810463216</x:v>
      </x:c>
      <x:c r="H3705" s="12" t="n">
        <x:f>F3705+G3705</x:f>
        <x:v>837.9306245958744</x:v>
      </x:c>
      <x:c r="I3705" s="12" t="n">
        <x:f>H3705-E3705</x:f>
        <x:v>2.732491810463216</x:v>
      </x:c>
      <x:c r="J3705" s="12" t="n">
        <x:v>0</x:v>
      </x:c>
      <x:c r="K3705" s="12" t="n">
        <x:f>H3705+J3705</x:f>
        <x:v>837.9306245958744</x:v>
      </x:c>
      <x:c r="L3705" s="16" t="n">
        <x:v>0.9163</x:v>
      </x:c>
      <x:c r="M3705" s="17" t="n">
        <x:f>F3705*L3705</x:f>
        <x:v>765.2920490712722</x:v>
      </x:c>
      <x:c r="N3705" s="16" t="n">
        <x:f>L3705*'月度汇总'!$F$8</x:f>
        <x:v>1.37445</x:v>
      </x:c>
      <x:c r="O3705" s="17" t="n">
        <x:f>G3705*N3705</x:f>
        <x:v>3.755673368891167</x:v>
      </x:c>
      <x:c r="P3705" s="16" t="n">
        <x:f>L3705*'月度汇总'!$F$10</x:f>
        <x:v>4.5815</x:v>
      </x:c>
      <x:c r="Q3705" s="17" t="n">
        <x:f>J3705*P3705</x:f>
        <x:v>0</x:v>
      </x:c>
      <x:c r="R3705" s="12" t="n">
        <x:v>0</x:v>
      </x:c>
      <x:c r="S3705" s="17" t="n">
        <x:v>0</x:v>
      </x:c>
      <x:c r="T3705" s="19" t="n">
        <x:f>M3705+O3705+Q3705+S3705</x:f>
        <x:v>769.0477224401634</x:v>
      </x:c>
      <x:c r="U3705" s="18" t="str">
        <x:f>TEXT(T3705,"0.00")&amp;"元"</x:f>
        <x:v>769.05元</x:v>
      </x:c>
      <x:c r="V3705" s="12" t="n">
        <x:v>0</x:v>
      </x:c>
      <x:c r="W3705" s="12" t="n">
        <x:f>K3705-V3705</x:f>
        <x:v>837.9306245958744</x:v>
      </x:c>
    </x:row>
    <x:row r="3706" ht="20" customHeight="1">
      <x:c r="A3706" s="13" t="n">
        <x:v>45714.70833333333</x:v>
      </x:c>
      <x:c r="B3706" s="13" t="n">
        <x:v>45714.71527777778</x:v>
      </x:c>
      <x:c r="C3706" s="14" t="n">
        <x:v>45714</x:v>
      </x:c>
      <x:c r="D3706" s="15" t="n">
        <x:v>102</x:v>
      </x:c>
      <x:c r="E3706" s="12" t="n">
        <x:v>967.6479529142308</x:v>
      </x:c>
      <x:c r="F3706" s="12" t="n">
        <x:v>967.6479529142308</x:v>
      </x:c>
      <x:c r="G3706" s="12" t="n">
        <x:v>0</x:v>
      </x:c>
      <x:c r="H3706" s="12" t="n">
        <x:f>F3706+G3706</x:f>
        <x:v>967.6479529142308</x:v>
      </x:c>
      <x:c r="I3706" s="12" t="n">
        <x:f>H3706-E3706</x:f>
        <x:v>0</x:v>
      </x:c>
      <x:c r="J3706" s="12" t="n">
        <x:v>0</x:v>
      </x:c>
      <x:c r="K3706" s="12" t="n">
        <x:f>H3706+J3706</x:f>
        <x:v>967.6479529142308</x:v>
      </x:c>
      <x:c r="L3706" s="16" t="n">
        <x:v>0.9264</x:v>
      </x:c>
      <x:c r="M3706" s="17" t="n">
        <x:f>F3706*L3706</x:f>
        <x:v>896.4290635797435</x:v>
      </x:c>
      <x:c r="N3706" s="16" t="n">
        <x:f>L3706*'月度汇总'!$F$8</x:f>
        <x:v>1.3896</x:v>
      </x:c>
      <x:c r="O3706" s="17" t="n">
        <x:f>G3706*N3706</x:f>
        <x:v>0</x:v>
      </x:c>
      <x:c r="P3706" s="16" t="n">
        <x:f>L3706*'月度汇总'!$F$10</x:f>
        <x:v>4.632</x:v>
      </x:c>
      <x:c r="Q3706" s="17" t="n">
        <x:f>J3706*P3706</x:f>
        <x:v>0</x:v>
      </x:c>
      <x:c r="R3706" s="12" t="n">
        <x:v>0</x:v>
      </x:c>
      <x:c r="S3706" s="17" t="n">
        <x:v>0</x:v>
      </x:c>
      <x:c r="T3706" s="19" t="n">
        <x:f>M3706+O3706+Q3706+S3706</x:f>
        <x:v>896.4290635797435</x:v>
      </x:c>
      <x:c r="U3706" s="18" t="str">
        <x:f>TEXT(T3706,"0.00")&amp;"元"</x:f>
        <x:v>896.43元</x:v>
      </x:c>
      <x:c r="V3706" s="12" t="n">
        <x:v>0</x:v>
      </x:c>
      <x:c r="W3706" s="12" t="n">
        <x:f>K3706-V3706</x:f>
        <x:v>967.6479529142308</x:v>
      </x:c>
    </x:row>
    <x:row r="3707" ht="20" customHeight="1">
      <x:c r="A3707" s="13" t="n">
        <x:v>45714.71527777778</x:v>
      </x:c>
      <x:c r="B3707" s="13" t="n">
        <x:v>45714.72222222222</x:v>
      </x:c>
      <x:c r="C3707" s="14" t="n">
        <x:v>45714</x:v>
      </x:c>
      <x:c r="D3707" s="15" t="n">
        <x:v>103</x:v>
      </x:c>
      <x:c r="E3707" s="12" t="n">
        <x:v>969.1845327203496</x:v>
      </x:c>
      <x:c r="F3707" s="12" t="n">
        <x:v>969.1845327203496</x:v>
      </x:c>
      <x:c r="G3707" s="12" t="n">
        <x:v>0</x:v>
      </x:c>
      <x:c r="H3707" s="12" t="n">
        <x:f>F3707+G3707</x:f>
        <x:v>969.1845327203496</x:v>
      </x:c>
      <x:c r="I3707" s="12" t="n">
        <x:f>H3707-E3707</x:f>
        <x:v>0</x:v>
      </x:c>
      <x:c r="J3707" s="12" t="n">
        <x:v>0</x:v>
      </x:c>
      <x:c r="K3707" s="12" t="n">
        <x:f>H3707+J3707</x:f>
        <x:v>969.1845327203496</x:v>
      </x:c>
      <x:c r="L3707" s="16" t="n">
        <x:v>0.9462</x:v>
      </x:c>
      <x:c r="M3707" s="17" t="n">
        <x:f>F3707*L3707</x:f>
        <x:v>917.0424048599948</x:v>
      </x:c>
      <x:c r="N3707" s="16" t="n">
        <x:f>L3707*'月度汇总'!$F$8</x:f>
        <x:v>1.4193</x:v>
      </x:c>
      <x:c r="O3707" s="17" t="n">
        <x:f>G3707*N3707</x:f>
        <x:v>0</x:v>
      </x:c>
      <x:c r="P3707" s="16" t="n">
        <x:f>L3707*'月度汇总'!$F$10</x:f>
        <x:v>4.731</x:v>
      </x:c>
      <x:c r="Q3707" s="17" t="n">
        <x:f>J3707*P3707</x:f>
        <x:v>0</x:v>
      </x:c>
      <x:c r="R3707" s="12" t="n">
        <x:v>0</x:v>
      </x:c>
      <x:c r="S3707" s="17" t="n">
        <x:v>0</x:v>
      </x:c>
      <x:c r="T3707" s="19" t="n">
        <x:f>M3707+O3707+Q3707+S3707</x:f>
        <x:v>917.0424048599948</x:v>
      </x:c>
      <x:c r="U3707" s="18" t="str">
        <x:f>TEXT(T3707,"0.00")&amp;"元"</x:f>
        <x:v>917.04元</x:v>
      </x:c>
      <x:c r="V3707" s="12" t="n">
        <x:v>0</x:v>
      </x:c>
      <x:c r="W3707" s="12" t="n">
        <x:f>K3707-V3707</x:f>
        <x:v>969.1845327203496</x:v>
      </x:c>
    </x:row>
    <x:row r="3708" ht="20" customHeight="1">
      <x:c r="A3708" s="13" t="n">
        <x:v>45714.72222222222</x:v>
      </x:c>
      <x:c r="B3708" s="13" t="n">
        <x:v>45714.72916666667</x:v>
      </x:c>
      <x:c r="C3708" s="14" t="n">
        <x:v>45714</x:v>
      </x:c>
      <x:c r="D3708" s="15" t="n">
        <x:v>104</x:v>
      </x:c>
      <x:c r="E3708" s="12" t="n">
        <x:v>987.9787867393184</x:v>
      </x:c>
      <x:c r="F3708" s="12" t="n">
        <x:v>987.9787867393184</x:v>
      </x:c>
      <x:c r="G3708" s="12" t="n">
        <x:v>0</x:v>
      </x:c>
      <x:c r="H3708" s="12" t="n">
        <x:f>F3708+G3708</x:f>
        <x:v>987.9787867393184</x:v>
      </x:c>
      <x:c r="I3708" s="12" t="n">
        <x:f>H3708-E3708</x:f>
        <x:v>0</x:v>
      </x:c>
      <x:c r="J3708" s="12" t="n">
        <x:v>0</x:v>
      </x:c>
      <x:c r="K3708" s="12" t="n">
        <x:f>H3708+J3708</x:f>
        <x:v>987.9787867393184</x:v>
      </x:c>
      <x:c r="L3708" s="16" t="n">
        <x:v>0.9742</x:v>
      </x:c>
      <x:c r="M3708" s="17" t="n">
        <x:f>F3708*L3708</x:f>
        <x:v>962.4889340414439</x:v>
      </x:c>
      <x:c r="N3708" s="16" t="n">
        <x:f>L3708*'月度汇总'!$F$8</x:f>
        <x:v>1.4613</x:v>
      </x:c>
      <x:c r="O3708" s="17" t="n">
        <x:f>G3708*N3708</x:f>
        <x:v>0</x:v>
      </x:c>
      <x:c r="P3708" s="16" t="n">
        <x:f>L3708*'月度汇总'!$F$10</x:f>
        <x:v>4.8709999999999996</x:v>
      </x:c>
      <x:c r="Q3708" s="17" t="n">
        <x:f>J3708*P3708</x:f>
        <x:v>0</x:v>
      </x:c>
      <x:c r="R3708" s="12" t="n">
        <x:v>0</x:v>
      </x:c>
      <x:c r="S3708" s="17" t="n">
        <x:v>0</x:v>
      </x:c>
      <x:c r="T3708" s="19" t="n">
        <x:f>M3708+O3708+Q3708+S3708</x:f>
        <x:v>962.4889340414439</x:v>
      </x:c>
      <x:c r="U3708" s="18" t="str">
        <x:f>TEXT(T3708,"0.00")&amp;"元"</x:f>
        <x:v>962.49元</x:v>
      </x:c>
      <x:c r="V3708" s="12" t="n">
        <x:v>0</x:v>
      </x:c>
      <x:c r="W3708" s="12" t="n">
        <x:f>K3708-V3708</x:f>
        <x:v>987.9787867393184</x:v>
      </x:c>
    </x:row>
    <x:row r="3709" ht="20" customHeight="1">
      <x:c r="A3709" s="13" t="n">
        <x:v>45714.72916666667</x:v>
      </x:c>
      <x:c r="B3709" s="13" t="n">
        <x:v>45714.73611111111</x:v>
      </x:c>
      <x:c r="C3709" s="14" t="n">
        <x:v>45714</x:v>
      </x:c>
      <x:c r="D3709" s="15" t="n">
        <x:v>105</x:v>
      </x:c>
      <x:c r="E3709" s="12" t="n">
        <x:v>1025.8762918800237</x:v>
      </x:c>
      <x:c r="F3709" s="12" t="n">
        <x:v>1025.8762918800237</x:v>
      </x:c>
      <x:c r="G3709" s="12" t="n">
        <x:v>0</x:v>
      </x:c>
      <x:c r="H3709" s="12" t="n">
        <x:f>F3709+G3709</x:f>
        <x:v>1025.8762918800237</x:v>
      </x:c>
      <x:c r="I3709" s="12" t="n">
        <x:f>H3709-E3709</x:f>
        <x:v>0</x:v>
      </x:c>
      <x:c r="J3709" s="12" t="n">
        <x:v>0</x:v>
      </x:c>
      <x:c r="K3709" s="12" t="n">
        <x:f>H3709+J3709</x:f>
        <x:v>1025.8762918800237</x:v>
      </x:c>
      <x:c r="L3709" s="16" t="n">
        <x:v>0.9862</x:v>
      </x:c>
      <x:c r="M3709" s="17" t="n">
        <x:f>F3709*L3709</x:f>
        <x:v>1011.7191990520794</x:v>
      </x:c>
      <x:c r="N3709" s="16" t="n">
        <x:f>L3709*'月度汇总'!$F$8</x:f>
        <x:v>1.4792999999999998</x:v>
      </x:c>
      <x:c r="O3709" s="17" t="n">
        <x:f>G3709*N3709</x:f>
        <x:v>0</x:v>
      </x:c>
      <x:c r="P3709" s="16" t="n">
        <x:f>L3709*'月度汇总'!$F$10</x:f>
        <x:v>4.931</x:v>
      </x:c>
      <x:c r="Q3709" s="17" t="n">
        <x:f>J3709*P3709</x:f>
        <x:v>0</x:v>
      </x:c>
      <x:c r="R3709" s="12" t="n">
        <x:v>0</x:v>
      </x:c>
      <x:c r="S3709" s="17" t="n">
        <x:v>0</x:v>
      </x:c>
      <x:c r="T3709" s="19" t="n">
        <x:f>M3709+O3709+Q3709+S3709</x:f>
        <x:v>1011.7191990520794</x:v>
      </x:c>
      <x:c r="U3709" s="18" t="str">
        <x:f>TEXT(T3709,"0.00")&amp;"元"</x:f>
        <x:v>1011.72元</x:v>
      </x:c>
      <x:c r="V3709" s="12" t="n">
        <x:v>0</x:v>
      </x:c>
      <x:c r="W3709" s="12" t="n">
        <x:f>K3709-V3709</x:f>
        <x:v>1025.8762918800237</x:v>
      </x:c>
    </x:row>
    <x:row r="3710" ht="20" customHeight="1">
      <x:c r="A3710" s="13" t="n">
        <x:v>45714.73611111111</x:v>
      </x:c>
      <x:c r="B3710" s="13" t="n">
        <x:v>45714.743055555555</x:v>
      </x:c>
      <x:c r="C3710" s="14" t="n">
        <x:v>45714</x:v>
      </x:c>
      <x:c r="D3710" s="15" t="n">
        <x:v>106</x:v>
      </x:c>
      <x:c r="E3710" s="12" t="n">
        <x:v>1032.713847728281</x:v>
      </x:c>
      <x:c r="F3710" s="12" t="n">
        <x:v>1032.713847728281</x:v>
      </x:c>
      <x:c r="G3710" s="12" t="n">
        <x:v>0</x:v>
      </x:c>
      <x:c r="H3710" s="12" t="n">
        <x:f>F3710+G3710</x:f>
        <x:v>1032.713847728281</x:v>
      </x:c>
      <x:c r="I3710" s="12" t="n">
        <x:f>H3710-E3710</x:f>
        <x:v>0</x:v>
      </x:c>
      <x:c r="J3710" s="12" t="n">
        <x:v>0</x:v>
      </x:c>
      <x:c r="K3710" s="12" t="n">
        <x:f>H3710+J3710</x:f>
        <x:v>1032.713847728281</x:v>
      </x:c>
      <x:c r="L3710" s="16" t="n">
        <x:v>0.976</x:v>
      </x:c>
      <x:c r="M3710" s="17" t="n">
        <x:f>F3710*L3710</x:f>
        <x:v>1007.9287153828022</x:v>
      </x:c>
      <x:c r="N3710" s="16" t="n">
        <x:f>L3710*'月度汇总'!$F$8</x:f>
        <x:v>1.464</x:v>
      </x:c>
      <x:c r="O3710" s="17" t="n">
        <x:f>G3710*N3710</x:f>
        <x:v>0</x:v>
      </x:c>
      <x:c r="P3710" s="16" t="n">
        <x:f>L3710*'月度汇总'!$F$10</x:f>
        <x:v>4.88</x:v>
      </x:c>
      <x:c r="Q3710" s="17" t="n">
        <x:f>J3710*P3710</x:f>
        <x:v>0</x:v>
      </x:c>
      <x:c r="R3710" s="12" t="n">
        <x:v>0</x:v>
      </x:c>
      <x:c r="S3710" s="17" t="n">
        <x:v>0</x:v>
      </x:c>
      <x:c r="T3710" s="19" t="n">
        <x:f>M3710+O3710+Q3710+S3710</x:f>
        <x:v>1007.9287153828022</x:v>
      </x:c>
      <x:c r="U3710" s="18" t="str">
        <x:f>TEXT(T3710,"0.00")&amp;"元"</x:f>
        <x:v>1007.93元</x:v>
      </x:c>
      <x:c r="V3710" s="12" t="n">
        <x:v>0</x:v>
      </x:c>
      <x:c r="W3710" s="12" t="n">
        <x:f>K3710-V3710</x:f>
        <x:v>1032.713847728281</x:v>
      </x:c>
    </x:row>
    <x:row r="3711" ht="20" customHeight="1">
      <x:c r="A3711" s="13" t="n">
        <x:v>45714.743055555555</x:v>
      </x:c>
      <x:c r="B3711" s="13" t="n">
        <x:v>45714.75</x:v>
      </x:c>
      <x:c r="C3711" s="14" t="n">
        <x:v>45714</x:v>
      </x:c>
      <x:c r="D3711" s="15" t="n">
        <x:v>107</x:v>
      </x:c>
      <x:c r="E3711" s="12" t="n">
        <x:v>894.2794085339297</x:v>
      </x:c>
      <x:c r="F3711" s="12" t="n">
        <x:v>894.2794085339297</x:v>
      </x:c>
      <x:c r="G3711" s="12" t="n">
        <x:v>0</x:v>
      </x:c>
      <x:c r="H3711" s="12" t="n">
        <x:f>F3711+G3711</x:f>
        <x:v>894.2794085339297</x:v>
      </x:c>
      <x:c r="I3711" s="12" t="n">
        <x:f>H3711-E3711</x:f>
        <x:v>0</x:v>
      </x:c>
      <x:c r="J3711" s="12" t="n">
        <x:v>0</x:v>
      </x:c>
      <x:c r="K3711" s="12" t="n">
        <x:f>H3711+J3711</x:f>
        <x:v>894.2794085339297</x:v>
      </x:c>
      <x:c r="L3711" s="16" t="n">
        <x:v>1.0742</x:v>
      </x:c>
      <x:c r="M3711" s="17" t="n">
        <x:f>F3711*L3711</x:f>
        <x:v>960.6349406471472</x:v>
      </x:c>
      <x:c r="N3711" s="16" t="n">
        <x:f>L3711*'月度汇总'!$F$8</x:f>
        <x:v>1.6113</x:v>
      </x:c>
      <x:c r="O3711" s="17" t="n">
        <x:f>G3711*N3711</x:f>
        <x:v>0</x:v>
      </x:c>
      <x:c r="P3711" s="16" t="n">
        <x:f>L3711*'月度汇总'!$F$10</x:f>
        <x:v>5.371</x:v>
      </x:c>
      <x:c r="Q3711" s="17" t="n">
        <x:f>J3711*P3711</x:f>
        <x:v>0</x:v>
      </x:c>
      <x:c r="R3711" s="12" t="n">
        <x:v>0</x:v>
      </x:c>
      <x:c r="S3711" s="17" t="n">
        <x:v>0</x:v>
      </x:c>
      <x:c r="T3711" s="19" t="n">
        <x:f>M3711+O3711+Q3711+S3711</x:f>
        <x:v>960.6349406471472</x:v>
      </x:c>
      <x:c r="U3711" s="18" t="str">
        <x:f>TEXT(T3711,"0.00")&amp;"元"</x:f>
        <x:v>960.63元</x:v>
      </x:c>
      <x:c r="V3711" s="12" t="n">
        <x:v>0</x:v>
      </x:c>
      <x:c r="W3711" s="12" t="n">
        <x:f>K3711-V3711</x:f>
        <x:v>894.2794085339297</x:v>
      </x:c>
    </x:row>
    <x:row r="3712" ht="20" customHeight="1">
      <x:c r="A3712" s="13" t="n">
        <x:v>45714.75</x:v>
      </x:c>
      <x:c r="B3712" s="13" t="n">
        <x:v>45714.756944444445</x:v>
      </x:c>
      <x:c r="C3712" s="14" t="n">
        <x:v>45714</x:v>
      </x:c>
      <x:c r="D3712" s="15" t="n">
        <x:v>108</x:v>
      </x:c>
      <x:c r="E3712" s="12" t="n">
        <x:v>709.9285569811407</x:v>
      </x:c>
      <x:c r="F3712" s="12" t="n">
        <x:v>709.9285569811407</x:v>
      </x:c>
      <x:c r="G3712" s="12" t="n">
        <x:v>0</x:v>
      </x:c>
      <x:c r="H3712" s="12" t="n">
        <x:f>F3712+G3712</x:f>
        <x:v>709.9285569811407</x:v>
      </x:c>
      <x:c r="I3712" s="12" t="n">
        <x:f>H3712-E3712</x:f>
        <x:v>0</x:v>
      </x:c>
      <x:c r="J3712" s="12" t="n">
        <x:v>0</x:v>
      </x:c>
      <x:c r="K3712" s="12" t="n">
        <x:f>H3712+J3712</x:f>
        <x:v>709.9285569811407</x:v>
      </x:c>
      <x:c r="L3712" s="16" t="n">
        <x:v>1.2313</x:v>
      </x:c>
      <x:c r="M3712" s="17" t="n">
        <x:f>F3712*L3712</x:f>
        <x:v>874.1350322108785</x:v>
      </x:c>
      <x:c r="N3712" s="16" t="n">
        <x:f>L3712*'月度汇总'!$F$8</x:f>
        <x:v>1.84695</x:v>
      </x:c>
      <x:c r="O3712" s="17" t="n">
        <x:f>G3712*N3712</x:f>
        <x:v>0</x:v>
      </x:c>
      <x:c r="P3712" s="16" t="n">
        <x:f>L3712*'月度汇总'!$F$10</x:f>
        <x:v>6.1565</x:v>
      </x:c>
      <x:c r="Q3712" s="17" t="n">
        <x:f>J3712*P3712</x:f>
        <x:v>0</x:v>
      </x:c>
      <x:c r="R3712" s="12" t="n">
        <x:f>SUM('调减违约明细'!C1650:C1659)</x:f>
        <x:v>13.518487954842044</x:v>
      </x:c>
      <x:c r="S3712" s="17" t="n">
        <x:f>SUM('调减违约明细'!F1650:F1659)</x:f>
        <x:v>8.322657109398506</x:v>
      </x:c>
      <x:c r="T3712" s="19" t="n">
        <x:f>M3712+O3712+Q3712+S3712</x:f>
        <x:v>882.457689320277</x:v>
      </x:c>
      <x:c r="U3712" s="18" t="str">
        <x:f>TEXT(T3712,"0.00")&amp;"元"</x:f>
        <x:v>882.46元</x:v>
      </x:c>
      <x:c r="V3712" s="12" t="n">
        <x:v>0</x:v>
      </x:c>
      <x:c r="W3712" s="12" t="n">
        <x:f>K3712-V3712</x:f>
        <x:v>709.9285569811407</x:v>
      </x:c>
    </x:row>
    <x:row r="3713" ht="20" customHeight="1">
      <x:c r="A3713" s="13" t="n">
        <x:v>45714.756944444445</x:v>
      </x:c>
      <x:c r="B3713" s="13" t="n">
        <x:v>45714.76388888889</x:v>
      </x:c>
      <x:c r="C3713" s="14" t="n">
        <x:v>45714</x:v>
      </x:c>
      <x:c r="D3713" s="15" t="n">
        <x:v>109</x:v>
      </x:c>
      <x:c r="E3713" s="12" t="n">
        <x:v>710.7473195095278</x:v>
      </x:c>
      <x:c r="F3713" s="12" t="n">
        <x:v>710.7473195095278</x:v>
      </x:c>
      <x:c r="G3713" s="12" t="n">
        <x:v>0</x:v>
      </x:c>
      <x:c r="H3713" s="12" t="n">
        <x:f>F3713+G3713</x:f>
        <x:v>710.7473195095278</x:v>
      </x:c>
      <x:c r="I3713" s="12" t="n">
        <x:f>H3713-E3713</x:f>
        <x:v>0</x:v>
      </x:c>
      <x:c r="J3713" s="12" t="n">
        <x:v>0</x:v>
      </x:c>
      <x:c r="K3713" s="12" t="n">
        <x:f>H3713+J3713</x:f>
        <x:v>710.7473195095278</x:v>
      </x:c>
      <x:c r="L3713" s="16" t="n">
        <x:v>1.2561</x:v>
      </x:c>
      <x:c r="M3713" s="17" t="n">
        <x:f>F3713*L3713</x:f>
        <x:v>892.7697080359178</x:v>
      </x:c>
      <x:c r="N3713" s="16" t="n">
        <x:f>L3713*'月度汇总'!$F$8</x:f>
        <x:v>1.88415</x:v>
      </x:c>
      <x:c r="O3713" s="17" t="n">
        <x:f>G3713*N3713</x:f>
        <x:v>0</x:v>
      </x:c>
      <x:c r="P3713" s="16" t="n">
        <x:f>L3713*'月度汇总'!$F$10</x:f>
        <x:v>6.2805</x:v>
      </x:c>
      <x:c r="Q3713" s="17" t="n">
        <x:f>J3713*P3713</x:f>
        <x:v>0</x:v>
      </x:c>
      <x:c r="R3713" s="12" t="n">
        <x:v>0</x:v>
      </x:c>
      <x:c r="S3713" s="17" t="n">
        <x:v>0</x:v>
      </x:c>
      <x:c r="T3713" s="19" t="n">
        <x:f>M3713+O3713+Q3713+S3713</x:f>
        <x:v>892.7697080359178</x:v>
      </x:c>
      <x:c r="U3713" s="18" t="str">
        <x:f>TEXT(T3713,"0.00")&amp;"元"</x:f>
        <x:v>892.77元</x:v>
      </x:c>
      <x:c r="V3713" s="12" t="n">
        <x:v>0</x:v>
      </x:c>
      <x:c r="W3713" s="12" t="n">
        <x:f>K3713-V3713</x:f>
        <x:v>710.7473195095278</x:v>
      </x:c>
    </x:row>
    <x:row r="3714" ht="20" customHeight="1">
      <x:c r="A3714" s="13" t="n">
        <x:v>45714.76388888889</x:v>
      </x:c>
      <x:c r="B3714" s="13" t="n">
        <x:v>45714.77083333333</x:v>
      </x:c>
      <x:c r="C3714" s="14" t="n">
        <x:v>45714</x:v>
      </x:c>
      <x:c r="D3714" s="15" t="n">
        <x:v>110</x:v>
      </x:c>
      <x:c r="E3714" s="12" t="n">
        <x:v>733.4806650923314</x:v>
      </x:c>
      <x:c r="F3714" s="12" t="n">
        <x:v>733.4806650923314</x:v>
      </x:c>
      <x:c r="G3714" s="12" t="n">
        <x:v>0</x:v>
      </x:c>
      <x:c r="H3714" s="12" t="n">
        <x:f>F3714+G3714</x:f>
        <x:v>733.4806650923314</x:v>
      </x:c>
      <x:c r="I3714" s="12" t="n">
        <x:f>H3714-E3714</x:f>
        <x:v>0</x:v>
      </x:c>
      <x:c r="J3714" s="12" t="n">
        <x:v>0</x:v>
      </x:c>
      <x:c r="K3714" s="12" t="n">
        <x:f>H3714+J3714</x:f>
        <x:v>733.4806650923314</x:v>
      </x:c>
      <x:c r="L3714" s="16" t="n">
        <x:v>1.2447</x:v>
      </x:c>
      <x:c r="M3714" s="17" t="n">
        <x:f>F3714*L3714</x:f>
        <x:v>912.9633838404249</x:v>
      </x:c>
      <x:c r="N3714" s="16" t="n">
        <x:f>L3714*'月度汇总'!$F$8</x:f>
        <x:v>1.8670499999999999</x:v>
      </x:c>
      <x:c r="O3714" s="17" t="n">
        <x:f>G3714*N3714</x:f>
        <x:v>0</x:v>
      </x:c>
      <x:c r="P3714" s="16" t="n">
        <x:f>L3714*'月度汇总'!$F$10</x:f>
        <x:v>6.2235</x:v>
      </x:c>
      <x:c r="Q3714" s="17" t="n">
        <x:f>J3714*P3714</x:f>
        <x:v>0</x:v>
      </x:c>
      <x:c r="R3714" s="12" t="n">
        <x:v>0</x:v>
      </x:c>
      <x:c r="S3714" s="17" t="n">
        <x:v>0</x:v>
      </x:c>
      <x:c r="T3714" s="19" t="n">
        <x:f>M3714+O3714+Q3714+S3714</x:f>
        <x:v>912.9633838404249</x:v>
      </x:c>
      <x:c r="U3714" s="18" t="str">
        <x:f>TEXT(T3714,"0.00")&amp;"元"</x:f>
        <x:v>912.96元</x:v>
      </x:c>
      <x:c r="V3714" s="12" t="n">
        <x:v>0</x:v>
      </x:c>
      <x:c r="W3714" s="12" t="n">
        <x:f>K3714-V3714</x:f>
        <x:v>733.4806650923314</x:v>
      </x:c>
    </x:row>
    <x:row r="3715" ht="20" customHeight="1">
      <x:c r="A3715" s="13" t="n">
        <x:v>45714.77083333333</x:v>
      </x:c>
      <x:c r="B3715" s="13" t="n">
        <x:v>45714.77777777778</x:v>
      </x:c>
      <x:c r="C3715" s="14" t="n">
        <x:v>45714</x:v>
      </x:c>
      <x:c r="D3715" s="15" t="n">
        <x:v>111</x:v>
      </x:c>
      <x:c r="E3715" s="12" t="n">
        <x:v>707.971592675167</x:v>
      </x:c>
      <x:c r="F3715" s="12" t="n">
        <x:v>707.971592675167</x:v>
      </x:c>
      <x:c r="G3715" s="12" t="n">
        <x:v>0</x:v>
      </x:c>
      <x:c r="H3715" s="12" t="n">
        <x:f>F3715+G3715</x:f>
        <x:v>707.971592675167</x:v>
      </x:c>
      <x:c r="I3715" s="12" t="n">
        <x:f>H3715-E3715</x:f>
        <x:v>0</x:v>
      </x:c>
      <x:c r="J3715" s="12" t="n">
        <x:v>0</x:v>
      </x:c>
      <x:c r="K3715" s="12" t="n">
        <x:f>H3715+J3715</x:f>
        <x:v>707.971592675167</x:v>
      </x:c>
      <x:c r="L3715" s="16" t="n">
        <x:v>1.2545</x:v>
      </x:c>
      <x:c r="M3715" s="17" t="n">
        <x:f>F3715*L3715</x:f>
        <x:v>888.150363010997</x:v>
      </x:c>
      <x:c r="N3715" s="16" t="n">
        <x:f>L3715*'月度汇总'!$F$8</x:f>
        <x:v>1.8817499999999998</x:v>
      </x:c>
      <x:c r="O3715" s="17" t="n">
        <x:f>G3715*N3715</x:f>
        <x:v>0</x:v>
      </x:c>
      <x:c r="P3715" s="16" t="n">
        <x:f>L3715*'月度汇总'!$F$10</x:f>
        <x:v>6.2725</x:v>
      </x:c>
      <x:c r="Q3715" s="17" t="n">
        <x:f>J3715*P3715</x:f>
        <x:v>0</x:v>
      </x:c>
      <x:c r="R3715" s="12" t="n">
        <x:v>0</x:v>
      </x:c>
      <x:c r="S3715" s="17" t="n">
        <x:v>0</x:v>
      </x:c>
      <x:c r="T3715" s="19" t="n">
        <x:f>M3715+O3715+Q3715+S3715</x:f>
        <x:v>888.150363010997</x:v>
      </x:c>
      <x:c r="U3715" s="18" t="str">
        <x:f>TEXT(T3715,"0.00")&amp;"元"</x:f>
        <x:v>888.15元</x:v>
      </x:c>
      <x:c r="V3715" s="12" t="n">
        <x:v>0</x:v>
      </x:c>
      <x:c r="W3715" s="12" t="n">
        <x:f>K3715-V3715</x:f>
        <x:v>707.971592675167</x:v>
      </x:c>
    </x:row>
    <x:row r="3716" ht="20" customHeight="1">
      <x:c r="A3716" s="13" t="n">
        <x:v>45714.77777777778</x:v>
      </x:c>
      <x:c r="B3716" s="13" t="n">
        <x:v>45714.78472222222</x:v>
      </x:c>
      <x:c r="C3716" s="14" t="n">
        <x:v>45714</x:v>
      </x:c>
      <x:c r="D3716" s="15" t="n">
        <x:v>112</x:v>
      </x:c>
      <x:c r="E3716" s="12" t="n">
        <x:v>721.6366515466318</x:v>
      </x:c>
      <x:c r="F3716" s="12" t="n">
        <x:v>721.6366515466318</x:v>
      </x:c>
      <x:c r="G3716" s="12" t="n">
        <x:v>0</x:v>
      </x:c>
      <x:c r="H3716" s="12" t="n">
        <x:f>F3716+G3716</x:f>
        <x:v>721.6366515466318</x:v>
      </x:c>
      <x:c r="I3716" s="12" t="n">
        <x:f>H3716-E3716</x:f>
        <x:v>0</x:v>
      </x:c>
      <x:c r="J3716" s="12" t="n">
        <x:v>0</x:v>
      </x:c>
      <x:c r="K3716" s="12" t="n">
        <x:f>H3716+J3716</x:f>
        <x:v>721.6366515466318</x:v>
      </x:c>
      <x:c r="L3716" s="16" t="n">
        <x:v>1.2522</x:v>
      </x:c>
      <x:c r="M3716" s="17" t="n">
        <x:f>F3716*L3716</x:f>
        <x:v>903.6334150666924</x:v>
      </x:c>
      <x:c r="N3716" s="16" t="n">
        <x:f>L3716*'月度汇总'!$F$8</x:f>
        <x:v>1.8782999999999999</x:v>
      </x:c>
      <x:c r="O3716" s="17" t="n">
        <x:f>G3716*N3716</x:f>
        <x:v>0</x:v>
      </x:c>
      <x:c r="P3716" s="16" t="n">
        <x:f>L3716*'月度汇总'!$F$10</x:f>
        <x:v>6.261</x:v>
      </x:c>
      <x:c r="Q3716" s="17" t="n">
        <x:f>J3716*P3716</x:f>
        <x:v>0</x:v>
      </x:c>
      <x:c r="R3716" s="12" t="n">
        <x:v>0</x:v>
      </x:c>
      <x:c r="S3716" s="17" t="n">
        <x:v>0</x:v>
      </x:c>
      <x:c r="T3716" s="19" t="n">
        <x:f>M3716+O3716+Q3716+S3716</x:f>
        <x:v>903.6334150666924</x:v>
      </x:c>
      <x:c r="U3716" s="18" t="str">
        <x:f>TEXT(T3716,"0.00")&amp;"元"</x:f>
        <x:v>903.63元</x:v>
      </x:c>
      <x:c r="V3716" s="12" t="n">
        <x:v>0</x:v>
      </x:c>
      <x:c r="W3716" s="12" t="n">
        <x:f>K3716-V3716</x:f>
        <x:v>721.6366515466318</x:v>
      </x:c>
    </x:row>
    <x:row r="3717" ht="20" customHeight="1">
      <x:c r="A3717" s="13" t="n">
        <x:v>45714.78472222222</x:v>
      </x:c>
      <x:c r="B3717" s="13" t="n">
        <x:v>45714.79166666667</x:v>
      </x:c>
      <x:c r="C3717" s="14" t="n">
        <x:v>45714</x:v>
      </x:c>
      <x:c r="D3717" s="15" t="n">
        <x:v>113</x:v>
      </x:c>
      <x:c r="E3717" s="12" t="n">
        <x:v>74.47439471359587</x:v>
      </x:c>
      <x:c r="F3717" s="12" t="n">
        <x:v>74.47439471359587</x:v>
      </x:c>
      <x:c r="G3717" s="12" t="n">
        <x:v>52.71178624060963</x:v>
      </x:c>
      <x:c r="H3717" s="12" t="n">
        <x:f>F3717+G3717</x:f>
        <x:v>127.1861809542055</x:v>
      </x:c>
      <x:c r="I3717" s="12" t="n">
        <x:f>H3717-E3717</x:f>
        <x:v>52.71178624060963</x:v>
      </x:c>
      <x:c r="J3717" s="12" t="n">
        <x:v>0</x:v>
      </x:c>
      <x:c r="K3717" s="12" t="n">
        <x:f>H3717+J3717</x:f>
        <x:v>127.1861809542055</x:v>
      </x:c>
      <x:c r="L3717" s="16" t="n">
        <x:v>1.2881</x:v>
      </x:c>
      <x:c r="M3717" s="17" t="n">
        <x:f>F3717*L3717</x:f>
        <x:v>95.93046783058284</x:v>
      </x:c>
      <x:c r="N3717" s="16" t="n">
        <x:f>L3717*'月度汇总'!$F$8</x:f>
        <x:v>1.93215</x:v>
      </x:c>
      <x:c r="O3717" s="17" t="n">
        <x:f>G3717*N3717</x:f>
        <x:v>101.8470777847939</x:v>
      </x:c>
      <x:c r="P3717" s="16" t="n">
        <x:f>L3717*'月度汇总'!$F$10</x:f>
        <x:v>6.4405</x:v>
      </x:c>
      <x:c r="Q3717" s="17" t="n">
        <x:f>J3717*P3717</x:f>
        <x:v>0</x:v>
      </x:c>
      <x:c r="R3717" s="12" t="n">
        <x:v>0</x:v>
      </x:c>
      <x:c r="S3717" s="17" t="n">
        <x:v>0</x:v>
      </x:c>
      <x:c r="T3717" s="19" t="n">
        <x:f>M3717+O3717+Q3717+S3717</x:f>
        <x:v>197.77754561537674</x:v>
      </x:c>
      <x:c r="U3717" s="18" t="str">
        <x:f>TEXT(T3717,"0.00")&amp;"元"</x:f>
        <x:v>197.78元</x:v>
      </x:c>
      <x:c r="V3717" s="12" t="n">
        <x:v>0</x:v>
      </x:c>
      <x:c r="W3717" s="12" t="n">
        <x:f>K3717-V3717</x:f>
        <x:v>127.1861809542055</x:v>
      </x:c>
    </x:row>
    <x:row r="3718" ht="20" customHeight="1">
      <x:c r="A3718" s="13" t="n">
        <x:v>45714.79166666667</x:v>
      </x:c>
      <x:c r="B3718" s="13" t="n">
        <x:v>45714.79861111111</x:v>
      </x:c>
      <x:c r="C3718" s="14" t="n">
        <x:v>45714</x:v>
      </x:c>
      <x:c r="D3718" s="15" t="n">
        <x:v>114</x:v>
      </x:c>
      <x:c r="E3718" s="12" t="n">
        <x:v>0</x:v>
      </x:c>
      <x:c r="F3718" s="12" t="n">
        <x:v>0</x:v>
      </x:c>
      <x:c r="G3718" s="12" t="n">
        <x:v>0</x:v>
      </x:c>
      <x:c r="H3718" s="12" t="n">
        <x:f>F3718+G3718</x:f>
        <x:v>0</x:v>
      </x:c>
      <x:c r="I3718" s="12" t="n">
        <x:f>H3718-E3718</x:f>
        <x:v>0</x:v>
      </x:c>
      <x:c r="J3718" s="12" t="n">
        <x:v>0</x:v>
      </x:c>
      <x:c r="K3718" s="12" t="n">
        <x:f>H3718+J3718</x:f>
        <x:v>0</x:v>
      </x:c>
      <x:c r="L3718" s="16" t="n">
        <x:v>1.3466</x:v>
      </x:c>
      <x:c r="M3718" s="17" t="n">
        <x:f>F3718*L3718</x:f>
        <x:v>0</x:v>
      </x:c>
      <x:c r="N3718" s="16" t="n">
        <x:f>L3718*'月度汇总'!$F$8</x:f>
        <x:v>2.0199</x:v>
      </x:c>
      <x:c r="O3718" s="17" t="n">
        <x:f>G3718*N3718</x:f>
        <x:v>0</x:v>
      </x:c>
      <x:c r="P3718" s="16" t="n">
        <x:f>L3718*'月度汇总'!$F$10</x:f>
        <x:v>6.7330000000000005</x:v>
      </x:c>
      <x:c r="Q3718" s="17" t="n">
        <x:f>J3718*P3718</x:f>
        <x:v>0</x:v>
      </x:c>
      <x:c r="R3718" s="12" t="n">
        <x:v>0</x:v>
      </x:c>
      <x:c r="S3718" s="17" t="n">
        <x:v>0</x:v>
      </x:c>
      <x:c r="T3718" s="19" t="n">
        <x:f>M3718+O3718+Q3718+S3718</x:f>
        <x:v>0</x:v>
      </x:c>
      <x:c r="U3718" s="18" t="str">
        <x:f>TEXT(T3718,"0.00")&amp;"元"</x:f>
        <x:v>0.00元</x:v>
      </x:c>
      <x:c r="V3718" s="12" t="n">
        <x:v>0</x:v>
      </x:c>
      <x:c r="W3718" s="12" t="n">
        <x:f>K3718-V3718</x:f>
        <x:v>0</x:v>
      </x:c>
    </x:row>
    <x:row r="3719" ht="20" customHeight="1">
      <x:c r="A3719" s="13" t="n">
        <x:v>45714.79861111111</x:v>
      </x:c>
      <x:c r="B3719" s="13" t="n">
        <x:v>45714.805555555555</x:v>
      </x:c>
      <x:c r="C3719" s="14" t="n">
        <x:v>45714</x:v>
      </x:c>
      <x:c r="D3719" s="15" t="n">
        <x:v>115</x:v>
      </x:c>
      <x:c r="E3719" s="12" t="n">
        <x:v>5.115183637533846</x:v>
      </x:c>
      <x:c r="F3719" s="12" t="n">
        <x:v>5.115183637533846</x:v>
      </x:c>
      <x:c r="G3719" s="12" t="n">
        <x:v>0</x:v>
      </x:c>
      <x:c r="H3719" s="12" t="n">
        <x:f>F3719+G3719</x:f>
        <x:v>5.115183637533846</x:v>
      </x:c>
      <x:c r="I3719" s="12" t="n">
        <x:f>H3719-E3719</x:f>
        <x:v>0</x:v>
      </x:c>
      <x:c r="J3719" s="12" t="n">
        <x:v>0</x:v>
      </x:c>
      <x:c r="K3719" s="12" t="n">
        <x:f>H3719+J3719</x:f>
        <x:v>5.115183637533846</x:v>
      </x:c>
      <x:c r="L3719" s="16" t="n">
        <x:v>1.3523</x:v>
      </x:c>
      <x:c r="M3719" s="17" t="n">
        <x:f>F3719*L3719</x:f>
        <x:v>6.917262833037021</x:v>
      </x:c>
      <x:c r="N3719" s="16" t="n">
        <x:f>L3719*'月度汇总'!$F$8</x:f>
        <x:v>2.0284500000000003</x:v>
      </x:c>
      <x:c r="O3719" s="17" t="n">
        <x:f>G3719*N3719</x:f>
        <x:v>0</x:v>
      </x:c>
      <x:c r="P3719" s="16" t="n">
        <x:f>L3719*'月度汇总'!$F$10</x:f>
        <x:v>6.7615</x:v>
      </x:c>
      <x:c r="Q3719" s="17" t="n">
        <x:f>J3719*P3719</x:f>
        <x:v>0</x:v>
      </x:c>
      <x:c r="R3719" s="12" t="n">
        <x:v>0</x:v>
      </x:c>
      <x:c r="S3719" s="17" t="n">
        <x:v>0</x:v>
      </x:c>
      <x:c r="T3719" s="19" t="n">
        <x:f>M3719+O3719+Q3719+S3719</x:f>
        <x:v>6.917262833037021</x:v>
      </x:c>
      <x:c r="U3719" s="18" t="str">
        <x:f>TEXT(T3719,"0.00")&amp;"元"</x:f>
        <x:v>6.92元</x:v>
      </x:c>
      <x:c r="V3719" s="12" t="n">
        <x:v>0</x:v>
      </x:c>
      <x:c r="W3719" s="12" t="n">
        <x:f>K3719-V3719</x:f>
        <x:v>5.115183637533846</x:v>
      </x:c>
    </x:row>
    <x:row r="3720" ht="20" customHeight="1">
      <x:c r="A3720" s="13" t="n">
        <x:v>45714.805555555555</x:v>
      </x:c>
      <x:c r="B3720" s="13" t="n">
        <x:v>45714.8125</x:v>
      </x:c>
      <x:c r="C3720" s="14" t="n">
        <x:v>45714</x:v>
      </x:c>
      <x:c r="D3720" s="15" t="n">
        <x:v>116</x:v>
      </x:c>
      <x:c r="E3720" s="12" t="n">
        <x:v>39.586969253330835</x:v>
      </x:c>
      <x:c r="F3720" s="12" t="n">
        <x:v>39.586969253330835</x:v>
      </x:c>
      <x:c r="G3720" s="12" t="n">
        <x:v>1.0764584912542432</x:v>
      </x:c>
      <x:c r="H3720" s="12" t="n">
        <x:f>F3720+G3720</x:f>
        <x:v>40.66342774458508</x:v>
      </x:c>
      <x:c r="I3720" s="12" t="n">
        <x:f>H3720-E3720</x:f>
        <x:v>1.0764584912542432</x:v>
      </x:c>
      <x:c r="J3720" s="12" t="n">
        <x:v>0</x:v>
      </x:c>
      <x:c r="K3720" s="12" t="n">
        <x:f>H3720+J3720</x:f>
        <x:v>40.66342774458508</x:v>
      </x:c>
      <x:c r="L3720" s="16" t="n">
        <x:v>1.3445</x:v>
      </x:c>
      <x:c r="M3720" s="17" t="n">
        <x:f>F3720*L3720</x:f>
        <x:v>53.22468016110331</x:v>
      </x:c>
      <x:c r="N3720" s="16" t="n">
        <x:f>L3720*'月度汇总'!$F$8</x:f>
        <x:v>2.01675</x:v>
      </x:c>
      <x:c r="O3720" s="17" t="n">
        <x:f>G3720*N3720</x:f>
        <x:v>2.170947662236995</x:v>
      </x:c>
      <x:c r="P3720" s="16" t="n">
        <x:f>L3720*'月度汇总'!$F$10</x:f>
        <x:v>6.7225</x:v>
      </x:c>
      <x:c r="Q3720" s="17" t="n">
        <x:f>J3720*P3720</x:f>
        <x:v>0</x:v>
      </x:c>
      <x:c r="R3720" s="12" t="n">
        <x:v>0</x:v>
      </x:c>
      <x:c r="S3720" s="17" t="n">
        <x:v>0</x:v>
      </x:c>
      <x:c r="T3720" s="19" t="n">
        <x:f>M3720+O3720+Q3720+S3720</x:f>
        <x:v>55.395627823340305</x:v>
      </x:c>
      <x:c r="U3720" s="18" t="str">
        <x:f>TEXT(T3720,"0.00")&amp;"元"</x:f>
        <x:v>55.40元</x:v>
      </x:c>
      <x:c r="V3720" s="12" t="n">
        <x:v>0</x:v>
      </x:c>
      <x:c r="W3720" s="12" t="n">
        <x:f>K3720-V3720</x:f>
        <x:v>40.66342774458508</x:v>
      </x:c>
    </x:row>
    <x:row r="3721" ht="20" customHeight="1">
      <x:c r="A3721" s="13" t="n">
        <x:v>45714.8125</x:v>
      </x:c>
      <x:c r="B3721" s="13" t="n">
        <x:v>45714.819444444445</x:v>
      </x:c>
      <x:c r="C3721" s="14" t="n">
        <x:v>45714</x:v>
      </x:c>
      <x:c r="D3721" s="15" t="n">
        <x:v>117</x:v>
      </x:c>
      <x:c r="E3721" s="12" t="n">
        <x:v>28.39643527505723</x:v>
      </x:c>
      <x:c r="F3721" s="12" t="n">
        <x:v>28.39643527505723</x:v>
      </x:c>
      <x:c r="G3721" s="12" t="n">
        <x:v>8.658705737953824</x:v>
      </x:c>
      <x:c r="H3721" s="12" t="n">
        <x:f>F3721+G3721</x:f>
        <x:v>37.05514101301105</x:v>
      </x:c>
      <x:c r="I3721" s="12" t="n">
        <x:f>H3721-E3721</x:f>
        <x:v>8.658705737953824</x:v>
      </x:c>
      <x:c r="J3721" s="12" t="n">
        <x:v>0</x:v>
      </x:c>
      <x:c r="K3721" s="12" t="n">
        <x:f>H3721+J3721</x:f>
        <x:v>37.05514101301105</x:v>
      </x:c>
      <x:c r="L3721" s="16" t="n">
        <x:v>1.3483</x:v>
      </x:c>
      <x:c r="M3721" s="17" t="n">
        <x:f>F3721*L3721</x:f>
        <x:v>38.286913681359664</x:v>
      </x:c>
      <x:c r="N3721" s="16" t="n">
        <x:f>L3721*'月度汇总'!$F$8</x:f>
        <x:v>2.02245</x:v>
      </x:c>
      <x:c r="O3721" s="17" t="n">
        <x:f>G3721*N3721</x:f>
        <x:v>17.51179941972471</x:v>
      </x:c>
      <x:c r="P3721" s="16" t="n">
        <x:f>L3721*'月度汇总'!$F$10</x:f>
        <x:v>6.7415</x:v>
      </x:c>
      <x:c r="Q3721" s="17" t="n">
        <x:f>J3721*P3721</x:f>
        <x:v>0</x:v>
      </x:c>
      <x:c r="R3721" s="12" t="n">
        <x:v>0</x:v>
      </x:c>
      <x:c r="S3721" s="17" t="n">
        <x:v>0</x:v>
      </x:c>
      <x:c r="T3721" s="19" t="n">
        <x:f>M3721+O3721+Q3721+S3721</x:f>
        <x:v>55.798713101084374</x:v>
      </x:c>
      <x:c r="U3721" s="18" t="str">
        <x:f>TEXT(T3721,"0.00")&amp;"元"</x:f>
        <x:v>55.80元</x:v>
      </x:c>
      <x:c r="V3721" s="12" t="n">
        <x:v>0</x:v>
      </x:c>
      <x:c r="W3721" s="12" t="n">
        <x:f>K3721-V3721</x:f>
        <x:v>37.05514101301105</x:v>
      </x:c>
    </x:row>
    <x:row r="3722" ht="20" customHeight="1">
      <x:c r="A3722" s="13" t="n">
        <x:v>45714.819444444445</x:v>
      </x:c>
      <x:c r="B3722" s="13" t="n">
        <x:v>45714.82638888889</x:v>
      </x:c>
      <x:c r="C3722" s="14" t="n">
        <x:v>45714</x:v>
      </x:c>
      <x:c r="D3722" s="15" t="n">
        <x:v>118</x:v>
      </x:c>
      <x:c r="E3722" s="12" t="n">
        <x:v>3.1281488973567093</x:v>
      </x:c>
      <x:c r="F3722" s="12" t="n">
        <x:v>3.1281488973567093</x:v>
      </x:c>
      <x:c r="G3722" s="12" t="n">
        <x:v>0</x:v>
      </x:c>
      <x:c r="H3722" s="12" t="n">
        <x:f>F3722+G3722</x:f>
        <x:v>3.1281488973567093</x:v>
      </x:c>
      <x:c r="I3722" s="12" t="n">
        <x:f>H3722-E3722</x:f>
        <x:v>0</x:v>
      </x:c>
      <x:c r="J3722" s="12" t="n">
        <x:v>0</x:v>
      </x:c>
      <x:c r="K3722" s="12" t="n">
        <x:f>H3722+J3722</x:f>
        <x:v>3.1281488973567093</x:v>
      </x:c>
      <x:c r="L3722" s="16" t="n">
        <x:v>1.349</x:v>
      </x:c>
      <x:c r="M3722" s="17" t="n">
        <x:f>F3722*L3722</x:f>
        <x:v>4.219872862534201</x:v>
      </x:c>
      <x:c r="N3722" s="16" t="n">
        <x:f>L3722*'月度汇总'!$F$8</x:f>
        <x:v>2.0235</x:v>
      </x:c>
      <x:c r="O3722" s="17" t="n">
        <x:f>G3722*N3722</x:f>
        <x:v>0</x:v>
      </x:c>
      <x:c r="P3722" s="16" t="n">
        <x:f>L3722*'月度汇总'!$F$10</x:f>
        <x:v>6.745</x:v>
      </x:c>
      <x:c r="Q3722" s="17" t="n">
        <x:f>J3722*P3722</x:f>
        <x:v>0</x:v>
      </x:c>
      <x:c r="R3722" s="12" t="n">
        <x:v>0</x:v>
      </x:c>
      <x:c r="S3722" s="17" t="n">
        <x:v>0</x:v>
      </x:c>
      <x:c r="T3722" s="19" t="n">
        <x:f>M3722+O3722+Q3722+S3722</x:f>
        <x:v>4.219872862534201</x:v>
      </x:c>
      <x:c r="U3722" s="18" t="str">
        <x:f>TEXT(T3722,"0.00")&amp;"元"</x:f>
        <x:v>4.22元</x:v>
      </x:c>
      <x:c r="V3722" s="12" t="n">
        <x:v>0</x:v>
      </x:c>
      <x:c r="W3722" s="12" t="n">
        <x:f>K3722-V3722</x:f>
        <x:v>3.1281488973567093</x:v>
      </x:c>
    </x:row>
    <x:row r="3723" ht="20" customHeight="1">
      <x:c r="A3723" s="13" t="n">
        <x:v>45714.82638888889</x:v>
      </x:c>
      <x:c r="B3723" s="13" t="n">
        <x:v>45714.83333333333</x:v>
      </x:c>
      <x:c r="C3723" s="14" t="n">
        <x:v>45714</x:v>
      </x:c>
      <x:c r="D3723" s="15" t="n">
        <x:v>119</x:v>
      </x:c>
      <x:c r="E3723" s="12" t="n">
        <x:v>7.358578421933089</x:v>
      </x:c>
      <x:c r="F3723" s="12" t="n">
        <x:v>7.358578421933089</x:v>
      </x:c>
      <x:c r="G3723" s="12" t="n">
        <x:v>4.360134714442097</x:v>
      </x:c>
      <x:c r="H3723" s="12" t="n">
        <x:f>F3723+G3723</x:f>
        <x:v>11.718713136375186</x:v>
      </x:c>
      <x:c r="I3723" s="12" t="n">
        <x:f>H3723-E3723</x:f>
        <x:v>4.360134714442097</x:v>
      </x:c>
      <x:c r="J3723" s="12" t="n">
        <x:v>0</x:v>
      </x:c>
      <x:c r="K3723" s="12" t="n">
        <x:f>H3723+J3723</x:f>
        <x:v>11.718713136375186</x:v>
      </x:c>
      <x:c r="L3723" s="16" t="n">
        <x:v>1.3473</x:v>
      </x:c>
      <x:c r="M3723" s="17" t="n">
        <x:f>F3723*L3723</x:f>
        <x:v>9.914212707870451</x:v>
      </x:c>
      <x:c r="N3723" s="16" t="n">
        <x:f>L3723*'月度汇总'!$F$8</x:f>
        <x:v>2.02095</x:v>
      </x:c>
      <x:c r="O3723" s="17" t="n">
        <x:f>G3723*N3723</x:f>
        <x:v>8.811614251151756</x:v>
      </x:c>
      <x:c r="P3723" s="16" t="n">
        <x:f>L3723*'月度汇总'!$F$10</x:f>
        <x:v>6.7364999999999995</x:v>
      </x:c>
      <x:c r="Q3723" s="17" t="n">
        <x:f>J3723*P3723</x:f>
        <x:v>0</x:v>
      </x:c>
      <x:c r="R3723" s="12" t="n">
        <x:v>0</x:v>
      </x:c>
      <x:c r="S3723" s="17" t="n">
        <x:v>0</x:v>
      </x:c>
      <x:c r="T3723" s="19" t="n">
        <x:f>M3723+O3723+Q3723+S3723</x:f>
        <x:v>18.725826959022207</x:v>
      </x:c>
      <x:c r="U3723" s="18" t="str">
        <x:f>TEXT(T3723,"0.00")&amp;"元"</x:f>
        <x:v>18.73元</x:v>
      </x:c>
      <x:c r="V3723" s="12" t="n">
        <x:v>0</x:v>
      </x:c>
      <x:c r="W3723" s="12" t="n">
        <x:f>K3723-V3723</x:f>
        <x:v>11.718713136375186</x:v>
      </x:c>
    </x:row>
    <x:row r="3724" ht="20" customHeight="1">
      <x:c r="A3724" s="13" t="n">
        <x:v>45714.83333333333</x:v>
      </x:c>
      <x:c r="B3724" s="13" t="n">
        <x:v>45714.84027777778</x:v>
      </x:c>
      <x:c r="C3724" s="14" t="n">
        <x:v>45714</x:v>
      </x:c>
      <x:c r="D3724" s="15" t="n">
        <x:v>120</x:v>
      </x:c>
      <x:c r="E3724" s="12" t="n">
        <x:v>31.037054767263953</x:v>
      </x:c>
      <x:c r="F3724" s="12" t="n">
        <x:v>31.037054767263953</x:v>
      </x:c>
      <x:c r="G3724" s="12" t="n">
        <x:v>2.557137830491456</x:v>
      </x:c>
      <x:c r="H3724" s="12" t="n">
        <x:f>F3724+G3724</x:f>
        <x:v>33.59419259775541</x:v>
      </x:c>
      <x:c r="I3724" s="12" t="n">
        <x:f>H3724-E3724</x:f>
        <x:v>2.557137830491456</x:v>
      </x:c>
      <x:c r="J3724" s="12" t="n">
        <x:v>0</x:v>
      </x:c>
      <x:c r="K3724" s="12" t="n">
        <x:f>H3724+J3724</x:f>
        <x:v>33.59419259775541</x:v>
      </x:c>
      <x:c r="L3724" s="16" t="n">
        <x:v>1.3482</x:v>
      </x:c>
      <x:c r="M3724" s="17" t="n">
        <x:f>F3724*L3724</x:f>
        <x:v>41.84415723722526</x:v>
      </x:c>
      <x:c r="N3724" s="16" t="n">
        <x:f>L3724*'月度汇总'!$F$8</x:f>
        <x:v>2.0223</x:v>
      </x:c>
      <x:c r="O3724" s="17" t="n">
        <x:f>G3724*N3724</x:f>
        <x:v>5.171299834602872</x:v>
      </x:c>
      <x:c r="P3724" s="16" t="n">
        <x:f>L3724*'月度汇总'!$F$10</x:f>
        <x:v>6.7410000000000005</x:v>
      </x:c>
      <x:c r="Q3724" s="17" t="n">
        <x:f>J3724*P3724</x:f>
        <x:v>0</x:v>
      </x:c>
      <x:c r="R3724" s="12" t="n">
        <x:v>0</x:v>
      </x:c>
      <x:c r="S3724" s="17" t="n">
        <x:v>0</x:v>
      </x:c>
      <x:c r="T3724" s="19" t="n">
        <x:f>M3724+O3724+Q3724+S3724</x:f>
        <x:v>47.01545707182813</x:v>
      </x:c>
      <x:c r="U3724" s="18" t="str">
        <x:f>TEXT(T3724,"0.00")&amp;"元"</x:f>
        <x:v>47.02元</x:v>
      </x:c>
      <x:c r="V3724" s="12" t="n">
        <x:v>0</x:v>
      </x:c>
      <x:c r="W3724" s="12" t="n">
        <x:f>K3724-V3724</x:f>
        <x:v>33.59419259775541</x:v>
      </x:c>
    </x:row>
    <x:row r="3725" ht="20" customHeight="1">
      <x:c r="A3725" s="13" t="n">
        <x:v>45714.84027777778</x:v>
      </x:c>
      <x:c r="B3725" s="13" t="n">
        <x:v>45714.84722222222</x:v>
      </x:c>
      <x:c r="C3725" s="14" t="n">
        <x:v>45714</x:v>
      </x:c>
      <x:c r="D3725" s="15" t="n">
        <x:v>121</x:v>
      </x:c>
      <x:c r="E3725" s="12" t="n">
        <x:v>16.94783614823075</x:v>
      </x:c>
      <x:c r="F3725" s="12" t="n">
        <x:v>16.94783614823075</x:v>
      </x:c>
      <x:c r="G3725" s="12" t="n">
        <x:v>0</x:v>
      </x:c>
      <x:c r="H3725" s="12" t="n">
        <x:f>F3725+G3725</x:f>
        <x:v>16.94783614823075</x:v>
      </x:c>
      <x:c r="I3725" s="12" t="n">
        <x:f>H3725-E3725</x:f>
        <x:v>0</x:v>
      </x:c>
      <x:c r="J3725" s="12" t="n">
        <x:v>0</x:v>
      </x:c>
      <x:c r="K3725" s="12" t="n">
        <x:f>H3725+J3725</x:f>
        <x:v>16.94783614823075</x:v>
      </x:c>
      <x:c r="L3725" s="16" t="n">
        <x:v>1.3513</x:v>
      </x:c>
      <x:c r="M3725" s="17" t="n">
        <x:f>F3725*L3725</x:f>
        <x:v>22.90161098710421</x:v>
      </x:c>
      <x:c r="N3725" s="16" t="n">
        <x:f>L3725*'月度汇总'!$F$8</x:f>
        <x:v>2.02695</x:v>
      </x:c>
      <x:c r="O3725" s="17" t="n">
        <x:f>G3725*N3725</x:f>
        <x:v>0</x:v>
      </x:c>
      <x:c r="P3725" s="16" t="n">
        <x:f>L3725*'月度汇总'!$F$10</x:f>
        <x:v>6.7565</x:v>
      </x:c>
      <x:c r="Q3725" s="17" t="n">
        <x:f>J3725*P3725</x:f>
        <x:v>0</x:v>
      </x:c>
      <x:c r="R3725" s="12" t="n">
        <x:v>0</x:v>
      </x:c>
      <x:c r="S3725" s="17" t="n">
        <x:v>0</x:v>
      </x:c>
      <x:c r="T3725" s="19" t="n">
        <x:f>M3725+O3725+Q3725+S3725</x:f>
        <x:v>22.90161098710421</x:v>
      </x:c>
      <x:c r="U3725" s="18" t="str">
        <x:f>TEXT(T3725,"0.00")&amp;"元"</x:f>
        <x:v>22.90元</x:v>
      </x:c>
      <x:c r="V3725" s="12" t="n">
        <x:v>0</x:v>
      </x:c>
      <x:c r="W3725" s="12" t="n">
        <x:f>K3725-V3725</x:f>
        <x:v>16.94783614823075</x:v>
      </x:c>
    </x:row>
    <x:row r="3726" ht="20" customHeight="1">
      <x:c r="A3726" s="13" t="n">
        <x:v>45714.84722222222</x:v>
      </x:c>
      <x:c r="B3726" s="13" t="n">
        <x:v>45714.85416666667</x:v>
      </x:c>
      <x:c r="C3726" s="14" t="n">
        <x:v>45714</x:v>
      </x:c>
      <x:c r="D3726" s="15" t="n">
        <x:v>122</x:v>
      </x:c>
      <x:c r="E3726" s="12" t="n">
        <x:v>0.2295938072613808</x:v>
      </x:c>
      <x:c r="F3726" s="12" t="n">
        <x:v>0.2295938072613808</x:v>
      </x:c>
      <x:c r="G3726" s="12" t="n">
        <x:v>0.5880916796897964</x:v>
      </x:c>
      <x:c r="H3726" s="12" t="n">
        <x:f>F3726+G3726</x:f>
        <x:v>0.8176854869511772</x:v>
      </x:c>
      <x:c r="I3726" s="12" t="n">
        <x:f>H3726-E3726</x:f>
        <x:v>0.5880916796897964</x:v>
      </x:c>
      <x:c r="J3726" s="12" t="n">
        <x:v>0</x:v>
      </x:c>
      <x:c r="K3726" s="12" t="n">
        <x:f>H3726+J3726</x:f>
        <x:v>0.8176854869511772</x:v>
      </x:c>
      <x:c r="L3726" s="16" t="n">
        <x:v>1.34</x:v>
      </x:c>
      <x:c r="M3726" s="17" t="n">
        <x:f>F3726*L3726</x:f>
        <x:v>0.30765570173025025</x:v>
      </x:c>
      <x:c r="N3726" s="16" t="n">
        <x:f>L3726*'月度汇总'!$F$8</x:f>
        <x:v>2.0100000000000002</x:v>
      </x:c>
      <x:c r="O3726" s="17" t="n">
        <x:f>G3726*N3726</x:f>
        <x:v>1.1820642761764908</x:v>
      </x:c>
      <x:c r="P3726" s="16" t="n">
        <x:f>L3726*'月度汇总'!$F$10</x:f>
        <x:v>6.7</x:v>
      </x:c>
      <x:c r="Q3726" s="17" t="n">
        <x:f>J3726*P3726</x:f>
        <x:v>0</x:v>
      </x:c>
      <x:c r="R3726" s="12" t="n">
        <x:v>0</x:v>
      </x:c>
      <x:c r="S3726" s="17" t="n">
        <x:v>0</x:v>
      </x:c>
      <x:c r="T3726" s="19" t="n">
        <x:f>M3726+O3726+Q3726+S3726</x:f>
        <x:v>1.489719977906741</x:v>
      </x:c>
      <x:c r="U3726" s="18" t="str">
        <x:f>TEXT(T3726,"0.00")&amp;"元"</x:f>
        <x:v>1.49元</x:v>
      </x:c>
      <x:c r="V3726" s="12" t="n">
        <x:v>0</x:v>
      </x:c>
      <x:c r="W3726" s="12" t="n">
        <x:f>K3726-V3726</x:f>
        <x:v>0.8176854869511772</x:v>
      </x:c>
    </x:row>
    <x:row r="3727" ht="20" customHeight="1">
      <x:c r="A3727" s="13" t="n">
        <x:v>45714.85416666667</x:v>
      </x:c>
      <x:c r="B3727" s="13" t="n">
        <x:v>45714.86111111111</x:v>
      </x:c>
      <x:c r="C3727" s="14" t="n">
        <x:v>45714</x:v>
      </x:c>
      <x:c r="D3727" s="15" t="n">
        <x:v>123</x:v>
      </x:c>
      <x:c r="E3727" s="12" t="n">
        <x:v>1.879202560511203</x:v>
      </x:c>
      <x:c r="F3727" s="12" t="n">
        <x:v>1.879202560511203</x:v>
      </x:c>
      <x:c r="G3727" s="12" t="n">
        <x:v>0</x:v>
      </x:c>
      <x:c r="H3727" s="12" t="n">
        <x:f>F3727+G3727</x:f>
        <x:v>1.879202560511203</x:v>
      </x:c>
      <x:c r="I3727" s="12" t="n">
        <x:f>H3727-E3727</x:f>
        <x:v>0</x:v>
      </x:c>
      <x:c r="J3727" s="12" t="n">
        <x:v>0</x:v>
      </x:c>
      <x:c r="K3727" s="12" t="n">
        <x:f>H3727+J3727</x:f>
        <x:v>1.879202560511203</x:v>
      </x:c>
      <x:c r="L3727" s="16" t="n">
        <x:v>1.3489</x:v>
      </x:c>
      <x:c r="M3727" s="17" t="n">
        <x:f>F3727*L3727</x:f>
        <x:v>2.5348563338735617</x:v>
      </x:c>
      <x:c r="N3727" s="16" t="n">
        <x:f>L3727*'月度汇总'!$F$8</x:f>
        <x:v>2.0233499999999998</x:v>
      </x:c>
      <x:c r="O3727" s="17" t="n">
        <x:f>G3727*N3727</x:f>
        <x:v>0</x:v>
      </x:c>
      <x:c r="P3727" s="16" t="n">
        <x:f>L3727*'月度汇总'!$F$10</x:f>
        <x:v>6.7445</x:v>
      </x:c>
      <x:c r="Q3727" s="17" t="n">
        <x:f>J3727*P3727</x:f>
        <x:v>0</x:v>
      </x:c>
      <x:c r="R3727" s="12" t="n">
        <x:v>0</x:v>
      </x:c>
      <x:c r="S3727" s="17" t="n">
        <x:v>0</x:v>
      </x:c>
      <x:c r="T3727" s="19" t="n">
        <x:f>M3727+O3727+Q3727+S3727</x:f>
        <x:v>2.5348563338735617</x:v>
      </x:c>
      <x:c r="U3727" s="18" t="str">
        <x:f>TEXT(T3727,"0.00")&amp;"元"</x:f>
        <x:v>2.53元</x:v>
      </x:c>
      <x:c r="V3727" s="12" t="n">
        <x:v>0</x:v>
      </x:c>
      <x:c r="W3727" s="12" t="n">
        <x:f>K3727-V3727</x:f>
        <x:v>1.879202560511203</x:v>
      </x:c>
    </x:row>
    <x:row r="3728" ht="20" customHeight="1">
      <x:c r="A3728" s="13" t="n">
        <x:v>45714.86111111111</x:v>
      </x:c>
      <x:c r="B3728" s="13" t="n">
        <x:v>45714.868055555555</x:v>
      </x:c>
      <x:c r="C3728" s="14" t="n">
        <x:v>45714</x:v>
      </x:c>
      <x:c r="D3728" s="15" t="n">
        <x:v>124</x:v>
      </x:c>
      <x:c r="E3728" s="12" t="n">
        <x:v>12.320362339399253</x:v>
      </x:c>
      <x:c r="F3728" s="12" t="n">
        <x:v>12.320362339399253</x:v>
      </x:c>
      <x:c r="G3728" s="12" t="n">
        <x:v>0.26208144570762215</x:v>
      </x:c>
      <x:c r="H3728" s="12" t="n">
        <x:f>F3728+G3728</x:f>
        <x:v>12.582443785106875</x:v>
      </x:c>
      <x:c r="I3728" s="12" t="n">
        <x:f>H3728-E3728</x:f>
        <x:v>0.26208144570762215</x:v>
      </x:c>
      <x:c r="J3728" s="12" t="n">
        <x:v>0</x:v>
      </x:c>
      <x:c r="K3728" s="12" t="n">
        <x:f>H3728+J3728</x:f>
        <x:v>12.582443785106875</x:v>
      </x:c>
      <x:c r="L3728" s="16" t="n">
        <x:v>1.3952</x:v>
      </x:c>
      <x:c r="M3728" s="17" t="n">
        <x:f>F3728*L3728</x:f>
        <x:v>17.18936953592984</x:v>
      </x:c>
      <x:c r="N3728" s="16" t="n">
        <x:f>L3728*'月度汇总'!$F$8</x:f>
        <x:v>2.0928</x:v>
      </x:c>
      <x:c r="O3728" s="17" t="n">
        <x:f>G3728*N3728</x:f>
        <x:v>0.5484840495769117</x:v>
      </x:c>
      <x:c r="P3728" s="16" t="n">
        <x:f>L3728*'月度汇总'!$F$10</x:f>
        <x:v>6.976</x:v>
      </x:c>
      <x:c r="Q3728" s="17" t="n">
        <x:f>J3728*P3728</x:f>
        <x:v>0</x:v>
      </x:c>
      <x:c r="R3728" s="12" t="n">
        <x:v>0</x:v>
      </x:c>
      <x:c r="S3728" s="17" t="n">
        <x:v>0</x:v>
      </x:c>
      <x:c r="T3728" s="19" t="n">
        <x:f>M3728+O3728+Q3728+S3728</x:f>
        <x:v>17.73785358550675</x:v>
      </x:c>
      <x:c r="U3728" s="18" t="str">
        <x:f>TEXT(T3728,"0.00")&amp;"元"</x:f>
        <x:v>17.74元</x:v>
      </x:c>
      <x:c r="V3728" s="12" t="n">
        <x:v>0</x:v>
      </x:c>
      <x:c r="W3728" s="12" t="n">
        <x:f>K3728-V3728</x:f>
        <x:v>12.582443785106875</x:v>
      </x:c>
    </x:row>
    <x:row r="3729" ht="20" customHeight="1">
      <x:c r="A3729" s="13" t="n">
        <x:v>45714.868055555555</x:v>
      </x:c>
      <x:c r="B3729" s="13" t="n">
        <x:v>45714.875</x:v>
      </x:c>
      <x:c r="C3729" s="14" t="n">
        <x:v>45714</x:v>
      </x:c>
      <x:c r="D3729" s="15" t="n">
        <x:v>125</x:v>
      </x:c>
      <x:c r="E3729" s="12" t="n">
        <x:v>729.8826765910076</x:v>
      </x:c>
      <x:c r="F3729" s="12" t="n">
        <x:v>725.8570270482418</x:v>
      </x:c>
      <x:c r="G3729" s="12" t="n">
        <x:v>0</x:v>
      </x:c>
      <x:c r="H3729" s="12" t="n">
        <x:f>F3729+G3729</x:f>
        <x:v>725.8570270482418</x:v>
      </x:c>
      <x:c r="I3729" s="12" t="n">
        <x:f>H3729-E3729</x:f>
        <x:v>-4.025649542765791</x:v>
      </x:c>
      <x:c r="J3729" s="12" t="n">
        <x:v>0</x:v>
      </x:c>
      <x:c r="K3729" s="12" t="n">
        <x:f>H3729+J3729</x:f>
        <x:v>725.8570270482418</x:v>
      </x:c>
      <x:c r="L3729" s="16" t="n">
        <x:v>1.2226</x:v>
      </x:c>
      <x:c r="M3729" s="17" t="n">
        <x:f>F3729*L3729</x:f>
        <x:v>887.4328012691803</x:v>
      </x:c>
      <x:c r="N3729" s="16" t="n">
        <x:f>L3729*'月度汇总'!$F$8</x:f>
        <x:v>1.8338999999999999</x:v>
      </x:c>
      <x:c r="O3729" s="17" t="n">
        <x:f>G3729*N3729</x:f>
        <x:v>0</x:v>
      </x:c>
      <x:c r="P3729" s="16" t="n">
        <x:f>L3729*'月度汇总'!$F$10</x:f>
        <x:v>6.1129999999999995</x:v>
      </x:c>
      <x:c r="Q3729" s="17" t="n">
        <x:f>J3729*P3729</x:f>
        <x:v>0</x:v>
      </x:c>
      <x:c r="R3729" s="12" t="n">
        <x:v>0</x:v>
      </x:c>
      <x:c r="S3729" s="17" t="n">
        <x:v>0</x:v>
      </x:c>
      <x:c r="T3729" s="19" t="n">
        <x:f>M3729+O3729+Q3729+S3729</x:f>
        <x:v>887.4328012691803</x:v>
      </x:c>
      <x:c r="U3729" s="18" t="str">
        <x:f>TEXT(T3729,"0.00")&amp;"元"</x:f>
        <x:v>887.43元</x:v>
      </x:c>
      <x:c r="V3729" s="12" t="n">
        <x:v>0</x:v>
      </x:c>
      <x:c r="W3729" s="12" t="n">
        <x:f>K3729-V3729</x:f>
        <x:v>725.8570270482418</x:v>
      </x:c>
    </x:row>
    <x:row r="3730" ht="20" customHeight="1">
      <x:c r="A3730" s="13" t="n">
        <x:v>45714.875</x:v>
      </x:c>
      <x:c r="B3730" s="13" t="n">
        <x:v>45714.881944444445</x:v>
      </x:c>
      <x:c r="C3730" s="14" t="n">
        <x:v>45714</x:v>
      </x:c>
      <x:c r="D3730" s="15" t="n">
        <x:v>126</x:v>
      </x:c>
      <x:c r="E3730" s="12" t="n">
        <x:v>737.3475664476853</x:v>
      </x:c>
      <x:c r="F3730" s="12" t="n">
        <x:v>737.3475664476853</x:v>
      </x:c>
      <x:c r="G3730" s="12" t="n">
        <x:v>0</x:v>
      </x:c>
      <x:c r="H3730" s="12" t="n">
        <x:f>F3730+G3730</x:f>
        <x:v>737.3475664476853</x:v>
      </x:c>
      <x:c r="I3730" s="12" t="n">
        <x:f>H3730-E3730</x:f>
        <x:v>0</x:v>
      </x:c>
      <x:c r="J3730" s="12" t="n">
        <x:v>0</x:v>
      </x:c>
      <x:c r="K3730" s="12" t="n">
        <x:f>H3730+J3730</x:f>
        <x:v>737.3475664476853</x:v>
      </x:c>
      <x:c r="L3730" s="16" t="n">
        <x:v>0.9332</x:v>
      </x:c>
      <x:c r="M3730" s="17" t="n">
        <x:f>F3730*L3730</x:f>
        <x:v>688.0927490089799</x:v>
      </x:c>
      <x:c r="N3730" s="16" t="n">
        <x:f>L3730*'月度汇总'!$F$8</x:f>
        <x:v>1.3998</x:v>
      </x:c>
      <x:c r="O3730" s="17" t="n">
        <x:f>G3730*N3730</x:f>
        <x:v>0</x:v>
      </x:c>
      <x:c r="P3730" s="16" t="n">
        <x:f>L3730*'月度汇总'!$F$10</x:f>
        <x:v>4.666</x:v>
      </x:c>
      <x:c r="Q3730" s="17" t="n">
        <x:f>J3730*P3730</x:f>
        <x:v>0</x:v>
      </x:c>
      <x:c r="R3730" s="12" t="n">
        <x:v>0</x:v>
      </x:c>
      <x:c r="S3730" s="17" t="n">
        <x:v>0</x:v>
      </x:c>
      <x:c r="T3730" s="19" t="n">
        <x:f>M3730+O3730+Q3730+S3730</x:f>
        <x:v>688.0927490089799</x:v>
      </x:c>
      <x:c r="U3730" s="18" t="str">
        <x:f>TEXT(T3730,"0.00")&amp;"元"</x:f>
        <x:v>688.09元</x:v>
      </x:c>
      <x:c r="V3730" s="12" t="n">
        <x:v>0</x:v>
      </x:c>
      <x:c r="W3730" s="12" t="n">
        <x:f>K3730-V3730</x:f>
        <x:v>737.3475664476853</x:v>
      </x:c>
    </x:row>
    <x:row r="3731" ht="20" customHeight="1">
      <x:c r="A3731" s="13" t="n">
        <x:v>45714.881944444445</x:v>
      </x:c>
      <x:c r="B3731" s="13" t="n">
        <x:v>45714.88888888889</x:v>
      </x:c>
      <x:c r="C3731" s="14" t="n">
        <x:v>45714</x:v>
      </x:c>
      <x:c r="D3731" s="15" t="n">
        <x:v>127</x:v>
      </x:c>
      <x:c r="E3731" s="12" t="n">
        <x:v>731.6123698956555</x:v>
      </x:c>
      <x:c r="F3731" s="12" t="n">
        <x:v>731.6123698956555</x:v>
      </x:c>
      <x:c r="G3731" s="12" t="n">
        <x:v>0</x:v>
      </x:c>
      <x:c r="H3731" s="12" t="n">
        <x:f>F3731+G3731</x:f>
        <x:v>731.6123698956555</x:v>
      </x:c>
      <x:c r="I3731" s="12" t="n">
        <x:f>H3731-E3731</x:f>
        <x:v>0</x:v>
      </x:c>
      <x:c r="J3731" s="12" t="n">
        <x:v>0</x:v>
      </x:c>
      <x:c r="K3731" s="12" t="n">
        <x:f>H3731+J3731</x:f>
        <x:v>731.6123698956555</x:v>
      </x:c>
      <x:c r="L3731" s="16" t="n">
        <x:v>0.9068</x:v>
      </x:c>
      <x:c r="M3731" s="17" t="n">
        <x:f>F3731*L3731</x:f>
        <x:v>663.4260970213805</x:v>
      </x:c>
      <x:c r="N3731" s="16" t="n">
        <x:f>L3731*'月度汇总'!$F$8</x:f>
        <x:v>1.3602</x:v>
      </x:c>
      <x:c r="O3731" s="17" t="n">
        <x:f>G3731*N3731</x:f>
        <x:v>0</x:v>
      </x:c>
      <x:c r="P3731" s="16" t="n">
        <x:f>L3731*'月度汇总'!$F$10</x:f>
        <x:v>4.534000000000001</x:v>
      </x:c>
      <x:c r="Q3731" s="17" t="n">
        <x:f>J3731*P3731</x:f>
        <x:v>0</x:v>
      </x:c>
      <x:c r="R3731" s="12" t="n">
        <x:v>0</x:v>
      </x:c>
      <x:c r="S3731" s="17" t="n">
        <x:v>0</x:v>
      </x:c>
      <x:c r="T3731" s="19" t="n">
        <x:f>M3731+O3731+Q3731+S3731</x:f>
        <x:v>663.4260970213805</x:v>
      </x:c>
      <x:c r="U3731" s="18" t="str">
        <x:f>TEXT(T3731,"0.00")&amp;"元"</x:f>
        <x:v>663.43元</x:v>
      </x:c>
      <x:c r="V3731" s="12" t="n">
        <x:v>0</x:v>
      </x:c>
      <x:c r="W3731" s="12" t="n">
        <x:f>K3731-V3731</x:f>
        <x:v>731.6123698956555</x:v>
      </x:c>
    </x:row>
    <x:row r="3732" ht="20" customHeight="1">
      <x:c r="A3732" s="13" t="n">
        <x:v>45714.88888888889</x:v>
      </x:c>
      <x:c r="B3732" s="13" t="n">
        <x:v>45714.89583333333</x:v>
      </x:c>
      <x:c r="C3732" s="14" t="n">
        <x:v>45714</x:v>
      </x:c>
      <x:c r="D3732" s="15" t="n">
        <x:v>128</x:v>
      </x:c>
      <x:c r="E3732" s="12" t="n">
        <x:v>734.7282608898968</x:v>
      </x:c>
      <x:c r="F3732" s="12" t="n">
        <x:v>734.7282608898968</x:v>
      </x:c>
      <x:c r="G3732" s="12" t="n">
        <x:v>0</x:v>
      </x:c>
      <x:c r="H3732" s="12" t="n">
        <x:f>F3732+G3732</x:f>
        <x:v>734.7282608898968</x:v>
      </x:c>
      <x:c r="I3732" s="12" t="n">
        <x:f>H3732-E3732</x:f>
        <x:v>0</x:v>
      </x:c>
      <x:c r="J3732" s="12" t="n">
        <x:v>0</x:v>
      </x:c>
      <x:c r="K3732" s="12" t="n">
        <x:f>H3732+J3732</x:f>
        <x:v>734.7282608898968</x:v>
      </x:c>
      <x:c r="L3732" s="16" t="n">
        <x:v>0.9371</x:v>
      </x:c>
      <x:c r="M3732" s="17" t="n">
        <x:f>F3732*L3732</x:f>
        <x:v>688.5138532799223</x:v>
      </x:c>
      <x:c r="N3732" s="16" t="n">
        <x:f>L3732*'月度汇总'!$F$8</x:f>
        <x:v>1.40565</x:v>
      </x:c>
      <x:c r="O3732" s="17" t="n">
        <x:f>G3732*N3732</x:f>
        <x:v>0</x:v>
      </x:c>
      <x:c r="P3732" s="16" t="n">
        <x:f>L3732*'月度汇总'!$F$10</x:f>
        <x:v>4.6855</x:v>
      </x:c>
      <x:c r="Q3732" s="17" t="n">
        <x:f>J3732*P3732</x:f>
        <x:v>0</x:v>
      </x:c>
      <x:c r="R3732" s="12" t="n">
        <x:v>0</x:v>
      </x:c>
      <x:c r="S3732" s="17" t="n">
        <x:v>0</x:v>
      </x:c>
      <x:c r="T3732" s="19" t="n">
        <x:f>M3732+O3732+Q3732+S3732</x:f>
        <x:v>688.5138532799223</x:v>
      </x:c>
      <x:c r="U3732" s="18" t="str">
        <x:f>TEXT(T3732,"0.00")&amp;"元"</x:f>
        <x:v>688.51元</x:v>
      </x:c>
      <x:c r="V3732" s="12" t="n">
        <x:v>0</x:v>
      </x:c>
      <x:c r="W3732" s="12" t="n">
        <x:f>K3732-V3732</x:f>
        <x:v>734.7282608898968</x:v>
      </x:c>
    </x:row>
    <x:row r="3733" ht="20" customHeight="1">
      <x:c r="A3733" s="13" t="n">
        <x:v>45714.89583333333</x:v>
      </x:c>
      <x:c r="B3733" s="13" t="n">
        <x:v>45714.90277777778</x:v>
      </x:c>
      <x:c r="C3733" s="14" t="n">
        <x:v>45714</x:v>
      </x:c>
      <x:c r="D3733" s="15" t="n">
        <x:v>129</x:v>
      </x:c>
      <x:c r="E3733" s="12" t="n">
        <x:v>755.4875862564608</x:v>
      </x:c>
      <x:c r="F3733" s="12" t="n">
        <x:v>755.4875862564608</x:v>
      </x:c>
      <x:c r="G3733" s="12" t="n">
        <x:v>0</x:v>
      </x:c>
      <x:c r="H3733" s="12" t="n">
        <x:f>F3733+G3733</x:f>
        <x:v>755.4875862564608</x:v>
      </x:c>
      <x:c r="I3733" s="12" t="n">
        <x:f>H3733-E3733</x:f>
        <x:v>0</x:v>
      </x:c>
      <x:c r="J3733" s="12" t="n">
        <x:v>0</x:v>
      </x:c>
      <x:c r="K3733" s="12" t="n">
        <x:f>H3733+J3733</x:f>
        <x:v>755.4875862564608</x:v>
      </x:c>
      <x:c r="L3733" s="16" t="n">
        <x:v>0.9371</x:v>
      </x:c>
      <x:c r="M3733" s="17" t="n">
        <x:f>F3733*L3733</x:f>
        <x:v>707.9674170809294</x:v>
      </x:c>
      <x:c r="N3733" s="16" t="n">
        <x:f>L3733*'月度汇总'!$F$8</x:f>
        <x:v>1.40565</x:v>
      </x:c>
      <x:c r="O3733" s="17" t="n">
        <x:f>G3733*N3733</x:f>
        <x:v>0</x:v>
      </x:c>
      <x:c r="P3733" s="16" t="n">
        <x:f>L3733*'月度汇总'!$F$10</x:f>
        <x:v>4.6855</x:v>
      </x:c>
      <x:c r="Q3733" s="17" t="n">
        <x:f>J3733*P3733</x:f>
        <x:v>0</x:v>
      </x:c>
      <x:c r="R3733" s="12" t="n">
        <x:v>0</x:v>
      </x:c>
      <x:c r="S3733" s="17" t="n">
        <x:v>0</x:v>
      </x:c>
      <x:c r="T3733" s="19" t="n">
        <x:f>M3733+O3733+Q3733+S3733</x:f>
        <x:v>707.9674170809294</x:v>
      </x:c>
      <x:c r="U3733" s="18" t="str">
        <x:f>TEXT(T3733,"0.00")&amp;"元"</x:f>
        <x:v>707.97元</x:v>
      </x:c>
      <x:c r="V3733" s="12" t="n">
        <x:v>0</x:v>
      </x:c>
      <x:c r="W3733" s="12" t="n">
        <x:f>K3733-V3733</x:f>
        <x:v>755.4875862564608</x:v>
      </x:c>
    </x:row>
    <x:row r="3734" ht="20" customHeight="1">
      <x:c r="A3734" s="13" t="n">
        <x:v>45714.90277777778</x:v>
      </x:c>
      <x:c r="B3734" s="13" t="n">
        <x:v>45714.90972222222</x:v>
      </x:c>
      <x:c r="C3734" s="14" t="n">
        <x:v>45714</x:v>
      </x:c>
      <x:c r="D3734" s="15" t="n">
        <x:v>130</x:v>
      </x:c>
      <x:c r="E3734" s="12" t="n">
        <x:v>710.4132347851321</x:v>
      </x:c>
      <x:c r="F3734" s="12" t="n">
        <x:v>710.4132347851321</x:v>
      </x:c>
      <x:c r="G3734" s="12" t="n">
        <x:v>0</x:v>
      </x:c>
      <x:c r="H3734" s="12" t="n">
        <x:f>F3734+G3734</x:f>
        <x:v>710.4132347851321</x:v>
      </x:c>
      <x:c r="I3734" s="12" t="n">
        <x:f>H3734-E3734</x:f>
        <x:v>0</x:v>
      </x:c>
      <x:c r="J3734" s="12" t="n">
        <x:v>0</x:v>
      </x:c>
      <x:c r="K3734" s="12" t="n">
        <x:f>H3734+J3734</x:f>
        <x:v>710.4132347851321</x:v>
      </x:c>
      <x:c r="L3734" s="16" t="n">
        <x:v>0.9871</x:v>
      </x:c>
      <x:c r="M3734" s="17" t="n">
        <x:f>F3734*L3734</x:f>
        <x:v>701.2489040564038</x:v>
      </x:c>
      <x:c r="N3734" s="16" t="n">
        <x:f>L3734*'月度汇总'!$F$8</x:f>
        <x:v>1.48065</x:v>
      </x:c>
      <x:c r="O3734" s="17" t="n">
        <x:f>G3734*N3734</x:f>
        <x:v>0</x:v>
      </x:c>
      <x:c r="P3734" s="16" t="n">
        <x:f>L3734*'月度汇总'!$F$10</x:f>
        <x:v>4.9355</x:v>
      </x:c>
      <x:c r="Q3734" s="17" t="n">
        <x:f>J3734*P3734</x:f>
        <x:v>0</x:v>
      </x:c>
      <x:c r="R3734" s="12" t="n">
        <x:v>0</x:v>
      </x:c>
      <x:c r="S3734" s="17" t="n">
        <x:v>0</x:v>
      </x:c>
      <x:c r="T3734" s="19" t="n">
        <x:f>M3734+O3734+Q3734+S3734</x:f>
        <x:v>701.2489040564038</x:v>
      </x:c>
      <x:c r="U3734" s="18" t="str">
        <x:f>TEXT(T3734,"0.00")&amp;"元"</x:f>
        <x:v>701.25元</x:v>
      </x:c>
      <x:c r="V3734" s="12" t="n">
        <x:v>0</x:v>
      </x:c>
      <x:c r="W3734" s="12" t="n">
        <x:f>K3734-V3734</x:f>
        <x:v>710.4132347851321</x:v>
      </x:c>
    </x:row>
    <x:row r="3735" ht="20" customHeight="1">
      <x:c r="A3735" s="13" t="n">
        <x:v>45714.90972222222</x:v>
      </x:c>
      <x:c r="B3735" s="13" t="n">
        <x:v>45714.91666666667</x:v>
      </x:c>
      <x:c r="C3735" s="14" t="n">
        <x:v>45714</x:v>
      </x:c>
      <x:c r="D3735" s="15" t="n">
        <x:v>131</x:v>
      </x:c>
      <x:c r="E3735" s="12" t="n">
        <x:v>712.1904799047901</x:v>
      </x:c>
      <x:c r="F3735" s="12" t="n">
        <x:v>680.3134497613157</x:v>
      </x:c>
      <x:c r="G3735" s="12" t="n">
        <x:v>0</x:v>
      </x:c>
      <x:c r="H3735" s="12" t="n">
        <x:f>F3735+G3735</x:f>
        <x:v>680.3134497613157</x:v>
      </x:c>
      <x:c r="I3735" s="12" t="n">
        <x:f>H3735-E3735</x:f>
        <x:v>-31.87703014347437</x:v>
      </x:c>
      <x:c r="J3735" s="12" t="n">
        <x:v>0</x:v>
      </x:c>
      <x:c r="K3735" s="12" t="n">
        <x:f>H3735+J3735</x:f>
        <x:v>680.3134497613157</x:v>
      </x:c>
      <x:c r="L3735" s="16" t="n">
        <x:v>0.7764</x:v>
      </x:c>
      <x:c r="M3735" s="17" t="n">
        <x:f>F3735*L3735</x:f>
        <x:v>528.1953623946855</x:v>
      </x:c>
      <x:c r="N3735" s="16" t="n">
        <x:f>L3735*'月度汇总'!$F$8</x:f>
        <x:v>1.1646</x:v>
      </x:c>
      <x:c r="O3735" s="17" t="n">
        <x:f>G3735*N3735</x:f>
        <x:v>0</x:v>
      </x:c>
      <x:c r="P3735" s="16" t="n">
        <x:f>L3735*'月度汇总'!$F$10</x:f>
        <x:v>3.8819999999999997</x:v>
      </x:c>
      <x:c r="Q3735" s="17" t="n">
        <x:f>J3735*P3735</x:f>
        <x:v>0</x:v>
      </x:c>
      <x:c r="R3735" s="12" t="n">
        <x:v>0</x:v>
      </x:c>
      <x:c r="S3735" s="17" t="n">
        <x:v>0</x:v>
      </x:c>
      <x:c r="T3735" s="19" t="n">
        <x:f>M3735+O3735+Q3735+S3735</x:f>
        <x:v>528.1953623946855</x:v>
      </x:c>
      <x:c r="U3735" s="18" t="str">
        <x:f>TEXT(T3735,"0.00")&amp;"元"</x:f>
        <x:v>528.20元</x:v>
      </x:c>
      <x:c r="V3735" s="12" t="n">
        <x:v>0</x:v>
      </x:c>
      <x:c r="W3735" s="12" t="n">
        <x:f>K3735-V3735</x:f>
        <x:v>680.3134497613157</x:v>
      </x:c>
    </x:row>
    <x:row r="3736" ht="20" customHeight="1">
      <x:c r="A3736" s="13" t="n">
        <x:v>45714.91666666667</x:v>
      </x:c>
      <x:c r="B3736" s="13" t="n">
        <x:v>45714.92361111111</x:v>
      </x:c>
      <x:c r="C3736" s="14" t="n">
        <x:v>45714</x:v>
      </x:c>
      <x:c r="D3736" s="15" t="n">
        <x:v>132</x:v>
      </x:c>
      <x:c r="E3736" s="12" t="n">
        <x:v>1397.6731188718313</x:v>
      </x:c>
      <x:c r="F3736" s="12" t="n">
        <x:v>1395.2721458012943</x:v>
      </x:c>
      <x:c r="G3736" s="12" t="n">
        <x:v>0</x:v>
      </x:c>
      <x:c r="H3736" s="12" t="n">
        <x:f>F3736+G3736</x:f>
        <x:v>1395.2721458012943</x:v>
      </x:c>
      <x:c r="I3736" s="12" t="n">
        <x:f>H3736-E3736</x:f>
        <x:v>-2.4009730705370202</x:v>
      </x:c>
      <x:c r="J3736" s="12" t="n">
        <x:v>0</x:v>
      </x:c>
      <x:c r="K3736" s="12" t="n">
        <x:f>H3736+J3736</x:f>
        <x:v>1395.2721458012943</x:v>
      </x:c>
      <x:c r="L3736" s="16" t="n">
        <x:v>0.4209</x:v>
      </x:c>
      <x:c r="M3736" s="17" t="n">
        <x:f>F3736*L3736</x:f>
        <x:v>587.2700461677648</x:v>
      </x:c>
      <x:c r="N3736" s="16" t="n">
        <x:f>L3736*'月度汇总'!$F$8</x:f>
        <x:v>0.63135</x:v>
      </x:c>
      <x:c r="O3736" s="17" t="n">
        <x:f>G3736*N3736</x:f>
        <x:v>0</x:v>
      </x:c>
      <x:c r="P3736" s="16" t="n">
        <x:f>L3736*'月度汇总'!$F$10</x:f>
        <x:v>2.1045</x:v>
      </x:c>
      <x:c r="Q3736" s="17" t="n">
        <x:f>J3736*P3736</x:f>
        <x:v>0</x:v>
      </x:c>
      <x:c r="R3736" s="12" t="n">
        <x:v>0</x:v>
      </x:c>
      <x:c r="S3736" s="17" t="n">
        <x:v>0</x:v>
      </x:c>
      <x:c r="T3736" s="19" t="n">
        <x:f>M3736+O3736+Q3736+S3736</x:f>
        <x:v>587.2700461677648</x:v>
      </x:c>
      <x:c r="U3736" s="18" t="str">
        <x:f>TEXT(T3736,"0.00")&amp;"元"</x:f>
        <x:v>587.27元</x:v>
      </x:c>
      <x:c r="V3736" s="12" t="n">
        <x:v>15.410479144627622</x:v>
      </x:c>
      <x:c r="W3736" s="12" t="n">
        <x:f>K3736-V3736</x:f>
        <x:v>1379.8616666566668</x:v>
      </x:c>
    </x:row>
    <x:row r="3737" ht="20" customHeight="1">
      <x:c r="A3737" s="13" t="n">
        <x:v>45714.92361111111</x:v>
      </x:c>
      <x:c r="B3737" s="13" t="n">
        <x:v>45714.930555555555</x:v>
      </x:c>
      <x:c r="C3737" s="14" t="n">
        <x:v>45714</x:v>
      </x:c>
      <x:c r="D3737" s="15" t="n">
        <x:v>133</x:v>
      </x:c>
      <x:c r="E3737" s="12" t="n">
        <x:v>1362.036318726325</x:v>
      </x:c>
      <x:c r="F3737" s="12" t="n">
        <x:v>1359.7011215684847</x:v>
      </x:c>
      <x:c r="G3737" s="12" t="n">
        <x:v>0</x:v>
      </x:c>
      <x:c r="H3737" s="12" t="n">
        <x:f>F3737+G3737</x:f>
        <x:v>1359.7011215684847</x:v>
      </x:c>
      <x:c r="I3737" s="12" t="n">
        <x:f>H3737-E3737</x:f>
        <x:v>-2.3351971578401844</x:v>
      </x:c>
      <x:c r="J3737" s="12" t="n">
        <x:v>0</x:v>
      </x:c>
      <x:c r="K3737" s="12" t="n">
        <x:f>H3737+J3737</x:f>
        <x:v>1359.7011215684847</x:v>
      </x:c>
      <x:c r="L3737" s="16" t="n">
        <x:v>0.3859</x:v>
      </x:c>
      <x:c r="M3737" s="17" t="n">
        <x:f>F3737*L3737</x:f>
        <x:v>524.7086628132782</x:v>
      </x:c>
      <x:c r="N3737" s="16" t="n">
        <x:f>L3737*'月度汇总'!$F$8</x:f>
        <x:v>0.5788500000000001</x:v>
      </x:c>
      <x:c r="O3737" s="17" t="n">
        <x:f>G3737*N3737</x:f>
        <x:v>0</x:v>
      </x:c>
      <x:c r="P3737" s="16" t="n">
        <x:f>L3737*'月度汇总'!$F$10</x:f>
        <x:v>1.9295</x:v>
      </x:c>
      <x:c r="Q3737" s="17" t="n">
        <x:f>J3737*P3737</x:f>
        <x:v>0</x:v>
      </x:c>
      <x:c r="R3737" s="12" t="n">
        <x:v>0</x:v>
      </x:c>
      <x:c r="S3737" s="17" t="n">
        <x:v>0</x:v>
      </x:c>
      <x:c r="T3737" s="19" t="n">
        <x:f>M3737+O3737+Q3737+S3737</x:f>
        <x:v>524.7086628132782</x:v>
      </x:c>
      <x:c r="U3737" s="18" t="str">
        <x:f>TEXT(T3737,"0.00")&amp;"元"</x:f>
        <x:v>524.71元</x:v>
      </x:c>
      <x:c r="V3737" s="12" t="n">
        <x:v>26.002588245151394</x:v>
      </x:c>
      <x:c r="W3737" s="12" t="n">
        <x:f>K3737-V3737</x:f>
        <x:v>1333.6985333233333</x:v>
      </x:c>
    </x:row>
    <x:row r="3738" ht="20" customHeight="1">
      <x:c r="A3738" s="13" t="n">
        <x:v>45714.930555555555</x:v>
      </x:c>
      <x:c r="B3738" s="13" t="n">
        <x:v>45714.9375</x:v>
      </x:c>
      <x:c r="C3738" s="14" t="n">
        <x:v>45714</x:v>
      </x:c>
      <x:c r="D3738" s="15" t="n">
        <x:v>134</x:v>
      </x:c>
      <x:c r="E3738" s="12" t="n">
        <x:v>549.013663969949</x:v>
      </x:c>
      <x:c r="F3738" s="12" t="n">
        <x:v>549.013663969949</x:v>
      </x:c>
      <x:c r="G3738" s="12" t="n">
        <x:v>0</x:v>
      </x:c>
      <x:c r="H3738" s="12" t="n">
        <x:f>F3738+G3738</x:f>
        <x:v>549.013663969949</x:v>
      </x:c>
      <x:c r="I3738" s="12" t="n">
        <x:f>H3738-E3738</x:f>
        <x:v>0</x:v>
      </x:c>
      <x:c r="J3738" s="12" t="n">
        <x:v>0</x:v>
      </x:c>
      <x:c r="K3738" s="12" t="n">
        <x:f>H3738+J3738</x:f>
        <x:v>549.013663969949</x:v>
      </x:c>
      <x:c r="L3738" s="16" t="n">
        <x:v>0.4368</x:v>
      </x:c>
      <x:c r="M3738" s="17" t="n">
        <x:f>F3738*L3738</x:f>
        <x:v>239.80916842207372</x:v>
      </x:c>
      <x:c r="N3738" s="16" t="n">
        <x:f>L3738*'月度汇总'!$F$8</x:f>
        <x:v>0.6552</x:v>
      </x:c>
      <x:c r="O3738" s="17" t="n">
        <x:f>G3738*N3738</x:f>
        <x:v>0</x:v>
      </x:c>
      <x:c r="P3738" s="16" t="n">
        <x:f>L3738*'月度汇总'!$F$10</x:f>
        <x:v>2.184</x:v>
      </x:c>
      <x:c r="Q3738" s="17" t="n">
        <x:f>J3738*P3738</x:f>
        <x:v>0</x:v>
      </x:c>
      <x:c r="R3738" s="12" t="n">
        <x:v>0</x:v>
      </x:c>
      <x:c r="S3738" s="17" t="n">
        <x:v>0</x:v>
      </x:c>
      <x:c r="T3738" s="19" t="n">
        <x:f>M3738+O3738+Q3738+S3738</x:f>
        <x:v>239.80916842207372</x:v>
      </x:c>
      <x:c r="U3738" s="18" t="str">
        <x:f>TEXT(T3738,"0.00")&amp;"元"</x:f>
        <x:v>239.81元</x:v>
      </x:c>
      <x:c r="V3738" s="12" t="n">
        <x:v>0</x:v>
      </x:c>
      <x:c r="W3738" s="12" t="n">
        <x:f>K3738-V3738</x:f>
        <x:v>549.013663969949</x:v>
      </x:c>
    </x:row>
    <x:row r="3739" ht="20" customHeight="1">
      <x:c r="A3739" s="13" t="n">
        <x:v>45714.9375</x:v>
      </x:c>
      <x:c r="B3739" s="13" t="n">
        <x:v>45714.944444444445</x:v>
      </x:c>
      <x:c r="C3739" s="14" t="n">
        <x:v>45714</x:v>
      </x:c>
      <x:c r="D3739" s="15" t="n">
        <x:v>135</x:v>
      </x:c>
      <x:c r="E3739" s="12" t="n">
        <x:v>1403.7135867845304</x:v>
      </x:c>
      <x:c r="F3739" s="12" t="n">
        <x:v>1401.5045849213075</x:v>
      </x:c>
      <x:c r="G3739" s="12" t="n">
        <x:v>0</x:v>
      </x:c>
      <x:c r="H3739" s="12" t="n">
        <x:f>F3739+G3739</x:f>
        <x:v>1401.5045849213075</x:v>
      </x:c>
      <x:c r="I3739" s="12" t="n">
        <x:f>H3739-E3739</x:f>
        <x:v>-2.2090018632229658</x:v>
      </x:c>
      <x:c r="J3739" s="12" t="n">
        <x:v>0</x:v>
      </x:c>
      <x:c r="K3739" s="12" t="n">
        <x:f>H3739+J3739</x:f>
        <x:v>1401.5045849213075</x:v>
      </x:c>
      <x:c r="L3739" s="16" t="n">
        <x:v>0.4198</x:v>
      </x:c>
      <x:c r="M3739" s="17" t="n">
        <x:f>F3739*L3739</x:f>
        <x:v>588.3516247499649</x:v>
      </x:c>
      <x:c r="N3739" s="16" t="n">
        <x:f>L3739*'月度汇总'!$F$8</x:f>
        <x:v>0.6297</x:v>
      </x:c>
      <x:c r="O3739" s="17" t="n">
        <x:f>G3739*N3739</x:f>
        <x:v>0</x:v>
      </x:c>
      <x:c r="P3739" s="16" t="n">
        <x:f>L3739*'月度汇总'!$F$10</x:f>
        <x:v>2.099</x:v>
      </x:c>
      <x:c r="Q3739" s="17" t="n">
        <x:f>J3739*P3739</x:f>
        <x:v>0</x:v>
      </x:c>
      <x:c r="R3739" s="12" t="n">
        <x:v>0</x:v>
      </x:c>
      <x:c r="S3739" s="17" t="n">
        <x:v>0</x:v>
      </x:c>
      <x:c r="T3739" s="19" t="n">
        <x:f>M3739+O3739+Q3739+S3739</x:f>
        <x:v>588.3516247499649</x:v>
      </x:c>
      <x:c r="U3739" s="18" t="str">
        <x:f>TEXT(T3739,"0.00")&amp;"元"</x:f>
        <x:v>588.35元</x:v>
      </x:c>
      <x:c r="V3739" s="12" t="n">
        <x:v>0</x:v>
      </x:c>
      <x:c r="W3739" s="12" t="n">
        <x:f>K3739-V3739</x:f>
        <x:v>1401.5045849213075</x:v>
      </x:c>
    </x:row>
    <x:row r="3740" ht="20" customHeight="1">
      <x:c r="A3740" s="13" t="n">
        <x:v>45714.944444444445</x:v>
      </x:c>
      <x:c r="B3740" s="13" t="n">
        <x:v>45714.95138888889</x:v>
      </x:c>
      <x:c r="C3740" s="14" t="n">
        <x:v>45714</x:v>
      </x:c>
      <x:c r="D3740" s="15" t="n">
        <x:v>136</x:v>
      </x:c>
      <x:c r="E3740" s="12" t="n">
        <x:v>1403.3966188240643</x:v>
      </x:c>
      <x:c r="F3740" s="12" t="n">
        <x:v>1401.2481337219351</x:v>
      </x:c>
      <x:c r="G3740" s="12" t="n">
        <x:v>0</x:v>
      </x:c>
      <x:c r="H3740" s="12" t="n">
        <x:f>F3740+G3740</x:f>
        <x:v>1401.2481337219351</x:v>
      </x:c>
      <x:c r="I3740" s="12" t="n">
        <x:f>H3740-E3740</x:f>
        <x:v>-2.1484851021291433</x:v>
      </x:c>
      <x:c r="J3740" s="12" t="n">
        <x:v>0</x:v>
      </x:c>
      <x:c r="K3740" s="12" t="n">
        <x:f>H3740+J3740</x:f>
        <x:v>1401.2481337219351</x:v>
      </x:c>
      <x:c r="L3740" s="16" t="n">
        <x:v>0.4186</x:v>
      </x:c>
      <x:c r="M3740" s="17" t="n">
        <x:f>F3740*L3740</x:f>
        <x:v>586.5624687760021</x:v>
      </x:c>
      <x:c r="N3740" s="16" t="n">
        <x:f>L3740*'月度汇总'!$F$8</x:f>
        <x:v>0.6279</x:v>
      </x:c>
      <x:c r="O3740" s="17" t="n">
        <x:f>G3740*N3740</x:f>
        <x:v>0</x:v>
      </x:c>
      <x:c r="P3740" s="16" t="n">
        <x:f>L3740*'月度汇总'!$F$10</x:f>
        <x:v>2.093</x:v>
      </x:c>
      <x:c r="Q3740" s="17" t="n">
        <x:f>J3740*P3740</x:f>
        <x:v>0</x:v>
      </x:c>
      <x:c r="R3740" s="12" t="n">
        <x:v>0</x:v>
      </x:c>
      <x:c r="S3740" s="17" t="n">
        <x:v>0</x:v>
      </x:c>
      <x:c r="T3740" s="19" t="n">
        <x:f>M3740+O3740+Q3740+S3740</x:f>
        <x:v>586.5624687760021</x:v>
      </x:c>
      <x:c r="U3740" s="18" t="str">
        <x:f>TEXT(T3740,"0.00")&amp;"元"</x:f>
        <x:v>586.56元</x:v>
      </x:c>
      <x:c r="V3740" s="12" t="n">
        <x:v>16.611683731935152</x:v>
      </x:c>
      <x:c r="W3740" s="12" t="n">
        <x:f>K3740-V3740</x:f>
        <x:v>1384.63644999</x:v>
      </x:c>
    </x:row>
    <x:row r="3741" ht="20" customHeight="1">
      <x:c r="A3741" s="13" t="n">
        <x:v>45714.95138888889</x:v>
      </x:c>
      <x:c r="B3741" s="13" t="n">
        <x:v>45714.95833333333</x:v>
      </x:c>
      <x:c r="C3741" s="14" t="n">
        <x:v>45714</x:v>
      </x:c>
      <x:c r="D3741" s="15" t="n">
        <x:v>137</x:v>
      </x:c>
      <x:c r="E3741" s="12" t="n">
        <x:v>1400.378697039677</x:v>
      </x:c>
      <x:c r="F3741" s="12" t="n">
        <x:v>1398.2890708103284</x:v>
      </x:c>
      <x:c r="G3741" s="12" t="n">
        <x:v>0</x:v>
      </x:c>
      <x:c r="H3741" s="12" t="n">
        <x:f>F3741+G3741</x:f>
        <x:v>1398.2890708103284</x:v>
      </x:c>
      <x:c r="I3741" s="12" t="n">
        <x:f>H3741-E3741</x:f>
        <x:v>-2.089626229348596</x:v>
      </x:c>
      <x:c r="J3741" s="12" t="n">
        <x:v>0</x:v>
      </x:c>
      <x:c r="K3741" s="12" t="n">
        <x:f>H3741+J3741</x:f>
        <x:v>1398.2890708103284</x:v>
      </x:c>
      <x:c r="L3741" s="16" t="n">
        <x:v>0.4241</x:v>
      </x:c>
      <x:c r="M3741" s="17" t="n">
        <x:f>F3741*L3741</x:f>
        <x:v>593.0143949306603</x:v>
      </x:c>
      <x:c r="N3741" s="16" t="n">
        <x:f>L3741*'月度汇总'!$F$8</x:f>
        <x:v>0.63615</x:v>
      </x:c>
      <x:c r="O3741" s="17" t="n">
        <x:f>G3741*N3741</x:f>
        <x:v>0</x:v>
      </x:c>
      <x:c r="P3741" s="16" t="n">
        <x:f>L3741*'月度汇总'!$F$10</x:f>
        <x:v>2.1205</x:v>
      </x:c>
      <x:c r="Q3741" s="17" t="n">
        <x:f>J3741*P3741</x:f>
        <x:v>0</x:v>
      </x:c>
      <x:c r="R3741" s="12" t="n">
        <x:v>0</x:v>
      </x:c>
      <x:c r="S3741" s="17" t="n">
        <x:v>0</x:v>
      </x:c>
      <x:c r="T3741" s="19" t="n">
        <x:f>M3741+O3741+Q3741+S3741</x:f>
        <x:v>593.0143949306603</x:v>
      </x:c>
      <x:c r="U3741" s="18" t="str">
        <x:f>TEXT(T3741,"0.00")&amp;"元"</x:f>
        <x:v>593.01元</x:v>
      </x:c>
      <x:c r="V3741" s="12" t="n">
        <x:v>35.01927082032841</x:v>
      </x:c>
      <x:c r="W3741" s="12" t="n">
        <x:f>K3741-V3741</x:f>
        <x:v>1363.2697999900001</x:v>
      </x:c>
    </x:row>
    <x:row r="3742" ht="20" customHeight="1">
      <x:c r="A3742" s="13" t="n">
        <x:v>45714.95833333333</x:v>
      </x:c>
      <x:c r="B3742" s="13" t="n">
        <x:v>45714.96527777778</x:v>
      </x:c>
      <x:c r="C3742" s="14" t="n">
        <x:v>45714</x:v>
      </x:c>
      <x:c r="D3742" s="15" t="n">
        <x:v>138</x:v>
      </x:c>
      <x:c r="E3742" s="12" t="n">
        <x:v>1400.9417720048214</x:v>
      </x:c>
      <x:c r="F3742" s="12" t="n">
        <x:v>1398.9093921786573</x:v>
      </x:c>
      <x:c r="G3742" s="12" t="n">
        <x:v>0</x:v>
      </x:c>
      <x:c r="H3742" s="12" t="n">
        <x:f>F3742+G3742</x:f>
        <x:v>1398.9093921786573</x:v>
      </x:c>
      <x:c r="I3742" s="12" t="n">
        <x:f>H3742-E3742</x:f>
        <x:v>-2.0323798261640604</x:v>
      </x:c>
      <x:c r="J3742" s="12" t="n">
        <x:v>0</x:v>
      </x:c>
      <x:c r="K3742" s="12" t="n">
        <x:f>H3742+J3742</x:f>
        <x:v>1398.9093921786573</x:v>
      </x:c>
      <x:c r="L3742" s="16" t="n">
        <x:v>0.4237</x:v>
      </x:c>
      <x:c r="M3742" s="17" t="n">
        <x:f>F3742*L3742</x:f>
        <x:v>592.7179094660971</x:v>
      </x:c>
      <x:c r="N3742" s="16" t="n">
        <x:f>L3742*'月度汇总'!$F$8</x:f>
        <x:v>0.6355500000000001</x:v>
      </x:c>
      <x:c r="O3742" s="17" t="n">
        <x:f>G3742*N3742</x:f>
        <x:v>0</x:v>
      </x:c>
      <x:c r="P3742" s="16" t="n">
        <x:f>L3742*'月度汇总'!$F$10</x:f>
        <x:v>2.1185</x:v>
      </x:c>
      <x:c r="Q3742" s="17" t="n">
        <x:f>J3742*P3742</x:f>
        <x:v>0</x:v>
      </x:c>
      <x:c r="R3742" s="12" t="n">
        <x:v>0</x:v>
      </x:c>
      <x:c r="S3742" s="17" t="n">
        <x:v>0</x:v>
      </x:c>
      <x:c r="T3742" s="19" t="n">
        <x:f>M3742+O3742+Q3742+S3742</x:f>
        <x:v>592.7179094660971</x:v>
      </x:c>
      <x:c r="U3742" s="18" t="str">
        <x:f>TEXT(T3742,"0.00")&amp;"元"</x:f>
        <x:v>592.72元</x:v>
      </x:c>
      <x:c r="V3742" s="12" t="n">
        <x:v>22.564392188657273</x:v>
      </x:c>
      <x:c r="W3742" s="12" t="n">
        <x:f>K3742-V3742</x:f>
        <x:v>1376.3449999900001</x:v>
      </x:c>
    </x:row>
    <x:row r="3743" ht="20" customHeight="1">
      <x:c r="A3743" s="13" t="n">
        <x:v>45714.96527777778</x:v>
      </x:c>
      <x:c r="B3743" s="13" t="n">
        <x:v>45714.97222222222</x:v>
      </x:c>
      <x:c r="C3743" s="14" t="n">
        <x:v>45714</x:v>
      </x:c>
      <x:c r="D3743" s="15" t="n">
        <x:v>139</x:v>
      </x:c>
      <x:c r="E3743" s="12" t="n">
        <x:v>1055.7878687289383</x:v>
      </x:c>
      <x:c r="F3743" s="12" t="n">
        <x:v>1055.7878687289383</x:v>
      </x:c>
      <x:c r="G3743" s="12" t="n">
        <x:v>0</x:v>
      </x:c>
      <x:c r="H3743" s="12" t="n">
        <x:f>F3743+G3743</x:f>
        <x:v>1055.7878687289383</x:v>
      </x:c>
      <x:c r="I3743" s="12" t="n">
        <x:f>H3743-E3743</x:f>
        <x:v>0</x:v>
      </x:c>
      <x:c r="J3743" s="12" t="n">
        <x:v>0</x:v>
      </x:c>
      <x:c r="K3743" s="12" t="n">
        <x:f>H3743+J3743</x:f>
        <x:v>1055.7878687289383</x:v>
      </x:c>
      <x:c r="L3743" s="16" t="n">
        <x:v>0.4248</x:v>
      </x:c>
      <x:c r="M3743" s="17" t="n">
        <x:f>F3743*L3743</x:f>
        <x:v>448.498686636053</x:v>
      </x:c>
      <x:c r="N3743" s="16" t="n">
        <x:f>L3743*'月度汇总'!$F$8</x:f>
        <x:v>0.6372</x:v>
      </x:c>
      <x:c r="O3743" s="17" t="n">
        <x:f>G3743*N3743</x:f>
        <x:v>0</x:v>
      </x:c>
      <x:c r="P3743" s="16" t="n">
        <x:f>L3743*'月度汇总'!$F$10</x:f>
        <x:v>2.124</x:v>
      </x:c>
      <x:c r="Q3743" s="17" t="n">
        <x:f>J3743*P3743</x:f>
        <x:v>0</x:v>
      </x:c>
      <x:c r="R3743" s="12" t="n">
        <x:v>0</x:v>
      </x:c>
      <x:c r="S3743" s="17" t="n">
        <x:v>0</x:v>
      </x:c>
      <x:c r="T3743" s="19" t="n">
        <x:f>M3743+O3743+Q3743+S3743</x:f>
        <x:v>448.498686636053</x:v>
      </x:c>
      <x:c r="U3743" s="18" t="str">
        <x:f>TEXT(T3743,"0.00")&amp;"元"</x:f>
        <x:v>448.50元</x:v>
      </x:c>
      <x:c r="V3743" s="12" t="n">
        <x:v>0</x:v>
      </x:c>
      <x:c r="W3743" s="12" t="n">
        <x:f>K3743-V3743</x:f>
        <x:v>1055.7878687289383</x:v>
      </x:c>
    </x:row>
    <x:row r="3744" ht="20" customHeight="1">
      <x:c r="A3744" s="13" t="n">
        <x:v>45714.97222222222</x:v>
      </x:c>
      <x:c r="B3744" s="13" t="n">
        <x:v>45714.97916666667</x:v>
      </x:c>
      <x:c r="C3744" s="14" t="n">
        <x:v>45714</x:v>
      </x:c>
      <x:c r="D3744" s="15" t="n">
        <x:v>140</x:v>
      </x:c>
      <x:c r="E3744" s="12" t="n">
        <x:v>1379.189522541853</x:v>
      </x:c>
      <x:c r="F3744" s="12" t="n">
        <x:v>1377.266973600878</x:v>
      </x:c>
      <x:c r="G3744" s="12" t="n">
        <x:v>0</x:v>
      </x:c>
      <x:c r="H3744" s="12" t="n">
        <x:f>F3744+G3744</x:f>
        <x:v>1377.266973600878</x:v>
      </x:c>
      <x:c r="I3744" s="12" t="n">
        <x:f>H3744-E3744</x:f>
        <x:v>-1.922548940975048</x:v>
      </x:c>
      <x:c r="J3744" s="12" t="n">
        <x:v>0</x:v>
      </x:c>
      <x:c r="K3744" s="12" t="n">
        <x:f>H3744+J3744</x:f>
        <x:v>1377.266973600878</x:v>
      </x:c>
      <x:c r="L3744" s="16" t="n">
        <x:v>0.424</x:v>
      </x:c>
      <x:c r="M3744" s="17" t="n">
        <x:f>F3744*L3744</x:f>
        <x:v>583.9611968067723</x:v>
      </x:c>
      <x:c r="N3744" s="16" t="n">
        <x:f>L3744*'月度汇总'!$F$8</x:f>
        <x:v>0.636</x:v>
      </x:c>
      <x:c r="O3744" s="17" t="n">
        <x:f>G3744*N3744</x:f>
        <x:v>0</x:v>
      </x:c>
      <x:c r="P3744" s="16" t="n">
        <x:f>L3744*'月度汇总'!$F$10</x:f>
        <x:v>2.12</x:v>
      </x:c>
      <x:c r="Q3744" s="17" t="n">
        <x:f>J3744*P3744</x:f>
        <x:v>0</x:v>
      </x:c>
      <x:c r="R3744" s="12" t="n">
        <x:v>0</x:v>
      </x:c>
      <x:c r="S3744" s="17" t="n">
        <x:v>0</x:v>
      </x:c>
      <x:c r="T3744" s="19" t="n">
        <x:f>M3744+O3744+Q3744+S3744</x:f>
        <x:v>583.9611968067723</x:v>
      </x:c>
      <x:c r="U3744" s="18" t="str">
        <x:f>TEXT(T3744,"0.00")&amp;"元"</x:f>
        <x:v>583.96元</x:v>
      </x:c>
      <x:c r="V3744" s="12" t="n">
        <x:v>0</x:v>
      </x:c>
      <x:c r="W3744" s="12" t="n">
        <x:f>K3744-V3744</x:f>
        <x:v>1377.266973600878</x:v>
      </x:c>
    </x:row>
    <x:row r="3745" ht="20" customHeight="1">
      <x:c r="A3745" s="13" t="n">
        <x:v>45714.97916666667</x:v>
      </x:c>
      <x:c r="B3745" s="13" t="n">
        <x:v>45714.98611111111</x:v>
      </x:c>
      <x:c r="C3745" s="14" t="n">
        <x:v>45714</x:v>
      </x:c>
      <x:c r="D3745" s="15" t="n">
        <x:v>141</x:v>
      </x:c>
      <x:c r="E3745" s="12" t="n">
        <x:v>1386.626980635429</x:v>
      </x:c>
      <x:c r="F3745" s="12" t="n">
        <x:v>1384.7571009279613</x:v>
      </x:c>
      <x:c r="G3745" s="12" t="n">
        <x:v>0</x:v>
      </x:c>
      <x:c r="H3745" s="12" t="n">
        <x:f>F3745+G3745</x:f>
        <x:v>1384.7571009279613</x:v>
      </x:c>
      <x:c r="I3745" s="12" t="n">
        <x:f>H3745-E3745</x:f>
        <x:v>-1.8698797074675895</x:v>
      </x:c>
      <x:c r="J3745" s="12" t="n">
        <x:v>0</x:v>
      </x:c>
      <x:c r="K3745" s="12" t="n">
        <x:f>H3745+J3745</x:f>
        <x:v>1384.7571009279613</x:v>
      </x:c>
      <x:c r="L3745" s="16" t="n">
        <x:v>0.422</x:v>
      </x:c>
      <x:c r="M3745" s="17" t="n">
        <x:f>F3745*L3745</x:f>
        <x:v>584.3674965915997</x:v>
      </x:c>
      <x:c r="N3745" s="16" t="n">
        <x:f>L3745*'月度汇总'!$F$8</x:f>
        <x:v>0.633</x:v>
      </x:c>
      <x:c r="O3745" s="17" t="n">
        <x:f>G3745*N3745</x:f>
        <x:v>0</x:v>
      </x:c>
      <x:c r="P3745" s="16" t="n">
        <x:f>L3745*'月度汇总'!$F$10</x:f>
        <x:v>2.11</x:v>
      </x:c>
      <x:c r="Q3745" s="17" t="n">
        <x:f>J3745*P3745</x:f>
        <x:v>0</x:v>
      </x:c>
      <x:c r="R3745" s="12" t="n">
        <x:v>0</x:v>
      </x:c>
      <x:c r="S3745" s="17" t="n">
        <x:v>0</x:v>
      </x:c>
      <x:c r="T3745" s="19" t="n">
        <x:f>M3745+O3745+Q3745+S3745</x:f>
        <x:v>584.3674965915997</x:v>
      </x:c>
      <x:c r="U3745" s="18" t="str">
        <x:f>TEXT(T3745,"0.00")&amp;"元"</x:f>
        <x:v>584.37元</x:v>
      </x:c>
      <x:c r="V3745" s="12" t="n">
        <x:v>0</x:v>
      </x:c>
      <x:c r="W3745" s="12" t="n">
        <x:f>K3745-V3745</x:f>
        <x:v>1384.7571009279613</x:v>
      </x:c>
    </x:row>
    <x:row r="3746" ht="20" customHeight="1">
      <x:c r="A3746" s="13" t="n">
        <x:v>45714.98611111111</x:v>
      </x:c>
      <x:c r="B3746" s="13" t="n">
        <x:v>45714.993055555555</x:v>
      </x:c>
      <x:c r="C3746" s="14" t="n">
        <x:v>45714</x:v>
      </x:c>
      <x:c r="D3746" s="15" t="n">
        <x:v>142</x:v>
      </x:c>
      <x:c r="E3746" s="12" t="n">
        <x:v>1431.878819673807</x:v>
      </x:c>
      <x:c r="F3746" s="12" t="n">
        <x:v>1430.0601662986548</x:v>
      </x:c>
      <x:c r="G3746" s="12" t="n">
        <x:v>0</x:v>
      </x:c>
      <x:c r="H3746" s="12" t="n">
        <x:f>F3746+G3746</x:f>
        <x:v>1430.0601662986548</x:v>
      </x:c>
      <x:c r="I3746" s="12" t="n">
        <x:f>H3746-E3746</x:f>
        <x:v>-1.8186533751520528</x:v>
      </x:c>
      <x:c r="J3746" s="12" t="n">
        <x:v>0</x:v>
      </x:c>
      <x:c r="K3746" s="12" t="n">
        <x:f>H3746+J3746</x:f>
        <x:v>1430.0601662986548</x:v>
      </x:c>
      <x:c r="L3746" s="16" t="n">
        <x:v>0.424</x:v>
      </x:c>
      <x:c r="M3746" s="17" t="n">
        <x:f>F3746*L3746</x:f>
        <x:v>606.3455105106297</x:v>
      </x:c>
      <x:c r="N3746" s="16" t="n">
        <x:f>L3746*'月度汇总'!$F$8</x:f>
        <x:v>0.636</x:v>
      </x:c>
      <x:c r="O3746" s="17" t="n">
        <x:f>G3746*N3746</x:f>
        <x:v>0</x:v>
      </x:c>
      <x:c r="P3746" s="16" t="n">
        <x:f>L3746*'月度汇总'!$F$10</x:f>
        <x:v>2.12</x:v>
      </x:c>
      <x:c r="Q3746" s="17" t="n">
        <x:f>J3746*P3746</x:f>
        <x:v>0</x:v>
      </x:c>
      <x:c r="R3746" s="12" t="n">
        <x:v>0</x:v>
      </x:c>
      <x:c r="S3746" s="17" t="n">
        <x:v>0</x:v>
      </x:c>
      <x:c r="T3746" s="19" t="n">
        <x:f>M3746+O3746+Q3746+S3746</x:f>
        <x:v>606.3455105106297</x:v>
      </x:c>
      <x:c r="U3746" s="18" t="str">
        <x:f>TEXT(T3746,"0.00")&amp;"元"</x:f>
        <x:v>606.35元</x:v>
      </x:c>
      <x:c r="V3746" s="12" t="n">
        <x:v>30.958082975321524</x:v>
      </x:c>
      <x:c r="W3746" s="12" t="n">
        <x:f>K3746-V3746</x:f>
        <x:v>1399.1020833233333</x:v>
      </x:c>
    </x:row>
    <x:row r="3747" ht="20" customHeight="1">
      <x:c r="A3747" s="13" t="n">
        <x:v>45714.993055555555</x:v>
      </x:c>
      <x:c r="B3747" s="13" t="n">
        <x:v>45715</x:v>
      </x:c>
      <x:c r="C3747" s="14" t="n">
        <x:v>45714</x:v>
      </x:c>
      <x:c r="D3747" s="15" t="n">
        <x:v>143</x:v>
      </x:c>
      <x:c r="E3747" s="12" t="n">
        <x:v>601.7986248942246</x:v>
      </x:c>
      <x:c r="F3747" s="12" t="n">
        <x:v>601.7986248942246</x:v>
      </x:c>
      <x:c r="G3747" s="12" t="n">
        <x:v>0</x:v>
      </x:c>
      <x:c r="H3747" s="12" t="n">
        <x:f>F3747+G3747</x:f>
        <x:v>601.7986248942246</x:v>
      </x:c>
      <x:c r="I3747" s="12" t="n">
        <x:f>H3747-E3747</x:f>
        <x:v>0</x:v>
      </x:c>
      <x:c r="J3747" s="12" t="n">
        <x:v>0</x:v>
      </x:c>
      <x:c r="K3747" s="12" t="n">
        <x:f>H3747+J3747</x:f>
        <x:v>601.7986248942246</x:v>
      </x:c>
      <x:c r="L3747" s="16" t="n">
        <x:v>0.4271</x:v>
      </x:c>
      <x:c r="M3747" s="17" t="n">
        <x:f>F3747*L3747</x:f>
        <x:v>257.02819269232333</x:v>
      </x:c>
      <x:c r="N3747" s="16" t="n">
        <x:f>L3747*'月度汇总'!$F$8</x:f>
        <x:v>0.6406499999999999</x:v>
      </x:c>
      <x:c r="O3747" s="17" t="n">
        <x:f>G3747*N3747</x:f>
        <x:v>0</x:v>
      </x:c>
      <x:c r="P3747" s="16" t="n">
        <x:f>L3747*'月度汇总'!$F$10</x:f>
        <x:v>2.1355</x:v>
      </x:c>
      <x:c r="Q3747" s="17" t="n">
        <x:f>J3747*P3747</x:f>
        <x:v>0</x:v>
      </x:c>
      <x:c r="R3747" s="12" t="n">
        <x:v>0</x:v>
      </x:c>
      <x:c r="S3747" s="17" t="n">
        <x:v>0</x:v>
      </x:c>
      <x:c r="T3747" s="19" t="n">
        <x:f>M3747+O3747+Q3747+S3747</x:f>
        <x:v>257.02819269232333</x:v>
      </x:c>
      <x:c r="U3747" s="18" t="str">
        <x:f>TEXT(T3747,"0.00")&amp;"元"</x:f>
        <x:v>257.03元</x:v>
      </x:c>
      <x:c r="V3747" s="12" t="n">
        <x:v>0</x:v>
      </x:c>
      <x:c r="W3747" s="12" t="n">
        <x:f>K3747-V3747</x:f>
        <x:v>601.7986248942246</x:v>
      </x:c>
    </x:row>
    <x:row r="3748" ht="20" customHeight="1">
      <x:c r="A3748" s="13" t="n">
        <x:v>45715</x:v>
      </x:c>
      <x:c r="B3748" s="13" t="n">
        <x:v>45715.006944444445</x:v>
      </x:c>
      <x:c r="C3748" s="14" t="n">
        <x:v>45714</x:v>
      </x:c>
      <x:c r="D3748" s="15" t="n">
        <x:v>144</x:v>
      </x:c>
      <x:c r="E3748" s="12" t="n">
        <x:v>547.6850833333332</x:v>
      </x:c>
      <x:c r="F3748" s="12" t="n">
        <x:v>547.6850833333332</x:v>
      </x:c>
      <x:c r="G3748" s="12" t="n">
        <x:v>0</x:v>
      </x:c>
      <x:c r="H3748" s="12" t="n">
        <x:f>F3748+G3748</x:f>
        <x:v>547.6850833333332</x:v>
      </x:c>
      <x:c r="I3748" s="12" t="n">
        <x:f>H3748-E3748</x:f>
        <x:v>0</x:v>
      </x:c>
      <x:c r="J3748" s="12" t="n">
        <x:v>0</x:v>
      </x:c>
      <x:c r="K3748" s="12" t="n">
        <x:f>H3748+J3748</x:f>
        <x:v>547.6850833333332</x:v>
      </x:c>
      <x:c r="L3748" s="16" t="n">
        <x:v>0.4276</x:v>
      </x:c>
      <x:c r="M3748" s="17" t="n">
        <x:f>F3748*L3748</x:f>
        <x:v>234.19014163333327</x:v>
      </x:c>
      <x:c r="N3748" s="16" t="n">
        <x:f>L3748*'月度汇总'!$F$8</x:f>
        <x:v>0.6414</x:v>
      </x:c>
      <x:c r="O3748" s="17" t="n">
        <x:f>G3748*N3748</x:f>
        <x:v>0</x:v>
      </x:c>
      <x:c r="P3748" s="16" t="n">
        <x:f>L3748*'月度汇总'!$F$10</x:f>
        <x:v>2.138</x:v>
      </x:c>
      <x:c r="Q3748" s="17" t="n">
        <x:f>J3748*P3748</x:f>
        <x:v>0</x:v>
      </x:c>
      <x:c r="R3748" s="12" t="n">
        <x:v>0</x:v>
      </x:c>
      <x:c r="S3748" s="17" t="n">
        <x:v>0</x:v>
      </x:c>
      <x:c r="T3748" s="19" t="n">
        <x:f>M3748+O3748+Q3748+S3748</x:f>
        <x:v>234.19014163333327</x:v>
      </x:c>
      <x:c r="U3748" s="18" t="str">
        <x:f>TEXT(T3748,"0.00")&amp;"元"</x:f>
        <x:v>234.19元</x:v>
      </x:c>
      <x:c r="V3748" s="12" t="n">
        <x:v>0</x:v>
      </x:c>
      <x:c r="W3748" s="12" t="n">
        <x:f>K3748-V3748</x:f>
        <x:v>547.6850833333332</x:v>
      </x:c>
    </x:row>
    <x:row r="3749" ht="20" customHeight="1">
      <x:c r="A3749" s="13" t="n">
        <x:v>45715.006944444445</x:v>
      </x:c>
      <x:c r="B3749" s="13" t="n">
        <x:v>45715.01388888889</x:v>
      </x:c>
      <x:c r="C3749" s="14" t="n">
        <x:v>45715</x:v>
      </x:c>
      <x:c r="D3749" s="15" t="n">
        <x:v>1</x:v>
      </x:c>
      <x:c r="E3749" s="12" t="n">
        <x:v>1293.9868200300857</x:v>
      </x:c>
      <x:c r="F3749" s="12" t="n">
        <x:v>1293.9868200300857</x:v>
      </x:c>
      <x:c r="G3749" s="12" t="n">
        <x:v>0</x:v>
      </x:c>
      <x:c r="H3749" s="12" t="n">
        <x:f>F3749+G3749</x:f>
        <x:v>1293.9868200300857</x:v>
      </x:c>
      <x:c r="I3749" s="12" t="n">
        <x:f>H3749-E3749</x:f>
        <x:v>0</x:v>
      </x:c>
      <x:c r="J3749" s="12" t="n">
        <x:v>0</x:v>
      </x:c>
      <x:c r="K3749" s="12" t="n">
        <x:f>H3749+J3749</x:f>
        <x:v>1293.9868200300857</x:v>
      </x:c>
      <x:c r="L3749" s="16" t="n">
        <x:v>0.4248</x:v>
      </x:c>
      <x:c r="M3749" s="17" t="n">
        <x:f>F3749*L3749</x:f>
        <x:v>549.6856011487804</x:v>
      </x:c>
      <x:c r="N3749" s="16" t="n">
        <x:f>L3749*'月度汇总'!$F$8</x:f>
        <x:v>0.6372</x:v>
      </x:c>
      <x:c r="O3749" s="17" t="n">
        <x:f>G3749*N3749</x:f>
        <x:v>0</x:v>
      </x:c>
      <x:c r="P3749" s="16" t="n">
        <x:f>L3749*'月度汇总'!$F$10</x:f>
        <x:v>2.124</x:v>
      </x:c>
      <x:c r="Q3749" s="17" t="n">
        <x:f>J3749*P3749</x:f>
        <x:v>0</x:v>
      </x:c>
      <x:c r="R3749" s="12" t="n">
        <x:v>0</x:v>
      </x:c>
      <x:c r="S3749" s="17" t="n">
        <x:v>0</x:v>
      </x:c>
      <x:c r="T3749" s="19" t="n">
        <x:f>M3749+O3749+Q3749+S3749</x:f>
        <x:v>549.6856011487804</x:v>
      </x:c>
      <x:c r="U3749" s="18" t="str">
        <x:f>TEXT(T3749,"0.00")&amp;"元"</x:f>
        <x:v>549.69元</x:v>
      </x:c>
      <x:c r="V3749" s="12" t="n">
        <x:v>0</x:v>
      </x:c>
      <x:c r="W3749" s="12" t="n">
        <x:f>K3749-V3749</x:f>
        <x:v>1293.9868200300857</x:v>
      </x:c>
    </x:row>
    <x:row r="3750" ht="20" customHeight="1">
      <x:c r="A3750" s="13" t="n">
        <x:v>45715.01388888889</x:v>
      </x:c>
      <x:c r="B3750" s="13" t="n">
        <x:v>45715.02083333333</x:v>
      </x:c>
      <x:c r="C3750" s="14" t="n">
        <x:v>45715</x:v>
      </x:c>
      <x:c r="D3750" s="15" t="n">
        <x:v>2</x:v>
      </x:c>
      <x:c r="E3750" s="12" t="n">
        <x:v>1403.6674390133185</x:v>
      </x:c>
      <x:c r="F3750" s="12" t="n">
        <x:v>1403.6674390133185</x:v>
      </x:c>
      <x:c r="G3750" s="12" t="n">
        <x:v>0</x:v>
      </x:c>
      <x:c r="H3750" s="12" t="n">
        <x:f>F3750+G3750</x:f>
        <x:v>1403.6674390133185</x:v>
      </x:c>
      <x:c r="I3750" s="12" t="n">
        <x:f>H3750-E3750</x:f>
        <x:v>0</x:v>
      </x:c>
      <x:c r="J3750" s="12" t="n">
        <x:v>0</x:v>
      </x:c>
      <x:c r="K3750" s="12" t="n">
        <x:f>H3750+J3750</x:f>
        <x:v>1403.6674390133185</x:v>
      </x:c>
      <x:c r="L3750" s="16" t="n">
        <x:v>0.4245</x:v>
      </x:c>
      <x:c r="M3750" s="17" t="n">
        <x:f>F3750*L3750</x:f>
        <x:v>595.8568278611536</x:v>
      </x:c>
      <x:c r="N3750" s="16" t="n">
        <x:f>L3750*'月度汇总'!$F$8</x:f>
        <x:v>0.6367499999999999</x:v>
      </x:c>
      <x:c r="O3750" s="17" t="n">
        <x:f>G3750*N3750</x:f>
        <x:v>0</x:v>
      </x:c>
      <x:c r="P3750" s="16" t="n">
        <x:f>L3750*'月度汇总'!$F$10</x:f>
        <x:v>2.1225</x:v>
      </x:c>
      <x:c r="Q3750" s="17" t="n">
        <x:f>J3750*P3750</x:f>
        <x:v>0</x:v>
      </x:c>
      <x:c r="R3750" s="12" t="n">
        <x:v>0</x:v>
      </x:c>
      <x:c r="S3750" s="17" t="n">
        <x:v>0</x:v>
      </x:c>
      <x:c r="T3750" s="19" t="n">
        <x:f>M3750+O3750+Q3750+S3750</x:f>
        <x:v>595.8568278611536</x:v>
      </x:c>
      <x:c r="U3750" s="18" t="str">
        <x:f>TEXT(T3750,"0.00")&amp;"元"</x:f>
        <x:v>595.86元</x:v>
      </x:c>
      <x:c r="V3750" s="12" t="n">
        <x:v>32.12780568998516</x:v>
      </x:c>
      <x:c r="W3750" s="12" t="n">
        <x:f>K3750-V3750</x:f>
        <x:v>1371.5396333233334</x:v>
      </x:c>
    </x:row>
    <x:row r="3751" ht="20" customHeight="1">
      <x:c r="A3751" s="13" t="n">
        <x:v>45715.02083333333</x:v>
      </x:c>
      <x:c r="B3751" s="13" t="n">
        <x:v>45715.02777777778</x:v>
      </x:c>
      <x:c r="C3751" s="14" t="n">
        <x:v>45715</x:v>
      </x:c>
      <x:c r="D3751" s="15" t="n">
        <x:v>3</x:v>
      </x:c>
      <x:c r="E3751" s="12" t="n">
        <x:v>566.9732180800647</x:v>
      </x:c>
      <x:c r="F3751" s="12" t="n">
        <x:v>566.9732180800647</x:v>
      </x:c>
      <x:c r="G3751" s="12" t="n">
        <x:v>0</x:v>
      </x:c>
      <x:c r="H3751" s="12" t="n">
        <x:f>F3751+G3751</x:f>
        <x:v>566.9732180800647</x:v>
      </x:c>
      <x:c r="I3751" s="12" t="n">
        <x:f>H3751-E3751</x:f>
        <x:v>0</x:v>
      </x:c>
      <x:c r="J3751" s="12" t="n">
        <x:v>0</x:v>
      </x:c>
      <x:c r="K3751" s="12" t="n">
        <x:f>H3751+J3751</x:f>
        <x:v>566.9732180800647</x:v>
      </x:c>
      <x:c r="L3751" s="16" t="n">
        <x:v>0.4269</x:v>
      </x:c>
      <x:c r="M3751" s="17" t="n">
        <x:f>F3751*L3751</x:f>
        <x:v>242.04086679837962</x:v>
      </x:c>
      <x:c r="N3751" s="16" t="n">
        <x:f>L3751*'月度汇总'!$F$8</x:f>
        <x:v>0.64035</x:v>
      </x:c>
      <x:c r="O3751" s="17" t="n">
        <x:f>G3751*N3751</x:f>
        <x:v>0</x:v>
      </x:c>
      <x:c r="P3751" s="16" t="n">
        <x:f>L3751*'月度汇总'!$F$10</x:f>
        <x:v>2.1345</x:v>
      </x:c>
      <x:c r="Q3751" s="17" t="n">
        <x:f>J3751*P3751</x:f>
        <x:v>0</x:v>
      </x:c>
      <x:c r="R3751" s="12" t="n">
        <x:v>0</x:v>
      </x:c>
      <x:c r="S3751" s="17" t="n">
        <x:v>0</x:v>
      </x:c>
      <x:c r="T3751" s="19" t="n">
        <x:f>M3751+O3751+Q3751+S3751</x:f>
        <x:v>242.04086679837962</x:v>
      </x:c>
      <x:c r="U3751" s="18" t="str">
        <x:f>TEXT(T3751,"0.00")&amp;"元"</x:f>
        <x:v>242.04元</x:v>
      </x:c>
      <x:c r="V3751" s="12" t="n">
        <x:v>0</x:v>
      </x:c>
      <x:c r="W3751" s="12" t="n">
        <x:f>K3751-V3751</x:f>
        <x:v>566.9732180800647</x:v>
      </x:c>
    </x:row>
    <x:row r="3752" ht="20" customHeight="1">
      <x:c r="A3752" s="13" t="n">
        <x:v>45715.02777777778</x:v>
      </x:c>
      <x:c r="B3752" s="13" t="n">
        <x:v>45715.03472222222</x:v>
      </x:c>
      <x:c r="C3752" s="14" t="n">
        <x:v>45715</x:v>
      </x:c>
      <x:c r="D3752" s="15" t="n">
        <x:v>4</x:v>
      </x:c>
      <x:c r="E3752" s="12" t="n">
        <x:v>575.9939653601085</x:v>
      </x:c>
      <x:c r="F3752" s="12" t="n">
        <x:v>575.9939653601085</x:v>
      </x:c>
      <x:c r="G3752" s="12" t="n">
        <x:v>0</x:v>
      </x:c>
      <x:c r="H3752" s="12" t="n">
        <x:f>F3752+G3752</x:f>
        <x:v>575.9939653601085</x:v>
      </x:c>
      <x:c r="I3752" s="12" t="n">
        <x:f>H3752-E3752</x:f>
        <x:v>0</x:v>
      </x:c>
      <x:c r="J3752" s="12" t="n">
        <x:v>0</x:v>
      </x:c>
      <x:c r="K3752" s="12" t="n">
        <x:f>H3752+J3752</x:f>
        <x:v>575.9939653601085</x:v>
      </x:c>
      <x:c r="L3752" s="16" t="n">
        <x:v>0.4272</x:v>
      </x:c>
      <x:c r="M3752" s="17" t="n">
        <x:f>F3752*L3752</x:f>
        <x:v>246.06462200183836</x:v>
      </x:c>
      <x:c r="N3752" s="16" t="n">
        <x:f>L3752*'月度汇总'!$F$8</x:f>
        <x:v>0.6408</x:v>
      </x:c>
      <x:c r="O3752" s="17" t="n">
        <x:f>G3752*N3752</x:f>
        <x:v>0</x:v>
      </x:c>
      <x:c r="P3752" s="16" t="n">
        <x:f>L3752*'月度汇总'!$F$10</x:f>
        <x:v>2.136</x:v>
      </x:c>
      <x:c r="Q3752" s="17" t="n">
        <x:f>J3752*P3752</x:f>
        <x:v>0</x:v>
      </x:c>
      <x:c r="R3752" s="12" t="n">
        <x:v>0</x:v>
      </x:c>
      <x:c r="S3752" s="17" t="n">
        <x:v>0</x:v>
      </x:c>
      <x:c r="T3752" s="19" t="n">
        <x:f>M3752+O3752+Q3752+S3752</x:f>
        <x:v>246.06462200183836</x:v>
      </x:c>
      <x:c r="U3752" s="18" t="str">
        <x:f>TEXT(T3752,"0.00")&amp;"元"</x:f>
        <x:v>246.06元</x:v>
      </x:c>
      <x:c r="V3752" s="12" t="n">
        <x:v>0</x:v>
      </x:c>
      <x:c r="W3752" s="12" t="n">
        <x:f>K3752-V3752</x:f>
        <x:v>575.9939653601085</x:v>
      </x:c>
    </x:row>
    <x:row r="3753" ht="20" customHeight="1">
      <x:c r="A3753" s="13" t="n">
        <x:v>45715.03472222222</x:v>
      </x:c>
      <x:c r="B3753" s="13" t="n">
        <x:v>45715.04166666667</x:v>
      </x:c>
      <x:c r="C3753" s="14" t="n">
        <x:v>45715</x:v>
      </x:c>
      <x:c r="D3753" s="15" t="n">
        <x:v>5</x:v>
      </x:c>
      <x:c r="E3753" s="12" t="n">
        <x:v>593.0836226707936</x:v>
      </x:c>
      <x:c r="F3753" s="12" t="n">
        <x:v>593.0836226707936</x:v>
      </x:c>
      <x:c r="G3753" s="12" t="n">
        <x:v>0</x:v>
      </x:c>
      <x:c r="H3753" s="12" t="n">
        <x:f>F3753+G3753</x:f>
        <x:v>593.0836226707936</x:v>
      </x:c>
      <x:c r="I3753" s="12" t="n">
        <x:f>H3753-E3753</x:f>
        <x:v>0</x:v>
      </x:c>
      <x:c r="J3753" s="12" t="n">
        <x:v>0</x:v>
      </x:c>
      <x:c r="K3753" s="12" t="n">
        <x:f>H3753+J3753</x:f>
        <x:v>593.0836226707936</x:v>
      </x:c>
      <x:c r="L3753" s="16" t="n">
        <x:v>0.4271</x:v>
      </x:c>
      <x:c r="M3753" s="17" t="n">
        <x:f>F3753*L3753</x:f>
        <x:v>253.30601524269593</x:v>
      </x:c>
      <x:c r="N3753" s="16" t="n">
        <x:f>L3753*'月度汇总'!$F$8</x:f>
        <x:v>0.6406499999999999</x:v>
      </x:c>
      <x:c r="O3753" s="17" t="n">
        <x:f>G3753*N3753</x:f>
        <x:v>0</x:v>
      </x:c>
      <x:c r="P3753" s="16" t="n">
        <x:f>L3753*'月度汇总'!$F$10</x:f>
        <x:v>2.1355</x:v>
      </x:c>
      <x:c r="Q3753" s="17" t="n">
        <x:f>J3753*P3753</x:f>
        <x:v>0</x:v>
      </x:c>
      <x:c r="R3753" s="12" t="n">
        <x:v>0</x:v>
      </x:c>
      <x:c r="S3753" s="17" t="n">
        <x:v>0</x:v>
      </x:c>
      <x:c r="T3753" s="19" t="n">
        <x:f>M3753+O3753+Q3753+S3753</x:f>
        <x:v>253.30601524269593</x:v>
      </x:c>
      <x:c r="U3753" s="18" t="str">
        <x:f>TEXT(T3753,"0.00")&amp;"元"</x:f>
        <x:v>253.31元</x:v>
      </x:c>
      <x:c r="V3753" s="12" t="n">
        <x:v>0</x:v>
      </x:c>
      <x:c r="W3753" s="12" t="n">
        <x:f>K3753-V3753</x:f>
        <x:v>593.0836226707936</x:v>
      </x:c>
    </x:row>
    <x:row r="3754" ht="20" customHeight="1">
      <x:c r="A3754" s="13" t="n">
        <x:v>45715.04166666667</x:v>
      </x:c>
      <x:c r="B3754" s="13" t="n">
        <x:v>45715.04861111111</x:v>
      </x:c>
      <x:c r="C3754" s="14" t="n">
        <x:v>45715</x:v>
      </x:c>
      <x:c r="D3754" s="15" t="n">
        <x:v>6</x:v>
      </x:c>
      <x:c r="E3754" s="12" t="n">
        <x:v>606.5078540291853</x:v>
      </x:c>
      <x:c r="F3754" s="12" t="n">
        <x:v>606.5078540291853</x:v>
      </x:c>
      <x:c r="G3754" s="12" t="n">
        <x:v>0</x:v>
      </x:c>
      <x:c r="H3754" s="12" t="n">
        <x:f>F3754+G3754</x:f>
        <x:v>606.5078540291853</x:v>
      </x:c>
      <x:c r="I3754" s="12" t="n">
        <x:f>H3754-E3754</x:f>
        <x:v>0</x:v>
      </x:c>
      <x:c r="J3754" s="12" t="n">
        <x:v>0</x:v>
      </x:c>
      <x:c r="K3754" s="12" t="n">
        <x:f>H3754+J3754</x:f>
        <x:v>606.5078540291853</x:v>
      </x:c>
      <x:c r="L3754" s="16" t="n">
        <x:v>0.4285</x:v>
      </x:c>
      <x:c r="M3754" s="17" t="n">
        <x:f>F3754*L3754</x:f>
        <x:v>259.88861545150587</x:v>
      </x:c>
      <x:c r="N3754" s="16" t="n">
        <x:f>L3754*'月度汇总'!$F$8</x:f>
        <x:v>0.6427499999999999</x:v>
      </x:c>
      <x:c r="O3754" s="17" t="n">
        <x:f>G3754*N3754</x:f>
        <x:v>0</x:v>
      </x:c>
      <x:c r="P3754" s="16" t="n">
        <x:f>L3754*'月度汇总'!$F$10</x:f>
        <x:v>2.1425</x:v>
      </x:c>
      <x:c r="Q3754" s="17" t="n">
        <x:f>J3754*P3754</x:f>
        <x:v>0</x:v>
      </x:c>
      <x:c r="R3754" s="12" t="n">
        <x:v>0</x:v>
      </x:c>
      <x:c r="S3754" s="17" t="n">
        <x:v>0</x:v>
      </x:c>
      <x:c r="T3754" s="19" t="n">
        <x:f>M3754+O3754+Q3754+S3754</x:f>
        <x:v>259.88861545150587</x:v>
      </x:c>
      <x:c r="U3754" s="18" t="str">
        <x:f>TEXT(T3754,"0.00")&amp;"元"</x:f>
        <x:v>259.89元</x:v>
      </x:c>
      <x:c r="V3754" s="12" t="n">
        <x:v>0</x:v>
      </x:c>
      <x:c r="W3754" s="12" t="n">
        <x:f>K3754-V3754</x:f>
        <x:v>606.5078540291853</x:v>
      </x:c>
    </x:row>
    <x:row r="3755" ht="20" customHeight="1">
      <x:c r="A3755" s="13" t="n">
        <x:v>45715.04861111111</x:v>
      </x:c>
      <x:c r="B3755" s="13" t="n">
        <x:v>45715.055555555555</x:v>
      </x:c>
      <x:c r="C3755" s="14" t="n">
        <x:v>45715</x:v>
      </x:c>
      <x:c r="D3755" s="15" t="n">
        <x:v>7</x:v>
      </x:c>
      <x:c r="E3755" s="12" t="n">
        <x:v>606.5262601009182</x:v>
      </x:c>
      <x:c r="F3755" s="12" t="n">
        <x:v>606.5262601009182</x:v>
      </x:c>
      <x:c r="G3755" s="12" t="n">
        <x:v>0</x:v>
      </x:c>
      <x:c r="H3755" s="12" t="n">
        <x:f>F3755+G3755</x:f>
        <x:v>606.5262601009182</x:v>
      </x:c>
      <x:c r="I3755" s="12" t="n">
        <x:f>H3755-E3755</x:f>
        <x:v>0</x:v>
      </x:c>
      <x:c r="J3755" s="12" t="n">
        <x:v>0</x:v>
      </x:c>
      <x:c r="K3755" s="12" t="n">
        <x:f>H3755+J3755</x:f>
        <x:v>606.5262601009182</x:v>
      </x:c>
      <x:c r="L3755" s="16" t="n">
        <x:v>0.4311</x:v>
      </x:c>
      <x:c r="M3755" s="17" t="n">
        <x:f>F3755*L3755</x:f>
        <x:v>261.47347072950583</x:v>
      </x:c>
      <x:c r="N3755" s="16" t="n">
        <x:f>L3755*'月度汇总'!$F$8</x:f>
        <x:v>0.64665</x:v>
      </x:c>
      <x:c r="O3755" s="17" t="n">
        <x:f>G3755*N3755</x:f>
        <x:v>0</x:v>
      </x:c>
      <x:c r="P3755" s="16" t="n">
        <x:f>L3755*'月度汇总'!$F$10</x:f>
        <x:v>2.1555</x:v>
      </x:c>
      <x:c r="Q3755" s="17" t="n">
        <x:f>J3755*P3755</x:f>
        <x:v>0</x:v>
      </x:c>
      <x:c r="R3755" s="12" t="n">
        <x:v>0</x:v>
      </x:c>
      <x:c r="S3755" s="17" t="n">
        <x:v>0</x:v>
      </x:c>
      <x:c r="T3755" s="19" t="n">
        <x:f>M3755+O3755+Q3755+S3755</x:f>
        <x:v>261.47347072950583</x:v>
      </x:c>
      <x:c r="U3755" s="18" t="str">
        <x:f>TEXT(T3755,"0.00")&amp;"元"</x:f>
        <x:v>261.47元</x:v>
      </x:c>
      <x:c r="V3755" s="12" t="n">
        <x:v>0</x:v>
      </x:c>
      <x:c r="W3755" s="12" t="n">
        <x:f>K3755-V3755</x:f>
        <x:v>606.5262601009182</x:v>
      </x:c>
    </x:row>
    <x:row r="3756" ht="20" customHeight="1">
      <x:c r="A3756" s="13" t="n">
        <x:v>45715.055555555555</x:v>
      </x:c>
      <x:c r="B3756" s="13" t="n">
        <x:v>45715.0625</x:v>
      </x:c>
      <x:c r="C3756" s="14" t="n">
        <x:v>45715</x:v>
      </x:c>
      <x:c r="D3756" s="15" t="n">
        <x:v>8</x:v>
      </x:c>
      <x:c r="E3756" s="12" t="n">
        <x:v>587.2385526413146</x:v>
      </x:c>
      <x:c r="F3756" s="12" t="n">
        <x:v>587.2385526413146</x:v>
      </x:c>
      <x:c r="G3756" s="12" t="n">
        <x:v>0</x:v>
      </x:c>
      <x:c r="H3756" s="12" t="n">
        <x:f>F3756+G3756</x:f>
        <x:v>587.2385526413146</x:v>
      </x:c>
      <x:c r="I3756" s="12" t="n">
        <x:f>H3756-E3756</x:f>
        <x:v>0</x:v>
      </x:c>
      <x:c r="J3756" s="12" t="n">
        <x:v>0</x:v>
      </x:c>
      <x:c r="K3756" s="12" t="n">
        <x:f>H3756+J3756</x:f>
        <x:v>587.2385526413146</x:v>
      </x:c>
      <x:c r="L3756" s="16" t="n">
        <x:v>0.4302</x:v>
      </x:c>
      <x:c r="M3756" s="17" t="n">
        <x:f>F3756*L3756</x:f>
        <x:v>252.63002534629356</x:v>
      </x:c>
      <x:c r="N3756" s="16" t="n">
        <x:f>L3756*'月度汇总'!$F$8</x:f>
        <x:v>0.6453</x:v>
      </x:c>
      <x:c r="O3756" s="17" t="n">
        <x:f>G3756*N3756</x:f>
        <x:v>0</x:v>
      </x:c>
      <x:c r="P3756" s="16" t="n">
        <x:f>L3756*'月度汇总'!$F$10</x:f>
        <x:v>2.1510000000000002</x:v>
      </x:c>
      <x:c r="Q3756" s="17" t="n">
        <x:f>J3756*P3756</x:f>
        <x:v>0</x:v>
      </x:c>
      <x:c r="R3756" s="12" t="n">
        <x:v>0</x:v>
      </x:c>
      <x:c r="S3756" s="17" t="n">
        <x:v>0</x:v>
      </x:c>
      <x:c r="T3756" s="19" t="n">
        <x:f>M3756+O3756+Q3756+S3756</x:f>
        <x:v>252.63002534629356</x:v>
      </x:c>
      <x:c r="U3756" s="18" t="str">
        <x:f>TEXT(T3756,"0.00")&amp;"元"</x:f>
        <x:v>252.63元</x:v>
      </x:c>
      <x:c r="V3756" s="12" t="n">
        <x:v>0</x:v>
      </x:c>
      <x:c r="W3756" s="12" t="n">
        <x:f>K3756-V3756</x:f>
        <x:v>587.2385526413146</x:v>
      </x:c>
    </x:row>
    <x:row r="3757" ht="20" customHeight="1">
      <x:c r="A3757" s="13" t="n">
        <x:v>45715.0625</x:v>
      </x:c>
      <x:c r="B3757" s="13" t="n">
        <x:v>45715.069444444445</x:v>
      </x:c>
      <x:c r="C3757" s="14" t="n">
        <x:v>45715</x:v>
      </x:c>
      <x:c r="D3757" s="15" t="n">
        <x:v>9</x:v>
      </x:c>
      <x:c r="E3757" s="12" t="n">
        <x:v>571.4710389289828</x:v>
      </x:c>
      <x:c r="F3757" s="12" t="n">
        <x:v>571.4710389289828</x:v>
      </x:c>
      <x:c r="G3757" s="12" t="n">
        <x:v>0</x:v>
      </x:c>
      <x:c r="H3757" s="12" t="n">
        <x:f>F3757+G3757</x:f>
        <x:v>571.4710389289828</x:v>
      </x:c>
      <x:c r="I3757" s="12" t="n">
        <x:f>H3757-E3757</x:f>
        <x:v>0</x:v>
      </x:c>
      <x:c r="J3757" s="12" t="n">
        <x:v>0</x:v>
      </x:c>
      <x:c r="K3757" s="12" t="n">
        <x:f>H3757+J3757</x:f>
        <x:v>571.4710389289828</x:v>
      </x:c>
      <x:c r="L3757" s="16" t="n">
        <x:v>0.4279</x:v>
      </x:c>
      <x:c r="M3757" s="17" t="n">
        <x:f>F3757*L3757</x:f>
        <x:v>244.53245755771175</x:v>
      </x:c>
      <x:c r="N3757" s="16" t="n">
        <x:f>L3757*'月度汇总'!$F$8</x:f>
        <x:v>0.64185</x:v>
      </x:c>
      <x:c r="O3757" s="17" t="n">
        <x:f>G3757*N3757</x:f>
        <x:v>0</x:v>
      </x:c>
      <x:c r="P3757" s="16" t="n">
        <x:f>L3757*'月度汇总'!$F$10</x:f>
        <x:v>2.1395</x:v>
      </x:c>
      <x:c r="Q3757" s="17" t="n">
        <x:f>J3757*P3757</x:f>
        <x:v>0</x:v>
      </x:c>
      <x:c r="R3757" s="12" t="n">
        <x:v>0</x:v>
      </x:c>
      <x:c r="S3757" s="17" t="n">
        <x:v>0</x:v>
      </x:c>
      <x:c r="T3757" s="19" t="n">
        <x:f>M3757+O3757+Q3757+S3757</x:f>
        <x:v>244.53245755771175</x:v>
      </x:c>
      <x:c r="U3757" s="18" t="str">
        <x:f>TEXT(T3757,"0.00")&amp;"元"</x:f>
        <x:v>244.53元</x:v>
      </x:c>
      <x:c r="V3757" s="12" t="n">
        <x:v>0</x:v>
      </x:c>
      <x:c r="W3757" s="12" t="n">
        <x:f>K3757-V3757</x:f>
        <x:v>571.4710389289828</x:v>
      </x:c>
    </x:row>
    <x:row r="3758" ht="20" customHeight="1">
      <x:c r="A3758" s="13" t="n">
        <x:v>45715.069444444445</x:v>
      </x:c>
      <x:c r="B3758" s="13" t="n">
        <x:v>45715.07638888889</x:v>
      </x:c>
      <x:c r="C3758" s="14" t="n">
        <x:v>45715</x:v>
      </x:c>
      <x:c r="D3758" s="15" t="n">
        <x:v>10</x:v>
      </x:c>
      <x:c r="E3758" s="12" t="n">
        <x:v>589.0189686921034</x:v>
      </x:c>
      <x:c r="F3758" s="12" t="n">
        <x:v>589.0189686921034</x:v>
      </x:c>
      <x:c r="G3758" s="12" t="n">
        <x:v>0</x:v>
      </x:c>
      <x:c r="H3758" s="12" t="n">
        <x:f>F3758+G3758</x:f>
        <x:v>589.0189686921034</x:v>
      </x:c>
      <x:c r="I3758" s="12" t="n">
        <x:f>H3758-E3758</x:f>
        <x:v>0</x:v>
      </x:c>
      <x:c r="J3758" s="12" t="n">
        <x:v>0</x:v>
      </x:c>
      <x:c r="K3758" s="12" t="n">
        <x:f>H3758+J3758</x:f>
        <x:v>589.0189686921034</x:v>
      </x:c>
      <x:c r="L3758" s="16" t="n">
        <x:v>0.4312</x:v>
      </x:c>
      <x:c r="M3758" s="17" t="n">
        <x:f>F3758*L3758</x:f>
        <x:v>253.984979300035</x:v>
      </x:c>
      <x:c r="N3758" s="16" t="n">
        <x:f>L3758*'月度汇总'!$F$8</x:f>
        <x:v>0.6468</x:v>
      </x:c>
      <x:c r="O3758" s="17" t="n">
        <x:f>G3758*N3758</x:f>
        <x:v>0</x:v>
      </x:c>
      <x:c r="P3758" s="16" t="n">
        <x:f>L3758*'月度汇总'!$F$10</x:f>
        <x:v>2.156</x:v>
      </x:c>
      <x:c r="Q3758" s="17" t="n">
        <x:f>J3758*P3758</x:f>
        <x:v>0</x:v>
      </x:c>
      <x:c r="R3758" s="12" t="n">
        <x:v>0</x:v>
      </x:c>
      <x:c r="S3758" s="17" t="n">
        <x:v>0</x:v>
      </x:c>
      <x:c r="T3758" s="19" t="n">
        <x:f>M3758+O3758+Q3758+S3758</x:f>
        <x:v>253.984979300035</x:v>
      </x:c>
      <x:c r="U3758" s="18" t="str">
        <x:f>TEXT(T3758,"0.00")&amp;"元"</x:f>
        <x:v>253.98元</x:v>
      </x:c>
      <x:c r="V3758" s="12" t="n">
        <x:v>0</x:v>
      </x:c>
      <x:c r="W3758" s="12" t="n">
        <x:f>K3758-V3758</x:f>
        <x:v>589.0189686921034</x:v>
      </x:c>
    </x:row>
    <x:row r="3759" ht="20" customHeight="1">
      <x:c r="A3759" s="13" t="n">
        <x:v>45715.07638888889</x:v>
      </x:c>
      <x:c r="B3759" s="13" t="n">
        <x:v>45715.08333333333</x:v>
      </x:c>
      <x:c r="C3759" s="14" t="n">
        <x:v>45715</x:v>
      </x:c>
      <x:c r="D3759" s="15" t="n">
        <x:v>11</x:v>
      </x:c>
      <x:c r="E3759" s="12" t="n">
        <x:v>589.3875126942704</x:v>
      </x:c>
      <x:c r="F3759" s="12" t="n">
        <x:v>589.3875126942704</x:v>
      </x:c>
      <x:c r="G3759" s="12" t="n">
        <x:v>0</x:v>
      </x:c>
      <x:c r="H3759" s="12" t="n">
        <x:f>F3759+G3759</x:f>
        <x:v>589.3875126942704</x:v>
      </x:c>
      <x:c r="I3759" s="12" t="n">
        <x:f>H3759-E3759</x:f>
        <x:v>0</x:v>
      </x:c>
      <x:c r="J3759" s="12" t="n">
        <x:v>0</x:v>
      </x:c>
      <x:c r="K3759" s="12" t="n">
        <x:f>H3759+J3759</x:f>
        <x:v>589.3875126942704</x:v>
      </x:c>
      <x:c r="L3759" s="16" t="n">
        <x:v>0.4333</x:v>
      </x:c>
      <x:c r="M3759" s="17" t="n">
        <x:f>F3759*L3759</x:f>
        <x:v>255.38160925042737</x:v>
      </x:c>
      <x:c r="N3759" s="16" t="n">
        <x:f>L3759*'月度汇总'!$F$8</x:f>
        <x:v>0.64995</x:v>
      </x:c>
      <x:c r="O3759" s="17" t="n">
        <x:f>G3759*N3759</x:f>
        <x:v>0</x:v>
      </x:c>
      <x:c r="P3759" s="16" t="n">
        <x:f>L3759*'月度汇总'!$F$10</x:f>
        <x:v>2.1665</x:v>
      </x:c>
      <x:c r="Q3759" s="17" t="n">
        <x:f>J3759*P3759</x:f>
        <x:v>0</x:v>
      </x:c>
      <x:c r="R3759" s="12" t="n">
        <x:v>0</x:v>
      </x:c>
      <x:c r="S3759" s="17" t="n">
        <x:v>0</x:v>
      </x:c>
      <x:c r="T3759" s="19" t="n">
        <x:f>M3759+O3759+Q3759+S3759</x:f>
        <x:v>255.38160925042737</x:v>
      </x:c>
      <x:c r="U3759" s="18" t="str">
        <x:f>TEXT(T3759,"0.00")&amp;"元"</x:f>
        <x:v>255.38元</x:v>
      </x:c>
      <x:c r="V3759" s="12" t="n">
        <x:v>0</x:v>
      </x:c>
      <x:c r="W3759" s="12" t="n">
        <x:f>K3759-V3759</x:f>
        <x:v>589.3875126942704</x:v>
      </x:c>
    </x:row>
    <x:row r="3760" ht="20" customHeight="1">
      <x:c r="A3760" s="13" t="n">
        <x:v>45715.08333333333</x:v>
      </x:c>
      <x:c r="B3760" s="13" t="n">
        <x:v>45715.09027777778</x:v>
      </x:c>
      <x:c r="C3760" s="14" t="n">
        <x:v>45715</x:v>
      </x:c>
      <x:c r="D3760" s="15" t="n">
        <x:v>12</x:v>
      </x:c>
      <x:c r="E3760" s="12" t="n">
        <x:v>569.0256138134131</x:v>
      </x:c>
      <x:c r="F3760" s="12" t="n">
        <x:v>569.0256138134131</x:v>
      </x:c>
      <x:c r="G3760" s="12" t="n">
        <x:v>0</x:v>
      </x:c>
      <x:c r="H3760" s="12" t="n">
        <x:f>F3760+G3760</x:f>
        <x:v>569.0256138134131</x:v>
      </x:c>
      <x:c r="I3760" s="12" t="n">
        <x:f>H3760-E3760</x:f>
        <x:v>0</x:v>
      </x:c>
      <x:c r="J3760" s="12" t="n">
        <x:v>0</x:v>
      </x:c>
      <x:c r="K3760" s="12" t="n">
        <x:f>H3760+J3760</x:f>
        <x:v>569.0256138134131</x:v>
      </x:c>
      <x:c r="L3760" s="16" t="n">
        <x:v>0.4311</x:v>
      </x:c>
      <x:c r="M3760" s="17" t="n">
        <x:f>F3760*L3760</x:f>
        <x:v>245.30694211496237</x:v>
      </x:c>
      <x:c r="N3760" s="16" t="n">
        <x:f>L3760*'月度汇总'!$F$8</x:f>
        <x:v>0.64665</x:v>
      </x:c>
      <x:c r="O3760" s="17" t="n">
        <x:f>G3760*N3760</x:f>
        <x:v>0</x:v>
      </x:c>
      <x:c r="P3760" s="16" t="n">
        <x:f>L3760*'月度汇总'!$F$10</x:f>
        <x:v>2.1555</x:v>
      </x:c>
      <x:c r="Q3760" s="17" t="n">
        <x:f>J3760*P3760</x:f>
        <x:v>0</x:v>
      </x:c>
      <x:c r="R3760" s="12" t="n">
        <x:v>0</x:v>
      </x:c>
      <x:c r="S3760" s="17" t="n">
        <x:v>0</x:v>
      </x:c>
      <x:c r="T3760" s="19" t="n">
        <x:f>M3760+O3760+Q3760+S3760</x:f>
        <x:v>245.30694211496237</x:v>
      </x:c>
      <x:c r="U3760" s="18" t="str">
        <x:f>TEXT(T3760,"0.00")&amp;"元"</x:f>
        <x:v>245.31元</x:v>
      </x:c>
      <x:c r="V3760" s="12" t="n">
        <x:v>0</x:v>
      </x:c>
      <x:c r="W3760" s="12" t="n">
        <x:f>K3760-V3760</x:f>
        <x:v>569.0256138134131</x:v>
      </x:c>
    </x:row>
    <x:row r="3761" ht="20" customHeight="1">
      <x:c r="A3761" s="13" t="n">
        <x:v>45715.09027777778</x:v>
      </x:c>
      <x:c r="B3761" s="13" t="n">
        <x:v>45715.09722222222</x:v>
      </x:c>
      <x:c r="C3761" s="14" t="n">
        <x:v>45715</x:v>
      </x:c>
      <x:c r="D3761" s="15" t="n">
        <x:v>13</x:v>
      </x:c>
      <x:c r="E3761" s="12" t="n">
        <x:v>575.7275114473244</x:v>
      </x:c>
      <x:c r="F3761" s="12" t="n">
        <x:v>575.7275114473244</x:v>
      </x:c>
      <x:c r="G3761" s="12" t="n">
        <x:v>0</x:v>
      </x:c>
      <x:c r="H3761" s="12" t="n">
        <x:f>F3761+G3761</x:f>
        <x:v>575.7275114473244</x:v>
      </x:c>
      <x:c r="I3761" s="12" t="n">
        <x:f>H3761-E3761</x:f>
        <x:v>0</x:v>
      </x:c>
      <x:c r="J3761" s="12" t="n">
        <x:v>0</x:v>
      </x:c>
      <x:c r="K3761" s="12" t="n">
        <x:f>H3761+J3761</x:f>
        <x:v>575.7275114473244</x:v>
      </x:c>
      <x:c r="L3761" s="16" t="n">
        <x:v>0.4293</x:v>
      </x:c>
      <x:c r="M3761" s="17" t="n">
        <x:f>F3761*L3761</x:f>
        <x:v>247.1598206643364</x:v>
      </x:c>
      <x:c r="N3761" s="16" t="n">
        <x:f>L3761*'月度汇总'!$F$8</x:f>
        <x:v>0.64395</x:v>
      </x:c>
      <x:c r="O3761" s="17" t="n">
        <x:f>G3761*N3761</x:f>
        <x:v>0</x:v>
      </x:c>
      <x:c r="P3761" s="16" t="n">
        <x:f>L3761*'月度汇总'!$F$10</x:f>
        <x:v>2.1465</x:v>
      </x:c>
      <x:c r="Q3761" s="17" t="n">
        <x:f>J3761*P3761</x:f>
        <x:v>0</x:v>
      </x:c>
      <x:c r="R3761" s="12" t="n">
        <x:v>0</x:v>
      </x:c>
      <x:c r="S3761" s="17" t="n">
        <x:v>0</x:v>
      </x:c>
      <x:c r="T3761" s="19" t="n">
        <x:f>M3761+O3761+Q3761+S3761</x:f>
        <x:v>247.1598206643364</x:v>
      </x:c>
      <x:c r="U3761" s="18" t="str">
        <x:f>TEXT(T3761,"0.00")&amp;"元"</x:f>
        <x:v>247.16元</x:v>
      </x:c>
      <x:c r="V3761" s="12" t="n">
        <x:v>0</x:v>
      </x:c>
      <x:c r="W3761" s="12" t="n">
        <x:f>K3761-V3761</x:f>
        <x:v>575.7275114473244</x:v>
      </x:c>
    </x:row>
    <x:row r="3762" ht="20" customHeight="1">
      <x:c r="A3762" s="13" t="n">
        <x:v>45715.09722222222</x:v>
      </x:c>
      <x:c r="B3762" s="13" t="n">
        <x:v>45715.10416666667</x:v>
      </x:c>
      <x:c r="C3762" s="14" t="n">
        <x:v>45715</x:v>
      </x:c>
      <x:c r="D3762" s="15" t="n">
        <x:v>14</x:v>
      </x:c>
      <x:c r="E3762" s="12" t="n">
        <x:v>593.7842784126468</x:v>
      </x:c>
      <x:c r="F3762" s="12" t="n">
        <x:v>593.7842784126468</x:v>
      </x:c>
      <x:c r="G3762" s="12" t="n">
        <x:v>0</x:v>
      </x:c>
      <x:c r="H3762" s="12" t="n">
        <x:f>F3762+G3762</x:f>
        <x:v>593.7842784126468</x:v>
      </x:c>
      <x:c r="I3762" s="12" t="n">
        <x:f>H3762-E3762</x:f>
        <x:v>0</x:v>
      </x:c>
      <x:c r="J3762" s="12" t="n">
        <x:v>0</x:v>
      </x:c>
      <x:c r="K3762" s="12" t="n">
        <x:f>H3762+J3762</x:f>
        <x:v>593.7842784126468</x:v>
      </x:c>
      <x:c r="L3762" s="16" t="n">
        <x:v>0.4324</x:v>
      </x:c>
      <x:c r="M3762" s="17" t="n">
        <x:f>F3762*L3762</x:f>
        <x:v>256.7523219856285</x:v>
      </x:c>
      <x:c r="N3762" s="16" t="n">
        <x:f>L3762*'月度汇总'!$F$8</x:f>
        <x:v>0.6486000000000001</x:v>
      </x:c>
      <x:c r="O3762" s="17" t="n">
        <x:f>G3762*N3762</x:f>
        <x:v>0</x:v>
      </x:c>
      <x:c r="P3762" s="16" t="n">
        <x:f>L3762*'月度汇总'!$F$10</x:f>
        <x:v>2.162</x:v>
      </x:c>
      <x:c r="Q3762" s="17" t="n">
        <x:f>J3762*P3762</x:f>
        <x:v>0</x:v>
      </x:c>
      <x:c r="R3762" s="12" t="n">
        <x:v>0</x:v>
      </x:c>
      <x:c r="S3762" s="17" t="n">
        <x:v>0</x:v>
      </x:c>
      <x:c r="T3762" s="19" t="n">
        <x:f>M3762+O3762+Q3762+S3762</x:f>
        <x:v>256.7523219856285</x:v>
      </x:c>
      <x:c r="U3762" s="18" t="str">
        <x:f>TEXT(T3762,"0.00")&amp;"元"</x:f>
        <x:v>256.75元</x:v>
      </x:c>
      <x:c r="V3762" s="12" t="n">
        <x:v>0</x:v>
      </x:c>
      <x:c r="W3762" s="12" t="n">
        <x:f>K3762-V3762</x:f>
        <x:v>593.7842784126468</x:v>
      </x:c>
    </x:row>
    <x:row r="3763" ht="20" customHeight="1">
      <x:c r="A3763" s="13" t="n">
        <x:v>45715.10416666667</x:v>
      </x:c>
      <x:c r="B3763" s="13" t="n">
        <x:v>45715.11111111111</x:v>
      </x:c>
      <x:c r="C3763" s="14" t="n">
        <x:v>45715</x:v>
      </x:c>
      <x:c r="D3763" s="15" t="n">
        <x:v>15</x:v>
      </x:c>
      <x:c r="E3763" s="12" t="n">
        <x:v>600.0232761708235</x:v>
      </x:c>
      <x:c r="F3763" s="12" t="n">
        <x:v>600.0232761708235</x:v>
      </x:c>
      <x:c r="G3763" s="12" t="n">
        <x:v>0</x:v>
      </x:c>
      <x:c r="H3763" s="12" t="n">
        <x:f>F3763+G3763</x:f>
        <x:v>600.0232761708235</x:v>
      </x:c>
      <x:c r="I3763" s="12" t="n">
        <x:f>H3763-E3763</x:f>
        <x:v>0</x:v>
      </x:c>
      <x:c r="J3763" s="12" t="n">
        <x:v>0</x:v>
      </x:c>
      <x:c r="K3763" s="12" t="n">
        <x:f>H3763+J3763</x:f>
        <x:v>600.0232761708235</x:v>
      </x:c>
      <x:c r="L3763" s="16" t="n">
        <x:v>0.4367</x:v>
      </x:c>
      <x:c r="M3763" s="17" t="n">
        <x:f>F3763*L3763</x:f>
        <x:v>262.0301647037986</x:v>
      </x:c>
      <x:c r="N3763" s="16" t="n">
        <x:f>L3763*'月度汇总'!$F$8</x:f>
        <x:v>0.6550499999999999</x:v>
      </x:c>
      <x:c r="O3763" s="17" t="n">
        <x:f>G3763*N3763</x:f>
        <x:v>0</x:v>
      </x:c>
      <x:c r="P3763" s="16" t="n">
        <x:f>L3763*'月度汇总'!$F$10</x:f>
        <x:v>2.1835</x:v>
      </x:c>
      <x:c r="Q3763" s="17" t="n">
        <x:f>J3763*P3763</x:f>
        <x:v>0</x:v>
      </x:c>
      <x:c r="R3763" s="12" t="n">
        <x:v>0</x:v>
      </x:c>
      <x:c r="S3763" s="17" t="n">
        <x:v>0</x:v>
      </x:c>
      <x:c r="T3763" s="19" t="n">
        <x:f>M3763+O3763+Q3763+S3763</x:f>
        <x:v>262.0301647037986</x:v>
      </x:c>
      <x:c r="U3763" s="18" t="str">
        <x:f>TEXT(T3763,"0.00")&amp;"元"</x:f>
        <x:v>262.03元</x:v>
      </x:c>
      <x:c r="V3763" s="12" t="n">
        <x:v>0</x:v>
      </x:c>
      <x:c r="W3763" s="12" t="n">
        <x:f>K3763-V3763</x:f>
        <x:v>600.0232761708235</x:v>
      </x:c>
    </x:row>
    <x:row r="3764" ht="20" customHeight="1">
      <x:c r="A3764" s="13" t="n">
        <x:v>45715.11111111111</x:v>
      </x:c>
      <x:c r="B3764" s="13" t="n">
        <x:v>45715.118055555555</x:v>
      </x:c>
      <x:c r="C3764" s="14" t="n">
        <x:v>45715</x:v>
      </x:c>
      <x:c r="D3764" s="15" t="n">
        <x:v>16</x:v>
      </x:c>
      <x:c r="E3764" s="12" t="n">
        <x:v>591.2748708811957</x:v>
      </x:c>
      <x:c r="F3764" s="12" t="n">
        <x:v>591.2748708811957</x:v>
      </x:c>
      <x:c r="G3764" s="12" t="n">
        <x:v>0</x:v>
      </x:c>
      <x:c r="H3764" s="12" t="n">
        <x:f>F3764+G3764</x:f>
        <x:v>591.2748708811957</x:v>
      </x:c>
      <x:c r="I3764" s="12" t="n">
        <x:f>H3764-E3764</x:f>
        <x:v>0</x:v>
      </x:c>
      <x:c r="J3764" s="12" t="n">
        <x:v>0</x:v>
      </x:c>
      <x:c r="K3764" s="12" t="n">
        <x:f>H3764+J3764</x:f>
        <x:v>591.2748708811957</x:v>
      </x:c>
      <x:c r="L3764" s="16" t="n">
        <x:v>0.4348</x:v>
      </x:c>
      <x:c r="M3764" s="17" t="n">
        <x:f>F3764*L3764</x:f>
        <x:v>257.0863138591439</x:v>
      </x:c>
      <x:c r="N3764" s="16" t="n">
        <x:f>L3764*'月度汇总'!$F$8</x:f>
        <x:v>0.6522</x:v>
      </x:c>
      <x:c r="O3764" s="17" t="n">
        <x:f>G3764*N3764</x:f>
        <x:v>0</x:v>
      </x:c>
      <x:c r="P3764" s="16" t="n">
        <x:f>L3764*'月度汇总'!$F$10</x:f>
        <x:v>2.174</x:v>
      </x:c>
      <x:c r="Q3764" s="17" t="n">
        <x:f>J3764*P3764</x:f>
        <x:v>0</x:v>
      </x:c>
      <x:c r="R3764" s="12" t="n">
        <x:v>0</x:v>
      </x:c>
      <x:c r="S3764" s="17" t="n">
        <x:v>0</x:v>
      </x:c>
      <x:c r="T3764" s="19" t="n">
        <x:f>M3764+O3764+Q3764+S3764</x:f>
        <x:v>257.0863138591439</x:v>
      </x:c>
      <x:c r="U3764" s="18" t="str">
        <x:f>TEXT(T3764,"0.00")&amp;"元"</x:f>
        <x:v>257.09元</x:v>
      </x:c>
      <x:c r="V3764" s="12" t="n">
        <x:v>0</x:v>
      </x:c>
      <x:c r="W3764" s="12" t="n">
        <x:f>K3764-V3764</x:f>
        <x:v>591.2748708811957</x:v>
      </x:c>
    </x:row>
    <x:row r="3765" ht="20" customHeight="1">
      <x:c r="A3765" s="13" t="n">
        <x:v>45715.118055555555</x:v>
      </x:c>
      <x:c r="B3765" s="13" t="n">
        <x:v>45715.125</x:v>
      </x:c>
      <x:c r="C3765" s="14" t="n">
        <x:v>45715</x:v>
      </x:c>
      <x:c r="D3765" s="15" t="n">
        <x:v>17</x:v>
      </x:c>
      <x:c r="E3765" s="12" t="n">
        <x:v>605.1388494480797</x:v>
      </x:c>
      <x:c r="F3765" s="12" t="n">
        <x:v>605.1388494480797</x:v>
      </x:c>
      <x:c r="G3765" s="12" t="n">
        <x:v>0</x:v>
      </x:c>
      <x:c r="H3765" s="12" t="n">
        <x:f>F3765+G3765</x:f>
        <x:v>605.1388494480797</x:v>
      </x:c>
      <x:c r="I3765" s="12" t="n">
        <x:f>H3765-E3765</x:f>
        <x:v>0</x:v>
      </x:c>
      <x:c r="J3765" s="12" t="n">
        <x:v>0</x:v>
      </x:c>
      <x:c r="K3765" s="12" t="n">
        <x:f>H3765+J3765</x:f>
        <x:v>605.1388494480797</x:v>
      </x:c>
      <x:c r="L3765" s="16" t="n">
        <x:v>0.4335</x:v>
      </x:c>
      <x:c r="M3765" s="17" t="n">
        <x:f>F3765*L3765</x:f>
        <x:v>262.3276912357425</x:v>
      </x:c>
      <x:c r="N3765" s="16" t="n">
        <x:f>L3765*'月度汇总'!$F$8</x:f>
        <x:v>0.65025</x:v>
      </x:c>
      <x:c r="O3765" s="17" t="n">
        <x:f>G3765*N3765</x:f>
        <x:v>0</x:v>
      </x:c>
      <x:c r="P3765" s="16" t="n">
        <x:f>L3765*'月度汇总'!$F$10</x:f>
        <x:v>2.1675</x:v>
      </x:c>
      <x:c r="Q3765" s="17" t="n">
        <x:f>J3765*P3765</x:f>
        <x:v>0</x:v>
      </x:c>
      <x:c r="R3765" s="12" t="n">
        <x:v>0</x:v>
      </x:c>
      <x:c r="S3765" s="17" t="n">
        <x:v>0</x:v>
      </x:c>
      <x:c r="T3765" s="19" t="n">
        <x:f>M3765+O3765+Q3765+S3765</x:f>
        <x:v>262.3276912357425</x:v>
      </x:c>
      <x:c r="U3765" s="18" t="str">
        <x:f>TEXT(T3765,"0.00")&amp;"元"</x:f>
        <x:v>262.33元</x:v>
      </x:c>
      <x:c r="V3765" s="12" t="n">
        <x:v>0</x:v>
      </x:c>
      <x:c r="W3765" s="12" t="n">
        <x:f>K3765-V3765</x:f>
        <x:v>605.1388494480797</x:v>
      </x:c>
    </x:row>
    <x:row r="3766" ht="20" customHeight="1">
      <x:c r="A3766" s="13" t="n">
        <x:v>45715.125</x:v>
      </x:c>
      <x:c r="B3766" s="13" t="n">
        <x:v>45715.131944444445</x:v>
      </x:c>
      <x:c r="C3766" s="14" t="n">
        <x:v>45715</x:v>
      </x:c>
      <x:c r="D3766" s="15" t="n">
        <x:v>18</x:v>
      </x:c>
      <x:c r="E3766" s="12" t="n">
        <x:v>629.359888061985</x:v>
      </x:c>
      <x:c r="F3766" s="12" t="n">
        <x:v>629.359888061985</x:v>
      </x:c>
      <x:c r="G3766" s="12" t="n">
        <x:v>0</x:v>
      </x:c>
      <x:c r="H3766" s="12" t="n">
        <x:f>F3766+G3766</x:f>
        <x:v>629.359888061985</x:v>
      </x:c>
      <x:c r="I3766" s="12" t="n">
        <x:f>H3766-E3766</x:f>
        <x:v>0</x:v>
      </x:c>
      <x:c r="J3766" s="12" t="n">
        <x:v>0</x:v>
      </x:c>
      <x:c r="K3766" s="12" t="n">
        <x:f>H3766+J3766</x:f>
        <x:v>629.359888061985</x:v>
      </x:c>
      <x:c r="L3766" s="16" t="n">
        <x:v>0.4357</x:v>
      </x:c>
      <x:c r="M3766" s="17" t="n">
        <x:f>F3766*L3766</x:f>
        <x:v>274.21210322860685</x:v>
      </x:c>
      <x:c r="N3766" s="16" t="n">
        <x:f>L3766*'月度汇总'!$F$8</x:f>
        <x:v>0.65355</x:v>
      </x:c>
      <x:c r="O3766" s="17" t="n">
        <x:f>G3766*N3766</x:f>
        <x:v>0</x:v>
      </x:c>
      <x:c r="P3766" s="16" t="n">
        <x:f>L3766*'月度汇总'!$F$10</x:f>
        <x:v>2.1784999999999997</x:v>
      </x:c>
      <x:c r="Q3766" s="17" t="n">
        <x:f>J3766*P3766</x:f>
        <x:v>0</x:v>
      </x:c>
      <x:c r="R3766" s="12" t="n">
        <x:v>0</x:v>
      </x:c>
      <x:c r="S3766" s="17" t="n">
        <x:v>0</x:v>
      </x:c>
      <x:c r="T3766" s="19" t="n">
        <x:f>M3766+O3766+Q3766+S3766</x:f>
        <x:v>274.21210322860685</x:v>
      </x:c>
      <x:c r="U3766" s="18" t="str">
        <x:f>TEXT(T3766,"0.00")&amp;"元"</x:f>
        <x:v>274.21元</x:v>
      </x:c>
      <x:c r="V3766" s="12" t="n">
        <x:v>0</x:v>
      </x:c>
      <x:c r="W3766" s="12" t="n">
        <x:f>K3766-V3766</x:f>
        <x:v>629.359888061985</x:v>
      </x:c>
    </x:row>
    <x:row r="3767" ht="20" customHeight="1">
      <x:c r="A3767" s="13" t="n">
        <x:v>45715.131944444445</x:v>
      </x:c>
      <x:c r="B3767" s="13" t="n">
        <x:v>45715.13888888889</x:v>
      </x:c>
      <x:c r="C3767" s="14" t="n">
        <x:v>45715</x:v>
      </x:c>
      <x:c r="D3767" s="15" t="n">
        <x:v>19</x:v>
      </x:c>
      <x:c r="E3767" s="12" t="n">
        <x:v>612.6610357351426</x:v>
      </x:c>
      <x:c r="F3767" s="12" t="n">
        <x:v>612.6610357351426</x:v>
      </x:c>
      <x:c r="G3767" s="12" t="n">
        <x:v>0</x:v>
      </x:c>
      <x:c r="H3767" s="12" t="n">
        <x:f>F3767+G3767</x:f>
        <x:v>612.6610357351426</x:v>
      </x:c>
      <x:c r="I3767" s="12" t="n">
        <x:f>H3767-E3767</x:f>
        <x:v>0</x:v>
      </x:c>
      <x:c r="J3767" s="12" t="n">
        <x:v>0</x:v>
      </x:c>
      <x:c r="K3767" s="12" t="n">
        <x:f>H3767+J3767</x:f>
        <x:v>612.6610357351426</x:v>
      </x:c>
      <x:c r="L3767" s="16" t="n">
        <x:v>0.4374</x:v>
      </x:c>
      <x:c r="M3767" s="17" t="n">
        <x:f>F3767*L3767</x:f>
        <x:v>267.9779370305514</x:v>
      </x:c>
      <x:c r="N3767" s="16" t="n">
        <x:f>L3767*'月度汇总'!$F$8</x:f>
        <x:v>0.6561</x:v>
      </x:c>
      <x:c r="O3767" s="17" t="n">
        <x:f>G3767*N3767</x:f>
        <x:v>0</x:v>
      </x:c>
      <x:c r="P3767" s="16" t="n">
        <x:f>L3767*'月度汇总'!$F$10</x:f>
        <x:v>2.1870000000000003</x:v>
      </x:c>
      <x:c r="Q3767" s="17" t="n">
        <x:f>J3767*P3767</x:f>
        <x:v>0</x:v>
      </x:c>
      <x:c r="R3767" s="12" t="n">
        <x:v>0</x:v>
      </x:c>
      <x:c r="S3767" s="17" t="n">
        <x:v>0</x:v>
      </x:c>
      <x:c r="T3767" s="19" t="n">
        <x:f>M3767+O3767+Q3767+S3767</x:f>
        <x:v>267.9779370305514</x:v>
      </x:c>
      <x:c r="U3767" s="18" t="str">
        <x:f>TEXT(T3767,"0.00")&amp;"元"</x:f>
        <x:v>267.98元</x:v>
      </x:c>
      <x:c r="V3767" s="12" t="n">
        <x:v>0</x:v>
      </x:c>
      <x:c r="W3767" s="12" t="n">
        <x:f>K3767-V3767</x:f>
        <x:v>612.6610357351426</x:v>
      </x:c>
    </x:row>
    <x:row r="3768" ht="20" customHeight="1">
      <x:c r="A3768" s="13" t="n">
        <x:v>45715.13888888889</x:v>
      </x:c>
      <x:c r="B3768" s="13" t="n">
        <x:v>45715.14583333333</x:v>
      </x:c>
      <x:c r="C3768" s="14" t="n">
        <x:v>45715</x:v>
      </x:c>
      <x:c r="D3768" s="15" t="n">
        <x:v>20</x:v>
      </x:c>
      <x:c r="E3768" s="12" t="n">
        <x:v>586.8633161648212</x:v>
      </x:c>
      <x:c r="F3768" s="12" t="n">
        <x:v>586.8633161648212</x:v>
      </x:c>
      <x:c r="G3768" s="12" t="n">
        <x:v>0</x:v>
      </x:c>
      <x:c r="H3768" s="12" t="n">
        <x:f>F3768+G3768</x:f>
        <x:v>586.8633161648212</x:v>
      </x:c>
      <x:c r="I3768" s="12" t="n">
        <x:f>H3768-E3768</x:f>
        <x:v>0</x:v>
      </x:c>
      <x:c r="J3768" s="12" t="n">
        <x:v>0</x:v>
      </x:c>
      <x:c r="K3768" s="12" t="n">
        <x:f>H3768+J3768</x:f>
        <x:v>586.8633161648212</x:v>
      </x:c>
      <x:c r="L3768" s="16" t="n">
        <x:v>0.4371</x:v>
      </x:c>
      <x:c r="M3768" s="17" t="n">
        <x:f>F3768*L3768</x:f>
        <x:v>256.5179554956433</x:v>
      </x:c>
      <x:c r="N3768" s="16" t="n">
        <x:f>L3768*'月度汇总'!$F$8</x:f>
        <x:v>0.65565</x:v>
      </x:c>
      <x:c r="O3768" s="17" t="n">
        <x:f>G3768*N3768</x:f>
        <x:v>0</x:v>
      </x:c>
      <x:c r="P3768" s="16" t="n">
        <x:f>L3768*'月度汇总'!$F$10</x:f>
        <x:v>2.1854999999999998</x:v>
      </x:c>
      <x:c r="Q3768" s="17" t="n">
        <x:f>J3768*P3768</x:f>
        <x:v>0</x:v>
      </x:c>
      <x:c r="R3768" s="12" t="n">
        <x:v>0</x:v>
      </x:c>
      <x:c r="S3768" s="17" t="n">
        <x:v>0</x:v>
      </x:c>
      <x:c r="T3768" s="19" t="n">
        <x:f>M3768+O3768+Q3768+S3768</x:f>
        <x:v>256.5179554956433</x:v>
      </x:c>
      <x:c r="U3768" s="18" t="str">
        <x:f>TEXT(T3768,"0.00")&amp;"元"</x:f>
        <x:v>256.52元</x:v>
      </x:c>
      <x:c r="V3768" s="12" t="n">
        <x:v>0</x:v>
      </x:c>
      <x:c r="W3768" s="12" t="n">
        <x:f>K3768-V3768</x:f>
        <x:v>586.8633161648212</x:v>
      </x:c>
    </x:row>
    <x:row r="3769" ht="20" customHeight="1">
      <x:c r="A3769" s="13" t="n">
        <x:v>45715.14583333333</x:v>
      </x:c>
      <x:c r="B3769" s="13" t="n">
        <x:v>45715.15277777778</x:v>
      </x:c>
      <x:c r="C3769" s="14" t="n">
        <x:v>45715</x:v>
      </x:c>
      <x:c r="D3769" s="15" t="n">
        <x:v>21</x:v>
      </x:c>
      <x:c r="E3769" s="12" t="n">
        <x:v>591.4914462579283</x:v>
      </x:c>
      <x:c r="F3769" s="12" t="n">
        <x:v>591.4914462579283</x:v>
      </x:c>
      <x:c r="G3769" s="12" t="n">
        <x:v>0</x:v>
      </x:c>
      <x:c r="H3769" s="12" t="n">
        <x:f>F3769+G3769</x:f>
        <x:v>591.4914462579283</x:v>
      </x:c>
      <x:c r="I3769" s="12" t="n">
        <x:f>H3769-E3769</x:f>
        <x:v>0</x:v>
      </x:c>
      <x:c r="J3769" s="12" t="n">
        <x:v>0</x:v>
      </x:c>
      <x:c r="K3769" s="12" t="n">
        <x:f>H3769+J3769</x:f>
        <x:v>591.4914462579283</x:v>
      </x:c>
      <x:c r="L3769" s="16" t="n">
        <x:v>0.4356</x:v>
      </x:c>
      <x:c r="M3769" s="17" t="n">
        <x:f>F3769*L3769</x:f>
        <x:v>257.6536739899535</x:v>
      </x:c>
      <x:c r="N3769" s="16" t="n">
        <x:f>L3769*'月度汇总'!$F$8</x:f>
        <x:v>0.6534</x:v>
      </x:c>
      <x:c r="O3769" s="17" t="n">
        <x:f>G3769*N3769</x:f>
        <x:v>0</x:v>
      </x:c>
      <x:c r="P3769" s="16" t="n">
        <x:f>L3769*'月度汇总'!$F$10</x:f>
        <x:v>2.178</x:v>
      </x:c>
      <x:c r="Q3769" s="17" t="n">
        <x:f>J3769*P3769</x:f>
        <x:v>0</x:v>
      </x:c>
      <x:c r="R3769" s="12" t="n">
        <x:v>0</x:v>
      </x:c>
      <x:c r="S3769" s="17" t="n">
        <x:v>0</x:v>
      </x:c>
      <x:c r="T3769" s="19" t="n">
        <x:f>M3769+O3769+Q3769+S3769</x:f>
        <x:v>257.6536739899535</x:v>
      </x:c>
      <x:c r="U3769" s="18" t="str">
        <x:f>TEXT(T3769,"0.00")&amp;"元"</x:f>
        <x:v>257.65元</x:v>
      </x:c>
      <x:c r="V3769" s="12" t="n">
        <x:v>0</x:v>
      </x:c>
      <x:c r="W3769" s="12" t="n">
        <x:f>K3769-V3769</x:f>
        <x:v>591.4914462579283</x:v>
      </x:c>
    </x:row>
    <x:row r="3770" ht="20" customHeight="1">
      <x:c r="A3770" s="13" t="n">
        <x:v>45715.15277777778</x:v>
      </x:c>
      <x:c r="B3770" s="13" t="n">
        <x:v>45715.15972222222</x:v>
      </x:c>
      <x:c r="C3770" s="14" t="n">
        <x:v>45715</x:v>
      </x:c>
      <x:c r="D3770" s="15" t="n">
        <x:v>22</x:v>
      </x:c>
      <x:c r="E3770" s="12" t="n">
        <x:v>635.6994013170342</x:v>
      </x:c>
      <x:c r="F3770" s="12" t="n">
        <x:v>635.6994013170342</x:v>
      </x:c>
      <x:c r="G3770" s="12" t="n">
        <x:v>0</x:v>
      </x:c>
      <x:c r="H3770" s="12" t="n">
        <x:f>F3770+G3770</x:f>
        <x:v>635.6994013170342</x:v>
      </x:c>
      <x:c r="I3770" s="12" t="n">
        <x:f>H3770-E3770</x:f>
        <x:v>0</x:v>
      </x:c>
      <x:c r="J3770" s="12" t="n">
        <x:v>0</x:v>
      </x:c>
      <x:c r="K3770" s="12" t="n">
        <x:f>H3770+J3770</x:f>
        <x:v>635.6994013170342</x:v>
      </x:c>
      <x:c r="L3770" s="16" t="n">
        <x:v>0.4353</x:v>
      </x:c>
      <x:c r="M3770" s="17" t="n">
        <x:f>F3770*L3770</x:f>
        <x:v>276.719949393305</x:v>
      </x:c>
      <x:c r="N3770" s="16" t="n">
        <x:f>L3770*'月度汇总'!$F$8</x:f>
        <x:v>0.65295</x:v>
      </x:c>
      <x:c r="O3770" s="17" t="n">
        <x:f>G3770*N3770</x:f>
        <x:v>0</x:v>
      </x:c>
      <x:c r="P3770" s="16" t="n">
        <x:f>L3770*'月度汇总'!$F$10</x:f>
        <x:v>2.1765</x:v>
      </x:c>
      <x:c r="Q3770" s="17" t="n">
        <x:f>J3770*P3770</x:f>
        <x:v>0</x:v>
      </x:c>
      <x:c r="R3770" s="12" t="n">
        <x:v>0</x:v>
      </x:c>
      <x:c r="S3770" s="17" t="n">
        <x:v>0</x:v>
      </x:c>
      <x:c r="T3770" s="19" t="n">
        <x:f>M3770+O3770+Q3770+S3770</x:f>
        <x:v>276.719949393305</x:v>
      </x:c>
      <x:c r="U3770" s="18" t="str">
        <x:f>TEXT(T3770,"0.00")&amp;"元"</x:f>
        <x:v>276.72元</x:v>
      </x:c>
      <x:c r="V3770" s="12" t="n">
        <x:v>0</x:v>
      </x:c>
      <x:c r="W3770" s="12" t="n">
        <x:f>K3770-V3770</x:f>
        <x:v>635.6994013170342</x:v>
      </x:c>
    </x:row>
    <x:row r="3771" ht="20" customHeight="1">
      <x:c r="A3771" s="13" t="n">
        <x:v>45715.15972222222</x:v>
      </x:c>
      <x:c r="B3771" s="13" t="n">
        <x:v>45715.16666666667</x:v>
      </x:c>
      <x:c r="C3771" s="14" t="n">
        <x:v>45715</x:v>
      </x:c>
      <x:c r="D3771" s="15" t="n">
        <x:v>23</x:v>
      </x:c>
      <x:c r="E3771" s="12" t="n">
        <x:v>664.5031102213023</x:v>
      </x:c>
      <x:c r="F3771" s="12" t="n">
        <x:v>664.5031102213023</x:v>
      </x:c>
      <x:c r="G3771" s="12" t="n">
        <x:v>0</x:v>
      </x:c>
      <x:c r="H3771" s="12" t="n">
        <x:f>F3771+G3771</x:f>
        <x:v>664.5031102213023</x:v>
      </x:c>
      <x:c r="I3771" s="12" t="n">
        <x:f>H3771-E3771</x:f>
        <x:v>0</x:v>
      </x:c>
      <x:c r="J3771" s="12" t="n">
        <x:v>0</x:v>
      </x:c>
      <x:c r="K3771" s="12" t="n">
        <x:f>H3771+J3771</x:f>
        <x:v>664.5031102213023</x:v>
      </x:c>
      <x:c r="L3771" s="16" t="n">
        <x:v>0.436</x:v>
      </x:c>
      <x:c r="M3771" s="17" t="n">
        <x:f>F3771*L3771</x:f>
        <x:v>289.72335605648783</x:v>
      </x:c>
      <x:c r="N3771" s="16" t="n">
        <x:f>L3771*'月度汇总'!$F$8</x:f>
        <x:v>0.654</x:v>
      </x:c>
      <x:c r="O3771" s="17" t="n">
        <x:f>G3771*N3771</x:f>
        <x:v>0</x:v>
      </x:c>
      <x:c r="P3771" s="16" t="n">
        <x:f>L3771*'月度汇总'!$F$10</x:f>
        <x:v>2.18</x:v>
      </x:c>
      <x:c r="Q3771" s="17" t="n">
        <x:f>J3771*P3771</x:f>
        <x:v>0</x:v>
      </x:c>
      <x:c r="R3771" s="12" t="n">
        <x:v>0</x:v>
      </x:c>
      <x:c r="S3771" s="17" t="n">
        <x:v>0</x:v>
      </x:c>
      <x:c r="T3771" s="19" t="n">
        <x:f>M3771+O3771+Q3771+S3771</x:f>
        <x:v>289.72335605648783</x:v>
      </x:c>
      <x:c r="U3771" s="18" t="str">
        <x:f>TEXT(T3771,"0.00")&amp;"元"</x:f>
        <x:v>289.72元</x:v>
      </x:c>
      <x:c r="V3771" s="12" t="n">
        <x:v>0</x:v>
      </x:c>
      <x:c r="W3771" s="12" t="n">
        <x:f>K3771-V3771</x:f>
        <x:v>664.5031102213023</x:v>
      </x:c>
    </x:row>
    <x:row r="3772" ht="20" customHeight="1">
      <x:c r="A3772" s="13" t="n">
        <x:v>45715.16666666667</x:v>
      </x:c>
      <x:c r="B3772" s="13" t="n">
        <x:v>45715.17361111111</x:v>
      </x:c>
      <x:c r="C3772" s="14" t="n">
        <x:v>45715</x:v>
      </x:c>
      <x:c r="D3772" s="15" t="n">
        <x:v>24</x:v>
      </x:c>
      <x:c r="E3772" s="12" t="n">
        <x:v>662.2349647691277</x:v>
      </x:c>
      <x:c r="F3772" s="12" t="n">
        <x:v>662.2349647691277</x:v>
      </x:c>
      <x:c r="G3772" s="12" t="n">
        <x:v>0</x:v>
      </x:c>
      <x:c r="H3772" s="12" t="n">
        <x:f>F3772+G3772</x:f>
        <x:v>662.2349647691277</x:v>
      </x:c>
      <x:c r="I3772" s="12" t="n">
        <x:f>H3772-E3772</x:f>
        <x:v>0</x:v>
      </x:c>
      <x:c r="J3772" s="12" t="n">
        <x:v>0</x:v>
      </x:c>
      <x:c r="K3772" s="12" t="n">
        <x:f>H3772+J3772</x:f>
        <x:v>662.2349647691277</x:v>
      </x:c>
      <x:c r="L3772" s="16" t="n">
        <x:v>0.4378</x:v>
      </x:c>
      <x:c r="M3772" s="17" t="n">
        <x:f>F3772*L3772</x:f>
        <x:v>289.9264675759241</x:v>
      </x:c>
      <x:c r="N3772" s="16" t="n">
        <x:f>L3772*'月度汇总'!$F$8</x:f>
        <x:v>0.6567000000000001</x:v>
      </x:c>
      <x:c r="O3772" s="17" t="n">
        <x:f>G3772*N3772</x:f>
        <x:v>0</x:v>
      </x:c>
      <x:c r="P3772" s="16" t="n">
        <x:f>L3772*'月度汇总'!$F$10</x:f>
        <x:v>2.189</x:v>
      </x:c>
      <x:c r="Q3772" s="17" t="n">
        <x:f>J3772*P3772</x:f>
        <x:v>0</x:v>
      </x:c>
      <x:c r="R3772" s="12" t="n">
        <x:v>0</x:v>
      </x:c>
      <x:c r="S3772" s="17" t="n">
        <x:v>0</x:v>
      </x:c>
      <x:c r="T3772" s="19" t="n">
        <x:f>M3772+O3772+Q3772+S3772</x:f>
        <x:v>289.9264675759241</x:v>
      </x:c>
      <x:c r="U3772" s="18" t="str">
        <x:f>TEXT(T3772,"0.00")&amp;"元"</x:f>
        <x:v>289.93元</x:v>
      </x:c>
      <x:c r="V3772" s="12" t="n">
        <x:v>0</x:v>
      </x:c>
      <x:c r="W3772" s="12" t="n">
        <x:f>K3772-V3772</x:f>
        <x:v>662.2349647691277</x:v>
      </x:c>
    </x:row>
    <x:row r="3773" ht="20" customHeight="1">
      <x:c r="A3773" s="13" t="n">
        <x:v>45715.17361111111</x:v>
      </x:c>
      <x:c r="B3773" s="13" t="n">
        <x:v>45715.180555555555</x:v>
      </x:c>
      <x:c r="C3773" s="14" t="n">
        <x:v>45715</x:v>
      </x:c>
      <x:c r="D3773" s="15" t="n">
        <x:v>25</x:v>
      </x:c>
      <x:c r="E3773" s="12" t="n">
        <x:v>658.1587648492891</x:v>
      </x:c>
      <x:c r="F3773" s="12" t="n">
        <x:v>658.1587648492891</x:v>
      </x:c>
      <x:c r="G3773" s="12" t="n">
        <x:v>0</x:v>
      </x:c>
      <x:c r="H3773" s="12" t="n">
        <x:f>F3773+G3773</x:f>
        <x:v>658.1587648492891</x:v>
      </x:c>
      <x:c r="I3773" s="12" t="n">
        <x:f>H3773-E3773</x:f>
        <x:v>0</x:v>
      </x:c>
      <x:c r="J3773" s="12" t="n">
        <x:v>0</x:v>
      </x:c>
      <x:c r="K3773" s="12" t="n">
        <x:f>H3773+J3773</x:f>
        <x:v>658.1587648492891</x:v>
      </x:c>
      <x:c r="L3773" s="16" t="n">
        <x:v>0.4401</x:v>
      </x:c>
      <x:c r="M3773" s="17" t="n">
        <x:f>F3773*L3773</x:f>
        <x:v>289.65567241017214</x:v>
      </x:c>
      <x:c r="N3773" s="16" t="n">
        <x:f>L3773*'月度汇总'!$F$8</x:f>
        <x:v>0.66015</x:v>
      </x:c>
      <x:c r="O3773" s="17" t="n">
        <x:f>G3773*N3773</x:f>
        <x:v>0</x:v>
      </x:c>
      <x:c r="P3773" s="16" t="n">
        <x:f>L3773*'月度汇总'!$F$10</x:f>
        <x:v>2.2005</x:v>
      </x:c>
      <x:c r="Q3773" s="17" t="n">
        <x:f>J3773*P3773</x:f>
        <x:v>0</x:v>
      </x:c>
      <x:c r="R3773" s="12" t="n">
        <x:v>0</x:v>
      </x:c>
      <x:c r="S3773" s="17" t="n">
        <x:v>0</x:v>
      </x:c>
      <x:c r="T3773" s="19" t="n">
        <x:f>M3773+O3773+Q3773+S3773</x:f>
        <x:v>289.65567241017214</x:v>
      </x:c>
      <x:c r="U3773" s="18" t="str">
        <x:f>TEXT(T3773,"0.00")&amp;"元"</x:f>
        <x:v>289.66元</x:v>
      </x:c>
      <x:c r="V3773" s="12" t="n">
        <x:v>0</x:v>
      </x:c>
      <x:c r="W3773" s="12" t="n">
        <x:f>K3773-V3773</x:f>
        <x:v>658.1587648492891</x:v>
      </x:c>
    </x:row>
    <x:row r="3774" ht="20" customHeight="1">
      <x:c r="A3774" s="13" t="n">
        <x:v>45715.180555555555</x:v>
      </x:c>
      <x:c r="B3774" s="13" t="n">
        <x:v>45715.1875</x:v>
      </x:c>
      <x:c r="C3774" s="14" t="n">
        <x:v>45715</x:v>
      </x:c>
      <x:c r="D3774" s="15" t="n">
        <x:v>26</x:v>
      </x:c>
      <x:c r="E3774" s="12" t="n">
        <x:v>642.0927936074122</x:v>
      </x:c>
      <x:c r="F3774" s="12" t="n">
        <x:v>642.0927936074122</x:v>
      </x:c>
      <x:c r="G3774" s="12" t="n">
        <x:v>0</x:v>
      </x:c>
      <x:c r="H3774" s="12" t="n">
        <x:f>F3774+G3774</x:f>
        <x:v>642.0927936074122</x:v>
      </x:c>
      <x:c r="I3774" s="12" t="n">
        <x:f>H3774-E3774</x:f>
        <x:v>0</x:v>
      </x:c>
      <x:c r="J3774" s="12" t="n">
        <x:v>0</x:v>
      </x:c>
      <x:c r="K3774" s="12" t="n">
        <x:f>H3774+J3774</x:f>
        <x:v>642.0927936074122</x:v>
      </x:c>
      <x:c r="L3774" s="16" t="n">
        <x:v>0.4389</x:v>
      </x:c>
      <x:c r="M3774" s="17" t="n">
        <x:f>F3774*L3774</x:f>
        <x:v>281.81452711429324</x:v>
      </x:c>
      <x:c r="N3774" s="16" t="n">
        <x:f>L3774*'月度汇总'!$F$8</x:f>
        <x:v>0.65835</x:v>
      </x:c>
      <x:c r="O3774" s="17" t="n">
        <x:f>G3774*N3774</x:f>
        <x:v>0</x:v>
      </x:c>
      <x:c r="P3774" s="16" t="n">
        <x:f>L3774*'月度汇总'!$F$10</x:f>
        <x:v>2.1945</x:v>
      </x:c>
      <x:c r="Q3774" s="17" t="n">
        <x:f>J3774*P3774</x:f>
        <x:v>0</x:v>
      </x:c>
      <x:c r="R3774" s="12" t="n">
        <x:v>0</x:v>
      </x:c>
      <x:c r="S3774" s="17" t="n">
        <x:v>0</x:v>
      </x:c>
      <x:c r="T3774" s="19" t="n">
        <x:f>M3774+O3774+Q3774+S3774</x:f>
        <x:v>281.81452711429324</x:v>
      </x:c>
      <x:c r="U3774" s="18" t="str">
        <x:f>TEXT(T3774,"0.00")&amp;"元"</x:f>
        <x:v>281.81元</x:v>
      </x:c>
      <x:c r="V3774" s="12" t="n">
        <x:v>0</x:v>
      </x:c>
      <x:c r="W3774" s="12" t="n">
        <x:f>K3774-V3774</x:f>
        <x:v>642.0927936074122</x:v>
      </x:c>
    </x:row>
    <x:row r="3775" ht="20" customHeight="1">
      <x:c r="A3775" s="13" t="n">
        <x:v>45715.1875</x:v>
      </x:c>
      <x:c r="B3775" s="13" t="n">
        <x:v>45715.194444444445</x:v>
      </x:c>
      <x:c r="C3775" s="14" t="n">
        <x:v>45715</x:v>
      </x:c>
      <x:c r="D3775" s="15" t="n">
        <x:v>27</x:v>
      </x:c>
      <x:c r="E3775" s="12" t="n">
        <x:v>630.4592701078712</x:v>
      </x:c>
      <x:c r="F3775" s="12" t="n">
        <x:v>630.4592701078712</x:v>
      </x:c>
      <x:c r="G3775" s="12" t="n">
        <x:v>0</x:v>
      </x:c>
      <x:c r="H3775" s="12" t="n">
        <x:f>F3775+G3775</x:f>
        <x:v>630.4592701078712</x:v>
      </x:c>
      <x:c r="I3775" s="12" t="n">
        <x:f>H3775-E3775</x:f>
        <x:v>0</x:v>
      </x:c>
      <x:c r="J3775" s="12" t="n">
        <x:v>0</x:v>
      </x:c>
      <x:c r="K3775" s="12" t="n">
        <x:f>H3775+J3775</x:f>
        <x:v>630.4592701078712</x:v>
      </x:c>
      <x:c r="L3775" s="16" t="n">
        <x:v>0.4364</x:v>
      </x:c>
      <x:c r="M3775" s="17" t="n">
        <x:f>F3775*L3775</x:f>
        <x:v>275.132425475075</x:v>
      </x:c>
      <x:c r="N3775" s="16" t="n">
        <x:f>L3775*'月度汇总'!$F$8</x:f>
        <x:v>0.6546000000000001</x:v>
      </x:c>
      <x:c r="O3775" s="17" t="n">
        <x:f>G3775*N3775</x:f>
        <x:v>0</x:v>
      </x:c>
      <x:c r="P3775" s="16" t="n">
        <x:f>L3775*'月度汇总'!$F$10</x:f>
        <x:v>2.182</x:v>
      </x:c>
      <x:c r="Q3775" s="17" t="n">
        <x:f>J3775*P3775</x:f>
        <x:v>0</x:v>
      </x:c>
      <x:c r="R3775" s="12" t="n">
        <x:v>0</x:v>
      </x:c>
      <x:c r="S3775" s="17" t="n">
        <x:v>0</x:v>
      </x:c>
      <x:c r="T3775" s="19" t="n">
        <x:f>M3775+O3775+Q3775+S3775</x:f>
        <x:v>275.132425475075</x:v>
      </x:c>
      <x:c r="U3775" s="18" t="str">
        <x:f>TEXT(T3775,"0.00")&amp;"元"</x:f>
        <x:v>275.13元</x:v>
      </x:c>
      <x:c r="V3775" s="12" t="n">
        <x:v>0</x:v>
      </x:c>
      <x:c r="W3775" s="12" t="n">
        <x:f>K3775-V3775</x:f>
        <x:v>630.4592701078712</x:v>
      </x:c>
    </x:row>
    <x:row r="3776" ht="20" customHeight="1">
      <x:c r="A3776" s="13" t="n">
        <x:v>45715.194444444445</x:v>
      </x:c>
      <x:c r="B3776" s="13" t="n">
        <x:v>45715.20138888889</x:v>
      </x:c>
      <x:c r="C3776" s="14" t="n">
        <x:v>45715</x:v>
      </x:c>
      <x:c r="D3776" s="15" t="n">
        <x:v>28</x:v>
      </x:c>
      <x:c r="E3776" s="12" t="n">
        <x:v>655.3861013920989</x:v>
      </x:c>
      <x:c r="F3776" s="12" t="n">
        <x:v>655.3861013920989</x:v>
      </x:c>
      <x:c r="G3776" s="12" t="n">
        <x:v>0</x:v>
      </x:c>
      <x:c r="H3776" s="12" t="n">
        <x:f>F3776+G3776</x:f>
        <x:v>655.3861013920989</x:v>
      </x:c>
      <x:c r="I3776" s="12" t="n">
        <x:f>H3776-E3776</x:f>
        <x:v>0</x:v>
      </x:c>
      <x:c r="J3776" s="12" t="n">
        <x:v>0</x:v>
      </x:c>
      <x:c r="K3776" s="12" t="n">
        <x:f>H3776+J3776</x:f>
        <x:v>655.3861013920989</x:v>
      </x:c>
      <x:c r="L3776" s="16" t="n">
        <x:v>0.4393</x:v>
      </x:c>
      <x:c r="M3776" s="17" t="n">
        <x:f>F3776*L3776</x:f>
        <x:v>287.9111143415491</x:v>
      </x:c>
      <x:c r="N3776" s="16" t="n">
        <x:f>L3776*'月度汇总'!$F$8</x:f>
        <x:v>0.65895</x:v>
      </x:c>
      <x:c r="O3776" s="17" t="n">
        <x:f>G3776*N3776</x:f>
        <x:v>0</x:v>
      </x:c>
      <x:c r="P3776" s="16" t="n">
        <x:f>L3776*'月度汇总'!$F$10</x:f>
        <x:v>2.1965000000000003</x:v>
      </x:c>
      <x:c r="Q3776" s="17" t="n">
        <x:f>J3776*P3776</x:f>
        <x:v>0</x:v>
      </x:c>
      <x:c r="R3776" s="12" t="n">
        <x:v>0</x:v>
      </x:c>
      <x:c r="S3776" s="17" t="n">
        <x:v>0</x:v>
      </x:c>
      <x:c r="T3776" s="19" t="n">
        <x:f>M3776+O3776+Q3776+S3776</x:f>
        <x:v>287.9111143415491</x:v>
      </x:c>
      <x:c r="U3776" s="18" t="str">
        <x:f>TEXT(T3776,"0.00")&amp;"元"</x:f>
        <x:v>287.91元</x:v>
      </x:c>
      <x:c r="V3776" s="12" t="n">
        <x:v>0</x:v>
      </x:c>
      <x:c r="W3776" s="12" t="n">
        <x:f>K3776-V3776</x:f>
        <x:v>655.3861013920989</x:v>
      </x:c>
    </x:row>
    <x:row r="3777" ht="20" customHeight="1">
      <x:c r="A3777" s="13" t="n">
        <x:v>45715.20138888889</x:v>
      </x:c>
      <x:c r="B3777" s="13" t="n">
        <x:v>45715.20833333333</x:v>
      </x:c>
      <x:c r="C3777" s="14" t="n">
        <x:v>45715</x:v>
      </x:c>
      <x:c r="D3777" s="15" t="n">
        <x:v>29</x:v>
      </x:c>
      <x:c r="E3777" s="12" t="n">
        <x:v>666.1705461254143</x:v>
      </x:c>
      <x:c r="F3777" s="12" t="n">
        <x:v>666.1705461254143</x:v>
      </x:c>
      <x:c r="G3777" s="12" t="n">
        <x:v>0</x:v>
      </x:c>
      <x:c r="H3777" s="12" t="n">
        <x:f>F3777+G3777</x:f>
        <x:v>666.1705461254143</x:v>
      </x:c>
      <x:c r="I3777" s="12" t="n">
        <x:f>H3777-E3777</x:f>
        <x:v>0</x:v>
      </x:c>
      <x:c r="J3777" s="12" t="n">
        <x:v>0</x:v>
      </x:c>
      <x:c r="K3777" s="12" t="n">
        <x:f>H3777+J3777</x:f>
        <x:v>666.1705461254143</x:v>
      </x:c>
      <x:c r="L3777" s="16" t="n">
        <x:v>0.4422</x:v>
      </x:c>
      <x:c r="M3777" s="17" t="n">
        <x:f>F3777*L3777</x:f>
        <x:v>294.5806154966582</x:v>
      </x:c>
      <x:c r="N3777" s="16" t="n">
        <x:f>L3777*'月度汇总'!$F$8</x:f>
        <x:v>0.6633</x:v>
      </x:c>
      <x:c r="O3777" s="17" t="n">
        <x:f>G3777*N3777</x:f>
        <x:v>0</x:v>
      </x:c>
      <x:c r="P3777" s="16" t="n">
        <x:f>L3777*'月度汇总'!$F$10</x:f>
        <x:v>2.211</x:v>
      </x:c>
      <x:c r="Q3777" s="17" t="n">
        <x:f>J3777*P3777</x:f>
        <x:v>0</x:v>
      </x:c>
      <x:c r="R3777" s="12" t="n">
        <x:v>0</x:v>
      </x:c>
      <x:c r="S3777" s="17" t="n">
        <x:v>0</x:v>
      </x:c>
      <x:c r="T3777" s="19" t="n">
        <x:f>M3777+O3777+Q3777+S3777</x:f>
        <x:v>294.5806154966582</x:v>
      </x:c>
      <x:c r="U3777" s="18" t="str">
        <x:f>TEXT(T3777,"0.00")&amp;"元"</x:f>
        <x:v>294.58元</x:v>
      </x:c>
      <x:c r="V3777" s="12" t="n">
        <x:v>0</x:v>
      </x:c>
      <x:c r="W3777" s="12" t="n">
        <x:f>K3777-V3777</x:f>
        <x:v>666.1705461254143</x:v>
      </x:c>
    </x:row>
    <x:row r="3778" ht="20" customHeight="1">
      <x:c r="A3778" s="13" t="n">
        <x:v>45715.20833333333</x:v>
      </x:c>
      <x:c r="B3778" s="13" t="n">
        <x:v>45715.21527777778</x:v>
      </x:c>
      <x:c r="C3778" s="14" t="n">
        <x:v>45715</x:v>
      </x:c>
      <x:c r="D3778" s="15" t="n">
        <x:v>30</x:v>
      </x:c>
      <x:c r="E3778" s="12" t="n">
        <x:v>650.9297929316483</x:v>
      </x:c>
      <x:c r="F3778" s="12" t="n">
        <x:v>650.9297929316483</x:v>
      </x:c>
      <x:c r="G3778" s="12" t="n">
        <x:v>0</x:v>
      </x:c>
      <x:c r="H3778" s="12" t="n">
        <x:f>F3778+G3778</x:f>
        <x:v>650.9297929316483</x:v>
      </x:c>
      <x:c r="I3778" s="12" t="n">
        <x:f>H3778-E3778</x:f>
        <x:v>0</x:v>
      </x:c>
      <x:c r="J3778" s="12" t="n">
        <x:v>0</x:v>
      </x:c>
      <x:c r="K3778" s="12" t="n">
        <x:f>H3778+J3778</x:f>
        <x:v>650.9297929316483</x:v>
      </x:c>
      <x:c r="L3778" s="16" t="n">
        <x:v>0.4395</x:v>
      </x:c>
      <x:c r="M3778" s="17" t="n">
        <x:f>F3778*L3778</x:f>
        <x:v>286.0836439934594</x:v>
      </x:c>
      <x:c r="N3778" s="16" t="n">
        <x:f>L3778*'月度汇总'!$F$8</x:f>
        <x:v>0.65925</x:v>
      </x:c>
      <x:c r="O3778" s="17" t="n">
        <x:f>G3778*N3778</x:f>
        <x:v>0</x:v>
      </x:c>
      <x:c r="P3778" s="16" t="n">
        <x:f>L3778*'月度汇总'!$F$10</x:f>
        <x:v>2.1975</x:v>
      </x:c>
      <x:c r="Q3778" s="17" t="n">
        <x:f>J3778*P3778</x:f>
        <x:v>0</x:v>
      </x:c>
      <x:c r="R3778" s="12" t="n">
        <x:v>0</x:v>
      </x:c>
      <x:c r="S3778" s="17" t="n">
        <x:v>0</x:v>
      </x:c>
      <x:c r="T3778" s="19" t="n">
        <x:f>M3778+O3778+Q3778+S3778</x:f>
        <x:v>286.0836439934594</x:v>
      </x:c>
      <x:c r="U3778" s="18" t="str">
        <x:f>TEXT(T3778,"0.00")&amp;"元"</x:f>
        <x:v>286.08元</x:v>
      </x:c>
      <x:c r="V3778" s="12" t="n">
        <x:v>0</x:v>
      </x:c>
      <x:c r="W3778" s="12" t="n">
        <x:f>K3778-V3778</x:f>
        <x:v>650.9297929316483</x:v>
      </x:c>
    </x:row>
    <x:row r="3779" ht="20" customHeight="1">
      <x:c r="A3779" s="13" t="n">
        <x:v>45715.21527777778</x:v>
      </x:c>
      <x:c r="B3779" s="13" t="n">
        <x:v>45715.22222222222</x:v>
      </x:c>
      <x:c r="C3779" s="14" t="n">
        <x:v>45715</x:v>
      </x:c>
      <x:c r="D3779" s="15" t="n">
        <x:v>31</x:v>
      </x:c>
      <x:c r="E3779" s="12" t="n">
        <x:v>648.6377359020593</x:v>
      </x:c>
      <x:c r="F3779" s="12" t="n">
        <x:v>648.6377359020593</x:v>
      </x:c>
      <x:c r="G3779" s="12" t="n">
        <x:v>0</x:v>
      </x:c>
      <x:c r="H3779" s="12" t="n">
        <x:f>F3779+G3779</x:f>
        <x:v>648.6377359020593</x:v>
      </x:c>
      <x:c r="I3779" s="12" t="n">
        <x:f>H3779-E3779</x:f>
        <x:v>0</x:v>
      </x:c>
      <x:c r="J3779" s="12" t="n">
        <x:v>0</x:v>
      </x:c>
      <x:c r="K3779" s="12" t="n">
        <x:f>H3779+J3779</x:f>
        <x:v>648.6377359020593</x:v>
      </x:c>
      <x:c r="L3779" s="16" t="n">
        <x:v>0.4333</x:v>
      </x:c>
      <x:c r="M3779" s="17" t="n">
        <x:f>F3779*L3779</x:f>
        <x:v>281.0547309663623</x:v>
      </x:c>
      <x:c r="N3779" s="16" t="n">
        <x:f>L3779*'月度汇总'!$F$8</x:f>
        <x:v>0.64995</x:v>
      </x:c>
      <x:c r="O3779" s="17" t="n">
        <x:f>G3779*N3779</x:f>
        <x:v>0</x:v>
      </x:c>
      <x:c r="P3779" s="16" t="n">
        <x:f>L3779*'月度汇总'!$F$10</x:f>
        <x:v>2.1665</x:v>
      </x:c>
      <x:c r="Q3779" s="17" t="n">
        <x:f>J3779*P3779</x:f>
        <x:v>0</x:v>
      </x:c>
      <x:c r="R3779" s="12" t="n">
        <x:v>0</x:v>
      </x:c>
      <x:c r="S3779" s="17" t="n">
        <x:v>0</x:v>
      </x:c>
      <x:c r="T3779" s="19" t="n">
        <x:f>M3779+O3779+Q3779+S3779</x:f>
        <x:v>281.0547309663623</x:v>
      </x:c>
      <x:c r="U3779" s="18" t="str">
        <x:f>TEXT(T3779,"0.00")&amp;"元"</x:f>
        <x:v>281.05元</x:v>
      </x:c>
      <x:c r="V3779" s="12" t="n">
        <x:v>0</x:v>
      </x:c>
      <x:c r="W3779" s="12" t="n">
        <x:f>K3779-V3779</x:f>
        <x:v>648.6377359020593</x:v>
      </x:c>
    </x:row>
    <x:row r="3780" ht="20" customHeight="1">
      <x:c r="A3780" s="13" t="n">
        <x:v>45715.22222222222</x:v>
      </x:c>
      <x:c r="B3780" s="13" t="n">
        <x:v>45715.22916666667</x:v>
      </x:c>
      <x:c r="C3780" s="14" t="n">
        <x:v>45715</x:v>
      </x:c>
      <x:c r="D3780" s="15" t="n">
        <x:v>32</x:v>
      </x:c>
      <x:c r="E3780" s="12" t="n">
        <x:v>661.3728443866329</x:v>
      </x:c>
      <x:c r="F3780" s="12" t="n">
        <x:v>661.3728443866329</x:v>
      </x:c>
      <x:c r="G3780" s="12" t="n">
        <x:v>0</x:v>
      </x:c>
      <x:c r="H3780" s="12" t="n">
        <x:f>F3780+G3780</x:f>
        <x:v>661.3728443866329</x:v>
      </x:c>
      <x:c r="I3780" s="12" t="n">
        <x:f>H3780-E3780</x:f>
        <x:v>0</x:v>
      </x:c>
      <x:c r="J3780" s="12" t="n">
        <x:v>0</x:v>
      </x:c>
      <x:c r="K3780" s="12" t="n">
        <x:f>H3780+J3780</x:f>
        <x:v>661.3728443866329</x:v>
      </x:c>
      <x:c r="L3780" s="16" t="n">
        <x:v>0.4439</x:v>
      </x:c>
      <x:c r="M3780" s="17" t="n">
        <x:f>F3780*L3780</x:f>
        <x:v>293.5834056232263</x:v>
      </x:c>
      <x:c r="N3780" s="16" t="n">
        <x:f>L3780*'月度汇总'!$F$8</x:f>
        <x:v>0.66585</x:v>
      </x:c>
      <x:c r="O3780" s="17" t="n">
        <x:f>G3780*N3780</x:f>
        <x:v>0</x:v>
      </x:c>
      <x:c r="P3780" s="16" t="n">
        <x:f>L3780*'月度汇总'!$F$10</x:f>
        <x:v>2.2195</x:v>
      </x:c>
      <x:c r="Q3780" s="17" t="n">
        <x:f>J3780*P3780</x:f>
        <x:v>0</x:v>
      </x:c>
      <x:c r="R3780" s="12" t="n">
        <x:v>0</x:v>
      </x:c>
      <x:c r="S3780" s="17" t="n">
        <x:v>0</x:v>
      </x:c>
      <x:c r="T3780" s="19" t="n">
        <x:f>M3780+O3780+Q3780+S3780</x:f>
        <x:v>293.5834056232263</x:v>
      </x:c>
      <x:c r="U3780" s="18" t="str">
        <x:f>TEXT(T3780,"0.00")&amp;"元"</x:f>
        <x:v>293.58元</x:v>
      </x:c>
      <x:c r="V3780" s="12" t="n">
        <x:v>0</x:v>
      </x:c>
      <x:c r="W3780" s="12" t="n">
        <x:f>K3780-V3780</x:f>
        <x:v>661.3728443866329</x:v>
      </x:c>
    </x:row>
    <x:row r="3781" ht="20" customHeight="1">
      <x:c r="A3781" s="13" t="n">
        <x:v>45715.22916666667</x:v>
      </x:c>
      <x:c r="B3781" s="13" t="n">
        <x:v>45715.23611111111</x:v>
      </x:c>
      <x:c r="C3781" s="14" t="n">
        <x:v>45715</x:v>
      </x:c>
      <x:c r="D3781" s="15" t="n">
        <x:v>33</x:v>
      </x:c>
      <x:c r="E3781" s="12" t="n">
        <x:v>667.9454396902505</x:v>
      </x:c>
      <x:c r="F3781" s="12" t="n">
        <x:v>667.9454396902505</x:v>
      </x:c>
      <x:c r="G3781" s="12" t="n">
        <x:v>0</x:v>
      </x:c>
      <x:c r="H3781" s="12" t="n">
        <x:f>F3781+G3781</x:f>
        <x:v>667.9454396902505</x:v>
      </x:c>
      <x:c r="I3781" s="12" t="n">
        <x:f>H3781-E3781</x:f>
        <x:v>0</x:v>
      </x:c>
      <x:c r="J3781" s="12" t="n">
        <x:v>0</x:v>
      </x:c>
      <x:c r="K3781" s="12" t="n">
        <x:f>H3781+J3781</x:f>
        <x:v>667.9454396902505</x:v>
      </x:c>
      <x:c r="L3781" s="16" t="n">
        <x:v>0.4301</x:v>
      </x:c>
      <x:c r="M3781" s="17" t="n">
        <x:f>F3781*L3781</x:f>
        <x:v>287.2833336107767</x:v>
      </x:c>
      <x:c r="N3781" s="16" t="n">
        <x:f>L3781*'月度汇总'!$F$8</x:f>
        <x:v>0.64515</x:v>
      </x:c>
      <x:c r="O3781" s="17" t="n">
        <x:f>G3781*N3781</x:f>
        <x:v>0</x:v>
      </x:c>
      <x:c r="P3781" s="16" t="n">
        <x:f>L3781*'月度汇总'!$F$10</x:f>
        <x:v>2.1505</x:v>
      </x:c>
      <x:c r="Q3781" s="17" t="n">
        <x:f>J3781*P3781</x:f>
        <x:v>0</x:v>
      </x:c>
      <x:c r="R3781" s="12" t="n">
        <x:v>0</x:v>
      </x:c>
      <x:c r="S3781" s="17" t="n">
        <x:v>0</x:v>
      </x:c>
      <x:c r="T3781" s="19" t="n">
        <x:f>M3781+O3781+Q3781+S3781</x:f>
        <x:v>287.2833336107767</x:v>
      </x:c>
      <x:c r="U3781" s="18" t="str">
        <x:f>TEXT(T3781,"0.00")&amp;"元"</x:f>
        <x:v>287.28元</x:v>
      </x:c>
      <x:c r="V3781" s="12" t="n">
        <x:v>0</x:v>
      </x:c>
      <x:c r="W3781" s="12" t="n">
        <x:f>K3781-V3781</x:f>
        <x:v>667.9454396902505</x:v>
      </x:c>
    </x:row>
    <x:row r="3782" ht="20" customHeight="1">
      <x:c r="A3782" s="13" t="n">
        <x:v>45715.23611111111</x:v>
      </x:c>
      <x:c r="B3782" s="13" t="n">
        <x:v>45715.243055555555</x:v>
      </x:c>
      <x:c r="C3782" s="14" t="n">
        <x:v>45715</x:v>
      </x:c>
      <x:c r="D3782" s="15" t="n">
        <x:v>34</x:v>
      </x:c>
      <x:c r="E3782" s="12" t="n">
        <x:v>1493.240987049898</x:v>
      </x:c>
      <x:c r="F3782" s="12" t="n">
        <x:v>1493.240987049898</x:v>
      </x:c>
      <x:c r="G3782" s="12" t="n">
        <x:v>0</x:v>
      </x:c>
      <x:c r="H3782" s="12" t="n">
        <x:f>F3782+G3782</x:f>
        <x:v>1493.240987049898</x:v>
      </x:c>
      <x:c r="I3782" s="12" t="n">
        <x:f>H3782-E3782</x:f>
        <x:v>0</x:v>
      </x:c>
      <x:c r="J3782" s="12" t="n">
        <x:v>0</x:v>
      </x:c>
      <x:c r="K3782" s="12" t="n">
        <x:f>H3782+J3782</x:f>
        <x:v>1493.240987049898</x:v>
      </x:c>
      <x:c r="L3782" s="16" t="n">
        <x:v>0.3713</x:v>
      </x:c>
      <x:c r="M3782" s="17" t="n">
        <x:f>F3782*L3782</x:f>
        <x:v>554.4403784916271</x:v>
      </x:c>
      <x:c r="N3782" s="16" t="n">
        <x:f>L3782*'月度汇总'!$F$8</x:f>
        <x:v>0.5569500000000001</x:v>
      </x:c>
      <x:c r="O3782" s="17" t="n">
        <x:f>G3782*N3782</x:f>
        <x:v>0</x:v>
      </x:c>
      <x:c r="P3782" s="16" t="n">
        <x:f>L3782*'月度汇总'!$F$10</x:f>
        <x:v>1.8565</x:v>
      </x:c>
      <x:c r="Q3782" s="17" t="n">
        <x:f>J3782*P3782</x:f>
        <x:v>0</x:v>
      </x:c>
      <x:c r="R3782" s="12" t="n">
        <x:v>0</x:v>
      </x:c>
      <x:c r="S3782" s="17" t="n">
        <x:v>0</x:v>
      </x:c>
      <x:c r="T3782" s="19" t="n">
        <x:f>M3782+O3782+Q3782+S3782</x:f>
        <x:v>554.4403784916271</x:v>
      </x:c>
      <x:c r="U3782" s="18" t="str">
        <x:f>TEXT(T3782,"0.00")&amp;"元"</x:f>
        <x:v>554.44元</x:v>
      </x:c>
      <x:c r="V3782" s="12" t="n">
        <x:v>17.775453726564585</x:v>
      </x:c>
      <x:c r="W3782" s="12" t="n">
        <x:f>K3782-V3782</x:f>
        <x:v>1475.4655333233334</x:v>
      </x:c>
    </x:row>
    <x:row r="3783" ht="20" customHeight="1">
      <x:c r="A3783" s="13" t="n">
        <x:v>45715.243055555555</x:v>
      </x:c>
      <x:c r="B3783" s="13" t="n">
        <x:v>45715.25</x:v>
      </x:c>
      <x:c r="C3783" s="14" t="n">
        <x:v>45715</x:v>
      </x:c>
      <x:c r="D3783" s="15" t="n">
        <x:v>35</x:v>
      </x:c>
      <x:c r="E3783" s="12" t="n">
        <x:v>727.2343339558083</x:v>
      </x:c>
      <x:c r="F3783" s="12" t="n">
        <x:v>727.2343339558083</x:v>
      </x:c>
      <x:c r="G3783" s="12" t="n">
        <x:v>0</x:v>
      </x:c>
      <x:c r="H3783" s="12" t="n">
        <x:f>F3783+G3783</x:f>
        <x:v>727.2343339558083</x:v>
      </x:c>
      <x:c r="I3783" s="12" t="n">
        <x:f>H3783-E3783</x:f>
        <x:v>0</x:v>
      </x:c>
      <x:c r="J3783" s="12" t="n">
        <x:v>0</x:v>
      </x:c>
      <x:c r="K3783" s="12" t="n">
        <x:f>H3783+J3783</x:f>
        <x:v>727.2343339558083</x:v>
      </x:c>
      <x:c r="L3783" s="16" t="n">
        <x:v>0.5708</x:v>
      </x:c>
      <x:c r="M3783" s="17" t="n">
        <x:f>F3783*L3783</x:f>
        <x:v>415.10535782197536</x:v>
      </x:c>
      <x:c r="N3783" s="16" t="n">
        <x:f>L3783*'月度汇总'!$F$8</x:f>
        <x:v>0.8562</x:v>
      </x:c>
      <x:c r="O3783" s="17" t="n">
        <x:f>G3783*N3783</x:f>
        <x:v>0</x:v>
      </x:c>
      <x:c r="P3783" s="16" t="n">
        <x:f>L3783*'月度汇总'!$F$10</x:f>
        <x:v>2.854</x:v>
      </x:c>
      <x:c r="Q3783" s="17" t="n">
        <x:f>J3783*P3783</x:f>
        <x:v>0</x:v>
      </x:c>
      <x:c r="R3783" s="12" t="n">
        <x:v>0</x:v>
      </x:c>
      <x:c r="S3783" s="17" t="n">
        <x:v>0</x:v>
      </x:c>
      <x:c r="T3783" s="19" t="n">
        <x:f>M3783+O3783+Q3783+S3783</x:f>
        <x:v>415.10535782197536</x:v>
      </x:c>
      <x:c r="U3783" s="18" t="str">
        <x:f>TEXT(T3783,"0.00")&amp;"元"</x:f>
        <x:v>415.11元</x:v>
      </x:c>
      <x:c r="V3783" s="12" t="n">
        <x:v>0</x:v>
      </x:c>
      <x:c r="W3783" s="12" t="n">
        <x:f>K3783-V3783</x:f>
        <x:v>727.2343339558083</x:v>
      </x:c>
    </x:row>
    <x:row r="3784" ht="20" customHeight="1">
      <x:c r="A3784" s="13" t="n">
        <x:v>45715.25</x:v>
      </x:c>
      <x:c r="B3784" s="13" t="n">
        <x:v>45715.256944444445</x:v>
      </x:c>
      <x:c r="C3784" s="14" t="n">
        <x:v>45715</x:v>
      </x:c>
      <x:c r="D3784" s="15" t="n">
        <x:v>36</x:v>
      </x:c>
      <x:c r="E3784" s="12" t="n">
        <x:v>107.99192078445844</x:v>
      </x:c>
      <x:c r="F3784" s="12" t="n">
        <x:v>81.95513386467746</x:v>
      </x:c>
      <x:c r="G3784" s="12" t="n">
        <x:v>0</x:v>
      </x:c>
      <x:c r="H3784" s="12" t="n">
        <x:f>F3784+G3784</x:f>
        <x:v>81.95513386467746</x:v>
      </x:c>
      <x:c r="I3784" s="12" t="n">
        <x:f>H3784-E3784</x:f>
        <x:v>-26.03678691978098</x:v>
      </x:c>
      <x:c r="J3784" s="12" t="n">
        <x:v>13.826532811989061</x:v>
      </x:c>
      <x:c r="K3784" s="12" t="n">
        <x:f>H3784+J3784</x:f>
        <x:v>95.78166667666653</x:v>
      </x:c>
      <x:c r="L3784" s="16" t="n">
        <x:v>0.9099</x:v>
      </x:c>
      <x:c r="M3784" s="17" t="n">
        <x:f>F3784*L3784</x:f>
        <x:v>74.57097630347003</x:v>
      </x:c>
      <x:c r="N3784" s="16" t="n">
        <x:f>L3784*'月度汇总'!$F$8</x:f>
        <x:v>1.3648500000000001</x:v>
      </x:c>
      <x:c r="O3784" s="17" t="n">
        <x:f>G3784*N3784</x:f>
        <x:v>0</x:v>
      </x:c>
      <x:c r="P3784" s="16" t="n">
        <x:f>L3784*'月度汇总'!$F$10</x:f>
        <x:v>4.5495</x:v>
      </x:c>
      <x:c r="Q3784" s="17" t="n">
        <x:f>J3784*P3784</x:f>
        <x:v>62.90381102814423</x:v>
      </x:c>
      <x:c r="R3784" s="12" t="n">
        <x:f>SUM('调减违约明细'!C1660:C1680)</x:f>
        <x:v>249.6673074122993</x:v>
      </x:c>
      <x:c r="S3784" s="17" t="n">
        <x:f>SUM('调减违约明细'!F1660:F1680)</x:f>
        <x:v>113.58614150722556</x:v>
      </x:c>
      <x:c r="T3784" s="19" t="n">
        <x:f>M3784+O3784+Q3784+S3784</x:f>
        <x:v>251.06092883883983</x:v>
      </x:c>
      <x:c r="U3784" s="18" t="str">
        <x:f>TEXT(T3784,"0.00")&amp;"元"</x:f>
        <x:v>251.06元</x:v>
      </x:c>
      <x:c r="V3784" s="12" t="n">
        <x:v>0</x:v>
      </x:c>
      <x:c r="W3784" s="12" t="n">
        <x:f>K3784-V3784</x:f>
        <x:v>95.78166667666653</x:v>
      </x:c>
    </x:row>
    <x:row r="3785" ht="20" customHeight="1">
      <x:c r="A3785" s="13" t="n">
        <x:v>45715.256944444445</x:v>
      </x:c>
      <x:c r="B3785" s="13" t="n">
        <x:v>45715.26388888889</x:v>
      </x:c>
      <x:c r="C3785" s="14" t="n">
        <x:v>45715</x:v>
      </x:c>
      <x:c r="D3785" s="15" t="n">
        <x:v>37</x:v>
      </x:c>
      <x:c r="E3785" s="12" t="n">
        <x:v>143.1412048659978</x:v>
      </x:c>
      <x:c r="F3785" s="12" t="n">
        <x:v>136.33722700505075</x:v>
      </x:c>
      <x:c r="G3785" s="12" t="n">
        <x:v>0</x:v>
      </x:c>
      <x:c r="H3785" s="12" t="n">
        <x:f>F3785+G3785</x:f>
        <x:v>136.33722700505075</x:v>
      </x:c>
      <x:c r="I3785" s="12" t="n">
        <x:f>H3785-E3785</x:f>
        <x:v>-6.803977860947043</x:v>
      </x:c>
      <x:c r="J3785" s="12" t="n">
        <x:v>0</x:v>
      </x:c>
      <x:c r="K3785" s="12" t="n">
        <x:f>H3785+J3785</x:f>
        <x:v>136.33722700505075</x:v>
      </x:c>
      <x:c r="L3785" s="16" t="n">
        <x:v>0.9368</x:v>
      </x:c>
      <x:c r="M3785" s="17" t="n">
        <x:f>F3785*L3785</x:f>
        <x:v>127.72071425833154</x:v>
      </x:c>
      <x:c r="N3785" s="16" t="n">
        <x:f>L3785*'月度汇总'!$F$8</x:f>
        <x:v>1.4052</x:v>
      </x:c>
      <x:c r="O3785" s="17" t="n">
        <x:f>G3785*N3785</x:f>
        <x:v>0</x:v>
      </x:c>
      <x:c r="P3785" s="16" t="n">
        <x:f>L3785*'月度汇总'!$F$10</x:f>
        <x:v>4.684</x:v>
      </x:c>
      <x:c r="Q3785" s="17" t="n">
        <x:f>J3785*P3785</x:f>
        <x:v>0</x:v>
      </x:c>
      <x:c r="R3785" s="12" t="n">
        <x:v>0</x:v>
      </x:c>
      <x:c r="S3785" s="17" t="n">
        <x:v>0</x:v>
      </x:c>
      <x:c r="T3785" s="19" t="n">
        <x:f>M3785+O3785+Q3785+S3785</x:f>
        <x:v>127.72071425833154</x:v>
      </x:c>
      <x:c r="U3785" s="18" t="str">
        <x:f>TEXT(T3785,"0.00")&amp;"元"</x:f>
        <x:v>127.72元</x:v>
      </x:c>
      <x:c r="V3785" s="12" t="n">
        <x:v>0</x:v>
      </x:c>
      <x:c r="W3785" s="12" t="n">
        <x:f>K3785-V3785</x:f>
        <x:v>136.33722700505075</x:v>
      </x:c>
    </x:row>
    <x:row r="3786" ht="20" customHeight="1">
      <x:c r="A3786" s="13" t="n">
        <x:v>45715.26388888889</x:v>
      </x:c>
      <x:c r="B3786" s="13" t="n">
        <x:v>45715.27083333333</x:v>
      </x:c>
      <x:c r="C3786" s="14" t="n">
        <x:v>45715</x:v>
      </x:c>
      <x:c r="D3786" s="15" t="n">
        <x:v>38</x:v>
      </x:c>
      <x:c r="E3786" s="12" t="n">
        <x:v>102.88785062505099</x:v>
      </x:c>
      <x:c r="F3786" s="12" t="n">
        <x:v>94.0103605951748</x:v>
      </x:c>
      <x:c r="G3786" s="12" t="n">
        <x:v>0</x:v>
      </x:c>
      <x:c r="H3786" s="12" t="n">
        <x:f>F3786+G3786</x:f>
        <x:v>94.0103605951748</x:v>
      </x:c>
      <x:c r="I3786" s="12" t="n">
        <x:f>H3786-E3786</x:f>
        <x:v>-8.877490029876185</x:v>
      </x:c>
      <x:c r="J3786" s="12" t="n">
        <x:v>11.666472748158519</x:v>
      </x:c>
      <x:c r="K3786" s="12" t="n">
        <x:f>H3786+J3786</x:f>
        <x:v>105.67683334333333</x:v>
      </x:c>
      <x:c r="L3786" s="16" t="n">
        <x:v>0.8758</x:v>
      </x:c>
      <x:c r="M3786" s="17" t="n">
        <x:f>F3786*L3786</x:f>
        <x:v>82.3342738092541</x:v>
      </x:c>
      <x:c r="N3786" s="16" t="n">
        <x:f>L3786*'月度汇总'!$F$8</x:f>
        <x:v>1.3137</x:v>
      </x:c>
      <x:c r="O3786" s="17" t="n">
        <x:f>G3786*N3786</x:f>
        <x:v>0</x:v>
      </x:c>
      <x:c r="P3786" s="16" t="n">
        <x:f>L3786*'月度汇总'!$F$10</x:f>
        <x:v>4.3790000000000004</x:v>
      </x:c>
      <x:c r="Q3786" s="17" t="n">
        <x:f>J3786*P3786</x:f>
        <x:v>51.08748416418616</x:v>
      </x:c>
      <x:c r="R3786" s="12" t="n">
        <x:v>0</x:v>
      </x:c>
      <x:c r="S3786" s="17" t="n">
        <x:v>0</x:v>
      </x:c>
      <x:c r="T3786" s="19" t="n">
        <x:f>M3786+O3786+Q3786+S3786</x:f>
        <x:v>133.42175797344026</x:v>
      </x:c>
      <x:c r="U3786" s="18" t="str">
        <x:f>TEXT(T3786,"0.00")&amp;"元"</x:f>
        <x:v>133.42元</x:v>
      </x:c>
      <x:c r="V3786" s="12" t="n">
        <x:v>0</x:v>
      </x:c>
      <x:c r="W3786" s="12" t="n">
        <x:f>K3786-V3786</x:f>
        <x:v>105.67683334333333</x:v>
      </x:c>
    </x:row>
    <x:row r="3787" ht="20" customHeight="1">
      <x:c r="A3787" s="13" t="n">
        <x:v>45715.27083333333</x:v>
      </x:c>
      <x:c r="B3787" s="13" t="n">
        <x:v>45715.27777777778</x:v>
      </x:c>
      <x:c r="C3787" s="14" t="n">
        <x:v>45715</x:v>
      </x:c>
      <x:c r="D3787" s="15" t="n">
        <x:v>39</x:v>
      </x:c>
      <x:c r="E3787" s="12" t="n">
        <x:v>99.34789260661114</x:v>
      </x:c>
      <x:c r="F3787" s="12" t="n">
        <x:v>83.39780083436142</x:v>
      </x:c>
      <x:c r="G3787" s="12" t="n">
        <x:v>0</x:v>
      </x:c>
      <x:c r="H3787" s="12" t="n">
        <x:f>F3787+G3787</x:f>
        <x:v>83.39780083436142</x:v>
      </x:c>
      <x:c r="I3787" s="12" t="n">
        <x:f>H3787-E3787</x:f>
        <x:v>-15.95009177224972</x:v>
      </x:c>
      <x:c r="J3787" s="12" t="n">
        <x:v>0</x:v>
      </x:c>
      <x:c r="K3787" s="12" t="n">
        <x:f>H3787+J3787</x:f>
        <x:v>83.39780083436142</x:v>
      </x:c>
      <x:c r="L3787" s="16" t="n">
        <x:v>0.8759</x:v>
      </x:c>
      <x:c r="M3787" s="17" t="n">
        <x:f>F3787*L3787</x:f>
        <x:v>73.04813375081717</x:v>
      </x:c>
      <x:c r="N3787" s="16" t="n">
        <x:f>L3787*'月度汇总'!$F$8</x:f>
        <x:v>1.31385</x:v>
      </x:c>
      <x:c r="O3787" s="17" t="n">
        <x:f>G3787*N3787</x:f>
        <x:v>0</x:v>
      </x:c>
      <x:c r="P3787" s="16" t="n">
        <x:f>L3787*'月度汇总'!$F$10</x:f>
        <x:v>4.3795</x:v>
      </x:c>
      <x:c r="Q3787" s="17" t="n">
        <x:f>J3787*P3787</x:f>
        <x:v>0</x:v>
      </x:c>
      <x:c r="R3787" s="12" t="n">
        <x:v>0</x:v>
      </x:c>
      <x:c r="S3787" s="17" t="n">
        <x:v>0</x:v>
      </x:c>
      <x:c r="T3787" s="19" t="n">
        <x:f>M3787+O3787+Q3787+S3787</x:f>
        <x:v>73.04813375081717</x:v>
      </x:c>
      <x:c r="U3787" s="18" t="str">
        <x:f>TEXT(T3787,"0.00")&amp;"元"</x:f>
        <x:v>73.05元</x:v>
      </x:c>
      <x:c r="V3787" s="12" t="n">
        <x:v>0</x:v>
      </x:c>
      <x:c r="W3787" s="12" t="n">
        <x:f>K3787-V3787</x:f>
        <x:v>83.39780083436142</x:v>
      </x:c>
    </x:row>
    <x:row r="3788" ht="20" customHeight="1">
      <x:c r="A3788" s="13" t="n">
        <x:v>45715.27777777778</x:v>
      </x:c>
      <x:c r="B3788" s="13" t="n">
        <x:v>45715.28472222222</x:v>
      </x:c>
      <x:c r="C3788" s="14" t="n">
        <x:v>45715</x:v>
      </x:c>
      <x:c r="D3788" s="15" t="n">
        <x:v>40</x:v>
      </x:c>
      <x:c r="E3788" s="12" t="n">
        <x:v>46.46841266437366</x:v>
      </x:c>
      <x:c r="F3788" s="12" t="n">
        <x:v>40.22643601481832</x:v>
      </x:c>
      <x:c r="G3788" s="12" t="n">
        <x:v>0</x:v>
      </x:c>
      <x:c r="H3788" s="12" t="n">
        <x:f>F3788+G3788</x:f>
        <x:v>40.22643601481832</x:v>
      </x:c>
      <x:c r="I3788" s="12" t="n">
        <x:f>H3788-E3788</x:f>
        <x:v>-6.24197664955534</x:v>
      </x:c>
      <x:c r="J3788" s="12" t="n">
        <x:v>20.6838139951817</x:v>
      </x:c>
      <x:c r="K3788" s="12" t="n">
        <x:f>H3788+J3788</x:f>
        <x:v>60.91025001000002</x:v>
      </x:c>
      <x:c r="L3788" s="16" t="n">
        <x:v>0.8601</x:v>
      </x:c>
      <x:c r="M3788" s="17" t="n">
        <x:f>F3788*L3788</x:f>
        <x:v>34.59875761634523</x:v>
      </x:c>
      <x:c r="N3788" s="16" t="n">
        <x:f>L3788*'月度汇总'!$F$8</x:f>
        <x:v>1.29015</x:v>
      </x:c>
      <x:c r="O3788" s="17" t="n">
        <x:f>G3788*N3788</x:f>
        <x:v>0</x:v>
      </x:c>
      <x:c r="P3788" s="16" t="n">
        <x:f>L3788*'月度汇总'!$F$10</x:f>
        <x:v>4.3004999999999995</x:v>
      </x:c>
      <x:c r="Q3788" s="17" t="n">
        <x:f>J3788*P3788</x:f>
        <x:v>88.9507420862789</x:v>
      </x:c>
      <x:c r="R3788" s="12" t="n">
        <x:v>0</x:v>
      </x:c>
      <x:c r="S3788" s="17" t="n">
        <x:v>0</x:v>
      </x:c>
      <x:c r="T3788" s="19" t="n">
        <x:f>M3788+O3788+Q3788+S3788</x:f>
        <x:v>123.54949970262413</x:v>
      </x:c>
      <x:c r="U3788" s="18" t="str">
        <x:f>TEXT(T3788,"0.00")&amp;"元"</x:f>
        <x:v>123.55元</x:v>
      </x:c>
      <x:c r="V3788" s="12" t="n">
        <x:v>0</x:v>
      </x:c>
      <x:c r="W3788" s="12" t="n">
        <x:f>K3788-V3788</x:f>
        <x:v>60.91025001000002</x:v>
      </x:c>
    </x:row>
    <x:row r="3789" ht="20" customHeight="1">
      <x:c r="A3789" s="13" t="n">
        <x:v>45715.28472222222</x:v>
      </x:c>
      <x:c r="B3789" s="13" t="n">
        <x:v>45715.29166666667</x:v>
      </x:c>
      <x:c r="C3789" s="14" t="n">
        <x:v>45715</x:v>
      </x:c>
      <x:c r="D3789" s="15" t="n">
        <x:v>41</x:v>
      </x:c>
      <x:c r="E3789" s="12" t="n">
        <x:v>231.40011276976549</x:v>
      </x:c>
      <x:c r="F3789" s="12" t="n">
        <x:v>231.40011276976549</x:v>
      </x:c>
      <x:c r="G3789" s="12" t="n">
        <x:v>0</x:v>
      </x:c>
      <x:c r="H3789" s="12" t="n">
        <x:f>F3789+G3789</x:f>
        <x:v>231.40011276976549</x:v>
      </x:c>
      <x:c r="I3789" s="12" t="n">
        <x:f>H3789-E3789</x:f>
        <x:v>0</x:v>
      </x:c>
      <x:c r="J3789" s="12" t="n">
        <x:v>0</x:v>
      </x:c>
      <x:c r="K3789" s="12" t="n">
        <x:f>H3789+J3789</x:f>
        <x:v>231.40011276976549</x:v>
      </x:c>
      <x:c r="L3789" s="16" t="n">
        <x:v>0.8442</x:v>
      </x:c>
      <x:c r="M3789" s="17" t="n">
        <x:f>F3789*L3789</x:f>
        <x:v>195.34797520023602</x:v>
      </x:c>
      <x:c r="N3789" s="16" t="n">
        <x:f>L3789*'月度汇总'!$F$8</x:f>
        <x:v>1.2663</x:v>
      </x:c>
      <x:c r="O3789" s="17" t="n">
        <x:f>G3789*N3789</x:f>
        <x:v>0</x:v>
      </x:c>
      <x:c r="P3789" s="16" t="n">
        <x:f>L3789*'月度汇总'!$F$10</x:f>
        <x:v>4.221</x:v>
      </x:c>
      <x:c r="Q3789" s="17" t="n">
        <x:f>J3789*P3789</x:f>
        <x:v>0</x:v>
      </x:c>
      <x:c r="R3789" s="12" t="n">
        <x:v>0</x:v>
      </x:c>
      <x:c r="S3789" s="17" t="n">
        <x:v>0</x:v>
      </x:c>
      <x:c r="T3789" s="19" t="n">
        <x:f>M3789+O3789+Q3789+S3789</x:f>
        <x:v>195.34797520023602</x:v>
      </x:c>
      <x:c r="U3789" s="18" t="str">
        <x:f>TEXT(T3789,"0.00")&amp;"元"</x:f>
        <x:v>195.35元</x:v>
      </x:c>
      <x:c r="V3789" s="12" t="n">
        <x:v>0</x:v>
      </x:c>
      <x:c r="W3789" s="12" t="n">
        <x:f>K3789-V3789</x:f>
        <x:v>231.40011276976549</x:v>
      </x:c>
    </x:row>
    <x:row r="3790" ht="20" customHeight="1">
      <x:c r="A3790" s="13" t="n">
        <x:v>45715.29166666667</x:v>
      </x:c>
      <x:c r="B3790" s="13" t="n">
        <x:v>45715.29861111111</x:v>
      </x:c>
      <x:c r="C3790" s="14" t="n">
        <x:v>45715</x:v>
      </x:c>
      <x:c r="D3790" s="15" t="n">
        <x:v>42</x:v>
      </x:c>
      <x:c r="E3790" s="12" t="n">
        <x:v>495.42743545342665</x:v>
      </x:c>
      <x:c r="F3790" s="12" t="n">
        <x:v>478.408236852007</x:v>
      </x:c>
      <x:c r="G3790" s="12" t="n">
        <x:v>0</x:v>
      </x:c>
      <x:c r="H3790" s="12" t="n">
        <x:f>F3790+G3790</x:f>
        <x:v>478.408236852007</x:v>
      </x:c>
      <x:c r="I3790" s="12" t="n">
        <x:f>H3790-E3790</x:f>
        <x:v>-17.019198601419646</x:v>
      </x:c>
      <x:c r="J3790" s="12" t="n">
        <x:v>0</x:v>
      </x:c>
      <x:c r="K3790" s="12" t="n">
        <x:f>H3790+J3790</x:f>
        <x:v>478.408236852007</x:v>
      </x:c>
      <x:c r="L3790" s="16" t="n">
        <x:v>0.8334</x:v>
      </x:c>
      <x:c r="M3790" s="17" t="n">
        <x:f>F3790*L3790</x:f>
        <x:v>398.70542459246263</x:v>
      </x:c>
      <x:c r="N3790" s="16" t="n">
        <x:f>L3790*'月度汇总'!$F$8</x:f>
        <x:v>1.2501</x:v>
      </x:c>
      <x:c r="O3790" s="17" t="n">
        <x:f>G3790*N3790</x:f>
        <x:v>0</x:v>
      </x:c>
      <x:c r="P3790" s="16" t="n">
        <x:f>L3790*'月度汇总'!$F$10</x:f>
        <x:v>4.167</x:v>
      </x:c>
      <x:c r="Q3790" s="17" t="n">
        <x:f>J3790*P3790</x:f>
        <x:v>0</x:v>
      </x:c>
      <x:c r="R3790" s="12" t="n">
        <x:v>0</x:v>
      </x:c>
      <x:c r="S3790" s="17" t="n">
        <x:v>0</x:v>
      </x:c>
      <x:c r="T3790" s="19" t="n">
        <x:f>M3790+O3790+Q3790+S3790</x:f>
        <x:v>398.70542459246263</x:v>
      </x:c>
      <x:c r="U3790" s="18" t="str">
        <x:f>TEXT(T3790,"0.00")&amp;"元"</x:f>
        <x:v>398.71元</x:v>
      </x:c>
      <x:c r="V3790" s="12" t="n">
        <x:v>0</x:v>
      </x:c>
      <x:c r="W3790" s="12" t="n">
        <x:f>K3790-V3790</x:f>
        <x:v>478.408236852007</x:v>
      </x:c>
    </x:row>
    <x:row r="3791" ht="20" customHeight="1">
      <x:c r="A3791" s="13" t="n">
        <x:v>45715.29861111111</x:v>
      </x:c>
      <x:c r="B3791" s="13" t="n">
        <x:v>45715.305555555555</x:v>
      </x:c>
      <x:c r="C3791" s="14" t="n">
        <x:v>45715</x:v>
      </x:c>
      <x:c r="D3791" s="15" t="n">
        <x:v>43</x:v>
      </x:c>
      <x:c r="E3791" s="12" t="n">
        <x:v>490.3370394927256</x:v>
      </x:c>
      <x:c r="F3791" s="12" t="n">
        <x:v>474.9801784390168</x:v>
      </x:c>
      <x:c r="G3791" s="12" t="n">
        <x:v>0</x:v>
      </x:c>
      <x:c r="H3791" s="12" t="n">
        <x:f>F3791+G3791</x:f>
        <x:v>474.9801784390168</x:v>
      </x:c>
      <x:c r="I3791" s="12" t="n">
        <x:f>H3791-E3791</x:f>
        <x:v>-15.35686105370877</x:v>
      </x:c>
      <x:c r="J3791" s="12" t="n">
        <x:v>0</x:v>
      </x:c>
      <x:c r="K3791" s="12" t="n">
        <x:f>H3791+J3791</x:f>
        <x:v>474.9801784390168</x:v>
      </x:c>
      <x:c r="L3791" s="16" t="n">
        <x:v>0.8092</x:v>
      </x:c>
      <x:c r="M3791" s="17" t="n">
        <x:f>F3791*L3791</x:f>
        <x:v>384.3539603928524</x:v>
      </x:c>
      <x:c r="N3791" s="16" t="n">
        <x:f>L3791*'月度汇总'!$F$8</x:f>
        <x:v>1.2138</x:v>
      </x:c>
      <x:c r="O3791" s="17" t="n">
        <x:f>G3791*N3791</x:f>
        <x:v>0</x:v>
      </x:c>
      <x:c r="P3791" s="16" t="n">
        <x:f>L3791*'月度汇总'!$F$10</x:f>
        <x:v>4.046</x:v>
      </x:c>
      <x:c r="Q3791" s="17" t="n">
        <x:f>J3791*P3791</x:f>
        <x:v>0</x:v>
      </x:c>
      <x:c r="R3791" s="12" t="n">
        <x:v>0</x:v>
      </x:c>
      <x:c r="S3791" s="17" t="n">
        <x:v>0</x:v>
      </x:c>
      <x:c r="T3791" s="19" t="n">
        <x:f>M3791+O3791+Q3791+S3791</x:f>
        <x:v>384.3539603928524</x:v>
      </x:c>
      <x:c r="U3791" s="18" t="str">
        <x:f>TEXT(T3791,"0.00")&amp;"元"</x:f>
        <x:v>384.35元</x:v>
      </x:c>
      <x:c r="V3791" s="12" t="n">
        <x:v>0</x:v>
      </x:c>
      <x:c r="W3791" s="12" t="n">
        <x:f>K3791-V3791</x:f>
        <x:v>474.9801784390168</x:v>
      </x:c>
    </x:row>
    <x:row r="3792" ht="20" customHeight="1">
      <x:c r="A3792" s="13" t="n">
        <x:v>45715.305555555555</x:v>
      </x:c>
      <x:c r="B3792" s="13" t="n">
        <x:v>45715.3125</x:v>
      </x:c>
      <x:c r="C3792" s="14" t="n">
        <x:v>45715</x:v>
      </x:c>
      <x:c r="D3792" s="15" t="n">
        <x:v>44</x:v>
      </x:c>
      <x:c r="E3792" s="12" t="n">
        <x:v>488.61844549035897</x:v>
      </x:c>
      <x:c r="F3792" s="12" t="n">
        <x:v>474.94863367948585</x:v>
      </x:c>
      <x:c r="G3792" s="12" t="n">
        <x:v>0</x:v>
      </x:c>
      <x:c r="H3792" s="12" t="n">
        <x:f>F3792+G3792</x:f>
        <x:v>474.94863367948585</x:v>
      </x:c>
      <x:c r="I3792" s="12" t="n">
        <x:f>H3792-E3792</x:f>
        <x:v>-13.669811810873114</x:v>
      </x:c>
      <x:c r="J3792" s="12" t="n">
        <x:v>0</x:v>
      </x:c>
      <x:c r="K3792" s="12" t="n">
        <x:f>H3792+J3792</x:f>
        <x:v>474.94863367948585</x:v>
      </x:c>
      <x:c r="L3792" s="16" t="n">
        <x:v>0.7972</x:v>
      </x:c>
      <x:c r="M3792" s="17" t="n">
        <x:f>F3792*L3792</x:f>
        <x:v>378.62905076928615</x:v>
      </x:c>
      <x:c r="N3792" s="16" t="n">
        <x:f>L3792*'月度汇总'!$F$8</x:f>
        <x:v>1.1958</x:v>
      </x:c>
      <x:c r="O3792" s="17" t="n">
        <x:f>G3792*N3792</x:f>
        <x:v>0</x:v>
      </x:c>
      <x:c r="P3792" s="16" t="n">
        <x:f>L3792*'月度汇总'!$F$10</x:f>
        <x:v>3.986</x:v>
      </x:c>
      <x:c r="Q3792" s="17" t="n">
        <x:f>J3792*P3792</x:f>
        <x:v>0</x:v>
      </x:c>
      <x:c r="R3792" s="12" t="n">
        <x:v>0</x:v>
      </x:c>
      <x:c r="S3792" s="17" t="n">
        <x:v>0</x:v>
      </x:c>
      <x:c r="T3792" s="19" t="n">
        <x:f>M3792+O3792+Q3792+S3792</x:f>
        <x:v>378.62905076928615</x:v>
      </x:c>
      <x:c r="U3792" s="18" t="str">
        <x:f>TEXT(T3792,"0.00")&amp;"元"</x:f>
        <x:v>378.63元</x:v>
      </x:c>
      <x:c r="V3792" s="12" t="n">
        <x:v>0</x:v>
      </x:c>
      <x:c r="W3792" s="12" t="n">
        <x:f>K3792-V3792</x:f>
        <x:v>474.94863367948585</x:v>
      </x:c>
    </x:row>
    <x:row r="3793" ht="20" customHeight="1">
      <x:c r="A3793" s="13" t="n">
        <x:v>45715.3125</x:v>
      </x:c>
      <x:c r="B3793" s="13" t="n">
        <x:v>45715.319444444445</x:v>
      </x:c>
      <x:c r="C3793" s="14" t="n">
        <x:v>45715</x:v>
      </x:c>
      <x:c r="D3793" s="15" t="n">
        <x:v>45</x:v>
      </x:c>
      <x:c r="E3793" s="12" t="n">
        <x:v>451.4923361939949</x:v>
      </x:c>
      <x:c r="F3793" s="12" t="n">
        <x:v>451.4923361939949</x:v>
      </x:c>
      <x:c r="G3793" s="12" t="n">
        <x:v>0</x:v>
      </x:c>
      <x:c r="H3793" s="12" t="n">
        <x:f>F3793+G3793</x:f>
        <x:v>451.4923361939949</x:v>
      </x:c>
      <x:c r="I3793" s="12" t="n">
        <x:f>H3793-E3793</x:f>
        <x:v>0</x:v>
      </x:c>
      <x:c r="J3793" s="12" t="n">
        <x:v>0</x:v>
      </x:c>
      <x:c r="K3793" s="12" t="n">
        <x:f>H3793+J3793</x:f>
        <x:v>451.4923361939949</x:v>
      </x:c>
      <x:c r="L3793" s="16" t="n">
        <x:v>0.7644</x:v>
      </x:c>
      <x:c r="M3793" s="17" t="n">
        <x:f>F3793*L3793</x:f>
        <x:v>345.1207417866897</x:v>
      </x:c>
      <x:c r="N3793" s="16" t="n">
        <x:f>L3793*'月度汇总'!$F$8</x:f>
        <x:v>1.1465999999999998</x:v>
      </x:c>
      <x:c r="O3793" s="17" t="n">
        <x:f>G3793*N3793</x:f>
        <x:v>0</x:v>
      </x:c>
      <x:c r="P3793" s="16" t="n">
        <x:f>L3793*'月度汇总'!$F$10</x:f>
        <x:v>3.822</x:v>
      </x:c>
      <x:c r="Q3793" s="17" t="n">
        <x:f>J3793*P3793</x:f>
        <x:v>0</x:v>
      </x:c>
      <x:c r="R3793" s="12" t="n">
        <x:v>0</x:v>
      </x:c>
      <x:c r="S3793" s="17" t="n">
        <x:v>0</x:v>
      </x:c>
      <x:c r="T3793" s="19" t="n">
        <x:f>M3793+O3793+Q3793+S3793</x:f>
        <x:v>345.1207417866897</x:v>
      </x:c>
      <x:c r="U3793" s="18" t="str">
        <x:f>TEXT(T3793,"0.00")&amp;"元"</x:f>
        <x:v>345.12元</x:v>
      </x:c>
      <x:c r="V3793" s="12" t="n">
        <x:v>0</x:v>
      </x:c>
      <x:c r="W3793" s="12" t="n">
        <x:f>K3793-V3793</x:f>
        <x:v>451.4923361939949</x:v>
      </x:c>
    </x:row>
    <x:row r="3794" ht="20" customHeight="1">
      <x:c r="A3794" s="13" t="n">
        <x:v>45715.319444444445</x:v>
      </x:c>
      <x:c r="B3794" s="13" t="n">
        <x:v>45715.32638888889</x:v>
      </x:c>
      <x:c r="C3794" s="14" t="n">
        <x:v>45715</x:v>
      </x:c>
      <x:c r="D3794" s="15" t="n">
        <x:v>46</x:v>
      </x:c>
      <x:c r="E3794" s="12" t="n">
        <x:v>386.5231267495815</x:v>
      </x:c>
      <x:c r="F3794" s="12" t="n">
        <x:v>386.5231267495815</x:v>
      </x:c>
      <x:c r="G3794" s="12" t="n">
        <x:v>0</x:v>
      </x:c>
      <x:c r="H3794" s="12" t="n">
        <x:f>F3794+G3794</x:f>
        <x:v>386.5231267495815</x:v>
      </x:c>
      <x:c r="I3794" s="12" t="n">
        <x:f>H3794-E3794</x:f>
        <x:v>0</x:v>
      </x:c>
      <x:c r="J3794" s="12" t="n">
        <x:v>0</x:v>
      </x:c>
      <x:c r="K3794" s="12" t="n">
        <x:f>H3794+J3794</x:f>
        <x:v>386.5231267495815</x:v>
      </x:c>
      <x:c r="L3794" s="16" t="n">
        <x:v>0.6899</x:v>
      </x:c>
      <x:c r="M3794" s="17" t="n">
        <x:f>F3794*L3794</x:f>
        <x:v>266.6623051445362</x:v>
      </x:c>
      <x:c r="N3794" s="16" t="n">
        <x:f>L3794*'月度汇总'!$F$8</x:f>
        <x:v>1.03485</x:v>
      </x:c>
      <x:c r="O3794" s="17" t="n">
        <x:f>G3794*N3794</x:f>
        <x:v>0</x:v>
      </x:c>
      <x:c r="P3794" s="16" t="n">
        <x:f>L3794*'月度汇总'!$F$10</x:f>
        <x:v>3.4494999999999996</x:v>
      </x:c>
      <x:c r="Q3794" s="17" t="n">
        <x:f>J3794*P3794</x:f>
        <x:v>0</x:v>
      </x:c>
      <x:c r="R3794" s="12" t="n">
        <x:v>0</x:v>
      </x:c>
      <x:c r="S3794" s="17" t="n">
        <x:v>0</x:v>
      </x:c>
      <x:c r="T3794" s="19" t="n">
        <x:f>M3794+O3794+Q3794+S3794</x:f>
        <x:v>266.6623051445362</x:v>
      </x:c>
      <x:c r="U3794" s="18" t="str">
        <x:f>TEXT(T3794,"0.00")&amp;"元"</x:f>
        <x:v>266.66元</x:v>
      </x:c>
      <x:c r="V3794" s="12" t="n">
        <x:v>0</x:v>
      </x:c>
      <x:c r="W3794" s="12" t="n">
        <x:f>K3794-V3794</x:f>
        <x:v>386.5231267495815</x:v>
      </x:c>
    </x:row>
    <x:row r="3795" ht="20" customHeight="1">
      <x:c r="A3795" s="13" t="n">
        <x:v>45715.32638888889</x:v>
      </x:c>
      <x:c r="B3795" s="13" t="n">
        <x:v>45715.33333333333</x:v>
      </x:c>
      <x:c r="C3795" s="14" t="n">
        <x:v>45715</x:v>
      </x:c>
      <x:c r="D3795" s="15" t="n">
        <x:v>47</x:v>
      </x:c>
      <x:c r="E3795" s="12" t="n">
        <x:v>0</x:v>
      </x:c>
      <x:c r="F3795" s="12" t="n">
        <x:v>0</x:v>
      </x:c>
      <x:c r="G3795" s="12" t="n">
        <x:v>0</x:v>
      </x:c>
      <x:c r="H3795" s="12" t="n">
        <x:f>F3795+G3795</x:f>
        <x:v>0</x:v>
      </x:c>
      <x:c r="I3795" s="12" t="n">
        <x:f>H3795-E3795</x:f>
        <x:v>0</x:v>
      </x:c>
      <x:c r="J3795" s="12" t="n">
        <x:v>0</x:v>
      </x:c>
      <x:c r="K3795" s="12" t="n">
        <x:f>H3795+J3795</x:f>
        <x:v>0</x:v>
      </x:c>
      <x:c r="L3795" s="16" t="n">
        <x:v>0.86</x:v>
      </x:c>
      <x:c r="M3795" s="17" t="n">
        <x:f>F3795*L3795</x:f>
        <x:v>0</x:v>
      </x:c>
      <x:c r="N3795" s="16" t="n">
        <x:f>L3795*'月度汇总'!$F$8</x:f>
        <x:v>1.29</x:v>
      </x:c>
      <x:c r="O3795" s="17" t="n">
        <x:f>G3795*N3795</x:f>
        <x:v>0</x:v>
      </x:c>
      <x:c r="P3795" s="16" t="n">
        <x:f>L3795*'月度汇总'!$F$10</x:f>
        <x:v>4.3</x:v>
      </x:c>
      <x:c r="Q3795" s="17" t="n">
        <x:f>J3795*P3795</x:f>
        <x:v>0</x:v>
      </x:c>
      <x:c r="R3795" s="12" t="n">
        <x:v>0</x:v>
      </x:c>
      <x:c r="S3795" s="17" t="n">
        <x:v>0</x:v>
      </x:c>
      <x:c r="T3795" s="19" t="n">
        <x:f>M3795+O3795+Q3795+S3795</x:f>
        <x:v>0</x:v>
      </x:c>
      <x:c r="U3795" s="18" t="str">
        <x:f>TEXT(T3795,"0.00")&amp;"元"</x:f>
        <x:v>0.00元</x:v>
      </x:c>
      <x:c r="V3795" s="12" t="n">
        <x:v>0</x:v>
      </x:c>
      <x:c r="W3795" s="12" t="n">
        <x:f>K3795-V3795</x:f>
        <x:v>0</x:v>
      </x:c>
    </x:row>
    <x:row r="3796" ht="20" customHeight="1">
      <x:c r="A3796" s="13" t="n">
        <x:v>45715.33333333333</x:v>
      </x:c>
      <x:c r="B3796" s="13" t="n">
        <x:v>45715.34027777778</x:v>
      </x:c>
      <x:c r="C3796" s="14" t="n">
        <x:v>45715</x:v>
      </x:c>
      <x:c r="D3796" s="15" t="n">
        <x:v>48</x:v>
      </x:c>
      <x:c r="E3796" s="12" t="n">
        <x:v>0</x:v>
      </x:c>
      <x:c r="F3796" s="12" t="n">
        <x:v>0</x:v>
      </x:c>
      <x:c r="G3796" s="12" t="n">
        <x:v>3.14548297622423</x:v>
      </x:c>
      <x:c r="H3796" s="12" t="n">
        <x:f>F3796+G3796</x:f>
        <x:v>3.14548297622423</x:v>
      </x:c>
      <x:c r="I3796" s="12" t="n">
        <x:f>H3796-E3796</x:f>
        <x:v>3.14548297622423</x:v>
      </x:c>
      <x:c r="J3796" s="12" t="n">
        <x:v>0</x:v>
      </x:c>
      <x:c r="K3796" s="12" t="n">
        <x:f>H3796+J3796</x:f>
        <x:v>3.14548297622423</x:v>
      </x:c>
      <x:c r="L3796" s="16" t="n">
        <x:v>1.1617</x:v>
      </x:c>
      <x:c r="M3796" s="17" t="n">
        <x:f>F3796*L3796</x:f>
        <x:v>0</x:v>
      </x:c>
      <x:c r="N3796" s="16" t="n">
        <x:f>L3796*'月度汇总'!$F$8</x:f>
        <x:v>1.74255</x:v>
      </x:c>
      <x:c r="O3796" s="17" t="n">
        <x:f>G3796*N3796</x:f>
        <x:v>5.481161360219532</x:v>
      </x:c>
      <x:c r="P3796" s="16" t="n">
        <x:f>L3796*'月度汇总'!$F$10</x:f>
        <x:v>5.8084999999999996</x:v>
      </x:c>
      <x:c r="Q3796" s="17" t="n">
        <x:f>J3796*P3796</x:f>
        <x:v>0</x:v>
      </x:c>
      <x:c r="R3796" s="12" t="n">
        <x:v>0</x:v>
      </x:c>
      <x:c r="S3796" s="17" t="n">
        <x:v>0</x:v>
      </x:c>
      <x:c r="T3796" s="19" t="n">
        <x:f>M3796+O3796+Q3796+S3796</x:f>
        <x:v>5.481161360219532</x:v>
      </x:c>
      <x:c r="U3796" s="18" t="str">
        <x:f>TEXT(T3796,"0.00")&amp;"元"</x:f>
        <x:v>5.48元</x:v>
      </x:c>
      <x:c r="V3796" s="12" t="n">
        <x:v>0</x:v>
      </x:c>
      <x:c r="W3796" s="12" t="n">
        <x:f>K3796-V3796</x:f>
        <x:v>3.14548297622423</x:v>
      </x:c>
    </x:row>
    <x:row r="3797" ht="20" customHeight="1">
      <x:c r="A3797" s="13" t="n">
        <x:v>45715.34027777778</x:v>
      </x:c>
      <x:c r="B3797" s="13" t="n">
        <x:v>45715.34722222222</x:v>
      </x:c>
      <x:c r="C3797" s="14" t="n">
        <x:v>45715</x:v>
      </x:c>
      <x:c r="D3797" s="15" t="n">
        <x:v>49</x:v>
      </x:c>
      <x:c r="E3797" s="12" t="n">
        <x:v>0</x:v>
      </x:c>
      <x:c r="F3797" s="12" t="n">
        <x:v>0</x:v>
      </x:c>
      <x:c r="G3797" s="12" t="n">
        <x:v>0</x:v>
      </x:c>
      <x:c r="H3797" s="12" t="n">
        <x:f>F3797+G3797</x:f>
        <x:v>0</x:v>
      </x:c>
      <x:c r="I3797" s="12" t="n">
        <x:f>H3797-E3797</x:f>
        <x:v>0</x:v>
      </x:c>
      <x:c r="J3797" s="12" t="n">
        <x:v>0</x:v>
      </x:c>
      <x:c r="K3797" s="12" t="n">
        <x:f>H3797+J3797</x:f>
        <x:v>0</x:v>
      </x:c>
      <x:c r="L3797" s="16" t="n">
        <x:v>1.1683</x:v>
      </x:c>
      <x:c r="M3797" s="17" t="n">
        <x:f>F3797*L3797</x:f>
        <x:v>0</x:v>
      </x:c>
      <x:c r="N3797" s="16" t="n">
        <x:f>L3797*'月度汇总'!$F$8</x:f>
        <x:v>1.7524499999999998</x:v>
      </x:c>
      <x:c r="O3797" s="17" t="n">
        <x:f>G3797*N3797</x:f>
        <x:v>0</x:v>
      </x:c>
      <x:c r="P3797" s="16" t="n">
        <x:f>L3797*'月度汇总'!$F$10</x:f>
        <x:v>5.8415</x:v>
      </x:c>
      <x:c r="Q3797" s="17" t="n">
        <x:f>J3797*P3797</x:f>
        <x:v>0</x:v>
      </x:c>
      <x:c r="R3797" s="12" t="n">
        <x:v>0</x:v>
      </x:c>
      <x:c r="S3797" s="17" t="n">
        <x:v>0</x:v>
      </x:c>
      <x:c r="T3797" s="19" t="n">
        <x:f>M3797+O3797+Q3797+S3797</x:f>
        <x:v>0</x:v>
      </x:c>
      <x:c r="U3797" s="18" t="str">
        <x:f>TEXT(T3797,"0.00")&amp;"元"</x:f>
        <x:v>0.00元</x:v>
      </x:c>
      <x:c r="V3797" s="12" t="n">
        <x:v>0</x:v>
      </x:c>
      <x:c r="W3797" s="12" t="n">
        <x:f>K3797-V3797</x:f>
        <x:v>0</x:v>
      </x:c>
    </x:row>
    <x:row r="3798" ht="20" customHeight="1">
      <x:c r="A3798" s="13" t="n">
        <x:v>45715.34722222222</x:v>
      </x:c>
      <x:c r="B3798" s="13" t="n">
        <x:v>45715.35416666667</x:v>
      </x:c>
      <x:c r="C3798" s="14" t="n">
        <x:v>45715</x:v>
      </x:c>
      <x:c r="D3798" s="15" t="n">
        <x:v>50</x:v>
      </x:c>
      <x:c r="E3798" s="12" t="n">
        <x:v>0</x:v>
      </x:c>
      <x:c r="F3798" s="12" t="n">
        <x:v>0</x:v>
      </x:c>
      <x:c r="G3798" s="12" t="n">
        <x:v>0</x:v>
      </x:c>
      <x:c r="H3798" s="12" t="n">
        <x:f>F3798+G3798</x:f>
        <x:v>0</x:v>
      </x:c>
      <x:c r="I3798" s="12" t="n">
        <x:f>H3798-E3798</x:f>
        <x:v>0</x:v>
      </x:c>
      <x:c r="J3798" s="12" t="n">
        <x:v>0</x:v>
      </x:c>
      <x:c r="K3798" s="12" t="n">
        <x:f>H3798+J3798</x:f>
        <x:v>0</x:v>
      </x:c>
      <x:c r="L3798" s="16" t="n">
        <x:v>1.0956</x:v>
      </x:c>
      <x:c r="M3798" s="17" t="n">
        <x:f>F3798*L3798</x:f>
        <x:v>0</x:v>
      </x:c>
      <x:c r="N3798" s="16" t="n">
        <x:f>L3798*'月度汇总'!$F$8</x:f>
        <x:v>1.6433999999999997</x:v>
      </x:c>
      <x:c r="O3798" s="17" t="n">
        <x:f>G3798*N3798</x:f>
        <x:v>0</x:v>
      </x:c>
      <x:c r="P3798" s="16" t="n">
        <x:f>L3798*'月度汇总'!$F$10</x:f>
        <x:v>5.478</x:v>
      </x:c>
      <x:c r="Q3798" s="17" t="n">
        <x:f>J3798*P3798</x:f>
        <x:v>0</x:v>
      </x:c>
      <x:c r="R3798" s="12" t="n">
        <x:v>0</x:v>
      </x:c>
      <x:c r="S3798" s="17" t="n">
        <x:v>0</x:v>
      </x:c>
      <x:c r="T3798" s="19" t="n">
        <x:f>M3798+O3798+Q3798+S3798</x:f>
        <x:v>0</x:v>
      </x:c>
      <x:c r="U3798" s="18" t="str">
        <x:f>TEXT(T3798,"0.00")&amp;"元"</x:f>
        <x:v>0.00元</x:v>
      </x:c>
      <x:c r="V3798" s="12" t="n">
        <x:v>0</x:v>
      </x:c>
      <x:c r="W3798" s="12" t="n">
        <x:f>K3798-V3798</x:f>
        <x:v>0</x:v>
      </x:c>
    </x:row>
    <x:row r="3799" ht="20" customHeight="1">
      <x:c r="A3799" s="13" t="n">
        <x:v>45715.35416666667</x:v>
      </x:c>
      <x:c r="B3799" s="13" t="n">
        <x:v>45715.36111111111</x:v>
      </x:c>
      <x:c r="C3799" s="14" t="n">
        <x:v>45715</x:v>
      </x:c>
      <x:c r="D3799" s="15" t="n">
        <x:v>51</x:v>
      </x:c>
      <x:c r="E3799" s="12" t="n">
        <x:v>0</x:v>
      </x:c>
      <x:c r="F3799" s="12" t="n">
        <x:v>0</x:v>
      </x:c>
      <x:c r="G3799" s="12" t="n">
        <x:v>0</x:v>
      </x:c>
      <x:c r="H3799" s="12" t="n">
        <x:f>F3799+G3799</x:f>
        <x:v>0</x:v>
      </x:c>
      <x:c r="I3799" s="12" t="n">
        <x:f>H3799-E3799</x:f>
        <x:v>0</x:v>
      </x:c>
      <x:c r="J3799" s="12" t="n">
        <x:v>0</x:v>
      </x:c>
      <x:c r="K3799" s="12" t="n">
        <x:f>H3799+J3799</x:f>
        <x:v>0</x:v>
      </x:c>
      <x:c r="L3799" s="16" t="n">
        <x:v>1.0849</x:v>
      </x:c>
      <x:c r="M3799" s="17" t="n">
        <x:f>F3799*L3799</x:f>
        <x:v>0</x:v>
      </x:c>
      <x:c r="N3799" s="16" t="n">
        <x:f>L3799*'月度汇总'!$F$8</x:f>
        <x:v>1.6273499999999999</x:v>
      </x:c>
      <x:c r="O3799" s="17" t="n">
        <x:f>G3799*N3799</x:f>
        <x:v>0</x:v>
      </x:c>
      <x:c r="P3799" s="16" t="n">
        <x:f>L3799*'月度汇总'!$F$10</x:f>
        <x:v>5.4245</x:v>
      </x:c>
      <x:c r="Q3799" s="17" t="n">
        <x:f>J3799*P3799</x:f>
        <x:v>0</x:v>
      </x:c>
      <x:c r="R3799" s="12" t="n">
        <x:v>0</x:v>
      </x:c>
      <x:c r="S3799" s="17" t="n">
        <x:v>0</x:v>
      </x:c>
      <x:c r="T3799" s="19" t="n">
        <x:f>M3799+O3799+Q3799+S3799</x:f>
        <x:v>0</x:v>
      </x:c>
      <x:c r="U3799" s="18" t="str">
        <x:f>TEXT(T3799,"0.00")&amp;"元"</x:f>
        <x:v>0.00元</x:v>
      </x:c>
      <x:c r="V3799" s="12" t="n">
        <x:v>0</x:v>
      </x:c>
      <x:c r="W3799" s="12" t="n">
        <x:f>K3799-V3799</x:f>
        <x:v>0</x:v>
      </x:c>
    </x:row>
    <x:row r="3800" ht="20" customHeight="1">
      <x:c r="A3800" s="13" t="n">
        <x:v>45715.36111111111</x:v>
      </x:c>
      <x:c r="B3800" s="13" t="n">
        <x:v>45715.368055555555</x:v>
      </x:c>
      <x:c r="C3800" s="14" t="n">
        <x:v>45715</x:v>
      </x:c>
      <x:c r="D3800" s="15" t="n">
        <x:v>52</x:v>
      </x:c>
      <x:c r="E3800" s="12" t="n">
        <x:v>0</x:v>
      </x:c>
      <x:c r="F3800" s="12" t="n">
        <x:v>0</x:v>
      </x:c>
      <x:c r="G3800" s="12" t="n">
        <x:v>0</x:v>
      </x:c>
      <x:c r="H3800" s="12" t="n">
        <x:f>F3800+G3800</x:f>
        <x:v>0</x:v>
      </x:c>
      <x:c r="I3800" s="12" t="n">
        <x:f>H3800-E3800</x:f>
        <x:v>0</x:v>
      </x:c>
      <x:c r="J3800" s="12" t="n">
        <x:v>0</x:v>
      </x:c>
      <x:c r="K3800" s="12" t="n">
        <x:f>H3800+J3800</x:f>
        <x:v>0</x:v>
      </x:c>
      <x:c r="L3800" s="16" t="n">
        <x:v>1.061</x:v>
      </x:c>
      <x:c r="M3800" s="17" t="n">
        <x:f>F3800*L3800</x:f>
        <x:v>0</x:v>
      </x:c>
      <x:c r="N3800" s="16" t="n">
        <x:f>L3800*'月度汇总'!$F$8</x:f>
        <x:v>1.5915</x:v>
      </x:c>
      <x:c r="O3800" s="17" t="n">
        <x:f>G3800*N3800</x:f>
        <x:v>0</x:v>
      </x:c>
      <x:c r="P3800" s="16" t="n">
        <x:f>L3800*'月度汇总'!$F$10</x:f>
        <x:v>5.305</x:v>
      </x:c>
      <x:c r="Q3800" s="17" t="n">
        <x:f>J3800*P3800</x:f>
        <x:v>0</x:v>
      </x:c>
      <x:c r="R3800" s="12" t="n">
        <x:v>0</x:v>
      </x:c>
      <x:c r="S3800" s="17" t="n">
        <x:v>0</x:v>
      </x:c>
      <x:c r="T3800" s="19" t="n">
        <x:f>M3800+O3800+Q3800+S3800</x:f>
        <x:v>0</x:v>
      </x:c>
      <x:c r="U3800" s="18" t="str">
        <x:f>TEXT(T3800,"0.00")&amp;"元"</x:f>
        <x:v>0.00元</x:v>
      </x:c>
      <x:c r="V3800" s="12" t="n">
        <x:v>0</x:v>
      </x:c>
      <x:c r="W3800" s="12" t="n">
        <x:f>K3800-V3800</x:f>
        <x:v>0</x:v>
      </x:c>
    </x:row>
    <x:row r="3801" ht="20" customHeight="1">
      <x:c r="A3801" s="13" t="n">
        <x:v>45715.368055555555</x:v>
      </x:c>
      <x:c r="B3801" s="13" t="n">
        <x:v>45715.375</x:v>
      </x:c>
      <x:c r="C3801" s="14" t="n">
        <x:v>45715</x:v>
      </x:c>
      <x:c r="D3801" s="15" t="n">
        <x:v>53</x:v>
      </x:c>
      <x:c r="E3801" s="12" t="n">
        <x:v>0</x:v>
      </x:c>
      <x:c r="F3801" s="12" t="n">
        <x:v>0</x:v>
      </x:c>
      <x:c r="G3801" s="12" t="n">
        <x:v>0</x:v>
      </x:c>
      <x:c r="H3801" s="12" t="n">
        <x:f>F3801+G3801</x:f>
        <x:v>0</x:v>
      </x:c>
      <x:c r="I3801" s="12" t="n">
        <x:f>H3801-E3801</x:f>
        <x:v>0</x:v>
      </x:c>
      <x:c r="J3801" s="12" t="n">
        <x:v>110.55284910870255</x:v>
      </x:c>
      <x:c r="K3801" s="12" t="n">
        <x:f>H3801+J3801</x:f>
        <x:v>110.55284910870255</x:v>
      </x:c>
      <x:c r="L3801" s="16" t="n">
        <x:v>1.043</x:v>
      </x:c>
      <x:c r="M3801" s="17" t="n">
        <x:f>F3801*L3801</x:f>
        <x:v>0</x:v>
      </x:c>
      <x:c r="N3801" s="16" t="n">
        <x:f>L3801*'月度汇总'!$F$8</x:f>
        <x:v>1.5644999999999998</x:v>
      </x:c>
      <x:c r="O3801" s="17" t="n">
        <x:f>G3801*N3801</x:f>
        <x:v>0</x:v>
      </x:c>
      <x:c r="P3801" s="16" t="n">
        <x:f>L3801*'月度汇总'!$F$10</x:f>
        <x:v>5.215</x:v>
      </x:c>
      <x:c r="Q3801" s="17" t="n">
        <x:f>J3801*P3801</x:f>
        <x:v>576.5331081018837</x:v>
      </x:c>
      <x:c r="R3801" s="12" t="n">
        <x:v>0</x:v>
      </x:c>
      <x:c r="S3801" s="17" t="n">
        <x:v>0</x:v>
      </x:c>
      <x:c r="T3801" s="19" t="n">
        <x:f>M3801+O3801+Q3801+S3801</x:f>
        <x:v>576.5331081018837</x:v>
      </x:c>
      <x:c r="U3801" s="18" t="str">
        <x:f>TEXT(T3801,"0.00")&amp;"元"</x:f>
        <x:v>576.53元</x:v>
      </x:c>
      <x:c r="V3801" s="12" t="n">
        <x:v>0</x:v>
      </x:c>
      <x:c r="W3801" s="12" t="n">
        <x:f>K3801-V3801</x:f>
        <x:v>110.55284910870255</x:v>
      </x:c>
    </x:row>
    <x:row r="3802" ht="20" customHeight="1">
      <x:c r="A3802" s="13" t="n">
        <x:v>45715.375</x:v>
      </x:c>
      <x:c r="B3802" s="13" t="n">
        <x:v>45715.381944444445</x:v>
      </x:c>
      <x:c r="C3802" s="14" t="n">
        <x:v>45715</x:v>
      </x:c>
      <x:c r="D3802" s="15" t="n">
        <x:v>54</x:v>
      </x:c>
      <x:c r="E3802" s="12" t="n">
        <x:v>0</x:v>
      </x:c>
      <x:c r="F3802" s="12" t="n">
        <x:v>0</x:v>
      </x:c>
      <x:c r="G3802" s="12" t="n">
        <x:v>0</x:v>
      </x:c>
      <x:c r="H3802" s="12" t="n">
        <x:f>F3802+G3802</x:f>
        <x:v>0</x:v>
      </x:c>
      <x:c r="I3802" s="12" t="n">
        <x:f>H3802-E3802</x:f>
        <x:v>0</x:v>
      </x:c>
      <x:c r="J3802" s="12" t="n">
        <x:v>430.9733333209877</x:v>
      </x:c>
      <x:c r="K3802" s="12" t="n">
        <x:f>H3802+J3802</x:f>
        <x:v>430.9733333209877</x:v>
      </x:c>
      <x:c r="L3802" s="16" t="n">
        <x:v>1.036</x:v>
      </x:c>
      <x:c r="M3802" s="17" t="n">
        <x:f>F3802*L3802</x:f>
        <x:v>0</x:v>
      </x:c>
      <x:c r="N3802" s="16" t="n">
        <x:f>L3802*'月度汇总'!$F$8</x:f>
        <x:v>1.554</x:v>
      </x:c>
      <x:c r="O3802" s="17" t="n">
        <x:f>G3802*N3802</x:f>
        <x:v>0</x:v>
      </x:c>
      <x:c r="P3802" s="16" t="n">
        <x:f>L3802*'月度汇总'!$F$10</x:f>
        <x:v>5.18</x:v>
      </x:c>
      <x:c r="Q3802" s="17" t="n">
        <x:f>J3802*P3802</x:f>
        <x:v>2232.4418666027163</x:v>
      </x:c>
      <x:c r="R3802" s="12" t="n">
        <x:v>0</x:v>
      </x:c>
      <x:c r="S3802" s="17" t="n">
        <x:v>0</x:v>
      </x:c>
      <x:c r="T3802" s="19" t="n">
        <x:f>M3802+O3802+Q3802+S3802</x:f>
        <x:v>2232.4418666027163</x:v>
      </x:c>
      <x:c r="U3802" s="18" t="str">
        <x:f>TEXT(T3802,"0.00")&amp;"元"</x:f>
        <x:v>2232.44元</x:v>
      </x:c>
      <x:c r="V3802" s="12" t="n">
        <x:v>0</x:v>
      </x:c>
      <x:c r="W3802" s="12" t="n">
        <x:f>K3802-V3802</x:f>
        <x:v>430.9733333209877</x:v>
      </x:c>
    </x:row>
    <x:row r="3803" ht="20" customHeight="1">
      <x:c r="A3803" s="13" t="n">
        <x:v>45715.381944444445</x:v>
      </x:c>
      <x:c r="B3803" s="13" t="n">
        <x:v>45715.38888888889</x:v>
      </x:c>
      <x:c r="C3803" s="14" t="n">
        <x:v>45715</x:v>
      </x:c>
      <x:c r="D3803" s="15" t="n">
        <x:v>55</x:v>
      </x:c>
      <x:c r="E3803" s="12" t="n">
        <x:v>0</x:v>
      </x:c>
      <x:c r="F3803" s="12" t="n">
        <x:v>0</x:v>
      </x:c>
      <x:c r="G3803" s="12" t="n">
        <x:v>0</x:v>
      </x:c>
      <x:c r="H3803" s="12" t="n">
        <x:f>F3803+G3803</x:f>
        <x:v>0</x:v>
      </x:c>
      <x:c r="I3803" s="12" t="n">
        <x:f>H3803-E3803</x:f>
        <x:v>0</x:v>
      </x:c>
      <x:c r="J3803" s="12" t="n">
        <x:v>386.53563333333335</x:v>
      </x:c>
      <x:c r="K3803" s="12" t="n">
        <x:f>H3803+J3803</x:f>
        <x:v>386.53563333333335</x:v>
      </x:c>
      <x:c r="L3803" s="16" t="n">
        <x:v>1.0147</x:v>
      </x:c>
      <x:c r="M3803" s="17" t="n">
        <x:f>F3803*L3803</x:f>
        <x:v>0</x:v>
      </x:c>
      <x:c r="N3803" s="16" t="n">
        <x:f>L3803*'月度汇总'!$F$8</x:f>
        <x:v>1.52205</x:v>
      </x:c>
      <x:c r="O3803" s="17" t="n">
        <x:f>G3803*N3803</x:f>
        <x:v>0</x:v>
      </x:c>
      <x:c r="P3803" s="16" t="n">
        <x:f>L3803*'月度汇总'!$F$10</x:f>
        <x:v>5.073499999999999</x:v>
      </x:c>
      <x:c r="Q3803" s="17" t="n">
        <x:f>J3803*P3803</x:f>
        <x:v>1961.0885357166665</x:v>
      </x:c>
      <x:c r="R3803" s="12" t="n">
        <x:v>0</x:v>
      </x:c>
      <x:c r="S3803" s="17" t="n">
        <x:v>0</x:v>
      </x:c>
      <x:c r="T3803" s="19" t="n">
        <x:f>M3803+O3803+Q3803+S3803</x:f>
        <x:v>1961.0885357166665</x:v>
      </x:c>
      <x:c r="U3803" s="18" t="str">
        <x:f>TEXT(T3803,"0.00")&amp;"元"</x:f>
        <x:v>1961.09元</x:v>
      </x:c>
      <x:c r="V3803" s="12" t="n">
        <x:v>0</x:v>
      </x:c>
      <x:c r="W3803" s="12" t="n">
        <x:f>K3803-V3803</x:f>
        <x:v>386.53563333333335</x:v>
      </x:c>
    </x:row>
    <x:row r="3804" ht="20" customHeight="1">
      <x:c r="A3804" s="13" t="n">
        <x:v>45715.38888888889</x:v>
      </x:c>
      <x:c r="B3804" s="13" t="n">
        <x:v>45715.39583333333</x:v>
      </x:c>
      <x:c r="C3804" s="14" t="n">
        <x:v>45715</x:v>
      </x:c>
      <x:c r="D3804" s="15" t="n">
        <x:v>56</x:v>
      </x:c>
      <x:c r="E3804" s="12" t="n">
        <x:v>0</x:v>
      </x:c>
      <x:c r="F3804" s="12" t="n">
        <x:v>0</x:v>
      </x:c>
      <x:c r="G3804" s="12" t="n">
        <x:v>0</x:v>
      </x:c>
      <x:c r="H3804" s="12" t="n">
        <x:f>F3804+G3804</x:f>
        <x:v>0</x:v>
      </x:c>
      <x:c r="I3804" s="12" t="n">
        <x:f>H3804-E3804</x:f>
        <x:v>0</x:v>
      </x:c>
      <x:c r="J3804" s="12" t="n">
        <x:v>307.44386666666657</x:v>
      </x:c>
      <x:c r="K3804" s="12" t="n">
        <x:f>H3804+J3804</x:f>
        <x:v>307.44386666666657</x:v>
      </x:c>
      <x:c r="L3804" s="16" t="n">
        <x:v>0.9922</x:v>
      </x:c>
      <x:c r="M3804" s="17" t="n">
        <x:f>F3804*L3804</x:f>
        <x:v>0</x:v>
      </x:c>
      <x:c r="N3804" s="16" t="n">
        <x:f>L3804*'月度汇总'!$F$8</x:f>
        <x:v>1.4883</x:v>
      </x:c>
      <x:c r="O3804" s="17" t="n">
        <x:f>G3804*N3804</x:f>
        <x:v>0</x:v>
      </x:c>
      <x:c r="P3804" s="16" t="n">
        <x:f>L3804*'月度汇总'!$F$10</x:f>
        <x:v>4.961</x:v>
      </x:c>
      <x:c r="Q3804" s="17" t="n">
        <x:f>J3804*P3804</x:f>
        <x:v>1525.229022533333</x:v>
      </x:c>
      <x:c r="R3804" s="12" t="n">
        <x:v>0</x:v>
      </x:c>
      <x:c r="S3804" s="17" t="n">
        <x:v>0</x:v>
      </x:c>
      <x:c r="T3804" s="19" t="n">
        <x:f>M3804+O3804+Q3804+S3804</x:f>
        <x:v>1525.229022533333</x:v>
      </x:c>
      <x:c r="U3804" s="18" t="str">
        <x:f>TEXT(T3804,"0.00")&amp;"元"</x:f>
        <x:v>1525.23元</x:v>
      </x:c>
      <x:c r="V3804" s="12" t="n">
        <x:v>0</x:v>
      </x:c>
      <x:c r="W3804" s="12" t="n">
        <x:f>K3804-V3804</x:f>
        <x:v>307.44386666666657</x:v>
      </x:c>
    </x:row>
    <x:row r="3805" ht="20" customHeight="1">
      <x:c r="A3805" s="13" t="n">
        <x:v>45715.39583333333</x:v>
      </x:c>
      <x:c r="B3805" s="13" t="n">
        <x:v>45715.40277777778</x:v>
      </x:c>
      <x:c r="C3805" s="14" t="n">
        <x:v>45715</x:v>
      </x:c>
      <x:c r="D3805" s="15" t="n">
        <x:v>57</x:v>
      </x:c>
      <x:c r="E3805" s="12" t="n">
        <x:v>0</x:v>
      </x:c>
      <x:c r="F3805" s="12" t="n">
        <x:v>0</x:v>
      </x:c>
      <x:c r="G3805" s="12" t="n">
        <x:v>0</x:v>
      </x:c>
      <x:c r="H3805" s="12" t="n">
        <x:f>F3805+G3805</x:f>
        <x:v>0</x:v>
      </x:c>
      <x:c r="I3805" s="12" t="n">
        <x:f>H3805-E3805</x:f>
        <x:v>0</x:v>
      </x:c>
      <x:c r="J3805" s="12" t="n">
        <x:v>236.61708333333337</x:v>
      </x:c>
      <x:c r="K3805" s="12" t="n">
        <x:f>H3805+J3805</x:f>
        <x:v>236.61708333333337</x:v>
      </x:c>
      <x:c r="L3805" s="16" t="n">
        <x:v>0.97</x:v>
      </x:c>
      <x:c r="M3805" s="17" t="n">
        <x:f>F3805*L3805</x:f>
        <x:v>0</x:v>
      </x:c>
      <x:c r="N3805" s="16" t="n">
        <x:f>L3805*'月度汇总'!$F$8</x:f>
        <x:v>1.455</x:v>
      </x:c>
      <x:c r="O3805" s="17" t="n">
        <x:f>G3805*N3805</x:f>
        <x:v>0</x:v>
      </x:c>
      <x:c r="P3805" s="16" t="n">
        <x:f>L3805*'月度汇总'!$F$10</x:f>
        <x:v>4.85</x:v>
      </x:c>
      <x:c r="Q3805" s="17" t="n">
        <x:f>J3805*P3805</x:f>
        <x:v>1147.5928541666667</x:v>
      </x:c>
      <x:c r="R3805" s="12" t="n">
        <x:v>0</x:v>
      </x:c>
      <x:c r="S3805" s="17" t="n">
        <x:v>0</x:v>
      </x:c>
      <x:c r="T3805" s="19" t="n">
        <x:f>M3805+O3805+Q3805+S3805</x:f>
        <x:v>1147.5928541666667</x:v>
      </x:c>
      <x:c r="U3805" s="18" t="str">
        <x:f>TEXT(T3805,"0.00")&amp;"元"</x:f>
        <x:v>1147.59元</x:v>
      </x:c>
      <x:c r="V3805" s="12" t="n">
        <x:v>0</x:v>
      </x:c>
      <x:c r="W3805" s="12" t="n">
        <x:f>K3805-V3805</x:f>
        <x:v>236.61708333333337</x:v>
      </x:c>
    </x:row>
    <x:row r="3806" ht="20" customHeight="1">
      <x:c r="A3806" s="13" t="n">
        <x:v>45715.40277777778</x:v>
      </x:c>
      <x:c r="B3806" s="13" t="n">
        <x:v>45715.40972222222</x:v>
      </x:c>
      <x:c r="C3806" s="14" t="n">
        <x:v>45715</x:v>
      </x:c>
      <x:c r="D3806" s="15" t="n">
        <x:v>58</x:v>
      </x:c>
      <x:c r="E3806" s="12" t="n">
        <x:v>0</x:v>
      </x:c>
      <x:c r="F3806" s="12" t="n">
        <x:v>0</x:v>
      </x:c>
      <x:c r="G3806" s="12" t="n">
        <x:v>0</x:v>
      </x:c>
      <x:c r="H3806" s="12" t="n">
        <x:f>F3806+G3806</x:f>
        <x:v>0</x:v>
      </x:c>
      <x:c r="I3806" s="12" t="n">
        <x:f>H3806-E3806</x:f>
        <x:v>0</x:v>
      </x:c>
      <x:c r="J3806" s="12" t="n">
        <x:v>202.82858333333337</x:v>
      </x:c>
      <x:c r="K3806" s="12" t="n">
        <x:f>H3806+J3806</x:f>
        <x:v>202.82858333333337</x:v>
      </x:c>
      <x:c r="L3806" s="16" t="n">
        <x:v>0.9422</x:v>
      </x:c>
      <x:c r="M3806" s="17" t="n">
        <x:f>F3806*L3806</x:f>
        <x:v>0</x:v>
      </x:c>
      <x:c r="N3806" s="16" t="n">
        <x:f>L3806*'月度汇总'!$F$8</x:f>
        <x:v>1.4133</x:v>
      </x:c>
      <x:c r="O3806" s="17" t="n">
        <x:f>G3806*N3806</x:f>
        <x:v>0</x:v>
      </x:c>
      <x:c r="P3806" s="16" t="n">
        <x:f>L3806*'月度汇总'!$F$10</x:f>
        <x:v>4.711</x:v>
      </x:c>
      <x:c r="Q3806" s="17" t="n">
        <x:f>J3806*P3806</x:f>
        <x:v>955.5254560833336</x:v>
      </x:c>
      <x:c r="R3806" s="12" t="n">
        <x:v>0</x:v>
      </x:c>
      <x:c r="S3806" s="17" t="n">
        <x:v>0</x:v>
      </x:c>
      <x:c r="T3806" s="19" t="n">
        <x:f>M3806+O3806+Q3806+S3806</x:f>
        <x:v>955.5254560833336</x:v>
      </x:c>
      <x:c r="U3806" s="18" t="str">
        <x:f>TEXT(T3806,"0.00")&amp;"元"</x:f>
        <x:v>955.53元</x:v>
      </x:c>
      <x:c r="V3806" s="12" t="n">
        <x:v>0</x:v>
      </x:c>
      <x:c r="W3806" s="12" t="n">
        <x:f>K3806-V3806</x:f>
        <x:v>202.82858333333337</x:v>
      </x:c>
    </x:row>
    <x:row r="3807" ht="20" customHeight="1">
      <x:c r="A3807" s="13" t="n">
        <x:v>45715.40972222222</x:v>
      </x:c>
      <x:c r="B3807" s="13" t="n">
        <x:v>45715.41666666667</x:v>
      </x:c>
      <x:c r="C3807" s="14" t="n">
        <x:v>45715</x:v>
      </x:c>
      <x:c r="D3807" s="15" t="n">
        <x:v>59</x:v>
      </x:c>
      <x:c r="E3807" s="12" t="n">
        <x:v>0</x:v>
      </x:c>
      <x:c r="F3807" s="12" t="n">
        <x:v>0</x:v>
      </x:c>
      <x:c r="G3807" s="12" t="n">
        <x:v>0</x:v>
      </x:c>
      <x:c r="H3807" s="12" t="n">
        <x:f>F3807+G3807</x:f>
        <x:v>0</x:v>
      </x:c>
      <x:c r="I3807" s="12" t="n">
        <x:f>H3807-E3807</x:f>
        <x:v>0</x:v>
      </x:c>
      <x:c r="J3807" s="12" t="n">
        <x:v>182.39603333333326</x:v>
      </x:c>
      <x:c r="K3807" s="12" t="n">
        <x:f>H3807+J3807</x:f>
        <x:v>182.39603333333326</x:v>
      </x:c>
      <x:c r="L3807" s="16" t="n">
        <x:v>0.9569</x:v>
      </x:c>
      <x:c r="M3807" s="17" t="n">
        <x:f>F3807*L3807</x:f>
        <x:v>0</x:v>
      </x:c>
      <x:c r="N3807" s="16" t="n">
        <x:f>L3807*'月度汇总'!$F$8</x:f>
        <x:v>1.43535</x:v>
      </x:c>
      <x:c r="O3807" s="17" t="n">
        <x:f>G3807*N3807</x:f>
        <x:v>0</x:v>
      </x:c>
      <x:c r="P3807" s="16" t="n">
        <x:f>L3807*'月度汇总'!$F$10</x:f>
        <x:v>4.7844999999999995</x:v>
      </x:c>
      <x:c r="Q3807" s="17" t="n">
        <x:f>J3807*P3807</x:f>
        <x:v>872.673821483333</x:v>
      </x:c>
      <x:c r="R3807" s="12" t="n">
        <x:v>0</x:v>
      </x:c>
      <x:c r="S3807" s="17" t="n">
        <x:v>0</x:v>
      </x:c>
      <x:c r="T3807" s="19" t="n">
        <x:f>M3807+O3807+Q3807+S3807</x:f>
        <x:v>872.673821483333</x:v>
      </x:c>
      <x:c r="U3807" s="18" t="str">
        <x:f>TEXT(T3807,"0.00")&amp;"元"</x:f>
        <x:v>872.67元</x:v>
      </x:c>
      <x:c r="V3807" s="12" t="n">
        <x:v>0</x:v>
      </x:c>
      <x:c r="W3807" s="12" t="n">
        <x:f>K3807-V3807</x:f>
        <x:v>182.39603333333326</x:v>
      </x:c>
    </x:row>
    <x:row r="3808" ht="20" customHeight="1">
      <x:c r="A3808" s="13" t="n">
        <x:v>45715.41666666667</x:v>
      </x:c>
      <x:c r="B3808" s="13" t="n">
        <x:v>45715.42361111111</x:v>
      </x:c>
      <x:c r="C3808" s="14" t="n">
        <x:v>45715</x:v>
      </x:c>
      <x:c r="D3808" s="15" t="n">
        <x:v>60</x:v>
      </x:c>
      <x:c r="E3808" s="12" t="n">
        <x:v>0</x:v>
      </x:c>
      <x:c r="F3808" s="12" t="n">
        <x:v>0</x:v>
      </x:c>
      <x:c r="G3808" s="12" t="n">
        <x:v>0</x:v>
      </x:c>
      <x:c r="H3808" s="12" t="n">
        <x:f>F3808+G3808</x:f>
        <x:v>0</x:v>
      </x:c>
      <x:c r="I3808" s="12" t="n">
        <x:f>H3808-E3808</x:f>
        <x:v>0</x:v>
      </x:c>
      <x:c r="J3808" s="12" t="n">
        <x:v>145.9620833333334</x:v>
      </x:c>
      <x:c r="K3808" s="12" t="n">
        <x:f>H3808+J3808</x:f>
        <x:v>145.9620833333334</x:v>
      </x:c>
      <x:c r="L3808" s="16" t="n">
        <x:v>0.9977</x:v>
      </x:c>
      <x:c r="M3808" s="17" t="n">
        <x:f>F3808*L3808</x:f>
        <x:v>0</x:v>
      </x:c>
      <x:c r="N3808" s="16" t="n">
        <x:f>L3808*'月度汇总'!$F$8</x:f>
        <x:v>1.49655</x:v>
      </x:c>
      <x:c r="O3808" s="17" t="n">
        <x:f>G3808*N3808</x:f>
        <x:v>0</x:v>
      </x:c>
      <x:c r="P3808" s="16" t="n">
        <x:f>L3808*'月度汇总'!$F$10</x:f>
        <x:v>4.9885</x:v>
      </x:c>
      <x:c r="Q3808" s="17" t="n">
        <x:f>J3808*P3808</x:f>
        <x:v>728.1318527083337</x:v>
      </x:c>
      <x:c r="R3808" s="12" t="n">
        <x:v>0</x:v>
      </x:c>
      <x:c r="S3808" s="17" t="n">
        <x:v>0</x:v>
      </x:c>
      <x:c r="T3808" s="19" t="n">
        <x:f>M3808+O3808+Q3808+S3808</x:f>
        <x:v>728.1318527083337</x:v>
      </x:c>
      <x:c r="U3808" s="18" t="str">
        <x:f>TEXT(T3808,"0.00")&amp;"元"</x:f>
        <x:v>728.13元</x:v>
      </x:c>
      <x:c r="V3808" s="12" t="n">
        <x:v>0</x:v>
      </x:c>
      <x:c r="W3808" s="12" t="n">
        <x:f>K3808-V3808</x:f>
        <x:v>145.9620833333334</x:v>
      </x:c>
    </x:row>
    <x:row r="3809" ht="20" customHeight="1">
      <x:c r="A3809" s="13" t="n">
        <x:v>45715.42361111111</x:v>
      </x:c>
      <x:c r="B3809" s="13" t="n">
        <x:v>45715.430555555555</x:v>
      </x:c>
      <x:c r="C3809" s="14" t="n">
        <x:v>45715</x:v>
      </x:c>
      <x:c r="D3809" s="15" t="n">
        <x:v>61</x:v>
      </x:c>
      <x:c r="E3809" s="12" t="n">
        <x:v>0</x:v>
      </x:c>
      <x:c r="F3809" s="12" t="n">
        <x:v>0</x:v>
      </x:c>
      <x:c r="G3809" s="12" t="n">
        <x:v>0</x:v>
      </x:c>
      <x:c r="H3809" s="12" t="n">
        <x:f>F3809+G3809</x:f>
        <x:v>0</x:v>
      </x:c>
      <x:c r="I3809" s="12" t="n">
        <x:f>H3809-E3809</x:f>
        <x:v>0</x:v>
      </x:c>
      <x:c r="J3809" s="12" t="n">
        <x:v>83.06083333333325</x:v>
      </x:c>
      <x:c r="K3809" s="12" t="n">
        <x:f>H3809+J3809</x:f>
        <x:v>83.06083333333325</x:v>
      </x:c>
      <x:c r="L3809" s="16" t="n">
        <x:v>0.9919</x:v>
      </x:c>
      <x:c r="M3809" s="17" t="n">
        <x:f>F3809*L3809</x:f>
        <x:v>0</x:v>
      </x:c>
      <x:c r="N3809" s="16" t="n">
        <x:f>L3809*'月度汇总'!$F$8</x:f>
        <x:v>1.48785</x:v>
      </x:c>
      <x:c r="O3809" s="17" t="n">
        <x:f>G3809*N3809</x:f>
        <x:v>0</x:v>
      </x:c>
      <x:c r="P3809" s="16" t="n">
        <x:f>L3809*'月度汇总'!$F$10</x:f>
        <x:v>4.9595</x:v>
      </x:c>
      <x:c r="Q3809" s="17" t="n">
        <x:f>J3809*P3809</x:f>
        <x:v>411.9402029166663</x:v>
      </x:c>
      <x:c r="R3809" s="12" t="n">
        <x:v>0</x:v>
      </x:c>
      <x:c r="S3809" s="17" t="n">
        <x:v>0</x:v>
      </x:c>
      <x:c r="T3809" s="19" t="n">
        <x:f>M3809+O3809+Q3809+S3809</x:f>
        <x:v>411.9402029166663</x:v>
      </x:c>
      <x:c r="U3809" s="18" t="str">
        <x:f>TEXT(T3809,"0.00")&amp;"元"</x:f>
        <x:v>411.94元</x:v>
      </x:c>
      <x:c r="V3809" s="12" t="n">
        <x:v>0</x:v>
      </x:c>
      <x:c r="W3809" s="12" t="n">
        <x:f>K3809-V3809</x:f>
        <x:v>83.06083333333325</x:v>
      </x:c>
    </x:row>
    <x:row r="3810" ht="20" customHeight="1">
      <x:c r="A3810" s="13" t="n">
        <x:v>45715.430555555555</x:v>
      </x:c>
      <x:c r="B3810" s="13" t="n">
        <x:v>45715.4375</x:v>
      </x:c>
      <x:c r="C3810" s="14" t="n">
        <x:v>45715</x:v>
      </x:c>
      <x:c r="D3810" s="15" t="n">
        <x:v>62</x:v>
      </x:c>
      <x:c r="E3810" s="12" t="n">
        <x:v>0</x:v>
      </x:c>
      <x:c r="F3810" s="12" t="n">
        <x:v>0</x:v>
      </x:c>
      <x:c r="G3810" s="12" t="n">
        <x:v>0</x:v>
      </x:c>
      <x:c r="H3810" s="12" t="n">
        <x:f>F3810+G3810</x:f>
        <x:v>0</x:v>
      </x:c>
      <x:c r="I3810" s="12" t="n">
        <x:f>H3810-E3810</x:f>
        <x:v>0</x:v>
      </x:c>
      <x:c r="J3810" s="12" t="n">
        <x:v>26.561833333333464</x:v>
      </x:c>
      <x:c r="K3810" s="12" t="n">
        <x:f>H3810+J3810</x:f>
        <x:v>26.561833333333464</x:v>
      </x:c>
      <x:c r="L3810" s="16" t="n">
        <x:v>0.9588</x:v>
      </x:c>
      <x:c r="M3810" s="17" t="n">
        <x:f>F3810*L3810</x:f>
        <x:v>0</x:v>
      </x:c>
      <x:c r="N3810" s="16" t="n">
        <x:f>L3810*'月度汇总'!$F$8</x:f>
        <x:v>1.4382</x:v>
      </x:c>
      <x:c r="O3810" s="17" t="n">
        <x:f>G3810*N3810</x:f>
        <x:v>0</x:v>
      </x:c>
      <x:c r="P3810" s="16" t="n">
        <x:f>L3810*'月度汇总'!$F$10</x:f>
        <x:v>4.794</x:v>
      </x:c>
      <x:c r="Q3810" s="17" t="n">
        <x:f>J3810*P3810</x:f>
        <x:v>127.33742900000061</x:v>
      </x:c>
      <x:c r="R3810" s="12" t="n">
        <x:v>0</x:v>
      </x:c>
      <x:c r="S3810" s="17" t="n">
        <x:v>0</x:v>
      </x:c>
      <x:c r="T3810" s="19" t="n">
        <x:f>M3810+O3810+Q3810+S3810</x:f>
        <x:v>127.33742900000061</x:v>
      </x:c>
      <x:c r="U3810" s="18" t="str">
        <x:f>TEXT(T3810,"0.00")&amp;"元"</x:f>
        <x:v>127.34元</x:v>
      </x:c>
      <x:c r="V3810" s="12" t="n">
        <x:v>0</x:v>
      </x:c>
      <x:c r="W3810" s="12" t="n">
        <x:f>K3810-V3810</x:f>
        <x:v>26.561833333333464</x:v>
      </x:c>
    </x:row>
    <x:row r="3811" ht="20" customHeight="1">
      <x:c r="A3811" s="13" t="n">
        <x:v>45715.4375</x:v>
      </x:c>
      <x:c r="B3811" s="13" t="n">
        <x:v>45715.444444444445</x:v>
      </x:c>
      <x:c r="C3811" s="14" t="n">
        <x:v>45715</x:v>
      </x:c>
      <x:c r="D3811" s="15" t="n">
        <x:v>63</x:v>
      </x:c>
      <x:c r="E3811" s="12" t="n">
        <x:v>0</x:v>
      </x:c>
      <x:c r="F3811" s="12" t="n">
        <x:v>0</x:v>
      </x:c>
      <x:c r="G3811" s="12" t="n">
        <x:v>0</x:v>
      </x:c>
      <x:c r="H3811" s="12" t="n">
        <x:f>F3811+G3811</x:f>
        <x:v>0</x:v>
      </x:c>
      <x:c r="I3811" s="12" t="n">
        <x:f>H3811-E3811</x:f>
        <x:v>0</x:v>
      </x:c>
      <x:c r="J3811" s="12" t="n">
        <x:v>0</x:v>
      </x:c>
      <x:c r="K3811" s="12" t="n">
        <x:f>H3811+J3811</x:f>
        <x:v>0</x:v>
      </x:c>
      <x:c r="L3811" s="16" t="n">
        <x:v>0.9549</x:v>
      </x:c>
      <x:c r="M3811" s="17" t="n">
        <x:f>F3811*L3811</x:f>
        <x:v>0</x:v>
      </x:c>
      <x:c r="N3811" s="16" t="n">
        <x:f>L3811*'月度汇总'!$F$8</x:f>
        <x:v>1.43235</x:v>
      </x:c>
      <x:c r="O3811" s="17" t="n">
        <x:f>G3811*N3811</x:f>
        <x:v>0</x:v>
      </x:c>
      <x:c r="P3811" s="16" t="n">
        <x:f>L3811*'月度汇总'!$F$10</x:f>
        <x:v>4.7745</x:v>
      </x:c>
      <x:c r="Q3811" s="17" t="n">
        <x:f>J3811*P3811</x:f>
        <x:v>0</x:v>
      </x:c>
      <x:c r="R3811" s="12" t="n">
        <x:v>0</x:v>
      </x:c>
      <x:c r="S3811" s="17" t="n">
        <x:v>0</x:v>
      </x:c>
      <x:c r="T3811" s="19" t="n">
        <x:f>M3811+O3811+Q3811+S3811</x:f>
        <x:v>0</x:v>
      </x:c>
      <x:c r="U3811" s="18" t="str">
        <x:f>TEXT(T3811,"0.00")&amp;"元"</x:f>
        <x:v>0.00元</x:v>
      </x:c>
      <x:c r="V3811" s="12" t="n">
        <x:v>0</x:v>
      </x:c>
      <x:c r="W3811" s="12" t="n">
        <x:f>K3811-V3811</x:f>
        <x:v>0</x:v>
      </x:c>
    </x:row>
    <x:row r="3812" ht="20" customHeight="1">
      <x:c r="A3812" s="13" t="n">
        <x:v>45715.444444444445</x:v>
      </x:c>
      <x:c r="B3812" s="13" t="n">
        <x:v>45715.45138888889</x:v>
      </x:c>
      <x:c r="C3812" s="14" t="n">
        <x:v>45715</x:v>
      </x:c>
      <x:c r="D3812" s="15" t="n">
        <x:v>64</x:v>
      </x:c>
      <x:c r="E3812" s="12" t="n">
        <x:v>0</x:v>
      </x:c>
      <x:c r="F3812" s="12" t="n">
        <x:v>0</x:v>
      </x:c>
      <x:c r="G3812" s="12" t="n">
        <x:v>0</x:v>
      </x:c>
      <x:c r="H3812" s="12" t="n">
        <x:f>F3812+G3812</x:f>
        <x:v>0</x:v>
      </x:c>
      <x:c r="I3812" s="12" t="n">
        <x:f>H3812-E3812</x:f>
        <x:v>0</x:v>
      </x:c>
      <x:c r="J3812" s="12" t="n">
        <x:v>0</x:v>
      </x:c>
      <x:c r="K3812" s="12" t="n">
        <x:f>H3812+J3812</x:f>
        <x:v>0</x:v>
      </x:c>
      <x:c r="L3812" s="16" t="n">
        <x:v>0.9839</x:v>
      </x:c>
      <x:c r="M3812" s="17" t="n">
        <x:f>F3812*L3812</x:f>
        <x:v>0</x:v>
      </x:c>
      <x:c r="N3812" s="16" t="n">
        <x:f>L3812*'月度汇总'!$F$8</x:f>
        <x:v>1.4758499999999999</x:v>
      </x:c>
      <x:c r="O3812" s="17" t="n">
        <x:f>G3812*N3812</x:f>
        <x:v>0</x:v>
      </x:c>
      <x:c r="P3812" s="16" t="n">
        <x:f>L3812*'月度汇总'!$F$10</x:f>
        <x:v>4.9195</x:v>
      </x:c>
      <x:c r="Q3812" s="17" t="n">
        <x:f>J3812*P3812</x:f>
        <x:v>0</x:v>
      </x:c>
      <x:c r="R3812" s="12" t="n">
        <x:v>0</x:v>
      </x:c>
      <x:c r="S3812" s="17" t="n">
        <x:v>0</x:v>
      </x:c>
      <x:c r="T3812" s="19" t="n">
        <x:f>M3812+O3812+Q3812+S3812</x:f>
        <x:v>0</x:v>
      </x:c>
      <x:c r="U3812" s="18" t="str">
        <x:f>TEXT(T3812,"0.00")&amp;"元"</x:f>
        <x:v>0.00元</x:v>
      </x:c>
      <x:c r="V3812" s="12" t="n">
        <x:v>0</x:v>
      </x:c>
      <x:c r="W3812" s="12" t="n">
        <x:f>K3812-V3812</x:f>
        <x:v>0</x:v>
      </x:c>
    </x:row>
    <x:row r="3813" ht="20" customHeight="1">
      <x:c r="A3813" s="13" t="n">
        <x:v>45715.45138888889</x:v>
      </x:c>
      <x:c r="B3813" s="13" t="n">
        <x:v>45715.45833333333</x:v>
      </x:c>
      <x:c r="C3813" s="14" t="n">
        <x:v>45715</x:v>
      </x:c>
      <x:c r="D3813" s="15" t="n">
        <x:v>65</x:v>
      </x:c>
      <x:c r="E3813" s="12" t="n">
        <x:v>0</x:v>
      </x:c>
      <x:c r="F3813" s="12" t="n">
        <x:v>0</x:v>
      </x:c>
      <x:c r="G3813" s="12" t="n">
        <x:v>0</x:v>
      </x:c>
      <x:c r="H3813" s="12" t="n">
        <x:f>F3813+G3813</x:f>
        <x:v>0</x:v>
      </x:c>
      <x:c r="I3813" s="12" t="n">
        <x:f>H3813-E3813</x:f>
        <x:v>0</x:v>
      </x:c>
      <x:c r="J3813" s="12" t="n">
        <x:v>0</x:v>
      </x:c>
      <x:c r="K3813" s="12" t="n">
        <x:f>H3813+J3813</x:f>
        <x:v>0</x:v>
      </x:c>
      <x:c r="L3813" s="16" t="n">
        <x:v>0.799</x:v>
      </x:c>
      <x:c r="M3813" s="17" t="n">
        <x:f>F3813*L3813</x:f>
        <x:v>0</x:v>
      </x:c>
      <x:c r="N3813" s="16" t="n">
        <x:f>L3813*'月度汇总'!$F$8</x:f>
        <x:v>1.1985000000000001</x:v>
      </x:c>
      <x:c r="O3813" s="17" t="n">
        <x:f>G3813*N3813</x:f>
        <x:v>0</x:v>
      </x:c>
      <x:c r="P3813" s="16" t="n">
        <x:f>L3813*'月度汇总'!$F$10</x:f>
        <x:v>3.995</x:v>
      </x:c>
      <x:c r="Q3813" s="17" t="n">
        <x:f>J3813*P3813</x:f>
        <x:v>0</x:v>
      </x:c>
      <x:c r="R3813" s="12" t="n">
        <x:v>0</x:v>
      </x:c>
      <x:c r="S3813" s="17" t="n">
        <x:v>0</x:v>
      </x:c>
      <x:c r="T3813" s="19" t="n">
        <x:f>M3813+O3813+Q3813+S3813</x:f>
        <x:v>0</x:v>
      </x:c>
      <x:c r="U3813" s="18" t="str">
        <x:f>TEXT(T3813,"0.00")&amp;"元"</x:f>
        <x:v>0.00元</x:v>
      </x:c>
      <x:c r="V3813" s="12" t="n">
        <x:v>0</x:v>
      </x:c>
      <x:c r="W3813" s="12" t="n">
        <x:f>K3813-V3813</x:f>
        <x:v>0</x:v>
      </x:c>
    </x:row>
    <x:row r="3814" ht="20" customHeight="1">
      <x:c r="A3814" s="13" t="n">
        <x:v>45715.45833333333</x:v>
      </x:c>
      <x:c r="B3814" s="13" t="n">
        <x:v>45715.46527777778</x:v>
      </x:c>
      <x:c r="C3814" s="14" t="n">
        <x:v>45715</x:v>
      </x:c>
      <x:c r="D3814" s="15" t="n">
        <x:v>66</x:v>
      </x:c>
      <x:c r="E3814" s="12" t="n">
        <x:v>0</x:v>
      </x:c>
      <x:c r="F3814" s="12" t="n">
        <x:v>0</x:v>
      </x:c>
      <x:c r="G3814" s="12" t="n">
        <x:v>0</x:v>
      </x:c>
      <x:c r="H3814" s="12" t="n">
        <x:f>F3814+G3814</x:f>
        <x:v>0</x:v>
      </x:c>
      <x:c r="I3814" s="12" t="n">
        <x:f>H3814-E3814</x:f>
        <x:v>0</x:v>
      </x:c>
      <x:c r="J3814" s="12" t="n">
        <x:v>0</x:v>
      </x:c>
      <x:c r="K3814" s="12" t="n">
        <x:f>H3814+J3814</x:f>
        <x:v>0</x:v>
      </x:c>
      <x:c r="L3814" s="16" t="n">
        <x:v>0.5025</x:v>
      </x:c>
      <x:c r="M3814" s="17" t="n">
        <x:f>F3814*L3814</x:f>
        <x:v>0</x:v>
      </x:c>
      <x:c r="N3814" s="16" t="n">
        <x:f>L3814*'月度汇总'!$F$8</x:f>
        <x:v>0.7537499999999999</x:v>
      </x:c>
      <x:c r="O3814" s="17" t="n">
        <x:f>G3814*N3814</x:f>
        <x:v>0</x:v>
      </x:c>
      <x:c r="P3814" s="16" t="n">
        <x:f>L3814*'月度汇总'!$F$10</x:f>
        <x:v>2.5124999999999997</x:v>
      </x:c>
      <x:c r="Q3814" s="17" t="n">
        <x:f>J3814*P3814</x:f>
        <x:v>0</x:v>
      </x:c>
      <x:c r="R3814" s="12" t="n">
        <x:v>0</x:v>
      </x:c>
      <x:c r="S3814" s="17" t="n">
        <x:v>0</x:v>
      </x:c>
      <x:c r="T3814" s="19" t="n">
        <x:f>M3814+O3814+Q3814+S3814</x:f>
        <x:v>0</x:v>
      </x:c>
      <x:c r="U3814" s="18" t="str">
        <x:f>TEXT(T3814,"0.00")&amp;"元"</x:f>
        <x:v>0.00元</x:v>
      </x:c>
      <x:c r="V3814" s="12" t="n">
        <x:v>0</x:v>
      </x:c>
      <x:c r="W3814" s="12" t="n">
        <x:f>K3814-V3814</x:f>
        <x:v>0</x:v>
      </x:c>
    </x:row>
    <x:row r="3815" ht="20" customHeight="1">
      <x:c r="A3815" s="13" t="n">
        <x:v>45715.46527777778</x:v>
      </x:c>
      <x:c r="B3815" s="13" t="n">
        <x:v>45715.47222222222</x:v>
      </x:c>
      <x:c r="C3815" s="14" t="n">
        <x:v>45715</x:v>
      </x:c>
      <x:c r="D3815" s="15" t="n">
        <x:v>67</x:v>
      </x:c>
      <x:c r="E3815" s="12" t="n">
        <x:v>631.5007601305734</x:v>
      </x:c>
      <x:c r="F3815" s="12" t="n">
        <x:v>602.5667819347967</x:v>
      </x:c>
      <x:c r="G3815" s="12" t="n">
        <x:v>0</x:v>
      </x:c>
      <x:c r="H3815" s="12" t="n">
        <x:f>F3815+G3815</x:f>
        <x:v>602.5667819347967</x:v>
      </x:c>
      <x:c r="I3815" s="12" t="n">
        <x:f>H3815-E3815</x:f>
        <x:v>-28.933978195776717</x:v>
      </x:c>
      <x:c r="J3815" s="12" t="n">
        <x:v>0</x:v>
      </x:c>
      <x:c r="K3815" s="12" t="n">
        <x:f>H3815+J3815</x:f>
        <x:v>602.5667819347967</x:v>
      </x:c>
      <x:c r="L3815" s="16" t="n">
        <x:v>0.4662</x:v>
      </x:c>
      <x:c r="M3815" s="17" t="n">
        <x:f>F3815*L3815</x:f>
        <x:v>280.91663373800225</x:v>
      </x:c>
      <x:c r="N3815" s="16" t="n">
        <x:f>L3815*'月度汇总'!$F$8</x:f>
        <x:v>0.6993</x:v>
      </x:c>
      <x:c r="O3815" s="17" t="n">
        <x:f>G3815*N3815</x:f>
        <x:v>0</x:v>
      </x:c>
      <x:c r="P3815" s="16" t="n">
        <x:f>L3815*'月度汇总'!$F$10</x:f>
        <x:v>2.331</x:v>
      </x:c>
      <x:c r="Q3815" s="17" t="n">
        <x:f>J3815*P3815</x:f>
        <x:v>0</x:v>
      </x:c>
      <x:c r="R3815" s="12" t="n">
        <x:v>0</x:v>
      </x:c>
      <x:c r="S3815" s="17" t="n">
        <x:v>0</x:v>
      </x:c>
      <x:c r="T3815" s="19" t="n">
        <x:f>M3815+O3815+Q3815+S3815</x:f>
        <x:v>280.91663373800225</x:v>
      </x:c>
      <x:c r="U3815" s="18" t="str">
        <x:f>TEXT(T3815,"0.00")&amp;"元"</x:f>
        <x:v>280.92元</x:v>
      </x:c>
      <x:c r="V3815" s="12" t="n">
        <x:v>0</x:v>
      </x:c>
      <x:c r="W3815" s="12" t="n">
        <x:f>K3815-V3815</x:f>
        <x:v>602.5667819347967</x:v>
      </x:c>
    </x:row>
    <x:row r="3816" ht="20" customHeight="1">
      <x:c r="A3816" s="13" t="n">
        <x:v>45715.47222222222</x:v>
      </x:c>
      <x:c r="B3816" s="13" t="n">
        <x:v>45715.47916666667</x:v>
      </x:c>
      <x:c r="C3816" s="14" t="n">
        <x:v>45715</x:v>
      </x:c>
      <x:c r="D3816" s="15" t="n">
        <x:v>68</x:v>
      </x:c>
      <x:c r="E3816" s="12" t="n">
        <x:v>0</x:v>
      </x:c>
      <x:c r="F3816" s="12" t="n">
        <x:v>0</x:v>
      </x:c>
      <x:c r="G3816" s="12" t="n">
        <x:v>0</x:v>
      </x:c>
      <x:c r="H3816" s="12" t="n">
        <x:f>F3816+G3816</x:f>
        <x:v>0</x:v>
      </x:c>
      <x:c r="I3816" s="12" t="n">
        <x:f>H3816-E3816</x:f>
        <x:v>0</x:v>
      </x:c>
      <x:c r="J3816" s="12" t="n">
        <x:v>0</x:v>
      </x:c>
      <x:c r="K3816" s="12" t="n">
        <x:f>H3816+J3816</x:f>
        <x:v>0</x:v>
      </x:c>
      <x:c r="L3816" s="16" t="n">
        <x:v>0.5007</x:v>
      </x:c>
      <x:c r="M3816" s="17" t="n">
        <x:f>F3816*L3816</x:f>
        <x:v>0</x:v>
      </x:c>
      <x:c r="N3816" s="16" t="n">
        <x:f>L3816*'月度汇总'!$F$8</x:f>
        <x:v>0.75105</x:v>
      </x:c>
      <x:c r="O3816" s="17" t="n">
        <x:f>G3816*N3816</x:f>
        <x:v>0</x:v>
      </x:c>
      <x:c r="P3816" s="16" t="n">
        <x:f>L3816*'月度汇总'!$F$10</x:f>
        <x:v>2.5035000000000003</x:v>
      </x:c>
      <x:c r="Q3816" s="17" t="n">
        <x:f>J3816*P3816</x:f>
        <x:v>0</x:v>
      </x:c>
      <x:c r="R3816" s="12" t="n">
        <x:v>0</x:v>
      </x:c>
      <x:c r="S3816" s="17" t="n">
        <x:v>0</x:v>
      </x:c>
      <x:c r="T3816" s="19" t="n">
        <x:f>M3816+O3816+Q3816+S3816</x:f>
        <x:v>0</x:v>
      </x:c>
      <x:c r="U3816" s="18" t="str">
        <x:f>TEXT(T3816,"0.00")&amp;"元"</x:f>
        <x:v>0.00元</x:v>
      </x:c>
      <x:c r="V3816" s="12" t="n">
        <x:v>0</x:v>
      </x:c>
      <x:c r="W3816" s="12" t="n">
        <x:f>K3816-V3816</x:f>
        <x:v>0</x:v>
      </x:c>
    </x:row>
    <x:row r="3817" ht="20" customHeight="1">
      <x:c r="A3817" s="13" t="n">
        <x:v>45715.47916666667</x:v>
      </x:c>
      <x:c r="B3817" s="13" t="n">
        <x:v>45715.48611111111</x:v>
      </x:c>
      <x:c r="C3817" s="14" t="n">
        <x:v>45715</x:v>
      </x:c>
      <x:c r="D3817" s="15" t="n">
        <x:v>69</x:v>
      </x:c>
      <x:c r="E3817" s="12" t="n">
        <x:v>492.6559660634748</x:v>
      </x:c>
      <x:c r="F3817" s="12" t="n">
        <x:v>450.1851465846071</x:v>
      </x:c>
      <x:c r="G3817" s="12" t="n">
        <x:v>0</x:v>
      </x:c>
      <x:c r="H3817" s="12" t="n">
        <x:f>F3817+G3817</x:f>
        <x:v>450.1851465846071</x:v>
      </x:c>
      <x:c r="I3817" s="12" t="n">
        <x:f>H3817-E3817</x:f>
        <x:v>-42.470819478867725</x:v>
      </x:c>
      <x:c r="J3817" s="12" t="n">
        <x:v>0</x:v>
      </x:c>
      <x:c r="K3817" s="12" t="n">
        <x:f>H3817+J3817</x:f>
        <x:v>450.1851465846071</x:v>
      </x:c>
      <x:c r="L3817" s="16" t="n">
        <x:v>0.4827</x:v>
      </x:c>
      <x:c r="M3817" s="17" t="n">
        <x:f>F3817*L3817</x:f>
        <x:v>217.30437025638986</x:v>
      </x:c>
      <x:c r="N3817" s="16" t="n">
        <x:f>L3817*'月度汇总'!$F$8</x:f>
        <x:v>0.7240500000000001</x:v>
      </x:c>
      <x:c r="O3817" s="17" t="n">
        <x:f>G3817*N3817</x:f>
        <x:v>0</x:v>
      </x:c>
      <x:c r="P3817" s="16" t="n">
        <x:f>L3817*'月度汇总'!$F$10</x:f>
        <x:v>2.4135</x:v>
      </x:c>
      <x:c r="Q3817" s="17" t="n">
        <x:f>J3817*P3817</x:f>
        <x:v>0</x:v>
      </x:c>
      <x:c r="R3817" s="12" t="n">
        <x:v>0</x:v>
      </x:c>
      <x:c r="S3817" s="17" t="n">
        <x:v>0</x:v>
      </x:c>
      <x:c r="T3817" s="19" t="n">
        <x:f>M3817+O3817+Q3817+S3817</x:f>
        <x:v>217.30437025638986</x:v>
      </x:c>
      <x:c r="U3817" s="18" t="str">
        <x:f>TEXT(T3817,"0.00")&amp;"元"</x:f>
        <x:v>217.30元</x:v>
      </x:c>
      <x:c r="V3817" s="12" t="n">
        <x:v>0</x:v>
      </x:c>
      <x:c r="W3817" s="12" t="n">
        <x:f>K3817-V3817</x:f>
        <x:v>450.1851465846071</x:v>
      </x:c>
    </x:row>
    <x:row r="3818" ht="20" customHeight="1">
      <x:c r="A3818" s="13" t="n">
        <x:v>45715.48611111111</x:v>
      </x:c>
      <x:c r="B3818" s="13" t="n">
        <x:v>45715.493055555555</x:v>
      </x:c>
      <x:c r="C3818" s="14" t="n">
        <x:v>45715</x:v>
      </x:c>
      <x:c r="D3818" s="15" t="n">
        <x:v>70</x:v>
      </x:c>
      <x:c r="E3818" s="12" t="n">
        <x:v>624.6815627129841</x:v>
      </x:c>
      <x:c r="F3818" s="12" t="n">
        <x:v>597.6790995115456</x:v>
      </x:c>
      <x:c r="G3818" s="12" t="n">
        <x:v>0</x:v>
      </x:c>
      <x:c r="H3818" s="12" t="n">
        <x:f>F3818+G3818</x:f>
        <x:v>597.6790995115456</x:v>
      </x:c>
      <x:c r="I3818" s="12" t="n">
        <x:f>H3818-E3818</x:f>
        <x:v>-27.00246320143856</x:v>
      </x:c>
      <x:c r="J3818" s="12" t="n">
        <x:v>0</x:v>
      </x:c>
      <x:c r="K3818" s="12" t="n">
        <x:f>H3818+J3818</x:f>
        <x:v>597.6790995115456</x:v>
      </x:c>
      <x:c r="L3818" s="16" t="n">
        <x:v>0.4785</x:v>
      </x:c>
      <x:c r="M3818" s="17" t="n">
        <x:f>F3818*L3818</x:f>
        <x:v>285.98944911627456</x:v>
      </x:c>
      <x:c r="N3818" s="16" t="n">
        <x:f>L3818*'月度汇总'!$F$8</x:f>
        <x:v>0.71775</x:v>
      </x:c>
      <x:c r="O3818" s="17" t="n">
        <x:f>G3818*N3818</x:f>
        <x:v>0</x:v>
      </x:c>
      <x:c r="P3818" s="16" t="n">
        <x:f>L3818*'月度汇总'!$F$10</x:f>
        <x:v>2.3925</x:v>
      </x:c>
      <x:c r="Q3818" s="17" t="n">
        <x:f>J3818*P3818</x:f>
        <x:v>0</x:v>
      </x:c>
      <x:c r="R3818" s="12" t="n">
        <x:v>0</x:v>
      </x:c>
      <x:c r="S3818" s="17" t="n">
        <x:v>0</x:v>
      </x:c>
      <x:c r="T3818" s="19" t="n">
        <x:f>M3818+O3818+Q3818+S3818</x:f>
        <x:v>285.98944911627456</x:v>
      </x:c>
      <x:c r="U3818" s="18" t="str">
        <x:f>TEXT(T3818,"0.00")&amp;"元"</x:f>
        <x:v>285.99元</x:v>
      </x:c>
      <x:c r="V3818" s="12" t="n">
        <x:v>0</x:v>
      </x:c>
      <x:c r="W3818" s="12" t="n">
        <x:f>K3818-V3818</x:f>
        <x:v>597.6790995115456</x:v>
      </x:c>
    </x:row>
    <x:row r="3819" ht="20" customHeight="1">
      <x:c r="A3819" s="13" t="n">
        <x:v>45715.493055555555</x:v>
      </x:c>
      <x:c r="B3819" s="13" t="n">
        <x:v>45715.5</x:v>
      </x:c>
      <x:c r="C3819" s="14" t="n">
        <x:v>45715</x:v>
      </x:c>
      <x:c r="D3819" s="15" t="n">
        <x:v>71</x:v>
      </x:c>
      <x:c r="E3819" s="12" t="n">
        <x:v>612.9261652913655</x:v>
      </x:c>
      <x:c r="F3819" s="12" t="n">
        <x:v>585.492402897623</x:v>
      </x:c>
      <x:c r="G3819" s="12" t="n">
        <x:v>0</x:v>
      </x:c>
      <x:c r="H3819" s="12" t="n">
        <x:f>F3819+G3819</x:f>
        <x:v>585.492402897623</x:v>
      </x:c>
      <x:c r="I3819" s="12" t="n">
        <x:f>H3819-E3819</x:f>
        <x:v>-27.433762393742427</x:v>
      </x:c>
      <x:c r="J3819" s="12" t="n">
        <x:v>0</x:v>
      </x:c>
      <x:c r="K3819" s="12" t="n">
        <x:f>H3819+J3819</x:f>
        <x:v>585.492402897623</x:v>
      </x:c>
      <x:c r="L3819" s="16" t="n">
        <x:v>0.4662</x:v>
      </x:c>
      <x:c r="M3819" s="17" t="n">
        <x:f>F3819*L3819</x:f>
        <x:v>272.95655823087185</x:v>
      </x:c>
      <x:c r="N3819" s="16" t="n">
        <x:f>L3819*'月度汇总'!$F$8</x:f>
        <x:v>0.6993</x:v>
      </x:c>
      <x:c r="O3819" s="17" t="n">
        <x:f>G3819*N3819</x:f>
        <x:v>0</x:v>
      </x:c>
      <x:c r="P3819" s="16" t="n">
        <x:f>L3819*'月度汇总'!$F$10</x:f>
        <x:v>2.331</x:v>
      </x:c>
      <x:c r="Q3819" s="17" t="n">
        <x:f>J3819*P3819</x:f>
        <x:v>0</x:v>
      </x:c>
      <x:c r="R3819" s="12" t="n">
        <x:v>0</x:v>
      </x:c>
      <x:c r="S3819" s="17" t="n">
        <x:v>0</x:v>
      </x:c>
      <x:c r="T3819" s="19" t="n">
        <x:f>M3819+O3819+Q3819+S3819</x:f>
        <x:v>272.95655823087185</x:v>
      </x:c>
      <x:c r="U3819" s="18" t="str">
        <x:f>TEXT(T3819,"0.00")&amp;"元"</x:f>
        <x:v>272.96元</x:v>
      </x:c>
      <x:c r="V3819" s="12" t="n">
        <x:v>0</x:v>
      </x:c>
      <x:c r="W3819" s="12" t="n">
        <x:f>K3819-V3819</x:f>
        <x:v>585.492402897623</x:v>
      </x:c>
    </x:row>
    <x:row r="3820" ht="20" customHeight="1">
      <x:c r="A3820" s="13" t="n">
        <x:v>45715.5</x:v>
      </x:c>
      <x:c r="B3820" s="13" t="n">
        <x:v>45715.506944444445</x:v>
      </x:c>
      <x:c r="C3820" s="14" t="n">
        <x:v>45715</x:v>
      </x:c>
      <x:c r="D3820" s="15" t="n">
        <x:v>72</x:v>
      </x:c>
      <x:c r="E3820" s="12" t="n">
        <x:v>576.8095780296386</x:v>
      </x:c>
      <x:c r="F3820" s="12" t="n">
        <x:v>576.8095780296386</x:v>
      </x:c>
      <x:c r="G3820" s="12" t="n">
        <x:v>40.49353915886286</x:v>
      </x:c>
      <x:c r="H3820" s="12" t="n">
        <x:f>F3820+G3820</x:f>
        <x:v>617.3031171885015</x:v>
      </x:c>
      <x:c r="I3820" s="12" t="n">
        <x:f>H3820-E3820</x:f>
        <x:v>40.49353915886286</x:v>
      </x:c>
      <x:c r="J3820" s="12" t="n">
        <x:v>0</x:v>
      </x:c>
      <x:c r="K3820" s="12" t="n">
        <x:f>H3820+J3820</x:f>
        <x:v>617.3031171885015</x:v>
      </x:c>
      <x:c r="L3820" s="16" t="n">
        <x:v>0.4432</x:v>
      </x:c>
      <x:c r="M3820" s="17" t="n">
        <x:f>F3820*L3820</x:f>
        <x:v>255.6420049827358</x:v>
      </x:c>
      <x:c r="N3820" s="16" t="n">
        <x:f>L3820*'月度汇总'!$F$8</x:f>
        <x:v>0.6648</x:v>
      </x:c>
      <x:c r="O3820" s="17" t="n">
        <x:f>G3820*N3820</x:f>
        <x:v>26.920104832812026</x:v>
      </x:c>
      <x:c r="P3820" s="16" t="n">
        <x:f>L3820*'月度汇总'!$F$10</x:f>
        <x:v>2.2159999999999997</x:v>
      </x:c>
      <x:c r="Q3820" s="17" t="n">
        <x:f>J3820*P3820</x:f>
        <x:v>0</x:v>
      </x:c>
      <x:c r="R3820" s="12" t="n">
        <x:f>SUM('调减违约明细'!C1681:C1684)</x:f>
        <x:v>41.899163330014176</x:v>
      </x:c>
      <x:c r="S3820" s="17" t="n">
        <x:f>SUM('调减违约明细'!F1681:F1684)</x:f>
        <x:v>9.28485459393114</x:v>
      </x:c>
      <x:c r="T3820" s="19" t="n">
        <x:f>M3820+O3820+Q3820+S3820</x:f>
        <x:v>291.84696440947897</x:v>
      </x:c>
      <x:c r="U3820" s="18" t="str">
        <x:f>TEXT(T3820,"0.00")&amp;"元"</x:f>
        <x:v>291.85元</x:v>
      </x:c>
      <x:c r="V3820" s="12" t="n">
        <x:v>0</x:v>
      </x:c>
      <x:c r="W3820" s="12" t="n">
        <x:f>K3820-V3820</x:f>
        <x:v>617.3031171885015</x:v>
      </x:c>
    </x:row>
    <x:row r="3821" ht="20" customHeight="1">
      <x:c r="A3821" s="13" t="n">
        <x:v>45715.506944444445</x:v>
      </x:c>
      <x:c r="B3821" s="13" t="n">
        <x:v>45715.51388888889</x:v>
      </x:c>
      <x:c r="C3821" s="14" t="n">
        <x:v>45715</x:v>
      </x:c>
      <x:c r="D3821" s="15" t="n">
        <x:v>73</x:v>
      </x:c>
      <x:c r="E3821" s="12" t="n">
        <x:v>547.7097627872275</x:v>
      </x:c>
      <x:c r="F3821" s="12" t="n">
        <x:v>547.7097627872275</x:v>
      </x:c>
      <x:c r="G3821" s="12" t="n">
        <x:v>40.537143970831494</x:v>
      </x:c>
      <x:c r="H3821" s="12" t="n">
        <x:f>F3821+G3821</x:f>
        <x:v>588.246906758059</x:v>
      </x:c>
      <x:c r="I3821" s="12" t="n">
        <x:f>H3821-E3821</x:f>
        <x:v>40.537143970831494</x:v>
      </x:c>
      <x:c r="J3821" s="12" t="n">
        <x:v>0</x:v>
      </x:c>
      <x:c r="K3821" s="12" t="n">
        <x:f>H3821+J3821</x:f>
        <x:v>588.246906758059</x:v>
      </x:c>
      <x:c r="L3821" s="16" t="n">
        <x:v>0.4411</x:v>
      </x:c>
      <x:c r="M3821" s="17" t="n">
        <x:f>F3821*L3821</x:f>
        <x:v>241.59477636544605</x:v>
      </x:c>
      <x:c r="N3821" s="16" t="n">
        <x:f>L3821*'月度汇总'!$F$8</x:f>
        <x:v>0.66165</x:v>
      </x:c>
      <x:c r="O3821" s="17" t="n">
        <x:f>G3821*N3821</x:f>
        <x:v>26.821401308300658</x:v>
      </x:c>
      <x:c r="P3821" s="16" t="n">
        <x:f>L3821*'月度汇总'!$F$10</x:f>
        <x:v>2.2055</x:v>
      </x:c>
      <x:c r="Q3821" s="17" t="n">
        <x:f>J3821*P3821</x:f>
        <x:v>0</x:v>
      </x:c>
      <x:c r="R3821" s="12" t="n">
        <x:v>0</x:v>
      </x:c>
      <x:c r="S3821" s="17" t="n">
        <x:v>0</x:v>
      </x:c>
      <x:c r="T3821" s="19" t="n">
        <x:f>M3821+O3821+Q3821+S3821</x:f>
        <x:v>268.4161776737467</x:v>
      </x:c>
      <x:c r="U3821" s="18" t="str">
        <x:f>TEXT(T3821,"0.00")&amp;"元"</x:f>
        <x:v>268.42元</x:v>
      </x:c>
      <x:c r="V3821" s="12" t="n">
        <x:v>0</x:v>
      </x:c>
      <x:c r="W3821" s="12" t="n">
        <x:f>K3821-V3821</x:f>
        <x:v>588.246906758059</x:v>
      </x:c>
    </x:row>
    <x:row r="3822" ht="20" customHeight="1">
      <x:c r="A3822" s="13" t="n">
        <x:v>45715.51388888889</x:v>
      </x:c>
      <x:c r="B3822" s="13" t="n">
        <x:v>45715.52083333333</x:v>
      </x:c>
      <x:c r="C3822" s="14" t="n">
        <x:v>45715</x:v>
      </x:c>
      <x:c r="D3822" s="15" t="n">
        <x:v>74</x:v>
      </x:c>
      <x:c r="E3822" s="12" t="n">
        <x:v>537.7100511007835</x:v>
      </x:c>
      <x:c r="F3822" s="12" t="n">
        <x:v>528.8637467420675</x:v>
      </x:c>
      <x:c r="G3822" s="12" t="n">
        <x:v>49.392697335895264</x:v>
      </x:c>
      <x:c r="H3822" s="12" t="n">
        <x:f>F3822+G3822</x:f>
        <x:v>578.2564440779628</x:v>
      </x:c>
      <x:c r="I3822" s="12" t="n">
        <x:f>H3822-E3822</x:f>
        <x:v>40.546392977179266</x:v>
      </x:c>
      <x:c r="J3822" s="12" t="n">
        <x:v>0</x:v>
      </x:c>
      <x:c r="K3822" s="12" t="n">
        <x:f>H3822+J3822</x:f>
        <x:v>578.2564440779628</x:v>
      </x:c>
      <x:c r="L3822" s="16" t="n">
        <x:v>0.4551</x:v>
      </x:c>
      <x:c r="M3822" s="17" t="n">
        <x:f>F3822*L3822</x:f>
        <x:v>240.68589114231494</x:v>
      </x:c>
      <x:c r="N3822" s="16" t="n">
        <x:f>L3822*'月度汇总'!$F$8</x:f>
        <x:v>0.68265</x:v>
      </x:c>
      <x:c r="O3822" s="17" t="n">
        <x:f>G3822*N3822</x:f>
        <x:v>33.7179248363489</x:v>
      </x:c>
      <x:c r="P3822" s="16" t="n">
        <x:f>L3822*'月度汇总'!$F$10</x:f>
        <x:v>2.2755</x:v>
      </x:c>
      <x:c r="Q3822" s="17" t="n">
        <x:f>J3822*P3822</x:f>
        <x:v>0</x:v>
      </x:c>
      <x:c r="R3822" s="12" t="n">
        <x:v>0</x:v>
      </x:c>
      <x:c r="S3822" s="17" t="n">
        <x:v>0</x:v>
      </x:c>
      <x:c r="T3822" s="19" t="n">
        <x:f>M3822+O3822+Q3822+S3822</x:f>
        <x:v>274.40381597866383</x:v>
      </x:c>
      <x:c r="U3822" s="18" t="str">
        <x:f>TEXT(T3822,"0.00")&amp;"元"</x:f>
        <x:v>274.40元</x:v>
      </x:c>
      <x:c r="V3822" s="12" t="n">
        <x:v>0</x:v>
      </x:c>
      <x:c r="W3822" s="12" t="n">
        <x:f>K3822-V3822</x:f>
        <x:v>578.2564440779628</x:v>
      </x:c>
    </x:row>
    <x:row r="3823" ht="20" customHeight="1">
      <x:c r="A3823" s="13" t="n">
        <x:v>45715.52083333333</x:v>
      </x:c>
      <x:c r="B3823" s="13" t="n">
        <x:v>45715.52777777778</x:v>
      </x:c>
      <x:c r="C3823" s="14" t="n">
        <x:v>45715</x:v>
      </x:c>
      <x:c r="D3823" s="15" t="n">
        <x:v>75</x:v>
      </x:c>
      <x:c r="E3823" s="12" t="n">
        <x:v>531.757517933086</x:v>
      </x:c>
      <x:c r="F3823" s="12" t="n">
        <x:v>531.7520138919302</x:v>
      </x:c>
      <x:c r="G3823" s="12" t="n">
        <x:v>40.78456212528977</x:v>
      </x:c>
      <x:c r="H3823" s="12" t="n">
        <x:f>F3823+G3823</x:f>
        <x:v>572.53657601722</x:v>
      </x:c>
      <x:c r="I3823" s="12" t="n">
        <x:f>H3823-E3823</x:f>
        <x:v>40.77905808413402</x:v>
      </x:c>
      <x:c r="J3823" s="12" t="n">
        <x:v>0</x:v>
      </x:c>
      <x:c r="K3823" s="12" t="n">
        <x:f>H3823+J3823</x:f>
        <x:v>572.53657601722</x:v>
      </x:c>
      <x:c r="L3823" s="16" t="n">
        <x:v>0.4463</x:v>
      </x:c>
      <x:c r="M3823" s="17" t="n">
        <x:f>F3823*L3823</x:f>
        <x:v>237.32092379996845</x:v>
      </x:c>
      <x:c r="N3823" s="16" t="n">
        <x:f>L3823*'月度汇总'!$F$8</x:f>
        <x:v>0.66945</x:v>
      </x:c>
      <x:c r="O3823" s="17" t="n">
        <x:f>G3823*N3823</x:f>
        <x:v>27.303225114775234</x:v>
      </x:c>
      <x:c r="P3823" s="16" t="n">
        <x:f>L3823*'月度汇总'!$F$10</x:f>
        <x:v>2.2315</x:v>
      </x:c>
      <x:c r="Q3823" s="17" t="n">
        <x:f>J3823*P3823</x:f>
        <x:v>0</x:v>
      </x:c>
      <x:c r="R3823" s="12" t="n">
        <x:v>0</x:v>
      </x:c>
      <x:c r="S3823" s="17" t="n">
        <x:v>0</x:v>
      </x:c>
      <x:c r="T3823" s="19" t="n">
        <x:f>M3823+O3823+Q3823+S3823</x:f>
        <x:v>264.62414891474367</x:v>
      </x:c>
      <x:c r="U3823" s="18" t="str">
        <x:f>TEXT(T3823,"0.00")&amp;"元"</x:f>
        <x:v>264.62元</x:v>
      </x:c>
      <x:c r="V3823" s="12" t="n">
        <x:v>0</x:v>
      </x:c>
      <x:c r="W3823" s="12" t="n">
        <x:f>K3823-V3823</x:f>
        <x:v>572.53657601722</x:v>
      </x:c>
    </x:row>
    <x:row r="3824" ht="20" customHeight="1">
      <x:c r="A3824" s="13" t="n">
        <x:v>45715.52777777778</x:v>
      </x:c>
      <x:c r="B3824" s="13" t="n">
        <x:v>45715.53472222222</x:v>
      </x:c>
      <x:c r="C3824" s="14" t="n">
        <x:v>45715</x:v>
      </x:c>
      <x:c r="D3824" s="15" t="n">
        <x:v>76</x:v>
      </x:c>
      <x:c r="E3824" s="12" t="n">
        <x:v>511.79321306764814</x:v>
      </x:c>
      <x:c r="F3824" s="12" t="n">
        <x:v>511.79321306764814</x:v>
      </x:c>
      <x:c r="G3824" s="12" t="n">
        <x:v>41.096845636567195</x:v>
      </x:c>
      <x:c r="H3824" s="12" t="n">
        <x:f>F3824+G3824</x:f>
        <x:v>552.8900587042153</x:v>
      </x:c>
      <x:c r="I3824" s="12" t="n">
        <x:f>H3824-E3824</x:f>
        <x:v>41.096845636567195</x:v>
      </x:c>
      <x:c r="J3824" s="12" t="n">
        <x:v>0</x:v>
      </x:c>
      <x:c r="K3824" s="12" t="n">
        <x:f>H3824+J3824</x:f>
        <x:v>552.8900587042153</x:v>
      </x:c>
      <x:c r="L3824" s="16" t="n">
        <x:v>0.4113</x:v>
      </x:c>
      <x:c r="M3824" s="17" t="n">
        <x:f>F3824*L3824</x:f>
        <x:v>210.5005485347237</x:v>
      </x:c>
      <x:c r="N3824" s="16" t="n">
        <x:f>L3824*'月度汇总'!$F$8</x:f>
        <x:v>0.61695</x:v>
      </x:c>
      <x:c r="O3824" s="17" t="n">
        <x:f>G3824*N3824</x:f>
        <x:v>25.35469891548013</x:v>
      </x:c>
      <x:c r="P3824" s="16" t="n">
        <x:f>L3824*'月度汇总'!$F$10</x:f>
        <x:v>2.0564999999999998</x:v>
      </x:c>
      <x:c r="Q3824" s="17" t="n">
        <x:f>J3824*P3824</x:f>
        <x:v>0</x:v>
      </x:c>
      <x:c r="R3824" s="12" t="n">
        <x:v>0</x:v>
      </x:c>
      <x:c r="S3824" s="17" t="n">
        <x:v>0</x:v>
      </x:c>
      <x:c r="T3824" s="19" t="n">
        <x:f>M3824+O3824+Q3824+S3824</x:f>
        <x:v>235.85524745020382</x:v>
      </x:c>
      <x:c r="U3824" s="18" t="str">
        <x:f>TEXT(T3824,"0.00")&amp;"元"</x:f>
        <x:v>235.86元</x:v>
      </x:c>
      <x:c r="V3824" s="12" t="n">
        <x:v>0</x:v>
      </x:c>
      <x:c r="W3824" s="12" t="n">
        <x:f>K3824-V3824</x:f>
        <x:v>552.8900587042153</x:v>
      </x:c>
    </x:row>
    <x:row r="3825" ht="20" customHeight="1">
      <x:c r="A3825" s="13" t="n">
        <x:v>45715.53472222222</x:v>
      </x:c>
      <x:c r="B3825" s="13" t="n">
        <x:v>45715.54166666667</x:v>
      </x:c>
      <x:c r="C3825" s="14" t="n">
        <x:v>45715</x:v>
      </x:c>
      <x:c r="D3825" s="15" t="n">
        <x:v>77</x:v>
      </x:c>
      <x:c r="E3825" s="12" t="n">
        <x:v>0</x:v>
      </x:c>
      <x:c r="F3825" s="12" t="n">
        <x:v>0</x:v>
      </x:c>
      <x:c r="G3825" s="12" t="n">
        <x:v>574.7600717968579</x:v>
      </x:c>
      <x:c r="H3825" s="12" t="n">
        <x:f>F3825+G3825</x:f>
        <x:v>574.7600717968579</x:v>
      </x:c>
      <x:c r="I3825" s="12" t="n">
        <x:f>H3825-E3825</x:f>
        <x:v>574.7600717968579</x:v>
      </x:c>
      <x:c r="J3825" s="12" t="n">
        <x:v>0</x:v>
      </x:c>
      <x:c r="K3825" s="12" t="n">
        <x:f>H3825+J3825</x:f>
        <x:v>574.7600717968579</x:v>
      </x:c>
      <x:c r="L3825" s="16" t="n">
        <x:v>0.5682</x:v>
      </x:c>
      <x:c r="M3825" s="17" t="n">
        <x:f>F3825*L3825</x:f>
        <x:v>0</x:v>
      </x:c>
      <x:c r="N3825" s="16" t="n">
        <x:f>L3825*'月度汇总'!$F$8</x:f>
        <x:v>0.8523000000000001</x:v>
      </x:c>
      <x:c r="O3825" s="17" t="n">
        <x:f>G3825*N3825</x:f>
        <x:v>489.868009192462</x:v>
      </x:c>
      <x:c r="P3825" s="16" t="n">
        <x:f>L3825*'月度汇总'!$F$10</x:f>
        <x:v>2.841</x:v>
      </x:c>
      <x:c r="Q3825" s="17" t="n">
        <x:f>J3825*P3825</x:f>
        <x:v>0</x:v>
      </x:c>
      <x:c r="R3825" s="12" t="n">
        <x:v>0</x:v>
      </x:c>
      <x:c r="S3825" s="17" t="n">
        <x:v>0</x:v>
      </x:c>
      <x:c r="T3825" s="19" t="n">
        <x:f>M3825+O3825+Q3825+S3825</x:f>
        <x:v>489.868009192462</x:v>
      </x:c>
      <x:c r="U3825" s="18" t="str">
        <x:f>TEXT(T3825,"0.00")&amp;"元"</x:f>
        <x:v>489.87元</x:v>
      </x:c>
      <x:c r="V3825" s="12" t="n">
        <x:v>0</x:v>
      </x:c>
      <x:c r="W3825" s="12" t="n">
        <x:f>K3825-V3825</x:f>
        <x:v>574.7600717968579</x:v>
      </x:c>
    </x:row>
    <x:row r="3826" ht="20" customHeight="1">
      <x:c r="A3826" s="13" t="n">
        <x:v>45715.54166666667</x:v>
      </x:c>
      <x:c r="B3826" s="13" t="n">
        <x:v>45715.54861111111</x:v>
      </x:c>
      <x:c r="C3826" s="14" t="n">
        <x:v>45715</x:v>
      </x:c>
      <x:c r="D3826" s="15" t="n">
        <x:v>78</x:v>
      </x:c>
      <x:c r="E3826" s="12" t="n">
        <x:v>0</x:v>
      </x:c>
      <x:c r="F3826" s="12" t="n">
        <x:v>0</x:v>
      </x:c>
      <x:c r="G3826" s="12" t="n">
        <x:v>0</x:v>
      </x:c>
      <x:c r="H3826" s="12" t="n">
        <x:f>F3826+G3826</x:f>
        <x:v>0</x:v>
      </x:c>
      <x:c r="I3826" s="12" t="n">
        <x:f>H3826-E3826</x:f>
        <x:v>0</x:v>
      </x:c>
      <x:c r="J3826" s="12" t="n">
        <x:v>0</x:v>
      </x:c>
      <x:c r="K3826" s="12" t="n">
        <x:f>H3826+J3826</x:f>
        <x:v>0</x:v>
      </x:c>
      <x:c r="L3826" s="16" t="n">
        <x:v>0.8279</x:v>
      </x:c>
      <x:c r="M3826" s="17" t="n">
        <x:f>F3826*L3826</x:f>
        <x:v>0</x:v>
      </x:c>
      <x:c r="N3826" s="16" t="n">
        <x:f>L3826*'月度汇总'!$F$8</x:f>
        <x:v>1.24185</x:v>
      </x:c>
      <x:c r="O3826" s="17" t="n">
        <x:f>G3826*N3826</x:f>
        <x:v>0</x:v>
      </x:c>
      <x:c r="P3826" s="16" t="n">
        <x:f>L3826*'月度汇总'!$F$10</x:f>
        <x:v>4.1395</x:v>
      </x:c>
      <x:c r="Q3826" s="17" t="n">
        <x:f>J3826*P3826</x:f>
        <x:v>0</x:v>
      </x:c>
      <x:c r="R3826" s="12" t="n">
        <x:v>0</x:v>
      </x:c>
      <x:c r="S3826" s="17" t="n">
        <x:v>0</x:v>
      </x:c>
      <x:c r="T3826" s="19" t="n">
        <x:f>M3826+O3826+Q3826+S3826</x:f>
        <x:v>0</x:v>
      </x:c>
      <x:c r="U3826" s="18" t="str">
        <x:f>TEXT(T3826,"0.00")&amp;"元"</x:f>
        <x:v>0.00元</x:v>
      </x:c>
      <x:c r="V3826" s="12" t="n">
        <x:v>0</x:v>
      </x:c>
      <x:c r="W3826" s="12" t="n">
        <x:f>K3826-V3826</x:f>
        <x:v>0</x:v>
      </x:c>
    </x:row>
    <x:row r="3827" ht="20" customHeight="1">
      <x:c r="A3827" s="13" t="n">
        <x:v>45715.54861111111</x:v>
      </x:c>
      <x:c r="B3827" s="13" t="n">
        <x:v>45715.555555555555</x:v>
      </x:c>
      <x:c r="C3827" s="14" t="n">
        <x:v>45715</x:v>
      </x:c>
      <x:c r="D3827" s="15" t="n">
        <x:v>79</x:v>
      </x:c>
      <x:c r="E3827" s="12" t="n">
        <x:v>0</x:v>
      </x:c>
      <x:c r="F3827" s="12" t="n">
        <x:v>0</x:v>
      </x:c>
      <x:c r="G3827" s="12" t="n">
        <x:v>0</x:v>
      </x:c>
      <x:c r="H3827" s="12" t="n">
        <x:f>F3827+G3827</x:f>
        <x:v>0</x:v>
      </x:c>
      <x:c r="I3827" s="12" t="n">
        <x:f>H3827-E3827</x:f>
        <x:v>0</x:v>
      </x:c>
      <x:c r="J3827" s="12" t="n">
        <x:v>0</x:v>
      </x:c>
      <x:c r="K3827" s="12" t="n">
        <x:f>H3827+J3827</x:f>
        <x:v>0</x:v>
      </x:c>
      <x:c r="L3827" s="16" t="n">
        <x:v>0.8636</x:v>
      </x:c>
      <x:c r="M3827" s="17" t="n">
        <x:f>F3827*L3827</x:f>
        <x:v>0</x:v>
      </x:c>
      <x:c r="N3827" s="16" t="n">
        <x:f>L3827*'月度汇总'!$F$8</x:f>
        <x:v>1.2954</x:v>
      </x:c>
      <x:c r="O3827" s="17" t="n">
        <x:f>G3827*N3827</x:f>
        <x:v>0</x:v>
      </x:c>
      <x:c r="P3827" s="16" t="n">
        <x:f>L3827*'月度汇总'!$F$10</x:f>
        <x:v>4.3180000000000005</x:v>
      </x:c>
      <x:c r="Q3827" s="17" t="n">
        <x:f>J3827*P3827</x:f>
        <x:v>0</x:v>
      </x:c>
      <x:c r="R3827" s="12" t="n">
        <x:v>0</x:v>
      </x:c>
      <x:c r="S3827" s="17" t="n">
        <x:v>0</x:v>
      </x:c>
      <x:c r="T3827" s="19" t="n">
        <x:f>M3827+O3827+Q3827+S3827</x:f>
        <x:v>0</x:v>
      </x:c>
      <x:c r="U3827" s="18" t="str">
        <x:f>TEXT(T3827,"0.00")&amp;"元"</x:f>
        <x:v>0.00元</x:v>
      </x:c>
      <x:c r="V3827" s="12" t="n">
        <x:v>0</x:v>
      </x:c>
      <x:c r="W3827" s="12" t="n">
        <x:f>K3827-V3827</x:f>
        <x:v>0</x:v>
      </x:c>
    </x:row>
    <x:row r="3828" ht="20" customHeight="1">
      <x:c r="A3828" s="13" t="n">
        <x:v>45715.555555555555</x:v>
      </x:c>
      <x:c r="B3828" s="13" t="n">
        <x:v>45715.5625</x:v>
      </x:c>
      <x:c r="C3828" s="14" t="n">
        <x:v>45715</x:v>
      </x:c>
      <x:c r="D3828" s="15" t="n">
        <x:v>80</x:v>
      </x:c>
      <x:c r="E3828" s="12" t="n">
        <x:v>0</x:v>
      </x:c>
      <x:c r="F3828" s="12" t="n">
        <x:v>0</x:v>
      </x:c>
      <x:c r="G3828" s="12" t="n">
        <x:v>0</x:v>
      </x:c>
      <x:c r="H3828" s="12" t="n">
        <x:f>F3828+G3828</x:f>
        <x:v>0</x:v>
      </x:c>
      <x:c r="I3828" s="12" t="n">
        <x:f>H3828-E3828</x:f>
        <x:v>0</x:v>
      </x:c>
      <x:c r="J3828" s="12" t="n">
        <x:v>0</x:v>
      </x:c>
      <x:c r="K3828" s="12" t="n">
        <x:f>H3828+J3828</x:f>
        <x:v>0</x:v>
      </x:c>
      <x:c r="L3828" s="16" t="n">
        <x:v>0.8416</x:v>
      </x:c>
      <x:c r="M3828" s="17" t="n">
        <x:f>F3828*L3828</x:f>
        <x:v>0</x:v>
      </x:c>
      <x:c r="N3828" s="16" t="n">
        <x:f>L3828*'月度汇总'!$F$8</x:f>
        <x:v>1.2624</x:v>
      </x:c>
      <x:c r="O3828" s="17" t="n">
        <x:f>G3828*N3828</x:f>
        <x:v>0</x:v>
      </x:c>
      <x:c r="P3828" s="16" t="n">
        <x:f>L3828*'月度汇总'!$F$10</x:f>
        <x:v>4.208</x:v>
      </x:c>
      <x:c r="Q3828" s="17" t="n">
        <x:f>J3828*P3828</x:f>
        <x:v>0</x:v>
      </x:c>
      <x:c r="R3828" s="12" t="n">
        <x:v>0</x:v>
      </x:c>
      <x:c r="S3828" s="17" t="n">
        <x:v>0</x:v>
      </x:c>
      <x:c r="T3828" s="19" t="n">
        <x:f>M3828+O3828+Q3828+S3828</x:f>
        <x:v>0</x:v>
      </x:c>
      <x:c r="U3828" s="18" t="str">
        <x:f>TEXT(T3828,"0.00")&amp;"元"</x:f>
        <x:v>0.00元</x:v>
      </x:c>
      <x:c r="V3828" s="12" t="n">
        <x:v>0</x:v>
      </x:c>
      <x:c r="W3828" s="12" t="n">
        <x:f>K3828-V3828</x:f>
        <x:v>0</x:v>
      </x:c>
    </x:row>
    <x:row r="3829" ht="20" customHeight="1">
      <x:c r="A3829" s="13" t="n">
        <x:v>45715.5625</x:v>
      </x:c>
      <x:c r="B3829" s="13" t="n">
        <x:v>45715.569444444445</x:v>
      </x:c>
      <x:c r="C3829" s="14" t="n">
        <x:v>45715</x:v>
      </x:c>
      <x:c r="D3829" s="15" t="n">
        <x:v>81</x:v>
      </x:c>
      <x:c r="E3829" s="12" t="n">
        <x:v>0</x:v>
      </x:c>
      <x:c r="F3829" s="12" t="n">
        <x:v>0</x:v>
      </x:c>
      <x:c r="G3829" s="12" t="n">
        <x:v>0</x:v>
      </x:c>
      <x:c r="H3829" s="12" t="n">
        <x:f>F3829+G3829</x:f>
        <x:v>0</x:v>
      </x:c>
      <x:c r="I3829" s="12" t="n">
        <x:f>H3829-E3829</x:f>
        <x:v>0</x:v>
      </x:c>
      <x:c r="J3829" s="12" t="n">
        <x:v>0</x:v>
      </x:c>
      <x:c r="K3829" s="12" t="n">
        <x:f>H3829+J3829</x:f>
        <x:v>0</x:v>
      </x:c>
      <x:c r="L3829" s="16" t="n">
        <x:v>0.8618</x:v>
      </x:c>
      <x:c r="M3829" s="17" t="n">
        <x:f>F3829*L3829</x:f>
        <x:v>0</x:v>
      </x:c>
      <x:c r="N3829" s="16" t="n">
        <x:f>L3829*'月度汇总'!$F$8</x:f>
        <x:v>1.2927</x:v>
      </x:c>
      <x:c r="O3829" s="17" t="n">
        <x:f>G3829*N3829</x:f>
        <x:v>0</x:v>
      </x:c>
      <x:c r="P3829" s="16" t="n">
        <x:f>L3829*'月度汇总'!$F$10</x:f>
        <x:v>4.309</x:v>
      </x:c>
      <x:c r="Q3829" s="17" t="n">
        <x:f>J3829*P3829</x:f>
        <x:v>0</x:v>
      </x:c>
      <x:c r="R3829" s="12" t="n">
        <x:v>0</x:v>
      </x:c>
      <x:c r="S3829" s="17" t="n">
        <x:v>0</x:v>
      </x:c>
      <x:c r="T3829" s="19" t="n">
        <x:f>M3829+O3829+Q3829+S3829</x:f>
        <x:v>0</x:v>
      </x:c>
      <x:c r="U3829" s="18" t="str">
        <x:f>TEXT(T3829,"0.00")&amp;"元"</x:f>
        <x:v>0.00元</x:v>
      </x:c>
      <x:c r="V3829" s="12" t="n">
        <x:v>0</x:v>
      </x:c>
      <x:c r="W3829" s="12" t="n">
        <x:f>K3829-V3829</x:f>
        <x:v>0</x:v>
      </x:c>
    </x:row>
    <x:row r="3830" ht="20" customHeight="1">
      <x:c r="A3830" s="13" t="n">
        <x:v>45715.569444444445</x:v>
      </x:c>
      <x:c r="B3830" s="13" t="n">
        <x:v>45715.57638888889</x:v>
      </x:c>
      <x:c r="C3830" s="14" t="n">
        <x:v>45715</x:v>
      </x:c>
      <x:c r="D3830" s="15" t="n">
        <x:v>82</x:v>
      </x:c>
      <x:c r="E3830" s="12" t="n">
        <x:v>0</x:v>
      </x:c>
      <x:c r="F3830" s="12" t="n">
        <x:v>0</x:v>
      </x:c>
      <x:c r="G3830" s="12" t="n">
        <x:v>0</x:v>
      </x:c>
      <x:c r="H3830" s="12" t="n">
        <x:f>F3830+G3830</x:f>
        <x:v>0</x:v>
      </x:c>
      <x:c r="I3830" s="12" t="n">
        <x:f>H3830-E3830</x:f>
        <x:v>0</x:v>
      </x:c>
      <x:c r="J3830" s="12" t="n">
        <x:v>0</x:v>
      </x:c>
      <x:c r="K3830" s="12" t="n">
        <x:f>H3830+J3830</x:f>
        <x:v>0</x:v>
      </x:c>
      <x:c r="L3830" s="16" t="n">
        <x:v>0.8623</x:v>
      </x:c>
      <x:c r="M3830" s="17" t="n">
        <x:f>F3830*L3830</x:f>
        <x:v>0</x:v>
      </x:c>
      <x:c r="N3830" s="16" t="n">
        <x:f>L3830*'月度汇总'!$F$8</x:f>
        <x:v>1.29345</x:v>
      </x:c>
      <x:c r="O3830" s="17" t="n">
        <x:f>G3830*N3830</x:f>
        <x:v>0</x:v>
      </x:c>
      <x:c r="P3830" s="16" t="n">
        <x:f>L3830*'月度汇总'!$F$10</x:f>
        <x:v>4.3115</x:v>
      </x:c>
      <x:c r="Q3830" s="17" t="n">
        <x:f>J3830*P3830</x:f>
        <x:v>0</x:v>
      </x:c>
      <x:c r="R3830" s="12" t="n">
        <x:v>0</x:v>
      </x:c>
      <x:c r="S3830" s="17" t="n">
        <x:v>0</x:v>
      </x:c>
      <x:c r="T3830" s="19" t="n">
        <x:f>M3830+O3830+Q3830+S3830</x:f>
        <x:v>0</x:v>
      </x:c>
      <x:c r="U3830" s="18" t="str">
        <x:f>TEXT(T3830,"0.00")&amp;"元"</x:f>
        <x:v>0.00元</x:v>
      </x:c>
      <x:c r="V3830" s="12" t="n">
        <x:v>0</x:v>
      </x:c>
      <x:c r="W3830" s="12" t="n">
        <x:f>K3830-V3830</x:f>
        <x:v>0</x:v>
      </x:c>
    </x:row>
    <x:row r="3831" ht="20" customHeight="1">
      <x:c r="A3831" s="13" t="n">
        <x:v>45715.57638888889</x:v>
      </x:c>
      <x:c r="B3831" s="13" t="n">
        <x:v>45715.58333333333</x:v>
      </x:c>
      <x:c r="C3831" s="14" t="n">
        <x:v>45715</x:v>
      </x:c>
      <x:c r="D3831" s="15" t="n">
        <x:v>83</x:v>
      </x:c>
      <x:c r="E3831" s="12" t="n">
        <x:v>0</x:v>
      </x:c>
      <x:c r="F3831" s="12" t="n">
        <x:v>0</x:v>
      </x:c>
      <x:c r="G3831" s="12" t="n">
        <x:v>0</x:v>
      </x:c>
      <x:c r="H3831" s="12" t="n">
        <x:f>F3831+G3831</x:f>
        <x:v>0</x:v>
      </x:c>
      <x:c r="I3831" s="12" t="n">
        <x:f>H3831-E3831</x:f>
        <x:v>0</x:v>
      </x:c>
      <x:c r="J3831" s="12" t="n">
        <x:v>0</x:v>
      </x:c>
      <x:c r="K3831" s="12" t="n">
        <x:f>H3831+J3831</x:f>
        <x:v>0</x:v>
      </x:c>
      <x:c r="L3831" s="16" t="n">
        <x:v>0.9026</x:v>
      </x:c>
      <x:c r="M3831" s="17" t="n">
        <x:f>F3831*L3831</x:f>
        <x:v>0</x:v>
      </x:c>
      <x:c r="N3831" s="16" t="n">
        <x:f>L3831*'月度汇总'!$F$8</x:f>
        <x:v>1.3538999999999999</x:v>
      </x:c>
      <x:c r="O3831" s="17" t="n">
        <x:f>G3831*N3831</x:f>
        <x:v>0</x:v>
      </x:c>
      <x:c r="P3831" s="16" t="n">
        <x:f>L3831*'月度汇总'!$F$10</x:f>
        <x:v>4.513</x:v>
      </x:c>
      <x:c r="Q3831" s="17" t="n">
        <x:f>J3831*P3831</x:f>
        <x:v>0</x:v>
      </x:c>
      <x:c r="R3831" s="12" t="n">
        <x:v>0</x:v>
      </x:c>
      <x:c r="S3831" s="17" t="n">
        <x:v>0</x:v>
      </x:c>
      <x:c r="T3831" s="19" t="n">
        <x:f>M3831+O3831+Q3831+S3831</x:f>
        <x:v>0</x:v>
      </x:c>
      <x:c r="U3831" s="18" t="str">
        <x:f>TEXT(T3831,"0.00")&amp;"元"</x:f>
        <x:v>0.00元</x:v>
      </x:c>
      <x:c r="V3831" s="12" t="n">
        <x:v>0</x:v>
      </x:c>
      <x:c r="W3831" s="12" t="n">
        <x:f>K3831-V3831</x:f>
        <x:v>0</x:v>
      </x:c>
    </x:row>
    <x:row r="3832" ht="20" customHeight="1">
      <x:c r="A3832" s="13" t="n">
        <x:v>45715.58333333333</x:v>
      </x:c>
      <x:c r="B3832" s="13" t="n">
        <x:v>45715.59027777778</x:v>
      </x:c>
      <x:c r="C3832" s="14" t="n">
        <x:v>45715</x:v>
      </x:c>
      <x:c r="D3832" s="15" t="n">
        <x:v>84</x:v>
      </x:c>
      <x:c r="E3832" s="12" t="n">
        <x:v>0</x:v>
      </x:c>
      <x:c r="F3832" s="12" t="n">
        <x:v>0</x:v>
      </x:c>
      <x:c r="G3832" s="12" t="n">
        <x:v>0</x:v>
      </x:c>
      <x:c r="H3832" s="12" t="n">
        <x:f>F3832+G3832</x:f>
        <x:v>0</x:v>
      </x:c>
      <x:c r="I3832" s="12" t="n">
        <x:f>H3832-E3832</x:f>
        <x:v>0</x:v>
      </x:c>
      <x:c r="J3832" s="12" t="n">
        <x:v>0</x:v>
      </x:c>
      <x:c r="K3832" s="12" t="n">
        <x:f>H3832+J3832</x:f>
        <x:v>0</x:v>
      </x:c>
      <x:c r="L3832" s="16" t="n">
        <x:v>0.9754</x:v>
      </x:c>
      <x:c r="M3832" s="17" t="n">
        <x:f>F3832*L3832</x:f>
        <x:v>0</x:v>
      </x:c>
      <x:c r="N3832" s="16" t="n">
        <x:f>L3832*'月度汇总'!$F$8</x:f>
        <x:v>1.4631</x:v>
      </x:c>
      <x:c r="O3832" s="17" t="n">
        <x:f>G3832*N3832</x:f>
        <x:v>0</x:v>
      </x:c>
      <x:c r="P3832" s="16" t="n">
        <x:f>L3832*'月度汇总'!$F$10</x:f>
        <x:v>4.877000000000001</x:v>
      </x:c>
      <x:c r="Q3832" s="17" t="n">
        <x:f>J3832*P3832</x:f>
        <x:v>0</x:v>
      </x:c>
      <x:c r="R3832" s="12" t="n">
        <x:v>0</x:v>
      </x:c>
      <x:c r="S3832" s="17" t="n">
        <x:v>0</x:v>
      </x:c>
      <x:c r="T3832" s="19" t="n">
        <x:f>M3832+O3832+Q3832+S3832</x:f>
        <x:v>0</x:v>
      </x:c>
      <x:c r="U3832" s="18" t="str">
        <x:f>TEXT(T3832,"0.00")&amp;"元"</x:f>
        <x:v>0.00元</x:v>
      </x:c>
      <x:c r="V3832" s="12" t="n">
        <x:v>0</x:v>
      </x:c>
      <x:c r="W3832" s="12" t="n">
        <x:f>K3832-V3832</x:f>
        <x:v>0</x:v>
      </x:c>
    </x:row>
    <x:row r="3833" ht="20" customHeight="1">
      <x:c r="A3833" s="13" t="n">
        <x:v>45715.59027777778</x:v>
      </x:c>
      <x:c r="B3833" s="13" t="n">
        <x:v>45715.59722222222</x:v>
      </x:c>
      <x:c r="C3833" s="14" t="n">
        <x:v>45715</x:v>
      </x:c>
      <x:c r="D3833" s="15" t="n">
        <x:v>85</x:v>
      </x:c>
      <x:c r="E3833" s="12" t="n">
        <x:v>0</x:v>
      </x:c>
      <x:c r="F3833" s="12" t="n">
        <x:v>0</x:v>
      </x:c>
      <x:c r="G3833" s="12" t="n">
        <x:v>0</x:v>
      </x:c>
      <x:c r="H3833" s="12" t="n">
        <x:f>F3833+G3833</x:f>
        <x:v>0</x:v>
      </x:c>
      <x:c r="I3833" s="12" t="n">
        <x:f>H3833-E3833</x:f>
        <x:v>0</x:v>
      </x:c>
      <x:c r="J3833" s="12" t="n">
        <x:v>0</x:v>
      </x:c>
      <x:c r="K3833" s="12" t="n">
        <x:f>H3833+J3833</x:f>
        <x:v>0</x:v>
      </x:c>
      <x:c r="L3833" s="16" t="n">
        <x:v>1.0002</x:v>
      </x:c>
      <x:c r="M3833" s="17" t="n">
        <x:f>F3833*L3833</x:f>
        <x:v>0</x:v>
      </x:c>
      <x:c r="N3833" s="16" t="n">
        <x:f>L3833*'月度汇总'!$F$8</x:f>
        <x:v>1.5003</x:v>
      </x:c>
      <x:c r="O3833" s="17" t="n">
        <x:f>G3833*N3833</x:f>
        <x:v>0</x:v>
      </x:c>
      <x:c r="P3833" s="16" t="n">
        <x:f>L3833*'月度汇总'!$F$10</x:f>
        <x:v>5.0009999999999994</x:v>
      </x:c>
      <x:c r="Q3833" s="17" t="n">
        <x:f>J3833*P3833</x:f>
        <x:v>0</x:v>
      </x:c>
      <x:c r="R3833" s="12" t="n">
        <x:v>0</x:v>
      </x:c>
      <x:c r="S3833" s="17" t="n">
        <x:v>0</x:v>
      </x:c>
      <x:c r="T3833" s="19" t="n">
        <x:f>M3833+O3833+Q3833+S3833</x:f>
        <x:v>0</x:v>
      </x:c>
      <x:c r="U3833" s="18" t="str">
        <x:f>TEXT(T3833,"0.00")&amp;"元"</x:f>
        <x:v>0.00元</x:v>
      </x:c>
      <x:c r="V3833" s="12" t="n">
        <x:v>0</x:v>
      </x:c>
      <x:c r="W3833" s="12" t="n">
        <x:f>K3833-V3833</x:f>
        <x:v>0</x:v>
      </x:c>
    </x:row>
    <x:row r="3834" ht="20" customHeight="1">
      <x:c r="A3834" s="13" t="n">
        <x:v>45715.59722222222</x:v>
      </x:c>
      <x:c r="B3834" s="13" t="n">
        <x:v>45715.60416666667</x:v>
      </x:c>
      <x:c r="C3834" s="14" t="n">
        <x:v>45715</x:v>
      </x:c>
      <x:c r="D3834" s="15" t="n">
        <x:v>86</x:v>
      </x:c>
      <x:c r="E3834" s="12" t="n">
        <x:v>0</x:v>
      </x:c>
      <x:c r="F3834" s="12" t="n">
        <x:v>0</x:v>
      </x:c>
      <x:c r="G3834" s="12" t="n">
        <x:v>0</x:v>
      </x:c>
      <x:c r="H3834" s="12" t="n">
        <x:f>F3834+G3834</x:f>
        <x:v>0</x:v>
      </x:c>
      <x:c r="I3834" s="12" t="n">
        <x:f>H3834-E3834</x:f>
        <x:v>0</x:v>
      </x:c>
      <x:c r="J3834" s="12" t="n">
        <x:v>0</x:v>
      </x:c>
      <x:c r="K3834" s="12" t="n">
        <x:f>H3834+J3834</x:f>
        <x:v>0</x:v>
      </x:c>
      <x:c r="L3834" s="16" t="n">
        <x:v>0.9978</x:v>
      </x:c>
      <x:c r="M3834" s="17" t="n">
        <x:f>F3834*L3834</x:f>
        <x:v>0</x:v>
      </x:c>
      <x:c r="N3834" s="16" t="n">
        <x:f>L3834*'月度汇总'!$F$8</x:f>
        <x:v>1.4967000000000001</x:v>
      </x:c>
      <x:c r="O3834" s="17" t="n">
        <x:f>G3834*N3834</x:f>
        <x:v>0</x:v>
      </x:c>
      <x:c r="P3834" s="16" t="n">
        <x:f>L3834*'月度汇总'!$F$10</x:f>
        <x:v>4.989</x:v>
      </x:c>
      <x:c r="Q3834" s="17" t="n">
        <x:f>J3834*P3834</x:f>
        <x:v>0</x:v>
      </x:c>
      <x:c r="R3834" s="12" t="n">
        <x:v>0</x:v>
      </x:c>
      <x:c r="S3834" s="17" t="n">
        <x:v>0</x:v>
      </x:c>
      <x:c r="T3834" s="19" t="n">
        <x:f>M3834+O3834+Q3834+S3834</x:f>
        <x:v>0</x:v>
      </x:c>
      <x:c r="U3834" s="18" t="str">
        <x:f>TEXT(T3834,"0.00")&amp;"元"</x:f>
        <x:v>0.00元</x:v>
      </x:c>
      <x:c r="V3834" s="12" t="n">
        <x:v>0</x:v>
      </x:c>
      <x:c r="W3834" s="12" t="n">
        <x:f>K3834-V3834</x:f>
        <x:v>0</x:v>
      </x:c>
    </x:row>
    <x:row r="3835" ht="20" customHeight="1">
      <x:c r="A3835" s="13" t="n">
        <x:v>45715.60416666667</x:v>
      </x:c>
      <x:c r="B3835" s="13" t="n">
        <x:v>45715.61111111111</x:v>
      </x:c>
      <x:c r="C3835" s="14" t="n">
        <x:v>45715</x:v>
      </x:c>
      <x:c r="D3835" s="15" t="n">
        <x:v>87</x:v>
      </x:c>
      <x:c r="E3835" s="12" t="n">
        <x:v>0</x:v>
      </x:c>
      <x:c r="F3835" s="12" t="n">
        <x:v>0</x:v>
      </x:c>
      <x:c r="G3835" s="12" t="n">
        <x:v>0</x:v>
      </x:c>
      <x:c r="H3835" s="12" t="n">
        <x:f>F3835+G3835</x:f>
        <x:v>0</x:v>
      </x:c>
      <x:c r="I3835" s="12" t="n">
        <x:f>H3835-E3835</x:f>
        <x:v>0</x:v>
      </x:c>
      <x:c r="J3835" s="12" t="n">
        <x:v>0</x:v>
      </x:c>
      <x:c r="K3835" s="12" t="n">
        <x:f>H3835+J3835</x:f>
        <x:v>0</x:v>
      </x:c>
      <x:c r="L3835" s="16" t="n">
        <x:v>1.0271</x:v>
      </x:c>
      <x:c r="M3835" s="17" t="n">
        <x:f>F3835*L3835</x:f>
        <x:v>0</x:v>
      </x:c>
      <x:c r="N3835" s="16" t="n">
        <x:f>L3835*'月度汇总'!$F$8</x:f>
        <x:v>1.5406499999999999</x:v>
      </x:c>
      <x:c r="O3835" s="17" t="n">
        <x:f>G3835*N3835</x:f>
        <x:v>0</x:v>
      </x:c>
      <x:c r="P3835" s="16" t="n">
        <x:f>L3835*'月度汇总'!$F$10</x:f>
        <x:v>5.1354999999999995</x:v>
      </x:c>
      <x:c r="Q3835" s="17" t="n">
        <x:f>J3835*P3835</x:f>
        <x:v>0</x:v>
      </x:c>
      <x:c r="R3835" s="12" t="n">
        <x:v>0</x:v>
      </x:c>
      <x:c r="S3835" s="17" t="n">
        <x:v>0</x:v>
      </x:c>
      <x:c r="T3835" s="19" t="n">
        <x:f>M3835+O3835+Q3835+S3835</x:f>
        <x:v>0</x:v>
      </x:c>
      <x:c r="U3835" s="18" t="str">
        <x:f>TEXT(T3835,"0.00")&amp;"元"</x:f>
        <x:v>0.00元</x:v>
      </x:c>
      <x:c r="V3835" s="12" t="n">
        <x:v>0</x:v>
      </x:c>
      <x:c r="W3835" s="12" t="n">
        <x:f>K3835-V3835</x:f>
        <x:v>0</x:v>
      </x:c>
    </x:row>
    <x:row r="3836" ht="20" customHeight="1">
      <x:c r="A3836" s="13" t="n">
        <x:v>45715.61111111111</x:v>
      </x:c>
      <x:c r="B3836" s="13" t="n">
        <x:v>45715.618055555555</x:v>
      </x:c>
      <x:c r="C3836" s="14" t="n">
        <x:v>45715</x:v>
      </x:c>
      <x:c r="D3836" s="15" t="n">
        <x:v>88</x:v>
      </x:c>
      <x:c r="E3836" s="12" t="n">
        <x:v>0</x:v>
      </x:c>
      <x:c r="F3836" s="12" t="n">
        <x:v>0</x:v>
      </x:c>
      <x:c r="G3836" s="12" t="n">
        <x:v>0</x:v>
      </x:c>
      <x:c r="H3836" s="12" t="n">
        <x:f>F3836+G3836</x:f>
        <x:v>0</x:v>
      </x:c>
      <x:c r="I3836" s="12" t="n">
        <x:f>H3836-E3836</x:f>
        <x:v>0</x:v>
      </x:c>
      <x:c r="J3836" s="12" t="n">
        <x:v>0</x:v>
      </x:c>
      <x:c r="K3836" s="12" t="n">
        <x:f>H3836+J3836</x:f>
        <x:v>0</x:v>
      </x:c>
      <x:c r="L3836" s="16" t="n">
        <x:v>1.0906</x:v>
      </x:c>
      <x:c r="M3836" s="17" t="n">
        <x:f>F3836*L3836</x:f>
        <x:v>0</x:v>
      </x:c>
      <x:c r="N3836" s="16" t="n">
        <x:f>L3836*'月度汇总'!$F$8</x:f>
        <x:v>1.6359</x:v>
      </x:c>
      <x:c r="O3836" s="17" t="n">
        <x:f>G3836*N3836</x:f>
        <x:v>0</x:v>
      </x:c>
      <x:c r="P3836" s="16" t="n">
        <x:f>L3836*'月度汇总'!$F$10</x:f>
        <x:v>5.453</x:v>
      </x:c>
      <x:c r="Q3836" s="17" t="n">
        <x:f>J3836*P3836</x:f>
        <x:v>0</x:v>
      </x:c>
      <x:c r="R3836" s="12" t="n">
        <x:v>0</x:v>
      </x:c>
      <x:c r="S3836" s="17" t="n">
        <x:v>0</x:v>
      </x:c>
      <x:c r="T3836" s="19" t="n">
        <x:f>M3836+O3836+Q3836+S3836</x:f>
        <x:v>0</x:v>
      </x:c>
      <x:c r="U3836" s="18" t="str">
        <x:f>TEXT(T3836,"0.00")&amp;"元"</x:f>
        <x:v>0.00元</x:v>
      </x:c>
      <x:c r="V3836" s="12" t="n">
        <x:v>0</x:v>
      </x:c>
      <x:c r="W3836" s="12" t="n">
        <x:f>K3836-V3836</x:f>
        <x:v>0</x:v>
      </x:c>
    </x:row>
    <x:row r="3837" ht="20" customHeight="1">
      <x:c r="A3837" s="13" t="n">
        <x:v>45715.618055555555</x:v>
      </x:c>
      <x:c r="B3837" s="13" t="n">
        <x:v>45715.625</x:v>
      </x:c>
      <x:c r="C3837" s="14" t="n">
        <x:v>45715</x:v>
      </x:c>
      <x:c r="D3837" s="15" t="n">
        <x:v>89</x:v>
      </x:c>
      <x:c r="E3837" s="12" t="n">
        <x:v>0</x:v>
      </x:c>
      <x:c r="F3837" s="12" t="n">
        <x:v>0</x:v>
      </x:c>
      <x:c r="G3837" s="12" t="n">
        <x:v>0</x:v>
      </x:c>
      <x:c r="H3837" s="12" t="n">
        <x:f>F3837+G3837</x:f>
        <x:v>0</x:v>
      </x:c>
      <x:c r="I3837" s="12" t="n">
        <x:f>H3837-E3837</x:f>
        <x:v>0</x:v>
      </x:c>
      <x:c r="J3837" s="12" t="n">
        <x:v>0</x:v>
      </x:c>
      <x:c r="K3837" s="12" t="n">
        <x:f>H3837+J3837</x:f>
        <x:v>0</x:v>
      </x:c>
      <x:c r="L3837" s="16" t="n">
        <x:v>0.9376</x:v>
      </x:c>
      <x:c r="M3837" s="17" t="n">
        <x:f>F3837*L3837</x:f>
        <x:v>0</x:v>
      </x:c>
      <x:c r="N3837" s="16" t="n">
        <x:f>L3837*'月度汇总'!$F$8</x:f>
        <x:v>1.4064</x:v>
      </x:c>
      <x:c r="O3837" s="17" t="n">
        <x:f>G3837*N3837</x:f>
        <x:v>0</x:v>
      </x:c>
      <x:c r="P3837" s="16" t="n">
        <x:f>L3837*'月度汇总'!$F$10</x:f>
        <x:v>4.688</x:v>
      </x:c>
      <x:c r="Q3837" s="17" t="n">
        <x:f>J3837*P3837</x:f>
        <x:v>0</x:v>
      </x:c>
      <x:c r="R3837" s="12" t="n">
        <x:v>0</x:v>
      </x:c>
      <x:c r="S3837" s="17" t="n">
        <x:v>0</x:v>
      </x:c>
      <x:c r="T3837" s="19" t="n">
        <x:f>M3837+O3837+Q3837+S3837</x:f>
        <x:v>0</x:v>
      </x:c>
      <x:c r="U3837" s="18" t="str">
        <x:f>TEXT(T3837,"0.00")&amp;"元"</x:f>
        <x:v>0.00元</x:v>
      </x:c>
      <x:c r="V3837" s="12" t="n">
        <x:v>0</x:v>
      </x:c>
      <x:c r="W3837" s="12" t="n">
        <x:f>K3837-V3837</x:f>
        <x:v>0</x:v>
      </x:c>
    </x:row>
    <x:row r="3838" ht="20" customHeight="1">
      <x:c r="A3838" s="13" t="n">
        <x:v>45715.625</x:v>
      </x:c>
      <x:c r="B3838" s="13" t="n">
        <x:v>45715.631944444445</x:v>
      </x:c>
      <x:c r="C3838" s="14" t="n">
        <x:v>45715</x:v>
      </x:c>
      <x:c r="D3838" s="15" t="n">
        <x:v>90</x:v>
      </x:c>
      <x:c r="E3838" s="12" t="n">
        <x:v>492.1209709016606</x:v>
      </x:c>
      <x:c r="F3838" s="12" t="n">
        <x:v>492.1209709016606</x:v>
      </x:c>
      <x:c r="G3838" s="12" t="n">
        <x:v>737.2646386084685</x:v>
      </x:c>
      <x:c r="H3838" s="12" t="n">
        <x:f>F3838+G3838</x:f>
        <x:v>1229.3856095101291</x:v>
      </x:c>
      <x:c r="I3838" s="12" t="n">
        <x:f>H3838-E3838</x:f>
        <x:v>737.2646386084685</x:v>
      </x:c>
      <x:c r="J3838" s="12" t="n">
        <x:v>0</x:v>
      </x:c>
      <x:c r="K3838" s="12" t="n">
        <x:f>H3838+J3838</x:f>
        <x:v>1229.3856095101291</x:v>
      </x:c>
      <x:c r="L3838" s="16" t="n">
        <x:v>0.6694</x:v>
      </x:c>
      <x:c r="M3838" s="17" t="n">
        <x:f>F3838*L3838</x:f>
        <x:v>329.4257779215716</x:v>
      </x:c>
      <x:c r="N3838" s="16" t="n">
        <x:f>L3838*'月度汇总'!$F$8</x:f>
        <x:v>1.0041</x:v>
      </x:c>
      <x:c r="O3838" s="17" t="n">
        <x:f>G3838*N3838</x:f>
        <x:v>740.2874236267633</x:v>
      </x:c>
      <x:c r="P3838" s="16" t="n">
        <x:f>L3838*'月度汇总'!$F$10</x:f>
        <x:v>3.347</x:v>
      </x:c>
      <x:c r="Q3838" s="17" t="n">
        <x:f>J3838*P3838</x:f>
        <x:v>0</x:v>
      </x:c>
      <x:c r="R3838" s="12" t="n">
        <x:v>0</x:v>
      </x:c>
      <x:c r="S3838" s="17" t="n">
        <x:v>0</x:v>
      </x:c>
      <x:c r="T3838" s="19" t="n">
        <x:f>M3838+O3838+Q3838+S3838</x:f>
        <x:v>1069.7132015483348</x:v>
      </x:c>
      <x:c r="U3838" s="18" t="str">
        <x:f>TEXT(T3838,"0.00")&amp;"元"</x:f>
        <x:v>1069.71元</x:v>
      </x:c>
      <x:c r="V3838" s="12" t="n">
        <x:v>0</x:v>
      </x:c>
      <x:c r="W3838" s="12" t="n">
        <x:f>K3838-V3838</x:f>
        <x:v>1229.3856095101291</x:v>
      </x:c>
    </x:row>
    <x:row r="3839" ht="20" customHeight="1">
      <x:c r="A3839" s="13" t="n">
        <x:v>45715.631944444445</x:v>
      </x:c>
      <x:c r="B3839" s="13" t="n">
        <x:v>45715.63888888889</x:v>
      </x:c>
      <x:c r="C3839" s="14" t="n">
        <x:v>45715</x:v>
      </x:c>
      <x:c r="D3839" s="15" t="n">
        <x:v>91</x:v>
      </x:c>
      <x:c r="E3839" s="12" t="n">
        <x:v>1254.2283598600352</x:v>
      </x:c>
      <x:c r="F3839" s="12" t="n">
        <x:v>1254.2283598600352</x:v>
      </x:c>
      <x:c r="G3839" s="12" t="n">
        <x:v>9.738971155312584</x:v>
      </x:c>
      <x:c r="H3839" s="12" t="n">
        <x:f>F3839+G3839</x:f>
        <x:v>1263.9673310153478</x:v>
      </x:c>
      <x:c r="I3839" s="12" t="n">
        <x:f>H3839-E3839</x:f>
        <x:v>9.738971155312584</x:v>
      </x:c>
      <x:c r="J3839" s="12" t="n">
        <x:v>0</x:v>
      </x:c>
      <x:c r="K3839" s="12" t="n">
        <x:f>H3839+J3839</x:f>
        <x:v>1263.9673310153478</x:v>
      </x:c>
      <x:c r="L3839" s="16" t="n">
        <x:v>0.66</x:v>
      </x:c>
      <x:c r="M3839" s="17" t="n">
        <x:f>F3839*L3839</x:f>
        <x:v>827.7907175076233</x:v>
      </x:c>
      <x:c r="N3839" s="16" t="n">
        <x:f>L3839*'月度汇总'!$F$8</x:f>
        <x:v>0.99</x:v>
      </x:c>
      <x:c r="O3839" s="17" t="n">
        <x:f>G3839*N3839</x:f>
        <x:v>9.641581443759458</x:v>
      </x:c>
      <x:c r="P3839" s="16" t="n">
        <x:f>L3839*'月度汇总'!$F$10</x:f>
        <x:v>3.3000000000000003</x:v>
      </x:c>
      <x:c r="Q3839" s="17" t="n">
        <x:f>J3839*P3839</x:f>
        <x:v>0</x:v>
      </x:c>
      <x:c r="R3839" s="12" t="n">
        <x:v>0</x:v>
      </x:c>
      <x:c r="S3839" s="17" t="n">
        <x:v>0</x:v>
      </x:c>
      <x:c r="T3839" s="19" t="n">
        <x:f>M3839+O3839+Q3839+S3839</x:f>
        <x:v>837.4322989513828</x:v>
      </x:c>
      <x:c r="U3839" s="18" t="str">
        <x:f>TEXT(T3839,"0.00")&amp;"元"</x:f>
        <x:v>837.43元</x:v>
      </x:c>
      <x:c r="V3839" s="12" t="n">
        <x:v>0</x:v>
      </x:c>
      <x:c r="W3839" s="12" t="n">
        <x:f>K3839-V3839</x:f>
        <x:v>1263.9673310153478</x:v>
      </x:c>
    </x:row>
    <x:row r="3840" ht="20" customHeight="1">
      <x:c r="A3840" s="13" t="n">
        <x:v>45715.63888888889</x:v>
      </x:c>
      <x:c r="B3840" s="13" t="n">
        <x:v>45715.64583333333</x:v>
      </x:c>
      <x:c r="C3840" s="14" t="n">
        <x:v>45715</x:v>
      </x:c>
      <x:c r="D3840" s="15" t="n">
        <x:v>92</x:v>
      </x:c>
      <x:c r="E3840" s="12" t="n">
        <x:v>443.27582410051</x:v>
      </x:c>
      <x:c r="F3840" s="12" t="n">
        <x:v>443.27582410051</x:v>
      </x:c>
      <x:c r="G3840" s="12" t="n">
        <x:v>844.3117028875948</x:v>
      </x:c>
      <x:c r="H3840" s="12" t="n">
        <x:f>F3840+G3840</x:f>
        <x:v>1287.5875269881049</x:v>
      </x:c>
      <x:c r="I3840" s="12" t="n">
        <x:f>H3840-E3840</x:f>
        <x:v>844.3117028875948</x:v>
      </x:c>
      <x:c r="J3840" s="12" t="n">
        <x:v>0</x:v>
      </x:c>
      <x:c r="K3840" s="12" t="n">
        <x:f>H3840+J3840</x:f>
        <x:v>1287.5875269881049</x:v>
      </x:c>
      <x:c r="L3840" s="16" t="n">
        <x:v>0.7217</x:v>
      </x:c>
      <x:c r="M3840" s="17" t="n">
        <x:f>F3840*L3840</x:f>
        <x:v>319.91216225333807</x:v>
      </x:c>
      <x:c r="N3840" s="16" t="n">
        <x:f>L3840*'月度汇总'!$F$8</x:f>
        <x:v>1.08255</x:v>
      </x:c>
      <x:c r="O3840" s="17" t="n">
        <x:f>G3840*N3840</x:f>
        <x:v>914.0096339609657</x:v>
      </x:c>
      <x:c r="P3840" s="16" t="n">
        <x:f>L3840*'月度汇总'!$F$10</x:f>
        <x:v>3.6085000000000003</x:v>
      </x:c>
      <x:c r="Q3840" s="17" t="n">
        <x:f>J3840*P3840</x:f>
        <x:v>0</x:v>
      </x:c>
      <x:c r="R3840" s="12" t="n">
        <x:v>0</x:v>
      </x:c>
      <x:c r="S3840" s="17" t="n">
        <x:v>0</x:v>
      </x:c>
      <x:c r="T3840" s="19" t="n">
        <x:f>M3840+O3840+Q3840+S3840</x:f>
        <x:v>1233.9217962143039</x:v>
      </x:c>
      <x:c r="U3840" s="18" t="str">
        <x:f>TEXT(T3840,"0.00")&amp;"元"</x:f>
        <x:v>1233.92元</x:v>
      </x:c>
      <x:c r="V3840" s="12" t="n">
        <x:v>0</x:v>
      </x:c>
      <x:c r="W3840" s="12" t="n">
        <x:f>K3840-V3840</x:f>
        <x:v>1287.5875269881049</x:v>
      </x:c>
    </x:row>
    <x:row r="3841" ht="20" customHeight="1">
      <x:c r="A3841" s="13" t="n">
        <x:v>45715.64583333333</x:v>
      </x:c>
      <x:c r="B3841" s="13" t="n">
        <x:v>45715.65277777778</x:v>
      </x:c>
      <x:c r="C3841" s="14" t="n">
        <x:v>45715</x:v>
      </x:c>
      <x:c r="D3841" s="15" t="n">
        <x:v>93</x:v>
      </x:c>
      <x:c r="E3841" s="12" t="n">
        <x:v>439.6019075984465</x:v>
      </x:c>
      <x:c r="F3841" s="12" t="n">
        <x:v>439.6019075984465</x:v>
      </x:c>
      <x:c r="G3841" s="12" t="n">
        <x:v>155.82140205932558</x:v>
      </x:c>
      <x:c r="H3841" s="12" t="n">
        <x:f>F3841+G3841</x:f>
        <x:v>595.423309657772</x:v>
      </x:c>
      <x:c r="I3841" s="12" t="n">
        <x:f>H3841-E3841</x:f>
        <x:v>155.82140205932558</x:v>
      </x:c>
      <x:c r="J3841" s="12" t="n">
        <x:v>0</x:v>
      </x:c>
      <x:c r="K3841" s="12" t="n">
        <x:f>H3841+J3841</x:f>
        <x:v>595.423309657772</x:v>
      </x:c>
      <x:c r="L3841" s="16" t="n">
        <x:v>0.7308</x:v>
      </x:c>
      <x:c r="M3841" s="17" t="n">
        <x:f>F3841*L3841</x:f>
        <x:v>321.26107407294467</x:v>
      </x:c>
      <x:c r="N3841" s="16" t="n">
        <x:f>L3841*'月度汇总'!$F$8</x:f>
        <x:v>1.0962</x:v>
      </x:c>
      <x:c r="O3841" s="17" t="n">
        <x:f>G3841*N3841</x:f>
        <x:v>170.8114209374327</x:v>
      </x:c>
      <x:c r="P3841" s="16" t="n">
        <x:f>L3841*'月度汇总'!$F$10</x:f>
        <x:v>3.654</x:v>
      </x:c>
      <x:c r="Q3841" s="17" t="n">
        <x:f>J3841*P3841</x:f>
        <x:v>0</x:v>
      </x:c>
      <x:c r="R3841" s="12" t="n">
        <x:v>0</x:v>
      </x:c>
      <x:c r="S3841" s="17" t="n">
        <x:v>0</x:v>
      </x:c>
      <x:c r="T3841" s="19" t="n">
        <x:f>M3841+O3841+Q3841+S3841</x:f>
        <x:v>492.07249501037734</x:v>
      </x:c>
      <x:c r="U3841" s="18" t="str">
        <x:f>TEXT(T3841,"0.00")&amp;"元"</x:f>
        <x:v>492.07元</x:v>
      </x:c>
      <x:c r="V3841" s="12" t="n">
        <x:v>0</x:v>
      </x:c>
      <x:c r="W3841" s="12" t="n">
        <x:f>K3841-V3841</x:f>
        <x:v>595.423309657772</x:v>
      </x:c>
    </x:row>
    <x:row r="3842" ht="20" customHeight="1">
      <x:c r="A3842" s="13" t="n">
        <x:v>45715.65277777778</x:v>
      </x:c>
      <x:c r="B3842" s="13" t="n">
        <x:v>45715.65972222222</x:v>
      </x:c>
      <x:c r="C3842" s="14" t="n">
        <x:v>45715</x:v>
      </x:c>
      <x:c r="D3842" s="15" t="n">
        <x:v>94</x:v>
      </x:c>
      <x:c r="E3842" s="12" t="n">
        <x:v>452.23713108267293</x:v>
      </x:c>
      <x:c r="F3842" s="12" t="n">
        <x:v>452.23713108267293</x:v>
      </x:c>
      <x:c r="G3842" s="12" t="n">
        <x:v>13.702882809752055</x:v>
      </x:c>
      <x:c r="H3842" s="12" t="n">
        <x:f>F3842+G3842</x:f>
        <x:v>465.940013892425</x:v>
      </x:c>
      <x:c r="I3842" s="12" t="n">
        <x:f>H3842-E3842</x:f>
        <x:v>13.702882809752055</x:v>
      </x:c>
      <x:c r="J3842" s="12" t="n">
        <x:v>0</x:v>
      </x:c>
      <x:c r="K3842" s="12" t="n">
        <x:f>H3842+J3842</x:f>
        <x:v>465.940013892425</x:v>
      </x:c>
      <x:c r="L3842" s="16" t="n">
        <x:v>0.7534</x:v>
      </x:c>
      <x:c r="M3842" s="17" t="n">
        <x:f>F3842*L3842</x:f>
        <x:v>340.71545455768575</x:v>
      </x:c>
      <x:c r="N3842" s="16" t="n">
        <x:f>L3842*'月度汇总'!$F$8</x:f>
        <x:v>1.1300999999999999</x:v>
      </x:c>
      <x:c r="O3842" s="17" t="n">
        <x:f>G3842*N3842</x:f>
        <x:v>15.485627863300795</x:v>
      </x:c>
      <x:c r="P3842" s="16" t="n">
        <x:f>L3842*'月度汇总'!$F$10</x:f>
        <x:v>3.767</x:v>
      </x:c>
      <x:c r="Q3842" s="17" t="n">
        <x:f>J3842*P3842</x:f>
        <x:v>0</x:v>
      </x:c>
      <x:c r="R3842" s="12" t="n">
        <x:v>0</x:v>
      </x:c>
      <x:c r="S3842" s="17" t="n">
        <x:v>0</x:v>
      </x:c>
      <x:c r="T3842" s="19" t="n">
        <x:f>M3842+O3842+Q3842+S3842</x:f>
        <x:v>356.20108242098655</x:v>
      </x:c>
      <x:c r="U3842" s="18" t="str">
        <x:f>TEXT(T3842,"0.00")&amp;"元"</x:f>
        <x:v>356.20元</x:v>
      </x:c>
      <x:c r="V3842" s="12" t="n">
        <x:v>0</x:v>
      </x:c>
      <x:c r="W3842" s="12" t="n">
        <x:f>K3842-V3842</x:f>
        <x:v>465.940013892425</x:v>
      </x:c>
    </x:row>
    <x:row r="3843" ht="20" customHeight="1">
      <x:c r="A3843" s="13" t="n">
        <x:v>45715.65972222222</x:v>
      </x:c>
      <x:c r="B3843" s="13" t="n">
        <x:v>45715.66666666667</x:v>
      </x:c>
      <x:c r="C3843" s="14" t="n">
        <x:v>45715</x:v>
      </x:c>
      <x:c r="D3843" s="15" t="n">
        <x:v>95</x:v>
      </x:c>
      <x:c r="E3843" s="12" t="n">
        <x:v>474.0587321282329</x:v>
      </x:c>
      <x:c r="F3843" s="12" t="n">
        <x:v>474.0587321282329</x:v>
      </x:c>
      <x:c r="G3843" s="12" t="n">
        <x:v>15.148962868836179</x:v>
      </x:c>
      <x:c r="H3843" s="12" t="n">
        <x:f>F3843+G3843</x:f>
        <x:v>489.2076949970691</x:v>
      </x:c>
      <x:c r="I3843" s="12" t="n">
        <x:f>H3843-E3843</x:f>
        <x:v>15.148962868836179</x:v>
      </x:c>
      <x:c r="J3843" s="12" t="n">
        <x:v>0</x:v>
      </x:c>
      <x:c r="K3843" s="12" t="n">
        <x:f>H3843+J3843</x:f>
        <x:v>489.2076949970691</x:v>
      </x:c>
      <x:c r="L3843" s="16" t="n">
        <x:v>0.7823</x:v>
      </x:c>
      <x:c r="M3843" s="17" t="n">
        <x:f>F3843*L3843</x:f>
        <x:v>370.8561461439166</x:v>
      </x:c>
      <x:c r="N3843" s="16" t="n">
        <x:f>L3843*'月度汇总'!$F$8</x:f>
        <x:v>1.1734499999999999</x:v>
      </x:c>
      <x:c r="O3843" s="17" t="n">
        <x:f>G3843*N3843</x:f>
        <x:v>17.776550478435812</x:v>
      </x:c>
      <x:c r="P3843" s="16" t="n">
        <x:f>L3843*'月度汇总'!$F$10</x:f>
        <x:v>3.9115</x:v>
      </x:c>
      <x:c r="Q3843" s="17" t="n">
        <x:f>J3843*P3843</x:f>
        <x:v>0</x:v>
      </x:c>
      <x:c r="R3843" s="12" t="n">
        <x:v>0</x:v>
      </x:c>
      <x:c r="S3843" s="17" t="n">
        <x:v>0</x:v>
      </x:c>
      <x:c r="T3843" s="19" t="n">
        <x:f>M3843+O3843+Q3843+S3843</x:f>
        <x:v>388.6326966223524</x:v>
      </x:c>
      <x:c r="U3843" s="18" t="str">
        <x:f>TEXT(T3843,"0.00")&amp;"元"</x:f>
        <x:v>388.63元</x:v>
      </x:c>
      <x:c r="V3843" s="12" t="n">
        <x:v>0</x:v>
      </x:c>
      <x:c r="W3843" s="12" t="n">
        <x:f>K3843-V3843</x:f>
        <x:v>489.2076949970691</x:v>
      </x:c>
    </x:row>
    <x:row r="3844" ht="20" customHeight="1">
      <x:c r="A3844" s="13" t="n">
        <x:v>45715.66666666667</x:v>
      </x:c>
      <x:c r="B3844" s="13" t="n">
        <x:v>45715.67361111111</x:v>
      </x:c>
      <x:c r="C3844" s="14" t="n">
        <x:v>45715</x:v>
      </x:c>
      <x:c r="D3844" s="15" t="n">
        <x:v>96</x:v>
      </x:c>
      <x:c r="E3844" s="12" t="n">
        <x:v>721.6115972272625</x:v>
      </x:c>
      <x:c r="F3844" s="12" t="n">
        <x:v>721.6115972272625</x:v>
      </x:c>
      <x:c r="G3844" s="12" t="n">
        <x:v>16.760861043476666</x:v>
      </x:c>
      <x:c r="H3844" s="12" t="n">
        <x:f>F3844+G3844</x:f>
        <x:v>738.3724582707391</x:v>
      </x:c>
      <x:c r="I3844" s="12" t="n">
        <x:f>H3844-E3844</x:f>
        <x:v>16.760861043476666</x:v>
      </x:c>
      <x:c r="J3844" s="12" t="n">
        <x:v>0</x:v>
      </x:c>
      <x:c r="K3844" s="12" t="n">
        <x:f>H3844+J3844</x:f>
        <x:v>738.3724582707391</x:v>
      </x:c>
      <x:c r="L3844" s="16" t="n">
        <x:v>0.8055</x:v>
      </x:c>
      <x:c r="M3844" s="17" t="n">
        <x:f>F3844*L3844</x:f>
        <x:v>581.2581415665599</x:v>
      </x:c>
      <x:c r="N3844" s="16" t="n">
        <x:f>L3844*'月度汇总'!$F$8</x:f>
        <x:v>1.20825</x:v>
      </x:c>
      <x:c r="O3844" s="17" t="n">
        <x:f>G3844*N3844</x:f>
        <x:v>20.25131035578068</x:v>
      </x:c>
      <x:c r="P3844" s="16" t="n">
        <x:f>L3844*'月度汇总'!$F$10</x:f>
        <x:v>4.0275</x:v>
      </x:c>
      <x:c r="Q3844" s="17" t="n">
        <x:f>J3844*P3844</x:f>
        <x:v>0</x:v>
      </x:c>
      <x:c r="R3844" s="12" t="n">
        <x:v>0</x:v>
      </x:c>
      <x:c r="S3844" s="17" t="n">
        <x:v>0</x:v>
      </x:c>
      <x:c r="T3844" s="19" t="n">
        <x:f>M3844+O3844+Q3844+S3844</x:f>
        <x:v>601.5094519223405</x:v>
      </x:c>
      <x:c r="U3844" s="18" t="str">
        <x:f>TEXT(T3844,"0.00")&amp;"元"</x:f>
        <x:v>601.51元</x:v>
      </x:c>
      <x:c r="V3844" s="12" t="n">
        <x:v>0</x:v>
      </x:c>
      <x:c r="W3844" s="12" t="n">
        <x:f>K3844-V3844</x:f>
        <x:v>738.3724582707391</x:v>
      </x:c>
    </x:row>
    <x:row r="3845" ht="20" customHeight="1">
      <x:c r="A3845" s="13" t="n">
        <x:v>45715.67361111111</x:v>
      </x:c>
      <x:c r="B3845" s="13" t="n">
        <x:v>45715.680555555555</x:v>
      </x:c>
      <x:c r="C3845" s="14" t="n">
        <x:v>45715</x:v>
      </x:c>
      <x:c r="D3845" s="15" t="n">
        <x:v>97</x:v>
      </x:c>
      <x:c r="E3845" s="12" t="n">
        <x:v>731.2356080233878</x:v>
      </x:c>
      <x:c r="F3845" s="12" t="n">
        <x:v>731.2356080233878</x:v>
      </x:c>
      <x:c r="G3845" s="12" t="n">
        <x:v>15.441591723607871</x:v>
      </x:c>
      <x:c r="H3845" s="12" t="n">
        <x:f>F3845+G3845</x:f>
        <x:v>746.6771997469957</x:v>
      </x:c>
      <x:c r="I3845" s="12" t="n">
        <x:f>H3845-E3845</x:f>
        <x:v>15.441591723607871</x:v>
      </x:c>
      <x:c r="J3845" s="12" t="n">
        <x:v>0</x:v>
      </x:c>
      <x:c r="K3845" s="12" t="n">
        <x:f>H3845+J3845</x:f>
        <x:v>746.6771997469957</x:v>
      </x:c>
      <x:c r="L3845" s="16" t="n">
        <x:v>0.8271</x:v>
      </x:c>
      <x:c r="M3845" s="17" t="n">
        <x:f>F3845*L3845</x:f>
        <x:v>604.8049713961441</x:v>
      </x:c>
      <x:c r="N3845" s="16" t="n">
        <x:f>L3845*'月度汇总'!$F$8</x:f>
        <x:v>1.24065</x:v>
      </x:c>
      <x:c r="O3845" s="17" t="n">
        <x:f>G3845*N3845</x:f>
        <x:v>19.157610771894106</x:v>
      </x:c>
      <x:c r="P3845" s="16" t="n">
        <x:f>L3845*'月度汇总'!$F$10</x:f>
        <x:v>4.1354999999999995</x:v>
      </x:c>
      <x:c r="Q3845" s="17" t="n">
        <x:f>J3845*P3845</x:f>
        <x:v>0</x:v>
      </x:c>
      <x:c r="R3845" s="12" t="n">
        <x:v>0</x:v>
      </x:c>
      <x:c r="S3845" s="17" t="n">
        <x:v>0</x:v>
      </x:c>
      <x:c r="T3845" s="19" t="n">
        <x:f>M3845+O3845+Q3845+S3845</x:f>
        <x:v>623.9625821680382</x:v>
      </x:c>
      <x:c r="U3845" s="18" t="str">
        <x:f>TEXT(T3845,"0.00")&amp;"元"</x:f>
        <x:v>623.96元</x:v>
      </x:c>
      <x:c r="V3845" s="12" t="n">
        <x:v>0</x:v>
      </x:c>
      <x:c r="W3845" s="12" t="n">
        <x:f>K3845-V3845</x:f>
        <x:v>746.6771997469957</x:v>
      </x:c>
    </x:row>
    <x:row r="3846" ht="20" customHeight="1">
      <x:c r="A3846" s="13" t="n">
        <x:v>45715.680555555555</x:v>
      </x:c>
      <x:c r="B3846" s="13" t="n">
        <x:v>45715.6875</x:v>
      </x:c>
      <x:c r="C3846" s="14" t="n">
        <x:v>45715</x:v>
      </x:c>
      <x:c r="D3846" s="15" t="n">
        <x:v>98</x:v>
      </x:c>
      <x:c r="E3846" s="12" t="n">
        <x:v>751.7817819372192</x:v>
      </x:c>
      <x:c r="F3846" s="12" t="n">
        <x:v>751.7817819372192</x:v>
      </x:c>
      <x:c r="G3846" s="12" t="n">
        <x:v>14.042288152034189</x:v>
      </x:c>
      <x:c r="H3846" s="12" t="n">
        <x:f>F3846+G3846</x:f>
        <x:v>765.8240700892534</x:v>
      </x:c>
      <x:c r="I3846" s="12" t="n">
        <x:f>H3846-E3846</x:f>
        <x:v>14.042288152034189</x:v>
      </x:c>
      <x:c r="J3846" s="12" t="n">
        <x:v>0</x:v>
      </x:c>
      <x:c r="K3846" s="12" t="n">
        <x:f>H3846+J3846</x:f>
        <x:v>765.8240700892534</x:v>
      </x:c>
      <x:c r="L3846" s="16" t="n">
        <x:v>0.8519</x:v>
      </x:c>
      <x:c r="M3846" s="17" t="n">
        <x:f>F3846*L3846</x:f>
        <x:v>640.442900032317</x:v>
      </x:c>
      <x:c r="N3846" s="16" t="n">
        <x:f>L3846*'月度汇总'!$F$8</x:f>
        <x:v>1.27785</x:v>
      </x:c>
      <x:c r="O3846" s="17" t="n">
        <x:f>G3846*N3846</x:f>
        <x:v>17.943937915076887</x:v>
      </x:c>
      <x:c r="P3846" s="16" t="n">
        <x:f>L3846*'月度汇总'!$F$10</x:f>
        <x:v>4.2595</x:v>
      </x:c>
      <x:c r="Q3846" s="17" t="n">
        <x:f>J3846*P3846</x:f>
        <x:v>0</x:v>
      </x:c>
      <x:c r="R3846" s="12" t="n">
        <x:v>0</x:v>
      </x:c>
      <x:c r="S3846" s="17" t="n">
        <x:v>0</x:v>
      </x:c>
      <x:c r="T3846" s="19" t="n">
        <x:f>M3846+O3846+Q3846+S3846</x:f>
        <x:v>658.3868379473938</x:v>
      </x:c>
      <x:c r="U3846" s="18" t="str">
        <x:f>TEXT(T3846,"0.00")&amp;"元"</x:f>
        <x:v>658.39元</x:v>
      </x:c>
      <x:c r="V3846" s="12" t="n">
        <x:v>0</x:v>
      </x:c>
      <x:c r="W3846" s="12" t="n">
        <x:f>K3846-V3846</x:f>
        <x:v>765.8240700892534</x:v>
      </x:c>
    </x:row>
    <x:row r="3847" ht="20" customHeight="1">
      <x:c r="A3847" s="13" t="n">
        <x:v>45715.6875</x:v>
      </x:c>
      <x:c r="B3847" s="13" t="n">
        <x:v>45715.694444444445</x:v>
      </x:c>
      <x:c r="C3847" s="14" t="n">
        <x:v>45715</x:v>
      </x:c>
      <x:c r="D3847" s="15" t="n">
        <x:v>99</x:v>
      </x:c>
      <x:c r="E3847" s="12" t="n">
        <x:v>781.8286070930205</x:v>
      </x:c>
      <x:c r="F3847" s="12" t="n">
        <x:v>781.8286070930205</x:v>
      </x:c>
      <x:c r="G3847" s="12" t="n">
        <x:v>4.640966460026334</x:v>
      </x:c>
      <x:c r="H3847" s="12" t="n">
        <x:f>F3847+G3847</x:f>
        <x:v>786.4695735530469</x:v>
      </x:c>
      <x:c r="I3847" s="12" t="n">
        <x:f>H3847-E3847</x:f>
        <x:v>4.640966460026334</x:v>
      </x:c>
      <x:c r="J3847" s="12" t="n">
        <x:v>0</x:v>
      </x:c>
      <x:c r="K3847" s="12" t="n">
        <x:f>H3847+J3847</x:f>
        <x:v>786.4695735530469</x:v>
      </x:c>
      <x:c r="L3847" s="16" t="n">
        <x:v>0.8791</x:v>
      </x:c>
      <x:c r="M3847" s="17" t="n">
        <x:f>F3847*L3847</x:f>
        <x:v>687.3055284954744</x:v>
      </x:c>
      <x:c r="N3847" s="16" t="n">
        <x:f>L3847*'月度汇总'!$F$8</x:f>
        <x:v>1.3186499999999999</x:v>
      </x:c>
      <x:c r="O3847" s="17" t="n">
        <x:f>G3847*N3847</x:f>
        <x:v>6.119810422513725</x:v>
      </x:c>
      <x:c r="P3847" s="16" t="n">
        <x:f>L3847*'月度汇总'!$F$10</x:f>
        <x:v>4.3955</x:v>
      </x:c>
      <x:c r="Q3847" s="17" t="n">
        <x:f>J3847*P3847</x:f>
        <x:v>0</x:v>
      </x:c>
      <x:c r="R3847" s="12" t="n">
        <x:v>0</x:v>
      </x:c>
      <x:c r="S3847" s="17" t="n">
        <x:v>0</x:v>
      </x:c>
      <x:c r="T3847" s="19" t="n">
        <x:f>M3847+O3847+Q3847+S3847</x:f>
        <x:v>693.4253389179881</x:v>
      </x:c>
      <x:c r="U3847" s="18" t="str">
        <x:f>TEXT(T3847,"0.00")&amp;"元"</x:f>
        <x:v>693.43元</x:v>
      </x:c>
      <x:c r="V3847" s="12" t="n">
        <x:v>0</x:v>
      </x:c>
      <x:c r="W3847" s="12" t="n">
        <x:f>K3847-V3847</x:f>
        <x:v>786.4695735530469</x:v>
      </x:c>
    </x:row>
    <x:row r="3848" ht="20" customHeight="1">
      <x:c r="A3848" s="13" t="n">
        <x:v>45715.694444444445</x:v>
      </x:c>
      <x:c r="B3848" s="13" t="n">
        <x:v>45715.70138888889</x:v>
      </x:c>
      <x:c r="C3848" s="14" t="n">
        <x:v>45715</x:v>
      </x:c>
      <x:c r="D3848" s="15" t="n">
        <x:v>100</x:v>
      </x:c>
      <x:c r="E3848" s="12" t="n">
        <x:v>802.3117580439254</x:v>
      </x:c>
      <x:c r="F3848" s="12" t="n">
        <x:v>802.3117580439254</x:v>
      </x:c>
      <x:c r="G3848" s="12" t="n">
        <x:v>6.342079913068801</x:v>
      </x:c>
      <x:c r="H3848" s="12" t="n">
        <x:f>F3848+G3848</x:f>
        <x:v>808.6538379569942</x:v>
      </x:c>
      <x:c r="I3848" s="12" t="n">
        <x:f>H3848-E3848</x:f>
        <x:v>6.342079913068801</x:v>
      </x:c>
      <x:c r="J3848" s="12" t="n">
        <x:v>0</x:v>
      </x:c>
      <x:c r="K3848" s="12" t="n">
        <x:f>H3848+J3848</x:f>
        <x:v>808.6538379569942</x:v>
      </x:c>
      <x:c r="L3848" s="16" t="n">
        <x:v>0.9024</x:v>
      </x:c>
      <x:c r="M3848" s="17" t="n">
        <x:f>F3848*L3848</x:f>
        <x:v>724.0061304588382</x:v>
      </x:c>
      <x:c r="N3848" s="16" t="n">
        <x:f>L3848*'月度汇总'!$F$8</x:f>
        <x:v>1.3536</x:v>
      </x:c>
      <x:c r="O3848" s="17" t="n">
        <x:f>G3848*N3848</x:f>
        <x:v>8.584639370329928</x:v>
      </x:c>
      <x:c r="P3848" s="16" t="n">
        <x:f>L3848*'月度汇总'!$F$10</x:f>
        <x:v>4.512</x:v>
      </x:c>
      <x:c r="Q3848" s="17" t="n">
        <x:f>J3848*P3848</x:f>
        <x:v>0</x:v>
      </x:c>
      <x:c r="R3848" s="12" t="n">
        <x:v>0</x:v>
      </x:c>
      <x:c r="S3848" s="17" t="n">
        <x:v>0</x:v>
      </x:c>
      <x:c r="T3848" s="19" t="n">
        <x:f>M3848+O3848+Q3848+S3848</x:f>
        <x:v>732.5907698291682</x:v>
      </x:c>
      <x:c r="U3848" s="18" t="str">
        <x:f>TEXT(T3848,"0.00")&amp;"元"</x:f>
        <x:v>732.59元</x:v>
      </x:c>
      <x:c r="V3848" s="12" t="n">
        <x:v>0</x:v>
      </x:c>
      <x:c r="W3848" s="12" t="n">
        <x:f>K3848-V3848</x:f>
        <x:v>808.6538379569942</x:v>
      </x:c>
    </x:row>
    <x:row r="3849" ht="20" customHeight="1">
      <x:c r="A3849" s="13" t="n">
        <x:v>45715.70138888889</x:v>
      </x:c>
      <x:c r="B3849" s="13" t="n">
        <x:v>45715.70833333333</x:v>
      </x:c>
      <x:c r="C3849" s="14" t="n">
        <x:v>45715</x:v>
      </x:c>
      <x:c r="D3849" s="15" t="n">
        <x:v>101</x:v>
      </x:c>
      <x:c r="E3849" s="12" t="n">
        <x:v>822.3083497515747</x:v>
      </x:c>
      <x:c r="F3849" s="12" t="n">
        <x:v>822.3083497515747</x:v>
      </x:c>
      <x:c r="G3849" s="12" t="n">
        <x:v>0</x:v>
      </x:c>
      <x:c r="H3849" s="12" t="n">
        <x:f>F3849+G3849</x:f>
        <x:v>822.3083497515747</x:v>
      </x:c>
      <x:c r="I3849" s="12" t="n">
        <x:f>H3849-E3849</x:f>
        <x:v>0</x:v>
      </x:c>
      <x:c r="J3849" s="12" t="n">
        <x:v>0</x:v>
      </x:c>
      <x:c r="K3849" s="12" t="n">
        <x:f>H3849+J3849</x:f>
        <x:v>822.3083497515747</x:v>
      </x:c>
      <x:c r="L3849" s="16" t="n">
        <x:v>0.9163</x:v>
      </x:c>
      <x:c r="M3849" s="17" t="n">
        <x:f>F3849*L3849</x:f>
        <x:v>753.4811408773679</x:v>
      </x:c>
      <x:c r="N3849" s="16" t="n">
        <x:f>L3849*'月度汇总'!$F$8</x:f>
        <x:v>1.37445</x:v>
      </x:c>
      <x:c r="O3849" s="17" t="n">
        <x:f>G3849*N3849</x:f>
        <x:v>0</x:v>
      </x:c>
      <x:c r="P3849" s="16" t="n">
        <x:f>L3849*'月度汇总'!$F$10</x:f>
        <x:v>4.5815</x:v>
      </x:c>
      <x:c r="Q3849" s="17" t="n">
        <x:f>J3849*P3849</x:f>
        <x:v>0</x:v>
      </x:c>
      <x:c r="R3849" s="12" t="n">
        <x:v>0</x:v>
      </x:c>
      <x:c r="S3849" s="17" t="n">
        <x:v>0</x:v>
      </x:c>
      <x:c r="T3849" s="19" t="n">
        <x:f>M3849+O3849+Q3849+S3849</x:f>
        <x:v>753.4811408773679</x:v>
      </x:c>
      <x:c r="U3849" s="18" t="str">
        <x:f>TEXT(T3849,"0.00")&amp;"元"</x:f>
        <x:v>753.48元</x:v>
      </x:c>
      <x:c r="V3849" s="12" t="n">
        <x:v>0</x:v>
      </x:c>
      <x:c r="W3849" s="12" t="n">
        <x:f>K3849-V3849</x:f>
        <x:v>822.3083497515747</x:v>
      </x:c>
    </x:row>
    <x:row r="3850" ht="20" customHeight="1">
      <x:c r="A3850" s="13" t="n">
        <x:v>45715.70833333333</x:v>
      </x:c>
      <x:c r="B3850" s="13" t="n">
        <x:v>45715.71527777778</x:v>
      </x:c>
      <x:c r="C3850" s="14" t="n">
        <x:v>45715</x:v>
      </x:c>
      <x:c r="D3850" s="15" t="n">
        <x:v>102</x:v>
      </x:c>
      <x:c r="E3850" s="12" t="n">
        <x:v>968.4702512574062</x:v>
      </x:c>
      <x:c r="F3850" s="12" t="n">
        <x:v>968.4702512574062</x:v>
      </x:c>
      <x:c r="G3850" s="12" t="n">
        <x:v>0</x:v>
      </x:c>
      <x:c r="H3850" s="12" t="n">
        <x:f>F3850+G3850</x:f>
        <x:v>968.4702512574062</x:v>
      </x:c>
      <x:c r="I3850" s="12" t="n">
        <x:f>H3850-E3850</x:f>
        <x:v>0</x:v>
      </x:c>
      <x:c r="J3850" s="12" t="n">
        <x:v>0</x:v>
      </x:c>
      <x:c r="K3850" s="12" t="n">
        <x:f>H3850+J3850</x:f>
        <x:v>968.4702512574062</x:v>
      </x:c>
      <x:c r="L3850" s="16" t="n">
        <x:v>0.9264</x:v>
      </x:c>
      <x:c r="M3850" s="17" t="n">
        <x:f>F3850*L3850</x:f>
        <x:v>897.190840764861</x:v>
      </x:c>
      <x:c r="N3850" s="16" t="n">
        <x:f>L3850*'月度汇总'!$F$8</x:f>
        <x:v>1.3896</x:v>
      </x:c>
      <x:c r="O3850" s="17" t="n">
        <x:f>G3850*N3850</x:f>
        <x:v>0</x:v>
      </x:c>
      <x:c r="P3850" s="16" t="n">
        <x:f>L3850*'月度汇总'!$F$10</x:f>
        <x:v>4.632</x:v>
      </x:c>
      <x:c r="Q3850" s="17" t="n">
        <x:f>J3850*P3850</x:f>
        <x:v>0</x:v>
      </x:c>
      <x:c r="R3850" s="12" t="n">
        <x:v>0</x:v>
      </x:c>
      <x:c r="S3850" s="17" t="n">
        <x:v>0</x:v>
      </x:c>
      <x:c r="T3850" s="19" t="n">
        <x:f>M3850+O3850+Q3850+S3850</x:f>
        <x:v>897.190840764861</x:v>
      </x:c>
      <x:c r="U3850" s="18" t="str">
        <x:f>TEXT(T3850,"0.00")&amp;"元"</x:f>
        <x:v>897.19元</x:v>
      </x:c>
      <x:c r="V3850" s="12" t="n">
        <x:v>0</x:v>
      </x:c>
      <x:c r="W3850" s="12" t="n">
        <x:f>K3850-V3850</x:f>
        <x:v>968.4702512574062</x:v>
      </x:c>
    </x:row>
    <x:row r="3851" ht="20" customHeight="1">
      <x:c r="A3851" s="13" t="n">
        <x:v>45715.71527777778</x:v>
      </x:c>
      <x:c r="B3851" s="13" t="n">
        <x:v>45715.72222222222</x:v>
      </x:c>
      <x:c r="C3851" s="14" t="n">
        <x:v>45715</x:v>
      </x:c>
      <x:c r="D3851" s="15" t="n">
        <x:v>103</x:v>
      </x:c>
      <x:c r="E3851" s="12" t="n">
        <x:v>1000.5645213592052</x:v>
      </x:c>
      <x:c r="F3851" s="12" t="n">
        <x:v>1000.5645213592052</x:v>
      </x:c>
      <x:c r="G3851" s="12" t="n">
        <x:v>0</x:v>
      </x:c>
      <x:c r="H3851" s="12" t="n">
        <x:f>F3851+G3851</x:f>
        <x:v>1000.5645213592052</x:v>
      </x:c>
      <x:c r="I3851" s="12" t="n">
        <x:f>H3851-E3851</x:f>
        <x:v>0</x:v>
      </x:c>
      <x:c r="J3851" s="12" t="n">
        <x:v>0</x:v>
      </x:c>
      <x:c r="K3851" s="12" t="n">
        <x:f>H3851+J3851</x:f>
        <x:v>1000.5645213592052</x:v>
      </x:c>
      <x:c r="L3851" s="16" t="n">
        <x:v>0.9462</x:v>
      </x:c>
      <x:c r="M3851" s="17" t="n">
        <x:f>F3851*L3851</x:f>
        <x:v>946.73415011008</x:v>
      </x:c>
      <x:c r="N3851" s="16" t="n">
        <x:f>L3851*'月度汇总'!$F$8</x:f>
        <x:v>1.4193</x:v>
      </x:c>
      <x:c r="O3851" s="17" t="n">
        <x:f>G3851*N3851</x:f>
        <x:v>0</x:v>
      </x:c>
      <x:c r="P3851" s="16" t="n">
        <x:f>L3851*'月度汇总'!$F$10</x:f>
        <x:v>4.731</x:v>
      </x:c>
      <x:c r="Q3851" s="17" t="n">
        <x:f>J3851*P3851</x:f>
        <x:v>0</x:v>
      </x:c>
      <x:c r="R3851" s="12" t="n">
        <x:v>0</x:v>
      </x:c>
      <x:c r="S3851" s="17" t="n">
        <x:v>0</x:v>
      </x:c>
      <x:c r="T3851" s="19" t="n">
        <x:f>M3851+O3851+Q3851+S3851</x:f>
        <x:v>946.73415011008</x:v>
      </x:c>
      <x:c r="U3851" s="18" t="str">
        <x:f>TEXT(T3851,"0.00")&amp;"元"</x:f>
        <x:v>946.73元</x:v>
      </x:c>
      <x:c r="V3851" s="12" t="n">
        <x:v>1.9343880168710457</x:v>
      </x:c>
      <x:c r="W3851" s="12" t="n">
        <x:f>K3851-V3851</x:f>
        <x:v>998.6301333423341</x:v>
      </x:c>
    </x:row>
    <x:row r="3852" ht="20" customHeight="1">
      <x:c r="A3852" s="13" t="n">
        <x:v>45715.72222222222</x:v>
      </x:c>
      <x:c r="B3852" s="13" t="n">
        <x:v>45715.72916666667</x:v>
      </x:c>
      <x:c r="C3852" s="14" t="n">
        <x:v>45715</x:v>
      </x:c>
      <x:c r="D3852" s="15" t="n">
        <x:v>104</x:v>
      </x:c>
      <x:c r="E3852" s="12" t="n">
        <x:v>1007.0605693164604</x:v>
      </x:c>
      <x:c r="F3852" s="12" t="n">
        <x:v>1007.0605693164604</x:v>
      </x:c>
      <x:c r="G3852" s="12" t="n">
        <x:v>0</x:v>
      </x:c>
      <x:c r="H3852" s="12" t="n">
        <x:f>F3852+G3852</x:f>
        <x:v>1007.0605693164604</x:v>
      </x:c>
      <x:c r="I3852" s="12" t="n">
        <x:f>H3852-E3852</x:f>
        <x:v>0</x:v>
      </x:c>
      <x:c r="J3852" s="12" t="n">
        <x:v>0</x:v>
      </x:c>
      <x:c r="K3852" s="12" t="n">
        <x:f>H3852+J3852</x:f>
        <x:v>1007.0605693164604</x:v>
      </x:c>
      <x:c r="L3852" s="16" t="n">
        <x:v>0.9742</x:v>
      </x:c>
      <x:c r="M3852" s="17" t="n">
        <x:f>F3852*L3852</x:f>
        <x:v>981.0784066280956</x:v>
      </x:c>
      <x:c r="N3852" s="16" t="n">
        <x:f>L3852*'月度汇总'!$F$8</x:f>
        <x:v>1.4613</x:v>
      </x:c>
      <x:c r="O3852" s="17" t="n">
        <x:f>G3852*N3852</x:f>
        <x:v>0</x:v>
      </x:c>
      <x:c r="P3852" s="16" t="n">
        <x:f>L3852*'月度汇总'!$F$10</x:f>
        <x:v>4.8709999999999996</x:v>
      </x:c>
      <x:c r="Q3852" s="17" t="n">
        <x:f>J3852*P3852</x:f>
        <x:v>0</x:v>
      </x:c>
      <x:c r="R3852" s="12" t="n">
        <x:v>0</x:v>
      </x:c>
      <x:c r="S3852" s="17" t="n">
        <x:v>0</x:v>
      </x:c>
      <x:c r="T3852" s="19" t="n">
        <x:f>M3852+O3852+Q3852+S3852</x:f>
        <x:v>981.0784066280956</x:v>
      </x:c>
      <x:c r="U3852" s="18" t="str">
        <x:f>TEXT(T3852,"0.00")&amp;"元"</x:f>
        <x:v>981.08元</x:v>
      </x:c>
      <x:c r="V3852" s="12" t="n">
        <x:v>4.5860026407930174</x:v>
      </x:c>
      <x:c r="W3852" s="12" t="n">
        <x:f>K3852-V3852</x:f>
        <x:v>1002.4745666756673</x:v>
      </x:c>
    </x:row>
    <x:row r="3853" ht="20" customHeight="1">
      <x:c r="A3853" s="13" t="n">
        <x:v>45715.72916666667</x:v>
      </x:c>
      <x:c r="B3853" s="13" t="n">
        <x:v>45715.73611111111</x:v>
      </x:c>
      <x:c r="C3853" s="14" t="n">
        <x:v>45715</x:v>
      </x:c>
      <x:c r="D3853" s="15" t="n">
        <x:v>105</x:v>
      </x:c>
      <x:c r="E3853" s="12" t="n">
        <x:v>1010.4893526191978</x:v>
      </x:c>
      <x:c r="F3853" s="12" t="n">
        <x:v>1010.4893526191978</x:v>
      </x:c>
      <x:c r="G3853" s="12" t="n">
        <x:v>0</x:v>
      </x:c>
      <x:c r="H3853" s="12" t="n">
        <x:f>F3853+G3853</x:f>
        <x:v>1010.4893526191978</x:v>
      </x:c>
      <x:c r="I3853" s="12" t="n">
        <x:f>H3853-E3853</x:f>
        <x:v>0</x:v>
      </x:c>
      <x:c r="J3853" s="12" t="n">
        <x:v>0</x:v>
      </x:c>
      <x:c r="K3853" s="12" t="n">
        <x:f>H3853+J3853</x:f>
        <x:v>1010.4893526191978</x:v>
      </x:c>
      <x:c r="L3853" s="16" t="n">
        <x:v>0.9862</x:v>
      </x:c>
      <x:c r="M3853" s="17" t="n">
        <x:f>F3853*L3853</x:f>
        <x:v>996.5445995530529</x:v>
      </x:c>
      <x:c r="N3853" s="16" t="n">
        <x:f>L3853*'月度汇总'!$F$8</x:f>
        <x:v>1.4792999999999998</x:v>
      </x:c>
      <x:c r="O3853" s="17" t="n">
        <x:f>G3853*N3853</x:f>
        <x:v>0</x:v>
      </x:c>
      <x:c r="P3853" s="16" t="n">
        <x:f>L3853*'月度汇总'!$F$10</x:f>
        <x:v>4.931</x:v>
      </x:c>
      <x:c r="Q3853" s="17" t="n">
        <x:f>J3853*P3853</x:f>
        <x:v>0</x:v>
      </x:c>
      <x:c r="R3853" s="12" t="n">
        <x:v>0</x:v>
      </x:c>
      <x:c r="S3853" s="17" t="n">
        <x:v>0</x:v>
      </x:c>
      <x:c r="T3853" s="19" t="n">
        <x:f>M3853+O3853+Q3853+S3853</x:f>
        <x:v>996.5445995530529</x:v>
      </x:c>
      <x:c r="U3853" s="18" t="str">
        <x:f>TEXT(T3853,"0.00")&amp;"元"</x:f>
        <x:v>996.54元</x:v>
      </x:c>
      <x:c r="V3853" s="12" t="n">
        <x:v>0</x:v>
      </x:c>
      <x:c r="W3853" s="12" t="n">
        <x:f>K3853-V3853</x:f>
        <x:v>1010.4893526191978</x:v>
      </x:c>
    </x:row>
    <x:row r="3854" ht="20" customHeight="1">
      <x:c r="A3854" s="13" t="n">
        <x:v>45715.73611111111</x:v>
      </x:c>
      <x:c r="B3854" s="13" t="n">
        <x:v>45715.743055555555</x:v>
      </x:c>
      <x:c r="C3854" s="14" t="n">
        <x:v>45715</x:v>
      </x:c>
      <x:c r="D3854" s="15" t="n">
        <x:v>106</x:v>
      </x:c>
      <x:c r="E3854" s="12" t="n">
        <x:v>1037.350138367601</x:v>
      </x:c>
      <x:c r="F3854" s="12" t="n">
        <x:v>1037.350138367601</x:v>
      </x:c>
      <x:c r="G3854" s="12" t="n">
        <x:v>0</x:v>
      </x:c>
      <x:c r="H3854" s="12" t="n">
        <x:f>F3854+G3854</x:f>
        <x:v>1037.350138367601</x:v>
      </x:c>
      <x:c r="I3854" s="12" t="n">
        <x:f>H3854-E3854</x:f>
        <x:v>0</x:v>
      </x:c>
      <x:c r="J3854" s="12" t="n">
        <x:v>0</x:v>
      </x:c>
      <x:c r="K3854" s="12" t="n">
        <x:f>H3854+J3854</x:f>
        <x:v>1037.350138367601</x:v>
      </x:c>
      <x:c r="L3854" s="16" t="n">
        <x:v>0.976</x:v>
      </x:c>
      <x:c r="M3854" s="17" t="n">
        <x:f>F3854*L3854</x:f>
        <x:v>1012.4537350467785</x:v>
      </x:c>
      <x:c r="N3854" s="16" t="n">
        <x:f>L3854*'月度汇总'!$F$8</x:f>
        <x:v>1.464</x:v>
      </x:c>
      <x:c r="O3854" s="17" t="n">
        <x:f>G3854*N3854</x:f>
        <x:v>0</x:v>
      </x:c>
      <x:c r="P3854" s="16" t="n">
        <x:f>L3854*'月度汇总'!$F$10</x:f>
        <x:v>4.88</x:v>
      </x:c>
      <x:c r="Q3854" s="17" t="n">
        <x:f>J3854*P3854</x:f>
        <x:v>0</x:v>
      </x:c>
      <x:c r="R3854" s="12" t="n">
        <x:v>0</x:v>
      </x:c>
      <x:c r="S3854" s="17" t="n">
        <x:v>0</x:v>
      </x:c>
      <x:c r="T3854" s="19" t="n">
        <x:f>M3854+O3854+Q3854+S3854</x:f>
        <x:v>1012.4537350467785</x:v>
      </x:c>
      <x:c r="U3854" s="18" t="str">
        <x:f>TEXT(T3854,"0.00")&amp;"元"</x:f>
        <x:v>1012.45元</x:v>
      </x:c>
      <x:c r="V3854" s="12" t="n">
        <x:v>0</x:v>
      </x:c>
      <x:c r="W3854" s="12" t="n">
        <x:f>K3854-V3854</x:f>
        <x:v>1037.350138367601</x:v>
      </x:c>
    </x:row>
    <x:row r="3855" ht="20" customHeight="1">
      <x:c r="A3855" s="13" t="n">
        <x:v>45715.743055555555</x:v>
      </x:c>
      <x:c r="B3855" s="13" t="n">
        <x:v>45715.75</x:v>
      </x:c>
      <x:c r="C3855" s="14" t="n">
        <x:v>45715</x:v>
      </x:c>
      <x:c r="D3855" s="15" t="n">
        <x:v>107</x:v>
      </x:c>
      <x:c r="E3855" s="12" t="n">
        <x:v>913.727285955875</x:v>
      </x:c>
      <x:c r="F3855" s="12" t="n">
        <x:v>913.727285955875</x:v>
      </x:c>
      <x:c r="G3855" s="12" t="n">
        <x:v>0</x:v>
      </x:c>
      <x:c r="H3855" s="12" t="n">
        <x:f>F3855+G3855</x:f>
        <x:v>913.727285955875</x:v>
      </x:c>
      <x:c r="I3855" s="12" t="n">
        <x:f>H3855-E3855</x:f>
        <x:v>0</x:v>
      </x:c>
      <x:c r="J3855" s="12" t="n">
        <x:v>0</x:v>
      </x:c>
      <x:c r="K3855" s="12" t="n">
        <x:f>H3855+J3855</x:f>
        <x:v>913.727285955875</x:v>
      </x:c>
      <x:c r="L3855" s="16" t="n">
        <x:v>1.0742</x:v>
      </x:c>
      <x:c r="M3855" s="17" t="n">
        <x:f>F3855*L3855</x:f>
        <x:v>981.525850573801</x:v>
      </x:c>
      <x:c r="N3855" s="16" t="n">
        <x:f>L3855*'月度汇总'!$F$8</x:f>
        <x:v>1.6113</x:v>
      </x:c>
      <x:c r="O3855" s="17" t="n">
        <x:f>G3855*N3855</x:f>
        <x:v>0</x:v>
      </x:c>
      <x:c r="P3855" s="16" t="n">
        <x:f>L3855*'月度汇总'!$F$10</x:f>
        <x:v>5.371</x:v>
      </x:c>
      <x:c r="Q3855" s="17" t="n">
        <x:f>J3855*P3855</x:f>
        <x:v>0</x:v>
      </x:c>
      <x:c r="R3855" s="12" t="n">
        <x:v>0</x:v>
      </x:c>
      <x:c r="S3855" s="17" t="n">
        <x:v>0</x:v>
      </x:c>
      <x:c r="T3855" s="19" t="n">
        <x:f>M3855+O3855+Q3855+S3855</x:f>
        <x:v>981.525850573801</x:v>
      </x:c>
      <x:c r="U3855" s="18" t="str">
        <x:f>TEXT(T3855,"0.00")&amp;"元"</x:f>
        <x:v>981.53元</x:v>
      </x:c>
      <x:c r="V3855" s="12" t="n">
        <x:v>0</x:v>
      </x:c>
      <x:c r="W3855" s="12" t="n">
        <x:f>K3855-V3855</x:f>
        <x:v>913.727285955875</x:v>
      </x:c>
    </x:row>
    <x:row r="3856" ht="20" customHeight="1">
      <x:c r="A3856" s="13" t="n">
        <x:v>45715.75</x:v>
      </x:c>
      <x:c r="B3856" s="13" t="n">
        <x:v>45715.756944444445</x:v>
      </x:c>
      <x:c r="C3856" s="14" t="n">
        <x:v>45715</x:v>
      </x:c>
      <x:c r="D3856" s="15" t="n">
        <x:v>108</x:v>
      </x:c>
      <x:c r="E3856" s="12" t="n">
        <x:v>706.8727245502027</x:v>
      </x:c>
      <x:c r="F3856" s="12" t="n">
        <x:v>706.8727245502027</x:v>
      </x:c>
      <x:c r="G3856" s="12" t="n">
        <x:v>4.850150449797184</x:v>
      </x:c>
      <x:c r="H3856" s="12" t="n">
        <x:f>F3856+G3856</x:f>
        <x:v>711.7228749999999</x:v>
      </x:c>
      <x:c r="I3856" s="12" t="n">
        <x:f>H3856-E3856</x:f>
        <x:v>4.850150449797184</x:v>
      </x:c>
      <x:c r="J3856" s="12" t="n">
        <x:v>0</x:v>
      </x:c>
      <x:c r="K3856" s="12" t="n">
        <x:f>H3856+J3856</x:f>
        <x:v>711.7228749999999</x:v>
      </x:c>
      <x:c r="L3856" s="16" t="n">
        <x:v>1.2313</x:v>
      </x:c>
      <x:c r="M3856" s="17" t="n">
        <x:f>F3856*L3856</x:f>
        <x:v>870.3723857386647</x:v>
      </x:c>
      <x:c r="N3856" s="16" t="n">
        <x:f>L3856*'月度汇总'!$F$8</x:f>
        <x:v>1.84695</x:v>
      </x:c>
      <x:c r="O3856" s="17" t="n">
        <x:f>G3856*N3856</x:f>
        <x:v>8.957985373252908</x:v>
      </x:c>
      <x:c r="P3856" s="16" t="n">
        <x:f>L3856*'月度汇总'!$F$10</x:f>
        <x:v>6.1565</x:v>
      </x:c>
      <x:c r="Q3856" s="17" t="n">
        <x:f>J3856*P3856</x:f>
        <x:v>0</x:v>
      </x:c>
      <x:c r="R3856" s="12" t="n">
        <x:v>0</x:v>
      </x:c>
      <x:c r="S3856" s="17" t="n">
        <x:v>0</x:v>
      </x:c>
      <x:c r="T3856" s="19" t="n">
        <x:f>M3856+O3856+Q3856+S3856</x:f>
        <x:v>879.3303711119175</x:v>
      </x:c>
      <x:c r="U3856" s="18" t="str">
        <x:f>TEXT(T3856,"0.00")&amp;"元"</x:f>
        <x:v>879.33元</x:v>
      </x:c>
      <x:c r="V3856" s="12" t="n">
        <x:v>0</x:v>
      </x:c>
      <x:c r="W3856" s="12" t="n">
        <x:f>K3856-V3856</x:f>
        <x:v>711.7228749999999</x:v>
      </x:c>
    </x:row>
    <x:row r="3857" ht="20" customHeight="1">
      <x:c r="A3857" s="13" t="n">
        <x:v>45715.756944444445</x:v>
      </x:c>
      <x:c r="B3857" s="13" t="n">
        <x:v>45715.76388888889</x:v>
      </x:c>
      <x:c r="C3857" s="14" t="n">
        <x:v>45715</x:v>
      </x:c>
      <x:c r="D3857" s="15" t="n">
        <x:v>109</x:v>
      </x:c>
      <x:c r="E3857" s="12" t="n">
        <x:v>681.6777752998883</x:v>
      </x:c>
      <x:c r="F3857" s="12" t="n">
        <x:v>681.6777752998883</x:v>
      </x:c>
      <x:c r="G3857" s="12" t="n">
        <x:v>4.715475245561038</x:v>
      </x:c>
      <x:c r="H3857" s="12" t="n">
        <x:f>F3857+G3857</x:f>
        <x:v>686.3932505454493</x:v>
      </x:c>
      <x:c r="I3857" s="12" t="n">
        <x:f>H3857-E3857</x:f>
        <x:v>4.715475245561038</x:v>
      </x:c>
      <x:c r="J3857" s="12" t="n">
        <x:v>0</x:v>
      </x:c>
      <x:c r="K3857" s="12" t="n">
        <x:f>H3857+J3857</x:f>
        <x:v>686.3932505454493</x:v>
      </x:c>
      <x:c r="L3857" s="16" t="n">
        <x:v>1.2561</x:v>
      </x:c>
      <x:c r="M3857" s="17" t="n">
        <x:f>F3857*L3857</x:f>
        <x:v>856.2554535541897</x:v>
      </x:c>
      <x:c r="N3857" s="16" t="n">
        <x:f>L3857*'月度汇总'!$F$8</x:f>
        <x:v>1.88415</x:v>
      </x:c>
      <x:c r="O3857" s="17" t="n">
        <x:f>G3857*N3857</x:f>
        <x:v>8.88466268392383</x:v>
      </x:c>
      <x:c r="P3857" s="16" t="n">
        <x:f>L3857*'月度汇总'!$F$10</x:f>
        <x:v>6.2805</x:v>
      </x:c>
      <x:c r="Q3857" s="17" t="n">
        <x:f>J3857*P3857</x:f>
        <x:v>0</x:v>
      </x:c>
      <x:c r="R3857" s="12" t="n">
        <x:v>0</x:v>
      </x:c>
      <x:c r="S3857" s="17" t="n">
        <x:v>0</x:v>
      </x:c>
      <x:c r="T3857" s="19" t="n">
        <x:f>M3857+O3857+Q3857+S3857</x:f>
        <x:v>865.1401162381135</x:v>
      </x:c>
      <x:c r="U3857" s="18" t="str">
        <x:f>TEXT(T3857,"0.00")&amp;"元"</x:f>
        <x:v>865.14元</x:v>
      </x:c>
      <x:c r="V3857" s="12" t="n">
        <x:v>0</x:v>
      </x:c>
      <x:c r="W3857" s="12" t="n">
        <x:f>K3857-V3857</x:f>
        <x:v>686.3932505454493</x:v>
      </x:c>
    </x:row>
    <x:row r="3858" ht="20" customHeight="1">
      <x:c r="A3858" s="13" t="n">
        <x:v>45715.76388888889</x:v>
      </x:c>
      <x:c r="B3858" s="13" t="n">
        <x:v>45715.77083333333</x:v>
      </x:c>
      <x:c r="C3858" s="14" t="n">
        <x:v>45715</x:v>
      </x:c>
      <x:c r="D3858" s="15" t="n">
        <x:v>110</x:v>
      </x:c>
      <x:c r="E3858" s="12" t="n">
        <x:v>727.6463510492632</x:v>
      </x:c>
      <x:c r="F3858" s="12" t="n">
        <x:v>727.6463510492632</x:v>
      </x:c>
      <x:c r="G3858" s="12" t="n">
        <x:v>4.587515995364015</x:v>
      </x:c>
      <x:c r="H3858" s="12" t="n">
        <x:f>F3858+G3858</x:f>
        <x:v>732.2338670446272</x:v>
      </x:c>
      <x:c r="I3858" s="12" t="n">
        <x:f>H3858-E3858</x:f>
        <x:v>4.587515995364015</x:v>
      </x:c>
      <x:c r="J3858" s="12" t="n">
        <x:v>0</x:v>
      </x:c>
      <x:c r="K3858" s="12" t="n">
        <x:f>H3858+J3858</x:f>
        <x:v>732.2338670446272</x:v>
      </x:c>
      <x:c r="L3858" s="16" t="n">
        <x:v>1.2447</x:v>
      </x:c>
      <x:c r="M3858" s="17" t="n">
        <x:f>F3858*L3858</x:f>
        <x:v>905.7014131510178</x:v>
      </x:c>
      <x:c r="N3858" s="16" t="n">
        <x:f>L3858*'月度汇总'!$F$8</x:f>
        <x:v>1.8670499999999999</x:v>
      </x:c>
      <x:c r="O3858" s="17" t="n">
        <x:f>G3858*N3858</x:f>
        <x:v>8.565121739144384</x:v>
      </x:c>
      <x:c r="P3858" s="16" t="n">
        <x:f>L3858*'月度汇总'!$F$10</x:f>
        <x:v>6.2235</x:v>
      </x:c>
      <x:c r="Q3858" s="17" t="n">
        <x:f>J3858*P3858</x:f>
        <x:v>0</x:v>
      </x:c>
      <x:c r="R3858" s="12" t="n">
        <x:v>0</x:v>
      </x:c>
      <x:c r="S3858" s="17" t="n">
        <x:v>0</x:v>
      </x:c>
      <x:c r="T3858" s="19" t="n">
        <x:f>M3858+O3858+Q3858+S3858</x:f>
        <x:v>914.2665348901622</x:v>
      </x:c>
      <x:c r="U3858" s="18" t="str">
        <x:f>TEXT(T3858,"0.00")&amp;"元"</x:f>
        <x:v>914.27元</x:v>
      </x:c>
      <x:c r="V3858" s="12" t="n">
        <x:v>0</x:v>
      </x:c>
      <x:c r="W3858" s="12" t="n">
        <x:f>K3858-V3858</x:f>
        <x:v>732.2338670446272</x:v>
      </x:c>
    </x:row>
    <x:row r="3859" ht="20" customHeight="1">
      <x:c r="A3859" s="13" t="n">
        <x:v>45715.77083333333</x:v>
      </x:c>
      <x:c r="B3859" s="13" t="n">
        <x:v>45715.77777777778</x:v>
      </x:c>
      <x:c r="C3859" s="14" t="n">
        <x:v>45715</x:v>
      </x:c>
      <x:c r="D3859" s="15" t="n">
        <x:v>111</x:v>
      </x:c>
      <x:c r="E3859" s="12" t="n">
        <x:v>742.7390105063433</x:v>
      </x:c>
      <x:c r="F3859" s="12" t="n">
        <x:v>742.7390105063433</x:v>
      </x:c>
      <x:c r="G3859" s="12" t="n">
        <x:v>4.462353831447899</x:v>
      </x:c>
      <x:c r="H3859" s="12" t="n">
        <x:f>F3859+G3859</x:f>
        <x:v>747.2013643377912</x:v>
      </x:c>
      <x:c r="I3859" s="12" t="n">
        <x:f>H3859-E3859</x:f>
        <x:v>4.462353831447899</x:v>
      </x:c>
      <x:c r="J3859" s="12" t="n">
        <x:v>0</x:v>
      </x:c>
      <x:c r="K3859" s="12" t="n">
        <x:f>H3859+J3859</x:f>
        <x:v>747.2013643377912</x:v>
      </x:c>
      <x:c r="L3859" s="16" t="n">
        <x:v>1.2545</x:v>
      </x:c>
      <x:c r="M3859" s="17" t="n">
        <x:f>F3859*L3859</x:f>
        <x:v>931.7660886802076</x:v>
      </x:c>
      <x:c r="N3859" s="16" t="n">
        <x:f>L3859*'月度汇总'!$F$8</x:f>
        <x:v>1.8817499999999998</x:v>
      </x:c>
      <x:c r="O3859" s="17" t="n">
        <x:f>G3859*N3859</x:f>
        <x:v>8.397034322327084</x:v>
      </x:c>
      <x:c r="P3859" s="16" t="n">
        <x:f>L3859*'月度汇总'!$F$10</x:f>
        <x:v>6.2725</x:v>
      </x:c>
      <x:c r="Q3859" s="17" t="n">
        <x:f>J3859*P3859</x:f>
        <x:v>0</x:v>
      </x:c>
      <x:c r="R3859" s="12" t="n">
        <x:v>0</x:v>
      </x:c>
      <x:c r="S3859" s="17" t="n">
        <x:v>0</x:v>
      </x:c>
      <x:c r="T3859" s="19" t="n">
        <x:f>M3859+O3859+Q3859+S3859</x:f>
        <x:v>940.1631230025347</x:v>
      </x:c>
      <x:c r="U3859" s="18" t="str">
        <x:f>TEXT(T3859,"0.00")&amp;"元"</x:f>
        <x:v>940.16元</x:v>
      </x:c>
      <x:c r="V3859" s="12" t="n">
        <x:v>0</x:v>
      </x:c>
      <x:c r="W3859" s="12" t="n">
        <x:f>K3859-V3859</x:f>
        <x:v>747.2013643377912</x:v>
      </x:c>
    </x:row>
    <x:row r="3860" ht="20" customHeight="1">
      <x:c r="A3860" s="13" t="n">
        <x:v>45715.77777777778</x:v>
      </x:c>
      <x:c r="B3860" s="13" t="n">
        <x:v>45715.78472222222</x:v>
      </x:c>
      <x:c r="C3860" s="14" t="n">
        <x:v>45715</x:v>
      </x:c>
      <x:c r="D3860" s="15" t="n">
        <x:v>112</x:v>
      </x:c>
      <x:c r="E3860" s="12" t="n">
        <x:v>732.1783037539042</x:v>
      </x:c>
      <x:c r="F3860" s="12" t="n">
        <x:v>732.1783037539042</x:v>
      </x:c>
      <x:c r="G3860" s="12" t="n">
        <x:v>4.339975887410901</x:v>
      </x:c>
      <x:c r="H3860" s="12" t="n">
        <x:f>F3860+G3860</x:f>
        <x:v>736.5182796413151</x:v>
      </x:c>
      <x:c r="I3860" s="12" t="n">
        <x:f>H3860-E3860</x:f>
        <x:v>4.339975887410901</x:v>
      </x:c>
      <x:c r="J3860" s="12" t="n">
        <x:v>0</x:v>
      </x:c>
      <x:c r="K3860" s="12" t="n">
        <x:f>H3860+J3860</x:f>
        <x:v>736.5182796413151</x:v>
      </x:c>
      <x:c r="L3860" s="16" t="n">
        <x:v>1.2522</x:v>
      </x:c>
      <x:c r="M3860" s="17" t="n">
        <x:f>F3860*L3860</x:f>
        <x:v>916.8336719606388</x:v>
      </x:c>
      <x:c r="N3860" s="16" t="n">
        <x:f>L3860*'月度汇总'!$F$8</x:f>
        <x:v>1.8782999999999999</x:v>
      </x:c>
      <x:c r="O3860" s="17" t="n">
        <x:f>G3860*N3860</x:f>
        <x:v>8.151776709323896</x:v>
      </x:c>
      <x:c r="P3860" s="16" t="n">
        <x:f>L3860*'月度汇总'!$F$10</x:f>
        <x:v>6.261</x:v>
      </x:c>
      <x:c r="Q3860" s="17" t="n">
        <x:f>J3860*P3860</x:f>
        <x:v>0</x:v>
      </x:c>
      <x:c r="R3860" s="12" t="n">
        <x:v>0</x:v>
      </x:c>
      <x:c r="S3860" s="17" t="n">
        <x:v>0</x:v>
      </x:c>
      <x:c r="T3860" s="19" t="n">
        <x:f>M3860+O3860+Q3860+S3860</x:f>
        <x:v>924.9854486699627</x:v>
      </x:c>
      <x:c r="U3860" s="18" t="str">
        <x:f>TEXT(T3860,"0.00")&amp;"元"</x:f>
        <x:v>924.99元</x:v>
      </x:c>
      <x:c r="V3860" s="12" t="n">
        <x:v>0</x:v>
      </x:c>
      <x:c r="W3860" s="12" t="n">
        <x:f>K3860-V3860</x:f>
        <x:v>736.5182796413151</x:v>
      </x:c>
    </x:row>
    <x:row r="3861" ht="20" customHeight="1">
      <x:c r="A3861" s="13" t="n">
        <x:v>45715.78472222222</x:v>
      </x:c>
      <x:c r="B3861" s="13" t="n">
        <x:v>45715.79166666667</x:v>
      </x:c>
      <x:c r="C3861" s="14" t="n">
        <x:v>45715</x:v>
      </x:c>
      <x:c r="D3861" s="15" t="n">
        <x:v>113</x:v>
      </x:c>
      <x:c r="E3861" s="12" t="n">
        <x:v>53.73644428897944</x:v>
      </x:c>
      <x:c r="F3861" s="12" t="n">
        <x:v>53.73644428897944</x:v>
      </x:c>
      <x:c r="G3861" s="12" t="n">
        <x:v>39.31540210307537</x:v>
      </x:c>
      <x:c r="H3861" s="12" t="n">
        <x:f>F3861+G3861</x:f>
        <x:v>93.05184639205481</x:v>
      </x:c>
      <x:c r="I3861" s="12" t="n">
        <x:f>H3861-E3861</x:f>
        <x:v>39.31540210307537</x:v>
      </x:c>
      <x:c r="J3861" s="12" t="n">
        <x:v>0</x:v>
      </x:c>
      <x:c r="K3861" s="12" t="n">
        <x:f>H3861+J3861</x:f>
        <x:v>93.05184639205481</x:v>
      </x:c>
      <x:c r="L3861" s="16" t="n">
        <x:v>1.2881</x:v>
      </x:c>
      <x:c r="M3861" s="17" t="n">
        <x:f>F3861*L3861</x:f>
        <x:v>69.21791388863441</x:v>
      </x:c>
      <x:c r="N3861" s="16" t="n">
        <x:f>L3861*'月度汇总'!$F$8</x:f>
        <x:v>1.93215</x:v>
      </x:c>
      <x:c r="O3861" s="17" t="n">
        <x:f>G3861*N3861</x:f>
        <x:v>75.96325417345707</x:v>
      </x:c>
      <x:c r="P3861" s="16" t="n">
        <x:f>L3861*'月度汇总'!$F$10</x:f>
        <x:v>6.4405</x:v>
      </x:c>
      <x:c r="Q3861" s="17" t="n">
        <x:f>J3861*P3861</x:f>
        <x:v>0</x:v>
      </x:c>
      <x:c r="R3861" s="12" t="n">
        <x:v>0</x:v>
      </x:c>
      <x:c r="S3861" s="17" t="n">
        <x:v>0</x:v>
      </x:c>
      <x:c r="T3861" s="19" t="n">
        <x:f>M3861+O3861+Q3861+S3861</x:f>
        <x:v>145.1811680620915</x:v>
      </x:c>
      <x:c r="U3861" s="18" t="str">
        <x:f>TEXT(T3861,"0.00")&amp;"元"</x:f>
        <x:v>145.18元</x:v>
      </x:c>
      <x:c r="V3861" s="12" t="n">
        <x:v>0</x:v>
      </x:c>
      <x:c r="W3861" s="12" t="n">
        <x:f>K3861-V3861</x:f>
        <x:v>93.05184639205481</x:v>
      </x:c>
    </x:row>
    <x:row r="3862" ht="20" customHeight="1">
      <x:c r="A3862" s="13" t="n">
        <x:v>45715.79166666667</x:v>
      </x:c>
      <x:c r="B3862" s="13" t="n">
        <x:v>45715.79861111111</x:v>
      </x:c>
      <x:c r="C3862" s="14" t="n">
        <x:v>45715</x:v>
      </x:c>
      <x:c r="D3862" s="15" t="n">
        <x:v>114</x:v>
      </x:c>
      <x:c r="E3862" s="12" t="n">
        <x:v>0</x:v>
      </x:c>
      <x:c r="F3862" s="12" t="n">
        <x:v>0</x:v>
      </x:c>
      <x:c r="G3862" s="12" t="n">
        <x:v>9.51805028549336</x:v>
      </x:c>
      <x:c r="H3862" s="12" t="n">
        <x:f>F3862+G3862</x:f>
        <x:v>9.51805028549336</x:v>
      </x:c>
      <x:c r="I3862" s="12" t="n">
        <x:f>H3862-E3862</x:f>
        <x:v>9.51805028549336</x:v>
      </x:c>
      <x:c r="J3862" s="12" t="n">
        <x:v>0</x:v>
      </x:c>
      <x:c r="K3862" s="12" t="n">
        <x:f>H3862+J3862</x:f>
        <x:v>9.51805028549336</x:v>
      </x:c>
      <x:c r="L3862" s="16" t="n">
        <x:v>1.3466</x:v>
      </x:c>
      <x:c r="M3862" s="17" t="n">
        <x:f>F3862*L3862</x:f>
        <x:v>0</x:v>
      </x:c>
      <x:c r="N3862" s="16" t="n">
        <x:f>L3862*'月度汇总'!$F$8</x:f>
        <x:v>2.0199</x:v>
      </x:c>
      <x:c r="O3862" s="17" t="n">
        <x:f>G3862*N3862</x:f>
        <x:v>19.225509771668033</x:v>
      </x:c>
      <x:c r="P3862" s="16" t="n">
        <x:f>L3862*'月度汇总'!$F$10</x:f>
        <x:v>6.7330000000000005</x:v>
      </x:c>
      <x:c r="Q3862" s="17" t="n">
        <x:f>J3862*P3862</x:f>
        <x:v>0</x:v>
      </x:c>
      <x:c r="R3862" s="12" t="n">
        <x:v>0</x:v>
      </x:c>
      <x:c r="S3862" s="17" t="n">
        <x:v>0</x:v>
      </x:c>
      <x:c r="T3862" s="19" t="n">
        <x:f>M3862+O3862+Q3862+S3862</x:f>
        <x:v>19.225509771668033</x:v>
      </x:c>
      <x:c r="U3862" s="18" t="str">
        <x:f>TEXT(T3862,"0.00")&amp;"元"</x:f>
        <x:v>19.23元</x:v>
      </x:c>
      <x:c r="V3862" s="12" t="n">
        <x:v>0</x:v>
      </x:c>
      <x:c r="W3862" s="12" t="n">
        <x:f>K3862-V3862</x:f>
        <x:v>9.51805028549336</x:v>
      </x:c>
    </x:row>
    <x:row r="3863" ht="20" customHeight="1">
      <x:c r="A3863" s="13" t="n">
        <x:v>45715.79861111111</x:v>
      </x:c>
      <x:c r="B3863" s="13" t="n">
        <x:v>45715.805555555555</x:v>
      </x:c>
      <x:c r="C3863" s="14" t="n">
        <x:v>45715</x:v>
      </x:c>
      <x:c r="D3863" s="15" t="n">
        <x:v>115</x:v>
      </x:c>
      <x:c r="E3863" s="12" t="n">
        <x:v>2.57464351431895</x:v>
      </x:c>
      <x:c r="F3863" s="12" t="n">
        <x:v>2.57464351431895</x:v>
      </x:c>
      <x:c r="G3863" s="12" t="n">
        <x:v>4.5165309408404255</x:v>
      </x:c>
      <x:c r="H3863" s="12" t="n">
        <x:f>F3863+G3863</x:f>
        <x:v>7.091174455159376</x:v>
      </x:c>
      <x:c r="I3863" s="12" t="n">
        <x:f>H3863-E3863</x:f>
        <x:v>4.5165309408404255</x:v>
      </x:c>
      <x:c r="J3863" s="12" t="n">
        <x:v>0</x:v>
      </x:c>
      <x:c r="K3863" s="12" t="n">
        <x:f>H3863+J3863</x:f>
        <x:v>7.091174455159376</x:v>
      </x:c>
      <x:c r="L3863" s="16" t="n">
        <x:v>1.3523</x:v>
      </x:c>
      <x:c r="M3863" s="17" t="n">
        <x:f>F3863*L3863</x:f>
        <x:v>3.4816904244135163</x:v>
      </x:c>
      <x:c r="N3863" s="16" t="n">
        <x:f>L3863*'月度汇总'!$F$8</x:f>
        <x:v>2.0284500000000003</x:v>
      </x:c>
      <x:c r="O3863" s="17" t="n">
        <x:f>G3863*N3863</x:f>
        <x:v>9.161557186947762</x:v>
      </x:c>
      <x:c r="P3863" s="16" t="n">
        <x:f>L3863*'月度汇总'!$F$10</x:f>
        <x:v>6.7615</x:v>
      </x:c>
      <x:c r="Q3863" s="17" t="n">
        <x:f>J3863*P3863</x:f>
        <x:v>0</x:v>
      </x:c>
      <x:c r="R3863" s="12" t="n">
        <x:v>0</x:v>
      </x:c>
      <x:c r="S3863" s="17" t="n">
        <x:v>0</x:v>
      </x:c>
      <x:c r="T3863" s="19" t="n">
        <x:f>M3863+O3863+Q3863+S3863</x:f>
        <x:v>12.643247611361279</x:v>
      </x:c>
      <x:c r="U3863" s="18" t="str">
        <x:f>TEXT(T3863,"0.00")&amp;"元"</x:f>
        <x:v>12.64元</x:v>
      </x:c>
      <x:c r="V3863" s="12" t="n">
        <x:v>0</x:v>
      </x:c>
      <x:c r="W3863" s="12" t="n">
        <x:f>K3863-V3863</x:f>
        <x:v>7.091174455159376</x:v>
      </x:c>
    </x:row>
    <x:row r="3864" ht="20" customHeight="1">
      <x:c r="A3864" s="13" t="n">
        <x:v>45715.805555555555</x:v>
      </x:c>
      <x:c r="B3864" s="13" t="n">
        <x:v>45715.8125</x:v>
      </x:c>
      <x:c r="C3864" s="14" t="n">
        <x:v>45715</x:v>
      </x:c>
      <x:c r="D3864" s="15" t="n">
        <x:v>116</x:v>
      </x:c>
      <x:c r="E3864" s="12" t="n">
        <x:v>18.504435946488115</x:v>
      </x:c>
      <x:c r="F3864" s="12" t="n">
        <x:v>18.504435946488115</x:v>
      </x:c>
      <x:c r="G3864" s="12" t="n">
        <x:v>2.6651538907832446</x:v>
      </x:c>
      <x:c r="H3864" s="12" t="n">
        <x:f>F3864+G3864</x:f>
        <x:v>21.16958983727136</x:v>
      </x:c>
      <x:c r="I3864" s="12" t="n">
        <x:f>H3864-E3864</x:f>
        <x:v>2.6651538907832446</x:v>
      </x:c>
      <x:c r="J3864" s="12" t="n">
        <x:v>0</x:v>
      </x:c>
      <x:c r="K3864" s="12" t="n">
        <x:f>H3864+J3864</x:f>
        <x:v>21.16958983727136</x:v>
      </x:c>
      <x:c r="L3864" s="16" t="n">
        <x:v>1.3445</x:v>
      </x:c>
      <x:c r="M3864" s="17" t="n">
        <x:f>F3864*L3864</x:f>
        <x:v>24.87921413005327</x:v>
      </x:c>
      <x:c r="N3864" s="16" t="n">
        <x:f>L3864*'月度汇总'!$F$8</x:f>
        <x:v>2.01675</x:v>
      </x:c>
      <x:c r="O3864" s="17" t="n">
        <x:f>G3864*N3864</x:f>
        <x:v>5.374949109237109</x:v>
      </x:c>
      <x:c r="P3864" s="16" t="n">
        <x:f>L3864*'月度汇总'!$F$10</x:f>
        <x:v>6.7225</x:v>
      </x:c>
      <x:c r="Q3864" s="17" t="n">
        <x:f>J3864*P3864</x:f>
        <x:v>0</x:v>
      </x:c>
      <x:c r="R3864" s="12" t="n">
        <x:v>0</x:v>
      </x:c>
      <x:c r="S3864" s="17" t="n">
        <x:v>0</x:v>
      </x:c>
      <x:c r="T3864" s="19" t="n">
        <x:f>M3864+O3864+Q3864+S3864</x:f>
        <x:v>30.254163239290378</x:v>
      </x:c>
      <x:c r="U3864" s="18" t="str">
        <x:f>TEXT(T3864,"0.00")&amp;"元"</x:f>
        <x:v>30.25元</x:v>
      </x:c>
      <x:c r="V3864" s="12" t="n">
        <x:v>0</x:v>
      </x:c>
      <x:c r="W3864" s="12" t="n">
        <x:f>K3864-V3864</x:f>
        <x:v>21.16958983727136</x:v>
      </x:c>
    </x:row>
    <x:row r="3865" ht="20" customHeight="1">
      <x:c r="A3865" s="13" t="n">
        <x:v>45715.8125</x:v>
      </x:c>
      <x:c r="B3865" s="13" t="n">
        <x:v>45715.819444444445</x:v>
      </x:c>
      <x:c r="C3865" s="14" t="n">
        <x:v>45715</x:v>
      </x:c>
      <x:c r="D3865" s="15" t="n">
        <x:v>117</x:v>
      </x:c>
      <x:c r="E3865" s="12" t="n">
        <x:v>2.219750330286274</x:v>
      </x:c>
      <x:c r="F3865" s="12" t="n">
        <x:v>2.219750330286274</x:v>
      </x:c>
      <x:c r="G3865" s="12" t="n">
        <x:v>10.20387782489513</x:v>
      </x:c>
      <x:c r="H3865" s="12" t="n">
        <x:f>F3865+G3865</x:f>
        <x:v>12.423628155181405</x:v>
      </x:c>
      <x:c r="I3865" s="12" t="n">
        <x:f>H3865-E3865</x:f>
        <x:v>10.20387782489513</x:v>
      </x:c>
      <x:c r="J3865" s="12" t="n">
        <x:v>0</x:v>
      </x:c>
      <x:c r="K3865" s="12" t="n">
        <x:f>H3865+J3865</x:f>
        <x:v>12.423628155181405</x:v>
      </x:c>
      <x:c r="L3865" s="16" t="n">
        <x:v>1.3483</x:v>
      </x:c>
      <x:c r="M3865" s="17" t="n">
        <x:f>F3865*L3865</x:f>
        <x:v>2.9928893703249835</x:v>
      </x:c>
      <x:c r="N3865" s="16" t="n">
        <x:f>L3865*'月度汇总'!$F$8</x:f>
        <x:v>2.02245</x:v>
      </x:c>
      <x:c r="O3865" s="17" t="n">
        <x:f>G3865*N3865</x:f>
        <x:v>20.636832706959158</x:v>
      </x:c>
      <x:c r="P3865" s="16" t="n">
        <x:f>L3865*'月度汇总'!$F$10</x:f>
        <x:v>6.7415</x:v>
      </x:c>
      <x:c r="Q3865" s="17" t="n">
        <x:f>J3865*P3865</x:f>
        <x:v>0</x:v>
      </x:c>
      <x:c r="R3865" s="12" t="n">
        <x:v>0</x:v>
      </x:c>
      <x:c r="S3865" s="17" t="n">
        <x:v>0</x:v>
      </x:c>
      <x:c r="T3865" s="19" t="n">
        <x:f>M3865+O3865+Q3865+S3865</x:f>
        <x:v>23.629722077284143</x:v>
      </x:c>
      <x:c r="U3865" s="18" t="str">
        <x:f>TEXT(T3865,"0.00")&amp;"元"</x:f>
        <x:v>23.63元</x:v>
      </x:c>
      <x:c r="V3865" s="12" t="n">
        <x:v>0</x:v>
      </x:c>
      <x:c r="W3865" s="12" t="n">
        <x:f>K3865-V3865</x:f>
        <x:v>12.423628155181405</x:v>
      </x:c>
    </x:row>
    <x:row r="3866" ht="20" customHeight="1">
      <x:c r="A3866" s="13" t="n">
        <x:v>45715.819444444445</x:v>
      </x:c>
      <x:c r="B3866" s="13" t="n">
        <x:v>45715.82638888889</x:v>
      </x:c>
      <x:c r="C3866" s="14" t="n">
        <x:v>45715</x:v>
      </x:c>
      <x:c r="D3866" s="15" t="n">
        <x:v>118</x:v>
      </x:c>
      <x:c r="E3866" s="12" t="n">
        <x:v>10.75703956417749</x:v>
      </x:c>
      <x:c r="F3866" s="12" t="n">
        <x:v>10.75703956417749</x:v>
      </x:c>
      <x:c r="G3866" s="12" t="n">
        <x:v>3.027818021822327</x:v>
      </x:c>
      <x:c r="H3866" s="12" t="n">
        <x:f>F3866+G3866</x:f>
        <x:v>13.784857585999816</x:v>
      </x:c>
      <x:c r="I3866" s="12" t="n">
        <x:f>H3866-E3866</x:f>
        <x:v>3.027818021822327</x:v>
      </x:c>
      <x:c r="J3866" s="12" t="n">
        <x:v>0</x:v>
      </x:c>
      <x:c r="K3866" s="12" t="n">
        <x:f>H3866+J3866</x:f>
        <x:v>13.784857585999816</x:v>
      </x:c>
      <x:c r="L3866" s="16" t="n">
        <x:v>1.349</x:v>
      </x:c>
      <x:c r="M3866" s="17" t="n">
        <x:f>F3866*L3866</x:f>
        <x:v>14.511246372075433</x:v>
      </x:c>
      <x:c r="N3866" s="16" t="n">
        <x:f>L3866*'月度汇总'!$F$8</x:f>
        <x:v>2.0235</x:v>
      </x:c>
      <x:c r="O3866" s="17" t="n">
        <x:f>G3866*N3866</x:f>
        <x:v>6.1267897671574785</x:v>
      </x:c>
      <x:c r="P3866" s="16" t="n">
        <x:f>L3866*'月度汇总'!$F$10</x:f>
        <x:v>6.745</x:v>
      </x:c>
      <x:c r="Q3866" s="17" t="n">
        <x:f>J3866*P3866</x:f>
        <x:v>0</x:v>
      </x:c>
      <x:c r="R3866" s="12" t="n">
        <x:v>0</x:v>
      </x:c>
      <x:c r="S3866" s="17" t="n">
        <x:v>0</x:v>
      </x:c>
      <x:c r="T3866" s="19" t="n">
        <x:f>M3866+O3866+Q3866+S3866</x:f>
        <x:v>20.638036139232913</x:v>
      </x:c>
      <x:c r="U3866" s="18" t="str">
        <x:f>TEXT(T3866,"0.00")&amp;"元"</x:f>
        <x:v>20.64元</x:v>
      </x:c>
      <x:c r="V3866" s="12" t="n">
        <x:v>0</x:v>
      </x:c>
      <x:c r="W3866" s="12" t="n">
        <x:f>K3866-V3866</x:f>
        <x:v>13.784857585999816</x:v>
      </x:c>
    </x:row>
    <x:row r="3867" ht="20" customHeight="1">
      <x:c r="A3867" s="13" t="n">
        <x:v>45715.82638888889</x:v>
      </x:c>
      <x:c r="B3867" s="13" t="n">
        <x:v>45715.83333333333</x:v>
      </x:c>
      <x:c r="C3867" s="14" t="n">
        <x:v>45715</x:v>
      </x:c>
      <x:c r="D3867" s="15" t="n">
        <x:v>119</x:v>
      </x:c>
      <x:c r="E3867" s="12" t="n">
        <x:v>0</x:v>
      </x:c>
      <x:c r="F3867" s="12" t="n">
        <x:v>0</x:v>
      </x:c>
      <x:c r="G3867" s="12" t="n">
        <x:v>9.280356734403199</x:v>
      </x:c>
      <x:c r="H3867" s="12" t="n">
        <x:f>F3867+G3867</x:f>
        <x:v>9.280356734403199</x:v>
      </x:c>
      <x:c r="I3867" s="12" t="n">
        <x:f>H3867-E3867</x:f>
        <x:v>9.280356734403199</x:v>
      </x:c>
      <x:c r="J3867" s="12" t="n">
        <x:v>0</x:v>
      </x:c>
      <x:c r="K3867" s="12" t="n">
        <x:f>H3867+J3867</x:f>
        <x:v>9.280356734403199</x:v>
      </x:c>
      <x:c r="L3867" s="16" t="n">
        <x:v>1.3473</x:v>
      </x:c>
      <x:c r="M3867" s="17" t="n">
        <x:f>F3867*L3867</x:f>
        <x:v>0</x:v>
      </x:c>
      <x:c r="N3867" s="16" t="n">
        <x:f>L3867*'月度汇总'!$F$8</x:f>
        <x:v>2.02095</x:v>
      </x:c>
      <x:c r="O3867" s="17" t="n">
        <x:f>G3867*N3867</x:f>
        <x:v>18.755136942392145</x:v>
      </x:c>
      <x:c r="P3867" s="16" t="n">
        <x:f>L3867*'月度汇总'!$F$10</x:f>
        <x:v>6.7364999999999995</x:v>
      </x:c>
      <x:c r="Q3867" s="17" t="n">
        <x:f>J3867*P3867</x:f>
        <x:v>0</x:v>
      </x:c>
      <x:c r="R3867" s="12" t="n">
        <x:v>0</x:v>
      </x:c>
      <x:c r="S3867" s="17" t="n">
        <x:v>0</x:v>
      </x:c>
      <x:c r="T3867" s="19" t="n">
        <x:f>M3867+O3867+Q3867+S3867</x:f>
        <x:v>18.755136942392145</x:v>
      </x:c>
      <x:c r="U3867" s="18" t="str">
        <x:f>TEXT(T3867,"0.00")&amp;"元"</x:f>
        <x:v>18.76元</x:v>
      </x:c>
      <x:c r="V3867" s="12" t="n">
        <x:v>0</x:v>
      </x:c>
      <x:c r="W3867" s="12" t="n">
        <x:f>K3867-V3867</x:f>
        <x:v>9.280356734403199</x:v>
      </x:c>
    </x:row>
    <x:row r="3868" ht="20" customHeight="1">
      <x:c r="A3868" s="13" t="n">
        <x:v>45715.83333333333</x:v>
      </x:c>
      <x:c r="B3868" s="13" t="n">
        <x:v>45715.84027777778</x:v>
      </x:c>
      <x:c r="C3868" s="14" t="n">
        <x:v>45715</x:v>
      </x:c>
      <x:c r="D3868" s="15" t="n">
        <x:v>120</x:v>
      </x:c>
      <x:c r="E3868" s="12" t="n">
        <x:v>0</x:v>
      </x:c>
      <x:c r="F3868" s="12" t="n">
        <x:v>0</x:v>
      </x:c>
      <x:c r="G3868" s="12" t="n">
        <x:v>0</x:v>
      </x:c>
      <x:c r="H3868" s="12" t="n">
        <x:f>F3868+G3868</x:f>
        <x:v>0</x:v>
      </x:c>
      <x:c r="I3868" s="12" t="n">
        <x:f>H3868-E3868</x:f>
        <x:v>0</x:v>
      </x:c>
      <x:c r="J3868" s="12" t="n">
        <x:v>0</x:v>
      </x:c>
      <x:c r="K3868" s="12" t="n">
        <x:f>H3868+J3868</x:f>
        <x:v>0</x:v>
      </x:c>
      <x:c r="L3868" s="16" t="n">
        <x:v>1.3482</x:v>
      </x:c>
      <x:c r="M3868" s="17" t="n">
        <x:f>F3868*L3868</x:f>
        <x:v>0</x:v>
      </x:c>
      <x:c r="N3868" s="16" t="n">
        <x:f>L3868*'月度汇总'!$F$8</x:f>
        <x:v>2.0223</x:v>
      </x:c>
      <x:c r="O3868" s="17" t="n">
        <x:f>G3868*N3868</x:f>
        <x:v>0</x:v>
      </x:c>
      <x:c r="P3868" s="16" t="n">
        <x:f>L3868*'月度汇总'!$F$10</x:f>
        <x:v>6.7410000000000005</x:v>
      </x:c>
      <x:c r="Q3868" s="17" t="n">
        <x:f>J3868*P3868</x:f>
        <x:v>0</x:v>
      </x:c>
      <x:c r="R3868" s="12" t="n">
        <x:v>0</x:v>
      </x:c>
      <x:c r="S3868" s="17" t="n">
        <x:v>0</x:v>
      </x:c>
      <x:c r="T3868" s="19" t="n">
        <x:f>M3868+O3868+Q3868+S3868</x:f>
        <x:v>0</x:v>
      </x:c>
      <x:c r="U3868" s="18" t="str">
        <x:f>TEXT(T3868,"0.00")&amp;"元"</x:f>
        <x:v>0.00元</x:v>
      </x:c>
      <x:c r="V3868" s="12" t="n">
        <x:v>0</x:v>
      </x:c>
      <x:c r="W3868" s="12" t="n">
        <x:f>K3868-V3868</x:f>
        <x:v>0</x:v>
      </x:c>
    </x:row>
    <x:row r="3869" ht="20" customHeight="1">
      <x:c r="A3869" s="13" t="n">
        <x:v>45715.84027777778</x:v>
      </x:c>
      <x:c r="B3869" s="13" t="n">
        <x:v>45715.84722222222</x:v>
      </x:c>
      <x:c r="C3869" s="14" t="n">
        <x:v>45715</x:v>
      </x:c>
      <x:c r="D3869" s="15" t="n">
        <x:v>121</x:v>
      </x:c>
      <x:c r="E3869" s="12" t="n">
        <x:v>2.8000561764027907</x:v>
      </x:c>
      <x:c r="F3869" s="12" t="n">
        <x:v>2.8000561764027907</x:v>
      </x:c>
      <x:c r="G3869" s="12" t="n">
        <x:v>0</x:v>
      </x:c>
      <x:c r="H3869" s="12" t="n">
        <x:f>F3869+G3869</x:f>
        <x:v>2.8000561764027907</x:v>
      </x:c>
      <x:c r="I3869" s="12" t="n">
        <x:f>H3869-E3869</x:f>
        <x:v>0</x:v>
      </x:c>
      <x:c r="J3869" s="12" t="n">
        <x:v>0</x:v>
      </x:c>
      <x:c r="K3869" s="12" t="n">
        <x:f>H3869+J3869</x:f>
        <x:v>2.8000561764027907</x:v>
      </x:c>
      <x:c r="L3869" s="16" t="n">
        <x:v>1.3513</x:v>
      </x:c>
      <x:c r="M3869" s="17" t="n">
        <x:f>F3869*L3869</x:f>
        <x:v>3.7837159111730907</x:v>
      </x:c>
      <x:c r="N3869" s="16" t="n">
        <x:f>L3869*'月度汇总'!$F$8</x:f>
        <x:v>2.02695</x:v>
      </x:c>
      <x:c r="O3869" s="17" t="n">
        <x:f>G3869*N3869</x:f>
        <x:v>0</x:v>
      </x:c>
      <x:c r="P3869" s="16" t="n">
        <x:f>L3869*'月度汇总'!$F$10</x:f>
        <x:v>6.7565</x:v>
      </x:c>
      <x:c r="Q3869" s="17" t="n">
        <x:f>J3869*P3869</x:f>
        <x:v>0</x:v>
      </x:c>
      <x:c r="R3869" s="12" t="n">
        <x:v>0</x:v>
      </x:c>
      <x:c r="S3869" s="17" t="n">
        <x:v>0</x:v>
      </x:c>
      <x:c r="T3869" s="19" t="n">
        <x:f>M3869+O3869+Q3869+S3869</x:f>
        <x:v>3.7837159111730907</x:v>
      </x:c>
      <x:c r="U3869" s="18" t="str">
        <x:f>TEXT(T3869,"0.00")&amp;"元"</x:f>
        <x:v>3.78元</x:v>
      </x:c>
      <x:c r="V3869" s="12" t="n">
        <x:v>0</x:v>
      </x:c>
      <x:c r="W3869" s="12" t="n">
        <x:f>K3869-V3869</x:f>
        <x:v>2.8000561764027907</x:v>
      </x:c>
    </x:row>
    <x:row r="3870" ht="20" customHeight="1">
      <x:c r="A3870" s="13" t="n">
        <x:v>45715.84722222222</x:v>
      </x:c>
      <x:c r="B3870" s="13" t="n">
        <x:v>45715.85416666667</x:v>
      </x:c>
      <x:c r="C3870" s="14" t="n">
        <x:v>45715</x:v>
      </x:c>
      <x:c r="D3870" s="15" t="n">
        <x:v>122</x:v>
      </x:c>
      <x:c r="E3870" s="12" t="n">
        <x:v>22.73797901585033</x:v>
      </x:c>
      <x:c r="F3870" s="12" t="n">
        <x:v>22.73797901585033</x:v>
      </x:c>
      <x:c r="G3870" s="12" t="n">
        <x:v>1.932893152622455</x:v>
      </x:c>
      <x:c r="H3870" s="12" t="n">
        <x:f>F3870+G3870</x:f>
        <x:v>24.670872168472783</x:v>
      </x:c>
      <x:c r="I3870" s="12" t="n">
        <x:f>H3870-E3870</x:f>
        <x:v>1.932893152622455</x:v>
      </x:c>
      <x:c r="J3870" s="12" t="n">
        <x:v>0</x:v>
      </x:c>
      <x:c r="K3870" s="12" t="n">
        <x:f>H3870+J3870</x:f>
        <x:v>24.670872168472783</x:v>
      </x:c>
      <x:c r="L3870" s="16" t="n">
        <x:v>1.34</x:v>
      </x:c>
      <x:c r="M3870" s="17" t="n">
        <x:f>F3870*L3870</x:f>
        <x:v>30.468891881239443</x:v>
      </x:c>
      <x:c r="N3870" s="16" t="n">
        <x:f>L3870*'月度汇总'!$F$8</x:f>
        <x:v>2.0100000000000002</x:v>
      </x:c>
      <x:c r="O3870" s="17" t="n">
        <x:f>G3870*N3870</x:f>
        <x:v>3.885115236771135</x:v>
      </x:c>
      <x:c r="P3870" s="16" t="n">
        <x:f>L3870*'月度汇总'!$F$10</x:f>
        <x:v>6.7</x:v>
      </x:c>
      <x:c r="Q3870" s="17" t="n">
        <x:f>J3870*P3870</x:f>
        <x:v>0</x:v>
      </x:c>
      <x:c r="R3870" s="12" t="n">
        <x:v>0</x:v>
      </x:c>
      <x:c r="S3870" s="17" t="n">
        <x:v>0</x:v>
      </x:c>
      <x:c r="T3870" s="19" t="n">
        <x:f>M3870+O3870+Q3870+S3870</x:f>
        <x:v>34.35400711801058</x:v>
      </x:c>
      <x:c r="U3870" s="18" t="str">
        <x:f>TEXT(T3870,"0.00")&amp;"元"</x:f>
        <x:v>34.35元</x:v>
      </x:c>
      <x:c r="V3870" s="12" t="n">
        <x:v>0</x:v>
      </x:c>
      <x:c r="W3870" s="12" t="n">
        <x:f>K3870-V3870</x:f>
        <x:v>24.670872168472783</x:v>
      </x:c>
    </x:row>
    <x:row r="3871" ht="20" customHeight="1">
      <x:c r="A3871" s="13" t="n">
        <x:v>45715.85416666667</x:v>
      </x:c>
      <x:c r="B3871" s="13" t="n">
        <x:v>45715.86111111111</x:v>
      </x:c>
      <x:c r="C3871" s="14" t="n">
        <x:v>45715</x:v>
      </x:c>
      <x:c r="D3871" s="15" t="n">
        <x:v>123</x:v>
      </x:c>
      <x:c r="E3871" s="12" t="n">
        <x:v>11.640056196470823</x:v>
      </x:c>
      <x:c r="F3871" s="12" t="n">
        <x:v>11.640056196470823</x:v>
      </x:c>
      <x:c r="G3871" s="12" t="n">
        <x:v>4.47223118373131</x:v>
      </x:c>
      <x:c r="H3871" s="12" t="n">
        <x:f>F3871+G3871</x:f>
        <x:v>16.112287380202133</x:v>
      </x:c>
      <x:c r="I3871" s="12" t="n">
        <x:f>H3871-E3871</x:f>
        <x:v>4.47223118373131</x:v>
      </x:c>
      <x:c r="J3871" s="12" t="n">
        <x:v>0</x:v>
      </x:c>
      <x:c r="K3871" s="12" t="n">
        <x:f>H3871+J3871</x:f>
        <x:v>16.112287380202133</x:v>
      </x:c>
      <x:c r="L3871" s="16" t="n">
        <x:v>1.3489</x:v>
      </x:c>
      <x:c r="M3871" s="17" t="n">
        <x:f>F3871*L3871</x:f>
        <x:v>15.701271803419493</x:v>
      </x:c>
      <x:c r="N3871" s="16" t="n">
        <x:f>L3871*'月度汇总'!$F$8</x:f>
        <x:v>2.0233499999999998</x:v>
      </x:c>
      <x:c r="O3871" s="17" t="n">
        <x:f>G3871*N3871</x:f>
        <x:v>9.048888965602744</x:v>
      </x:c>
      <x:c r="P3871" s="16" t="n">
        <x:f>L3871*'月度汇总'!$F$10</x:f>
        <x:v>6.7445</x:v>
      </x:c>
      <x:c r="Q3871" s="17" t="n">
        <x:f>J3871*P3871</x:f>
        <x:v>0</x:v>
      </x:c>
      <x:c r="R3871" s="12" t="n">
        <x:v>0</x:v>
      </x:c>
      <x:c r="S3871" s="17" t="n">
        <x:v>0</x:v>
      </x:c>
      <x:c r="T3871" s="19" t="n">
        <x:f>M3871+O3871+Q3871+S3871</x:f>
        <x:v>24.750160769022237</x:v>
      </x:c>
      <x:c r="U3871" s="18" t="str">
        <x:f>TEXT(T3871,"0.00")&amp;"元"</x:f>
        <x:v>24.75元</x:v>
      </x:c>
      <x:c r="V3871" s="12" t="n">
        <x:v>0</x:v>
      </x:c>
      <x:c r="W3871" s="12" t="n">
        <x:f>K3871-V3871</x:f>
        <x:v>16.112287380202133</x:v>
      </x:c>
    </x:row>
    <x:row r="3872" ht="20" customHeight="1">
      <x:c r="A3872" s="13" t="n">
        <x:v>45715.86111111111</x:v>
      </x:c>
      <x:c r="B3872" s="13" t="n">
        <x:v>45715.868055555555</x:v>
      </x:c>
      <x:c r="C3872" s="14" t="n">
        <x:v>45715</x:v>
      </x:c>
      <x:c r="D3872" s="15" t="n">
        <x:v>124</x:v>
      </x:c>
      <x:c r="E3872" s="12" t="n">
        <x:v>3.536071577155326</x:v>
      </x:c>
      <x:c r="F3872" s="12" t="n">
        <x:v>3.536071577155326</x:v>
      </x:c>
      <x:c r="G3872" s="12" t="n">
        <x:v>1.5342091328280958</x:v>
      </x:c>
      <x:c r="H3872" s="12" t="n">
        <x:f>F3872+G3872</x:f>
        <x:v>5.070280709983422</x:v>
      </x:c>
      <x:c r="I3872" s="12" t="n">
        <x:f>H3872-E3872</x:f>
        <x:v>1.5342091328280958</x:v>
      </x:c>
      <x:c r="J3872" s="12" t="n">
        <x:v>0</x:v>
      </x:c>
      <x:c r="K3872" s="12" t="n">
        <x:f>H3872+J3872</x:f>
        <x:v>5.070280709983422</x:v>
      </x:c>
      <x:c r="L3872" s="16" t="n">
        <x:v>1.3952</x:v>
      </x:c>
      <x:c r="M3872" s="17" t="n">
        <x:f>F3872*L3872</x:f>
        <x:v>4.9335270644471105</x:v>
      </x:c>
      <x:c r="N3872" s="16" t="n">
        <x:f>L3872*'月度汇总'!$F$8</x:f>
        <x:v>2.0928</x:v>
      </x:c>
      <x:c r="O3872" s="17" t="n">
        <x:f>G3872*N3872</x:f>
        <x:v>3.2107928731826387</x:v>
      </x:c>
      <x:c r="P3872" s="16" t="n">
        <x:f>L3872*'月度汇总'!$F$10</x:f>
        <x:v>6.976</x:v>
      </x:c>
      <x:c r="Q3872" s="17" t="n">
        <x:f>J3872*P3872</x:f>
        <x:v>0</x:v>
      </x:c>
      <x:c r="R3872" s="12" t="n">
        <x:v>0</x:v>
      </x:c>
      <x:c r="S3872" s="17" t="n">
        <x:v>0</x:v>
      </x:c>
      <x:c r="T3872" s="19" t="n">
        <x:f>M3872+O3872+Q3872+S3872</x:f>
        <x:v>8.14431993762975</x:v>
      </x:c>
      <x:c r="U3872" s="18" t="str">
        <x:f>TEXT(T3872,"0.00")&amp;"元"</x:f>
        <x:v>8.14元</x:v>
      </x:c>
      <x:c r="V3872" s="12" t="n">
        <x:v>0</x:v>
      </x:c>
      <x:c r="W3872" s="12" t="n">
        <x:f>K3872-V3872</x:f>
        <x:v>5.070280709983422</x:v>
      </x:c>
    </x:row>
    <x:row r="3873" ht="20" customHeight="1">
      <x:c r="A3873" s="13" t="n">
        <x:v>45715.868055555555</x:v>
      </x:c>
      <x:c r="B3873" s="13" t="n">
        <x:v>45715.875</x:v>
      </x:c>
      <x:c r="C3873" s="14" t="n">
        <x:v>45715</x:v>
      </x:c>
      <x:c r="D3873" s="15" t="n">
        <x:v>125</x:v>
      </x:c>
      <x:c r="E3873" s="12" t="n">
        <x:v>708.8524038998308</x:v>
      </x:c>
      <x:c r="F3873" s="12" t="n">
        <x:v>708.8524038998308</x:v>
      </x:c>
      <x:c r="G3873" s="12" t="n">
        <x:v>2.373616841615899</x:v>
      </x:c>
      <x:c r="H3873" s="12" t="n">
        <x:f>F3873+G3873</x:f>
        <x:v>711.2260207414467</x:v>
      </x:c>
      <x:c r="I3873" s="12" t="n">
        <x:f>H3873-E3873</x:f>
        <x:v>2.373616841615899</x:v>
      </x:c>
      <x:c r="J3873" s="12" t="n">
        <x:v>0</x:v>
      </x:c>
      <x:c r="K3873" s="12" t="n">
        <x:f>H3873+J3873</x:f>
        <x:v>711.2260207414467</x:v>
      </x:c>
      <x:c r="L3873" s="16" t="n">
        <x:v>1.2226</x:v>
      </x:c>
      <x:c r="M3873" s="17" t="n">
        <x:f>F3873*L3873</x:f>
        <x:v>866.6429490079331</x:v>
      </x:c>
      <x:c r="N3873" s="16" t="n">
        <x:f>L3873*'月度汇总'!$F$8</x:f>
        <x:v>1.8338999999999999</x:v>
      </x:c>
      <x:c r="O3873" s="17" t="n">
        <x:f>G3873*N3873</x:f>
        <x:v>4.352975925839397</x:v>
      </x:c>
      <x:c r="P3873" s="16" t="n">
        <x:f>L3873*'月度汇总'!$F$10</x:f>
        <x:v>6.1129999999999995</x:v>
      </x:c>
      <x:c r="Q3873" s="17" t="n">
        <x:f>J3873*P3873</x:f>
        <x:v>0</x:v>
      </x:c>
      <x:c r="R3873" s="12" t="n">
        <x:v>0</x:v>
      </x:c>
      <x:c r="S3873" s="17" t="n">
        <x:v>0</x:v>
      </x:c>
      <x:c r="T3873" s="19" t="n">
        <x:f>M3873+O3873+Q3873+S3873</x:f>
        <x:v>870.9959249337725</x:v>
      </x:c>
      <x:c r="U3873" s="18" t="str">
        <x:f>TEXT(T3873,"0.00")&amp;"元"</x:f>
        <x:v>871.00元</x:v>
      </x:c>
      <x:c r="V3873" s="12" t="n">
        <x:v>0</x:v>
      </x:c>
      <x:c r="W3873" s="12" t="n">
        <x:f>K3873-V3873</x:f>
        <x:v>711.2260207414467</x:v>
      </x:c>
    </x:row>
    <x:row r="3874" ht="20" customHeight="1">
      <x:c r="A3874" s="13" t="n">
        <x:v>45715.875</x:v>
      </x:c>
      <x:c r="B3874" s="13" t="n">
        <x:v>45715.881944444445</x:v>
      </x:c>
      <x:c r="C3874" s="14" t="n">
        <x:v>45715</x:v>
      </x:c>
      <x:c r="D3874" s="15" t="n">
        <x:v>126</x:v>
      </x:c>
      <x:c r="E3874" s="12" t="n">
        <x:v>736.8625826814991</x:v>
      </x:c>
      <x:c r="F3874" s="12" t="n">
        <x:v>736.8625826814991</x:v>
      </x:c>
      <x:c r="G3874" s="12" t="n">
        <x:v>2.9417649520210034</x:v>
      </x:c>
      <x:c r="H3874" s="12" t="n">
        <x:f>F3874+G3874</x:f>
        <x:v>739.8043476335201</x:v>
      </x:c>
      <x:c r="I3874" s="12" t="n">
        <x:f>H3874-E3874</x:f>
        <x:v>2.9417649520210034</x:v>
      </x:c>
      <x:c r="J3874" s="12" t="n">
        <x:v>0</x:v>
      </x:c>
      <x:c r="K3874" s="12" t="n">
        <x:f>H3874+J3874</x:f>
        <x:v>739.8043476335201</x:v>
      </x:c>
      <x:c r="L3874" s="16" t="n">
        <x:v>0.9332</x:v>
      </x:c>
      <x:c r="M3874" s="17" t="n">
        <x:f>F3874*L3874</x:f>
        <x:v>687.640162158375</x:v>
      </x:c>
      <x:c r="N3874" s="16" t="n">
        <x:f>L3874*'月度汇总'!$F$8</x:f>
        <x:v>1.3998</x:v>
      </x:c>
      <x:c r="O3874" s="17" t="n">
        <x:f>G3874*N3874</x:f>
        <x:v>4.117882579839001</x:v>
      </x:c>
      <x:c r="P3874" s="16" t="n">
        <x:f>L3874*'月度汇总'!$F$10</x:f>
        <x:v>4.666</x:v>
      </x:c>
      <x:c r="Q3874" s="17" t="n">
        <x:f>J3874*P3874</x:f>
        <x:v>0</x:v>
      </x:c>
      <x:c r="R3874" s="12" t="n">
        <x:v>0</x:v>
      </x:c>
      <x:c r="S3874" s="17" t="n">
        <x:v>0</x:v>
      </x:c>
      <x:c r="T3874" s="19" t="n">
        <x:f>M3874+O3874+Q3874+S3874</x:f>
        <x:v>691.758044738214</x:v>
      </x:c>
      <x:c r="U3874" s="18" t="str">
        <x:f>TEXT(T3874,"0.00")&amp;"元"</x:f>
        <x:v>691.76元</x:v>
      </x:c>
      <x:c r="V3874" s="12" t="n">
        <x:v>0</x:v>
      </x:c>
      <x:c r="W3874" s="12" t="n">
        <x:f>K3874-V3874</x:f>
        <x:v>739.8043476335201</x:v>
      </x:c>
    </x:row>
    <x:row r="3875" ht="20" customHeight="1">
      <x:c r="A3875" s="13" t="n">
        <x:v>45715.881944444445</x:v>
      </x:c>
      <x:c r="B3875" s="13" t="n">
        <x:v>45715.88888888889</x:v>
      </x:c>
      <x:c r="C3875" s="14" t="n">
        <x:v>45715</x:v>
      </x:c>
      <x:c r="D3875" s="15" t="n">
        <x:v>127</x:v>
      </x:c>
      <x:c r="E3875" s="12" t="n">
        <x:v>749.8599590025067</x:v>
      </x:c>
      <x:c r="F3875" s="12" t="n">
        <x:v>749.8599590025067</x:v>
      </x:c>
      <x:c r="G3875" s="12" t="n">
        <x:v>2.861173762959652</x:v>
      </x:c>
      <x:c r="H3875" s="12" t="n">
        <x:f>F3875+G3875</x:f>
        <x:v>752.7211327654663</x:v>
      </x:c>
      <x:c r="I3875" s="12" t="n">
        <x:f>H3875-E3875</x:f>
        <x:v>2.861173762959652</x:v>
      </x:c>
      <x:c r="J3875" s="12" t="n">
        <x:v>0</x:v>
      </x:c>
      <x:c r="K3875" s="12" t="n">
        <x:f>H3875+J3875</x:f>
        <x:v>752.7211327654663</x:v>
      </x:c>
      <x:c r="L3875" s="16" t="n">
        <x:v>0.9068</x:v>
      </x:c>
      <x:c r="M3875" s="17" t="n">
        <x:f>F3875*L3875</x:f>
        <x:v>679.9730108234731</x:v>
      </x:c>
      <x:c r="N3875" s="16" t="n">
        <x:f>L3875*'月度汇总'!$F$8</x:f>
        <x:v>1.3602</x:v>
      </x:c>
      <x:c r="O3875" s="17" t="n">
        <x:f>G3875*N3875</x:f>
        <x:v>3.8917685523777186</x:v>
      </x:c>
      <x:c r="P3875" s="16" t="n">
        <x:f>L3875*'月度汇总'!$F$10</x:f>
        <x:v>4.534000000000001</x:v>
      </x:c>
      <x:c r="Q3875" s="17" t="n">
        <x:f>J3875*P3875</x:f>
        <x:v>0</x:v>
      </x:c>
      <x:c r="R3875" s="12" t="n">
        <x:v>0</x:v>
      </x:c>
      <x:c r="S3875" s="17" t="n">
        <x:v>0</x:v>
      </x:c>
      <x:c r="T3875" s="19" t="n">
        <x:f>M3875+O3875+Q3875+S3875</x:f>
        <x:v>683.8647793758508</x:v>
      </x:c>
      <x:c r="U3875" s="18" t="str">
        <x:f>TEXT(T3875,"0.00")&amp;"元"</x:f>
        <x:v>683.86元</x:v>
      </x:c>
      <x:c r="V3875" s="12" t="n">
        <x:v>0</x:v>
      </x:c>
      <x:c r="W3875" s="12" t="n">
        <x:f>K3875-V3875</x:f>
        <x:v>752.7211327654663</x:v>
      </x:c>
    </x:row>
    <x:row r="3876" ht="20" customHeight="1">
      <x:c r="A3876" s="13" t="n">
        <x:v>45715.88888888889</x:v>
      </x:c>
      <x:c r="B3876" s="13" t="n">
        <x:v>45715.89583333333</x:v>
      </x:c>
      <x:c r="C3876" s="14" t="n">
        <x:v>45715</x:v>
      </x:c>
      <x:c r="D3876" s="15" t="n">
        <x:v>128</x:v>
      </x:c>
      <x:c r="E3876" s="12" t="n">
        <x:v>728.4285247100837</x:v>
      </x:c>
      <x:c r="F3876" s="12" t="n">
        <x:v>728.4285247100837</x:v>
      </x:c>
      <x:c r="G3876" s="12" t="n">
        <x:v>2.7827904116622904</x:v>
      </x:c>
      <x:c r="H3876" s="12" t="n">
        <x:f>F3876+G3876</x:f>
        <x:v>731.211315121746</x:v>
      </x:c>
      <x:c r="I3876" s="12" t="n">
        <x:f>H3876-E3876</x:f>
        <x:v>2.7827904116622904</x:v>
      </x:c>
      <x:c r="J3876" s="12" t="n">
        <x:v>0</x:v>
      </x:c>
      <x:c r="K3876" s="12" t="n">
        <x:f>H3876+J3876</x:f>
        <x:v>731.211315121746</x:v>
      </x:c>
      <x:c r="L3876" s="16" t="n">
        <x:v>0.9371</x:v>
      </x:c>
      <x:c r="M3876" s="17" t="n">
        <x:f>F3876*L3876</x:f>
        <x:v>682.6103705058194</x:v>
      </x:c>
      <x:c r="N3876" s="16" t="n">
        <x:f>L3876*'月度汇总'!$F$8</x:f>
        <x:v>1.40565</x:v>
      </x:c>
      <x:c r="O3876" s="17" t="n">
        <x:f>G3876*N3876</x:f>
        <x:v>3.9116293421530988</x:v>
      </x:c>
      <x:c r="P3876" s="16" t="n">
        <x:f>L3876*'月度汇总'!$F$10</x:f>
        <x:v>4.6855</x:v>
      </x:c>
      <x:c r="Q3876" s="17" t="n">
        <x:f>J3876*P3876</x:f>
        <x:v>0</x:v>
      </x:c>
      <x:c r="R3876" s="12" t="n">
        <x:v>0</x:v>
      </x:c>
      <x:c r="S3876" s="17" t="n">
        <x:v>0</x:v>
      </x:c>
      <x:c r="T3876" s="19" t="n">
        <x:f>M3876+O3876+Q3876+S3876</x:f>
        <x:v>686.5219998479726</x:v>
      </x:c>
      <x:c r="U3876" s="18" t="str">
        <x:f>TEXT(T3876,"0.00")&amp;"元"</x:f>
        <x:v>686.52元</x:v>
      </x:c>
      <x:c r="V3876" s="12" t="n">
        <x:v>0</x:v>
      </x:c>
      <x:c r="W3876" s="12" t="n">
        <x:f>K3876-V3876</x:f>
        <x:v>731.211315121746</x:v>
      </x:c>
    </x:row>
    <x:row r="3877" ht="20" customHeight="1">
      <x:c r="A3877" s="13" t="n">
        <x:v>45715.89583333333</x:v>
      </x:c>
      <x:c r="B3877" s="13" t="n">
        <x:v>45715.90277777778</x:v>
      </x:c>
      <x:c r="C3877" s="14" t="n">
        <x:v>45715</x:v>
      </x:c>
      <x:c r="D3877" s="15" t="n">
        <x:v>129</x:v>
      </x:c>
      <x:c r="E3877" s="12" t="n">
        <x:v>711.1322568065771</x:v>
      </x:c>
      <x:c r="F3877" s="12" t="n">
        <x:v>711.1322568065771</x:v>
      </x:c>
      <x:c r="G3877" s="12" t="n">
        <x:v>2.706554413259255</x:v>
      </x:c>
      <x:c r="H3877" s="12" t="n">
        <x:f>F3877+G3877</x:f>
        <x:v>713.8388112198363</x:v>
      </x:c>
      <x:c r="I3877" s="12" t="n">
        <x:f>H3877-E3877</x:f>
        <x:v>2.706554413259255</x:v>
      </x:c>
      <x:c r="J3877" s="12" t="n">
        <x:v>0</x:v>
      </x:c>
      <x:c r="K3877" s="12" t="n">
        <x:f>H3877+J3877</x:f>
        <x:v>713.8388112198363</x:v>
      </x:c>
      <x:c r="L3877" s="16" t="n">
        <x:v>0.9371</x:v>
      </x:c>
      <x:c r="M3877" s="17" t="n">
        <x:f>F3877*L3877</x:f>
        <x:v>666.4020378534434</x:v>
      </x:c>
      <x:c r="N3877" s="16" t="n">
        <x:f>L3877*'月度汇总'!$F$8</x:f>
        <x:v>1.40565</x:v>
      </x:c>
      <x:c r="O3877" s="17" t="n">
        <x:f>G3877*N3877</x:f>
        <x:v>3.804468210997872</x:v>
      </x:c>
      <x:c r="P3877" s="16" t="n">
        <x:f>L3877*'月度汇总'!$F$10</x:f>
        <x:v>4.6855</x:v>
      </x:c>
      <x:c r="Q3877" s="17" t="n">
        <x:f>J3877*P3877</x:f>
        <x:v>0</x:v>
      </x:c>
      <x:c r="R3877" s="12" t="n">
        <x:v>0</x:v>
      </x:c>
      <x:c r="S3877" s="17" t="n">
        <x:v>0</x:v>
      </x:c>
      <x:c r="T3877" s="19" t="n">
        <x:f>M3877+O3877+Q3877+S3877</x:f>
        <x:v>670.2065060644413</x:v>
      </x:c>
      <x:c r="U3877" s="18" t="str">
        <x:f>TEXT(T3877,"0.00")&amp;"元"</x:f>
        <x:v>670.21元</x:v>
      </x:c>
      <x:c r="V3877" s="12" t="n">
        <x:v>0</x:v>
      </x:c>
      <x:c r="W3877" s="12" t="n">
        <x:f>K3877-V3877</x:f>
        <x:v>713.8388112198363</x:v>
      </x:c>
    </x:row>
    <x:row r="3878" ht="20" customHeight="1">
      <x:c r="A3878" s="13" t="n">
        <x:v>45715.90277777778</x:v>
      </x:c>
      <x:c r="B3878" s="13" t="n">
        <x:v>45715.90972222222</x:v>
      </x:c>
      <x:c r="C3878" s="14" t="n">
        <x:v>45715</x:v>
      </x:c>
      <x:c r="D3878" s="15" t="n">
        <x:v>130</x:v>
      </x:c>
      <x:c r="E3878" s="12" t="n">
        <x:v>682.8565840152203</x:v>
      </x:c>
      <x:c r="F3878" s="12" t="n">
        <x:v>682.8565840152203</x:v>
      </x:c>
      <x:c r="G3878" s="12" t="n">
        <x:v>44.50585696496228</x:v>
      </x:c>
      <x:c r="H3878" s="12" t="n">
        <x:f>F3878+G3878</x:f>
        <x:v>727.3624409801826</x:v>
      </x:c>
      <x:c r="I3878" s="12" t="n">
        <x:f>H3878-E3878</x:f>
        <x:v>44.50585696496228</x:v>
      </x:c>
      <x:c r="J3878" s="12" t="n">
        <x:v>0</x:v>
      </x:c>
      <x:c r="K3878" s="12" t="n">
        <x:f>H3878+J3878</x:f>
        <x:v>727.3624409801826</x:v>
      </x:c>
      <x:c r="L3878" s="16" t="n">
        <x:v>0.9871</x:v>
      </x:c>
      <x:c r="M3878" s="17" t="n">
        <x:f>F3878*L3878</x:f>
        <x:v>674.0477340814239</x:v>
      </x:c>
      <x:c r="N3878" s="16" t="n">
        <x:f>L3878*'月度汇总'!$F$8</x:f>
        <x:v>1.48065</x:v>
      </x:c>
      <x:c r="O3878" s="17" t="n">
        <x:f>G3878*N3878</x:f>
        <x:v>65.8975971151714</x:v>
      </x:c>
      <x:c r="P3878" s="16" t="n">
        <x:f>L3878*'月度汇总'!$F$10</x:f>
        <x:v>4.9355</x:v>
      </x:c>
      <x:c r="Q3878" s="17" t="n">
        <x:f>J3878*P3878</x:f>
        <x:v>0</x:v>
      </x:c>
      <x:c r="R3878" s="12" t="n">
        <x:v>0</x:v>
      </x:c>
      <x:c r="S3878" s="17" t="n">
        <x:v>0</x:v>
      </x:c>
      <x:c r="T3878" s="19" t="n">
        <x:f>M3878+O3878+Q3878+S3878</x:f>
        <x:v>739.9453311965952</x:v>
      </x:c>
      <x:c r="U3878" s="18" t="str">
        <x:f>TEXT(T3878,"0.00")&amp;"元"</x:f>
        <x:v>739.95元</x:v>
      </x:c>
      <x:c r="V3878" s="12" t="n">
        <x:v>0</x:v>
      </x:c>
      <x:c r="W3878" s="12" t="n">
        <x:f>K3878-V3878</x:f>
        <x:v>727.3624409801826</x:v>
      </x:c>
    </x:row>
    <x:row r="3879" ht="20" customHeight="1">
      <x:c r="A3879" s="13" t="n">
        <x:v>45715.90972222222</x:v>
      </x:c>
      <x:c r="B3879" s="13" t="n">
        <x:v>45715.91666666667</x:v>
      </x:c>
      <x:c r="C3879" s="14" t="n">
        <x:v>45715</x:v>
      </x:c>
      <x:c r="D3879" s="15" t="n">
        <x:v>131</x:v>
      </x:c>
      <x:c r="E3879" s="12" t="n">
        <x:v>705.0610905733633</x:v>
      </x:c>
      <x:c r="F3879" s="12" t="n">
        <x:v>674.2313928700845</x:v>
      </x:c>
      <x:c r="G3879" s="12" t="n">
        <x:v>1.044812188923288</x:v>
      </x:c>
      <x:c r="H3879" s="12" t="n">
        <x:f>F3879+G3879</x:f>
        <x:v>675.2762050590078</x:v>
      </x:c>
      <x:c r="I3879" s="12" t="n">
        <x:f>H3879-E3879</x:f>
        <x:v>-29.78488551435555</x:v>
      </x:c>
      <x:c r="J3879" s="12" t="n">
        <x:v>0</x:v>
      </x:c>
      <x:c r="K3879" s="12" t="n">
        <x:f>H3879+J3879</x:f>
        <x:v>675.2762050590078</x:v>
      </x:c>
      <x:c r="L3879" s="16" t="n">
        <x:v>0.7764</x:v>
      </x:c>
      <x:c r="M3879" s="17" t="n">
        <x:f>F3879*L3879</x:f>
        <x:v>523.4732534243336</x:v>
      </x:c>
      <x:c r="N3879" s="16" t="n">
        <x:f>L3879*'月度汇总'!$F$8</x:f>
        <x:v>1.1646</x:v>
      </x:c>
      <x:c r="O3879" s="17" t="n">
        <x:f>G3879*N3879</x:f>
        <x:v>1.2167882752200612</x:v>
      </x:c>
      <x:c r="P3879" s="16" t="n">
        <x:f>L3879*'月度汇总'!$F$10</x:f>
        <x:v>3.8819999999999997</x:v>
      </x:c>
      <x:c r="Q3879" s="17" t="n">
        <x:f>J3879*P3879</x:f>
        <x:v>0</x:v>
      </x:c>
      <x:c r="R3879" s="12" t="n">
        <x:v>0</x:v>
      </x:c>
      <x:c r="S3879" s="17" t="n">
        <x:v>0</x:v>
      </x:c>
      <x:c r="T3879" s="19" t="n">
        <x:f>M3879+O3879+Q3879+S3879</x:f>
        <x:v>524.6900416995537</x:v>
      </x:c>
      <x:c r="U3879" s="18" t="str">
        <x:f>TEXT(T3879,"0.00")&amp;"元"</x:f>
        <x:v>524.69元</x:v>
      </x:c>
      <x:c r="V3879" s="12" t="n">
        <x:v>0</x:v>
      </x:c>
      <x:c r="W3879" s="12" t="n">
        <x:f>K3879-V3879</x:f>
        <x:v>675.2762050590078</x:v>
      </x:c>
    </x:row>
    <x:row r="3880" ht="20" customHeight="1">
      <x:c r="A3880" s="13" t="n">
        <x:v>45715.91666666667</x:v>
      </x:c>
      <x:c r="B3880" s="13" t="n">
        <x:v>45715.92361111111</x:v>
      </x:c>
      <x:c r="C3880" s="14" t="n">
        <x:v>45715</x:v>
      </x:c>
      <x:c r="D3880" s="15" t="n">
        <x:v>132</x:v>
      </x:c>
      <x:c r="E3880" s="12" t="n">
        <x:v>1377.0455324079962</x:v>
      </x:c>
      <x:c r="F3880" s="12" t="n">
        <x:v>1376.2322278325603</x:v>
      </x:c>
      <x:c r="G3880" s="12" t="n">
        <x:v>0</x:v>
      </x:c>
      <x:c r="H3880" s="12" t="n">
        <x:f>F3880+G3880</x:f>
        <x:v>1376.2322278325603</x:v>
      </x:c>
      <x:c r="I3880" s="12" t="n">
        <x:f>H3880-E3880</x:f>
        <x:v>-0.81330457543595</x:v>
      </x:c>
      <x:c r="J3880" s="12" t="n">
        <x:v>0</x:v>
      </x:c>
      <x:c r="K3880" s="12" t="n">
        <x:f>H3880+J3880</x:f>
        <x:v>1376.2322278325603</x:v>
      </x:c>
      <x:c r="L3880" s="16" t="n">
        <x:v>0.4209</x:v>
      </x:c>
      <x:c r="M3880" s="17" t="n">
        <x:f>F3880*L3880</x:f>
        <x:v>579.2561446947246</x:v>
      </x:c>
      <x:c r="N3880" s="16" t="n">
        <x:f>L3880*'月度汇总'!$F$8</x:f>
        <x:v>0.63135</x:v>
      </x:c>
      <x:c r="O3880" s="17" t="n">
        <x:f>G3880*N3880</x:f>
        <x:v>0</x:v>
      </x:c>
      <x:c r="P3880" s="16" t="n">
        <x:f>L3880*'月度汇总'!$F$10</x:f>
        <x:v>2.1045</x:v>
      </x:c>
      <x:c r="Q3880" s="17" t="n">
        <x:f>J3880*P3880</x:f>
        <x:v>0</x:v>
      </x:c>
      <x:c r="R3880" s="12" t="n">
        <x:v>0</x:v>
      </x:c>
      <x:c r="S3880" s="17" t="n">
        <x:v>0</x:v>
      </x:c>
      <x:c r="T3880" s="19" t="n">
        <x:f>M3880+O3880+Q3880+S3880</x:f>
        <x:v>579.2561446947246</x:v>
      </x:c>
      <x:c r="U3880" s="18" t="str">
        <x:f>TEXT(T3880,"0.00")&amp;"元"</x:f>
        <x:v>579.26元</x:v>
      </x:c>
      <x:c r="V3880" s="12" t="n">
        <x:v>3.4038945092270216</x:v>
      </x:c>
      <x:c r="W3880" s="12" t="n">
        <x:f>K3880-V3880</x:f>
        <x:v>1372.8283333233333</x:v>
      </x:c>
    </x:row>
    <x:row r="3881" ht="20" customHeight="1">
      <x:c r="A3881" s="13" t="n">
        <x:v>45715.92361111111</x:v>
      </x:c>
      <x:c r="B3881" s="13" t="n">
        <x:v>45715.930555555555</x:v>
      </x:c>
      <x:c r="C3881" s="14" t="n">
        <x:v>45715</x:v>
      </x:c>
      <x:c r="D3881" s="15" t="n">
        <x:v>133</x:v>
      </x:c>
      <x:c r="E3881" s="12" t="n">
        <x:v>1366.9126486410537</x:v>
      </x:c>
      <x:c r="F3881" s="12" t="n">
        <x:v>1366.1216249697256</x:v>
      </x:c>
      <x:c r="G3881" s="12" t="n">
        <x:v>0</x:v>
      </x:c>
      <x:c r="H3881" s="12" t="n">
        <x:f>F3881+G3881</x:f>
        <x:v>1366.1216249697256</x:v>
      </x:c>
      <x:c r="I3881" s="12" t="n">
        <x:f>H3881-E3881</x:f>
        <x:v>-0.7910236713280483</x:v>
      </x:c>
      <x:c r="J3881" s="12" t="n">
        <x:v>0</x:v>
      </x:c>
      <x:c r="K3881" s="12" t="n">
        <x:f>H3881+J3881</x:f>
        <x:v>1366.1216249697256</x:v>
      </x:c>
      <x:c r="L3881" s="16" t="n">
        <x:v>0.3859</x:v>
      </x:c>
      <x:c r="M3881" s="17" t="n">
        <x:f>F3881*L3881</x:f>
        <x:v>527.1863350758172</x:v>
      </x:c>
      <x:c r="N3881" s="16" t="n">
        <x:f>L3881*'月度汇总'!$F$8</x:f>
        <x:v>0.5788500000000001</x:v>
      </x:c>
      <x:c r="O3881" s="17" t="n">
        <x:f>G3881*N3881</x:f>
        <x:v>0</x:v>
      </x:c>
      <x:c r="P3881" s="16" t="n">
        <x:f>L3881*'月度汇总'!$F$10</x:f>
        <x:v>1.9295</x:v>
      </x:c>
      <x:c r="Q3881" s="17" t="n">
        <x:f>J3881*P3881</x:f>
        <x:v>0</x:v>
      </x:c>
      <x:c r="R3881" s="12" t="n">
        <x:v>0</x:v>
      </x:c>
      <x:c r="S3881" s="17" t="n">
        <x:v>0</x:v>
      </x:c>
      <x:c r="T3881" s="19" t="n">
        <x:f>M3881+O3881+Q3881+S3881</x:f>
        <x:v>527.1863350758172</x:v>
      </x:c>
      <x:c r="U3881" s="18" t="str">
        <x:f>TEXT(T3881,"0.00")&amp;"元"</x:f>
        <x:v>527.19元</x:v>
      </x:c>
      <x:c r="V3881" s="12" t="n">
        <x:v>0.2194749797256384</x:v>
      </x:c>
      <x:c r="W3881" s="12" t="n">
        <x:f>K3881-V3881</x:f>
        <x:v>1365.90214999</x:v>
      </x:c>
    </x:row>
    <x:row r="3882" ht="20" customHeight="1">
      <x:c r="A3882" s="13" t="n">
        <x:v>45715.930555555555</x:v>
      </x:c>
      <x:c r="B3882" s="13" t="n">
        <x:v>45715.9375</x:v>
      </x:c>
      <x:c r="C3882" s="14" t="n">
        <x:v>45715</x:v>
      </x:c>
      <x:c r="D3882" s="15" t="n">
        <x:v>134</x:v>
      </x:c>
      <x:c r="E3882" s="12" t="n">
        <x:v>559.432508185766</x:v>
      </x:c>
      <x:c r="F3882" s="12" t="n">
        <x:v>559.432508185766</x:v>
      </x:c>
      <x:c r="G3882" s="12" t="n">
        <x:v>0</x:v>
      </x:c>
      <x:c r="H3882" s="12" t="n">
        <x:f>F3882+G3882</x:f>
        <x:v>559.432508185766</x:v>
      </x:c>
      <x:c r="I3882" s="12" t="n">
        <x:f>H3882-E3882</x:f>
        <x:v>0</x:v>
      </x:c>
      <x:c r="J3882" s="12" t="n">
        <x:v>0</x:v>
      </x:c>
      <x:c r="K3882" s="12" t="n">
        <x:f>H3882+J3882</x:f>
        <x:v>559.432508185766</x:v>
      </x:c>
      <x:c r="L3882" s="16" t="n">
        <x:v>0.4368</x:v>
      </x:c>
      <x:c r="M3882" s="17" t="n">
        <x:f>F3882*L3882</x:f>
        <x:v>244.3601195755426</x:v>
      </x:c>
      <x:c r="N3882" s="16" t="n">
        <x:f>L3882*'月度汇总'!$F$8</x:f>
        <x:v>0.6552</x:v>
      </x:c>
      <x:c r="O3882" s="17" t="n">
        <x:f>G3882*N3882</x:f>
        <x:v>0</x:v>
      </x:c>
      <x:c r="P3882" s="16" t="n">
        <x:f>L3882*'月度汇总'!$F$10</x:f>
        <x:v>2.184</x:v>
      </x:c>
      <x:c r="Q3882" s="17" t="n">
        <x:f>J3882*P3882</x:f>
        <x:v>0</x:v>
      </x:c>
      <x:c r="R3882" s="12" t="n">
        <x:v>0</x:v>
      </x:c>
      <x:c r="S3882" s="17" t="n">
        <x:v>0</x:v>
      </x:c>
      <x:c r="T3882" s="19" t="n">
        <x:f>M3882+O3882+Q3882+S3882</x:f>
        <x:v>244.3601195755426</x:v>
      </x:c>
      <x:c r="U3882" s="18" t="str">
        <x:f>TEXT(T3882,"0.00")&amp;"元"</x:f>
        <x:v>244.36元</x:v>
      </x:c>
      <x:c r="V3882" s="12" t="n">
        <x:v>0</x:v>
      </x:c>
      <x:c r="W3882" s="12" t="n">
        <x:f>K3882-V3882</x:f>
        <x:v>559.432508185766</x:v>
      </x:c>
    </x:row>
    <x:row r="3883" ht="20" customHeight="1">
      <x:c r="A3883" s="13" t="n">
        <x:v>45715.9375</x:v>
      </x:c>
      <x:c r="B3883" s="13" t="n">
        <x:v>45715.944444444445</x:v>
      </x:c>
      <x:c r="C3883" s="14" t="n">
        <x:v>45715</x:v>
      </x:c>
      <x:c r="D3883" s="15" t="n">
        <x:v>135</x:v>
      </x:c>
      <x:c r="E3883" s="12" t="n">
        <x:v>1389.0127078685664</x:v>
      </x:c>
      <x:c r="F3883" s="12" t="n">
        <x:v>1388.2644315365442</x:v>
      </x:c>
      <x:c r="G3883" s="12" t="n">
        <x:v>0</x:v>
      </x:c>
      <x:c r="H3883" s="12" t="n">
        <x:f>F3883+G3883</x:f>
        <x:v>1388.2644315365442</x:v>
      </x:c>
      <x:c r="I3883" s="12" t="n">
        <x:f>H3883-E3883</x:f>
        <x:v>-0.7482763320222148</x:v>
      </x:c>
      <x:c r="J3883" s="12" t="n">
        <x:v>0</x:v>
      </x:c>
      <x:c r="K3883" s="12" t="n">
        <x:f>H3883+J3883</x:f>
        <x:v>1388.2644315365442</x:v>
      </x:c>
      <x:c r="L3883" s="16" t="n">
        <x:v>0.4198</x:v>
      </x:c>
      <x:c r="M3883" s="17" t="n">
        <x:f>F3883*L3883</x:f>
        <x:v>582.7934083590412</x:v>
      </x:c>
      <x:c r="N3883" s="16" t="n">
        <x:f>L3883*'月度汇总'!$F$8</x:f>
        <x:v>0.6297</x:v>
      </x:c>
      <x:c r="O3883" s="17" t="n">
        <x:f>G3883*N3883</x:f>
        <x:v>0</x:v>
      </x:c>
      <x:c r="P3883" s="16" t="n">
        <x:f>L3883*'月度汇总'!$F$10</x:f>
        <x:v>2.099</x:v>
      </x:c>
      <x:c r="Q3883" s="17" t="n">
        <x:f>J3883*P3883</x:f>
        <x:v>0</x:v>
      </x:c>
      <x:c r="R3883" s="12" t="n">
        <x:v>0</x:v>
      </x:c>
      <x:c r="S3883" s="17" t="n">
        <x:v>0</x:v>
      </x:c>
      <x:c r="T3883" s="19" t="n">
        <x:f>M3883+O3883+Q3883+S3883</x:f>
        <x:v>582.7934083590412</x:v>
      </x:c>
      <x:c r="U3883" s="18" t="str">
        <x:f>TEXT(T3883,"0.00")&amp;"元"</x:f>
        <x:v>582.79元</x:v>
      </x:c>
      <x:c r="V3883" s="12" t="n">
        <x:v>22.91776487987749</x:v>
      </x:c>
      <x:c r="W3883" s="12" t="n">
        <x:f>K3883-V3883</x:f>
        <x:v>1365.3466666566667</x:v>
      </x:c>
    </x:row>
    <x:row r="3884" ht="20" customHeight="1">
      <x:c r="A3884" s="13" t="n">
        <x:v>45715.944444444445</x:v>
      </x:c>
      <x:c r="B3884" s="13" t="n">
        <x:v>45715.95138888889</x:v>
      </x:c>
      <x:c r="C3884" s="14" t="n">
        <x:v>45715</x:v>
      </x:c>
      <x:c r="D3884" s="15" t="n">
        <x:v>136</x:v>
      </x:c>
      <x:c r="E3884" s="12" t="n">
        <x:v>1386.69671757089</x:v>
      </x:c>
      <x:c r="F3884" s="12" t="n">
        <x:v>1385.9689406602452</x:v>
      </x:c>
      <x:c r="G3884" s="12" t="n">
        <x:v>0</x:v>
      </x:c>
      <x:c r="H3884" s="12" t="n">
        <x:f>F3884+G3884</x:f>
        <x:v>1385.9689406602452</x:v>
      </x:c>
      <x:c r="I3884" s="12" t="n">
        <x:f>H3884-E3884</x:f>
        <x:v>-0.7277769106449341</x:v>
      </x:c>
      <x:c r="J3884" s="12" t="n">
        <x:v>0</x:v>
      </x:c>
      <x:c r="K3884" s="12" t="n">
        <x:f>H3884+J3884</x:f>
        <x:v>1385.9689406602452</x:v>
      </x:c>
      <x:c r="L3884" s="16" t="n">
        <x:v>0.4186</x:v>
      </x:c>
      <x:c r="M3884" s="17" t="n">
        <x:f>F3884*L3884</x:f>
        <x:v>580.1665985603787</x:v>
      </x:c>
      <x:c r="N3884" s="16" t="n">
        <x:f>L3884*'月度汇总'!$F$8</x:f>
        <x:v>0.6279</x:v>
      </x:c>
      <x:c r="O3884" s="17" t="n">
        <x:f>G3884*N3884</x:f>
        <x:v>0</x:v>
      </x:c>
      <x:c r="P3884" s="16" t="n">
        <x:f>L3884*'月度汇总'!$F$10</x:f>
        <x:v>2.093</x:v>
      </x:c>
      <x:c r="Q3884" s="17" t="n">
        <x:f>J3884*P3884</x:f>
        <x:v>0</x:v>
      </x:c>
      <x:c r="R3884" s="12" t="n">
        <x:v>0</x:v>
      </x:c>
      <x:c r="S3884" s="17" t="n">
        <x:v>0</x:v>
      </x:c>
      <x:c r="T3884" s="19" t="n">
        <x:f>M3884+O3884+Q3884+S3884</x:f>
        <x:v>580.1665985603787</x:v>
      </x:c>
      <x:c r="U3884" s="18" t="str">
        <x:f>TEXT(T3884,"0.00")&amp;"元"</x:f>
        <x:v>580.17元</x:v>
      </x:c>
      <x:c r="V3884" s="12" t="n">
        <x:v>8.804640670245128</x:v>
      </x:c>
      <x:c r="W3884" s="12" t="n">
        <x:f>K3884-V3884</x:f>
        <x:v>1377.16429999</x:v>
      </x:c>
    </x:row>
    <x:row r="3885" ht="20" customHeight="1">
      <x:c r="A3885" s="13" t="n">
        <x:v>45715.95138888889</x:v>
      </x:c>
      <x:c r="B3885" s="13" t="n">
        <x:v>45715.95833333333</x:v>
      </x:c>
      <x:c r="C3885" s="14" t="n">
        <x:v>45715</x:v>
      </x:c>
      <x:c r="D3885" s="15" t="n">
        <x:v>137</x:v>
      </x:c>
      <x:c r="E3885" s="12" t="n">
        <x:v>562.8798560701309</x:v>
      </x:c>
      <x:c r="F3885" s="12" t="n">
        <x:v>562.8798560701309</x:v>
      </x:c>
      <x:c r="G3885" s="12" t="n">
        <x:v>0</x:v>
      </x:c>
      <x:c r="H3885" s="12" t="n">
        <x:f>F3885+G3885</x:f>
        <x:v>562.8798560701309</x:v>
      </x:c>
      <x:c r="I3885" s="12" t="n">
        <x:f>H3885-E3885</x:f>
        <x:v>0</x:v>
      </x:c>
      <x:c r="J3885" s="12" t="n">
        <x:v>0</x:v>
      </x:c>
      <x:c r="K3885" s="12" t="n">
        <x:f>H3885+J3885</x:f>
        <x:v>562.8798560701309</x:v>
      </x:c>
      <x:c r="L3885" s="16" t="n">
        <x:v>0.4241</x:v>
      </x:c>
      <x:c r="M3885" s="17" t="n">
        <x:f>F3885*L3885</x:f>
        <x:v>238.7173469593425</x:v>
      </x:c>
      <x:c r="N3885" s="16" t="n">
        <x:f>L3885*'月度汇总'!$F$8</x:f>
        <x:v>0.63615</x:v>
      </x:c>
      <x:c r="O3885" s="17" t="n">
        <x:f>G3885*N3885</x:f>
        <x:v>0</x:v>
      </x:c>
      <x:c r="P3885" s="16" t="n">
        <x:f>L3885*'月度汇总'!$F$10</x:f>
        <x:v>2.1205</x:v>
      </x:c>
      <x:c r="Q3885" s="17" t="n">
        <x:f>J3885*P3885</x:f>
        <x:v>0</x:v>
      </x:c>
      <x:c r="R3885" s="12" t="n">
        <x:v>0</x:v>
      </x:c>
      <x:c r="S3885" s="17" t="n">
        <x:v>0</x:v>
      </x:c>
      <x:c r="T3885" s="19" t="n">
        <x:f>M3885+O3885+Q3885+S3885</x:f>
        <x:v>238.7173469593425</x:v>
      </x:c>
      <x:c r="U3885" s="18" t="str">
        <x:f>TEXT(T3885,"0.00")&amp;"元"</x:f>
        <x:v>238.72元</x:v>
      </x:c>
      <x:c r="V3885" s="12" t="n">
        <x:v>0</x:v>
      </x:c>
      <x:c r="W3885" s="12" t="n">
        <x:f>K3885-V3885</x:f>
        <x:v>562.8798560701309</x:v>
      </x:c>
    </x:row>
    <x:row r="3886" ht="20" customHeight="1">
      <x:c r="A3886" s="13" t="n">
        <x:v>45715.95833333333</x:v>
      </x:c>
      <x:c r="B3886" s="13" t="n">
        <x:v>45715.96527777778</x:v>
      </x:c>
      <x:c r="C3886" s="14" t="n">
        <x:v>45715</x:v>
      </x:c>
      <x:c r="D3886" s="15" t="n">
        <x:v>138</x:v>
      </x:c>
      <x:c r="E3886" s="12" t="n">
        <x:v>1409.0561410470596</x:v>
      </x:c>
      <x:c r="F3886" s="12" t="n">
        <x:v>1408.367693587183</x:v>
      </x:c>
      <x:c r="G3886" s="12" t="n">
        <x:v>0</x:v>
      </x:c>
      <x:c r="H3886" s="12" t="n">
        <x:f>F3886+G3886</x:f>
        <x:v>1408.367693587183</x:v>
      </x:c>
      <x:c r="I3886" s="12" t="n">
        <x:f>H3886-E3886</x:f>
        <x:v>-0.6884474598764427</x:v>
      </x:c>
      <x:c r="J3886" s="12" t="n">
        <x:v>0</x:v>
      </x:c>
      <x:c r="K3886" s="12" t="n">
        <x:f>H3886+J3886</x:f>
        <x:v>1408.367693587183</x:v>
      </x:c>
      <x:c r="L3886" s="16" t="n">
        <x:v>0.4237</x:v>
      </x:c>
      <x:c r="M3886" s="17" t="n">
        <x:f>F3886*L3886</x:f>
        <x:v>596.7253917728896</x:v>
      </x:c>
      <x:c r="N3886" s="16" t="n">
        <x:f>L3886*'月度汇总'!$F$8</x:f>
        <x:v>0.6355500000000001</x:v>
      </x:c>
      <x:c r="O3886" s="17" t="n">
        <x:f>G3886*N3886</x:f>
        <x:v>0</x:v>
      </x:c>
      <x:c r="P3886" s="16" t="n">
        <x:f>L3886*'月度汇总'!$F$10</x:f>
        <x:v>2.1185</x:v>
      </x:c>
      <x:c r="Q3886" s="17" t="n">
        <x:f>J3886*P3886</x:f>
        <x:v>0</x:v>
      </x:c>
      <x:c r="R3886" s="12" t="n">
        <x:v>0</x:v>
      </x:c>
      <x:c r="S3886" s="17" t="n">
        <x:v>0</x:v>
      </x:c>
      <x:c r="T3886" s="19" t="n">
        <x:f>M3886+O3886+Q3886+S3886</x:f>
        <x:v>596.7253917728896</x:v>
      </x:c>
      <x:c r="U3886" s="18" t="str">
        <x:f>TEXT(T3886,"0.00")&amp;"元"</x:f>
        <x:v>596.73元</x:v>
      </x:c>
      <x:c r="V3886" s="12" t="n">
        <x:v>22.67436026384984</x:v>
      </x:c>
      <x:c r="W3886" s="12" t="n">
        <x:f>K3886-V3886</x:f>
        <x:v>1385.6933333233333</x:v>
      </x:c>
    </x:row>
    <x:row r="3887" ht="20" customHeight="1">
      <x:c r="A3887" s="13" t="n">
        <x:v>45715.96527777778</x:v>
      </x:c>
      <x:c r="B3887" s="13" t="n">
        <x:v>45715.97222222222</x:v>
      </x:c>
      <x:c r="C3887" s="14" t="n">
        <x:v>45715</x:v>
      </x:c>
      <x:c r="D3887" s="15" t="n">
        <x:v>139</x:v>
      </x:c>
      <x:c r="E3887" s="12" t="n">
        <x:v>575.3433315930349</x:v>
      </x:c>
      <x:c r="F3887" s="12" t="n">
        <x:v>575.3433315930349</x:v>
      </x:c>
      <x:c r="G3887" s="12" t="n">
        <x:v>0</x:v>
      </x:c>
      <x:c r="H3887" s="12" t="n">
        <x:f>F3887+G3887</x:f>
        <x:v>575.3433315930349</x:v>
      </x:c>
      <x:c r="I3887" s="12" t="n">
        <x:f>H3887-E3887</x:f>
        <x:v>0</x:v>
      </x:c>
      <x:c r="J3887" s="12" t="n">
        <x:v>0</x:v>
      </x:c>
      <x:c r="K3887" s="12" t="n">
        <x:f>H3887+J3887</x:f>
        <x:v>575.3433315930349</x:v>
      </x:c>
      <x:c r="L3887" s="16" t="n">
        <x:v>0.4248</x:v>
      </x:c>
      <x:c r="M3887" s="17" t="n">
        <x:f>F3887*L3887</x:f>
        <x:v>244.40584726072123</x:v>
      </x:c>
      <x:c r="N3887" s="16" t="n">
        <x:f>L3887*'月度汇总'!$F$8</x:f>
        <x:v>0.6372</x:v>
      </x:c>
      <x:c r="O3887" s="17" t="n">
        <x:f>G3887*N3887</x:f>
        <x:v>0</x:v>
      </x:c>
      <x:c r="P3887" s="16" t="n">
        <x:f>L3887*'月度汇总'!$F$10</x:f>
        <x:v>2.124</x:v>
      </x:c>
      <x:c r="Q3887" s="17" t="n">
        <x:f>J3887*P3887</x:f>
        <x:v>0</x:v>
      </x:c>
      <x:c r="R3887" s="12" t="n">
        <x:v>0</x:v>
      </x:c>
      <x:c r="S3887" s="17" t="n">
        <x:v>0</x:v>
      </x:c>
      <x:c r="T3887" s="19" t="n">
        <x:f>M3887+O3887+Q3887+S3887</x:f>
        <x:v>244.40584726072123</x:v>
      </x:c>
      <x:c r="U3887" s="18" t="str">
        <x:f>TEXT(T3887,"0.00")&amp;"元"</x:f>
        <x:v>244.41元</x:v>
      </x:c>
      <x:c r="V3887" s="12" t="n">
        <x:v>0</x:v>
      </x:c>
      <x:c r="W3887" s="12" t="n">
        <x:f>K3887-V3887</x:f>
        <x:v>575.3433315930349</x:v>
      </x:c>
    </x:row>
    <x:row r="3888" ht="20" customHeight="1">
      <x:c r="A3888" s="13" t="n">
        <x:v>45715.97222222222</x:v>
      </x:c>
      <x:c r="B3888" s="13" t="n">
        <x:v>45715.97916666667</x:v>
      </x:c>
      <x:c r="C3888" s="14" t="n">
        <x:v>45715</x:v>
      </x:c>
      <x:c r="D3888" s="15" t="n">
        <x:v>140</x:v>
      </x:c>
      <x:c r="E3888" s="12" t="n">
        <x:v>1210.2055064160938</x:v>
      </x:c>
      <x:c r="F3888" s="12" t="n">
        <x:v>1210.2055064160938</x:v>
      </x:c>
      <x:c r="G3888" s="12" t="n">
        <x:v>0</x:v>
      </x:c>
      <x:c r="H3888" s="12" t="n">
        <x:f>F3888+G3888</x:f>
        <x:v>1210.2055064160938</x:v>
      </x:c>
      <x:c r="I3888" s="12" t="n">
        <x:f>H3888-E3888</x:f>
        <x:v>0</x:v>
      </x:c>
      <x:c r="J3888" s="12" t="n">
        <x:v>0</x:v>
      </x:c>
      <x:c r="K3888" s="12" t="n">
        <x:f>H3888+J3888</x:f>
        <x:v>1210.2055064160938</x:v>
      </x:c>
      <x:c r="L3888" s="16" t="n">
        <x:v>0.424</x:v>
      </x:c>
      <x:c r="M3888" s="17" t="n">
        <x:f>F3888*L3888</x:f>
        <x:v>513.1271347204238</x:v>
      </x:c>
      <x:c r="N3888" s="16" t="n">
        <x:f>L3888*'月度汇总'!$F$8</x:f>
        <x:v>0.636</x:v>
      </x:c>
      <x:c r="O3888" s="17" t="n">
        <x:f>G3888*N3888</x:f>
        <x:v>0</x:v>
      </x:c>
      <x:c r="P3888" s="16" t="n">
        <x:f>L3888*'月度汇总'!$F$10</x:f>
        <x:v>2.12</x:v>
      </x:c>
      <x:c r="Q3888" s="17" t="n">
        <x:f>J3888*P3888</x:f>
        <x:v>0</x:v>
      </x:c>
      <x:c r="R3888" s="12" t="n">
        <x:v>0</x:v>
      </x:c>
      <x:c r="S3888" s="17" t="n">
        <x:v>0</x:v>
      </x:c>
      <x:c r="T3888" s="19" t="n">
        <x:f>M3888+O3888+Q3888+S3888</x:f>
        <x:v>513.1271347204238</x:v>
      </x:c>
      <x:c r="U3888" s="18" t="str">
        <x:f>TEXT(T3888,"0.00")&amp;"元"</x:f>
        <x:v>513.13元</x:v>
      </x:c>
      <x:c r="V3888" s="12" t="n">
        <x:v>0</x:v>
      </x:c>
      <x:c r="W3888" s="12" t="n">
        <x:f>K3888-V3888</x:f>
        <x:v>1210.2055064160938</x:v>
      </x:c>
    </x:row>
    <x:row r="3889" ht="20" customHeight="1">
      <x:c r="A3889" s="13" t="n">
        <x:v>45715.97916666667</x:v>
      </x:c>
      <x:c r="B3889" s="13" t="n">
        <x:v>45715.98611111111</x:v>
      </x:c>
      <x:c r="C3889" s="14" t="n">
        <x:v>45715</x:v>
      </x:c>
      <x:c r="D3889" s="15" t="n">
        <x:v>141</x:v>
      </x:c>
      <x:c r="E3889" s="12" t="n">
        <x:v>1390.4227511857384</x:v>
      </x:c>
      <x:c r="F3889" s="12" t="n">
        <x:v>1389.7893489455132</x:v>
      </x:c>
      <x:c r="G3889" s="12" t="n">
        <x:v>0</x:v>
      </x:c>
      <x:c r="H3889" s="12" t="n">
        <x:f>F3889+G3889</x:f>
        <x:v>1389.7893489455132</x:v>
      </x:c>
      <x:c r="I3889" s="12" t="n">
        <x:f>H3889-E3889</x:f>
        <x:v>-0.6334022402252231</x:v>
      </x:c>
      <x:c r="J3889" s="12" t="n">
        <x:v>0</x:v>
      </x:c>
      <x:c r="K3889" s="12" t="n">
        <x:f>H3889+J3889</x:f>
        <x:v>1389.7893489455132</x:v>
      </x:c>
      <x:c r="L3889" s="16" t="n">
        <x:v>0.422</x:v>
      </x:c>
      <x:c r="M3889" s="17" t="n">
        <x:f>F3889*L3889</x:f>
        <x:v>586.4911052550066</x:v>
      </x:c>
      <x:c r="N3889" s="16" t="n">
        <x:f>L3889*'月度汇总'!$F$8</x:f>
        <x:v>0.633</x:v>
      </x:c>
      <x:c r="O3889" s="17" t="n">
        <x:f>G3889*N3889</x:f>
        <x:v>0</x:v>
      </x:c>
      <x:c r="P3889" s="16" t="n">
        <x:f>L3889*'月度汇总'!$F$10</x:f>
        <x:v>2.11</x:v>
      </x:c>
      <x:c r="Q3889" s="17" t="n">
        <x:f>J3889*P3889</x:f>
        <x:v>0</x:v>
      </x:c>
      <x:c r="R3889" s="12" t="n">
        <x:v>0</x:v>
      </x:c>
      <x:c r="S3889" s="17" t="n">
        <x:v>0</x:v>
      </x:c>
      <x:c r="T3889" s="19" t="n">
        <x:f>M3889+O3889+Q3889+S3889</x:f>
        <x:v>586.4911052550066</x:v>
      </x:c>
      <x:c r="U3889" s="18" t="str">
        <x:f>TEXT(T3889,"0.00")&amp;"元"</x:f>
        <x:v>586.49元</x:v>
      </x:c>
      <x:c r="V3889" s="12" t="n">
        <x:v>22.826015622179845</x:v>
      </x:c>
      <x:c r="W3889" s="12" t="n">
        <x:f>K3889-V3889</x:f>
        <x:v>1366.9633333233335</x:v>
      </x:c>
    </x:row>
    <x:row r="3890" ht="20" customHeight="1">
      <x:c r="A3890" s="13" t="n">
        <x:v>45715.98611111111</x:v>
      </x:c>
      <x:c r="B3890" s="13" t="n">
        <x:v>45715.993055555555</x:v>
      </x:c>
      <x:c r="C3890" s="14" t="n">
        <x:v>45715</x:v>
      </x:c>
      <x:c r="D3890" s="15" t="n">
        <x:v>142</x:v>
      </x:c>
      <x:c r="E3890" s="12" t="n">
        <x:v>1393.0008388636443</x:v>
      </x:c>
      <x:c r="F3890" s="12" t="n">
        <x:v>1392.3847890089858</x:v>
      </x:c>
      <x:c r="G3890" s="12" t="n">
        <x:v>0</x:v>
      </x:c>
      <x:c r="H3890" s="12" t="n">
        <x:f>F3890+G3890</x:f>
        <x:v>1392.3847890089858</x:v>
      </x:c>
      <x:c r="I3890" s="12" t="n">
        <x:f>H3890-E3890</x:f>
        <x:v>-0.6160498546585131</x:v>
      </x:c>
      <x:c r="J3890" s="12" t="n">
        <x:v>0</x:v>
      </x:c>
      <x:c r="K3890" s="12" t="n">
        <x:f>H3890+J3890</x:f>
        <x:v>1392.3847890089858</x:v>
      </x:c>
      <x:c r="L3890" s="16" t="n">
        <x:v>0.424</x:v>
      </x:c>
      <x:c r="M3890" s="17" t="n">
        <x:f>F3890*L3890</x:f>
        <x:v>590.37115053981</x:v>
      </x:c>
      <x:c r="N3890" s="16" t="n">
        <x:f>L3890*'月度汇总'!$F$8</x:f>
        <x:v>0.636</x:v>
      </x:c>
      <x:c r="O3890" s="17" t="n">
        <x:f>G3890*N3890</x:f>
        <x:v>0</x:v>
      </x:c>
      <x:c r="P3890" s="16" t="n">
        <x:f>L3890*'月度汇总'!$F$10</x:f>
        <x:v>2.12</x:v>
      </x:c>
      <x:c r="Q3890" s="17" t="n">
        <x:f>J3890*P3890</x:f>
        <x:v>0</x:v>
      </x:c>
      <x:c r="R3890" s="12" t="n">
        <x:v>0</x:v>
      </x:c>
      <x:c r="S3890" s="17" t="n">
        <x:v>0</x:v>
      </x:c>
      <x:c r="T3890" s="19" t="n">
        <x:f>M3890+O3890+Q3890+S3890</x:f>
        <x:v>590.37115053981</x:v>
      </x:c>
      <x:c r="U3890" s="18" t="str">
        <x:f>TEXT(T3890,"0.00")&amp;"元"</x:f>
        <x:v>590.37元</x:v>
      </x:c>
      <x:c r="V3890" s="12" t="n">
        <x:v>8.853622352319114</x:v>
      </x:c>
      <x:c r="W3890" s="12" t="n">
        <x:f>K3890-V3890</x:f>
        <x:v>1383.5311666566668</x:v>
      </x:c>
    </x:row>
    <x:row r="3891" ht="20" customHeight="1">
      <x:c r="A3891" s="13" t="n">
        <x:v>45715.993055555555</x:v>
      </x:c>
      <x:c r="B3891" s="13" t="n">
        <x:v>45716</x:v>
      </x:c>
      <x:c r="C3891" s="14" t="n">
        <x:v>45715</x:v>
      </x:c>
      <x:c r="D3891" s="15" t="n">
        <x:v>143</x:v>
      </x:c>
      <x:c r="E3891" s="12" t="n">
        <x:v>502.6026710527094</x:v>
      </x:c>
      <x:c r="F3891" s="12" t="n">
        <x:v>502.6026710527094</x:v>
      </x:c>
      <x:c r="G3891" s="12" t="n">
        <x:v>0</x:v>
      </x:c>
      <x:c r="H3891" s="12" t="n">
        <x:f>F3891+G3891</x:f>
        <x:v>502.6026710527094</x:v>
      </x:c>
      <x:c r="I3891" s="12" t="n">
        <x:f>H3891-E3891</x:f>
        <x:v>0</x:v>
      </x:c>
      <x:c r="J3891" s="12" t="n">
        <x:v>0</x:v>
      </x:c>
      <x:c r="K3891" s="12" t="n">
        <x:f>H3891+J3891</x:f>
        <x:v>502.6026710527094</x:v>
      </x:c>
      <x:c r="L3891" s="16" t="n">
        <x:v>0.4271</x:v>
      </x:c>
      <x:c r="M3891" s="17" t="n">
        <x:f>F3891*L3891</x:f>
        <x:v>214.66160080661217</x:v>
      </x:c>
      <x:c r="N3891" s="16" t="n">
        <x:f>L3891*'月度汇总'!$F$8</x:f>
        <x:v>0.6406499999999999</x:v>
      </x:c>
      <x:c r="O3891" s="17" t="n">
        <x:f>G3891*N3891</x:f>
        <x:v>0</x:v>
      </x:c>
      <x:c r="P3891" s="16" t="n">
        <x:f>L3891*'月度汇总'!$F$10</x:f>
        <x:v>2.1355</x:v>
      </x:c>
      <x:c r="Q3891" s="17" t="n">
        <x:f>J3891*P3891</x:f>
        <x:v>0</x:v>
      </x:c>
      <x:c r="R3891" s="12" t="n">
        <x:v>0</x:v>
      </x:c>
      <x:c r="S3891" s="17" t="n">
        <x:v>0</x:v>
      </x:c>
      <x:c r="T3891" s="19" t="n">
        <x:f>M3891+O3891+Q3891+S3891</x:f>
        <x:v>214.66160080661217</x:v>
      </x:c>
      <x:c r="U3891" s="18" t="str">
        <x:f>TEXT(T3891,"0.00")&amp;"元"</x:f>
        <x:v>214.66元</x:v>
      </x:c>
      <x:c r="V3891" s="12" t="n">
        <x:v>0</x:v>
      </x:c>
      <x:c r="W3891" s="12" t="n">
        <x:f>K3891-V3891</x:f>
        <x:v>502.6026710527094</x:v>
      </x:c>
    </x:row>
    <x:row r="3892" ht="20" customHeight="1">
      <x:c r="A3892" s="13" t="n">
        <x:v>45716</x:v>
      </x:c>
      <x:c r="B3892" s="13" t="n">
        <x:v>45716.006944444445</x:v>
      </x:c>
      <x:c r="C3892" s="14" t="n">
        <x:v>45715</x:v>
      </x:c>
      <x:c r="D3892" s="15" t="n">
        <x:v>144</x:v>
      </x:c>
      <x:c r="E3892" s="12" t="n">
        <x:v>407.12715</x:v>
      </x:c>
      <x:c r="F3892" s="12" t="n">
        <x:v>407.12715</x:v>
      </x:c>
      <x:c r="G3892" s="12" t="n">
        <x:v>0</x:v>
      </x:c>
      <x:c r="H3892" s="12" t="n">
        <x:f>F3892+G3892</x:f>
        <x:v>407.12715</x:v>
      </x:c>
      <x:c r="I3892" s="12" t="n">
        <x:f>H3892-E3892</x:f>
        <x:v>0</x:v>
      </x:c>
      <x:c r="J3892" s="12" t="n">
        <x:v>0</x:v>
      </x:c>
      <x:c r="K3892" s="12" t="n">
        <x:f>H3892+J3892</x:f>
        <x:v>407.12715</x:v>
      </x:c>
      <x:c r="L3892" s="16" t="n">
        <x:v>0.4276</x:v>
      </x:c>
      <x:c r="M3892" s="17" t="n">
        <x:f>F3892*L3892</x:f>
        <x:v>174.08756934</x:v>
      </x:c>
      <x:c r="N3892" s="16" t="n">
        <x:f>L3892*'月度汇总'!$F$8</x:f>
        <x:v>0.6414</x:v>
      </x:c>
      <x:c r="O3892" s="17" t="n">
        <x:f>G3892*N3892</x:f>
        <x:v>0</x:v>
      </x:c>
      <x:c r="P3892" s="16" t="n">
        <x:f>L3892*'月度汇总'!$F$10</x:f>
        <x:v>2.138</x:v>
      </x:c>
      <x:c r="Q3892" s="17" t="n">
        <x:f>J3892*P3892</x:f>
        <x:v>0</x:v>
      </x:c>
      <x:c r="R3892" s="12" t="n">
        <x:v>0</x:v>
      </x:c>
      <x:c r="S3892" s="17" t="n">
        <x:v>0</x:v>
      </x:c>
      <x:c r="T3892" s="19" t="n">
        <x:f>M3892+O3892+Q3892+S3892</x:f>
        <x:v>174.08756934</x:v>
      </x:c>
      <x:c r="U3892" s="18" t="str">
        <x:f>TEXT(T3892,"0.00")&amp;"元"</x:f>
        <x:v>174.09元</x:v>
      </x:c>
      <x:c r="V3892" s="12" t="n">
        <x:v>0</x:v>
      </x:c>
      <x:c r="W3892" s="12" t="n">
        <x:f>K3892-V3892</x:f>
        <x:v>407.12715</x:v>
      </x:c>
    </x:row>
    <x:row r="3893" ht="20" customHeight="1">
      <x:c r="A3893" s="13" t="n">
        <x:v>45716.006944444445</x:v>
      </x:c>
      <x:c r="B3893" s="13" t="n">
        <x:v>45716.01388888889</x:v>
      </x:c>
      <x:c r="C3893" s="14" t="n">
        <x:v>45716</x:v>
      </x:c>
      <x:c r="D3893" s="15" t="n">
        <x:v>1</x:v>
      </x:c>
      <x:c r="E3893" s="12" t="n">
        <x:v>395.4093496219734</x:v>
      </x:c>
      <x:c r="F3893" s="12" t="n">
        <x:v>395.4093496219734</x:v>
      </x:c>
      <x:c r="G3893" s="12" t="n">
        <x:v>0</x:v>
      </x:c>
      <x:c r="H3893" s="12" t="n">
        <x:f>F3893+G3893</x:f>
        <x:v>395.4093496219734</x:v>
      </x:c>
      <x:c r="I3893" s="12" t="n">
        <x:f>H3893-E3893</x:f>
        <x:v>0</x:v>
      </x:c>
      <x:c r="J3893" s="12" t="n">
        <x:v>0</x:v>
      </x:c>
      <x:c r="K3893" s="12" t="n">
        <x:f>H3893+J3893</x:f>
        <x:v>395.4093496219734</x:v>
      </x:c>
      <x:c r="L3893" s="16" t="n">
        <x:v>0.4248</x:v>
      </x:c>
      <x:c r="M3893" s="17" t="n">
        <x:f>F3893*L3893</x:f>
        <x:v>167.9698917194143</x:v>
      </x:c>
      <x:c r="N3893" s="16" t="n">
        <x:f>L3893*'月度汇总'!$F$8</x:f>
        <x:v>0.6372</x:v>
      </x:c>
      <x:c r="O3893" s="17" t="n">
        <x:f>G3893*N3893</x:f>
        <x:v>0</x:v>
      </x:c>
      <x:c r="P3893" s="16" t="n">
        <x:f>L3893*'月度汇总'!$F$10</x:f>
        <x:v>2.124</x:v>
      </x:c>
      <x:c r="Q3893" s="17" t="n">
        <x:f>J3893*P3893</x:f>
        <x:v>0</x:v>
      </x:c>
      <x:c r="R3893" s="12" t="n">
        <x:v>0</x:v>
      </x:c>
      <x:c r="S3893" s="17" t="n">
        <x:v>0</x:v>
      </x:c>
      <x:c r="T3893" s="19" t="n">
        <x:f>M3893+O3893+Q3893+S3893</x:f>
        <x:v>167.9698917194143</x:v>
      </x:c>
      <x:c r="U3893" s="18" t="str">
        <x:f>TEXT(T3893,"0.00")&amp;"元"</x:f>
        <x:v>167.97元</x:v>
      </x:c>
      <x:c r="V3893" s="12" t="n">
        <x:v>0</x:v>
      </x:c>
      <x:c r="W3893" s="12" t="n">
        <x:f>K3893-V3893</x:f>
        <x:v>395.4093496219734</x:v>
      </x:c>
    </x:row>
    <x:row r="3894" ht="20" customHeight="1">
      <x:c r="A3894" s="13" t="n">
        <x:v>45716.01388888889</x:v>
      </x:c>
      <x:c r="B3894" s="13" t="n">
        <x:v>45716.02083333333</x:v>
      </x:c>
      <x:c r="C3894" s="14" t="n">
        <x:v>45716</x:v>
      </x:c>
      <x:c r="D3894" s="15" t="n">
        <x:v>2</x:v>
      </x:c>
      <x:c r="E3894" s="12" t="n">
        <x:v>563.9401146157901</x:v>
      </x:c>
      <x:c r="F3894" s="12" t="n">
        <x:v>563.9401146157901</x:v>
      </x:c>
      <x:c r="G3894" s="12" t="n">
        <x:v>0</x:v>
      </x:c>
      <x:c r="H3894" s="12" t="n">
        <x:f>F3894+G3894</x:f>
        <x:v>563.9401146157901</x:v>
      </x:c>
      <x:c r="I3894" s="12" t="n">
        <x:f>H3894-E3894</x:f>
        <x:v>0</x:v>
      </x:c>
      <x:c r="J3894" s="12" t="n">
        <x:v>0</x:v>
      </x:c>
      <x:c r="K3894" s="12" t="n">
        <x:f>H3894+J3894</x:f>
        <x:v>563.9401146157901</x:v>
      </x:c>
      <x:c r="L3894" s="16" t="n">
        <x:v>0.4245</x:v>
      </x:c>
      <x:c r="M3894" s="17" t="n">
        <x:f>F3894*L3894</x:f>
        <x:v>239.39257865440288</x:v>
      </x:c>
      <x:c r="N3894" s="16" t="n">
        <x:f>L3894*'月度汇总'!$F$8</x:f>
        <x:v>0.6367499999999999</x:v>
      </x:c>
      <x:c r="O3894" s="17" t="n">
        <x:f>G3894*N3894</x:f>
        <x:v>0</x:v>
      </x:c>
      <x:c r="P3894" s="16" t="n">
        <x:f>L3894*'月度汇总'!$F$10</x:f>
        <x:v>2.1225</x:v>
      </x:c>
      <x:c r="Q3894" s="17" t="n">
        <x:f>J3894*P3894</x:f>
        <x:v>0</x:v>
      </x:c>
      <x:c r="R3894" s="12" t="n">
        <x:v>0</x:v>
      </x:c>
      <x:c r="S3894" s="17" t="n">
        <x:v>0</x:v>
      </x:c>
      <x:c r="T3894" s="19" t="n">
        <x:f>M3894+O3894+Q3894+S3894</x:f>
        <x:v>239.39257865440288</x:v>
      </x:c>
      <x:c r="U3894" s="18" t="str">
        <x:f>TEXT(T3894,"0.00")&amp;"元"</x:f>
        <x:v>239.39元</x:v>
      </x:c>
      <x:c r="V3894" s="12" t="n">
        <x:v>0</x:v>
      </x:c>
      <x:c r="W3894" s="12" t="n">
        <x:f>K3894-V3894</x:f>
        <x:v>563.9401146157901</x:v>
      </x:c>
    </x:row>
    <x:row r="3895" ht="20" customHeight="1">
      <x:c r="A3895" s="13" t="n">
        <x:v>45716.02083333333</x:v>
      </x:c>
      <x:c r="B3895" s="13" t="n">
        <x:v>45716.02777777778</x:v>
      </x:c>
      <x:c r="C3895" s="14" t="n">
        <x:v>45716</x:v>
      </x:c>
      <x:c r="D3895" s="15" t="n">
        <x:v>3</x:v>
      </x:c>
      <x:c r="E3895" s="12" t="n">
        <x:v>399.6211049216167</x:v>
      </x:c>
      <x:c r="F3895" s="12" t="n">
        <x:v>399.6211049216167</x:v>
      </x:c>
      <x:c r="G3895" s="12" t="n">
        <x:v>0</x:v>
      </x:c>
      <x:c r="H3895" s="12" t="n">
        <x:f>F3895+G3895</x:f>
        <x:v>399.6211049216167</x:v>
      </x:c>
      <x:c r="I3895" s="12" t="n">
        <x:f>H3895-E3895</x:f>
        <x:v>0</x:v>
      </x:c>
      <x:c r="J3895" s="12" t="n">
        <x:v>0</x:v>
      </x:c>
      <x:c r="K3895" s="12" t="n">
        <x:f>H3895+J3895</x:f>
        <x:v>399.6211049216167</x:v>
      </x:c>
      <x:c r="L3895" s="16" t="n">
        <x:v>0.4269</x:v>
      </x:c>
      <x:c r="M3895" s="17" t="n">
        <x:f>F3895*L3895</x:f>
        <x:v>170.59824969103815</x:v>
      </x:c>
      <x:c r="N3895" s="16" t="n">
        <x:f>L3895*'月度汇总'!$F$8</x:f>
        <x:v>0.64035</x:v>
      </x:c>
      <x:c r="O3895" s="17" t="n">
        <x:f>G3895*N3895</x:f>
        <x:v>0</x:v>
      </x:c>
      <x:c r="P3895" s="16" t="n">
        <x:f>L3895*'月度汇总'!$F$10</x:f>
        <x:v>2.1345</x:v>
      </x:c>
      <x:c r="Q3895" s="17" t="n">
        <x:f>J3895*P3895</x:f>
        <x:v>0</x:v>
      </x:c>
      <x:c r="R3895" s="12" t="n">
        <x:v>0</x:v>
      </x:c>
      <x:c r="S3895" s="17" t="n">
        <x:v>0</x:v>
      </x:c>
      <x:c r="T3895" s="19" t="n">
        <x:f>M3895+O3895+Q3895+S3895</x:f>
        <x:v>170.59824969103815</x:v>
      </x:c>
      <x:c r="U3895" s="18" t="str">
        <x:f>TEXT(T3895,"0.00")&amp;"元"</x:f>
        <x:v>170.60元</x:v>
      </x:c>
      <x:c r="V3895" s="12" t="n">
        <x:v>0</x:v>
      </x:c>
      <x:c r="W3895" s="12" t="n">
        <x:f>K3895-V3895</x:f>
        <x:v>399.6211049216167</x:v>
      </x:c>
    </x:row>
    <x:row r="3896" ht="20" customHeight="1">
      <x:c r="A3896" s="13" t="n">
        <x:v>45716.02777777778</x:v>
      </x:c>
      <x:c r="B3896" s="13" t="n">
        <x:v>45716.03472222222</x:v>
      </x:c>
      <x:c r="C3896" s="14" t="n">
        <x:v>45716</x:v>
      </x:c>
      <x:c r="D3896" s="15" t="n">
        <x:v>4</x:v>
      </x:c>
      <x:c r="E3896" s="12" t="n">
        <x:v>422.2482326264499</x:v>
      </x:c>
      <x:c r="F3896" s="12" t="n">
        <x:v>422.2482326264499</x:v>
      </x:c>
      <x:c r="G3896" s="12" t="n">
        <x:v>0</x:v>
      </x:c>
      <x:c r="H3896" s="12" t="n">
        <x:f>F3896+G3896</x:f>
        <x:v>422.2482326264499</x:v>
      </x:c>
      <x:c r="I3896" s="12" t="n">
        <x:f>H3896-E3896</x:f>
        <x:v>0</x:v>
      </x:c>
      <x:c r="J3896" s="12" t="n">
        <x:v>0</x:v>
      </x:c>
      <x:c r="K3896" s="12" t="n">
        <x:f>H3896+J3896</x:f>
        <x:v>422.2482326264499</x:v>
      </x:c>
      <x:c r="L3896" s="16" t="n">
        <x:v>0.4272</x:v>
      </x:c>
      <x:c r="M3896" s="17" t="n">
        <x:f>F3896*L3896</x:f>
        <x:v>180.38444497801942</x:v>
      </x:c>
      <x:c r="N3896" s="16" t="n">
        <x:f>L3896*'月度汇总'!$F$8</x:f>
        <x:v>0.6408</x:v>
      </x:c>
      <x:c r="O3896" s="17" t="n">
        <x:f>G3896*N3896</x:f>
        <x:v>0</x:v>
      </x:c>
      <x:c r="P3896" s="16" t="n">
        <x:f>L3896*'月度汇总'!$F$10</x:f>
        <x:v>2.136</x:v>
      </x:c>
      <x:c r="Q3896" s="17" t="n">
        <x:f>J3896*P3896</x:f>
        <x:v>0</x:v>
      </x:c>
      <x:c r="R3896" s="12" t="n">
        <x:v>0</x:v>
      </x:c>
      <x:c r="S3896" s="17" t="n">
        <x:v>0</x:v>
      </x:c>
      <x:c r="T3896" s="19" t="n">
        <x:f>M3896+O3896+Q3896+S3896</x:f>
        <x:v>180.38444497801942</x:v>
      </x:c>
      <x:c r="U3896" s="18" t="str">
        <x:f>TEXT(T3896,"0.00")&amp;"元"</x:f>
        <x:v>180.38元</x:v>
      </x:c>
      <x:c r="V3896" s="12" t="n">
        <x:v>0</x:v>
      </x:c>
      <x:c r="W3896" s="12" t="n">
        <x:f>K3896-V3896</x:f>
        <x:v>422.2482326264499</x:v>
      </x:c>
    </x:row>
    <x:row r="3897" ht="20" customHeight="1">
      <x:c r="A3897" s="13" t="n">
        <x:v>45716.03472222222</x:v>
      </x:c>
      <x:c r="B3897" s="13" t="n">
        <x:v>45716.04166666667</x:v>
      </x:c>
      <x:c r="C3897" s="14" t="n">
        <x:v>45716</x:v>
      </x:c>
      <x:c r="D3897" s="15" t="n">
        <x:v>5</x:v>
      </x:c>
      <x:c r="E3897" s="12" t="n">
        <x:v>440.3626486861103</x:v>
      </x:c>
      <x:c r="F3897" s="12" t="n">
        <x:v>440.3626486861103</x:v>
      </x:c>
      <x:c r="G3897" s="12" t="n">
        <x:v>0</x:v>
      </x:c>
      <x:c r="H3897" s="12" t="n">
        <x:f>F3897+G3897</x:f>
        <x:v>440.3626486861103</x:v>
      </x:c>
      <x:c r="I3897" s="12" t="n">
        <x:f>H3897-E3897</x:f>
        <x:v>0</x:v>
      </x:c>
      <x:c r="J3897" s="12" t="n">
        <x:v>0</x:v>
      </x:c>
      <x:c r="K3897" s="12" t="n">
        <x:f>H3897+J3897</x:f>
        <x:v>440.3626486861103</x:v>
      </x:c>
      <x:c r="L3897" s="16" t="n">
        <x:v>0.4271</x:v>
      </x:c>
      <x:c r="M3897" s="17" t="n">
        <x:f>F3897*L3897</x:f>
        <x:v>188.07888725383768</x:v>
      </x:c>
      <x:c r="N3897" s="16" t="n">
        <x:f>L3897*'月度汇总'!$F$8</x:f>
        <x:v>0.6406499999999999</x:v>
      </x:c>
      <x:c r="O3897" s="17" t="n">
        <x:f>G3897*N3897</x:f>
        <x:v>0</x:v>
      </x:c>
      <x:c r="P3897" s="16" t="n">
        <x:f>L3897*'月度汇总'!$F$10</x:f>
        <x:v>2.1355</x:v>
      </x:c>
      <x:c r="Q3897" s="17" t="n">
        <x:f>J3897*P3897</x:f>
        <x:v>0</x:v>
      </x:c>
      <x:c r="R3897" s="12" t="n">
        <x:v>0</x:v>
      </x:c>
      <x:c r="S3897" s="17" t="n">
        <x:v>0</x:v>
      </x:c>
      <x:c r="T3897" s="19" t="n">
        <x:f>M3897+O3897+Q3897+S3897</x:f>
        <x:v>188.07888725383768</x:v>
      </x:c>
      <x:c r="U3897" s="18" t="str">
        <x:f>TEXT(T3897,"0.00")&amp;"元"</x:f>
        <x:v>188.08元</x:v>
      </x:c>
      <x:c r="V3897" s="12" t="n">
        <x:v>0</x:v>
      </x:c>
      <x:c r="W3897" s="12" t="n">
        <x:f>K3897-V3897</x:f>
        <x:v>440.3626486861103</x:v>
      </x:c>
    </x:row>
    <x:row r="3898" ht="20" customHeight="1">
      <x:c r="A3898" s="13" t="n">
        <x:v>45716.04166666667</x:v>
      </x:c>
      <x:c r="B3898" s="13" t="n">
        <x:v>45716.04861111111</x:v>
      </x:c>
      <x:c r="C3898" s="14" t="n">
        <x:v>45716</x:v>
      </x:c>
      <x:c r="D3898" s="15" t="n">
        <x:v>6</x:v>
      </x:c>
      <x:c r="E3898" s="12" t="n">
        <x:v>430.47610767861244</x:v>
      </x:c>
      <x:c r="F3898" s="12" t="n">
        <x:v>430.47610767861244</x:v>
      </x:c>
      <x:c r="G3898" s="12" t="n">
        <x:v>0</x:v>
      </x:c>
      <x:c r="H3898" s="12" t="n">
        <x:f>F3898+G3898</x:f>
        <x:v>430.47610767861244</x:v>
      </x:c>
      <x:c r="I3898" s="12" t="n">
        <x:f>H3898-E3898</x:f>
        <x:v>0</x:v>
      </x:c>
      <x:c r="J3898" s="12" t="n">
        <x:v>0</x:v>
      </x:c>
      <x:c r="K3898" s="12" t="n">
        <x:f>H3898+J3898</x:f>
        <x:v>430.47610767861244</x:v>
      </x:c>
      <x:c r="L3898" s="16" t="n">
        <x:v>0.4285</x:v>
      </x:c>
      <x:c r="M3898" s="17" t="n">
        <x:f>F3898*L3898</x:f>
        <x:v>184.45901214028544</x:v>
      </x:c>
      <x:c r="N3898" s="16" t="n">
        <x:f>L3898*'月度汇总'!$F$8</x:f>
        <x:v>0.6427499999999999</x:v>
      </x:c>
      <x:c r="O3898" s="17" t="n">
        <x:f>G3898*N3898</x:f>
        <x:v>0</x:v>
      </x:c>
      <x:c r="P3898" s="16" t="n">
        <x:f>L3898*'月度汇总'!$F$10</x:f>
        <x:v>2.1425</x:v>
      </x:c>
      <x:c r="Q3898" s="17" t="n">
        <x:f>J3898*P3898</x:f>
        <x:v>0</x:v>
      </x:c>
      <x:c r="R3898" s="12" t="n">
        <x:v>0</x:v>
      </x:c>
      <x:c r="S3898" s="17" t="n">
        <x:v>0</x:v>
      </x:c>
      <x:c r="T3898" s="19" t="n">
        <x:f>M3898+O3898+Q3898+S3898</x:f>
        <x:v>184.45901214028544</x:v>
      </x:c>
      <x:c r="U3898" s="18" t="str">
        <x:f>TEXT(T3898,"0.00")&amp;"元"</x:f>
        <x:v>184.46元</x:v>
      </x:c>
      <x:c r="V3898" s="12" t="n">
        <x:v>0</x:v>
      </x:c>
      <x:c r="W3898" s="12" t="n">
        <x:f>K3898-V3898</x:f>
        <x:v>430.47610767861244</x:v>
      </x:c>
    </x:row>
    <x:row r="3899" ht="20" customHeight="1">
      <x:c r="A3899" s="13" t="n">
        <x:v>45716.04861111111</x:v>
      </x:c>
      <x:c r="B3899" s="13" t="n">
        <x:v>45716.055555555555</x:v>
      </x:c>
      <x:c r="C3899" s="14" t="n">
        <x:v>45716</x:v>
      </x:c>
      <x:c r="D3899" s="15" t="n">
        <x:v>7</x:v>
      </x:c>
      <x:c r="E3899" s="12" t="n">
        <x:v>402.90262050660414</x:v>
      </x:c>
      <x:c r="F3899" s="12" t="n">
        <x:v>402.90262050660414</x:v>
      </x:c>
      <x:c r="G3899" s="12" t="n">
        <x:v>0</x:v>
      </x:c>
      <x:c r="H3899" s="12" t="n">
        <x:f>F3899+G3899</x:f>
        <x:v>402.90262050660414</x:v>
      </x:c>
      <x:c r="I3899" s="12" t="n">
        <x:f>H3899-E3899</x:f>
        <x:v>0</x:v>
      </x:c>
      <x:c r="J3899" s="12" t="n">
        <x:v>0</x:v>
      </x:c>
      <x:c r="K3899" s="12" t="n">
        <x:f>H3899+J3899</x:f>
        <x:v>402.90262050660414</x:v>
      </x:c>
      <x:c r="L3899" s="16" t="n">
        <x:v>0.4311</x:v>
      </x:c>
      <x:c r="M3899" s="17" t="n">
        <x:f>F3899*L3899</x:f>
        <x:v>173.69131970039703</x:v>
      </x:c>
      <x:c r="N3899" s="16" t="n">
        <x:f>L3899*'月度汇总'!$F$8</x:f>
        <x:v>0.64665</x:v>
      </x:c>
      <x:c r="O3899" s="17" t="n">
        <x:f>G3899*N3899</x:f>
        <x:v>0</x:v>
      </x:c>
      <x:c r="P3899" s="16" t="n">
        <x:f>L3899*'月度汇总'!$F$10</x:f>
        <x:v>2.1555</x:v>
      </x:c>
      <x:c r="Q3899" s="17" t="n">
        <x:f>J3899*P3899</x:f>
        <x:v>0</x:v>
      </x:c>
      <x:c r="R3899" s="12" t="n">
        <x:v>0</x:v>
      </x:c>
      <x:c r="S3899" s="17" t="n">
        <x:v>0</x:v>
      </x:c>
      <x:c r="T3899" s="19" t="n">
        <x:f>M3899+O3899+Q3899+S3899</x:f>
        <x:v>173.69131970039703</x:v>
      </x:c>
      <x:c r="U3899" s="18" t="str">
        <x:f>TEXT(T3899,"0.00")&amp;"元"</x:f>
        <x:v>173.69元</x:v>
      </x:c>
      <x:c r="V3899" s="12" t="n">
        <x:v>0</x:v>
      </x:c>
      <x:c r="W3899" s="12" t="n">
        <x:f>K3899-V3899</x:f>
        <x:v>402.90262050660414</x:v>
      </x:c>
    </x:row>
    <x:row r="3900" ht="20" customHeight="1">
      <x:c r="A3900" s="13" t="n">
        <x:v>45716.055555555555</x:v>
      </x:c>
      <x:c r="B3900" s="13" t="n">
        <x:v>45716.0625</x:v>
      </x:c>
      <x:c r="C3900" s="14" t="n">
        <x:v>45716</x:v>
      </x:c>
      <x:c r="D3900" s="15" t="n">
        <x:v>8</x:v>
      </x:c>
      <x:c r="E3900" s="12" t="n">
        <x:v>412.7948020208835</x:v>
      </x:c>
      <x:c r="F3900" s="12" t="n">
        <x:v>412.7948020208835</x:v>
      </x:c>
      <x:c r="G3900" s="12" t="n">
        <x:v>0</x:v>
      </x:c>
      <x:c r="H3900" s="12" t="n">
        <x:f>F3900+G3900</x:f>
        <x:v>412.7948020208835</x:v>
      </x:c>
      <x:c r="I3900" s="12" t="n">
        <x:f>H3900-E3900</x:f>
        <x:v>0</x:v>
      </x:c>
      <x:c r="J3900" s="12" t="n">
        <x:v>0</x:v>
      </x:c>
      <x:c r="K3900" s="12" t="n">
        <x:f>H3900+J3900</x:f>
        <x:v>412.7948020208835</x:v>
      </x:c>
      <x:c r="L3900" s="16" t="n">
        <x:v>0.4302</x:v>
      </x:c>
      <x:c r="M3900" s="17" t="n">
        <x:f>F3900*L3900</x:f>
        <x:v>177.5843238293841</x:v>
      </x:c>
      <x:c r="N3900" s="16" t="n">
        <x:f>L3900*'月度汇总'!$F$8</x:f>
        <x:v>0.6453</x:v>
      </x:c>
      <x:c r="O3900" s="17" t="n">
        <x:f>G3900*N3900</x:f>
        <x:v>0</x:v>
      </x:c>
      <x:c r="P3900" s="16" t="n">
        <x:f>L3900*'月度汇总'!$F$10</x:f>
        <x:v>2.1510000000000002</x:v>
      </x:c>
      <x:c r="Q3900" s="17" t="n">
        <x:f>J3900*P3900</x:f>
        <x:v>0</x:v>
      </x:c>
      <x:c r="R3900" s="12" t="n">
        <x:v>0</x:v>
      </x:c>
      <x:c r="S3900" s="17" t="n">
        <x:v>0</x:v>
      </x:c>
      <x:c r="T3900" s="19" t="n">
        <x:f>M3900+O3900+Q3900+S3900</x:f>
        <x:v>177.5843238293841</x:v>
      </x:c>
      <x:c r="U3900" s="18" t="str">
        <x:f>TEXT(T3900,"0.00")&amp;"元"</x:f>
        <x:v>177.58元</x:v>
      </x:c>
      <x:c r="V3900" s="12" t="n">
        <x:v>0</x:v>
      </x:c>
      <x:c r="W3900" s="12" t="n">
        <x:f>K3900-V3900</x:f>
        <x:v>412.7948020208835</x:v>
      </x:c>
    </x:row>
    <x:row r="3901" ht="20" customHeight="1">
      <x:c r="A3901" s="13" t="n">
        <x:v>45716.0625</x:v>
      </x:c>
      <x:c r="B3901" s="13" t="n">
        <x:v>45716.069444444445</x:v>
      </x:c>
      <x:c r="C3901" s="14" t="n">
        <x:v>45716</x:v>
      </x:c>
      <x:c r="D3901" s="15" t="n">
        <x:v>9</x:v>
      </x:c>
      <x:c r="E3901" s="12" t="n">
        <x:v>440.8836886405337</x:v>
      </x:c>
      <x:c r="F3901" s="12" t="n">
        <x:v>440.8836886405337</x:v>
      </x:c>
      <x:c r="G3901" s="12" t="n">
        <x:v>0</x:v>
      </x:c>
      <x:c r="H3901" s="12" t="n">
        <x:f>F3901+G3901</x:f>
        <x:v>440.8836886405337</x:v>
      </x:c>
      <x:c r="I3901" s="12" t="n">
        <x:f>H3901-E3901</x:f>
        <x:v>0</x:v>
      </x:c>
      <x:c r="J3901" s="12" t="n">
        <x:v>0</x:v>
      </x:c>
      <x:c r="K3901" s="12" t="n">
        <x:f>H3901+J3901</x:f>
        <x:v>440.8836886405337</x:v>
      </x:c>
      <x:c r="L3901" s="16" t="n">
        <x:v>0.4279</x:v>
      </x:c>
      <x:c r="M3901" s="17" t="n">
        <x:f>F3901*L3901</x:f>
        <x:v>188.65413036928436</x:v>
      </x:c>
      <x:c r="N3901" s="16" t="n">
        <x:f>L3901*'月度汇总'!$F$8</x:f>
        <x:v>0.64185</x:v>
      </x:c>
      <x:c r="O3901" s="17" t="n">
        <x:f>G3901*N3901</x:f>
        <x:v>0</x:v>
      </x:c>
      <x:c r="P3901" s="16" t="n">
        <x:f>L3901*'月度汇总'!$F$10</x:f>
        <x:v>2.1395</x:v>
      </x:c>
      <x:c r="Q3901" s="17" t="n">
        <x:f>J3901*P3901</x:f>
        <x:v>0</x:v>
      </x:c>
      <x:c r="R3901" s="12" t="n">
        <x:v>0</x:v>
      </x:c>
      <x:c r="S3901" s="17" t="n">
        <x:v>0</x:v>
      </x:c>
      <x:c r="T3901" s="19" t="n">
        <x:f>M3901+O3901+Q3901+S3901</x:f>
        <x:v>188.65413036928436</x:v>
      </x:c>
      <x:c r="U3901" s="18" t="str">
        <x:f>TEXT(T3901,"0.00")&amp;"元"</x:f>
        <x:v>188.65元</x:v>
      </x:c>
      <x:c r="V3901" s="12" t="n">
        <x:v>0</x:v>
      </x:c>
      <x:c r="W3901" s="12" t="n">
        <x:f>K3901-V3901</x:f>
        <x:v>440.8836886405337</x:v>
      </x:c>
    </x:row>
    <x:row r="3902" ht="20" customHeight="1">
      <x:c r="A3902" s="13" t="n">
        <x:v>45716.069444444445</x:v>
      </x:c>
      <x:c r="B3902" s="13" t="n">
        <x:v>45716.07638888889</x:v>
      </x:c>
      <x:c r="C3902" s="14" t="n">
        <x:v>45716</x:v>
      </x:c>
      <x:c r="D3902" s="15" t="n">
        <x:v>10</x:v>
      </x:c>
      <x:c r="E3902" s="12" t="n">
        <x:v>419.7125859697668</x:v>
      </x:c>
      <x:c r="F3902" s="12" t="n">
        <x:v>419.7125859697668</x:v>
      </x:c>
      <x:c r="G3902" s="12" t="n">
        <x:v>0</x:v>
      </x:c>
      <x:c r="H3902" s="12" t="n">
        <x:f>F3902+G3902</x:f>
        <x:v>419.7125859697668</x:v>
      </x:c>
      <x:c r="I3902" s="12" t="n">
        <x:f>H3902-E3902</x:f>
        <x:v>0</x:v>
      </x:c>
      <x:c r="J3902" s="12" t="n">
        <x:v>0</x:v>
      </x:c>
      <x:c r="K3902" s="12" t="n">
        <x:f>H3902+J3902</x:f>
        <x:v>419.7125859697668</x:v>
      </x:c>
      <x:c r="L3902" s="16" t="n">
        <x:v>0.4312</x:v>
      </x:c>
      <x:c r="M3902" s="17" t="n">
        <x:f>F3902*L3902</x:f>
        <x:v>180.98006707016344</x:v>
      </x:c>
      <x:c r="N3902" s="16" t="n">
        <x:f>L3902*'月度汇总'!$F$8</x:f>
        <x:v>0.6468</x:v>
      </x:c>
      <x:c r="O3902" s="17" t="n">
        <x:f>G3902*N3902</x:f>
        <x:v>0</x:v>
      </x:c>
      <x:c r="P3902" s="16" t="n">
        <x:f>L3902*'月度汇总'!$F$10</x:f>
        <x:v>2.156</x:v>
      </x:c>
      <x:c r="Q3902" s="17" t="n">
        <x:f>J3902*P3902</x:f>
        <x:v>0</x:v>
      </x:c>
      <x:c r="R3902" s="12" t="n">
        <x:v>0</x:v>
      </x:c>
      <x:c r="S3902" s="17" t="n">
        <x:v>0</x:v>
      </x:c>
      <x:c r="T3902" s="19" t="n">
        <x:f>M3902+O3902+Q3902+S3902</x:f>
        <x:v>180.98006707016344</x:v>
      </x:c>
      <x:c r="U3902" s="18" t="str">
        <x:f>TEXT(T3902,"0.00")&amp;"元"</x:f>
        <x:v>180.98元</x:v>
      </x:c>
      <x:c r="V3902" s="12" t="n">
        <x:v>0</x:v>
      </x:c>
      <x:c r="W3902" s="12" t="n">
        <x:f>K3902-V3902</x:f>
        <x:v>419.7125859697668</x:v>
      </x:c>
    </x:row>
    <x:row r="3903" ht="20" customHeight="1">
      <x:c r="A3903" s="13" t="n">
        <x:v>45716.07638888889</x:v>
      </x:c>
      <x:c r="B3903" s="13" t="n">
        <x:v>45716.08333333333</x:v>
      </x:c>
      <x:c r="C3903" s="14" t="n">
        <x:v>45716</x:v>
      </x:c>
      <x:c r="D3903" s="15" t="n">
        <x:v>11</x:v>
      </x:c>
      <x:c r="E3903" s="12" t="n">
        <x:v>425.9320480782317</x:v>
      </x:c>
      <x:c r="F3903" s="12" t="n">
        <x:v>425.9320480782317</x:v>
      </x:c>
      <x:c r="G3903" s="12" t="n">
        <x:v>0</x:v>
      </x:c>
      <x:c r="H3903" s="12" t="n">
        <x:f>F3903+G3903</x:f>
        <x:v>425.9320480782317</x:v>
      </x:c>
      <x:c r="I3903" s="12" t="n">
        <x:f>H3903-E3903</x:f>
        <x:v>0</x:v>
      </x:c>
      <x:c r="J3903" s="12" t="n">
        <x:v>0</x:v>
      </x:c>
      <x:c r="K3903" s="12" t="n">
        <x:f>H3903+J3903</x:f>
        <x:v>425.9320480782317</x:v>
      </x:c>
      <x:c r="L3903" s="16" t="n">
        <x:v>0.4333</x:v>
      </x:c>
      <x:c r="M3903" s="17" t="n">
        <x:f>F3903*L3903</x:f>
        <x:v>184.5563564322978</x:v>
      </x:c>
      <x:c r="N3903" s="16" t="n">
        <x:f>L3903*'月度汇总'!$F$8</x:f>
        <x:v>0.64995</x:v>
      </x:c>
      <x:c r="O3903" s="17" t="n">
        <x:f>G3903*N3903</x:f>
        <x:v>0</x:v>
      </x:c>
      <x:c r="P3903" s="16" t="n">
        <x:f>L3903*'月度汇总'!$F$10</x:f>
        <x:v>2.1665</x:v>
      </x:c>
      <x:c r="Q3903" s="17" t="n">
        <x:f>J3903*P3903</x:f>
        <x:v>0</x:v>
      </x:c>
      <x:c r="R3903" s="12" t="n">
        <x:v>0</x:v>
      </x:c>
      <x:c r="S3903" s="17" t="n">
        <x:v>0</x:v>
      </x:c>
      <x:c r="T3903" s="19" t="n">
        <x:f>M3903+O3903+Q3903+S3903</x:f>
        <x:v>184.5563564322978</x:v>
      </x:c>
      <x:c r="U3903" s="18" t="str">
        <x:f>TEXT(T3903,"0.00")&amp;"元"</x:f>
        <x:v>184.56元</x:v>
      </x:c>
      <x:c r="V3903" s="12" t="n">
        <x:v>0</x:v>
      </x:c>
      <x:c r="W3903" s="12" t="n">
        <x:f>K3903-V3903</x:f>
        <x:v>425.9320480782317</x:v>
      </x:c>
    </x:row>
    <x:row r="3904" ht="20" customHeight="1">
      <x:c r="A3904" s="13" t="n">
        <x:v>45716.08333333333</x:v>
      </x:c>
      <x:c r="B3904" s="13" t="n">
        <x:v>45716.09027777778</x:v>
      </x:c>
      <x:c r="C3904" s="14" t="n">
        <x:v>45716</x:v>
      </x:c>
      <x:c r="D3904" s="15" t="n">
        <x:v>12</x:v>
      </x:c>
      <x:c r="E3904" s="12" t="n">
        <x:v>465.89735594487695</x:v>
      </x:c>
      <x:c r="F3904" s="12" t="n">
        <x:v>465.89735594487695</x:v>
      </x:c>
      <x:c r="G3904" s="12" t="n">
        <x:v>0</x:v>
      </x:c>
      <x:c r="H3904" s="12" t="n">
        <x:f>F3904+G3904</x:f>
        <x:v>465.89735594487695</x:v>
      </x:c>
      <x:c r="I3904" s="12" t="n">
        <x:f>H3904-E3904</x:f>
        <x:v>0</x:v>
      </x:c>
      <x:c r="J3904" s="12" t="n">
        <x:v>0</x:v>
      </x:c>
      <x:c r="K3904" s="12" t="n">
        <x:f>H3904+J3904</x:f>
        <x:v>465.89735594487695</x:v>
      </x:c>
      <x:c r="L3904" s="16" t="n">
        <x:v>0.4311</x:v>
      </x:c>
      <x:c r="M3904" s="17" t="n">
        <x:f>F3904*L3904</x:f>
        <x:v>200.84835014783644</x:v>
      </x:c>
      <x:c r="N3904" s="16" t="n">
        <x:f>L3904*'月度汇总'!$F$8</x:f>
        <x:v>0.64665</x:v>
      </x:c>
      <x:c r="O3904" s="17" t="n">
        <x:f>G3904*N3904</x:f>
        <x:v>0</x:v>
      </x:c>
      <x:c r="P3904" s="16" t="n">
        <x:f>L3904*'月度汇总'!$F$10</x:f>
        <x:v>2.1555</x:v>
      </x:c>
      <x:c r="Q3904" s="17" t="n">
        <x:f>J3904*P3904</x:f>
        <x:v>0</x:v>
      </x:c>
      <x:c r="R3904" s="12" t="n">
        <x:v>0</x:v>
      </x:c>
      <x:c r="S3904" s="17" t="n">
        <x:v>0</x:v>
      </x:c>
      <x:c r="T3904" s="19" t="n">
        <x:f>M3904+O3904+Q3904+S3904</x:f>
        <x:v>200.84835014783644</x:v>
      </x:c>
      <x:c r="U3904" s="18" t="str">
        <x:f>TEXT(T3904,"0.00")&amp;"元"</x:f>
        <x:v>200.85元</x:v>
      </x:c>
      <x:c r="V3904" s="12" t="n">
        <x:v>0</x:v>
      </x:c>
      <x:c r="W3904" s="12" t="n">
        <x:f>K3904-V3904</x:f>
        <x:v>465.89735594487695</x:v>
      </x:c>
    </x:row>
    <x:row r="3905" ht="20" customHeight="1">
      <x:c r="A3905" s="13" t="n">
        <x:v>45716.09027777778</x:v>
      </x:c>
      <x:c r="B3905" s="13" t="n">
        <x:v>45716.09722222222</x:v>
      </x:c>
      <x:c r="C3905" s="14" t="n">
        <x:v>45716</x:v>
      </x:c>
      <x:c r="D3905" s="15" t="n">
        <x:v>13</x:v>
      </x:c>
      <x:c r="E3905" s="12" t="n">
        <x:v>466.6775392321184</x:v>
      </x:c>
      <x:c r="F3905" s="12" t="n">
        <x:v>466.6775392321184</x:v>
      </x:c>
      <x:c r="G3905" s="12" t="n">
        <x:v>0</x:v>
      </x:c>
      <x:c r="H3905" s="12" t="n">
        <x:f>F3905+G3905</x:f>
        <x:v>466.6775392321184</x:v>
      </x:c>
      <x:c r="I3905" s="12" t="n">
        <x:f>H3905-E3905</x:f>
        <x:v>0</x:v>
      </x:c>
      <x:c r="J3905" s="12" t="n">
        <x:v>0</x:v>
      </x:c>
      <x:c r="K3905" s="12" t="n">
        <x:f>H3905+J3905</x:f>
        <x:v>466.6775392321184</x:v>
      </x:c>
      <x:c r="L3905" s="16" t="n">
        <x:v>0.4293</x:v>
      </x:c>
      <x:c r="M3905" s="17" t="n">
        <x:f>F3905*L3905</x:f>
        <x:v>200.34466759234846</x:v>
      </x:c>
      <x:c r="N3905" s="16" t="n">
        <x:f>L3905*'月度汇总'!$F$8</x:f>
        <x:v>0.64395</x:v>
      </x:c>
      <x:c r="O3905" s="17" t="n">
        <x:f>G3905*N3905</x:f>
        <x:v>0</x:v>
      </x:c>
      <x:c r="P3905" s="16" t="n">
        <x:f>L3905*'月度汇总'!$F$10</x:f>
        <x:v>2.1465</x:v>
      </x:c>
      <x:c r="Q3905" s="17" t="n">
        <x:f>J3905*P3905</x:f>
        <x:v>0</x:v>
      </x:c>
      <x:c r="R3905" s="12" t="n">
        <x:v>0</x:v>
      </x:c>
      <x:c r="S3905" s="17" t="n">
        <x:v>0</x:v>
      </x:c>
      <x:c r="T3905" s="19" t="n">
        <x:f>M3905+O3905+Q3905+S3905</x:f>
        <x:v>200.34466759234846</x:v>
      </x:c>
      <x:c r="U3905" s="18" t="str">
        <x:f>TEXT(T3905,"0.00")&amp;"元"</x:f>
        <x:v>200.34元</x:v>
      </x:c>
      <x:c r="V3905" s="12" t="n">
        <x:v>0</x:v>
      </x:c>
      <x:c r="W3905" s="12" t="n">
        <x:f>K3905-V3905</x:f>
        <x:v>466.6775392321184</x:v>
      </x:c>
    </x:row>
    <x:row r="3906" ht="20" customHeight="1">
      <x:c r="A3906" s="13" t="n">
        <x:v>45716.09722222222</x:v>
      </x:c>
      <x:c r="B3906" s="13" t="n">
        <x:v>45716.10416666667</x:v>
      </x:c>
      <x:c r="C3906" s="14" t="n">
        <x:v>45716</x:v>
      </x:c>
      <x:c r="D3906" s="15" t="n">
        <x:v>14</x:v>
      </x:c>
      <x:c r="E3906" s="12" t="n">
        <x:v>464.97934555706144</x:v>
      </x:c>
      <x:c r="F3906" s="12" t="n">
        <x:v>464.97934555706144</x:v>
      </x:c>
      <x:c r="G3906" s="12" t="n">
        <x:v>0</x:v>
      </x:c>
      <x:c r="H3906" s="12" t="n">
        <x:f>F3906+G3906</x:f>
        <x:v>464.97934555706144</x:v>
      </x:c>
      <x:c r="I3906" s="12" t="n">
        <x:f>H3906-E3906</x:f>
        <x:v>0</x:v>
      </x:c>
      <x:c r="J3906" s="12" t="n">
        <x:v>0</x:v>
      </x:c>
      <x:c r="K3906" s="12" t="n">
        <x:f>H3906+J3906</x:f>
        <x:v>464.97934555706144</x:v>
      </x:c>
      <x:c r="L3906" s="16" t="n">
        <x:v>0.4324</x:v>
      </x:c>
      <x:c r="M3906" s="17" t="n">
        <x:f>F3906*L3906</x:f>
        <x:v>201.05706901887336</x:v>
      </x:c>
      <x:c r="N3906" s="16" t="n">
        <x:f>L3906*'月度汇总'!$F$8</x:f>
        <x:v>0.6486000000000001</x:v>
      </x:c>
      <x:c r="O3906" s="17" t="n">
        <x:f>G3906*N3906</x:f>
        <x:v>0</x:v>
      </x:c>
      <x:c r="P3906" s="16" t="n">
        <x:f>L3906*'月度汇总'!$F$10</x:f>
        <x:v>2.162</x:v>
      </x:c>
      <x:c r="Q3906" s="17" t="n">
        <x:f>J3906*P3906</x:f>
        <x:v>0</x:v>
      </x:c>
      <x:c r="R3906" s="12" t="n">
        <x:v>0</x:v>
      </x:c>
      <x:c r="S3906" s="17" t="n">
        <x:v>0</x:v>
      </x:c>
      <x:c r="T3906" s="19" t="n">
        <x:f>M3906+O3906+Q3906+S3906</x:f>
        <x:v>201.05706901887336</x:v>
      </x:c>
      <x:c r="U3906" s="18" t="str">
        <x:f>TEXT(T3906,"0.00")&amp;"元"</x:f>
        <x:v>201.06元</x:v>
      </x:c>
      <x:c r="V3906" s="12" t="n">
        <x:v>0</x:v>
      </x:c>
      <x:c r="W3906" s="12" t="n">
        <x:f>K3906-V3906</x:f>
        <x:v>464.97934555706144</x:v>
      </x:c>
    </x:row>
    <x:row r="3907" ht="20" customHeight="1">
      <x:c r="A3907" s="13" t="n">
        <x:v>45716.10416666667</x:v>
      </x:c>
      <x:c r="B3907" s="13" t="n">
        <x:v>45716.11111111111</x:v>
      </x:c>
      <x:c r="C3907" s="14" t="n">
        <x:v>45716</x:v>
      </x:c>
      <x:c r="D3907" s="15" t="n">
        <x:v>15</x:v>
      </x:c>
      <x:c r="E3907" s="12" t="n">
        <x:v>474.70645725985975</x:v>
      </x:c>
      <x:c r="F3907" s="12" t="n">
        <x:v>474.70645725985975</x:v>
      </x:c>
      <x:c r="G3907" s="12" t="n">
        <x:v>0</x:v>
      </x:c>
      <x:c r="H3907" s="12" t="n">
        <x:f>F3907+G3907</x:f>
        <x:v>474.70645725985975</x:v>
      </x:c>
      <x:c r="I3907" s="12" t="n">
        <x:f>H3907-E3907</x:f>
        <x:v>0</x:v>
      </x:c>
      <x:c r="J3907" s="12" t="n">
        <x:v>0</x:v>
      </x:c>
      <x:c r="K3907" s="12" t="n">
        <x:f>H3907+J3907</x:f>
        <x:v>474.70645725985975</x:v>
      </x:c>
      <x:c r="L3907" s="16" t="n">
        <x:v>0.4367</x:v>
      </x:c>
      <x:c r="M3907" s="17" t="n">
        <x:f>F3907*L3907</x:f>
        <x:v>207.30430988538075</x:v>
      </x:c>
      <x:c r="N3907" s="16" t="n">
        <x:f>L3907*'月度汇总'!$F$8</x:f>
        <x:v>0.6550499999999999</x:v>
      </x:c>
      <x:c r="O3907" s="17" t="n">
        <x:f>G3907*N3907</x:f>
        <x:v>0</x:v>
      </x:c>
      <x:c r="P3907" s="16" t="n">
        <x:f>L3907*'月度汇总'!$F$10</x:f>
        <x:v>2.1835</x:v>
      </x:c>
      <x:c r="Q3907" s="17" t="n">
        <x:f>J3907*P3907</x:f>
        <x:v>0</x:v>
      </x:c>
      <x:c r="R3907" s="12" t="n">
        <x:v>0</x:v>
      </x:c>
      <x:c r="S3907" s="17" t="n">
        <x:v>0</x:v>
      </x:c>
      <x:c r="T3907" s="19" t="n">
        <x:f>M3907+O3907+Q3907+S3907</x:f>
        <x:v>207.30430988538075</x:v>
      </x:c>
      <x:c r="U3907" s="18" t="str">
        <x:f>TEXT(T3907,"0.00")&amp;"元"</x:f>
        <x:v>207.30元</x:v>
      </x:c>
      <x:c r="V3907" s="12" t="n">
        <x:v>0</x:v>
      </x:c>
      <x:c r="W3907" s="12" t="n">
        <x:f>K3907-V3907</x:f>
        <x:v>474.70645725985975</x:v>
      </x:c>
    </x:row>
    <x:row r="3908" ht="20" customHeight="1">
      <x:c r="A3908" s="13" t="n">
        <x:v>45716.11111111111</x:v>
      </x:c>
      <x:c r="B3908" s="13" t="n">
        <x:v>45716.118055555555</x:v>
      </x:c>
      <x:c r="C3908" s="14" t="n">
        <x:v>45716</x:v>
      </x:c>
      <x:c r="D3908" s="15" t="n">
        <x:v>16</x:v>
      </x:c>
      <x:c r="E3908" s="12" t="n">
        <x:v>469.6512256692872</x:v>
      </x:c>
      <x:c r="F3908" s="12" t="n">
        <x:v>469.6512256692872</x:v>
      </x:c>
      <x:c r="G3908" s="12" t="n">
        <x:v>0</x:v>
      </x:c>
      <x:c r="H3908" s="12" t="n">
        <x:f>F3908+G3908</x:f>
        <x:v>469.6512256692872</x:v>
      </x:c>
      <x:c r="I3908" s="12" t="n">
        <x:f>H3908-E3908</x:f>
        <x:v>0</x:v>
      </x:c>
      <x:c r="J3908" s="12" t="n">
        <x:v>0</x:v>
      </x:c>
      <x:c r="K3908" s="12" t="n">
        <x:f>H3908+J3908</x:f>
        <x:v>469.6512256692872</x:v>
      </x:c>
      <x:c r="L3908" s="16" t="n">
        <x:v>0.4348</x:v>
      </x:c>
      <x:c r="M3908" s="17" t="n">
        <x:f>F3908*L3908</x:f>
        <x:v>204.2043529210061</x:v>
      </x:c>
      <x:c r="N3908" s="16" t="n">
        <x:f>L3908*'月度汇总'!$F$8</x:f>
        <x:v>0.6522</x:v>
      </x:c>
      <x:c r="O3908" s="17" t="n">
        <x:f>G3908*N3908</x:f>
        <x:v>0</x:v>
      </x:c>
      <x:c r="P3908" s="16" t="n">
        <x:f>L3908*'月度汇总'!$F$10</x:f>
        <x:v>2.174</x:v>
      </x:c>
      <x:c r="Q3908" s="17" t="n">
        <x:f>J3908*P3908</x:f>
        <x:v>0</x:v>
      </x:c>
      <x:c r="R3908" s="12" t="n">
        <x:v>0</x:v>
      </x:c>
      <x:c r="S3908" s="17" t="n">
        <x:v>0</x:v>
      </x:c>
      <x:c r="T3908" s="19" t="n">
        <x:f>M3908+O3908+Q3908+S3908</x:f>
        <x:v>204.2043529210061</x:v>
      </x:c>
      <x:c r="U3908" s="18" t="str">
        <x:f>TEXT(T3908,"0.00")&amp;"元"</x:f>
        <x:v>204.20元</x:v>
      </x:c>
      <x:c r="V3908" s="12" t="n">
        <x:v>0</x:v>
      </x:c>
      <x:c r="W3908" s="12" t="n">
        <x:f>K3908-V3908</x:f>
        <x:v>469.6512256692872</x:v>
      </x:c>
    </x:row>
    <x:row r="3909" ht="20" customHeight="1">
      <x:c r="A3909" s="13" t="n">
        <x:v>45716.118055555555</x:v>
      </x:c>
      <x:c r="B3909" s="13" t="n">
        <x:v>45716.125</x:v>
      </x:c>
      <x:c r="C3909" s="14" t="n">
        <x:v>45716</x:v>
      </x:c>
      <x:c r="D3909" s="15" t="n">
        <x:v>17</x:v>
      </x:c>
      <x:c r="E3909" s="12" t="n">
        <x:v>467.42783703226735</x:v>
      </x:c>
      <x:c r="F3909" s="12" t="n">
        <x:v>467.42783703226735</x:v>
      </x:c>
      <x:c r="G3909" s="12" t="n">
        <x:v>0</x:v>
      </x:c>
      <x:c r="H3909" s="12" t="n">
        <x:f>F3909+G3909</x:f>
        <x:v>467.42783703226735</x:v>
      </x:c>
      <x:c r="I3909" s="12" t="n">
        <x:f>H3909-E3909</x:f>
        <x:v>0</x:v>
      </x:c>
      <x:c r="J3909" s="12" t="n">
        <x:v>0</x:v>
      </x:c>
      <x:c r="K3909" s="12" t="n">
        <x:f>H3909+J3909</x:f>
        <x:v>467.42783703226735</x:v>
      </x:c>
      <x:c r="L3909" s="16" t="n">
        <x:v>0.4335</x:v>
      </x:c>
      <x:c r="M3909" s="17" t="n">
        <x:f>F3909*L3909</x:f>
        <x:v>202.6299673534879</x:v>
      </x:c>
      <x:c r="N3909" s="16" t="n">
        <x:f>L3909*'月度汇总'!$F$8</x:f>
        <x:v>0.65025</x:v>
      </x:c>
      <x:c r="O3909" s="17" t="n">
        <x:f>G3909*N3909</x:f>
        <x:v>0</x:v>
      </x:c>
      <x:c r="P3909" s="16" t="n">
        <x:f>L3909*'月度汇总'!$F$10</x:f>
        <x:v>2.1675</x:v>
      </x:c>
      <x:c r="Q3909" s="17" t="n">
        <x:f>J3909*P3909</x:f>
        <x:v>0</x:v>
      </x:c>
      <x:c r="R3909" s="12" t="n">
        <x:v>0</x:v>
      </x:c>
      <x:c r="S3909" s="17" t="n">
        <x:v>0</x:v>
      </x:c>
      <x:c r="T3909" s="19" t="n">
        <x:f>M3909+O3909+Q3909+S3909</x:f>
        <x:v>202.6299673534879</x:v>
      </x:c>
      <x:c r="U3909" s="18" t="str">
        <x:f>TEXT(T3909,"0.00")&amp;"元"</x:f>
        <x:v>202.63元</x:v>
      </x:c>
      <x:c r="V3909" s="12" t="n">
        <x:v>0</x:v>
      </x:c>
      <x:c r="W3909" s="12" t="n">
        <x:f>K3909-V3909</x:f>
        <x:v>467.42783703226735</x:v>
      </x:c>
    </x:row>
    <x:row r="3910" ht="20" customHeight="1">
      <x:c r="A3910" s="13" t="n">
        <x:v>45716.125</x:v>
      </x:c>
      <x:c r="B3910" s="13" t="n">
        <x:v>45716.131944444445</x:v>
      </x:c>
      <x:c r="C3910" s="14" t="n">
        <x:v>45716</x:v>
      </x:c>
      <x:c r="D3910" s="15" t="n">
        <x:v>18</x:v>
      </x:c>
      <x:c r="E3910" s="12" t="n">
        <x:v>467.65195594076744</x:v>
      </x:c>
      <x:c r="F3910" s="12" t="n">
        <x:v>467.65195594076744</x:v>
      </x:c>
      <x:c r="G3910" s="12" t="n">
        <x:v>0</x:v>
      </x:c>
      <x:c r="H3910" s="12" t="n">
        <x:f>F3910+G3910</x:f>
        <x:v>467.65195594076744</x:v>
      </x:c>
      <x:c r="I3910" s="12" t="n">
        <x:f>H3910-E3910</x:f>
        <x:v>0</x:v>
      </x:c>
      <x:c r="J3910" s="12" t="n">
        <x:v>0</x:v>
      </x:c>
      <x:c r="K3910" s="12" t="n">
        <x:f>H3910+J3910</x:f>
        <x:v>467.65195594076744</x:v>
      </x:c>
      <x:c r="L3910" s="16" t="n">
        <x:v>0.4357</x:v>
      </x:c>
      <x:c r="M3910" s="17" t="n">
        <x:f>F3910*L3910</x:f>
        <x:v>203.75595720339237</x:v>
      </x:c>
      <x:c r="N3910" s="16" t="n">
        <x:f>L3910*'月度汇总'!$F$8</x:f>
        <x:v>0.65355</x:v>
      </x:c>
      <x:c r="O3910" s="17" t="n">
        <x:f>G3910*N3910</x:f>
        <x:v>0</x:v>
      </x:c>
      <x:c r="P3910" s="16" t="n">
        <x:f>L3910*'月度汇总'!$F$10</x:f>
        <x:v>2.1784999999999997</x:v>
      </x:c>
      <x:c r="Q3910" s="17" t="n">
        <x:f>J3910*P3910</x:f>
        <x:v>0</x:v>
      </x:c>
      <x:c r="R3910" s="12" t="n">
        <x:v>0</x:v>
      </x:c>
      <x:c r="S3910" s="17" t="n">
        <x:v>0</x:v>
      </x:c>
      <x:c r="T3910" s="19" t="n">
        <x:f>M3910+O3910+Q3910+S3910</x:f>
        <x:v>203.75595720339237</x:v>
      </x:c>
      <x:c r="U3910" s="18" t="str">
        <x:f>TEXT(T3910,"0.00")&amp;"元"</x:f>
        <x:v>203.76元</x:v>
      </x:c>
      <x:c r="V3910" s="12" t="n">
        <x:v>0</x:v>
      </x:c>
      <x:c r="W3910" s="12" t="n">
        <x:f>K3910-V3910</x:f>
        <x:v>467.65195594076744</x:v>
      </x:c>
    </x:row>
    <x:row r="3911" ht="20" customHeight="1">
      <x:c r="A3911" s="13" t="n">
        <x:v>45716.131944444445</x:v>
      </x:c>
      <x:c r="B3911" s="13" t="n">
        <x:v>45716.13888888889</x:v>
      </x:c>
      <x:c r="C3911" s="14" t="n">
        <x:v>45716</x:v>
      </x:c>
      <x:c r="D3911" s="15" t="n">
        <x:v>19</x:v>
      </x:c>
      <x:c r="E3911" s="12" t="n">
        <x:v>454.1800304227964</x:v>
      </x:c>
      <x:c r="F3911" s="12" t="n">
        <x:v>454.1800304227964</x:v>
      </x:c>
      <x:c r="G3911" s="12" t="n">
        <x:v>0</x:v>
      </x:c>
      <x:c r="H3911" s="12" t="n">
        <x:f>F3911+G3911</x:f>
        <x:v>454.1800304227964</x:v>
      </x:c>
      <x:c r="I3911" s="12" t="n">
        <x:f>H3911-E3911</x:f>
        <x:v>0</x:v>
      </x:c>
      <x:c r="J3911" s="12" t="n">
        <x:v>0</x:v>
      </x:c>
      <x:c r="K3911" s="12" t="n">
        <x:f>H3911+J3911</x:f>
        <x:v>454.1800304227964</x:v>
      </x:c>
      <x:c r="L3911" s="16" t="n">
        <x:v>0.4374</x:v>
      </x:c>
      <x:c r="M3911" s="17" t="n">
        <x:f>F3911*L3911</x:f>
        <x:v>198.65834530693115</x:v>
      </x:c>
      <x:c r="N3911" s="16" t="n">
        <x:f>L3911*'月度汇总'!$F$8</x:f>
        <x:v>0.6561</x:v>
      </x:c>
      <x:c r="O3911" s="17" t="n">
        <x:f>G3911*N3911</x:f>
        <x:v>0</x:v>
      </x:c>
      <x:c r="P3911" s="16" t="n">
        <x:f>L3911*'月度汇总'!$F$10</x:f>
        <x:v>2.1870000000000003</x:v>
      </x:c>
      <x:c r="Q3911" s="17" t="n">
        <x:f>J3911*P3911</x:f>
        <x:v>0</x:v>
      </x:c>
      <x:c r="R3911" s="12" t="n">
        <x:v>0</x:v>
      </x:c>
      <x:c r="S3911" s="17" t="n">
        <x:v>0</x:v>
      </x:c>
      <x:c r="T3911" s="19" t="n">
        <x:f>M3911+O3911+Q3911+S3911</x:f>
        <x:v>198.65834530693115</x:v>
      </x:c>
      <x:c r="U3911" s="18" t="str">
        <x:f>TEXT(T3911,"0.00")&amp;"元"</x:f>
        <x:v>198.66元</x:v>
      </x:c>
      <x:c r="V3911" s="12" t="n">
        <x:v>0</x:v>
      </x:c>
      <x:c r="W3911" s="12" t="n">
        <x:f>K3911-V3911</x:f>
        <x:v>454.1800304227964</x:v>
      </x:c>
    </x:row>
    <x:row r="3912" ht="20" customHeight="1">
      <x:c r="A3912" s="13" t="n">
        <x:v>45716.13888888889</x:v>
      </x:c>
      <x:c r="B3912" s="13" t="n">
        <x:v>45716.14583333333</x:v>
      </x:c>
      <x:c r="C3912" s="14" t="n">
        <x:v>45716</x:v>
      </x:c>
      <x:c r="D3912" s="15" t="n">
        <x:v>20</x:v>
      </x:c>
      <x:c r="E3912" s="12" t="n">
        <x:v>463.36578036424226</x:v>
      </x:c>
      <x:c r="F3912" s="12" t="n">
        <x:v>463.36578036424226</x:v>
      </x:c>
      <x:c r="G3912" s="12" t="n">
        <x:v>0</x:v>
      </x:c>
      <x:c r="H3912" s="12" t="n">
        <x:f>F3912+G3912</x:f>
        <x:v>463.36578036424226</x:v>
      </x:c>
      <x:c r="I3912" s="12" t="n">
        <x:f>H3912-E3912</x:f>
        <x:v>0</x:v>
      </x:c>
      <x:c r="J3912" s="12" t="n">
        <x:v>0</x:v>
      </x:c>
      <x:c r="K3912" s="12" t="n">
        <x:f>H3912+J3912</x:f>
        <x:v>463.36578036424226</x:v>
      </x:c>
      <x:c r="L3912" s="16" t="n">
        <x:v>0.4371</x:v>
      </x:c>
      <x:c r="M3912" s="17" t="n">
        <x:f>F3912*L3912</x:f>
        <x:v>202.5371825972103</x:v>
      </x:c>
      <x:c r="N3912" s="16" t="n">
        <x:f>L3912*'月度汇总'!$F$8</x:f>
        <x:v>0.65565</x:v>
      </x:c>
      <x:c r="O3912" s="17" t="n">
        <x:f>G3912*N3912</x:f>
        <x:v>0</x:v>
      </x:c>
      <x:c r="P3912" s="16" t="n">
        <x:f>L3912*'月度汇总'!$F$10</x:f>
        <x:v>2.1854999999999998</x:v>
      </x:c>
      <x:c r="Q3912" s="17" t="n">
        <x:f>J3912*P3912</x:f>
        <x:v>0</x:v>
      </x:c>
      <x:c r="R3912" s="12" t="n">
        <x:v>0</x:v>
      </x:c>
      <x:c r="S3912" s="17" t="n">
        <x:v>0</x:v>
      </x:c>
      <x:c r="T3912" s="19" t="n">
        <x:f>M3912+O3912+Q3912+S3912</x:f>
        <x:v>202.5371825972103</x:v>
      </x:c>
      <x:c r="U3912" s="18" t="str">
        <x:f>TEXT(T3912,"0.00")&amp;"元"</x:f>
        <x:v>202.54元</x:v>
      </x:c>
      <x:c r="V3912" s="12" t="n">
        <x:v>0</x:v>
      </x:c>
      <x:c r="W3912" s="12" t="n">
        <x:f>K3912-V3912</x:f>
        <x:v>463.36578036424226</x:v>
      </x:c>
    </x:row>
    <x:row r="3913" ht="20" customHeight="1">
      <x:c r="A3913" s="13" t="n">
        <x:v>45716.14583333333</x:v>
      </x:c>
      <x:c r="B3913" s="13" t="n">
        <x:v>45716.15277777778</x:v>
      </x:c>
      <x:c r="C3913" s="14" t="n">
        <x:v>45716</x:v>
      </x:c>
      <x:c r="D3913" s="15" t="n">
        <x:v>21</x:v>
      </x:c>
      <x:c r="E3913" s="12" t="n">
        <x:v>487.2114550949526</x:v>
      </x:c>
      <x:c r="F3913" s="12" t="n">
        <x:v>487.2114550949526</x:v>
      </x:c>
      <x:c r="G3913" s="12" t="n">
        <x:v>0</x:v>
      </x:c>
      <x:c r="H3913" s="12" t="n">
        <x:f>F3913+G3913</x:f>
        <x:v>487.2114550949526</x:v>
      </x:c>
      <x:c r="I3913" s="12" t="n">
        <x:f>H3913-E3913</x:f>
        <x:v>0</x:v>
      </x:c>
      <x:c r="J3913" s="12" t="n">
        <x:v>0</x:v>
      </x:c>
      <x:c r="K3913" s="12" t="n">
        <x:f>H3913+J3913</x:f>
        <x:v>487.2114550949526</x:v>
      </x:c>
      <x:c r="L3913" s="16" t="n">
        <x:v>0.4356</x:v>
      </x:c>
      <x:c r="M3913" s="17" t="n">
        <x:f>F3913*L3913</x:f>
        <x:v>212.22930983936135</x:v>
      </x:c>
      <x:c r="N3913" s="16" t="n">
        <x:f>L3913*'月度汇总'!$F$8</x:f>
        <x:v>0.6534</x:v>
      </x:c>
      <x:c r="O3913" s="17" t="n">
        <x:f>G3913*N3913</x:f>
        <x:v>0</x:v>
      </x:c>
      <x:c r="P3913" s="16" t="n">
        <x:f>L3913*'月度汇总'!$F$10</x:f>
        <x:v>2.178</x:v>
      </x:c>
      <x:c r="Q3913" s="17" t="n">
        <x:f>J3913*P3913</x:f>
        <x:v>0</x:v>
      </x:c>
      <x:c r="R3913" s="12" t="n">
        <x:v>0</x:v>
      </x:c>
      <x:c r="S3913" s="17" t="n">
        <x:v>0</x:v>
      </x:c>
      <x:c r="T3913" s="19" t="n">
        <x:f>M3913+O3913+Q3913+S3913</x:f>
        <x:v>212.22930983936135</x:v>
      </x:c>
      <x:c r="U3913" s="18" t="str">
        <x:f>TEXT(T3913,"0.00")&amp;"元"</x:f>
        <x:v>212.23元</x:v>
      </x:c>
      <x:c r="V3913" s="12" t="n">
        <x:v>0</x:v>
      </x:c>
      <x:c r="W3913" s="12" t="n">
        <x:f>K3913-V3913</x:f>
        <x:v>487.2114550949526</x:v>
      </x:c>
    </x:row>
    <x:row r="3914" ht="20" customHeight="1">
      <x:c r="A3914" s="13" t="n">
        <x:v>45716.15277777778</x:v>
      </x:c>
      <x:c r="B3914" s="13" t="n">
        <x:v>45716.15972222222</x:v>
      </x:c>
      <x:c r="C3914" s="14" t="n">
        <x:v>45716</x:v>
      </x:c>
      <x:c r="D3914" s="15" t="n">
        <x:v>22</x:v>
      </x:c>
      <x:c r="E3914" s="12" t="n">
        <x:v>480.79109597245645</x:v>
      </x:c>
      <x:c r="F3914" s="12" t="n">
        <x:v>480.79109597245645</x:v>
      </x:c>
      <x:c r="G3914" s="12" t="n">
        <x:v>0</x:v>
      </x:c>
      <x:c r="H3914" s="12" t="n">
        <x:f>F3914+G3914</x:f>
        <x:v>480.79109597245645</x:v>
      </x:c>
      <x:c r="I3914" s="12" t="n">
        <x:f>H3914-E3914</x:f>
        <x:v>0</x:v>
      </x:c>
      <x:c r="J3914" s="12" t="n">
        <x:v>0</x:v>
      </x:c>
      <x:c r="K3914" s="12" t="n">
        <x:f>H3914+J3914</x:f>
        <x:v>480.79109597245645</x:v>
      </x:c>
      <x:c r="L3914" s="16" t="n">
        <x:v>0.4353</x:v>
      </x:c>
      <x:c r="M3914" s="17" t="n">
        <x:f>F3914*L3914</x:f>
        <x:v>209.2883640768103</x:v>
      </x:c>
      <x:c r="N3914" s="16" t="n">
        <x:f>L3914*'月度汇总'!$F$8</x:f>
        <x:v>0.65295</x:v>
      </x:c>
      <x:c r="O3914" s="17" t="n">
        <x:f>G3914*N3914</x:f>
        <x:v>0</x:v>
      </x:c>
      <x:c r="P3914" s="16" t="n">
        <x:f>L3914*'月度汇总'!$F$10</x:f>
        <x:v>2.1765</x:v>
      </x:c>
      <x:c r="Q3914" s="17" t="n">
        <x:f>J3914*P3914</x:f>
        <x:v>0</x:v>
      </x:c>
      <x:c r="R3914" s="12" t="n">
        <x:v>0</x:v>
      </x:c>
      <x:c r="S3914" s="17" t="n">
        <x:v>0</x:v>
      </x:c>
      <x:c r="T3914" s="19" t="n">
        <x:f>M3914+O3914+Q3914+S3914</x:f>
        <x:v>209.2883640768103</x:v>
      </x:c>
      <x:c r="U3914" s="18" t="str">
        <x:f>TEXT(T3914,"0.00")&amp;"元"</x:f>
        <x:v>209.29元</x:v>
      </x:c>
      <x:c r="V3914" s="12" t="n">
        <x:v>0</x:v>
      </x:c>
      <x:c r="W3914" s="12" t="n">
        <x:f>K3914-V3914</x:f>
        <x:v>480.79109597245645</x:v>
      </x:c>
    </x:row>
    <x:row r="3915" ht="20" customHeight="1">
      <x:c r="A3915" s="13" t="n">
        <x:v>45716.15972222222</x:v>
      </x:c>
      <x:c r="B3915" s="13" t="n">
        <x:v>45716.16666666667</x:v>
      </x:c>
      <x:c r="C3915" s="14" t="n">
        <x:v>45716</x:v>
      </x:c>
      <x:c r="D3915" s="15" t="n">
        <x:v>23</x:v>
      </x:c>
      <x:c r="E3915" s="12" t="n">
        <x:v>480.37565063005866</x:v>
      </x:c>
      <x:c r="F3915" s="12" t="n">
        <x:v>480.37565063005866</x:v>
      </x:c>
      <x:c r="G3915" s="12" t="n">
        <x:v>0</x:v>
      </x:c>
      <x:c r="H3915" s="12" t="n">
        <x:f>F3915+G3915</x:f>
        <x:v>480.37565063005866</x:v>
      </x:c>
      <x:c r="I3915" s="12" t="n">
        <x:f>H3915-E3915</x:f>
        <x:v>0</x:v>
      </x:c>
      <x:c r="J3915" s="12" t="n">
        <x:v>0</x:v>
      </x:c>
      <x:c r="K3915" s="12" t="n">
        <x:f>H3915+J3915</x:f>
        <x:v>480.37565063005866</x:v>
      </x:c>
      <x:c r="L3915" s="16" t="n">
        <x:v>0.436</x:v>
      </x:c>
      <x:c r="M3915" s="17" t="n">
        <x:f>F3915*L3915</x:f>
        <x:v>209.44378367470557</x:v>
      </x:c>
      <x:c r="N3915" s="16" t="n">
        <x:f>L3915*'月度汇总'!$F$8</x:f>
        <x:v>0.654</x:v>
      </x:c>
      <x:c r="O3915" s="17" t="n">
        <x:f>G3915*N3915</x:f>
        <x:v>0</x:v>
      </x:c>
      <x:c r="P3915" s="16" t="n">
        <x:f>L3915*'月度汇总'!$F$10</x:f>
        <x:v>2.18</x:v>
      </x:c>
      <x:c r="Q3915" s="17" t="n">
        <x:f>J3915*P3915</x:f>
        <x:v>0</x:v>
      </x:c>
      <x:c r="R3915" s="12" t="n">
        <x:v>0</x:v>
      </x:c>
      <x:c r="S3915" s="17" t="n">
        <x:v>0</x:v>
      </x:c>
      <x:c r="T3915" s="19" t="n">
        <x:f>M3915+O3915+Q3915+S3915</x:f>
        <x:v>209.44378367470557</x:v>
      </x:c>
      <x:c r="U3915" s="18" t="str">
        <x:f>TEXT(T3915,"0.00")&amp;"元"</x:f>
        <x:v>209.44元</x:v>
      </x:c>
      <x:c r="V3915" s="12" t="n">
        <x:v>0</x:v>
      </x:c>
      <x:c r="W3915" s="12" t="n">
        <x:f>K3915-V3915</x:f>
        <x:v>480.37565063005866</x:v>
      </x:c>
    </x:row>
    <x:row r="3916" ht="20" customHeight="1">
      <x:c r="A3916" s="13" t="n">
        <x:v>45716.16666666667</x:v>
      </x:c>
      <x:c r="B3916" s="13" t="n">
        <x:v>45716.17361111111</x:v>
      </x:c>
      <x:c r="C3916" s="14" t="n">
        <x:v>45716</x:v>
      </x:c>
      <x:c r="D3916" s="15" t="n">
        <x:v>24</x:v>
      </x:c>
      <x:c r="E3916" s="12" t="n">
        <x:v>491.06163638937124</x:v>
      </x:c>
      <x:c r="F3916" s="12" t="n">
        <x:v>491.06163638937124</x:v>
      </x:c>
      <x:c r="G3916" s="12" t="n">
        <x:v>0</x:v>
      </x:c>
      <x:c r="H3916" s="12" t="n">
        <x:f>F3916+G3916</x:f>
        <x:v>491.06163638937124</x:v>
      </x:c>
      <x:c r="I3916" s="12" t="n">
        <x:f>H3916-E3916</x:f>
        <x:v>0</x:v>
      </x:c>
      <x:c r="J3916" s="12" t="n">
        <x:v>0</x:v>
      </x:c>
      <x:c r="K3916" s="12" t="n">
        <x:f>H3916+J3916</x:f>
        <x:v>491.06163638937124</x:v>
      </x:c>
      <x:c r="L3916" s="16" t="n">
        <x:v>0.4378</x:v>
      </x:c>
      <x:c r="M3916" s="17" t="n">
        <x:f>F3916*L3916</x:f>
        <x:v>214.98678441126674</x:v>
      </x:c>
      <x:c r="N3916" s="16" t="n">
        <x:f>L3916*'月度汇总'!$F$8</x:f>
        <x:v>0.6567000000000001</x:v>
      </x:c>
      <x:c r="O3916" s="17" t="n">
        <x:f>G3916*N3916</x:f>
        <x:v>0</x:v>
      </x:c>
      <x:c r="P3916" s="16" t="n">
        <x:f>L3916*'月度汇总'!$F$10</x:f>
        <x:v>2.189</x:v>
      </x:c>
      <x:c r="Q3916" s="17" t="n">
        <x:f>J3916*P3916</x:f>
        <x:v>0</x:v>
      </x:c>
      <x:c r="R3916" s="12" t="n">
        <x:v>0</x:v>
      </x:c>
      <x:c r="S3916" s="17" t="n">
        <x:v>0</x:v>
      </x:c>
      <x:c r="T3916" s="19" t="n">
        <x:f>M3916+O3916+Q3916+S3916</x:f>
        <x:v>214.98678441126674</x:v>
      </x:c>
      <x:c r="U3916" s="18" t="str">
        <x:f>TEXT(T3916,"0.00")&amp;"元"</x:f>
        <x:v>214.99元</x:v>
      </x:c>
      <x:c r="V3916" s="12" t="n">
        <x:v>0</x:v>
      </x:c>
      <x:c r="W3916" s="12" t="n">
        <x:f>K3916-V3916</x:f>
        <x:v>491.06163638937124</x:v>
      </x:c>
    </x:row>
    <x:row r="3917" ht="20" customHeight="1">
      <x:c r="A3917" s="13" t="n">
        <x:v>45716.17361111111</x:v>
      </x:c>
      <x:c r="B3917" s="13" t="n">
        <x:v>45716.180555555555</x:v>
      </x:c>
      <x:c r="C3917" s="14" t="n">
        <x:v>45716</x:v>
      </x:c>
      <x:c r="D3917" s="15" t="n">
        <x:v>25</x:v>
      </x:c>
      <x:c r="E3917" s="12" t="n">
        <x:v>482.7989870040074</x:v>
      </x:c>
      <x:c r="F3917" s="12" t="n">
        <x:v>482.7989870040074</x:v>
      </x:c>
      <x:c r="G3917" s="12" t="n">
        <x:v>0</x:v>
      </x:c>
      <x:c r="H3917" s="12" t="n">
        <x:f>F3917+G3917</x:f>
        <x:v>482.7989870040074</x:v>
      </x:c>
      <x:c r="I3917" s="12" t="n">
        <x:f>H3917-E3917</x:f>
        <x:v>0</x:v>
      </x:c>
      <x:c r="J3917" s="12" t="n">
        <x:v>0</x:v>
      </x:c>
      <x:c r="K3917" s="12" t="n">
        <x:f>H3917+J3917</x:f>
        <x:v>482.7989870040074</x:v>
      </x:c>
      <x:c r="L3917" s="16" t="n">
        <x:v>0.4401</x:v>
      </x:c>
      <x:c r="M3917" s="17" t="n">
        <x:f>F3917*L3917</x:f>
        <x:v>212.47983418046366</x:v>
      </x:c>
      <x:c r="N3917" s="16" t="n">
        <x:f>L3917*'月度汇总'!$F$8</x:f>
        <x:v>0.66015</x:v>
      </x:c>
      <x:c r="O3917" s="17" t="n">
        <x:f>G3917*N3917</x:f>
        <x:v>0</x:v>
      </x:c>
      <x:c r="P3917" s="16" t="n">
        <x:f>L3917*'月度汇总'!$F$10</x:f>
        <x:v>2.2005</x:v>
      </x:c>
      <x:c r="Q3917" s="17" t="n">
        <x:f>J3917*P3917</x:f>
        <x:v>0</x:v>
      </x:c>
      <x:c r="R3917" s="12" t="n">
        <x:v>0</x:v>
      </x:c>
      <x:c r="S3917" s="17" t="n">
        <x:v>0</x:v>
      </x:c>
      <x:c r="T3917" s="19" t="n">
        <x:f>M3917+O3917+Q3917+S3917</x:f>
        <x:v>212.47983418046366</x:v>
      </x:c>
      <x:c r="U3917" s="18" t="str">
        <x:f>TEXT(T3917,"0.00")&amp;"元"</x:f>
        <x:v>212.48元</x:v>
      </x:c>
      <x:c r="V3917" s="12" t="n">
        <x:v>0</x:v>
      </x:c>
      <x:c r="W3917" s="12" t="n">
        <x:f>K3917-V3917</x:f>
        <x:v>482.7989870040074</x:v>
      </x:c>
    </x:row>
    <x:row r="3918" ht="20" customHeight="1">
      <x:c r="A3918" s="13" t="n">
        <x:v>45716.180555555555</x:v>
      </x:c>
      <x:c r="B3918" s="13" t="n">
        <x:v>45716.1875</x:v>
      </x:c>
      <x:c r="C3918" s="14" t="n">
        <x:v>45716</x:v>
      </x:c>
      <x:c r="D3918" s="15" t="n">
        <x:v>26</x:v>
      </x:c>
      <x:c r="E3918" s="12" t="n">
        <x:v>490.65181106783297</x:v>
      </x:c>
      <x:c r="F3918" s="12" t="n">
        <x:v>490.65181106783297</x:v>
      </x:c>
      <x:c r="G3918" s="12" t="n">
        <x:v>0</x:v>
      </x:c>
      <x:c r="H3918" s="12" t="n">
        <x:f>F3918+G3918</x:f>
        <x:v>490.65181106783297</x:v>
      </x:c>
      <x:c r="I3918" s="12" t="n">
        <x:f>H3918-E3918</x:f>
        <x:v>0</x:v>
      </x:c>
      <x:c r="J3918" s="12" t="n">
        <x:v>0</x:v>
      </x:c>
      <x:c r="K3918" s="12" t="n">
        <x:f>H3918+J3918</x:f>
        <x:v>490.65181106783297</x:v>
      </x:c>
      <x:c r="L3918" s="16" t="n">
        <x:v>0.4389</x:v>
      </x:c>
      <x:c r="M3918" s="17" t="n">
        <x:f>F3918*L3918</x:f>
        <x:v>215.3470798776719</x:v>
      </x:c>
      <x:c r="N3918" s="16" t="n">
        <x:f>L3918*'月度汇总'!$F$8</x:f>
        <x:v>0.65835</x:v>
      </x:c>
      <x:c r="O3918" s="17" t="n">
        <x:f>G3918*N3918</x:f>
        <x:v>0</x:v>
      </x:c>
      <x:c r="P3918" s="16" t="n">
        <x:f>L3918*'月度汇总'!$F$10</x:f>
        <x:v>2.1945</x:v>
      </x:c>
      <x:c r="Q3918" s="17" t="n">
        <x:f>J3918*P3918</x:f>
        <x:v>0</x:v>
      </x:c>
      <x:c r="R3918" s="12" t="n">
        <x:v>0</x:v>
      </x:c>
      <x:c r="S3918" s="17" t="n">
        <x:v>0</x:v>
      </x:c>
      <x:c r="T3918" s="19" t="n">
        <x:f>M3918+O3918+Q3918+S3918</x:f>
        <x:v>215.3470798776719</x:v>
      </x:c>
      <x:c r="U3918" s="18" t="str">
        <x:f>TEXT(T3918,"0.00")&amp;"元"</x:f>
        <x:v>215.35元</x:v>
      </x:c>
      <x:c r="V3918" s="12" t="n">
        <x:v>0</x:v>
      </x:c>
      <x:c r="W3918" s="12" t="n">
        <x:f>K3918-V3918</x:f>
        <x:v>490.65181106783297</x:v>
      </x:c>
    </x:row>
    <x:row r="3919" ht="20" customHeight="1">
      <x:c r="A3919" s="13" t="n">
        <x:v>45716.1875</x:v>
      </x:c>
      <x:c r="B3919" s="13" t="n">
        <x:v>45716.194444444445</x:v>
      </x:c>
      <x:c r="C3919" s="14" t="n">
        <x:v>45716</x:v>
      </x:c>
      <x:c r="D3919" s="15" t="n">
        <x:v>27</x:v>
      </x:c>
      <x:c r="E3919" s="12" t="n">
        <x:v>504.3171970878311</x:v>
      </x:c>
      <x:c r="F3919" s="12" t="n">
        <x:v>504.3171970878311</x:v>
      </x:c>
      <x:c r="G3919" s="12" t="n">
        <x:v>0</x:v>
      </x:c>
      <x:c r="H3919" s="12" t="n">
        <x:f>F3919+G3919</x:f>
        <x:v>504.3171970878311</x:v>
      </x:c>
      <x:c r="I3919" s="12" t="n">
        <x:f>H3919-E3919</x:f>
        <x:v>0</x:v>
      </x:c>
      <x:c r="J3919" s="12" t="n">
        <x:v>0</x:v>
      </x:c>
      <x:c r="K3919" s="12" t="n">
        <x:f>H3919+J3919</x:f>
        <x:v>504.3171970878311</x:v>
      </x:c>
      <x:c r="L3919" s="16" t="n">
        <x:v>0.4364</x:v>
      </x:c>
      <x:c r="M3919" s="17" t="n">
        <x:f>F3919*L3919</x:f>
        <x:v>220.08402480912952</x:v>
      </x:c>
      <x:c r="N3919" s="16" t="n">
        <x:f>L3919*'月度汇总'!$F$8</x:f>
        <x:v>0.6546000000000001</x:v>
      </x:c>
      <x:c r="O3919" s="17" t="n">
        <x:f>G3919*N3919</x:f>
        <x:v>0</x:v>
      </x:c>
      <x:c r="P3919" s="16" t="n">
        <x:f>L3919*'月度汇总'!$F$10</x:f>
        <x:v>2.182</x:v>
      </x:c>
      <x:c r="Q3919" s="17" t="n">
        <x:f>J3919*P3919</x:f>
        <x:v>0</x:v>
      </x:c>
      <x:c r="R3919" s="12" t="n">
        <x:v>0</x:v>
      </x:c>
      <x:c r="S3919" s="17" t="n">
        <x:v>0</x:v>
      </x:c>
      <x:c r="T3919" s="19" t="n">
        <x:f>M3919+O3919+Q3919+S3919</x:f>
        <x:v>220.08402480912952</x:v>
      </x:c>
      <x:c r="U3919" s="18" t="str">
        <x:f>TEXT(T3919,"0.00")&amp;"元"</x:f>
        <x:v>220.08元</x:v>
      </x:c>
      <x:c r="V3919" s="12" t="n">
        <x:v>0</x:v>
      </x:c>
      <x:c r="W3919" s="12" t="n">
        <x:f>K3919-V3919</x:f>
        <x:v>504.3171970878311</x:v>
      </x:c>
    </x:row>
    <x:row r="3920" ht="20" customHeight="1">
      <x:c r="A3920" s="13" t="n">
        <x:v>45716.194444444445</x:v>
      </x:c>
      <x:c r="B3920" s="13" t="n">
        <x:v>45716.20138888889</x:v>
      </x:c>
      <x:c r="C3920" s="14" t="n">
        <x:v>45716</x:v>
      </x:c>
      <x:c r="D3920" s="15" t="n">
        <x:v>28</x:v>
      </x:c>
      <x:c r="E3920" s="12" t="n">
        <x:v>479.52401712651863</x:v>
      </x:c>
      <x:c r="F3920" s="12" t="n">
        <x:v>479.52401712651863</x:v>
      </x:c>
      <x:c r="G3920" s="12" t="n">
        <x:v>0</x:v>
      </x:c>
      <x:c r="H3920" s="12" t="n">
        <x:f>F3920+G3920</x:f>
        <x:v>479.52401712651863</x:v>
      </x:c>
      <x:c r="I3920" s="12" t="n">
        <x:f>H3920-E3920</x:f>
        <x:v>0</x:v>
      </x:c>
      <x:c r="J3920" s="12" t="n">
        <x:v>0</x:v>
      </x:c>
      <x:c r="K3920" s="12" t="n">
        <x:f>H3920+J3920</x:f>
        <x:v>479.52401712651863</x:v>
      </x:c>
      <x:c r="L3920" s="16" t="n">
        <x:v>0.4393</x:v>
      </x:c>
      <x:c r="M3920" s="17" t="n">
        <x:f>F3920*L3920</x:f>
        <x:v>210.65490072367965</x:v>
      </x:c>
      <x:c r="N3920" s="16" t="n">
        <x:f>L3920*'月度汇总'!$F$8</x:f>
        <x:v>0.65895</x:v>
      </x:c>
      <x:c r="O3920" s="17" t="n">
        <x:f>G3920*N3920</x:f>
        <x:v>0</x:v>
      </x:c>
      <x:c r="P3920" s="16" t="n">
        <x:f>L3920*'月度汇总'!$F$10</x:f>
        <x:v>2.1965000000000003</x:v>
      </x:c>
      <x:c r="Q3920" s="17" t="n">
        <x:f>J3920*P3920</x:f>
        <x:v>0</x:v>
      </x:c>
      <x:c r="R3920" s="12" t="n">
        <x:v>0</x:v>
      </x:c>
      <x:c r="S3920" s="17" t="n">
        <x:v>0</x:v>
      </x:c>
      <x:c r="T3920" s="19" t="n">
        <x:f>M3920+O3920+Q3920+S3920</x:f>
        <x:v>210.65490072367965</x:v>
      </x:c>
      <x:c r="U3920" s="18" t="str">
        <x:f>TEXT(T3920,"0.00")&amp;"元"</x:f>
        <x:v>210.65元</x:v>
      </x:c>
      <x:c r="V3920" s="12" t="n">
        <x:v>0</x:v>
      </x:c>
      <x:c r="W3920" s="12" t="n">
        <x:f>K3920-V3920</x:f>
        <x:v>479.52401712651863</x:v>
      </x:c>
    </x:row>
    <x:row r="3921" ht="20" customHeight="1">
      <x:c r="A3921" s="13" t="n">
        <x:v>45716.20138888889</x:v>
      </x:c>
      <x:c r="B3921" s="13" t="n">
        <x:v>45716.20833333333</x:v>
      </x:c>
      <x:c r="C3921" s="14" t="n">
        <x:v>45716</x:v>
      </x:c>
      <x:c r="D3921" s="15" t="n">
        <x:v>29</x:v>
      </x:c>
      <x:c r="E3921" s="12" t="n">
        <x:v>480.79276445105126</x:v>
      </x:c>
      <x:c r="F3921" s="12" t="n">
        <x:v>480.79276445105126</x:v>
      </x:c>
      <x:c r="G3921" s="12" t="n">
        <x:v>0</x:v>
      </x:c>
      <x:c r="H3921" s="12" t="n">
        <x:f>F3921+G3921</x:f>
        <x:v>480.79276445105126</x:v>
      </x:c>
      <x:c r="I3921" s="12" t="n">
        <x:f>H3921-E3921</x:f>
        <x:v>0</x:v>
      </x:c>
      <x:c r="J3921" s="12" t="n">
        <x:v>0</x:v>
      </x:c>
      <x:c r="K3921" s="12" t="n">
        <x:f>H3921+J3921</x:f>
        <x:v>480.79276445105126</x:v>
      </x:c>
      <x:c r="L3921" s="16" t="n">
        <x:v>0.4422</x:v>
      </x:c>
      <x:c r="M3921" s="17" t="n">
        <x:f>F3921*L3921</x:f>
        <x:v>212.60656044025487</x:v>
      </x:c>
      <x:c r="N3921" s="16" t="n">
        <x:f>L3921*'月度汇总'!$F$8</x:f>
        <x:v>0.6633</x:v>
      </x:c>
      <x:c r="O3921" s="17" t="n">
        <x:f>G3921*N3921</x:f>
        <x:v>0</x:v>
      </x:c>
      <x:c r="P3921" s="16" t="n">
        <x:f>L3921*'月度汇总'!$F$10</x:f>
        <x:v>2.211</x:v>
      </x:c>
      <x:c r="Q3921" s="17" t="n">
        <x:f>J3921*P3921</x:f>
        <x:v>0</x:v>
      </x:c>
      <x:c r="R3921" s="12" t="n">
        <x:v>0</x:v>
      </x:c>
      <x:c r="S3921" s="17" t="n">
        <x:v>0</x:v>
      </x:c>
      <x:c r="T3921" s="19" t="n">
        <x:f>M3921+O3921+Q3921+S3921</x:f>
        <x:v>212.60656044025487</x:v>
      </x:c>
      <x:c r="U3921" s="18" t="str">
        <x:f>TEXT(T3921,"0.00")&amp;"元"</x:f>
        <x:v>212.61元</x:v>
      </x:c>
      <x:c r="V3921" s="12" t="n">
        <x:v>0</x:v>
      </x:c>
      <x:c r="W3921" s="12" t="n">
        <x:f>K3921-V3921</x:f>
        <x:v>480.79276445105126</x:v>
      </x:c>
    </x:row>
    <x:row r="3922" ht="20" customHeight="1">
      <x:c r="A3922" s="13" t="n">
        <x:v>45716.20833333333</x:v>
      </x:c>
      <x:c r="B3922" s="13" t="n">
        <x:v>45716.21527777778</x:v>
      </x:c>
      <x:c r="C3922" s="14" t="n">
        <x:v>45716</x:v>
      </x:c>
      <x:c r="D3922" s="15" t="n">
        <x:v>30</x:v>
      </x:c>
      <x:c r="E3922" s="12" t="n">
        <x:v>504.7937854595007</x:v>
      </x:c>
      <x:c r="F3922" s="12" t="n">
        <x:v>504.7937854595007</x:v>
      </x:c>
      <x:c r="G3922" s="12" t="n">
        <x:v>0</x:v>
      </x:c>
      <x:c r="H3922" s="12" t="n">
        <x:f>F3922+G3922</x:f>
        <x:v>504.7937854595007</x:v>
      </x:c>
      <x:c r="I3922" s="12" t="n">
        <x:f>H3922-E3922</x:f>
        <x:v>0</x:v>
      </x:c>
      <x:c r="J3922" s="12" t="n">
        <x:v>0</x:v>
      </x:c>
      <x:c r="K3922" s="12" t="n">
        <x:f>H3922+J3922</x:f>
        <x:v>504.7937854595007</x:v>
      </x:c>
      <x:c r="L3922" s="16" t="n">
        <x:v>0.4395</x:v>
      </x:c>
      <x:c r="M3922" s="17" t="n">
        <x:f>F3922*L3922</x:f>
        <x:v>221.85686870945057</x:v>
      </x:c>
      <x:c r="N3922" s="16" t="n">
        <x:f>L3922*'月度汇总'!$F$8</x:f>
        <x:v>0.65925</x:v>
      </x:c>
      <x:c r="O3922" s="17" t="n">
        <x:f>G3922*N3922</x:f>
        <x:v>0</x:v>
      </x:c>
      <x:c r="P3922" s="16" t="n">
        <x:f>L3922*'月度汇总'!$F$10</x:f>
        <x:v>2.1975</x:v>
      </x:c>
      <x:c r="Q3922" s="17" t="n">
        <x:f>J3922*P3922</x:f>
        <x:v>0</x:v>
      </x:c>
      <x:c r="R3922" s="12" t="n">
        <x:v>0</x:v>
      </x:c>
      <x:c r="S3922" s="17" t="n">
        <x:v>0</x:v>
      </x:c>
      <x:c r="T3922" s="19" t="n">
        <x:f>M3922+O3922+Q3922+S3922</x:f>
        <x:v>221.85686870945057</x:v>
      </x:c>
      <x:c r="U3922" s="18" t="str">
        <x:f>TEXT(T3922,"0.00")&amp;"元"</x:f>
        <x:v>221.86元</x:v>
      </x:c>
      <x:c r="V3922" s="12" t="n">
        <x:v>0</x:v>
      </x:c>
      <x:c r="W3922" s="12" t="n">
        <x:f>K3922-V3922</x:f>
        <x:v>504.7937854595007</x:v>
      </x:c>
    </x:row>
    <x:row r="3923" ht="20" customHeight="1">
      <x:c r="A3923" s="13" t="n">
        <x:v>45716.21527777778</x:v>
      </x:c>
      <x:c r="B3923" s="13" t="n">
        <x:v>45716.22222222222</x:v>
      </x:c>
      <x:c r="C3923" s="14" t="n">
        <x:v>45716</x:v>
      </x:c>
      <x:c r="D3923" s="15" t="n">
        <x:v>31</x:v>
      </x:c>
      <x:c r="E3923" s="12" t="n">
        <x:v>485.80022702375913</x:v>
      </x:c>
      <x:c r="F3923" s="12" t="n">
        <x:v>485.80022702375913</x:v>
      </x:c>
      <x:c r="G3923" s="12" t="n">
        <x:v>0</x:v>
      </x:c>
      <x:c r="H3923" s="12" t="n">
        <x:f>F3923+G3923</x:f>
        <x:v>485.80022702375913</x:v>
      </x:c>
      <x:c r="I3923" s="12" t="n">
        <x:f>H3923-E3923</x:f>
        <x:v>0</x:v>
      </x:c>
      <x:c r="J3923" s="12" t="n">
        <x:v>0</x:v>
      </x:c>
      <x:c r="K3923" s="12" t="n">
        <x:f>H3923+J3923</x:f>
        <x:v>485.80022702375913</x:v>
      </x:c>
      <x:c r="L3923" s="16" t="n">
        <x:v>0.4333</x:v>
      </x:c>
      <x:c r="M3923" s="17" t="n">
        <x:f>F3923*L3923</x:f>
        <x:v>210.49723836939484</x:v>
      </x:c>
      <x:c r="N3923" s="16" t="n">
        <x:f>L3923*'月度汇总'!$F$8</x:f>
        <x:v>0.64995</x:v>
      </x:c>
      <x:c r="O3923" s="17" t="n">
        <x:f>G3923*N3923</x:f>
        <x:v>0</x:v>
      </x:c>
      <x:c r="P3923" s="16" t="n">
        <x:f>L3923*'月度汇总'!$F$10</x:f>
        <x:v>2.1665</x:v>
      </x:c>
      <x:c r="Q3923" s="17" t="n">
        <x:f>J3923*P3923</x:f>
        <x:v>0</x:v>
      </x:c>
      <x:c r="R3923" s="12" t="n">
        <x:v>0</x:v>
      </x:c>
      <x:c r="S3923" s="17" t="n">
        <x:v>0</x:v>
      </x:c>
      <x:c r="T3923" s="19" t="n">
        <x:f>M3923+O3923+Q3923+S3923</x:f>
        <x:v>210.49723836939484</x:v>
      </x:c>
      <x:c r="U3923" s="18" t="str">
        <x:f>TEXT(T3923,"0.00")&amp;"元"</x:f>
        <x:v>210.50元</x:v>
      </x:c>
      <x:c r="V3923" s="12" t="n">
        <x:v>0</x:v>
      </x:c>
      <x:c r="W3923" s="12" t="n">
        <x:f>K3923-V3923</x:f>
        <x:v>485.80022702375913</x:v>
      </x:c>
    </x:row>
    <x:row r="3924" ht="20" customHeight="1">
      <x:c r="A3924" s="13" t="n">
        <x:v>45716.22222222222</x:v>
      </x:c>
      <x:c r="B3924" s="13" t="n">
        <x:v>45716.22916666667</x:v>
      </x:c>
      <x:c r="C3924" s="14" t="n">
        <x:v>45716</x:v>
      </x:c>
      <x:c r="D3924" s="15" t="n">
        <x:v>32</x:v>
      </x:c>
      <x:c r="E3924" s="12" t="n">
        <x:v>487.8529728539282</x:v>
      </x:c>
      <x:c r="F3924" s="12" t="n">
        <x:v>487.8529728539282</x:v>
      </x:c>
      <x:c r="G3924" s="12" t="n">
        <x:v>0</x:v>
      </x:c>
      <x:c r="H3924" s="12" t="n">
        <x:f>F3924+G3924</x:f>
        <x:v>487.8529728539282</x:v>
      </x:c>
      <x:c r="I3924" s="12" t="n">
        <x:f>H3924-E3924</x:f>
        <x:v>0</x:v>
      </x:c>
      <x:c r="J3924" s="12" t="n">
        <x:v>0</x:v>
      </x:c>
      <x:c r="K3924" s="12" t="n">
        <x:f>H3924+J3924</x:f>
        <x:v>487.8529728539282</x:v>
      </x:c>
      <x:c r="L3924" s="16" t="n">
        <x:v>0.4439</x:v>
      </x:c>
      <x:c r="M3924" s="17" t="n">
        <x:f>F3924*L3924</x:f>
        <x:v>216.55793464985874</x:v>
      </x:c>
      <x:c r="N3924" s="16" t="n">
        <x:f>L3924*'月度汇总'!$F$8</x:f>
        <x:v>0.66585</x:v>
      </x:c>
      <x:c r="O3924" s="17" t="n">
        <x:f>G3924*N3924</x:f>
        <x:v>0</x:v>
      </x:c>
      <x:c r="P3924" s="16" t="n">
        <x:f>L3924*'月度汇总'!$F$10</x:f>
        <x:v>2.2195</x:v>
      </x:c>
      <x:c r="Q3924" s="17" t="n">
        <x:f>J3924*P3924</x:f>
        <x:v>0</x:v>
      </x:c>
      <x:c r="R3924" s="12" t="n">
        <x:v>0</x:v>
      </x:c>
      <x:c r="S3924" s="17" t="n">
        <x:v>0</x:v>
      </x:c>
      <x:c r="T3924" s="19" t="n">
        <x:f>M3924+O3924+Q3924+S3924</x:f>
        <x:v>216.55793464985874</x:v>
      </x:c>
      <x:c r="U3924" s="18" t="str">
        <x:f>TEXT(T3924,"0.00")&amp;"元"</x:f>
        <x:v>216.56元</x:v>
      </x:c>
      <x:c r="V3924" s="12" t="n">
        <x:v>0</x:v>
      </x:c>
      <x:c r="W3924" s="12" t="n">
        <x:f>K3924-V3924</x:f>
        <x:v>487.8529728539282</x:v>
      </x:c>
    </x:row>
    <x:row r="3925" ht="20" customHeight="1">
      <x:c r="A3925" s="13" t="n">
        <x:v>45716.22916666667</x:v>
      </x:c>
      <x:c r="B3925" s="13" t="n">
        <x:v>45716.23611111111</x:v>
      </x:c>
      <x:c r="C3925" s="14" t="n">
        <x:v>45716</x:v>
      </x:c>
      <x:c r="D3925" s="15" t="n">
        <x:v>33</x:v>
      </x:c>
      <x:c r="E3925" s="12" t="n">
        <x:v>527.112434688901</x:v>
      </x:c>
      <x:c r="F3925" s="12" t="n">
        <x:v>527.112434688901</x:v>
      </x:c>
      <x:c r="G3925" s="12" t="n">
        <x:v>0</x:v>
      </x:c>
      <x:c r="H3925" s="12" t="n">
        <x:f>F3925+G3925</x:f>
        <x:v>527.112434688901</x:v>
      </x:c>
      <x:c r="I3925" s="12" t="n">
        <x:f>H3925-E3925</x:f>
        <x:v>0</x:v>
      </x:c>
      <x:c r="J3925" s="12" t="n">
        <x:v>0</x:v>
      </x:c>
      <x:c r="K3925" s="12" t="n">
        <x:f>H3925+J3925</x:f>
        <x:v>527.112434688901</x:v>
      </x:c>
      <x:c r="L3925" s="16" t="n">
        <x:v>0.4301</x:v>
      </x:c>
      <x:c r="M3925" s="17" t="n">
        <x:f>F3925*L3925</x:f>
        <x:v>226.7110581596963</x:v>
      </x:c>
      <x:c r="N3925" s="16" t="n">
        <x:f>L3925*'月度汇总'!$F$8</x:f>
        <x:v>0.64515</x:v>
      </x:c>
      <x:c r="O3925" s="17" t="n">
        <x:f>G3925*N3925</x:f>
        <x:v>0</x:v>
      </x:c>
      <x:c r="P3925" s="16" t="n">
        <x:f>L3925*'月度汇总'!$F$10</x:f>
        <x:v>2.1505</x:v>
      </x:c>
      <x:c r="Q3925" s="17" t="n">
        <x:f>J3925*P3925</x:f>
        <x:v>0</x:v>
      </x:c>
      <x:c r="R3925" s="12" t="n">
        <x:v>0</x:v>
      </x:c>
      <x:c r="S3925" s="17" t="n">
        <x:v>0</x:v>
      </x:c>
      <x:c r="T3925" s="19" t="n">
        <x:f>M3925+O3925+Q3925+S3925</x:f>
        <x:v>226.7110581596963</x:v>
      </x:c>
      <x:c r="U3925" s="18" t="str">
        <x:f>TEXT(T3925,"0.00")&amp;"元"</x:f>
        <x:v>226.71元</x:v>
      </x:c>
      <x:c r="V3925" s="12" t="n">
        <x:v>0</x:v>
      </x:c>
      <x:c r="W3925" s="12" t="n">
        <x:f>K3925-V3925</x:f>
        <x:v>527.112434688901</x:v>
      </x:c>
    </x:row>
    <x:row r="3926" ht="20" customHeight="1">
      <x:c r="A3926" s="13" t="n">
        <x:v>45716.23611111111</x:v>
      </x:c>
      <x:c r="B3926" s="13" t="n">
        <x:v>45716.243055555555</x:v>
      </x:c>
      <x:c r="C3926" s="14" t="n">
        <x:v>45716</x:v>
      </x:c>
      <x:c r="D3926" s="15" t="n">
        <x:v>34</x:v>
      </x:c>
      <x:c r="E3926" s="12" t="n">
        <x:v>1381.0245733159</x:v>
      </x:c>
      <x:c r="F3926" s="12" t="n">
        <x:v>1381.0245733159</x:v>
      </x:c>
      <x:c r="G3926" s="12" t="n">
        <x:v>0</x:v>
      </x:c>
      <x:c r="H3926" s="12" t="n">
        <x:f>F3926+G3926</x:f>
        <x:v>1381.0245733159</x:v>
      </x:c>
      <x:c r="I3926" s="12" t="n">
        <x:f>H3926-E3926</x:f>
        <x:v>0</x:v>
      </x:c>
      <x:c r="J3926" s="12" t="n">
        <x:v>0</x:v>
      </x:c>
      <x:c r="K3926" s="12" t="n">
        <x:f>H3926+J3926</x:f>
        <x:v>1381.0245733159</x:v>
      </x:c>
      <x:c r="L3926" s="16" t="n">
        <x:v>0.3713</x:v>
      </x:c>
      <x:c r="M3926" s="17" t="n">
        <x:f>F3926*L3926</x:f>
        <x:v>512.7744240721937</x:v>
      </x:c>
      <x:c r="N3926" s="16" t="n">
        <x:f>L3926*'月度汇总'!$F$8</x:f>
        <x:v>0.5569500000000001</x:v>
      </x:c>
      <x:c r="O3926" s="17" t="n">
        <x:f>G3926*N3926</x:f>
        <x:v>0</x:v>
      </x:c>
      <x:c r="P3926" s="16" t="n">
        <x:f>L3926*'月度汇总'!$F$10</x:f>
        <x:v>1.8565</x:v>
      </x:c>
      <x:c r="Q3926" s="17" t="n">
        <x:f>J3926*P3926</x:f>
        <x:v>0</x:v>
      </x:c>
      <x:c r="R3926" s="12" t="n">
        <x:v>0</x:v>
      </x:c>
      <x:c r="S3926" s="17" t="n">
        <x:v>0</x:v>
      </x:c>
      <x:c r="T3926" s="19" t="n">
        <x:f>M3926+O3926+Q3926+S3926</x:f>
        <x:v>512.7744240721937</x:v>
      </x:c>
      <x:c r="U3926" s="18" t="str">
        <x:f>TEXT(T3926,"0.00")&amp;"元"</x:f>
        <x:v>512.77元</x:v>
      </x:c>
      <x:c r="V3926" s="12" t="n">
        <x:v>23.207656659233287</x:v>
      </x:c>
      <x:c r="W3926" s="12" t="n">
        <x:f>K3926-V3926</x:f>
        <x:v>1357.8169166566668</x:v>
      </x:c>
    </x:row>
    <x:row r="3927" ht="20" customHeight="1">
      <x:c r="A3927" s="13" t="n">
        <x:v>45716.243055555555</x:v>
      </x:c>
      <x:c r="B3927" s="13" t="n">
        <x:v>45716.25</x:v>
      </x:c>
      <x:c r="C3927" s="14" t="n">
        <x:v>45716</x:v>
      </x:c>
      <x:c r="D3927" s="15" t="n">
        <x:v>35</x:v>
      </x:c>
      <x:c r="E3927" s="12" t="n">
        <x:v>0</x:v>
      </x:c>
      <x:c r="F3927" s="12" t="n">
        <x:v>0</x:v>
      </x:c>
      <x:c r="G3927" s="12" t="n">
        <x:v>0</x:v>
      </x:c>
      <x:c r="H3927" s="12" t="n">
        <x:f>F3927+G3927</x:f>
        <x:v>0</x:v>
      </x:c>
      <x:c r="I3927" s="12" t="n">
        <x:f>H3927-E3927</x:f>
        <x:v>0</x:v>
      </x:c>
      <x:c r="J3927" s="12" t="n">
        <x:v>0</x:v>
      </x:c>
      <x:c r="K3927" s="12" t="n">
        <x:f>H3927+J3927</x:f>
        <x:v>0</x:v>
      </x:c>
      <x:c r="L3927" s="16" t="n">
        <x:v>0.5708</x:v>
      </x:c>
      <x:c r="M3927" s="17" t="n">
        <x:f>F3927*L3927</x:f>
        <x:v>0</x:v>
      </x:c>
      <x:c r="N3927" s="16" t="n">
        <x:f>L3927*'月度汇总'!$F$8</x:f>
        <x:v>0.8562</x:v>
      </x:c>
      <x:c r="O3927" s="17" t="n">
        <x:f>G3927*N3927</x:f>
        <x:v>0</x:v>
      </x:c>
      <x:c r="P3927" s="16" t="n">
        <x:f>L3927*'月度汇总'!$F$10</x:f>
        <x:v>2.854</x:v>
      </x:c>
      <x:c r="Q3927" s="17" t="n">
        <x:f>J3927*P3927</x:f>
        <x:v>0</x:v>
      </x:c>
      <x:c r="R3927" s="12" t="n">
        <x:v>0</x:v>
      </x:c>
      <x:c r="S3927" s="17" t="n">
        <x:v>0</x:v>
      </x:c>
      <x:c r="T3927" s="19" t="n">
        <x:f>M3927+O3927+Q3927+S3927</x:f>
        <x:v>0</x:v>
      </x:c>
      <x:c r="U3927" s="18" t="str">
        <x:f>TEXT(T3927,"0.00")&amp;"元"</x:f>
        <x:v>0.00元</x:v>
      </x:c>
      <x:c r="V3927" s="12" t="n">
        <x:v>0</x:v>
      </x:c>
      <x:c r="W3927" s="12" t="n">
        <x:f>K3927-V3927</x:f>
        <x:v>0</x:v>
      </x:c>
    </x:row>
    <x:row r="3928" ht="20" customHeight="1">
      <x:c r="A3928" s="13" t="n">
        <x:v>45716.25</x:v>
      </x:c>
      <x:c r="B3928" s="13" t="n">
        <x:v>45716.256944444445</x:v>
      </x:c>
      <x:c r="C3928" s="14" t="n">
        <x:v>45716</x:v>
      </x:c>
      <x:c r="D3928" s="15" t="n">
        <x:v>36</x:v>
      </x:c>
      <x:c r="E3928" s="12" t="n">
        <x:v>0</x:v>
      </x:c>
      <x:c r="F3928" s="12" t="n">
        <x:v>0</x:v>
      </x:c>
      <x:c r="G3928" s="12" t="n">
        <x:v>0</x:v>
      </x:c>
      <x:c r="H3928" s="12" t="n">
        <x:f>F3928+G3928</x:f>
        <x:v>0</x:v>
      </x:c>
      <x:c r="I3928" s="12" t="n">
        <x:f>H3928-E3928</x:f>
        <x:v>0</x:v>
      </x:c>
      <x:c r="J3928" s="12" t="n">
        <x:v>0</x:v>
      </x:c>
      <x:c r="K3928" s="12" t="n">
        <x:f>H3928+J3928</x:f>
        <x:v>0</x:v>
      </x:c>
      <x:c r="L3928" s="16" t="n">
        <x:v>0.9099</x:v>
      </x:c>
      <x:c r="M3928" s="17" t="n">
        <x:f>F3928*L3928</x:f>
        <x:v>0</x:v>
      </x:c>
      <x:c r="N3928" s="16" t="n">
        <x:f>L3928*'月度汇总'!$F$8</x:f>
        <x:v>1.3648500000000001</x:v>
      </x:c>
      <x:c r="O3928" s="17" t="n">
        <x:f>G3928*N3928</x:f>
        <x:v>0</x:v>
      </x:c>
      <x:c r="P3928" s="16" t="n">
        <x:f>L3928*'月度汇总'!$F$10</x:f>
        <x:v>4.5495</x:v>
      </x:c>
      <x:c r="Q3928" s="17" t="n">
        <x:f>J3928*P3928</x:f>
        <x:v>0</x:v>
      </x:c>
      <x:c r="R3928" s="12" t="n">
        <x:f>SUM('调减违约明细'!C1685:C1698)</x:f>
        <x:v>166.8631847392743</x:v>
      </x:c>
      <x:c r="S3928" s="17" t="n">
        <x:f>SUM('调减违约明细'!F1685:F1698)</x:f>
        <x:v>75.91440589713285</x:v>
      </x:c>
      <x:c r="T3928" s="19" t="n">
        <x:f>M3928+O3928+Q3928+S3928</x:f>
        <x:v>75.91440589713285</x:v>
      </x:c>
      <x:c r="U3928" s="18" t="str">
        <x:f>TEXT(T3928,"0.00")&amp;"元"</x:f>
        <x:v>75.91元</x:v>
      </x:c>
      <x:c r="V3928" s="12" t="n">
        <x:v>0</x:v>
      </x:c>
      <x:c r="W3928" s="12" t="n">
        <x:f>K3928-V3928</x:f>
        <x:v>0</x:v>
      </x:c>
    </x:row>
    <x:row r="3929" ht="20" customHeight="1">
      <x:c r="A3929" s="13" t="n">
        <x:v>45716.256944444445</x:v>
      </x:c>
      <x:c r="B3929" s="13" t="n">
        <x:v>45716.26388888889</x:v>
      </x:c>
      <x:c r="C3929" s="14" t="n">
        <x:v>45716</x:v>
      </x:c>
      <x:c r="D3929" s="15" t="n">
        <x:v>37</x:v>
      </x:c>
      <x:c r="E3929" s="12" t="n">
        <x:v>0</x:v>
      </x:c>
      <x:c r="F3929" s="12" t="n">
        <x:v>0</x:v>
      </x:c>
      <x:c r="G3929" s="12" t="n">
        <x:v>0</x:v>
      </x:c>
      <x:c r="H3929" s="12" t="n">
        <x:f>F3929+G3929</x:f>
        <x:v>0</x:v>
      </x:c>
      <x:c r="I3929" s="12" t="n">
        <x:f>H3929-E3929</x:f>
        <x:v>0</x:v>
      </x:c>
      <x:c r="J3929" s="12" t="n">
        <x:v>0</x:v>
      </x:c>
      <x:c r="K3929" s="12" t="n">
        <x:f>H3929+J3929</x:f>
        <x:v>0</x:v>
      </x:c>
      <x:c r="L3929" s="16" t="n">
        <x:v>0.9368</x:v>
      </x:c>
      <x:c r="M3929" s="17" t="n">
        <x:f>F3929*L3929</x:f>
        <x:v>0</x:v>
      </x:c>
      <x:c r="N3929" s="16" t="n">
        <x:f>L3929*'月度汇总'!$F$8</x:f>
        <x:v>1.4052</x:v>
      </x:c>
      <x:c r="O3929" s="17" t="n">
        <x:f>G3929*N3929</x:f>
        <x:v>0</x:v>
      </x:c>
      <x:c r="P3929" s="16" t="n">
        <x:f>L3929*'月度汇总'!$F$10</x:f>
        <x:v>4.684</x:v>
      </x:c>
      <x:c r="Q3929" s="17" t="n">
        <x:f>J3929*P3929</x:f>
        <x:v>0</x:v>
      </x:c>
      <x:c r="R3929" s="12" t="n">
        <x:v>0</x:v>
      </x:c>
      <x:c r="S3929" s="17" t="n">
        <x:v>0</x:v>
      </x:c>
      <x:c r="T3929" s="19" t="n">
        <x:f>M3929+O3929+Q3929+S3929</x:f>
        <x:v>0</x:v>
      </x:c>
      <x:c r="U3929" s="18" t="str">
        <x:f>TEXT(T3929,"0.00")&amp;"元"</x:f>
        <x:v>0.00元</x:v>
      </x:c>
      <x:c r="V3929" s="12" t="n">
        <x:v>0</x:v>
      </x:c>
      <x:c r="W3929" s="12" t="n">
        <x:f>K3929-V3929</x:f>
        <x:v>0</x:v>
      </x:c>
    </x:row>
    <x:row r="3930" ht="20" customHeight="1">
      <x:c r="A3930" s="13" t="n">
        <x:v>45716.26388888889</x:v>
      </x:c>
      <x:c r="B3930" s="13" t="n">
        <x:v>45716.27083333333</x:v>
      </x:c>
      <x:c r="C3930" s="14" t="n">
        <x:v>45716</x:v>
      </x:c>
      <x:c r="D3930" s="15" t="n">
        <x:v>38</x:v>
      </x:c>
      <x:c r="E3930" s="12" t="n">
        <x:v>0</x:v>
      </x:c>
      <x:c r="F3930" s="12" t="n">
        <x:v>0</x:v>
      </x:c>
      <x:c r="G3930" s="12" t="n">
        <x:v>0</x:v>
      </x:c>
      <x:c r="H3930" s="12" t="n">
        <x:f>F3930+G3930</x:f>
        <x:v>0</x:v>
      </x:c>
      <x:c r="I3930" s="12" t="n">
        <x:f>H3930-E3930</x:f>
        <x:v>0</x:v>
      </x:c>
      <x:c r="J3930" s="12" t="n">
        <x:v>0</x:v>
      </x:c>
      <x:c r="K3930" s="12" t="n">
        <x:f>H3930+J3930</x:f>
        <x:v>0</x:v>
      </x:c>
      <x:c r="L3930" s="16" t="n">
        <x:v>0.8758</x:v>
      </x:c>
      <x:c r="M3930" s="17" t="n">
        <x:f>F3930*L3930</x:f>
        <x:v>0</x:v>
      </x:c>
      <x:c r="N3930" s="16" t="n">
        <x:f>L3930*'月度汇总'!$F$8</x:f>
        <x:v>1.3137</x:v>
      </x:c>
      <x:c r="O3930" s="17" t="n">
        <x:f>G3930*N3930</x:f>
        <x:v>0</x:v>
      </x:c>
      <x:c r="P3930" s="16" t="n">
        <x:f>L3930*'月度汇总'!$F$10</x:f>
        <x:v>4.3790000000000004</x:v>
      </x:c>
      <x:c r="Q3930" s="17" t="n">
        <x:f>J3930*P3930</x:f>
        <x:v>0</x:v>
      </x:c>
      <x:c r="R3930" s="12" t="n">
        <x:v>0</x:v>
      </x:c>
      <x:c r="S3930" s="17" t="n">
        <x:v>0</x:v>
      </x:c>
      <x:c r="T3930" s="19" t="n">
        <x:f>M3930+O3930+Q3930+S3930</x:f>
        <x:v>0</x:v>
      </x:c>
      <x:c r="U3930" s="18" t="str">
        <x:f>TEXT(T3930,"0.00")&amp;"元"</x:f>
        <x:v>0.00元</x:v>
      </x:c>
      <x:c r="V3930" s="12" t="n">
        <x:v>0</x:v>
      </x:c>
      <x:c r="W3930" s="12" t="n">
        <x:f>K3930-V3930</x:f>
        <x:v>0</x:v>
      </x:c>
    </x:row>
    <x:row r="3931" ht="20" customHeight="1">
      <x:c r="A3931" s="13" t="n">
        <x:v>45716.27083333333</x:v>
      </x:c>
      <x:c r="B3931" s="13" t="n">
        <x:v>45716.27777777778</x:v>
      </x:c>
      <x:c r="C3931" s="14" t="n">
        <x:v>45716</x:v>
      </x:c>
      <x:c r="D3931" s="15" t="n">
        <x:v>39</x:v>
      </x:c>
      <x:c r="E3931" s="12" t="n">
        <x:v>0</x:v>
      </x:c>
      <x:c r="F3931" s="12" t="n">
        <x:v>0</x:v>
      </x:c>
      <x:c r="G3931" s="12" t="n">
        <x:v>0</x:v>
      </x:c>
      <x:c r="H3931" s="12" t="n">
        <x:f>F3931+G3931</x:f>
        <x:v>0</x:v>
      </x:c>
      <x:c r="I3931" s="12" t="n">
        <x:f>H3931-E3931</x:f>
        <x:v>0</x:v>
      </x:c>
      <x:c r="J3931" s="12" t="n">
        <x:v>0</x:v>
      </x:c>
      <x:c r="K3931" s="12" t="n">
        <x:f>H3931+J3931</x:f>
        <x:v>0</x:v>
      </x:c>
      <x:c r="L3931" s="16" t="n">
        <x:v>0.8759</x:v>
      </x:c>
      <x:c r="M3931" s="17" t="n">
        <x:f>F3931*L3931</x:f>
        <x:v>0</x:v>
      </x:c>
      <x:c r="N3931" s="16" t="n">
        <x:f>L3931*'月度汇总'!$F$8</x:f>
        <x:v>1.31385</x:v>
      </x:c>
      <x:c r="O3931" s="17" t="n">
        <x:f>G3931*N3931</x:f>
        <x:v>0</x:v>
      </x:c>
      <x:c r="P3931" s="16" t="n">
        <x:f>L3931*'月度汇总'!$F$10</x:f>
        <x:v>4.3795</x:v>
      </x:c>
      <x:c r="Q3931" s="17" t="n">
        <x:f>J3931*P3931</x:f>
        <x:v>0</x:v>
      </x:c>
      <x:c r="R3931" s="12" t="n">
        <x:v>0</x:v>
      </x:c>
      <x:c r="S3931" s="17" t="n">
        <x:v>0</x:v>
      </x:c>
      <x:c r="T3931" s="19" t="n">
        <x:f>M3931+O3931+Q3931+S3931</x:f>
        <x:v>0</x:v>
      </x:c>
      <x:c r="U3931" s="18" t="str">
        <x:f>TEXT(T3931,"0.00")&amp;"元"</x:f>
        <x:v>0.00元</x:v>
      </x:c>
      <x:c r="V3931" s="12" t="n">
        <x:v>0</x:v>
      </x:c>
      <x:c r="W3931" s="12" t="n">
        <x:f>K3931-V3931</x:f>
        <x:v>0</x:v>
      </x:c>
    </x:row>
    <x:row r="3932" ht="20" customHeight="1">
      <x:c r="A3932" s="13" t="n">
        <x:v>45716.27777777778</x:v>
      </x:c>
      <x:c r="B3932" s="13" t="n">
        <x:v>45716.28472222222</x:v>
      </x:c>
      <x:c r="C3932" s="14" t="n">
        <x:v>45716</x:v>
      </x:c>
      <x:c r="D3932" s="15" t="n">
        <x:v>40</x:v>
      </x:c>
      <x:c r="E3932" s="12" t="n">
        <x:v>0</x:v>
      </x:c>
      <x:c r="F3932" s="12" t="n">
        <x:v>0</x:v>
      </x:c>
      <x:c r="G3932" s="12" t="n">
        <x:v>0</x:v>
      </x:c>
      <x:c r="H3932" s="12" t="n">
        <x:f>F3932+G3932</x:f>
        <x:v>0</x:v>
      </x:c>
      <x:c r="I3932" s="12" t="n">
        <x:f>H3932-E3932</x:f>
        <x:v>0</x:v>
      </x:c>
      <x:c r="J3932" s="12" t="n">
        <x:v>0</x:v>
      </x:c>
      <x:c r="K3932" s="12" t="n">
        <x:f>H3932+J3932</x:f>
        <x:v>0</x:v>
      </x:c>
      <x:c r="L3932" s="16" t="n">
        <x:v>0.8601</x:v>
      </x:c>
      <x:c r="M3932" s="17" t="n">
        <x:f>F3932*L3932</x:f>
        <x:v>0</x:v>
      </x:c>
      <x:c r="N3932" s="16" t="n">
        <x:f>L3932*'月度汇总'!$F$8</x:f>
        <x:v>1.29015</x:v>
      </x:c>
      <x:c r="O3932" s="17" t="n">
        <x:f>G3932*N3932</x:f>
        <x:v>0</x:v>
      </x:c>
      <x:c r="P3932" s="16" t="n">
        <x:f>L3932*'月度汇总'!$F$10</x:f>
        <x:v>4.3004999999999995</x:v>
      </x:c>
      <x:c r="Q3932" s="17" t="n">
        <x:f>J3932*P3932</x:f>
        <x:v>0</x:v>
      </x:c>
      <x:c r="R3932" s="12" t="n">
        <x:v>0</x:v>
      </x:c>
      <x:c r="S3932" s="17" t="n">
        <x:v>0</x:v>
      </x:c>
      <x:c r="T3932" s="19" t="n">
        <x:f>M3932+O3932+Q3932+S3932</x:f>
        <x:v>0</x:v>
      </x:c>
      <x:c r="U3932" s="18" t="str">
        <x:f>TEXT(T3932,"0.00")&amp;"元"</x:f>
        <x:v>0.00元</x:v>
      </x:c>
      <x:c r="V3932" s="12" t="n">
        <x:v>0</x:v>
      </x:c>
      <x:c r="W3932" s="12" t="n">
        <x:f>K3932-V3932</x:f>
        <x:v>0</x:v>
      </x:c>
    </x:row>
    <x:row r="3933" ht="20" customHeight="1">
      <x:c r="A3933" s="13" t="n">
        <x:v>45716.28472222222</x:v>
      </x:c>
      <x:c r="B3933" s="13" t="n">
        <x:v>45716.29166666667</x:v>
      </x:c>
      <x:c r="C3933" s="14" t="n">
        <x:v>45716</x:v>
      </x:c>
      <x:c r="D3933" s="15" t="n">
        <x:v>41</x:v>
      </x:c>
      <x:c r="E3933" s="12" t="n">
        <x:v>0</x:v>
      </x:c>
      <x:c r="F3933" s="12" t="n">
        <x:v>0</x:v>
      </x:c>
      <x:c r="G3933" s="12" t="n">
        <x:v>75.51628083229025</x:v>
      </x:c>
      <x:c r="H3933" s="12" t="n">
        <x:f>F3933+G3933</x:f>
        <x:v>75.51628083229025</x:v>
      </x:c>
      <x:c r="I3933" s="12" t="n">
        <x:f>H3933-E3933</x:f>
        <x:v>75.51628083229025</x:v>
      </x:c>
      <x:c r="J3933" s="12" t="n">
        <x:v>0</x:v>
      </x:c>
      <x:c r="K3933" s="12" t="n">
        <x:f>H3933+J3933</x:f>
        <x:v>75.51628083229025</x:v>
      </x:c>
      <x:c r="L3933" s="16" t="n">
        <x:v>0.8442</x:v>
      </x:c>
      <x:c r="M3933" s="17" t="n">
        <x:f>F3933*L3933</x:f>
        <x:v>0</x:v>
      </x:c>
      <x:c r="N3933" s="16" t="n">
        <x:f>L3933*'月度汇总'!$F$8</x:f>
        <x:v>1.2663</x:v>
      </x:c>
      <x:c r="O3933" s="17" t="n">
        <x:f>G3933*N3933</x:f>
        <x:v>95.62626641792914</x:v>
      </x:c>
      <x:c r="P3933" s="16" t="n">
        <x:f>L3933*'月度汇总'!$F$10</x:f>
        <x:v>4.221</x:v>
      </x:c>
      <x:c r="Q3933" s="17" t="n">
        <x:f>J3933*P3933</x:f>
        <x:v>0</x:v>
      </x:c>
      <x:c r="R3933" s="12" t="n">
        <x:v>0</x:v>
      </x:c>
      <x:c r="S3933" s="17" t="n">
        <x:v>0</x:v>
      </x:c>
      <x:c r="T3933" s="19" t="n">
        <x:f>M3933+O3933+Q3933+S3933</x:f>
        <x:v>95.62626641792914</x:v>
      </x:c>
      <x:c r="U3933" s="18" t="str">
        <x:f>TEXT(T3933,"0.00")&amp;"元"</x:f>
        <x:v>95.63元</x:v>
      </x:c>
      <x:c r="V3933" s="12" t="n">
        <x:v>0</x:v>
      </x:c>
      <x:c r="W3933" s="12" t="n">
        <x:f>K3933-V3933</x:f>
        <x:v>75.51628083229025</x:v>
      </x:c>
    </x:row>
    <x:row r="3934" ht="20" customHeight="1">
      <x:c r="A3934" s="13" t="n">
        <x:v>45716.29166666667</x:v>
      </x:c>
      <x:c r="B3934" s="13" t="n">
        <x:v>45716.29861111111</x:v>
      </x:c>
      <x:c r="C3934" s="14" t="n">
        <x:v>45716</x:v>
      </x:c>
      <x:c r="D3934" s="15" t="n">
        <x:v>42</x:v>
      </x:c>
      <x:c r="E3934" s="12" t="n">
        <x:v>0</x:v>
      </x:c>
      <x:c r="F3934" s="12" t="n">
        <x:v>0</x:v>
      </x:c>
      <x:c r="G3934" s="12" t="n">
        <x:v>0</x:v>
      </x:c>
      <x:c r="H3934" s="12" t="n">
        <x:f>F3934+G3934</x:f>
        <x:v>0</x:v>
      </x:c>
      <x:c r="I3934" s="12" t="n">
        <x:f>H3934-E3934</x:f>
        <x:v>0</x:v>
      </x:c>
      <x:c r="J3934" s="12" t="n">
        <x:v>0</x:v>
      </x:c>
      <x:c r="K3934" s="12" t="n">
        <x:f>H3934+J3934</x:f>
        <x:v>0</x:v>
      </x:c>
      <x:c r="L3934" s="16" t="n">
        <x:v>0.8334</x:v>
      </x:c>
      <x:c r="M3934" s="17" t="n">
        <x:f>F3934*L3934</x:f>
        <x:v>0</x:v>
      </x:c>
      <x:c r="N3934" s="16" t="n">
        <x:f>L3934*'月度汇总'!$F$8</x:f>
        <x:v>1.2501</x:v>
      </x:c>
      <x:c r="O3934" s="17" t="n">
        <x:f>G3934*N3934</x:f>
        <x:v>0</x:v>
      </x:c>
      <x:c r="P3934" s="16" t="n">
        <x:f>L3934*'月度汇总'!$F$10</x:f>
        <x:v>4.167</x:v>
      </x:c>
      <x:c r="Q3934" s="17" t="n">
        <x:f>J3934*P3934</x:f>
        <x:v>0</x:v>
      </x:c>
      <x:c r="R3934" s="12" t="n">
        <x:v>0</x:v>
      </x:c>
      <x:c r="S3934" s="17" t="n">
        <x:v>0</x:v>
      </x:c>
      <x:c r="T3934" s="19" t="n">
        <x:f>M3934+O3934+Q3934+S3934</x:f>
        <x:v>0</x:v>
      </x:c>
      <x:c r="U3934" s="18" t="str">
        <x:f>TEXT(T3934,"0.00")&amp;"元"</x:f>
        <x:v>0.00元</x:v>
      </x:c>
      <x:c r="V3934" s="12" t="n">
        <x:v>0</x:v>
      </x:c>
      <x:c r="W3934" s="12" t="n">
        <x:f>K3934-V3934</x:f>
        <x:v>0</x:v>
      </x:c>
    </x:row>
    <x:row r="3935" ht="20" customHeight="1">
      <x:c r="A3935" s="13" t="n">
        <x:v>45716.29861111111</x:v>
      </x:c>
      <x:c r="B3935" s="13" t="n">
        <x:v>45716.305555555555</x:v>
      </x:c>
      <x:c r="C3935" s="14" t="n">
        <x:v>45716</x:v>
      </x:c>
      <x:c r="D3935" s="15" t="n">
        <x:v>43</x:v>
      </x:c>
      <x:c r="E3935" s="12" t="n">
        <x:v>0</x:v>
      </x:c>
      <x:c r="F3935" s="12" t="n">
        <x:v>0</x:v>
      </x:c>
      <x:c r="G3935" s="12" t="n">
        <x:v>0</x:v>
      </x:c>
      <x:c r="H3935" s="12" t="n">
        <x:f>F3935+G3935</x:f>
        <x:v>0</x:v>
      </x:c>
      <x:c r="I3935" s="12" t="n">
        <x:f>H3935-E3935</x:f>
        <x:v>0</x:v>
      </x:c>
      <x:c r="J3935" s="12" t="n">
        <x:v>0</x:v>
      </x:c>
      <x:c r="K3935" s="12" t="n">
        <x:f>H3935+J3935</x:f>
        <x:v>0</x:v>
      </x:c>
      <x:c r="L3935" s="16" t="n">
        <x:v>0.8092</x:v>
      </x:c>
      <x:c r="M3935" s="17" t="n">
        <x:f>F3935*L3935</x:f>
        <x:v>0</x:v>
      </x:c>
      <x:c r="N3935" s="16" t="n">
        <x:f>L3935*'月度汇总'!$F$8</x:f>
        <x:v>1.2138</x:v>
      </x:c>
      <x:c r="O3935" s="17" t="n">
        <x:f>G3935*N3935</x:f>
        <x:v>0</x:v>
      </x:c>
      <x:c r="P3935" s="16" t="n">
        <x:f>L3935*'月度汇总'!$F$10</x:f>
        <x:v>4.046</x:v>
      </x:c>
      <x:c r="Q3935" s="17" t="n">
        <x:f>J3935*P3935</x:f>
        <x:v>0</x:v>
      </x:c>
      <x:c r="R3935" s="12" t="n">
        <x:v>0</x:v>
      </x:c>
      <x:c r="S3935" s="17" t="n">
        <x:v>0</x:v>
      </x:c>
      <x:c r="T3935" s="19" t="n">
        <x:f>M3935+O3935+Q3935+S3935</x:f>
        <x:v>0</x:v>
      </x:c>
      <x:c r="U3935" s="18" t="str">
        <x:f>TEXT(T3935,"0.00")&amp;"元"</x:f>
        <x:v>0.00元</x:v>
      </x:c>
      <x:c r="V3935" s="12" t="n">
        <x:v>0</x:v>
      </x:c>
      <x:c r="W3935" s="12" t="n">
        <x:f>K3935-V3935</x:f>
        <x:v>0</x:v>
      </x:c>
    </x:row>
    <x:row r="3936" ht="20" customHeight="1">
      <x:c r="A3936" s="13" t="n">
        <x:v>45716.305555555555</x:v>
      </x:c>
      <x:c r="B3936" s="13" t="n">
        <x:v>45716.3125</x:v>
      </x:c>
      <x:c r="C3936" s="14" t="n">
        <x:v>45716</x:v>
      </x:c>
      <x:c r="D3936" s="15" t="n">
        <x:v>44</x:v>
      </x:c>
      <x:c r="E3936" s="12" t="n">
        <x:v>0</x:v>
      </x:c>
      <x:c r="F3936" s="12" t="n">
        <x:v>0</x:v>
      </x:c>
      <x:c r="G3936" s="12" t="n">
        <x:v>33.15827513902201</x:v>
      </x:c>
      <x:c r="H3936" s="12" t="n">
        <x:f>F3936+G3936</x:f>
        <x:v>33.15827513902201</x:v>
      </x:c>
      <x:c r="I3936" s="12" t="n">
        <x:f>H3936-E3936</x:f>
        <x:v>33.15827513902201</x:v>
      </x:c>
      <x:c r="J3936" s="12" t="n">
        <x:v>0</x:v>
      </x:c>
      <x:c r="K3936" s="12" t="n">
        <x:f>H3936+J3936</x:f>
        <x:v>33.15827513902201</x:v>
      </x:c>
      <x:c r="L3936" s="16" t="n">
        <x:v>0.7972</x:v>
      </x:c>
      <x:c r="M3936" s="17" t="n">
        <x:f>F3936*L3936</x:f>
        <x:v>0</x:v>
      </x:c>
      <x:c r="N3936" s="16" t="n">
        <x:f>L3936*'月度汇总'!$F$8</x:f>
        <x:v>1.1958</x:v>
      </x:c>
      <x:c r="O3936" s="17" t="n">
        <x:f>G3936*N3936</x:f>
        <x:v>39.65066541124252</x:v>
      </x:c>
      <x:c r="P3936" s="16" t="n">
        <x:f>L3936*'月度汇总'!$F$10</x:f>
        <x:v>3.986</x:v>
      </x:c>
      <x:c r="Q3936" s="17" t="n">
        <x:f>J3936*P3936</x:f>
        <x:v>0</x:v>
      </x:c>
      <x:c r="R3936" s="12" t="n">
        <x:v>0</x:v>
      </x:c>
      <x:c r="S3936" s="17" t="n">
        <x:v>0</x:v>
      </x:c>
      <x:c r="T3936" s="19" t="n">
        <x:f>M3936+O3936+Q3936+S3936</x:f>
        <x:v>39.65066541124252</x:v>
      </x:c>
      <x:c r="U3936" s="18" t="str">
        <x:f>TEXT(T3936,"0.00")&amp;"元"</x:f>
        <x:v>39.65元</x:v>
      </x:c>
      <x:c r="V3936" s="12" t="n">
        <x:v>0</x:v>
      </x:c>
      <x:c r="W3936" s="12" t="n">
        <x:f>K3936-V3936</x:f>
        <x:v>33.15827513902201</x:v>
      </x:c>
    </x:row>
    <x:row r="3937" ht="20" customHeight="1">
      <x:c r="A3937" s="13" t="n">
        <x:v>45716.3125</x:v>
      </x:c>
      <x:c r="B3937" s="13" t="n">
        <x:v>45716.319444444445</x:v>
      </x:c>
      <x:c r="C3937" s="14" t="n">
        <x:v>45716</x:v>
      </x:c>
      <x:c r="D3937" s="15" t="n">
        <x:v>45</x:v>
      </x:c>
      <x:c r="E3937" s="12" t="n">
        <x:v>0</x:v>
      </x:c>
      <x:c r="F3937" s="12" t="n">
        <x:v>0</x:v>
      </x:c>
      <x:c r="G3937" s="12" t="n">
        <x:v>125.03933999414676</x:v>
      </x:c>
      <x:c r="H3937" s="12" t="n">
        <x:f>F3937+G3937</x:f>
        <x:v>125.03933999414676</x:v>
      </x:c>
      <x:c r="I3937" s="12" t="n">
        <x:f>H3937-E3937</x:f>
        <x:v>125.03933999414676</x:v>
      </x:c>
      <x:c r="J3937" s="12" t="n">
        <x:v>0</x:v>
      </x:c>
      <x:c r="K3937" s="12" t="n">
        <x:f>H3937+J3937</x:f>
        <x:v>125.03933999414676</x:v>
      </x:c>
      <x:c r="L3937" s="16" t="n">
        <x:v>0.7644</x:v>
      </x:c>
      <x:c r="M3937" s="17" t="n">
        <x:f>F3937*L3937</x:f>
        <x:v>0</x:v>
      </x:c>
      <x:c r="N3937" s="16" t="n">
        <x:f>L3937*'月度汇总'!$F$8</x:f>
        <x:v>1.1465999999999998</x:v>
      </x:c>
      <x:c r="O3937" s="17" t="n">
        <x:f>G3937*N3937</x:f>
        <x:v>143.37010723728866</x:v>
      </x:c>
      <x:c r="P3937" s="16" t="n">
        <x:f>L3937*'月度汇总'!$F$10</x:f>
        <x:v>3.822</x:v>
      </x:c>
      <x:c r="Q3937" s="17" t="n">
        <x:f>J3937*P3937</x:f>
        <x:v>0</x:v>
      </x:c>
      <x:c r="R3937" s="12" t="n">
        <x:v>0</x:v>
      </x:c>
      <x:c r="S3937" s="17" t="n">
        <x:v>0</x:v>
      </x:c>
      <x:c r="T3937" s="19" t="n">
        <x:f>M3937+O3937+Q3937+S3937</x:f>
        <x:v>143.37010723728866</x:v>
      </x:c>
      <x:c r="U3937" s="18" t="str">
        <x:f>TEXT(T3937,"0.00")&amp;"元"</x:f>
        <x:v>143.37元</x:v>
      </x:c>
      <x:c r="V3937" s="12" t="n">
        <x:v>0</x:v>
      </x:c>
      <x:c r="W3937" s="12" t="n">
        <x:f>K3937-V3937</x:f>
        <x:v>125.03933999414676</x:v>
      </x:c>
    </x:row>
    <x:row r="3938" ht="20" customHeight="1">
      <x:c r="A3938" s="13" t="n">
        <x:v>45716.319444444445</x:v>
      </x:c>
      <x:c r="B3938" s="13" t="n">
        <x:v>45716.32638888889</x:v>
      </x:c>
      <x:c r="C3938" s="14" t="n">
        <x:v>45716</x:v>
      </x:c>
      <x:c r="D3938" s="15" t="n">
        <x:v>46</x:v>
      </x:c>
      <x:c r="E3938" s="12" t="n">
        <x:v>0</x:v>
      </x:c>
      <x:c r="F3938" s="12" t="n">
        <x:v>0</x:v>
      </x:c>
      <x:c r="G3938" s="12" t="n">
        <x:v>159.31658089753313</x:v>
      </x:c>
      <x:c r="H3938" s="12" t="n">
        <x:f>F3938+G3938</x:f>
        <x:v>159.31658089753313</x:v>
      </x:c>
      <x:c r="I3938" s="12" t="n">
        <x:f>H3938-E3938</x:f>
        <x:v>159.31658089753313</x:v>
      </x:c>
      <x:c r="J3938" s="12" t="n">
        <x:v>0</x:v>
      </x:c>
      <x:c r="K3938" s="12" t="n">
        <x:f>H3938+J3938</x:f>
        <x:v>159.31658089753313</x:v>
      </x:c>
      <x:c r="L3938" s="16" t="n">
        <x:v>0.6899</x:v>
      </x:c>
      <x:c r="M3938" s="17" t="n">
        <x:f>F3938*L3938</x:f>
        <x:v>0</x:v>
      </x:c>
      <x:c r="N3938" s="16" t="n">
        <x:f>L3938*'月度汇总'!$F$8</x:f>
        <x:v>1.03485</x:v>
      </x:c>
      <x:c r="O3938" s="17" t="n">
        <x:f>G3938*N3938</x:f>
        <x:v>164.86876374181216</x:v>
      </x:c>
      <x:c r="P3938" s="16" t="n">
        <x:f>L3938*'月度汇总'!$F$10</x:f>
        <x:v>3.4494999999999996</x:v>
      </x:c>
      <x:c r="Q3938" s="17" t="n">
        <x:f>J3938*P3938</x:f>
        <x:v>0</x:v>
      </x:c>
      <x:c r="R3938" s="12" t="n">
        <x:v>0</x:v>
      </x:c>
      <x:c r="S3938" s="17" t="n">
        <x:v>0</x:v>
      </x:c>
      <x:c r="T3938" s="19" t="n">
        <x:f>M3938+O3938+Q3938+S3938</x:f>
        <x:v>164.86876374181216</x:v>
      </x:c>
      <x:c r="U3938" s="18" t="str">
        <x:f>TEXT(T3938,"0.00")&amp;"元"</x:f>
        <x:v>164.87元</x:v>
      </x:c>
      <x:c r="V3938" s="12" t="n">
        <x:v>0</x:v>
      </x:c>
      <x:c r="W3938" s="12" t="n">
        <x:f>K3938-V3938</x:f>
        <x:v>159.31658089753313</x:v>
      </x:c>
    </x:row>
    <x:row r="3939" ht="20" customHeight="1">
      <x:c r="A3939" s="13" t="n">
        <x:v>45716.32638888889</x:v>
      </x:c>
      <x:c r="B3939" s="13" t="n">
        <x:v>45716.33333333333</x:v>
      </x:c>
      <x:c r="C3939" s="14" t="n">
        <x:v>45716</x:v>
      </x:c>
      <x:c r="D3939" s="15" t="n">
        <x:v>47</x:v>
      </x:c>
      <x:c r="E3939" s="12" t="n">
        <x:v>0</x:v>
      </x:c>
      <x:c r="F3939" s="12" t="n">
        <x:v>0</x:v>
      </x:c>
      <x:c r="G3939" s="12" t="n">
        <x:v>0</x:v>
      </x:c>
      <x:c r="H3939" s="12" t="n">
        <x:f>F3939+G3939</x:f>
        <x:v>0</x:v>
      </x:c>
      <x:c r="I3939" s="12" t="n">
        <x:f>H3939-E3939</x:f>
        <x:v>0</x:v>
      </x:c>
      <x:c r="J3939" s="12" t="n">
        <x:v>0</x:v>
      </x:c>
      <x:c r="K3939" s="12" t="n">
        <x:f>H3939+J3939</x:f>
        <x:v>0</x:v>
      </x:c>
      <x:c r="L3939" s="16" t="n">
        <x:v>0.86</x:v>
      </x:c>
      <x:c r="M3939" s="17" t="n">
        <x:f>F3939*L3939</x:f>
        <x:v>0</x:v>
      </x:c>
      <x:c r="N3939" s="16" t="n">
        <x:f>L3939*'月度汇总'!$F$8</x:f>
        <x:v>1.29</x:v>
      </x:c>
      <x:c r="O3939" s="17" t="n">
        <x:f>G3939*N3939</x:f>
        <x:v>0</x:v>
      </x:c>
      <x:c r="P3939" s="16" t="n">
        <x:f>L3939*'月度汇总'!$F$10</x:f>
        <x:v>4.3</x:v>
      </x:c>
      <x:c r="Q3939" s="17" t="n">
        <x:f>J3939*P3939</x:f>
        <x:v>0</x:v>
      </x:c>
      <x:c r="R3939" s="12" t="n">
        <x:v>0</x:v>
      </x:c>
      <x:c r="S3939" s="17" t="n">
        <x:v>0</x:v>
      </x:c>
      <x:c r="T3939" s="19" t="n">
        <x:f>M3939+O3939+Q3939+S3939</x:f>
        <x:v>0</x:v>
      </x:c>
      <x:c r="U3939" s="18" t="str">
        <x:f>TEXT(T3939,"0.00")&amp;"元"</x:f>
        <x:v>0.00元</x:v>
      </x:c>
      <x:c r="V3939" s="12" t="n">
        <x:v>0</x:v>
      </x:c>
      <x:c r="W3939" s="12" t="n">
        <x:f>K3939-V3939</x:f>
        <x:v>0</x:v>
      </x:c>
    </x:row>
    <x:row r="3940" ht="20" customHeight="1">
      <x:c r="A3940" s="13" t="n">
        <x:v>45716.33333333333</x:v>
      </x:c>
      <x:c r="B3940" s="13" t="n">
        <x:v>45716.34027777778</x:v>
      </x:c>
      <x:c r="C3940" s="14" t="n">
        <x:v>45716</x:v>
      </x:c>
      <x:c r="D3940" s="15" t="n">
        <x:v>48</x:v>
      </x:c>
      <x:c r="E3940" s="12" t="n">
        <x:v>0</x:v>
      </x:c>
      <x:c r="F3940" s="12" t="n">
        <x:v>0</x:v>
      </x:c>
      <x:c r="G3940" s="12" t="n">
        <x:v>0</x:v>
      </x:c>
      <x:c r="H3940" s="12" t="n">
        <x:f>F3940+G3940</x:f>
        <x:v>0</x:v>
      </x:c>
      <x:c r="I3940" s="12" t="n">
        <x:f>H3940-E3940</x:f>
        <x:v>0</x:v>
      </x:c>
      <x:c r="J3940" s="12" t="n">
        <x:v>0</x:v>
      </x:c>
      <x:c r="K3940" s="12" t="n">
        <x:f>H3940+J3940</x:f>
        <x:v>0</x:v>
      </x:c>
      <x:c r="L3940" s="16" t="n">
        <x:v>1.1617</x:v>
      </x:c>
      <x:c r="M3940" s="17" t="n">
        <x:f>F3940*L3940</x:f>
        <x:v>0</x:v>
      </x:c>
      <x:c r="N3940" s="16" t="n">
        <x:f>L3940*'月度汇总'!$F$8</x:f>
        <x:v>1.74255</x:v>
      </x:c>
      <x:c r="O3940" s="17" t="n">
        <x:f>G3940*N3940</x:f>
        <x:v>0</x:v>
      </x:c>
      <x:c r="P3940" s="16" t="n">
        <x:f>L3940*'月度汇总'!$F$10</x:f>
        <x:v>5.8084999999999996</x:v>
      </x:c>
      <x:c r="Q3940" s="17" t="n">
        <x:f>J3940*P3940</x:f>
        <x:v>0</x:v>
      </x:c>
      <x:c r="R3940" s="12" t="n">
        <x:v>0</x:v>
      </x:c>
      <x:c r="S3940" s="17" t="n">
        <x:v>0</x:v>
      </x:c>
      <x:c r="T3940" s="19" t="n">
        <x:f>M3940+O3940+Q3940+S3940</x:f>
        <x:v>0</x:v>
      </x:c>
      <x:c r="U3940" s="18" t="str">
        <x:f>TEXT(T3940,"0.00")&amp;"元"</x:f>
        <x:v>0.00元</x:v>
      </x:c>
      <x:c r="V3940" s="12" t="n">
        <x:v>0</x:v>
      </x:c>
      <x:c r="W3940" s="12" t="n">
        <x:f>K3940-V3940</x:f>
        <x:v>0</x:v>
      </x:c>
    </x:row>
    <x:row r="3941" ht="20" customHeight="1">
      <x:c r="A3941" s="13" t="n">
        <x:v>45716.34027777778</x:v>
      </x:c>
      <x:c r="B3941" s="13" t="n">
        <x:v>45716.34722222222</x:v>
      </x:c>
      <x:c r="C3941" s="14" t="n">
        <x:v>45716</x:v>
      </x:c>
      <x:c r="D3941" s="15" t="n">
        <x:v>49</x:v>
      </x:c>
      <x:c r="E3941" s="12" t="n">
        <x:v>0</x:v>
      </x:c>
      <x:c r="F3941" s="12" t="n">
        <x:v>0</x:v>
      </x:c>
      <x:c r="G3941" s="12" t="n">
        <x:v>0</x:v>
      </x:c>
      <x:c r="H3941" s="12" t="n">
        <x:f>F3941+G3941</x:f>
        <x:v>0</x:v>
      </x:c>
      <x:c r="I3941" s="12" t="n">
        <x:f>H3941-E3941</x:f>
        <x:v>0</x:v>
      </x:c>
      <x:c r="J3941" s="12" t="n">
        <x:v>0</x:v>
      </x:c>
      <x:c r="K3941" s="12" t="n">
        <x:f>H3941+J3941</x:f>
        <x:v>0</x:v>
      </x:c>
      <x:c r="L3941" s="16" t="n">
        <x:v>1.1683</x:v>
      </x:c>
      <x:c r="M3941" s="17" t="n">
        <x:f>F3941*L3941</x:f>
        <x:v>0</x:v>
      </x:c>
      <x:c r="N3941" s="16" t="n">
        <x:f>L3941*'月度汇总'!$F$8</x:f>
        <x:v>1.7524499999999998</x:v>
      </x:c>
      <x:c r="O3941" s="17" t="n">
        <x:f>G3941*N3941</x:f>
        <x:v>0</x:v>
      </x:c>
      <x:c r="P3941" s="16" t="n">
        <x:f>L3941*'月度汇总'!$F$10</x:f>
        <x:v>5.8415</x:v>
      </x:c>
      <x:c r="Q3941" s="17" t="n">
        <x:f>J3941*P3941</x:f>
        <x:v>0</x:v>
      </x:c>
      <x:c r="R3941" s="12" t="n">
        <x:v>0</x:v>
      </x:c>
      <x:c r="S3941" s="17" t="n">
        <x:v>0</x:v>
      </x:c>
      <x:c r="T3941" s="19" t="n">
        <x:f>M3941+O3941+Q3941+S3941</x:f>
        <x:v>0</x:v>
      </x:c>
      <x:c r="U3941" s="18" t="str">
        <x:f>TEXT(T3941,"0.00")&amp;"元"</x:f>
        <x:v>0.00元</x:v>
      </x:c>
      <x:c r="V3941" s="12" t="n">
        <x:v>0</x:v>
      </x:c>
      <x:c r="W3941" s="12" t="n">
        <x:f>K3941-V3941</x:f>
        <x:v>0</x:v>
      </x:c>
    </x:row>
    <x:row r="3942" ht="20" customHeight="1">
      <x:c r="A3942" s="13" t="n">
        <x:v>45716.34722222222</x:v>
      </x:c>
      <x:c r="B3942" s="13" t="n">
        <x:v>45716.35416666667</x:v>
      </x:c>
      <x:c r="C3942" s="14" t="n">
        <x:v>45716</x:v>
      </x:c>
      <x:c r="D3942" s="15" t="n">
        <x:v>50</x:v>
      </x:c>
      <x:c r="E3942" s="12" t="n">
        <x:v>0</x:v>
      </x:c>
      <x:c r="F3942" s="12" t="n">
        <x:v>0</x:v>
      </x:c>
      <x:c r="G3942" s="12" t="n">
        <x:v>0</x:v>
      </x:c>
      <x:c r="H3942" s="12" t="n">
        <x:f>F3942+G3942</x:f>
        <x:v>0</x:v>
      </x:c>
      <x:c r="I3942" s="12" t="n">
        <x:f>H3942-E3942</x:f>
        <x:v>0</x:v>
      </x:c>
      <x:c r="J3942" s="12" t="n">
        <x:v>0</x:v>
      </x:c>
      <x:c r="K3942" s="12" t="n">
        <x:f>H3942+J3942</x:f>
        <x:v>0</x:v>
      </x:c>
      <x:c r="L3942" s="16" t="n">
        <x:v>1.0956</x:v>
      </x:c>
      <x:c r="M3942" s="17" t="n">
        <x:f>F3942*L3942</x:f>
        <x:v>0</x:v>
      </x:c>
      <x:c r="N3942" s="16" t="n">
        <x:f>L3942*'月度汇总'!$F$8</x:f>
        <x:v>1.6433999999999997</x:v>
      </x:c>
      <x:c r="O3942" s="17" t="n">
        <x:f>G3942*N3942</x:f>
        <x:v>0</x:v>
      </x:c>
      <x:c r="P3942" s="16" t="n">
        <x:f>L3942*'月度汇总'!$F$10</x:f>
        <x:v>5.478</x:v>
      </x:c>
      <x:c r="Q3942" s="17" t="n">
        <x:f>J3942*P3942</x:f>
        <x:v>0</x:v>
      </x:c>
      <x:c r="R3942" s="12" t="n">
        <x:v>0</x:v>
      </x:c>
      <x:c r="S3942" s="17" t="n">
        <x:v>0</x:v>
      </x:c>
      <x:c r="T3942" s="19" t="n">
        <x:f>M3942+O3942+Q3942+S3942</x:f>
        <x:v>0</x:v>
      </x:c>
      <x:c r="U3942" s="18" t="str">
        <x:f>TEXT(T3942,"0.00")&amp;"元"</x:f>
        <x:v>0.00元</x:v>
      </x:c>
      <x:c r="V3942" s="12" t="n">
        <x:v>0</x:v>
      </x:c>
      <x:c r="W3942" s="12" t="n">
        <x:f>K3942-V3942</x:f>
        <x:v>0</x:v>
      </x:c>
    </x:row>
    <x:row r="3943" ht="20" customHeight="1">
      <x:c r="A3943" s="13" t="n">
        <x:v>45716.35416666667</x:v>
      </x:c>
      <x:c r="B3943" s="13" t="n">
        <x:v>45716.36111111111</x:v>
      </x:c>
      <x:c r="C3943" s="14" t="n">
        <x:v>45716</x:v>
      </x:c>
      <x:c r="D3943" s="15" t="n">
        <x:v>51</x:v>
      </x:c>
      <x:c r="E3943" s="12" t="n">
        <x:v>0</x:v>
      </x:c>
      <x:c r="F3943" s="12" t="n">
        <x:v>0</x:v>
      </x:c>
      <x:c r="G3943" s="12" t="n">
        <x:v>0</x:v>
      </x:c>
      <x:c r="H3943" s="12" t="n">
        <x:f>F3943+G3943</x:f>
        <x:v>0</x:v>
      </x:c>
      <x:c r="I3943" s="12" t="n">
        <x:f>H3943-E3943</x:f>
        <x:v>0</x:v>
      </x:c>
      <x:c r="J3943" s="12" t="n">
        <x:v>0</x:v>
      </x:c>
      <x:c r="K3943" s="12" t="n">
        <x:f>H3943+J3943</x:f>
        <x:v>0</x:v>
      </x:c>
      <x:c r="L3943" s="16" t="n">
        <x:v>1.0849</x:v>
      </x:c>
      <x:c r="M3943" s="17" t="n">
        <x:f>F3943*L3943</x:f>
        <x:v>0</x:v>
      </x:c>
      <x:c r="N3943" s="16" t="n">
        <x:f>L3943*'月度汇总'!$F$8</x:f>
        <x:v>1.6273499999999999</x:v>
      </x:c>
      <x:c r="O3943" s="17" t="n">
        <x:f>G3943*N3943</x:f>
        <x:v>0</x:v>
      </x:c>
      <x:c r="P3943" s="16" t="n">
        <x:f>L3943*'月度汇总'!$F$10</x:f>
        <x:v>5.4245</x:v>
      </x:c>
      <x:c r="Q3943" s="17" t="n">
        <x:f>J3943*P3943</x:f>
        <x:v>0</x:v>
      </x:c>
      <x:c r="R3943" s="12" t="n">
        <x:v>0</x:v>
      </x:c>
      <x:c r="S3943" s="17" t="n">
        <x:v>0</x:v>
      </x:c>
      <x:c r="T3943" s="19" t="n">
        <x:f>M3943+O3943+Q3943+S3943</x:f>
        <x:v>0</x:v>
      </x:c>
      <x:c r="U3943" s="18" t="str">
        <x:f>TEXT(T3943,"0.00")&amp;"元"</x:f>
        <x:v>0.00元</x:v>
      </x:c>
      <x:c r="V3943" s="12" t="n">
        <x:v>0</x:v>
      </x:c>
      <x:c r="W3943" s="12" t="n">
        <x:f>K3943-V3943</x:f>
        <x:v>0</x:v>
      </x:c>
    </x:row>
    <x:row r="3944" ht="20" customHeight="1">
      <x:c r="A3944" s="13" t="n">
        <x:v>45716.36111111111</x:v>
      </x:c>
      <x:c r="B3944" s="13" t="n">
        <x:v>45716.368055555555</x:v>
      </x:c>
      <x:c r="C3944" s="14" t="n">
        <x:v>45716</x:v>
      </x:c>
      <x:c r="D3944" s="15" t="n">
        <x:v>52</x:v>
      </x:c>
      <x:c r="E3944" s="12" t="n">
        <x:v>0</x:v>
      </x:c>
      <x:c r="F3944" s="12" t="n">
        <x:v>0</x:v>
      </x:c>
      <x:c r="G3944" s="12" t="n">
        <x:v>0</x:v>
      </x:c>
      <x:c r="H3944" s="12" t="n">
        <x:f>F3944+G3944</x:f>
        <x:v>0</x:v>
      </x:c>
      <x:c r="I3944" s="12" t="n">
        <x:f>H3944-E3944</x:f>
        <x:v>0</x:v>
      </x:c>
      <x:c r="J3944" s="12" t="n">
        <x:v>0</x:v>
      </x:c>
      <x:c r="K3944" s="12" t="n">
        <x:f>H3944+J3944</x:f>
        <x:v>0</x:v>
      </x:c>
      <x:c r="L3944" s="16" t="n">
        <x:v>1.061</x:v>
      </x:c>
      <x:c r="M3944" s="17" t="n">
        <x:f>F3944*L3944</x:f>
        <x:v>0</x:v>
      </x:c>
      <x:c r="N3944" s="16" t="n">
        <x:f>L3944*'月度汇总'!$F$8</x:f>
        <x:v>1.5915</x:v>
      </x:c>
      <x:c r="O3944" s="17" t="n">
        <x:f>G3944*N3944</x:f>
        <x:v>0</x:v>
      </x:c>
      <x:c r="P3944" s="16" t="n">
        <x:f>L3944*'月度汇总'!$F$10</x:f>
        <x:v>5.305</x:v>
      </x:c>
      <x:c r="Q3944" s="17" t="n">
        <x:f>J3944*P3944</x:f>
        <x:v>0</x:v>
      </x:c>
      <x:c r="R3944" s="12" t="n">
        <x:v>0</x:v>
      </x:c>
      <x:c r="S3944" s="17" t="n">
        <x:v>0</x:v>
      </x:c>
      <x:c r="T3944" s="19" t="n">
        <x:f>M3944+O3944+Q3944+S3944</x:f>
        <x:v>0</x:v>
      </x:c>
      <x:c r="U3944" s="18" t="str">
        <x:f>TEXT(T3944,"0.00")&amp;"元"</x:f>
        <x:v>0.00元</x:v>
      </x:c>
      <x:c r="V3944" s="12" t="n">
        <x:v>0</x:v>
      </x:c>
      <x:c r="W3944" s="12" t="n">
        <x:f>K3944-V3944</x:f>
        <x:v>0</x:v>
      </x:c>
    </x:row>
    <x:row r="3945" ht="20" customHeight="1">
      <x:c r="A3945" s="13" t="n">
        <x:v>45716.368055555555</x:v>
      </x:c>
      <x:c r="B3945" s="13" t="n">
        <x:v>45716.375</x:v>
      </x:c>
      <x:c r="C3945" s="14" t="n">
        <x:v>45716</x:v>
      </x:c>
      <x:c r="D3945" s="15" t="n">
        <x:v>53</x:v>
      </x:c>
      <x:c r="E3945" s="12" t="n">
        <x:v>0</x:v>
      </x:c>
      <x:c r="F3945" s="12" t="n">
        <x:v>0</x:v>
      </x:c>
      <x:c r="G3945" s="12" t="n">
        <x:v>0</x:v>
      </x:c>
      <x:c r="H3945" s="12" t="n">
        <x:f>F3945+G3945</x:f>
        <x:v>0</x:v>
      </x:c>
      <x:c r="I3945" s="12" t="n">
        <x:f>H3945-E3945</x:f>
        <x:v>0</x:v>
      </x:c>
      <x:c r="J3945" s="12" t="n">
        <x:v>0</x:v>
      </x:c>
      <x:c r="K3945" s="12" t="n">
        <x:f>H3945+J3945</x:f>
        <x:v>0</x:v>
      </x:c>
      <x:c r="L3945" s="16" t="n">
        <x:v>1.043</x:v>
      </x:c>
      <x:c r="M3945" s="17" t="n">
        <x:f>F3945*L3945</x:f>
        <x:v>0</x:v>
      </x:c>
      <x:c r="N3945" s="16" t="n">
        <x:f>L3945*'月度汇总'!$F$8</x:f>
        <x:v>1.5644999999999998</x:v>
      </x:c>
      <x:c r="O3945" s="17" t="n">
        <x:f>G3945*N3945</x:f>
        <x:v>0</x:v>
      </x:c>
      <x:c r="P3945" s="16" t="n">
        <x:f>L3945*'月度汇总'!$F$10</x:f>
        <x:v>5.215</x:v>
      </x:c>
      <x:c r="Q3945" s="17" t="n">
        <x:f>J3945*P3945</x:f>
        <x:v>0</x:v>
      </x:c>
      <x:c r="R3945" s="12" t="n">
        <x:v>0</x:v>
      </x:c>
      <x:c r="S3945" s="17" t="n">
        <x:v>0</x:v>
      </x:c>
      <x:c r="T3945" s="19" t="n">
        <x:f>M3945+O3945+Q3945+S3945</x:f>
        <x:v>0</x:v>
      </x:c>
      <x:c r="U3945" s="18" t="str">
        <x:f>TEXT(T3945,"0.00")&amp;"元"</x:f>
        <x:v>0.00元</x:v>
      </x:c>
      <x:c r="V3945" s="12" t="n">
        <x:v>0</x:v>
      </x:c>
      <x:c r="W3945" s="12" t="n">
        <x:f>K3945-V3945</x:f>
        <x:v>0</x:v>
      </x:c>
    </x:row>
    <x:row r="3946" ht="20" customHeight="1">
      <x:c r="A3946" s="13" t="n">
        <x:v>45716.375</x:v>
      </x:c>
      <x:c r="B3946" s="13" t="n">
        <x:v>45716.381944444445</x:v>
      </x:c>
      <x:c r="C3946" s="14" t="n">
        <x:v>45716</x:v>
      </x:c>
      <x:c r="D3946" s="15" t="n">
        <x:v>54</x:v>
      </x:c>
      <x:c r="E3946" s="12" t="n">
        <x:v>0</x:v>
      </x:c>
      <x:c r="F3946" s="12" t="n">
        <x:v>0</x:v>
      </x:c>
      <x:c r="G3946" s="12" t="n">
        <x:v>0</x:v>
      </x:c>
      <x:c r="H3946" s="12" t="n">
        <x:f>F3946+G3946</x:f>
        <x:v>0</x:v>
      </x:c>
      <x:c r="I3946" s="12" t="n">
        <x:f>H3946-E3946</x:f>
        <x:v>0</x:v>
      </x:c>
      <x:c r="J3946" s="12" t="n">
        <x:v>0</x:v>
      </x:c>
      <x:c r="K3946" s="12" t="n">
        <x:f>H3946+J3946</x:f>
        <x:v>0</x:v>
      </x:c>
      <x:c r="L3946" s="16" t="n">
        <x:v>1.036</x:v>
      </x:c>
      <x:c r="M3946" s="17" t="n">
        <x:f>F3946*L3946</x:f>
        <x:v>0</x:v>
      </x:c>
      <x:c r="N3946" s="16" t="n">
        <x:f>L3946*'月度汇总'!$F$8</x:f>
        <x:v>1.554</x:v>
      </x:c>
      <x:c r="O3946" s="17" t="n">
        <x:f>G3946*N3946</x:f>
        <x:v>0</x:v>
      </x:c>
      <x:c r="P3946" s="16" t="n">
        <x:f>L3946*'月度汇总'!$F$10</x:f>
        <x:v>5.18</x:v>
      </x:c>
      <x:c r="Q3946" s="17" t="n">
        <x:f>J3946*P3946</x:f>
        <x:v>0</x:v>
      </x:c>
      <x:c r="R3946" s="12" t="n">
        <x:v>0</x:v>
      </x:c>
      <x:c r="S3946" s="17" t="n">
        <x:v>0</x:v>
      </x:c>
      <x:c r="T3946" s="19" t="n">
        <x:f>M3946+O3946+Q3946+S3946</x:f>
        <x:v>0</x:v>
      </x:c>
      <x:c r="U3946" s="18" t="str">
        <x:f>TEXT(T3946,"0.00")&amp;"元"</x:f>
        <x:v>0.00元</x:v>
      </x:c>
      <x:c r="V3946" s="12" t="n">
        <x:v>0</x:v>
      </x:c>
      <x:c r="W3946" s="12" t="n">
        <x:f>K3946-V3946</x:f>
        <x:v>0</x:v>
      </x:c>
    </x:row>
    <x:row r="3947" ht="20" customHeight="1">
      <x:c r="A3947" s="13" t="n">
        <x:v>45716.381944444445</x:v>
      </x:c>
      <x:c r="B3947" s="13" t="n">
        <x:v>45716.38888888889</x:v>
      </x:c>
      <x:c r="C3947" s="14" t="n">
        <x:v>45716</x:v>
      </x:c>
      <x:c r="D3947" s="15" t="n">
        <x:v>55</x:v>
      </x:c>
      <x:c r="E3947" s="12" t="n">
        <x:v>0</x:v>
      </x:c>
      <x:c r="F3947" s="12" t="n">
        <x:v>0</x:v>
      </x:c>
      <x:c r="G3947" s="12" t="n">
        <x:v>0</x:v>
      </x:c>
      <x:c r="H3947" s="12" t="n">
        <x:f>F3947+G3947</x:f>
        <x:v>0</x:v>
      </x:c>
      <x:c r="I3947" s="12" t="n">
        <x:f>H3947-E3947</x:f>
        <x:v>0</x:v>
      </x:c>
      <x:c r="J3947" s="12" t="n">
        <x:v>0</x:v>
      </x:c>
      <x:c r="K3947" s="12" t="n">
        <x:f>H3947+J3947</x:f>
        <x:v>0</x:v>
      </x:c>
      <x:c r="L3947" s="16" t="n">
        <x:v>1.0147</x:v>
      </x:c>
      <x:c r="M3947" s="17" t="n">
        <x:f>F3947*L3947</x:f>
        <x:v>0</x:v>
      </x:c>
      <x:c r="N3947" s="16" t="n">
        <x:f>L3947*'月度汇总'!$F$8</x:f>
        <x:v>1.52205</x:v>
      </x:c>
      <x:c r="O3947" s="17" t="n">
        <x:f>G3947*N3947</x:f>
        <x:v>0</x:v>
      </x:c>
      <x:c r="P3947" s="16" t="n">
        <x:f>L3947*'月度汇总'!$F$10</x:f>
        <x:v>5.073499999999999</x:v>
      </x:c>
      <x:c r="Q3947" s="17" t="n">
        <x:f>J3947*P3947</x:f>
        <x:v>0</x:v>
      </x:c>
      <x:c r="R3947" s="12" t="n">
        <x:v>0</x:v>
      </x:c>
      <x:c r="S3947" s="17" t="n">
        <x:v>0</x:v>
      </x:c>
      <x:c r="T3947" s="19" t="n">
        <x:f>M3947+O3947+Q3947+S3947</x:f>
        <x:v>0</x:v>
      </x:c>
      <x:c r="U3947" s="18" t="str">
        <x:f>TEXT(T3947,"0.00")&amp;"元"</x:f>
        <x:v>0.00元</x:v>
      </x:c>
      <x:c r="V3947" s="12" t="n">
        <x:v>0</x:v>
      </x:c>
      <x:c r="W3947" s="12" t="n">
        <x:f>K3947-V3947</x:f>
        <x:v>0</x:v>
      </x:c>
    </x:row>
    <x:row r="3948" ht="20" customHeight="1">
      <x:c r="A3948" s="13" t="n">
        <x:v>45716.38888888889</x:v>
      </x:c>
      <x:c r="B3948" s="13" t="n">
        <x:v>45716.39583333333</x:v>
      </x:c>
      <x:c r="C3948" s="14" t="n">
        <x:v>45716</x:v>
      </x:c>
      <x:c r="D3948" s="15" t="n">
        <x:v>56</x:v>
      </x:c>
      <x:c r="E3948" s="12" t="n">
        <x:v>0</x:v>
      </x:c>
      <x:c r="F3948" s="12" t="n">
        <x:v>0</x:v>
      </x:c>
      <x:c r="G3948" s="12" t="n">
        <x:v>0</x:v>
      </x:c>
      <x:c r="H3948" s="12" t="n">
        <x:f>F3948+G3948</x:f>
        <x:v>0</x:v>
      </x:c>
      <x:c r="I3948" s="12" t="n">
        <x:f>H3948-E3948</x:f>
        <x:v>0</x:v>
      </x:c>
      <x:c r="J3948" s="12" t="n">
        <x:v>0</x:v>
      </x:c>
      <x:c r="K3948" s="12" t="n">
        <x:f>H3948+J3948</x:f>
        <x:v>0</x:v>
      </x:c>
      <x:c r="L3948" s="16" t="n">
        <x:v>0.9922</x:v>
      </x:c>
      <x:c r="M3948" s="17" t="n">
        <x:f>F3948*L3948</x:f>
        <x:v>0</x:v>
      </x:c>
      <x:c r="N3948" s="16" t="n">
        <x:f>L3948*'月度汇总'!$F$8</x:f>
        <x:v>1.4883</x:v>
      </x:c>
      <x:c r="O3948" s="17" t="n">
        <x:f>G3948*N3948</x:f>
        <x:v>0</x:v>
      </x:c>
      <x:c r="P3948" s="16" t="n">
        <x:f>L3948*'月度汇总'!$F$10</x:f>
        <x:v>4.961</x:v>
      </x:c>
      <x:c r="Q3948" s="17" t="n">
        <x:f>J3948*P3948</x:f>
        <x:v>0</x:v>
      </x:c>
      <x:c r="R3948" s="12" t="n">
        <x:v>0</x:v>
      </x:c>
      <x:c r="S3948" s="17" t="n">
        <x:v>0</x:v>
      </x:c>
      <x:c r="T3948" s="19" t="n">
        <x:f>M3948+O3948+Q3948+S3948</x:f>
        <x:v>0</x:v>
      </x:c>
      <x:c r="U3948" s="18" t="str">
        <x:f>TEXT(T3948,"0.00")&amp;"元"</x:f>
        <x:v>0.00元</x:v>
      </x:c>
      <x:c r="V3948" s="12" t="n">
        <x:v>0</x:v>
      </x:c>
      <x:c r="W3948" s="12" t="n">
        <x:f>K3948-V3948</x:f>
        <x:v>0</x:v>
      </x:c>
    </x:row>
    <x:row r="3949" ht="20" customHeight="1">
      <x:c r="A3949" s="13" t="n">
        <x:v>45716.39583333333</x:v>
      </x:c>
      <x:c r="B3949" s="13" t="n">
        <x:v>45716.40277777778</x:v>
      </x:c>
      <x:c r="C3949" s="14" t="n">
        <x:v>45716</x:v>
      </x:c>
      <x:c r="D3949" s="15" t="n">
        <x:v>57</x:v>
      </x:c>
      <x:c r="E3949" s="12" t="n">
        <x:v>0</x:v>
      </x:c>
      <x:c r="F3949" s="12" t="n">
        <x:v>0</x:v>
      </x:c>
      <x:c r="G3949" s="12" t="n">
        <x:v>0</x:v>
      </x:c>
      <x:c r="H3949" s="12" t="n">
        <x:f>F3949+G3949</x:f>
        <x:v>0</x:v>
      </x:c>
      <x:c r="I3949" s="12" t="n">
        <x:f>H3949-E3949</x:f>
        <x:v>0</x:v>
      </x:c>
      <x:c r="J3949" s="12" t="n">
        <x:v>0</x:v>
      </x:c>
      <x:c r="K3949" s="12" t="n">
        <x:f>H3949+J3949</x:f>
        <x:v>0</x:v>
      </x:c>
      <x:c r="L3949" s="16" t="n">
        <x:v>0.97</x:v>
      </x:c>
      <x:c r="M3949" s="17" t="n">
        <x:f>F3949*L3949</x:f>
        <x:v>0</x:v>
      </x:c>
      <x:c r="N3949" s="16" t="n">
        <x:f>L3949*'月度汇总'!$F$8</x:f>
        <x:v>1.455</x:v>
      </x:c>
      <x:c r="O3949" s="17" t="n">
        <x:f>G3949*N3949</x:f>
        <x:v>0</x:v>
      </x:c>
      <x:c r="P3949" s="16" t="n">
        <x:f>L3949*'月度汇总'!$F$10</x:f>
        <x:v>4.85</x:v>
      </x:c>
      <x:c r="Q3949" s="17" t="n">
        <x:f>J3949*P3949</x:f>
        <x:v>0</x:v>
      </x:c>
      <x:c r="R3949" s="12" t="n">
        <x:v>0</x:v>
      </x:c>
      <x:c r="S3949" s="17" t="n">
        <x:v>0</x:v>
      </x:c>
      <x:c r="T3949" s="19" t="n">
        <x:f>M3949+O3949+Q3949+S3949</x:f>
        <x:v>0</x:v>
      </x:c>
      <x:c r="U3949" s="18" t="str">
        <x:f>TEXT(T3949,"0.00")&amp;"元"</x:f>
        <x:v>0.00元</x:v>
      </x:c>
      <x:c r="V3949" s="12" t="n">
        <x:v>0</x:v>
      </x:c>
      <x:c r="W3949" s="12" t="n">
        <x:f>K3949-V3949</x:f>
        <x:v>0</x:v>
      </x:c>
    </x:row>
    <x:row r="3950" ht="20" customHeight="1">
      <x:c r="A3950" s="13" t="n">
        <x:v>45716.40277777778</x:v>
      </x:c>
      <x:c r="B3950" s="13" t="n">
        <x:v>45716.40972222222</x:v>
      </x:c>
      <x:c r="C3950" s="14" t="n">
        <x:v>45716</x:v>
      </x:c>
      <x:c r="D3950" s="15" t="n">
        <x:v>58</x:v>
      </x:c>
      <x:c r="E3950" s="12" t="n">
        <x:v>0</x:v>
      </x:c>
      <x:c r="F3950" s="12" t="n">
        <x:v>0</x:v>
      </x:c>
      <x:c r="G3950" s="12" t="n">
        <x:v>0</x:v>
      </x:c>
      <x:c r="H3950" s="12" t="n">
        <x:f>F3950+G3950</x:f>
        <x:v>0</x:v>
      </x:c>
      <x:c r="I3950" s="12" t="n">
        <x:f>H3950-E3950</x:f>
        <x:v>0</x:v>
      </x:c>
      <x:c r="J3950" s="12" t="n">
        <x:v>0</x:v>
      </x:c>
      <x:c r="K3950" s="12" t="n">
        <x:f>H3950+J3950</x:f>
        <x:v>0</x:v>
      </x:c>
      <x:c r="L3950" s="16" t="n">
        <x:v>0.9422</x:v>
      </x:c>
      <x:c r="M3950" s="17" t="n">
        <x:f>F3950*L3950</x:f>
        <x:v>0</x:v>
      </x:c>
      <x:c r="N3950" s="16" t="n">
        <x:f>L3950*'月度汇总'!$F$8</x:f>
        <x:v>1.4133</x:v>
      </x:c>
      <x:c r="O3950" s="17" t="n">
        <x:f>G3950*N3950</x:f>
        <x:v>0</x:v>
      </x:c>
      <x:c r="P3950" s="16" t="n">
        <x:f>L3950*'月度汇总'!$F$10</x:f>
        <x:v>4.711</x:v>
      </x:c>
      <x:c r="Q3950" s="17" t="n">
        <x:f>J3950*P3950</x:f>
        <x:v>0</x:v>
      </x:c>
      <x:c r="R3950" s="12" t="n">
        <x:v>0</x:v>
      </x:c>
      <x:c r="S3950" s="17" t="n">
        <x:v>0</x:v>
      </x:c>
      <x:c r="T3950" s="19" t="n">
        <x:f>M3950+O3950+Q3950+S3950</x:f>
        <x:v>0</x:v>
      </x:c>
      <x:c r="U3950" s="18" t="str">
        <x:f>TEXT(T3950,"0.00")&amp;"元"</x:f>
        <x:v>0.00元</x:v>
      </x:c>
      <x:c r="V3950" s="12" t="n">
        <x:v>0</x:v>
      </x:c>
      <x:c r="W3950" s="12" t="n">
        <x:f>K3950-V3950</x:f>
        <x:v>0</x:v>
      </x:c>
    </x:row>
    <x:row r="3951" ht="20" customHeight="1">
      <x:c r="A3951" s="13" t="n">
        <x:v>45716.40972222222</x:v>
      </x:c>
      <x:c r="B3951" s="13" t="n">
        <x:v>45716.41666666667</x:v>
      </x:c>
      <x:c r="C3951" s="14" t="n">
        <x:v>45716</x:v>
      </x:c>
      <x:c r="D3951" s="15" t="n">
        <x:v>59</x:v>
      </x:c>
      <x:c r="E3951" s="12" t="n">
        <x:v>0</x:v>
      </x:c>
      <x:c r="F3951" s="12" t="n">
        <x:v>0</x:v>
      </x:c>
      <x:c r="G3951" s="12" t="n">
        <x:v>0</x:v>
      </x:c>
      <x:c r="H3951" s="12" t="n">
        <x:f>F3951+G3951</x:f>
        <x:v>0</x:v>
      </x:c>
      <x:c r="I3951" s="12" t="n">
        <x:f>H3951-E3951</x:f>
        <x:v>0</x:v>
      </x:c>
      <x:c r="J3951" s="12" t="n">
        <x:v>0</x:v>
      </x:c>
      <x:c r="K3951" s="12" t="n">
        <x:f>H3951+J3951</x:f>
        <x:v>0</x:v>
      </x:c>
      <x:c r="L3951" s="16" t="n">
        <x:v>0.9569</x:v>
      </x:c>
      <x:c r="M3951" s="17" t="n">
        <x:f>F3951*L3951</x:f>
        <x:v>0</x:v>
      </x:c>
      <x:c r="N3951" s="16" t="n">
        <x:f>L3951*'月度汇总'!$F$8</x:f>
        <x:v>1.43535</x:v>
      </x:c>
      <x:c r="O3951" s="17" t="n">
        <x:f>G3951*N3951</x:f>
        <x:v>0</x:v>
      </x:c>
      <x:c r="P3951" s="16" t="n">
        <x:f>L3951*'月度汇总'!$F$10</x:f>
        <x:v>4.7844999999999995</x:v>
      </x:c>
      <x:c r="Q3951" s="17" t="n">
        <x:f>J3951*P3951</x:f>
        <x:v>0</x:v>
      </x:c>
      <x:c r="R3951" s="12" t="n">
        <x:v>0</x:v>
      </x:c>
      <x:c r="S3951" s="17" t="n">
        <x:v>0</x:v>
      </x:c>
      <x:c r="T3951" s="19" t="n">
        <x:f>M3951+O3951+Q3951+S3951</x:f>
        <x:v>0</x:v>
      </x:c>
      <x:c r="U3951" s="18" t="str">
        <x:f>TEXT(T3951,"0.00")&amp;"元"</x:f>
        <x:v>0.00元</x:v>
      </x:c>
      <x:c r="V3951" s="12" t="n">
        <x:v>0</x:v>
      </x:c>
      <x:c r="W3951" s="12" t="n">
        <x:f>K3951-V3951</x:f>
        <x:v>0</x:v>
      </x:c>
    </x:row>
    <x:row r="3952" ht="20" customHeight="1">
      <x:c r="A3952" s="13" t="n">
        <x:v>45716.41666666667</x:v>
      </x:c>
      <x:c r="B3952" s="13" t="n">
        <x:v>45716.42361111111</x:v>
      </x:c>
      <x:c r="C3952" s="14" t="n">
        <x:v>45716</x:v>
      </x:c>
      <x:c r="D3952" s="15" t="n">
        <x:v>60</x:v>
      </x:c>
      <x:c r="E3952" s="12" t="n">
        <x:v>0</x:v>
      </x:c>
      <x:c r="F3952" s="12" t="n">
        <x:v>0</x:v>
      </x:c>
      <x:c r="G3952" s="12" t="n">
        <x:v>0</x:v>
      </x:c>
      <x:c r="H3952" s="12" t="n">
        <x:f>F3952+G3952</x:f>
        <x:v>0</x:v>
      </x:c>
      <x:c r="I3952" s="12" t="n">
        <x:f>H3952-E3952</x:f>
        <x:v>0</x:v>
      </x:c>
      <x:c r="J3952" s="12" t="n">
        <x:v>0</x:v>
      </x:c>
      <x:c r="K3952" s="12" t="n">
        <x:f>H3952+J3952</x:f>
        <x:v>0</x:v>
      </x:c>
      <x:c r="L3952" s="16" t="n">
        <x:v>0.9977</x:v>
      </x:c>
      <x:c r="M3952" s="17" t="n">
        <x:f>F3952*L3952</x:f>
        <x:v>0</x:v>
      </x:c>
      <x:c r="N3952" s="16" t="n">
        <x:f>L3952*'月度汇总'!$F$8</x:f>
        <x:v>1.49655</x:v>
      </x:c>
      <x:c r="O3952" s="17" t="n">
        <x:f>G3952*N3952</x:f>
        <x:v>0</x:v>
      </x:c>
      <x:c r="P3952" s="16" t="n">
        <x:f>L3952*'月度汇总'!$F$10</x:f>
        <x:v>4.9885</x:v>
      </x:c>
      <x:c r="Q3952" s="17" t="n">
        <x:f>J3952*P3952</x:f>
        <x:v>0</x:v>
      </x:c>
      <x:c r="R3952" s="12" t="n">
        <x:v>0</x:v>
      </x:c>
      <x:c r="S3952" s="17" t="n">
        <x:v>0</x:v>
      </x:c>
      <x:c r="T3952" s="19" t="n">
        <x:f>M3952+O3952+Q3952+S3952</x:f>
        <x:v>0</x:v>
      </x:c>
      <x:c r="U3952" s="18" t="str">
        <x:f>TEXT(T3952,"0.00")&amp;"元"</x:f>
        <x:v>0.00元</x:v>
      </x:c>
      <x:c r="V3952" s="12" t="n">
        <x:v>0</x:v>
      </x:c>
      <x:c r="W3952" s="12" t="n">
        <x:f>K3952-V3952</x:f>
        <x:v>0</x:v>
      </x:c>
    </x:row>
    <x:row r="3953" ht="20" customHeight="1">
      <x:c r="A3953" s="13" t="n">
        <x:v>45716.42361111111</x:v>
      </x:c>
      <x:c r="B3953" s="13" t="n">
        <x:v>45716.430555555555</x:v>
      </x:c>
      <x:c r="C3953" s="14" t="n">
        <x:v>45716</x:v>
      </x:c>
      <x:c r="D3953" s="15" t="n">
        <x:v>61</x:v>
      </x:c>
      <x:c r="E3953" s="12" t="n">
        <x:v>0</x:v>
      </x:c>
      <x:c r="F3953" s="12" t="n">
        <x:v>0</x:v>
      </x:c>
      <x:c r="G3953" s="12" t="n">
        <x:v>0</x:v>
      </x:c>
      <x:c r="H3953" s="12" t="n">
        <x:f>F3953+G3953</x:f>
        <x:v>0</x:v>
      </x:c>
      <x:c r="I3953" s="12" t="n">
        <x:f>H3953-E3953</x:f>
        <x:v>0</x:v>
      </x:c>
      <x:c r="J3953" s="12" t="n">
        <x:v>0</x:v>
      </x:c>
      <x:c r="K3953" s="12" t="n">
        <x:f>H3953+J3953</x:f>
        <x:v>0</x:v>
      </x:c>
      <x:c r="L3953" s="16" t="n">
        <x:v>0.9919</x:v>
      </x:c>
      <x:c r="M3953" s="17" t="n">
        <x:f>F3953*L3953</x:f>
        <x:v>0</x:v>
      </x:c>
      <x:c r="N3953" s="16" t="n">
        <x:f>L3953*'月度汇总'!$F$8</x:f>
        <x:v>1.48785</x:v>
      </x:c>
      <x:c r="O3953" s="17" t="n">
        <x:f>G3953*N3953</x:f>
        <x:v>0</x:v>
      </x:c>
      <x:c r="P3953" s="16" t="n">
        <x:f>L3953*'月度汇总'!$F$10</x:f>
        <x:v>4.9595</x:v>
      </x:c>
      <x:c r="Q3953" s="17" t="n">
        <x:f>J3953*P3953</x:f>
        <x:v>0</x:v>
      </x:c>
      <x:c r="R3953" s="12" t="n">
        <x:v>0</x:v>
      </x:c>
      <x:c r="S3953" s="17" t="n">
        <x:v>0</x:v>
      </x:c>
      <x:c r="T3953" s="19" t="n">
        <x:f>M3953+O3953+Q3953+S3953</x:f>
        <x:v>0</x:v>
      </x:c>
      <x:c r="U3953" s="18" t="str">
        <x:f>TEXT(T3953,"0.00")&amp;"元"</x:f>
        <x:v>0.00元</x:v>
      </x:c>
      <x:c r="V3953" s="12" t="n">
        <x:v>0</x:v>
      </x:c>
      <x:c r="W3953" s="12" t="n">
        <x:f>K3953-V3953</x:f>
        <x:v>0</x:v>
      </x:c>
    </x:row>
    <x:row r="3954" ht="20" customHeight="1">
      <x:c r="A3954" s="13" t="n">
        <x:v>45716.430555555555</x:v>
      </x:c>
      <x:c r="B3954" s="13" t="n">
        <x:v>45716.4375</x:v>
      </x:c>
      <x:c r="C3954" s="14" t="n">
        <x:v>45716</x:v>
      </x:c>
      <x:c r="D3954" s="15" t="n">
        <x:v>62</x:v>
      </x:c>
      <x:c r="E3954" s="12" t="n">
        <x:v>0</x:v>
      </x:c>
      <x:c r="F3954" s="12" t="n">
        <x:v>0</x:v>
      </x:c>
      <x:c r="G3954" s="12" t="n">
        <x:v>0</x:v>
      </x:c>
      <x:c r="H3954" s="12" t="n">
        <x:f>F3954+G3954</x:f>
        <x:v>0</x:v>
      </x:c>
      <x:c r="I3954" s="12" t="n">
        <x:f>H3954-E3954</x:f>
        <x:v>0</x:v>
      </x:c>
      <x:c r="J3954" s="12" t="n">
        <x:v>0</x:v>
      </x:c>
      <x:c r="K3954" s="12" t="n">
        <x:f>H3954+J3954</x:f>
        <x:v>0</x:v>
      </x:c>
      <x:c r="L3954" s="16" t="n">
        <x:v>0.9588</x:v>
      </x:c>
      <x:c r="M3954" s="17" t="n">
        <x:f>F3954*L3954</x:f>
        <x:v>0</x:v>
      </x:c>
      <x:c r="N3954" s="16" t="n">
        <x:f>L3954*'月度汇总'!$F$8</x:f>
        <x:v>1.4382</x:v>
      </x:c>
      <x:c r="O3954" s="17" t="n">
        <x:f>G3954*N3954</x:f>
        <x:v>0</x:v>
      </x:c>
      <x:c r="P3954" s="16" t="n">
        <x:f>L3954*'月度汇总'!$F$10</x:f>
        <x:v>4.794</x:v>
      </x:c>
      <x:c r="Q3954" s="17" t="n">
        <x:f>J3954*P3954</x:f>
        <x:v>0</x:v>
      </x:c>
      <x:c r="R3954" s="12" t="n">
        <x:v>0</x:v>
      </x:c>
      <x:c r="S3954" s="17" t="n">
        <x:v>0</x:v>
      </x:c>
      <x:c r="T3954" s="19" t="n">
        <x:f>M3954+O3954+Q3954+S3954</x:f>
        <x:v>0</x:v>
      </x:c>
      <x:c r="U3954" s="18" t="str">
        <x:f>TEXT(T3954,"0.00")&amp;"元"</x:f>
        <x:v>0.00元</x:v>
      </x:c>
      <x:c r="V3954" s="12" t="n">
        <x:v>0</x:v>
      </x:c>
      <x:c r="W3954" s="12" t="n">
        <x:f>K3954-V3954</x:f>
        <x:v>0</x:v>
      </x:c>
    </x:row>
    <x:row r="3955" ht="20" customHeight="1">
      <x:c r="A3955" s="13" t="n">
        <x:v>45716.4375</x:v>
      </x:c>
      <x:c r="B3955" s="13" t="n">
        <x:v>45716.444444444445</x:v>
      </x:c>
      <x:c r="C3955" s="14" t="n">
        <x:v>45716</x:v>
      </x:c>
      <x:c r="D3955" s="15" t="n">
        <x:v>63</x:v>
      </x:c>
      <x:c r="E3955" s="12" t="n">
        <x:v>0</x:v>
      </x:c>
      <x:c r="F3955" s="12" t="n">
        <x:v>0</x:v>
      </x:c>
      <x:c r="G3955" s="12" t="n">
        <x:v>0</x:v>
      </x:c>
      <x:c r="H3955" s="12" t="n">
        <x:f>F3955+G3955</x:f>
        <x:v>0</x:v>
      </x:c>
      <x:c r="I3955" s="12" t="n">
        <x:f>H3955-E3955</x:f>
        <x:v>0</x:v>
      </x:c>
      <x:c r="J3955" s="12" t="n">
        <x:v>0</x:v>
      </x:c>
      <x:c r="K3955" s="12" t="n">
        <x:f>H3955+J3955</x:f>
        <x:v>0</x:v>
      </x:c>
      <x:c r="L3955" s="16" t="n">
        <x:v>0.9549</x:v>
      </x:c>
      <x:c r="M3955" s="17" t="n">
        <x:f>F3955*L3955</x:f>
        <x:v>0</x:v>
      </x:c>
      <x:c r="N3955" s="16" t="n">
        <x:f>L3955*'月度汇总'!$F$8</x:f>
        <x:v>1.43235</x:v>
      </x:c>
      <x:c r="O3955" s="17" t="n">
        <x:f>G3955*N3955</x:f>
        <x:v>0</x:v>
      </x:c>
      <x:c r="P3955" s="16" t="n">
        <x:f>L3955*'月度汇总'!$F$10</x:f>
        <x:v>4.7745</x:v>
      </x:c>
      <x:c r="Q3955" s="17" t="n">
        <x:f>J3955*P3955</x:f>
        <x:v>0</x:v>
      </x:c>
      <x:c r="R3955" s="12" t="n">
        <x:v>0</x:v>
      </x:c>
      <x:c r="S3955" s="17" t="n">
        <x:v>0</x:v>
      </x:c>
      <x:c r="T3955" s="19" t="n">
        <x:f>M3955+O3955+Q3955+S3955</x:f>
        <x:v>0</x:v>
      </x:c>
      <x:c r="U3955" s="18" t="str">
        <x:f>TEXT(T3955,"0.00")&amp;"元"</x:f>
        <x:v>0.00元</x:v>
      </x:c>
      <x:c r="V3955" s="12" t="n">
        <x:v>0</x:v>
      </x:c>
      <x:c r="W3955" s="12" t="n">
        <x:f>K3955-V3955</x:f>
        <x:v>0</x:v>
      </x:c>
    </x:row>
    <x:row r="3956" ht="20" customHeight="1">
      <x:c r="A3956" s="13" t="n">
        <x:v>45716.444444444445</x:v>
      </x:c>
      <x:c r="B3956" s="13" t="n">
        <x:v>45716.45138888889</x:v>
      </x:c>
      <x:c r="C3956" s="14" t="n">
        <x:v>45716</x:v>
      </x:c>
      <x:c r="D3956" s="15" t="n">
        <x:v>64</x:v>
      </x:c>
      <x:c r="E3956" s="12" t="n">
        <x:v>0</x:v>
      </x:c>
      <x:c r="F3956" s="12" t="n">
        <x:v>0</x:v>
      </x:c>
      <x:c r="G3956" s="12" t="n">
        <x:v>0</x:v>
      </x:c>
      <x:c r="H3956" s="12" t="n">
        <x:f>F3956+G3956</x:f>
        <x:v>0</x:v>
      </x:c>
      <x:c r="I3956" s="12" t="n">
        <x:f>H3956-E3956</x:f>
        <x:v>0</x:v>
      </x:c>
      <x:c r="J3956" s="12" t="n">
        <x:v>0</x:v>
      </x:c>
      <x:c r="K3956" s="12" t="n">
        <x:f>H3956+J3956</x:f>
        <x:v>0</x:v>
      </x:c>
      <x:c r="L3956" s="16" t="n">
        <x:v>0.9839</x:v>
      </x:c>
      <x:c r="M3956" s="17" t="n">
        <x:f>F3956*L3956</x:f>
        <x:v>0</x:v>
      </x:c>
      <x:c r="N3956" s="16" t="n">
        <x:f>L3956*'月度汇总'!$F$8</x:f>
        <x:v>1.4758499999999999</x:v>
      </x:c>
      <x:c r="O3956" s="17" t="n">
        <x:f>G3956*N3956</x:f>
        <x:v>0</x:v>
      </x:c>
      <x:c r="P3956" s="16" t="n">
        <x:f>L3956*'月度汇总'!$F$10</x:f>
        <x:v>4.9195</x:v>
      </x:c>
      <x:c r="Q3956" s="17" t="n">
        <x:f>J3956*P3956</x:f>
        <x:v>0</x:v>
      </x:c>
      <x:c r="R3956" s="12" t="n">
        <x:v>0</x:v>
      </x:c>
      <x:c r="S3956" s="17" t="n">
        <x:v>0</x:v>
      </x:c>
      <x:c r="T3956" s="19" t="n">
        <x:f>M3956+O3956+Q3956+S3956</x:f>
        <x:v>0</x:v>
      </x:c>
      <x:c r="U3956" s="18" t="str">
        <x:f>TEXT(T3956,"0.00")&amp;"元"</x:f>
        <x:v>0.00元</x:v>
      </x:c>
      <x:c r="V3956" s="12" t="n">
        <x:v>0</x:v>
      </x:c>
      <x:c r="W3956" s="12" t="n">
        <x:f>K3956-V3956</x:f>
        <x:v>0</x:v>
      </x:c>
    </x:row>
    <x:row r="3957" ht="20" customHeight="1">
      <x:c r="A3957" s="13" t="n">
        <x:v>45716.45138888889</x:v>
      </x:c>
      <x:c r="B3957" s="13" t="n">
        <x:v>45716.45833333333</x:v>
      </x:c>
      <x:c r="C3957" s="14" t="n">
        <x:v>45716</x:v>
      </x:c>
      <x:c r="D3957" s="15" t="n">
        <x:v>65</x:v>
      </x:c>
      <x:c r="E3957" s="12" t="n">
        <x:v>0</x:v>
      </x:c>
      <x:c r="F3957" s="12" t="n">
        <x:v>0</x:v>
      </x:c>
      <x:c r="G3957" s="12" t="n">
        <x:v>0</x:v>
      </x:c>
      <x:c r="H3957" s="12" t="n">
        <x:f>F3957+G3957</x:f>
        <x:v>0</x:v>
      </x:c>
      <x:c r="I3957" s="12" t="n">
        <x:f>H3957-E3957</x:f>
        <x:v>0</x:v>
      </x:c>
      <x:c r="J3957" s="12" t="n">
        <x:v>0</x:v>
      </x:c>
      <x:c r="K3957" s="12" t="n">
        <x:f>H3957+J3957</x:f>
        <x:v>0</x:v>
      </x:c>
      <x:c r="L3957" s="16" t="n">
        <x:v>0.799</x:v>
      </x:c>
      <x:c r="M3957" s="17" t="n">
        <x:f>F3957*L3957</x:f>
        <x:v>0</x:v>
      </x:c>
      <x:c r="N3957" s="16" t="n">
        <x:f>L3957*'月度汇总'!$F$8</x:f>
        <x:v>1.1985000000000001</x:v>
      </x:c>
      <x:c r="O3957" s="17" t="n">
        <x:f>G3957*N3957</x:f>
        <x:v>0</x:v>
      </x:c>
      <x:c r="P3957" s="16" t="n">
        <x:f>L3957*'月度汇总'!$F$10</x:f>
        <x:v>3.995</x:v>
      </x:c>
      <x:c r="Q3957" s="17" t="n">
        <x:f>J3957*P3957</x:f>
        <x:v>0</x:v>
      </x:c>
      <x:c r="R3957" s="12" t="n">
        <x:v>0</x:v>
      </x:c>
      <x:c r="S3957" s="17" t="n">
        <x:v>0</x:v>
      </x:c>
      <x:c r="T3957" s="19" t="n">
        <x:f>M3957+O3957+Q3957+S3957</x:f>
        <x:v>0</x:v>
      </x:c>
      <x:c r="U3957" s="18" t="str">
        <x:f>TEXT(T3957,"0.00")&amp;"元"</x:f>
        <x:v>0.00元</x:v>
      </x:c>
      <x:c r="V3957" s="12" t="n">
        <x:v>0</x:v>
      </x:c>
      <x:c r="W3957" s="12" t="n">
        <x:f>K3957-V3957</x:f>
        <x:v>0</x:v>
      </x:c>
    </x:row>
    <x:row r="3958" ht="20" customHeight="1">
      <x:c r="A3958" s="13" t="n">
        <x:v>45716.45833333333</x:v>
      </x:c>
      <x:c r="B3958" s="13" t="n">
        <x:v>45716.46527777778</x:v>
      </x:c>
      <x:c r="C3958" s="14" t="n">
        <x:v>45716</x:v>
      </x:c>
      <x:c r="D3958" s="15" t="n">
        <x:v>66</x:v>
      </x:c>
      <x:c r="E3958" s="12" t="n">
        <x:v>0</x:v>
      </x:c>
      <x:c r="F3958" s="12" t="n">
        <x:v>0</x:v>
      </x:c>
      <x:c r="G3958" s="12" t="n">
        <x:v>0</x:v>
      </x:c>
      <x:c r="H3958" s="12" t="n">
        <x:f>F3958+G3958</x:f>
        <x:v>0</x:v>
      </x:c>
      <x:c r="I3958" s="12" t="n">
        <x:f>H3958-E3958</x:f>
        <x:v>0</x:v>
      </x:c>
      <x:c r="J3958" s="12" t="n">
        <x:v>0</x:v>
      </x:c>
      <x:c r="K3958" s="12" t="n">
        <x:f>H3958+J3958</x:f>
        <x:v>0</x:v>
      </x:c>
      <x:c r="L3958" s="16" t="n">
        <x:v>0.5025</x:v>
      </x:c>
      <x:c r="M3958" s="17" t="n">
        <x:f>F3958*L3958</x:f>
        <x:v>0</x:v>
      </x:c>
      <x:c r="N3958" s="16" t="n">
        <x:f>L3958*'月度汇总'!$F$8</x:f>
        <x:v>0.7537499999999999</x:v>
      </x:c>
      <x:c r="O3958" s="17" t="n">
        <x:f>G3958*N3958</x:f>
        <x:v>0</x:v>
      </x:c>
      <x:c r="P3958" s="16" t="n">
        <x:f>L3958*'月度汇总'!$F$10</x:f>
        <x:v>2.5124999999999997</x:v>
      </x:c>
      <x:c r="Q3958" s="17" t="n">
        <x:f>J3958*P3958</x:f>
        <x:v>0</x:v>
      </x:c>
      <x:c r="R3958" s="12" t="n">
        <x:v>0</x:v>
      </x:c>
      <x:c r="S3958" s="17" t="n">
        <x:v>0</x:v>
      </x:c>
      <x:c r="T3958" s="19" t="n">
        <x:f>M3958+O3958+Q3958+S3958</x:f>
        <x:v>0</x:v>
      </x:c>
      <x:c r="U3958" s="18" t="str">
        <x:f>TEXT(T3958,"0.00")&amp;"元"</x:f>
        <x:v>0.00元</x:v>
      </x:c>
      <x:c r="V3958" s="12" t="n">
        <x:v>0</x:v>
      </x:c>
      <x:c r="W3958" s="12" t="n">
        <x:f>K3958-V3958</x:f>
        <x:v>0</x:v>
      </x:c>
    </x:row>
    <x:row r="3959" ht="20" customHeight="1">
      <x:c r="A3959" s="13" t="n">
        <x:v>45716.46527777778</x:v>
      </x:c>
      <x:c r="B3959" s="13" t="n">
        <x:v>45716.47222222222</x:v>
      </x:c>
      <x:c r="C3959" s="14" t="n">
        <x:v>45716</x:v>
      </x:c>
      <x:c r="D3959" s="15" t="n">
        <x:v>67</x:v>
      </x:c>
      <x:c r="E3959" s="12" t="n">
        <x:v>0</x:v>
      </x:c>
      <x:c r="F3959" s="12" t="n">
        <x:v>0</x:v>
      </x:c>
      <x:c r="G3959" s="12" t="n">
        <x:v>0</x:v>
      </x:c>
      <x:c r="H3959" s="12" t="n">
        <x:f>F3959+G3959</x:f>
        <x:v>0</x:v>
      </x:c>
      <x:c r="I3959" s="12" t="n">
        <x:f>H3959-E3959</x:f>
        <x:v>0</x:v>
      </x:c>
      <x:c r="J3959" s="12" t="n">
        <x:v>0</x:v>
      </x:c>
      <x:c r="K3959" s="12" t="n">
        <x:f>H3959+J3959</x:f>
        <x:v>0</x:v>
      </x:c>
      <x:c r="L3959" s="16" t="n">
        <x:v>0.4662</x:v>
      </x:c>
      <x:c r="M3959" s="17" t="n">
        <x:f>F3959*L3959</x:f>
        <x:v>0</x:v>
      </x:c>
      <x:c r="N3959" s="16" t="n">
        <x:f>L3959*'月度汇总'!$F$8</x:f>
        <x:v>0.6993</x:v>
      </x:c>
      <x:c r="O3959" s="17" t="n">
        <x:f>G3959*N3959</x:f>
        <x:v>0</x:v>
      </x:c>
      <x:c r="P3959" s="16" t="n">
        <x:f>L3959*'月度汇总'!$F$10</x:f>
        <x:v>2.331</x:v>
      </x:c>
      <x:c r="Q3959" s="17" t="n">
        <x:f>J3959*P3959</x:f>
        <x:v>0</x:v>
      </x:c>
      <x:c r="R3959" s="12" t="n">
        <x:v>0</x:v>
      </x:c>
      <x:c r="S3959" s="17" t="n">
        <x:v>0</x:v>
      </x:c>
      <x:c r="T3959" s="19" t="n">
        <x:f>M3959+O3959+Q3959+S3959</x:f>
        <x:v>0</x:v>
      </x:c>
      <x:c r="U3959" s="18" t="str">
        <x:f>TEXT(T3959,"0.00")&amp;"元"</x:f>
        <x:v>0.00元</x:v>
      </x:c>
      <x:c r="V3959" s="12" t="n">
        <x:v>0</x:v>
      </x:c>
      <x:c r="W3959" s="12" t="n">
        <x:f>K3959-V3959</x:f>
        <x:v>0</x:v>
      </x:c>
    </x:row>
    <x:row r="3960" ht="20" customHeight="1">
      <x:c r="A3960" s="13" t="n">
        <x:v>45716.47222222222</x:v>
      </x:c>
      <x:c r="B3960" s="13" t="n">
        <x:v>45716.47916666667</x:v>
      </x:c>
      <x:c r="C3960" s="14" t="n">
        <x:v>45716</x:v>
      </x:c>
      <x:c r="D3960" s="15" t="n">
        <x:v>68</x:v>
      </x:c>
      <x:c r="E3960" s="12" t="n">
        <x:v>0</x:v>
      </x:c>
      <x:c r="F3960" s="12" t="n">
        <x:v>0</x:v>
      </x:c>
      <x:c r="G3960" s="12" t="n">
        <x:v>0</x:v>
      </x:c>
      <x:c r="H3960" s="12" t="n">
        <x:f>F3960+G3960</x:f>
        <x:v>0</x:v>
      </x:c>
      <x:c r="I3960" s="12" t="n">
        <x:f>H3960-E3960</x:f>
        <x:v>0</x:v>
      </x:c>
      <x:c r="J3960" s="12" t="n">
        <x:v>0</x:v>
      </x:c>
      <x:c r="K3960" s="12" t="n">
        <x:f>H3960+J3960</x:f>
        <x:v>0</x:v>
      </x:c>
      <x:c r="L3960" s="16" t="n">
        <x:v>0.5007</x:v>
      </x:c>
      <x:c r="M3960" s="17" t="n">
        <x:f>F3960*L3960</x:f>
        <x:v>0</x:v>
      </x:c>
      <x:c r="N3960" s="16" t="n">
        <x:f>L3960*'月度汇总'!$F$8</x:f>
        <x:v>0.75105</x:v>
      </x:c>
      <x:c r="O3960" s="17" t="n">
        <x:f>G3960*N3960</x:f>
        <x:v>0</x:v>
      </x:c>
      <x:c r="P3960" s="16" t="n">
        <x:f>L3960*'月度汇总'!$F$10</x:f>
        <x:v>2.5035000000000003</x:v>
      </x:c>
      <x:c r="Q3960" s="17" t="n">
        <x:f>J3960*P3960</x:f>
        <x:v>0</x:v>
      </x:c>
      <x:c r="R3960" s="12" t="n">
        <x:v>0</x:v>
      </x:c>
      <x:c r="S3960" s="17" t="n">
        <x:v>0</x:v>
      </x:c>
      <x:c r="T3960" s="19" t="n">
        <x:f>M3960+O3960+Q3960+S3960</x:f>
        <x:v>0</x:v>
      </x:c>
      <x:c r="U3960" s="18" t="str">
        <x:f>TEXT(T3960,"0.00")&amp;"元"</x:f>
        <x:v>0.00元</x:v>
      </x:c>
      <x:c r="V3960" s="12" t="n">
        <x:v>0</x:v>
      </x:c>
      <x:c r="W3960" s="12" t="n">
        <x:f>K3960-V3960</x:f>
        <x:v>0</x:v>
      </x:c>
    </x:row>
    <x:row r="3961" ht="20" customHeight="1">
      <x:c r="A3961" s="13" t="n">
        <x:v>45716.47916666667</x:v>
      </x:c>
      <x:c r="B3961" s="13" t="n">
        <x:v>45716.48611111111</x:v>
      </x:c>
      <x:c r="C3961" s="14" t="n">
        <x:v>45716</x:v>
      </x:c>
      <x:c r="D3961" s="15" t="n">
        <x:v>69</x:v>
      </x:c>
      <x:c r="E3961" s="12" t="n">
        <x:v>0</x:v>
      </x:c>
      <x:c r="F3961" s="12" t="n">
        <x:v>0</x:v>
      </x:c>
      <x:c r="G3961" s="12" t="n">
        <x:v>0</x:v>
      </x:c>
      <x:c r="H3961" s="12" t="n">
        <x:f>F3961+G3961</x:f>
        <x:v>0</x:v>
      </x:c>
      <x:c r="I3961" s="12" t="n">
        <x:f>H3961-E3961</x:f>
        <x:v>0</x:v>
      </x:c>
      <x:c r="J3961" s="12" t="n">
        <x:v>0</x:v>
      </x:c>
      <x:c r="K3961" s="12" t="n">
        <x:f>H3961+J3961</x:f>
        <x:v>0</x:v>
      </x:c>
      <x:c r="L3961" s="16" t="n">
        <x:v>0.4827</x:v>
      </x:c>
      <x:c r="M3961" s="17" t="n">
        <x:f>F3961*L3961</x:f>
        <x:v>0</x:v>
      </x:c>
      <x:c r="N3961" s="16" t="n">
        <x:f>L3961*'月度汇总'!$F$8</x:f>
        <x:v>0.7240500000000001</x:v>
      </x:c>
      <x:c r="O3961" s="17" t="n">
        <x:f>G3961*N3961</x:f>
        <x:v>0</x:v>
      </x:c>
      <x:c r="P3961" s="16" t="n">
        <x:f>L3961*'月度汇总'!$F$10</x:f>
        <x:v>2.4135</x:v>
      </x:c>
      <x:c r="Q3961" s="17" t="n">
        <x:f>J3961*P3961</x:f>
        <x:v>0</x:v>
      </x:c>
      <x:c r="R3961" s="12" t="n">
        <x:v>0</x:v>
      </x:c>
      <x:c r="S3961" s="17" t="n">
        <x:v>0</x:v>
      </x:c>
      <x:c r="T3961" s="19" t="n">
        <x:f>M3961+O3961+Q3961+S3961</x:f>
        <x:v>0</x:v>
      </x:c>
      <x:c r="U3961" s="18" t="str">
        <x:f>TEXT(T3961,"0.00")&amp;"元"</x:f>
        <x:v>0.00元</x:v>
      </x:c>
      <x:c r="V3961" s="12" t="n">
        <x:v>0</x:v>
      </x:c>
      <x:c r="W3961" s="12" t="n">
        <x:f>K3961-V3961</x:f>
        <x:v>0</x:v>
      </x:c>
    </x:row>
    <x:row r="3962" ht="20" customHeight="1">
      <x:c r="A3962" s="13" t="n">
        <x:v>45716.48611111111</x:v>
      </x:c>
      <x:c r="B3962" s="13" t="n">
        <x:v>45716.493055555555</x:v>
      </x:c>
      <x:c r="C3962" s="14" t="n">
        <x:v>45716</x:v>
      </x:c>
      <x:c r="D3962" s="15" t="n">
        <x:v>70</x:v>
      </x:c>
      <x:c r="E3962" s="12" t="n">
        <x:v>0</x:v>
      </x:c>
      <x:c r="F3962" s="12" t="n">
        <x:v>0</x:v>
      </x:c>
      <x:c r="G3962" s="12" t="n">
        <x:v>0</x:v>
      </x:c>
      <x:c r="H3962" s="12" t="n">
        <x:f>F3962+G3962</x:f>
        <x:v>0</x:v>
      </x:c>
      <x:c r="I3962" s="12" t="n">
        <x:f>H3962-E3962</x:f>
        <x:v>0</x:v>
      </x:c>
      <x:c r="J3962" s="12" t="n">
        <x:v>0</x:v>
      </x:c>
      <x:c r="K3962" s="12" t="n">
        <x:f>H3962+J3962</x:f>
        <x:v>0</x:v>
      </x:c>
      <x:c r="L3962" s="16" t="n">
        <x:v>0.4785</x:v>
      </x:c>
      <x:c r="M3962" s="17" t="n">
        <x:f>F3962*L3962</x:f>
        <x:v>0</x:v>
      </x:c>
      <x:c r="N3962" s="16" t="n">
        <x:f>L3962*'月度汇总'!$F$8</x:f>
        <x:v>0.71775</x:v>
      </x:c>
      <x:c r="O3962" s="17" t="n">
        <x:f>G3962*N3962</x:f>
        <x:v>0</x:v>
      </x:c>
      <x:c r="P3962" s="16" t="n">
        <x:f>L3962*'月度汇总'!$F$10</x:f>
        <x:v>2.3925</x:v>
      </x:c>
      <x:c r="Q3962" s="17" t="n">
        <x:f>J3962*P3962</x:f>
        <x:v>0</x:v>
      </x:c>
      <x:c r="R3962" s="12" t="n">
        <x:v>0</x:v>
      </x:c>
      <x:c r="S3962" s="17" t="n">
        <x:v>0</x:v>
      </x:c>
      <x:c r="T3962" s="19" t="n">
        <x:f>M3962+O3962+Q3962+S3962</x:f>
        <x:v>0</x:v>
      </x:c>
      <x:c r="U3962" s="18" t="str">
        <x:f>TEXT(T3962,"0.00")&amp;"元"</x:f>
        <x:v>0.00元</x:v>
      </x:c>
      <x:c r="V3962" s="12" t="n">
        <x:v>0</x:v>
      </x:c>
      <x:c r="W3962" s="12" t="n">
        <x:f>K3962-V3962</x:f>
        <x:v>0</x:v>
      </x:c>
    </x:row>
    <x:row r="3963" ht="20" customHeight="1">
      <x:c r="A3963" s="13" t="n">
        <x:v>45716.493055555555</x:v>
      </x:c>
      <x:c r="B3963" s="13" t="n">
        <x:v>45716.5</x:v>
      </x:c>
      <x:c r="C3963" s="14" t="n">
        <x:v>45716</x:v>
      </x:c>
      <x:c r="D3963" s="15" t="n">
        <x:v>71</x:v>
      </x:c>
      <x:c r="E3963" s="12" t="n">
        <x:v>0</x:v>
      </x:c>
      <x:c r="F3963" s="12" t="n">
        <x:v>0</x:v>
      </x:c>
      <x:c r="G3963" s="12" t="n">
        <x:v>0</x:v>
      </x:c>
      <x:c r="H3963" s="12" t="n">
        <x:f>F3963+G3963</x:f>
        <x:v>0</x:v>
      </x:c>
      <x:c r="I3963" s="12" t="n">
        <x:f>H3963-E3963</x:f>
        <x:v>0</x:v>
      </x:c>
      <x:c r="J3963" s="12" t="n">
        <x:v>0</x:v>
      </x:c>
      <x:c r="K3963" s="12" t="n">
        <x:f>H3963+J3963</x:f>
        <x:v>0</x:v>
      </x:c>
      <x:c r="L3963" s="16" t="n">
        <x:v>0.4662</x:v>
      </x:c>
      <x:c r="M3963" s="17" t="n">
        <x:f>F3963*L3963</x:f>
        <x:v>0</x:v>
      </x:c>
      <x:c r="N3963" s="16" t="n">
        <x:f>L3963*'月度汇总'!$F$8</x:f>
        <x:v>0.6993</x:v>
      </x:c>
      <x:c r="O3963" s="17" t="n">
        <x:f>G3963*N3963</x:f>
        <x:v>0</x:v>
      </x:c>
      <x:c r="P3963" s="16" t="n">
        <x:f>L3963*'月度汇总'!$F$10</x:f>
        <x:v>2.331</x:v>
      </x:c>
      <x:c r="Q3963" s="17" t="n">
        <x:f>J3963*P3963</x:f>
        <x:v>0</x:v>
      </x:c>
      <x:c r="R3963" s="12" t="n">
        <x:v>0</x:v>
      </x:c>
      <x:c r="S3963" s="17" t="n">
        <x:v>0</x:v>
      </x:c>
      <x:c r="T3963" s="19" t="n">
        <x:f>M3963+O3963+Q3963+S3963</x:f>
        <x:v>0</x:v>
      </x:c>
      <x:c r="U3963" s="18" t="str">
        <x:f>TEXT(T3963,"0.00")&amp;"元"</x:f>
        <x:v>0.00元</x:v>
      </x:c>
      <x:c r="V3963" s="12" t="n">
        <x:v>0</x:v>
      </x:c>
      <x:c r="W3963" s="12" t="n">
        <x:f>K3963-V3963</x:f>
        <x:v>0</x:v>
      </x:c>
    </x:row>
    <x:row r="3964" ht="20" customHeight="1">
      <x:c r="A3964" s="13" t="n">
        <x:v>45716.5</x:v>
      </x:c>
      <x:c r="B3964" s="13" t="n">
        <x:v>45716.506944444445</x:v>
      </x:c>
      <x:c r="C3964" s="14" t="n">
        <x:v>45716</x:v>
      </x:c>
      <x:c r="D3964" s="15" t="n">
        <x:v>72</x:v>
      </x:c>
      <x:c r="E3964" s="12" t="n">
        <x:v>0</x:v>
      </x:c>
      <x:c r="F3964" s="12" t="n">
        <x:v>0</x:v>
      </x:c>
      <x:c r="G3964" s="12" t="n">
        <x:v>0</x:v>
      </x:c>
      <x:c r="H3964" s="12" t="n">
        <x:f>F3964+G3964</x:f>
        <x:v>0</x:v>
      </x:c>
      <x:c r="I3964" s="12" t="n">
        <x:f>H3964-E3964</x:f>
        <x:v>0</x:v>
      </x:c>
      <x:c r="J3964" s="12" t="n">
        <x:v>0</x:v>
      </x:c>
      <x:c r="K3964" s="12" t="n">
        <x:f>H3964+J3964</x:f>
        <x:v>0</x:v>
      </x:c>
      <x:c r="L3964" s="16" t="n">
        <x:v>0.4432</x:v>
      </x:c>
      <x:c r="M3964" s="17" t="n">
        <x:f>F3964*L3964</x:f>
        <x:v>0</x:v>
      </x:c>
      <x:c r="N3964" s="16" t="n">
        <x:f>L3964*'月度汇总'!$F$8</x:f>
        <x:v>0.6648</x:v>
      </x:c>
      <x:c r="O3964" s="17" t="n">
        <x:f>G3964*N3964</x:f>
        <x:v>0</x:v>
      </x:c>
      <x:c r="P3964" s="16" t="n">
        <x:f>L3964*'月度汇总'!$F$10</x:f>
        <x:v>2.2159999999999997</x:v>
      </x:c>
      <x:c r="Q3964" s="17" t="n">
        <x:f>J3964*P3964</x:f>
        <x:v>0</x:v>
      </x:c>
      <x:c r="R3964" s="12" t="n">
        <x:f>SUM('调减违约明细'!C1699:C1702)</x:f>
        <x:v>36.974323698496335</x:v>
      </x:c>
      <x:c r="S3964" s="17" t="n">
        <x:f>SUM('调减违约明细'!F1699:F1702)</x:f>
        <x:v>8.193510131586788</x:v>
      </x:c>
      <x:c r="T3964" s="19" t="n">
        <x:f>M3964+O3964+Q3964+S3964</x:f>
        <x:v>8.193510131586788</x:v>
      </x:c>
      <x:c r="U3964" s="18" t="str">
        <x:f>TEXT(T3964,"0.00")&amp;"元"</x:f>
        <x:v>8.19元</x:v>
      </x:c>
      <x:c r="V3964" s="12" t="n">
        <x:v>0</x:v>
      </x:c>
      <x:c r="W3964" s="12" t="n">
        <x:f>K3964-V3964</x:f>
        <x:v>0</x:v>
      </x:c>
    </x:row>
    <x:row r="3965" ht="20" customHeight="1">
      <x:c r="A3965" s="13" t="n">
        <x:v>45716.506944444445</x:v>
      </x:c>
      <x:c r="B3965" s="13" t="n">
        <x:v>45716.51388888889</x:v>
      </x:c>
      <x:c r="C3965" s="14" t="n">
        <x:v>45716</x:v>
      </x:c>
      <x:c r="D3965" s="15" t="n">
        <x:v>73</x:v>
      </x:c>
      <x:c r="E3965" s="12" t="n">
        <x:v>0</x:v>
      </x:c>
      <x:c r="F3965" s="12" t="n">
        <x:v>0</x:v>
      </x:c>
      <x:c r="G3965" s="12" t="n">
        <x:v>0</x:v>
      </x:c>
      <x:c r="H3965" s="12" t="n">
        <x:f>F3965+G3965</x:f>
        <x:v>0</x:v>
      </x:c>
      <x:c r="I3965" s="12" t="n">
        <x:f>H3965-E3965</x:f>
        <x:v>0</x:v>
      </x:c>
      <x:c r="J3965" s="12" t="n">
        <x:v>0</x:v>
      </x:c>
      <x:c r="K3965" s="12" t="n">
        <x:f>H3965+J3965</x:f>
        <x:v>0</x:v>
      </x:c>
      <x:c r="L3965" s="16" t="n">
        <x:v>0.4411</x:v>
      </x:c>
      <x:c r="M3965" s="17" t="n">
        <x:f>F3965*L3965</x:f>
        <x:v>0</x:v>
      </x:c>
      <x:c r="N3965" s="16" t="n">
        <x:f>L3965*'月度汇总'!$F$8</x:f>
        <x:v>0.66165</x:v>
      </x:c>
      <x:c r="O3965" s="17" t="n">
        <x:f>G3965*N3965</x:f>
        <x:v>0</x:v>
      </x:c>
      <x:c r="P3965" s="16" t="n">
        <x:f>L3965*'月度汇总'!$F$10</x:f>
        <x:v>2.2055</x:v>
      </x:c>
      <x:c r="Q3965" s="17" t="n">
        <x:f>J3965*P3965</x:f>
        <x:v>0</x:v>
      </x:c>
      <x:c r="R3965" s="12" t="n">
        <x:v>0</x:v>
      </x:c>
      <x:c r="S3965" s="17" t="n">
        <x:v>0</x:v>
      </x:c>
      <x:c r="T3965" s="19" t="n">
        <x:f>M3965+O3965+Q3965+S3965</x:f>
        <x:v>0</x:v>
      </x:c>
      <x:c r="U3965" s="18" t="str">
        <x:f>TEXT(T3965,"0.00")&amp;"元"</x:f>
        <x:v>0.00元</x:v>
      </x:c>
      <x:c r="V3965" s="12" t="n">
        <x:v>0</x:v>
      </x:c>
      <x:c r="W3965" s="12" t="n">
        <x:f>K3965-V3965</x:f>
        <x:v>0</x:v>
      </x:c>
    </x:row>
    <x:row r="3966" ht="20" customHeight="1">
      <x:c r="A3966" s="13" t="n">
        <x:v>45716.51388888889</x:v>
      </x:c>
      <x:c r="B3966" s="13" t="n">
        <x:v>45716.52083333333</x:v>
      </x:c>
      <x:c r="C3966" s="14" t="n">
        <x:v>45716</x:v>
      </x:c>
      <x:c r="D3966" s="15" t="n">
        <x:v>74</x:v>
      </x:c>
      <x:c r="E3966" s="12" t="n">
        <x:v>0</x:v>
      </x:c>
      <x:c r="F3966" s="12" t="n">
        <x:v>0</x:v>
      </x:c>
      <x:c r="G3966" s="12" t="n">
        <x:v>0</x:v>
      </x:c>
      <x:c r="H3966" s="12" t="n">
        <x:f>F3966+G3966</x:f>
        <x:v>0</x:v>
      </x:c>
      <x:c r="I3966" s="12" t="n">
        <x:f>H3966-E3966</x:f>
        <x:v>0</x:v>
      </x:c>
      <x:c r="J3966" s="12" t="n">
        <x:v>0</x:v>
      </x:c>
      <x:c r="K3966" s="12" t="n">
        <x:f>H3966+J3966</x:f>
        <x:v>0</x:v>
      </x:c>
      <x:c r="L3966" s="16" t="n">
        <x:v>0.4551</x:v>
      </x:c>
      <x:c r="M3966" s="17" t="n">
        <x:f>F3966*L3966</x:f>
        <x:v>0</x:v>
      </x:c>
      <x:c r="N3966" s="16" t="n">
        <x:f>L3966*'月度汇总'!$F$8</x:f>
        <x:v>0.68265</x:v>
      </x:c>
      <x:c r="O3966" s="17" t="n">
        <x:f>G3966*N3966</x:f>
        <x:v>0</x:v>
      </x:c>
      <x:c r="P3966" s="16" t="n">
        <x:f>L3966*'月度汇总'!$F$10</x:f>
        <x:v>2.2755</x:v>
      </x:c>
      <x:c r="Q3966" s="17" t="n">
        <x:f>J3966*P3966</x:f>
        <x:v>0</x:v>
      </x:c>
      <x:c r="R3966" s="12" t="n">
        <x:v>0</x:v>
      </x:c>
      <x:c r="S3966" s="17" t="n">
        <x:v>0</x:v>
      </x:c>
      <x:c r="T3966" s="19" t="n">
        <x:f>M3966+O3966+Q3966+S3966</x:f>
        <x:v>0</x:v>
      </x:c>
      <x:c r="U3966" s="18" t="str">
        <x:f>TEXT(T3966,"0.00")&amp;"元"</x:f>
        <x:v>0.00元</x:v>
      </x:c>
      <x:c r="V3966" s="12" t="n">
        <x:v>0</x:v>
      </x:c>
      <x:c r="W3966" s="12" t="n">
        <x:f>K3966-V3966</x:f>
        <x:v>0</x:v>
      </x:c>
    </x:row>
    <x:row r="3967" ht="20" customHeight="1">
      <x:c r="A3967" s="13" t="n">
        <x:v>45716.52083333333</x:v>
      </x:c>
      <x:c r="B3967" s="13" t="n">
        <x:v>45716.52777777778</x:v>
      </x:c>
      <x:c r="C3967" s="14" t="n">
        <x:v>45716</x:v>
      </x:c>
      <x:c r="D3967" s="15" t="n">
        <x:v>75</x:v>
      </x:c>
      <x:c r="E3967" s="12" t="n">
        <x:v>0</x:v>
      </x:c>
      <x:c r="F3967" s="12" t="n">
        <x:v>0</x:v>
      </x:c>
      <x:c r="G3967" s="12" t="n">
        <x:v>0</x:v>
      </x:c>
      <x:c r="H3967" s="12" t="n">
        <x:f>F3967+G3967</x:f>
        <x:v>0</x:v>
      </x:c>
      <x:c r="I3967" s="12" t="n">
        <x:f>H3967-E3967</x:f>
        <x:v>0</x:v>
      </x:c>
      <x:c r="J3967" s="12" t="n">
        <x:v>0</x:v>
      </x:c>
      <x:c r="K3967" s="12" t="n">
        <x:f>H3967+J3967</x:f>
        <x:v>0</x:v>
      </x:c>
      <x:c r="L3967" s="16" t="n">
        <x:v>0.4463</x:v>
      </x:c>
      <x:c r="M3967" s="17" t="n">
        <x:f>F3967*L3967</x:f>
        <x:v>0</x:v>
      </x:c>
      <x:c r="N3967" s="16" t="n">
        <x:f>L3967*'月度汇总'!$F$8</x:f>
        <x:v>0.66945</x:v>
      </x:c>
      <x:c r="O3967" s="17" t="n">
        <x:f>G3967*N3967</x:f>
        <x:v>0</x:v>
      </x:c>
      <x:c r="P3967" s="16" t="n">
        <x:f>L3967*'月度汇总'!$F$10</x:f>
        <x:v>2.2315</x:v>
      </x:c>
      <x:c r="Q3967" s="17" t="n">
        <x:f>J3967*P3967</x:f>
        <x:v>0</x:v>
      </x:c>
      <x:c r="R3967" s="12" t="n">
        <x:v>0</x:v>
      </x:c>
      <x:c r="S3967" s="17" t="n">
        <x:v>0</x:v>
      </x:c>
      <x:c r="T3967" s="19" t="n">
        <x:f>M3967+O3967+Q3967+S3967</x:f>
        <x:v>0</x:v>
      </x:c>
      <x:c r="U3967" s="18" t="str">
        <x:f>TEXT(T3967,"0.00")&amp;"元"</x:f>
        <x:v>0.00元</x:v>
      </x:c>
      <x:c r="V3967" s="12" t="n">
        <x:v>0</x:v>
      </x:c>
      <x:c r="W3967" s="12" t="n">
        <x:f>K3967-V3967</x:f>
        <x:v>0</x:v>
      </x:c>
    </x:row>
    <x:row r="3968" ht="20" customHeight="1">
      <x:c r="A3968" s="13" t="n">
        <x:v>45716.52777777778</x:v>
      </x:c>
      <x:c r="B3968" s="13" t="n">
        <x:v>45716.53472222222</x:v>
      </x:c>
      <x:c r="C3968" s="14" t="n">
        <x:v>45716</x:v>
      </x:c>
      <x:c r="D3968" s="15" t="n">
        <x:v>76</x:v>
      </x:c>
      <x:c r="E3968" s="12" t="n">
        <x:v>0</x:v>
      </x:c>
      <x:c r="F3968" s="12" t="n">
        <x:v>0</x:v>
      </x:c>
      <x:c r="G3968" s="12" t="n">
        <x:v>195.37719021994815</x:v>
      </x:c>
      <x:c r="H3968" s="12" t="n">
        <x:f>F3968+G3968</x:f>
        <x:v>195.37719021994815</x:v>
      </x:c>
      <x:c r="I3968" s="12" t="n">
        <x:f>H3968-E3968</x:f>
        <x:v>195.37719021994815</x:v>
      </x:c>
      <x:c r="J3968" s="12" t="n">
        <x:v>0</x:v>
      </x:c>
      <x:c r="K3968" s="12" t="n">
        <x:f>H3968+J3968</x:f>
        <x:v>195.37719021994815</x:v>
      </x:c>
      <x:c r="L3968" s="16" t="n">
        <x:v>0.4113</x:v>
      </x:c>
      <x:c r="M3968" s="17" t="n">
        <x:f>F3968*L3968</x:f>
        <x:v>0</x:v>
      </x:c>
      <x:c r="N3968" s="16" t="n">
        <x:f>L3968*'月度汇总'!$F$8</x:f>
        <x:v>0.61695</x:v>
      </x:c>
      <x:c r="O3968" s="17" t="n">
        <x:f>G3968*N3968</x:f>
        <x:v>120.537957506197</x:v>
      </x:c>
      <x:c r="P3968" s="16" t="n">
        <x:f>L3968*'月度汇总'!$F$10</x:f>
        <x:v>2.0564999999999998</x:v>
      </x:c>
      <x:c r="Q3968" s="17" t="n">
        <x:f>J3968*P3968</x:f>
        <x:v>0</x:v>
      </x:c>
      <x:c r="R3968" s="12" t="n">
        <x:v>0</x:v>
      </x:c>
      <x:c r="S3968" s="17" t="n">
        <x:v>0</x:v>
      </x:c>
      <x:c r="T3968" s="19" t="n">
        <x:f>M3968+O3968+Q3968+S3968</x:f>
        <x:v>120.537957506197</x:v>
      </x:c>
      <x:c r="U3968" s="18" t="str">
        <x:f>TEXT(T3968,"0.00")&amp;"元"</x:f>
        <x:v>120.54元</x:v>
      </x:c>
      <x:c r="V3968" s="12" t="n">
        <x:v>0</x:v>
      </x:c>
      <x:c r="W3968" s="12" t="n">
        <x:f>K3968-V3968</x:f>
        <x:v>195.37719021994815</x:v>
      </x:c>
    </x:row>
    <x:row r="3969" ht="20" customHeight="1">
      <x:c r="A3969" s="13" t="n">
        <x:v>45716.53472222222</x:v>
      </x:c>
      <x:c r="B3969" s="13" t="n">
        <x:v>45716.54166666667</x:v>
      </x:c>
      <x:c r="C3969" s="14" t="n">
        <x:v>45716</x:v>
      </x:c>
      <x:c r="D3969" s="15" t="n">
        <x:v>77</x:v>
      </x:c>
      <x:c r="E3969" s="12" t="n">
        <x:v>0</x:v>
      </x:c>
      <x:c r="F3969" s="12" t="n">
        <x:v>0</x:v>
      </x:c>
      <x:c r="G3969" s="12" t="n">
        <x:v>0</x:v>
      </x:c>
      <x:c r="H3969" s="12" t="n">
        <x:f>F3969+G3969</x:f>
        <x:v>0</x:v>
      </x:c>
      <x:c r="I3969" s="12" t="n">
        <x:f>H3969-E3969</x:f>
        <x:v>0</x:v>
      </x:c>
      <x:c r="J3969" s="12" t="n">
        <x:v>0</x:v>
      </x:c>
      <x:c r="K3969" s="12" t="n">
        <x:f>H3969+J3969</x:f>
        <x:v>0</x:v>
      </x:c>
      <x:c r="L3969" s="16" t="n">
        <x:v>0.5682</x:v>
      </x:c>
      <x:c r="M3969" s="17" t="n">
        <x:f>F3969*L3969</x:f>
        <x:v>0</x:v>
      </x:c>
      <x:c r="N3969" s="16" t="n">
        <x:f>L3969*'月度汇总'!$F$8</x:f>
        <x:v>0.8523000000000001</x:v>
      </x:c>
      <x:c r="O3969" s="17" t="n">
        <x:f>G3969*N3969</x:f>
        <x:v>0</x:v>
      </x:c>
      <x:c r="P3969" s="16" t="n">
        <x:f>L3969*'月度汇总'!$F$10</x:f>
        <x:v>2.841</x:v>
      </x:c>
      <x:c r="Q3969" s="17" t="n">
        <x:f>J3969*P3969</x:f>
        <x:v>0</x:v>
      </x:c>
      <x:c r="R3969" s="12" t="n">
        <x:v>0</x:v>
      </x:c>
      <x:c r="S3969" s="17" t="n">
        <x:v>0</x:v>
      </x:c>
      <x:c r="T3969" s="19" t="n">
        <x:f>M3969+O3969+Q3969+S3969</x:f>
        <x:v>0</x:v>
      </x:c>
      <x:c r="U3969" s="18" t="str">
        <x:f>TEXT(T3969,"0.00")&amp;"元"</x:f>
        <x:v>0.00元</x:v>
      </x:c>
      <x:c r="V3969" s="12" t="n">
        <x:v>0</x:v>
      </x:c>
      <x:c r="W3969" s="12" t="n">
        <x:f>K3969-V3969</x:f>
        <x:v>0</x:v>
      </x:c>
    </x:row>
    <x:row r="3970" ht="20" customHeight="1">
      <x:c r="A3970" s="13" t="n">
        <x:v>45716.54166666667</x:v>
      </x:c>
      <x:c r="B3970" s="13" t="n">
        <x:v>45716.54861111111</x:v>
      </x:c>
      <x:c r="C3970" s="14" t="n">
        <x:v>45716</x:v>
      </x:c>
      <x:c r="D3970" s="15" t="n">
        <x:v>78</x:v>
      </x:c>
      <x:c r="E3970" s="12" t="n">
        <x:v>0</x:v>
      </x:c>
      <x:c r="F3970" s="12" t="n">
        <x:v>0</x:v>
      </x:c>
      <x:c r="G3970" s="12" t="n">
        <x:v>0</x:v>
      </x:c>
      <x:c r="H3970" s="12" t="n">
        <x:f>F3970+G3970</x:f>
        <x:v>0</x:v>
      </x:c>
      <x:c r="I3970" s="12" t="n">
        <x:f>H3970-E3970</x:f>
        <x:v>0</x:v>
      </x:c>
      <x:c r="J3970" s="12" t="n">
        <x:v>0</x:v>
      </x:c>
      <x:c r="K3970" s="12" t="n">
        <x:f>H3970+J3970</x:f>
        <x:v>0</x:v>
      </x:c>
      <x:c r="L3970" s="16" t="n">
        <x:v>0.8279</x:v>
      </x:c>
      <x:c r="M3970" s="17" t="n">
        <x:f>F3970*L3970</x:f>
        <x:v>0</x:v>
      </x:c>
      <x:c r="N3970" s="16" t="n">
        <x:f>L3970*'月度汇总'!$F$8</x:f>
        <x:v>1.24185</x:v>
      </x:c>
      <x:c r="O3970" s="17" t="n">
        <x:f>G3970*N3970</x:f>
        <x:v>0</x:v>
      </x:c>
      <x:c r="P3970" s="16" t="n">
        <x:f>L3970*'月度汇总'!$F$10</x:f>
        <x:v>4.1395</x:v>
      </x:c>
      <x:c r="Q3970" s="17" t="n">
        <x:f>J3970*P3970</x:f>
        <x:v>0</x:v>
      </x:c>
      <x:c r="R3970" s="12" t="n">
        <x:v>0</x:v>
      </x:c>
      <x:c r="S3970" s="17" t="n">
        <x:v>0</x:v>
      </x:c>
      <x:c r="T3970" s="19" t="n">
        <x:f>M3970+O3970+Q3970+S3970</x:f>
        <x:v>0</x:v>
      </x:c>
      <x:c r="U3970" s="18" t="str">
        <x:f>TEXT(T3970,"0.00")&amp;"元"</x:f>
        <x:v>0.00元</x:v>
      </x:c>
      <x:c r="V3970" s="12" t="n">
        <x:v>0</x:v>
      </x:c>
      <x:c r="W3970" s="12" t="n">
        <x:f>K3970-V3970</x:f>
        <x:v>0</x:v>
      </x:c>
    </x:row>
    <x:row r="3971" ht="20" customHeight="1">
      <x:c r="A3971" s="13" t="n">
        <x:v>45716.54861111111</x:v>
      </x:c>
      <x:c r="B3971" s="13" t="n">
        <x:v>45716.555555555555</x:v>
      </x:c>
      <x:c r="C3971" s="14" t="n">
        <x:v>45716</x:v>
      </x:c>
      <x:c r="D3971" s="15" t="n">
        <x:v>79</x:v>
      </x:c>
      <x:c r="E3971" s="12" t="n">
        <x:v>0</x:v>
      </x:c>
      <x:c r="F3971" s="12" t="n">
        <x:v>0</x:v>
      </x:c>
      <x:c r="G3971" s="12" t="n">
        <x:v>0</x:v>
      </x:c>
      <x:c r="H3971" s="12" t="n">
        <x:f>F3971+G3971</x:f>
        <x:v>0</x:v>
      </x:c>
      <x:c r="I3971" s="12" t="n">
        <x:f>H3971-E3971</x:f>
        <x:v>0</x:v>
      </x:c>
      <x:c r="J3971" s="12" t="n">
        <x:v>0</x:v>
      </x:c>
      <x:c r="K3971" s="12" t="n">
        <x:f>H3971+J3971</x:f>
        <x:v>0</x:v>
      </x:c>
      <x:c r="L3971" s="16" t="n">
        <x:v>0.8636</x:v>
      </x:c>
      <x:c r="M3971" s="17" t="n">
        <x:f>F3971*L3971</x:f>
        <x:v>0</x:v>
      </x:c>
      <x:c r="N3971" s="16" t="n">
        <x:f>L3971*'月度汇总'!$F$8</x:f>
        <x:v>1.2954</x:v>
      </x:c>
      <x:c r="O3971" s="17" t="n">
        <x:f>G3971*N3971</x:f>
        <x:v>0</x:v>
      </x:c>
      <x:c r="P3971" s="16" t="n">
        <x:f>L3971*'月度汇总'!$F$10</x:f>
        <x:v>4.3180000000000005</x:v>
      </x:c>
      <x:c r="Q3971" s="17" t="n">
        <x:f>J3971*P3971</x:f>
        <x:v>0</x:v>
      </x:c>
      <x:c r="R3971" s="12" t="n">
        <x:v>0</x:v>
      </x:c>
      <x:c r="S3971" s="17" t="n">
        <x:v>0</x:v>
      </x:c>
      <x:c r="T3971" s="19" t="n">
        <x:f>M3971+O3971+Q3971+S3971</x:f>
        <x:v>0</x:v>
      </x:c>
      <x:c r="U3971" s="18" t="str">
        <x:f>TEXT(T3971,"0.00")&amp;"元"</x:f>
        <x:v>0.00元</x:v>
      </x:c>
      <x:c r="V3971" s="12" t="n">
        <x:v>0</x:v>
      </x:c>
      <x:c r="W3971" s="12" t="n">
        <x:f>K3971-V3971</x:f>
        <x:v>0</x:v>
      </x:c>
    </x:row>
    <x:row r="3972" ht="20" customHeight="1">
      <x:c r="A3972" s="13" t="n">
        <x:v>45716.555555555555</x:v>
      </x:c>
      <x:c r="B3972" s="13" t="n">
        <x:v>45716.5625</x:v>
      </x:c>
      <x:c r="C3972" s="14" t="n">
        <x:v>45716</x:v>
      </x:c>
      <x:c r="D3972" s="15" t="n">
        <x:v>80</x:v>
      </x:c>
      <x:c r="E3972" s="12" t="n">
        <x:v>0</x:v>
      </x:c>
      <x:c r="F3972" s="12" t="n">
        <x:v>0</x:v>
      </x:c>
      <x:c r="G3972" s="12" t="n">
        <x:v>0</x:v>
      </x:c>
      <x:c r="H3972" s="12" t="n">
        <x:f>F3972+G3972</x:f>
        <x:v>0</x:v>
      </x:c>
      <x:c r="I3972" s="12" t="n">
        <x:f>H3972-E3972</x:f>
        <x:v>0</x:v>
      </x:c>
      <x:c r="J3972" s="12" t="n">
        <x:v>0</x:v>
      </x:c>
      <x:c r="K3972" s="12" t="n">
        <x:f>H3972+J3972</x:f>
        <x:v>0</x:v>
      </x:c>
      <x:c r="L3972" s="16" t="n">
        <x:v>0.8416</x:v>
      </x:c>
      <x:c r="M3972" s="17" t="n">
        <x:f>F3972*L3972</x:f>
        <x:v>0</x:v>
      </x:c>
      <x:c r="N3972" s="16" t="n">
        <x:f>L3972*'月度汇总'!$F$8</x:f>
        <x:v>1.2624</x:v>
      </x:c>
      <x:c r="O3972" s="17" t="n">
        <x:f>G3972*N3972</x:f>
        <x:v>0</x:v>
      </x:c>
      <x:c r="P3972" s="16" t="n">
        <x:f>L3972*'月度汇总'!$F$10</x:f>
        <x:v>4.208</x:v>
      </x:c>
      <x:c r="Q3972" s="17" t="n">
        <x:f>J3972*P3972</x:f>
        <x:v>0</x:v>
      </x:c>
      <x:c r="R3972" s="12" t="n">
        <x:v>0</x:v>
      </x:c>
      <x:c r="S3972" s="17" t="n">
        <x:v>0</x:v>
      </x:c>
      <x:c r="T3972" s="19" t="n">
        <x:f>M3972+O3972+Q3972+S3972</x:f>
        <x:v>0</x:v>
      </x:c>
      <x:c r="U3972" s="18" t="str">
        <x:f>TEXT(T3972,"0.00")&amp;"元"</x:f>
        <x:v>0.00元</x:v>
      </x:c>
      <x:c r="V3972" s="12" t="n">
        <x:v>0</x:v>
      </x:c>
      <x:c r="W3972" s="12" t="n">
        <x:f>K3972-V3972</x:f>
        <x:v>0</x:v>
      </x:c>
    </x:row>
    <x:row r="3973" ht="20" customHeight="1">
      <x:c r="A3973" s="13" t="n">
        <x:v>45716.5625</x:v>
      </x:c>
      <x:c r="B3973" s="13" t="n">
        <x:v>45716.569444444445</x:v>
      </x:c>
      <x:c r="C3973" s="14" t="n">
        <x:v>45716</x:v>
      </x:c>
      <x:c r="D3973" s="15" t="n">
        <x:v>81</x:v>
      </x:c>
      <x:c r="E3973" s="12" t="n">
        <x:v>0</x:v>
      </x:c>
      <x:c r="F3973" s="12" t="n">
        <x:v>0</x:v>
      </x:c>
      <x:c r="G3973" s="12" t="n">
        <x:v>0</x:v>
      </x:c>
      <x:c r="H3973" s="12" t="n">
        <x:f>F3973+G3973</x:f>
        <x:v>0</x:v>
      </x:c>
      <x:c r="I3973" s="12" t="n">
        <x:f>H3973-E3973</x:f>
        <x:v>0</x:v>
      </x:c>
      <x:c r="J3973" s="12" t="n">
        <x:v>0</x:v>
      </x:c>
      <x:c r="K3973" s="12" t="n">
        <x:f>H3973+J3973</x:f>
        <x:v>0</x:v>
      </x:c>
      <x:c r="L3973" s="16" t="n">
        <x:v>0.8618</x:v>
      </x:c>
      <x:c r="M3973" s="17" t="n">
        <x:f>F3973*L3973</x:f>
        <x:v>0</x:v>
      </x:c>
      <x:c r="N3973" s="16" t="n">
        <x:f>L3973*'月度汇总'!$F$8</x:f>
        <x:v>1.2927</x:v>
      </x:c>
      <x:c r="O3973" s="17" t="n">
        <x:f>G3973*N3973</x:f>
        <x:v>0</x:v>
      </x:c>
      <x:c r="P3973" s="16" t="n">
        <x:f>L3973*'月度汇总'!$F$10</x:f>
        <x:v>4.309</x:v>
      </x:c>
      <x:c r="Q3973" s="17" t="n">
        <x:f>J3973*P3973</x:f>
        <x:v>0</x:v>
      </x:c>
      <x:c r="R3973" s="12" t="n">
        <x:v>0</x:v>
      </x:c>
      <x:c r="S3973" s="17" t="n">
        <x:v>0</x:v>
      </x:c>
      <x:c r="T3973" s="19" t="n">
        <x:f>M3973+O3973+Q3973+S3973</x:f>
        <x:v>0</x:v>
      </x:c>
      <x:c r="U3973" s="18" t="str">
        <x:f>TEXT(T3973,"0.00")&amp;"元"</x:f>
        <x:v>0.00元</x:v>
      </x:c>
      <x:c r="V3973" s="12" t="n">
        <x:v>0</x:v>
      </x:c>
      <x:c r="W3973" s="12" t="n">
        <x:f>K3973-V3973</x:f>
        <x:v>0</x:v>
      </x:c>
    </x:row>
    <x:row r="3974" ht="20" customHeight="1">
      <x:c r="A3974" s="13" t="n">
        <x:v>45716.569444444445</x:v>
      </x:c>
      <x:c r="B3974" s="13" t="n">
        <x:v>45716.57638888889</x:v>
      </x:c>
      <x:c r="C3974" s="14" t="n">
        <x:v>45716</x:v>
      </x:c>
      <x:c r="D3974" s="15" t="n">
        <x:v>82</x:v>
      </x:c>
      <x:c r="E3974" s="12" t="n">
        <x:v>0</x:v>
      </x:c>
      <x:c r="F3974" s="12" t="n">
        <x:v>0</x:v>
      </x:c>
      <x:c r="G3974" s="12" t="n">
        <x:v>0</x:v>
      </x:c>
      <x:c r="H3974" s="12" t="n">
        <x:f>F3974+G3974</x:f>
        <x:v>0</x:v>
      </x:c>
      <x:c r="I3974" s="12" t="n">
        <x:f>H3974-E3974</x:f>
        <x:v>0</x:v>
      </x:c>
      <x:c r="J3974" s="12" t="n">
        <x:v>0</x:v>
      </x:c>
      <x:c r="K3974" s="12" t="n">
        <x:f>H3974+J3974</x:f>
        <x:v>0</x:v>
      </x:c>
      <x:c r="L3974" s="16" t="n">
        <x:v>0.8623</x:v>
      </x:c>
      <x:c r="M3974" s="17" t="n">
        <x:f>F3974*L3974</x:f>
        <x:v>0</x:v>
      </x:c>
      <x:c r="N3974" s="16" t="n">
        <x:f>L3974*'月度汇总'!$F$8</x:f>
        <x:v>1.29345</x:v>
      </x:c>
      <x:c r="O3974" s="17" t="n">
        <x:f>G3974*N3974</x:f>
        <x:v>0</x:v>
      </x:c>
      <x:c r="P3974" s="16" t="n">
        <x:f>L3974*'月度汇总'!$F$10</x:f>
        <x:v>4.3115</x:v>
      </x:c>
      <x:c r="Q3974" s="17" t="n">
        <x:f>J3974*P3974</x:f>
        <x:v>0</x:v>
      </x:c>
      <x:c r="R3974" s="12" t="n">
        <x:v>0</x:v>
      </x:c>
      <x:c r="S3974" s="17" t="n">
        <x:v>0</x:v>
      </x:c>
      <x:c r="T3974" s="19" t="n">
        <x:f>M3974+O3974+Q3974+S3974</x:f>
        <x:v>0</x:v>
      </x:c>
      <x:c r="U3974" s="18" t="str">
        <x:f>TEXT(T3974,"0.00")&amp;"元"</x:f>
        <x:v>0.00元</x:v>
      </x:c>
      <x:c r="V3974" s="12" t="n">
        <x:v>0</x:v>
      </x:c>
      <x:c r="W3974" s="12" t="n">
        <x:f>K3974-V3974</x:f>
        <x:v>0</x:v>
      </x:c>
    </x:row>
    <x:row r="3975" ht="20" customHeight="1">
      <x:c r="A3975" s="13" t="n">
        <x:v>45716.57638888889</x:v>
      </x:c>
      <x:c r="B3975" s="13" t="n">
        <x:v>45716.58333333333</x:v>
      </x:c>
      <x:c r="C3975" s="14" t="n">
        <x:v>45716</x:v>
      </x:c>
      <x:c r="D3975" s="15" t="n">
        <x:v>83</x:v>
      </x:c>
      <x:c r="E3975" s="12" t="n">
        <x:v>0</x:v>
      </x:c>
      <x:c r="F3975" s="12" t="n">
        <x:v>0</x:v>
      </x:c>
      <x:c r="G3975" s="12" t="n">
        <x:v>0</x:v>
      </x:c>
      <x:c r="H3975" s="12" t="n">
        <x:f>F3975+G3975</x:f>
        <x:v>0</x:v>
      </x:c>
      <x:c r="I3975" s="12" t="n">
        <x:f>H3975-E3975</x:f>
        <x:v>0</x:v>
      </x:c>
      <x:c r="J3975" s="12" t="n">
        <x:v>0</x:v>
      </x:c>
      <x:c r="K3975" s="12" t="n">
        <x:f>H3975+J3975</x:f>
        <x:v>0</x:v>
      </x:c>
      <x:c r="L3975" s="16" t="n">
        <x:v>0.9026</x:v>
      </x:c>
      <x:c r="M3975" s="17" t="n">
        <x:f>F3975*L3975</x:f>
        <x:v>0</x:v>
      </x:c>
      <x:c r="N3975" s="16" t="n">
        <x:f>L3975*'月度汇总'!$F$8</x:f>
        <x:v>1.3538999999999999</x:v>
      </x:c>
      <x:c r="O3975" s="17" t="n">
        <x:f>G3975*N3975</x:f>
        <x:v>0</x:v>
      </x:c>
      <x:c r="P3975" s="16" t="n">
        <x:f>L3975*'月度汇总'!$F$10</x:f>
        <x:v>4.513</x:v>
      </x:c>
      <x:c r="Q3975" s="17" t="n">
        <x:f>J3975*P3975</x:f>
        <x:v>0</x:v>
      </x:c>
      <x:c r="R3975" s="12" t="n">
        <x:v>0</x:v>
      </x:c>
      <x:c r="S3975" s="17" t="n">
        <x:v>0</x:v>
      </x:c>
      <x:c r="T3975" s="19" t="n">
        <x:f>M3975+O3975+Q3975+S3975</x:f>
        <x:v>0</x:v>
      </x:c>
      <x:c r="U3975" s="18" t="str">
        <x:f>TEXT(T3975,"0.00")&amp;"元"</x:f>
        <x:v>0.00元</x:v>
      </x:c>
      <x:c r="V3975" s="12" t="n">
        <x:v>0</x:v>
      </x:c>
      <x:c r="W3975" s="12" t="n">
        <x:f>K3975-V3975</x:f>
        <x:v>0</x:v>
      </x:c>
    </x:row>
    <x:row r="3976" ht="20" customHeight="1">
      <x:c r="A3976" s="13" t="n">
        <x:v>45716.58333333333</x:v>
      </x:c>
      <x:c r="B3976" s="13" t="n">
        <x:v>45716.59027777778</x:v>
      </x:c>
      <x:c r="C3976" s="14" t="n">
        <x:v>45716</x:v>
      </x:c>
      <x:c r="D3976" s="15" t="n">
        <x:v>84</x:v>
      </x:c>
      <x:c r="E3976" s="12" t="n">
        <x:v>0</x:v>
      </x:c>
      <x:c r="F3976" s="12" t="n">
        <x:v>0</x:v>
      </x:c>
      <x:c r="G3976" s="12" t="n">
        <x:v>0</x:v>
      </x:c>
      <x:c r="H3976" s="12" t="n">
        <x:f>F3976+G3976</x:f>
        <x:v>0</x:v>
      </x:c>
      <x:c r="I3976" s="12" t="n">
        <x:f>H3976-E3976</x:f>
        <x:v>0</x:v>
      </x:c>
      <x:c r="J3976" s="12" t="n">
        <x:v>0</x:v>
      </x:c>
      <x:c r="K3976" s="12" t="n">
        <x:f>H3976+J3976</x:f>
        <x:v>0</x:v>
      </x:c>
      <x:c r="L3976" s="16" t="n">
        <x:v>0.9754</x:v>
      </x:c>
      <x:c r="M3976" s="17" t="n">
        <x:f>F3976*L3976</x:f>
        <x:v>0</x:v>
      </x:c>
      <x:c r="N3976" s="16" t="n">
        <x:f>L3976*'月度汇总'!$F$8</x:f>
        <x:v>1.4631</x:v>
      </x:c>
      <x:c r="O3976" s="17" t="n">
        <x:f>G3976*N3976</x:f>
        <x:v>0</x:v>
      </x:c>
      <x:c r="P3976" s="16" t="n">
        <x:f>L3976*'月度汇总'!$F$10</x:f>
        <x:v>4.877000000000001</x:v>
      </x:c>
      <x:c r="Q3976" s="17" t="n">
        <x:f>J3976*P3976</x:f>
        <x:v>0</x:v>
      </x:c>
      <x:c r="R3976" s="12" t="n">
        <x:v>0</x:v>
      </x:c>
      <x:c r="S3976" s="17" t="n">
        <x:v>0</x:v>
      </x:c>
      <x:c r="T3976" s="19" t="n">
        <x:f>M3976+O3976+Q3976+S3976</x:f>
        <x:v>0</x:v>
      </x:c>
      <x:c r="U3976" s="18" t="str">
        <x:f>TEXT(T3976,"0.00")&amp;"元"</x:f>
        <x:v>0.00元</x:v>
      </x:c>
      <x:c r="V3976" s="12" t="n">
        <x:v>0</x:v>
      </x:c>
      <x:c r="W3976" s="12" t="n">
        <x:f>K3976-V3976</x:f>
        <x:v>0</x:v>
      </x:c>
    </x:row>
    <x:row r="3977" ht="20" customHeight="1">
      <x:c r="A3977" s="13" t="n">
        <x:v>45716.59027777778</x:v>
      </x:c>
      <x:c r="B3977" s="13" t="n">
        <x:v>45716.59722222222</x:v>
      </x:c>
      <x:c r="C3977" s="14" t="n">
        <x:v>45716</x:v>
      </x:c>
      <x:c r="D3977" s="15" t="n">
        <x:v>85</x:v>
      </x:c>
      <x:c r="E3977" s="12" t="n">
        <x:v>0</x:v>
      </x:c>
      <x:c r="F3977" s="12" t="n">
        <x:v>0</x:v>
      </x:c>
      <x:c r="G3977" s="12" t="n">
        <x:v>0</x:v>
      </x:c>
      <x:c r="H3977" s="12" t="n">
        <x:f>F3977+G3977</x:f>
        <x:v>0</x:v>
      </x:c>
      <x:c r="I3977" s="12" t="n">
        <x:f>H3977-E3977</x:f>
        <x:v>0</x:v>
      </x:c>
      <x:c r="J3977" s="12" t="n">
        <x:v>0</x:v>
      </x:c>
      <x:c r="K3977" s="12" t="n">
        <x:f>H3977+J3977</x:f>
        <x:v>0</x:v>
      </x:c>
      <x:c r="L3977" s="16" t="n">
        <x:v>1.0002</x:v>
      </x:c>
      <x:c r="M3977" s="17" t="n">
        <x:f>F3977*L3977</x:f>
        <x:v>0</x:v>
      </x:c>
      <x:c r="N3977" s="16" t="n">
        <x:f>L3977*'月度汇总'!$F$8</x:f>
        <x:v>1.5003</x:v>
      </x:c>
      <x:c r="O3977" s="17" t="n">
        <x:f>G3977*N3977</x:f>
        <x:v>0</x:v>
      </x:c>
      <x:c r="P3977" s="16" t="n">
        <x:f>L3977*'月度汇总'!$F$10</x:f>
        <x:v>5.0009999999999994</x:v>
      </x:c>
      <x:c r="Q3977" s="17" t="n">
        <x:f>J3977*P3977</x:f>
        <x:v>0</x:v>
      </x:c>
      <x:c r="R3977" s="12" t="n">
        <x:v>0</x:v>
      </x:c>
      <x:c r="S3977" s="17" t="n">
        <x:v>0</x:v>
      </x:c>
      <x:c r="T3977" s="19" t="n">
        <x:f>M3977+O3977+Q3977+S3977</x:f>
        <x:v>0</x:v>
      </x:c>
      <x:c r="U3977" s="18" t="str">
        <x:f>TEXT(T3977,"0.00")&amp;"元"</x:f>
        <x:v>0.00元</x:v>
      </x:c>
      <x:c r="V3977" s="12" t="n">
        <x:v>0</x:v>
      </x:c>
      <x:c r="W3977" s="12" t="n">
        <x:f>K3977-V3977</x:f>
        <x:v>0</x:v>
      </x:c>
    </x:row>
    <x:row r="3978" ht="20" customHeight="1">
      <x:c r="A3978" s="13" t="n">
        <x:v>45716.59722222222</x:v>
      </x:c>
      <x:c r="B3978" s="13" t="n">
        <x:v>45716.60416666667</x:v>
      </x:c>
      <x:c r="C3978" s="14" t="n">
        <x:v>45716</x:v>
      </x:c>
      <x:c r="D3978" s="15" t="n">
        <x:v>86</x:v>
      </x:c>
      <x:c r="E3978" s="12" t="n">
        <x:v>0</x:v>
      </x:c>
      <x:c r="F3978" s="12" t="n">
        <x:v>0</x:v>
      </x:c>
      <x:c r="G3978" s="12" t="n">
        <x:v>0</x:v>
      </x:c>
      <x:c r="H3978" s="12" t="n">
        <x:f>F3978+G3978</x:f>
        <x:v>0</x:v>
      </x:c>
      <x:c r="I3978" s="12" t="n">
        <x:f>H3978-E3978</x:f>
        <x:v>0</x:v>
      </x:c>
      <x:c r="J3978" s="12" t="n">
        <x:v>0</x:v>
      </x:c>
      <x:c r="K3978" s="12" t="n">
        <x:f>H3978+J3978</x:f>
        <x:v>0</x:v>
      </x:c>
      <x:c r="L3978" s="16" t="n">
        <x:v>0.9978</x:v>
      </x:c>
      <x:c r="M3978" s="17" t="n">
        <x:f>F3978*L3978</x:f>
        <x:v>0</x:v>
      </x:c>
      <x:c r="N3978" s="16" t="n">
        <x:f>L3978*'月度汇总'!$F$8</x:f>
        <x:v>1.4967000000000001</x:v>
      </x:c>
      <x:c r="O3978" s="17" t="n">
        <x:f>G3978*N3978</x:f>
        <x:v>0</x:v>
      </x:c>
      <x:c r="P3978" s="16" t="n">
        <x:f>L3978*'月度汇总'!$F$10</x:f>
        <x:v>4.989</x:v>
      </x:c>
      <x:c r="Q3978" s="17" t="n">
        <x:f>J3978*P3978</x:f>
        <x:v>0</x:v>
      </x:c>
      <x:c r="R3978" s="12" t="n">
        <x:v>0</x:v>
      </x:c>
      <x:c r="S3978" s="17" t="n">
        <x:v>0</x:v>
      </x:c>
      <x:c r="T3978" s="19" t="n">
        <x:f>M3978+O3978+Q3978+S3978</x:f>
        <x:v>0</x:v>
      </x:c>
      <x:c r="U3978" s="18" t="str">
        <x:f>TEXT(T3978,"0.00")&amp;"元"</x:f>
        <x:v>0.00元</x:v>
      </x:c>
      <x:c r="V3978" s="12" t="n">
        <x:v>0</x:v>
      </x:c>
      <x:c r="W3978" s="12" t="n">
        <x:f>K3978-V3978</x:f>
        <x:v>0</x:v>
      </x:c>
    </x:row>
    <x:row r="3979" ht="20" customHeight="1">
      <x:c r="A3979" s="13" t="n">
        <x:v>45716.60416666667</x:v>
      </x:c>
      <x:c r="B3979" s="13" t="n">
        <x:v>45716.61111111111</x:v>
      </x:c>
      <x:c r="C3979" s="14" t="n">
        <x:v>45716</x:v>
      </x:c>
      <x:c r="D3979" s="15" t="n">
        <x:v>87</x:v>
      </x:c>
      <x:c r="E3979" s="12" t="n">
        <x:v>0</x:v>
      </x:c>
      <x:c r="F3979" s="12" t="n">
        <x:v>0</x:v>
      </x:c>
      <x:c r="G3979" s="12" t="n">
        <x:v>0</x:v>
      </x:c>
      <x:c r="H3979" s="12" t="n">
        <x:f>F3979+G3979</x:f>
        <x:v>0</x:v>
      </x:c>
      <x:c r="I3979" s="12" t="n">
        <x:f>H3979-E3979</x:f>
        <x:v>0</x:v>
      </x:c>
      <x:c r="J3979" s="12" t="n">
        <x:v>0</x:v>
      </x:c>
      <x:c r="K3979" s="12" t="n">
        <x:f>H3979+J3979</x:f>
        <x:v>0</x:v>
      </x:c>
      <x:c r="L3979" s="16" t="n">
        <x:v>1.0271</x:v>
      </x:c>
      <x:c r="M3979" s="17" t="n">
        <x:f>F3979*L3979</x:f>
        <x:v>0</x:v>
      </x:c>
      <x:c r="N3979" s="16" t="n">
        <x:f>L3979*'月度汇总'!$F$8</x:f>
        <x:v>1.5406499999999999</x:v>
      </x:c>
      <x:c r="O3979" s="17" t="n">
        <x:f>G3979*N3979</x:f>
        <x:v>0</x:v>
      </x:c>
      <x:c r="P3979" s="16" t="n">
        <x:f>L3979*'月度汇总'!$F$10</x:f>
        <x:v>5.1354999999999995</x:v>
      </x:c>
      <x:c r="Q3979" s="17" t="n">
        <x:f>J3979*P3979</x:f>
        <x:v>0</x:v>
      </x:c>
      <x:c r="R3979" s="12" t="n">
        <x:v>0</x:v>
      </x:c>
      <x:c r="S3979" s="17" t="n">
        <x:v>0</x:v>
      </x:c>
      <x:c r="T3979" s="19" t="n">
        <x:f>M3979+O3979+Q3979+S3979</x:f>
        <x:v>0</x:v>
      </x:c>
      <x:c r="U3979" s="18" t="str">
        <x:f>TEXT(T3979,"0.00")&amp;"元"</x:f>
        <x:v>0.00元</x:v>
      </x:c>
      <x:c r="V3979" s="12" t="n">
        <x:v>0</x:v>
      </x:c>
      <x:c r="W3979" s="12" t="n">
        <x:f>K3979-V3979</x:f>
        <x:v>0</x:v>
      </x:c>
    </x:row>
    <x:row r="3980" ht="20" customHeight="1">
      <x:c r="A3980" s="13" t="n">
        <x:v>45716.61111111111</x:v>
      </x:c>
      <x:c r="B3980" s="13" t="n">
        <x:v>45716.618055555555</x:v>
      </x:c>
      <x:c r="C3980" s="14" t="n">
        <x:v>45716</x:v>
      </x:c>
      <x:c r="D3980" s="15" t="n">
        <x:v>88</x:v>
      </x:c>
      <x:c r="E3980" s="12" t="n">
        <x:v>0</x:v>
      </x:c>
      <x:c r="F3980" s="12" t="n">
        <x:v>0</x:v>
      </x:c>
      <x:c r="G3980" s="12" t="n">
        <x:v>0</x:v>
      </x:c>
      <x:c r="H3980" s="12" t="n">
        <x:f>F3980+G3980</x:f>
        <x:v>0</x:v>
      </x:c>
      <x:c r="I3980" s="12" t="n">
        <x:f>H3980-E3980</x:f>
        <x:v>0</x:v>
      </x:c>
      <x:c r="J3980" s="12" t="n">
        <x:v>0</x:v>
      </x:c>
      <x:c r="K3980" s="12" t="n">
        <x:f>H3980+J3980</x:f>
        <x:v>0</x:v>
      </x:c>
      <x:c r="L3980" s="16" t="n">
        <x:v>1.0906</x:v>
      </x:c>
      <x:c r="M3980" s="17" t="n">
        <x:f>F3980*L3980</x:f>
        <x:v>0</x:v>
      </x:c>
      <x:c r="N3980" s="16" t="n">
        <x:f>L3980*'月度汇总'!$F$8</x:f>
        <x:v>1.6359</x:v>
      </x:c>
      <x:c r="O3980" s="17" t="n">
        <x:f>G3980*N3980</x:f>
        <x:v>0</x:v>
      </x:c>
      <x:c r="P3980" s="16" t="n">
        <x:f>L3980*'月度汇总'!$F$10</x:f>
        <x:v>5.453</x:v>
      </x:c>
      <x:c r="Q3980" s="17" t="n">
        <x:f>J3980*P3980</x:f>
        <x:v>0</x:v>
      </x:c>
      <x:c r="R3980" s="12" t="n">
        <x:v>0</x:v>
      </x:c>
      <x:c r="S3980" s="17" t="n">
        <x:v>0</x:v>
      </x:c>
      <x:c r="T3980" s="19" t="n">
        <x:f>M3980+O3980+Q3980+S3980</x:f>
        <x:v>0</x:v>
      </x:c>
      <x:c r="U3980" s="18" t="str">
        <x:f>TEXT(T3980,"0.00")&amp;"元"</x:f>
        <x:v>0.00元</x:v>
      </x:c>
      <x:c r="V3980" s="12" t="n">
        <x:v>0</x:v>
      </x:c>
      <x:c r="W3980" s="12" t="n">
        <x:f>K3980-V3980</x:f>
        <x:v>0</x:v>
      </x:c>
    </x:row>
    <x:row r="3981" ht="20" customHeight="1">
      <x:c r="A3981" s="13" t="n">
        <x:v>45716.618055555555</x:v>
      </x:c>
      <x:c r="B3981" s="13" t="n">
        <x:v>45716.625</x:v>
      </x:c>
      <x:c r="C3981" s="14" t="n">
        <x:v>45716</x:v>
      </x:c>
      <x:c r="D3981" s="15" t="n">
        <x:v>89</x:v>
      </x:c>
      <x:c r="E3981" s="12" t="n">
        <x:v>0</x:v>
      </x:c>
      <x:c r="F3981" s="12" t="n">
        <x:v>0</x:v>
      </x:c>
      <x:c r="G3981" s="12" t="n">
        <x:v>0</x:v>
      </x:c>
      <x:c r="H3981" s="12" t="n">
        <x:f>F3981+G3981</x:f>
        <x:v>0</x:v>
      </x:c>
      <x:c r="I3981" s="12" t="n">
        <x:f>H3981-E3981</x:f>
        <x:v>0</x:v>
      </x:c>
      <x:c r="J3981" s="12" t="n">
        <x:v>0</x:v>
      </x:c>
      <x:c r="K3981" s="12" t="n">
        <x:f>H3981+J3981</x:f>
        <x:v>0</x:v>
      </x:c>
      <x:c r="L3981" s="16" t="n">
        <x:v>0.9376</x:v>
      </x:c>
      <x:c r="M3981" s="17" t="n">
        <x:f>F3981*L3981</x:f>
        <x:v>0</x:v>
      </x:c>
      <x:c r="N3981" s="16" t="n">
        <x:f>L3981*'月度汇总'!$F$8</x:f>
        <x:v>1.4064</x:v>
      </x:c>
      <x:c r="O3981" s="17" t="n">
        <x:f>G3981*N3981</x:f>
        <x:v>0</x:v>
      </x:c>
      <x:c r="P3981" s="16" t="n">
        <x:f>L3981*'月度汇总'!$F$10</x:f>
        <x:v>4.688</x:v>
      </x:c>
      <x:c r="Q3981" s="17" t="n">
        <x:f>J3981*P3981</x:f>
        <x:v>0</x:v>
      </x:c>
      <x:c r="R3981" s="12" t="n">
        <x:v>0</x:v>
      </x:c>
      <x:c r="S3981" s="17" t="n">
        <x:v>0</x:v>
      </x:c>
      <x:c r="T3981" s="19" t="n">
        <x:f>M3981+O3981+Q3981+S3981</x:f>
        <x:v>0</x:v>
      </x:c>
      <x:c r="U3981" s="18" t="str">
        <x:f>TEXT(T3981,"0.00")&amp;"元"</x:f>
        <x:v>0.00元</x:v>
      </x:c>
      <x:c r="V3981" s="12" t="n">
        <x:v>0</x:v>
      </x:c>
      <x:c r="W3981" s="12" t="n">
        <x:f>K3981-V3981</x:f>
        <x:v>0</x:v>
      </x:c>
    </x:row>
    <x:row r="3982" ht="20" customHeight="1">
      <x:c r="A3982" s="13" t="n">
        <x:v>45716.625</x:v>
      </x:c>
      <x:c r="B3982" s="13" t="n">
        <x:v>45716.631944444445</x:v>
      </x:c>
      <x:c r="C3982" s="14" t="n">
        <x:v>45716</x:v>
      </x:c>
      <x:c r="D3982" s="15" t="n">
        <x:v>90</x:v>
      </x:c>
      <x:c r="E3982" s="12" t="n">
        <x:v>0</x:v>
      </x:c>
      <x:c r="F3982" s="12" t="n">
        <x:v>0</x:v>
      </x:c>
      <x:c r="G3982" s="12" t="n">
        <x:v>0</x:v>
      </x:c>
      <x:c r="H3982" s="12" t="n">
        <x:f>F3982+G3982</x:f>
        <x:v>0</x:v>
      </x:c>
      <x:c r="I3982" s="12" t="n">
        <x:f>H3982-E3982</x:f>
        <x:v>0</x:v>
      </x:c>
      <x:c r="J3982" s="12" t="n">
        <x:v>0</x:v>
      </x:c>
      <x:c r="K3982" s="12" t="n">
        <x:f>H3982+J3982</x:f>
        <x:v>0</x:v>
      </x:c>
      <x:c r="L3982" s="16" t="n">
        <x:v>0.6694</x:v>
      </x:c>
      <x:c r="M3982" s="17" t="n">
        <x:f>F3982*L3982</x:f>
        <x:v>0</x:v>
      </x:c>
      <x:c r="N3982" s="16" t="n">
        <x:f>L3982*'月度汇总'!$F$8</x:f>
        <x:v>1.0041</x:v>
      </x:c>
      <x:c r="O3982" s="17" t="n">
        <x:f>G3982*N3982</x:f>
        <x:v>0</x:v>
      </x:c>
      <x:c r="P3982" s="16" t="n">
        <x:f>L3982*'月度汇总'!$F$10</x:f>
        <x:v>3.347</x:v>
      </x:c>
      <x:c r="Q3982" s="17" t="n">
        <x:f>J3982*P3982</x:f>
        <x:v>0</x:v>
      </x:c>
      <x:c r="R3982" s="12" t="n">
        <x:v>0</x:v>
      </x:c>
      <x:c r="S3982" s="17" t="n">
        <x:v>0</x:v>
      </x:c>
      <x:c r="T3982" s="19" t="n">
        <x:f>M3982+O3982+Q3982+S3982</x:f>
        <x:v>0</x:v>
      </x:c>
      <x:c r="U3982" s="18" t="str">
        <x:f>TEXT(T3982,"0.00")&amp;"元"</x:f>
        <x:v>0.00元</x:v>
      </x:c>
      <x:c r="V3982" s="12" t="n">
        <x:v>0</x:v>
      </x:c>
      <x:c r="W3982" s="12" t="n">
        <x:f>K3982-V3982</x:f>
        <x:v>0</x:v>
      </x:c>
    </x:row>
    <x:row r="3983" ht="20" customHeight="1">
      <x:c r="A3983" s="13" t="n">
        <x:v>45716.631944444445</x:v>
      </x:c>
      <x:c r="B3983" s="13" t="n">
        <x:v>45716.63888888889</x:v>
      </x:c>
      <x:c r="C3983" s="14" t="n">
        <x:v>45716</x:v>
      </x:c>
      <x:c r="D3983" s="15" t="n">
        <x:v>91</x:v>
      </x:c>
      <x:c r="E3983" s="12" t="n">
        <x:v>0</x:v>
      </x:c>
      <x:c r="F3983" s="12" t="n">
        <x:v>0</x:v>
      </x:c>
      <x:c r="G3983" s="12" t="n">
        <x:v>5.891316825115496</x:v>
      </x:c>
      <x:c r="H3983" s="12" t="n">
        <x:f>F3983+G3983</x:f>
        <x:v>5.891316825115496</x:v>
      </x:c>
      <x:c r="I3983" s="12" t="n">
        <x:f>H3983-E3983</x:f>
        <x:v>5.891316825115496</x:v>
      </x:c>
      <x:c r="J3983" s="12" t="n">
        <x:v>0</x:v>
      </x:c>
      <x:c r="K3983" s="12" t="n">
        <x:f>H3983+J3983</x:f>
        <x:v>5.891316825115496</x:v>
      </x:c>
      <x:c r="L3983" s="16" t="n">
        <x:v>0.66</x:v>
      </x:c>
      <x:c r="M3983" s="17" t="n">
        <x:f>F3983*L3983</x:f>
        <x:v>0</x:v>
      </x:c>
      <x:c r="N3983" s="16" t="n">
        <x:f>L3983*'月度汇总'!$F$8</x:f>
        <x:v>0.99</x:v>
      </x:c>
      <x:c r="O3983" s="17" t="n">
        <x:f>G3983*N3983</x:f>
        <x:v>5.832403656864341</x:v>
      </x:c>
      <x:c r="P3983" s="16" t="n">
        <x:f>L3983*'月度汇总'!$F$10</x:f>
        <x:v>3.3000000000000003</x:v>
      </x:c>
      <x:c r="Q3983" s="17" t="n">
        <x:f>J3983*P3983</x:f>
        <x:v>0</x:v>
      </x:c>
      <x:c r="R3983" s="12" t="n">
        <x:v>0</x:v>
      </x:c>
      <x:c r="S3983" s="17" t="n">
        <x:v>0</x:v>
      </x:c>
      <x:c r="T3983" s="19" t="n">
        <x:f>M3983+O3983+Q3983+S3983</x:f>
        <x:v>5.832403656864341</x:v>
      </x:c>
      <x:c r="U3983" s="18" t="str">
        <x:f>TEXT(T3983,"0.00")&amp;"元"</x:f>
        <x:v>5.83元</x:v>
      </x:c>
      <x:c r="V3983" s="12" t="n">
        <x:v>0</x:v>
      </x:c>
      <x:c r="W3983" s="12" t="n">
        <x:f>K3983-V3983</x:f>
        <x:v>5.891316825115496</x:v>
      </x:c>
    </x:row>
    <x:row r="3984" ht="20" customHeight="1">
      <x:c r="A3984" s="13" t="n">
        <x:v>45716.63888888889</x:v>
      </x:c>
      <x:c r="B3984" s="13" t="n">
        <x:v>45716.64583333333</x:v>
      </x:c>
      <x:c r="C3984" s="14" t="n">
        <x:v>45716</x:v>
      </x:c>
      <x:c r="D3984" s="15" t="n">
        <x:v>92</x:v>
      </x:c>
      <x:c r="E3984" s="12" t="n">
        <x:v>0</x:v>
      </x:c>
      <x:c r="F3984" s="12" t="n">
        <x:v>0</x:v>
      </x:c>
      <x:c r="G3984" s="12" t="n">
        <x:v>3.036202938412999</x:v>
      </x:c>
      <x:c r="H3984" s="12" t="n">
        <x:f>F3984+G3984</x:f>
        <x:v>3.036202938412999</x:v>
      </x:c>
      <x:c r="I3984" s="12" t="n">
        <x:f>H3984-E3984</x:f>
        <x:v>3.036202938412999</x:v>
      </x:c>
      <x:c r="J3984" s="12" t="n">
        <x:v>0</x:v>
      </x:c>
      <x:c r="K3984" s="12" t="n">
        <x:f>H3984+J3984</x:f>
        <x:v>3.036202938412999</x:v>
      </x:c>
      <x:c r="L3984" s="16" t="n">
        <x:v>0.7217</x:v>
      </x:c>
      <x:c r="M3984" s="17" t="n">
        <x:f>F3984*L3984</x:f>
        <x:v>0</x:v>
      </x:c>
      <x:c r="N3984" s="16" t="n">
        <x:f>L3984*'月度汇总'!$F$8</x:f>
        <x:v>1.08255</x:v>
      </x:c>
      <x:c r="O3984" s="17" t="n">
        <x:f>G3984*N3984</x:f>
        <x:v>3.286841490978992</x:v>
      </x:c>
      <x:c r="P3984" s="16" t="n">
        <x:f>L3984*'月度汇总'!$F$10</x:f>
        <x:v>3.6085000000000003</x:v>
      </x:c>
      <x:c r="Q3984" s="17" t="n">
        <x:f>J3984*P3984</x:f>
        <x:v>0</x:v>
      </x:c>
      <x:c r="R3984" s="12" t="n">
        <x:v>0</x:v>
      </x:c>
      <x:c r="S3984" s="17" t="n">
        <x:v>0</x:v>
      </x:c>
      <x:c r="T3984" s="19" t="n">
        <x:f>M3984+O3984+Q3984+S3984</x:f>
        <x:v>3.286841490978992</x:v>
      </x:c>
      <x:c r="U3984" s="18" t="str">
        <x:f>TEXT(T3984,"0.00")&amp;"元"</x:f>
        <x:v>3.29元</x:v>
      </x:c>
      <x:c r="V3984" s="12" t="n">
        <x:v>0</x:v>
      </x:c>
      <x:c r="W3984" s="12" t="n">
        <x:f>K3984-V3984</x:f>
        <x:v>3.036202938412999</x:v>
      </x:c>
    </x:row>
    <x:row r="3985" ht="20" customHeight="1">
      <x:c r="A3985" s="13" t="n">
        <x:v>45716.64583333333</x:v>
      </x:c>
      <x:c r="B3985" s="13" t="n">
        <x:v>45716.65277777778</x:v>
      </x:c>
      <x:c r="C3985" s="14" t="n">
        <x:v>45716</x:v>
      </x:c>
      <x:c r="D3985" s="15" t="n">
        <x:v>93</x:v>
      </x:c>
      <x:c r="E3985" s="12" t="n">
        <x:v>0</x:v>
      </x:c>
      <x:c r="F3985" s="12" t="n">
        <x:v>0</x:v>
      </x:c>
      <x:c r="G3985" s="12" t="n">
        <x:v>0</x:v>
      </x:c>
      <x:c r="H3985" s="12" t="n">
        <x:f>F3985+G3985</x:f>
        <x:v>0</x:v>
      </x:c>
      <x:c r="I3985" s="12" t="n">
        <x:f>H3985-E3985</x:f>
        <x:v>0</x:v>
      </x:c>
      <x:c r="J3985" s="12" t="n">
        <x:v>0</x:v>
      </x:c>
      <x:c r="K3985" s="12" t="n">
        <x:f>H3985+J3985</x:f>
        <x:v>0</x:v>
      </x:c>
      <x:c r="L3985" s="16" t="n">
        <x:v>0.7308</x:v>
      </x:c>
      <x:c r="M3985" s="17" t="n">
        <x:f>F3985*L3985</x:f>
        <x:v>0</x:v>
      </x:c>
      <x:c r="N3985" s="16" t="n">
        <x:f>L3985*'月度汇总'!$F$8</x:f>
        <x:v>1.0962</x:v>
      </x:c>
      <x:c r="O3985" s="17" t="n">
        <x:f>G3985*N3985</x:f>
        <x:v>0</x:v>
      </x:c>
      <x:c r="P3985" s="16" t="n">
        <x:f>L3985*'月度汇总'!$F$10</x:f>
        <x:v>3.654</x:v>
      </x:c>
      <x:c r="Q3985" s="17" t="n">
        <x:f>J3985*P3985</x:f>
        <x:v>0</x:v>
      </x:c>
      <x:c r="R3985" s="12" t="n">
        <x:v>0</x:v>
      </x:c>
      <x:c r="S3985" s="17" t="n">
        <x:v>0</x:v>
      </x:c>
      <x:c r="T3985" s="19" t="n">
        <x:f>M3985+O3985+Q3985+S3985</x:f>
        <x:v>0</x:v>
      </x:c>
      <x:c r="U3985" s="18" t="str">
        <x:f>TEXT(T3985,"0.00")&amp;"元"</x:f>
        <x:v>0.00元</x:v>
      </x:c>
      <x:c r="V3985" s="12" t="n">
        <x:v>0</x:v>
      </x:c>
      <x:c r="W3985" s="12" t="n">
        <x:f>K3985-V3985</x:f>
        <x:v>0</x:v>
      </x:c>
    </x:row>
    <x:row r="3986" ht="20" customHeight="1">
      <x:c r="A3986" s="13" t="n">
        <x:v>45716.65277777778</x:v>
      </x:c>
      <x:c r="B3986" s="13" t="n">
        <x:v>45716.65972222222</x:v>
      </x:c>
      <x:c r="C3986" s="14" t="n">
        <x:v>45716</x:v>
      </x:c>
      <x:c r="D3986" s="15" t="n">
        <x:v>94</x:v>
      </x:c>
      <x:c r="E3986" s="12" t="n">
        <x:v>0</x:v>
      </x:c>
      <x:c r="F3986" s="12" t="n">
        <x:v>0</x:v>
      </x:c>
      <x:c r="G3986" s="12" t="n">
        <x:v>21.270079568050278</x:v>
      </x:c>
      <x:c r="H3986" s="12" t="n">
        <x:f>F3986+G3986</x:f>
        <x:v>21.270079568050278</x:v>
      </x:c>
      <x:c r="I3986" s="12" t="n">
        <x:f>H3986-E3986</x:f>
        <x:v>21.270079568050278</x:v>
      </x:c>
      <x:c r="J3986" s="12" t="n">
        <x:v>0</x:v>
      </x:c>
      <x:c r="K3986" s="12" t="n">
        <x:f>H3986+J3986</x:f>
        <x:v>21.270079568050278</x:v>
      </x:c>
      <x:c r="L3986" s="16" t="n">
        <x:v>0.7534</x:v>
      </x:c>
      <x:c r="M3986" s="17" t="n">
        <x:f>F3986*L3986</x:f>
        <x:v>0</x:v>
      </x:c>
      <x:c r="N3986" s="16" t="n">
        <x:f>L3986*'月度汇总'!$F$8</x:f>
        <x:v>1.1300999999999999</x:v>
      </x:c>
      <x:c r="O3986" s="17" t="n">
        <x:f>G3986*N3986</x:f>
        <x:v>24.037316919853616</x:v>
      </x:c>
      <x:c r="P3986" s="16" t="n">
        <x:f>L3986*'月度汇总'!$F$10</x:f>
        <x:v>3.767</x:v>
      </x:c>
      <x:c r="Q3986" s="17" t="n">
        <x:f>J3986*P3986</x:f>
        <x:v>0</x:v>
      </x:c>
      <x:c r="R3986" s="12" t="n">
        <x:v>0</x:v>
      </x:c>
      <x:c r="S3986" s="17" t="n">
        <x:v>0</x:v>
      </x:c>
      <x:c r="T3986" s="19" t="n">
        <x:f>M3986+O3986+Q3986+S3986</x:f>
        <x:v>24.037316919853616</x:v>
      </x:c>
      <x:c r="U3986" s="18" t="str">
        <x:f>TEXT(T3986,"0.00")&amp;"元"</x:f>
        <x:v>24.04元</x:v>
      </x:c>
      <x:c r="V3986" s="12" t="n">
        <x:v>0</x:v>
      </x:c>
      <x:c r="W3986" s="12" t="n">
        <x:f>K3986-V3986</x:f>
        <x:v>21.270079568050278</x:v>
      </x:c>
    </x:row>
    <x:row r="3987" ht="20" customHeight="1">
      <x:c r="A3987" s="13" t="n">
        <x:v>45716.65972222222</x:v>
      </x:c>
      <x:c r="B3987" s="13" t="n">
        <x:v>45716.66666666667</x:v>
      </x:c>
      <x:c r="C3987" s="14" t="n">
        <x:v>45716</x:v>
      </x:c>
      <x:c r="D3987" s="15" t="n">
        <x:v>95</x:v>
      </x:c>
      <x:c r="E3987" s="12" t="n">
        <x:v>30.25058367142742</x:v>
      </x:c>
      <x:c r="F3987" s="12" t="n">
        <x:v>16.885498016016527</x:v>
      </x:c>
      <x:c r="G3987" s="12" t="n">
        <x:v>21.29761048253836</x:v>
      </x:c>
      <x:c r="H3987" s="12" t="n">
        <x:f>F3987+G3987</x:f>
        <x:v>38.18310849855489</x:v>
      </x:c>
      <x:c r="I3987" s="12" t="n">
        <x:f>H3987-E3987</x:f>
        <x:v>7.932524827127466</x:v>
      </x:c>
      <x:c r="J3987" s="12" t="n">
        <x:v>0</x:v>
      </x:c>
      <x:c r="K3987" s="12" t="n">
        <x:f>H3987+J3987</x:f>
        <x:v>38.18310849855489</x:v>
      </x:c>
      <x:c r="L3987" s="16" t="n">
        <x:v>0.7823</x:v>
      </x:c>
      <x:c r="M3987" s="17" t="n">
        <x:f>F3987*L3987</x:f>
        <x:v>13.20952509792973</x:v>
      </x:c>
      <x:c r="N3987" s="16" t="n">
        <x:f>L3987*'月度汇总'!$F$8</x:f>
        <x:v>1.1734499999999999</x:v>
      </x:c>
      <x:c r="O3987" s="17" t="n">
        <x:f>G3987*N3987</x:f>
        <x:v>24.991681020734635</x:v>
      </x:c>
      <x:c r="P3987" s="16" t="n">
        <x:f>L3987*'月度汇总'!$F$10</x:f>
        <x:v>3.9115</x:v>
      </x:c>
      <x:c r="Q3987" s="17" t="n">
        <x:f>J3987*P3987</x:f>
        <x:v>0</x:v>
      </x:c>
      <x:c r="R3987" s="12" t="n">
        <x:v>0</x:v>
      </x:c>
      <x:c r="S3987" s="17" t="n">
        <x:v>0</x:v>
      </x:c>
      <x:c r="T3987" s="19" t="n">
        <x:f>M3987+O3987+Q3987+S3987</x:f>
        <x:v>38.201206118664366</x:v>
      </x:c>
      <x:c r="U3987" s="18" t="str">
        <x:f>TEXT(T3987,"0.00")&amp;"元"</x:f>
        <x:v>38.20元</x:v>
      </x:c>
      <x:c r="V3987" s="12" t="n">
        <x:v>0</x:v>
      </x:c>
      <x:c r="W3987" s="12" t="n">
        <x:f>K3987-V3987</x:f>
        <x:v>38.18310849855489</x:v>
      </x:c>
    </x:row>
    <x:row r="3988" ht="20" customHeight="1">
      <x:c r="A3988" s="13" t="n">
        <x:v>45716.66666666667</x:v>
      </x:c>
      <x:c r="B3988" s="13" t="n">
        <x:v>45716.67361111111</x:v>
      </x:c>
      <x:c r="C3988" s="14" t="n">
        <x:v>45716</x:v>
      </x:c>
      <x:c r="D3988" s="15" t="n">
        <x:v>96</x:v>
      </x:c>
      <x:c r="E3988" s="12" t="n">
        <x:v>314.4201242104961</x:v>
      </x:c>
      <x:c r="F3988" s="12" t="n">
        <x:v>292.91666051881776</x:v>
      </x:c>
      <x:c r="G3988" s="12" t="n">
        <x:v>0</x:v>
      </x:c>
      <x:c r="H3988" s="12" t="n">
        <x:f>F3988+G3988</x:f>
        <x:v>292.91666051881776</x:v>
      </x:c>
      <x:c r="I3988" s="12" t="n">
        <x:f>H3988-E3988</x:f>
        <x:v>-21.50346369167835</x:v>
      </x:c>
      <x:c r="J3988" s="12" t="n">
        <x:v>0</x:v>
      </x:c>
      <x:c r="K3988" s="12" t="n">
        <x:f>H3988+J3988</x:f>
        <x:v>292.91666051881776</x:v>
      </x:c>
      <x:c r="L3988" s="16" t="n">
        <x:v>0.8055</x:v>
      </x:c>
      <x:c r="M3988" s="17" t="n">
        <x:f>F3988*L3988</x:f>
        <x:v>235.9443700479077</x:v>
      </x:c>
      <x:c r="N3988" s="16" t="n">
        <x:f>L3988*'月度汇总'!$F$8</x:f>
        <x:v>1.20825</x:v>
      </x:c>
      <x:c r="O3988" s="17" t="n">
        <x:f>G3988*N3988</x:f>
        <x:v>0</x:v>
      </x:c>
      <x:c r="P3988" s="16" t="n">
        <x:f>L3988*'月度汇总'!$F$10</x:f>
        <x:v>4.0275</x:v>
      </x:c>
      <x:c r="Q3988" s="17" t="n">
        <x:f>J3988*P3988</x:f>
        <x:v>0</x:v>
      </x:c>
      <x:c r="R3988" s="12" t="n">
        <x:v>0</x:v>
      </x:c>
      <x:c r="S3988" s="17" t="n">
        <x:v>0</x:v>
      </x:c>
      <x:c r="T3988" s="19" t="n">
        <x:f>M3988+O3988+Q3988+S3988</x:f>
        <x:v>235.9443700479077</x:v>
      </x:c>
      <x:c r="U3988" s="18" t="str">
        <x:f>TEXT(T3988,"0.00")&amp;"元"</x:f>
        <x:v>235.94元</x:v>
      </x:c>
      <x:c r="V3988" s="12" t="n">
        <x:v>0</x:v>
      </x:c>
      <x:c r="W3988" s="12" t="n">
        <x:f>K3988-V3988</x:f>
        <x:v>292.91666051881776</x:v>
      </x:c>
    </x:row>
    <x:row r="3989" ht="20" customHeight="1">
      <x:c r="A3989" s="13" t="n">
        <x:v>45716.67361111111</x:v>
      </x:c>
      <x:c r="B3989" s="13" t="n">
        <x:v>45716.680555555555</x:v>
      </x:c>
      <x:c r="C3989" s="14" t="n">
        <x:v>45716</x:v>
      </x:c>
      <x:c r="D3989" s="15" t="n">
        <x:v>97</x:v>
      </x:c>
      <x:c r="E3989" s="12" t="n">
        <x:v>327.62045053276967</x:v>
      </x:c>
      <x:c r="F3989" s="12" t="n">
        <x:v>304.684746878805</x:v>
      </x:c>
      <x:c r="G3989" s="12" t="n">
        <x:v>0</x:v>
      </x:c>
      <x:c r="H3989" s="12" t="n">
        <x:f>F3989+G3989</x:f>
        <x:v>304.684746878805</x:v>
      </x:c>
      <x:c r="I3989" s="12" t="n">
        <x:f>H3989-E3989</x:f>
        <x:v>-22.93570365396465</x:v>
      </x:c>
      <x:c r="J3989" s="12" t="n">
        <x:v>0</x:v>
      </x:c>
      <x:c r="K3989" s="12" t="n">
        <x:f>H3989+J3989</x:f>
        <x:v>304.684746878805</x:v>
      </x:c>
      <x:c r="L3989" s="16" t="n">
        <x:v>0.8271</x:v>
      </x:c>
      <x:c r="M3989" s="17" t="n">
        <x:f>F3989*L3989</x:f>
        <x:v>252.00475414345962</x:v>
      </x:c>
      <x:c r="N3989" s="16" t="n">
        <x:f>L3989*'月度汇总'!$F$8</x:f>
        <x:v>1.24065</x:v>
      </x:c>
      <x:c r="O3989" s="17" t="n">
        <x:f>G3989*N3989</x:f>
        <x:v>0</x:v>
      </x:c>
      <x:c r="P3989" s="16" t="n">
        <x:f>L3989*'月度汇总'!$F$10</x:f>
        <x:v>4.1354999999999995</x:v>
      </x:c>
      <x:c r="Q3989" s="17" t="n">
        <x:f>J3989*P3989</x:f>
        <x:v>0</x:v>
      </x:c>
      <x:c r="R3989" s="12" t="n">
        <x:v>0</x:v>
      </x:c>
      <x:c r="S3989" s="17" t="n">
        <x:v>0</x:v>
      </x:c>
      <x:c r="T3989" s="19" t="n">
        <x:f>M3989+O3989+Q3989+S3989</x:f>
        <x:v>252.00475414345962</x:v>
      </x:c>
      <x:c r="U3989" s="18" t="str">
        <x:f>TEXT(T3989,"0.00")&amp;"元"</x:f>
        <x:v>252.00元</x:v>
      </x:c>
      <x:c r="V3989" s="12" t="n">
        <x:v>0</x:v>
      </x:c>
      <x:c r="W3989" s="12" t="n">
        <x:f>K3989-V3989</x:f>
        <x:v>304.684746878805</x:v>
      </x:c>
    </x:row>
    <x:row r="3990" ht="20" customHeight="1">
      <x:c r="A3990" s="13" t="n">
        <x:v>45716.680555555555</x:v>
      </x:c>
      <x:c r="B3990" s="13" t="n">
        <x:v>45716.6875</x:v>
      </x:c>
      <x:c r="C3990" s="14" t="n">
        <x:v>45716</x:v>
      </x:c>
      <x:c r="D3990" s="15" t="n">
        <x:v>98</x:v>
      </x:c>
      <x:c r="E3990" s="12" t="n">
        <x:v>334.68589304672264</x:v>
      </x:c>
      <x:c r="F3990" s="12" t="n">
        <x:v>310.21614055562793</x:v>
      </x:c>
      <x:c r="G3990" s="12" t="n">
        <x:v>0</x:v>
      </x:c>
      <x:c r="H3990" s="12" t="n">
        <x:f>F3990+G3990</x:f>
        <x:v>310.21614055562793</x:v>
      </x:c>
      <x:c r="I3990" s="12" t="n">
        <x:f>H3990-E3990</x:f>
        <x:v>-24.46975249109471</x:v>
      </x:c>
      <x:c r="J3990" s="12" t="n">
        <x:v>0</x:v>
      </x:c>
      <x:c r="K3990" s="12" t="n">
        <x:f>H3990+J3990</x:f>
        <x:v>310.21614055562793</x:v>
      </x:c>
      <x:c r="L3990" s="16" t="n">
        <x:v>0.8519</x:v>
      </x:c>
      <x:c r="M3990" s="17" t="n">
        <x:f>F3990*L3990</x:f>
        <x:v>264.27313013933946</x:v>
      </x:c>
      <x:c r="N3990" s="16" t="n">
        <x:f>L3990*'月度汇总'!$F$8</x:f>
        <x:v>1.27785</x:v>
      </x:c>
      <x:c r="O3990" s="17" t="n">
        <x:f>G3990*N3990</x:f>
        <x:v>0</x:v>
      </x:c>
      <x:c r="P3990" s="16" t="n">
        <x:f>L3990*'月度汇总'!$F$10</x:f>
        <x:v>4.2595</x:v>
      </x:c>
      <x:c r="Q3990" s="17" t="n">
        <x:f>J3990*P3990</x:f>
        <x:v>0</x:v>
      </x:c>
      <x:c r="R3990" s="12" t="n">
        <x:v>0</x:v>
      </x:c>
      <x:c r="S3990" s="17" t="n">
        <x:v>0</x:v>
      </x:c>
      <x:c r="T3990" s="19" t="n">
        <x:f>M3990+O3990+Q3990+S3990</x:f>
        <x:v>264.27313013933946</x:v>
      </x:c>
      <x:c r="U3990" s="18" t="str">
        <x:f>TEXT(T3990,"0.00")&amp;"元"</x:f>
        <x:v>264.27元</x:v>
      </x:c>
      <x:c r="V3990" s="12" t="n">
        <x:v>0</x:v>
      </x:c>
      <x:c r="W3990" s="12" t="n">
        <x:f>K3990-V3990</x:f>
        <x:v>310.21614055562793</x:v>
      </x:c>
    </x:row>
    <x:row r="3991" ht="20" customHeight="1">
      <x:c r="A3991" s="13" t="n">
        <x:v>45716.6875</x:v>
      </x:c>
      <x:c r="B3991" s="13" t="n">
        <x:v>45716.694444444445</x:v>
      </x:c>
      <x:c r="C3991" s="14" t="n">
        <x:v>45716</x:v>
      </x:c>
      <x:c r="D3991" s="15" t="n">
        <x:v>99</x:v>
      </x:c>
      <x:c r="E3991" s="12" t="n">
        <x:v>356.19824888822404</x:v>
      </x:c>
      <x:c r="F3991" s="12" t="n">
        <x:v>329.95628370068283</x:v>
      </x:c>
      <x:c r="G3991" s="12" t="n">
        <x:v>0</x:v>
      </x:c>
      <x:c r="H3991" s="12" t="n">
        <x:f>F3991+G3991</x:f>
        <x:v>329.95628370068283</x:v>
      </x:c>
      <x:c r="I3991" s="12" t="n">
        <x:f>H3991-E3991</x:f>
        <x:v>-26.24196518754121</x:v>
      </x:c>
      <x:c r="J3991" s="12" t="n">
        <x:v>0</x:v>
      </x:c>
      <x:c r="K3991" s="12" t="n">
        <x:f>H3991+J3991</x:f>
        <x:v>329.95628370068283</x:v>
      </x:c>
      <x:c r="L3991" s="16" t="n">
        <x:v>0.8791</x:v>
      </x:c>
      <x:c r="M3991" s="17" t="n">
        <x:f>F3991*L3991</x:f>
        <x:v>290.0645690012703</x:v>
      </x:c>
      <x:c r="N3991" s="16" t="n">
        <x:f>L3991*'月度汇总'!$F$8</x:f>
        <x:v>1.3186499999999999</x:v>
      </x:c>
      <x:c r="O3991" s="17" t="n">
        <x:f>G3991*N3991</x:f>
        <x:v>0</x:v>
      </x:c>
      <x:c r="P3991" s="16" t="n">
        <x:f>L3991*'月度汇总'!$F$10</x:f>
        <x:v>4.3955</x:v>
      </x:c>
      <x:c r="Q3991" s="17" t="n">
        <x:f>J3991*P3991</x:f>
        <x:v>0</x:v>
      </x:c>
      <x:c r="R3991" s="12" t="n">
        <x:v>0</x:v>
      </x:c>
      <x:c r="S3991" s="17" t="n">
        <x:v>0</x:v>
      </x:c>
      <x:c r="T3991" s="19" t="n">
        <x:f>M3991+O3991+Q3991+S3991</x:f>
        <x:v>290.0645690012703</x:v>
      </x:c>
      <x:c r="U3991" s="18" t="str">
        <x:f>TEXT(T3991,"0.00")&amp;"元"</x:f>
        <x:v>290.06元</x:v>
      </x:c>
      <x:c r="V3991" s="12" t="n">
        <x:v>0</x:v>
      </x:c>
      <x:c r="W3991" s="12" t="n">
        <x:f>K3991-V3991</x:f>
        <x:v>329.95628370068283</x:v>
      </x:c>
    </x:row>
    <x:row r="3992" ht="20" customHeight="1">
      <x:c r="A3992" s="13" t="n">
        <x:v>45716.694444444445</x:v>
      </x:c>
      <x:c r="B3992" s="13" t="n">
        <x:v>45716.70138888889</x:v>
      </x:c>
      <x:c r="C3992" s="14" t="n">
        <x:v>45716</x:v>
      </x:c>
      <x:c r="D3992" s="15" t="n">
        <x:v>100</x:v>
      </x:c>
      <x:c r="E3992" s="12" t="n">
        <x:v>407.6130951159995</x:v>
      </x:c>
      <x:c r="F3992" s="12" t="n">
        <x:v>379.49598492465776</x:v>
      </x:c>
      <x:c r="G3992" s="12" t="n">
        <x:v>2.5056452976424453</x:v>
      </x:c>
      <x:c r="H3992" s="12" t="n">
        <x:f>F3992+G3992</x:f>
        <x:v>382.0016302223002</x:v>
      </x:c>
      <x:c r="I3992" s="12" t="n">
        <x:f>H3992-E3992</x:f>
        <x:v>-25.611464893699292</x:v>
      </x:c>
      <x:c r="J3992" s="12" t="n">
        <x:v>0</x:v>
      </x:c>
      <x:c r="K3992" s="12" t="n">
        <x:f>H3992+J3992</x:f>
        <x:v>382.0016302223002</x:v>
      </x:c>
      <x:c r="L3992" s="16" t="n">
        <x:v>0.9024</x:v>
      </x:c>
      <x:c r="M3992" s="17" t="n">
        <x:f>F3992*L3992</x:f>
        <x:v>342.45717679601114</x:v>
      </x:c>
      <x:c r="N3992" s="16" t="n">
        <x:f>L3992*'月度汇总'!$F$8</x:f>
        <x:v>1.3536</x:v>
      </x:c>
      <x:c r="O3992" s="17" t="n">
        <x:f>G3992*N3992</x:f>
        <x:v>3.3916414748888135</x:v>
      </x:c>
      <x:c r="P3992" s="16" t="n">
        <x:f>L3992*'月度汇总'!$F$10</x:f>
        <x:v>4.512</x:v>
      </x:c>
      <x:c r="Q3992" s="17" t="n">
        <x:f>J3992*P3992</x:f>
        <x:v>0</x:v>
      </x:c>
      <x:c r="R3992" s="12" t="n">
        <x:v>0</x:v>
      </x:c>
      <x:c r="S3992" s="17" t="n">
        <x:v>0</x:v>
      </x:c>
      <x:c r="T3992" s="19" t="n">
        <x:f>M3992+O3992+Q3992+S3992</x:f>
        <x:v>345.8488182708999</x:v>
      </x:c>
      <x:c r="U3992" s="18" t="str">
        <x:f>TEXT(T3992,"0.00")&amp;"元"</x:f>
        <x:v>345.85元</x:v>
      </x:c>
      <x:c r="V3992" s="12" t="n">
        <x:v>0</x:v>
      </x:c>
      <x:c r="W3992" s="12" t="n">
        <x:f>K3992-V3992</x:f>
        <x:v>382.0016302223002</x:v>
      </x:c>
    </x:row>
    <x:row r="3993" ht="20" customHeight="1">
      <x:c r="A3993" s="13" t="n">
        <x:v>45716.70138888889</x:v>
      </x:c>
      <x:c r="B3993" s="13" t="n">
        <x:v>45716.70833333333</x:v>
      </x:c>
      <x:c r="C3993" s="14" t="n">
        <x:v>45716</x:v>
      </x:c>
      <x:c r="D3993" s="15" t="n">
        <x:v>101</x:v>
      </x:c>
      <x:c r="E3993" s="12" t="n">
        <x:v>383.4230417288759</x:v>
      </x:c>
      <x:c r="F3993" s="12" t="n">
        <x:v>353.659482668288</x:v>
      </x:c>
      <x:c r="G3993" s="12" t="n">
        <x:v>4.5580179744488305</x:v>
      </x:c>
      <x:c r="H3993" s="12" t="n">
        <x:f>F3993+G3993</x:f>
        <x:v>358.2175006427368</x:v>
      </x:c>
      <x:c r="I3993" s="12" t="n">
        <x:f>H3993-E3993</x:f>
        <x:v>-25.20554108613908</x:v>
      </x:c>
      <x:c r="J3993" s="12" t="n">
        <x:v>0</x:v>
      </x:c>
      <x:c r="K3993" s="12" t="n">
        <x:f>H3993+J3993</x:f>
        <x:v>358.2175006427368</x:v>
      </x:c>
      <x:c r="L3993" s="16" t="n">
        <x:v>0.9163</x:v>
      </x:c>
      <x:c r="M3993" s="17" t="n">
        <x:f>F3993*L3993</x:f>
        <x:v>324.0581839689523</x:v>
      </x:c>
      <x:c r="N3993" s="16" t="n">
        <x:f>L3993*'月度汇总'!$F$8</x:f>
        <x:v>1.37445</x:v>
      </x:c>
      <x:c r="O3993" s="17" t="n">
        <x:f>G3993*N3993</x:f>
        <x:v>6.264767804981195</x:v>
      </x:c>
      <x:c r="P3993" s="16" t="n">
        <x:f>L3993*'月度汇总'!$F$10</x:f>
        <x:v>4.5815</x:v>
      </x:c>
      <x:c r="Q3993" s="17" t="n">
        <x:f>J3993*P3993</x:f>
        <x:v>0</x:v>
      </x:c>
      <x:c r="R3993" s="12" t="n">
        <x:v>0</x:v>
      </x:c>
      <x:c r="S3993" s="17" t="n">
        <x:v>0</x:v>
      </x:c>
      <x:c r="T3993" s="19" t="n">
        <x:f>M3993+O3993+Q3993+S3993</x:f>
        <x:v>330.3229517739335</x:v>
      </x:c>
      <x:c r="U3993" s="18" t="str">
        <x:f>TEXT(T3993,"0.00")&amp;"元"</x:f>
        <x:v>330.32元</x:v>
      </x:c>
      <x:c r="V3993" s="12" t="n">
        <x:v>0</x:v>
      </x:c>
      <x:c r="W3993" s="12" t="n">
        <x:f>K3993-V3993</x:f>
        <x:v>358.2175006427368</x:v>
      </x:c>
    </x:row>
    <x:row r="3994" ht="20" customHeight="1">
      <x:c r="A3994" s="13" t="n">
        <x:v>45716.70833333333</x:v>
      </x:c>
      <x:c r="B3994" s="13" t="n">
        <x:v>45716.71527777778</x:v>
      </x:c>
      <x:c r="C3994" s="14" t="n">
        <x:v>45716</x:v>
      </x:c>
      <x:c r="D3994" s="15" t="n">
        <x:v>102</x:v>
      </x:c>
      <x:c r="E3994" s="12" t="n">
        <x:v>393.22703206672844</x:v>
      </x:c>
      <x:c r="F3994" s="12" t="n">
        <x:v>393.22703206672844</x:v>
      </x:c>
      <x:c r="G3994" s="12" t="n">
        <x:v>0</x:v>
      </x:c>
      <x:c r="H3994" s="12" t="n">
        <x:f>F3994+G3994</x:f>
        <x:v>393.22703206672844</x:v>
      </x:c>
      <x:c r="I3994" s="12" t="n">
        <x:f>H3994-E3994</x:f>
        <x:v>0</x:v>
      </x:c>
      <x:c r="J3994" s="12" t="n">
        <x:v>0</x:v>
      </x:c>
      <x:c r="K3994" s="12" t="n">
        <x:f>H3994+J3994</x:f>
        <x:v>393.22703206672844</x:v>
      </x:c>
      <x:c r="L3994" s="16" t="n">
        <x:v>0.9264</x:v>
      </x:c>
      <x:c r="M3994" s="17" t="n">
        <x:f>F3994*L3994</x:f>
        <x:v>364.2855225066172</x:v>
      </x:c>
      <x:c r="N3994" s="16" t="n">
        <x:f>L3994*'月度汇总'!$F$8</x:f>
        <x:v>1.3896</x:v>
      </x:c>
      <x:c r="O3994" s="17" t="n">
        <x:f>G3994*N3994</x:f>
        <x:v>0</x:v>
      </x:c>
      <x:c r="P3994" s="16" t="n">
        <x:f>L3994*'月度汇总'!$F$10</x:f>
        <x:v>4.632</x:v>
      </x:c>
      <x:c r="Q3994" s="17" t="n">
        <x:f>J3994*P3994</x:f>
        <x:v>0</x:v>
      </x:c>
      <x:c r="R3994" s="12" t="n">
        <x:v>0</x:v>
      </x:c>
      <x:c r="S3994" s="17" t="n">
        <x:v>0</x:v>
      </x:c>
      <x:c r="T3994" s="19" t="n">
        <x:f>M3994+O3994+Q3994+S3994</x:f>
        <x:v>364.2855225066172</x:v>
      </x:c>
      <x:c r="U3994" s="18" t="str">
        <x:f>TEXT(T3994,"0.00")&amp;"元"</x:f>
        <x:v>364.29元</x:v>
      </x:c>
      <x:c r="V3994" s="12" t="n">
        <x:v>0</x:v>
      </x:c>
      <x:c r="W3994" s="12" t="n">
        <x:f>K3994-V3994</x:f>
        <x:v>393.22703206672844</x:v>
      </x:c>
    </x:row>
    <x:row r="3995" ht="20" customHeight="1">
      <x:c r="A3995" s="13" t="n">
        <x:v>45716.71527777778</x:v>
      </x:c>
      <x:c r="B3995" s="13" t="n">
        <x:v>45716.72222222222</x:v>
      </x:c>
      <x:c r="C3995" s="14" t="n">
        <x:v>45716</x:v>
      </x:c>
      <x:c r="D3995" s="15" t="n">
        <x:v>103</x:v>
      </x:c>
      <x:c r="E3995" s="12" t="n">
        <x:v>402.71673277098535</x:v>
      </x:c>
      <x:c r="F3995" s="12" t="n">
        <x:v>402.71673277098535</x:v>
      </x:c>
      <x:c r="G3995" s="12" t="n">
        <x:v>0.061395303336666984</x:v>
      </x:c>
      <x:c r="H3995" s="12" t="n">
        <x:f>F3995+G3995</x:f>
        <x:v>402.778128074322</x:v>
      </x:c>
      <x:c r="I3995" s="12" t="n">
        <x:f>H3995-E3995</x:f>
        <x:v>0.061395303336666984</x:v>
      </x:c>
      <x:c r="J3995" s="12" t="n">
        <x:v>0</x:v>
      </x:c>
      <x:c r="K3995" s="12" t="n">
        <x:f>H3995+J3995</x:f>
        <x:v>402.778128074322</x:v>
      </x:c>
      <x:c r="L3995" s="16" t="n">
        <x:v>0.9462</x:v>
      </x:c>
      <x:c r="M3995" s="17" t="n">
        <x:f>F3995*L3995</x:f>
        <x:v>381.05057254790637</x:v>
      </x:c>
      <x:c r="N3995" s="16" t="n">
        <x:f>L3995*'月度汇总'!$F$8</x:f>
        <x:v>1.4193</x:v>
      </x:c>
      <x:c r="O3995" s="17" t="n">
        <x:f>G3995*N3995</x:f>
        <x:v>0.08713835402573145</x:v>
      </x:c>
      <x:c r="P3995" s="16" t="n">
        <x:f>L3995*'月度汇总'!$F$10</x:f>
        <x:v>4.731</x:v>
      </x:c>
      <x:c r="Q3995" s="17" t="n">
        <x:f>J3995*P3995</x:f>
        <x:v>0</x:v>
      </x:c>
      <x:c r="R3995" s="12" t="n">
        <x:v>0</x:v>
      </x:c>
      <x:c r="S3995" s="17" t="n">
        <x:v>0</x:v>
      </x:c>
      <x:c r="T3995" s="19" t="n">
        <x:f>M3995+O3995+Q3995+S3995</x:f>
        <x:v>381.1377109019321</x:v>
      </x:c>
      <x:c r="U3995" s="18" t="str">
        <x:f>TEXT(T3995,"0.00")&amp;"元"</x:f>
        <x:v>381.14元</x:v>
      </x:c>
      <x:c r="V3995" s="12" t="n">
        <x:v>0</x:v>
      </x:c>
      <x:c r="W3995" s="12" t="n">
        <x:f>K3995-V3995</x:f>
        <x:v>402.778128074322</x:v>
      </x:c>
    </x:row>
    <x:row r="3996" ht="20" customHeight="1">
      <x:c r="A3996" s="13" t="n">
        <x:v>45716.72222222222</x:v>
      </x:c>
      <x:c r="B3996" s="13" t="n">
        <x:v>45716.72916666667</x:v>
      </x:c>
      <x:c r="C3996" s="14" t="n">
        <x:v>45716</x:v>
      </x:c>
      <x:c r="D3996" s="15" t="n">
        <x:v>104</x:v>
      </x:c>
      <x:c r="E3996" s="12" t="n">
        <x:v>423.72751560721144</x:v>
      </x:c>
      <x:c r="F3996" s="12" t="n">
        <x:v>423.72751560721144</x:v>
      </x:c>
      <x:c r="G3996" s="12" t="n">
        <x:v>1.2962485771305978</x:v>
      </x:c>
      <x:c r="H3996" s="12" t="n">
        <x:f>F3996+G3996</x:f>
        <x:v>425.02376418434204</x:v>
      </x:c>
      <x:c r="I3996" s="12" t="n">
        <x:f>H3996-E3996</x:f>
        <x:v>1.2962485771305978</x:v>
      </x:c>
      <x:c r="J3996" s="12" t="n">
        <x:v>0</x:v>
      </x:c>
      <x:c r="K3996" s="12" t="n">
        <x:f>H3996+J3996</x:f>
        <x:v>425.02376418434204</x:v>
      </x:c>
      <x:c r="L3996" s="16" t="n">
        <x:v>0.9742</x:v>
      </x:c>
      <x:c r="M3996" s="17" t="n">
        <x:f>F3996*L3996</x:f>
        <x:v>412.79534570454535</x:v>
      </x:c>
      <x:c r="N3996" s="16" t="n">
        <x:f>L3996*'月度汇总'!$F$8</x:f>
        <x:v>1.4613</x:v>
      </x:c>
      <x:c r="O3996" s="17" t="n">
        <x:f>G3996*N3996</x:f>
        <x:v>1.8942080457609427</x:v>
      </x:c>
      <x:c r="P3996" s="16" t="n">
        <x:f>L3996*'月度汇总'!$F$10</x:f>
        <x:v>4.8709999999999996</x:v>
      </x:c>
      <x:c r="Q3996" s="17" t="n">
        <x:f>J3996*P3996</x:f>
        <x:v>0</x:v>
      </x:c>
      <x:c r="R3996" s="12" t="n">
        <x:v>0</x:v>
      </x:c>
      <x:c r="S3996" s="17" t="n">
        <x:v>0</x:v>
      </x:c>
      <x:c r="T3996" s="19" t="n">
        <x:f>M3996+O3996+Q3996+S3996</x:f>
        <x:v>414.6895537503063</x:v>
      </x:c>
      <x:c r="U3996" s="18" t="str">
        <x:f>TEXT(T3996,"0.00")&amp;"元"</x:f>
        <x:v>414.69元</x:v>
      </x:c>
      <x:c r="V3996" s="12" t="n">
        <x:v>0</x:v>
      </x:c>
      <x:c r="W3996" s="12" t="n">
        <x:f>K3996-V3996</x:f>
        <x:v>425.02376418434204</x:v>
      </x:c>
    </x:row>
    <x:row r="3997" ht="20" customHeight="1">
      <x:c r="A3997" s="13" t="n">
        <x:v>45716.72916666667</x:v>
      </x:c>
      <x:c r="B3997" s="13" t="n">
        <x:v>45716.73611111111</x:v>
      </x:c>
      <x:c r="C3997" s="14" t="n">
        <x:v>45716</x:v>
      </x:c>
      <x:c r="D3997" s="15" t="n">
        <x:v>105</x:v>
      </x:c>
      <x:c r="E3997" s="12" t="n">
        <x:v>426.0214789237103</x:v>
      </x:c>
      <x:c r="F3997" s="12" t="n">
        <x:v>426.0214789237103</x:v>
      </x:c>
      <x:c r="G3997" s="12" t="n">
        <x:v>2.229159891260565</x:v>
      </x:c>
      <x:c r="H3997" s="12" t="n">
        <x:f>F3997+G3997</x:f>
        <x:v>428.25063881497084</x:v>
      </x:c>
      <x:c r="I3997" s="12" t="n">
        <x:f>H3997-E3997</x:f>
        <x:v>2.229159891260565</x:v>
      </x:c>
      <x:c r="J3997" s="12" t="n">
        <x:v>0</x:v>
      </x:c>
      <x:c r="K3997" s="12" t="n">
        <x:f>H3997+J3997</x:f>
        <x:v>428.25063881497084</x:v>
      </x:c>
      <x:c r="L3997" s="16" t="n">
        <x:v>0.9862</x:v>
      </x:c>
      <x:c r="M3997" s="17" t="n">
        <x:f>F3997*L3997</x:f>
        <x:v>420.14238251456305</x:v>
      </x:c>
      <x:c r="N3997" s="16" t="n">
        <x:f>L3997*'月度汇总'!$F$8</x:f>
        <x:v>1.4792999999999998</x:v>
      </x:c>
      <x:c r="O3997" s="17" t="n">
        <x:f>G3997*N3997</x:f>
        <x:v>3.2975962271417534</x:v>
      </x:c>
      <x:c r="P3997" s="16" t="n">
        <x:f>L3997*'月度汇总'!$F$10</x:f>
        <x:v>4.931</x:v>
      </x:c>
      <x:c r="Q3997" s="17" t="n">
        <x:f>J3997*P3997</x:f>
        <x:v>0</x:v>
      </x:c>
      <x:c r="R3997" s="12" t="n">
        <x:v>0</x:v>
      </x:c>
      <x:c r="S3997" s="17" t="n">
        <x:v>0</x:v>
      </x:c>
      <x:c r="T3997" s="19" t="n">
        <x:f>M3997+O3997+Q3997+S3997</x:f>
        <x:v>423.4399787417048</x:v>
      </x:c>
      <x:c r="U3997" s="18" t="str">
        <x:f>TEXT(T3997,"0.00")&amp;"元"</x:f>
        <x:v>423.44元</x:v>
      </x:c>
      <x:c r="V3997" s="12" t="n">
        <x:v>0</x:v>
      </x:c>
      <x:c r="W3997" s="12" t="n">
        <x:f>K3997-V3997</x:f>
        <x:v>428.25063881497084</x:v>
      </x:c>
    </x:row>
    <x:row r="3998" ht="20" customHeight="1">
      <x:c r="A3998" s="13" t="n">
        <x:v>45716.73611111111</x:v>
      </x:c>
      <x:c r="B3998" s="13" t="n">
        <x:v>45716.743055555555</x:v>
      </x:c>
      <x:c r="C3998" s="14" t="n">
        <x:v>45716</x:v>
      </x:c>
      <x:c r="D3998" s="15" t="n">
        <x:v>106</x:v>
      </x:c>
      <x:c r="E3998" s="12" t="n">
        <x:v>454.1568109122119</x:v>
      </x:c>
      <x:c r="F3998" s="12" t="n">
        <x:v>454.1568109122119</x:v>
      </x:c>
      <x:c r="G3998" s="12" t="n">
        <x:v>2.532431593138085</x:v>
      </x:c>
      <x:c r="H3998" s="12" t="n">
        <x:f>F3998+G3998</x:f>
        <x:v>456.68924250534997</x:v>
      </x:c>
      <x:c r="I3998" s="12" t="n">
        <x:f>H3998-E3998</x:f>
        <x:v>2.532431593138085</x:v>
      </x:c>
      <x:c r="J3998" s="12" t="n">
        <x:v>0</x:v>
      </x:c>
      <x:c r="K3998" s="12" t="n">
        <x:f>H3998+J3998</x:f>
        <x:v>456.68924250534997</x:v>
      </x:c>
      <x:c r="L3998" s="16" t="n">
        <x:v>0.976</x:v>
      </x:c>
      <x:c r="M3998" s="17" t="n">
        <x:f>F3998*L3998</x:f>
        <x:v>443.2570474503188</x:v>
      </x:c>
      <x:c r="N3998" s="16" t="n">
        <x:f>L3998*'月度汇总'!$F$8</x:f>
        <x:v>1.464</x:v>
      </x:c>
      <x:c r="O3998" s="17" t="n">
        <x:f>G3998*N3998</x:f>
        <x:v>3.707479852354157</x:v>
      </x:c>
      <x:c r="P3998" s="16" t="n">
        <x:f>L3998*'月度汇总'!$F$10</x:f>
        <x:v>4.88</x:v>
      </x:c>
      <x:c r="Q3998" s="17" t="n">
        <x:f>J3998*P3998</x:f>
        <x:v>0</x:v>
      </x:c>
      <x:c r="R3998" s="12" t="n">
        <x:v>0</x:v>
      </x:c>
      <x:c r="S3998" s="17" t="n">
        <x:v>0</x:v>
      </x:c>
      <x:c r="T3998" s="19" t="n">
        <x:f>M3998+O3998+Q3998+S3998</x:f>
        <x:v>446.96452730267293</x:v>
      </x:c>
      <x:c r="U3998" s="18" t="str">
        <x:f>TEXT(T3998,"0.00")&amp;"元"</x:f>
        <x:v>446.96元</x:v>
      </x:c>
      <x:c r="V3998" s="12" t="n">
        <x:v>0</x:v>
      </x:c>
      <x:c r="W3998" s="12" t="n">
        <x:f>K3998-V3998</x:f>
        <x:v>456.68924250534997</x:v>
      </x:c>
    </x:row>
    <x:row r="3999" ht="20" customHeight="1">
      <x:c r="A3999" s="13" t="n">
        <x:v>45716.743055555555</x:v>
      </x:c>
      <x:c r="B3999" s="13" t="n">
        <x:v>45716.75</x:v>
      </x:c>
      <x:c r="C3999" s="14" t="n">
        <x:v>45716</x:v>
      </x:c>
      <x:c r="D3999" s="15" t="n">
        <x:v>107</x:v>
      </x:c>
      <x:c r="E3999" s="12" t="n">
        <x:v>59.034520127498354</x:v>
      </x:c>
      <x:c r="F3999" s="12" t="n">
        <x:v>59.034520127498354</x:v>
      </x:c>
      <x:c r="G3999" s="12" t="n">
        <x:v>31.252245877242103</x:v>
      </x:c>
      <x:c r="H3999" s="12" t="n">
        <x:f>F3999+G3999</x:f>
        <x:v>90.28676600474046</x:v>
      </x:c>
      <x:c r="I3999" s="12" t="n">
        <x:f>H3999-E3999</x:f>
        <x:v>31.252245877242103</x:v>
      </x:c>
      <x:c r="J3999" s="12" t="n">
        <x:v>0</x:v>
      </x:c>
      <x:c r="K3999" s="12" t="n">
        <x:f>H3999+J3999</x:f>
        <x:v>90.28676600474046</x:v>
      </x:c>
      <x:c r="L3999" s="16" t="n">
        <x:v>1.0742</x:v>
      </x:c>
      <x:c r="M3999" s="17" t="n">
        <x:f>F3999*L3999</x:f>
        <x:v>63.41488152095874</x:v>
      </x:c>
      <x:c r="N3999" s="16" t="n">
        <x:f>L3999*'月度汇总'!$F$8</x:f>
        <x:v>1.6113</x:v>
      </x:c>
      <x:c r="O3999" s="17" t="n">
        <x:f>G3999*N3999</x:f>
        <x:v>50.3567437820002</x:v>
      </x:c>
      <x:c r="P3999" s="16" t="n">
        <x:f>L3999*'月度汇总'!$F$10</x:f>
        <x:v>5.371</x:v>
      </x:c>
      <x:c r="Q3999" s="17" t="n">
        <x:f>J3999*P3999</x:f>
        <x:v>0</x:v>
      </x:c>
      <x:c r="R3999" s="12" t="n">
        <x:v>0</x:v>
      </x:c>
      <x:c r="S3999" s="17" t="n">
        <x:v>0</x:v>
      </x:c>
      <x:c r="T3999" s="19" t="n">
        <x:f>M3999+O3999+Q3999+S3999</x:f>
        <x:v>113.77162530295894</x:v>
      </x:c>
      <x:c r="U3999" s="18" t="str">
        <x:f>TEXT(T3999,"0.00")&amp;"元"</x:f>
        <x:v>113.77元</x:v>
      </x:c>
      <x:c r="V3999" s="12" t="n">
        <x:v>0</x:v>
      </x:c>
      <x:c r="W3999" s="12" t="n">
        <x:f>K3999-V3999</x:f>
        <x:v>90.28676600474046</x:v>
      </x:c>
    </x:row>
    <x:row r="4000" ht="20" customHeight="1">
      <x:c r="A4000" s="13" t="n">
        <x:v>45716.75</x:v>
      </x:c>
      <x:c r="B4000" s="13" t="n">
        <x:v>45716.756944444445</x:v>
      </x:c>
      <x:c r="C4000" s="14" t="n">
        <x:v>45716</x:v>
      </x:c>
      <x:c r="D4000" s="15" t="n">
        <x:v>108</x:v>
      </x:c>
      <x:c r="E4000" s="12" t="n">
        <x:v>0</x:v>
      </x:c>
      <x:c r="F4000" s="12" t="n">
        <x:v>0</x:v>
      </x:c>
      <x:c r="G4000" s="12" t="n">
        <x:v>0</x:v>
      </x:c>
      <x:c r="H4000" s="12" t="n">
        <x:f>F4000+G4000</x:f>
        <x:v>0</x:v>
      </x:c>
      <x:c r="I4000" s="12" t="n">
        <x:f>H4000-E4000</x:f>
        <x:v>0</x:v>
      </x:c>
      <x:c r="J4000" s="12" t="n">
        <x:v>0</x:v>
      </x:c>
      <x:c r="K4000" s="12" t="n">
        <x:f>H4000+J4000</x:f>
        <x:v>0</x:v>
      </x:c>
      <x:c r="L4000" s="16" t="n">
        <x:v>1.2313</x:v>
      </x:c>
      <x:c r="M4000" s="17" t="n">
        <x:f>F4000*L4000</x:f>
        <x:v>0</x:v>
      </x:c>
      <x:c r="N4000" s="16" t="n">
        <x:f>L4000*'月度汇总'!$F$8</x:f>
        <x:v>1.84695</x:v>
      </x:c>
      <x:c r="O4000" s="17" t="n">
        <x:f>G4000*N4000</x:f>
        <x:v>0</x:v>
      </x:c>
      <x:c r="P4000" s="16" t="n">
        <x:f>L4000*'月度汇总'!$F$10</x:f>
        <x:v>6.1565</x:v>
      </x:c>
      <x:c r="Q4000" s="17" t="n">
        <x:f>J4000*P4000</x:f>
        <x:v>0</x:v>
      </x:c>
      <x:c r="R4000" s="12" t="n">
        <x:f>SUM('调减违约明细'!C1703:C1714)</x:f>
        <x:v>36.130265833014846</x:v>
      </x:c>
      <x:c r="S4000" s="17" t="n">
        <x:f>SUM('调减违约明细'!F1703:F1714)</x:f>
        <x:v>22.24359816009559</x:v>
      </x:c>
      <x:c r="T4000" s="19" t="n">
        <x:f>M4000+O4000+Q4000+S4000</x:f>
        <x:v>22.24359816009559</x:v>
      </x:c>
      <x:c r="U4000" s="18" t="str">
        <x:f>TEXT(T4000,"0.00")&amp;"元"</x:f>
        <x:v>22.24元</x:v>
      </x:c>
      <x:c r="V4000" s="12" t="n">
        <x:v>0</x:v>
      </x:c>
      <x:c r="W4000" s="12" t="n">
        <x:f>K4000-V4000</x:f>
        <x:v>0</x:v>
      </x:c>
    </x:row>
    <x:row r="4001" ht="20" customHeight="1">
      <x:c r="A4001" s="13" t="n">
        <x:v>45716.756944444445</x:v>
      </x:c>
      <x:c r="B4001" s="13" t="n">
        <x:v>45716.76388888889</x:v>
      </x:c>
      <x:c r="C4001" s="14" t="n">
        <x:v>45716</x:v>
      </x:c>
      <x:c r="D4001" s="15" t="n">
        <x:v>109</x:v>
      </x:c>
      <x:c r="E4001" s="12" t="n">
        <x:v>0</x:v>
      </x:c>
      <x:c r="F4001" s="12" t="n">
        <x:v>0</x:v>
      </x:c>
      <x:c r="G4001" s="12" t="n">
        <x:v>0</x:v>
      </x:c>
      <x:c r="H4001" s="12" t="n">
        <x:f>F4001+G4001</x:f>
        <x:v>0</x:v>
      </x:c>
      <x:c r="I4001" s="12" t="n">
        <x:f>H4001-E4001</x:f>
        <x:v>0</x:v>
      </x:c>
      <x:c r="J4001" s="12" t="n">
        <x:v>0</x:v>
      </x:c>
      <x:c r="K4001" s="12" t="n">
        <x:f>H4001+J4001</x:f>
        <x:v>0</x:v>
      </x:c>
      <x:c r="L4001" s="16" t="n">
        <x:v>1.2561</x:v>
      </x:c>
      <x:c r="M4001" s="17" t="n">
        <x:f>F4001*L4001</x:f>
        <x:v>0</x:v>
      </x:c>
      <x:c r="N4001" s="16" t="n">
        <x:f>L4001*'月度汇总'!$F$8</x:f>
        <x:v>1.88415</x:v>
      </x:c>
      <x:c r="O4001" s="17" t="n">
        <x:f>G4001*N4001</x:f>
        <x:v>0</x:v>
      </x:c>
      <x:c r="P4001" s="16" t="n">
        <x:f>L4001*'月度汇总'!$F$10</x:f>
        <x:v>6.2805</x:v>
      </x:c>
      <x:c r="Q4001" s="17" t="n">
        <x:f>J4001*P4001</x:f>
        <x:v>0</x:v>
      </x:c>
      <x:c r="R4001" s="12" t="n">
        <x:v>0</x:v>
      </x:c>
      <x:c r="S4001" s="17" t="n">
        <x:v>0</x:v>
      </x:c>
      <x:c r="T4001" s="19" t="n">
        <x:f>M4001+O4001+Q4001+S4001</x:f>
        <x:v>0</x:v>
      </x:c>
      <x:c r="U4001" s="18" t="str">
        <x:f>TEXT(T4001,"0.00")&amp;"元"</x:f>
        <x:v>0.00元</x:v>
      </x:c>
      <x:c r="V4001" s="12" t="n">
        <x:v>0</x:v>
      </x:c>
      <x:c r="W4001" s="12" t="n">
        <x:f>K4001-V4001</x:f>
        <x:v>0</x:v>
      </x:c>
    </x:row>
    <x:row r="4002" ht="20" customHeight="1">
      <x:c r="A4002" s="13" t="n">
        <x:v>45716.76388888889</x:v>
      </x:c>
      <x:c r="B4002" s="13" t="n">
        <x:v>45716.77083333333</x:v>
      </x:c>
      <x:c r="C4002" s="14" t="n">
        <x:v>45716</x:v>
      </x:c>
      <x:c r="D4002" s="15" t="n">
        <x:v>110</x:v>
      </x:c>
      <x:c r="E4002" s="12" t="n">
        <x:v>0</x:v>
      </x:c>
      <x:c r="F4002" s="12" t="n">
        <x:v>0</x:v>
      </x:c>
      <x:c r="G4002" s="12" t="n">
        <x:v>0</x:v>
      </x:c>
      <x:c r="H4002" s="12" t="n">
        <x:f>F4002+G4002</x:f>
        <x:v>0</x:v>
      </x:c>
      <x:c r="I4002" s="12" t="n">
        <x:f>H4002-E4002</x:f>
        <x:v>0</x:v>
      </x:c>
      <x:c r="J4002" s="12" t="n">
        <x:v>0</x:v>
      </x:c>
      <x:c r="K4002" s="12" t="n">
        <x:f>H4002+J4002</x:f>
        <x:v>0</x:v>
      </x:c>
      <x:c r="L4002" s="16" t="n">
        <x:v>1.2447</x:v>
      </x:c>
      <x:c r="M4002" s="17" t="n">
        <x:f>F4002*L4002</x:f>
        <x:v>0</x:v>
      </x:c>
      <x:c r="N4002" s="16" t="n">
        <x:f>L4002*'月度汇总'!$F$8</x:f>
        <x:v>1.8670499999999999</x:v>
      </x:c>
      <x:c r="O4002" s="17" t="n">
        <x:f>G4002*N4002</x:f>
        <x:v>0</x:v>
      </x:c>
      <x:c r="P4002" s="16" t="n">
        <x:f>L4002*'月度汇总'!$F$10</x:f>
        <x:v>6.2235</x:v>
      </x:c>
      <x:c r="Q4002" s="17" t="n">
        <x:f>J4002*P4002</x:f>
        <x:v>0</x:v>
      </x:c>
      <x:c r="R4002" s="12" t="n">
        <x:v>0</x:v>
      </x:c>
      <x:c r="S4002" s="17" t="n">
        <x:v>0</x:v>
      </x:c>
      <x:c r="T4002" s="19" t="n">
        <x:f>M4002+O4002+Q4002+S4002</x:f>
        <x:v>0</x:v>
      </x:c>
      <x:c r="U4002" s="18" t="str">
        <x:f>TEXT(T4002,"0.00")&amp;"元"</x:f>
        <x:v>0.00元</x:v>
      </x:c>
      <x:c r="V4002" s="12" t="n">
        <x:v>0</x:v>
      </x:c>
      <x:c r="W4002" s="12" t="n">
        <x:f>K4002-V4002</x:f>
        <x:v>0</x:v>
      </x:c>
    </x:row>
    <x:row r="4003" ht="20" customHeight="1">
      <x:c r="A4003" s="13" t="n">
        <x:v>45716.77083333333</x:v>
      </x:c>
      <x:c r="B4003" s="13" t="n">
        <x:v>45716.77777777778</x:v>
      </x:c>
      <x:c r="C4003" s="14" t="n">
        <x:v>45716</x:v>
      </x:c>
      <x:c r="D4003" s="15" t="n">
        <x:v>111</x:v>
      </x:c>
      <x:c r="E4003" s="12" t="n">
        <x:v>0</x:v>
      </x:c>
      <x:c r="F4003" s="12" t="n">
        <x:v>0</x:v>
      </x:c>
      <x:c r="G4003" s="12" t="n">
        <x:v>0</x:v>
      </x:c>
      <x:c r="H4003" s="12" t="n">
        <x:f>F4003+G4003</x:f>
        <x:v>0</x:v>
      </x:c>
      <x:c r="I4003" s="12" t="n">
        <x:f>H4003-E4003</x:f>
        <x:v>0</x:v>
      </x:c>
      <x:c r="J4003" s="12" t="n">
        <x:v>0</x:v>
      </x:c>
      <x:c r="K4003" s="12" t="n">
        <x:f>H4003+J4003</x:f>
        <x:v>0</x:v>
      </x:c>
      <x:c r="L4003" s="16" t="n">
        <x:v>1.2545</x:v>
      </x:c>
      <x:c r="M4003" s="17" t="n">
        <x:f>F4003*L4003</x:f>
        <x:v>0</x:v>
      </x:c>
      <x:c r="N4003" s="16" t="n">
        <x:f>L4003*'月度汇总'!$F$8</x:f>
        <x:v>1.8817499999999998</x:v>
      </x:c>
      <x:c r="O4003" s="17" t="n">
        <x:f>G4003*N4003</x:f>
        <x:v>0</x:v>
      </x:c>
      <x:c r="P4003" s="16" t="n">
        <x:f>L4003*'月度汇总'!$F$10</x:f>
        <x:v>6.2725</x:v>
      </x:c>
      <x:c r="Q4003" s="17" t="n">
        <x:f>J4003*P4003</x:f>
        <x:v>0</x:v>
      </x:c>
      <x:c r="R4003" s="12" t="n">
        <x:v>0</x:v>
      </x:c>
      <x:c r="S4003" s="17" t="n">
        <x:v>0</x:v>
      </x:c>
      <x:c r="T4003" s="19" t="n">
        <x:f>M4003+O4003+Q4003+S4003</x:f>
        <x:v>0</x:v>
      </x:c>
      <x:c r="U4003" s="18" t="str">
        <x:f>TEXT(T4003,"0.00")&amp;"元"</x:f>
        <x:v>0.00元</x:v>
      </x:c>
      <x:c r="V4003" s="12" t="n">
        <x:v>0</x:v>
      </x:c>
      <x:c r="W4003" s="12" t="n">
        <x:f>K4003-V4003</x:f>
        <x:v>0</x:v>
      </x:c>
    </x:row>
    <x:row r="4004" ht="20" customHeight="1">
      <x:c r="A4004" s="13" t="n">
        <x:v>45716.77777777778</x:v>
      </x:c>
      <x:c r="B4004" s="13" t="n">
        <x:v>45716.78472222222</x:v>
      </x:c>
      <x:c r="C4004" s="14" t="n">
        <x:v>45716</x:v>
      </x:c>
      <x:c r="D4004" s="15" t="n">
        <x:v>112</x:v>
      </x:c>
      <x:c r="E4004" s="12" t="n">
        <x:v>0</x:v>
      </x:c>
      <x:c r="F4004" s="12" t="n">
        <x:v>0</x:v>
      </x:c>
      <x:c r="G4004" s="12" t="n">
        <x:v>0</x:v>
      </x:c>
      <x:c r="H4004" s="12" t="n">
        <x:f>F4004+G4004</x:f>
        <x:v>0</x:v>
      </x:c>
      <x:c r="I4004" s="12" t="n">
        <x:f>H4004-E4004</x:f>
        <x:v>0</x:v>
      </x:c>
      <x:c r="J4004" s="12" t="n">
        <x:v>0</x:v>
      </x:c>
      <x:c r="K4004" s="12" t="n">
        <x:f>H4004+J4004</x:f>
        <x:v>0</x:v>
      </x:c>
      <x:c r="L4004" s="16" t="n">
        <x:v>1.2522</x:v>
      </x:c>
      <x:c r="M4004" s="17" t="n">
        <x:f>F4004*L4004</x:f>
        <x:v>0</x:v>
      </x:c>
      <x:c r="N4004" s="16" t="n">
        <x:f>L4004*'月度汇总'!$F$8</x:f>
        <x:v>1.8782999999999999</x:v>
      </x:c>
      <x:c r="O4004" s="17" t="n">
        <x:f>G4004*N4004</x:f>
        <x:v>0</x:v>
      </x:c>
      <x:c r="P4004" s="16" t="n">
        <x:f>L4004*'月度汇总'!$F$10</x:f>
        <x:v>6.261</x:v>
      </x:c>
      <x:c r="Q4004" s="17" t="n">
        <x:f>J4004*P4004</x:f>
        <x:v>0</x:v>
      </x:c>
      <x:c r="R4004" s="12" t="n">
        <x:v>0</x:v>
      </x:c>
      <x:c r="S4004" s="17" t="n">
        <x:v>0</x:v>
      </x:c>
      <x:c r="T4004" s="19" t="n">
        <x:f>M4004+O4004+Q4004+S4004</x:f>
        <x:v>0</x:v>
      </x:c>
      <x:c r="U4004" s="18" t="str">
        <x:f>TEXT(T4004,"0.00")&amp;"元"</x:f>
        <x:v>0.00元</x:v>
      </x:c>
      <x:c r="V4004" s="12" t="n">
        <x:v>0</x:v>
      </x:c>
      <x:c r="W4004" s="12" t="n">
        <x:f>K4004-V4004</x:f>
        <x:v>0</x:v>
      </x:c>
    </x:row>
    <x:row r="4005" ht="20" customHeight="1">
      <x:c r="A4005" s="13" t="n">
        <x:v>45716.78472222222</x:v>
      </x:c>
      <x:c r="B4005" s="13" t="n">
        <x:v>45716.79166666667</x:v>
      </x:c>
      <x:c r="C4005" s="14" t="n">
        <x:v>45716</x:v>
      </x:c>
      <x:c r="D4005" s="15" t="n">
        <x:v>113</x:v>
      </x:c>
      <x:c r="E4005" s="12" t="n">
        <x:v>0</x:v>
      </x:c>
      <x:c r="F4005" s="12" t="n">
        <x:v>0</x:v>
      </x:c>
      <x:c r="G4005" s="12" t="n">
        <x:v>0</x:v>
      </x:c>
      <x:c r="H4005" s="12" t="n">
        <x:f>F4005+G4005</x:f>
        <x:v>0</x:v>
      </x:c>
      <x:c r="I4005" s="12" t="n">
        <x:f>H4005-E4005</x:f>
        <x:v>0</x:v>
      </x:c>
      <x:c r="J4005" s="12" t="n">
        <x:v>0</x:v>
      </x:c>
      <x:c r="K4005" s="12" t="n">
        <x:f>H4005+J4005</x:f>
        <x:v>0</x:v>
      </x:c>
      <x:c r="L4005" s="16" t="n">
        <x:v>1.2881</x:v>
      </x:c>
      <x:c r="M4005" s="17" t="n">
        <x:f>F4005*L4005</x:f>
        <x:v>0</x:v>
      </x:c>
      <x:c r="N4005" s="16" t="n">
        <x:f>L4005*'月度汇总'!$F$8</x:f>
        <x:v>1.93215</x:v>
      </x:c>
      <x:c r="O4005" s="17" t="n">
        <x:f>G4005*N4005</x:f>
        <x:v>0</x:v>
      </x:c>
      <x:c r="P4005" s="16" t="n">
        <x:f>L4005*'月度汇总'!$F$10</x:f>
        <x:v>6.4405</x:v>
      </x:c>
      <x:c r="Q4005" s="17" t="n">
        <x:f>J4005*P4005</x:f>
        <x:v>0</x:v>
      </x:c>
      <x:c r="R4005" s="12" t="n">
        <x:v>0</x:v>
      </x:c>
      <x:c r="S4005" s="17" t="n">
        <x:v>0</x:v>
      </x:c>
      <x:c r="T4005" s="19" t="n">
        <x:f>M4005+O4005+Q4005+S4005</x:f>
        <x:v>0</x:v>
      </x:c>
      <x:c r="U4005" s="18" t="str">
        <x:f>TEXT(T4005,"0.00")&amp;"元"</x:f>
        <x:v>0.00元</x:v>
      </x:c>
      <x:c r="V4005" s="12" t="n">
        <x:v>0</x:v>
      </x:c>
      <x:c r="W4005" s="12" t="n">
        <x:f>K4005-V4005</x:f>
        <x:v>0</x:v>
      </x:c>
    </x:row>
    <x:row r="4006" ht="20" customHeight="1">
      <x:c r="A4006" s="13" t="n">
        <x:v>45716.79166666667</x:v>
      </x:c>
      <x:c r="B4006" s="13" t="n">
        <x:v>45716.79861111111</x:v>
      </x:c>
      <x:c r="C4006" s="14" t="n">
        <x:v>45716</x:v>
      </x:c>
      <x:c r="D4006" s="15" t="n">
        <x:v>114</x:v>
      </x:c>
      <x:c r="E4006" s="12" t="n">
        <x:v>0</x:v>
      </x:c>
      <x:c r="F4006" s="12" t="n">
        <x:v>0</x:v>
      </x:c>
      <x:c r="G4006" s="12" t="n">
        <x:v>0</x:v>
      </x:c>
      <x:c r="H4006" s="12" t="n">
        <x:f>F4006+G4006</x:f>
        <x:v>0</x:v>
      </x:c>
      <x:c r="I4006" s="12" t="n">
        <x:f>H4006-E4006</x:f>
        <x:v>0</x:v>
      </x:c>
      <x:c r="J4006" s="12" t="n">
        <x:v>0</x:v>
      </x:c>
      <x:c r="K4006" s="12" t="n">
        <x:f>H4006+J4006</x:f>
        <x:v>0</x:v>
      </x:c>
      <x:c r="L4006" s="16" t="n">
        <x:v>1.3466</x:v>
      </x:c>
      <x:c r="M4006" s="17" t="n">
        <x:f>F4006*L4006</x:f>
        <x:v>0</x:v>
      </x:c>
      <x:c r="N4006" s="16" t="n">
        <x:f>L4006*'月度汇总'!$F$8</x:f>
        <x:v>2.0199</x:v>
      </x:c>
      <x:c r="O4006" s="17" t="n">
        <x:f>G4006*N4006</x:f>
        <x:v>0</x:v>
      </x:c>
      <x:c r="P4006" s="16" t="n">
        <x:f>L4006*'月度汇总'!$F$10</x:f>
        <x:v>6.7330000000000005</x:v>
      </x:c>
      <x:c r="Q4006" s="17" t="n">
        <x:f>J4006*P4006</x:f>
        <x:v>0</x:v>
      </x:c>
      <x:c r="R4006" s="12" t="n">
        <x:v>0</x:v>
      </x:c>
      <x:c r="S4006" s="17" t="n">
        <x:v>0</x:v>
      </x:c>
      <x:c r="T4006" s="19" t="n">
        <x:f>M4006+O4006+Q4006+S4006</x:f>
        <x:v>0</x:v>
      </x:c>
      <x:c r="U4006" s="18" t="str">
        <x:f>TEXT(T4006,"0.00")&amp;"元"</x:f>
        <x:v>0.00元</x:v>
      </x:c>
      <x:c r="V4006" s="12" t="n">
        <x:v>0</x:v>
      </x:c>
      <x:c r="W4006" s="12" t="n">
        <x:f>K4006-V4006</x:f>
        <x:v>0</x:v>
      </x:c>
    </x:row>
    <x:row r="4007" ht="20" customHeight="1">
      <x:c r="A4007" s="13" t="n">
        <x:v>45716.79861111111</x:v>
      </x:c>
      <x:c r="B4007" s="13" t="n">
        <x:v>45716.805555555555</x:v>
      </x:c>
      <x:c r="C4007" s="14" t="n">
        <x:v>45716</x:v>
      </x:c>
      <x:c r="D4007" s="15" t="n">
        <x:v>115</x:v>
      </x:c>
      <x:c r="E4007" s="12" t="n">
        <x:v>0</x:v>
      </x:c>
      <x:c r="F4007" s="12" t="n">
        <x:v>0</x:v>
      </x:c>
      <x:c r="G4007" s="12" t="n">
        <x:v>0</x:v>
      </x:c>
      <x:c r="H4007" s="12" t="n">
        <x:f>F4007+G4007</x:f>
        <x:v>0</x:v>
      </x:c>
      <x:c r="I4007" s="12" t="n">
        <x:f>H4007-E4007</x:f>
        <x:v>0</x:v>
      </x:c>
      <x:c r="J4007" s="12" t="n">
        <x:v>0</x:v>
      </x:c>
      <x:c r="K4007" s="12" t="n">
        <x:f>H4007+J4007</x:f>
        <x:v>0</x:v>
      </x:c>
      <x:c r="L4007" s="16" t="n">
        <x:v>1.3523</x:v>
      </x:c>
      <x:c r="M4007" s="17" t="n">
        <x:f>F4007*L4007</x:f>
        <x:v>0</x:v>
      </x:c>
      <x:c r="N4007" s="16" t="n">
        <x:f>L4007*'月度汇总'!$F$8</x:f>
        <x:v>2.0284500000000003</x:v>
      </x:c>
      <x:c r="O4007" s="17" t="n">
        <x:f>G4007*N4007</x:f>
        <x:v>0</x:v>
      </x:c>
      <x:c r="P4007" s="16" t="n">
        <x:f>L4007*'月度汇总'!$F$10</x:f>
        <x:v>6.7615</x:v>
      </x:c>
      <x:c r="Q4007" s="17" t="n">
        <x:f>J4007*P4007</x:f>
        <x:v>0</x:v>
      </x:c>
      <x:c r="R4007" s="12" t="n">
        <x:v>0</x:v>
      </x:c>
      <x:c r="S4007" s="17" t="n">
        <x:v>0</x:v>
      </x:c>
      <x:c r="T4007" s="19" t="n">
        <x:f>M4007+O4007+Q4007+S4007</x:f>
        <x:v>0</x:v>
      </x:c>
      <x:c r="U4007" s="18" t="str">
        <x:f>TEXT(T4007,"0.00")&amp;"元"</x:f>
        <x:v>0.00元</x:v>
      </x:c>
      <x:c r="V4007" s="12" t="n">
        <x:v>0</x:v>
      </x:c>
      <x:c r="W4007" s="12" t="n">
        <x:f>K4007-V4007</x:f>
        <x:v>0</x:v>
      </x:c>
    </x:row>
    <x:row r="4008" ht="20" customHeight="1">
      <x:c r="A4008" s="13" t="n">
        <x:v>45716.805555555555</x:v>
      </x:c>
      <x:c r="B4008" s="13" t="n">
        <x:v>45716.8125</x:v>
      </x:c>
      <x:c r="C4008" s="14" t="n">
        <x:v>45716</x:v>
      </x:c>
      <x:c r="D4008" s="15" t="n">
        <x:v>116</x:v>
      </x:c>
      <x:c r="E4008" s="12" t="n">
        <x:v>0</x:v>
      </x:c>
      <x:c r="F4008" s="12" t="n">
        <x:v>0</x:v>
      </x:c>
      <x:c r="G4008" s="12" t="n">
        <x:v>0</x:v>
      </x:c>
      <x:c r="H4008" s="12" t="n">
        <x:f>F4008+G4008</x:f>
        <x:v>0</x:v>
      </x:c>
      <x:c r="I4008" s="12" t="n">
        <x:f>H4008-E4008</x:f>
        <x:v>0</x:v>
      </x:c>
      <x:c r="J4008" s="12" t="n">
        <x:v>0</x:v>
      </x:c>
      <x:c r="K4008" s="12" t="n">
        <x:f>H4008+J4008</x:f>
        <x:v>0</x:v>
      </x:c>
      <x:c r="L4008" s="16" t="n">
        <x:v>1.3445</x:v>
      </x:c>
      <x:c r="M4008" s="17" t="n">
        <x:f>F4008*L4008</x:f>
        <x:v>0</x:v>
      </x:c>
      <x:c r="N4008" s="16" t="n">
        <x:f>L4008*'月度汇总'!$F$8</x:f>
        <x:v>2.01675</x:v>
      </x:c>
      <x:c r="O4008" s="17" t="n">
        <x:f>G4008*N4008</x:f>
        <x:v>0</x:v>
      </x:c>
      <x:c r="P4008" s="16" t="n">
        <x:f>L4008*'月度汇总'!$F$10</x:f>
        <x:v>6.7225</x:v>
      </x:c>
      <x:c r="Q4008" s="17" t="n">
        <x:f>J4008*P4008</x:f>
        <x:v>0</x:v>
      </x:c>
      <x:c r="R4008" s="12" t="n">
        <x:v>0</x:v>
      </x:c>
      <x:c r="S4008" s="17" t="n">
        <x:v>0</x:v>
      </x:c>
      <x:c r="T4008" s="19" t="n">
        <x:f>M4008+O4008+Q4008+S4008</x:f>
        <x:v>0</x:v>
      </x:c>
      <x:c r="U4008" s="18" t="str">
        <x:f>TEXT(T4008,"0.00")&amp;"元"</x:f>
        <x:v>0.00元</x:v>
      </x:c>
      <x:c r="V4008" s="12" t="n">
        <x:v>0</x:v>
      </x:c>
      <x:c r="W4008" s="12" t="n">
        <x:f>K4008-V4008</x:f>
        <x:v>0</x:v>
      </x:c>
    </x:row>
    <x:row r="4009" ht="20" customHeight="1">
      <x:c r="A4009" s="13" t="n">
        <x:v>45716.8125</x:v>
      </x:c>
      <x:c r="B4009" s="13" t="n">
        <x:v>45716.819444444445</x:v>
      </x:c>
      <x:c r="C4009" s="14" t="n">
        <x:v>45716</x:v>
      </x:c>
      <x:c r="D4009" s="15" t="n">
        <x:v>117</x:v>
      </x:c>
      <x:c r="E4009" s="12" t="n">
        <x:v>0</x:v>
      </x:c>
      <x:c r="F4009" s="12" t="n">
        <x:v>0</x:v>
      </x:c>
      <x:c r="G4009" s="12" t="n">
        <x:v>0</x:v>
      </x:c>
      <x:c r="H4009" s="12" t="n">
        <x:f>F4009+G4009</x:f>
        <x:v>0</x:v>
      </x:c>
      <x:c r="I4009" s="12" t="n">
        <x:f>H4009-E4009</x:f>
        <x:v>0</x:v>
      </x:c>
      <x:c r="J4009" s="12" t="n">
        <x:v>0</x:v>
      </x:c>
      <x:c r="K4009" s="12" t="n">
        <x:f>H4009+J4009</x:f>
        <x:v>0</x:v>
      </x:c>
      <x:c r="L4009" s="16" t="n">
        <x:v>1.3483</x:v>
      </x:c>
      <x:c r="M4009" s="17" t="n">
        <x:f>F4009*L4009</x:f>
        <x:v>0</x:v>
      </x:c>
      <x:c r="N4009" s="16" t="n">
        <x:f>L4009*'月度汇总'!$F$8</x:f>
        <x:v>2.02245</x:v>
      </x:c>
      <x:c r="O4009" s="17" t="n">
        <x:f>G4009*N4009</x:f>
        <x:v>0</x:v>
      </x:c>
      <x:c r="P4009" s="16" t="n">
        <x:f>L4009*'月度汇总'!$F$10</x:f>
        <x:v>6.7415</x:v>
      </x:c>
      <x:c r="Q4009" s="17" t="n">
        <x:f>J4009*P4009</x:f>
        <x:v>0</x:v>
      </x:c>
      <x:c r="R4009" s="12" t="n">
        <x:v>0</x:v>
      </x:c>
      <x:c r="S4009" s="17" t="n">
        <x:v>0</x:v>
      </x:c>
      <x:c r="T4009" s="19" t="n">
        <x:f>M4009+O4009+Q4009+S4009</x:f>
        <x:v>0</x:v>
      </x:c>
      <x:c r="U4009" s="18" t="str">
        <x:f>TEXT(T4009,"0.00")&amp;"元"</x:f>
        <x:v>0.00元</x:v>
      </x:c>
      <x:c r="V4009" s="12" t="n">
        <x:v>0</x:v>
      </x:c>
      <x:c r="W4009" s="12" t="n">
        <x:f>K4009-V4009</x:f>
        <x:v>0</x:v>
      </x:c>
    </x:row>
    <x:row r="4010" ht="20" customHeight="1">
      <x:c r="A4010" s="13" t="n">
        <x:v>45716.819444444445</x:v>
      </x:c>
      <x:c r="B4010" s="13" t="n">
        <x:v>45716.82638888889</x:v>
      </x:c>
      <x:c r="C4010" s="14" t="n">
        <x:v>45716</x:v>
      </x:c>
      <x:c r="D4010" s="15" t="n">
        <x:v>118</x:v>
      </x:c>
      <x:c r="E4010" s="12" t="n">
        <x:v>0</x:v>
      </x:c>
      <x:c r="F4010" s="12" t="n">
        <x:v>0</x:v>
      </x:c>
      <x:c r="G4010" s="12" t="n">
        <x:v>0</x:v>
      </x:c>
      <x:c r="H4010" s="12" t="n">
        <x:f>F4010+G4010</x:f>
        <x:v>0</x:v>
      </x:c>
      <x:c r="I4010" s="12" t="n">
        <x:f>H4010-E4010</x:f>
        <x:v>0</x:v>
      </x:c>
      <x:c r="J4010" s="12" t="n">
        <x:v>0</x:v>
      </x:c>
      <x:c r="K4010" s="12" t="n">
        <x:f>H4010+J4010</x:f>
        <x:v>0</x:v>
      </x:c>
      <x:c r="L4010" s="16" t="n">
        <x:v>1.349</x:v>
      </x:c>
      <x:c r="M4010" s="17" t="n">
        <x:f>F4010*L4010</x:f>
        <x:v>0</x:v>
      </x:c>
      <x:c r="N4010" s="16" t="n">
        <x:f>L4010*'月度汇总'!$F$8</x:f>
        <x:v>2.0235</x:v>
      </x:c>
      <x:c r="O4010" s="17" t="n">
        <x:f>G4010*N4010</x:f>
        <x:v>0</x:v>
      </x:c>
      <x:c r="P4010" s="16" t="n">
        <x:f>L4010*'月度汇总'!$F$10</x:f>
        <x:v>6.745</x:v>
      </x:c>
      <x:c r="Q4010" s="17" t="n">
        <x:f>J4010*P4010</x:f>
        <x:v>0</x:v>
      </x:c>
      <x:c r="R4010" s="12" t="n">
        <x:v>0</x:v>
      </x:c>
      <x:c r="S4010" s="17" t="n">
        <x:v>0</x:v>
      </x:c>
      <x:c r="T4010" s="19" t="n">
        <x:f>M4010+O4010+Q4010+S4010</x:f>
        <x:v>0</x:v>
      </x:c>
      <x:c r="U4010" s="18" t="str">
        <x:f>TEXT(T4010,"0.00")&amp;"元"</x:f>
        <x:v>0.00元</x:v>
      </x:c>
      <x:c r="V4010" s="12" t="n">
        <x:v>0</x:v>
      </x:c>
      <x:c r="W4010" s="12" t="n">
        <x:f>K4010-V4010</x:f>
        <x:v>0</x:v>
      </x:c>
    </x:row>
    <x:row r="4011" ht="20" customHeight="1">
      <x:c r="A4011" s="13" t="n">
        <x:v>45716.82638888889</x:v>
      </x:c>
      <x:c r="B4011" s="13" t="n">
        <x:v>45716.83333333333</x:v>
      </x:c>
      <x:c r="C4011" s="14" t="n">
        <x:v>45716</x:v>
      </x:c>
      <x:c r="D4011" s="15" t="n">
        <x:v>119</x:v>
      </x:c>
      <x:c r="E4011" s="12" t="n">
        <x:v>0</x:v>
      </x:c>
      <x:c r="F4011" s="12" t="n">
        <x:v>0</x:v>
      </x:c>
      <x:c r="G4011" s="12" t="n">
        <x:v>0</x:v>
      </x:c>
      <x:c r="H4011" s="12" t="n">
        <x:f>F4011+G4011</x:f>
        <x:v>0</x:v>
      </x:c>
      <x:c r="I4011" s="12" t="n">
        <x:f>H4011-E4011</x:f>
        <x:v>0</x:v>
      </x:c>
      <x:c r="J4011" s="12" t="n">
        <x:v>0</x:v>
      </x:c>
      <x:c r="K4011" s="12" t="n">
        <x:f>H4011+J4011</x:f>
        <x:v>0</x:v>
      </x:c>
      <x:c r="L4011" s="16" t="n">
        <x:v>1.3473</x:v>
      </x:c>
      <x:c r="M4011" s="17" t="n">
        <x:f>F4011*L4011</x:f>
        <x:v>0</x:v>
      </x:c>
      <x:c r="N4011" s="16" t="n">
        <x:f>L4011*'月度汇总'!$F$8</x:f>
        <x:v>2.02095</x:v>
      </x:c>
      <x:c r="O4011" s="17" t="n">
        <x:f>G4011*N4011</x:f>
        <x:v>0</x:v>
      </x:c>
      <x:c r="P4011" s="16" t="n">
        <x:f>L4011*'月度汇总'!$F$10</x:f>
        <x:v>6.7364999999999995</x:v>
      </x:c>
      <x:c r="Q4011" s="17" t="n">
        <x:f>J4011*P4011</x:f>
        <x:v>0</x:v>
      </x:c>
      <x:c r="R4011" s="12" t="n">
        <x:v>0</x:v>
      </x:c>
      <x:c r="S4011" s="17" t="n">
        <x:v>0</x:v>
      </x:c>
      <x:c r="T4011" s="19" t="n">
        <x:f>M4011+O4011+Q4011+S4011</x:f>
        <x:v>0</x:v>
      </x:c>
      <x:c r="U4011" s="18" t="str">
        <x:f>TEXT(T4011,"0.00")&amp;"元"</x:f>
        <x:v>0.00元</x:v>
      </x:c>
      <x:c r="V4011" s="12" t="n">
        <x:v>0</x:v>
      </x:c>
      <x:c r="W4011" s="12" t="n">
        <x:f>K4011-V4011</x:f>
        <x:v>0</x:v>
      </x:c>
    </x:row>
    <x:row r="4012" ht="20" customHeight="1">
      <x:c r="A4012" s="13" t="n">
        <x:v>45716.83333333333</x:v>
      </x:c>
      <x:c r="B4012" s="13" t="n">
        <x:v>45716.84027777778</x:v>
      </x:c>
      <x:c r="C4012" s="14" t="n">
        <x:v>45716</x:v>
      </x:c>
      <x:c r="D4012" s="15" t="n">
        <x:v>120</x:v>
      </x:c>
      <x:c r="E4012" s="12" t="n">
        <x:v>0</x:v>
      </x:c>
      <x:c r="F4012" s="12" t="n">
        <x:v>0</x:v>
      </x:c>
      <x:c r="G4012" s="12" t="n">
        <x:v>0</x:v>
      </x:c>
      <x:c r="H4012" s="12" t="n">
        <x:f>F4012+G4012</x:f>
        <x:v>0</x:v>
      </x:c>
      <x:c r="I4012" s="12" t="n">
        <x:f>H4012-E4012</x:f>
        <x:v>0</x:v>
      </x:c>
      <x:c r="J4012" s="12" t="n">
        <x:v>0</x:v>
      </x:c>
      <x:c r="K4012" s="12" t="n">
        <x:f>H4012+J4012</x:f>
        <x:v>0</x:v>
      </x:c>
      <x:c r="L4012" s="16" t="n">
        <x:v>1.3482</x:v>
      </x:c>
      <x:c r="M4012" s="17" t="n">
        <x:f>F4012*L4012</x:f>
        <x:v>0</x:v>
      </x:c>
      <x:c r="N4012" s="16" t="n">
        <x:f>L4012*'月度汇总'!$F$8</x:f>
        <x:v>2.0223</x:v>
      </x:c>
      <x:c r="O4012" s="17" t="n">
        <x:f>G4012*N4012</x:f>
        <x:v>0</x:v>
      </x:c>
      <x:c r="P4012" s="16" t="n">
        <x:f>L4012*'月度汇总'!$F$10</x:f>
        <x:v>6.7410000000000005</x:v>
      </x:c>
      <x:c r="Q4012" s="17" t="n">
        <x:f>J4012*P4012</x:f>
        <x:v>0</x:v>
      </x:c>
      <x:c r="R4012" s="12" t="n">
        <x:v>0</x:v>
      </x:c>
      <x:c r="S4012" s="17" t="n">
        <x:v>0</x:v>
      </x:c>
      <x:c r="T4012" s="19" t="n">
        <x:f>M4012+O4012+Q4012+S4012</x:f>
        <x:v>0</x:v>
      </x:c>
      <x:c r="U4012" s="18" t="str">
        <x:f>TEXT(T4012,"0.00")&amp;"元"</x:f>
        <x:v>0.00元</x:v>
      </x:c>
      <x:c r="V4012" s="12" t="n">
        <x:v>0</x:v>
      </x:c>
      <x:c r="W4012" s="12" t="n">
        <x:f>K4012-V4012</x:f>
        <x:v>0</x:v>
      </x:c>
    </x:row>
    <x:row r="4013" ht="20" customHeight="1">
      <x:c r="A4013" s="13" t="n">
        <x:v>45716.84027777778</x:v>
      </x:c>
      <x:c r="B4013" s="13" t="n">
        <x:v>45716.84722222222</x:v>
      </x:c>
      <x:c r="C4013" s="14" t="n">
        <x:v>45716</x:v>
      </x:c>
      <x:c r="D4013" s="15" t="n">
        <x:v>121</x:v>
      </x:c>
      <x:c r="E4013" s="12" t="n">
        <x:v>0</x:v>
      </x:c>
      <x:c r="F4013" s="12" t="n">
        <x:v>0</x:v>
      </x:c>
      <x:c r="G4013" s="12" t="n">
        <x:v>0</x:v>
      </x:c>
      <x:c r="H4013" s="12" t="n">
        <x:f>F4013+G4013</x:f>
        <x:v>0</x:v>
      </x:c>
      <x:c r="I4013" s="12" t="n">
        <x:f>H4013-E4013</x:f>
        <x:v>0</x:v>
      </x:c>
      <x:c r="J4013" s="12" t="n">
        <x:v>0</x:v>
      </x:c>
      <x:c r="K4013" s="12" t="n">
        <x:f>H4013+J4013</x:f>
        <x:v>0</x:v>
      </x:c>
      <x:c r="L4013" s="16" t="n">
        <x:v>1.3513</x:v>
      </x:c>
      <x:c r="M4013" s="17" t="n">
        <x:f>F4013*L4013</x:f>
        <x:v>0</x:v>
      </x:c>
      <x:c r="N4013" s="16" t="n">
        <x:f>L4013*'月度汇总'!$F$8</x:f>
        <x:v>2.02695</x:v>
      </x:c>
      <x:c r="O4013" s="17" t="n">
        <x:f>G4013*N4013</x:f>
        <x:v>0</x:v>
      </x:c>
      <x:c r="P4013" s="16" t="n">
        <x:f>L4013*'月度汇总'!$F$10</x:f>
        <x:v>6.7565</x:v>
      </x:c>
      <x:c r="Q4013" s="17" t="n">
        <x:f>J4013*P4013</x:f>
        <x:v>0</x:v>
      </x:c>
      <x:c r="R4013" s="12" t="n">
        <x:v>0</x:v>
      </x:c>
      <x:c r="S4013" s="17" t="n">
        <x:v>0</x:v>
      </x:c>
      <x:c r="T4013" s="19" t="n">
        <x:f>M4013+O4013+Q4013+S4013</x:f>
        <x:v>0</x:v>
      </x:c>
      <x:c r="U4013" s="18" t="str">
        <x:f>TEXT(T4013,"0.00")&amp;"元"</x:f>
        <x:v>0.00元</x:v>
      </x:c>
      <x:c r="V4013" s="12" t="n">
        <x:v>0</x:v>
      </x:c>
      <x:c r="W4013" s="12" t="n">
        <x:f>K4013-V4013</x:f>
        <x:v>0</x:v>
      </x:c>
    </x:row>
    <x:row r="4014" ht="20" customHeight="1">
      <x:c r="A4014" s="13" t="n">
        <x:v>45716.84722222222</x:v>
      </x:c>
      <x:c r="B4014" s="13" t="n">
        <x:v>45716.85416666667</x:v>
      </x:c>
      <x:c r="C4014" s="14" t="n">
        <x:v>45716</x:v>
      </x:c>
      <x:c r="D4014" s="15" t="n">
        <x:v>122</x:v>
      </x:c>
      <x:c r="E4014" s="12" t="n">
        <x:v>0</x:v>
      </x:c>
      <x:c r="F4014" s="12" t="n">
        <x:v>0</x:v>
      </x:c>
      <x:c r="G4014" s="12" t="n">
        <x:v>0</x:v>
      </x:c>
      <x:c r="H4014" s="12" t="n">
        <x:f>F4014+G4014</x:f>
        <x:v>0</x:v>
      </x:c>
      <x:c r="I4014" s="12" t="n">
        <x:f>H4014-E4014</x:f>
        <x:v>0</x:v>
      </x:c>
      <x:c r="J4014" s="12" t="n">
        <x:v>0</x:v>
      </x:c>
      <x:c r="K4014" s="12" t="n">
        <x:f>H4014+J4014</x:f>
        <x:v>0</x:v>
      </x:c>
      <x:c r="L4014" s="16" t="n">
        <x:v>1.34</x:v>
      </x:c>
      <x:c r="M4014" s="17" t="n">
        <x:f>F4014*L4014</x:f>
        <x:v>0</x:v>
      </x:c>
      <x:c r="N4014" s="16" t="n">
        <x:f>L4014*'月度汇总'!$F$8</x:f>
        <x:v>2.0100000000000002</x:v>
      </x:c>
      <x:c r="O4014" s="17" t="n">
        <x:f>G4014*N4014</x:f>
        <x:v>0</x:v>
      </x:c>
      <x:c r="P4014" s="16" t="n">
        <x:f>L4014*'月度汇总'!$F$10</x:f>
        <x:v>6.7</x:v>
      </x:c>
      <x:c r="Q4014" s="17" t="n">
        <x:f>J4014*P4014</x:f>
        <x:v>0</x:v>
      </x:c>
      <x:c r="R4014" s="12" t="n">
        <x:v>0</x:v>
      </x:c>
      <x:c r="S4014" s="17" t="n">
        <x:v>0</x:v>
      </x:c>
      <x:c r="T4014" s="19" t="n">
        <x:f>M4014+O4014+Q4014+S4014</x:f>
        <x:v>0</x:v>
      </x:c>
      <x:c r="U4014" s="18" t="str">
        <x:f>TEXT(T4014,"0.00")&amp;"元"</x:f>
        <x:v>0.00元</x:v>
      </x:c>
      <x:c r="V4014" s="12" t="n">
        <x:v>0</x:v>
      </x:c>
      <x:c r="W4014" s="12" t="n">
        <x:f>K4014-V4014</x:f>
        <x:v>0</x:v>
      </x:c>
    </x:row>
    <x:row r="4015" ht="20" customHeight="1">
      <x:c r="A4015" s="13" t="n">
        <x:v>45716.85416666667</x:v>
      </x:c>
      <x:c r="B4015" s="13" t="n">
        <x:v>45716.86111111111</x:v>
      </x:c>
      <x:c r="C4015" s="14" t="n">
        <x:v>45716</x:v>
      </x:c>
      <x:c r="D4015" s="15" t="n">
        <x:v>123</x:v>
      </x:c>
      <x:c r="E4015" s="12" t="n">
        <x:v>0</x:v>
      </x:c>
      <x:c r="F4015" s="12" t="n">
        <x:v>0</x:v>
      </x:c>
      <x:c r="G4015" s="12" t="n">
        <x:v>0</x:v>
      </x:c>
      <x:c r="H4015" s="12" t="n">
        <x:f>F4015+G4015</x:f>
        <x:v>0</x:v>
      </x:c>
      <x:c r="I4015" s="12" t="n">
        <x:f>H4015-E4015</x:f>
        <x:v>0</x:v>
      </x:c>
      <x:c r="J4015" s="12" t="n">
        <x:v>0</x:v>
      </x:c>
      <x:c r="K4015" s="12" t="n">
        <x:f>H4015+J4015</x:f>
        <x:v>0</x:v>
      </x:c>
      <x:c r="L4015" s="16" t="n">
        <x:v>1.3489</x:v>
      </x:c>
      <x:c r="M4015" s="17" t="n">
        <x:f>F4015*L4015</x:f>
        <x:v>0</x:v>
      </x:c>
      <x:c r="N4015" s="16" t="n">
        <x:f>L4015*'月度汇总'!$F$8</x:f>
        <x:v>2.0233499999999998</x:v>
      </x:c>
      <x:c r="O4015" s="17" t="n">
        <x:f>G4015*N4015</x:f>
        <x:v>0</x:v>
      </x:c>
      <x:c r="P4015" s="16" t="n">
        <x:f>L4015*'月度汇总'!$F$10</x:f>
        <x:v>6.7445</x:v>
      </x:c>
      <x:c r="Q4015" s="17" t="n">
        <x:f>J4015*P4015</x:f>
        <x:v>0</x:v>
      </x:c>
      <x:c r="R4015" s="12" t="n">
        <x:v>0</x:v>
      </x:c>
      <x:c r="S4015" s="17" t="n">
        <x:v>0</x:v>
      </x:c>
      <x:c r="T4015" s="19" t="n">
        <x:f>M4015+O4015+Q4015+S4015</x:f>
        <x:v>0</x:v>
      </x:c>
      <x:c r="U4015" s="18" t="str">
        <x:f>TEXT(T4015,"0.00")&amp;"元"</x:f>
        <x:v>0.00元</x:v>
      </x:c>
      <x:c r="V4015" s="12" t="n">
        <x:v>0</x:v>
      </x:c>
      <x:c r="W4015" s="12" t="n">
        <x:f>K4015-V4015</x:f>
        <x:v>0</x:v>
      </x:c>
    </x:row>
    <x:row r="4016" ht="20" customHeight="1">
      <x:c r="A4016" s="13" t="n">
        <x:v>45716.86111111111</x:v>
      </x:c>
      <x:c r="B4016" s="13" t="n">
        <x:v>45716.868055555555</x:v>
      </x:c>
      <x:c r="C4016" s="14" t="n">
        <x:v>45716</x:v>
      </x:c>
      <x:c r="D4016" s="15" t="n">
        <x:v>124</x:v>
      </x:c>
      <x:c r="E4016" s="12" t="n">
        <x:v>0</x:v>
      </x:c>
      <x:c r="F4016" s="12" t="n">
        <x:v>0</x:v>
      </x:c>
      <x:c r="G4016" s="12" t="n">
        <x:v>0</x:v>
      </x:c>
      <x:c r="H4016" s="12" t="n">
        <x:f>F4016+G4016</x:f>
        <x:v>0</x:v>
      </x:c>
      <x:c r="I4016" s="12" t="n">
        <x:f>H4016-E4016</x:f>
        <x:v>0</x:v>
      </x:c>
      <x:c r="J4016" s="12" t="n">
        <x:v>0</x:v>
      </x:c>
      <x:c r="K4016" s="12" t="n">
        <x:f>H4016+J4016</x:f>
        <x:v>0</x:v>
      </x:c>
      <x:c r="L4016" s="16" t="n">
        <x:v>1.3952</x:v>
      </x:c>
      <x:c r="M4016" s="17" t="n">
        <x:f>F4016*L4016</x:f>
        <x:v>0</x:v>
      </x:c>
      <x:c r="N4016" s="16" t="n">
        <x:f>L4016*'月度汇总'!$F$8</x:f>
        <x:v>2.0928</x:v>
      </x:c>
      <x:c r="O4016" s="17" t="n">
        <x:f>G4016*N4016</x:f>
        <x:v>0</x:v>
      </x:c>
      <x:c r="P4016" s="16" t="n">
        <x:f>L4016*'月度汇总'!$F$10</x:f>
        <x:v>6.976</x:v>
      </x:c>
      <x:c r="Q4016" s="17" t="n">
        <x:f>J4016*P4016</x:f>
        <x:v>0</x:v>
      </x:c>
      <x:c r="R4016" s="12" t="n">
        <x:v>0</x:v>
      </x:c>
      <x:c r="S4016" s="17" t="n">
        <x:v>0</x:v>
      </x:c>
      <x:c r="T4016" s="19" t="n">
        <x:f>M4016+O4016+Q4016+S4016</x:f>
        <x:v>0</x:v>
      </x:c>
      <x:c r="U4016" s="18" t="str">
        <x:f>TEXT(T4016,"0.00")&amp;"元"</x:f>
        <x:v>0.00元</x:v>
      </x:c>
      <x:c r="V4016" s="12" t="n">
        <x:v>0</x:v>
      </x:c>
      <x:c r="W4016" s="12" t="n">
        <x:f>K4016-V4016</x:f>
        <x:v>0</x:v>
      </x:c>
    </x:row>
    <x:row r="4017" ht="20" customHeight="1">
      <x:c r="A4017" s="13" t="n">
        <x:v>45716.868055555555</x:v>
      </x:c>
      <x:c r="B4017" s="13" t="n">
        <x:v>45716.875</x:v>
      </x:c>
      <x:c r="C4017" s="14" t="n">
        <x:v>45716</x:v>
      </x:c>
      <x:c r="D4017" s="15" t="n">
        <x:v>125</x:v>
      </x:c>
      <x:c r="E4017" s="12" t="n">
        <x:v>0</x:v>
      </x:c>
      <x:c r="F4017" s="12" t="n">
        <x:v>0</x:v>
      </x:c>
      <x:c r="G4017" s="12" t="n">
        <x:v>0</x:v>
      </x:c>
      <x:c r="H4017" s="12" t="n">
        <x:f>F4017+G4017</x:f>
        <x:v>0</x:v>
      </x:c>
      <x:c r="I4017" s="12" t="n">
        <x:f>H4017-E4017</x:f>
        <x:v>0</x:v>
      </x:c>
      <x:c r="J4017" s="12" t="n">
        <x:v>0</x:v>
      </x:c>
      <x:c r="K4017" s="12" t="n">
        <x:f>H4017+J4017</x:f>
        <x:v>0</x:v>
      </x:c>
      <x:c r="L4017" s="16" t="n">
        <x:v>1.2226</x:v>
      </x:c>
      <x:c r="M4017" s="17" t="n">
        <x:f>F4017*L4017</x:f>
        <x:v>0</x:v>
      </x:c>
      <x:c r="N4017" s="16" t="n">
        <x:f>L4017*'月度汇总'!$F$8</x:f>
        <x:v>1.8338999999999999</x:v>
      </x:c>
      <x:c r="O4017" s="17" t="n">
        <x:f>G4017*N4017</x:f>
        <x:v>0</x:v>
      </x:c>
      <x:c r="P4017" s="16" t="n">
        <x:f>L4017*'月度汇总'!$F$10</x:f>
        <x:v>6.1129999999999995</x:v>
      </x:c>
      <x:c r="Q4017" s="17" t="n">
        <x:f>J4017*P4017</x:f>
        <x:v>0</x:v>
      </x:c>
      <x:c r="R4017" s="12" t="n">
        <x:v>0</x:v>
      </x:c>
      <x:c r="S4017" s="17" t="n">
        <x:v>0</x:v>
      </x:c>
      <x:c r="T4017" s="19" t="n">
        <x:f>M4017+O4017+Q4017+S4017</x:f>
        <x:v>0</x:v>
      </x:c>
      <x:c r="U4017" s="18" t="str">
        <x:f>TEXT(T4017,"0.00")&amp;"元"</x:f>
        <x:v>0.00元</x:v>
      </x:c>
      <x:c r="V4017" s="12" t="n">
        <x:v>0</x:v>
      </x:c>
      <x:c r="W4017" s="12" t="n">
        <x:f>K4017-V4017</x:f>
        <x:v>0</x:v>
      </x:c>
    </x:row>
    <x:row r="4018" ht="20" customHeight="1">
      <x:c r="A4018" s="13" t="n">
        <x:v>45716.875</x:v>
      </x:c>
      <x:c r="B4018" s="13" t="n">
        <x:v>45716.881944444445</x:v>
      </x:c>
      <x:c r="C4018" s="14" t="n">
        <x:v>45716</x:v>
      </x:c>
      <x:c r="D4018" s="15" t="n">
        <x:v>126</x:v>
      </x:c>
      <x:c r="E4018" s="12" t="n">
        <x:v>471.5906130778207</x:v>
      </x:c>
      <x:c r="F4018" s="12" t="n">
        <x:v>471.5906130778207</x:v>
      </x:c>
      <x:c r="G4018" s="12" t="n">
        <x:v>0</x:v>
      </x:c>
      <x:c r="H4018" s="12" t="n">
        <x:f>F4018+G4018</x:f>
        <x:v>471.5906130778207</x:v>
      </x:c>
      <x:c r="I4018" s="12" t="n">
        <x:f>H4018-E4018</x:f>
        <x:v>0</x:v>
      </x:c>
      <x:c r="J4018" s="12" t="n">
        <x:v>0</x:v>
      </x:c>
      <x:c r="K4018" s="12" t="n">
        <x:f>H4018+J4018</x:f>
        <x:v>471.5906130778207</x:v>
      </x:c>
      <x:c r="L4018" s="16" t="n">
        <x:v>0.9332</x:v>
      </x:c>
      <x:c r="M4018" s="17" t="n">
        <x:f>F4018*L4018</x:f>
        <x:v>440.0883601242223</x:v>
      </x:c>
      <x:c r="N4018" s="16" t="n">
        <x:f>L4018*'月度汇总'!$F$8</x:f>
        <x:v>1.3998</x:v>
      </x:c>
      <x:c r="O4018" s="17" t="n">
        <x:f>G4018*N4018</x:f>
        <x:v>0</x:v>
      </x:c>
      <x:c r="P4018" s="16" t="n">
        <x:f>L4018*'月度汇总'!$F$10</x:f>
        <x:v>4.666</x:v>
      </x:c>
      <x:c r="Q4018" s="17" t="n">
        <x:f>J4018*P4018</x:f>
        <x:v>0</x:v>
      </x:c>
      <x:c r="R4018" s="12" t="n">
        <x:v>0</x:v>
      </x:c>
      <x:c r="S4018" s="17" t="n">
        <x:v>0</x:v>
      </x:c>
      <x:c r="T4018" s="19" t="n">
        <x:f>M4018+O4018+Q4018+S4018</x:f>
        <x:v>440.0883601242223</x:v>
      </x:c>
      <x:c r="U4018" s="18" t="str">
        <x:f>TEXT(T4018,"0.00")&amp;"元"</x:f>
        <x:v>440.09元</x:v>
      </x:c>
      <x:c r="V4018" s="12" t="n">
        <x:v>0</x:v>
      </x:c>
      <x:c r="W4018" s="12" t="n">
        <x:f>K4018-V4018</x:f>
        <x:v>471.5906130778207</x:v>
      </x:c>
    </x:row>
    <x:row r="4019" ht="20" customHeight="1">
      <x:c r="A4019" s="13" t="n">
        <x:v>45716.881944444445</x:v>
      </x:c>
      <x:c r="B4019" s="13" t="n">
        <x:v>45716.88888888889</x:v>
      </x:c>
      <x:c r="C4019" s="14" t="n">
        <x:v>45716</x:v>
      </x:c>
      <x:c r="D4019" s="15" t="n">
        <x:v>127</x:v>
      </x:c>
      <x:c r="E4019" s="12" t="n">
        <x:v>479.7495179365927</x:v>
      </x:c>
      <x:c r="F4019" s="12" t="n">
        <x:v>479.7495179365927</x:v>
      </x:c>
      <x:c r="G4019" s="12" t="n">
        <x:v>0</x:v>
      </x:c>
      <x:c r="H4019" s="12" t="n">
        <x:f>F4019+G4019</x:f>
        <x:v>479.7495179365927</x:v>
      </x:c>
      <x:c r="I4019" s="12" t="n">
        <x:f>H4019-E4019</x:f>
        <x:v>0</x:v>
      </x:c>
      <x:c r="J4019" s="12" t="n">
        <x:v>0</x:v>
      </x:c>
      <x:c r="K4019" s="12" t="n">
        <x:f>H4019+J4019</x:f>
        <x:v>479.7495179365927</x:v>
      </x:c>
      <x:c r="L4019" s="16" t="n">
        <x:v>0.9068</x:v>
      </x:c>
      <x:c r="M4019" s="17" t="n">
        <x:f>F4019*L4019</x:f>
        <x:v>435.03686286490233</x:v>
      </x:c>
      <x:c r="N4019" s="16" t="n">
        <x:f>L4019*'月度汇总'!$F$8</x:f>
        <x:v>1.3602</x:v>
      </x:c>
      <x:c r="O4019" s="17" t="n">
        <x:f>G4019*N4019</x:f>
        <x:v>0</x:v>
      </x:c>
      <x:c r="P4019" s="16" t="n">
        <x:f>L4019*'月度汇总'!$F$10</x:f>
        <x:v>4.534000000000001</x:v>
      </x:c>
      <x:c r="Q4019" s="17" t="n">
        <x:f>J4019*P4019</x:f>
        <x:v>0</x:v>
      </x:c>
      <x:c r="R4019" s="12" t="n">
        <x:v>0</x:v>
      </x:c>
      <x:c r="S4019" s="17" t="n">
        <x:v>0</x:v>
      </x:c>
      <x:c r="T4019" s="19" t="n">
        <x:f>M4019+O4019+Q4019+S4019</x:f>
        <x:v>435.03686286490233</x:v>
      </x:c>
      <x:c r="U4019" s="18" t="str">
        <x:f>TEXT(T4019,"0.00")&amp;"元"</x:f>
        <x:v>435.04元</x:v>
      </x:c>
      <x:c r="V4019" s="12" t="n">
        <x:v>0</x:v>
      </x:c>
      <x:c r="W4019" s="12" t="n">
        <x:f>K4019-V4019</x:f>
        <x:v>479.7495179365927</x:v>
      </x:c>
    </x:row>
    <x:row r="4020" ht="20" customHeight="1">
      <x:c r="A4020" s="13" t="n">
        <x:v>45716.88888888889</x:v>
      </x:c>
      <x:c r="B4020" s="13" t="n">
        <x:v>45716.89583333333</x:v>
      </x:c>
      <x:c r="C4020" s="14" t="n">
        <x:v>45716</x:v>
      </x:c>
      <x:c r="D4020" s="15" t="n">
        <x:v>128</x:v>
      </x:c>
      <x:c r="E4020" s="12" t="n">
        <x:v>474.3606697866242</x:v>
      </x:c>
      <x:c r="F4020" s="12" t="n">
        <x:v>474.3606697866242</x:v>
      </x:c>
      <x:c r="G4020" s="12" t="n">
        <x:v>0</x:v>
      </x:c>
      <x:c r="H4020" s="12" t="n">
        <x:f>F4020+G4020</x:f>
        <x:v>474.3606697866242</x:v>
      </x:c>
      <x:c r="I4020" s="12" t="n">
        <x:f>H4020-E4020</x:f>
        <x:v>0</x:v>
      </x:c>
      <x:c r="J4020" s="12" t="n">
        <x:v>0</x:v>
      </x:c>
      <x:c r="K4020" s="12" t="n">
        <x:f>H4020+J4020</x:f>
        <x:v>474.3606697866242</x:v>
      </x:c>
      <x:c r="L4020" s="16" t="n">
        <x:v>0.9371</x:v>
      </x:c>
      <x:c r="M4020" s="17" t="n">
        <x:f>F4020*L4020</x:f>
        <x:v>444.5233836570456</x:v>
      </x:c>
      <x:c r="N4020" s="16" t="n">
        <x:f>L4020*'月度汇总'!$F$8</x:f>
        <x:v>1.40565</x:v>
      </x:c>
      <x:c r="O4020" s="17" t="n">
        <x:f>G4020*N4020</x:f>
        <x:v>0</x:v>
      </x:c>
      <x:c r="P4020" s="16" t="n">
        <x:f>L4020*'月度汇总'!$F$10</x:f>
        <x:v>4.6855</x:v>
      </x:c>
      <x:c r="Q4020" s="17" t="n">
        <x:f>J4020*P4020</x:f>
        <x:v>0</x:v>
      </x:c>
      <x:c r="R4020" s="12" t="n">
        <x:v>0</x:v>
      </x:c>
      <x:c r="S4020" s="17" t="n">
        <x:v>0</x:v>
      </x:c>
      <x:c r="T4020" s="19" t="n">
        <x:f>M4020+O4020+Q4020+S4020</x:f>
        <x:v>444.5233836570456</x:v>
      </x:c>
      <x:c r="U4020" s="18" t="str">
        <x:f>TEXT(T4020,"0.00")&amp;"元"</x:f>
        <x:v>444.52元</x:v>
      </x:c>
      <x:c r="V4020" s="12" t="n">
        <x:v>0</x:v>
      </x:c>
      <x:c r="W4020" s="12" t="n">
        <x:f>K4020-V4020</x:f>
        <x:v>474.3606697866242</x:v>
      </x:c>
    </x:row>
    <x:row r="4021" ht="20" customHeight="1">
      <x:c r="A4021" s="13" t="n">
        <x:v>45716.89583333333</x:v>
      </x:c>
      <x:c r="B4021" s="13" t="n">
        <x:v>45716.90277777778</x:v>
      </x:c>
      <x:c r="C4021" s="14" t="n">
        <x:v>45716</x:v>
      </x:c>
      <x:c r="D4021" s="15" t="n">
        <x:v>129</x:v>
      </x:c>
      <x:c r="E4021" s="12" t="n">
        <x:v>464.7507023629724</x:v>
      </x:c>
      <x:c r="F4021" s="12" t="n">
        <x:v>464.7507023629724</x:v>
      </x:c>
      <x:c r="G4021" s="12" t="n">
        <x:v>0</x:v>
      </x:c>
      <x:c r="H4021" s="12" t="n">
        <x:f>F4021+G4021</x:f>
        <x:v>464.7507023629724</x:v>
      </x:c>
      <x:c r="I4021" s="12" t="n">
        <x:f>H4021-E4021</x:f>
        <x:v>0</x:v>
      </x:c>
      <x:c r="J4021" s="12" t="n">
        <x:v>0</x:v>
      </x:c>
      <x:c r="K4021" s="12" t="n">
        <x:f>H4021+J4021</x:f>
        <x:v>464.7507023629724</x:v>
      </x:c>
      <x:c r="L4021" s="16" t="n">
        <x:v>0.9371</x:v>
      </x:c>
      <x:c r="M4021" s="17" t="n">
        <x:f>F4021*L4021</x:f>
        <x:v>435.51788318434143</x:v>
      </x:c>
      <x:c r="N4021" s="16" t="n">
        <x:f>L4021*'月度汇总'!$F$8</x:f>
        <x:v>1.40565</x:v>
      </x:c>
      <x:c r="O4021" s="17" t="n">
        <x:f>G4021*N4021</x:f>
        <x:v>0</x:v>
      </x:c>
      <x:c r="P4021" s="16" t="n">
        <x:f>L4021*'月度汇总'!$F$10</x:f>
        <x:v>4.6855</x:v>
      </x:c>
      <x:c r="Q4021" s="17" t="n">
        <x:f>J4021*P4021</x:f>
        <x:v>0</x:v>
      </x:c>
      <x:c r="R4021" s="12" t="n">
        <x:v>0</x:v>
      </x:c>
      <x:c r="S4021" s="17" t="n">
        <x:v>0</x:v>
      </x:c>
      <x:c r="T4021" s="19" t="n">
        <x:f>M4021+O4021+Q4021+S4021</x:f>
        <x:v>435.51788318434143</x:v>
      </x:c>
      <x:c r="U4021" s="18" t="str">
        <x:f>TEXT(T4021,"0.00")&amp;"元"</x:f>
        <x:v>435.52元</x:v>
      </x:c>
      <x:c r="V4021" s="12" t="n">
        <x:v>0</x:v>
      </x:c>
      <x:c r="W4021" s="12" t="n">
        <x:f>K4021-V4021</x:f>
        <x:v>464.7507023629724</x:v>
      </x:c>
    </x:row>
    <x:row r="4022" ht="20" customHeight="1">
      <x:c r="A4022" s="13" t="n">
        <x:v>45716.90277777778</x:v>
      </x:c>
      <x:c r="B4022" s="13" t="n">
        <x:v>45716.90972222222</x:v>
      </x:c>
      <x:c r="C4022" s="14" t="n">
        <x:v>45716</x:v>
      </x:c>
      <x:c r="D4022" s="15" t="n">
        <x:v>130</x:v>
      </x:c>
      <x:c r="E4022" s="12" t="n">
        <x:v>398.74048380240805</x:v>
      </x:c>
      <x:c r="F4022" s="12" t="n">
        <x:v>398.74048380240805</x:v>
      </x:c>
      <x:c r="G4022" s="12" t="n">
        <x:v>0</x:v>
      </x:c>
      <x:c r="H4022" s="12" t="n">
        <x:f>F4022+G4022</x:f>
        <x:v>398.74048380240805</x:v>
      </x:c>
      <x:c r="I4022" s="12" t="n">
        <x:f>H4022-E4022</x:f>
        <x:v>0</x:v>
      </x:c>
      <x:c r="J4022" s="12" t="n">
        <x:v>0</x:v>
      </x:c>
      <x:c r="K4022" s="12" t="n">
        <x:f>H4022+J4022</x:f>
        <x:v>398.74048380240805</x:v>
      </x:c>
      <x:c r="L4022" s="16" t="n">
        <x:v>0.9871</x:v>
      </x:c>
      <x:c r="M4022" s="17" t="n">
        <x:f>F4022*L4022</x:f>
        <x:v>393.596731561357</x:v>
      </x:c>
      <x:c r="N4022" s="16" t="n">
        <x:f>L4022*'月度汇总'!$F$8</x:f>
        <x:v>1.48065</x:v>
      </x:c>
      <x:c r="O4022" s="17" t="n">
        <x:f>G4022*N4022</x:f>
        <x:v>0</x:v>
      </x:c>
      <x:c r="P4022" s="16" t="n">
        <x:f>L4022*'月度汇总'!$F$10</x:f>
        <x:v>4.9355</x:v>
      </x:c>
      <x:c r="Q4022" s="17" t="n">
        <x:f>J4022*P4022</x:f>
        <x:v>0</x:v>
      </x:c>
      <x:c r="R4022" s="12" t="n">
        <x:v>0</x:v>
      </x:c>
      <x:c r="S4022" s="17" t="n">
        <x:v>0</x:v>
      </x:c>
      <x:c r="T4022" s="19" t="n">
        <x:f>M4022+O4022+Q4022+S4022</x:f>
        <x:v>393.596731561357</x:v>
      </x:c>
      <x:c r="U4022" s="18" t="str">
        <x:f>TEXT(T4022,"0.00")&amp;"元"</x:f>
        <x:v>393.60元</x:v>
      </x:c>
      <x:c r="V4022" s="12" t="n">
        <x:v>0</x:v>
      </x:c>
      <x:c r="W4022" s="12" t="n">
        <x:f>K4022-V4022</x:f>
        <x:v>398.74048380240805</x:v>
      </x:c>
    </x:row>
    <x:row r="4023" ht="20" customHeight="1">
      <x:c r="A4023" s="13" t="n">
        <x:v>45716.90972222222</x:v>
      </x:c>
      <x:c r="B4023" s="13" t="n">
        <x:v>45716.91666666667</x:v>
      </x:c>
      <x:c r="C4023" s="14" t="n">
        <x:v>45716</x:v>
      </x:c>
      <x:c r="D4023" s="15" t="n">
        <x:v>131</x:v>
      </x:c>
      <x:c r="E4023" s="12" t="n">
        <x:v>463.34280209835936</x:v>
      </x:c>
      <x:c r="F4023" s="12" t="n">
        <x:v>433.9778869068361</x:v>
      </x:c>
      <x:c r="G4023" s="12" t="n">
        <x:v>0</x:v>
      </x:c>
      <x:c r="H4023" s="12" t="n">
        <x:f>F4023+G4023</x:f>
        <x:v>433.9778869068361</x:v>
      </x:c>
      <x:c r="I4023" s="12" t="n">
        <x:f>H4023-E4023</x:f>
        <x:v>-29.364915191523266</x:v>
      </x:c>
      <x:c r="J4023" s="12" t="n">
        <x:v>0</x:v>
      </x:c>
      <x:c r="K4023" s="12" t="n">
        <x:f>H4023+J4023</x:f>
        <x:v>433.9778869068361</x:v>
      </x:c>
      <x:c r="L4023" s="16" t="n">
        <x:v>0.7764</x:v>
      </x:c>
      <x:c r="M4023" s="17" t="n">
        <x:f>F4023*L4023</x:f>
        <x:v>336.9404313944675</x:v>
      </x:c>
      <x:c r="N4023" s="16" t="n">
        <x:f>L4023*'月度汇总'!$F$8</x:f>
        <x:v>1.1646</x:v>
      </x:c>
      <x:c r="O4023" s="17" t="n">
        <x:f>G4023*N4023</x:f>
        <x:v>0</x:v>
      </x:c>
      <x:c r="P4023" s="16" t="n">
        <x:f>L4023*'月度汇总'!$F$10</x:f>
        <x:v>3.8819999999999997</x:v>
      </x:c>
      <x:c r="Q4023" s="17" t="n">
        <x:f>J4023*P4023</x:f>
        <x:v>0</x:v>
      </x:c>
      <x:c r="R4023" s="12" t="n">
        <x:v>0</x:v>
      </x:c>
      <x:c r="S4023" s="17" t="n">
        <x:v>0</x:v>
      </x:c>
      <x:c r="T4023" s="19" t="n">
        <x:f>M4023+O4023+Q4023+S4023</x:f>
        <x:v>336.9404313944675</x:v>
      </x:c>
      <x:c r="U4023" s="18" t="str">
        <x:f>TEXT(T4023,"0.00")&amp;"元"</x:f>
        <x:v>336.94元</x:v>
      </x:c>
      <x:c r="V4023" s="12" t="n">
        <x:v>0</x:v>
      </x:c>
      <x:c r="W4023" s="12" t="n">
        <x:f>K4023-V4023</x:f>
        <x:v>433.9778869068361</x:v>
      </x:c>
    </x:row>
    <x:row r="4024" ht="20" customHeight="1">
      <x:c r="A4024" s="13" t="n">
        <x:v>45716.91666666667</x:v>
      </x:c>
      <x:c r="B4024" s="13" t="n">
        <x:v>45716.92361111111</x:v>
      </x:c>
      <x:c r="C4024" s="14" t="n">
        <x:v>45716</x:v>
      </x:c>
      <x:c r="D4024" s="15" t="n">
        <x:v>132</x:v>
      </x:c>
      <x:c r="E4024" s="12" t="n">
        <x:v>1229.69286210495</x:v>
      </x:c>
      <x:c r="F4024" s="12" t="n">
        <x:v>1226.6092202593172</x:v>
      </x:c>
      <x:c r="G4024" s="12" t="n">
        <x:v>0</x:v>
      </x:c>
      <x:c r="H4024" s="12" t="n">
        <x:f>F4024+G4024</x:f>
        <x:v>1226.6092202593172</x:v>
      </x:c>
      <x:c r="I4024" s="12" t="n">
        <x:f>H4024-E4024</x:f>
        <x:v>-3.083641845632883</x:v>
      </x:c>
      <x:c r="J4024" s="12" t="n">
        <x:v>0</x:v>
      </x:c>
      <x:c r="K4024" s="12" t="n">
        <x:f>H4024+J4024</x:f>
        <x:v>1226.6092202593172</x:v>
      </x:c>
      <x:c r="L4024" s="16" t="n">
        <x:v>0.4209</x:v>
      </x:c>
      <x:c r="M4024" s="17" t="n">
        <x:f>F4024*L4024</x:f>
        <x:v>516.2798208071466</x:v>
      </x:c>
      <x:c r="N4024" s="16" t="n">
        <x:f>L4024*'月度汇总'!$F$8</x:f>
        <x:v>0.63135</x:v>
      </x:c>
      <x:c r="O4024" s="17" t="n">
        <x:f>G4024*N4024</x:f>
        <x:v>0</x:v>
      </x:c>
      <x:c r="P4024" s="16" t="n">
        <x:f>L4024*'月度汇总'!$F$10</x:f>
        <x:v>2.1045</x:v>
      </x:c>
      <x:c r="Q4024" s="17" t="n">
        <x:f>J4024*P4024</x:f>
        <x:v>0</x:v>
      </x:c>
      <x:c r="R4024" s="12" t="n">
        <x:v>0</x:v>
      </x:c>
      <x:c r="S4024" s="17" t="n">
        <x:v>0</x:v>
      </x:c>
      <x:c r="T4024" s="19" t="n">
        <x:f>M4024+O4024+Q4024+S4024</x:f>
        <x:v>516.2798208071466</x:v>
      </x:c>
      <x:c r="U4024" s="18" t="str">
        <x:f>TEXT(T4024,"0.00")&amp;"元"</x:f>
        <x:v>516.28元</x:v>
      </x:c>
      <x:c r="V4024" s="12" t="n">
        <x:v>0</x:v>
      </x:c>
      <x:c r="W4024" s="12" t="n">
        <x:f>K4024-V4024</x:f>
        <x:v>1226.6092202593172</x:v>
      </x:c>
    </x:row>
    <x:row r="4025" ht="20" customHeight="1">
      <x:c r="A4025" s="13" t="n">
        <x:v>45716.92361111111</x:v>
      </x:c>
      <x:c r="B4025" s="13" t="n">
        <x:v>45716.930555555555</x:v>
      </x:c>
      <x:c r="C4025" s="14" t="n">
        <x:v>45716</x:v>
      </x:c>
      <x:c r="D4025" s="15" t="n">
        <x:v>133</x:v>
      </x:c>
      <x:c r="E4025" s="12" t="n">
        <x:v>1206.5578253709514</x:v>
      </x:c>
      <x:c r="F4025" s="12" t="n">
        <x:v>1203.5586615060656</x:v>
      </x:c>
      <x:c r="G4025" s="12" t="n">
        <x:v>0</x:v>
      </x:c>
      <x:c r="H4025" s="12" t="n">
        <x:f>F4025+G4025</x:f>
        <x:v>1203.5586615060656</x:v>
      </x:c>
      <x:c r="I4025" s="12" t="n">
        <x:f>H4025-E4025</x:f>
        <x:v>-2.999163864885759</x:v>
      </x:c>
      <x:c r="J4025" s="12" t="n">
        <x:v>0</x:v>
      </x:c>
      <x:c r="K4025" s="12" t="n">
        <x:f>H4025+J4025</x:f>
        <x:v>1203.5586615060656</x:v>
      </x:c>
      <x:c r="L4025" s="16" t="n">
        <x:v>0.3859</x:v>
      </x:c>
      <x:c r="M4025" s="17" t="n">
        <x:f>F4025*L4025</x:f>
        <x:v>464.45328747519073</x:v>
      </x:c>
      <x:c r="N4025" s="16" t="n">
        <x:f>L4025*'月度汇总'!$F$8</x:f>
        <x:v>0.5788500000000001</x:v>
      </x:c>
      <x:c r="O4025" s="17" t="n">
        <x:f>G4025*N4025</x:f>
        <x:v>0</x:v>
      </x:c>
      <x:c r="P4025" s="16" t="n">
        <x:f>L4025*'月度汇总'!$F$10</x:f>
        <x:v>1.9295</x:v>
      </x:c>
      <x:c r="Q4025" s="17" t="n">
        <x:f>J4025*P4025</x:f>
        <x:v>0</x:v>
      </x:c>
      <x:c r="R4025" s="12" t="n">
        <x:v>0</x:v>
      </x:c>
      <x:c r="S4025" s="17" t="n">
        <x:v>0</x:v>
      </x:c>
      <x:c r="T4025" s="19" t="n">
        <x:f>M4025+O4025+Q4025+S4025</x:f>
        <x:v>464.45328747519073</x:v>
      </x:c>
      <x:c r="U4025" s="18" t="str">
        <x:f>TEXT(T4025,"0.00")&amp;"元"</x:f>
        <x:v>464.45元</x:v>
      </x:c>
      <x:c r="V4025" s="12" t="n">
        <x:v>0</x:v>
      </x:c>
      <x:c r="W4025" s="12" t="n">
        <x:f>K4025-V4025</x:f>
        <x:v>1203.5586615060656</x:v>
      </x:c>
    </x:row>
    <x:row r="4026" ht="20" customHeight="1">
      <x:c r="A4026" s="13" t="n">
        <x:v>45716.930555555555</x:v>
      </x:c>
      <x:c r="B4026" s="13" t="n">
        <x:v>45716.9375</x:v>
      </x:c>
      <x:c r="C4026" s="14" t="n">
        <x:v>45716</x:v>
      </x:c>
      <x:c r="D4026" s="15" t="n">
        <x:v>134</x:v>
      </x:c>
      <x:c r="E4026" s="12" t="n">
        <x:v>370.1745058982406</x:v>
      </x:c>
      <x:c r="F4026" s="12" t="n">
        <x:v>370.1745058982406</x:v>
      </x:c>
      <x:c r="G4026" s="12" t="n">
        <x:v>0</x:v>
      </x:c>
      <x:c r="H4026" s="12" t="n">
        <x:f>F4026+G4026</x:f>
        <x:v>370.1745058982406</x:v>
      </x:c>
      <x:c r="I4026" s="12" t="n">
        <x:f>H4026-E4026</x:f>
        <x:v>0</x:v>
      </x:c>
      <x:c r="J4026" s="12" t="n">
        <x:v>0</x:v>
      </x:c>
      <x:c r="K4026" s="12" t="n">
        <x:f>H4026+J4026</x:f>
        <x:v>370.1745058982406</x:v>
      </x:c>
      <x:c r="L4026" s="16" t="n">
        <x:v>0.4368</x:v>
      </x:c>
      <x:c r="M4026" s="17" t="n">
        <x:f>F4026*L4026</x:f>
        <x:v>161.69222417635152</x:v>
      </x:c>
      <x:c r="N4026" s="16" t="n">
        <x:f>L4026*'月度汇总'!$F$8</x:f>
        <x:v>0.6552</x:v>
      </x:c>
      <x:c r="O4026" s="17" t="n">
        <x:f>G4026*N4026</x:f>
        <x:v>0</x:v>
      </x:c>
      <x:c r="P4026" s="16" t="n">
        <x:f>L4026*'月度汇总'!$F$10</x:f>
        <x:v>2.184</x:v>
      </x:c>
      <x:c r="Q4026" s="17" t="n">
        <x:f>J4026*P4026</x:f>
        <x:v>0</x:v>
      </x:c>
      <x:c r="R4026" s="12" t="n">
        <x:v>0</x:v>
      </x:c>
      <x:c r="S4026" s="17" t="n">
        <x:v>0</x:v>
      </x:c>
      <x:c r="T4026" s="19" t="n">
        <x:f>M4026+O4026+Q4026+S4026</x:f>
        <x:v>161.69222417635152</x:v>
      </x:c>
      <x:c r="U4026" s="18" t="str">
        <x:f>TEXT(T4026,"0.00")&amp;"元"</x:f>
        <x:v>161.69元</x:v>
      </x:c>
      <x:c r="V4026" s="12" t="n">
        <x:v>0</x:v>
      </x:c>
      <x:c r="W4026" s="12" t="n">
        <x:f>K4026-V4026</x:f>
        <x:v>370.1745058982406</x:v>
      </x:c>
    </x:row>
    <x:row r="4027" ht="20" customHeight="1">
      <x:c r="A4027" s="13" t="n">
        <x:v>45716.9375</x:v>
      </x:c>
      <x:c r="B4027" s="13" t="n">
        <x:v>45716.944444444445</x:v>
      </x:c>
      <x:c r="C4027" s="14" t="n">
        <x:v>45716</x:v>
      </x:c>
      <x:c r="D4027" s="15" t="n">
        <x:v>135</x:v>
      </x:c>
      <x:c r="E4027" s="12" t="n">
        <x:v>1215.0789765926115</x:v>
      </x:c>
      <x:c r="F4027" s="12" t="n">
        <x:v>1212.24188913582</x:v>
      </x:c>
      <x:c r="G4027" s="12" t="n">
        <x:v>0</x:v>
      </x:c>
      <x:c r="H4027" s="12" t="n">
        <x:f>F4027+G4027</x:f>
        <x:v>1212.24188913582</x:v>
      </x:c>
      <x:c r="I4027" s="12" t="n">
        <x:f>H4027-E4027</x:f>
        <x:v>-2.8370874567915507</x:v>
      </x:c>
      <x:c r="J4027" s="12" t="n">
        <x:v>0</x:v>
      </x:c>
      <x:c r="K4027" s="12" t="n">
        <x:f>H4027+J4027</x:f>
        <x:v>1212.24188913582</x:v>
      </x:c>
      <x:c r="L4027" s="16" t="n">
        <x:v>0.4198</x:v>
      </x:c>
      <x:c r="M4027" s="17" t="n">
        <x:f>F4027*L4027</x:f>
        <x:v>508.89914505921723</x:v>
      </x:c>
      <x:c r="N4027" s="16" t="n">
        <x:f>L4027*'月度汇总'!$F$8</x:f>
        <x:v>0.6297</x:v>
      </x:c>
      <x:c r="O4027" s="17" t="n">
        <x:f>G4027*N4027</x:f>
        <x:v>0</x:v>
      </x:c>
      <x:c r="P4027" s="16" t="n">
        <x:f>L4027*'月度汇总'!$F$10</x:f>
        <x:v>2.099</x:v>
      </x:c>
      <x:c r="Q4027" s="17" t="n">
        <x:f>J4027*P4027</x:f>
        <x:v>0</x:v>
      </x:c>
      <x:c r="R4027" s="12" t="n">
        <x:v>0</x:v>
      </x:c>
      <x:c r="S4027" s="17" t="n">
        <x:v>0</x:v>
      </x:c>
      <x:c r="T4027" s="19" t="n">
        <x:f>M4027+O4027+Q4027+S4027</x:f>
        <x:v>508.89914505921723</x:v>
      </x:c>
      <x:c r="U4027" s="18" t="str">
        <x:f>TEXT(T4027,"0.00")&amp;"元"</x:f>
        <x:v>508.90元</x:v>
      </x:c>
      <x:c r="V4027" s="12" t="n">
        <x:v>27.22355581248666</x:v>
      </x:c>
      <x:c r="W4027" s="12" t="n">
        <x:f>K4027-V4027</x:f>
        <x:v>1185.0183333233333</x:v>
      </x:c>
    </x:row>
    <x:row r="4028" ht="20" customHeight="1">
      <x:c r="A4028" s="13" t="n">
        <x:v>45716.944444444445</x:v>
      </x:c>
      <x:c r="B4028" s="13" t="n">
        <x:v>45716.95138888889</x:v>
      </x:c>
      <x:c r="C4028" s="14" t="n">
        <x:v>45716</x:v>
      </x:c>
      <x:c r="D4028" s="15" t="n">
        <x:v>136</x:v>
      </x:c>
      <x:c r="E4028" s="12" t="n">
        <x:v>1236.042181901259</x:v>
      </x:c>
      <x:c r="F4028" s="12" t="n">
        <x:v>1233.282817938813</x:v>
      </x:c>
      <x:c r="G4028" s="12" t="n">
        <x:v>0</x:v>
      </x:c>
      <x:c r="H4028" s="12" t="n">
        <x:f>F4028+G4028</x:f>
        <x:v>1233.282817938813</x:v>
      </x:c>
      <x:c r="I4028" s="12" t="n">
        <x:f>H4028-E4028</x:f>
        <x:v>-2.7593639624460593</x:v>
      </x:c>
      <x:c r="J4028" s="12" t="n">
        <x:v>0</x:v>
      </x:c>
      <x:c r="K4028" s="12" t="n">
        <x:f>H4028+J4028</x:f>
        <x:v>1233.282817938813</x:v>
      </x:c>
      <x:c r="L4028" s="16" t="n">
        <x:v>0.4186</x:v>
      </x:c>
      <x:c r="M4028" s="17" t="n">
        <x:f>F4028*L4028</x:f>
        <x:v>516.2521875891871</x:v>
      </x:c>
      <x:c r="N4028" s="16" t="n">
        <x:f>L4028*'月度汇总'!$F$8</x:f>
        <x:v>0.6279</x:v>
      </x:c>
      <x:c r="O4028" s="17" t="n">
        <x:f>G4028*N4028</x:f>
        <x:v>0</x:v>
      </x:c>
      <x:c r="P4028" s="16" t="n">
        <x:f>L4028*'月度汇总'!$F$10</x:f>
        <x:v>2.093</x:v>
      </x:c>
      <x:c r="Q4028" s="17" t="n">
        <x:f>J4028*P4028</x:f>
        <x:v>0</x:v>
      </x:c>
      <x:c r="R4028" s="12" t="n">
        <x:v>0</x:v>
      </x:c>
      <x:c r="S4028" s="17" t="n">
        <x:v>0</x:v>
      </x:c>
      <x:c r="T4028" s="19" t="n">
        <x:f>M4028+O4028+Q4028+S4028</x:f>
        <x:v>516.2521875891871</x:v>
      </x:c>
      <x:c r="U4028" s="18" t="str">
        <x:f>TEXT(T4028,"0.00")&amp;"元"</x:f>
        <x:v>516.25元</x:v>
      </x:c>
      <x:c r="V4028" s="12" t="n">
        <x:v>45.123034615479575</x:v>
      </x:c>
      <x:c r="W4028" s="12" t="n">
        <x:f>K4028-V4028</x:f>
        <x:v>1188.1597833233334</x:v>
      </x:c>
    </x:row>
    <x:row r="4029" ht="20" customHeight="1">
      <x:c r="A4029" s="13" t="n">
        <x:v>45716.95138888889</x:v>
      </x:c>
      <x:c r="B4029" s="13" t="n">
        <x:v>45716.95833333333</x:v>
      </x:c>
      <x:c r="C4029" s="14" t="n">
        <x:v>45716</x:v>
      </x:c>
      <x:c r="D4029" s="15" t="n">
        <x:v>137</x:v>
      </x:c>
      <x:c r="E4029" s="12" t="n">
        <x:v>408.3910586495453</x:v>
      </x:c>
      <x:c r="F4029" s="12" t="n">
        <x:v>408.3910586495453</x:v>
      </x:c>
      <x:c r="G4029" s="12" t="n">
        <x:v>0</x:v>
      </x:c>
      <x:c r="H4029" s="12" t="n">
        <x:f>F4029+G4029</x:f>
        <x:v>408.3910586495453</x:v>
      </x:c>
      <x:c r="I4029" s="12" t="n">
        <x:f>H4029-E4029</x:f>
        <x:v>0</x:v>
      </x:c>
      <x:c r="J4029" s="12" t="n">
        <x:v>0</x:v>
      </x:c>
      <x:c r="K4029" s="12" t="n">
        <x:f>H4029+J4029</x:f>
        <x:v>408.3910586495453</x:v>
      </x:c>
      <x:c r="L4029" s="16" t="n">
        <x:v>0.4241</x:v>
      </x:c>
      <x:c r="M4029" s="17" t="n">
        <x:f>F4029*L4029</x:f>
        <x:v>173.19864797327216</x:v>
      </x:c>
      <x:c r="N4029" s="16" t="n">
        <x:f>L4029*'月度汇总'!$F$8</x:f>
        <x:v>0.63615</x:v>
      </x:c>
      <x:c r="O4029" s="17" t="n">
        <x:f>G4029*N4029</x:f>
        <x:v>0</x:v>
      </x:c>
      <x:c r="P4029" s="16" t="n">
        <x:f>L4029*'月度汇总'!$F$10</x:f>
        <x:v>2.1205</x:v>
      </x:c>
      <x:c r="Q4029" s="17" t="n">
        <x:f>J4029*P4029</x:f>
        <x:v>0</x:v>
      </x:c>
      <x:c r="R4029" s="12" t="n">
        <x:v>0</x:v>
      </x:c>
      <x:c r="S4029" s="17" t="n">
        <x:v>0</x:v>
      </x:c>
      <x:c r="T4029" s="19" t="n">
        <x:f>M4029+O4029+Q4029+S4029</x:f>
        <x:v>173.19864797327216</x:v>
      </x:c>
      <x:c r="U4029" s="18" t="str">
        <x:f>TEXT(T4029,"0.00")&amp;"元"</x:f>
        <x:v>173.20元</x:v>
      </x:c>
      <x:c r="V4029" s="12" t="n">
        <x:v>0</x:v>
      </x:c>
      <x:c r="W4029" s="12" t="n">
        <x:f>K4029-V4029</x:f>
        <x:v>408.3910586495453</x:v>
      </x:c>
    </x:row>
    <x:row r="4030" ht="20" customHeight="1">
      <x:c r="A4030" s="13" t="n">
        <x:v>45716.95833333333</x:v>
      </x:c>
      <x:c r="B4030" s="13" t="n">
        <x:v>45716.96527777778</x:v>
      </x:c>
      <x:c r="C4030" s="14" t="n">
        <x:v>45716</x:v>
      </x:c>
      <x:c r="D4030" s="15" t="n">
        <x:v>138</x:v>
      </x:c>
      <x:c r="E4030" s="12" t="n">
        <x:v>1237.3390860443367</x:v>
      </x:c>
      <x:c r="F4030" s="12" t="n">
        <x:v>1234.7288395759006</x:v>
      </x:c>
      <x:c r="G4030" s="12" t="n">
        <x:v>0</x:v>
      </x:c>
      <x:c r="H4030" s="12" t="n">
        <x:f>F4030+G4030</x:f>
        <x:v>1234.7288395759006</x:v>
      </x:c>
      <x:c r="I4030" s="12" t="n">
        <x:f>H4030-E4030</x:f>
        <x:v>-2.6102464684361166</x:v>
      </x:c>
      <x:c r="J4030" s="12" t="n">
        <x:v>0</x:v>
      </x:c>
      <x:c r="K4030" s="12" t="n">
        <x:f>H4030+J4030</x:f>
        <x:v>1234.7288395759006</x:v>
      </x:c>
      <x:c r="L4030" s="16" t="n">
        <x:v>0.4237</x:v>
      </x:c>
      <x:c r="M4030" s="17" t="n">
        <x:f>F4030*L4030</x:f>
        <x:v>523.1546093283091</x:v>
      </x:c>
      <x:c r="N4030" s="16" t="n">
        <x:f>L4030*'月度汇总'!$F$8</x:f>
        <x:v>0.6355500000000001</x:v>
      </x:c>
      <x:c r="O4030" s="17" t="n">
        <x:f>G4030*N4030</x:f>
        <x:v>0</x:v>
      </x:c>
      <x:c r="P4030" s="16" t="n">
        <x:f>L4030*'月度汇总'!$F$10</x:f>
        <x:v>2.1185</x:v>
      </x:c>
      <x:c r="Q4030" s="17" t="n">
        <x:f>J4030*P4030</x:f>
        <x:v>0</x:v>
      </x:c>
      <x:c r="R4030" s="12" t="n">
        <x:v>0</x:v>
      </x:c>
      <x:c r="S4030" s="17" t="n">
        <x:v>0</x:v>
      </x:c>
      <x:c r="T4030" s="19" t="n">
        <x:f>M4030+O4030+Q4030+S4030</x:f>
        <x:v>523.1546093283091</x:v>
      </x:c>
      <x:c r="U4030" s="18" t="str">
        <x:f>TEXT(T4030,"0.00")&amp;"元"</x:f>
        <x:v>523.15元</x:v>
      </x:c>
      <x:c r="V4030" s="12" t="n">
        <x:v>2.558839585900606</x:v>
      </x:c>
      <x:c r="W4030" s="12" t="n">
        <x:f>K4030-V4030</x:f>
        <x:v>1232.16999999</x:v>
      </x:c>
    </x:row>
    <x:row r="4031" ht="20" customHeight="1">
      <x:c r="A4031" s="13" t="n">
        <x:v>45716.96527777778</x:v>
      </x:c>
      <x:c r="B4031" s="13" t="n">
        <x:v>45716.97222222222</x:v>
      </x:c>
      <x:c r="C4031" s="14" t="n">
        <x:v>45716</x:v>
      </x:c>
      <x:c r="D4031" s="15" t="n">
        <x:v>139</x:v>
      </x:c>
      <x:c r="E4031" s="12" t="n">
        <x:v>414.3825948439168</x:v>
      </x:c>
      <x:c r="F4031" s="12" t="n">
        <x:v>414.3825948439168</x:v>
      </x:c>
      <x:c r="G4031" s="12" t="n">
        <x:v>0</x:v>
      </x:c>
      <x:c r="H4031" s="12" t="n">
        <x:f>F4031+G4031</x:f>
        <x:v>414.3825948439168</x:v>
      </x:c>
      <x:c r="I4031" s="12" t="n">
        <x:f>H4031-E4031</x:f>
        <x:v>0</x:v>
      </x:c>
      <x:c r="J4031" s="12" t="n">
        <x:v>0</x:v>
      </x:c>
      <x:c r="K4031" s="12" t="n">
        <x:f>H4031+J4031</x:f>
        <x:v>414.3825948439168</x:v>
      </x:c>
      <x:c r="L4031" s="16" t="n">
        <x:v>0.4248</x:v>
      </x:c>
      <x:c r="M4031" s="17" t="n">
        <x:f>F4031*L4031</x:f>
        <x:v>176.02972628969587</x:v>
      </x:c>
      <x:c r="N4031" s="16" t="n">
        <x:f>L4031*'月度汇总'!$F$8</x:f>
        <x:v>0.6372</x:v>
      </x:c>
      <x:c r="O4031" s="17" t="n">
        <x:f>G4031*N4031</x:f>
        <x:v>0</x:v>
      </x:c>
      <x:c r="P4031" s="16" t="n">
        <x:f>L4031*'月度汇总'!$F$10</x:f>
        <x:v>2.124</x:v>
      </x:c>
      <x:c r="Q4031" s="17" t="n">
        <x:f>J4031*P4031</x:f>
        <x:v>0</x:v>
      </x:c>
      <x:c r="R4031" s="12" t="n">
        <x:v>0</x:v>
      </x:c>
      <x:c r="S4031" s="17" t="n">
        <x:v>0</x:v>
      </x:c>
      <x:c r="T4031" s="19" t="n">
        <x:f>M4031+O4031+Q4031+S4031</x:f>
        <x:v>176.02972628969587</x:v>
      </x:c>
      <x:c r="U4031" s="18" t="str">
        <x:f>TEXT(T4031,"0.00")&amp;"元"</x:f>
        <x:v>176.03元</x:v>
      </x:c>
      <x:c r="V4031" s="12" t="n">
        <x:v>0</x:v>
      </x:c>
      <x:c r="W4031" s="12" t="n">
        <x:f>K4031-V4031</x:f>
        <x:v>414.3825948439168</x:v>
      </x:c>
    </x:row>
    <x:row r="4032" ht="20" customHeight="1">
      <x:c r="A4032" s="13" t="n">
        <x:v>45716.97222222222</x:v>
      </x:c>
      <x:c r="B4032" s="13" t="n">
        <x:v>45716.97916666667</x:v>
      </x:c>
      <x:c r="C4032" s="14" t="n">
        <x:v>45716</x:v>
      </x:c>
      <x:c r="D4032" s="15" t="n">
        <x:v>140</x:v>
      </x:c>
      <x:c r="E4032" s="12" t="n">
        <x:v>789.4018407873067</x:v>
      </x:c>
      <x:c r="F4032" s="12" t="n">
        <x:v>789.4018407873067</x:v>
      </x:c>
      <x:c r="G4032" s="12" t="n">
        <x:v>0</x:v>
      </x:c>
      <x:c r="H4032" s="12" t="n">
        <x:f>F4032+G4032</x:f>
        <x:v>789.4018407873067</x:v>
      </x:c>
      <x:c r="I4032" s="12" t="n">
        <x:f>H4032-E4032</x:f>
        <x:v>0</x:v>
      </x:c>
      <x:c r="J4032" s="12" t="n">
        <x:v>0</x:v>
      </x:c>
      <x:c r="K4032" s="12" t="n">
        <x:f>H4032+J4032</x:f>
        <x:v>789.4018407873067</x:v>
      </x:c>
      <x:c r="L4032" s="16" t="n">
        <x:v>0.424</x:v>
      </x:c>
      <x:c r="M4032" s="17" t="n">
        <x:f>F4032*L4032</x:f>
        <x:v>334.706380493818</x:v>
      </x:c>
      <x:c r="N4032" s="16" t="n">
        <x:f>L4032*'月度汇总'!$F$8</x:f>
        <x:v>0.636</x:v>
      </x:c>
      <x:c r="O4032" s="17" t="n">
        <x:f>G4032*N4032</x:f>
        <x:v>0</x:v>
      </x:c>
      <x:c r="P4032" s="16" t="n">
        <x:f>L4032*'月度汇总'!$F$10</x:f>
        <x:v>2.12</x:v>
      </x:c>
      <x:c r="Q4032" s="17" t="n">
        <x:f>J4032*P4032</x:f>
        <x:v>0</x:v>
      </x:c>
      <x:c r="R4032" s="12" t="n">
        <x:v>0</x:v>
      </x:c>
      <x:c r="S4032" s="17" t="n">
        <x:v>0</x:v>
      </x:c>
      <x:c r="T4032" s="19" t="n">
        <x:f>M4032+O4032+Q4032+S4032</x:f>
        <x:v>334.706380493818</x:v>
      </x:c>
      <x:c r="U4032" s="18" t="str">
        <x:f>TEXT(T4032,"0.00")&amp;"元"</x:f>
        <x:v>334.71元</x:v>
      </x:c>
      <x:c r="V4032" s="12" t="n">
        <x:v>0</x:v>
      </x:c>
      <x:c r="W4032" s="12" t="n">
        <x:f>K4032-V4032</x:f>
        <x:v>789.4018407873067</x:v>
      </x:c>
    </x:row>
    <x:row r="4033" ht="20" customHeight="1">
      <x:c r="A4033" s="13" t="n">
        <x:v>45716.97916666667</x:v>
      </x:c>
      <x:c r="B4033" s="13" t="n">
        <x:v>45716.98611111111</x:v>
      </x:c>
      <x:c r="C4033" s="14" t="n">
        <x:v>45716</x:v>
      </x:c>
      <x:c r="D4033" s="15" t="n">
        <x:v>141</x:v>
      </x:c>
      <x:c r="E4033" s="12" t="n">
        <x:v>1222.066637466523</x:v>
      </x:c>
      <x:c r="F4033" s="12" t="n">
        <x:v>1219.6650947824323</x:v>
      </x:c>
      <x:c r="G4033" s="12" t="n">
        <x:v>0</x:v>
      </x:c>
      <x:c r="H4033" s="12" t="n">
        <x:f>F4033+G4033</x:f>
        <x:v>1219.6650947824323</x:v>
      </x:c>
      <x:c r="I4033" s="12" t="n">
        <x:f>H4033-E4033</x:f>
        <x:v>-2.4015426840906002</x:v>
      </x:c>
      <x:c r="J4033" s="12" t="n">
        <x:v>0</x:v>
      </x:c>
      <x:c r="K4033" s="12" t="n">
        <x:f>H4033+J4033</x:f>
        <x:v>1219.6650947824323</x:v>
      </x:c>
      <x:c r="L4033" s="16" t="n">
        <x:v>0.422</x:v>
      </x:c>
      <x:c r="M4033" s="17" t="n">
        <x:f>F4033*L4033</x:f>
        <x:v>514.6986699981865</x:v>
      </x:c>
      <x:c r="N4033" s="16" t="n">
        <x:f>L4033*'月度汇总'!$F$8</x:f>
        <x:v>0.633</x:v>
      </x:c>
      <x:c r="O4033" s="17" t="n">
        <x:f>G4033*N4033</x:f>
        <x:v>0</x:v>
      </x:c>
      <x:c r="P4033" s="16" t="n">
        <x:f>L4033*'月度汇总'!$F$10</x:f>
        <x:v>2.11</x:v>
      </x:c>
      <x:c r="Q4033" s="17" t="n">
        <x:f>J4033*P4033</x:f>
        <x:v>0</x:v>
      </x:c>
      <x:c r="R4033" s="12" t="n">
        <x:v>0</x:v>
      </x:c>
      <x:c r="S4033" s="17" t="n">
        <x:v>0</x:v>
      </x:c>
      <x:c r="T4033" s="19" t="n">
        <x:f>M4033+O4033+Q4033+S4033</x:f>
        <x:v>514.6986699981865</x:v>
      </x:c>
      <x:c r="U4033" s="18" t="str">
        <x:f>TEXT(T4033,"0.00")&amp;"元"</x:f>
        <x:v>514.70元</x:v>
      </x:c>
      <x:c r="V4033" s="12" t="n">
        <x:v>0</x:v>
      </x:c>
      <x:c r="W4033" s="12" t="n">
        <x:f>K4033-V4033</x:f>
        <x:v>1219.6650947824323</x:v>
      </x:c>
    </x:row>
    <x:row r="4034" ht="20" customHeight="1">
      <x:c r="A4034" s="13" t="n">
        <x:v>45716.98611111111</x:v>
      </x:c>
      <x:c r="B4034" s="13" t="n">
        <x:v>45716.993055555555</x:v>
      </x:c>
      <x:c r="C4034" s="14" t="n">
        <x:v>45716</x:v>
      </x:c>
      <x:c r="D4034" s="15" t="n">
        <x:v>142</x:v>
      </x:c>
      <x:c r="E4034" s="12" t="n">
        <x:v>1242.6196672578553</x:v>
      </x:c>
      <x:c r="F4034" s="12" t="n">
        <x:v>1240.283916091323</x:v>
      </x:c>
      <x:c r="G4034" s="12" t="n">
        <x:v>0</x:v>
      </x:c>
      <x:c r="H4034" s="12" t="n">
        <x:f>F4034+G4034</x:f>
        <x:v>1240.283916091323</x:v>
      </x:c>
      <x:c r="I4034" s="12" t="n">
        <x:f>H4034-E4034</x:f>
        <x:v>-2.335751166532418</x:v>
      </x:c>
      <x:c r="J4034" s="12" t="n">
        <x:v>0</x:v>
      </x:c>
      <x:c r="K4034" s="12" t="n">
        <x:f>H4034+J4034</x:f>
        <x:v>1240.283916091323</x:v>
      </x:c>
      <x:c r="L4034" s="16" t="n">
        <x:v>0.424</x:v>
      </x:c>
      <x:c r="M4034" s="17" t="n">
        <x:f>F4034*L4034</x:f>
        <x:v>525.8803804227209</x:v>
      </x:c>
      <x:c r="N4034" s="16" t="n">
        <x:f>L4034*'月度汇总'!$F$8</x:f>
        <x:v>0.636</x:v>
      </x:c>
      <x:c r="O4034" s="17" t="n">
        <x:f>G4034*N4034</x:f>
        <x:v>0</x:v>
      </x:c>
      <x:c r="P4034" s="16" t="n">
        <x:f>L4034*'月度汇总'!$F$10</x:f>
        <x:v>2.12</x:v>
      </x:c>
      <x:c r="Q4034" s="17" t="n">
        <x:f>J4034*P4034</x:f>
        <x:v>0</x:v>
      </x:c>
      <x:c r="R4034" s="12" t="n">
        <x:v>0</x:v>
      </x:c>
      <x:c r="S4034" s="17" t="n">
        <x:v>0</x:v>
      </x:c>
      <x:c r="T4034" s="19" t="n">
        <x:f>M4034+O4034+Q4034+S4034</x:f>
        <x:v>525.8803804227209</x:v>
      </x:c>
      <x:c r="U4034" s="18" t="str">
        <x:f>TEXT(T4034,"0.00")&amp;"元"</x:f>
        <x:v>525.88元</x:v>
      </x:c>
      <x:c r="V4034" s="12" t="n">
        <x:v>8.321516101322906</x:v>
      </x:c>
      <x:c r="W4034" s="12" t="n">
        <x:f>K4034-V4034</x:f>
        <x:v>1231.96239999</x:v>
      </x:c>
    </x:row>
    <x:row r="4035" ht="20" customHeight="1">
      <x:c r="A4035" s="13" t="n">
        <x:v>45716.993055555555</x:v>
      </x:c>
      <x:c r="B4035" s="13" t="n">
        <x:v>45717</x:v>
      </x:c>
      <x:c r="C4035" s="14" t="n">
        <x:v>45716</x:v>
      </x:c>
      <x:c r="D4035" s="15" t="n">
        <x:v>143</x:v>
      </x:c>
      <x:c r="E4035" s="12" t="n">
        <x:v>434.7091712298151</x:v>
      </x:c>
      <x:c r="F4035" s="12" t="n">
        <x:v>434.7091712298151</x:v>
      </x:c>
      <x:c r="G4035" s="12" t="n">
        <x:v>0</x:v>
      </x:c>
      <x:c r="H4035" s="12" t="n">
        <x:f>F4035+G4035</x:f>
        <x:v>434.7091712298151</x:v>
      </x:c>
      <x:c r="I4035" s="12" t="n">
        <x:f>H4035-E4035</x:f>
        <x:v>0</x:v>
      </x:c>
      <x:c r="J4035" s="12" t="n">
        <x:v>0</x:v>
      </x:c>
      <x:c r="K4035" s="12" t="n">
        <x:f>H4035+J4035</x:f>
        <x:v>434.7091712298151</x:v>
      </x:c>
      <x:c r="L4035" s="16" t="n">
        <x:v>0.4271</x:v>
      </x:c>
      <x:c r="M4035" s="17" t="n">
        <x:f>F4035*L4035</x:f>
        <x:v>185.66428703225404</x:v>
      </x:c>
      <x:c r="N4035" s="16" t="n">
        <x:f>L4035*'月度汇总'!$F$8</x:f>
        <x:v>0.6406499999999999</x:v>
      </x:c>
      <x:c r="O4035" s="17" t="n">
        <x:f>G4035*N4035</x:f>
        <x:v>0</x:v>
      </x:c>
      <x:c r="P4035" s="16" t="n">
        <x:f>L4035*'月度汇总'!$F$10</x:f>
        <x:v>2.1355</x:v>
      </x:c>
      <x:c r="Q4035" s="17" t="n">
        <x:f>J4035*P4035</x:f>
        <x:v>0</x:v>
      </x:c>
      <x:c r="R4035" s="12" t="n">
        <x:v>0</x:v>
      </x:c>
      <x:c r="S4035" s="17" t="n">
        <x:v>0</x:v>
      </x:c>
      <x:c r="T4035" s="19" t="n">
        <x:f>M4035+O4035+Q4035+S4035</x:f>
        <x:v>185.66428703225404</x:v>
      </x:c>
      <x:c r="U4035" s="18" t="str">
        <x:f>TEXT(T4035,"0.00")&amp;"元"</x:f>
        <x:v>185.66元</x:v>
      </x:c>
      <x:c r="V4035" s="12" t="n">
        <x:v>0</x:v>
      </x:c>
      <x:c r="W4035" s="12" t="n">
        <x:f>K4035-V4035</x:f>
        <x:v>434.7091712298151</x:v>
      </x:c>
    </x:row>
    <x:row r="4036" ht="20" customHeight="1">
      <x:c r="A4036" s="13" t="n">
        <x:v>45717</x:v>
      </x:c>
      <x:c r="B4036" s="13" t="n">
        <x:v>45717.006944444445</x:v>
      </x:c>
      <x:c r="C4036" s="14" t="n">
        <x:v>45716</x:v>
      </x:c>
      <x:c r="D4036" s="15" t="n">
        <x:v>144</x:v>
      </x:c>
      <x:c r="E4036" s="12" t="n">
        <x:v>426.9612</x:v>
      </x:c>
      <x:c r="F4036" s="12" t="n">
        <x:v>426.9612</x:v>
      </x:c>
      <x:c r="G4036" s="12" t="n">
        <x:v>0</x:v>
      </x:c>
      <x:c r="H4036" s="12" t="n">
        <x:f>F4036+G4036</x:f>
        <x:v>426.9612</x:v>
      </x:c>
      <x:c r="I4036" s="12" t="n">
        <x:f>H4036-E4036</x:f>
        <x:v>0</x:v>
      </x:c>
      <x:c r="J4036" s="12" t="n">
        <x:v>0</x:v>
      </x:c>
      <x:c r="K4036" s="12" t="n">
        <x:f>H4036+J4036</x:f>
        <x:v>426.9612</x:v>
      </x:c>
      <x:c r="L4036" s="16" t="n">
        <x:v>0.4276</x:v>
      </x:c>
      <x:c r="M4036" s="17" t="n">
        <x:f>F4036*L4036</x:f>
        <x:v>182.56860912</x:v>
      </x:c>
      <x:c r="N4036" s="16" t="n">
        <x:f>L4036*'月度汇总'!$F$8</x:f>
        <x:v>0.6414</x:v>
      </x:c>
      <x:c r="O4036" s="17" t="n">
        <x:f>G4036*N4036</x:f>
        <x:v>0</x:v>
      </x:c>
      <x:c r="P4036" s="16" t="n">
        <x:f>L4036*'月度汇总'!$F$10</x:f>
        <x:v>2.138</x:v>
      </x:c>
      <x:c r="Q4036" s="17" t="n">
        <x:f>J4036*P4036</x:f>
        <x:v>0</x:v>
      </x:c>
      <x:c r="R4036" s="12" t="n">
        <x:v>0</x:v>
      </x:c>
      <x:c r="S4036" s="17" t="n">
        <x:v>0</x:v>
      </x:c>
      <x:c r="T4036" s="19" t="n">
        <x:f>M4036+O4036+Q4036+S4036</x:f>
        <x:v>182.56860912</x:v>
      </x:c>
      <x:c r="U4036" s="18" t="str">
        <x:f>TEXT(T4036,"0.00")&amp;"元"</x:f>
        <x:v>182.57元</x:v>
      </x:c>
      <x:c r="V4036" s="12" t="n">
        <x:v>0</x:v>
      </x:c>
      <x:c r="W4036" s="12" t="n">
        <x:f>K4036-V4036</x:f>
        <x:v>426.9612</x:v>
      </x:c>
    </x:row>
  </x:sheetData>
  <x:conditionalFormatting sqref="J5:J4036">
    <x:cfRule type="cellIs" dxfId="0" priority="1" operator="greaterThan">
      <x:formula>0.000001</x:formula>
    </x:cfRule>
  </x:conditionalFormatting>
  <x:conditionalFormatting sqref="I5:I4036">
    <x:cfRule type="expression" dxfId="1" priority="2">
      <x:formula>ABS(I5)&gt;0.000001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120a981c1847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3" t="str">
        <x:v>问题三：每日购电与费用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0" customHeight="1">
      <x:c r="A2" s="4" t="str">
        <x:v>每行覆盖当日00:10至次日00:10；违约费按发生时间汇总。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8" customHeight="1">
      <x:c r="A4" s="9" t="str">
        <x:v>归属日期</x:v>
      </x:c>
      <x:c r="B4" s="10" t="str">
        <x:v>日初计划
(kWh)</x:v>
      </x:c>
      <x:c r="C4" s="10" t="str">
        <x:v>保留原计划
(kWh)</x:v>
      </x:c>
      <x:c r="D4" s="10" t="str">
        <x:v>调整增购
(kWh)</x:v>
      </x:c>
      <x:c r="E4" s="10" t="str">
        <x:v>调整后普通购电
(kWh)</x:v>
      </x:c>
      <x:c r="F4" s="10" t="str">
        <x:v>紧急购电
(kWh)</x:v>
      </x:c>
      <x:c r="G4" s="10" t="str">
        <x:v>实际外网总购电
(kWh)</x:v>
      </x:c>
      <x:c r="H4" s="10" t="str">
        <x:v>原计划执行费
(元)</x:v>
      </x:c>
      <x:c r="I4" s="10" t="str">
        <x:v>调整增购费
(元)</x:v>
      </x:c>
      <x:c r="J4" s="10" t="str">
        <x:v>紧急购电费
(元)</x:v>
      </x:c>
      <x:c r="K4" s="10" t="str">
        <x:v>违约费
(元)</x:v>
      </x:c>
      <x:c r="L4" s="10" t="str">
        <x:v>总费用
(元)</x:v>
      </x:c>
      <x:c r="M4" s="10" t="str">
        <x:v>弃购电
(kWh)</x:v>
      </x:c>
      <x:c r="N4" s="10" t="str">
        <x:v>期初SOC
(kWh)</x:v>
      </x:c>
      <x:c r="O4" s="11" t="str">
        <x:v>期末SOC
(kWh)</x:v>
      </x:c>
    </x:row>
    <x:row r="5" ht="20" customHeight="1">
      <x:c r="A5" s="14" t="n">
        <x:f>'逐时购电与费用'!C5</x:f>
        <x:v>45689</x:v>
      </x:c>
      <x:c r="B5" s="20" t="n">
        <x:f>SUM('逐时购电与费用'!E5:E148)</x:f>
        <x:v>46041.74606580198</x:v>
      </x:c>
      <x:c r="C5" s="20" t="n">
        <x:f>SUM('逐时购电与费用'!F5:F148)</x:f>
        <x:v>44507.44249990903</x:v>
      </x:c>
      <x:c r="D5" s="20" t="n">
        <x:f>SUM('逐时购电与费用'!G5:G148)</x:f>
        <x:v>1980.0993369696096</x:v>
      </x:c>
      <x:c r="E5" s="20" t="n">
        <x:f>SUM('逐时购电与费用'!H5:H148)</x:f>
        <x:v>46487.54183687864</x:v>
      </x:c>
      <x:c r="F5" s="20" t="n">
        <x:f>SUM('逐时购电与费用'!J5:J148)</x:f>
        <x:v>0</x:v>
      </x:c>
      <x:c r="G5" s="20" t="n">
        <x:f>SUM('逐时购电与费用'!K5:K148)</x:f>
        <x:v>46487.54183687864</x:v>
      </x:c>
      <x:c r="H5" s="17" t="n">
        <x:f>SUM('逐时购电与费用'!M5:M148)</x:f>
        <x:v>24356.963170528765</x:v>
      </x:c>
      <x:c r="I5" s="17" t="n">
        <x:f>SUM('逐时购电与费用'!O5:O148)</x:f>
        <x:v>2440.4871826125977</x:v>
      </x:c>
      <x:c r="J5" s="17" t="n">
        <x:f>SUM('逐时购电与费用'!Q5:Q148)</x:f>
        <x:v>0</x:v>
      </x:c>
      <x:c r="K5" s="17" t="n">
        <x:f>SUM('逐时购电与费用'!S5:S148)</x:f>
        <x:v>871.8382801565609</x:v>
      </x:c>
      <x:c r="L5" s="17" t="n">
        <x:f>SUM('逐时购电与费用'!T5:T148)</x:f>
        <x:v>27669.28863329792</x:v>
      </x:c>
      <x:c r="M5" s="20" t="n">
        <x:f>SUM('逐时购电与费用'!V5:V148)</x:f>
        <x:v>1187.5526828909522</x:v>
      </x:c>
      <x:c r="N5" s="20" t="n">
        <x:f>'供电与预测核验'!L5</x:f>
        <x:v>9413.245064631434</x:v>
      </x:c>
      <x:c r="O5" s="20" t="n">
        <x:f>'供电与预测核验'!M148</x:f>
        <x:v>9538.78276022587</x:v>
      </x:c>
    </x:row>
    <x:row r="6" ht="20" customHeight="1">
      <x:c r="A6" s="14" t="n">
        <x:f>'逐时购电与费用'!C149</x:f>
        <x:v>45690</x:v>
      </x:c>
      <x:c r="B6" s="20" t="n">
        <x:f>SUM('逐时购电与费用'!E149:E292)</x:f>
        <x:v>87322.45811026209</x:v>
      </x:c>
      <x:c r="C6" s="20" t="n">
        <x:f>SUM('逐时购电与费用'!F149:F292)</x:f>
        <x:v>83260.76641758445</x:v>
      </x:c>
      <x:c r="D6" s="20" t="n">
        <x:f>SUM('逐时购电与费用'!G149:G292)</x:f>
        <x:v>2868.5260220564114</x:v>
      </x:c>
      <x:c r="E6" s="20" t="n">
        <x:f>SUM('逐时购电与费用'!H149:H292)</x:f>
        <x:v>86129.29243964086</x:v>
      </x:c>
      <x:c r="F6" s="20" t="n">
        <x:f>SUM('逐时购电与费用'!J149:J292)</x:f>
        <x:v>408.54563386467635</x:v>
      </x:c>
      <x:c r="G6" s="20" t="n">
        <x:f>SUM('逐时购电与费用'!K149:K292)</x:f>
        <x:v>86537.83807350554</x:v>
      </x:c>
      <x:c r="H6" s="17" t="n">
        <x:f>SUM('逐时购电与费用'!M149:M292)</x:f>
        <x:v>53270.15443739442</x:v>
      </x:c>
      <x:c r="I6" s="17" t="n">
        <x:f>SUM('逐时购电与费用'!O149:O292)</x:f>
        <x:v>3613.2937966009913</x:v>
      </x:c>
      <x:c r="J6" s="17" t="n">
        <x:f>SUM('逐时购电与费用'!Q149:Q292)</x:f>
        <x:v>1697.846085761897</x:v>
      </x:c>
      <x:c r="K6" s="17" t="n">
        <x:f>SUM('逐时购电与费用'!S149:S292)</x:f>
        <x:v>1791.0487140974537</x:v>
      </x:c>
      <x:c r="L6" s="17" t="n">
        <x:f>SUM('逐时购电与费用'!T149:T292)</x:f>
        <x:v>60372.343033854755</x:v>
      </x:c>
      <x:c r="M6" s="20" t="n">
        <x:f>SUM('逐时购电与费用'!V149:V292)</x:f>
        <x:v>882.3444244754623</x:v>
      </x:c>
      <x:c r="N6" s="20" t="n">
        <x:f>'供电与预测核验'!L149</x:f>
        <x:v>9538.78276022587</x:v>
      </x:c>
      <x:c r="O6" s="20" t="n">
        <x:f>'供电与预测核验'!M292</x:f>
        <x:v>9063.00361689143</x:v>
      </x:c>
    </x:row>
    <x:row r="7" ht="20" customHeight="1">
      <x:c r="A7" s="14" t="n">
        <x:f>'逐时购电与费用'!C293</x:f>
        <x:v>45691</x:v>
      </x:c>
      <x:c r="B7" s="20" t="n">
        <x:f>SUM('逐时购电与费用'!E293:E436)</x:f>
        <x:v>88466.08167423621</x:v>
      </x:c>
      <x:c r="C7" s="20" t="n">
        <x:f>SUM('逐时购电与费用'!F293:F436)</x:f>
        <x:v>85005.10029822192</x:v>
      </x:c>
      <x:c r="D7" s="20" t="n">
        <x:f>SUM('逐时购电与费用'!G293:G436)</x:f>
        <x:v>1590.31032724874</x:v>
      </x:c>
      <x:c r="E7" s="20" t="n">
        <x:f>SUM('逐时购电与费用'!H293:H436)</x:f>
        <x:v>86595.41062547066</x:v>
      </x:c>
      <x:c r="F7" s="20" t="n">
        <x:f>SUM('逐时购电与费用'!J293:J436)</x:f>
        <x:v>1490.1622291962437</x:v>
      </x:c>
      <x:c r="G7" s="20" t="n">
        <x:f>SUM('逐时购电与费用'!K293:K436)</x:f>
        <x:v>88085.5728546669</x:v>
      </x:c>
      <x:c r="H7" s="17" t="n">
        <x:f>SUM('逐时购电与费用'!M293:M436)</x:f>
        <x:v>54039.88172754117</x:v>
      </x:c>
      <x:c r="I7" s="17" t="n">
        <x:f>SUM('逐时购电与费用'!O293:O436)</x:f>
        <x:v>1992.0031292983251</x:v>
      </x:c>
      <x:c r="J7" s="17" t="n">
        <x:f>SUM('逐时购电与费用'!Q293:Q436)</x:f>
        <x:v>7114.8794525144285</x:v>
      </x:c>
      <x:c r="K7" s="17" t="n">
        <x:f>SUM('逐时购电与费用'!S293:S436)</x:f>
        <x:v>1496.930444702268</x:v>
      </x:c>
      <x:c r="L7" s="17" t="n">
        <x:f>SUM('逐时购电与费用'!T293:T436)</x:f>
        <x:v>64643.6947540562</x:v>
      </x:c>
      <x:c r="M7" s="20" t="n">
        <x:f>SUM('逐时购电与费用'!V293:V436)</x:f>
        <x:v>640.5591254735834</x:v>
      </x:c>
      <x:c r="N7" s="20" t="n">
        <x:f>'供电与预测核验'!L293</x:f>
        <x:v>9063.00361689143</x:v>
      </x:c>
      <x:c r="O7" s="20" t="n">
        <x:f>'供电与预测核验'!M436</x:f>
        <x:v>9055.758751158746</x:v>
      </x:c>
    </x:row>
    <x:row r="8" ht="20" customHeight="1">
      <x:c r="A8" s="14" t="n">
        <x:f>'逐时购电与费用'!C437</x:f>
        <x:v>45692</x:v>
      </x:c>
      <x:c r="B8" s="20" t="n">
        <x:f>SUM('逐时购电与费用'!E437:E580)</x:f>
        <x:v>90519.47160729115</x:v>
      </x:c>
      <x:c r="C8" s="20" t="n">
        <x:f>SUM('逐时购电与费用'!F437:F580)</x:f>
        <x:v>86407.31697682968</x:v>
      </x:c>
      <x:c r="D8" s="20" t="n">
        <x:f>SUM('逐时购电与费用'!G437:G580)</x:f>
        <x:v>230.9906991162436</x:v>
      </x:c>
      <x:c r="E8" s="20" t="n">
        <x:f>SUM('逐时购电与费用'!H437:H580)</x:f>
        <x:v>86638.3076759459</x:v>
      </x:c>
      <x:c r="F8" s="20" t="n">
        <x:f>SUM('逐时购电与费用'!J437:J580)</x:f>
        <x:v>1529.374425369254</x:v>
      </x:c>
      <x:c r="G8" s="20" t="n">
        <x:f>SUM('逐时购电与费用'!K437:K580)</x:f>
        <x:v>88167.68210131516</x:v>
      </x:c>
      <x:c r="H8" s="17" t="n">
        <x:f>SUM('逐时购电与费用'!M437:M580)</x:f>
        <x:v>54439.58210860106</x:v>
      </x:c>
      <x:c r="I8" s="17" t="n">
        <x:f>SUM('逐时购电与费用'!O437:O580)</x:f>
        <x:v>385.78401033329334</x:v>
      </x:c>
      <x:c r="J8" s="17" t="n">
        <x:f>SUM('逐时购电与费用'!Q437:Q580)</x:f>
        <x:v>7447.751869914556</x:v>
      </x:c>
      <x:c r="K8" s="17" t="n">
        <x:f>SUM('逐时购电与费用'!S437:S580)</x:f>
        <x:v>1580.5128173808594</x:v>
      </x:c>
      <x:c r="L8" s="17" t="n">
        <x:f>SUM('逐时购电与费用'!T437:T580)</x:f>
        <x:v>63853.63080622976</x:v>
      </x:c>
      <x:c r="M8" s="20" t="n">
        <x:f>SUM('逐时购电与费用'!V437:V580)</x:f>
        <x:v>1102.9114325706123</x:v>
      </x:c>
      <x:c r="N8" s="20" t="n">
        <x:f>'供电与预测核验'!L437</x:f>
        <x:v>9055.758751158746</x:v>
      </x:c>
      <x:c r="O8" s="20" t="n">
        <x:f>'供电与预测核验'!M580</x:f>
        <x:v>8730.667310891084</x:v>
      </x:c>
    </x:row>
    <x:row r="9" ht="20" customHeight="1">
      <x:c r="A9" s="14" t="n">
        <x:f>'逐时购电与费用'!C581</x:f>
        <x:v>45693</x:v>
      </x:c>
      <x:c r="B9" s="20" t="n">
        <x:f>SUM('逐时购电与费用'!E581:E724)</x:f>
        <x:v>86700.33815857137</x:v>
      </x:c>
      <x:c r="C9" s="20" t="n">
        <x:f>SUM('逐时购电与费用'!F581:F724)</x:f>
        <x:v>85705.65260138348</x:v>
      </x:c>
      <x:c r="D9" s="20" t="n">
        <x:f>SUM('逐时购电与费用'!G581:G724)</x:f>
        <x:v>1063.9931838316766</x:v>
      </x:c>
      <x:c r="E9" s="20" t="n">
        <x:f>SUM('逐时购电与费用'!H581:H724)</x:f>
        <x:v>86769.64578521517</x:v>
      </x:c>
      <x:c r="F9" s="20" t="n">
        <x:f>SUM('逐时购电与费用'!J581:J724)</x:f>
        <x:v>1548.6332749016901</x:v>
      </x:c>
      <x:c r="G9" s="20" t="n">
        <x:f>SUM('逐时购电与费用'!K581:K724)</x:f>
        <x:v>88318.27906011687</x:v>
      </x:c>
      <x:c r="H9" s="17" t="n">
        <x:f>SUM('逐时购电与费用'!M581:M724)</x:f>
        <x:v>53805.303964944214</x:v>
      </x:c>
      <x:c r="I9" s="17" t="n">
        <x:f>SUM('逐时购电与费用'!O581:O724)</x:f>
        <x:v>1314.0164145553438</x:v>
      </x:c>
      <x:c r="J9" s="17" t="n">
        <x:f>SUM('逐时购电与费用'!Q581:Q724)</x:f>
        <x:v>7543.138115162152</x:v>
      </x:c>
      <x:c r="K9" s="17" t="n">
        <x:f>SUM('逐时购电与费用'!S581:S724)</x:f>
        <x:v>270.55338858379304</x:v>
      </x:c>
      <x:c r="L9" s="17" t="n">
        <x:f>SUM('逐时购电与费用'!T581:T724)</x:f>
        <x:v>62933.011883245505</x:v>
      </x:c>
      <x:c r="M9" s="20" t="n">
        <x:f>SUM('逐时购电与费用'!V581:V724)</x:f>
        <x:v>244.41700638896953</x:v>
      </x:c>
      <x:c r="N9" s="20" t="n">
        <x:f>'供电与预测核验'!L581</x:f>
        <x:v>8730.667310891084</x:v>
      </x:c>
      <x:c r="O9" s="20" t="n">
        <x:f>'供电与预测核验'!M724</x:f>
        <x:v>8852.31008645019</x:v>
      </x:c>
    </x:row>
    <x:row r="10" ht="20" customHeight="1">
      <x:c r="A10" s="14" t="n">
        <x:f>'逐时购电与费用'!C725</x:f>
        <x:v>45694</x:v>
      </x:c>
      <x:c r="B10" s="20" t="n">
        <x:f>SUM('逐时购电与费用'!E725:E868)</x:f>
        <x:v>91614.98920084439</x:v>
      </x:c>
      <x:c r="C10" s="20" t="n">
        <x:f>SUM('逐时购电与费用'!F725:F868)</x:f>
        <x:v>86408.70250760578</x:v>
      </x:c>
      <x:c r="D10" s="20" t="n">
        <x:f>SUM('逐时购电与费用'!G725:G868)</x:f>
        <x:v>255.54809921931684</x:v>
      </x:c>
      <x:c r="E10" s="20" t="n">
        <x:f>SUM('逐时购电与费用'!H725:H868)</x:f>
        <x:v>86664.25060682514</x:v>
      </x:c>
      <x:c r="F10" s="20" t="n">
        <x:f>SUM('逐时购电与费用'!J725:J868)</x:f>
        <x:v>1451.2928384413178</x:v>
      </x:c>
      <x:c r="G10" s="20" t="n">
        <x:f>SUM('逐时购电与费用'!K725:K868)</x:f>
        <x:v>88115.54344526646</x:v>
      </x:c>
      <x:c r="H10" s="17" t="n">
        <x:f>SUM('逐时购电与费用'!M725:M868)</x:f>
        <x:v>54199.95083287938</x:v>
      </x:c>
      <x:c r="I10" s="17" t="n">
        <x:f>SUM('逐时购电与费用'!O725:O868)</x:f>
        <x:v>497.14318508254445</x:v>
      </x:c>
      <x:c r="J10" s="17" t="n">
        <x:f>SUM('逐时购电与费用'!Q725:Q868)</x:f>
        <x:v>7027.576997374542</x:v>
      </x:c>
      <x:c r="K10" s="17" t="n">
        <x:f>SUM('逐时购电与费用'!S725:S868)</x:f>
        <x:v>1933.6754181138401</x:v>
      </x:c>
      <x:c r="L10" s="17" t="n">
        <x:f>SUM('逐时购电与费用'!T725:T868)</x:f>
        <x:v>63658.34643345031</x:v>
      </x:c>
      <x:c r="M10" s="20" t="n">
        <x:f>SUM('逐时购电与费用'!V725:V868)</x:f>
        <x:v>915.4401237438152</x:v>
      </x:c>
      <x:c r="N10" s="20" t="n">
        <x:f>'供电与预测核验'!L725</x:f>
        <x:v>8852.31008645019</x:v>
      </x:c>
      <x:c r="O10" s="20" t="n">
        <x:f>'供电与预测核验'!M868</x:f>
        <x:v>9026.654396256274</x:v>
      </x:c>
    </x:row>
    <x:row r="11" ht="20" customHeight="1">
      <x:c r="A11" s="14" t="n">
        <x:f>'逐时购电与费用'!C869</x:f>
        <x:v>45695</x:v>
      </x:c>
      <x:c r="B11" s="20" t="n">
        <x:f>SUM('逐时购电与费用'!E869:E1012)</x:f>
        <x:v>41480.69902522778</x:v>
      </x:c>
      <x:c r="C11" s="20" t="n">
        <x:f>SUM('逐时购电与费用'!F869:F1012)</x:f>
        <x:v>40300.78393545094</x:v>
      </x:c>
      <x:c r="D11" s="20" t="n">
        <x:f>SUM('逐时购电与费用'!G869:G1012)</x:f>
        <x:v>0</x:v>
      </x:c>
      <x:c r="E11" s="20" t="n">
        <x:f>SUM('逐时购电与费用'!H869:H1012)</x:f>
        <x:v>40300.78393545094</x:v>
      </x:c>
      <x:c r="F11" s="20" t="n">
        <x:f>SUM('逐时购电与费用'!J869:J1012)</x:f>
        <x:v>0</x:v>
      </x:c>
      <x:c r="G11" s="20" t="n">
        <x:f>SUM('逐时购电与费用'!K869:K1012)</x:f>
        <x:v>40300.78393545094</x:v>
      </x:c>
      <x:c r="H11" s="17" t="n">
        <x:f>SUM('逐时购电与费用'!M869:M1012)</x:f>
        <x:v>21143.423850467498</x:v>
      </x:c>
      <x:c r="I11" s="17" t="n">
        <x:f>SUM('逐时购电与费用'!O869:O1012)</x:f>
        <x:v>0</x:v>
      </x:c>
      <x:c r="J11" s="17" t="n">
        <x:f>SUM('逐时购电与费用'!Q869:Q1012)</x:f>
        <x:v>0</x:v>
      </x:c>
      <x:c r="K11" s="17" t="n">
        <x:f>SUM('逐时购电与费用'!S869:S1012)</x:f>
        <x:v>364.3088003917466</x:v>
      </x:c>
      <x:c r="L11" s="17" t="n">
        <x:f>SUM('逐时购电与费用'!T869:T1012)</x:f>
        <x:v>21507.732650859245</x:v>
      </x:c>
      <x:c r="M11" s="20" t="n">
        <x:f>SUM('逐时购电与费用'!V869:V1012)</x:f>
        <x:v>1111.7072962877505</x:v>
      </x:c>
      <x:c r="N11" s="20" t="n">
        <x:f>'供电与预测核验'!L869</x:f>
        <x:v>9026.654396256274</x:v>
      </x:c>
      <x:c r="O11" s="20" t="n">
        <x:f>'供电与预测核验'!M1012</x:f>
        <x:v>8025.524830433478</x:v>
      </x:c>
    </x:row>
    <x:row r="12" ht="20" customHeight="1">
      <x:c r="A12" s="14" t="n">
        <x:f>'逐时购电与费用'!C1013</x:f>
        <x:v>45696</x:v>
      </x:c>
      <x:c r="B12" s="20" t="n">
        <x:f>SUM('逐时购电与费用'!E1013:E1156)</x:f>
        <x:v>40510.03584435116</x:v>
      </x:c>
      <x:c r="C12" s="20" t="n">
        <x:f>SUM('逐时购电与费用'!F1013:F1156)</x:f>
        <x:v>40490.059830429025</x:v>
      </x:c>
      <x:c r="D12" s="20" t="n">
        <x:f>SUM('逐时购电与费用'!G1013:G1156)</x:f>
        <x:v>381.81106911480083</x:v>
      </x:c>
      <x:c r="E12" s="20" t="n">
        <x:f>SUM('逐时购电与费用'!H1013:H1156)</x:f>
        <x:v>40871.87089954383</x:v>
      </x:c>
      <x:c r="F12" s="20" t="n">
        <x:f>SUM('逐时购电与费用'!J1013:J1156)</x:f>
        <x:v>0</x:v>
      </x:c>
      <x:c r="G12" s="20" t="n">
        <x:f>SUM('逐时购电与费用'!K1013:K1156)</x:f>
        <x:v>40871.87089954383</x:v>
      </x:c>
      <x:c r="H12" s="17" t="n">
        <x:f>SUM('逐时购电与费用'!M1013:M1156)</x:f>
        <x:v>21181.8310331514</x:v>
      </x:c>
      <x:c r="I12" s="17" t="n">
        <x:f>SUM('逐时购电与费用'!O1013:O1156)</x:f>
        <x:v>584.2760920028295</x:v>
      </x:c>
      <x:c r="J12" s="17" t="n">
        <x:f>SUM('逐时购电与费用'!Q1013:Q1156)</x:f>
        <x:v>0</x:v>
      </x:c>
      <x:c r="K12" s="17" t="n">
        <x:f>SUM('逐时购电与费用'!S1013:S1156)</x:f>
        <x:v>71.07043925827669</x:v>
      </x:c>
      <x:c r="L12" s="17" t="n">
        <x:f>SUM('逐时购电与费用'!T1013:T1156)</x:f>
        <x:v>21837.17756441251</x:v>
      </x:c>
      <x:c r="M12" s="20" t="n">
        <x:f>SUM('逐时购电与费用'!V1013:V1156)</x:f>
        <x:v>230.53206735226883</x:v>
      </x:c>
      <x:c r="N12" s="20" t="n">
        <x:f>'供电与预测核验'!L1013</x:f>
        <x:v>8025.524830433478</x:v>
      </x:c>
      <x:c r="O12" s="20" t="n">
        <x:f>'供电与预测核验'!M1156</x:f>
        <x:v>8983.95467514366</x:v>
      </x:c>
    </x:row>
    <x:row r="13" ht="20" customHeight="1">
      <x:c r="A13" s="14" t="n">
        <x:f>'逐时购电与费用'!C1157</x:f>
        <x:v>45697</x:v>
      </x:c>
      <x:c r="B13" s="20" t="n">
        <x:f>SUM('逐时购电与费用'!E1157:E1300)</x:f>
        <x:v>85314.34888327688</x:v>
      </x:c>
      <x:c r="C13" s="20" t="n">
        <x:f>SUM('逐时购电与费用'!F1157:F1300)</x:f>
        <x:v>84274.73444102892</x:v>
      </x:c>
      <x:c r="D13" s="20" t="n">
        <x:f>SUM('逐时购电与费用'!G1157:G1300)</x:f>
        <x:v>2254.5414429975585</x:v>
      </x:c>
      <x:c r="E13" s="20" t="n">
        <x:f>SUM('逐时购电与费用'!H1157:H1300)</x:f>
        <x:v>86529.2758840265</x:v>
      </x:c>
      <x:c r="F13" s="20" t="n">
        <x:f>SUM('逐时购电与费用'!J1157:J1300)</x:f>
        <x:v>941.8029627716617</x:v>
      </x:c>
      <x:c r="G13" s="20" t="n">
        <x:f>SUM('逐时购电与费用'!K1157:K1300)</x:f>
        <x:v>87471.07884679812</x:v>
      </x:c>
      <x:c r="H13" s="17" t="n">
        <x:f>SUM('逐时购电与费用'!M1157:M1300)</x:f>
        <x:v>52933.29195392462</x:v>
      </x:c>
      <x:c r="I13" s="17" t="n">
        <x:f>SUM('逐时购电与费用'!O1157:O1300)</x:f>
        <x:v>2568.878368173109</x:v>
      </x:c>
      <x:c r="J13" s="17" t="n">
        <x:f>SUM('逐时购电与费用'!Q1157:Q1300)</x:f>
        <x:v>4527.737390118877</x:v>
      </x:c>
      <x:c r="K13" s="17" t="n">
        <x:f>SUM('逐时购电与费用'!S1157:S1300)</x:f>
        <x:v>508.0690831317201</x:v>
      </x:c>
      <x:c r="L13" s="17" t="n">
        <x:f>SUM('逐时购电与费用'!T1157:T1300)</x:f>
        <x:v>60537.97679534831</x:v>
      </x:c>
      <x:c r="M13" s="20" t="n">
        <x:f>SUM('逐时购电与费用'!V1157:V1300)</x:f>
        <x:v>361.71201193633766</x:v>
      </x:c>
      <x:c r="N13" s="20" t="n">
        <x:f>'供电与预测核验'!L1157</x:f>
        <x:v>8983.95467514366</x:v>
      </x:c>
      <x:c r="O13" s="20" t="n">
        <x:f>'供电与预测核验'!M1300</x:f>
        <x:v>8754.646679556556</x:v>
      </x:c>
    </x:row>
    <x:row r="14" ht="20" customHeight="1">
      <x:c r="A14" s="14" t="n">
        <x:f>'逐时购电与费用'!C1301</x:f>
        <x:v>45698</x:v>
      </x:c>
      <x:c r="B14" s="20" t="n">
        <x:f>SUM('逐时购电与费用'!E1301:E1444)</x:f>
        <x:v>84116.60156385989</x:v>
      </x:c>
      <x:c r="C14" s="20" t="n">
        <x:f>SUM('逐时购电与费用'!F1301:F1444)</x:f>
        <x:v>79572.37083180768</x:v>
      </x:c>
      <x:c r="D14" s="20" t="n">
        <x:f>SUM('逐时购电与费用'!G1301:G1444)</x:f>
        <x:v>1932.2582101064313</x:v>
      </x:c>
      <x:c r="E14" s="20" t="n">
        <x:f>SUM('逐时购电与费用'!H1301:H1444)</x:f>
        <x:v>81504.62904191412</x:v>
      </x:c>
      <x:c r="F14" s="20" t="n">
        <x:f>SUM('逐时购电与费用'!J1301:J1444)</x:f>
        <x:v>865.9895358678241</x:v>
      </x:c>
      <x:c r="G14" s="20" t="n">
        <x:f>SUM('逐时购电与费用'!K1301:K1444)</x:f>
        <x:v>82370.61857778193</x:v>
      </x:c>
      <x:c r="H14" s="17" t="n">
        <x:f>SUM('逐时购电与费用'!M1301:M1444)</x:f>
        <x:v>49374.00337440808</x:v>
      </x:c>
      <x:c r="I14" s="17" t="n">
        <x:f>SUM('逐时购电与费用'!O1301:O1444)</x:f>
        <x:v>2122.583671652015</x:v>
      </x:c>
      <x:c r="J14" s="17" t="n">
        <x:f>SUM('逐时购电与费用'!Q1301:Q1444)</x:f>
        <x:v>4142.632171116581</x:v>
      </x:c>
      <x:c r="K14" s="17" t="n">
        <x:f>SUM('逐时购电与费用'!S1301:S1444)</x:f>
        <x:v>2008.0035503511003</x:v>
      </x:c>
      <x:c r="L14" s="17" t="n">
        <x:f>SUM('逐时购电与费用'!T1301:T1444)</x:f>
        <x:v>57647.22276752776</x:v>
      </x:c>
      <x:c r="M14" s="20" t="n">
        <x:f>SUM('逐时购电与费用'!V1301:V1444)</x:f>
        <x:v>620.9266259204203</x:v>
      </x:c>
      <x:c r="N14" s="20" t="n">
        <x:f>'供电与预测核验'!L1301</x:f>
        <x:v>8754.646679556556</x:v>
      </x:c>
      <x:c r="O14" s="20" t="n">
        <x:f>'供电与预测核验'!M1444</x:f>
        <x:v>8403.49407874159</x:v>
      </x:c>
    </x:row>
    <x:row r="15" ht="20" customHeight="1">
      <x:c r="A15" s="14" t="n">
        <x:f>'逐时购电与费用'!C1445</x:f>
        <x:v>45699</x:v>
      </x:c>
      <x:c r="B15" s="20" t="n">
        <x:f>SUM('逐时购电与费用'!E1445:E1588)</x:f>
        <x:v>84323.57225767482</x:v>
      </x:c>
      <x:c r="C15" s="20" t="n">
        <x:f>SUM('逐时购电与费用'!F1445:F1588)</x:f>
        <x:v>81669.1486837474</x:v>
      </x:c>
      <x:c r="D15" s="20" t="n">
        <x:f>SUM('逐时购电与费用'!G1445:G1588)</x:f>
        <x:v>565.96706691246</x:v>
      </x:c>
      <x:c r="E15" s="20" t="n">
        <x:f>SUM('逐时购电与费用'!H1445:H1588)</x:f>
        <x:v>82235.11575065985</x:v>
      </x:c>
      <x:c r="F15" s="20" t="n">
        <x:f>SUM('逐时购电与费用'!J1445:J1588)</x:f>
        <x:v>1816.865739316832</x:v>
      </x:c>
      <x:c r="G15" s="20" t="n">
        <x:f>SUM('逐时购电与费用'!K1445:K1588)</x:f>
        <x:v>84051.9814899767</x:v>
      </x:c>
      <x:c r="H15" s="17" t="n">
        <x:f>SUM('逐时购电与费用'!M1445:M1588)</x:f>
        <x:v>50649.56236457634</x:v>
      </x:c>
      <x:c r="I15" s="17" t="n">
        <x:f>SUM('逐时购电与费用'!O1445:O1588)</x:f>
        <x:v>565.6417228113488</x:v>
      </x:c>
      <x:c r="J15" s="17" t="n">
        <x:f>SUM('逐时购电与费用'!Q1445:Q1588)</x:f>
        <x:v>8823.747116792472</x:v>
      </x:c>
      <x:c r="K15" s="17" t="n">
        <x:f>SUM('逐时购电与费用'!S1445:S1588)</x:f>
        <x:v>1110.9698182952945</x:v>
      </x:c>
      <x:c r="L15" s="17" t="n">
        <x:f>SUM('逐时购电与费用'!T1445:T1588)</x:f>
        <x:v>61149.921022475435</x:v>
      </x:c>
      <x:c r="M15" s="20" t="n">
        <x:f>SUM('逐时购电与费用'!V1445:V1588)</x:f>
        <x:v>928.0621233786202</x:v>
      </x:c>
      <x:c r="N15" s="20" t="n">
        <x:f>'供电与预测核验'!L1445</x:f>
        <x:v>8403.49407874159</x:v>
      </x:c>
      <x:c r="O15" s="20" t="n">
        <x:f>'供电与预测核验'!M1588</x:f>
        <x:v>8435.505901398095</x:v>
      </x:c>
    </x:row>
    <x:row r="16" ht="20" customHeight="1">
      <x:c r="A16" s="14" t="n">
        <x:f>'逐时购电与费用'!C1589</x:f>
        <x:v>45700</x:v>
      </x:c>
      <x:c r="B16" s="20" t="n">
        <x:f>SUM('逐时购电与费用'!E1589:E1732)</x:f>
        <x:v>84332.08260034058</x:v>
      </x:c>
      <x:c r="C16" s="20" t="n">
        <x:f>SUM('逐时购电与费用'!F1589:F1732)</x:f>
        <x:v>80773.59590075567</x:v>
      </x:c>
      <x:c r="D16" s="20" t="n">
        <x:f>SUM('逐时购电与费用'!G1589:G1732)</x:f>
        <x:v>608.8441940100563</x:v>
      </x:c>
      <x:c r="E16" s="20" t="n">
        <x:f>SUM('逐时购电与费用'!H1589:H1732)</x:f>
        <x:v>81382.44009476573</x:v>
      </x:c>
      <x:c r="F16" s="20" t="n">
        <x:f>SUM('逐时购电与费用'!J1589:J1732)</x:f>
        <x:v>1805.2672278377183</x:v>
      </x:c>
      <x:c r="G16" s="20" t="n">
        <x:f>SUM('逐时购电与费用'!K1589:K1732)</x:f>
        <x:v>83187.70732260343</x:v>
      </x:c>
      <x:c r="H16" s="17" t="n">
        <x:f>SUM('逐时购电与费用'!M1589:M1732)</x:f>
        <x:v>49949.46226033555</x:v>
      </x:c>
      <x:c r="I16" s="17" t="n">
        <x:f>SUM('逐时购电与费用'!O1589:O1732)</x:f>
        <x:v>759.1221240595193</x:v>
      </x:c>
      <x:c r="J16" s="17" t="n">
        <x:f>SUM('逐时购电与费用'!Q1589:Q1732)</x:f>
        <x:v>8758.115931313218</x:v>
      </x:c>
      <x:c r="K16" s="17" t="n">
        <x:f>SUM('逐时购电与费用'!S1589:S1732)</x:f>
        <x:v>1569.7370069846784</x:v>
      </x:c>
      <x:c r="L16" s="17" t="n">
        <x:f>SUM('逐时购电与费用'!T1589:T1732)</x:f>
        <x:v>61036.437322692975</x:v>
      </x:c>
      <x:c r="M16" s="20" t="n">
        <x:f>SUM('逐时购电与费用'!V1589:V1732)</x:f>
        <x:v>1134.3705563582216</x:v>
      </x:c>
      <x:c r="N16" s="20" t="n">
        <x:f>'供电与预测核验'!L1589</x:f>
        <x:v>8435.505901398095</x:v>
      </x:c>
      <x:c r="O16" s="20" t="n">
        <x:f>'供电与预测核验'!M1732</x:f>
        <x:v>8565.654219862654</x:v>
      </x:c>
    </x:row>
    <x:row r="17" ht="20" customHeight="1">
      <x:c r="A17" s="14" t="n">
        <x:f>'逐时购电与费用'!C1733</x:f>
        <x:v>45701</x:v>
      </x:c>
      <x:c r="B17" s="20" t="n">
        <x:f>SUM('逐时购电与费用'!E1733:E1876)</x:f>
        <x:v>79855.02457284069</x:v>
      </x:c>
      <x:c r="C17" s="20" t="n">
        <x:f>SUM('逐时购电与费用'!F1733:F1876)</x:f>
        <x:v>77404.8572294968</x:v>
      </x:c>
      <x:c r="D17" s="20" t="n">
        <x:f>SUM('逐时购电与费用'!G1733:G1876)</x:f>
        <x:v>1816.2169010639325</x:v>
      </x:c>
      <x:c r="E17" s="20" t="n">
        <x:f>SUM('逐时购电与费用'!H1733:H1876)</x:f>
        <x:v>79221.07413056075</x:v>
      </x:c>
      <x:c r="F17" s="20" t="n">
        <x:f>SUM('逐时购电与费用'!J1733:J1876)</x:f>
        <x:v>1087.7166510363627</x:v>
      </x:c>
      <x:c r="G17" s="20" t="n">
        <x:f>SUM('逐时购电与费用'!K1733:K1876)</x:f>
        <x:v>80308.79078159711</x:v>
      </x:c>
      <x:c r="H17" s="17" t="n">
        <x:f>SUM('逐时购电与费用'!M1733:M1876)</x:f>
        <x:v>47803.417194067355</x:v>
      </x:c>
      <x:c r="I17" s="17" t="n">
        <x:f>SUM('逐时购电与费用'!O1733:O1876)</x:f>
        <x:v>1827.0490292129077</x:v>
      </x:c>
      <x:c r="J17" s="17" t="n">
        <x:f>SUM('逐时购电与费用'!Q1733:Q1876)</x:f>
        <x:v>5343.163155099653</x:v>
      </x:c>
      <x:c r="K17" s="17" t="n">
        <x:f>SUM('逐时购电与费用'!S1733:S1876)</x:f>
        <x:v>1109.2241339482887</x:v>
      </x:c>
      <x:c r="L17" s="17" t="n">
        <x:f>SUM('逐时购电与费用'!T1733:T1876)</x:f>
        <x:v>56082.853512328205</x:v>
      </x:c>
      <x:c r="M17" s="20" t="n">
        <x:f>SUM('逐时购电与费用'!V1733:V1876)</x:f>
        <x:v>447.015651092549</x:v>
      </x:c>
      <x:c r="N17" s="20" t="n">
        <x:f>'供电与预测核验'!L1733</x:f>
        <x:v>8565.654219862654</x:v>
      </x:c>
      <x:c r="O17" s="20" t="n">
        <x:f>'供电与预测核验'!M1876</x:f>
        <x:v>8066.2892294772455</x:v>
      </x:c>
    </x:row>
    <x:row r="18" ht="20" customHeight="1">
      <x:c r="A18" s="14" t="n">
        <x:f>'逐时购电与费用'!C1877</x:f>
        <x:v>45702</x:v>
      </x:c>
      <x:c r="B18" s="20" t="n">
        <x:f>SUM('逐时购电与费用'!E1877:E2020)</x:f>
        <x:v>38930.033405953516</x:v>
      </x:c>
      <x:c r="C18" s="20" t="n">
        <x:f>SUM('逐时购电与费用'!F1877:F2020)</x:f>
        <x:v>38908.49032465018</x:v>
      </x:c>
      <x:c r="D18" s="20" t="n">
        <x:f>SUM('逐时购电与费用'!G1877:G2020)</x:f>
        <x:v>1129.8522064998942</x:v>
      </x:c>
      <x:c r="E18" s="20" t="n">
        <x:f>SUM('逐时购电与费用'!H1877:H2020)</x:f>
        <x:v>40038.34253115006</x:v>
      </x:c>
      <x:c r="F18" s="20" t="n">
        <x:f>SUM('逐时购电与费用'!J1877:J2020)</x:f>
        <x:v>0</x:v>
      </x:c>
      <x:c r="G18" s="20" t="n">
        <x:f>SUM('逐时购电与费用'!K1877:K2020)</x:f>
        <x:v>40038.34253115006</x:v>
      </x:c>
      <x:c r="H18" s="17" t="n">
        <x:f>SUM('逐时购电与费用'!M1877:M2020)</x:f>
        <x:v>20385.448841572666</x:v>
      </x:c>
      <x:c r="I18" s="17" t="n">
        <x:f>SUM('逐时购电与费用'!O1877:O2020)</x:f>
        <x:v>1087.5680848049485</x:v>
      </x:c>
      <x:c r="J18" s="17" t="n">
        <x:f>SUM('逐时购电与费用'!Q1877:Q2020)</x:f>
        <x:v>0</x:v>
      </x:c>
      <x:c r="K18" s="17" t="n">
        <x:f>SUM('逐时购电与费用'!S1877:S2020)</x:f>
        <x:v>48.185107863741834</x:v>
      </x:c>
      <x:c r="L18" s="17" t="n">
        <x:f>SUM('逐时购电与费用'!T1877:T2020)</x:f>
        <x:v>21521.20203424136</x:v>
      </x:c>
      <x:c r="M18" s="20" t="n">
        <x:f>SUM('逐时购电与费用'!V1877:V2020)</x:f>
        <x:v>95.72965680341387</x:v>
      </x:c>
      <x:c r="N18" s="20" t="n">
        <x:f>'供电与预测核验'!L1877</x:f>
        <x:v>8066.2892294772455</x:v>
      </x:c>
      <x:c r="O18" s="20" t="n">
        <x:f>'供电与预测核验'!M2020</x:f>
        <x:v>8266.84279689406</x:v>
      </x:c>
    </x:row>
    <x:row r="19" ht="20" customHeight="1">
      <x:c r="A19" s="14" t="n">
        <x:f>'逐时购电与费用'!C2021</x:f>
        <x:v>45703</x:v>
      </x:c>
      <x:c r="B19" s="20" t="n">
        <x:f>SUM('逐时购电与费用'!E2021:E2164)</x:f>
        <x:v>38955.04864520308</x:v>
      </x:c>
      <x:c r="C19" s="20" t="n">
        <x:f>SUM('逐时购电与费用'!F2021:F2164)</x:f>
        <x:v>38636.5135996279</x:v>
      </x:c>
      <x:c r="D19" s="20" t="n">
        <x:f>SUM('逐时购电与费用'!G2021:G2164)</x:f>
        <x:v>1087.304153571</x:v>
      </x:c>
      <x:c r="E19" s="20" t="n">
        <x:f>SUM('逐时购电与费用'!H2021:H2164)</x:f>
        <x:v>39723.817753198906</x:v>
      </x:c>
      <x:c r="F19" s="20" t="n">
        <x:f>SUM('逐时购电与费用'!J2021:J2164)</x:f>
        <x:v>0</x:v>
      </x:c>
      <x:c r="G19" s="20" t="n">
        <x:f>SUM('逐时购电与费用'!K2021:K2164)</x:f>
        <x:v>39723.817753198906</x:v>
      </x:c>
      <x:c r="H19" s="17" t="n">
        <x:f>SUM('逐时购电与费用'!M2021:M2164)</x:f>
        <x:v>20265.63528476411</x:v>
      </x:c>
      <x:c r="I19" s="17" t="n">
        <x:f>SUM('逐时购电与费用'!O2021:O2164)</x:f>
        <x:v>816.2789791718424</x:v>
      </x:c>
      <x:c r="J19" s="17" t="n">
        <x:f>SUM('逐时购电与费用'!Q2021:Q2164)</x:f>
        <x:v>0</x:v>
      </x:c>
      <x:c r="K19" s="17" t="n">
        <x:f>SUM('逐时购电与费用'!S2021:S2164)</x:f>
        <x:v>144.91751898443195</x:v>
      </x:c>
      <x:c r="L19" s="17" t="n">
        <x:f>SUM('逐时购电与费用'!T2021:T2164)</x:f>
        <x:v>21226.831782920388</x:v>
      </x:c>
      <x:c r="M19" s="20" t="n">
        <x:f>SUM('逐时购电与费用'!V2021:V2164)</x:f>
        <x:v>103.99225932550318</x:v>
      </x:c>
      <x:c r="N19" s="20" t="n">
        <x:f>'供电与预测核验'!L2021</x:f>
        <x:v>8266.84279689406</x:v>
      </x:c>
      <x:c r="O19" s="20" t="n">
        <x:f>'供电与预测核验'!M2164</x:f>
        <x:v>8349.406865477788</x:v>
      </x:c>
    </x:row>
    <x:row r="20" ht="20" customHeight="1">
      <x:c r="A20" s="14" t="n">
        <x:f>'逐时购电与费用'!C2165</x:f>
        <x:v>45704</x:v>
      </x:c>
      <x:c r="B20" s="20" t="n">
        <x:f>SUM('逐时购电与费用'!E2165:E2308)</x:f>
        <x:v>83276.3225623913</x:v>
      </x:c>
      <x:c r="C20" s="20" t="n">
        <x:f>SUM('逐时购电与费用'!F2165:F2308)</x:f>
        <x:v>78712.14511628293</x:v>
      </x:c>
      <x:c r="D20" s="20" t="n">
        <x:f>SUM('逐时购电与费用'!G2165:G2308)</x:f>
        <x:v>651.9314027415459</x:v>
      </x:c>
      <x:c r="E20" s="20" t="n">
        <x:f>SUM('逐时购电与费用'!H2165:H2308)</x:f>
        <x:v>79364.07651902447</x:v>
      </x:c>
      <x:c r="F20" s="20" t="n">
        <x:f>SUM('逐时购电与费用'!J2165:J2308)</x:f>
        <x:v>2655.7950837265735</x:v>
      </x:c>
      <x:c r="G20" s="20" t="n">
        <x:f>SUM('逐时购电与费用'!K2165:K2308)</x:f>
        <x:v>82019.87160275105</x:v>
      </x:c>
      <x:c r="H20" s="17" t="n">
        <x:f>SUM('逐时购电与费用'!M2165:M2308)</x:f>
        <x:v>48399.71335241075</x:v>
      </x:c>
      <x:c r="I20" s="17" t="n">
        <x:f>SUM('逐时购电与费用'!O2165:O2308)</x:f>
        <x:v>983.2677737425299</x:v>
      </x:c>
      <x:c r="J20" s="17" t="n">
        <x:f>SUM('逐时购电与费用'!Q2165:Q2308)</x:f>
        <x:v>12827.799483836638</x:v>
      </x:c>
      <x:c r="K20" s="17" t="n">
        <x:f>SUM('逐时购电与费用'!S2165:S2308)</x:f>
        <x:v>1935.3109368591859</x:v>
      </x:c>
      <x:c r="L20" s="17" t="n">
        <x:f>SUM('逐时购电与费用'!T2165:T2308)</x:f>
        <x:v>64146.09154684911</x:v>
      </x:c>
      <x:c r="M20" s="20" t="n">
        <x:f>SUM('逐时购电与费用'!V2165:V2308)</x:f>
        <x:v>626.5057168421503</x:v>
      </x:c>
      <x:c r="N20" s="20" t="n">
        <x:f>'供电与预测核验'!L2165</x:f>
        <x:v>8349.406865477788</x:v>
      </x:c>
      <x:c r="O20" s="20" t="n">
        <x:f>'供电与预测核验'!M2308</x:f>
        <x:v>8538.20228223263</x:v>
      </x:c>
    </x:row>
    <x:row r="21" ht="20" customHeight="1">
      <x:c r="A21" s="14" t="n">
        <x:f>'逐时购电与费用'!C2309</x:f>
        <x:v>45705</x:v>
      </x:c>
      <x:c r="B21" s="20" t="n">
        <x:f>SUM('逐时购电与费用'!E2309:E2452)</x:f>
        <x:v>82415.71688830353</x:v>
      </x:c>
      <x:c r="C21" s="20" t="n">
        <x:f>SUM('逐时购电与费用'!F2309:F2452)</x:f>
        <x:v>77254.19183721216</x:v>
      </x:c>
      <x:c r="D21" s="20" t="n">
        <x:f>SUM('逐时购电与费用'!G2309:G2452)</x:f>
        <x:v>366.12800823442313</x:v>
      </x:c>
      <x:c r="E21" s="20" t="n">
        <x:f>SUM('逐时购电与费用'!H2309:H2452)</x:f>
        <x:v>77620.31984544656</x:v>
      </x:c>
      <x:c r="F21" s="20" t="n">
        <x:f>SUM('逐时购电与费用'!J2309:J2452)</x:f>
        <x:v>1194.1528476396957</x:v>
      </x:c>
      <x:c r="G21" s="20" t="n">
        <x:f>SUM('逐时购电与费用'!K2309:K2452)</x:f>
        <x:v>78814.47269308627</x:v>
      </x:c>
      <x:c r="H21" s="17" t="n">
        <x:f>SUM('逐时购电与费用'!M2309:M2452)</x:f>
        <x:v>47364.02277792382</x:v>
      </x:c>
      <x:c r="I21" s="17" t="n">
        <x:f>SUM('逐时购电与费用'!O2309:O2452)</x:f>
        <x:v>410.246928615709</x:v>
      </x:c>
      <x:c r="J21" s="17" t="n">
        <x:f>SUM('逐时购电与费用'!Q2309:Q2452)</x:f>
        <x:v>5848.416996492175</x:v>
      </x:c>
      <x:c r="K21" s="17" t="n">
        <x:f>SUM('逐时购电与费用'!S2309:S2452)</x:f>
        <x:v>2167.31997740969</x:v>
      </x:c>
      <x:c r="L21" s="17" t="n">
        <x:f>SUM('逐时购电与费用'!T2309:T2452)</x:f>
        <x:v>55790.0066804414</x:v>
      </x:c>
      <x:c r="M21" s="20" t="n">
        <x:f>SUM('逐时购电与费用'!V2309:V2452)</x:f>
        <x:v>767.6982174810371</x:v>
      </x:c>
      <x:c r="N21" s="20" t="n">
        <x:f>'供电与预测核验'!L2309</x:f>
        <x:v>8538.20228223263</x:v>
      </x:c>
      <x:c r="O21" s="20" t="n">
        <x:f>'供电与预测核验'!M2452</x:f>
        <x:v>8478.482739719671</x:v>
      </x:c>
    </x:row>
    <x:row r="22" ht="20" customHeight="1">
      <x:c r="A22" s="14" t="n">
        <x:f>'逐时购电与费用'!C2453</x:f>
        <x:v>45706</x:v>
      </x:c>
      <x:c r="B22" s="20" t="n">
        <x:f>SUM('逐时购电与费用'!E2453:E2596)</x:f>
        <x:v>75806.53929958232</x:v>
      </x:c>
      <x:c r="C22" s="20" t="n">
        <x:f>SUM('逐时购电与费用'!F2453:F2596)</x:f>
        <x:v>75761.21877116109</x:v>
      </x:c>
      <x:c r="D22" s="20" t="n">
        <x:f>SUM('逐时购电与费用'!G2453:G2596)</x:f>
        <x:v>3799.763408157748</x:v>
      </x:c>
      <x:c r="E22" s="20" t="n">
        <x:f>SUM('逐时购电与费用'!H2453:H2596)</x:f>
        <x:v>79560.98217931882</x:v>
      </x:c>
      <x:c r="F22" s="20" t="n">
        <x:f>SUM('逐时购电与费用'!J2453:J2596)</x:f>
        <x:v>315.8022708014224</x:v>
      </x:c>
      <x:c r="G22" s="20" t="n">
        <x:f>SUM('逐时购电与费用'!K2453:K2596)</x:f>
        <x:v>79876.78445012023</x:v>
      </x:c>
      <x:c r="H22" s="17" t="n">
        <x:f>SUM('逐时购电与费用'!M2453:M2596)</x:f>
        <x:v>46848.40614160388</x:v>
      </x:c>
      <x:c r="I22" s="17" t="n">
        <x:f>SUM('逐时购电与费用'!O2453:O2596)</x:f>
        <x:v>3865.800895037946</x:v>
      </x:c>
      <x:c r="J22" s="17" t="n">
        <x:f>SUM('逐时购电与费用'!Q2453:Q2596)</x:f>
        <x:v>1491.0975824720026</x:v>
      </x:c>
      <x:c r="K22" s="17" t="n">
        <x:f>SUM('逐时购电与费用'!S2453:S2596)</x:f>
        <x:v>19.894543145300275</x:v>
      </x:c>
      <x:c r="L22" s="17" t="n">
        <x:f>SUM('逐时购电与费用'!T2453:T2596)</x:f>
        <x:v>52225.19916225911</x:v>
      </x:c>
      <x:c r="M22" s="20" t="n">
        <x:f>SUM('逐时购电与费用'!V2453:V2596)</x:f>
        <x:v>491.95642594534854</x:v>
      </x:c>
      <x:c r="N22" s="20" t="n">
        <x:f>'供电与预测核验'!L2453</x:f>
        <x:v>8478.482739719671</x:v>
      </x:c>
      <x:c r="O22" s="20" t="n">
        <x:f>'供电与预测核验'!M2596</x:f>
        <x:v>9040.169445237014</x:v>
      </x:c>
    </x:row>
    <x:row r="23" ht="20" customHeight="1">
      <x:c r="A23" s="14" t="n">
        <x:f>'逐时购电与费用'!C2597</x:f>
        <x:v>45707</x:v>
      </x:c>
      <x:c r="B23" s="20" t="n">
        <x:f>SUM('逐时购电与费用'!E2597:E2740)</x:f>
        <x:v>75107.37270395637</x:v>
      </x:c>
      <x:c r="C23" s="20" t="n">
        <x:f>SUM('逐时购电与费用'!F2597:F2740)</x:f>
        <x:v>74860.06859041311</x:v>
      </x:c>
      <x:c r="D23" s="20" t="n">
        <x:f>SUM('逐时购电与费用'!G2597:G2740)</x:f>
        <x:v>3787.2017693753455</x:v>
      </x:c>
      <x:c r="E23" s="20" t="n">
        <x:f>SUM('逐时购电与费用'!H2597:H2740)</x:f>
        <x:v>78647.27035978845</x:v>
      </x:c>
      <x:c r="F23" s="20" t="n">
        <x:f>SUM('逐时购电与费用'!J2597:J2740)</x:f>
        <x:v>1624.4654313017388</x:v>
      </x:c>
      <x:c r="G23" s="20" t="n">
        <x:f>SUM('逐时购电与费用'!K2597:K2740)</x:f>
        <x:v>80271.7357910902</x:v>
      </x:c>
      <x:c r="H23" s="17" t="n">
        <x:f>SUM('逐时购电与费用'!M2597:M2740)</x:f>
        <x:v>46516.79153050817</x:v>
      </x:c>
      <x:c r="I23" s="17" t="n">
        <x:f>SUM('逐时购电与费用'!O2597:O2740)</x:f>
        <x:v>3922.616618313279</x:v>
      </x:c>
      <x:c r="J23" s="17" t="n">
        <x:f>SUM('逐时购电与费用'!Q2597:Q2740)</x:f>
        <x:v>7880.8003451977675</x:v>
      </x:c>
      <x:c r="K23" s="17" t="n">
        <x:f>SUM('逐时购电与费用'!S2597:S2740)</x:f>
        <x:v>148.93556265101017</x:v>
      </x:c>
      <x:c r="L23" s="17" t="n">
        <x:f>SUM('逐时购电与费用'!T2597:T2740)</x:f>
        <x:v>58469.14405667025</x:v>
      </x:c>
      <x:c r="M23" s="20" t="n">
        <x:f>SUM('逐时购电与费用'!V2597:V2740)</x:f>
        <x:v>139.59620364282554</x:v>
      </x:c>
      <x:c r="N23" s="20" t="n">
        <x:f>'供电与预测核验'!L2597</x:f>
        <x:v>9040.169445237014</x:v>
      </x:c>
      <x:c r="O23" s="20" t="n">
        <x:f>'供电与预测核验'!M2740</x:f>
        <x:v>8191.357615076989</x:v>
      </x:c>
    </x:row>
    <x:row r="24" ht="20" customHeight="1">
      <x:c r="A24" s="14" t="n">
        <x:f>'逐时购电与费用'!C2741</x:f>
        <x:v>45708</x:v>
      </x:c>
      <x:c r="B24" s="20" t="n">
        <x:f>SUM('逐时购电与费用'!E2741:E2884)</x:f>
        <x:v>77872.06600487683</x:v>
      </x:c>
      <x:c r="C24" s="20" t="n">
        <x:f>SUM('逐时购电与费用'!F2741:F2884)</x:f>
        <x:v>75818.60836644971</x:v>
      </x:c>
      <x:c r="D24" s="20" t="n">
        <x:f>SUM('逐时购电与费用'!G2741:G2884)</x:f>
        <x:v>1593.8336021747664</x:v>
      </x:c>
      <x:c r="E24" s="20" t="n">
        <x:f>SUM('逐时购电与费用'!H2741:H2884)</x:f>
        <x:v>77412.44196862451</x:v>
      </x:c>
      <x:c r="F24" s="20" t="n">
        <x:f>SUM('逐时购电与费用'!J2741:J2884)</x:f>
        <x:v>1992.1483007968266</x:v>
      </x:c>
      <x:c r="G24" s="20" t="n">
        <x:f>SUM('逐时购电与费用'!K2741:K2884)</x:f>
        <x:v>79404.59026942133</x:v>
      </x:c>
      <x:c r="H24" s="17" t="n">
        <x:f>SUM('逐时购电与费用'!M2741:M2884)</x:f>
        <x:v>46502.389628051824</x:v>
      </x:c>
      <x:c r="I24" s="17" t="n">
        <x:f>SUM('逐时购电与费用'!O2741:O2884)</x:f>
        <x:v>1745.7013748592817</x:v>
      </x:c>
      <x:c r="J24" s="17" t="n">
        <x:f>SUM('逐时购电与费用'!Q2741:Q2884)</x:f>
        <x:v>9719.8136424699</x:v>
      </x:c>
      <x:c r="K24" s="17" t="n">
        <x:f>SUM('逐时购电与费用'!S2741:S2884)</x:f>
        <x:v>983.9602050377323</x:v>
      </x:c>
      <x:c r="L24" s="17" t="n">
        <x:f>SUM('逐时购电与费用'!T2741:T2884)</x:f>
        <x:v>58951.86485041877</x:v>
      </x:c>
      <x:c r="M24" s="20" t="n">
        <x:f>SUM('逐时购电与费用'!V2741:V2884)</x:f>
        <x:v>874.0181370264085</x:v>
      </x:c>
      <x:c r="N24" s="20" t="n">
        <x:f>'供电与预测核验'!L2741</x:f>
        <x:v>8191.357615076989</x:v>
      </x:c>
      <x:c r="O24" s="20" t="n">
        <x:f>'供电与预测核验'!M2884</x:f>
        <x:v>8115.19057157803</x:v>
      </x:c>
    </x:row>
    <x:row r="25" ht="20" customHeight="1">
      <x:c r="A25" s="14" t="n">
        <x:f>'逐时购电与费用'!C2885</x:f>
        <x:v>45709</x:v>
      </x:c>
      <x:c r="B25" s="20" t="n">
        <x:f>SUM('逐时购电与费用'!E2885:E3028)</x:f>
        <x:v>36426.553977109594</x:v>
      </x:c>
      <x:c r="C25" s="20" t="n">
        <x:f>SUM('逐时购电与费用'!F2885:F3028)</x:f>
        <x:v>36421.97732910823</x:v>
      </x:c>
      <x:c r="D25" s="20" t="n">
        <x:f>SUM('逐时购电与费用'!G2885:G3028)</x:f>
        <x:v>356.0768506581161</x:v>
      </x:c>
      <x:c r="E25" s="20" t="n">
        <x:f>SUM('逐时购电与费用'!H2885:H3028)</x:f>
        <x:v>36778.054179766346</x:v>
      </x:c>
      <x:c r="F25" s="20" t="n">
        <x:f>SUM('逐时购电与费用'!J2885:J3028)</x:f>
        <x:v>0</x:v>
      </x:c>
      <x:c r="G25" s="20" t="n">
        <x:f>SUM('逐时购电与费用'!K2885:K3028)</x:f>
        <x:v>36778.054179766346</x:v>
      </x:c>
      <x:c r="H25" s="17" t="n">
        <x:f>SUM('逐时购电与费用'!M2885:M3028)</x:f>
        <x:v>19063.380278531597</x:v>
      </x:c>
      <x:c r="I25" s="17" t="n">
        <x:f>SUM('逐时购电与费用'!O2885:O3028)</x:f>
        <x:v>587.0218959604697</x:v>
      </x:c>
      <x:c r="J25" s="17" t="n">
        <x:f>SUM('逐时购电与费用'!Q2885:Q3028)</x:f>
        <x:v>0</x:v>
      </x:c>
      <x:c r="K25" s="17" t="n">
        <x:f>SUM('逐时购电与费用'!S2885:S3028)</x:f>
        <x:v>16.322968008756455</x:v>
      </x:c>
      <x:c r="L25" s="17" t="n">
        <x:f>SUM('逐时购电与费用'!T2885:T3028)</x:f>
        <x:v>19666.725142500825</x:v>
      </x:c>
      <x:c r="M25" s="20" t="n">
        <x:f>SUM('逐时购电与费用'!V2885:V3028)</x:f>
        <x:v>79.29316698910095</x:v>
      </x:c>
      <x:c r="N25" s="20" t="n">
        <x:f>'供电与预测核验'!L2885</x:f>
        <x:v>8115.19057157803</x:v>
      </x:c>
      <x:c r="O25" s="20" t="n">
        <x:f>'供电与预测核验'!M3028</x:f>
        <x:v>7901.1361998616</x:v>
      </x:c>
    </x:row>
    <x:row r="26" ht="20" customHeight="1">
      <x:c r="A26" s="14" t="n">
        <x:f>'逐时购电与费用'!C3029</x:f>
        <x:v>45710</x:v>
      </x:c>
      <x:c r="B26" s="20" t="n">
        <x:f>SUM('逐时购电与费用'!E3029:E3172)</x:f>
        <x:v>37754.050103319</x:v>
      </x:c>
      <x:c r="C26" s="20" t="n">
        <x:f>SUM('逐时购电与费用'!F3029:F3172)</x:f>
        <x:v>37740.28372964918</x:v>
      </x:c>
      <x:c r="D26" s="20" t="n">
        <x:f>SUM('逐时购电与费用'!G3029:G3172)</x:f>
        <x:v>379.02209776896626</x:v>
      </x:c>
      <x:c r="E26" s="20" t="n">
        <x:f>SUM('逐时购电与费用'!H3029:H3172)</x:f>
        <x:v>38119.30582741815</x:v>
      </x:c>
      <x:c r="F26" s="20" t="n">
        <x:f>SUM('逐时购电与费用'!J3029:J3172)</x:f>
        <x:v>0</x:v>
      </x:c>
      <x:c r="G26" s="20" t="n">
        <x:f>SUM('逐时购电与费用'!K3029:K3172)</x:f>
        <x:v>38119.30582741815</x:v>
      </x:c>
      <x:c r="H26" s="17" t="n">
        <x:f>SUM('逐时购电与费用'!M3029:M3172)</x:f>
        <x:v>19742.34519798402</x:v>
      </x:c>
      <x:c r="I26" s="17" t="n">
        <x:f>SUM('逐时购电与费用'!O3029:O3172)</x:f>
        <x:v>478.4918981994564</x:v>
      </x:c>
      <x:c r="J26" s="17" t="n">
        <x:f>SUM('逐时购电与费用'!Q3029:Q3172)</x:f>
        <x:v>0</x:v>
      </x:c>
      <x:c r="K26" s="17" t="n">
        <x:f>SUM('逐时购电与费用'!S3029:S3172)</x:f>
        <x:v>95.25345386752304</x:v>
      </x:c>
      <x:c r="L26" s="17" t="n">
        <x:f>SUM('逐时购电与费用'!T3029:T3172)</x:f>
        <x:v>20316.090550051</x:v>
      </x:c>
      <x:c r="M26" s="20" t="n">
        <x:f>SUM('逐时购电与费用'!V3029:V3172)</x:f>
        <x:v>141.92617498335775</x:v>
      </x:c>
      <x:c r="N26" s="20" t="n">
        <x:f>'供电与预测核验'!L3029</x:f>
        <x:v>7901.1361998616</x:v>
      </x:c>
      <x:c r="O26" s="20" t="n">
        <x:f>'供电与预测核验'!M3172</x:f>
        <x:v>8509.753497346624</x:v>
      </x:c>
    </x:row>
    <x:row r="27" ht="20" customHeight="1">
      <x:c r="A27" s="14" t="n">
        <x:f>'逐时购电与费用'!C3173</x:f>
        <x:v>45711</x:v>
      </x:c>
      <x:c r="B27" s="20" t="n">
        <x:f>SUM('逐时购电与费用'!E3173:E3316)</x:f>
        <x:v>75803.54837707501</x:v>
      </x:c>
      <x:c r="C27" s="20" t="n">
        <x:f>SUM('逐时购电与费用'!F3173:F3316)</x:f>
        <x:v>75389.27568825272</x:v>
      </x:c>
      <x:c r="D27" s="20" t="n">
        <x:f>SUM('逐时购电与费用'!G3173:G3316)</x:f>
        <x:v>1501.7524317635098</x:v>
      </x:c>
      <x:c r="E27" s="20" t="n">
        <x:f>SUM('逐时购电与费用'!H3173:H3316)</x:f>
        <x:v>76891.02812001624</x:v>
      </x:c>
      <x:c r="F27" s="20" t="n">
        <x:f>SUM('逐时购电与费用'!J3173:J3316)</x:f>
        <x:v>1903.6147655678312</x:v>
      </x:c>
      <x:c r="G27" s="20" t="n">
        <x:f>SUM('逐时购电与费用'!K3173:K3316)</x:f>
        <x:v>78794.6428855841</x:v>
      </x:c>
      <x:c r="H27" s="17" t="n">
        <x:f>SUM('逐时购电与费用'!M3173:M3316)</x:f>
        <x:v>46413.06781796957</x:v>
      </x:c>
      <x:c r="I27" s="17" t="n">
        <x:f>SUM('逐时购电与费用'!O3173:O3316)</x:f>
        <x:v>1716.0403772318136</x:v>
      </x:c>
      <x:c r="J27" s="17" t="n">
        <x:f>SUM('逐时购电与费用'!Q3173:Q3316)</x:f>
        <x:v>9298.836039757261</x:v>
      </x:c>
      <x:c r="K27" s="17" t="n">
        <x:f>SUM('逐时购电与费用'!S3173:S3316)</x:f>
        <x:v>248.326583144435</x:v>
      </x:c>
      <x:c r="L27" s="17" t="n">
        <x:f>SUM('逐时购电与费用'!T3173:T3316)</x:f>
        <x:v>57676.2708181031</x:v>
      </x:c>
      <x:c r="M27" s="20" t="n">
        <x:f>SUM('逐时购电与费用'!V3173:V3316)</x:f>
        <x:v>102.13348962001231</x:v>
      </x:c>
      <x:c r="N27" s="20" t="n">
        <x:f>'供电与预测核验'!L3173</x:f>
        <x:v>8509.753497346624</x:v>
      </x:c>
      <x:c r="O27" s="20" t="n">
        <x:f>'供电与预测核验'!M3316</x:f>
        <x:v>8534.117256672998</x:v>
      </x:c>
    </x:row>
    <x:row r="28" ht="20" customHeight="1">
      <x:c r="A28" s="14" t="n">
        <x:f>'逐时购电与费用'!C3317</x:f>
        <x:v>45712</x:v>
      </x:c>
      <x:c r="B28" s="20" t="n">
        <x:f>SUM('逐时购电与费用'!E3317:E3460)</x:f>
        <x:v>73956.16675366386</x:v>
      </x:c>
      <x:c r="C28" s="20" t="n">
        <x:f>SUM('逐时购电与费用'!F3317:F3460)</x:f>
        <x:v>73745.31406333996</x:v>
      </x:c>
      <x:c r="D28" s="20" t="n">
        <x:f>SUM('逐时购电与费用'!G3317:G3460)</x:f>
        <x:v>2792.9032131613003</x:v>
      </x:c>
      <x:c r="E28" s="20" t="n">
        <x:f>SUM('逐时购电与费用'!H3317:H3460)</x:f>
        <x:v>76538.2172765013</x:v>
      </x:c>
      <x:c r="F28" s="20" t="n">
        <x:f>SUM('逐时购电与费用'!J3317:J3460)</x:f>
        <x:v>268.72461982648065</x:v>
      </x:c>
      <x:c r="G28" s="20" t="n">
        <x:f>SUM('逐时购电与费用'!K3317:K3460)</x:f>
        <x:v>76806.94189632777</x:v>
      </x:c>
      <x:c r="H28" s="17" t="n">
        <x:f>SUM('逐时购电与费用'!M3317:M3460)</x:f>
        <x:v>45768.356412783796</x:v>
      </x:c>
      <x:c r="I28" s="17" t="n">
        <x:f>SUM('逐时购电与费用'!O3317:O3460)</x:f>
        <x:v>2672.5138405297566</x:v>
      </x:c>
      <x:c r="J28" s="17" t="n">
        <x:f>SUM('逐时购电与费用'!Q3317:Q3460)</x:f>
        <x:v>1304.7243277989137</x:v>
      </x:c>
      <x:c r="K28" s="17" t="n">
        <x:f>SUM('逐时购电与费用'!S3317:S3460)</x:f>
        <x:v>169.0671274992739</x:v>
      </x:c>
      <x:c r="L28" s="17" t="n">
        <x:f>SUM('逐时购电与费用'!T3317:T3460)</x:f>
        <x:v>49914.661708611755</x:v>
      </x:c>
      <x:c r="M28" s="20" t="n">
        <x:f>SUM('逐时购电与费用'!V3317:V3460)</x:f>
        <x:v>812.9410298663045</x:v>
      </x:c>
      <x:c r="N28" s="20" t="n">
        <x:f>'供电与预测核验'!L3317</x:f>
        <x:v>8534.117256672998</x:v>
      </x:c>
      <x:c r="O28" s="20" t="n">
        <x:f>'供电与预测核验'!M3460</x:f>
        <x:v>8554.802926580935</x:v>
      </x:c>
    </x:row>
    <x:row r="29" ht="20" customHeight="1">
      <x:c r="A29" s="14" t="n">
        <x:f>'逐时购电与费用'!C3461</x:f>
        <x:v>45713</x:v>
      </x:c>
      <x:c r="B29" s="20" t="n">
        <x:f>SUM('逐时购电与费用'!E3461:E3604)</x:f>
        <x:v>75253.56677619874</x:v>
      </x:c>
      <x:c r="C29" s="20" t="n">
        <x:f>SUM('逐时购电与费用'!F3461:F3604)</x:f>
        <x:v>73112.57368663864</x:v>
      </x:c>
      <x:c r="D29" s="20" t="n">
        <x:f>SUM('逐时购电与费用'!G3461:G3604)</x:f>
        <x:v>470.0666772507026</x:v>
      </x:c>
      <x:c r="E29" s="20" t="n">
        <x:f>SUM('逐时购电与费用'!H3461:H3604)</x:f>
        <x:v>73582.64036388934</x:v>
      </x:c>
      <x:c r="F29" s="20" t="n">
        <x:f>SUM('逐时购电与费用'!J3461:J3604)</x:f>
        <x:v>1316.9362812998438</x:v>
      </x:c>
      <x:c r="G29" s="20" t="n">
        <x:f>SUM('逐时购电与费用'!K3461:K3604)</x:f>
        <x:v>74899.5766451892</x:v>
      </x:c>
      <x:c r="H29" s="17" t="n">
        <x:f>SUM('逐时购电与费用'!M3461:M3604)</x:f>
        <x:v>44816.8383298557</x:v>
      </x:c>
      <x:c r="I29" s="17" t="n">
        <x:f>SUM('逐时购电与费用'!O3461:O3604)</x:f>
        <x:v>428.10787717157694</x:v>
      </x:c>
      <x:c r="J29" s="17" t="n">
        <x:f>SUM('逐时购电与费用'!Q3461:Q3604)</x:f>
        <x:v>6612.889010665639</x:v>
      </x:c>
      <x:c r="K29" s="17" t="n">
        <x:f>SUM('逐时购电与费用'!S3461:S3604)</x:f>
        <x:v>1118.5956071742746</x:v>
      </x:c>
      <x:c r="L29" s="17" t="n">
        <x:f>SUM('逐时购电与费用'!T3461:T3604)</x:f>
        <x:v>52976.43082486718</x:v>
      </x:c>
      <x:c r="M29" s="20" t="n">
        <x:f>SUM('逐时购电与费用'!V3461:V3604)</x:f>
        <x:v>229.3965557682319</x:v>
      </x:c>
      <x:c r="N29" s="20" t="n">
        <x:f>'供电与预测核验'!L3461</x:f>
        <x:v>8554.802926580935</x:v>
      </x:c>
      <x:c r="O29" s="20" t="n">
        <x:f>'供电与预测核验'!M3604</x:f>
        <x:v>8259.967727172972</x:v>
      </x:c>
    </x:row>
    <x:row r="30" ht="20" customHeight="1">
      <x:c r="A30" s="14" t="n">
        <x:f>'逐时购电与费用'!C3605</x:f>
        <x:v>45714</x:v>
      </x:c>
      <x:c r="B30" s="20" t="n">
        <x:f>SUM('逐时购电与费用'!E3605:E3748)</x:f>
        <x:v>71450.34472569532</x:v>
      </x:c>
      <x:c r="C30" s="20" t="n">
        <x:f>SUM('逐时购电与费用'!F3605:F3748)</x:f>
        <x:v>71395.61530073626</x:v>
      </x:c>
      <x:c r="D30" s="20" t="n">
        <x:f>SUM('逐时购电与费用'!G3605:G3748)</x:f>
        <x:v>4563.405313777013</x:v>
      </x:c>
      <x:c r="E30" s="20" t="n">
        <x:f>SUM('逐时购电与费用'!H3605:H3748)</x:f>
        <x:v>75959.02061451327</x:v>
      </x:c>
      <x:c r="F30" s="20" t="n">
        <x:f>SUM('逐时购电与费用'!J3605:J3748)</x:f>
        <x:v>1139.6749292813479</x:v>
      </x:c>
      <x:c r="G30" s="20" t="n">
        <x:f>SUM('逐时购电与费用'!K3605:K3748)</x:f>
        <x:v>77098.69554379462</x:v>
      </x:c>
      <x:c r="H30" s="17" t="n">
        <x:f>SUM('逐时购电与费用'!M3605:M3748)</x:f>
        <x:v>43807.60412735121</x:v>
      </x:c>
      <x:c r="I30" s="17" t="n">
        <x:f>SUM('逐时购电与费用'!O3605:O3748)</x:f>
        <x:v>4337.699784290687</x:v>
      </x:c>
      <x:c r="J30" s="17" t="n">
        <x:f>SUM('逐时购电与费用'!Q3605:Q3748)</x:f>
        <x:v>5746.022649342762</x:v>
      </x:c>
      <x:c r="K30" s="17" t="n">
        <x:f>SUM('逐时购电与费用'!S3605:S3748)</x:f>
        <x:v>18.571666392466184</x:v>
      </x:c>
      <x:c r="L30" s="17" t="n">
        <x:f>SUM('逐时购电与费用'!T3605:T3748)</x:f>
        <x:v>53909.89822737713</x:v>
      </x:c>
      <x:c r="M30" s="20" t="n">
        <x:f>SUM('逐时购电与费用'!V3605:V3748)</x:f>
        <x:v>868.9682766269328</x:v>
      </x:c>
      <x:c r="N30" s="20" t="n">
        <x:f>'供电与预测核验'!L3605</x:f>
        <x:v>8259.967727172972</x:v>
      </x:c>
      <x:c r="O30" s="20" t="n">
        <x:f>'供电与预测核验'!M3748</x:f>
        <x:v>8620.896145753532</x:v>
      </x:c>
    </x:row>
    <x:row r="31" ht="20" customHeight="1">
      <x:c r="A31" s="14" t="n">
        <x:f>'逐时购电与费用'!C3749</x:f>
        <x:v>45715</x:v>
      </x:c>
      <x:c r="B31" s="20" t="n">
        <x:f>SUM('逐时购电与费用'!E3749:E3892)</x:f>
        <x:v>68491.12693073868</x:v>
      </x:c>
      <x:c r="C31" s="20" t="n">
        <x:f>SUM('逐时购电与费用'!F3749:F3892)</x:f>
        <x:v>68210.62992562309</x:v>
      </x:c>
      <x:c r="D31" s="20" t="n">
        <x:f>SUM('逐时购电与费用'!G3749:G3892)</x:f>
        <x:v>2792.0652548975113</x:v>
      </x:c>
      <x:c r="E31" s="20" t="n">
        <x:f>SUM('逐时购电与费用'!H3749:H3892)</x:f>
        <x:v>71002.69518052062</x:v>
      </x:c>
      <x:c r="F31" s="20" t="n">
        <x:f>SUM('逐时购电与费用'!J3749:J3892)</x:f>
        <x:v>2159.1089519850198</x:v>
      </x:c>
      <x:c r="G31" s="20" t="n">
        <x:f>SUM('逐时购电与费用'!K3749:K3892)</x:f>
        <x:v>73161.80413250561</x:v>
      </x:c>
      <x:c r="H31" s="17" t="n">
        <x:f>SUM('逐时购电与费用'!M3749:M3892)</x:f>
        <x:v>42429.71483582465</x:v>
      </x:c>
      <x:c r="I31" s="17" t="n">
        <x:f>SUM('逐时购电与费用'!O3749:O3892)</x:f>
        <x:v>2877.0745902695967</x:v>
      </x:c>
      <x:c r="J31" s="17" t="n">
        <x:f>SUM('逐时购电与费用'!Q3749:Q3892)</x:f>
        <x:v>10741.436186591542</x:v>
      </x:c>
      <x:c r="K31" s="17" t="n">
        <x:f>SUM('逐时购电与费用'!S3749:S3892)</x:f>
        <x:v>122.8709961011567</x:v>
      </x:c>
      <x:c r="L31" s="17" t="n">
        <x:f>SUM('逐时购电与费用'!T3749:T3892)</x:f>
        <x:v>56171.09660878694</x:v>
      </x:c>
      <x:c r="M31" s="20" t="n">
        <x:f>SUM('逐时购电与费用'!V3749:V3892)</x:f>
        <x:v>146.1234233516379</x:v>
      </x:c>
      <x:c r="N31" s="20" t="n">
        <x:f>'供电与预测核验'!L3749</x:f>
        <x:v>8620.896145753532</x:v>
      </x:c>
      <x:c r="O31" s="20" t="n">
        <x:f>'供电与预测核验'!M3892</x:f>
        <x:v>7212.424338190228</x:v>
      </x:c>
    </x:row>
    <x:row r="32" ht="20" customHeight="1">
      <x:c r="A32" s="14" t="n">
        <x:f>'逐时购电与费用'!C3893</x:f>
        <x:v>45716</x:v>
      </x:c>
      <x:c r="B32" s="20" t="n">
        <x:f>SUM('逐时购电与费用'!E3893:E4036)</x:f>
        <x:v>35211.977363770864</x:v>
      </x:c>
      <x:c r="C32" s="20" t="n">
        <x:f>SUM('逐时购电与费用'!F3893:F4036)</x:f>
        <x:v>34997.189011198905</x:v>
      </x:c>
      <x:c r="D32" s="20" t="n">
        <x:f>SUM('逐时购电与费用'!G3893:G4036)</x:f>
        <x:v>684.3380214112567</x:v>
      </x:c>
      <x:c r="E32" s="20" t="n">
        <x:f>SUM('逐时购电与费用'!H3893:H4036)</x:f>
        <x:v>35681.52703261015</x:v>
      </x:c>
      <x:c r="F32" s="20" t="n">
        <x:f>SUM('逐时购电与费用'!J3893:J4036)</x:f>
        <x:v>0</x:v>
      </x:c>
      <x:c r="G32" s="20" t="n">
        <x:f>SUM('逐时购电与费用'!K3893:K4036)</x:f>
        <x:v>35681.52703261015</x:v>
      </x:c>
      <x:c r="H32" s="17" t="n">
        <x:f>SUM('逐时购电与费用'!M3893:M4036)</x:f>
        <x:v>18239.3467198504</x:v>
      </x:c>
      <x:c r="I32" s="17" t="n">
        <x:f>SUM('逐时购电与费用'!O3893:O4036)</x:f>
        <x:v>691.2015789440538</x:v>
      </x:c>
      <x:c r="J32" s="17" t="n">
        <x:f>SUM('逐时购电与费用'!Q3893:Q4036)</x:f>
        <x:v>0</x:v>
      </x:c>
      <x:c r="K32" s="17" t="n">
        <x:f>SUM('逐时购电与费用'!S3893:S4036)</x:f>
        <x:v>106.35151418881523</x:v>
      </x:c>
      <x:c r="L32" s="17" t="n">
        <x:f>SUM('逐时购电与费用'!T3893:T4036)</x:f>
        <x:v>19036.89981298327</x:v>
      </x:c>
      <x:c r="M32" s="20" t="n">
        <x:f>SUM('逐时购电与费用'!V3893:V4036)</x:f>
        <x:v>106.43460277442301</x:v>
      </x:c>
      <x:c r="N32" s="20" t="n">
        <x:f>'供电与预测核验'!L3893</x:f>
        <x:v>7212.424338190228</x:v>
      </x:c>
      <x:c r="O32" s="20" t="n">
        <x:f>'供电与预测核验'!M4036</x:f>
        <x:v>6802.179718277211</x:v>
      </x:c>
    </x:row>
  </x:sheetData>
  <x:pageMargins left="0.7" right="0.7" top="0.75" bottom="0.75" header="0.3" footer="0.3"/>
  <x:tableParts count="1">
    <x:tablePart xmlns:r="http://schemas.openxmlformats.org/officeDocument/2006/relationships" r:id="Rd05330639b1245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3" t="str">
        <x:v>问题三：调减违约明细</x:v>
      </x:c>
      <x:c r="B1" s="2"/>
      <x:c r="C1" s="2"/>
      <x:c r="D1" s="2"/>
      <x:c r="E1" s="2"/>
      <x:c r="F1" s="2"/>
    </x:row>
    <x:row r="2" ht="20" customHeight="1">
      <x:c r="A2" s="4" t="str">
        <x:v>费用计入调减发生时刻；交付段仅用于追溯，不改变费用归属。</x:v>
      </x:c>
      <x:c r="B2" s="2"/>
      <x:c r="C2" s="2"/>
      <x:c r="D2" s="2"/>
      <x:c r="E2" s="2"/>
      <x:c r="F2" s="2"/>
    </x:row>
    <x:row r="3" ht="20" customHeight="1">
      <x:c r="A3" s="2"/>
      <x:c r="B3" s="2"/>
      <x:c r="C3" s="2"/>
      <x:c r="D3" s="2"/>
      <x:c r="E3" s="2"/>
      <x:c r="F3" s="2"/>
    </x:row>
    <x:row r="4" ht="48" customHeight="1">
      <x:c r="A4" s="9" t="str">
        <x:v>调减发生时间</x:v>
      </x:c>
      <x:c r="B4" s="10" t="str">
        <x:v>被调减的交付段起点</x:v>
      </x:c>
      <x:c r="C4" s="10" t="str">
        <x:v>调减电量
(kWh)</x:v>
      </x:c>
      <x:c r="D4" s="10" t="str">
        <x:v>发生时电价
(元/kWh)</x:v>
      </x:c>
      <x:c r="E4" s="10" t="str">
        <x:v>违约单价
(元/kWh)</x:v>
      </x:c>
      <x:c r="F4" s="11" t="str">
        <x:v>违约费
(元)</x:v>
      </x:c>
    </x:row>
    <x:row r="5" ht="20" customHeight="1">
      <x:c r="A5" s="13" t="n">
        <x:v>45689.25</x:v>
      </x:c>
      <x:c r="B5" s="13" t="n">
        <x:v>45689.25</x:v>
      </x:c>
      <x:c r="C5" s="12" t="n">
        <x:v>29.19956741263303</x:v>
      </x:c>
      <x:c r="D5" s="16" t="n">
        <x:v>0.9099</x:v>
      </x:c>
      <x:c r="E5" s="16" t="n">
        <x:f>D5*'月度汇总'!$F$9</x:f>
        <x:v>0.45495</x:v>
      </x:c>
      <x:c r="F5" s="17" t="n">
        <x:f>C5*E5</x:f>
        <x:v>13.284343194377398</x:v>
      </x:c>
    </x:row>
    <x:row r="6" ht="20" customHeight="1">
      <x:c r="A6" s="13" t="n">
        <x:v>45689.25</x:v>
      </x:c>
      <x:c r="B6" s="13" t="n">
        <x:v>45689.26388888889</x:v>
      </x:c>
      <x:c r="C6" s="12" t="n">
        <x:v>27.55649629073349</x:v>
      </x:c>
      <x:c r="D6" s="16" t="n">
        <x:v>0.9099</x:v>
      </x:c>
      <x:c r="E6" s="16" t="n">
        <x:f>D6*'月度汇总'!$F$9</x:f>
        <x:v>0.45495</x:v>
      </x:c>
      <x:c r="F6" s="17" t="n">
        <x:f>C6*E6</x:f>
        <x:v>12.536827987469202</x:v>
      </x:c>
    </x:row>
    <x:row r="7" ht="20" customHeight="1">
      <x:c r="A7" s="13" t="n">
        <x:v>45689.25</x:v>
      </x:c>
      <x:c r="B7" s="13" t="n">
        <x:v>45689.27083333333</x:v>
      </x:c>
      <x:c r="C7" s="12" t="n">
        <x:v>26.628598173746695</x:v>
      </x:c>
      <x:c r="D7" s="16" t="n">
        <x:v>0.9099</x:v>
      </x:c>
      <x:c r="E7" s="16" t="n">
        <x:f>D7*'月度汇总'!$F$9</x:f>
        <x:v>0.45495</x:v>
      </x:c>
      <x:c r="F7" s="17" t="n">
        <x:f>C7*E7</x:f>
        <x:v>12.11468073914606</x:v>
      </x:c>
    </x:row>
    <x:row r="8" ht="20" customHeight="1">
      <x:c r="A8" s="13" t="n">
        <x:v>45689.25</x:v>
      </x:c>
      <x:c r="B8" s="13" t="n">
        <x:v>45689.27777777778</x:v>
      </x:c>
      <x:c r="C8" s="12" t="n">
        <x:v>26.007774702320603</x:v>
      </x:c>
      <x:c r="D8" s="16" t="n">
        <x:v>0.9099</x:v>
      </x:c>
      <x:c r="E8" s="16" t="n">
        <x:f>D8*'月度汇总'!$F$9</x:f>
        <x:v>0.45495</x:v>
      </x:c>
      <x:c r="F8" s="17" t="n">
        <x:f>C8*E8</x:f>
        <x:v>11.832237100820759</x:v>
      </x:c>
    </x:row>
    <x:row r="9" ht="20" customHeight="1">
      <x:c r="A9" s="13" t="n">
        <x:v>45689.25</x:v>
      </x:c>
      <x:c r="B9" s="13" t="n">
        <x:v>45689.28472222222</x:v>
      </x:c>
      <x:c r="C9" s="12" t="n">
        <x:v>25.21462369383596</x:v>
      </x:c>
      <x:c r="D9" s="16" t="n">
        <x:v>0.9099</x:v>
      </x:c>
      <x:c r="E9" s="16" t="n">
        <x:f>D9*'月度汇总'!$F$9</x:f>
        <x:v>0.45495</x:v>
      </x:c>
      <x:c r="F9" s="17" t="n">
        <x:f>C9*E9</x:f>
        <x:v>11.47139304951067</x:v>
      </x:c>
    </x:row>
    <x:row r="10" ht="20" customHeight="1">
      <x:c r="A10" s="13" t="n">
        <x:v>45689.25</x:v>
      </x:c>
      <x:c r="B10" s="13" t="n">
        <x:v>45689.29166666667</x:v>
      </x:c>
      <x:c r="C10" s="12" t="n">
        <x:v>28.233312383888062</x:v>
      </x:c>
      <x:c r="D10" s="16" t="n">
        <x:v>0.9099</x:v>
      </x:c>
      <x:c r="E10" s="16" t="n">
        <x:f>D10*'月度汇总'!$F$9</x:f>
        <x:v>0.45495</x:v>
      </x:c>
      <x:c r="F10" s="17" t="n">
        <x:f>C10*E10</x:f>
        <x:v>12.844745469049874</x:v>
      </x:c>
    </x:row>
    <x:row r="11" ht="20" customHeight="1">
      <x:c r="A11" s="13" t="n">
        <x:v>45689.25</x:v>
      </x:c>
      <x:c r="B11" s="13" t="n">
        <x:v>45689.29861111111</x:v>
      </x:c>
      <x:c r="C11" s="12" t="n">
        <x:v>27.200257747610976</x:v>
      </x:c>
      <x:c r="D11" s="16" t="n">
        <x:v>0.9099</x:v>
      </x:c>
      <x:c r="E11" s="16" t="n">
        <x:f>D11*'月度汇总'!$F$9</x:f>
        <x:v>0.45495</x:v>
      </x:c>
      <x:c r="F11" s="17" t="n">
        <x:f>C11*E11</x:f>
        <x:v>12.374757262275613</x:v>
      </x:c>
    </x:row>
    <x:row r="12" ht="20" customHeight="1">
      <x:c r="A12" s="13" t="n">
        <x:v>45689.25</x:v>
      </x:c>
      <x:c r="B12" s="13" t="n">
        <x:v>45689.305555555555</x:v>
      </x:c>
      <x:c r="C12" s="12" t="n">
        <x:v>26.15958799342826</x:v>
      </x:c>
      <x:c r="D12" s="16" t="n">
        <x:v>0.9099</x:v>
      </x:c>
      <x:c r="E12" s="16" t="n">
        <x:f>D12*'月度汇总'!$F$9</x:f>
        <x:v>0.45495</x:v>
      </x:c>
      <x:c r="F12" s="17" t="n">
        <x:f>C12*E12</x:f>
        <x:v>11.901304557610187</x:v>
      </x:c>
    </x:row>
    <x:row r="13" ht="20" customHeight="1">
      <x:c r="A13" s="13" t="n">
        <x:v>45689.25</x:v>
      </x:c>
      <x:c r="B13" s="13" t="n">
        <x:v>45689.3125</x:v>
      </x:c>
      <x:c r="C13" s="12" t="n">
        <x:v>32.53695606783185</x:v>
      </x:c>
      <x:c r="D13" s="16" t="n">
        <x:v>0.9099</x:v>
      </x:c>
      <x:c r="E13" s="16" t="n">
        <x:f>D13*'月度汇总'!$F$9</x:f>
        <x:v>0.45495</x:v>
      </x:c>
      <x:c r="F13" s="17" t="n">
        <x:f>C13*E13</x:f>
        <x:v>14.802688163060102</x:v>
      </x:c>
    </x:row>
    <x:row r="14" ht="20" customHeight="1">
      <x:c r="A14" s="13" t="n">
        <x:v>45689.25</x:v>
      </x:c>
      <x:c r="B14" s="13" t="n">
        <x:v>45689.319444444445</x:v>
      </x:c>
      <x:c r="C14" s="12" t="n">
        <x:v>39.726976274429944</x:v>
      </x:c>
      <x:c r="D14" s="16" t="n">
        <x:v>0.9099</x:v>
      </x:c>
      <x:c r="E14" s="16" t="n">
        <x:f>D14*'月度汇总'!$F$9</x:f>
        <x:v>0.45495</x:v>
      </x:c>
      <x:c r="F14" s="17" t="n">
        <x:f>C14*E14</x:f>
        <x:v>18.073787856051904</x:v>
      </x:c>
    </x:row>
    <x:row r="15" ht="20" customHeight="1">
      <x:c r="A15" s="13" t="n">
        <x:v>45689.25</x:v>
      </x:c>
      <x:c r="B15" s="13" t="n">
        <x:v>45689.625</x:v>
      </x:c>
      <x:c r="C15" s="12" t="n">
        <x:v>94.36445593152072</x:v>
      </x:c>
      <x:c r="D15" s="16" t="n">
        <x:v>0.9099</x:v>
      </x:c>
      <x:c r="E15" s="16" t="n">
        <x:f>D15*'月度汇总'!$F$9</x:f>
        <x:v>0.45495</x:v>
      </x:c>
      <x:c r="F15" s="17" t="n">
        <x:f>C15*E15</x:f>
        <x:v>42.93110922604536</x:v>
      </x:c>
    </x:row>
    <x:row r="16" ht="20" customHeight="1">
      <x:c r="A16" s="13" t="n">
        <x:v>45689.25</x:v>
      </x:c>
      <x:c r="B16" s="13" t="n">
        <x:v>45689.631944444445</x:v>
      </x:c>
      <x:c r="C16" s="12" t="n">
        <x:v>134.90081782635298</x:v>
      </x:c>
      <x:c r="D16" s="16" t="n">
        <x:v>0.9099</x:v>
      </x:c>
      <x:c r="E16" s="16" t="n">
        <x:f>D16*'月度汇总'!$F$9</x:f>
        <x:v>0.45495</x:v>
      </x:c>
      <x:c r="F16" s="17" t="n">
        <x:f>C16*E16</x:f>
        <x:v>61.37312707009929</x:v>
      </x:c>
    </x:row>
    <x:row r="17" ht="20" customHeight="1">
      <x:c r="A17" s="13" t="n">
        <x:v>45689.25</x:v>
      </x:c>
      <x:c r="B17" s="13" t="n">
        <x:v>45689.63888888889</x:v>
      </x:c>
      <x:c r="C17" s="12" t="n">
        <x:v>94.74026040535875</x:v>
      </x:c>
      <x:c r="D17" s="16" t="n">
        <x:v>0.9099</x:v>
      </x:c>
      <x:c r="E17" s="16" t="n">
        <x:f>D17*'月度汇总'!$F$9</x:f>
        <x:v>0.45495</x:v>
      </x:c>
      <x:c r="F17" s="17" t="n">
        <x:f>C17*E17</x:f>
        <x:v>43.10208147141797</x:v>
      </x:c>
    </x:row>
    <x:row r="18" ht="20" customHeight="1">
      <x:c r="A18" s="13" t="n">
        <x:v>45689.25</x:v>
      </x:c>
      <x:c r="B18" s="13" t="n">
        <x:v>45689.64583333333</x:v>
      </x:c>
      <x:c r="C18" s="12" t="n">
        <x:v>95.01353917258535</x:v>
      </x:c>
      <x:c r="D18" s="16" t="n">
        <x:v>0.9099</x:v>
      </x:c>
      <x:c r="E18" s="16" t="n">
        <x:f>D18*'月度汇总'!$F$9</x:f>
        <x:v>0.45495</x:v>
      </x:c>
      <x:c r="F18" s="17" t="n">
        <x:f>C18*E18</x:f>
        <x:v>43.22640964656771</x:v>
      </x:c>
    </x:row>
    <x:row r="19" ht="20" customHeight="1">
      <x:c r="A19" s="13" t="n">
        <x:v>45689.25</x:v>
      </x:c>
      <x:c r="B19" s="13" t="n">
        <x:v>45689.65277777778</x:v>
      </x:c>
      <x:c r="C19" s="12" t="n">
        <x:v>95.28264883542363</x:v>
      </x:c>
      <x:c r="D19" s="16" t="n">
        <x:v>0.9099</x:v>
      </x:c>
      <x:c r="E19" s="16" t="n">
        <x:f>D19*'月度汇总'!$F$9</x:f>
        <x:v>0.45495</x:v>
      </x:c>
      <x:c r="F19" s="17" t="n">
        <x:f>C19*E19</x:f>
        <x:v>43.34884108767598</x:v>
      </x:c>
    </x:row>
    <x:row r="20" ht="20" customHeight="1">
      <x:c r="A20" s="13" t="n">
        <x:v>45689.25</x:v>
      </x:c>
      <x:c r="B20" s="13" t="n">
        <x:v>45689.65972222222</x:v>
      </x:c>
      <x:c r="C20" s="12" t="n">
        <x:v>95.59202896046952</x:v>
      </x:c>
      <x:c r="D20" s="16" t="n">
        <x:v>0.9099</x:v>
      </x:c>
      <x:c r="E20" s="16" t="n">
        <x:f>D20*'月度汇总'!$F$9</x:f>
        <x:v>0.45495</x:v>
      </x:c>
      <x:c r="F20" s="17" t="n">
        <x:f>C20*E20</x:f>
        <x:v>43.48959357556561</x:v>
      </x:c>
    </x:row>
    <x:row r="21" ht="20" customHeight="1">
      <x:c r="A21" s="13" t="n">
        <x:v>45689.25</x:v>
      </x:c>
      <x:c r="B21" s="13" t="n">
        <x:v>45689.66666666667</x:v>
      </x:c>
      <x:c r="C21" s="12" t="n">
        <x:v>15.851550816904876</x:v>
      </x:c>
      <x:c r="D21" s="16" t="n">
        <x:v>0.9099</x:v>
      </x:c>
      <x:c r="E21" s="16" t="n">
        <x:f>D21*'月度汇总'!$F$9</x:f>
        <x:v>0.45495</x:v>
      </x:c>
      <x:c r="F21" s="17" t="n">
        <x:f>C21*E21</x:f>
        <x:v>7.211663044150874</x:v>
      </x:c>
    </x:row>
    <x:row r="22" ht="20" customHeight="1">
      <x:c r="A22" s="13" t="n">
        <x:v>45689.25</x:v>
      </x:c>
      <x:c r="B22" s="13" t="n">
        <x:v>45689.67361111111</x:v>
      </x:c>
      <x:c r="C22" s="12" t="n">
        <x:v>16.170595841762065</x:v>
      </x:c>
      <x:c r="D22" s="16" t="n">
        <x:v>0.9099</x:v>
      </x:c>
      <x:c r="E22" s="16" t="n">
        <x:f>D22*'月度汇总'!$F$9</x:f>
        <x:v>0.45495</x:v>
      </x:c>
      <x:c r="F22" s="17" t="n">
        <x:f>C22*E22</x:f>
        <x:v>7.356812578209651</x:v>
      </x:c>
    </x:row>
    <x:row r="23" ht="20" customHeight="1">
      <x:c r="A23" s="13" t="n">
        <x:v>45689.25</x:v>
      </x:c>
      <x:c r="B23" s="13" t="n">
        <x:v>45689.680555555555</x:v>
      </x:c>
      <x:c r="C23" s="12" t="n">
        <x:v>16.478652996220887</x:v>
      </x:c>
      <x:c r="D23" s="16" t="n">
        <x:v>0.9099</x:v>
      </x:c>
      <x:c r="E23" s="16" t="n">
        <x:f>D23*'月度汇总'!$F$9</x:f>
        <x:v>0.45495</x:v>
      </x:c>
      <x:c r="F23" s="17" t="n">
        <x:f>C23*E23</x:f>
        <x:v>7.496963180630693</x:v>
      </x:c>
    </x:row>
    <x:row r="24" ht="20" customHeight="1">
      <x:c r="A24" s="13" t="n">
        <x:v>45689.25</x:v>
      </x:c>
      <x:c r="B24" s="13" t="n">
        <x:v>45689.6875</x:v>
      </x:c>
      <x:c r="C24" s="12" t="n">
        <x:v>16.791142330415823</x:v>
      </x:c>
      <x:c r="D24" s="16" t="n">
        <x:v>0.9099</x:v>
      </x:c>
      <x:c r="E24" s="16" t="n">
        <x:f>D24*'月度汇总'!$F$9</x:f>
        <x:v>0.45495</x:v>
      </x:c>
      <x:c r="F24" s="17" t="n">
        <x:f>C24*E24</x:f>
        <x:v>7.639130203222679</x:v>
      </x:c>
    </x:row>
    <x:row r="25" ht="20" customHeight="1">
      <x:c r="A25" s="13" t="n">
        <x:v>45689.25</x:v>
      </x:c>
      <x:c r="B25" s="13" t="n">
        <x:v>45689.694444444445</x:v>
      </x:c>
      <x:c r="C25" s="12" t="n">
        <x:v>17.100608138505834</x:v>
      </x:c>
      <x:c r="D25" s="16" t="n">
        <x:v>0.9099</x:v>
      </x:c>
      <x:c r="E25" s="16" t="n">
        <x:f>D25*'月度汇总'!$F$9</x:f>
        <x:v>0.45495</x:v>
      </x:c>
      <x:c r="F25" s="17" t="n">
        <x:f>C25*E25</x:f>
        <x:v>7.779921672613229</x:v>
      </x:c>
    </x:row>
    <x:row r="26" ht="20" customHeight="1">
      <x:c r="A26" s="13" t="n">
        <x:v>45689.25</x:v>
      </x:c>
      <x:c r="B26" s="13" t="n">
        <x:v>45689.70138888889</x:v>
      </x:c>
      <x:c r="C26" s="12" t="n">
        <x:v>17.39189832609759</x:v>
      </x:c>
      <x:c r="D26" s="16" t="n">
        <x:v>0.9099</x:v>
      </x:c>
      <x:c r="E26" s="16" t="n">
        <x:f>D26*'月度汇总'!$F$9</x:f>
        <x:v>0.45495</x:v>
      </x:c>
      <x:c r="F26" s="17" t="n">
        <x:f>C26*E26</x:f>
        <x:v>7.9124441434580985</x:v>
      </x:c>
    </x:row>
    <x:row r="27" ht="20" customHeight="1">
      <x:c r="A27" s="13" t="n">
        <x:v>45689.25</x:v>
      </x:c>
      <x:c r="B27" s="13" t="n">
        <x:v>45689.70833333333</x:v>
      </x:c>
      <x:c r="C27" s="12" t="n">
        <x:v>4.125425464715363</x:v>
      </x:c>
      <x:c r="D27" s="16" t="n">
        <x:v>0.9099</x:v>
      </x:c>
      <x:c r="E27" s="16" t="n">
        <x:f>D27*'月度汇总'!$F$9</x:f>
        <x:v>0.45495</x:v>
      </x:c>
      <x:c r="F27" s="17" t="n">
        <x:f>C27*E27</x:f>
        <x:v>1.8768623151722545</x:v>
      </x:c>
    </x:row>
    <x:row r="28" ht="20" customHeight="1">
      <x:c r="A28" s="13" t="n">
        <x:v>45689.25</x:v>
      </x:c>
      <x:c r="B28" s="13" t="n">
        <x:v>45689.71527777778</x:v>
      </x:c>
      <x:c r="C28" s="12" t="n">
        <x:v>4.3326872518353525</x:v>
      </x:c>
      <x:c r="D28" s="16" t="n">
        <x:v>0.9099</x:v>
      </x:c>
      <x:c r="E28" s="16" t="n">
        <x:f>D28*'月度汇总'!$F$9</x:f>
        <x:v>0.45495</x:v>
      </x:c>
      <x:c r="F28" s="17" t="n">
        <x:f>C28*E28</x:f>
        <x:v>1.9711560652224938</x:v>
      </x:c>
    </x:row>
    <x:row r="29" ht="20" customHeight="1">
      <x:c r="A29" s="13" t="n">
        <x:v>45689.25</x:v>
      </x:c>
      <x:c r="B29" s="13" t="n">
        <x:v>45689.72222222222</x:v>
      </x:c>
      <x:c r="C29" s="12" t="n">
        <x:v>4.31018440455648</x:v>
      </x:c>
      <x:c r="D29" s="16" t="n">
        <x:v>0.9099</x:v>
      </x:c>
      <x:c r="E29" s="16" t="n">
        <x:f>D29*'月度汇总'!$F$9</x:f>
        <x:v>0.45495</x:v>
      </x:c>
      <x:c r="F29" s="17" t="n">
        <x:f>C29*E29</x:f>
        <x:v>1.960918394852971</x:v>
      </x:c>
    </x:row>
    <x:row r="30" ht="20" customHeight="1">
      <x:c r="A30" s="13" t="n">
        <x:v>45689.25</x:v>
      </x:c>
      <x:c r="B30" s="13" t="n">
        <x:v>45689.72916666667</x:v>
      </x:c>
      <x:c r="C30" s="12" t="n">
        <x:v>4.192104649068938</x:v>
      </x:c>
      <x:c r="D30" s="16" t="n">
        <x:v>0.9099</x:v>
      </x:c>
      <x:c r="E30" s="16" t="n">
        <x:f>D30*'月度汇总'!$F$9</x:f>
        <x:v>0.45495</x:v>
      </x:c>
      <x:c r="F30" s="17" t="n">
        <x:f>C30*E30</x:f>
        <x:v>1.9071980100939134</x:v>
      </x:c>
    </x:row>
    <x:row r="31" ht="20" customHeight="1">
      <x:c r="A31" s="13" t="n">
        <x:v>45689.25</x:v>
      </x:c>
      <x:c r="B31" s="13" t="n">
        <x:v>45689.73611111111</x:v>
      </x:c>
      <x:c r="C31" s="12" t="n">
        <x:v>4.071353575458431</x:v>
      </x:c>
      <x:c r="D31" s="16" t="n">
        <x:v>0.9099</x:v>
      </x:c>
      <x:c r="E31" s="16" t="n">
        <x:f>D31*'月度汇总'!$F$9</x:f>
        <x:v>0.45495</x:v>
      </x:c>
      <x:c r="F31" s="17" t="n">
        <x:f>C31*E31</x:f>
        <x:v>1.8522623091548134</x:v>
      </x:c>
    </x:row>
    <x:row r="32" ht="20" customHeight="1">
      <x:c r="A32" s="13" t="n">
        <x:v>45689.25</x:v>
      </x:c>
      <x:c r="B32" s="13" t="n">
        <x:v>45689.743055555555</x:v>
      </x:c>
      <x:c r="C32" s="12" t="n">
        <x:v>3.9655610874348213</x:v>
      </x:c>
      <x:c r="D32" s="16" t="n">
        <x:v>0.9099</x:v>
      </x:c>
      <x:c r="E32" s="16" t="n">
        <x:f>D32*'月度汇总'!$F$9</x:f>
        <x:v>0.45495</x:v>
      </x:c>
      <x:c r="F32" s="17" t="n">
        <x:f>C32*E32</x:f>
        <x:v>1.804132016728472</x:v>
      </x:c>
    </x:row>
    <x:row r="33" ht="20" customHeight="1">
      <x:c r="A33" s="13" t="n">
        <x:v>45689.25</x:v>
      </x:c>
      <x:c r="B33" s="13" t="n">
        <x:v>45689.875</x:v>
      </x:c>
      <x:c r="C33" s="12" t="n">
        <x:v>2.33934172892657</x:v>
      </x:c>
      <x:c r="D33" s="16" t="n">
        <x:v>0.9099</x:v>
      </x:c>
      <x:c r="E33" s="16" t="n">
        <x:f>D33*'月度汇总'!$F$9</x:f>
        <x:v>0.45495</x:v>
      </x:c>
      <x:c r="F33" s="17" t="n">
        <x:f>C33*E33</x:f>
        <x:v>1.064283519575143</x:v>
      </x:c>
    </x:row>
    <x:row r="34" ht="20" customHeight="1">
      <x:c r="A34" s="13" t="n">
        <x:v>45689.25</x:v>
      </x:c>
      <x:c r="B34" s="13" t="n">
        <x:v>45689.881944444445</x:v>
      </x:c>
      <x:c r="C34" s="12" t="n">
        <x:v>2.2752542390589383</x:v>
      </x:c>
      <x:c r="D34" s="16" t="n">
        <x:v>0.9099</x:v>
      </x:c>
      <x:c r="E34" s="16" t="n">
        <x:f>D34*'月度汇总'!$F$9</x:f>
        <x:v>0.45495</x:v>
      </x:c>
      <x:c r="F34" s="17" t="n">
        <x:f>C34*E34</x:f>
        <x:v>1.035126916059864</x:v>
      </x:c>
    </x:row>
    <x:row r="35" ht="20" customHeight="1">
      <x:c r="A35" s="13" t="n">
        <x:v>45689.25</x:v>
      </x:c>
      <x:c r="B35" s="13" t="n">
        <x:v>45689.88888888889</x:v>
      </x:c>
      <x:c r="C35" s="12" t="n">
        <x:v>2.2129224594867196</x:v>
      </x:c>
      <x:c r="D35" s="16" t="n">
        <x:v>0.9099</x:v>
      </x:c>
      <x:c r="E35" s="16" t="n">
        <x:f>D35*'月度汇总'!$F$9</x:f>
        <x:v>0.45495</x:v>
      </x:c>
      <x:c r="F35" s="17" t="n">
        <x:f>C35*E35</x:f>
        <x:v>1.006769072943483</x:v>
      </x:c>
    </x:row>
    <x:row r="36" ht="20" customHeight="1">
      <x:c r="A36" s="13" t="n">
        <x:v>45689.25</x:v>
      </x:c>
      <x:c r="B36" s="13" t="n">
        <x:v>45689.89583333333</x:v>
      </x:c>
      <x:c r="C36" s="12" t="n">
        <x:v>2.1522982916081332</x:v>
      </x:c>
      <x:c r="D36" s="16" t="n">
        <x:v>0.9099</x:v>
      </x:c>
      <x:c r="E36" s="16" t="n">
        <x:f>D36*'月度汇总'!$F$9</x:f>
        <x:v>0.45495</x:v>
      </x:c>
      <x:c r="F36" s="17" t="n">
        <x:f>C36*E36</x:f>
        <x:v>0.9791881077671203</x:v>
      </x:c>
    </x:row>
    <x:row r="37" ht="20" customHeight="1">
      <x:c r="A37" s="13" t="n">
        <x:v>45689.25</x:v>
      </x:c>
      <x:c r="B37" s="13" t="n">
        <x:v>45689.90277777778</x:v>
      </x:c>
      <x:c r="C37" s="12" t="n">
        <x:v>349.29443303997937</x:v>
      </x:c>
      <x:c r="D37" s="16" t="n">
        <x:v>0.9099</x:v>
      </x:c>
      <x:c r="E37" s="16" t="n">
        <x:f>D37*'月度汇总'!$F$9</x:f>
        <x:v>0.45495</x:v>
      </x:c>
      <x:c r="F37" s="17" t="n">
        <x:f>C37*E37</x:f>
        <x:v>158.9115023115386</x:v>
      </x:c>
    </x:row>
    <x:row r="38" ht="20" customHeight="1">
      <x:c r="A38" s="13" t="n">
        <x:v>45689.25</x:v>
      </x:c>
      <x:c r="B38" s="13" t="n">
        <x:v>45689.91666666667</x:v>
      </x:c>
      <x:c r="C38" s="12" t="n">
        <x:v>1.9802100218103078</x:v>
      </x:c>
      <x:c r="D38" s="16" t="n">
        <x:v>0.9099</x:v>
      </x:c>
      <x:c r="E38" s="16" t="n">
        <x:f>D38*'月度汇总'!$F$9</x:f>
        <x:v>0.45495</x:v>
      </x:c>
      <x:c r="F38" s="17" t="n">
        <x:f>C38*E38</x:f>
        <x:v>0.9008965494225996</x:v>
      </x:c>
    </x:row>
    <x:row r="39" ht="20" customHeight="1">
      <x:c r="A39" s="13" t="n">
        <x:v>45689.25</x:v>
      </x:c>
      <x:c r="B39" s="13" t="n">
        <x:v>45689.92361111111</x:v>
      </x:c>
      <x:c r="C39" s="12" t="n">
        <x:v>1.9259611328434403</x:v>
      </x:c>
      <x:c r="D39" s="16" t="n">
        <x:v>0.9099</x:v>
      </x:c>
      <x:c r="E39" s="16" t="n">
        <x:f>D39*'月度汇总'!$F$9</x:f>
        <x:v>0.45495</x:v>
      </x:c>
      <x:c r="F39" s="17" t="n">
        <x:f>C39*E39</x:f>
        <x:v>0.8762160173871232</x:v>
      </x:c>
    </x:row>
    <x:row r="40" ht="20" customHeight="1">
      <x:c r="A40" s="13" t="n">
        <x:v>45689.25</x:v>
      </x:c>
      <x:c r="B40" s="13" t="n">
        <x:v>45689.9375</x:v>
      </x:c>
      <x:c r="C40" s="12" t="n">
        <x:v>1.8218811703595748</x:v>
      </x:c>
      <x:c r="D40" s="16" t="n">
        <x:v>0.9099</x:v>
      </x:c>
      <x:c r="E40" s="16" t="n">
        <x:f>D40*'月度汇总'!$F$9</x:f>
        <x:v>0.45495</x:v>
      </x:c>
      <x:c r="F40" s="17" t="n">
        <x:f>C40*E40</x:f>
        <x:v>0.8288648384550886</x:v>
      </x:c>
    </x:row>
    <x:row r="41" ht="20" customHeight="1">
      <x:c r="A41" s="13" t="n">
        <x:v>45689.25</x:v>
      </x:c>
      <x:c r="B41" s="13" t="n">
        <x:v>45689.944444444445</x:v>
      </x:c>
      <x:c r="C41" s="12" t="n">
        <x:v>1.7719697830657424</x:v>
      </x:c>
      <x:c r="D41" s="16" t="n">
        <x:v>0.9099</x:v>
      </x:c>
      <x:c r="E41" s="16" t="n">
        <x:f>D41*'月度汇总'!$F$9</x:f>
        <x:v>0.45495</x:v>
      </x:c>
      <x:c r="F41" s="17" t="n">
        <x:f>C41*E41</x:f>
        <x:v>0.8061576528057596</x:v>
      </x:c>
    </x:row>
    <x:row r="42" ht="20" customHeight="1">
      <x:c r="A42" s="13" t="n">
        <x:v>45689.25</x:v>
      </x:c>
      <x:c r="B42" s="13" t="n">
        <x:v>45689.95138888889</x:v>
      </x:c>
      <x:c r="C42" s="12" t="n">
        <x:v>1.723425744324686</x:v>
      </x:c>
      <x:c r="D42" s="16" t="n">
        <x:v>0.9099</x:v>
      </x:c>
      <x:c r="E42" s="16" t="n">
        <x:f>D42*'月度汇总'!$F$9</x:f>
        <x:v>0.45495</x:v>
      </x:c>
      <x:c r="F42" s="17" t="n">
        <x:f>C42*E42</x:f>
        <x:v>0.7840725423805159</x:v>
      </x:c>
    </x:row>
    <x:row r="43" ht="20" customHeight="1">
      <x:c r="A43" s="13" t="n">
        <x:v>45689.25</x:v>
      </x:c>
      <x:c r="B43" s="13" t="n">
        <x:v>45689.95833333333</x:v>
      </x:c>
      <x:c r="C43" s="12" t="n">
        <x:v>1.676211594907727</x:v>
      </x:c>
      <x:c r="D43" s="16" t="n">
        <x:v>0.9099</x:v>
      </x:c>
      <x:c r="E43" s="16" t="n">
        <x:f>D43*'月度汇总'!$F$9</x:f>
        <x:v>0.45495</x:v>
      </x:c>
      <x:c r="F43" s="17" t="n">
        <x:f>C43*E43</x:f>
        <x:v>0.7625924651032704</x:v>
      </x:c>
    </x:row>
    <x:row r="44" ht="20" customHeight="1">
      <x:c r="A44" s="13" t="n">
        <x:v>45689.25</x:v>
      </x:c>
      <x:c r="B44" s="13" t="n">
        <x:v>45689.97222222222</x:v>
      </x:c>
      <x:c r="C44" s="12" t="n">
        <x:v>1.585628230094244</x:v>
      </x:c>
      <x:c r="D44" s="16" t="n">
        <x:v>0.9099</x:v>
      </x:c>
      <x:c r="E44" s="16" t="n">
        <x:f>D44*'月度汇总'!$F$9</x:f>
        <x:v>0.45495</x:v>
      </x:c>
      <x:c r="F44" s="17" t="n">
        <x:f>C44*E44</x:f>
        <x:v>0.7213815632813763</x:v>
      </x:c>
    </x:row>
    <x:row r="45" ht="20" customHeight="1">
      <x:c r="A45" s="13" t="n">
        <x:v>45689.25</x:v>
      </x:c>
      <x:c r="B45" s="13" t="n">
        <x:v>45689.97916666667</x:v>
      </x:c>
      <x:c r="C45" s="12" t="n">
        <x:v>1.5421891156317997</x:v>
      </x:c>
      <x:c r="D45" s="16" t="n">
        <x:v>0.9099</x:v>
      </x:c>
      <x:c r="E45" s="16" t="n">
        <x:f>D45*'月度汇总'!$F$9</x:f>
        <x:v>0.45495</x:v>
      </x:c>
      <x:c r="F45" s="17" t="n">
        <x:f>C45*E45</x:f>
        <x:v>0.7016189381566873</x:v>
      </x:c>
    </x:row>
    <x:row r="46" ht="20" customHeight="1">
      <x:c r="A46" s="13" t="n">
        <x:v>45689.25</x:v>
      </x:c>
      <x:c r="B46" s="13" t="n">
        <x:v>45689.98611111111</x:v>
      </x:c>
      <x:c r="C46" s="12" t="n">
        <x:v>1.4999400384235742</x:v>
      </x:c>
      <x:c r="D46" s="16" t="n">
        <x:v>0.9099</x:v>
      </x:c>
      <x:c r="E46" s="16" t="n">
        <x:f>D46*'月度汇总'!$F$9</x:f>
        <x:v>0.45495</x:v>
      </x:c>
      <x:c r="F46" s="17" t="n">
        <x:f>C46*E46</x:f>
        <x:v>0.682397720480805</x:v>
      </x:c>
    </x:row>
    <x:row r="47" ht="20" customHeight="1">
      <x:c r="A47" s="13" t="n">
        <x:v>45689.5</x:v>
      </x:c>
      <x:c r="B47" s="13" t="n">
        <x:v>45689.694444444445</x:v>
      </x:c>
      <x:c r="C47" s="12" t="n">
        <x:v>9.829230414235212</x:v>
      </x:c>
      <x:c r="D47" s="16" t="n">
        <x:v>0.4432</x:v>
      </x:c>
      <x:c r="E47" s="16" t="n">
        <x:f>D47*'月度汇总'!$F$9</x:f>
        <x:v>0.2216</x:v>
      </x:c>
      <x:c r="F47" s="17" t="n">
        <x:f>C47*E47</x:f>
        <x:v>2.178157459794523</x:v>
      </x:c>
    </x:row>
    <x:row r="48" ht="20" customHeight="1">
      <x:c r="A48" s="13" t="n">
        <x:v>45689.5</x:v>
      </x:c>
      <x:c r="B48" s="13" t="n">
        <x:v>45689.70138888889</x:v>
      </x:c>
      <x:c r="C48" s="12" t="n">
        <x:v>7.105241763109063</x:v>
      </x:c>
      <x:c r="D48" s="16" t="n">
        <x:v>0.4432</x:v>
      </x:c>
      <x:c r="E48" s="16" t="n">
        <x:f>D48*'月度汇总'!$F$9</x:f>
        <x:v>0.2216</x:v>
      </x:c>
      <x:c r="F48" s="17" t="n">
        <x:f>C48*E48</x:f>
        <x:v>1.5745215747049683</x:v>
      </x:c>
    </x:row>
    <x:row r="49" ht="20" customHeight="1">
      <x:c r="A49" s="13" t="n">
        <x:v>45689.5</x:v>
      </x:c>
      <x:c r="B49" s="13" t="n">
        <x:v>45689.70833333333</x:v>
      </x:c>
      <x:c r="C49" s="12" t="n">
        <x:v>13.757003980296076</x:v>
      </x:c>
      <x:c r="D49" s="16" t="n">
        <x:v>0.4432</x:v>
      </x:c>
      <x:c r="E49" s="16" t="n">
        <x:f>D49*'月度汇总'!$F$9</x:f>
        <x:v>0.2216</x:v>
      </x:c>
      <x:c r="F49" s="17" t="n">
        <x:f>C49*E49</x:f>
        <x:v>3.0485520820336105</x:v>
      </x:c>
    </x:row>
    <x:row r="50" ht="20" customHeight="1">
      <x:c r="A50" s="13" t="n">
        <x:v>45689.5</x:v>
      </x:c>
      <x:c r="B50" s="13" t="n">
        <x:v>45689.71527777778</x:v>
      </x:c>
      <x:c r="C50" s="12" t="n">
        <x:v>11.5668329983896</x:v>
      </x:c>
      <x:c r="D50" s="16" t="n">
        <x:v>0.4432</x:v>
      </x:c>
      <x:c r="E50" s="16" t="n">
        <x:f>D50*'月度汇总'!$F$9</x:f>
        <x:v>0.2216</x:v>
      </x:c>
      <x:c r="F50" s="17" t="n">
        <x:f>C50*E50</x:f>
        <x:v>2.5632101924431354</x:v>
      </x:c>
    </x:row>
    <x:row r="51" ht="20" customHeight="1">
      <x:c r="A51" s="13" t="n">
        <x:v>45689.5</x:v>
      </x:c>
      <x:c r="B51" s="13" t="n">
        <x:v>45689.72222222222</x:v>
      </x:c>
      <x:c r="C51" s="12" t="n">
        <x:v>10.705347023585318</x:v>
      </x:c>
      <x:c r="D51" s="16" t="n">
        <x:v>0.4432</x:v>
      </x:c>
      <x:c r="E51" s="16" t="n">
        <x:f>D51*'月度汇总'!$F$9</x:f>
        <x:v>0.2216</x:v>
      </x:c>
      <x:c r="F51" s="17" t="n">
        <x:f>C51*E51</x:f>
        <x:v>2.3723049004265064</x:v>
      </x:c>
    </x:row>
    <x:row r="52" ht="20" customHeight="1">
      <x:c r="A52" s="13" t="n">
        <x:v>45689.5</x:v>
      </x:c>
      <x:c r="B52" s="13" t="n">
        <x:v>45689.72916666667</x:v>
      </x:c>
      <x:c r="C52" s="12" t="n">
        <x:v>10.412068444223678</x:v>
      </x:c>
      <x:c r="D52" s="16" t="n">
        <x:v>0.4432</x:v>
      </x:c>
      <x:c r="E52" s="16" t="n">
        <x:f>D52*'月度汇总'!$F$9</x:f>
        <x:v>0.2216</x:v>
      </x:c>
      <x:c r="F52" s="17" t="n">
        <x:f>C52*E52</x:f>
        <x:v>2.3073143672399667</x:v>
      </x:c>
    </x:row>
    <x:row r="53" ht="20" customHeight="1">
      <x:c r="A53" s="13" t="n">
        <x:v>45689.5</x:v>
      </x:c>
      <x:c r="B53" s="13" t="n">
        <x:v>45689.73611111111</x:v>
      </x:c>
      <x:c r="C53" s="12" t="n">
        <x:v>10.160262665173775</x:v>
      </x:c>
      <x:c r="D53" s="16" t="n">
        <x:v>0.4432</x:v>
      </x:c>
      <x:c r="E53" s="16" t="n">
        <x:f>D53*'月度汇总'!$F$9</x:f>
        <x:v>0.2216</x:v>
      </x:c>
      <x:c r="F53" s="17" t="n">
        <x:f>C53*E53</x:f>
        <x:v>2.2515142066025087</x:v>
      </x:c>
    </x:row>
    <x:row r="54" ht="20" customHeight="1">
      <x:c r="A54" s="13" t="n">
        <x:v>45689.5</x:v>
      </x:c>
      <x:c r="B54" s="13" t="n">
        <x:v>45689.743055555555</x:v>
      </x:c>
      <x:c r="C54" s="12" t="n">
        <x:v>9.84939473571876</x:v>
      </x:c>
      <x:c r="D54" s="16" t="n">
        <x:v>0.4432</x:v>
      </x:c>
      <x:c r="E54" s="16" t="n">
        <x:f>D54*'月度汇总'!$F$9</x:f>
        <x:v>0.2216</x:v>
      </x:c>
      <x:c r="F54" s="17" t="n">
        <x:f>C54*E54</x:f>
        <x:v>2.1826258734352773</x:v>
      </x:c>
    </x:row>
    <x:row r="55" ht="20" customHeight="1">
      <x:c r="A55" s="13" t="n">
        <x:v>45689.5</x:v>
      </x:c>
      <x:c r="B55" s="13" t="n">
        <x:v>45689.75</x:v>
      </x:c>
      <x:c r="C55" s="12" t="n">
        <x:v>187.75586131555116</x:v>
      </x:c>
      <x:c r="D55" s="16" t="n">
        <x:v>0.4432</x:v>
      </x:c>
      <x:c r="E55" s="16" t="n">
        <x:f>D55*'月度汇总'!$F$9</x:f>
        <x:v>0.2216</x:v>
      </x:c>
      <x:c r="F55" s="17" t="n">
        <x:f>C55*E55</x:f>
        <x:v>41.606698867526134</x:v>
      </x:c>
    </x:row>
    <x:row r="56" ht="20" customHeight="1">
      <x:c r="A56" s="13" t="n">
        <x:v>45689.5</x:v>
      </x:c>
      <x:c r="B56" s="13" t="n">
        <x:v>45689.868055555555</x:v>
      </x:c>
      <x:c r="C56" s="12" t="n">
        <x:v>362.6149355040351</x:v>
      </x:c>
      <x:c r="D56" s="16" t="n">
        <x:v>0.4432</x:v>
      </x:c>
      <x:c r="E56" s="16" t="n">
        <x:f>D56*'月度汇总'!$F$9</x:f>
        <x:v>0.2216</x:v>
      </x:c>
      <x:c r="F56" s="17" t="n">
        <x:f>C56*E56</x:f>
        <x:v>80.35546970769417</x:v>
      </x:c>
    </x:row>
    <x:row r="57" ht="20" customHeight="1">
      <x:c r="A57" s="13" t="n">
        <x:v>45689.5</x:v>
      </x:c>
      <x:c r="B57" s="13" t="n">
        <x:v>45689.90972222222</x:v>
      </x:c>
      <x:c r="C57" s="12" t="n">
        <x:v>7.0928348182860645</x:v>
      </x:c>
      <x:c r="D57" s="16" t="n">
        <x:v>0.4432</x:v>
      </x:c>
      <x:c r="E57" s="16" t="n">
        <x:f>D57*'月度汇总'!$F$9</x:f>
        <x:v>0.2216</x:v>
      </x:c>
      <x:c r="F57" s="17" t="n">
        <x:f>C57*E57</x:f>
        <x:v>1.5717721957321917</x:v>
      </x:c>
    </x:row>
    <x:row r="58" ht="20" customHeight="1">
      <x:c r="A58" s="13" t="n">
        <x:v>45689.5</x:v>
      </x:c>
      <x:c r="B58" s="13" t="n">
        <x:v>45689.91666666667</x:v>
      </x:c>
      <x:c r="C58" s="12" t="n">
        <x:v>4.918312877901371</x:v>
      </x:c>
      <x:c r="D58" s="16" t="n">
        <x:v>0.4432</x:v>
      </x:c>
      <x:c r="E58" s="16" t="n">
        <x:f>D58*'月度汇总'!$F$9</x:f>
        <x:v>0.2216</x:v>
      </x:c>
      <x:c r="F58" s="17" t="n">
        <x:f>C58*E58</x:f>
        <x:v>1.0898981337429439</x:v>
      </x:c>
    </x:row>
    <x:row r="59" ht="20" customHeight="1">
      <x:c r="A59" s="13" t="n">
        <x:v>45689.5</x:v>
      </x:c>
      <x:c r="B59" s="13" t="n">
        <x:v>45689.92361111111</x:v>
      </x:c>
      <x:c r="C59" s="12" t="n">
        <x:v>4.783573124905843</x:v>
      </x:c>
      <x:c r="D59" s="16" t="n">
        <x:v>0.4432</x:v>
      </x:c>
      <x:c r="E59" s="16" t="n">
        <x:f>D59*'月度汇总'!$F$9</x:f>
        <x:v>0.2216</x:v>
      </x:c>
      <x:c r="F59" s="17" t="n">
        <x:f>C59*E59</x:f>
        <x:v>1.0600398044791346</x:v>
      </x:c>
    </x:row>
    <x:row r="60" ht="20" customHeight="1">
      <x:c r="A60" s="13" t="n">
        <x:v>45689.5</x:v>
      </x:c>
      <x:c r="B60" s="13" t="n">
        <x:v>45689.9375</x:v>
      </x:c>
      <x:c r="C60" s="12" t="n">
        <x:v>4.525066292712609</x:v>
      </x:c>
      <x:c r="D60" s="16" t="n">
        <x:v>0.4432</x:v>
      </x:c>
      <x:c r="E60" s="16" t="n">
        <x:f>D60*'月度汇总'!$F$9</x:f>
        <x:v>0.2216</x:v>
      </x:c>
      <x:c r="F60" s="17" t="n">
        <x:f>C60*E60</x:f>
        <x:v>1.0027546904651141</x:v>
      </x:c>
    </x:row>
    <x:row r="61" ht="20" customHeight="1">
      <x:c r="A61" s="13" t="n">
        <x:v>45689.5</x:v>
      </x:c>
      <x:c r="B61" s="13" t="n">
        <x:v>45689.944444444445</x:v>
      </x:c>
      <x:c r="C61" s="12" t="n">
        <x:v>4.401099735540583</x:v>
      </x:c>
      <x:c r="D61" s="16" t="n">
        <x:v>0.4432</x:v>
      </x:c>
      <x:c r="E61" s="16" t="n">
        <x:f>D61*'月度汇总'!$F$9</x:f>
        <x:v>0.2216</x:v>
      </x:c>
      <x:c r="F61" s="17" t="n">
        <x:f>C61*E61</x:f>
        <x:v>0.9752837013957932</x:v>
      </x:c>
    </x:row>
    <x:row r="62" ht="20" customHeight="1">
      <x:c r="A62" s="13" t="n">
        <x:v>45689.5</x:v>
      </x:c>
      <x:c r="B62" s="13" t="n">
        <x:v>45689.95138888889</x:v>
      </x:c>
      <x:c r="C62" s="12" t="n">
        <x:v>4.280529307022334</x:v>
      </x:c>
      <x:c r="D62" s="16" t="n">
        <x:v>0.4432</x:v>
      </x:c>
      <x:c r="E62" s="16" t="n">
        <x:f>D62*'月度汇总'!$F$9</x:f>
        <x:v>0.2216</x:v>
      </x:c>
      <x:c r="F62" s="17" t="n">
        <x:f>C62*E62</x:f>
        <x:v>0.9485652944361492</x:v>
      </x:c>
    </x:row>
    <x:row r="63" ht="20" customHeight="1">
      <x:c r="A63" s="13" t="n">
        <x:v>45689.5</x:v>
      </x:c>
      <x:c r="B63" s="13" t="n">
        <x:v>45689.95833333333</x:v>
      </x:c>
      <x:c r="C63" s="12" t="n">
        <x:v>4.1632619684376095</x:v>
      </x:c>
      <x:c r="D63" s="16" t="n">
        <x:v>0.4432</x:v>
      </x:c>
      <x:c r="E63" s="16" t="n">
        <x:f>D63*'月度汇总'!$F$9</x:f>
        <x:v>0.2216</x:v>
      </x:c>
      <x:c r="F63" s="17" t="n">
        <x:f>C63*E63</x:f>
        <x:v>0.9225788522057743</x:v>
      </x:c>
    </x:row>
    <x:row r="64" ht="20" customHeight="1">
      <x:c r="A64" s="13" t="n">
        <x:v>45689.5</x:v>
      </x:c>
      <x:c r="B64" s="13" t="n">
        <x:v>45689.97222222222</x:v>
      </x:c>
      <x:c r="C64" s="12" t="n">
        <x:v>3.9382770805830205</x:v>
      </x:c>
      <x:c r="D64" s="16" t="n">
        <x:v>0.4432</x:v>
      </x:c>
      <x:c r="E64" s="16" t="n">
        <x:f>D64*'月度汇总'!$F$9</x:f>
        <x:v>0.2216</x:v>
      </x:c>
      <x:c r="F64" s="17" t="n">
        <x:f>C64*E64</x:f>
        <x:v>0.8727222010571973</x:v>
      </x:c>
    </x:row>
    <x:row r="65" ht="20" customHeight="1">
      <x:c r="A65" s="13" t="n">
        <x:v>45689.5</x:v>
      </x:c>
      <x:c r="B65" s="13" t="n">
        <x:v>45689.97916666667</x:v>
      </x:c>
      <x:c r="C65" s="12" t="n">
        <x:v>3.8303859206998823</x:v>
      </x:c>
      <x:c r="D65" s="16" t="n">
        <x:v>0.4432</x:v>
      </x:c>
      <x:c r="E65" s="16" t="n">
        <x:f>D65*'月度汇总'!$F$9</x:f>
        <x:v>0.2216</x:v>
      </x:c>
      <x:c r="F65" s="17" t="n">
        <x:f>C65*E65</x:f>
        <x:v>0.8488135200270939</x:v>
      </x:c>
    </x:row>
    <x:row r="66" ht="20" customHeight="1">
      <x:c r="A66" s="13" t="n">
        <x:v>45689.5</x:v>
      </x:c>
      <x:c r="B66" s="13" t="n">
        <x:v>45689.98611111111</x:v>
      </x:c>
      <x:c r="C66" s="12" t="n">
        <x:v>3.7254504955560606</x:v>
      </x:c>
      <x:c r="D66" s="16" t="n">
        <x:v>0.4432</x:v>
      </x:c>
      <x:c r="E66" s="16" t="n">
        <x:f>D66*'月度汇总'!$F$9</x:f>
        <x:v>0.2216</x:v>
      </x:c>
      <x:c r="F66" s="17" t="n">
        <x:f>C66*E66</x:f>
        <x:v>0.825559829815223</x:v>
      </x:c>
    </x:row>
    <x:row r="67" ht="20" customHeight="1">
      <x:c r="A67" s="13" t="n">
        <x:v>45689.75</x:v>
      </x:c>
      <x:c r="B67" s="13" t="n">
        <x:v>45689.90277777778</x:v>
      </x:c>
      <x:c r="C67" s="12" t="n">
        <x:v>130.95175852083435</x:v>
      </x:c>
      <x:c r="D67" s="16" t="n">
        <x:v>1.2313</x:v>
      </x:c>
      <x:c r="E67" s="16" t="n">
        <x:f>D67*'月度汇总'!$F$9</x:f>
        <x:v>0.61565</x:v>
      </x:c>
      <x:c r="F67" s="17" t="n">
        <x:f>C67*E67</x:f>
        <x:v>80.62045013335167</x:v>
      </x:c>
    </x:row>
    <x:row r="68" ht="20" customHeight="1">
      <x:c r="A68" s="13" t="n">
        <x:v>45689.75</x:v>
      </x:c>
      <x:c r="B68" s="13" t="n">
        <x:v>45689.91666666667</x:v>
      </x:c>
      <x:c r="C68" s="12" t="n">
        <x:v>1.060801276629718</x:v>
      </x:c>
      <x:c r="D68" s="16" t="n">
        <x:v>1.2313</x:v>
      </x:c>
      <x:c r="E68" s="16" t="n">
        <x:f>D68*'月度汇总'!$F$9</x:f>
        <x:v>0.61565</x:v>
      </x:c>
      <x:c r="F68" s="17" t="n">
        <x:f>C68*E68</x:f>
        <x:v>0.6530823059570858</x:v>
      </x:c>
    </x:row>
    <x:row r="69" ht="20" customHeight="1">
      <x:c r="A69" s="13" t="n">
        <x:v>45689.75</x:v>
      </x:c>
      <x:c r="B69" s="13" t="n">
        <x:v>45689.92361111111</x:v>
      </x:c>
      <x:c r="C69" s="12" t="n">
        <x:v>1.0317400709807316</x:v>
      </x:c>
      <x:c r="D69" s="16" t="n">
        <x:v>1.2313</x:v>
      </x:c>
      <x:c r="E69" s="16" t="n">
        <x:f>D69*'月度汇总'!$F$9</x:f>
        <x:v>0.61565</x:v>
      </x:c>
      <x:c r="F69" s="17" t="n">
        <x:f>C69*E69</x:f>
        <x:v>0.6351907746992874</x:v>
      </x:c>
    </x:row>
    <x:row r="70" ht="20" customHeight="1">
      <x:c r="A70" s="13" t="n">
        <x:v>45689.75</x:v>
      </x:c>
      <x:c r="B70" s="13" t="n">
        <x:v>45689.9375</x:v>
      </x:c>
      <x:c r="C70" s="12" t="n">
        <x:v>0.9759842895948623</x:v>
      </x:c>
      <x:c r="D70" s="16" t="n">
        <x:v>1.2313</x:v>
      </x:c>
      <x:c r="E70" s="16" t="n">
        <x:f>D70*'月度汇总'!$F$9</x:f>
        <x:v>0.61565</x:v>
      </x:c>
      <x:c r="F70" s="17" t="n">
        <x:f>C70*E70</x:f>
        <x:v>0.600864727889077</x:v>
      </x:c>
    </x:row>
    <x:row r="71" ht="20" customHeight="1">
      <x:c r="A71" s="13" t="n">
        <x:v>45689.75</x:v>
      </x:c>
      <x:c r="B71" s="13" t="n">
        <x:v>45689.944444444445</x:v>
      </x:c>
      <x:c r="C71" s="12" t="n">
        <x:v>0.9492466896551832</x:v>
      </x:c>
      <x:c r="D71" s="16" t="n">
        <x:v>1.2313</x:v>
      </x:c>
      <x:c r="E71" s="16" t="n">
        <x:f>D71*'月度汇总'!$F$9</x:f>
        <x:v>0.61565</x:v>
      </x:c>
      <x:c r="F71" s="17" t="n">
        <x:f>C71*E71</x:f>
        <x:v>0.5844037244862136</x:v>
      </x:c>
    </x:row>
    <x:row r="72" ht="20" customHeight="1">
      <x:c r="A72" s="13" t="n">
        <x:v>45689.75</x:v>
      </x:c>
      <x:c r="B72" s="13" t="n">
        <x:v>45689.95138888889</x:v>
      </x:c>
      <x:c r="C72" s="12" t="n">
        <x:v>0.9232415802464402</x:v>
      </x:c>
      <x:c r="D72" s="16" t="n">
        <x:v>1.2313</x:v>
      </x:c>
      <x:c r="E72" s="16" t="n">
        <x:f>D72*'月度汇总'!$F$9</x:f>
        <x:v>0.61565</x:v>
      </x:c>
      <x:c r="F72" s="17" t="n">
        <x:f>C72*E72</x:f>
        <x:v>0.5683936788787209</x:v>
      </x:c>
    </x:row>
    <x:row r="73" ht="20" customHeight="1">
      <x:c r="A73" s="13" t="n">
        <x:v>45689.75</x:v>
      </x:c>
      <x:c r="B73" s="13" t="n">
        <x:v>45689.95833333333</x:v>
      </x:c>
      <x:c r="C73" s="12" t="n">
        <x:v>0.8979488944078184</x:v>
      </x:c>
      <x:c r="D73" s="16" t="n">
        <x:v>1.2313</x:v>
      </x:c>
      <x:c r="E73" s="16" t="n">
        <x:f>D73*'月度汇总'!$F$9</x:f>
        <x:v>0.61565</x:v>
      </x:c>
      <x:c r="F73" s="17" t="n">
        <x:f>C73*E73</x:f>
        <x:v>0.5528222368421735</x:v>
      </x:c>
    </x:row>
    <x:row r="74" ht="20" customHeight="1">
      <x:c r="A74" s="13" t="n">
        <x:v>45689.75</x:v>
      </x:c>
      <x:c r="B74" s="13" t="n">
        <x:v>45689.97222222222</x:v>
      </x:c>
      <x:c r="C74" s="12" t="n">
        <x:v>0.8494232592593107</x:v>
      </x:c>
      <x:c r="D74" s="16" t="n">
        <x:v>1.2313</x:v>
      </x:c>
      <x:c r="E74" s="16" t="n">
        <x:f>D74*'月度汇总'!$F$9</x:f>
        <x:v>0.61565</x:v>
      </x:c>
      <x:c r="F74" s="17" t="n">
        <x:f>C74*E74</x:f>
        <x:v>0.5229474295629947</x:v>
      </x:c>
    </x:row>
    <x:row r="75" ht="20" customHeight="1">
      <x:c r="A75" s="13" t="n">
        <x:v>45689.75</x:v>
      </x:c>
      <x:c r="B75" s="13" t="n">
        <x:v>45689.97916666667</x:v>
      </x:c>
      <x:c r="C75" s="12" t="n">
        <x:v>0.8261528649222782</x:v>
      </x:c>
      <x:c r="D75" s="16" t="n">
        <x:v>1.2313</x:v>
      </x:c>
      <x:c r="E75" s="16" t="n">
        <x:f>D75*'月度汇总'!$F$9</x:f>
        <x:v>0.61565</x:v>
      </x:c>
      <x:c r="F75" s="17" t="n">
        <x:f>C75*E75</x:f>
        <x:v>0.5086210112894006</x:v>
      </x:c>
    </x:row>
    <x:row r="76" ht="20" customHeight="1">
      <x:c r="A76" s="13" t="n">
        <x:v>45689.75</x:v>
      </x:c>
      <x:c r="B76" s="13" t="n">
        <x:v>45689.98611111111</x:v>
      </x:c>
      <x:c r="C76" s="12" t="n">
        <x:v>0.8035199752059725</x:v>
      </x:c>
      <x:c r="D76" s="16" t="n">
        <x:v>1.2313</x:v>
      </x:c>
      <x:c r="E76" s="16" t="n">
        <x:f>D76*'月度汇总'!$F$9</x:f>
        <x:v>0.61565</x:v>
      </x:c>
      <x:c r="F76" s="17" t="n">
        <x:f>C76*E76</x:f>
        <x:v>0.494687072735557</x:v>
      </x:c>
    </x:row>
    <x:row r="77" ht="20" customHeight="1">
      <x:c r="A77" s="13" t="n">
        <x:v>45690.25</x:v>
      </x:c>
      <x:c r="B77" s="13" t="n">
        <x:v>45690.25</x:v>
      </x:c>
      <x:c r="C77" s="12" t="n">
        <x:v>46.13418688739</x:v>
      </x:c>
      <x:c r="D77" s="16" t="n">
        <x:v>0.9099</x:v>
      </x:c>
      <x:c r="E77" s="16" t="n">
        <x:f>D77*'月度汇总'!$F$9</x:f>
        <x:v>0.45495</x:v>
      </x:c>
      <x:c r="F77" s="17" t="n">
        <x:f>C77*E77</x:f>
        <x:v>20.988748324418083</x:v>
      </x:c>
    </x:row>
    <x:row r="78" ht="20" customHeight="1">
      <x:c r="A78" s="13" t="n">
        <x:v>45690.25</x:v>
      </x:c>
      <x:c r="B78" s="13" t="n">
        <x:v>45690.26388888889</x:v>
      </x:c>
      <x:c r="C78" s="12" t="n">
        <x:v>43.752843140529535</x:v>
      </x:c>
      <x:c r="D78" s="16" t="n">
        <x:v>0.9099</x:v>
      </x:c>
      <x:c r="E78" s="16" t="n">
        <x:f>D78*'月度汇总'!$F$9</x:f>
        <x:v>0.45495</x:v>
      </x:c>
      <x:c r="F78" s="17" t="n">
        <x:f>C78*E78</x:f>
        <x:v>19.905355986783913</x:v>
      </x:c>
    </x:row>
    <x:row r="79" ht="20" customHeight="1">
      <x:c r="A79" s="13" t="n">
        <x:v>45690.25</x:v>
      </x:c>
      <x:c r="B79" s="13" t="n">
        <x:v>45690.27083333333</x:v>
      </x:c>
      <x:c r="C79" s="12" t="n">
        <x:v>42.23027978751361</x:v>
      </x:c>
      <x:c r="D79" s="16" t="n">
        <x:v>0.9099</x:v>
      </x:c>
      <x:c r="E79" s="16" t="n">
        <x:f>D79*'月度汇总'!$F$9</x:f>
        <x:v>0.45495</x:v>
      </x:c>
      <x:c r="F79" s="17" t="n">
        <x:f>C79*E79</x:f>
        <x:v>19.212665789329318</x:v>
      </x:c>
    </x:row>
    <x:row r="80" ht="20" customHeight="1">
      <x:c r="A80" s="13" t="n">
        <x:v>45690.25</x:v>
      </x:c>
      <x:c r="B80" s="13" t="n">
        <x:v>45690.27777777778</x:v>
      </x:c>
      <x:c r="C80" s="12" t="n">
        <x:v>41.317261227616655</x:v>
      </x:c>
      <x:c r="D80" s="16" t="n">
        <x:v>0.9099</x:v>
      </x:c>
      <x:c r="E80" s="16" t="n">
        <x:f>D80*'月度汇总'!$F$9</x:f>
        <x:v>0.45495</x:v>
      </x:c>
      <x:c r="F80" s="17" t="n">
        <x:f>C80*E80</x:f>
        <x:v>18.7972879955042</x:v>
      </x:c>
    </x:row>
    <x:row r="81" ht="20" customHeight="1">
      <x:c r="A81" s="13" t="n">
        <x:v>45690.25</x:v>
      </x:c>
      <x:c r="B81" s="13" t="n">
        <x:v>45690.28472222222</x:v>
      </x:c>
      <x:c r="C81" s="12" t="n">
        <x:v>40.13207565500852</x:v>
      </x:c>
      <x:c r="D81" s="16" t="n">
        <x:v>0.9099</x:v>
      </x:c>
      <x:c r="E81" s="16" t="n">
        <x:f>D81*'月度汇总'!$F$9</x:f>
        <x:v>0.45495</x:v>
      </x:c>
      <x:c r="F81" s="17" t="n">
        <x:f>C81*E81</x:f>
        <x:v>18.25808781924613</x:v>
      </x:c>
    </x:row>
    <x:row r="82" ht="20" customHeight="1">
      <x:c r="A82" s="13" t="n">
        <x:v>45690.25</x:v>
      </x:c>
      <x:c r="B82" s="13" t="n">
        <x:v>45690.29166666667</x:v>
      </x:c>
      <x:c r="C82" s="12" t="n">
        <x:v>29.08322608780577</x:v>
      </x:c>
      <x:c r="D82" s="16" t="n">
        <x:v>0.9099</x:v>
      </x:c>
      <x:c r="E82" s="16" t="n">
        <x:f>D82*'月度汇总'!$F$9</x:f>
        <x:v>0.45495</x:v>
      </x:c>
      <x:c r="F82" s="17" t="n">
        <x:f>C82*E82</x:f>
        <x:v>13.231413708647235</x:v>
      </x:c>
    </x:row>
    <x:row r="83" ht="20" customHeight="1">
      <x:c r="A83" s="13" t="n">
        <x:v>45690.25</x:v>
      </x:c>
      <x:c r="B83" s="13" t="n">
        <x:v>45690.3125</x:v>
      </x:c>
      <x:c r="C83" s="12" t="n">
        <x:v>31.102536023583298</x:v>
      </x:c>
      <x:c r="D83" s="16" t="n">
        <x:v>0.9099</x:v>
      </x:c>
      <x:c r="E83" s="16" t="n">
        <x:f>D83*'月度汇总'!$F$9</x:f>
        <x:v>0.45495</x:v>
      </x:c>
      <x:c r="F83" s="17" t="n">
        <x:f>C83*E83</x:f>
        <x:v>14.150098763929222</x:v>
      </x:c>
    </x:row>
    <x:row r="84" ht="20" customHeight="1">
      <x:c r="A84" s="13" t="n">
        <x:v>45690.25</x:v>
      </x:c>
      <x:c r="B84" s="13" t="n">
        <x:v>45690.32638888889</x:v>
      </x:c>
      <x:c r="C84" s="12" t="n">
        <x:v>27.934748411061605</x:v>
      </x:c>
      <x:c r="D84" s="16" t="n">
        <x:v>0.9099</x:v>
      </x:c>
      <x:c r="E84" s="16" t="n">
        <x:f>D84*'月度汇总'!$F$9</x:f>
        <x:v>0.45495</x:v>
      </x:c>
      <x:c r="F84" s="17" t="n">
        <x:f>C84*E84</x:f>
        <x:v>12.708913789612478</x:v>
      </x:c>
    </x:row>
    <x:row r="85" ht="20" customHeight="1">
      <x:c r="A85" s="13" t="n">
        <x:v>45690.25</x:v>
      </x:c>
      <x:c r="B85" s="13" t="n">
        <x:v>45690.33333333333</x:v>
      </x:c>
      <x:c r="C85" s="12" t="n">
        <x:v>13.948892369292935</x:v>
      </x:c>
      <x:c r="D85" s="16" t="n">
        <x:v>0.9099</x:v>
      </x:c>
      <x:c r="E85" s="16" t="n">
        <x:f>D85*'月度汇总'!$F$9</x:f>
        <x:v>0.45495</x:v>
      </x:c>
      <x:c r="F85" s="17" t="n">
        <x:f>C85*E85</x:f>
        <x:v>6.346048583409821</x:v>
      </x:c>
    </x:row>
    <x:row r="86" ht="20" customHeight="1">
      <x:c r="A86" s="13" t="n">
        <x:v>45690.25</x:v>
      </x:c>
      <x:c r="B86" s="13" t="n">
        <x:v>45690.34027777778</x:v>
      </x:c>
      <x:c r="C86" s="12" t="n">
        <x:v>23.72978757698479</x:v>
      </x:c>
      <x:c r="D86" s="16" t="n">
        <x:v>0.9099</x:v>
      </x:c>
      <x:c r="E86" s="16" t="n">
        <x:f>D86*'月度汇总'!$F$9</x:f>
        <x:v>0.45495</x:v>
      </x:c>
      <x:c r="F86" s="17" t="n">
        <x:f>C86*E86</x:f>
        <x:v>10.795866858149232</x:v>
      </x:c>
    </x:row>
    <x:row r="87" ht="20" customHeight="1">
      <x:c r="A87" s="13" t="n">
        <x:v>45690.25</x:v>
      </x:c>
      <x:c r="B87" s="13" t="n">
        <x:v>45690.34722222222</x:v>
      </x:c>
      <x:c r="C87" s="12" t="n">
        <x:v>22.43529035545623</x:v>
      </x:c>
      <x:c r="D87" s="16" t="n">
        <x:v>0.9099</x:v>
      </x:c>
      <x:c r="E87" s="16" t="n">
        <x:f>D87*'月度汇总'!$F$9</x:f>
        <x:v>0.45495</x:v>
      </x:c>
      <x:c r="F87" s="17" t="n">
        <x:f>C87*E87</x:f>
        <x:v>10.206935347214813</x:v>
      </x:c>
    </x:row>
    <x:row r="88" ht="20" customHeight="1">
      <x:c r="A88" s="13" t="n">
        <x:v>45690.25</x:v>
      </x:c>
      <x:c r="B88" s="13" t="n">
        <x:v>45690.35416666667</x:v>
      </x:c>
      <x:c r="C88" s="12" t="n">
        <x:v>21.165531061522074</x:v>
      </x:c>
      <x:c r="D88" s="16" t="n">
        <x:v>0.9099</x:v>
      </x:c>
      <x:c r="E88" s="16" t="n">
        <x:f>D88*'月度汇总'!$F$9</x:f>
        <x:v>0.45495</x:v>
      </x:c>
      <x:c r="F88" s="17" t="n">
        <x:f>C88*E88</x:f>
        <x:v>9.629258356439468</x:v>
      </x:c>
    </x:row>
    <x:row r="89" ht="20" customHeight="1">
      <x:c r="A89" s="13" t="n">
        <x:v>45690.25</x:v>
      </x:c>
      <x:c r="B89" s="13" t="n">
        <x:v>45690.36111111111</x:v>
      </x:c>
      <x:c r="C89" s="12" t="n">
        <x:v>19.857150583086195</x:v>
      </x:c>
      <x:c r="D89" s="16" t="n">
        <x:v>0.9099</x:v>
      </x:c>
      <x:c r="E89" s="16" t="n">
        <x:f>D89*'月度汇总'!$F$9</x:f>
        <x:v>0.45495</x:v>
      </x:c>
      <x:c r="F89" s="17" t="n">
        <x:f>C89*E89</x:f>
        <x:v>9.034010657775065</x:v>
      </x:c>
    </x:row>
    <x:row r="90" ht="20" customHeight="1">
      <x:c r="A90" s="13" t="n">
        <x:v>45690.25</x:v>
      </x:c>
      <x:c r="B90" s="13" t="n">
        <x:v>45690.368055555555</x:v>
      </x:c>
      <x:c r="C90" s="12" t="n">
        <x:v>18.625403459786185</x:v>
      </x:c>
      <x:c r="D90" s="16" t="n">
        <x:v>0.9099</x:v>
      </x:c>
      <x:c r="E90" s="16" t="n">
        <x:f>D90*'月度汇总'!$F$9</x:f>
        <x:v>0.45495</x:v>
      </x:c>
      <x:c r="F90" s="17" t="n">
        <x:f>C90*E90</x:f>
        <x:v>8.473627304029725</x:v>
      </x:c>
    </x:row>
    <x:row r="91" ht="20" customHeight="1">
      <x:c r="A91" s="13" t="n">
        <x:v>45690.25</x:v>
      </x:c>
      <x:c r="B91" s="13" t="n">
        <x:v>45690.375</x:v>
      </x:c>
      <x:c r="C91" s="12" t="n">
        <x:v>101.35643287999665</x:v>
      </x:c>
      <x:c r="D91" s="16" t="n">
        <x:v>0.9099</x:v>
      </x:c>
      <x:c r="E91" s="16" t="n">
        <x:f>D91*'月度汇总'!$F$9</x:f>
        <x:v>0.45495</x:v>
      </x:c>
      <x:c r="F91" s="17" t="n">
        <x:f>C91*E91</x:f>
        <x:v>46.11210913875448</x:v>
      </x:c>
    </x:row>
    <x:row r="92" ht="20" customHeight="1">
      <x:c r="A92" s="13" t="n">
        <x:v>45690.25</x:v>
      </x:c>
      <x:c r="B92" s="13" t="n">
        <x:v>45690.381944444445</x:v>
      </x:c>
      <x:c r="C92" s="12" t="n">
        <x:v>78.40280897884873</x:v>
      </x:c>
      <x:c r="D92" s="16" t="n">
        <x:v>0.9099</x:v>
      </x:c>
      <x:c r="E92" s="16" t="n">
        <x:f>D92*'月度汇总'!$F$9</x:f>
        <x:v>0.45495</x:v>
      </x:c>
      <x:c r="F92" s="17" t="n">
        <x:f>C92*E92</x:f>
        <x:v>35.66935794492723</x:v>
      </x:c>
    </x:row>
    <x:row r="93" ht="20" customHeight="1">
      <x:c r="A93" s="13" t="n">
        <x:v>45690.25</x:v>
      </x:c>
      <x:c r="B93" s="13" t="n">
        <x:v>45690.38888888889</x:v>
      </x:c>
      <x:c r="C93" s="12" t="n">
        <x:v>39.517845533108925</x:v>
      </x:c>
      <x:c r="D93" s="16" t="n">
        <x:v>0.9099</x:v>
      </x:c>
      <x:c r="E93" s="16" t="n">
        <x:f>D93*'月度汇总'!$F$9</x:f>
        <x:v>0.45495</x:v>
      </x:c>
      <x:c r="F93" s="17" t="n">
        <x:f>C93*E93</x:f>
        <x:v>17.978643825287907</x:v>
      </x:c>
    </x:row>
    <x:row r="94" ht="20" customHeight="1">
      <x:c r="A94" s="13" t="n">
        <x:v>45690.25</x:v>
      </x:c>
      <x:c r="B94" s="13" t="n">
        <x:v>45690.45833333333</x:v>
      </x:c>
      <x:c r="C94" s="12" t="n">
        <x:v>923.5064835245893</x:v>
      </x:c>
      <x:c r="D94" s="16" t="n">
        <x:v>0.9099</x:v>
      </x:c>
      <x:c r="E94" s="16" t="n">
        <x:f>D94*'月度汇总'!$F$9</x:f>
        <x:v>0.45495</x:v>
      </x:c>
      <x:c r="F94" s="17" t="n">
        <x:f>C94*E94</x:f>
        <x:v>420.1492746795119</x:v>
      </x:c>
    </x:row>
    <x:row r="95" ht="20" customHeight="1">
      <x:c r="A95" s="13" t="n">
        <x:v>45690.25</x:v>
      </x:c>
      <x:c r="B95" s="13" t="n">
        <x:v>45690.46527777778</x:v>
      </x:c>
      <x:c r="C95" s="12" t="n">
        <x:v>107.91648345527574</x:v>
      </x:c>
      <x:c r="D95" s="16" t="n">
        <x:v>0.9099</x:v>
      </x:c>
      <x:c r="E95" s="16" t="n">
        <x:f>D95*'月度汇总'!$F$9</x:f>
        <x:v>0.45495</x:v>
      </x:c>
      <x:c r="F95" s="17" t="n">
        <x:f>C95*E95</x:f>
        <x:v>49.0966041479777</x:v>
      </x:c>
    </x:row>
    <x:row r="96" ht="20" customHeight="1">
      <x:c r="A96" s="13" t="n">
        <x:v>45690.25</x:v>
      </x:c>
      <x:c r="B96" s="13" t="n">
        <x:v>45690.47222222222</x:v>
      </x:c>
      <x:c r="C96" s="12" t="n">
        <x:v>173.12644665920675</x:v>
      </x:c>
      <x:c r="D96" s="16" t="n">
        <x:v>0.9099</x:v>
      </x:c>
      <x:c r="E96" s="16" t="n">
        <x:f>D96*'月度汇总'!$F$9</x:f>
        <x:v>0.45495</x:v>
      </x:c>
      <x:c r="F96" s="17" t="n">
        <x:f>C96*E96</x:f>
        <x:v>78.76387690760612</x:v>
      </x:c>
    </x:row>
    <x:row r="97" ht="20" customHeight="1">
      <x:c r="A97" s="13" t="n">
        <x:v>45690.25</x:v>
      </x:c>
      <x:c r="B97" s="13" t="n">
        <x:v>45690.47916666667</x:v>
      </x:c>
      <x:c r="C97" s="12" t="n">
        <x:v>106.83597037327604</x:v>
      </x:c>
      <x:c r="D97" s="16" t="n">
        <x:v>0.9099</x:v>
      </x:c>
      <x:c r="E97" s="16" t="n">
        <x:f>D97*'月度汇总'!$F$9</x:f>
        <x:v>0.45495</x:v>
      </x:c>
      <x:c r="F97" s="17" t="n">
        <x:f>C97*E97</x:f>
        <x:v>48.60502472132194</x:v>
      </x:c>
    </x:row>
    <x:row r="98" ht="20" customHeight="1">
      <x:c r="A98" s="13" t="n">
        <x:v>45690.25</x:v>
      </x:c>
      <x:c r="B98" s="13" t="n">
        <x:v>45690.48611111111</x:v>
      </x:c>
      <x:c r="C98" s="12" t="n">
        <x:v>106.1767912819164</x:v>
      </x:c>
      <x:c r="D98" s="16" t="n">
        <x:v>0.9099</x:v>
      </x:c>
      <x:c r="E98" s="16" t="n">
        <x:f>D98*'月度汇总'!$F$9</x:f>
        <x:v>0.45495</x:v>
      </x:c>
      <x:c r="F98" s="17" t="n">
        <x:f>C98*E98</x:f>
        <x:v>48.305131193707865</x:v>
      </x:c>
    </x:row>
    <x:row r="99" ht="20" customHeight="1">
      <x:c r="A99" s="13" t="n">
        <x:v>45690.25</x:v>
      </x:c>
      <x:c r="B99" s="13" t="n">
        <x:v>45690.493055555555</x:v>
      </x:c>
      <x:c r="C99" s="12" t="n">
        <x:v>105.63528955023617</x:v>
      </x:c>
      <x:c r="D99" s="16" t="n">
        <x:v>0.9099</x:v>
      </x:c>
      <x:c r="E99" s="16" t="n">
        <x:f>D99*'月度汇总'!$F$9</x:f>
        <x:v>0.45495</x:v>
      </x:c>
      <x:c r="F99" s="17" t="n">
        <x:f>C99*E99</x:f>
        <x:v>48.058774980879946</x:v>
      </x:c>
    </x:row>
    <x:row r="100" ht="20" customHeight="1">
      <x:c r="A100" s="13" t="n">
        <x:v>45690.25</x:v>
      </x:c>
      <x:c r="B100" s="13" t="n">
        <x:v>45690.51388888889</x:v>
      </x:c>
      <x:c r="C100" s="12" t="n">
        <x:v>44.992736616193724</x:v>
      </x:c>
      <x:c r="D100" s="16" t="n">
        <x:v>0.9099</x:v>
      </x:c>
      <x:c r="E100" s="16" t="n">
        <x:f>D100*'月度汇总'!$F$9</x:f>
        <x:v>0.45495</x:v>
      </x:c>
      <x:c r="F100" s="17" t="n">
        <x:f>C100*E100</x:f>
        <x:v>20.469445523537335</x:v>
      </x:c>
    </x:row>
    <x:row r="101" ht="20" customHeight="1">
      <x:c r="A101" s="13" t="n">
        <x:v>45690.25</x:v>
      </x:c>
      <x:c r="B101" s="13" t="n">
        <x:v>45690.52083333333</x:v>
      </x:c>
      <x:c r="C101" s="12" t="n">
        <x:v>0.011691652932654506</x:v>
      </x:c>
      <x:c r="D101" s="16" t="n">
        <x:v>0.9099</x:v>
      </x:c>
      <x:c r="E101" s="16" t="n">
        <x:f>D101*'月度汇总'!$F$9</x:f>
        <x:v>0.45495</x:v>
      </x:c>
      <x:c r="F101" s="17" t="n">
        <x:f>C101*E101</x:f>
        <x:v>0.005319117501711167</x:v>
      </x:c>
    </x:row>
    <x:row r="102" ht="20" customHeight="1">
      <x:c r="A102" s="13" t="n">
        <x:v>45690.25</x:v>
      </x:c>
      <x:c r="B102" s="13" t="n">
        <x:v>45690.53472222222</x:v>
      </x:c>
      <x:c r="C102" s="12" t="n">
        <x:v>356.83747975510715</x:v>
      </x:c>
      <x:c r="D102" s="16" t="n">
        <x:v>0.9099</x:v>
      </x:c>
      <x:c r="E102" s="16" t="n">
        <x:f>D102*'月度汇总'!$F$9</x:f>
        <x:v>0.45495</x:v>
      </x:c>
      <x:c r="F102" s="17" t="n">
        <x:f>C102*E102</x:f>
        <x:v>162.343211414586</x:v>
      </x:c>
    </x:row>
    <x:row r="103" ht="20" customHeight="1">
      <x:c r="A103" s="13" t="n">
        <x:v>45690.25</x:v>
      </x:c>
      <x:c r="B103" s="13" t="n">
        <x:v>45690.54166666667</x:v>
      </x:c>
      <x:c r="C103" s="12" t="n">
        <x:v>65.1308901867601</x:v>
      </x:c>
      <x:c r="D103" s="16" t="n">
        <x:v>0.9099</x:v>
      </x:c>
      <x:c r="E103" s="16" t="n">
        <x:f>D103*'月度汇总'!$F$9</x:f>
        <x:v>0.45495</x:v>
      </x:c>
      <x:c r="F103" s="17" t="n">
        <x:f>C103*E103</x:f>
        <x:v>29.63129849046651</x:v>
      </x:c>
    </x:row>
    <x:row r="104" ht="20" customHeight="1">
      <x:c r="A104" s="13" t="n">
        <x:v>45690.25</x:v>
      </x:c>
      <x:c r="B104" s="13" t="n">
        <x:v>45690.54861111111</x:v>
      </x:c>
      <x:c r="C104" s="12" t="n">
        <x:v>64.74590167302358</x:v>
      </x:c>
      <x:c r="D104" s="16" t="n">
        <x:v>0.9099</x:v>
      </x:c>
      <x:c r="E104" s="16" t="n">
        <x:f>D104*'月度汇总'!$F$9</x:f>
        <x:v>0.45495</x:v>
      </x:c>
      <x:c r="F104" s="17" t="n">
        <x:f>C104*E104</x:f>
        <x:v>29.45614796614208</x:v>
      </x:c>
    </x:row>
    <x:row r="105" ht="20" customHeight="1">
      <x:c r="A105" s="13" t="n">
        <x:v>45690.25</x:v>
      </x:c>
      <x:c r="B105" s="13" t="n">
        <x:v>45690.555555555555</x:v>
      </x:c>
      <x:c r="C105" s="12" t="n">
        <x:v>64.4732341402115</x:v>
      </x:c>
      <x:c r="D105" s="16" t="n">
        <x:v>0.9099</x:v>
      </x:c>
      <x:c r="E105" s="16" t="n">
        <x:f>D105*'月度汇总'!$F$9</x:f>
        <x:v>0.45495</x:v>
      </x:c>
      <x:c r="F105" s="17" t="n">
        <x:f>C105*E105</x:f>
        <x:v>29.332097872089225</x:v>
      </x:c>
    </x:row>
    <x:row r="106" ht="20" customHeight="1">
      <x:c r="A106" s="13" t="n">
        <x:v>45690.25</x:v>
      </x:c>
      <x:c r="B106" s="13" t="n">
        <x:v>45690.5625</x:v>
      </x:c>
      <x:c r="C106" s="12" t="n">
        <x:v>64.32042212779584</x:v>
      </x:c>
      <x:c r="D106" s="16" t="n">
        <x:v>0.9099</x:v>
      </x:c>
      <x:c r="E106" s="16" t="n">
        <x:f>D106*'月度汇总'!$F$9</x:f>
        <x:v>0.45495</x:v>
      </x:c>
      <x:c r="F106" s="17" t="n">
        <x:f>C106*E106</x:f>
        <x:v>29.262576047040717</x:v>
      </x:c>
    </x:row>
    <x:row r="107" ht="20" customHeight="1">
      <x:c r="A107" s="13" t="n">
        <x:v>45690.25</x:v>
      </x:c>
      <x:c r="B107" s="13" t="n">
        <x:v>45690.569444444445</x:v>
      </x:c>
      <x:c r="C107" s="12" t="n">
        <x:v>64.0861055815734</x:v>
      </x:c>
      <x:c r="D107" s="16" t="n">
        <x:v>0.9099</x:v>
      </x:c>
      <x:c r="E107" s="16" t="n">
        <x:f>D107*'月度汇总'!$F$9</x:f>
        <x:v>0.45495</x:v>
      </x:c>
      <x:c r="F107" s="17" t="n">
        <x:f>C107*E107</x:f>
        <x:v>29.155973734336822</x:v>
      </x:c>
    </x:row>
    <x:row r="108" ht="20" customHeight="1">
      <x:c r="A108" s="13" t="n">
        <x:v>45690.25</x:v>
      </x:c>
      <x:c r="B108" s="13" t="n">
        <x:v>45690.625</x:v>
      </x:c>
      <x:c r="C108" s="12" t="n">
        <x:v>5.850176713235214</x:v>
      </x:c>
      <x:c r="D108" s="16" t="n">
        <x:v>0.9099</x:v>
      </x:c>
      <x:c r="E108" s="16" t="n">
        <x:f>D108*'月度汇总'!$F$9</x:f>
        <x:v>0.45495</x:v>
      </x:c>
      <x:c r="F108" s="17" t="n">
        <x:f>C108*E108</x:f>
        <x:v>2.6615378956863607</x:v>
      </x:c>
    </x:row>
    <x:row r="109" ht="20" customHeight="1">
      <x:c r="A109" s="13" t="n">
        <x:v>45690.25</x:v>
      </x:c>
      <x:c r="B109" s="13" t="n">
        <x:v>45690.631944444445</x:v>
      </x:c>
      <x:c r="C109" s="12" t="n">
        <x:v>5.945645352176371</x:v>
      </x:c>
      <x:c r="D109" s="16" t="n">
        <x:v>0.9099</x:v>
      </x:c>
      <x:c r="E109" s="16" t="n">
        <x:f>D109*'月度汇总'!$F$9</x:f>
        <x:v>0.45495</x:v>
      </x:c>
      <x:c r="F109" s="17" t="n">
        <x:f>C109*E109</x:f>
        <x:v>2.70497135297264</x:v>
      </x:c>
    </x:row>
    <x:row r="110" ht="20" customHeight="1">
      <x:c r="A110" s="13" t="n">
        <x:v>45690.25</x:v>
      </x:c>
      <x:c r="B110" s="13" t="n">
        <x:v>45690.63888888889</x:v>
      </x:c>
      <x:c r="C110" s="12" t="n">
        <x:v>6.0789097205911276</x:v>
      </x:c>
      <x:c r="D110" s="16" t="n">
        <x:v>0.9099</x:v>
      </x:c>
      <x:c r="E110" s="16" t="n">
        <x:f>D110*'月度汇总'!$F$9</x:f>
        <x:v>0.45495</x:v>
      </x:c>
      <x:c r="F110" s="17" t="n">
        <x:f>C110*E110</x:f>
        <x:v>2.7655999773829336</x:v>
      </x:c>
    </x:row>
    <x:row r="111" ht="20" customHeight="1">
      <x:c r="A111" s="13" t="n">
        <x:v>45690.25</x:v>
      </x:c>
      <x:c r="B111" s="13" t="n">
        <x:v>45690.694444444445</x:v>
      </x:c>
      <x:c r="C111" s="12" t="n">
        <x:v>0.16397884843775046</x:v>
      </x:c>
      <x:c r="D111" s="16" t="n">
        <x:v>0.9099</x:v>
      </x:c>
      <x:c r="E111" s="16" t="n">
        <x:f>D111*'月度汇总'!$F$9</x:f>
        <x:v>0.45495</x:v>
      </x:c>
      <x:c r="F111" s="17" t="n">
        <x:f>C111*E111</x:f>
        <x:v>0.07460217709675457</x:v>
      </x:c>
    </x:row>
    <x:row r="112" ht="20" customHeight="1">
      <x:c r="A112" s="13" t="n">
        <x:v>45690.25</x:v>
      </x:c>
      <x:c r="B112" s="13" t="n">
        <x:v>45690.70138888889</x:v>
      </x:c>
      <x:c r="C112" s="12" t="n">
        <x:v>10.163451616504176</x:v>
      </x:c>
      <x:c r="D112" s="16" t="n">
        <x:v>0.9099</x:v>
      </x:c>
      <x:c r="E112" s="16" t="n">
        <x:f>D112*'月度汇总'!$F$9</x:f>
        <x:v>0.45495</x:v>
      </x:c>
      <x:c r="F112" s="17" t="n">
        <x:f>C112*E112</x:f>
        <x:v>4.623862312928575</x:v>
      </x:c>
    </x:row>
    <x:row r="113" ht="20" customHeight="1">
      <x:c r="A113" s="13" t="n">
        <x:v>45690.25</x:v>
      </x:c>
      <x:c r="B113" s="13" t="n">
        <x:v>45690.70833333333</x:v>
      </x:c>
      <x:c r="C113" s="12" t="n">
        <x:v>6.551674442405442</x:v>
      </x:c>
      <x:c r="D113" s="16" t="n">
        <x:v>0.9099</x:v>
      </x:c>
      <x:c r="E113" s="16" t="n">
        <x:f>D113*'月度汇总'!$F$9</x:f>
        <x:v>0.45495</x:v>
      </x:c>
      <x:c r="F113" s="17" t="n">
        <x:f>C113*E113</x:f>
        <x:v>2.9806842875723563</x:v>
      </x:c>
    </x:row>
    <x:row r="114" ht="20" customHeight="1">
      <x:c r="A114" s="13" t="n">
        <x:v>45690.25</x:v>
      </x:c>
      <x:c r="B114" s="13" t="n">
        <x:v>45690.71527777778</x:v>
      </x:c>
      <x:c r="C114" s="12" t="n">
        <x:v>6.721968091028884</x:v>
      </x:c>
      <x:c r="D114" s="16" t="n">
        <x:v>0.9099</x:v>
      </x:c>
      <x:c r="E114" s="16" t="n">
        <x:f>D114*'月度汇总'!$F$9</x:f>
        <x:v>0.45495</x:v>
      </x:c>
      <x:c r="F114" s="17" t="n">
        <x:f>C114*E114</x:f>
        <x:v>3.058159383013591</x:v>
      </x:c>
    </x:row>
    <x:row r="115" ht="20" customHeight="1">
      <x:c r="A115" s="13" t="n">
        <x:v>45690.25</x:v>
      </x:c>
      <x:c r="B115" s="13" t="n">
        <x:v>45690.72222222222</x:v>
      </x:c>
      <x:c r="C115" s="12" t="n">
        <x:v>6.647414529884827</x:v>
      </x:c>
      <x:c r="D115" s="16" t="n">
        <x:v>0.9099</x:v>
      </x:c>
      <x:c r="E115" s="16" t="n">
        <x:f>D115*'月度汇总'!$F$9</x:f>
        <x:v>0.45495</x:v>
      </x:c>
      <x:c r="F115" s="17" t="n">
        <x:f>C115*E115</x:f>
        <x:v>3.024241240371102</x:v>
      </x:c>
    </x:row>
    <x:row r="116" ht="20" customHeight="1">
      <x:c r="A116" s="13" t="n">
        <x:v>45690.25</x:v>
      </x:c>
      <x:c r="B116" s="13" t="n">
        <x:v>45690.72916666667</x:v>
      </x:c>
      <x:c r="C116" s="12" t="n">
        <x:v>6.465305133014681</x:v>
      </x:c>
      <x:c r="D116" s="16" t="n">
        <x:v>0.9099</x:v>
      </x:c>
      <x:c r="E116" s="16" t="n">
        <x:f>D116*'月度汇总'!$F$9</x:f>
        <x:v>0.45495</x:v>
      </x:c>
      <x:c r="F116" s="17" t="n">
        <x:f>C116*E116</x:f>
        <x:v>2.941390570265029</x:v>
      </x:c>
    </x:row>
    <x:row r="117" ht="20" customHeight="1">
      <x:c r="A117" s="13" t="n">
        <x:v>45690.25</x:v>
      </x:c>
      <x:c r="B117" s="13" t="n">
        <x:v>45690.73611111111</x:v>
      </x:c>
      <x:c r="C117" s="12" t="n">
        <x:v>6.2817979592250595</x:v>
      </x:c>
      <x:c r="D117" s="16" t="n">
        <x:v>0.9099</x:v>
      </x:c>
      <x:c r="E117" s="16" t="n">
        <x:f>D117*'月度汇总'!$F$9</x:f>
        <x:v>0.45495</x:v>
      </x:c>
      <x:c r="F117" s="17" t="n">
        <x:f>C117*E117</x:f>
        <x:v>2.857903981549441</x:v>
      </x:c>
    </x:row>
    <x:row r="118" ht="20" customHeight="1">
      <x:c r="A118" s="13" t="n">
        <x:v>45690.25</x:v>
      </x:c>
      <x:c r="B118" s="13" t="n">
        <x:v>45690.743055555555</x:v>
      </x:c>
      <x:c r="C118" s="12" t="n">
        <x:v>6.115916609946794</x:v>
      </x:c>
      <x:c r="D118" s="16" t="n">
        <x:v>0.9099</x:v>
      </x:c>
      <x:c r="E118" s="16" t="n">
        <x:f>D118*'月度汇总'!$F$9</x:f>
        <x:v>0.45495</x:v>
      </x:c>
      <x:c r="F118" s="17" t="n">
        <x:f>C118*E118</x:f>
        <x:v>2.782436261695294</x:v>
      </x:c>
    </x:row>
    <x:row r="119" ht="20" customHeight="1">
      <x:c r="A119" s="13" t="n">
        <x:v>45690.25</x:v>
      </x:c>
      <x:c r="B119" s="13" t="n">
        <x:v>45690.75</x:v>
      </x:c>
      <x:c r="C119" s="12" t="n">
        <x:v>5.948367876504449</x:v>
      </x:c>
      <x:c r="D119" s="16" t="n">
        <x:v>0.9099</x:v>
      </x:c>
      <x:c r="E119" s="16" t="n">
        <x:f>D119*'月度汇总'!$F$9</x:f>
        <x:v>0.45495</x:v>
      </x:c>
      <x:c r="F119" s="17" t="n">
        <x:f>C119*E119</x:f>
        <x:v>2.7062099654156992</x:v>
      </x:c>
    </x:row>
    <x:row r="120" ht="20" customHeight="1">
      <x:c r="A120" s="13" t="n">
        <x:v>45690.25</x:v>
      </x:c>
      <x:c r="B120" s="13" t="n">
        <x:v>45690.868055555555</x:v>
      </x:c>
      <x:c r="C120" s="12" t="n">
        <x:v>3.709490936178213</x:v>
      </x:c>
      <x:c r="D120" s="16" t="n">
        <x:v>0.9099</x:v>
      </x:c>
      <x:c r="E120" s="16" t="n">
        <x:f>D120*'月度汇总'!$F$9</x:f>
        <x:v>0.45495</x:v>
      </x:c>
      <x:c r="F120" s="17" t="n">
        <x:f>C120*E120</x:f>
        <x:v>1.6876329014142781</x:v>
      </x:c>
    </x:row>
    <x:row r="121" ht="20" customHeight="1">
      <x:c r="A121" s="13" t="n">
        <x:v>45690.25</x:v>
      </x:c>
      <x:c r="B121" s="13" t="n">
        <x:v>45690.875</x:v>
      </x:c>
      <x:c r="C121" s="12" t="n">
        <x:v>3.607867492349669</x:v>
      </x:c>
      <x:c r="D121" s="16" t="n">
        <x:v>0.9099</x:v>
      </x:c>
      <x:c r="E121" s="16" t="n">
        <x:f>D121*'月度汇总'!$F$9</x:f>
        <x:v>0.45495</x:v>
      </x:c>
      <x:c r="F121" s="17" t="n">
        <x:f>C121*E121</x:f>
        <x:v>1.6413993156444822</x:v>
      </x:c>
    </x:row>
    <x:row r="122" ht="20" customHeight="1">
      <x:c r="A122" s="13" t="n">
        <x:v>45690.25</x:v>
      </x:c>
      <x:c r="B122" s="13" t="n">
        <x:v>45690.881944444445</x:v>
      </x:c>
      <x:c r="C122" s="12" t="n">
        <x:v>3.509028075901824</x:v>
      </x:c>
      <x:c r="D122" s="16" t="n">
        <x:v>0.9099</x:v>
      </x:c>
      <x:c r="E122" s="16" t="n">
        <x:f>D122*'月度汇总'!$F$9</x:f>
        <x:v>0.45495</x:v>
      </x:c>
      <x:c r="F122" s="17" t="n">
        <x:f>C122*E122</x:f>
        <x:v>1.596432323131535</x:v>
      </x:c>
    </x:row>
    <x:row r="123" ht="20" customHeight="1">
      <x:c r="A123" s="13" t="n">
        <x:v>45690.25</x:v>
      </x:c>
      <x:c r="B123" s="13" t="n">
        <x:v>45690.88888888889</x:v>
      </x:c>
      <x:c r="C123" s="12" t="n">
        <x:v>3.4128964169490246</x:v>
      </x:c>
      <x:c r="D123" s="16" t="n">
        <x:v>0.9099</x:v>
      </x:c>
      <x:c r="E123" s="16" t="n">
        <x:f>D123*'月度汇总'!$F$9</x:f>
        <x:v>0.45495</x:v>
      </x:c>
      <x:c r="F123" s="17" t="n">
        <x:f>C123*E123</x:f>
        <x:v>1.5526972248909587</x:v>
      </x:c>
    </x:row>
    <x:row r="124" ht="20" customHeight="1">
      <x:c r="A124" s="13" t="n">
        <x:v>45690.25</x:v>
      </x:c>
      <x:c r="B124" s="13" t="n">
        <x:v>45690.89583333333</x:v>
      </x:c>
      <x:c r="C124" s="12" t="n">
        <x:v>3.3193983350589633</x:v>
      </x:c>
      <x:c r="D124" s="16" t="n">
        <x:v>0.9099</x:v>
      </x:c>
      <x:c r="E124" s="16" t="n">
        <x:f>D124*'月度汇总'!$F$9</x:f>
        <x:v>0.45495</x:v>
      </x:c>
      <x:c r="F124" s="17" t="n">
        <x:f>C124*E124</x:f>
        <x:v>1.5101602725350753</x:v>
      </x:c>
    </x:row>
    <x:row r="125" ht="20" customHeight="1">
      <x:c r="A125" s="13" t="n">
        <x:v>45690.25</x:v>
      </x:c>
      <x:c r="B125" s="13" t="n">
        <x:v>45690.90277777778</x:v>
      </x:c>
      <x:c r="C125" s="12" t="n">
        <x:v>362.9196816820145</x:v>
      </x:c>
      <x:c r="D125" s="16" t="n">
        <x:v>0.9099</x:v>
      </x:c>
      <x:c r="E125" s="16" t="n">
        <x:f>D125*'月度汇总'!$F$9</x:f>
        <x:v>0.45495</x:v>
      </x:c>
      <x:c r="F125" s="17" t="n">
        <x:f>C125*E125</x:f>
        <x:v>165.1103091812325</x:v>
      </x:c>
    </x:row>
    <x:row r="126" ht="20" customHeight="1">
      <x:c r="A126" s="13" t="n">
        <x:v>45690.25</x:v>
      </x:c>
      <x:c r="B126" s="13" t="n">
        <x:v>45690.91666666667</x:v>
      </x:c>
      <x:c r="C126" s="12" t="n">
        <x:v>3.053993898100998</x:v>
      </x:c>
      <x:c r="D126" s="16" t="n">
        <x:v>0.9099</x:v>
      </x:c>
      <x:c r="E126" s="16" t="n">
        <x:f>D126*'月度汇总'!$F$9</x:f>
        <x:v>0.45495</x:v>
      </x:c>
      <x:c r="F126" s="17" t="n">
        <x:f>C126*E126</x:f>
        <x:v>1.3894145239410491</x:v>
      </x:c>
    </x:row>
    <x:row r="127" ht="20" customHeight="1">
      <x:c r="A127" s="13" t="n">
        <x:v>45690.25</x:v>
      </x:c>
      <x:c r="B127" s="13" t="n">
        <x:v>45690.92361111111</x:v>
      </x:c>
      <x:c r="C127" s="12" t="n">
        <x:v>2.9703281383790454</x:v>
      </x:c>
      <x:c r="D127" s="16" t="n">
        <x:v>0.9099</x:v>
      </x:c>
      <x:c r="E127" s="16" t="n">
        <x:f>D127*'月度汇总'!$F$9</x:f>
        <x:v>0.45495</x:v>
      </x:c>
      <x:c r="F127" s="17" t="n">
        <x:f>C127*E127</x:f>
        <x:v>1.3513507865555467</x:v>
      </x:c>
    </x:row>
    <x:row r="128" ht="20" customHeight="1">
      <x:c r="A128" s="13" t="n">
        <x:v>45690.25</x:v>
      </x:c>
      <x:c r="B128" s="13" t="n">
        <x:v>45690.9375</x:v>
      </x:c>
      <x:c r="C128" s="12" t="n">
        <x:v>2.8098100282597898</x:v>
      </x:c>
      <x:c r="D128" s="16" t="n">
        <x:v>0.9099</x:v>
      </x:c>
      <x:c r="E128" s="16" t="n">
        <x:f>D128*'月度汇总'!$F$9</x:f>
        <x:v>0.45495</x:v>
      </x:c>
      <x:c r="F128" s="17" t="n">
        <x:f>C128*E128</x:f>
        <x:v>1.2783230723567913</x:v>
      </x:c>
    </x:row>
    <x:row r="129" ht="20" customHeight="1">
      <x:c r="A129" s="13" t="n">
        <x:v>45690.25</x:v>
      </x:c>
      <x:c r="B129" s="13" t="n">
        <x:v>45690.944444444445</x:v>
      </x:c>
      <x:c r="C129" s="12" t="n">
        <x:v>2.7328338133318084</x:v>
      </x:c>
      <x:c r="D129" s="16" t="n">
        <x:v>0.9099</x:v>
      </x:c>
      <x:c r="E129" s="16" t="n">
        <x:f>D129*'月度汇总'!$F$9</x:f>
        <x:v>0.45495</x:v>
      </x:c>
      <x:c r="F129" s="17" t="n">
        <x:f>C129*E129</x:f>
        <x:v>1.2433027433753063</x:v>
      </x:c>
    </x:row>
    <x:row r="130" ht="20" customHeight="1">
      <x:c r="A130" s="13" t="n">
        <x:v>45690.25</x:v>
      </x:c>
      <x:c r="B130" s="13" t="n">
        <x:v>45690.95138888889</x:v>
      </x:c>
      <x:c r="C130" s="12" t="n">
        <x:v>2.6579664020616747</x:v>
      </x:c>
      <x:c r="D130" s="16" t="n">
        <x:v>0.9099</x:v>
      </x:c>
      <x:c r="E130" s="16" t="n">
        <x:f>D130*'月度汇总'!$F$9</x:f>
        <x:v>0.45495</x:v>
      </x:c>
      <x:c r="F130" s="17" t="n">
        <x:f>C130*E130</x:f>
        <x:v>1.2092418146179589</x:v>
      </x:c>
    </x:row>
    <x:row r="131" ht="20" customHeight="1">
      <x:c r="A131" s="13" t="n">
        <x:v>45690.25</x:v>
      </x:c>
      <x:c r="B131" s="13" t="n">
        <x:v>45690.95833333333</x:v>
      </x:c>
      <x:c r="C131" s="12" t="n">
        <x:v>2.5851500226697226</x:v>
      </x:c>
      <x:c r="D131" s="16" t="n">
        <x:v>0.9099</x:v>
      </x:c>
      <x:c r="E131" s="16" t="n">
        <x:f>D131*'月度汇总'!$F$9</x:f>
        <x:v>0.45495</x:v>
      </x:c>
      <x:c r="F131" s="17" t="n">
        <x:f>C131*E131</x:f>
        <x:v>1.1761140028135904</x:v>
      </x:c>
    </x:row>
    <x:row r="132" ht="20" customHeight="1">
      <x:c r="A132" s="13" t="n">
        <x:v>45690.25</x:v>
      </x:c>
      <x:c r="B132" s="13" t="n">
        <x:v>45690.97222222222</x:v>
      </x:c>
      <x:c r="C132" s="12" t="n">
        <x:v>2.445447142489229</x:v>
      </x:c>
      <x:c r="D132" s="16" t="n">
        <x:v>0.9099</x:v>
      </x:c>
      <x:c r="E132" s="16" t="n">
        <x:f>D132*'月度汇总'!$F$9</x:f>
        <x:v>0.45495</x:v>
      </x:c>
      <x:c r="F132" s="17" t="n">
        <x:f>C132*E132</x:f>
        <x:v>1.1125561774754749</x:v>
      </x:c>
    </x:row>
    <x:row r="133" ht="20" customHeight="1">
      <x:c r="A133" s="13" t="n">
        <x:v>45690.25</x:v>
      </x:c>
      <x:c r="B133" s="13" t="n">
        <x:v>45690.97916666667</x:v>
      </x:c>
      <x:c r="C133" s="12" t="n">
        <x:v>2.378452839336205</x:v>
      </x:c>
      <x:c r="D133" s="16" t="n">
        <x:v>0.9099</x:v>
      </x:c>
      <x:c r="E133" s="16" t="n">
        <x:f>D133*'月度汇总'!$F$9</x:f>
        <x:v>0.45495</x:v>
      </x:c>
      <x:c r="F133" s="17" t="n">
        <x:f>C133*E133</x:f>
        <x:v>1.0820771192560066</x:v>
      </x:c>
    </x:row>
    <x:row r="134" ht="20" customHeight="1">
      <x:c r="A134" s="13" t="n">
        <x:v>45690.25</x:v>
      </x:c>
      <x:c r="B134" s="13" t="n">
        <x:v>45690.98611111111</x:v>
      </x:c>
      <x:c r="C134" s="12" t="n">
        <x:v>2.3132938801484215</x:v>
      </x:c>
      <x:c r="D134" s="16" t="n">
        <x:v>0.9099</x:v>
      </x:c>
      <x:c r="E134" s="16" t="n">
        <x:f>D134*'月度汇总'!$F$9</x:f>
        <x:v>0.45495</x:v>
      </x:c>
      <x:c r="F134" s="17" t="n">
        <x:f>C134*E134</x:f>
        <x:v>1.0524330507735244</x:v>
      </x:c>
    </x:row>
    <x:row r="135" ht="20" customHeight="1">
      <x:c r="A135" s="13" t="n">
        <x:v>45690.5</x:v>
      </x:c>
      <x:c r="B135" s="13" t="n">
        <x:v>45690.5</x:v>
      </x:c>
      <x:c r="C135" s="12" t="n">
        <x:v>83.51061426302567</x:v>
      </x:c>
      <x:c r="D135" s="16" t="n">
        <x:v>0.4432</x:v>
      </x:c>
      <x:c r="E135" s="16" t="n">
        <x:f>D135*'月度汇总'!$F$9</x:f>
        <x:v>0.2216</x:v>
      </x:c>
      <x:c r="F135" s="17" t="n">
        <x:f>C135*E135</x:f>
        <x:v>18.505952120686487</x:v>
      </x:c>
    </x:row>
    <x:row r="136" ht="20" customHeight="1">
      <x:c r="A136" s="13" t="n">
        <x:v>45690.5</x:v>
      </x:c>
      <x:c r="B136" s="13" t="n">
        <x:v>45690.506944444445</x:v>
      </x:c>
      <x:c r="C136" s="12" t="n">
        <x:v>81.71349706350134</x:v>
      </x:c>
      <x:c r="D136" s="16" t="n">
        <x:v>0.4432</x:v>
      </x:c>
      <x:c r="E136" s="16" t="n">
        <x:f>D136*'月度汇总'!$F$9</x:f>
        <x:v>0.2216</x:v>
      </x:c>
      <x:c r="F136" s="17" t="n">
        <x:f>C136*E136</x:f>
        <x:v>18.107710949271894</x:v>
      </x:c>
    </x:row>
    <x:row r="137" ht="20" customHeight="1">
      <x:c r="A137" s="13" t="n">
        <x:v>45690.5</x:v>
      </x:c>
      <x:c r="B137" s="13" t="n">
        <x:v>45690.51388888889</x:v>
      </x:c>
      <x:c r="C137" s="12" t="n">
        <x:v>35.07364872973835</x:v>
      </x:c>
      <x:c r="D137" s="16" t="n">
        <x:v>0.4432</x:v>
      </x:c>
      <x:c r="E137" s="16" t="n">
        <x:f>D137*'月度汇总'!$F$9</x:f>
        <x:v>0.2216</x:v>
      </x:c>
      <x:c r="F137" s="17" t="n">
        <x:f>C137*E137</x:f>
        <x:v>7.772320558510018</x:v>
      </x:c>
    </x:row>
    <x:row r="138" ht="20" customHeight="1">
      <x:c r="A138" s="13" t="n">
        <x:v>45690.5</x:v>
      </x:c>
      <x:c r="B138" s="13" t="n">
        <x:v>45690.52083333333</x:v>
      </x:c>
      <x:c r="C138" s="12" t="n">
        <x:v>78.52698923629157</x:v>
      </x:c>
      <x:c r="D138" s="16" t="n">
        <x:v>0.4432</x:v>
      </x:c>
      <x:c r="E138" s="16" t="n">
        <x:f>D138*'月度汇总'!$F$9</x:f>
        <x:v>0.2216</x:v>
      </x:c>
      <x:c r="F138" s="17" t="n">
        <x:f>C138*E138</x:f>
        <x:v>17.401580814762212</x:v>
      </x:c>
    </x:row>
    <x:row r="139" ht="20" customHeight="1">
      <x:c r="A139" s="13" t="n">
        <x:v>45690.5</x:v>
      </x:c>
      <x:c r="B139" s="13" t="n">
        <x:v>45690.52777777778</x:v>
      </x:c>
      <x:c r="C139" s="12" t="n">
        <x:v>77.00183885980482</x:v>
      </x:c>
      <x:c r="D139" s="16" t="n">
        <x:v>0.4432</x:v>
      </x:c>
      <x:c r="E139" s="16" t="n">
        <x:f>D139*'月度汇总'!$F$9</x:f>
        <x:v>0.2216</x:v>
      </x:c>
      <x:c r="F139" s="17" t="n">
        <x:f>C139*E139</x:f>
        <x:v>17.063607491332746</x:v>
      </x:c>
    </x:row>
    <x:row r="140" ht="20" customHeight="1">
      <x:c r="A140" s="13" t="n">
        <x:v>45690.5</x:v>
      </x:c>
      <x:c r="B140" s="13" t="n">
        <x:v>45690.625</x:v>
      </x:c>
      <x:c r="C140" s="12" t="n">
        <x:v>22.845356753092346</x:v>
      </x:c>
      <x:c r="D140" s="16" t="n">
        <x:v>0.4432</x:v>
      </x:c>
      <x:c r="E140" s="16" t="n">
        <x:f>D140*'月度汇总'!$F$9</x:f>
        <x:v>0.2216</x:v>
      </x:c>
      <x:c r="F140" s="17" t="n">
        <x:f>C140*E140</x:f>
        <x:v>5.0625310564852635</x:v>
      </x:c>
    </x:row>
    <x:row r="141" ht="20" customHeight="1">
      <x:c r="A141" s="13" t="n">
        <x:v>45690.5</x:v>
      </x:c>
      <x:c r="B141" s="13" t="n">
        <x:v>45690.631944444445</x:v>
      </x:c>
      <x:c r="C141" s="12" t="n">
        <x:v>20.0350770159082</x:v>
      </x:c>
      <x:c r="D141" s="16" t="n">
        <x:v>0.4432</x:v>
      </x:c>
      <x:c r="E141" s="16" t="n">
        <x:f>D141*'月度汇总'!$F$9</x:f>
        <x:v>0.2216</x:v>
      </x:c>
      <x:c r="F141" s="17" t="n">
        <x:f>C141*E141</x:f>
        <x:v>4.439773066725257</x:v>
      </x:c>
    </x:row>
    <x:row r="142" ht="20" customHeight="1">
      <x:c r="A142" s="13" t="n">
        <x:v>45690.5</x:v>
      </x:c>
      <x:c r="B142" s="13" t="n">
        <x:v>45690.63888888889</x:v>
      </x:c>
      <x:c r="C142" s="12" t="n">
        <x:v>17.040521123725966</x:v>
      </x:c>
      <x:c r="D142" s="16" t="n">
        <x:v>0.4432</x:v>
      </x:c>
      <x:c r="E142" s="16" t="n">
        <x:f>D142*'月度汇总'!$F$9</x:f>
        <x:v>0.2216</x:v>
      </x:c>
      <x:c r="F142" s="17" t="n">
        <x:f>C142*E142</x:f>
        <x:v>3.776179481017674</x:v>
      </x:c>
    </x:row>
    <x:row r="143" ht="20" customHeight="1">
      <x:c r="A143" s="13" t="n">
        <x:v>45690.5</x:v>
      </x:c>
      <x:c r="B143" s="13" t="n">
        <x:v>45690.756944444445</x:v>
      </x:c>
      <x:c r="C143" s="12" t="n">
        <x:v>1.0923278209106684</x:v>
      </x:c>
      <x:c r="D143" s="16" t="n">
        <x:v>0.4432</x:v>
      </x:c>
      <x:c r="E143" s="16" t="n">
        <x:f>D143*'月度汇总'!$F$9</x:f>
        <x:v>0.2216</x:v>
      </x:c>
      <x:c r="F143" s="17" t="n">
        <x:f>C143*E143</x:f>
        <x:v>0.2420598451138041</x:v>
      </x:c>
    </x:row>
    <x:row r="144" ht="20" customHeight="1">
      <x:c r="A144" s="13" t="n">
        <x:v>45690.5</x:v>
      </x:c>
      <x:c r="B144" s="13" t="n">
        <x:v>45690.868055555555</x:v>
      </x:c>
      <x:c r="C144" s="12" t="n">
        <x:v>6.296357820284925</x:v>
      </x:c>
      <x:c r="D144" s="16" t="n">
        <x:v>0.4432</x:v>
      </x:c>
      <x:c r="E144" s="16" t="n">
        <x:f>D144*'月度汇总'!$F$9</x:f>
        <x:v>0.2216</x:v>
      </x:c>
      <x:c r="F144" s="17" t="n">
        <x:f>C144*E144</x:f>
        <x:v>1.3952728929751392</x:v>
      </x:c>
    </x:row>
    <x:row r="145" ht="20" customHeight="1">
      <x:c r="A145" s="13" t="n">
        <x:v>45690.5</x:v>
      </x:c>
      <x:c r="B145" s="13" t="n">
        <x:v>45690.875</x:v>
      </x:c>
      <x:c r="C145" s="12" t="n">
        <x:v>6.123865805535274</x:v>
      </x:c>
      <x:c r="D145" s="16" t="n">
        <x:v>0.4432</x:v>
      </x:c>
      <x:c r="E145" s="16" t="n">
        <x:f>D145*'月度汇总'!$F$9</x:f>
        <x:v>0.2216</x:v>
      </x:c>
      <x:c r="F145" s="17" t="n">
        <x:f>C145*E145</x:f>
        <x:v>1.3570486625066167</x:v>
      </x:c>
    </x:row>
    <x:row r="146" ht="20" customHeight="1">
      <x:c r="A146" s="13" t="n">
        <x:v>45690.5</x:v>
      </x:c>
      <x:c r="B146" s="13" t="n">
        <x:v>45690.881944444445</x:v>
      </x:c>
      <x:c r="C146" s="12" t="n">
        <x:v>5.9560992997232916</x:v>
      </x:c>
      <x:c r="D146" s="16" t="n">
        <x:v>0.4432</x:v>
      </x:c>
      <x:c r="E146" s="16" t="n">
        <x:f>D146*'月度汇总'!$F$9</x:f>
        <x:v>0.2216</x:v>
      </x:c>
      <x:c r="F146" s="17" t="n">
        <x:f>C146*E146</x:f>
        <x:v>1.3198716048186814</x:v>
      </x:c>
    </x:row>
    <x:row r="147" ht="20" customHeight="1">
      <x:c r="A147" s="13" t="n">
        <x:v>45690.5</x:v>
      </x:c>
      <x:c r="B147" s="13" t="n">
        <x:v>45690.88888888889</x:v>
      </x:c>
      <x:c r="C147" s="12" t="n">
        <x:v>5.792928845060487</x:v>
      </x:c>
      <x:c r="D147" s="16" t="n">
        <x:v>0.4432</x:v>
      </x:c>
      <x:c r="E147" s="16" t="n">
        <x:f>D147*'月度汇总'!$F$9</x:f>
        <x:v>0.2216</x:v>
      </x:c>
      <x:c r="F147" s="17" t="n">
        <x:f>C147*E147</x:f>
        <x:v>1.283713032065404</x:v>
      </x:c>
    </x:row>
    <x:row r="148" ht="20" customHeight="1">
      <x:c r="A148" s="13" t="n">
        <x:v>45690.5</x:v>
      </x:c>
      <x:c r="B148" s="13" t="n">
        <x:v>45690.89583333333</x:v>
      </x:c>
      <x:c r="C148" s="12" t="n">
        <x:v>5.634228530322275</x:v>
      </x:c>
      <x:c r="D148" s="16" t="n">
        <x:v>0.4432</x:v>
      </x:c>
      <x:c r="E148" s="16" t="n">
        <x:f>D148*'月度汇总'!$F$9</x:f>
        <x:v>0.2216</x:v>
      </x:c>
      <x:c r="F148" s="17" t="n">
        <x:f>C148*E148</x:f>
        <x:v>1.2485450423194162</x:v>
      </x:c>
    </x:row>
    <x:row r="149" ht="20" customHeight="1">
      <x:c r="A149" s="13" t="n">
        <x:v>45690.5</x:v>
      </x:c>
      <x:c r="B149" s="13" t="n">
        <x:v>45690.90277777778</x:v>
      </x:c>
      <x:c r="C149" s="12" t="n">
        <x:v>5.479875893687847</x:v>
      </x:c>
      <x:c r="D149" s="16" t="n">
        <x:v>0.4432</x:v>
      </x:c>
      <x:c r="E149" s="16" t="n">
        <x:f>D149*'月度汇总'!$F$9</x:f>
        <x:v>0.2216</x:v>
      </x:c>
      <x:c r="F149" s="17" t="n">
        <x:f>C149*E149</x:f>
        <x:v>1.214340498041227</x:v>
      </x:c>
    </x:row>
    <x:row r="150" ht="20" customHeight="1">
      <x:c r="A150" s="13" t="n">
        <x:v>45690.5</x:v>
      </x:c>
      <x:c r="B150" s="13" t="n">
        <x:v>45690.90972222222</x:v>
      </x:c>
      <x:c r="C150" s="12" t="n">
        <x:v>120.86759478103181</x:v>
      </x:c>
      <x:c r="D150" s="16" t="n">
        <x:v>0.4432</x:v>
      </x:c>
      <x:c r="E150" s="16" t="n">
        <x:f>D150*'月度汇总'!$F$9</x:f>
        <x:v>0.2216</x:v>
      </x:c>
      <x:c r="F150" s="17" t="n">
        <x:f>C150*E150</x:f>
        <x:v>26.78425900347665</x:v>
      </x:c>
    </x:row>
    <x:row r="151" ht="20" customHeight="1">
      <x:c r="A151" s="13" t="n">
        <x:v>45690.5</x:v>
      </x:c>
      <x:c r="B151" s="13" t="n">
        <x:v>45690.91666666667</x:v>
      </x:c>
      <x:c r="C151" s="12" t="n">
        <x:v>5.183740490068203</x:v>
      </x:c>
      <x:c r="D151" s="16" t="n">
        <x:v>0.4432</x:v>
      </x:c>
      <x:c r="E151" s="16" t="n">
        <x:f>D151*'月度汇总'!$F$9</x:f>
        <x:v>0.2216</x:v>
      </x:c>
      <x:c r="F151" s="17" t="n">
        <x:f>C151*E151</x:f>
        <x:v>1.1487168925991138</x:v>
      </x:c>
    </x:row>
    <x:row r="152" ht="20" customHeight="1">
      <x:c r="A152" s="13" t="n">
        <x:v>45690.5</x:v>
      </x:c>
      <x:c r="B152" s="13" t="n">
        <x:v>45690.92361111111</x:v>
      </x:c>
      <x:c r="C152" s="12" t="n">
        <x:v>5.041729208849574</x:v>
      </x:c>
      <x:c r="D152" s="16" t="n">
        <x:v>0.4432</x:v>
      </x:c>
      <x:c r="E152" s="16" t="n">
        <x:f>D152*'月度汇总'!$F$9</x:f>
        <x:v>0.2216</x:v>
      </x:c>
      <x:c r="F152" s="17" t="n">
        <x:f>C152*E152</x:f>
        <x:v>1.1172471926810656</x:v>
      </x:c>
    </x:row>
    <x:row r="153" ht="20" customHeight="1">
      <x:c r="A153" s="13" t="n">
        <x:v>45690.5</x:v>
      </x:c>
      <x:c r="B153" s="13" t="n">
        <x:v>45690.9375</x:v>
      </x:c>
      <x:c r="C153" s="12" t="n">
        <x:v>4.769271484775118</x:v>
      </x:c>
      <x:c r="D153" s="16" t="n">
        <x:v>0.4432</x:v>
      </x:c>
      <x:c r="E153" s="16" t="n">
        <x:f>D153*'月度汇总'!$F$9</x:f>
        <x:v>0.2216</x:v>
      </x:c>
      <x:c r="F153" s="17" t="n">
        <x:f>C153*E153</x:f>
        <x:v>1.056870561026166</x:v>
      </x:c>
    </x:row>
    <x:row r="154" ht="20" customHeight="1">
      <x:c r="A154" s="13" t="n">
        <x:v>45690.5</x:v>
      </x:c>
      <x:c r="B154" s="13" t="n">
        <x:v>45690.944444444445</x:v>
      </x:c>
      <x:c r="C154" s="12" t="n">
        <x:v>4.63861479867569</x:v>
      </x:c>
      <x:c r="D154" s="16" t="n">
        <x:v>0.4432</x:v>
      </x:c>
      <x:c r="E154" s="16" t="n">
        <x:f>D154*'月度汇总'!$F$9</x:f>
        <x:v>0.2216</x:v>
      </x:c>
      <x:c r="F154" s="17" t="n">
        <x:f>C154*E154</x:f>
        <x:v>1.0279170393865327</x:v>
      </x:c>
    </x:row>
    <x:row r="155" ht="20" customHeight="1">
      <x:c r="A155" s="13" t="n">
        <x:v>45690.5</x:v>
      </x:c>
      <x:c r="B155" s="13" t="n">
        <x:v>45690.95138888889</x:v>
      </x:c>
      <x:c r="C155" s="12" t="n">
        <x:v>4.511537520809725</x:v>
      </x:c>
      <x:c r="D155" s="16" t="n">
        <x:v>0.4432</x:v>
      </x:c>
      <x:c r="E155" s="16" t="n">
        <x:f>D155*'月度汇总'!$F$9</x:f>
        <x:v>0.2216</x:v>
      </x:c>
      <x:c r="F155" s="17" t="n">
        <x:f>C155*E155</x:f>
        <x:v>0.999756714611435</x:v>
      </x:c>
    </x:row>
    <x:row r="156" ht="20" customHeight="1">
      <x:c r="A156" s="13" t="n">
        <x:v>45690.5</x:v>
      </x:c>
      <x:c r="B156" s="13" t="n">
        <x:v>45690.95833333333</x:v>
      </x:c>
      <x:c r="C156" s="12" t="n">
        <x:v>4.387941591418212</x:v>
      </x:c>
      <x:c r="D156" s="16" t="n">
        <x:v>0.4432</x:v>
      </x:c>
      <x:c r="E156" s="16" t="n">
        <x:f>D156*'月度汇总'!$F$9</x:f>
        <x:v>0.2216</x:v>
      </x:c>
      <x:c r="F156" s="17" t="n">
        <x:f>C156*E156</x:f>
        <x:v>0.9723678566582757</x:v>
      </x:c>
    </x:row>
    <x:row r="157" ht="20" customHeight="1">
      <x:c r="A157" s="13" t="n">
        <x:v>45690.5</x:v>
      </x:c>
      <x:c r="B157" s="13" t="n">
        <x:v>45690.97222222222</x:v>
      </x:c>
      <x:c r="C157" s="12" t="n">
        <x:v>4.150814897411692</x:v>
      </x:c>
      <x:c r="D157" s="16" t="n">
        <x:v>0.4432</x:v>
      </x:c>
      <x:c r="E157" s="16" t="n">
        <x:f>D157*'月度汇总'!$F$9</x:f>
        <x:v>0.2216</x:v>
      </x:c>
      <x:c r="F157" s="17" t="n">
        <x:f>C157*E157</x:f>
        <x:v>0.919820581266431</x:v>
      </x:c>
    </x:row>
    <x:row r="158" ht="20" customHeight="1">
      <x:c r="A158" s="13" t="n">
        <x:v>45690.5</x:v>
      </x:c>
      <x:c r="B158" s="13" t="n">
        <x:v>45690.97916666667</x:v>
      </x:c>
      <x:c r="C158" s="12" t="n">
        <x:v>4.0371011529041425</x:v>
      </x:c>
      <x:c r="D158" s="16" t="n">
        <x:v>0.4432</x:v>
      </x:c>
      <x:c r="E158" s="16" t="n">
        <x:f>D158*'月度汇总'!$F$9</x:f>
        <x:v>0.2216</x:v>
      </x:c>
      <x:c r="F158" s="17" t="n">
        <x:f>C158*E158</x:f>
        <x:v>0.8946216154835579</x:v>
      </x:c>
    </x:row>
    <x:row r="159" ht="20" customHeight="1">
      <x:c r="A159" s="13" t="n">
        <x:v>45690.5</x:v>
      </x:c>
      <x:c r="B159" s="13" t="n">
        <x:v>45690.98611111111</x:v>
      </x:c>
      <x:c r="C159" s="12" t="n">
        <x:v>3.9265026558859972</x:v>
      </x:c>
      <x:c r="D159" s="16" t="n">
        <x:v>0.4432</x:v>
      </x:c>
      <x:c r="E159" s="16" t="n">
        <x:f>D159*'月度汇总'!$F$9</x:f>
        <x:v>0.2216</x:v>
      </x:c>
      <x:c r="F159" s="17" t="n">
        <x:f>C159*E159</x:f>
        <x:v>0.8701129885443369</x:v>
      </x:c>
    </x:row>
    <x:row r="160" ht="20" customHeight="1">
      <x:c r="A160" s="13" t="n">
        <x:v>45690.75</x:v>
      </x:c>
      <x:c r="B160" s="13" t="n">
        <x:v>45690.78472222222</x:v>
      </x:c>
      <x:c r="C160" s="12" t="n">
        <x:v>117.75705178280657</x:v>
      </x:c>
      <x:c r="D160" s="16" t="n">
        <x:v>1.2313</x:v>
      </x:c>
      <x:c r="E160" s="16" t="n">
        <x:f>D160*'月度汇总'!$F$9</x:f>
        <x:v>0.61565</x:v>
      </x:c>
      <x:c r="F160" s="17" t="n">
        <x:f>C160*E160</x:f>
        <x:v>72.49712893008487</x:v>
      </x:c>
    </x:row>
    <x:row r="161" ht="20" customHeight="1">
      <x:c r="A161" s="13" t="n">
        <x:v>45690.75</x:v>
      </x:c>
      <x:c r="B161" s="13" t="n">
        <x:v>45690.868055555555</x:v>
      </x:c>
      <x:c r="C161" s="12" t="n">
        <x:v>11.167794650324026</x:v>
      </x:c>
      <x:c r="D161" s="16" t="n">
        <x:v>1.2313</x:v>
      </x:c>
      <x:c r="E161" s="16" t="n">
        <x:f>D161*'月度汇总'!$F$9</x:f>
        <x:v>0.61565</x:v>
      </x:c>
      <x:c r="F161" s="17" t="n">
        <x:f>C161*E161</x:f>
        <x:v>6.875452776471987</x:v>
      </x:c>
    </x:row>
    <x:row r="162" ht="20" customHeight="1">
      <x:c r="A162" s="13" t="n">
        <x:v>45690.75</x:v>
      </x:c>
      <x:c r="B162" s="13" t="n">
        <x:v>45690.91666666667</x:v>
      </x:c>
      <x:c r="C162" s="12" t="n">
        <x:v>9.194355048746957</x:v>
      </x:c>
      <x:c r="D162" s="16" t="n">
        <x:v>1.2313</x:v>
      </x:c>
      <x:c r="E162" s="16" t="n">
        <x:f>D162*'月度汇总'!$F$9</x:f>
        <x:v>0.61565</x:v>
      </x:c>
      <x:c r="F162" s="17" t="n">
        <x:f>C162*E162</x:f>
        <x:v>5.660504685761064</x:v>
      </x:c>
    </x:row>
    <x:row r="163" ht="20" customHeight="1">
      <x:c r="A163" s="13" t="n">
        <x:v>45690.75</x:v>
      </x:c>
      <x:c r="B163" s="13" t="n">
        <x:v>45690.92361111111</x:v>
      </x:c>
      <x:c r="C163" s="12" t="n">
        <x:v>8.94247088460861</x:v>
      </x:c>
      <x:c r="D163" s="16" t="n">
        <x:v>1.2313</x:v>
      </x:c>
      <x:c r="E163" s="16" t="n">
        <x:f>D163*'月度汇总'!$F$9</x:f>
        <x:v>0.61565</x:v>
      </x:c>
      <x:c r="F163" s="17" t="n">
        <x:f>C163*E163</x:f>
        <x:v>5.505432200109292</x:v>
      </x:c>
    </x:row>
    <x:row r="164" ht="20" customHeight="1">
      <x:c r="A164" s="13" t="n">
        <x:v>45690.75</x:v>
      </x:c>
      <x:c r="B164" s="13" t="n">
        <x:v>45690.9375</x:v>
      </x:c>
      <x:c r="C164" s="12" t="n">
        <x:v>8.45921500871873</x:v>
      </x:c>
      <x:c r="D164" s="16" t="n">
        <x:v>1.2313</x:v>
      </x:c>
      <x:c r="E164" s="16" t="n">
        <x:f>D164*'月度汇总'!$F$9</x:f>
        <x:v>0.61565</x:v>
      </x:c>
      <x:c r="F164" s="17" t="n">
        <x:f>C164*E164</x:f>
        <x:v>5.207915720117686</x:v>
      </x:c>
    </x:row>
    <x:row r="165" ht="20" customHeight="1">
      <x:c r="A165" s="13" t="n">
        <x:v>45690.75</x:v>
      </x:c>
      <x:c r="B165" s="13" t="n">
        <x:v>45690.944444444445</x:v>
      </x:c>
      <x:c r="C165" s="12" t="n">
        <x:v>8.227470390369717</x:v>
      </x:c>
      <x:c r="D165" s="16" t="n">
        <x:v>1.2313</x:v>
      </x:c>
      <x:c r="E165" s="16" t="n">
        <x:f>D165*'月度汇总'!$F$9</x:f>
        <x:v>0.61565</x:v>
      </x:c>
      <x:c r="F165" s="17" t="n">
        <x:f>C165*E165</x:f>
        <x:v>5.0652421458311165</x:v>
      </x:c>
    </x:row>
    <x:row r="166" ht="20" customHeight="1">
      <x:c r="A166" s="13" t="n">
        <x:v>45690.75</x:v>
      </x:c>
      <x:c r="B166" s="13" t="n">
        <x:v>45690.95138888889</x:v>
      </x:c>
      <x:c r="C166" s="12" t="n">
        <x:v>8.002074537015687</x:v>
      </x:c>
      <x:c r="D166" s="16" t="n">
        <x:v>1.2313</x:v>
      </x:c>
      <x:c r="E166" s="16" t="n">
        <x:f>D166*'月度汇总'!$F$9</x:f>
        <x:v>0.61565</x:v>
      </x:c>
      <x:c r="F166" s="17" t="n">
        <x:f>C166*E166</x:f>
        <x:v>4.926477188713708</x:v>
      </x:c>
    </x:row>
    <x:row r="167" ht="20" customHeight="1">
      <x:c r="A167" s="13" t="n">
        <x:v>45690.75</x:v>
      </x:c>
      <x:c r="B167" s="13" t="n">
        <x:v>45690.95833333333</x:v>
      </x:c>
      <x:c r="C167" s="12" t="n">
        <x:v>7.782853520920071</x:v>
      </x:c>
      <x:c r="D167" s="16" t="n">
        <x:v>1.2313</x:v>
      </x:c>
      <x:c r="E167" s="16" t="n">
        <x:f>D167*'月度汇总'!$F$9</x:f>
        <x:v>0.61565</x:v>
      </x:c>
      <x:c r="F167" s="17" t="n">
        <x:f>C167*E167</x:f>
        <x:v>4.791513770154442</x:v>
      </x:c>
    </x:row>
    <x:row r="168" ht="20" customHeight="1">
      <x:c r="A168" s="13" t="n">
        <x:v>45690.75</x:v>
      </x:c>
      <x:c r="B168" s="13" t="n">
        <x:v>45690.97222222222</x:v>
      </x:c>
      <x:c r="C168" s="12" t="n">
        <x:v>7.362263983228786</x:v>
      </x:c>
      <x:c r="D168" s="16" t="n">
        <x:v>1.2313</x:v>
      </x:c>
      <x:c r="E168" s="16" t="n">
        <x:f>D168*'月度汇总'!$F$9</x:f>
        <x:v>0.61565</x:v>
      </x:c>
      <x:c r="F168" s="17" t="n">
        <x:f>C168*E168</x:f>
        <x:v>4.532577821274803</x:v>
      </x:c>
    </x:row>
    <x:row r="169" ht="20" customHeight="1">
      <x:c r="A169" s="13" t="n">
        <x:v>45690.75</x:v>
      </x:c>
      <x:c r="B169" s="13" t="n">
        <x:v>45690.97916666667</x:v>
      </x:c>
      <x:c r="C169" s="12" t="n">
        <x:v>7.160570911800733</x:v>
      </x:c>
      <x:c r="D169" s="16" t="n">
        <x:v>1.2313</x:v>
      </x:c>
      <x:c r="E169" s="16" t="n">
        <x:f>D169*'月度汇总'!$F$9</x:f>
        <x:v>0.61565</x:v>
      </x:c>
      <x:c r="F169" s="17" t="n">
        <x:f>C169*E169</x:f>
        <x:v>4.408405481850121</x:v>
      </x:c>
    </x:row>
    <x:row r="170" ht="20" customHeight="1">
      <x:c r="A170" s="13" t="n">
        <x:v>45690.75</x:v>
      </x:c>
      <x:c r="B170" s="13" t="n">
        <x:v>45690.98611111111</x:v>
      </x:c>
      <x:c r="C170" s="12" t="n">
        <x:v>6.964403327526497</x:v>
      </x:c>
      <x:c r="D170" s="16" t="n">
        <x:v>1.2313</x:v>
      </x:c>
      <x:c r="E170" s="16" t="n">
        <x:f>D170*'月度汇总'!$F$9</x:f>
        <x:v>0.61565</x:v>
      </x:c>
      <x:c r="F170" s="17" t="n">
        <x:f>C170*E170</x:f>
        <x:v>4.287634908591689</x:v>
      </x:c>
    </x:row>
    <x:row r="171" ht="20" customHeight="1">
      <x:c r="A171" s="13" t="n">
        <x:v>45691.25</x:v>
      </x:c>
      <x:c r="B171" s="13" t="n">
        <x:v>45691.25</x:v>
      </x:c>
      <x:c r="C171" s="12" t="n">
        <x:v>307.70705733025056</x:v>
      </x:c>
      <x:c r="D171" s="16" t="n">
        <x:v>0.9099</x:v>
      </x:c>
      <x:c r="E171" s="16" t="n">
        <x:f>D171*'月度汇总'!$F$9</x:f>
        <x:v>0.45495</x:v>
      </x:c>
      <x:c r="F171" s="17" t="n">
        <x:f>C171*E171</x:f>
        <x:v>139.9913257323975</x:v>
      </x:c>
    </x:row>
    <x:row r="172" ht="20" customHeight="1">
      <x:c r="A172" s="13" t="n">
        <x:v>45691.25</x:v>
      </x:c>
      <x:c r="B172" s="13" t="n">
        <x:v>45691.256944444445</x:v>
      </x:c>
      <x:c r="C172" s="12" t="n">
        <x:v>503.7712475266585</x:v>
      </x:c>
      <x:c r="D172" s="16" t="n">
        <x:v>0.9099</x:v>
      </x:c>
      <x:c r="E172" s="16" t="n">
        <x:f>D172*'月度汇总'!$F$9</x:f>
        <x:v>0.45495</x:v>
      </x:c>
      <x:c r="F172" s="17" t="n">
        <x:f>C172*E172</x:f>
        <x:v>229.1907290622533</x:v>
      </x:c>
    </x:row>
    <x:row r="173" ht="20" customHeight="1">
      <x:c r="A173" s="13" t="n">
        <x:v>45691.25</x:v>
      </x:c>
      <x:c r="B173" s="13" t="n">
        <x:v>45691.26388888889</x:v>
      </x:c>
      <x:c r="C173" s="12" t="n">
        <x:v>28.932922871719256</x:v>
      </x:c>
      <x:c r="D173" s="16" t="n">
        <x:v>0.9099</x:v>
      </x:c>
      <x:c r="E173" s="16" t="n">
        <x:f>D173*'月度汇总'!$F$9</x:f>
        <x:v>0.45495</x:v>
      </x:c>
      <x:c r="F173" s="17" t="n">
        <x:f>C173*E173</x:f>
        <x:v>13.163033260488676</x:v>
      </x:c>
    </x:row>
    <x:row r="174" ht="20" customHeight="1">
      <x:c r="A174" s="13" t="n">
        <x:v>45691.25</x:v>
      </x:c>
      <x:c r="B174" s="13" t="n">
        <x:v>45691.27083333333</x:v>
      </x:c>
      <x:c r="C174" s="12" t="n">
        <x:v>27.746071292326974</x:v>
      </x:c>
      <x:c r="D174" s="16" t="n">
        <x:v>0.9099</x:v>
      </x:c>
      <x:c r="E174" s="16" t="n">
        <x:f>D174*'月度汇总'!$F$9</x:f>
        <x:v>0.45495</x:v>
      </x:c>
      <x:c r="F174" s="17" t="n">
        <x:f>C174*E174</x:f>
        <x:v>12.623075134444157</x:v>
      </x:c>
    </x:row>
    <x:row r="175" ht="20" customHeight="1">
      <x:c r="A175" s="13" t="n">
        <x:v>45691.25</x:v>
      </x:c>
      <x:c r="B175" s="13" t="n">
        <x:v>45691.27777777778</x:v>
      </x:c>
      <x:c r="C175" s="12" t="n">
        <x:v>27.34776410548966</x:v>
      </x:c>
      <x:c r="D175" s="16" t="n">
        <x:v>0.9099</x:v>
      </x:c>
      <x:c r="E175" s="16" t="n">
        <x:f>D175*'月度汇总'!$F$9</x:f>
        <x:v>0.45495</x:v>
      </x:c>
      <x:c r="F175" s="17" t="n">
        <x:f>C175*E175</x:f>
        <x:v>12.441865279792522</x:v>
      </x:c>
    </x:row>
    <x:row r="176" ht="20" customHeight="1">
      <x:c r="A176" s="13" t="n">
        <x:v>45691.25</x:v>
      </x:c>
      <x:c r="B176" s="13" t="n">
        <x:v>45691.28472222222</x:v>
      </x:c>
      <x:c r="C176" s="12" t="n">
        <x:v>26.582702305817293</x:v>
      </x:c>
      <x:c r="D176" s="16" t="n">
        <x:v>0.9099</x:v>
      </x:c>
      <x:c r="E176" s="16" t="n">
        <x:f>D176*'月度汇总'!$F$9</x:f>
        <x:v>0.45495</x:v>
      </x:c>
      <x:c r="F176" s="17" t="n">
        <x:f>C176*E176</x:f>
        <x:v>12.093800414031579</x:v>
      </x:c>
    </x:row>
    <x:row r="177" ht="20" customHeight="1">
      <x:c r="A177" s="13" t="n">
        <x:v>45691.25</x:v>
      </x:c>
      <x:c r="B177" s="13" t="n">
        <x:v>45691.29166666667</x:v>
      </x:c>
      <x:c r="C177" s="12" t="n">
        <x:v>292.8407550742136</x:v>
      </x:c>
      <x:c r="D177" s="16" t="n">
        <x:v>0.9099</x:v>
      </x:c>
      <x:c r="E177" s="16" t="n">
        <x:f>D177*'月度汇总'!$F$9</x:f>
        <x:v>0.45495</x:v>
      </x:c>
      <x:c r="F177" s="17" t="n">
        <x:f>C177*E177</x:f>
        <x:v>133.22790152101348</x:v>
      </x:c>
    </x:row>
    <x:row r="178" ht="20" customHeight="1">
      <x:c r="A178" s="13" t="n">
        <x:v>45691.25</x:v>
      </x:c>
      <x:c r="B178" s="13" t="n">
        <x:v>45691.29861111111</x:v>
      </x:c>
      <x:c r="C178" s="12" t="n">
        <x:v>75.99713095618256</x:v>
      </x:c>
      <x:c r="D178" s="16" t="n">
        <x:v>0.9099</x:v>
      </x:c>
      <x:c r="E178" s="16" t="n">
        <x:f>D178*'月度汇总'!$F$9</x:f>
        <x:v>0.45495</x:v>
      </x:c>
      <x:c r="F178" s="17" t="n">
        <x:f>C178*E178</x:f>
        <x:v>34.574894728515254</x:v>
      </x:c>
    </x:row>
    <x:row r="179" ht="20" customHeight="1">
      <x:c r="A179" s="13" t="n">
        <x:v>45691.25</x:v>
      </x:c>
      <x:c r="B179" s="13" t="n">
        <x:v>45691.305555555555</x:v>
      </x:c>
      <x:c r="C179" s="12" t="n">
        <x:v>58.965037120665556</x:v>
      </x:c>
      <x:c r="D179" s="16" t="n">
        <x:v>0.9099</x:v>
      </x:c>
      <x:c r="E179" s="16" t="n">
        <x:f>D179*'月度汇总'!$F$9</x:f>
        <x:v>0.45495</x:v>
      </x:c>
      <x:c r="F179" s="17" t="n">
        <x:f>C179*E179</x:f>
        <x:v>26.826143638046798</x:v>
      </x:c>
    </x:row>
    <x:row r="180" ht="20" customHeight="1">
      <x:c r="A180" s="13" t="n">
        <x:v>45691.25</x:v>
      </x:c>
      <x:c r="B180" s="13" t="n">
        <x:v>45691.3125</x:v>
      </x:c>
      <x:c r="C180" s="12" t="n">
        <x:v>57.939390878911354</x:v>
      </x:c>
      <x:c r="D180" s="16" t="n">
        <x:v>0.9099</x:v>
      </x:c>
      <x:c r="E180" s="16" t="n">
        <x:f>D180*'月度汇总'!$F$9</x:f>
        <x:v>0.45495</x:v>
      </x:c>
      <x:c r="F180" s="17" t="n">
        <x:f>C180*E180</x:f>
        <x:v>26.35952588036072</x:v>
      </x:c>
    </x:row>
    <x:row r="181" ht="20" customHeight="1">
      <x:c r="A181" s="13" t="n">
        <x:v>45691.25</x:v>
      </x:c>
      <x:c r="B181" s="13" t="n">
        <x:v>45691.32638888889</x:v>
      </x:c>
      <x:c r="C181" s="12" t="n">
        <x:v>47.01998646211723</x:v>
      </x:c>
      <x:c r="D181" s="16" t="n">
        <x:v>0.9099</x:v>
      </x:c>
      <x:c r="E181" s="16" t="n">
        <x:f>D181*'月度汇总'!$F$9</x:f>
        <x:v>0.45495</x:v>
      </x:c>
      <x:c r="F181" s="17" t="n">
        <x:f>C181*E181</x:f>
        <x:v>21.391742840940235</x:v>
      </x:c>
    </x:row>
    <x:row r="182" ht="20" customHeight="1">
      <x:c r="A182" s="13" t="n">
        <x:v>45691.25</x:v>
      </x:c>
      <x:c r="B182" s="13" t="n">
        <x:v>45691.33333333333</x:v>
      </x:c>
      <x:c r="C182" s="12" t="n">
        <x:v>57.95951721606298</x:v>
      </x:c>
      <x:c r="D182" s="16" t="n">
        <x:v>0.9099</x:v>
      </x:c>
      <x:c r="E182" s="16" t="n">
        <x:f>D182*'月度汇总'!$F$9</x:f>
        <x:v>0.45495</x:v>
      </x:c>
      <x:c r="F182" s="17" t="n">
        <x:f>C182*E182</x:f>
        <x:v>26.368682357447852</x:v>
      </x:c>
    </x:row>
    <x:row r="183" ht="20" customHeight="1">
      <x:c r="A183" s="13" t="n">
        <x:v>45691.25</x:v>
      </x:c>
      <x:c r="B183" s="13" t="n">
        <x:v>45691.34027777778</x:v>
      </x:c>
      <x:c r="C183" s="12" t="n">
        <x:v>45.851650582087245</x:v>
      </x:c>
      <x:c r="D183" s="16" t="n">
        <x:v>0.9099</x:v>
      </x:c>
      <x:c r="E183" s="16" t="n">
        <x:f>D183*'月度汇总'!$F$9</x:f>
        <x:v>0.45495</x:v>
      </x:c>
      <x:c r="F183" s="17" t="n">
        <x:f>C183*E183</x:f>
        <x:v>20.860208432320594</x:v>
      </x:c>
    </x:row>
    <x:row r="184" ht="20" customHeight="1">
      <x:c r="A184" s="13" t="n">
        <x:v>45691.25</x:v>
      </x:c>
      <x:c r="B184" s="13" t="n">
        <x:v>45691.34722222222</x:v>
      </x:c>
      <x:c r="C184" s="12" t="n">
        <x:v>44.88782860199058</x:v>
      </x:c>
      <x:c r="D184" s="16" t="n">
        <x:v>0.9099</x:v>
      </x:c>
      <x:c r="E184" s="16" t="n">
        <x:f>D184*'月度汇总'!$F$9</x:f>
        <x:v>0.45495</x:v>
      </x:c>
      <x:c r="F184" s="17" t="n">
        <x:f>C184*E184</x:f>
        <x:v>20.421717622475615</x:v>
      </x:c>
    </x:row>
    <x:row r="185" ht="20" customHeight="1">
      <x:c r="A185" s="13" t="n">
        <x:v>45691.25</x:v>
      </x:c>
      <x:c r="B185" s="13" t="n">
        <x:v>45691.35416666667</x:v>
      </x:c>
      <x:c r="C185" s="12" t="n">
        <x:v>43.92261836749867</x:v>
      </x:c>
      <x:c r="D185" s="16" t="n">
        <x:v>0.9099</x:v>
      </x:c>
      <x:c r="E185" s="16" t="n">
        <x:f>D185*'月度汇总'!$F$9</x:f>
        <x:v>0.45495</x:v>
      </x:c>
      <x:c r="F185" s="17" t="n">
        <x:f>C185*E185</x:f>
        <x:v>19.982595226293522</x:v>
      </x:c>
    </x:row>
    <x:row r="186" ht="20" customHeight="1">
      <x:c r="A186" s="13" t="n">
        <x:v>45691.25</x:v>
      </x:c>
      <x:c r="B186" s="13" t="n">
        <x:v>45691.36111111111</x:v>
      </x:c>
      <x:c r="C186" s="12" t="n">
        <x:v>42.935003863301745</x:v>
      </x:c>
      <x:c r="D186" s="16" t="n">
        <x:v>0.9099</x:v>
      </x:c>
      <x:c r="E186" s="16" t="n">
        <x:f>D186*'月度汇总'!$F$9</x:f>
        <x:v>0.45495</x:v>
      </x:c>
      <x:c r="F186" s="17" t="n">
        <x:f>C186*E186</x:f>
        <x:v>19.53328000760913</x:v>
      </x:c>
    </x:row>
    <x:row r="187" ht="20" customHeight="1">
      <x:c r="A187" s="13" t="n">
        <x:v>45691.25</x:v>
      </x:c>
      <x:c r="B187" s="13" t="n">
        <x:v>45691.368055555555</x:v>
      </x:c>
      <x:c r="C187" s="12" t="n">
        <x:v>15.711848872163614</x:v>
      </x:c>
      <x:c r="D187" s="16" t="n">
        <x:v>0.9099</x:v>
      </x:c>
      <x:c r="E187" s="16" t="n">
        <x:f>D187*'月度汇总'!$F$9</x:f>
        <x:v>0.45495</x:v>
      </x:c>
      <x:c r="F187" s="17" t="n">
        <x:f>C187*E187</x:f>
        <x:v>7.148105644390837</x:v>
      </x:c>
    </x:row>
    <x:row r="188" ht="20" customHeight="1">
      <x:c r="A188" s="13" t="n">
        <x:v>45691.25</x:v>
      </x:c>
      <x:c r="B188" s="13" t="n">
        <x:v>45691.45833333333</x:v>
      </x:c>
      <x:c r="C188" s="12" t="n">
        <x:v>46.49754453954051</x:v>
      </x:c>
      <x:c r="D188" s="16" t="n">
        <x:v>0.9099</x:v>
      </x:c>
      <x:c r="E188" s="16" t="n">
        <x:f>D188*'月度汇总'!$F$9</x:f>
        <x:v>0.45495</x:v>
      </x:c>
      <x:c r="F188" s="17" t="n">
        <x:f>C188*E188</x:f>
        <x:v>21.154057888263956</x:v>
      </x:c>
    </x:row>
    <x:row r="189" ht="20" customHeight="1">
      <x:c r="A189" s="13" t="n">
        <x:v>45691.25</x:v>
      </x:c>
      <x:c r="B189" s="13" t="n">
        <x:v>45691.46527777778</x:v>
      </x:c>
      <x:c r="C189" s="12" t="n">
        <x:v>95.36602952546014</x:v>
      </x:c>
      <x:c r="D189" s="16" t="n">
        <x:v>0.9099</x:v>
      </x:c>
      <x:c r="E189" s="16" t="n">
        <x:f>D189*'月度汇总'!$F$9</x:f>
        <x:v>0.45495</x:v>
      </x:c>
      <x:c r="F189" s="17" t="n">
        <x:f>C189*E189</x:f>
        <x:v>43.38677513260809</x:v>
      </x:c>
    </x:row>
    <x:row r="190" ht="20" customHeight="1">
      <x:c r="A190" s="13" t="n">
        <x:v>45691.25</x:v>
      </x:c>
      <x:c r="B190" s="13" t="n">
        <x:v>45691.47222222222</x:v>
      </x:c>
      <x:c r="C190" s="12" t="n">
        <x:v>94.9880479139299</x:v>
      </x:c>
      <x:c r="D190" s="16" t="n">
        <x:v>0.9099</x:v>
      </x:c>
      <x:c r="E190" s="16" t="n">
        <x:f>D190*'月度汇总'!$F$9</x:f>
        <x:v>0.45495</x:v>
      </x:c>
      <x:c r="F190" s="17" t="n">
        <x:f>C190*E190</x:f>
        <x:v>43.21481239844241</x:v>
      </x:c>
    </x:row>
    <x:row r="191" ht="20" customHeight="1">
      <x:c r="A191" s="13" t="n">
        <x:v>45691.25</x:v>
      </x:c>
      <x:c r="B191" s="13" t="n">
        <x:v>45691.47916666667</x:v>
      </x:c>
      <x:c r="C191" s="12" t="n">
        <x:v>94.54848864429846</x:v>
      </x:c>
      <x:c r="D191" s="16" t="n">
        <x:v>0.9099</x:v>
      </x:c>
      <x:c r="E191" s="16" t="n">
        <x:f>D191*'月度汇总'!$F$9</x:f>
        <x:v>0.45495</x:v>
      </x:c>
      <x:c r="F191" s="17" t="n">
        <x:f>C191*E191</x:f>
        <x:v>43.014834908723586</x:v>
      </x:c>
    </x:row>
    <x:row r="192" ht="20" customHeight="1">
      <x:c r="A192" s="13" t="n">
        <x:v>45691.25</x:v>
      </x:c>
      <x:c r="B192" s="13" t="n">
        <x:v>45691.48611111111</x:v>
      </x:c>
      <x:c r="C192" s="12" t="n">
        <x:v>94.11562589649066</x:v>
      </x:c>
      <x:c r="D192" s="16" t="n">
        <x:v>0.9099</x:v>
      </x:c>
      <x:c r="E192" s="16" t="n">
        <x:f>D192*'月度汇总'!$F$9</x:f>
        <x:v>0.45495</x:v>
      </x:c>
      <x:c r="F192" s="17" t="n">
        <x:f>C192*E192</x:f>
        <x:v>42.817904001608426</x:v>
      </x:c>
    </x:row>
    <x:row r="193" ht="20" customHeight="1">
      <x:c r="A193" s="13" t="n">
        <x:v>45691.25</x:v>
      </x:c>
      <x:c r="B193" s="13" t="n">
        <x:v>45691.493055555555</x:v>
      </x:c>
      <x:c r="C193" s="12" t="n">
        <x:v>93.76653381148742</x:v>
      </x:c>
      <x:c r="D193" s="16" t="n">
        <x:v>0.9099</x:v>
      </x:c>
      <x:c r="E193" s="16" t="n">
        <x:f>D193*'月度汇总'!$F$9</x:f>
        <x:v>0.45495</x:v>
      </x:c>
      <x:c r="F193" s="17" t="n">
        <x:f>C193*E193</x:f>
        <x:v>42.659084557536204</x:v>
      </x:c>
    </x:row>
    <x:row r="194" ht="20" customHeight="1">
      <x:c r="A194" s="13" t="n">
        <x:v>45691.25</x:v>
      </x:c>
      <x:c r="B194" s="13" t="n">
        <x:v>45691.51388888889</x:v>
      </x:c>
      <x:c r="C194" s="12" t="n">
        <x:v>18.661830141082305</x:v>
      </x:c>
      <x:c r="D194" s="16" t="n">
        <x:v>0.9099</x:v>
      </x:c>
      <x:c r="E194" s="16" t="n">
        <x:f>D194*'月度汇总'!$F$9</x:f>
        <x:v>0.45495</x:v>
      </x:c>
      <x:c r="F194" s="17" t="n">
        <x:f>C194*E194</x:f>
        <x:v>8.490199622685395</x:v>
      </x:c>
    </x:row>
    <x:row r="195" ht="20" customHeight="1">
      <x:c r="A195" s="13" t="n">
        <x:v>45691.25</x:v>
      </x:c>
      <x:c r="B195" s="13" t="n">
        <x:v>45691.52083333333</x:v>
      </x:c>
      <x:c r="C195" s="12" t="n">
        <x:v>0.011315425201701146</x:v>
      </x:c>
      <x:c r="D195" s="16" t="n">
        <x:v>0.9099</x:v>
      </x:c>
      <x:c r="E195" s="16" t="n">
        <x:f>D195*'月度汇总'!$F$9</x:f>
        <x:v>0.45495</x:v>
      </x:c>
      <x:c r="F195" s="17" t="n">
        <x:f>C195*E195</x:f>
        <x:v>0.005147952695513936</x:v>
      </x:c>
    </x:row>
    <x:row r="196" ht="20" customHeight="1">
      <x:c r="A196" s="13" t="n">
        <x:v>45691.25</x:v>
      </x:c>
      <x:c r="B196" s="13" t="n">
        <x:v>45691.53472222222</x:v>
      </x:c>
      <x:c r="C196" s="12" t="n">
        <x:v>18.16251145582123</x:v>
      </x:c>
      <x:c r="D196" s="16" t="n">
        <x:v>0.9099</x:v>
      </x:c>
      <x:c r="E196" s="16" t="n">
        <x:f>D196*'月度汇总'!$F$9</x:f>
        <x:v>0.45495</x:v>
      </x:c>
      <x:c r="F196" s="17" t="n">
        <x:f>C196*E196</x:f>
        <x:v>8.263034586825869</x:v>
      </x:c>
    </x:row>
    <x:row r="197" ht="20" customHeight="1">
      <x:c r="A197" s="13" t="n">
        <x:v>45691.25</x:v>
      </x:c>
      <x:c r="B197" s="13" t="n">
        <x:v>45691.54166666667</x:v>
      </x:c>
      <x:c r="C197" s="12" t="n">
        <x:v>69.82593737309162</x:v>
      </x:c>
      <x:c r="D197" s="16" t="n">
        <x:v>0.9099</x:v>
      </x:c>
      <x:c r="E197" s="16" t="n">
        <x:f>D197*'月度汇总'!$F$9</x:f>
        <x:v>0.45495</x:v>
      </x:c>
      <x:c r="F197" s="17" t="n">
        <x:f>C197*E197</x:f>
        <x:v>31.767310207888034</x:v>
      </x:c>
    </x:row>
    <x:row r="198" ht="20" customHeight="1">
      <x:c r="A198" s="13" t="n">
        <x:v>45691.25</x:v>
      </x:c>
      <x:c r="B198" s="13" t="n">
        <x:v>45691.54861111111</x:v>
      </x:c>
      <x:c r="C198" s="12" t="n">
        <x:v>240.05849914563532</x:v>
      </x:c>
      <x:c r="D198" s="16" t="n">
        <x:v>0.9099</x:v>
      </x:c>
      <x:c r="E198" s="16" t="n">
        <x:f>D198*'月度汇总'!$F$9</x:f>
        <x:v>0.45495</x:v>
      </x:c>
      <x:c r="F198" s="17" t="n">
        <x:f>C198*E198</x:f>
        <x:v>109.21461418630679</x:v>
      </x:c>
    </x:row>
    <x:row r="199" ht="20" customHeight="1">
      <x:c r="A199" s="13" t="n">
        <x:v>45691.25</x:v>
      </x:c>
      <x:c r="B199" s="13" t="n">
        <x:v>45691.555555555555</x:v>
      </x:c>
      <x:c r="C199" s="12" t="n">
        <x:v>69.53465551355555</x:v>
      </x:c>
      <x:c r="D199" s="16" t="n">
        <x:v>0.9099</x:v>
      </x:c>
      <x:c r="E199" s="16" t="n">
        <x:f>D199*'月度汇总'!$F$9</x:f>
        <x:v>0.45495</x:v>
      </x:c>
      <x:c r="F199" s="17" t="n">
        <x:f>C199*E199</x:f>
        <x:v>31.634791525892098</x:v>
      </x:c>
    </x:row>
    <x:row r="200" ht="20" customHeight="1">
      <x:c r="A200" s="13" t="n">
        <x:v>45691.25</x:v>
      </x:c>
      <x:c r="B200" s="13" t="n">
        <x:v>45691.5625</x:v>
      </x:c>
      <x:c r="C200" s="12" t="n">
        <x:v>69.53911420254917</x:v>
      </x:c>
      <x:c r="D200" s="16" t="n">
        <x:v>0.9099</x:v>
      </x:c>
      <x:c r="E200" s="16" t="n">
        <x:f>D200*'月度汇总'!$F$9</x:f>
        <x:v>0.45495</x:v>
      </x:c>
      <x:c r="F200" s="17" t="n">
        <x:f>C200*E200</x:f>
        <x:v>31.636820006449746</x:v>
      </x:c>
    </x:row>
    <x:row r="201" ht="20" customHeight="1">
      <x:c r="A201" s="13" t="n">
        <x:v>45691.25</x:v>
      </x:c>
      <x:c r="B201" s="13" t="n">
        <x:v>45691.569444444445</x:v>
      </x:c>
      <x:c r="C201" s="12" t="n">
        <x:v>197.6301084391073</x:v>
      </x:c>
      <x:c r="D201" s="16" t="n">
        <x:v>0.9099</x:v>
      </x:c>
      <x:c r="E201" s="16" t="n">
        <x:f>D201*'月度汇总'!$F$9</x:f>
        <x:v>0.45495</x:v>
      </x:c>
      <x:c r="F201" s="17" t="n">
        <x:f>C201*E201</x:f>
        <x:v>89.91181783437186</x:v>
      </x:c>
    </x:row>
    <x:row r="202" ht="20" customHeight="1">
      <x:c r="A202" s="13" t="n">
        <x:v>45691.25</x:v>
      </x:c>
      <x:c r="B202" s="13" t="n">
        <x:v>45691.57638888889</x:v>
      </x:c>
      <x:c r="C202" s="12" t="n">
        <x:v>46.893426224284575</x:v>
      </x:c>
      <x:c r="D202" s="16" t="n">
        <x:v>0.9099</x:v>
      </x:c>
      <x:c r="E202" s="16" t="n">
        <x:f>D202*'月度汇总'!$F$9</x:f>
        <x:v>0.45495</x:v>
      </x:c>
      <x:c r="F202" s="17" t="n">
        <x:f>C202*E202</x:f>
        <x:v>21.33416426073827</x:v>
      </x:c>
    </x:row>
    <x:row r="203" ht="20" customHeight="1">
      <x:c r="A203" s="13" t="n">
        <x:v>45691.25</x:v>
      </x:c>
      <x:c r="B203" s="13" t="n">
        <x:v>45691.625</x:v>
      </x:c>
      <x:c r="C203" s="12" t="n">
        <x:v>20.456182605095364</x:v>
      </x:c>
      <x:c r="D203" s="16" t="n">
        <x:v>0.9099</x:v>
      </x:c>
      <x:c r="E203" s="16" t="n">
        <x:f>D203*'月度汇总'!$F$9</x:f>
        <x:v>0.45495</x:v>
      </x:c>
      <x:c r="F203" s="17" t="n">
        <x:f>C203*E203</x:f>
        <x:v>9.306540276188136</x:v>
      </x:c>
    </x:row>
    <x:row r="204" ht="20" customHeight="1">
      <x:c r="A204" s="13" t="n">
        <x:v>45691.25</x:v>
      </x:c>
      <x:c r="B204" s="13" t="n">
        <x:v>45691.631944444445</x:v>
      </x:c>
      <x:c r="C204" s="12" t="n">
        <x:v>20.735478263113237</x:v>
      </x:c>
      <x:c r="D204" s="16" t="n">
        <x:v>0.9099</x:v>
      </x:c>
      <x:c r="E204" s="16" t="n">
        <x:f>D204*'月度汇总'!$F$9</x:f>
        <x:v>0.45495</x:v>
      </x:c>
      <x:c r="F204" s="17" t="n">
        <x:f>C204*E204</x:f>
        <x:v>9.433605835803368</x:v>
      </x:c>
    </x:row>
    <x:row r="205" ht="20" customHeight="1">
      <x:c r="A205" s="13" t="n">
        <x:v>45691.25</x:v>
      </x:c>
      <x:c r="B205" s="13" t="n">
        <x:v>45691.63888888889</x:v>
      </x:c>
      <x:c r="C205" s="12" t="n">
        <x:v>21.019091194515568</x:v>
      </x:c>
      <x:c r="D205" s="16" t="n">
        <x:v>0.9099</x:v>
      </x:c>
      <x:c r="E205" s="16" t="n">
        <x:f>D205*'月度汇总'!$F$9</x:f>
        <x:v>0.45495</x:v>
      </x:c>
      <x:c r="F205" s="17" t="n">
        <x:f>C205*E205</x:f>
        <x:v>9.562635538944859</x:v>
      </x:c>
    </x:row>
    <x:row r="206" ht="20" customHeight="1">
      <x:c r="A206" s="13" t="n">
        <x:v>45691.25</x:v>
      </x:c>
      <x:c r="B206" s="13" t="n">
        <x:v>45691.64583333333</x:v>
      </x:c>
      <x:c r="C206" s="12" t="n">
        <x:v>20.95858881707909</x:v>
      </x:c>
      <x:c r="D206" s="16" t="n">
        <x:v>0.9099</x:v>
      </x:c>
      <x:c r="E206" s="16" t="n">
        <x:f>D206*'月度汇总'!$F$9</x:f>
        <x:v>0.45495</x:v>
      </x:c>
      <x:c r="F206" s="17" t="n">
        <x:f>C206*E206</x:f>
        <x:v>9.535109982330132</x:v>
      </x:c>
    </x:row>
    <x:row r="207" ht="20" customHeight="1">
      <x:c r="A207" s="13" t="n">
        <x:v>45691.25</x:v>
      </x:c>
      <x:c r="B207" s="13" t="n">
        <x:v>45691.66666666667</x:v>
      </x:c>
      <x:c r="C207" s="12" t="n">
        <x:v>1.9211954185279865</x:v>
      </x:c>
      <x:c r="D207" s="16" t="n">
        <x:v>0.9099</x:v>
      </x:c>
      <x:c r="E207" s="16" t="n">
        <x:f>D207*'月度汇总'!$F$9</x:f>
        <x:v>0.45495</x:v>
      </x:c>
      <x:c r="F207" s="17" t="n">
        <x:f>C207*E207</x:f>
        <x:v>0.8740478556593075</x:v>
      </x:c>
    </x:row>
    <x:row r="208" ht="20" customHeight="1">
      <x:c r="A208" s="13" t="n">
        <x:v>45691.25</x:v>
      </x:c>
      <x:c r="B208" s="13" t="n">
        <x:v>45691.67361111111</x:v>
      </x:c>
      <x:c r="C208" s="12" t="n">
        <x:v>2.281291742018425</x:v>
      </x:c>
      <x:c r="D208" s="16" t="n">
        <x:v>0.9099</x:v>
      </x:c>
      <x:c r="E208" s="16" t="n">
        <x:f>D208*'月度汇总'!$F$9</x:f>
        <x:v>0.45495</x:v>
      </x:c>
      <x:c r="F208" s="17" t="n">
        <x:f>C208*E208</x:f>
        <x:v>1.0378736780312825</x:v>
      </x:c>
    </x:row>
    <x:row r="209" ht="20" customHeight="1">
      <x:c r="A209" s="13" t="n">
        <x:v>45691.25</x:v>
      </x:c>
      <x:c r="B209" s="13" t="n">
        <x:v>45691.680555555555</x:v>
      </x:c>
      <x:c r="C209" s="12" t="n">
        <x:v>2.6278033781156864</x:v>
      </x:c>
      <x:c r="D209" s="16" t="n">
        <x:v>0.9099</x:v>
      </x:c>
      <x:c r="E209" s="16" t="n">
        <x:f>D209*'月度汇总'!$F$9</x:f>
        <x:v>0.45495</x:v>
      </x:c>
      <x:c r="F209" s="17" t="n">
        <x:f>C209*E209</x:f>
        <x:v>1.1955191468737316</x:v>
      </x:c>
    </x:row>
    <x:row r="210" ht="20" customHeight="1">
      <x:c r="A210" s="13" t="n">
        <x:v>45691.25</x:v>
      </x:c>
      <x:c r="B210" s="13" t="n">
        <x:v>45691.6875</x:v>
      </x:c>
      <x:c r="C210" s="12" t="n">
        <x:v>2.971731438343113</x:v>
      </x:c>
      <x:c r="D210" s="16" t="n">
        <x:v>0.9099</x:v>
      </x:c>
      <x:c r="E210" s="16" t="n">
        <x:f>D210*'月度汇总'!$F$9</x:f>
        <x:v>0.45495</x:v>
      </x:c>
      <x:c r="F210" s="17" t="n">
        <x:f>C210*E210</x:f>
        <x:v>1.3519892178741992</x:v>
      </x:c>
    </x:row>
    <x:row r="211" ht="20" customHeight="1">
      <x:c r="A211" s="13" t="n">
        <x:v>45691.25</x:v>
      </x:c>
      <x:c r="B211" s="13" t="n">
        <x:v>45691.694444444445</x:v>
      </x:c>
      <x:c r="C211" s="12" t="n">
        <x:v>3.330002358244883</x:v>
      </x:c>
      <x:c r="D211" s="16" t="n">
        <x:v>0.9099</x:v>
      </x:c>
      <x:c r="E211" s="16" t="n">
        <x:f>D211*'月度汇总'!$F$9</x:f>
        <x:v>0.45495</x:v>
      </x:c>
      <x:c r="F211" s="17" t="n">
        <x:f>C211*E211</x:f>
        <x:v>1.5149845728835096</x:v>
      </x:c>
    </x:row>
    <x:row r="212" ht="20" customHeight="1">
      <x:c r="A212" s="13" t="n">
        <x:v>45691.25</x:v>
      </x:c>
      <x:c r="B212" s="13" t="n">
        <x:v>45691.70138888889</x:v>
      </x:c>
      <x:c r="C212" s="12" t="n">
        <x:v>3.668135025211768</x:v>
      </x:c>
      <x:c r="D212" s="16" t="n">
        <x:v>0.9099</x:v>
      </x:c>
      <x:c r="E212" s="16" t="n">
        <x:f>D212*'月度汇总'!$F$9</x:f>
        <x:v>0.45495</x:v>
      </x:c>
      <x:c r="F212" s="17" t="n">
        <x:f>C212*E212</x:f>
        <x:v>1.668818029720094</x:v>
      </x:c>
    </x:row>
    <x:row r="213" ht="20" customHeight="1">
      <x:c r="A213" s="13" t="n">
        <x:v>45691.25</x:v>
      </x:c>
      <x:c r="B213" s="13" t="n">
        <x:v>45691.70833333333</x:v>
      </x:c>
      <x:c r="C213" s="12" t="n">
        <x:v>3.646898773815792</x:v>
      </x:c>
      <x:c r="D213" s="16" t="n">
        <x:v>0.9099</x:v>
      </x:c>
      <x:c r="E213" s="16" t="n">
        <x:f>D213*'月度汇总'!$F$9</x:f>
        <x:v>0.45495</x:v>
      </x:c>
      <x:c r="F213" s="17" t="n">
        <x:f>C213*E213</x:f>
        <x:v>1.6591565971474946</x:v>
      </x:c>
    </x:row>
    <x:row r="214" ht="20" customHeight="1">
      <x:c r="A214" s="13" t="n">
        <x:v>45691.25</x:v>
      </x:c>
      <x:c r="B214" s="13" t="n">
        <x:v>45691.71527777778</x:v>
      </x:c>
      <x:c r="C214" s="12" t="n">
        <x:v>3.9239559691120576</x:v>
      </x:c>
      <x:c r="D214" s="16" t="n">
        <x:v>0.9099</x:v>
      </x:c>
      <x:c r="E214" s="16" t="n">
        <x:f>D214*'月度汇总'!$F$9</x:f>
        <x:v>0.45495</x:v>
      </x:c>
      <x:c r="F214" s="17" t="n">
        <x:f>C214*E214</x:f>
        <x:v>1.7852037681475306</x:v>
      </x:c>
    </x:row>
    <x:row r="215" ht="20" customHeight="1">
      <x:c r="A215" s="13" t="n">
        <x:v>45691.25</x:v>
      </x:c>
      <x:c r="B215" s="13" t="n">
        <x:v>45691.72222222222</x:v>
      </x:c>
      <x:c r="C215" s="12" t="n">
        <x:v>3.9430822718256877</x:v>
      </x:c>
      <x:c r="D215" s="16" t="n">
        <x:v>0.9099</x:v>
      </x:c>
      <x:c r="E215" s="16" t="n">
        <x:f>D215*'月度汇总'!$F$9</x:f>
        <x:v>0.45495</x:v>
      </x:c>
      <x:c r="F215" s="17" t="n">
        <x:f>C215*E215</x:f>
        <x:v>1.7939052795670967</x:v>
      </x:c>
    </x:row>
    <x:row r="216" ht="20" customHeight="1">
      <x:c r="A216" s="13" t="n">
        <x:v>45691.25</x:v>
      </x:c>
      <x:c r="B216" s="13" t="n">
        <x:v>45691.72916666667</x:v>
      </x:c>
      <x:c r="C216" s="12" t="n">
        <x:v>3.8350594712173915</x:v>
      </x:c>
      <x:c r="D216" s="16" t="n">
        <x:v>0.9099</x:v>
      </x:c>
      <x:c r="E216" s="16" t="n">
        <x:f>D216*'月度汇总'!$F$9</x:f>
        <x:v>0.45495</x:v>
      </x:c>
      <x:c r="F216" s="17" t="n">
        <x:f>C216*E216</x:f>
        <x:v>1.7447603064303523</x:v>
      </x:c>
    </x:row>
    <x:row r="217" ht="20" customHeight="1">
      <x:c r="A217" s="13" t="n">
        <x:v>45691.25</x:v>
      </x:c>
      <x:c r="B217" s="13" t="n">
        <x:v>45691.73611111111</x:v>
      </x:c>
      <x:c r="C217" s="12" t="n">
        <x:v>3.723283304072993</x:v>
      </x:c>
      <x:c r="D217" s="16" t="n">
        <x:v>0.9099</x:v>
      </x:c>
      <x:c r="E217" s="16" t="n">
        <x:f>D217*'月度汇总'!$F$9</x:f>
        <x:v>0.45495</x:v>
      </x:c>
      <x:c r="F217" s="17" t="n">
        <x:f>C217*E217</x:f>
        <x:v>1.6939077391880082</x:v>
      </x:c>
    </x:row>
    <x:row r="218" ht="20" customHeight="1">
      <x:c r="A218" s="13" t="n">
        <x:v>45691.25</x:v>
      </x:c>
      <x:c r="B218" s="13" t="n">
        <x:v>45691.743055555555</x:v>
      </x:c>
      <x:c r="C218" s="12" t="n">
        <x:v>3.627810820615764</x:v>
      </x:c>
      <x:c r="D218" s="16" t="n">
        <x:v>0.9099</x:v>
      </x:c>
      <x:c r="E218" s="16" t="n">
        <x:f>D218*'月度汇总'!$F$9</x:f>
        <x:v>0.45495</x:v>
      </x:c>
      <x:c r="F218" s="17" t="n">
        <x:f>C218*E218</x:f>
        <x:v>1.6504725328391419</x:v>
      </x:c>
    </x:row>
    <x:row r="219" ht="20" customHeight="1">
      <x:c r="A219" s="13" t="n">
        <x:v>45691.25</x:v>
      </x:c>
      <x:c r="B219" s="13" t="n">
        <x:v>45691.75</x:v>
      </x:c>
      <x:c r="C219" s="12" t="n">
        <x:v>3.528425046263351</x:v>
      </x:c>
      <x:c r="D219" s="16" t="n">
        <x:v>0.9099</x:v>
      </x:c>
      <x:c r="E219" s="16" t="n">
        <x:f>D219*'月度汇总'!$F$9</x:f>
        <x:v>0.45495</x:v>
      </x:c>
      <x:c r="F219" s="17" t="n">
        <x:f>C219*E219</x:f>
        <x:v>1.6052569747975116</x:v>
      </x:c>
    </x:row>
    <x:row r="220" ht="20" customHeight="1">
      <x:c r="A220" s="13" t="n">
        <x:v>45691.25</x:v>
      </x:c>
      <x:c r="B220" s="13" t="n">
        <x:v>45691.756944444445</x:v>
      </x:c>
      <x:c r="C220" s="12" t="n">
        <x:v>3.4312800769772593</x:v>
      </x:c>
      <x:c r="D220" s="16" t="n">
        <x:v>0.9099</x:v>
      </x:c>
      <x:c r="E220" s="16" t="n">
        <x:f>D220*'月度汇总'!$F$9</x:f>
        <x:v>0.45495</x:v>
      </x:c>
      <x:c r="F220" s="17" t="n">
        <x:f>C220*E220</x:f>
        <x:v>1.5610608710208043</x:v>
      </x:c>
    </x:row>
    <x:row r="221" ht="20" customHeight="1">
      <x:c r="A221" s="13" t="n">
        <x:v>45691.25</x:v>
      </x:c>
      <x:c r="B221" s="13" t="n">
        <x:v>45691.76388888889</x:v>
      </x:c>
      <x:c r="C221" s="12" t="n">
        <x:v>3.3377470828406786</x:v>
      </x:c>
      <x:c r="D221" s="16" t="n">
        <x:v>0.9099</x:v>
      </x:c>
      <x:c r="E221" s="16" t="n">
        <x:f>D221*'月度汇总'!$F$9</x:f>
        <x:v>0.45495</x:v>
      </x:c>
      <x:c r="F221" s="17" t="n">
        <x:f>C221*E221</x:f>
        <x:v>1.5185080353383669</x:v>
      </x:c>
    </x:row>
    <x:row r="222" ht="20" customHeight="1">
      <x:c r="A222" s="13" t="n">
        <x:v>45691.25</x:v>
      </x:c>
      <x:c r="B222" s="13" t="n">
        <x:v>45691.77083333333</x:v>
      </x:c>
      <x:c r="C222" s="12" t="n">
        <x:v>3.246307756252804</x:v>
      </x:c>
      <x:c r="D222" s="16" t="n">
        <x:v>0.9099</x:v>
      </x:c>
      <x:c r="E222" s="16" t="n">
        <x:f>D222*'月度汇总'!$F$9</x:f>
        <x:v>0.45495</x:v>
      </x:c>
      <x:c r="F222" s="17" t="n">
        <x:f>C222*E222</x:f>
        <x:v>1.4769077137072133</x:v>
      </x:c>
    </x:row>
    <x:row r="223" ht="20" customHeight="1">
      <x:c r="A223" s="13" t="n">
        <x:v>45691.25</x:v>
      </x:c>
      <x:c r="B223" s="13" t="n">
        <x:v>45691.77777777778</x:v>
      </x:c>
      <x:c r="C223" s="12" t="n">
        <x:v>3.157338871891966</x:v>
      </x:c>
      <x:c r="D223" s="16" t="n">
        <x:v>0.9099</x:v>
      </x:c>
      <x:c r="E223" s="16" t="n">
        <x:f>D223*'月度汇总'!$F$9</x:f>
        <x:v>0.45495</x:v>
      </x:c>
      <x:c r="F223" s="17" t="n">
        <x:f>C223*E223</x:f>
        <x:v>1.43643131976725</x:v>
      </x:c>
    </x:row>
    <x:row r="224" ht="20" customHeight="1">
      <x:c r="A224" s="13" t="n">
        <x:v>45691.25</x:v>
      </x:c>
      <x:c r="B224" s="13" t="n">
        <x:v>45691.868055555555</x:v>
      </x:c>
      <x:c r="C224" s="12" t="n">
        <x:v>2.200378490341677</x:v>
      </x:c>
      <x:c r="D224" s="16" t="n">
        <x:v>0.9099</x:v>
      </x:c>
      <x:c r="E224" s="16" t="n">
        <x:f>D224*'月度汇总'!$F$9</x:f>
        <x:v>0.45495</x:v>
      </x:c>
      <x:c r="F224" s="17" t="n">
        <x:f>C224*E224</x:f>
        <x:v>1.001062194180946</x:v>
      </x:c>
    </x:row>
    <x:row r="225" ht="20" customHeight="1">
      <x:c r="A225" s="13" t="n">
        <x:v>45691.25</x:v>
      </x:c>
      <x:c r="B225" s="13" t="n">
        <x:v>45691.875</x:v>
      </x:c>
      <x:c r="C225" s="12" t="n">
        <x:v>2.1400979710566617</x:v>
      </x:c>
      <x:c r="D225" s="16" t="n">
        <x:v>0.9099</x:v>
      </x:c>
      <x:c r="E225" s="16" t="n">
        <x:f>D225*'月度汇总'!$F$9</x:f>
        <x:v>0.45495</x:v>
      </x:c>
      <x:c r="F225" s="17" t="n">
        <x:f>C225*E225</x:f>
        <x:v>0.9736375719322282</x:v>
      </x:c>
    </x:row>
    <x:row r="226" ht="20" customHeight="1">
      <x:c r="A226" s="13" t="n">
        <x:v>45691.25</x:v>
      </x:c>
      <x:c r="B226" s="13" t="n">
        <x:v>45691.881944444445</x:v>
      </x:c>
      <x:c r="C226" s="12" t="n">
        <x:v>2.0814688681174403</x:v>
      </x:c>
      <x:c r="D226" s="16" t="n">
        <x:v>0.9099</x:v>
      </x:c>
      <x:c r="E226" s="16" t="n">
        <x:f>D226*'月度汇总'!$F$9</x:f>
        <x:v>0.45495</x:v>
      </x:c>
      <x:c r="F226" s="17" t="n">
        <x:f>C226*E226</x:f>
        <x:v>0.9469642615500294</x:v>
      </x:c>
    </x:row>
    <x:row r="227" ht="20" customHeight="1">
      <x:c r="A227" s="13" t="n">
        <x:v>45691.25</x:v>
      </x:c>
      <x:c r="B227" s="13" t="n">
        <x:v>45691.88888888889</x:v>
      </x:c>
      <x:c r="C227" s="12" t="n">
        <x:v>2.024445940109331</x:v>
      </x:c>
      <x:c r="D227" s="16" t="n">
        <x:v>0.9099</x:v>
      </x:c>
      <x:c r="E227" s="16" t="n">
        <x:f>D227*'月度汇总'!$F$9</x:f>
        <x:v>0.45495</x:v>
      </x:c>
      <x:c r="F227" s="17" t="n">
        <x:f>C227*E227</x:f>
        <x:v>0.9210216804527401</x:v>
      </x:c>
    </x:row>
    <x:row r="228" ht="20" customHeight="1">
      <x:c r="A228" s="13" t="n">
        <x:v>45691.25</x:v>
      </x:c>
      <x:c r="B228" s="13" t="n">
        <x:v>45691.89583333333</x:v>
      </x:c>
      <x:c r="C228" s="12" t="n">
        <x:v>1.9689851850303057</x:v>
      </x:c>
      <x:c r="D228" s="16" t="n">
        <x:v>0.9099</x:v>
      </x:c>
      <x:c r="E228" s="16" t="n">
        <x:f>D228*'月度汇总'!$F$9</x:f>
        <x:v>0.45495</x:v>
      </x:c>
      <x:c r="F228" s="17" t="n">
        <x:f>C228*E228</x:f>
        <x:v>0.8957898099295376</x:v>
      </x:c>
    </x:row>
    <x:row r="229" ht="20" customHeight="1">
      <x:c r="A229" s="13" t="n">
        <x:v>45691.25</x:v>
      </x:c>
      <x:c r="B229" s="13" t="n">
        <x:v>45691.90277777778</x:v>
      </x:c>
      <x:c r="C229" s="12" t="n">
        <x:v>1.9150438063362571</x:v>
      </x:c>
      <x:c r="D229" s="16" t="n">
        <x:v>0.9099</x:v>
      </x:c>
      <x:c r="E229" s="16" t="n">
        <x:f>D229*'月度汇总'!$F$9</x:f>
        <x:v>0.45495</x:v>
      </x:c>
      <x:c r="F229" s="17" t="n">
        <x:f>C229*E229</x:f>
        <x:v>0.8712491796926802</x:v>
      </x:c>
    </x:row>
    <x:row r="230" ht="20" customHeight="1">
      <x:c r="A230" s="13" t="n">
        <x:v>45691.25</x:v>
      </x:c>
      <x:c r="B230" s="13" t="n">
        <x:v>45691.91666666667</x:v>
      </x:c>
      <x:c r="C230" s="12" t="n">
        <x:v>1.8115538219749396</x:v>
      </x:c>
      <x:c r="D230" s="16" t="n">
        <x:v>0.9099</x:v>
      </x:c>
      <x:c r="E230" s="16" t="n">
        <x:f>D230*'月度汇总'!$F$9</x:f>
        <x:v>0.45495</x:v>
      </x:c>
      <x:c r="F230" s="17" t="n">
        <x:f>C230*E230</x:f>
        <x:v>0.8241664113074988</x:v>
      </x:c>
    </x:row>
    <x:row r="231" ht="20" customHeight="1">
      <x:c r="A231" s="13" t="n">
        <x:v>45691.25</x:v>
      </x:c>
      <x:c r="B231" s="13" t="n">
        <x:v>45691.92361111111</x:v>
      </x:c>
      <x:c r="C231" s="12" t="n">
        <x:v>1.7619253577902327</x:v>
      </x:c>
      <x:c r="D231" s="16" t="n">
        <x:v>0.9099</x:v>
      </x:c>
      <x:c r="E231" s="16" t="n">
        <x:f>D231*'月度汇总'!$F$9</x:f>
        <x:v>0.45495</x:v>
      </x:c>
      <x:c r="F231" s="17" t="n">
        <x:f>C231*E231</x:f>
        <x:v>0.8015879415266665</x:v>
      </x:c>
    </x:row>
    <x:row r="232" ht="20" customHeight="1">
      <x:c r="A232" s="13" t="n">
        <x:v>45691.25</x:v>
      </x:c>
      <x:c r="B232" s="13" t="n">
        <x:v>45691.9375</x:v>
      </x:c>
      <x:c r="C232" s="12" t="n">
        <x:v>1.6667099757087271</x:v>
      </x:c>
      <x:c r="D232" s="16" t="n">
        <x:v>0.9099</x:v>
      </x:c>
      <x:c r="E232" s="16" t="n">
        <x:f>D232*'月度汇总'!$F$9</x:f>
        <x:v>0.45495</x:v>
      </x:c>
      <x:c r="F232" s="17" t="n">
        <x:f>C232*E232</x:f>
        <x:v>0.7582697034486855</x:v>
      </x:c>
    </x:row>
    <x:row r="233" ht="20" customHeight="1">
      <x:c r="A233" s="13" t="n">
        <x:v>45691.25</x:v>
      </x:c>
      <x:c r="B233" s="13" t="n">
        <x:v>45691.944444444445</x:v>
      </x:c>
      <x:c r="C233" s="12" t="n">
        <x:v>1.6210495844284196</x:v>
      </x:c>
      <x:c r="D233" s="16" t="n">
        <x:v>0.9099</x:v>
      </x:c>
      <x:c r="E233" s="16" t="n">
        <x:f>D233*'月度汇总'!$F$9</x:f>
        <x:v>0.45495</x:v>
      </x:c>
      <x:c r="F233" s="17" t="n">
        <x:f>C233*E233</x:f>
        <x:v>0.7374965084357096</x:v>
      </x:c>
    </x:row>
    <x:row r="234" ht="20" customHeight="1">
      <x:c r="A234" s="13" t="n">
        <x:v>45691.25</x:v>
      </x:c>
      <x:c r="B234" s="13" t="n">
        <x:v>45691.95138888889</x:v>
      </x:c>
      <x:c r="C234" s="12" t="n">
        <x:v>1.5766400834427259</x:v>
      </x:c>
      <x:c r="D234" s="16" t="n">
        <x:v>0.9099</x:v>
      </x:c>
      <x:c r="E234" s="16" t="n">
        <x:f>D234*'月度汇总'!$F$9</x:f>
        <x:v>0.45495</x:v>
      </x:c>
      <x:c r="F234" s="17" t="n">
        <x:f>C234*E234</x:f>
        <x:v>0.7172924059622682</x:v>
      </x:c>
    </x:row>
    <x:row r="235" ht="20" customHeight="1">
      <x:c r="A235" s="13" t="n">
        <x:v>45691.25</x:v>
      </x:c>
      <x:c r="B235" s="13" t="n">
        <x:v>45691.95833333333</x:v>
      </x:c>
      <x:c r="C235" s="12" t="n">
        <x:v>1.5334472039576212</x:v>
      </x:c>
      <x:c r="D235" s="16" t="n">
        <x:v>0.9099</x:v>
      </x:c>
      <x:c r="E235" s="16" t="n">
        <x:f>D235*'月度汇总'!$F$9</x:f>
        <x:v>0.45495</x:v>
      </x:c>
      <x:c r="F235" s="17" t="n">
        <x:f>C235*E235</x:f>
        <x:v>0.6976418054405198</x:v>
      </x:c>
    </x:row>
    <x:row r="236" ht="20" customHeight="1">
      <x:c r="A236" s="13" t="n">
        <x:v>45691.25</x:v>
      </x:c>
      <x:c r="B236" s="13" t="n">
        <x:v>45691.97222222222</x:v>
      </x:c>
      <x:c r="C236" s="12" t="n">
        <x:v>1.4505789026522962</x:v>
      </x:c>
      <x:c r="D236" s="16" t="n">
        <x:v>0.9099</x:v>
      </x:c>
      <x:c r="E236" s="16" t="n">
        <x:f>D236*'月度汇总'!$F$9</x:f>
        <x:v>0.45495</x:v>
      </x:c>
      <x:c r="F236" s="17" t="n">
        <x:f>C236*E236</x:f>
        <x:v>0.6599408717616622</x:v>
      </x:c>
    </x:row>
    <x:row r="237" ht="20" customHeight="1">
      <x:c r="A237" s="13" t="n">
        <x:v>45691.25</x:v>
      </x:c>
      <x:c r="B237" s="13" t="n">
        <x:v>45691.97916666667</x:v>
      </x:c>
      <x:c r="C237" s="12" t="n">
        <x:v>1.4108395351302079</x:v>
      </x:c>
      <x:c r="D237" s="16" t="n">
        <x:v>0.9099</x:v>
      </x:c>
      <x:c r="E237" s="16" t="n">
        <x:f>D237*'月度汇总'!$F$9</x:f>
        <x:v>0.45495</x:v>
      </x:c>
      <x:c r="F237" s="17" t="n">
        <x:f>C237*E237</x:f>
        <x:v>0.6418614465074881</x:v>
      </x:c>
    </x:row>
    <x:row r="238" ht="20" customHeight="1">
      <x:c r="A238" s="13" t="n">
        <x:v>45691.25</x:v>
      </x:c>
      <x:c r="B238" s="13" t="n">
        <x:v>45691.98611111111</x:v>
      </x:c>
      <x:c r="C238" s="12" t="n">
        <x:v>1.372188848360338</x:v>
      </x:c>
      <x:c r="D238" s="16" t="n">
        <x:v>0.9099</x:v>
      </x:c>
      <x:c r="E238" s="16" t="n">
        <x:f>D238*'月度汇总'!$F$9</x:f>
        <x:v>0.45495</x:v>
      </x:c>
      <x:c r="F238" s="17" t="n">
        <x:f>C238*E238</x:f>
        <x:v>0.6242773165615357</x:v>
      </x:c>
    </x:row>
    <x:row r="239" ht="20" customHeight="1">
      <x:c r="A239" s="13" t="n">
        <x:v>45691.5</x:v>
      </x:c>
      <x:c r="B239" s="13" t="n">
        <x:v>45691.5</x:v>
      </x:c>
      <x:c r="C239" s="12" t="n">
        <x:v>70.64374003401713</x:v>
      </x:c>
      <x:c r="D239" s="16" t="n">
        <x:v>0.4432</x:v>
      </x:c>
      <x:c r="E239" s="16" t="n">
        <x:f>D239*'月度汇总'!$F$9</x:f>
        <x:v>0.2216</x:v>
      </x:c>
      <x:c r="F239" s="17" t="n">
        <x:f>C239*E239</x:f>
        <x:v>15.654652791538195</x:v>
      </x:c>
    </x:row>
    <x:row r="240" ht="20" customHeight="1">
      <x:c r="A240" s="13" t="n">
        <x:v>45691.5</x:v>
      </x:c>
      <x:c r="B240" s="13" t="n">
        <x:v>45691.506944444445</x:v>
      </x:c>
      <x:c r="C240" s="12" t="n">
        <x:v>69.80371447289713</x:v>
      </x:c>
      <x:c r="D240" s="16" t="n">
        <x:v>0.4432</x:v>
      </x:c>
      <x:c r="E240" s="16" t="n">
        <x:f>D240*'月度汇总'!$F$9</x:f>
        <x:v>0.2216</x:v>
      </x:c>
      <x:c r="F240" s="17" t="n">
        <x:f>C240*E240</x:f>
        <x:v>15.468503127194003</x:v>
      </x:c>
    </x:row>
    <x:row r="241" ht="20" customHeight="1">
      <x:c r="A241" s="13" t="n">
        <x:v>45691.5</x:v>
      </x:c>
      <x:c r="B241" s="13" t="n">
        <x:v>45691.51388888889</x:v>
      </x:c>
      <x:c r="C241" s="12" t="n">
        <x:v>50.47296454861396</x:v>
      </x:c>
      <x:c r="D241" s="16" t="n">
        <x:v>0.4432</x:v>
      </x:c>
      <x:c r="E241" s="16" t="n">
        <x:f>D241*'月度汇总'!$F$9</x:f>
        <x:v>0.2216</x:v>
      </x:c>
      <x:c r="F241" s="17" t="n">
        <x:f>C241*E241</x:f>
        <x:v>11.184808943972852</x:v>
      </x:c>
    </x:row>
    <x:row r="242" ht="20" customHeight="1">
      <x:c r="A242" s="13" t="n">
        <x:v>45691.5</x:v>
      </x:c>
      <x:c r="B242" s="13" t="n">
        <x:v>45691.52083333333</x:v>
      </x:c>
      <x:c r="C242" s="12" t="n">
        <x:v>68.73914442629598</x:v>
      </x:c>
      <x:c r="D242" s="16" t="n">
        <x:v>0.4432</x:v>
      </x:c>
      <x:c r="E242" s="16" t="n">
        <x:f>D242*'月度汇总'!$F$9</x:f>
        <x:v>0.2216</x:v>
      </x:c>
      <x:c r="F242" s="17" t="n">
        <x:f>C242*E242</x:f>
        <x:v>15.23259440486719</x:v>
      </x:c>
    </x:row>
    <x:row r="243" ht="20" customHeight="1">
      <x:c r="A243" s="13" t="n">
        <x:v>45691.5</x:v>
      </x:c>
      <x:c r="B243" s="13" t="n">
        <x:v>45691.52777777778</x:v>
      </x:c>
      <x:c r="C243" s="12" t="n">
        <x:v>68.22937119177004</x:v>
      </x:c>
      <x:c r="D243" s="16" t="n">
        <x:v>0.4432</x:v>
      </x:c>
      <x:c r="E243" s="16" t="n">
        <x:f>D243*'月度汇总'!$F$9</x:f>
        <x:v>0.2216</x:v>
      </x:c>
      <x:c r="F243" s="17" t="n">
        <x:f>C243*E243</x:f>
        <x:v>15.119628656096241</x:v>
      </x:c>
    </x:row>
    <x:row r="244" ht="20" customHeight="1">
      <x:c r="A244" s="13" t="n">
        <x:v>45691.5</x:v>
      </x:c>
      <x:c r="B244" s="13" t="n">
        <x:v>45691.625</x:v>
      </x:c>
      <x:c r="C244" s="12" t="n">
        <x:v>5.499261867913447</x:v>
      </x:c>
      <x:c r="D244" s="16" t="n">
        <x:v>0.4432</x:v>
      </x:c>
      <x:c r="E244" s="16" t="n">
        <x:f>D244*'月度汇总'!$F$9</x:f>
        <x:v>0.2216</x:v>
      </x:c>
      <x:c r="F244" s="17" t="n">
        <x:f>C244*E244</x:f>
        <x:v>1.2186364299296197</x:v>
      </x:c>
    </x:row>
    <x:row r="245" ht="20" customHeight="1">
      <x:c r="A245" s="13" t="n">
        <x:v>45691.5</x:v>
      </x:c>
      <x:c r="B245" s="13" t="n">
        <x:v>45691.631944444445</x:v>
      </x:c>
      <x:c r="C245" s="12" t="n">
        <x:v>2.6881001902115713</x:v>
      </x:c>
      <x:c r="D245" s="16" t="n">
        <x:v>0.4432</x:v>
      </x:c>
      <x:c r="E245" s="16" t="n">
        <x:f>D245*'月度汇总'!$F$9</x:f>
        <x:v>0.2216</x:v>
      </x:c>
      <x:c r="F245" s="17" t="n">
        <x:f>C245*E245</x:f>
        <x:v>0.5956830021508842</x:v>
      </x:c>
    </x:row>
    <x:row r="246" ht="20" customHeight="1">
      <x:c r="A246" s="13" t="n">
        <x:v>45691.5</x:v>
      </x:c>
      <x:c r="B246" s="13" t="n">
        <x:v>45691.90972222222</x:v>
      </x:c>
      <x:c r="C246" s="12" t="n">
        <x:v>1.641739549324143</x:v>
      </x:c>
      <x:c r="D246" s="16" t="n">
        <x:v>0.4432</x:v>
      </x:c>
      <x:c r="E246" s="16" t="n">
        <x:f>D246*'月度汇总'!$F$9</x:f>
        <x:v>0.2216</x:v>
      </x:c>
      <x:c r="F246" s="17" t="n">
        <x:f>C246*E246</x:f>
        <x:v>0.36380948413023007</x:v>
      </x:c>
    </x:row>
    <x:row r="247" ht="20" customHeight="1">
      <x:c r="A247" s="13" t="n">
        <x:v>45691.75</x:v>
      </x:c>
      <x:c r="B247" s="13" t="n">
        <x:v>45691.868055555555</x:v>
      </x:c>
      <x:c r="C247" s="12" t="n">
        <x:v>0.4807375709211783</x:v>
      </x:c>
      <x:c r="D247" s="16" t="n">
        <x:v>1.2313</x:v>
      </x:c>
      <x:c r="E247" s="16" t="n">
        <x:f>D247*'月度汇总'!$F$9</x:f>
        <x:v>0.61565</x:v>
      </x:c>
      <x:c r="F247" s="17" t="n">
        <x:f>C247*E247</x:f>
        <x:v>0.29596608553762344</x:v>
      </x:c>
    </x:row>
    <x:row r="248" ht="20" customHeight="1">
      <x:c r="A248" s="13" t="n">
        <x:v>45691.75</x:v>
      </x:c>
      <x:c r="B248" s="13" t="n">
        <x:v>45691.875</x:v>
      </x:c>
      <x:c r="C248" s="12" t="n">
        <x:v>0.253745095407794</x:v>
      </x:c>
      <x:c r="D248" s="16" t="n">
        <x:v>1.2313</x:v>
      </x:c>
      <x:c r="E248" s="16" t="n">
        <x:f>D248*'月度汇总'!$F$9</x:f>
        <x:v>0.61565</x:v>
      </x:c>
      <x:c r="F248" s="17" t="n">
        <x:f>C248*E248</x:f>
        <x:v>0.15621816798780838</x:v>
      </x:c>
    </x:row>
    <x:row r="249" ht="20" customHeight="1">
      <x:c r="A249" s="13" t="n">
        <x:v>45691.75</x:v>
      </x:c>
      <x:c r="B249" s="13" t="n">
        <x:v>45691.881944444445</x:v>
      </x:c>
      <x:c r="C249" s="12" t="n">
        <x:v>0.24679361583991977</x:v>
      </x:c>
      <x:c r="D249" s="16" t="n">
        <x:v>1.2313</x:v>
      </x:c>
      <x:c r="E249" s="16" t="n">
        <x:f>D249*'月度汇总'!$F$9</x:f>
        <x:v>0.61565</x:v>
      </x:c>
      <x:c r="F249" s="17" t="n">
        <x:f>C249*E249</x:f>
        <x:v>0.1519384895918466</x:v>
      </x:c>
    </x:row>
    <x:row r="250" ht="20" customHeight="1">
      <x:c r="A250" s="13" t="n">
        <x:v>45691.75</x:v>
      </x:c>
      <x:c r="B250" s="13" t="n">
        <x:v>45691.88888888889</x:v>
      </x:c>
      <x:c r="C250" s="12" t="n">
        <x:v>0.24003257568972458</x:v>
      </x:c>
      <x:c r="D250" s="16" t="n">
        <x:v>1.2313</x:v>
      </x:c>
      <x:c r="E250" s="16" t="n">
        <x:f>D250*'月度汇总'!$F$9</x:f>
        <x:v>0.61565</x:v>
      </x:c>
      <x:c r="F250" s="17" t="n">
        <x:f>C250*E250</x:f>
        <x:v>0.14777605522337894</x:v>
      </x:c>
    </x:row>
    <x:row r="251" ht="20" customHeight="1">
      <x:c r="A251" s="13" t="n">
        <x:v>45691.75</x:v>
      </x:c>
      <x:c r="B251" s="13" t="n">
        <x:v>45691.89583333333</x:v>
      </x:c>
      <x:c r="C251" s="12" t="n">
        <x:v>0.23345675776954522</x:v>
      </x:c>
      <x:c r="D251" s="16" t="n">
        <x:v>1.2313</x:v>
      </x:c>
      <x:c r="E251" s="16" t="n">
        <x:f>D251*'月度汇总'!$F$9</x:f>
        <x:v>0.61565</x:v>
      </x:c>
      <x:c r="F251" s="17" t="n">
        <x:f>C251*E251</x:f>
        <x:v>0.14372765292082051</x:v>
      </x:c>
    </x:row>
    <x:row r="252" ht="20" customHeight="1">
      <x:c r="A252" s="13" t="n">
        <x:v>45691.75</x:v>
      </x:c>
      <x:c r="B252" s="13" t="n">
        <x:v>45691.90277777778</x:v>
      </x:c>
      <x:c r="C252" s="12" t="n">
        <x:v>0.22706108781972034</x:v>
      </x:c>
      <x:c r="D252" s="16" t="n">
        <x:v>1.2313</x:v>
      </x:c>
      <x:c r="E252" s="16" t="n">
        <x:f>D252*'月度汇总'!$F$9</x:f>
        <x:v>0.61565</x:v>
      </x:c>
      <x:c r="F252" s="17" t="n">
        <x:f>C252*E252</x:f>
        <x:v>0.13979015871621084</x:v>
      </x:c>
    </x:row>
    <x:row r="253" ht="20" customHeight="1">
      <x:c r="A253" s="13" t="n">
        <x:v>45691.75</x:v>
      </x:c>
      <x:c r="B253" s="13" t="n">
        <x:v>45691.91666666667</x:v>
      </x:c>
      <x:c r="C253" s="12" t="n">
        <x:v>0.18099676953738708</x:v>
      </x:c>
      <x:c r="D253" s="16" t="n">
        <x:v>1.2313</x:v>
      </x:c>
      <x:c r="E253" s="16" t="n">
        <x:f>D253*'月度汇总'!$F$9</x:f>
        <x:v>0.61565</x:v>
      </x:c>
      <x:c r="F253" s="17" t="n">
        <x:f>C253*E253</x:f>
        <x:v>0.11143066116569236</x:v>
      </x:c>
    </x:row>
    <x:row r="254" ht="20" customHeight="1">
      <x:c r="A254" s="13" t="n">
        <x:v>45691.75</x:v>
      </x:c>
      <x:c r="B254" s="13" t="n">
        <x:v>45691.92361111111</x:v>
      </x:c>
      <x:c r="C254" s="12" t="n">
        <x:v>0.17603826839558678</x:v>
      </x:c>
      <x:c r="D254" s="16" t="n">
        <x:v>1.2313</x:v>
      </x:c>
      <x:c r="E254" s="16" t="n">
        <x:f>D254*'月度汇总'!$F$9</x:f>
        <x:v>0.61565</x:v>
      </x:c>
      <x:c r="F254" s="17" t="n">
        <x:f>C254*E254</x:f>
        <x:v>0.108377959937743</x:v>
      </x:c>
    </x:row>
    <x:row r="255" ht="20" customHeight="1">
      <x:c r="A255" s="13" t="n">
        <x:v>45691.75</x:v>
      </x:c>
      <x:c r="B255" s="13" t="n">
        <x:v>45691.9375</x:v>
      </x:c>
      <x:c r="C255" s="12" t="n">
        <x:v>0.1665250668788758</x:v>
      </x:c>
      <x:c r="D255" s="16" t="n">
        <x:v>1.2313</x:v>
      </x:c>
      <x:c r="E255" s="16" t="n">
        <x:f>D255*'月度汇总'!$F$9</x:f>
        <x:v>0.61565</x:v>
      </x:c>
      <x:c r="F255" s="17" t="n">
        <x:f>C255*E255</x:f>
        <x:v>0.1025211574239799</x:v>
      </x:c>
    </x:row>
    <x:row r="256" ht="20" customHeight="1">
      <x:c r="A256" s="13" t="n">
        <x:v>45691.75</x:v>
      </x:c>
      <x:c r="B256" s="13" t="n">
        <x:v>45691.944444444445</x:v>
      </x:c>
      <x:c r="C256" s="12" t="n">
        <x:v>0.16196302559865217</x:v>
      </x:c>
      <x:c r="D256" s="16" t="n">
        <x:v>1.2313</x:v>
      </x:c>
      <x:c r="E256" s="16" t="n">
        <x:f>D256*'月度汇总'!$F$9</x:f>
        <x:v>0.61565</x:v>
      </x:c>
      <x:c r="F256" s="17" t="n">
        <x:f>C256*E256</x:f>
        <x:v>0.09971253670981021</x:v>
      </x:c>
    </x:row>
    <x:row r="257" ht="20" customHeight="1">
      <x:c r="A257" s="13" t="n">
        <x:v>45691.75</x:v>
      </x:c>
      <x:c r="B257" s="13" t="n">
        <x:v>45691.95138888889</x:v>
      </x:c>
      <x:c r="C257" s="12" t="n">
        <x:v>0.15752596382435513</x:v>
      </x:c>
      <x:c r="D257" s="16" t="n">
        <x:v>1.2313</x:v>
      </x:c>
      <x:c r="E257" s="16" t="n">
        <x:f>D257*'月度汇总'!$F$9</x:f>
        <x:v>0.61565</x:v>
      </x:c>
      <x:c r="F257" s="17" t="n">
        <x:f>C257*E257</x:f>
        <x:v>0.09698085962846424</x:v>
      </x:c>
    </x:row>
    <x:row r="258" ht="20" customHeight="1">
      <x:c r="A258" s="13" t="n">
        <x:v>45691.75</x:v>
      </x:c>
      <x:c r="B258" s="13" t="n">
        <x:v>45691.95833333333</x:v>
      </x:c>
      <x:c r="C258" s="12" t="n">
        <x:v>0.15321045767768737</x:v>
      </x:c>
      <x:c r="D258" s="16" t="n">
        <x:v>1.2313</x:v>
      </x:c>
      <x:c r="E258" s="16" t="n">
        <x:f>D258*'月度汇总'!$F$9</x:f>
        <x:v>0.61565</x:v>
      </x:c>
      <x:c r="F258" s="17" t="n">
        <x:f>C258*E258</x:f>
        <x:v>0.09432401826926824</x:v>
      </x:c>
    </x:row>
    <x:row r="259" ht="20" customHeight="1">
      <x:c r="A259" s="13" t="n">
        <x:v>45691.75</x:v>
      </x:c>
      <x:c r="B259" s="13" t="n">
        <x:v>45691.97222222222</x:v>
      </x:c>
      <x:c r="C259" s="12" t="n">
        <x:v>0.14493088317567526</x:v>
      </x:c>
      <x:c r="D259" s="16" t="n">
        <x:v>1.2313</x:v>
      </x:c>
      <x:c r="E259" s="16" t="n">
        <x:f>D259*'月度汇总'!$F$9</x:f>
        <x:v>0.61565</x:v>
      </x:c>
      <x:c r="F259" s="17" t="n">
        <x:f>C259*E259</x:f>
        <x:v>0.08922669822710448</x:v>
      </x:c>
    </x:row>
    <x:row r="260" ht="20" customHeight="1">
      <x:c r="A260" s="13" t="n">
        <x:v>45691.75</x:v>
      </x:c>
      <x:c r="B260" s="13" t="n">
        <x:v>45691.97916666667</x:v>
      </x:c>
      <x:c r="C260" s="12" t="n">
        <x:v>0.14096042584924362</x:v>
      </x:c>
      <x:c r="D260" s="16" t="n">
        <x:v>1.2313</x:v>
      </x:c>
      <x:c r="E260" s="16" t="n">
        <x:f>D260*'月度汇总'!$F$9</x:f>
        <x:v>0.61565</x:v>
      </x:c>
      <x:c r="F260" s="17" t="n">
        <x:f>C260*E260</x:f>
        <x:v>0.08678228617408684</x:v>
      </x:c>
    </x:row>
    <x:row r="261" ht="20" customHeight="1">
      <x:c r="A261" s="13" t="n">
        <x:v>45691.75</x:v>
      </x:c>
      <x:c r="B261" s="13" t="n">
        <x:v>45691.98611111111</x:v>
      </x:c>
      <x:c r="C261" s="12" t="n">
        <x:v>0.13709874127721378</x:v>
      </x:c>
      <x:c r="D261" s="16" t="n">
        <x:v>1.2313</x:v>
      </x:c>
      <x:c r="E261" s="16" t="n">
        <x:f>D261*'月度汇总'!$F$9</x:f>
        <x:v>0.61565</x:v>
      </x:c>
      <x:c r="F261" s="17" t="n">
        <x:f>C261*E261</x:f>
        <x:v>0.08440484006731666</x:v>
      </x:c>
    </x:row>
    <x:row r="262" ht="20" customHeight="1">
      <x:c r="A262" s="13" t="n">
        <x:v>45692.25</x:v>
      </x:c>
      <x:c r="B262" s="13" t="n">
        <x:v>45692.25</x:v>
      </x:c>
      <x:c r="C262" s="12" t="n">
        <x:v>38.32811734056679</x:v>
      </x:c>
      <x:c r="D262" s="16" t="n">
        <x:v>0.9099</x:v>
      </x:c>
      <x:c r="E262" s="16" t="n">
        <x:f>D262*'月度汇总'!$F$9</x:f>
        <x:v>0.45495</x:v>
      </x:c>
      <x:c r="F262" s="17" t="n">
        <x:f>C262*E262</x:f>
        <x:v>17.437376984090864</x:v>
      </x:c>
    </x:row>
    <x:row r="263" ht="20" customHeight="1">
      <x:c r="A263" s="13" t="n">
        <x:v>45692.25</x:v>
      </x:c>
      <x:c r="B263" s="13" t="n">
        <x:v>45692.256944444445</x:v>
      </x:c>
      <x:c r="C263" s="12" t="n">
        <x:v>41.608191550848915</x:v>
      </x:c>
      <x:c r="D263" s="16" t="n">
        <x:v>0.9099</x:v>
      </x:c>
      <x:c r="E263" s="16" t="n">
        <x:f>D263*'月度汇总'!$F$9</x:f>
        <x:v>0.45495</x:v>
      </x:c>
      <x:c r="F263" s="17" t="n">
        <x:f>C263*E263</x:f>
        <x:v>18.929646746058715</x:v>
      </x:c>
    </x:row>
    <x:row r="264" ht="20" customHeight="1">
      <x:c r="A264" s="13" t="n">
        <x:v>45692.25</x:v>
      </x:c>
      <x:c r="B264" s="13" t="n">
        <x:v>45692.26388888889</x:v>
      </x:c>
      <x:c r="C264" s="12" t="n">
        <x:v>91.42377292362062</x:v>
      </x:c>
      <x:c r="D264" s="16" t="n">
        <x:v>0.9099</x:v>
      </x:c>
      <x:c r="E264" s="16" t="n">
        <x:f>D264*'月度汇总'!$F$9</x:f>
        <x:v>0.45495</x:v>
      </x:c>
      <x:c r="F264" s="17" t="n">
        <x:f>C264*E264</x:f>
        <x:v>41.5932454916012</x:v>
      </x:c>
    </x:row>
    <x:row r="265" ht="20" customHeight="1">
      <x:c r="A265" s="13" t="n">
        <x:v>45692.25</x:v>
      </x:c>
      <x:c r="B265" s="13" t="n">
        <x:v>45692.27083333333</x:v>
      </x:c>
      <x:c r="C265" s="12" t="n">
        <x:v>284.27994526853473</x:v>
      </x:c>
      <x:c r="D265" s="16" t="n">
        <x:v>0.9099</x:v>
      </x:c>
      <x:c r="E265" s="16" t="n">
        <x:f>D265*'月度汇总'!$F$9</x:f>
        <x:v>0.45495</x:v>
      </x:c>
      <x:c r="F265" s="17" t="n">
        <x:f>C265*E265</x:f>
        <x:v>129.3331610999199</x:v>
      </x:c>
    </x:row>
    <x:row r="266" ht="20" customHeight="1">
      <x:c r="A266" s="13" t="n">
        <x:v>45692.25</x:v>
      </x:c>
      <x:c r="B266" s="13" t="n">
        <x:v>45692.27777777778</x:v>
      </x:c>
      <x:c r="C266" s="12" t="n">
        <x:v>40.96468276404039</x:v>
      </x:c>
      <x:c r="D266" s="16" t="n">
        <x:v>0.9099</x:v>
      </x:c>
      <x:c r="E266" s="16" t="n">
        <x:f>D266*'月度汇总'!$F$9</x:f>
        <x:v>0.45495</x:v>
      </x:c>
      <x:c r="F266" s="17" t="n">
        <x:f>C266*E266</x:f>
        <x:v>18.636882423500175</x:v>
      </x:c>
    </x:row>
    <x:row r="267" ht="20" customHeight="1">
      <x:c r="A267" s="13" t="n">
        <x:v>45692.25</x:v>
      </x:c>
      <x:c r="B267" s="13" t="n">
        <x:v>45692.28472222222</x:v>
      </x:c>
      <x:c r="C267" s="12" t="n">
        <x:v>39.79445129832288</x:v>
      </x:c>
      <x:c r="D267" s="16" t="n">
        <x:v>0.9099</x:v>
      </x:c>
      <x:c r="E267" s="16" t="n">
        <x:f>D267*'月度汇总'!$F$9</x:f>
        <x:v>0.45495</x:v>
      </x:c>
      <x:c r="F267" s="17" t="n">
        <x:f>C267*E267</x:f>
        <x:v>18.104485618171996</x:v>
      </x:c>
    </x:row>
    <x:row r="268" ht="20" customHeight="1">
      <x:c r="A268" s="13" t="n">
        <x:v>45692.25</x:v>
      </x:c>
      <x:c r="B268" s="13" t="n">
        <x:v>45692.29166666667</x:v>
      </x:c>
      <x:c r="C268" s="12" t="n">
        <x:v>41.02385174057747</x:v>
      </x:c>
      <x:c r="D268" s="16" t="n">
        <x:v>0.9099</x:v>
      </x:c>
      <x:c r="E268" s="16" t="n">
        <x:f>D268*'月度汇总'!$F$9</x:f>
        <x:v>0.45495</x:v>
      </x:c>
      <x:c r="F268" s="17" t="n">
        <x:f>C268*E268</x:f>
        <x:v>18.66380134937572</x:v>
      </x:c>
    </x:row>
    <x:row r="269" ht="20" customHeight="1">
      <x:c r="A269" s="13" t="n">
        <x:v>45692.25</x:v>
      </x:c>
      <x:c r="B269" s="13" t="n">
        <x:v>45692.29861111111</x:v>
      </x:c>
      <x:c r="C269" s="12" t="n">
        <x:v>39.648016362212616</x:v>
      </x:c>
      <x:c r="D269" s="16" t="n">
        <x:v>0.9099</x:v>
      </x:c>
      <x:c r="E269" s="16" t="n">
        <x:f>D269*'月度汇总'!$F$9</x:f>
        <x:v>0.45495</x:v>
      </x:c>
      <x:c r="F269" s="17" t="n">
        <x:f>C269*E269</x:f>
        <x:v>18.03786504398863</x:v>
      </x:c>
    </x:row>
    <x:row r="270" ht="20" customHeight="1">
      <x:c r="A270" s="13" t="n">
        <x:v>45692.25</x:v>
      </x:c>
      <x:c r="B270" s="13" t="n">
        <x:v>45692.305555555555</x:v>
      </x:c>
      <x:c r="C270" s="12" t="n">
        <x:v>38.28740149213809</x:v>
      </x:c>
      <x:c r="D270" s="16" t="n">
        <x:v>0.9099</x:v>
      </x:c>
      <x:c r="E270" s="16" t="n">
        <x:f>D270*'月度汇总'!$F$9</x:f>
        <x:v>0.45495</x:v>
      </x:c>
      <x:c r="F270" s="17" t="n">
        <x:f>C270*E270</x:f>
        <x:v>17.418853308848224</x:v>
      </x:c>
    </x:row>
    <x:row r="271" ht="20" customHeight="1">
      <x:c r="A271" s="13" t="n">
        <x:v>45692.25</x:v>
      </x:c>
      <x:c r="B271" s="13" t="n">
        <x:v>45692.319444444445</x:v>
      </x:c>
      <x:c r="C271" s="12" t="n">
        <x:v>35.62354432076472</x:v>
      </x:c>
      <x:c r="D271" s="16" t="n">
        <x:v>0.9099</x:v>
      </x:c>
      <x:c r="E271" s="16" t="n">
        <x:f>D271*'月度汇总'!$F$9</x:f>
        <x:v>0.45495</x:v>
      </x:c>
      <x:c r="F271" s="17" t="n">
        <x:f>C271*E271</x:f>
        <x:v>16.20693148873191</x:v>
      </x:c>
    </x:row>
    <x:row r="272" ht="20" customHeight="1">
      <x:c r="A272" s="13" t="n">
        <x:v>45692.25</x:v>
      </x:c>
      <x:c r="B272" s="13" t="n">
        <x:v>45692.32638888889</x:v>
      </x:c>
      <x:c r="C272" s="12" t="n">
        <x:v>34.32054906958888</x:v>
      </x:c>
      <x:c r="D272" s="16" t="n">
        <x:v>0.9099</x:v>
      </x:c>
      <x:c r="E272" s="16" t="n">
        <x:f>D272*'月度汇总'!$F$9</x:f>
        <x:v>0.45495</x:v>
      </x:c>
      <x:c r="F272" s="17" t="n">
        <x:f>C272*E272</x:f>
        <x:v>15.61413379920946</x:v>
      </x:c>
    </x:row>
    <x:row r="273" ht="20" customHeight="1">
      <x:c r="A273" s="13" t="n">
        <x:v>45692.25</x:v>
      </x:c>
      <x:c r="B273" s="13" t="n">
        <x:v>45692.33333333333</x:v>
      </x:c>
      <x:c r="C273" s="12" t="n">
        <x:v>65.87025252559806</x:v>
      </x:c>
      <x:c r="D273" s="16" t="n">
        <x:v>0.9099</x:v>
      </x:c>
      <x:c r="E273" s="16" t="n">
        <x:f>D273*'月度汇总'!$F$9</x:f>
        <x:v>0.45495</x:v>
      </x:c>
      <x:c r="F273" s="17" t="n">
        <x:f>C273*E273</x:f>
        <x:v>29.96767138652084</x:v>
      </x:c>
    </x:row>
    <x:row r="274" ht="20" customHeight="1">
      <x:c r="A274" s="13" t="n">
        <x:v>45692.25</x:v>
      </x:c>
      <x:c r="B274" s="13" t="n">
        <x:v>45692.34027777778</x:v>
      </x:c>
      <x:c r="C274" s="12" t="n">
        <x:v>68.28687335756763</x:v>
      </x:c>
      <x:c r="D274" s="16" t="n">
        <x:v>0.9099</x:v>
      </x:c>
      <x:c r="E274" s="16" t="n">
        <x:f>D274*'月度汇总'!$F$9</x:f>
        <x:v>0.45495</x:v>
      </x:c>
      <x:c r="F274" s="17" t="n">
        <x:f>C274*E274</x:f>
        <x:v>31.067113034025393</x:v>
      </x:c>
    </x:row>
    <x:row r="275" ht="20" customHeight="1">
      <x:c r="A275" s="13" t="n">
        <x:v>45692.25</x:v>
      </x:c>
      <x:c r="B275" s="13" t="n">
        <x:v>45692.34722222222</x:v>
      </x:c>
      <x:c r="C275" s="12" t="n">
        <x:v>79.29425855322745</x:v>
      </x:c>
      <x:c r="D275" s="16" t="n">
        <x:v>0.9099</x:v>
      </x:c>
      <x:c r="E275" s="16" t="n">
        <x:f>D275*'月度汇总'!$F$9</x:f>
        <x:v>0.45495</x:v>
      </x:c>
      <x:c r="F275" s="17" t="n">
        <x:f>C275*E275</x:f>
        <x:v>36.07492292879083</x:v>
      </x:c>
    </x:row>
    <x:row r="276" ht="20" customHeight="1">
      <x:c r="A276" s="13" t="n">
        <x:v>45692.25</x:v>
      </x:c>
      <x:c r="B276" s="13" t="n">
        <x:v>45692.35416666667</x:v>
      </x:c>
      <x:c r="C276" s="12" t="n">
        <x:v>21.159446524654072</x:v>
      </x:c>
      <x:c r="D276" s="16" t="n">
        <x:v>0.9099</x:v>
      </x:c>
      <x:c r="E276" s="16" t="n">
        <x:f>D276*'月度汇总'!$F$9</x:f>
        <x:v>0.45495</x:v>
      </x:c>
      <x:c r="F276" s="17" t="n">
        <x:f>C276*E276</x:f>
        <x:v>9.626490196391371</x:v>
      </x:c>
    </x:row>
    <x:row r="277" ht="20" customHeight="1">
      <x:c r="A277" s="13" t="n">
        <x:v>45692.25</x:v>
      </x:c>
      <x:c r="B277" s="13" t="n">
        <x:v>45692.36111111111</x:v>
      </x:c>
      <x:c r="C277" s="12" t="n">
        <x:v>25.365315768257005</x:v>
      </x:c>
      <x:c r="D277" s="16" t="n">
        <x:v>0.9099</x:v>
      </x:c>
      <x:c r="E277" s="16" t="n">
        <x:f>D277*'月度汇总'!$F$9</x:f>
        <x:v>0.45495</x:v>
      </x:c>
      <x:c r="F277" s="17" t="n">
        <x:f>C277*E277</x:f>
        <x:v>11.539950408768526</x:v>
      </x:c>
    </x:row>
    <x:row r="278" ht="20" customHeight="1">
      <x:c r="A278" s="13" t="n">
        <x:v>45692.25</x:v>
      </x:c>
      <x:c r="B278" s="13" t="n">
        <x:v>45692.45833333333</x:v>
      </x:c>
      <x:c r="C278" s="12" t="n">
        <x:v>51.49860005342134</x:v>
      </x:c>
      <x:c r="D278" s="16" t="n">
        <x:v>0.9099</x:v>
      </x:c>
      <x:c r="E278" s="16" t="n">
        <x:f>D278*'月度汇总'!$F$9</x:f>
        <x:v>0.45495</x:v>
      </x:c>
      <x:c r="F278" s="17" t="n">
        <x:f>C278*E278</x:f>
        <x:v>23.42928809430404</x:v>
      </x:c>
    </x:row>
    <x:row r="279" ht="20" customHeight="1">
      <x:c r="A279" s="13" t="n">
        <x:v>45692.25</x:v>
      </x:c>
      <x:c r="B279" s="13" t="n">
        <x:v>45692.46527777778</x:v>
      </x:c>
      <x:c r="C279" s="12" t="n">
        <x:v>50.90659793403779</x:v>
      </x:c>
      <x:c r="D279" s="16" t="n">
        <x:v>0.9099</x:v>
      </x:c>
      <x:c r="E279" s="16" t="n">
        <x:f>D279*'月度汇总'!$F$9</x:f>
        <x:v>0.45495</x:v>
      </x:c>
      <x:c r="F279" s="17" t="n">
        <x:f>C279*E279</x:f>
        <x:v>23.159956730090492</x:v>
      </x:c>
    </x:row>
    <x:row r="280" ht="20" customHeight="1">
      <x:c r="A280" s="13" t="n">
        <x:v>45692.25</x:v>
      </x:c>
      <x:c r="B280" s="13" t="n">
        <x:v>45692.47222222222</x:v>
      </x:c>
      <x:c r="C280" s="12" t="n">
        <x:v>50.41192631090985</x:v>
      </x:c>
      <x:c r="D280" s="16" t="n">
        <x:v>0.9099</x:v>
      </x:c>
      <x:c r="E280" s="16" t="n">
        <x:f>D280*'月度汇总'!$F$9</x:f>
        <x:v>0.45495</x:v>
      </x:c>
      <x:c r="F280" s="17" t="n">
        <x:f>C280*E280</x:f>
        <x:v>22.934905875148438</x:v>
      </x:c>
    </x:row>
    <x:row r="281" ht="20" customHeight="1">
      <x:c r="A281" s="13" t="n">
        <x:v>45692.25</x:v>
      </x:c>
      <x:c r="B281" s="13" t="n">
        <x:v>45692.47916666667</x:v>
      </x:c>
      <x:c r="C281" s="12" t="n">
        <x:v>49.841094040176586</x:v>
      </x:c>
      <x:c r="D281" s="16" t="n">
        <x:v>0.9099</x:v>
      </x:c>
      <x:c r="E281" s="16" t="n">
        <x:f>D281*'月度汇总'!$F$9</x:f>
        <x:v>0.45495</x:v>
      </x:c>
      <x:c r="F281" s="17" t="n">
        <x:f>C281*E281</x:f>
        <x:v>22.675205733578338</x:v>
      </x:c>
    </x:row>
    <x:row r="282" ht="20" customHeight="1">
      <x:c r="A282" s="13" t="n">
        <x:v>45692.25</x:v>
      </x:c>
      <x:c r="B282" s="13" t="n">
        <x:v>45692.48611111111</x:v>
      </x:c>
      <x:c r="C282" s="12" t="n">
        <x:v>49.17622800432741</x:v>
      </x:c>
      <x:c r="D282" s="16" t="n">
        <x:v>0.9099</x:v>
      </x:c>
      <x:c r="E282" s="16" t="n">
        <x:f>D282*'月度汇总'!$F$9</x:f>
        <x:v>0.45495</x:v>
      </x:c>
      <x:c r="F282" s="17" t="n">
        <x:f>C282*E282</x:f>
        <x:v>22.372724930568758</x:v>
      </x:c>
    </x:row>
    <x:row r="283" ht="20" customHeight="1">
      <x:c r="A283" s="13" t="n">
        <x:v>45692.25</x:v>
      </x:c>
      <x:c r="B283" s="13" t="n">
        <x:v>45692.493055555555</x:v>
      </x:c>
      <x:c r="C283" s="12" t="n">
        <x:v>48.68135739527361</x:v>
      </x:c>
      <x:c r="D283" s="16" t="n">
        <x:v>0.9099</x:v>
      </x:c>
      <x:c r="E283" s="16" t="n">
        <x:f>D283*'月度汇总'!$F$9</x:f>
        <x:v>0.45495</x:v>
      </x:c>
      <x:c r="F283" s="17" t="n">
        <x:f>C283*E283</x:f>
        <x:v>22.147583546979728</x:v>
      </x:c>
    </x:row>
    <x:row r="284" ht="20" customHeight="1">
      <x:c r="A284" s="13" t="n">
        <x:v>45692.25</x:v>
      </x:c>
      <x:c r="B284" s="13" t="n">
        <x:v>45692.51388888889</x:v>
      </x:c>
      <x:c r="C284" s="12" t="n">
        <x:v>71.56714816743681</x:v>
      </x:c>
      <x:c r="D284" s="16" t="n">
        <x:v>0.9099</x:v>
      </x:c>
      <x:c r="E284" s="16" t="n">
        <x:f>D284*'月度汇总'!$F$9</x:f>
        <x:v>0.45495</x:v>
      </x:c>
      <x:c r="F284" s="17" t="n">
        <x:f>C284*E284</x:f>
        <x:v>32.55947405877538</x:v>
      </x:c>
    </x:row>
    <x:row r="285" ht="20" customHeight="1">
      <x:c r="A285" s="13" t="n">
        <x:v>45692.25</x:v>
      </x:c>
      <x:c r="B285" s="13" t="n">
        <x:v>45692.52083333333</x:v>
      </x:c>
      <x:c r="C285" s="12" t="n">
        <x:v>0.011304603557618975</x:v>
      </x:c>
      <x:c r="D285" s="16" t="n">
        <x:v>0.9099</x:v>
      </x:c>
      <x:c r="E285" s="16" t="n">
        <x:f>D285*'月度汇总'!$F$9</x:f>
        <x:v>0.45495</x:v>
      </x:c>
      <x:c r="F285" s="17" t="n">
        <x:f>C285*E285</x:f>
        <x:v>0.005143029388538753</x:v>
      </x:c>
    </x:row>
    <x:row r="286" ht="20" customHeight="1">
      <x:c r="A286" s="13" t="n">
        <x:v>45692.25</x:v>
      </x:c>
      <x:c r="B286" s="13" t="n">
        <x:v>45692.54166666667</x:v>
      </x:c>
      <x:c r="C286" s="12" t="n">
        <x:v>29.027546802233473</x:v>
      </x:c>
      <x:c r="D286" s="16" t="n">
        <x:v>0.9099</x:v>
      </x:c>
      <x:c r="E286" s="16" t="n">
        <x:f>D286*'月度汇总'!$F$9</x:f>
        <x:v>0.45495</x:v>
      </x:c>
      <x:c r="F286" s="17" t="n">
        <x:f>C286*E286</x:f>
        <x:v>13.20608241767612</x:v>
      </x:c>
    </x:row>
    <x:row r="287" ht="20" customHeight="1">
      <x:c r="A287" s="13" t="n">
        <x:v>45692.25</x:v>
      </x:c>
      <x:c r="B287" s="13" t="n">
        <x:v>45692.54861111111</x:v>
      </x:c>
      <x:c r="C287" s="12" t="n">
        <x:v>240.50282794398754</x:v>
      </x:c>
      <x:c r="D287" s="16" t="n">
        <x:v>0.9099</x:v>
      </x:c>
      <x:c r="E287" s="16" t="n">
        <x:f>D287*'月度汇总'!$F$9</x:f>
        <x:v>0.45495</x:v>
      </x:c>
      <x:c r="F287" s="17" t="n">
        <x:f>C287*E287</x:f>
        <x:v>109.41676157311714</x:v>
      </x:c>
    </x:row>
    <x:row r="288" ht="20" customHeight="1">
      <x:c r="A288" s="13" t="n">
        <x:v>45692.25</x:v>
      </x:c>
      <x:c r="B288" s="13" t="n">
        <x:v>45692.555555555555</x:v>
      </x:c>
      <x:c r="C288" s="12" t="n">
        <x:v>28.529691262874394</x:v>
      </x:c>
      <x:c r="D288" s="16" t="n">
        <x:v>0.9099</x:v>
      </x:c>
      <x:c r="E288" s="16" t="n">
        <x:f>D288*'月度汇总'!$F$9</x:f>
        <x:v>0.45495</x:v>
      </x:c>
      <x:c r="F288" s="17" t="n">
        <x:f>C288*E288</x:f>
        <x:v>12.979583040044707</x:v>
      </x:c>
    </x:row>
    <x:row r="289" ht="20" customHeight="1">
      <x:c r="A289" s="13" t="n">
        <x:v>45692.25</x:v>
      </x:c>
      <x:c r="B289" s="13" t="n">
        <x:v>45692.5625</x:v>
      </x:c>
      <x:c r="C289" s="12" t="n">
        <x:v>38.838998800061376</x:v>
      </x:c>
      <x:c r="D289" s="16" t="n">
        <x:v>0.9099</x:v>
      </x:c>
      <x:c r="E289" s="16" t="n">
        <x:f>D289*'月度汇总'!$F$9</x:f>
        <x:v>0.45495</x:v>
      </x:c>
      <x:c r="F289" s="17" t="n">
        <x:f>C289*E289</x:f>
        <x:v>17.669802504087922</x:v>
      </x:c>
    </x:row>
    <x:row r="290" ht="20" customHeight="1">
      <x:c r="A290" s="13" t="n">
        <x:v>45692.25</x:v>
      </x:c>
      <x:c r="B290" s="13" t="n">
        <x:v>45692.569444444445</x:v>
      </x:c>
      <x:c r="C290" s="12" t="n">
        <x:v>271.7891672736894</x:v>
      </x:c>
      <x:c r="D290" s="16" t="n">
        <x:v>0.9099</x:v>
      </x:c>
      <x:c r="E290" s="16" t="n">
        <x:f>D290*'月度汇总'!$F$9</x:f>
        <x:v>0.45495</x:v>
      </x:c>
      <x:c r="F290" s="17" t="n">
        <x:f>C290*E290</x:f>
        <x:v>123.65048165116498</x:v>
      </x:c>
    </x:row>
    <x:row r="291" ht="20" customHeight="1">
      <x:c r="A291" s="13" t="n">
        <x:v>45692.25</x:v>
      </x:c>
      <x:c r="B291" s="13" t="n">
        <x:v>45692.57638888889</x:v>
      </x:c>
      <x:c r="C291" s="12" t="n">
        <x:v>276.89091963511964</x:v>
      </x:c>
      <x:c r="D291" s="16" t="n">
        <x:v>0.9099</x:v>
      </x:c>
      <x:c r="E291" s="16" t="n">
        <x:f>D291*'月度汇总'!$F$9</x:f>
        <x:v>0.45495</x:v>
      </x:c>
      <x:c r="F291" s="17" t="n">
        <x:f>C291*E291</x:f>
        <x:v>125.97152388799769</x:v>
      </x:c>
    </x:row>
    <x:row r="292" ht="20" customHeight="1">
      <x:c r="A292" s="13" t="n">
        <x:v>45692.25</x:v>
      </x:c>
      <x:c r="B292" s="13" t="n">
        <x:v>45692.625</x:v>
      </x:c>
      <x:c r="C292" s="12" t="n">
        <x:v>87.5700226901863</x:v>
      </x:c>
      <x:c r="D292" s="16" t="n">
        <x:v>0.9099</x:v>
      </x:c>
      <x:c r="E292" s="16" t="n">
        <x:f>D292*'月度汇总'!$F$9</x:f>
        <x:v>0.45495</x:v>
      </x:c>
      <x:c r="F292" s="17" t="n">
        <x:f>C292*E292</x:f>
        <x:v>39.83998182290026</x:v>
      </x:c>
    </x:row>
    <x:row r="293" ht="20" customHeight="1">
      <x:c r="A293" s="13" t="n">
        <x:v>45692.25</x:v>
      </x:c>
      <x:c r="B293" s="13" t="n">
        <x:v>45692.631944444445</x:v>
      </x:c>
      <x:c r="C293" s="12" t="n">
        <x:v>87.70682919762044</x:v>
      </x:c>
      <x:c r="D293" s="16" t="n">
        <x:v>0.9099</x:v>
      </x:c>
      <x:c r="E293" s="16" t="n">
        <x:f>D293*'月度汇总'!$F$9</x:f>
        <x:v>0.45495</x:v>
      </x:c>
      <x:c r="F293" s="17" t="n">
        <x:f>C293*E293</x:f>
        <x:v>39.90222194345742</x:v>
      </x:c>
    </x:row>
    <x:row r="294" ht="20" customHeight="1">
      <x:c r="A294" s="13" t="n">
        <x:v>45692.25</x:v>
      </x:c>
      <x:c r="B294" s="13" t="n">
        <x:v>45692.63888888889</x:v>
      </x:c>
      <x:c r="C294" s="12" t="n">
        <x:v>87.88391612852001</x:v>
      </x:c>
      <x:c r="D294" s="16" t="n">
        <x:v>0.9099</x:v>
      </x:c>
      <x:c r="E294" s="16" t="n">
        <x:f>D294*'月度汇总'!$F$9</x:f>
        <x:v>0.45495</x:v>
      </x:c>
      <x:c r="F294" s="17" t="n">
        <x:f>C294*E294</x:f>
        <x:v>39.98278764267018</x:v>
      </x:c>
    </x:row>
    <x:row r="295" ht="20" customHeight="1">
      <x:c r="A295" s="13" t="n">
        <x:v>45692.25</x:v>
      </x:c>
      <x:c r="B295" s="13" t="n">
        <x:v>45692.64583333333</x:v>
      </x:c>
      <x:c r="C295" s="12" t="n">
        <x:v>88.09201124910487</x:v>
      </x:c>
      <x:c r="D295" s="16" t="n">
        <x:v>0.9099</x:v>
      </x:c>
      <x:c r="E295" s="16" t="n">
        <x:f>D295*'月度汇总'!$F$9</x:f>
        <x:v>0.45495</x:v>
      </x:c>
      <x:c r="F295" s="17" t="n">
        <x:f>C295*E295</x:f>
        <x:v>40.07746051778026</x:v>
      </x:c>
    </x:row>
    <x:row r="296" ht="20" customHeight="1">
      <x:c r="A296" s="13" t="n">
        <x:v>45692.25</x:v>
      </x:c>
      <x:c r="B296" s="13" t="n">
        <x:v>45692.66666666667</x:v>
      </x:c>
      <x:c r="C296" s="12" t="n">
        <x:v>17.777109918384326</x:v>
      </x:c>
      <x:c r="D296" s="16" t="n">
        <x:v>0.9099</x:v>
      </x:c>
      <x:c r="E296" s="16" t="n">
        <x:f>D296*'月度汇总'!$F$9</x:f>
        <x:v>0.45495</x:v>
      </x:c>
      <x:c r="F296" s="17" t="n">
        <x:f>C296*E296</x:f>
        <x:v>8.08769615736895</x:v>
      </x:c>
    </x:row>
    <x:row r="297" ht="20" customHeight="1">
      <x:c r="A297" s="13" t="n">
        <x:v>45692.25</x:v>
      </x:c>
      <x:c r="B297" s="13" t="n">
        <x:v>45692.67361111111</x:v>
      </x:c>
      <x:c r="C297" s="12" t="n">
        <x:v>18.005682303226877</x:v>
      </x:c>
      <x:c r="D297" s="16" t="n">
        <x:v>0.9099</x:v>
      </x:c>
      <x:c r="E297" s="16" t="n">
        <x:f>D297*'月度汇总'!$F$9</x:f>
        <x:v>0.45495</x:v>
      </x:c>
      <x:c r="F297" s="17" t="n">
        <x:f>C297*E297</x:f>
        <x:v>8.191685163853068</x:v>
      </x:c>
    </x:row>
    <x:row r="298" ht="20" customHeight="1">
      <x:c r="A298" s="13" t="n">
        <x:v>45692.25</x:v>
      </x:c>
      <x:c r="B298" s="13" t="n">
        <x:v>45692.680555555555</x:v>
      </x:c>
      <x:c r="C298" s="12" t="n">
        <x:v>18.23152006907742</x:v>
      </x:c>
      <x:c r="D298" s="16" t="n">
        <x:v>0.9099</x:v>
      </x:c>
      <x:c r="E298" s="16" t="n">
        <x:f>D298*'月度汇总'!$F$9</x:f>
        <x:v>0.45495</x:v>
      </x:c>
      <x:c r="F298" s="17" t="n">
        <x:f>C298*E298</x:f>
        <x:v>8.294430055426773</x:v>
      </x:c>
    </x:row>
    <x:row r="299" ht="20" customHeight="1">
      <x:c r="A299" s="13" t="n">
        <x:v>45692.25</x:v>
      </x:c>
      <x:c r="B299" s="13" t="n">
        <x:v>45692.6875</x:v>
      </x:c>
      <x:c r="C299" s="12" t="n">
        <x:v>18.453187146713617</x:v>
      </x:c>
      <x:c r="D299" s="16" t="n">
        <x:v>0.9099</x:v>
      </x:c>
      <x:c r="E299" s="16" t="n">
        <x:f>D299*'月度汇总'!$F$9</x:f>
        <x:v>0.45495</x:v>
      </x:c>
      <x:c r="F299" s="17" t="n">
        <x:f>C299*E299</x:f>
        <x:v>8.39527749239736</x:v>
      </x:c>
    </x:row>
    <x:row r="300" ht="20" customHeight="1">
      <x:c r="A300" s="13" t="n">
        <x:v>45692.25</x:v>
      </x:c>
      <x:c r="B300" s="13" t="n">
        <x:v>45692.694444444445</x:v>
      </x:c>
      <x:c r="C300" s="12" t="n">
        <x:v>18.685445625198895</x:v>
      </x:c>
      <x:c r="D300" s="16" t="n">
        <x:v>0.9099</x:v>
      </x:c>
      <x:c r="E300" s="16" t="n">
        <x:f>D300*'月度汇总'!$F$9</x:f>
        <x:v>0.45495</x:v>
      </x:c>
      <x:c r="F300" s="17" t="n">
        <x:f>C300*E300</x:f>
        <x:v>8.500943487184237</x:v>
      </x:c>
    </x:row>
    <x:row r="301" ht="20" customHeight="1">
      <x:c r="A301" s="13" t="n">
        <x:v>45692.25</x:v>
      </x:c>
      <x:c r="B301" s="13" t="n">
        <x:v>45692.70138888889</x:v>
      </x:c>
      <x:c r="C301" s="12" t="n">
        <x:v>18.89482132669866</x:v>
      </x:c>
      <x:c r="D301" s="16" t="n">
        <x:v>0.9099</x:v>
      </x:c>
      <x:c r="E301" s="16" t="n">
        <x:f>D301*'月度汇总'!$F$9</x:f>
        <x:v>0.45495</x:v>
      </x:c>
      <x:c r="F301" s="17" t="n">
        <x:f>C301*E301</x:f>
        <x:v>8.596198962581557</x:v>
      </x:c>
    </x:row>
    <x:row r="302" ht="20" customHeight="1">
      <x:c r="A302" s="13" t="n">
        <x:v>45692.25</x:v>
      </x:c>
      <x:c r="B302" s="13" t="n">
        <x:v>45692.70833333333</x:v>
      </x:c>
      <x:c r="C302" s="12" t="n">
        <x:v>6.28357615460277</x:v>
      </x:c>
      <x:c r="D302" s="16" t="n">
        <x:v>0.9099</x:v>
      </x:c>
      <x:c r="E302" s="16" t="n">
        <x:f>D302*'月度汇总'!$F$9</x:f>
        <x:v>0.45495</x:v>
      </x:c>
      <x:c r="F302" s="17" t="n">
        <x:f>C302*E302</x:f>
        <x:v>2.85871297153653</x:v>
      </x:c>
    </x:row>
    <x:row r="303" ht="20" customHeight="1">
      <x:c r="A303" s="13" t="n">
        <x:v>45692.25</x:v>
      </x:c>
      <x:c r="B303" s="13" t="n">
        <x:v>45692.71527777778</x:v>
      </x:c>
      <x:c r="C303" s="12" t="n">
        <x:v>6.460502557902487</x:v>
      </x:c>
      <x:c r="D303" s="16" t="n">
        <x:v>0.9099</x:v>
      </x:c>
      <x:c r="E303" s="16" t="n">
        <x:f>D303*'月度汇总'!$F$9</x:f>
        <x:v>0.45495</x:v>
      </x:c>
      <x:c r="F303" s="17" t="n">
        <x:f>C303*E303</x:f>
        <x:v>2.9392056387177363</x:v>
      </x:c>
    </x:row>
    <x:row r="304" ht="20" customHeight="1">
      <x:c r="A304" s="13" t="n">
        <x:v>45692.25</x:v>
      </x:c>
      <x:c r="B304" s="13" t="n">
        <x:v>45692.72222222222</x:v>
      </x:c>
      <x:c r="C304" s="12" t="n">
        <x:v>6.411066070017569</x:v>
      </x:c>
      <x:c r="D304" s="16" t="n">
        <x:v>0.9099</x:v>
      </x:c>
      <x:c r="E304" s="16" t="n">
        <x:f>D304*'月度汇总'!$F$9</x:f>
        <x:v>0.45495</x:v>
      </x:c>
      <x:c r="F304" s="17" t="n">
        <x:f>C304*E304</x:f>
        <x:v>2.916714508554493</x:v>
      </x:c>
    </x:row>
    <x:row r="305" ht="20" customHeight="1">
      <x:c r="A305" s="13" t="n">
        <x:v>45692.25</x:v>
      </x:c>
      <x:c r="B305" s="13" t="n">
        <x:v>45692.72916666667</x:v>
      </x:c>
      <x:c r="C305" s="12" t="n">
        <x:v>6.2354315627878805</x:v>
      </x:c>
      <x:c r="D305" s="16" t="n">
        <x:v>0.9099</x:v>
      </x:c>
      <x:c r="E305" s="16" t="n">
        <x:f>D305*'月度汇总'!$F$9</x:f>
        <x:v>0.45495</x:v>
      </x:c>
      <x:c r="F305" s="17" t="n">
        <x:f>C305*E305</x:f>
        <x:v>2.8368095894903465</x:v>
      </x:c>
    </x:row>
    <x:row r="306" ht="20" customHeight="1">
      <x:c r="A306" s="13" t="n">
        <x:v>45692.25</x:v>
      </x:c>
      <x:c r="B306" s="13" t="n">
        <x:v>45692.73611111111</x:v>
      </x:c>
      <x:c r="C306" s="12" t="n">
        <x:v>6.0587177936042735</x:v>
      </x:c>
      <x:c r="D306" s="16" t="n">
        <x:v>0.9099</x:v>
      </x:c>
      <x:c r="E306" s="16" t="n">
        <x:f>D306*'月度汇总'!$F$9</x:f>
        <x:v>0.45495</x:v>
      </x:c>
      <x:c r="F306" s="17" t="n">
        <x:f>C306*E306</x:f>
        <x:v>2.7564136602002645</x:v>
      </x:c>
    </x:row>
    <x:row r="307" ht="20" customHeight="1">
      <x:c r="A307" s="13" t="n">
        <x:v>45692.25</x:v>
      </x:c>
      <x:c r="B307" s="13" t="n">
        <x:v>45692.743055555555</x:v>
      </x:c>
      <x:c r="C307" s="12" t="n">
        <x:v>5.898465529539521</x:v>
      </x:c>
      <x:c r="D307" s="16" t="n">
        <x:v>0.9099</x:v>
      </x:c>
      <x:c r="E307" s="16" t="n">
        <x:f>D307*'月度汇总'!$F$9</x:f>
        <x:v>0.45495</x:v>
      </x:c>
      <x:c r="F307" s="17" t="n">
        <x:f>C307*E307</x:f>
        <x:v>2.6835068926640053</x:v>
      </x:c>
    </x:row>
    <x:row r="308" ht="20" customHeight="1">
      <x:c r="A308" s="13" t="n">
        <x:v>45692.25</x:v>
      </x:c>
      <x:c r="B308" s="13" t="n">
        <x:v>45692.75</x:v>
      </x:c>
      <x:c r="C308" s="12" t="n">
        <x:v>5.736873982146449</x:v>
      </x:c>
      <x:c r="D308" s="16" t="n">
        <x:v>0.9099</x:v>
      </x:c>
      <x:c r="E308" s="16" t="n">
        <x:f>D308*'月度汇总'!$F$9</x:f>
        <x:v>0.45495</x:v>
      </x:c>
      <x:c r="F308" s="17" t="n">
        <x:f>C308*E308</x:f>
        <x:v>2.609990818177527</x:v>
      </x:c>
    </x:row>
    <x:row r="309" ht="20" customHeight="1">
      <x:c r="A309" s="13" t="n">
        <x:v>45692.25</x:v>
      </x:c>
      <x:c r="B309" s="13" t="n">
        <x:v>45692.756944444445</x:v>
      </x:c>
      <x:c r="C309" s="12" t="n">
        <x:v>5.579286408229905</x:v>
      </x:c>
      <x:c r="D309" s="16" t="n">
        <x:v>0.9099</x:v>
      </x:c>
      <x:c r="E309" s="16" t="n">
        <x:f>D309*'月度汇总'!$F$9</x:f>
        <x:v>0.45495</x:v>
      </x:c>
      <x:c r="F309" s="17" t="n">
        <x:f>C309*E309</x:f>
        <x:v>2.5382963514241954</x:v>
      </x:c>
    </x:row>
    <x:row r="310" ht="20" customHeight="1">
      <x:c r="A310" s="13" t="n">
        <x:v>45692.25</x:v>
      </x:c>
      <x:c r="B310" s="13" t="n">
        <x:v>45692.76388888889</x:v>
      </x:c>
      <x:c r="C310" s="12" t="n">
        <x:v>5.42685026533627</x:v>
      </x:c>
      <x:c r="D310" s="16" t="n">
        <x:v>0.9099</x:v>
      </x:c>
      <x:c r="E310" s="16" t="n">
        <x:f>D310*'月度汇总'!$F$9</x:f>
        <x:v>0.45495</x:v>
      </x:c>
      <x:c r="F310" s="17" t="n">
        <x:f>C310*E310</x:f>
        <x:v>2.468945528214736</x:v>
      </x:c>
    </x:row>
    <x:row r="311" ht="20" customHeight="1">
      <x:c r="A311" s="13" t="n">
        <x:v>45692.25</x:v>
      </x:c>
      <x:c r="B311" s="13" t="n">
        <x:v>45692.77083333333</x:v>
      </x:c>
      <x:c r="C311" s="12" t="n">
        <x:v>5.278178864706092</x:v>
      </x:c>
      <x:c r="D311" s="16" t="n">
        <x:v>0.9099</x:v>
      </x:c>
      <x:c r="E311" s="16" t="n">
        <x:f>D311*'月度汇总'!$F$9</x:f>
        <x:v>0.45495</x:v>
      </x:c>
      <x:c r="F311" s="17" t="n">
        <x:f>C311*E311</x:f>
        <x:v>2.4013074744980365</x:v>
      </x:c>
    </x:row>
    <x:row r="312" ht="20" customHeight="1">
      <x:c r="A312" s="13" t="n">
        <x:v>45692.25</x:v>
      </x:c>
      <x:c r="B312" s="13" t="n">
        <x:v>45692.77777777778</x:v>
      </x:c>
      <x:c r="C312" s="12" t="n">
        <x:v>5.13355004282937</x:v>
      </x:c>
      <x:c r="D312" s="16" t="n">
        <x:v>0.9099</x:v>
      </x:c>
      <x:c r="E312" s="16" t="n">
        <x:f>D312*'月度汇总'!$F$9</x:f>
        <x:v>0.45495</x:v>
      </x:c>
      <x:c r="F312" s="17" t="n">
        <x:f>C312*E312</x:f>
        <x:v>2.335508591985222</x:v>
      </x:c>
    </x:row>
    <x:row r="313" ht="20" customHeight="1">
      <x:c r="A313" s="13" t="n">
        <x:v>45692.25</x:v>
      </x:c>
      <x:c r="B313" s="13" t="n">
        <x:v>45692.78472222222</x:v>
      </x:c>
      <x:c r="C313" s="12" t="n">
        <x:v>17.946799088356443</x:v>
      </x:c>
      <x:c r="D313" s="16" t="n">
        <x:v>0.9099</x:v>
      </x:c>
      <x:c r="E313" s="16" t="n">
        <x:f>D313*'月度汇总'!$F$9</x:f>
        <x:v>0.45495</x:v>
      </x:c>
      <x:c r="F313" s="17" t="n">
        <x:f>C313*E313</x:f>
        <x:v>8.164896245247764</x:v>
      </x:c>
    </x:row>
    <x:row r="314" ht="20" customHeight="1">
      <x:c r="A314" s="13" t="n">
        <x:v>45692.25</x:v>
      </x:c>
      <x:c r="B314" s="13" t="n">
        <x:v>45692.79166666667</x:v>
      </x:c>
      <x:c r="C314" s="12" t="n">
        <x:v>5.3969038607142465</x:v>
      </x:c>
      <x:c r="D314" s="16" t="n">
        <x:v>0.9099</x:v>
      </x:c>
      <x:c r="E314" s="16" t="n">
        <x:f>D314*'月度汇总'!$F$9</x:f>
        <x:v>0.45495</x:v>
      </x:c>
      <x:c r="F314" s="17" t="n">
        <x:f>C314*E314</x:f>
        <x:v>2.4553214114319464</x:v>
      </x:c>
    </x:row>
    <x:row r="315" ht="20" customHeight="1">
      <x:c r="A315" s="13" t="n">
        <x:v>45692.25</x:v>
      </x:c>
      <x:c r="B315" s="13" t="n">
        <x:v>45692.79861111111</x:v>
      </x:c>
      <x:c r="C315" s="12" t="n">
        <x:v>5.020276095372083</x:v>
      </x:c>
      <x:c r="D315" s="16" t="n">
        <x:v>0.9099</x:v>
      </x:c>
      <x:c r="E315" s="16" t="n">
        <x:f>D315*'月度汇总'!$F$9</x:f>
        <x:v>0.45495</x:v>
      </x:c>
      <x:c r="F315" s="17" t="n">
        <x:f>C315*E315</x:f>
        <x:v>2.2839746095895292</x:v>
      </x:c>
    </x:row>
    <x:row r="316" ht="20" customHeight="1">
      <x:c r="A316" s="13" t="n">
        <x:v>45692.25</x:v>
      </x:c>
      <x:c r="B316" s="13" t="n">
        <x:v>45692.805555555555</x:v>
      </x:c>
      <x:c r="C316" s="12" t="n">
        <x:v>4.878569680920464</x:v>
      </x:c>
      <x:c r="D316" s="16" t="n">
        <x:v>0.9099</x:v>
      </x:c>
      <x:c r="E316" s="16" t="n">
        <x:f>D316*'月度汇总'!$F$9</x:f>
        <x:v>0.45495</x:v>
      </x:c>
      <x:c r="F316" s="17" t="n">
        <x:f>C316*E316</x:f>
        <x:v>2.219505276334765</x:v>
      </x:c>
    </x:row>
    <x:row r="317" ht="20" customHeight="1">
      <x:c r="A317" s="13" t="n">
        <x:v>45692.25</x:v>
      </x:c>
      <x:c r="B317" s="13" t="n">
        <x:v>45692.8125</x:v>
      </x:c>
      <x:c r="C317" s="12" t="n">
        <x:v>2.2027543458812033</x:v>
      </x:c>
      <x:c r="D317" s="16" t="n">
        <x:v>0.9099</x:v>
      </x:c>
      <x:c r="E317" s="16" t="n">
        <x:f>D317*'月度汇总'!$F$9</x:f>
        <x:v>0.45495</x:v>
      </x:c>
      <x:c r="F317" s="17" t="n">
        <x:f>C317*E317</x:f>
        <x:v>1.0021430896586534</x:v>
      </x:c>
    </x:row>
    <x:row r="318" ht="20" customHeight="1">
      <x:c r="A318" s="13" t="n">
        <x:v>45692.25</x:v>
      </x:c>
      <x:c r="B318" s="13" t="n">
        <x:v>45692.819444444445</x:v>
      </x:c>
      <x:c r="C318" s="12" t="n">
        <x:v>4.940338995493221</x:v>
      </x:c>
      <x:c r="D318" s="16" t="n">
        <x:v>0.9099</x:v>
      </x:c>
      <x:c r="E318" s="16" t="n">
        <x:f>D318*'月度汇总'!$F$9</x:f>
        <x:v>0.45495</x:v>
      </x:c>
      <x:c r="F318" s="17" t="n">
        <x:f>C318*E318</x:f>
        <x:v>2.247607225999641</x:v>
      </x:c>
    </x:row>
    <x:row r="319" ht="20" customHeight="1">
      <x:c r="A319" s="13" t="n">
        <x:v>45692.25</x:v>
      </x:c>
      <x:c r="B319" s="13" t="n">
        <x:v>45692.82638888889</x:v>
      </x:c>
      <x:c r="C319" s="12" t="n">
        <x:v>3.90107976134027</x:v>
      </x:c>
      <x:c r="D319" s="16" t="n">
        <x:v>0.9099</x:v>
      </x:c>
      <x:c r="E319" s="16" t="n">
        <x:f>D319*'月度汇总'!$F$9</x:f>
        <x:v>0.45495</x:v>
      </x:c>
      <x:c r="F319" s="17" t="n">
        <x:f>C319*E319</x:f>
        <x:v>1.774796237421756</x:v>
      </x:c>
    </x:row>
    <x:row r="320" ht="20" customHeight="1">
      <x:c r="A320" s="13" t="n">
        <x:v>45692.25</x:v>
      </x:c>
      <x:c r="B320" s="13" t="n">
        <x:v>45692.83333333333</x:v>
      </x:c>
      <x:c r="C320" s="12" t="n">
        <x:v>4.642071485582051</x:v>
      </x:c>
      <x:c r="D320" s="16" t="n">
        <x:v>0.9099</x:v>
      </x:c>
      <x:c r="E320" s="16" t="n">
        <x:f>D320*'月度汇总'!$F$9</x:f>
        <x:v>0.45495</x:v>
      </x:c>
      <x:c r="F320" s="17" t="n">
        <x:f>C320*E320</x:f>
        <x:v>2.111910422365554</x:v>
      </x:c>
    </x:row>
    <x:row r="321" ht="20" customHeight="1">
      <x:c r="A321" s="13" t="n">
        <x:v>45692.25</x:v>
      </x:c>
      <x:c r="B321" s="13" t="n">
        <x:v>45692.84027777778</x:v>
      </x:c>
      <x:c r="C321" s="12" t="n">
        <x:v>3.957955322331486</x:v>
      </x:c>
      <x:c r="D321" s="16" t="n">
        <x:v>0.9099</x:v>
      </x:c>
      <x:c r="E321" s="16" t="n">
        <x:f>D321*'月度汇总'!$F$9</x:f>
        <x:v>0.45495</x:v>
      </x:c>
      <x:c r="F321" s="17" t="n">
        <x:f>C321*E321</x:f>
        <x:v>1.8006717738947096</x:v>
      </x:c>
    </x:row>
    <x:row r="322" ht="20" customHeight="1">
      <x:c r="A322" s="13" t="n">
        <x:v>45692.25</x:v>
      </x:c>
      <x:c r="B322" s="13" t="n">
        <x:v>45692.84722222222</x:v>
      </x:c>
      <x:c r="C322" s="12" t="n">
        <x:v>1.4459988306656442</x:v>
      </x:c>
      <x:c r="D322" s="16" t="n">
        <x:v>0.9099</x:v>
      </x:c>
      <x:c r="E322" s="16" t="n">
        <x:f>D322*'月度汇总'!$F$9</x:f>
        <x:v>0.45495</x:v>
      </x:c>
      <x:c r="F322" s="17" t="n">
        <x:f>C322*E322</x:f>
        <x:v>0.6578571680113349</x:v>
      </x:c>
    </x:row>
    <x:row r="323" ht="20" customHeight="1">
      <x:c r="A323" s="13" t="n">
        <x:v>45692.25</x:v>
      </x:c>
      <x:c r="B323" s="13" t="n">
        <x:v>45692.85416666667</x:v>
      </x:c>
      <x:c r="C323" s="12" t="n">
        <x:v>1.4063849366102659</x:v>
      </x:c>
      <x:c r="D323" s="16" t="n">
        <x:v>0.9099</x:v>
      </x:c>
      <x:c r="E323" s="16" t="n">
        <x:f>D323*'月度汇总'!$F$9</x:f>
        <x:v>0.45495</x:v>
      </x:c>
      <x:c r="F323" s="17" t="n">
        <x:f>C323*E323</x:f>
        <x:v>0.6398348269108405</x:v>
      </x:c>
    </x:row>
    <x:row r="324" ht="20" customHeight="1">
      <x:c r="A324" s="13" t="n">
        <x:v>45692.25</x:v>
      </x:c>
      <x:c r="B324" s="13" t="n">
        <x:v>45692.86111111111</x:v>
      </x:c>
      <x:c r="C324" s="12" t="n">
        <x:v>3.395422600176744</x:v>
      </x:c>
      <x:c r="D324" s="16" t="n">
        <x:v>0.9099</x:v>
      </x:c>
      <x:c r="E324" s="16" t="n">
        <x:f>D324*'月度汇总'!$F$9</x:f>
        <x:v>0.45495</x:v>
      </x:c>
      <x:c r="F324" s="17" t="n">
        <x:f>C324*E324</x:f>
        <x:v>1.5447475119504097</x:v>
      </x:c>
    </x:row>
    <x:row r="325" ht="20" customHeight="1">
      <x:c r="A325" s="13" t="n">
        <x:v>45692.25</x:v>
      </x:c>
      <x:c r="B325" s="13" t="n">
        <x:v>45692.868055555555</x:v>
      </x:c>
      <x:c r="C325" s="12" t="n">
        <x:v>3.577600188923725</x:v>
      </x:c>
      <x:c r="D325" s="16" t="n">
        <x:v>0.9099</x:v>
      </x:c>
      <x:c r="E325" s="16" t="n">
        <x:f>D325*'月度汇总'!$F$9</x:f>
        <x:v>0.45495</x:v>
      </x:c>
      <x:c r="F325" s="17" t="n">
        <x:f>C325*E325</x:f>
        <x:v>1.6276292059508488</x:v>
      </x:c>
    </x:row>
    <x:row r="326" ht="20" customHeight="1">
      <x:c r="A326" s="13" t="n">
        <x:v>45692.25</x:v>
      </x:c>
      <x:c r="B326" s="13" t="n">
        <x:v>45692.875</x:v>
      </x:c>
      <x:c r="C326" s="12" t="n">
        <x:v>2.7380398451763313</x:v>
      </x:c>
      <x:c r="D326" s="16" t="n">
        <x:v>0.9099</x:v>
      </x:c>
      <x:c r="E326" s="16" t="n">
        <x:f>D326*'月度汇总'!$F$9</x:f>
        <x:v>0.45495</x:v>
      </x:c>
      <x:c r="F326" s="17" t="n">
        <x:f>C326*E326</x:f>
        <x:v>1.245671227562972</x:v>
      </x:c>
    </x:row>
    <x:row r="327" ht="20" customHeight="1">
      <x:c r="A327" s="13" t="n">
        <x:v>45692.25</x:v>
      </x:c>
      <x:c r="B327" s="13" t="n">
        <x:v>45692.881944444445</x:v>
      </x:c>
      <x:c r="C327" s="12" t="n">
        <x:v>3.3842647746751027</x:v>
      </x:c>
      <x:c r="D327" s="16" t="n">
        <x:v>0.9099</x:v>
      </x:c>
      <x:c r="E327" s="16" t="n">
        <x:f>D327*'月度汇总'!$F$9</x:f>
        <x:v>0.45495</x:v>
      </x:c>
      <x:c r="F327" s="17" t="n">
        <x:f>C327*E327</x:f>
        <x:v>1.539671259238438</x:v>
      </x:c>
    </x:row>
    <x:row r="328" ht="20" customHeight="1">
      <x:c r="A328" s="13" t="n">
        <x:v>45692.25</x:v>
      </x:c>
      <x:c r="B328" s="13" t="n">
        <x:v>45692.88888888889</x:v>
      </x:c>
      <x:c r="C328" s="12" t="n">
        <x:v>3.291551071596132</x:v>
      </x:c>
      <x:c r="D328" s="16" t="n">
        <x:v>0.9099</x:v>
      </x:c>
      <x:c r="E328" s="16" t="n">
        <x:f>D328*'月度汇总'!$F$9</x:f>
        <x:v>0.45495</x:v>
      </x:c>
      <x:c r="F328" s="17" t="n">
        <x:f>C328*E328</x:f>
        <x:v>1.4974911600226601</x:v>
      </x:c>
    </x:row>
    <x:row r="329" ht="20" customHeight="1">
      <x:c r="A329" s="13" t="n">
        <x:v>45692.25</x:v>
      </x:c>
      <x:c r="B329" s="13" t="n">
        <x:v>45692.89583333333</x:v>
      </x:c>
      <x:c r="C329" s="12" t="n">
        <x:v>3.2013773088914377</x:v>
      </x:c>
      <x:c r="D329" s="16" t="n">
        <x:v>0.9099</x:v>
      </x:c>
      <x:c r="E329" s="16" t="n">
        <x:f>D329*'月度汇总'!$F$9</x:f>
        <x:v>0.45495</x:v>
      </x:c>
      <x:c r="F329" s="17" t="n">
        <x:f>C329*E329</x:f>
        <x:v>1.4564666066801597</x:v>
      </x:c>
    </x:row>
    <x:row r="330" ht="20" customHeight="1">
      <x:c r="A330" s="13" t="n">
        <x:v>45692.25</x:v>
      </x:c>
      <x:c r="B330" s="13" t="n">
        <x:v>45692.90277777778</x:v>
      </x:c>
      <x:c r="C330" s="12" t="n">
        <x:v>0.8711576716317495</x:v>
      </x:c>
      <x:c r="D330" s="16" t="n">
        <x:v>0.9099</x:v>
      </x:c>
      <x:c r="E330" s="16" t="n">
        <x:f>D330*'月度汇总'!$F$9</x:f>
        <x:v>0.45495</x:v>
      </x:c>
      <x:c r="F330" s="17" t="n">
        <x:f>C330*E330</x:f>
        <x:v>0.3963331827088645</x:v>
      </x:c>
    </x:row>
    <x:row r="331" ht="20" customHeight="1">
      <x:c r="A331" s="13" t="n">
        <x:v>45692.25</x:v>
      </x:c>
      <x:c r="B331" s="13" t="n">
        <x:v>45692.91666666667</x:v>
      </x:c>
      <x:c r="C331" s="12" t="n">
        <x:v>2.945409312166703</x:v>
      </x:c>
      <x:c r="D331" s="16" t="n">
        <x:v>0.9099</x:v>
      </x:c>
      <x:c r="E331" s="16" t="n">
        <x:f>D331*'月度汇总'!$F$9</x:f>
        <x:v>0.45495</x:v>
      </x:c>
      <x:c r="F331" s="17" t="n">
        <x:f>C331*E331</x:f>
        <x:v>1.3400139665702415</x:v>
      </x:c>
    </x:row>
    <x:row r="332" ht="20" customHeight="1">
      <x:c r="A332" s="13" t="n">
        <x:v>45692.25</x:v>
      </x:c>
      <x:c r="B332" s="13" t="n">
        <x:v>45692.92361111111</x:v>
      </x:c>
      <x:c r="C332" s="12" t="n">
        <x:v>2.86471828395338</x:v>
      </x:c>
      <x:c r="D332" s="16" t="n">
        <x:v>0.9099</x:v>
      </x:c>
      <x:c r="E332" s="16" t="n">
        <x:f>D332*'月度汇总'!$F$9</x:f>
        <x:v>0.45495</x:v>
      </x:c>
      <x:c r="F332" s="17" t="n">
        <x:f>C332*E332</x:f>
        <x:v>1.3033035832845903</x:v>
      </x:c>
    </x:row>
    <x:row r="333" ht="20" customHeight="1">
      <x:c r="A333" s="13" t="n">
        <x:v>45692.25</x:v>
      </x:c>
      <x:c r="B333" s="13" t="n">
        <x:v>45692.9375</x:v>
      </x:c>
      <x:c r="C333" s="12" t="n">
        <x:v>2.7099073864560523</x:v>
      </x:c>
      <x:c r="D333" s="16" t="n">
        <x:v>0.9099</x:v>
      </x:c>
      <x:c r="E333" s="16" t="n">
        <x:f>D333*'月度汇总'!$F$9</x:f>
        <x:v>0.45495</x:v>
      </x:c>
      <x:c r="F333" s="17" t="n">
        <x:f>C333*E333</x:f>
        <x:v>1.232872365468181</x:v>
      </x:c>
    </x:row>
    <x:row r="334" ht="20" customHeight="1">
      <x:c r="A334" s="13" t="n">
        <x:v>45692.25</x:v>
      </x:c>
      <x:c r="B334" s="13" t="n">
        <x:v>45692.944444444445</x:v>
      </x:c>
      <x:c r="C334" s="12" t="n">
        <x:v>2.635668056637769</x:v>
      </x:c>
      <x:c r="D334" s="16" t="n">
        <x:v>0.9099</x:v>
      </x:c>
      <x:c r="E334" s="16" t="n">
        <x:f>D334*'月度汇总'!$F$9</x:f>
        <x:v>0.45495</x:v>
      </x:c>
      <x:c r="F334" s="17" t="n">
        <x:f>C334*E334</x:f>
        <x:v>1.199097182367353</x:v>
      </x:c>
    </x:row>
    <x:row r="335" ht="20" customHeight="1">
      <x:c r="A335" s="13" t="n">
        <x:v>45692.25</x:v>
      </x:c>
      <x:c r="B335" s="13" t="n">
        <x:v>45692.95138888889</x:v>
      </x:c>
      <x:c r="C335" s="12" t="n">
        <x:v>2.5634625520785903</x:v>
      </x:c>
      <x:c r="D335" s="16" t="n">
        <x:v>0.9099</x:v>
      </x:c>
      <x:c r="E335" s="16" t="n">
        <x:f>D335*'月度汇总'!$F$9</x:f>
        <x:v>0.45495</x:v>
      </x:c>
      <x:c r="F335" s="17" t="n">
        <x:f>C335*E335</x:f>
        <x:v>1.1662472880681547</x:v>
      </x:c>
    </x:row>
    <x:row r="336" ht="20" customHeight="1">
      <x:c r="A336" s="13" t="n">
        <x:v>45692.25</x:v>
      </x:c>
      <x:c r="B336" s="13" t="n">
        <x:v>45692.95833333333</x:v>
      </x:c>
      <x:c r="C336" s="12" t="n">
        <x:v>2.4932351550714884</x:v>
      </x:c>
      <x:c r="D336" s="16" t="n">
        <x:v>0.9099</x:v>
      </x:c>
      <x:c r="E336" s="16" t="n">
        <x:f>D336*'月度汇总'!$F$9</x:f>
        <x:v>0.45495</x:v>
      </x:c>
      <x:c r="F336" s="17" t="n">
        <x:f>C336*E336</x:f>
        <x:v>1.1342973337997737</x:v>
      </x:c>
    </x:row>
    <x:row r="337" ht="20" customHeight="1">
      <x:c r="A337" s="13" t="n">
        <x:v>45692.25</x:v>
      </x:c>
      <x:c r="B337" s="13" t="n">
        <x:v>45692.97222222222</x:v>
      </x:c>
      <x:c r="C337" s="12" t="n">
        <x:v>2.358499403151427</x:v>
      </x:c>
      <x:c r="D337" s="16" t="n">
        <x:v>0.9099</x:v>
      </x:c>
      <x:c r="E337" s="16" t="n">
        <x:f>D337*'月度汇总'!$F$9</x:f>
        <x:v>0.45495</x:v>
      </x:c>
      <x:c r="F337" s="17" t="n">
        <x:f>C337*E337</x:f>
        <x:v>1.0729993034637417</x:v>
      </x:c>
    </x:row>
    <x:row r="338" ht="20" customHeight="1">
      <x:c r="A338" s="13" t="n">
        <x:v>45692.25</x:v>
      </x:c>
      <x:c r="B338" s="13" t="n">
        <x:v>45692.97916666667</x:v>
      </x:c>
      <x:c r="C338" s="12" t="n">
        <x:v>2.293887078781154</x:v>
      </x:c>
      <x:c r="D338" s="16" t="n">
        <x:v>0.9099</x:v>
      </x:c>
      <x:c r="E338" s="16" t="n">
        <x:f>D338*'月度汇总'!$F$9</x:f>
        <x:v>0.45495</x:v>
      </x:c>
      <x:c r="F338" s="17" t="n">
        <x:f>C338*E338</x:f>
        <x:v>1.043603926491486</x:v>
      </x:c>
    </x:row>
    <x:row r="339" ht="20" customHeight="1">
      <x:c r="A339" s="13" t="n">
        <x:v>45692.25</x:v>
      </x:c>
      <x:c r="B339" s="13" t="n">
        <x:v>45692.98611111111</x:v>
      </x:c>
      <x:c r="C339" s="12" t="n">
        <x:v>2.2310448428218024</x:v>
      </x:c>
      <x:c r="D339" s="16" t="n">
        <x:v>0.9099</x:v>
      </x:c>
      <x:c r="E339" s="16" t="n">
        <x:f>D339*'月度汇总'!$F$9</x:f>
        <x:v>0.45495</x:v>
      </x:c>
      <x:c r="F339" s="17" t="n">
        <x:f>C339*E339</x:f>
        <x:v>1.015013851241779</x:v>
      </x:c>
    </x:row>
    <x:row r="340" ht="20" customHeight="1">
      <x:c r="A340" s="13" t="n">
        <x:v>45692.5</x:v>
      </x:c>
      <x:c r="B340" s="13" t="n">
        <x:v>45692.5</x:v>
      </x:c>
      <x:c r="C340" s="12" t="n">
        <x:v>127.6933169377528</x:v>
      </x:c>
      <x:c r="D340" s="16" t="n">
        <x:v>0.4432</x:v>
      </x:c>
      <x:c r="E340" s="16" t="n">
        <x:f>D340*'月度汇总'!$F$9</x:f>
        <x:v>0.2216</x:v>
      </x:c>
      <x:c r="F340" s="17" t="n">
        <x:f>C340*E340</x:f>
        <x:v>28.29683903340602</x:v>
      </x:c>
    </x:row>
    <x:row r="341" ht="20" customHeight="1">
      <x:c r="A341" s="13" t="n">
        <x:v>45692.5</x:v>
      </x:c>
      <x:c r="B341" s="13" t="n">
        <x:v>45692.506944444445</x:v>
      </x:c>
      <x:c r="C341" s="12" t="n">
        <x:v>125.58289273317644</x:v>
      </x:c>
      <x:c r="D341" s="16" t="n">
        <x:v>0.4432</x:v>
      </x:c>
      <x:c r="E341" s="16" t="n">
        <x:f>D341*'月度汇总'!$F$9</x:f>
        <x:v>0.2216</x:v>
      </x:c>
      <x:c r="F341" s="17" t="n">
        <x:f>C341*E341</x:f>
        <x:v>27.829169029671895</x:v>
      </x:c>
    </x:row>
    <x:row r="342" ht="20" customHeight="1">
      <x:c r="A342" s="13" t="n">
        <x:v>45692.5</x:v>
      </x:c>
      <x:c r="B342" s="13" t="n">
        <x:v>45692.51388888889</x:v>
      </x:c>
      <x:c r="C342" s="12" t="n">
        <x:v>52.48373724167266</x:v>
      </x:c>
      <x:c r="D342" s="16" t="n">
        <x:v>0.4432</x:v>
      </x:c>
      <x:c r="E342" s="16" t="n">
        <x:f>D342*'月度汇总'!$F$9</x:f>
        <x:v>0.2216</x:v>
      </x:c>
      <x:c r="F342" s="17" t="n">
        <x:f>C342*E342</x:f>
        <x:v>11.63039617275466</x:v>
      </x:c>
    </x:row>
    <x:row r="343" ht="20" customHeight="1">
      <x:c r="A343" s="13" t="n">
        <x:v>45692.5</x:v>
      </x:c>
      <x:c r="B343" s="13" t="n">
        <x:v>45692.52083333333</x:v>
      </x:c>
      <x:c r="C343" s="12" t="n">
        <x:v>122.69847453230705</x:v>
      </x:c>
      <x:c r="D343" s="16" t="n">
        <x:v>0.4432</x:v>
      </x:c>
      <x:c r="E343" s="16" t="n">
        <x:f>D343*'月度汇总'!$F$9</x:f>
        <x:v>0.2216</x:v>
      </x:c>
      <x:c r="F343" s="17" t="n">
        <x:f>C343*E343</x:f>
        <x:v>27.18998195635924</x:v>
      </x:c>
    </x:row>
    <x:row r="344" ht="20" customHeight="1">
      <x:c r="A344" s="13" t="n">
        <x:v>45692.5</x:v>
      </x:c>
      <x:c r="B344" s="13" t="n">
        <x:v>45692.52777777778</x:v>
      </x:c>
      <x:c r="C344" s="12" t="n">
        <x:v>120.93896753223169</x:v>
      </x:c>
      <x:c r="D344" s="16" t="n">
        <x:v>0.4432</x:v>
      </x:c>
      <x:c r="E344" s="16" t="n">
        <x:f>D344*'月度汇总'!$F$9</x:f>
        <x:v>0.2216</x:v>
      </x:c>
      <x:c r="F344" s="17" t="n">
        <x:f>C344*E344</x:f>
        <x:v>26.80007520514254</x:v>
      </x:c>
    </x:row>
    <x:row r="345" ht="20" customHeight="1">
      <x:c r="A345" s="13" t="n">
        <x:v>45692.5</x:v>
      </x:c>
      <x:c r="B345" s="13" t="n">
        <x:v>45692.555555555555</x:v>
      </x:c>
      <x:c r="C345" s="12" t="n">
        <x:v>0.6325498957858144</x:v>
      </x:c>
      <x:c r="D345" s="16" t="n">
        <x:v>0.4432</x:v>
      </x:c>
      <x:c r="E345" s="16" t="n">
        <x:f>D345*'月度汇总'!$F$9</x:f>
        <x:v>0.2216</x:v>
      </x:c>
      <x:c r="F345" s="17" t="n">
        <x:f>C345*E345</x:f>
        <x:v>0.14017305690613646</x:v>
      </x:c>
    </x:row>
    <x:row r="346" ht="20" customHeight="1">
      <x:c r="A346" s="13" t="n">
        <x:v>45692.5</x:v>
      </x:c>
      <x:c r="B346" s="13" t="n">
        <x:v>45692.5625</x:v>
      </x:c>
      <x:c r="C346" s="12" t="n">
        <x:v>52.67813400212222</x:v>
      </x:c>
      <x:c r="D346" s="16" t="n">
        <x:v>0.4432</x:v>
      </x:c>
      <x:c r="E346" s="16" t="n">
        <x:f>D346*'月度汇总'!$F$9</x:f>
        <x:v>0.2216</x:v>
      </x:c>
      <x:c r="F346" s="17" t="n">
        <x:f>C346*E346</x:f>
        <x:v>11.673474494870284</x:v>
      </x:c>
    </x:row>
    <x:row r="347" ht="20" customHeight="1">
      <x:c r="A347" s="13" t="n">
        <x:v>45692.5</x:v>
      </x:c>
      <x:c r="B347" s="13" t="n">
        <x:v>45692.625</x:v>
      </x:c>
      <x:c r="C347" s="12" t="n">
        <x:v>39.5154086894795</x:v>
      </x:c>
      <x:c r="D347" s="16" t="n">
        <x:v>0.4432</x:v>
      </x:c>
      <x:c r="E347" s="16" t="n">
        <x:f>D347*'月度汇总'!$F$9</x:f>
        <x:v>0.2216</x:v>
      </x:c>
      <x:c r="F347" s="17" t="n">
        <x:f>C347*E347</x:f>
        <x:v>8.756614565588658</x:v>
      </x:c>
    </x:row>
    <x:row r="348" ht="20" customHeight="1">
      <x:c r="A348" s="13" t="n">
        <x:v>45692.5</x:v>
      </x:c>
      <x:c r="B348" s="13" t="n">
        <x:v>45692.631944444445</x:v>
      </x:c>
      <x:c r="C348" s="12" t="n">
        <x:v>36.27983925384524</x:v>
      </x:c>
      <x:c r="D348" s="16" t="n">
        <x:v>0.4432</x:v>
      </x:c>
      <x:c r="E348" s="16" t="n">
        <x:f>D348*'月度汇总'!$F$9</x:f>
        <x:v>0.2216</x:v>
      </x:c>
      <x:c r="F348" s="17" t="n">
        <x:f>C348*E348</x:f>
        <x:v>8.039612378652105</x:v>
      </x:c>
    </x:row>
    <x:row r="349" ht="20" customHeight="1">
      <x:c r="A349" s="13" t="n">
        <x:v>45692.5</x:v>
      </x:c>
      <x:c r="B349" s="13" t="n">
        <x:v>45692.63888888889</x:v>
      </x:c>
      <x:c r="C349" s="12" t="n">
        <x:v>32.84250693033641</x:v>
      </x:c>
      <x:c r="D349" s="16" t="n">
        <x:v>0.4432</x:v>
      </x:c>
      <x:c r="E349" s="16" t="n">
        <x:f>D349*'月度汇总'!$F$9</x:f>
        <x:v>0.2216</x:v>
      </x:c>
      <x:c r="F349" s="17" t="n">
        <x:f>C349*E349</x:f>
        <x:v>7.277899535762549</x:v>
      </x:c>
    </x:row>
    <x:row r="350" ht="20" customHeight="1">
      <x:c r="A350" s="13" t="n">
        <x:v>45692.5</x:v>
      </x:c>
      <x:c r="B350" s="13" t="n">
        <x:v>45692.64583333333</x:v>
      </x:c>
      <x:c r="C350" s="12" t="n">
        <x:v>29.26281863227632</x:v>
      </x:c>
      <x:c r="D350" s="16" t="n">
        <x:v>0.4432</x:v>
      </x:c>
      <x:c r="E350" s="16" t="n">
        <x:f>D350*'月度汇总'!$F$9</x:f>
        <x:v>0.2216</x:v>
      </x:c>
      <x:c r="F350" s="17" t="n">
        <x:f>C350*E350</x:f>
        <x:v>6.484640608912432</x:v>
      </x:c>
    </x:row>
    <x:row r="351" ht="20" customHeight="1">
      <x:c r="A351" s="13" t="n">
        <x:v>45692.5</x:v>
      </x:c>
      <x:c r="B351" s="13" t="n">
        <x:v>45692.680555555555</x:v>
      </x:c>
      <x:c r="C351" s="12" t="n">
        <x:v>27.638011034279202</x:v>
      </x:c>
      <x:c r="D351" s="16" t="n">
        <x:v>0.4432</x:v>
      </x:c>
      <x:c r="E351" s="16" t="n">
        <x:f>D351*'月度汇总'!$F$9</x:f>
        <x:v>0.2216</x:v>
      </x:c>
      <x:c r="F351" s="17" t="n">
        <x:f>C351*E351</x:f>
        <x:v>6.124583245196271</x:v>
      </x:c>
    </x:row>
    <x:row r="352" ht="20" customHeight="1">
      <x:c r="A352" s="13" t="n">
        <x:v>45692.5</x:v>
      </x:c>
      <x:c r="B352" s="13" t="n">
        <x:v>45692.6875</x:v>
      </x:c>
      <x:c r="C352" s="12" t="n">
        <x:v>24.30763918480841</x:v>
      </x:c>
      <x:c r="D352" s="16" t="n">
        <x:v>0.4432</x:v>
      </x:c>
      <x:c r="E352" s="16" t="n">
        <x:f>D352*'月度汇总'!$F$9</x:f>
        <x:v>0.2216</x:v>
      </x:c>
      <x:c r="F352" s="17" t="n">
        <x:f>C352*E352</x:f>
        <x:v>5.386572843353543</x:v>
      </x:c>
    </x:row>
    <x:row r="353" ht="20" customHeight="1">
      <x:c r="A353" s="13" t="n">
        <x:v>45692.5</x:v>
      </x:c>
      <x:c r="B353" s="13" t="n">
        <x:v>45692.694444444445</x:v>
      </x:c>
      <x:c r="C353" s="12" t="n">
        <x:v>20.958591223264534</x:v>
      </x:c>
      <x:c r="D353" s="16" t="n">
        <x:v>0.4432</x:v>
      </x:c>
      <x:c r="E353" s="16" t="n">
        <x:f>D353*'月度汇总'!$F$9</x:f>
        <x:v>0.2216</x:v>
      </x:c>
      <x:c r="F353" s="17" t="n">
        <x:f>C353*E353</x:f>
        <x:v>4.64442381507542</x:v>
      </x:c>
    </x:row>
    <x:row r="354" ht="20" customHeight="1">
      <x:c r="A354" s="13" t="n">
        <x:v>45692.5</x:v>
      </x:c>
      <x:c r="B354" s="13" t="n">
        <x:v>45692.70138888889</x:v>
      </x:c>
      <x:c r="C354" s="12" t="n">
        <x:v>17.81025477193384</x:v>
      </x:c>
      <x:c r="D354" s="16" t="n">
        <x:v>0.4432</x:v>
      </x:c>
      <x:c r="E354" s="16" t="n">
        <x:f>D354*'月度汇总'!$F$9</x:f>
        <x:v>0.2216</x:v>
      </x:c>
      <x:c r="F354" s="17" t="n">
        <x:f>C354*E354</x:f>
        <x:v>3.9467524574605393</x:v>
      </x:c>
    </x:row>
    <x:row r="355" ht="20" customHeight="1">
      <x:c r="A355" s="13" t="n">
        <x:v>45692.5</x:v>
      </x:c>
      <x:c r="B355" s="13" t="n">
        <x:v>45692.70833333333</x:v>
      </x:c>
      <x:c r="C355" s="12" t="n">
        <x:v>19.580063258814903</x:v>
      </x:c>
      <x:c r="D355" s="16" t="n">
        <x:v>0.4432</x:v>
      </x:c>
      <x:c r="E355" s="16" t="n">
        <x:f>D355*'月度汇总'!$F$9</x:f>
        <x:v>0.2216</x:v>
      </x:c>
      <x:c r="F355" s="17" t="n">
        <x:f>C355*E355</x:f>
        <x:v>4.338942018153382</x:v>
      </x:c>
    </x:row>
    <x:row r="356" ht="20" customHeight="1">
      <x:c r="A356" s="13" t="n">
        <x:v>45692.5</x:v>
      </x:c>
      <x:c r="B356" s="13" t="n">
        <x:v>45692.71527777778</x:v>
      </x:c>
      <x:c r="C356" s="12" t="n">
        <x:v>16.741264194821838</x:v>
      </x:c>
      <x:c r="D356" s="16" t="n">
        <x:v>0.4432</x:v>
      </x:c>
      <x:c r="E356" s="16" t="n">
        <x:f>D356*'月度汇总'!$F$9</x:f>
        <x:v>0.2216</x:v>
      </x:c>
      <x:c r="F356" s="17" t="n">
        <x:f>C356*E356</x:f>
        <x:v>3.709864145572519</x:v>
      </x:c>
    </x:row>
    <x:row r="357" ht="20" customHeight="1">
      <x:c r="A357" s="13" t="n">
        <x:v>45692.5</x:v>
      </x:c>
      <x:c r="B357" s="13" t="n">
        <x:v>45692.72222222222</x:v>
      </x:c>
      <x:c r="C357" s="12" t="n">
        <x:v>15.44131553210866</x:v>
      </x:c>
      <x:c r="D357" s="16" t="n">
        <x:v>0.4432</x:v>
      </x:c>
      <x:c r="E357" s="16" t="n">
        <x:f>D357*'月度汇总'!$F$9</x:f>
        <x:v>0.2216</x:v>
      </x:c>
      <x:c r="F357" s="17" t="n">
        <x:f>C357*E357</x:f>
        <x:v>3.421795521915279</x:v>
      </x:c>
    </x:row>
    <x:row r="358" ht="20" customHeight="1">
      <x:c r="A358" s="13" t="n">
        <x:v>45692.5</x:v>
      </x:c>
      <x:c r="B358" s="13" t="n">
        <x:v>45692.72916666667</x:v>
      </x:c>
      <x:c r="C358" s="12" t="n">
        <x:v>15.018292619095291</x:v>
      </x:c>
      <x:c r="D358" s="16" t="n">
        <x:v>0.4432</x:v>
      </x:c>
      <x:c r="E358" s="16" t="n">
        <x:f>D358*'月度汇总'!$F$9</x:f>
        <x:v>0.2216</x:v>
      </x:c>
      <x:c r="F358" s="17" t="n">
        <x:f>C358*E358</x:f>
        <x:v>3.3280536443915163</x:v>
      </x:c>
    </x:row>
    <x:row r="359" ht="20" customHeight="1">
      <x:c r="A359" s="13" t="n">
        <x:v>45692.5</x:v>
      </x:c>
      <x:c r="B359" s="13" t="n">
        <x:v>45692.73611111111</x:v>
      </x:c>
      <x:c r="C359" s="12" t="n">
        <x:v>14.645713726501981</x:v>
      </x:c>
      <x:c r="D359" s="16" t="n">
        <x:v>0.4432</x:v>
      </x:c>
      <x:c r="E359" s="16" t="n">
        <x:f>D359*'月度汇总'!$F$9</x:f>
        <x:v>0.2216</x:v>
      </x:c>
      <x:c r="F359" s="17" t="n">
        <x:f>C359*E359</x:f>
        <x:v>3.245490161792839</x:v>
      </x:c>
    </x:row>
    <x:row r="360" ht="20" customHeight="1">
      <x:c r="A360" s="13" t="n">
        <x:v>45692.5</x:v>
      </x:c>
      <x:c r="B360" s="13" t="n">
        <x:v>45692.743055555555</x:v>
      </x:c>
      <x:c r="C360" s="12" t="n">
        <x:v>14.206696109845439</x:v>
      </x:c>
      <x:c r="D360" s="16" t="n">
        <x:v>0.4432</x:v>
      </x:c>
      <x:c r="E360" s="16" t="n">
        <x:f>D360*'月度汇总'!$F$9</x:f>
        <x:v>0.2216</x:v>
      </x:c>
      <x:c r="F360" s="17" t="n">
        <x:f>C360*E360</x:f>
        <x:v>3.148203857941749</x:v>
      </x:c>
    </x:row>
    <x:row r="361" ht="20" customHeight="1">
      <x:c r="A361" s="13" t="n">
        <x:v>45692.5</x:v>
      </x:c>
      <x:c r="B361" s="13" t="n">
        <x:v>45692.75</x:v>
      </x:c>
      <x:c r="C361" s="12" t="n">
        <x:v>13.817496241467211</x:v>
      </x:c>
      <x:c r="D361" s="16" t="n">
        <x:v>0.4432</x:v>
      </x:c>
      <x:c r="E361" s="16" t="n">
        <x:f>D361*'月度汇总'!$F$9</x:f>
        <x:v>0.2216</x:v>
      </x:c>
      <x:c r="F361" s="17" t="n">
        <x:f>C361*E361</x:f>
        <x:v>3.0619571671091337</x:v>
      </x:c>
    </x:row>
    <x:row r="362" ht="20" customHeight="1">
      <x:c r="A362" s="13" t="n">
        <x:v>45692.5</x:v>
      </x:c>
      <x:c r="B362" s="13" t="n">
        <x:v>45692.756944444445</x:v>
      </x:c>
      <x:c r="C362" s="12" t="n">
        <x:v>13.44174815677809</x:v>
      </x:c>
      <x:c r="D362" s="16" t="n">
        <x:v>0.4432</x:v>
      </x:c>
      <x:c r="E362" s="16" t="n">
        <x:f>D362*'月度汇总'!$F$9</x:f>
        <x:v>0.2216</x:v>
      </x:c>
      <x:c r="F362" s="17" t="n">
        <x:f>C362*E362</x:f>
        <x:v>2.9786913915420246</x:v>
      </x:c>
    </x:row>
    <x:row r="363" ht="20" customHeight="1">
      <x:c r="A363" s="13" t="n">
        <x:v>45692.5</x:v>
      </x:c>
      <x:c r="B363" s="13" t="n">
        <x:v>45692.76388888889</x:v>
      </x:c>
      <x:c r="C363" s="12" t="n">
        <x:v>13.070791406199533</x:v>
      </x:c>
      <x:c r="D363" s="16" t="n">
        <x:v>0.4432</x:v>
      </x:c>
      <x:c r="E363" s="16" t="n">
        <x:f>D363*'月度汇总'!$F$9</x:f>
        <x:v>0.2216</x:v>
      </x:c>
      <x:c r="F363" s="17" t="n">
        <x:f>C363*E363</x:f>
        <x:v>2.896487375613816</x:v>
      </x:c>
    </x:row>
    <x:row r="364" ht="20" customHeight="1">
      <x:c r="A364" s="13" t="n">
        <x:v>45692.5</x:v>
      </x:c>
      <x:c r="B364" s="13" t="n">
        <x:v>45692.77083333333</x:v>
      </x:c>
      <x:c r="C364" s="12" t="n">
        <x:v>12.712710241123546</x:v>
      </x:c>
      <x:c r="D364" s="16" t="n">
        <x:v>0.4432</x:v>
      </x:c>
      <x:c r="E364" s="16" t="n">
        <x:f>D364*'月度汇总'!$F$9</x:f>
        <x:v>0.2216</x:v>
      </x:c>
      <x:c r="F364" s="17" t="n">
        <x:f>C364*E364</x:f>
        <x:v>2.8171365894329776</x:v>
      </x:c>
    </x:row>
    <x:row r="365" ht="20" customHeight="1">
      <x:c r="A365" s="13" t="n">
        <x:v>45692.5</x:v>
      </x:c>
      <x:c r="B365" s="13" t="n">
        <x:v>45692.77777777778</x:v>
      </x:c>
      <x:c r="C365" s="12" t="n">
        <x:v>12.364639093298138</x:v>
      </x:c>
      <x:c r="D365" s="16" t="n">
        <x:v>0.4432</x:v>
      </x:c>
      <x:c r="E365" s="16" t="n">
        <x:f>D365*'月度汇总'!$F$9</x:f>
        <x:v>0.2216</x:v>
      </x:c>
      <x:c r="F365" s="17" t="n">
        <x:f>C365*E365</x:f>
        <x:v>2.7400040230748672</x:v>
      </x:c>
    </x:row>
    <x:row r="366" ht="20" customHeight="1">
      <x:c r="A366" s="13" t="n">
        <x:v>45692.5</x:v>
      </x:c>
      <x:c r="B366" s="13" t="n">
        <x:v>45692.79166666667</x:v>
      </x:c>
      <x:c r="C366" s="12" t="n">
        <x:v>12.2772860050394</x:v>
      </x:c>
      <x:c r="D366" s="16" t="n">
        <x:v>0.4432</x:v>
      </x:c>
      <x:c r="E366" s="16" t="n">
        <x:f>D366*'月度汇总'!$F$9</x:f>
        <x:v>0.2216</x:v>
      </x:c>
      <x:c r="F366" s="17" t="n">
        <x:f>C366*E366</x:f>
        <x:v>2.720646578716731</x:v>
      </x:c>
    </x:row>
    <x:row r="367" ht="20" customHeight="1">
      <x:c r="A367" s="13" t="n">
        <x:v>45692.5</x:v>
      </x:c>
      <x:c r="B367" s="13" t="n">
        <x:v>45692.79861111111</x:v>
      </x:c>
      <x:c r="C367" s="12" t="n">
        <x:v>8.216875436272858</x:v>
      </x:c>
      <x:c r="D367" s="16" t="n">
        <x:v>0.4432</x:v>
      </x:c>
      <x:c r="E367" s="16" t="n">
        <x:f>D367*'月度汇总'!$F$9</x:f>
        <x:v>0.2216</x:v>
      </x:c>
      <x:c r="F367" s="17" t="n">
        <x:f>C367*E367</x:f>
        <x:v>1.8208595966780652</x:v>
      </x:c>
    </x:row>
    <x:row r="368" ht="20" customHeight="1">
      <x:c r="A368" s="13" t="n">
        <x:v>45692.5</x:v>
      </x:c>
      <x:c r="B368" s="13" t="n">
        <x:v>45692.805555555555</x:v>
      </x:c>
      <x:c r="C368" s="12" t="n">
        <x:v>6.842375963041718</x:v>
      </x:c>
      <x:c r="D368" s="16" t="n">
        <x:v>0.4432</x:v>
      </x:c>
      <x:c r="E368" s="16" t="n">
        <x:f>D368*'月度汇总'!$F$9</x:f>
        <x:v>0.2216</x:v>
      </x:c>
      <x:c r="F368" s="17" t="n">
        <x:f>C368*E368</x:f>
        <x:v>1.5162705134100447</x:v>
      </x:c>
    </x:row>
    <x:row r="369" ht="20" customHeight="1">
      <x:c r="A369" s="13" t="n">
        <x:v>45692.5</x:v>
      </x:c>
      <x:c r="B369" s="13" t="n">
        <x:v>45692.8125</x:v>
      </x:c>
      <x:c r="C369" s="12" t="n">
        <x:v>6.251752509662083</x:v>
      </x:c>
      <x:c r="D369" s="16" t="n">
        <x:v>0.4432</x:v>
      </x:c>
      <x:c r="E369" s="16" t="n">
        <x:f>D369*'月度汇总'!$F$9</x:f>
        <x:v>0.2216</x:v>
      </x:c>
      <x:c r="F369" s="17" t="n">
        <x:f>C369*E369</x:f>
        <x:v>1.3853883561411175</x:v>
      </x:c>
    </x:row>
    <x:row r="370" ht="20" customHeight="1">
      <x:c r="A370" s="13" t="n">
        <x:v>45692.5</x:v>
      </x:c>
      <x:c r="B370" s="13" t="n">
        <x:v>45692.819444444445</x:v>
      </x:c>
      <x:c r="C370" s="12" t="n">
        <x:v>7.110766161235233</x:v>
      </x:c>
      <x:c r="D370" s="16" t="n">
        <x:v>0.4432</x:v>
      </x:c>
      <x:c r="E370" s="16" t="n">
        <x:f>D370*'月度汇总'!$F$9</x:f>
        <x:v>0.2216</x:v>
      </x:c>
      <x:c r="F370" s="17" t="n">
        <x:f>C370*E370</x:f>
        <x:v>1.5757457813297275</x:v>
      </x:c>
    </x:row>
    <x:row r="371" ht="20" customHeight="1">
      <x:c r="A371" s="13" t="n">
        <x:v>45692.5</x:v>
      </x:c>
      <x:c r="B371" s="13" t="n">
        <x:v>45692.82638888889</x:v>
      </x:c>
      <x:c r="C371" s="12" t="n">
        <x:v>8.21457889211922</x:v>
      </x:c>
      <x:c r="D371" s="16" t="n">
        <x:v>0.4432</x:v>
      </x:c>
      <x:c r="E371" s="16" t="n">
        <x:f>D371*'月度汇总'!$F$9</x:f>
        <x:v>0.2216</x:v>
      </x:c>
      <x:c r="F371" s="17" t="n">
        <x:f>C371*E371</x:f>
        <x:v>1.8203506824936193</x:v>
      </x:c>
    </x:row>
    <x:row r="372" ht="20" customHeight="1">
      <x:c r="A372" s="13" t="n">
        <x:v>45692.5</x:v>
      </x:c>
      <x:c r="B372" s="13" t="n">
        <x:v>45692.83333333333</x:v>
      </x:c>
      <x:c r="C372" s="12" t="n">
        <x:v>9.36924703818886</x:v>
      </x:c>
      <x:c r="D372" s="16" t="n">
        <x:v>0.4432</x:v>
      </x:c>
      <x:c r="E372" s="16" t="n">
        <x:f>D372*'月度汇总'!$F$9</x:f>
        <x:v>0.2216</x:v>
      </x:c>
      <x:c r="F372" s="17" t="n">
        <x:f>C372*E372</x:f>
        <x:v>2.076225143662651</x:v>
      </x:c>
    </x:row>
    <x:row r="373" ht="20" customHeight="1">
      <x:c r="A373" s="13" t="n">
        <x:v>45692.5</x:v>
      </x:c>
      <x:c r="B373" s="13" t="n">
        <x:v>45692.84027777778</x:v>
      </x:c>
      <x:c r="C373" s="12" t="n">
        <x:v>6.308792324824481</x:v>
      </x:c>
      <x:c r="D373" s="16" t="n">
        <x:v>0.4432</x:v>
      </x:c>
      <x:c r="E373" s="16" t="n">
        <x:f>D373*'月度汇总'!$F$9</x:f>
        <x:v>0.2216</x:v>
      </x:c>
      <x:c r="F373" s="17" t="n">
        <x:f>C373*E373</x:f>
        <x:v>1.3980283791811048</x:v>
      </x:c>
    </x:row>
    <x:row r="374" ht="20" customHeight="1">
      <x:c r="A374" s="13" t="n">
        <x:v>45692.5</x:v>
      </x:c>
      <x:c r="B374" s="13" t="n">
        <x:v>45692.85416666667</x:v>
      </x:c>
      <x:c r="C374" s="12" t="n">
        <x:v>12.821623229606871</x:v>
      </x:c>
      <x:c r="D374" s="16" t="n">
        <x:v>0.4432</x:v>
      </x:c>
      <x:c r="E374" s="16" t="n">
        <x:f>D374*'月度汇总'!$F$9</x:f>
        <x:v>0.2216</x:v>
      </x:c>
      <x:c r="F374" s="17" t="n">
        <x:f>C374*E374</x:f>
        <x:v>2.8412717076808827</x:v>
      </x:c>
    </x:row>
    <x:row r="375" ht="20" customHeight="1">
      <x:c r="A375" s="13" t="n">
        <x:v>45692.5</x:v>
      </x:c>
      <x:c r="B375" s="13" t="n">
        <x:v>45692.86111111111</x:v>
      </x:c>
      <x:c r="C375" s="12" t="n">
        <x:v>6.529008721412424</x:v>
      </x:c>
      <x:c r="D375" s="16" t="n">
        <x:v>0.4432</x:v>
      </x:c>
      <x:c r="E375" s="16" t="n">
        <x:f>D375*'月度汇总'!$F$9</x:f>
        <x:v>0.2216</x:v>
      </x:c>
      <x:c r="F375" s="17" t="n">
        <x:f>C375*E375</x:f>
        <x:v>1.446828332664993</x:v>
      </x:c>
    </x:row>
    <x:row r="376" ht="20" customHeight="1">
      <x:c r="A376" s="13" t="n">
        <x:v>45692.5</x:v>
      </x:c>
      <x:c r="B376" s="13" t="n">
        <x:v>45692.868055555555</x:v>
      </x:c>
      <x:c r="C376" s="12" t="n">
        <x:v>8.616796763841535</x:v>
      </x:c>
      <x:c r="D376" s="16" t="n">
        <x:v>0.4432</x:v>
      </x:c>
      <x:c r="E376" s="16" t="n">
        <x:f>D376*'月度汇总'!$F$9</x:f>
        <x:v>0.2216</x:v>
      </x:c>
      <x:c r="F376" s="17" t="n">
        <x:f>C376*E376</x:f>
        <x:v>1.909482162867284</x:v>
      </x:c>
    </x:row>
    <x:row r="377" ht="20" customHeight="1">
      <x:c r="A377" s="13" t="n">
        <x:v>45692.5</x:v>
      </x:c>
      <x:c r="B377" s="13" t="n">
        <x:v>45692.875</x:v>
      </x:c>
      <x:c r="C377" s="12" t="n">
        <x:v>12.39960540773393</x:v>
      </x:c>
      <x:c r="D377" s="16" t="n">
        <x:v>0.4432</x:v>
      </x:c>
      <x:c r="E377" s="16" t="n">
        <x:f>D377*'月度汇总'!$F$9</x:f>
        <x:v>0.2216</x:v>
      </x:c>
      <x:c r="F377" s="17" t="n">
        <x:f>C377*E377</x:f>
        <x:v>2.7477525583538385</x:v>
      </x:c>
    </x:row>
    <x:row r="378" ht="20" customHeight="1">
      <x:c r="A378" s="13" t="n">
        <x:v>45692.5</x:v>
      </x:c>
      <x:c r="B378" s="13" t="n">
        <x:v>45692.881944444445</x:v>
      </x:c>
      <x:c r="C378" s="12" t="n">
        <x:v>8.151140490401076</x:v>
      </x:c>
      <x:c r="D378" s="16" t="n">
        <x:v>0.4432</x:v>
      </x:c>
      <x:c r="E378" s="16" t="n">
        <x:f>D378*'月度汇总'!$F$9</x:f>
        <x:v>0.2216</x:v>
      </x:c>
      <x:c r="F378" s="17" t="n">
        <x:f>C378*E378</x:f>
        <x:v>1.8062927326728784</x:v>
      </x:c>
    </x:row>
    <x:row r="379" ht="20" customHeight="1">
      <x:c r="A379" s="13" t="n">
        <x:v>45692.5</x:v>
      </x:c>
      <x:c r="B379" s="13" t="n">
        <x:v>45692.88888888889</x:v>
      </x:c>
      <x:c r="C379" s="12" t="n">
        <x:v>7.927835734568362</x:v>
      </x:c>
      <x:c r="D379" s="16" t="n">
        <x:v>0.4432</x:v>
      </x:c>
      <x:c r="E379" s="16" t="n">
        <x:f>D379*'月度汇总'!$F$9</x:f>
        <x:v>0.2216</x:v>
      </x:c>
      <x:c r="F379" s="17" t="n">
        <x:f>C379*E379</x:f>
        <x:v>1.756808398780349</x:v>
      </x:c>
    </x:row>
    <x:row r="380" ht="20" customHeight="1">
      <x:c r="A380" s="13" t="n">
        <x:v>45692.5</x:v>
      </x:c>
      <x:c r="B380" s="13" t="n">
        <x:v>45692.89583333333</x:v>
      </x:c>
      <x:c r="C380" s="12" t="n">
        <x:v>7.710648529284299</x:v>
      </x:c>
      <x:c r="D380" s="16" t="n">
        <x:v>0.4432</x:v>
      </x:c>
      <x:c r="E380" s="16" t="n">
        <x:f>D380*'月度汇总'!$F$9</x:f>
        <x:v>0.2216</x:v>
      </x:c>
      <x:c r="F380" s="17" t="n">
        <x:f>C380*E380</x:f>
        <x:v>1.7086797140894006</x:v>
      </x:c>
    </x:row>
    <x:row r="381" ht="20" customHeight="1">
      <x:c r="A381" s="13" t="n">
        <x:v>45692.5</x:v>
      </x:c>
      <x:c r="B381" s="13" t="n">
        <x:v>45692.90277777778</x:v>
      </x:c>
      <x:c r="C381" s="12" t="n">
        <x:v>19.652847281370896</x:v>
      </x:c>
      <x:c r="D381" s="16" t="n">
        <x:v>0.4432</x:v>
      </x:c>
      <x:c r="E381" s="16" t="n">
        <x:f>D381*'月度汇总'!$F$9</x:f>
        <x:v>0.2216</x:v>
      </x:c>
      <x:c r="F381" s="17" t="n">
        <x:f>C381*E381</x:f>
        <x:v>4.35507095755179</x:v>
      </x:c>
    </x:row>
    <x:row r="382" ht="20" customHeight="1">
      <x:c r="A382" s="13" t="n">
        <x:v>45692.5</x:v>
      </x:c>
      <x:c r="B382" s="13" t="n">
        <x:v>45692.90972222222</x:v>
      </x:c>
      <x:c r="C382" s="12" t="n">
        <x:v>47.71281624000346</x:v>
      </x:c>
      <x:c r="D382" s="16" t="n">
        <x:v>0.4432</x:v>
      </x:c>
      <x:c r="E382" s="16" t="n">
        <x:f>D382*'月度汇总'!$F$9</x:f>
        <x:v>0.2216</x:v>
      </x:c>
      <x:c r="F382" s="17" t="n">
        <x:f>C382*E382</x:f>
        <x:v>10.573160078784767</x:v>
      </x:c>
    </x:row>
    <x:row r="383" ht="20" customHeight="1">
      <x:c r="A383" s="13" t="n">
        <x:v>45692.5</x:v>
      </x:c>
      <x:c r="B383" s="13" t="n">
        <x:v>45692.91666666667</x:v>
      </x:c>
      <x:c r="C383" s="12" t="n">
        <x:v>7.094139112537732</x:v>
      </x:c>
      <x:c r="D383" s="16" t="n">
        <x:v>0.4432</x:v>
      </x:c>
      <x:c r="E383" s="16" t="n">
        <x:f>D383*'月度汇总'!$F$9</x:f>
        <x:v>0.2216</x:v>
      </x:c>
      <x:c r="F383" s="17" t="n">
        <x:f>C383*E383</x:f>
        <x:v>1.5720612273383614</x:v>
      </x:c>
    </x:row>
    <x:row r="384" ht="20" customHeight="1">
      <x:c r="A384" s="13" t="n">
        <x:v>45692.5</x:v>
      </x:c>
      <x:c r="B384" s="13" t="n">
        <x:v>45692.92361111111</x:v>
      </x:c>
      <x:c r="C384" s="12" t="n">
        <x:v>6.899791462140456</x:v>
      </x:c>
      <x:c r="D384" s="16" t="n">
        <x:v>0.4432</x:v>
      </x:c>
      <x:c r="E384" s="16" t="n">
        <x:f>D384*'月度汇总'!$F$9</x:f>
        <x:v>0.2216</x:v>
      </x:c>
      <x:c r="F384" s="17" t="n">
        <x:f>C384*E384</x:f>
        <x:v>1.528993788010325</x:v>
      </x:c>
    </x:row>
    <x:row r="385" ht="20" customHeight="1">
      <x:c r="A385" s="13" t="n">
        <x:v>45692.5</x:v>
      </x:c>
      <x:c r="B385" s="13" t="n">
        <x:v>45692.9375</x:v>
      </x:c>
      <x:c r="C385" s="12" t="n">
        <x:v>6.526923067094003</x:v>
      </x:c>
      <x:c r="D385" s="16" t="n">
        <x:v>0.4432</x:v>
      </x:c>
      <x:c r="E385" s="16" t="n">
        <x:f>D385*'月度汇总'!$F$9</x:f>
        <x:v>0.2216</x:v>
      </x:c>
      <x:c r="F385" s="17" t="n">
        <x:f>C385*E385</x:f>
        <x:v>1.446366151668031</x:v>
      </x:c>
    </x:row>
    <x:row r="386" ht="20" customHeight="1">
      <x:c r="A386" s="13" t="n">
        <x:v>45692.5</x:v>
      </x:c>
      <x:c r="B386" s="13" t="n">
        <x:v>45692.944444444445</x:v>
      </x:c>
      <x:c r="C386" s="12" t="n">
        <x:v>6.3481145968494275</x:v>
      </x:c>
      <x:c r="D386" s="16" t="n">
        <x:v>0.4432</x:v>
      </x:c>
      <x:c r="E386" s="16" t="n">
        <x:f>D386*'月度汇总'!$F$9</x:f>
        <x:v>0.2216</x:v>
      </x:c>
      <x:c r="F386" s="17" t="n">
        <x:f>C386*E386</x:f>
        <x:v>1.406742194661833</x:v>
      </x:c>
    </x:row>
    <x:row r="387" ht="20" customHeight="1">
      <x:c r="A387" s="13" t="n">
        <x:v>45692.5</x:v>
      </x:c>
      <x:c r="B387" s="13" t="n">
        <x:v>45692.95138888889</x:v>
      </x:c>
      <x:c r="C387" s="12" t="n">
        <x:v>6.1742046781434965</x:v>
      </x:c>
      <x:c r="D387" s="16" t="n">
        <x:v>0.4432</x:v>
      </x:c>
      <x:c r="E387" s="16" t="n">
        <x:f>D387*'月度汇总'!$F$9</x:f>
        <x:v>0.2216</x:v>
      </x:c>
      <x:c r="F387" s="17" t="n">
        <x:f>C387*E387</x:f>
        <x:v>1.3682037566765988</x:v>
      </x:c>
    </x:row>
    <x:row r="388" ht="20" customHeight="1">
      <x:c r="A388" s="13" t="n">
        <x:v>45692.5</x:v>
      </x:c>
      <x:c r="B388" s="13" t="n">
        <x:v>45692.95833333333</x:v>
      </x:c>
      <x:c r="C388" s="12" t="n">
        <x:v>6.005059112595063</x:v>
      </x:c>
      <x:c r="D388" s="16" t="n">
        <x:v>0.4432</x:v>
      </x:c>
      <x:c r="E388" s="16" t="n">
        <x:f>D388*'月度汇总'!$F$9</x:f>
        <x:v>0.2216</x:v>
      </x:c>
      <x:c r="F388" s="17" t="n">
        <x:f>C388*E388</x:f>
        <x:v>1.3307210993510659</x:v>
      </x:c>
    </x:row>
    <x:row r="389" ht="20" customHeight="1">
      <x:c r="A389" s="13" t="n">
        <x:v>45692.5</x:v>
      </x:c>
      <x:c r="B389" s="13" t="n">
        <x:v>45692.97222222222</x:v>
      </x:c>
      <x:c r="C389" s="12" t="n">
        <x:v>5.68054252890397</x:v>
      </x:c>
      <x:c r="D389" s="16" t="n">
        <x:v>0.4432</x:v>
      </x:c>
      <x:c r="E389" s="16" t="n">
        <x:f>D389*'月度汇总'!$F$9</x:f>
        <x:v>0.2216</x:v>
      </x:c>
      <x:c r="F389" s="17" t="n">
        <x:f>C389*E389</x:f>
        <x:v>1.2588082244051197</x:v>
      </x:c>
    </x:row>
    <x:row r="390" ht="20" customHeight="1">
      <x:c r="A390" s="13" t="n">
        <x:v>45692.5</x:v>
      </x:c>
      <x:c r="B390" s="13" t="n">
        <x:v>45692.97916666667</x:v>
      </x:c>
      <x:c r="C390" s="12" t="n">
        <x:v>5.524921096061917</x:v>
      </x:c>
      <x:c r="D390" s="16" t="n">
        <x:v>0.4432</x:v>
      </x:c>
      <x:c r="E390" s="16" t="n">
        <x:f>D390*'月度汇总'!$F$9</x:f>
        <x:v>0.2216</x:v>
      </x:c>
      <x:c r="F390" s="17" t="n">
        <x:f>C390*E390</x:f>
        <x:v>1.2243225148873207</x:v>
      </x:c>
    </x:row>
    <x:row r="391" ht="20" customHeight="1">
      <x:c r="A391" s="13" t="n">
        <x:v>45692.5</x:v>
      </x:c>
      <x:c r="B391" s="13" t="n">
        <x:v>45692.98611111111</x:v>
      </x:c>
      <x:c r="C391" s="12" t="n">
        <x:v>5.373562993744599</x:v>
      </x:c>
      <x:c r="D391" s="16" t="n">
        <x:v>0.4432</x:v>
      </x:c>
      <x:c r="E391" s="16" t="n">
        <x:f>D391*'月度汇总'!$F$9</x:f>
        <x:v>0.2216</x:v>
      </x:c>
      <x:c r="F391" s="17" t="n">
        <x:f>C391*E391</x:f>
        <x:v>1.1907815594138031</x:v>
      </x:c>
    </x:row>
    <x:row r="392" ht="20" customHeight="1">
      <x:c r="A392" s="13" t="n">
        <x:v>45693.25</x:v>
      </x:c>
      <x:c r="B392" s="13" t="n">
        <x:v>45693.51388888889</x:v>
      </x:c>
      <x:c r="C392" s="12" t="n">
        <x:v>3.36484421414184</x:v>
      </x:c>
      <x:c r="D392" s="16" t="n">
        <x:v>0.9099</x:v>
      </x:c>
      <x:c r="E392" s="16" t="n">
        <x:f>D392*'月度汇总'!$F$9</x:f>
        <x:v>0.45495</x:v>
      </x:c>
      <x:c r="F392" s="17" t="n">
        <x:f>C392*E392</x:f>
        <x:v>1.5308358752238302</x:v>
      </x:c>
    </x:row>
    <x:row r="393" ht="20" customHeight="1">
      <x:c r="A393" s="13" t="n">
        <x:v>45693.25</x:v>
      </x:c>
      <x:c r="B393" s="13" t="n">
        <x:v>45693.52083333333</x:v>
      </x:c>
      <x:c r="C393" s="12" t="n">
        <x:v>0.011206730848357438</x:v>
      </x:c>
      <x:c r="D393" s="16" t="n">
        <x:v>0.9099</x:v>
      </x:c>
      <x:c r="E393" s="16" t="n">
        <x:f>D393*'月度汇总'!$F$9</x:f>
        <x:v>0.45495</x:v>
      </x:c>
      <x:c r="F393" s="17" t="n">
        <x:f>C393*E393</x:f>
        <x:v>0.005098502199460217</x:v>
      </x:c>
    </x:row>
    <x:row r="394" ht="20" customHeight="1">
      <x:c r="A394" s="13" t="n">
        <x:v>45693.25</x:v>
      </x:c>
      <x:c r="B394" s="13" t="n">
        <x:v>45693.625</x:v>
      </x:c>
      <x:c r="C394" s="12" t="n">
        <x:v>28.512076679101938</x:v>
      </x:c>
      <x:c r="D394" s="16" t="n">
        <x:v>0.9099</x:v>
      </x:c>
      <x:c r="E394" s="16" t="n">
        <x:f>D394*'月度汇总'!$F$9</x:f>
        <x:v>0.45495</x:v>
      </x:c>
      <x:c r="F394" s="17" t="n">
        <x:f>C394*E394</x:f>
        <x:v>12.971569285157427</x:v>
      </x:c>
    </x:row>
    <x:row r="395" ht="20" customHeight="1">
      <x:c r="A395" s="13" t="n">
        <x:v>45693.25</x:v>
      </x:c>
      <x:c r="B395" s="13" t="n">
        <x:v>45693.631944444445</x:v>
      </x:c>
      <x:c r="C395" s="12" t="n">
        <x:v>29.281954807597685</x:v>
      </x:c>
      <x:c r="D395" s="16" t="n">
        <x:v>0.9099</x:v>
      </x:c>
      <x:c r="E395" s="16" t="n">
        <x:f>D395*'月度汇总'!$F$9</x:f>
        <x:v>0.45495</x:v>
      </x:c>
      <x:c r="F395" s="17" t="n">
        <x:f>C395*E395</x:f>
        <x:v>13.321825339716568</x:v>
      </x:c>
    </x:row>
    <x:row r="396" ht="20" customHeight="1">
      <x:c r="A396" s="13" t="n">
        <x:v>45693.25</x:v>
      </x:c>
      <x:c r="B396" s="13" t="n">
        <x:v>45693.63888888889</x:v>
      </x:c>
      <x:c r="C396" s="12" t="n">
        <x:v>30.06985482866139</x:v>
      </x:c>
      <x:c r="D396" s="16" t="n">
        <x:v>0.9099</x:v>
      </x:c>
      <x:c r="E396" s="16" t="n">
        <x:f>D396*'月度汇总'!$F$9</x:f>
        <x:v>0.45495</x:v>
      </x:c>
      <x:c r="F396" s="17" t="n">
        <x:f>C396*E396</x:f>
        <x:v>13.680280454299501</x:v>
      </x:c>
    </x:row>
    <x:row r="397" ht="20" customHeight="1">
      <x:c r="A397" s="13" t="n">
        <x:v>45693.25</x:v>
      </x:c>
      <x:c r="B397" s="13" t="n">
        <x:v>45693.875</x:v>
      </x:c>
      <x:c r="C397" s="12" t="n">
        <x:v>0.73159655520044</x:v>
      </x:c>
      <x:c r="D397" s="16" t="n">
        <x:v>0.9099</x:v>
      </x:c>
      <x:c r="E397" s="16" t="n">
        <x:f>D397*'月度汇总'!$F$9</x:f>
        <x:v>0.45495</x:v>
      </x:c>
      <x:c r="F397" s="17" t="n">
        <x:f>C397*E397</x:f>
        <x:v>0.3328398527884402</x:v>
      </x:c>
    </x:row>
    <x:row r="398" ht="20" customHeight="1">
      <x:c r="A398" s="13" t="n">
        <x:v>45693.25</x:v>
      </x:c>
      <x:c r="B398" s="13" t="n">
        <x:v>45693.881944444445</x:v>
      </x:c>
      <x:c r="C398" s="12" t="n">
        <x:v>0.9744203024545186</x:v>
      </x:c>
      <x:c r="D398" s="16" t="n">
        <x:v>0.9099</x:v>
      </x:c>
      <x:c r="E398" s="16" t="n">
        <x:f>D398*'月度汇总'!$F$9</x:f>
        <x:v>0.45495</x:v>
      </x:c>
      <x:c r="F398" s="17" t="n">
        <x:f>C398*E398</x:f>
        <x:v>0.44331251660168325</x:v>
      </x:c>
    </x:row>
    <x:row r="399" ht="20" customHeight="1">
      <x:c r="A399" s="13" t="n">
        <x:v>45693.25</x:v>
      </x:c>
      <x:c r="B399" s="13" t="n">
        <x:v>45693.88888888889</x:v>
      </x:c>
      <x:c r="C399" s="12" t="n">
        <x:v>0.9477255487603315</x:v>
      </x:c>
      <x:c r="D399" s="16" t="n">
        <x:v>0.9099</x:v>
      </x:c>
      <x:c r="E399" s="16" t="n">
        <x:f>D399*'月度汇总'!$F$9</x:f>
        <x:v>0.45495</x:v>
      </x:c>
      <x:c r="F399" s="17" t="n">
        <x:f>C399*E399</x:f>
        <x:v>0.43116773840851286</x:v>
      </x:c>
    </x:row>
    <x:row r="400" ht="20" customHeight="1">
      <x:c r="A400" s="13" t="n">
        <x:v>45693.25</x:v>
      </x:c>
      <x:c r="B400" s="13" t="n">
        <x:v>45693.89583333333</x:v>
      </x:c>
      <x:c r="C400" s="12" t="n">
        <x:v>0.9217621118018542</x:v>
      </x:c>
      <x:c r="D400" s="16" t="n">
        <x:v>0.9099</x:v>
      </x:c>
      <x:c r="E400" s="16" t="n">
        <x:f>D400*'月度汇总'!$F$9</x:f>
        <x:v>0.45495</x:v>
      </x:c>
      <x:c r="F400" s="17" t="n">
        <x:f>C400*E400</x:f>
        <x:v>0.41935567276425356</x:v>
      </x:c>
    </x:row>
    <x:row r="401" ht="20" customHeight="1">
      <x:c r="A401" s="13" t="n">
        <x:v>45693.25</x:v>
      </x:c>
      <x:c r="B401" s="13" t="n">
        <x:v>45693.90277777778</x:v>
      </x:c>
      <x:c r="C401" s="12" t="n">
        <x:v>3.0151590560080876</x:v>
      </x:c>
      <x:c r="D401" s="16" t="n">
        <x:v>0.9099</x:v>
      </x:c>
      <x:c r="E401" s="16" t="n">
        <x:f>D401*'月度汇总'!$F$9</x:f>
        <x:v>0.45495</x:v>
      </x:c>
      <x:c r="F401" s="17" t="n">
        <x:f>C401*E401</x:f>
        <x:v>1.3717466125308795</x:v>
      </x:c>
    </x:row>
    <x:row r="402" ht="20" customHeight="1">
      <x:c r="A402" s="13" t="n">
        <x:v>45693.25</x:v>
      </x:c>
      <x:c r="B402" s="13" t="n">
        <x:v>45693.91666666667</x:v>
      </x:c>
      <x:c r="C402" s="12" t="n">
        <x:v>0.8480620825800997</x:v>
      </x:c>
      <x:c r="D402" s="16" t="n">
        <x:v>0.9099</x:v>
      </x:c>
      <x:c r="E402" s="16" t="n">
        <x:f>D402*'月度汇总'!$F$9</x:f>
        <x:v>0.45495</x:v>
      </x:c>
      <x:c r="F402" s="17" t="n">
        <x:f>C402*E402</x:f>
        <x:v>0.3858258444698164</x:v>
      </x:c>
    </x:row>
    <x:row r="403" ht="20" customHeight="1">
      <x:c r="A403" s="13" t="n">
        <x:v>45693.25</x:v>
      </x:c>
      <x:c r="B403" s="13" t="n">
        <x:v>45693.92361111111</x:v>
      </x:c>
      <x:c r="C403" s="12" t="n">
        <x:v>0.8248289783900873</x:v>
      </x:c>
      <x:c r="D403" s="16" t="n">
        <x:v>0.9099</x:v>
      </x:c>
      <x:c r="E403" s="16" t="n">
        <x:f>D403*'月度汇总'!$F$9</x:f>
        <x:v>0.45495</x:v>
      </x:c>
      <x:c r="F403" s="17" t="n">
        <x:f>C403*E403</x:f>
        <x:v>0.37525594371857024</x:v>
      </x:c>
    </x:row>
    <x:row r="404" ht="20" customHeight="1">
      <x:c r="A404" s="13" t="n">
        <x:v>45693.25</x:v>
      </x:c>
      <x:c r="B404" s="13" t="n">
        <x:v>45693.9375</x:v>
      </x:c>
      <x:c r="C404" s="12" t="n">
        <x:v>0.7802547823368968</x:v>
      </x:c>
      <x:c r="D404" s="16" t="n">
        <x:v>0.9099</x:v>
      </x:c>
      <x:c r="E404" s="16" t="n">
        <x:f>D404*'月度汇总'!$F$9</x:f>
        <x:v>0.45495</x:v>
      </x:c>
      <x:c r="F404" s="17" t="n">
        <x:f>C404*E404</x:f>
        <x:v>0.35497691322417124</x:v>
      </x:c>
    </x:row>
    <x:row r="405" ht="20" customHeight="1">
      <x:c r="A405" s="13" t="n">
        <x:v>45693.25</x:v>
      </x:c>
      <x:c r="B405" s="13" t="n">
        <x:v>45693.944444444445</x:v>
      </x:c>
      <x:c r="C405" s="12" t="n">
        <x:v>0.7588792945923615</x:v>
      </x:c>
      <x:c r="D405" s="16" t="n">
        <x:v>0.9099</x:v>
      </x:c>
      <x:c r="E405" s="16" t="n">
        <x:f>D405*'月度汇总'!$F$9</x:f>
        <x:v>0.45495</x:v>
      </x:c>
      <x:c r="F405" s="17" t="n">
        <x:f>C405*E405</x:f>
        <x:v>0.34525213507479485</x:v>
      </x:c>
    </x:row>
    <x:row r="406" ht="20" customHeight="1">
      <x:c r="A406" s="13" t="n">
        <x:v>45693.25</x:v>
      </x:c>
      <x:c r="B406" s="13" t="n">
        <x:v>45693.95138888889</x:v>
      </x:c>
      <x:c r="C406" s="12" t="n">
        <x:v>0.7380893995114093</x:v>
      </x:c>
      <x:c r="D406" s="16" t="n">
        <x:v>0.9099</x:v>
      </x:c>
      <x:c r="E406" s="16" t="n">
        <x:f>D406*'月度汇总'!$F$9</x:f>
        <x:v>0.45495</x:v>
      </x:c>
      <x:c r="F406" s="17" t="n">
        <x:f>C406*E406</x:f>
        <x:v>0.3357937723077157</x:v>
      </x:c>
    </x:row>
    <x:row r="407" ht="20" customHeight="1">
      <x:c r="A407" s="13" t="n">
        <x:v>45693.25</x:v>
      </x:c>
      <x:c r="B407" s="13" t="n">
        <x:v>45693.95833333333</x:v>
      </x:c>
      <x:c r="C407" s="12" t="n">
        <x:v>0.7178690544767505</x:v>
      </x:c>
      <x:c r="D407" s="16" t="n">
        <x:v>0.9099</x:v>
      </x:c>
      <x:c r="E407" s="16" t="n">
        <x:f>D407*'月度汇总'!$F$9</x:f>
        <x:v>0.45495</x:v>
      </x:c>
      <x:c r="F407" s="17" t="n">
        <x:f>C407*E407</x:f>
        <x:v>0.32659452633419767</x:v>
      </x:c>
    </x:row>
    <x:row r="408" ht="20" customHeight="1">
      <x:c r="A408" s="13" t="n">
        <x:v>45693.25</x:v>
      </x:c>
      <x:c r="B408" s="13" t="n">
        <x:v>45693.97222222222</x:v>
      </x:c>
      <x:c r="C408" s="12" t="n">
        <x:v>0.6790750295176622</x:v>
      </x:c>
      <x:c r="D408" s="16" t="n">
        <x:v>0.9099</x:v>
      </x:c>
      <x:c r="E408" s="16" t="n">
        <x:f>D408*'月度汇总'!$F$9</x:f>
        <x:v>0.45495</x:v>
      </x:c>
      <x:c r="F408" s="17" t="n">
        <x:f>C408*E408</x:f>
        <x:v>0.3089451846790604</x:v>
      </x:c>
    </x:row>
    <x:row r="409" ht="20" customHeight="1">
      <x:c r="A409" s="13" t="n">
        <x:v>45693.25</x:v>
      </x:c>
      <x:c r="B409" s="13" t="n">
        <x:v>45693.97916666667</x:v>
      </x:c>
      <x:c r="C409" s="12" t="n">
        <x:v>0.660471414006679</x:v>
      </x:c>
      <x:c r="D409" s="16" t="n">
        <x:v>0.9099</x:v>
      </x:c>
      <x:c r="E409" s="16" t="n">
        <x:f>D409*'月度汇总'!$F$9</x:f>
        <x:v>0.45495</x:v>
      </x:c>
      <x:c r="F409" s="17" t="n">
        <x:f>C409*E409</x:f>
        <x:v>0.3004814698023386</x:v>
      </x:c>
    </x:row>
    <x:row r="410" ht="20" customHeight="1">
      <x:c r="A410" s="13" t="n">
        <x:v>45693.25</x:v>
      </x:c>
      <x:c r="B410" s="13" t="n">
        <x:v>45693.98611111111</x:v>
      </x:c>
      <x:c r="C410" s="12" t="n">
        <x:v>0.642377454270445</x:v>
      </x:c>
      <x:c r="D410" s="16" t="n">
        <x:v>0.9099</x:v>
      </x:c>
      <x:c r="E410" s="16" t="n">
        <x:f>D410*'月度汇总'!$F$9</x:f>
        <x:v>0.45495</x:v>
      </x:c>
      <x:c r="F410" s="17" t="n">
        <x:f>C410*E410</x:f>
        <x:v>0.29224962282033895</x:v>
      </x:c>
    </x:row>
    <x:row r="411" ht="20" customHeight="1">
      <x:c r="A411" s="13" t="n">
        <x:v>45693.5</x:v>
      </x:c>
      <x:c r="B411" s="13" t="n">
        <x:v>45693.5</x:v>
      </x:c>
      <x:c r="C411" s="12" t="n">
        <x:v>45.52624267474607</x:v>
      </x:c>
      <x:c r="D411" s="16" t="n">
        <x:v>0.4432</x:v>
      </x:c>
      <x:c r="E411" s="16" t="n">
        <x:f>D411*'月度汇总'!$F$9</x:f>
        <x:v>0.2216</x:v>
      </x:c>
      <x:c r="F411" s="17" t="n">
        <x:f>C411*E411</x:f>
        <x:v>10.088615376723729</x:v>
      </x:c>
    </x:row>
    <x:row r="412" ht="20" customHeight="1">
      <x:c r="A412" s="13" t="n">
        <x:v>45693.5</x:v>
      </x:c>
      <x:c r="B412" s="13" t="n">
        <x:v>45693.506944444445</x:v>
      </x:c>
      <x:c r="C412" s="12" t="n">
        <x:v>43.96600405766458</x:v>
      </x:c>
      <x:c r="D412" s="16" t="n">
        <x:v>0.4432</x:v>
      </x:c>
      <x:c r="E412" s="16" t="n">
        <x:f>D412*'月度汇总'!$F$9</x:f>
        <x:v>0.2216</x:v>
      </x:c>
      <x:c r="F412" s="17" t="n">
        <x:f>C412*E412</x:f>
        <x:v>9.74286649917847</x:v>
      </x:c>
    </x:row>
    <x:row r="413" ht="20" customHeight="1">
      <x:c r="A413" s="13" t="n">
        <x:v>45693.5</x:v>
      </x:c>
      <x:c r="B413" s="13" t="n">
        <x:v>45693.51388888889</x:v>
      </x:c>
      <x:c r="C413" s="12" t="n">
        <x:v>39.40628243271226</x:v>
      </x:c>
      <x:c r="D413" s="16" t="n">
        <x:v>0.4432</x:v>
      </x:c>
      <x:c r="E413" s="16" t="n">
        <x:f>D413*'月度汇总'!$F$9</x:f>
        <x:v>0.2216</x:v>
      </x:c>
      <x:c r="F413" s="17" t="n">
        <x:f>C413*E413</x:f>
        <x:v>8.732432187089037</x:v>
      </x:c>
    </x:row>
    <x:row r="414" ht="20" customHeight="1">
      <x:c r="A414" s="13" t="n">
        <x:v>45693.5</x:v>
      </x:c>
      <x:c r="B414" s="13" t="n">
        <x:v>45693.52083333333</x:v>
      </x:c>
      <x:c r="C414" s="12" t="n">
        <x:v>41.79810864935985</x:v>
      </x:c>
      <x:c r="D414" s="16" t="n">
        <x:v>0.4432</x:v>
      </x:c>
      <x:c r="E414" s="16" t="n">
        <x:f>D414*'月度汇总'!$F$9</x:f>
        <x:v>0.2216</x:v>
      </x:c>
      <x:c r="F414" s="17" t="n">
        <x:f>C414*E414</x:f>
        <x:v>9.262460876698142</x:v>
      </x:c>
    </x:row>
    <x:row r="415" ht="20" customHeight="1">
      <x:c r="A415" s="13" t="n">
        <x:v>45693.5</x:v>
      </x:c>
      <x:c r="B415" s="13" t="n">
        <x:v>45693.52777777778</x:v>
      </x:c>
      <x:c r="C415" s="12" t="n">
        <x:v>40.521389365729874</x:v>
      </x:c>
      <x:c r="D415" s="16" t="n">
        <x:v>0.4432</x:v>
      </x:c>
      <x:c r="E415" s="16" t="n">
        <x:f>D415*'月度汇总'!$F$9</x:f>
        <x:v>0.2216</x:v>
      </x:c>
      <x:c r="F415" s="17" t="n">
        <x:f>C415*E415</x:f>
        <x:v>8.97953988344574</x:v>
      </x:c>
    </x:row>
    <x:row r="416" ht="20" customHeight="1">
      <x:c r="A416" s="13" t="n">
        <x:v>45693.5</x:v>
      </x:c>
      <x:c r="B416" s="13" t="n">
        <x:v>45693.53472222222</x:v>
      </x:c>
      <x:c r="C416" s="12" t="n">
        <x:v>36.72507994704313</x:v>
      </x:c>
      <x:c r="D416" s="16" t="n">
        <x:v>0.4432</x:v>
      </x:c>
      <x:c r="E416" s="16" t="n">
        <x:f>D416*'月度汇总'!$F$9</x:f>
        <x:v>0.2216</x:v>
      </x:c>
      <x:c r="F416" s="17" t="n">
        <x:f>C416*E416</x:f>
        <x:v>8.138277716264756</x:v>
      </x:c>
    </x:row>
    <x:row r="417" ht="20" customHeight="1">
      <x:c r="A417" s="13" t="n">
        <x:v>45693.5</x:v>
      </x:c>
      <x:c r="B417" s="13" t="n">
        <x:v>45693.54166666667</x:v>
      </x:c>
      <x:c r="C417" s="12" t="n">
        <x:v>43.81464712736647</x:v>
      </x:c>
      <x:c r="D417" s="16" t="n">
        <x:v>0.4432</x:v>
      </x:c>
      <x:c r="E417" s="16" t="n">
        <x:f>D417*'月度汇总'!$F$9</x:f>
        <x:v>0.2216</x:v>
      </x:c>
      <x:c r="F417" s="17" t="n">
        <x:f>C417*E417</x:f>
        <x:v>9.70932580342441</x:v>
      </x:c>
    </x:row>
    <x:row r="418" ht="20" customHeight="1">
      <x:c r="A418" s="13" t="n">
        <x:v>45693.5</x:v>
      </x:c>
      <x:c r="B418" s="13" t="n">
        <x:v>45693.54861111111</x:v>
      </x:c>
      <x:c r="C418" s="12" t="n">
        <x:v>32.994117061504426</x:v>
      </x:c>
      <x:c r="D418" s="16" t="n">
        <x:v>0.4432</x:v>
      </x:c>
      <x:c r="E418" s="16" t="n">
        <x:f>D418*'月度汇总'!$F$9</x:f>
        <x:v>0.2216</x:v>
      </x:c>
      <x:c r="F418" s="17" t="n">
        <x:f>C418*E418</x:f>
        <x:v>7.311496340829381</x:v>
      </x:c>
    </x:row>
    <x:row r="419" ht="20" customHeight="1">
      <x:c r="A419" s="13" t="n">
        <x:v>45693.5</x:v>
      </x:c>
      <x:c r="B419" s="13" t="n">
        <x:v>45693.555555555555</x:v>
      </x:c>
      <x:c r="C419" s="12" t="n">
        <x:v>43.95333107705079</x:v>
      </x:c>
      <x:c r="D419" s="16" t="n">
        <x:v>0.4432</x:v>
      </x:c>
      <x:c r="E419" s="16" t="n">
        <x:f>D419*'月度汇总'!$F$9</x:f>
        <x:v>0.2216</x:v>
      </x:c>
      <x:c r="F419" s="17" t="n">
        <x:f>C419*E419</x:f>
        <x:v>9.740058166674455</x:v>
      </x:c>
    </x:row>
    <x:row r="420" ht="20" customHeight="1">
      <x:c r="A420" s="13" t="n">
        <x:v>45693.5</x:v>
      </x:c>
      <x:c r="B420" s="13" t="n">
        <x:v>45693.5625</x:v>
      </x:c>
      <x:c r="C420" s="12" t="n">
        <x:v>29.406946677291785</x:v>
      </x:c>
      <x:c r="D420" s="16" t="n">
        <x:v>0.4432</x:v>
      </x:c>
      <x:c r="E420" s="16" t="n">
        <x:f>D420*'月度汇总'!$F$9</x:f>
        <x:v>0.2216</x:v>
      </x:c>
      <x:c r="F420" s="17" t="n">
        <x:f>C420*E420</x:f>
        <x:v>6.516579383687859</x:v>
      </x:c>
    </x:row>
    <x:row r="421" ht="20" customHeight="1">
      <x:c r="A421" s="13" t="n">
        <x:v>45693.5</x:v>
      </x:c>
      <x:c r="B421" s="13" t="n">
        <x:v>45693.569444444445</x:v>
      </x:c>
      <x:c r="C421" s="12" t="n">
        <x:v>27.940509768505308</x:v>
      </x:c>
      <x:c r="D421" s="16" t="n">
        <x:v>0.4432</x:v>
      </x:c>
      <x:c r="E421" s="16" t="n">
        <x:f>D421*'月度汇总'!$F$9</x:f>
        <x:v>0.2216</x:v>
      </x:c>
      <x:c r="F421" s="17" t="n">
        <x:f>C421*E421</x:f>
        <x:v>6.191616964700776</x:v>
      </x:c>
    </x:row>
    <x:row r="422" ht="20" customHeight="1">
      <x:c r="A422" s="13" t="n">
        <x:v>45693.5</x:v>
      </x:c>
      <x:c r="B422" s="13" t="n">
        <x:v>45693.625</x:v>
      </x:c>
      <x:c r="C422" s="12" t="n">
        <x:v>35.9951662616063</x:v>
      </x:c>
      <x:c r="D422" s="16" t="n">
        <x:v>0.4432</x:v>
      </x:c>
      <x:c r="E422" s="16" t="n">
        <x:f>D422*'月度汇总'!$F$9</x:f>
        <x:v>0.2216</x:v>
      </x:c>
      <x:c r="F422" s="17" t="n">
        <x:f>C422*E422</x:f>
        <x:v>7.9765288435719555</x:v>
      </x:c>
    </x:row>
    <x:row r="423" ht="20" customHeight="1">
      <x:c r="A423" s="13" t="n">
        <x:v>45693.5</x:v>
      </x:c>
      <x:c r="B423" s="13" t="n">
        <x:v>45693.631944444445</x:v>
      </x:c>
      <x:c r="C423" s="12" t="n">
        <x:v>32.75158469625012</x:v>
      </x:c>
      <x:c r="D423" s="16" t="n">
        <x:v>0.4432</x:v>
      </x:c>
      <x:c r="E423" s="16" t="n">
        <x:f>D423*'月度汇总'!$F$9</x:f>
        <x:v>0.2216</x:v>
      </x:c>
      <x:c r="F423" s="17" t="n">
        <x:f>C423*E423</x:f>
        <x:v>7.257751168689026</x:v>
      </x:c>
    </x:row>
    <x:row r="424" ht="20" customHeight="1">
      <x:c r="A424" s="13" t="n">
        <x:v>45693.5</x:v>
      </x:c>
      <x:c r="B424" s="13" t="n">
        <x:v>45693.63888888889</x:v>
      </x:c>
      <x:c r="C424" s="12" t="n">
        <x:v>29.472977185703257</x:v>
      </x:c>
      <x:c r="D424" s="16" t="n">
        <x:v>0.4432</x:v>
      </x:c>
      <x:c r="E424" s="16" t="n">
        <x:f>D424*'月度汇总'!$F$9</x:f>
        <x:v>0.2216</x:v>
      </x:c>
      <x:c r="F424" s="17" t="n">
        <x:f>C424*E424</x:f>
        <x:v>6.531211744351841</x:v>
      </x:c>
    </x:row>
    <x:row r="425" ht="20" customHeight="1">
      <x:c r="A425" s="13" t="n">
        <x:v>45693.5</x:v>
      </x:c>
      <x:c r="B425" s="13" t="n">
        <x:v>45693.680555555555</x:v>
      </x:c>
      <x:c r="C425" s="12" t="n">
        <x:v>29.716460015665916</x:v>
      </x:c>
      <x:c r="D425" s="16" t="n">
        <x:v>0.4432</x:v>
      </x:c>
      <x:c r="E425" s="16" t="n">
        <x:f>D425*'月度汇总'!$F$9</x:f>
        <x:v>0.2216</x:v>
      </x:c>
      <x:c r="F425" s="17" t="n">
        <x:f>C425*E425</x:f>
        <x:v>6.585167539471567</x:v>
      </x:c>
    </x:row>
    <x:row r="426" ht="20" customHeight="1">
      <x:c r="A426" s="13" t="n">
        <x:v>45693.5</x:v>
      </x:c>
      <x:c r="B426" s="13" t="n">
        <x:v>45693.6875</x:v>
      </x:c>
      <x:c r="C426" s="12" t="n">
        <x:v>27.249973948106344</x:v>
      </x:c>
      <x:c r="D426" s="16" t="n">
        <x:v>0.4432</x:v>
      </x:c>
      <x:c r="E426" s="16" t="n">
        <x:f>D426*'月度汇总'!$F$9</x:f>
        <x:v>0.2216</x:v>
      </x:c>
      <x:c r="F426" s="17" t="n">
        <x:f>C426*E426</x:f>
        <x:v>6.038594226900366</x:v>
      </x:c>
    </x:row>
    <x:row r="427" ht="20" customHeight="1">
      <x:c r="A427" s="13" t="n">
        <x:v>45693.5</x:v>
      </x:c>
      <x:c r="B427" s="13" t="n">
        <x:v>45693.694444444445</x:v>
      </x:c>
      <x:c r="C427" s="12" t="n">
        <x:v>24.776398036046203</x:v>
      </x:c>
      <x:c r="D427" s="16" t="n">
        <x:v>0.4432</x:v>
      </x:c>
      <x:c r="E427" s="16" t="n">
        <x:f>D427*'月度汇总'!$F$9</x:f>
        <x:v>0.2216</x:v>
      </x:c>
      <x:c r="F427" s="17" t="n">
        <x:f>C427*E427</x:f>
        <x:v>5.490449804787838</x:v>
      </x:c>
    </x:row>
    <x:row r="428" ht="20" customHeight="1">
      <x:c r="A428" s="13" t="n">
        <x:v>45693.5</x:v>
      </x:c>
      <x:c r="B428" s="13" t="n">
        <x:v>45693.70138888889</x:v>
      </x:c>
      <x:c r="C428" s="12" t="n">
        <x:v>22.42420575307824</x:v>
      </x:c>
      <x:c r="D428" s="16" t="n">
        <x:v>0.4432</x:v>
      </x:c>
      <x:c r="E428" s="16" t="n">
        <x:f>D428*'月度汇总'!$F$9</x:f>
        <x:v>0.2216</x:v>
      </x:c>
      <x:c r="F428" s="17" t="n">
        <x:f>C428*E428</x:f>
        <x:v>4.969203994882138</x:v>
      </x:c>
    </x:row>
    <x:row r="429" ht="20" customHeight="1">
      <x:c r="A429" s="13" t="n">
        <x:v>45693.5</x:v>
      </x:c>
      <x:c r="B429" s="13" t="n">
        <x:v>45693.70833333333</x:v>
      </x:c>
      <x:c r="C429" s="12" t="n">
        <x:v>19.21999939597754</x:v>
      </x:c>
      <x:c r="D429" s="16" t="n">
        <x:v>0.4432</x:v>
      </x:c>
      <x:c r="E429" s="16" t="n">
        <x:f>D429*'月度汇总'!$F$9</x:f>
        <x:v>0.2216</x:v>
      </x:c>
      <x:c r="F429" s="17" t="n">
        <x:f>C429*E429</x:f>
        <x:v>4.259151866148622</x:v>
      </x:c>
    </x:row>
    <x:row r="430" ht="20" customHeight="1">
      <x:c r="A430" s="13" t="n">
        <x:v>45693.5</x:v>
      </x:c>
      <x:c r="B430" s="13" t="n">
        <x:v>45693.71527777778</x:v>
      </x:c>
      <x:c r="C430" s="12" t="n">
        <x:v>17.04622827990761</x:v>
      </x:c>
      <x:c r="D430" s="16" t="n">
        <x:v>0.4432</x:v>
      </x:c>
      <x:c r="E430" s="16" t="n">
        <x:f>D430*'月度汇总'!$F$9</x:f>
        <x:v>0.2216</x:v>
      </x:c>
      <x:c r="F430" s="17" t="n">
        <x:f>C430*E430</x:f>
        <x:v>3.777444186827526</x:v>
      </x:c>
    </x:row>
    <x:row r="431" ht="20" customHeight="1">
      <x:c r="A431" s="13" t="n">
        <x:v>45693.5</x:v>
      </x:c>
      <x:c r="B431" s="13" t="n">
        <x:v>45693.72222222222</x:v>
      </x:c>
      <x:c r="C431" s="12" t="n">
        <x:v>15.927657170981774</x:v>
      </x:c>
      <x:c r="D431" s="16" t="n">
        <x:v>0.4432</x:v>
      </x:c>
      <x:c r="E431" s="16" t="n">
        <x:f>D431*'月度汇总'!$F$9</x:f>
        <x:v>0.2216</x:v>
      </x:c>
      <x:c r="F431" s="17" t="n">
        <x:f>C431*E431</x:f>
        <x:v>3.5295688290895613</x:v>
      </x:c>
    </x:row>
    <x:row r="432" ht="20" customHeight="1">
      <x:c r="A432" s="13" t="n">
        <x:v>45693.5</x:v>
      </x:c>
      <x:c r="B432" s="13" t="n">
        <x:v>45693.72916666667</x:v>
      </x:c>
      <x:c r="C432" s="12" t="n">
        <x:v>15.48247751556687</x:v>
      </x:c>
      <x:c r="D432" s="16" t="n">
        <x:v>0.4432</x:v>
      </x:c>
      <x:c r="E432" s="16" t="n">
        <x:f>D432*'月度汇总'!$F$9</x:f>
        <x:v>0.2216</x:v>
      </x:c>
      <x:c r="F432" s="17" t="n">
        <x:f>C432*E432</x:f>
        <x:v>3.430917017449618</x:v>
      </x:c>
    </x:row>
    <x:row r="433" ht="20" customHeight="1">
      <x:c r="A433" s="13" t="n">
        <x:v>45693.5</x:v>
      </x:c>
      <x:c r="B433" s="13" t="n">
        <x:v>45693.73611111111</x:v>
      </x:c>
      <x:c r="C433" s="12" t="n">
        <x:v>15.08282710393678</x:v>
      </x:c>
      <x:c r="D433" s="16" t="n">
        <x:v>0.4432</x:v>
      </x:c>
      <x:c r="E433" s="16" t="n">
        <x:f>D433*'月度汇总'!$F$9</x:f>
        <x:v>0.2216</x:v>
      </x:c>
      <x:c r="F433" s="17" t="n">
        <x:f>C433*E433</x:f>
        <x:v>3.34235448623239</x:v>
      </x:c>
    </x:row>
    <x:row r="434" ht="20" customHeight="1">
      <x:c r="A434" s="13" t="n">
        <x:v>45693.5</x:v>
      </x:c>
      <x:c r="B434" s="13" t="n">
        <x:v>45693.743055555555</x:v>
      </x:c>
      <x:c r="C434" s="12" t="n">
        <x:v>14.645796207986677</x:v>
      </x:c>
      <x:c r="D434" s="16" t="n">
        <x:v>0.4432</x:v>
      </x:c>
      <x:c r="E434" s="16" t="n">
        <x:f>D434*'月度汇总'!$F$9</x:f>
        <x:v>0.2216</x:v>
      </x:c>
      <x:c r="F434" s="17" t="n">
        <x:f>C434*E434</x:f>
        <x:v>3.2455084396898477</x:v>
      </x:c>
    </x:row>
    <x:row r="435" ht="20" customHeight="1">
      <x:c r="A435" s="13" t="n">
        <x:v>45693.5</x:v>
      </x:c>
      <x:c r="B435" s="13" t="n">
        <x:v>45693.75</x:v>
      </x:c>
      <x:c r="C435" s="12" t="n">
        <x:v>14.244566962821409</x:v>
      </x:c>
      <x:c r="D435" s="16" t="n">
        <x:v>0.4432</x:v>
      </x:c>
      <x:c r="E435" s="16" t="n">
        <x:f>D435*'月度汇总'!$F$9</x:f>
        <x:v>0.2216</x:v>
      </x:c>
      <x:c r="F435" s="17" t="n">
        <x:f>C435*E435</x:f>
        <x:v>3.156596038961224</x:v>
      </x:c>
    </x:row>
    <x:row r="436" ht="20" customHeight="1">
      <x:c r="A436" s="13" t="n">
        <x:v>45693.5</x:v>
      </x:c>
      <x:c r="B436" s="13" t="n">
        <x:v>45693.756944444445</x:v>
      </x:c>
      <x:c r="C436" s="12" t="n">
        <x:v>29.129789069513663</x:v>
      </x:c>
      <x:c r="D436" s="16" t="n">
        <x:v>0.4432</x:v>
      </x:c>
      <x:c r="E436" s="16" t="n">
        <x:f>D436*'月度汇总'!$F$9</x:f>
        <x:v>0.2216</x:v>
      </x:c>
      <x:c r="F436" s="17" t="n">
        <x:f>C436*E436</x:f>
        <x:v>6.455161257804227</x:v>
      </x:c>
    </x:row>
    <x:row r="437" ht="20" customHeight="1">
      <x:c r="A437" s="13" t="n">
        <x:v>45693.5</x:v>
      </x:c>
      <x:c r="B437" s="13" t="n">
        <x:v>45693.76388888889</x:v>
      </x:c>
      <x:c r="C437" s="12" t="n">
        <x:v>13.47478299895738</x:v>
      </x:c>
      <x:c r="D437" s="16" t="n">
        <x:v>0.4432</x:v>
      </x:c>
      <x:c r="E437" s="16" t="n">
        <x:f>D437*'月度汇总'!$F$9</x:f>
        <x:v>0.2216</x:v>
      </x:c>
      <x:c r="F437" s="17" t="n">
        <x:f>C437*E437</x:f>
        <x:v>2.9860119125689555</x:v>
      </x:c>
    </x:row>
    <x:row r="438" ht="20" customHeight="1">
      <x:c r="A438" s="13" t="n">
        <x:v>45693.5</x:v>
      </x:c>
      <x:c r="B438" s="13" t="n">
        <x:v>45693.77083333333</x:v>
      </x:c>
      <x:c r="C438" s="12" t="n">
        <x:v>13.105634272957218</x:v>
      </x:c>
      <x:c r="D438" s="16" t="n">
        <x:v>0.4432</x:v>
      </x:c>
      <x:c r="E438" s="16" t="n">
        <x:f>D438*'月度汇总'!$F$9</x:f>
        <x:v>0.2216</x:v>
      </x:c>
      <x:c r="F438" s="17" t="n">
        <x:f>C438*E438</x:f>
        <x:v>2.9042085548873193</x:v>
      </x:c>
    </x:row>
    <x:row r="439" ht="20" customHeight="1">
      <x:c r="A439" s="13" t="n">
        <x:v>45693.5</x:v>
      </x:c>
      <x:c r="B439" s="13" t="n">
        <x:v>45693.77777777778</x:v>
      </x:c>
      <x:c r="C439" s="12" t="n">
        <x:v>12.746724804604924</x:v>
      </x:c>
      <x:c r="D439" s="16" t="n">
        <x:v>0.4432</x:v>
      </x:c>
      <x:c r="E439" s="16" t="n">
        <x:f>D439*'月度汇总'!$F$9</x:f>
        <x:v>0.2216</x:v>
      </x:c>
      <x:c r="F439" s="17" t="n">
        <x:f>C439*E439</x:f>
        <x:v>2.824674216700451</x:v>
      </x:c>
    </x:row>
    <x:row r="440" ht="20" customHeight="1">
      <x:c r="A440" s="13" t="n">
        <x:v>45693.5</x:v>
      </x:c>
      <x:c r="B440" s="13" t="n">
        <x:v>45693.78472222222</x:v>
      </x:c>
      <x:c r="C440" s="12" t="n">
        <x:v>36.30922861130284</x:v>
      </x:c>
      <x:c r="D440" s="16" t="n">
        <x:v>0.4432</x:v>
      </x:c>
      <x:c r="E440" s="16" t="n">
        <x:f>D440*'月度汇总'!$F$9</x:f>
        <x:v>0.2216</x:v>
      </x:c>
      <x:c r="F440" s="17" t="n">
        <x:f>C440*E440</x:f>
        <x:v>8.046125060264709</x:v>
      </x:c>
    </x:row>
    <x:row r="441" ht="20" customHeight="1">
      <x:c r="A441" s="13" t="n">
        <x:v>45693.5</x:v>
      </x:c>
      <x:c r="B441" s="13" t="n">
        <x:v>45693.79861111111</x:v>
      </x:c>
      <x:c r="C441" s="12" t="n">
        <x:v>3.1583363339137804</x:v>
      </x:c>
      <x:c r="D441" s="16" t="n">
        <x:v>0.4432</x:v>
      </x:c>
      <x:c r="E441" s="16" t="n">
        <x:f>D441*'月度汇总'!$F$9</x:f>
        <x:v>0.2216</x:v>
      </x:c>
      <x:c r="F441" s="17" t="n">
        <x:f>C441*E441</x:f>
        <x:v>0.6998873315952937</x:v>
      </x:c>
    </x:row>
    <x:row r="442" ht="20" customHeight="1">
      <x:c r="A442" s="13" t="n">
        <x:v>45693.5</x:v>
      </x:c>
      <x:c r="B442" s="13" t="n">
        <x:v>45693.805555555555</x:v>
      </x:c>
      <x:c r="C442" s="12" t="n">
        <x:v>12.23388768248185</x:v>
      </x:c>
      <x:c r="D442" s="16" t="n">
        <x:v>0.4432</x:v>
      </x:c>
      <x:c r="E442" s="16" t="n">
        <x:f>D442*'月度汇总'!$F$9</x:f>
        <x:v>0.2216</x:v>
      </x:c>
      <x:c r="F442" s="17" t="n">
        <x:f>C442*E442</x:f>
        <x:v>2.711029510437978</x:v>
      </x:c>
    </x:row>
    <x:row r="443" ht="20" customHeight="1">
      <x:c r="A443" s="13" t="n">
        <x:v>45693.5</x:v>
      </x:c>
      <x:c r="B443" s="13" t="n">
        <x:v>45693.8125</x:v>
      </x:c>
      <x:c r="C443" s="12" t="n">
        <x:v>8.947485267675688</x:v>
      </x:c>
      <x:c r="D443" s="16" t="n">
        <x:v>0.4432</x:v>
      </x:c>
      <x:c r="E443" s="16" t="n">
        <x:f>D443*'月度汇总'!$F$9</x:f>
        <x:v>0.2216</x:v>
      </x:c>
      <x:c r="F443" s="17" t="n">
        <x:f>C443*E443</x:f>
        <x:v>1.9827627353169324</x:v>
      </x:c>
    </x:row>
    <x:row r="444" ht="20" customHeight="1">
      <x:c r="A444" s="13" t="n">
        <x:v>45693.5</x:v>
      </x:c>
      <x:c r="B444" s="13" t="n">
        <x:v>45693.819444444445</x:v>
      </x:c>
      <x:c r="C444" s="12" t="n">
        <x:v>12.402508304167327</x:v>
      </x:c>
      <x:c r="D444" s="16" t="n">
        <x:v>0.4432</x:v>
      </x:c>
      <x:c r="E444" s="16" t="n">
        <x:f>D444*'月度汇总'!$F$9</x:f>
        <x:v>0.2216</x:v>
      </x:c>
      <x:c r="F444" s="17" t="n">
        <x:f>C444*E444</x:f>
        <x:v>2.7483958402034796</x:v>
      </x:c>
    </x:row>
    <x:row r="445" ht="20" customHeight="1">
      <x:c r="A445" s="13" t="n">
        <x:v>45693.5</x:v>
      </x:c>
      <x:c r="B445" s="13" t="n">
        <x:v>45693.82638888889</x:v>
      </x:c>
      <x:c r="C445" s="12" t="n">
        <x:v>0.7095055490237883</x:v>
      </x:c>
      <x:c r="D445" s="16" t="n">
        <x:v>0.4432</x:v>
      </x:c>
      <x:c r="E445" s="16" t="n">
        <x:f>D445*'月度汇总'!$F$9</x:f>
        <x:v>0.2216</x:v>
      </x:c>
      <x:c r="F445" s="17" t="n">
        <x:f>C445*E445</x:f>
        <x:v>0.15722642966367148</x:v>
      </x:c>
    </x:row>
    <x:row r="446" ht="20" customHeight="1">
      <x:c r="A446" s="13" t="n">
        <x:v>45693.5</x:v>
      </x:c>
      <x:c r="B446" s="13" t="n">
        <x:v>45693.84027777778</x:v>
      </x:c>
      <x:c r="C446" s="12" t="n">
        <x:v>5.890019758562289</x:v>
      </x:c>
      <x:c r="D446" s="16" t="n">
        <x:v>0.4432</x:v>
      </x:c>
      <x:c r="E446" s="16" t="n">
        <x:f>D446*'月度汇总'!$F$9</x:f>
        <x:v>0.2216</x:v>
      </x:c>
      <x:c r="F446" s="17" t="n">
        <x:f>C446*E446</x:f>
        <x:v>1.3052283784974033</x:v>
      </x:c>
    </x:row>
    <x:row r="447" ht="20" customHeight="1">
      <x:c r="A447" s="13" t="n">
        <x:v>45693.5</x:v>
      </x:c>
      <x:c r="B447" s="13" t="n">
        <x:v>45693.84722222222</x:v>
      </x:c>
      <x:c r="C447" s="12" t="n">
        <x:v>9.767611987593568</x:v>
      </x:c>
      <x:c r="D447" s="16" t="n">
        <x:v>0.4432</x:v>
      </x:c>
      <x:c r="E447" s="16" t="n">
        <x:f>D447*'月度汇总'!$F$9</x:f>
        <x:v>0.2216</x:v>
      </x:c>
      <x:c r="F447" s="17" t="n">
        <x:f>C447*E447</x:f>
        <x:v>2.1645028164507347</x:v>
      </x:c>
    </x:row>
    <x:row r="448" ht="20" customHeight="1">
      <x:c r="A448" s="13" t="n">
        <x:v>45693.5</x:v>
      </x:c>
      <x:c r="B448" s="13" t="n">
        <x:v>45693.85416666667</x:v>
      </x:c>
      <x:c r="C448" s="12" t="n">
        <x:v>13.406621370464563</x:v>
      </x:c>
      <x:c r="D448" s="16" t="n">
        <x:v>0.4432</x:v>
      </x:c>
      <x:c r="E448" s="16" t="n">
        <x:f>D448*'月度汇总'!$F$9</x:f>
        <x:v>0.2216</x:v>
      </x:c>
      <x:c r="F448" s="17" t="n">
        <x:f>C448*E448</x:f>
        <x:v>2.970907295694947</x:v>
      </x:c>
    </x:row>
    <x:row r="449" ht="20" customHeight="1">
      <x:c r="A449" s="13" t="n">
        <x:v>45693.5</x:v>
      </x:c>
      <x:c r="B449" s="13" t="n">
        <x:v>45693.86111111111</x:v>
      </x:c>
      <x:c r="C449" s="12" t="n">
        <x:v>7.140015578621842</x:v>
      </x:c>
      <x:c r="D449" s="16" t="n">
        <x:v>0.4432</x:v>
      </x:c>
      <x:c r="E449" s="16" t="n">
        <x:f>D449*'月度汇总'!$F$9</x:f>
        <x:v>0.2216</x:v>
      </x:c>
      <x:c r="F449" s="17" t="n">
        <x:f>C449*E449</x:f>
        <x:v>1.5822274522226</x:v>
      </x:c>
    </x:row>
    <x:row r="450" ht="20" customHeight="1">
      <x:c r="A450" s="13" t="n">
        <x:v>45693.5</x:v>
      </x:c>
      <x:c r="B450" s="13" t="n">
        <x:v>45693.868055555555</x:v>
      </x:c>
      <x:c r="C450" s="12" t="n">
        <x:v>8.883124436046955</x:v>
      </x:c>
      <x:c r="D450" s="16" t="n">
        <x:v>0.4432</x:v>
      </x:c>
      <x:c r="E450" s="16" t="n">
        <x:f>D450*'月度汇总'!$F$9</x:f>
        <x:v>0.2216</x:v>
      </x:c>
      <x:c r="F450" s="17" t="n">
        <x:f>C450*E450</x:f>
        <x:v>1.9685003750280052</x:v>
      </x:c>
    </x:row>
    <x:row r="451" ht="20" customHeight="1">
      <x:c r="A451" s="13" t="n">
        <x:v>45693.5</x:v>
      </x:c>
      <x:c r="B451" s="13" t="n">
        <x:v>45693.875</x:v>
      </x:c>
      <x:c r="C451" s="12" t="n">
        <x:v>14.064577541400354</x:v>
      </x:c>
      <x:c r="D451" s="16" t="n">
        <x:v>0.4432</x:v>
      </x:c>
      <x:c r="E451" s="16" t="n">
        <x:f>D451*'月度汇总'!$F$9</x:f>
        <x:v>0.2216</x:v>
      </x:c>
      <x:c r="F451" s="17" t="n">
        <x:f>C451*E451</x:f>
        <x:v>3.1167103831743184</x:v>
      </x:c>
    </x:row>
    <x:row r="452" ht="20" customHeight="1">
      <x:c r="A452" s="13" t="n">
        <x:v>45693.5</x:v>
      </x:c>
      <x:c r="B452" s="13" t="n">
        <x:v>45693.88888888889</x:v>
      </x:c>
      <x:c r="C452" s="12" t="n">
        <x:v>7.225143473081857</x:v>
      </x:c>
      <x:c r="D452" s="16" t="n">
        <x:v>0.4432</x:v>
      </x:c>
      <x:c r="E452" s="16" t="n">
        <x:f>D452*'月度汇总'!$F$9</x:f>
        <x:v>0.2216</x:v>
      </x:c>
      <x:c r="F452" s="17" t="n">
        <x:f>C452*E452</x:f>
        <x:v>1.6010917936349396</x:v>
      </x:c>
    </x:row>
    <x:row r="453" ht="20" customHeight="1">
      <x:c r="A453" s="13" t="n">
        <x:v>45693.5</x:v>
      </x:c>
      <x:c r="B453" s="13" t="n">
        <x:v>45693.89583333333</x:v>
      </x:c>
      <x:c r="C453" s="12" t="n">
        <x:v>7.027206889727381</x:v>
      </x:c>
      <x:c r="D453" s="16" t="n">
        <x:v>0.4432</x:v>
      </x:c>
      <x:c r="E453" s="16" t="n">
        <x:f>D453*'月度汇总'!$F$9</x:f>
        <x:v>0.2216</x:v>
      </x:c>
      <x:c r="F453" s="17" t="n">
        <x:f>C453*E453</x:f>
        <x:v>1.5572290467635876</x:v>
      </x:c>
    </x:row>
    <x:row r="454" ht="20" customHeight="1">
      <x:c r="A454" s="13" t="n">
        <x:v>45693.5</x:v>
      </x:c>
      <x:c r="B454" s="13" t="n">
        <x:v>45693.91666666667</x:v>
      </x:c>
      <x:c r="C454" s="12" t="n">
        <x:v>6.46534244933855</x:v>
      </x:c>
      <x:c r="D454" s="16" t="n">
        <x:v>0.4432</x:v>
      </x:c>
      <x:c r="E454" s="16" t="n">
        <x:f>D454*'月度汇总'!$F$9</x:f>
        <x:v>0.2216</x:v>
      </x:c>
      <x:c r="F454" s="17" t="n">
        <x:f>C454*E454</x:f>
        <x:v>1.4327198867734225</x:v>
      </x:c>
    </x:row>
    <x:row r="455" ht="20" customHeight="1">
      <x:c r="A455" s="13" t="n">
        <x:v>45693.5</x:v>
      </x:c>
      <x:c r="B455" s="13" t="n">
        <x:v>45693.92361111111</x:v>
      </x:c>
      <x:c r="C455" s="12" t="n">
        <x:v>6.288221012316853</x:v>
      </x:c>
      <x:c r="D455" s="16" t="n">
        <x:v>0.4432</x:v>
      </x:c>
      <x:c r="E455" s="16" t="n">
        <x:f>D455*'月度汇总'!$F$9</x:f>
        <x:v>0.2216</x:v>
      </x:c>
      <x:c r="F455" s="17" t="n">
        <x:f>C455*E455</x:f>
        <x:v>1.3934697763294146</x:v>
      </x:c>
    </x:row>
    <x:row r="456" ht="20" customHeight="1">
      <x:c r="A456" s="13" t="n">
        <x:v>45693.5</x:v>
      </x:c>
      <x:c r="B456" s="13" t="n">
        <x:v>45693.9375</x:v>
      </x:c>
      <x:c r="C456" s="12" t="n">
        <x:v>5.948402209179676</x:v>
      </x:c>
      <x:c r="D456" s="16" t="n">
        <x:v>0.4432</x:v>
      </x:c>
      <x:c r="E456" s="16" t="n">
        <x:f>D456*'月度汇总'!$F$9</x:f>
        <x:v>0.2216</x:v>
      </x:c>
      <x:c r="F456" s="17" t="n">
        <x:f>C456*E456</x:f>
        <x:v>1.318165929554216</x:v>
      </x:c>
    </x:row>
    <x:row r="457" ht="20" customHeight="1">
      <x:c r="A457" s="13" t="n">
        <x:v>45693.5</x:v>
      </x:c>
      <x:c r="B457" s="13" t="n">
        <x:v>45693.944444444445</x:v>
      </x:c>
      <x:c r="C457" s="12" t="n">
        <x:v>5.785442620336653</x:v>
      </x:c>
      <x:c r="D457" s="16" t="n">
        <x:v>0.4432</x:v>
      </x:c>
      <x:c r="E457" s="16" t="n">
        <x:f>D457*'月度汇总'!$F$9</x:f>
        <x:v>0.2216</x:v>
      </x:c>
      <x:c r="F457" s="17" t="n">
        <x:f>C457*E457</x:f>
        <x:v>1.2820540846666022</x:v>
      </x:c>
    </x:row>
    <x:row r="458" ht="20" customHeight="1">
      <x:c r="A458" s="13" t="n">
        <x:v>45693.5</x:v>
      </x:c>
      <x:c r="B458" s="13" t="n">
        <x:v>45693.95138888889</x:v>
      </x:c>
      <x:c r="C458" s="12" t="n">
        <x:v>5.626947394639501</x:v>
      </x:c>
      <x:c r="D458" s="16" t="n">
        <x:v>0.4432</x:v>
      </x:c>
      <x:c r="E458" s="16" t="n">
        <x:f>D458*'月度汇总'!$F$9</x:f>
        <x:v>0.2216</x:v>
      </x:c>
      <x:c r="F458" s="17" t="n">
        <x:f>C458*E458</x:f>
        <x:v>1.2469315426521135</x:v>
      </x:c>
    </x:row>
    <x:row r="459" ht="20" customHeight="1">
      <x:c r="A459" s="13" t="n">
        <x:v>45693.5</x:v>
      </x:c>
      <x:c r="B459" s="13" t="n">
        <x:v>45693.95833333333</x:v>
      </x:c>
      <x:c r="C459" s="12" t="n">
        <x:v>5.472794228524435</x:v>
      </x:c>
      <x:c r="D459" s="16" t="n">
        <x:v>0.4432</x:v>
      </x:c>
      <x:c r="E459" s="16" t="n">
        <x:f>D459*'月度汇总'!$F$9</x:f>
        <x:v>0.2216</x:v>
      </x:c>
      <x:c r="F459" s="17" t="n">
        <x:f>C459*E459</x:f>
        <x:v>1.2127712010410148</x:v>
      </x:c>
    </x:row>
    <x:row r="460" ht="20" customHeight="1">
      <x:c r="A460" s="13" t="n">
        <x:v>45693.5</x:v>
      </x:c>
      <x:c r="B460" s="13" t="n">
        <x:v>45693.97222222222</x:v>
      </x:c>
      <x:c r="C460" s="12" t="n">
        <x:v>5.177041521850924</x:v>
      </x:c>
      <x:c r="D460" s="16" t="n">
        <x:v>0.4432</x:v>
      </x:c>
      <x:c r="E460" s="16" t="n">
        <x:f>D460*'月度汇总'!$F$9</x:f>
        <x:v>0.2216</x:v>
      </x:c>
      <x:c r="F460" s="17" t="n">
        <x:f>C460*E460</x:f>
        <x:v>1.1472324012421649</x:v>
      </x:c>
    </x:row>
    <x:row r="461" ht="20" customHeight="1">
      <x:c r="A461" s="13" t="n">
        <x:v>45693.5</x:v>
      </x:c>
      <x:c r="B461" s="13" t="n">
        <x:v>45693.97916666667</x:v>
      </x:c>
      <x:c r="C461" s="12" t="n">
        <x:v>5.035213762369494</x:v>
      </x:c>
      <x:c r="D461" s="16" t="n">
        <x:v>0.4432</x:v>
      </x:c>
      <x:c r="E461" s="16" t="n">
        <x:f>D461*'月度汇总'!$F$9</x:f>
        <x:v>0.2216</x:v>
      </x:c>
      <x:c r="F461" s="17" t="n">
        <x:f>C461*E461</x:f>
        <x:v>1.1158033697410799</x:v>
      </x:c>
    </x:row>
    <x:row r="462" ht="20" customHeight="1">
      <x:c r="A462" s="13" t="n">
        <x:v>45693.5</x:v>
      </x:c>
      <x:c r="B462" s="13" t="n">
        <x:v>45693.98611111111</x:v>
      </x:c>
      <x:c r="C462" s="12" t="n">
        <x:v>4.897271448518268</x:v>
      </x:c>
      <x:c r="D462" s="16" t="n">
        <x:v>0.4432</x:v>
      </x:c>
      <x:c r="E462" s="16" t="n">
        <x:f>D462*'月度汇总'!$F$9</x:f>
        <x:v>0.2216</x:v>
      </x:c>
      <x:c r="F462" s="17" t="n">
        <x:f>C462*E462</x:f>
        <x:v>1.085235352991648</x:v>
      </x:c>
    </x:row>
    <x:row r="463" ht="20" customHeight="1">
      <x:c r="A463" s="13" t="n">
        <x:v>45694.25</x:v>
      </x:c>
      <x:c r="B463" s="13" t="n">
        <x:v>45694.25</x:v>
      </x:c>
      <x:c r="C463" s="12" t="n">
        <x:v>31.833860867934504</x:v>
      </x:c>
      <x:c r="D463" s="16" t="n">
        <x:v>0.9099</x:v>
      </x:c>
      <x:c r="E463" s="16" t="n">
        <x:f>D463*'月度汇总'!$F$9</x:f>
        <x:v>0.45495</x:v>
      </x:c>
      <x:c r="F463" s="17" t="n">
        <x:f>C463*E463</x:f>
        <x:v>14.482815001866804</x:v>
      </x:c>
    </x:row>
    <x:row r="464" ht="20" customHeight="1">
      <x:c r="A464" s="13" t="n">
        <x:v>45694.25</x:v>
      </x:c>
      <x:c r="B464" s="13" t="n">
        <x:v>45694.256944444445</x:v>
      </x:c>
      <x:c r="C464" s="12" t="n">
        <x:v>29.10310209978502</x:v>
      </x:c>
      <x:c r="D464" s="16" t="n">
        <x:v>0.9099</x:v>
      </x:c>
      <x:c r="E464" s="16" t="n">
        <x:f>D464*'月度汇总'!$F$9</x:f>
        <x:v>0.45495</x:v>
      </x:c>
      <x:c r="F464" s="17" t="n">
        <x:f>C464*E464</x:f>
        <x:v>13.240456300297195</x:v>
      </x:c>
    </x:row>
    <x:row r="465" ht="20" customHeight="1">
      <x:c r="A465" s="13" t="n">
        <x:v>45694.25</x:v>
      </x:c>
      <x:c r="B465" s="13" t="n">
        <x:v>45694.26388888889</x:v>
      </x:c>
      <x:c r="C465" s="12" t="n">
        <x:v>503.22151598014204</x:v>
      </x:c>
      <x:c r="D465" s="16" t="n">
        <x:v>0.9099</x:v>
      </x:c>
      <x:c r="E465" s="16" t="n">
        <x:f>D465*'月度汇总'!$F$9</x:f>
        <x:v>0.45495</x:v>
      </x:c>
      <x:c r="F465" s="17" t="n">
        <x:f>C465*E465</x:f>
        <x:v>228.94062869516563</x:v>
      </x:c>
    </x:row>
    <x:row r="466" ht="20" customHeight="1">
      <x:c r="A466" s="13" t="n">
        <x:v>45694.25</x:v>
      </x:c>
      <x:c r="B466" s="13" t="n">
        <x:v>45694.27083333333</x:v>
      </x:c>
      <x:c r="C466" s="12" t="n">
        <x:v>170.77640030467677</x:v>
      </x:c>
      <x:c r="D466" s="16" t="n">
        <x:v>0.9099</x:v>
      </x:c>
      <x:c r="E466" s="16" t="n">
        <x:f>D466*'月度汇总'!$F$9</x:f>
        <x:v>0.45495</x:v>
      </x:c>
      <x:c r="F466" s="17" t="n">
        <x:f>C466*E466</x:f>
        <x:v>77.6947233186127</x:v>
      </x:c>
    </x:row>
    <x:row r="467" ht="20" customHeight="1">
      <x:c r="A467" s="13" t="n">
        <x:v>45694.25</x:v>
      </x:c>
      <x:c r="B467" s="13" t="n">
        <x:v>45694.27777777778</x:v>
      </x:c>
      <x:c r="C467" s="12" t="n">
        <x:v>30.445303083156887</x:v>
      </x:c>
      <x:c r="D467" s="16" t="n">
        <x:v>0.9099</x:v>
      </x:c>
      <x:c r="E467" s="16" t="n">
        <x:f>D467*'月度汇总'!$F$9</x:f>
        <x:v>0.45495</x:v>
      </x:c>
      <x:c r="F467" s="17" t="n">
        <x:f>C467*E467</x:f>
        <x:v>13.851090637682226</x:v>
      </x:c>
    </x:row>
    <x:row r="468" ht="20" customHeight="1">
      <x:c r="A468" s="13" t="n">
        <x:v>45694.25</x:v>
      </x:c>
      <x:c r="B468" s="13" t="n">
        <x:v>45694.28472222222</x:v>
      </x:c>
      <x:c r="C468" s="12" t="n">
        <x:v>29.57501836268716</x:v>
      </x:c>
      <x:c r="D468" s="16" t="n">
        <x:v>0.9099</x:v>
      </x:c>
      <x:c r="E468" s="16" t="n">
        <x:f>D468*'月度汇总'!$F$9</x:f>
        <x:v>0.45495</x:v>
      </x:c>
      <x:c r="F468" s="17" t="n">
        <x:f>C468*E468</x:f>
        <x:v>13.455154604104525</x:v>
      </x:c>
    </x:row>
    <x:row r="469" ht="20" customHeight="1">
      <x:c r="A469" s="13" t="n">
        <x:v>45694.25</x:v>
      </x:c>
      <x:c r="B469" s="13" t="n">
        <x:v>45694.29166666667</x:v>
      </x:c>
      <x:c r="C469" s="12" t="n">
        <x:v>40.27057129903699</x:v>
      </x:c>
      <x:c r="D469" s="16" t="n">
        <x:v>0.9099</x:v>
      </x:c>
      <x:c r="E469" s="16" t="n">
        <x:f>D469*'月度汇总'!$F$9</x:f>
        <x:v>0.45495</x:v>
      </x:c>
      <x:c r="F469" s="17" t="n">
        <x:f>C469*E469</x:f>
        <x:v>18.32109641249688</x:v>
      </x:c>
    </x:row>
    <x:row r="470" ht="20" customHeight="1">
      <x:c r="A470" s="13" t="n">
        <x:v>45694.25</x:v>
      </x:c>
      <x:c r="B470" s="13" t="n">
        <x:v>45694.29861111111</x:v>
      </x:c>
      <x:c r="C470" s="12" t="n">
        <x:v>39.26166438795849</x:v>
      </x:c>
      <x:c r="D470" s="16" t="n">
        <x:v>0.9099</x:v>
      </x:c>
      <x:c r="E470" s="16" t="n">
        <x:f>D470*'月度汇总'!$F$9</x:f>
        <x:v>0.45495</x:v>
      </x:c>
      <x:c r="F470" s="17" t="n">
        <x:f>C470*E470</x:f>
        <x:v>17.862094213301717</x:v>
      </x:c>
    </x:row>
    <x:row r="471" ht="20" customHeight="1">
      <x:c r="A471" s="13" t="n">
        <x:v>45694.25</x:v>
      </x:c>
      <x:c r="B471" s="13" t="n">
        <x:v>45694.305555555555</x:v>
      </x:c>
      <x:c r="C471" s="12" t="n">
        <x:v>38.265520735157224</x:v>
      </x:c>
      <x:c r="D471" s="16" t="n">
        <x:v>0.9099</x:v>
      </x:c>
      <x:c r="E471" s="16" t="n">
        <x:f>D471*'月度汇总'!$F$9</x:f>
        <x:v>0.45495</x:v>
      </x:c>
      <x:c r="F471" s="17" t="n">
        <x:f>C471*E471</x:f>
        <x:v>17.40889865845978</x:v>
      </x:c>
    </x:row>
    <x:row r="472" ht="20" customHeight="1">
      <x:c r="A472" s="13" t="n">
        <x:v>45694.25</x:v>
      </x:c>
      <x:c r="B472" s="13" t="n">
        <x:v>45694.319444444445</x:v>
      </x:c>
      <x:c r="C472" s="12" t="n">
        <x:v>36.30222656511751</x:v>
      </x:c>
      <x:c r="D472" s="16" t="n">
        <x:v>0.9099</x:v>
      </x:c>
      <x:c r="E472" s="16" t="n">
        <x:f>D472*'月度汇总'!$F$9</x:f>
        <x:v>0.45495</x:v>
      </x:c>
      <x:c r="F472" s="17" t="n">
        <x:f>C472*E472</x:f>
        <x:v>16.51569797580021</x:v>
      </x:c>
    </x:row>
    <x:row r="473" ht="20" customHeight="1">
      <x:c r="A473" s="13" t="n">
        <x:v>45694.25</x:v>
      </x:c>
      <x:c r="B473" s="13" t="n">
        <x:v>45694.32638888889</x:v>
      </x:c>
      <x:c r="C473" s="12" t="n">
        <x:v>35.32354563155559</x:v>
      </x:c>
      <x:c r="D473" s="16" t="n">
        <x:v>0.9099</x:v>
      </x:c>
      <x:c r="E473" s="16" t="n">
        <x:f>D473*'月度汇总'!$F$9</x:f>
        <x:v>0.45495</x:v>
      </x:c>
      <x:c r="F473" s="17" t="n">
        <x:f>C473*E473</x:f>
        <x:v>16.070447085076218</x:v>
      </x:c>
    </x:row>
    <x:row r="474" ht="20" customHeight="1">
      <x:c r="A474" s="13" t="n">
        <x:v>45694.25</x:v>
      </x:c>
      <x:c r="B474" s="13" t="n">
        <x:v>45694.33333333333</x:v>
      </x:c>
      <x:c r="C474" s="12" t="n">
        <x:v>53.97204930866883</x:v>
      </x:c>
      <x:c r="D474" s="16" t="n">
        <x:v>0.9099</x:v>
      </x:c>
      <x:c r="E474" s="16" t="n">
        <x:f>D474*'月度汇总'!$F$9</x:f>
        <x:v>0.45495</x:v>
      </x:c>
      <x:c r="F474" s="17" t="n">
        <x:f>C474*E474</x:f>
        <x:v>24.554583832978885</x:v>
      </x:c>
    </x:row>
    <x:row r="475" ht="20" customHeight="1">
      <x:c r="A475" s="13" t="n">
        <x:v>45694.25</x:v>
      </x:c>
      <x:c r="B475" s="13" t="n">
        <x:v>45694.34027777778</x:v>
      </x:c>
      <x:c r="C475" s="12" t="n">
        <x:v>37.49676999437861</x:v>
      </x:c>
      <x:c r="D475" s="16" t="n">
        <x:v>0.9099</x:v>
      </x:c>
      <x:c r="E475" s="16" t="n">
        <x:f>D475*'月度汇总'!$F$9</x:f>
        <x:v>0.45495</x:v>
      </x:c>
      <x:c r="F475" s="17" t="n">
        <x:f>C475*E475</x:f>
        <x:v>17.05915550894255</x:v>
      </x:c>
    </x:row>
    <x:row r="476" ht="20" customHeight="1">
      <x:c r="A476" s="13" t="n">
        <x:v>45694.25</x:v>
      </x:c>
      <x:c r="B476" s="13" t="n">
        <x:v>45694.34722222222</x:v>
      </x:c>
      <x:c r="C476" s="12" t="n">
        <x:v>20.332271872972797</x:v>
      </x:c>
      <x:c r="D476" s="16" t="n">
        <x:v>0.9099</x:v>
      </x:c>
      <x:c r="E476" s="16" t="n">
        <x:f>D476*'月度汇总'!$F$9</x:f>
        <x:v>0.45495</x:v>
      </x:c>
      <x:c r="F476" s="17" t="n">
        <x:f>C476*E476</x:f>
        <x:v>9.250167088608974</x:v>
      </x:c>
    </x:row>
    <x:row r="477" ht="20" customHeight="1">
      <x:c r="A477" s="13" t="n">
        <x:v>45694.25</x:v>
      </x:c>
      <x:c r="B477" s="13" t="n">
        <x:v>45694.35416666667</x:v>
      </x:c>
      <x:c r="C477" s="12" t="n">
        <x:v>19.293650630889715</x:v>
      </x:c>
      <x:c r="D477" s="16" t="n">
        <x:v>0.9099</x:v>
      </x:c>
      <x:c r="E477" s="16" t="n">
        <x:f>D477*'月度汇总'!$F$9</x:f>
        <x:v>0.45495</x:v>
      </x:c>
      <x:c r="F477" s="17" t="n">
        <x:f>C477*E477</x:f>
        <x:v>8.777646354523275</x:v>
      </x:c>
    </x:row>
    <x:row r="478" ht="20" customHeight="1">
      <x:c r="A478" s="13" t="n">
        <x:v>45694.25</x:v>
      </x:c>
      <x:c r="B478" s="13" t="n">
        <x:v>45694.45833333333</x:v>
      </x:c>
      <x:c r="C478" s="12" t="n">
        <x:v>90.25426012484513</x:v>
      </x:c>
      <x:c r="D478" s="16" t="n">
        <x:v>0.9099</x:v>
      </x:c>
      <x:c r="E478" s="16" t="n">
        <x:f>D478*'月度汇总'!$F$9</x:f>
        <x:v>0.45495</x:v>
      </x:c>
      <x:c r="F478" s="17" t="n">
        <x:f>C478*E478</x:f>
        <x:v>41.06117564379829</x:v>
      </x:c>
    </x:row>
    <x:row r="479" ht="20" customHeight="1">
      <x:c r="A479" s="13" t="n">
        <x:v>45694.25</x:v>
      </x:c>
      <x:c r="B479" s="13" t="n">
        <x:v>45694.46527777778</x:v>
      </x:c>
      <x:c r="C479" s="12" t="n">
        <x:v>89.83024416767705</x:v>
      </x:c>
      <x:c r="D479" s="16" t="n">
        <x:v>0.9099</x:v>
      </x:c>
      <x:c r="E479" s="16" t="n">
        <x:f>D479*'月度汇总'!$F$9</x:f>
        <x:v>0.45495</x:v>
      </x:c>
      <x:c r="F479" s="17" t="n">
        <x:f>C479*E479</x:f>
        <x:v>40.86826958408468</x:v>
      </x:c>
    </x:row>
    <x:row r="480" ht="20" customHeight="1">
      <x:c r="A480" s="13" t="n">
        <x:v>45694.25</x:v>
      </x:c>
      <x:c r="B480" s="13" t="n">
        <x:v>45694.47222222222</x:v>
      </x:c>
      <x:c r="C480" s="12" t="n">
        <x:v>89.44342252483295</x:v>
      </x:c>
      <x:c r="D480" s="16" t="n">
        <x:v>0.9099</x:v>
      </x:c>
      <x:c r="E480" s="16" t="n">
        <x:f>D480*'月度汇总'!$F$9</x:f>
        <x:v>0.45495</x:v>
      </x:c>
      <x:c r="F480" s="17" t="n">
        <x:f>C480*E480</x:f>
        <x:v>40.69228507767276</x:v>
      </x:c>
    </x:row>
    <x:row r="481" ht="20" customHeight="1">
      <x:c r="A481" s="13" t="n">
        <x:v>45694.25</x:v>
      </x:c>
      <x:c r="B481" s="13" t="n">
        <x:v>45694.47916666667</x:v>
      </x:c>
      <x:c r="C481" s="12" t="n">
        <x:v>88.98906181397774</x:v>
      </x:c>
      <x:c r="D481" s="16" t="n">
        <x:v>0.9099</x:v>
      </x:c>
      <x:c r="E481" s="16" t="n">
        <x:f>D481*'月度汇总'!$F$9</x:f>
        <x:v>0.45495</x:v>
      </x:c>
      <x:c r="F481" s="17" t="n">
        <x:f>C481*E481</x:f>
        <x:v>40.485573672269176</x:v>
      </x:c>
    </x:row>
    <x:row r="482" ht="20" customHeight="1">
      <x:c r="A482" s="13" t="n">
        <x:v>45694.25</x:v>
      </x:c>
      <x:c r="B482" s="13" t="n">
        <x:v>45694.48611111111</x:v>
      </x:c>
      <x:c r="C482" s="12" t="n">
        <x:v>88.50187220172768</x:v>
      </x:c>
      <x:c r="D482" s="16" t="n">
        <x:v>0.9099</x:v>
      </x:c>
      <x:c r="E482" s="16" t="n">
        <x:f>D482*'月度汇总'!$F$9</x:f>
        <x:v>0.45495</x:v>
      </x:c>
      <x:c r="F482" s="17" t="n">
        <x:f>C482*E482</x:f>
        <x:v>40.26392675817601</x:v>
      </x:c>
    </x:row>
    <x:row r="483" ht="20" customHeight="1">
      <x:c r="A483" s="13" t="n">
        <x:v>45694.25</x:v>
      </x:c>
      <x:c r="B483" s="13" t="n">
        <x:v>45694.493055555555</x:v>
      </x:c>
      <x:c r="C483" s="12" t="n">
        <x:v>88.09477840789339</x:v>
      </x:c>
      <x:c r="D483" s="16" t="n">
        <x:v>0.9099</x:v>
      </x:c>
      <x:c r="E483" s="16" t="n">
        <x:f>D483*'月度汇总'!$F$9</x:f>
        <x:v>0.45495</x:v>
      </x:c>
      <x:c r="F483" s="17" t="n">
        <x:f>C483*E483</x:f>
        <x:v>40.0787194366711</x:v>
      </x:c>
    </x:row>
    <x:row r="484" ht="20" customHeight="1">
      <x:c r="A484" s="13" t="n">
        <x:v>45694.25</x:v>
      </x:c>
      <x:c r="B484" s="13" t="n">
        <x:v>45694.51388888889</x:v>
      </x:c>
      <x:c r="C484" s="12" t="n">
        <x:v>83.54671682650007</x:v>
      </x:c>
      <x:c r="D484" s="16" t="n">
        <x:v>0.9099</x:v>
      </x:c>
      <x:c r="E484" s="16" t="n">
        <x:f>D484*'月度汇总'!$F$9</x:f>
        <x:v>0.45495</x:v>
      </x:c>
      <x:c r="F484" s="17" t="n">
        <x:f>C484*E484</x:f>
        <x:v>38.00957882021621</x:v>
      </x:c>
    </x:row>
    <x:row r="485" ht="20" customHeight="1">
      <x:c r="A485" s="13" t="n">
        <x:v>45694.25</x:v>
      </x:c>
      <x:c r="B485" s="13" t="n">
        <x:v>45694.52083333333</x:v>
      </x:c>
      <x:c r="C485" s="12" t="n">
        <x:v>0.007435469823462881</x:v>
      </x:c>
      <x:c r="D485" s="16" t="n">
        <x:v>0.9099</x:v>
      </x:c>
      <x:c r="E485" s="16" t="n">
        <x:f>D485*'月度汇总'!$F$9</x:f>
        <x:v>0.45495</x:v>
      </x:c>
      <x:c r="F485" s="17" t="n">
        <x:f>C485*E485</x:f>
        <x:v>0.003382766996184438</x:v>
      </x:c>
    </x:row>
    <x:row r="486" ht="20" customHeight="1">
      <x:c r="A486" s="13" t="n">
        <x:v>45694.25</x:v>
      </x:c>
      <x:c r="B486" s="13" t="n">
        <x:v>45694.53472222222</x:v>
      </x:c>
      <x:c r="C486" s="12" t="n">
        <x:v>42.65638412423448</x:v>
      </x:c>
      <x:c r="D486" s="16" t="n">
        <x:v>0.9099</x:v>
      </x:c>
      <x:c r="E486" s="16" t="n">
        <x:f>D486*'月度汇总'!$F$9</x:f>
        <x:v>0.45495</x:v>
      </x:c>
      <x:c r="F486" s="17" t="n">
        <x:f>C486*E486</x:f>
        <x:v>19.406521957320475</x:v>
      </x:c>
    </x:row>
    <x:row r="487" ht="20" customHeight="1">
      <x:c r="A487" s="13" t="n">
        <x:v>45694.25</x:v>
      </x:c>
      <x:c r="B487" s="13" t="n">
        <x:v>45694.54166666667</x:v>
      </x:c>
      <x:c r="C487" s="12" t="n">
        <x:v>88.3571997954723</x:v>
      </x:c>
      <x:c r="D487" s="16" t="n">
        <x:v>0.9099</x:v>
      </x:c>
      <x:c r="E487" s="16" t="n">
        <x:f>D487*'月度汇总'!$F$9</x:f>
        <x:v>0.45495</x:v>
      </x:c>
      <x:c r="F487" s="17" t="n">
        <x:f>C487*E487</x:f>
        <x:v>40.198108046950125</x:v>
      </x:c>
    </x:row>
    <x:row r="488" ht="20" customHeight="1">
      <x:c r="A488" s="13" t="n">
        <x:v>45694.25</x:v>
      </x:c>
      <x:c r="B488" s="13" t="n">
        <x:v>45694.54861111111</x:v>
      </x:c>
      <x:c r="C488" s="12" t="n">
        <x:v>327.7527838562178</x:v>
      </x:c>
      <x:c r="D488" s="16" t="n">
        <x:v>0.9099</x:v>
      </x:c>
      <x:c r="E488" s="16" t="n">
        <x:f>D488*'月度汇总'!$F$9</x:f>
        <x:v>0.45495</x:v>
      </x:c>
      <x:c r="F488" s="17" t="n">
        <x:f>C488*E488</x:f>
        <x:v>149.1111290153863</x:v>
      </x:c>
    </x:row>
    <x:row r="489" ht="20" customHeight="1">
      <x:c r="A489" s="13" t="n">
        <x:v>45694.25</x:v>
      </x:c>
      <x:c r="B489" s="13" t="n">
        <x:v>45694.555555555555</x:v>
      </x:c>
      <x:c r="C489" s="12" t="n">
        <x:v>88.04646999093654</x:v>
      </x:c>
      <x:c r="D489" s="16" t="n">
        <x:v>0.9099</x:v>
      </x:c>
      <x:c r="E489" s="16" t="n">
        <x:f>D489*'月度汇总'!$F$9</x:f>
        <x:v>0.45495</x:v>
      </x:c>
      <x:c r="F489" s="17" t="n">
        <x:f>C489*E489</x:f>
        <x:v>40.05674152237658</x:v>
      </x:c>
    </x:row>
    <x:row r="490" ht="20" customHeight="1">
      <x:c r="A490" s="13" t="n">
        <x:v>45694.25</x:v>
      </x:c>
      <x:c r="B490" s="13" t="n">
        <x:v>45694.5625</x:v>
      </x:c>
      <x:c r="C490" s="12" t="n">
        <x:v>87.93361597352225</x:v>
      </x:c>
      <x:c r="D490" s="16" t="n">
        <x:v>0.9099</x:v>
      </x:c>
      <x:c r="E490" s="16" t="n">
        <x:f>D490*'月度汇总'!$F$9</x:f>
        <x:v>0.45495</x:v>
      </x:c>
      <x:c r="F490" s="17" t="n">
        <x:f>C490*E490</x:f>
        <x:v>40.00539858715395</x:v>
      </x:c>
    </x:row>
    <x:row r="491" ht="20" customHeight="1">
      <x:c r="A491" s="13" t="n">
        <x:v>45694.25</x:v>
      </x:c>
      <x:c r="B491" s="13" t="n">
        <x:v>45694.569444444445</x:v>
      </x:c>
      <x:c r="C491" s="12" t="n">
        <x:v>154.75639239734346</x:v>
      </x:c>
      <x:c r="D491" s="16" t="n">
        <x:v>0.9099</x:v>
      </x:c>
      <x:c r="E491" s="16" t="n">
        <x:f>D491*'月度汇总'!$F$9</x:f>
        <x:v>0.45495</x:v>
      </x:c>
      <x:c r="F491" s="17" t="n">
        <x:f>C491*E491</x:f>
        <x:v>70.40642072117141</x:v>
      </x:c>
    </x:row>
    <x:row r="492" ht="20" customHeight="1">
      <x:c r="A492" s="13" t="n">
        <x:v>45694.25</x:v>
      </x:c>
      <x:c r="B492" s="13" t="n">
        <x:v>45694.57638888889</x:v>
      </x:c>
      <x:c r="C492" s="12" t="n">
        <x:v>324.2174533274904</x:v>
      </x:c>
      <x:c r="D492" s="16" t="n">
        <x:v>0.9099</x:v>
      </x:c>
      <x:c r="E492" s="16" t="n">
        <x:f>D492*'月度汇总'!$F$9</x:f>
        <x:v>0.45495</x:v>
      </x:c>
      <x:c r="F492" s="17" t="n">
        <x:f>C492*E492</x:f>
        <x:v>147.50273039134174</x:v>
      </x:c>
    </x:row>
    <x:row r="493" ht="20" customHeight="1">
      <x:c r="A493" s="13" t="n">
        <x:v>45694.25</x:v>
      </x:c>
      <x:c r="B493" s="13" t="n">
        <x:v>45694.625</x:v>
      </x:c>
      <x:c r="C493" s="12" t="n">
        <x:v>76.361274405112</x:v>
      </x:c>
      <x:c r="D493" s="16" t="n">
        <x:v>0.9099</x:v>
      </x:c>
      <x:c r="E493" s="16" t="n">
        <x:f>D493*'月度汇总'!$F$9</x:f>
        <x:v>0.45495</x:v>
      </x:c>
      <x:c r="F493" s="17" t="n">
        <x:f>C493*E493</x:f>
        <x:v>34.7405617906057</x:v>
      </x:c>
    </x:row>
    <x:row r="494" ht="20" customHeight="1">
      <x:c r="A494" s="13" t="n">
        <x:v>45694.25</x:v>
      </x:c>
      <x:c r="B494" s="13" t="n">
        <x:v>45694.631944444445</x:v>
      </x:c>
      <x:c r="C494" s="12" t="n">
        <x:v>76.4618358560092</x:v>
      </x:c>
      <x:c r="D494" s="16" t="n">
        <x:v>0.9099</x:v>
      </x:c>
      <x:c r="E494" s="16" t="n">
        <x:f>D494*'月度汇总'!$F$9</x:f>
        <x:v>0.45495</x:v>
      </x:c>
      <x:c r="F494" s="17" t="n">
        <x:f>C494*E494</x:f>
        <x:v>34.786312222691386</x:v>
      </x:c>
    </x:row>
    <x:row r="495" ht="20" customHeight="1">
      <x:c r="A495" s="13" t="n">
        <x:v>45694.25</x:v>
      </x:c>
      <x:c r="B495" s="13" t="n">
        <x:v>45694.63888888889</x:v>
      </x:c>
      <x:c r="C495" s="12" t="n">
        <x:v>76.56834324426222</x:v>
      </x:c>
      <x:c r="D495" s="16" t="n">
        <x:v>0.9099</x:v>
      </x:c>
      <x:c r="E495" s="16" t="n">
        <x:f>D495*'月度汇总'!$F$9</x:f>
        <x:v>0.45495</x:v>
      </x:c>
      <x:c r="F495" s="17" t="n">
        <x:f>C495*E495</x:f>
        <x:v>34.8347677589771</x:v>
      </x:c>
    </x:row>
    <x:row r="496" ht="20" customHeight="1">
      <x:c r="A496" s="13" t="n">
        <x:v>45694.25</x:v>
      </x:c>
      <x:c r="B496" s="13" t="n">
        <x:v>45694.64583333333</x:v>
      </x:c>
      <x:c r="C496" s="12" t="n">
        <x:v>76.72701504981387</x:v>
      </x:c>
      <x:c r="D496" s="16" t="n">
        <x:v>0.9099</x:v>
      </x:c>
      <x:c r="E496" s="16" t="n">
        <x:f>D496*'月度汇总'!$F$9</x:f>
        <x:v>0.45495</x:v>
      </x:c>
      <x:c r="F496" s="17" t="n">
        <x:f>C496*E496</x:f>
        <x:v>34.90695549691282</x:v>
      </x:c>
    </x:row>
    <x:row r="497" ht="20" customHeight="1">
      <x:c r="A497" s="13" t="n">
        <x:v>45694.25</x:v>
      </x:c>
      <x:c r="B497" s="13" t="n">
        <x:v>45694.66666666667</x:v>
      </x:c>
      <x:c r="C497" s="12" t="n">
        <x:v>10.823112292906899</x:v>
      </x:c>
      <x:c r="D497" s="16" t="n">
        <x:v>0.9099</x:v>
      </x:c>
      <x:c r="E497" s="16" t="n">
        <x:f>D497*'月度汇总'!$F$9</x:f>
        <x:v>0.45495</x:v>
      </x:c>
      <x:c r="F497" s="17" t="n">
        <x:f>C497*E497</x:f>
        <x:v>4.923974937657994</x:v>
      </x:c>
    </x:row>
    <x:row r="498" ht="20" customHeight="1">
      <x:c r="A498" s="13" t="n">
        <x:v>45694.25</x:v>
      </x:c>
      <x:c r="B498" s="13" t="n">
        <x:v>45694.67361111111</x:v>
      </x:c>
      <x:c r="C498" s="12" t="n">
        <x:v>11.019142579341292</x:v>
      </x:c>
      <x:c r="D498" s="16" t="n">
        <x:v>0.9099</x:v>
      </x:c>
      <x:c r="E498" s="16" t="n">
        <x:f>D498*'月度汇总'!$F$9</x:f>
        <x:v>0.45495</x:v>
      </x:c>
      <x:c r="F498" s="17" t="n">
        <x:f>C498*E498</x:f>
        <x:v>5.013158916471321</x:v>
      </x:c>
    </x:row>
    <x:row r="499" ht="20" customHeight="1">
      <x:c r="A499" s="13" t="n">
        <x:v>45694.25</x:v>
      </x:c>
      <x:c r="B499" s="13" t="n">
        <x:v>45694.680555555555</x:v>
      </x:c>
      <x:c r="C499" s="12" t="n">
        <x:v>11.210001100481577</x:v>
      </x:c>
      <x:c r="D499" s="16" t="n">
        <x:v>0.9099</x:v>
      </x:c>
      <x:c r="E499" s="16" t="n">
        <x:f>D499*'月度汇总'!$F$9</x:f>
        <x:v>0.45495</x:v>
      </x:c>
      <x:c r="F499" s="17" t="n">
        <x:f>C499*E499</x:f>
        <x:v>5.099990000664094</x:v>
      </x:c>
    </x:row>
    <x:row r="500" ht="20" customHeight="1">
      <x:c r="A500" s="13" t="n">
        <x:v>45694.25</x:v>
      </x:c>
      <x:c r="B500" s="13" t="n">
        <x:v>45694.6875</x:v>
      </x:c>
      <x:c r="C500" s="12" t="n">
        <x:v>11.395846223966032</x:v>
      </x:c>
      <x:c r="D500" s="16" t="n">
        <x:v>0.9099</x:v>
      </x:c>
      <x:c r="E500" s="16" t="n">
        <x:f>D500*'月度汇总'!$F$9</x:f>
        <x:v>0.45495</x:v>
      </x:c>
      <x:c r="F500" s="17" t="n">
        <x:f>C500*E500</x:f>
        <x:v>5.184540239593346</x:v>
      </x:c>
    </x:row>
    <x:row r="501" ht="20" customHeight="1">
      <x:c r="A501" s="13" t="n">
        <x:v>45694.25</x:v>
      </x:c>
      <x:c r="B501" s="13" t="n">
        <x:v>45694.694444444445</x:v>
      </x:c>
      <x:c r="C501" s="12" t="n">
        <x:v>11.596098819345798</x:v>
      </x:c>
      <x:c r="D501" s="16" t="n">
        <x:v>0.9099</x:v>
      </x:c>
      <x:c r="E501" s="16" t="n">
        <x:f>D501*'月度汇总'!$F$9</x:f>
        <x:v>0.45495</x:v>
      </x:c>
      <x:c r="F501" s="17" t="n">
        <x:f>C501*E501</x:f>
        <x:v>5.275645157861371</x:v>
      </x:c>
    </x:row>
    <x:row r="502" ht="20" customHeight="1">
      <x:c r="A502" s="13" t="n">
        <x:v>45694.25</x:v>
      </x:c>
      <x:c r="B502" s="13" t="n">
        <x:v>45694.70138888889</x:v>
      </x:c>
      <x:c r="C502" s="12" t="n">
        <x:v>11.777342818495072</x:v>
      </x:c>
      <x:c r="D502" s="16" t="n">
        <x:v>0.9099</x:v>
      </x:c>
      <x:c r="E502" s="16" t="n">
        <x:f>D502*'月度汇总'!$F$9</x:f>
        <x:v>0.45495</x:v>
      </x:c>
      <x:c r="F502" s="17" t="n">
        <x:f>C502*E502</x:f>
        <x:v>5.358102115274333</x:v>
      </x:c>
    </x:row>
    <x:row r="503" ht="20" customHeight="1">
      <x:c r="A503" s="13" t="n">
        <x:v>45694.25</x:v>
      </x:c>
      <x:c r="B503" s="13" t="n">
        <x:v>45694.70833333333</x:v>
      </x:c>
      <x:c r="C503" s="12" t="n">
        <x:v>4.437040702551144</x:v>
      </x:c>
      <x:c r="D503" s="16" t="n">
        <x:v>0.9099</x:v>
      </x:c>
      <x:c r="E503" s="16" t="n">
        <x:f>D503*'月度汇总'!$F$9</x:f>
        <x:v>0.45495</x:v>
      </x:c>
      <x:c r="F503" s="17" t="n">
        <x:f>C503*E503</x:f>
        <x:v>2.0186316676256433</x:v>
      </x:c>
    </x:row>
    <x:row r="504" ht="20" customHeight="1">
      <x:c r="A504" s="13" t="n">
        <x:v>45694.25</x:v>
      </x:c>
      <x:c r="B504" s="13" t="n">
        <x:v>45694.71527777778</x:v>
      </x:c>
      <x:c r="C504" s="12" t="n">
        <x:v>4.604005017665486</x:v>
      </x:c>
      <x:c r="D504" s="16" t="n">
        <x:v>0.9099</x:v>
      </x:c>
      <x:c r="E504" s="16" t="n">
        <x:f>D504*'月度汇总'!$F$9</x:f>
        <x:v>0.45495</x:v>
      </x:c>
      <x:c r="F504" s="17" t="n">
        <x:f>C504*E504</x:f>
        <x:v>2.094592082786913</x:v>
      </x:c>
    </x:row>
    <x:row r="505" ht="20" customHeight="1">
      <x:c r="A505" s="13" t="n">
        <x:v>45694.25</x:v>
      </x:c>
      <x:c r="B505" s="13" t="n">
        <x:v>45694.72222222222</x:v>
      </x:c>
      <x:c r="C505" s="12" t="n">
        <x:v>4.602664937361851</x:v>
      </x:c>
      <x:c r="D505" s="16" t="n">
        <x:v>0.9099</x:v>
      </x:c>
      <x:c r="E505" s="16" t="n">
        <x:f>D505*'月度汇总'!$F$9</x:f>
        <x:v>0.45495</x:v>
      </x:c>
      <x:c r="F505" s="17" t="n">
        <x:f>C505*E505</x:f>
        <x:v>2.0939824132527742</x:v>
      </x:c>
    </x:row>
    <x:row r="506" ht="20" customHeight="1">
      <x:c r="A506" s="13" t="n">
        <x:v>45694.25</x:v>
      </x:c>
      <x:c r="B506" s="13" t="n">
        <x:v>45694.72916666667</x:v>
      </x:c>
      <x:c r="C506" s="12" t="n">
        <x:v>4.4807350095193215</x:v>
      </x:c>
      <x:c r="D506" s="16" t="n">
        <x:v>0.9099</x:v>
      </x:c>
      <x:c r="E506" s="16" t="n">
        <x:f>D506*'月度汇总'!$F$9</x:f>
        <x:v>0.45495</x:v>
      </x:c>
      <x:c r="F506" s="17" t="n">
        <x:f>C506*E506</x:f>
        <x:v>2.0385103925808155</x:v>
      </x:c>
    </x:row>
    <x:row r="507" ht="20" customHeight="1">
      <x:c r="A507" s="13" t="n">
        <x:v>45694.25</x:v>
      </x:c>
      <x:c r="B507" s="13" t="n">
        <x:v>45694.73611111111</x:v>
      </x:c>
      <x:c r="C507" s="12" t="n">
        <x:v>4.3543411900120645</x:v>
      </x:c>
      <x:c r="D507" s="16" t="n">
        <x:v>0.9099</x:v>
      </x:c>
      <x:c r="E507" s="16" t="n">
        <x:f>D507*'月度汇总'!$F$9</x:f>
        <x:v>0.45495</x:v>
      </x:c>
      <x:c r="F507" s="17" t="n">
        <x:f>C507*E507</x:f>
        <x:v>1.9810075243959888</x:v>
      </x:c>
    </x:row>
    <x:row r="508" ht="20" customHeight="1">
      <x:c r="A508" s="13" t="n">
        <x:v>45694.25</x:v>
      </x:c>
      <x:c r="B508" s="13" t="n">
        <x:v>45694.743055555555</x:v>
      </x:c>
      <x:c r="C508" s="12" t="n">
        <x:v>4.238593709916927</x:v>
      </x:c>
      <x:c r="D508" s="16" t="n">
        <x:v>0.9099</x:v>
      </x:c>
      <x:c r="E508" s="16" t="n">
        <x:f>D508*'月度汇总'!$F$9</x:f>
        <x:v>0.45495</x:v>
      </x:c>
      <x:c r="F508" s="17" t="n">
        <x:f>C508*E508</x:f>
        <x:v>1.928348208326706</x:v>
      </x:c>
    </x:row>
    <x:row r="509" ht="20" customHeight="1">
      <x:c r="A509" s="13" t="n">
        <x:v>45694.25</x:v>
      </x:c>
      <x:c r="B509" s="13" t="n">
        <x:v>45694.75</x:v>
      </x:c>
      <x:c r="C509" s="12" t="n">
        <x:v>4.122475218942441</x:v>
      </x:c>
      <x:c r="D509" s="16" t="n">
        <x:v>0.9099</x:v>
      </x:c>
      <x:c r="E509" s="16" t="n">
        <x:f>D509*'月度汇总'!$F$9</x:f>
        <x:v>0.45495</x:v>
      </x:c>
      <x:c r="F509" s="17" t="n">
        <x:f>C509*E509</x:f>
        <x:v>1.8755201008578635</x:v>
      </x:c>
    </x:row>
    <x:row r="510" ht="20" customHeight="1">
      <x:c r="A510" s="13" t="n">
        <x:v>45694.25</x:v>
      </x:c>
      <x:c r="B510" s="13" t="n">
        <x:v>45694.756944444445</x:v>
      </x:c>
      <x:c r="C510" s="12" t="n">
        <x:v>4.009276415994236</x:v>
      </x:c>
      <x:c r="D510" s="16" t="n">
        <x:v>0.9099</x:v>
      </x:c>
      <x:c r="E510" s="16" t="n">
        <x:f>D510*'月度汇总'!$F$9</x:f>
        <x:v>0.45495</x:v>
      </x:c>
      <x:c r="F510" s="17" t="n">
        <x:f>C510*E510</x:f>
        <x:v>1.8240203054565778</x:v>
      </x:c>
    </x:row>
    <x:row r="511" ht="20" customHeight="1">
      <x:c r="A511" s="13" t="n">
        <x:v>45694.25</x:v>
      </x:c>
      <x:c r="B511" s="13" t="n">
        <x:v>45694.76388888889</x:v>
      </x:c>
      <x:c r="C511" s="12" t="n">
        <x:v>3.8996944686920187</x:v>
      </x:c>
      <x:c r="D511" s="16" t="n">
        <x:v>0.9099</x:v>
      </x:c>
      <x:c r="E511" s="16" t="n">
        <x:f>D511*'月度汇总'!$F$9</x:f>
        <x:v>0.45495</x:v>
      </x:c>
      <x:c r="F511" s="17" t="n">
        <x:f>C511*E511</x:f>
        <x:v>1.774165998531434</x:v>
      </x:c>
    </x:row>
    <x:row r="512" ht="20" customHeight="1">
      <x:c r="A512" s="13" t="n">
        <x:v>45694.25</x:v>
      </x:c>
      <x:c r="B512" s="13" t="n">
        <x:v>45694.77083333333</x:v>
      </x:c>
      <x:c r="C512" s="12" t="n">
        <x:v>3.792860299635663</x:v>
      </x:c>
      <x:c r="D512" s="16" t="n">
        <x:v>0.9099</x:v>
      </x:c>
      <x:c r="E512" s="16" t="n">
        <x:f>D512*'月度汇总'!$F$9</x:f>
        <x:v>0.45495</x:v>
      </x:c>
      <x:c r="F512" s="17" t="n">
        <x:f>C512*E512</x:f>
        <x:v>1.725561793319245</x:v>
      </x:c>
    </x:row>
    <x:row r="513" ht="20" customHeight="1">
      <x:c r="A513" s="13" t="n">
        <x:v>45694.25</x:v>
      </x:c>
      <x:c r="B513" s="13" t="n">
        <x:v>45694.77777777778</x:v>
      </x:c>
      <x:c r="C513" s="12" t="n">
        <x:v>3.6889341465238203</x:v>
      </x:c>
      <x:c r="D513" s="16" t="n">
        <x:v>0.9099</x:v>
      </x:c>
      <x:c r="E513" s="16" t="n">
        <x:f>D513*'月度汇总'!$F$9</x:f>
        <x:v>0.45495</x:v>
      </x:c>
      <x:c r="F513" s="17" t="n">
        <x:f>C513*E513</x:f>
        <x:v>1.678280589961012</x:v>
      </x:c>
    </x:row>
    <x:row r="514" ht="20" customHeight="1">
      <x:c r="A514" s="13" t="n">
        <x:v>45694.25</x:v>
      </x:c>
      <x:c r="B514" s="13" t="n">
        <x:v>45694.78472222222</x:v>
      </x:c>
      <x:c r="C514" s="12" t="n">
        <x:v>17.396889853380117</x:v>
      </x:c>
      <x:c r="D514" s="16" t="n">
        <x:v>0.9099</x:v>
      </x:c>
      <x:c r="E514" s="16" t="n">
        <x:f>D514*'月度汇总'!$F$9</x:f>
        <x:v>0.45495</x:v>
      </x:c>
      <x:c r="F514" s="17" t="n">
        <x:f>C514*E514</x:f>
        <x:v>7.9147150387952845</x:v>
      </x:c>
    </x:row>
    <x:row r="515" ht="20" customHeight="1">
      <x:c r="A515" s="13" t="n">
        <x:v>45694.25</x:v>
      </x:c>
      <x:c r="B515" s="13" t="n">
        <x:v>45694.79166666667</x:v>
      </x:c>
      <x:c r="C515" s="12" t="n">
        <x:v>1.0397894034103956</x:v>
      </x:c>
      <x:c r="D515" s="16" t="n">
        <x:v>0.9099</x:v>
      </x:c>
      <x:c r="E515" s="16" t="n">
        <x:f>D515*'月度汇总'!$F$9</x:f>
        <x:v>0.45495</x:v>
      </x:c>
      <x:c r="F515" s="17" t="n">
        <x:f>C515*E515</x:f>
        <x:v>0.4730521890815595</x:v>
      </x:c>
    </x:row>
    <x:row r="516" ht="20" customHeight="1">
      <x:c r="A516" s="13" t="n">
        <x:v>45694.25</x:v>
      </x:c>
      <x:c r="B516" s="13" t="n">
        <x:v>45694.79861111111</x:v>
      </x:c>
      <x:c r="C516" s="12" t="n">
        <x:v>3.686865292534776</x:v>
      </x:c>
      <x:c r="D516" s="16" t="n">
        <x:v>0.9099</x:v>
      </x:c>
      <x:c r="E516" s="16" t="n">
        <x:f>D516*'月度汇总'!$F$9</x:f>
        <x:v>0.45495</x:v>
      </x:c>
      <x:c r="F516" s="17" t="n">
        <x:f>C516*E516</x:f>
        <x:v>1.6773393648386965</x:v>
      </x:c>
    </x:row>
    <x:row r="517" ht="20" customHeight="1">
      <x:c r="A517" s="13" t="n">
        <x:v>45694.25</x:v>
      </x:c>
      <x:c r="B517" s="13" t="n">
        <x:v>45694.805555555555</x:v>
      </x:c>
      <x:c r="C517" s="12" t="n">
        <x:v>0.9720902454731686</x:v>
      </x:c>
      <x:c r="D517" s="16" t="n">
        <x:v>0.9099</x:v>
      </x:c>
      <x:c r="E517" s="16" t="n">
        <x:f>D517*'月度汇总'!$F$9</x:f>
        <x:v>0.45495</x:v>
      </x:c>
      <x:c r="F517" s="17" t="n">
        <x:f>C517*E517</x:f>
        <x:v>0.4422524571780181</x:v>
      </x:c>
    </x:row>
    <x:row r="518" ht="20" customHeight="1">
      <x:c r="A518" s="13" t="n">
        <x:v>45694.25</x:v>
      </x:c>
      <x:c r="B518" s="13" t="n">
        <x:v>45694.8125</x:v>
      </x:c>
      <x:c r="C518" s="12" t="n">
        <x:v>0.20681269044496275</x:v>
      </x:c>
      <x:c r="D518" s="16" t="n">
        <x:v>0.9099</x:v>
      </x:c>
      <x:c r="E518" s="16" t="n">
        <x:f>D518*'月度汇总'!$F$9</x:f>
        <x:v>0.45495</x:v>
      </x:c>
      <x:c r="F518" s="17" t="n">
        <x:f>C518*E518</x:f>
        <x:v>0.0940894335179358</x:v>
      </x:c>
    </x:row>
    <x:row r="519" ht="20" customHeight="1">
      <x:c r="A519" s="13" t="n">
        <x:v>45694.25</x:v>
      </x:c>
      <x:c r="B519" s="13" t="n">
        <x:v>45694.819444444445</x:v>
      </x:c>
      <x:c r="C519" s="12" t="n">
        <x:v>1.7268809496516724</x:v>
      </x:c>
      <x:c r="D519" s="16" t="n">
        <x:v>0.9099</x:v>
      </x:c>
      <x:c r="E519" s="16" t="n">
        <x:f>D519*'月度汇总'!$F$9</x:f>
        <x:v>0.45495</x:v>
      </x:c>
      <x:c r="F519" s="17" t="n">
        <x:f>C519*E519</x:f>
        <x:v>0.7856444880440284</x:v>
      </x:c>
    </x:row>
    <x:row r="520" ht="20" customHeight="1">
      <x:c r="A520" s="13" t="n">
        <x:v>45694.25</x:v>
      </x:c>
      <x:c r="B520" s="13" t="n">
        <x:v>45694.82638888889</x:v>
      </x:c>
      <x:c r="C520" s="12" t="n">
        <x:v>2.711729631041635</x:v>
      </x:c>
      <x:c r="D520" s="16" t="n">
        <x:v>0.9099</x:v>
      </x:c>
      <x:c r="E520" s="16" t="n">
        <x:f>D520*'月度汇总'!$F$9</x:f>
        <x:v>0.45495</x:v>
      </x:c>
      <x:c r="F520" s="17" t="n">
        <x:f>C520*E520</x:f>
        <x:v>1.233701395642392</x:v>
      </x:c>
    </x:row>
    <x:row r="521" ht="20" customHeight="1">
      <x:c r="A521" s="13" t="n">
        <x:v>45694.25</x:v>
      </x:c>
      <x:c r="B521" s="13" t="n">
        <x:v>45694.83333333333</x:v>
      </x:c>
      <x:c r="C521" s="12" t="n">
        <x:v>4.14057202372112</x:v>
      </x:c>
      <x:c r="D521" s="16" t="n">
        <x:v>0.9099</x:v>
      </x:c>
      <x:c r="E521" s="16" t="n">
        <x:f>D521*'月度汇总'!$F$9</x:f>
        <x:v>0.45495</x:v>
      </x:c>
      <x:c r="F521" s="17" t="n">
        <x:f>C521*E521</x:f>
        <x:v>1.8837532421919236</x:v>
      </x:c>
    </x:row>
    <x:row r="522" ht="20" customHeight="1">
      <x:c r="A522" s="13" t="n">
        <x:v>45694.25</x:v>
      </x:c>
      <x:c r="B522" s="13" t="n">
        <x:v>45694.84027777778</x:v>
      </x:c>
      <x:c r="C522" s="12" t="n">
        <x:v>2.9113026695176814</x:v>
      </x:c>
      <x:c r="D522" s="16" t="n">
        <x:v>0.9099</x:v>
      </x:c>
      <x:c r="E522" s="16" t="n">
        <x:f>D522*'月度汇总'!$F$9</x:f>
        <x:v>0.45495</x:v>
      </x:c>
      <x:c r="F522" s="17" t="n">
        <x:f>C522*E522</x:f>
        <x:v>1.3244971494970692</x:v>
      </x:c>
    </x:row>
    <x:row r="523" ht="20" customHeight="1">
      <x:c r="A523" s="13" t="n">
        <x:v>45694.25</x:v>
      </x:c>
      <x:c r="B523" s="13" t="n">
        <x:v>45694.84722222222</x:v>
      </x:c>
      <x:c r="C523" s="12" t="n">
        <x:v>1.6131319710407297</x:v>
      </x:c>
      <x:c r="D523" s="16" t="n">
        <x:v>0.9099</x:v>
      </x:c>
      <x:c r="E523" s="16" t="n">
        <x:f>D523*'月度汇总'!$F$9</x:f>
        <x:v>0.45495</x:v>
      </x:c>
      <x:c r="F523" s="17" t="n">
        <x:f>C523*E523</x:f>
        <x:v>0.73389439022498</x:v>
      </x:c>
    </x:row>
    <x:row r="524" ht="20" customHeight="1">
      <x:c r="A524" s="13" t="n">
        <x:v>45694.25</x:v>
      </x:c>
      <x:c r="B524" s="13" t="n">
        <x:v>45694.85416666667</x:v>
      </x:c>
      <x:c r="C524" s="12" t="n">
        <x:v>1.5029471890524064</x:v>
      </x:c>
      <x:c r="D524" s="16" t="n">
        <x:v>0.9099</x:v>
      </x:c>
      <x:c r="E524" s="16" t="n">
        <x:f>D524*'月度汇总'!$F$9</x:f>
        <x:v>0.45495</x:v>
      </x:c>
      <x:c r="F524" s="17" t="n">
        <x:f>C524*E524</x:f>
        <x:v>0.6837658236593923</x:v>
      </x:c>
    </x:row>
    <x:row r="525" ht="20" customHeight="1">
      <x:c r="A525" s="13" t="n">
        <x:v>45694.25</x:v>
      </x:c>
      <x:c r="B525" s="13" t="n">
        <x:v>45694.86111111111</x:v>
      </x:c>
      <x:c r="C525" s="12" t="n">
        <x:v>2.3600853476705197</x:v>
      </x:c>
      <x:c r="D525" s="16" t="n">
        <x:v>0.9099</x:v>
      </x:c>
      <x:c r="E525" s="16" t="n">
        <x:f>D525*'月度汇总'!$F$9</x:f>
        <x:v>0.45495</x:v>
      </x:c>
      <x:c r="F525" s="17" t="n">
        <x:f>C525*E525</x:f>
        <x:v>1.073720828922703</x:v>
      </x:c>
    </x:row>
    <x:row r="526" ht="20" customHeight="1">
      <x:c r="A526" s="13" t="n">
        <x:v>45694.25</x:v>
      </x:c>
      <x:c r="B526" s="13" t="n">
        <x:v>45694.868055555555</x:v>
      </x:c>
      <x:c r="C526" s="12" t="n">
        <x:v>2.570837039129742</x:v>
      </x:c>
      <x:c r="D526" s="16" t="n">
        <x:v>0.9099</x:v>
      </x:c>
      <x:c r="E526" s="16" t="n">
        <x:f>D526*'月度汇总'!$F$9</x:f>
        <x:v>0.45495</x:v>
      </x:c>
      <x:c r="F526" s="17" t="n">
        <x:f>C526*E526</x:f>
        <x:v>1.1696023109520763</x:v>
      </x:c>
    </x:row>
    <x:row r="527" ht="20" customHeight="1">
      <x:c r="A527" s="13" t="n">
        <x:v>45694.25</x:v>
      </x:c>
      <x:c r="B527" s="13" t="n">
        <x:v>45694.875</x:v>
      </x:c>
      <x:c r="C527" s="12" t="n">
        <x:v>2.230137197381964</x:v>
      </x:c>
      <x:c r="D527" s="16" t="n">
        <x:v>0.9099</x:v>
      </x:c>
      <x:c r="E527" s="16" t="n">
        <x:f>D527*'月度汇总'!$F$9</x:f>
        <x:v>0.45495</x:v>
      </x:c>
      <x:c r="F527" s="17" t="n">
        <x:f>C527*E527</x:f>
        <x:v>1.0146009179489246</x:v>
      </x:c>
    </x:row>
    <x:row r="528" ht="20" customHeight="1">
      <x:c r="A528" s="13" t="n">
        <x:v>45694.25</x:v>
      </x:c>
      <x:c r="B528" s="13" t="n">
        <x:v>45694.881944444445</x:v>
      </x:c>
      <x:c r="C528" s="12" t="n">
        <x:v>2.431907640181066</x:v>
      </x:c>
      <x:c r="D528" s="16" t="n">
        <x:v>0.9099</x:v>
      </x:c>
      <x:c r="E528" s="16" t="n">
        <x:f>D528*'月度汇总'!$F$9</x:f>
        <x:v>0.45495</x:v>
      </x:c>
      <x:c r="F528" s="17" t="n">
        <x:f>C528*E528</x:f>
        <x:v>1.106396380900376</x:v>
      </x:c>
    </x:row>
    <x:row r="529" ht="20" customHeight="1">
      <x:c r="A529" s="13" t="n">
        <x:v>45694.25</x:v>
      </x:c>
      <x:c r="B529" s="13" t="n">
        <x:v>45694.88888888889</x:v>
      </x:c>
      <x:c r="C529" s="12" t="n">
        <x:v>2.3652842587734995</x:v>
      </x:c>
      <x:c r="D529" s="16" t="n">
        <x:v>0.9099</x:v>
      </x:c>
      <x:c r="E529" s="16" t="n">
        <x:f>D529*'月度汇总'!$F$9</x:f>
        <x:v>0.45495</x:v>
      </x:c>
      <x:c r="F529" s="17" t="n">
        <x:f>C529*E529</x:f>
        <x:v>1.0760860735290037</x:v>
      </x:c>
    </x:row>
    <x:row r="530" ht="20" customHeight="1">
      <x:c r="A530" s="13" t="n">
        <x:v>45694.25</x:v>
      </x:c>
      <x:c r="B530" s="13" t="n">
        <x:v>45694.89583333333</x:v>
      </x:c>
      <x:c r="C530" s="12" t="n">
        <x:v>2.300486059735931</x:v>
      </x:c>
      <x:c r="D530" s="16" t="n">
        <x:v>0.9099</x:v>
      </x:c>
      <x:c r="E530" s="16" t="n">
        <x:f>D530*'月度汇总'!$F$9</x:f>
        <x:v>0.45495</x:v>
      </x:c>
      <x:c r="F530" s="17" t="n">
        <x:f>C530*E530</x:f>
        <x:v>1.0466061328768619</x:v>
      </x:c>
    </x:row>
    <x:row r="531" ht="20" customHeight="1">
      <x:c r="A531" s="13" t="n">
        <x:v>45694.25</x:v>
      </x:c>
      <x:c r="B531" s="13" t="n">
        <x:v>45694.90277777778</x:v>
      </x:c>
      <x:c r="C531" s="12" t="n">
        <x:v>5.6603291140332885</x:v>
      </x:c>
      <x:c r="D531" s="16" t="n">
        <x:v>0.9099</x:v>
      </x:c>
      <x:c r="E531" s="16" t="n">
        <x:f>D531*'月度汇总'!$F$9</x:f>
        <x:v>0.45495</x:v>
      </x:c>
      <x:c r="F531" s="17" t="n">
        <x:f>C531*E531</x:f>
        <x:v>2.5751667304294448</x:v>
      </x:c>
    </x:row>
    <x:row r="532" ht="20" customHeight="1">
      <x:c r="A532" s="13" t="n">
        <x:v>45694.25</x:v>
      </x:c>
      <x:c r="B532" s="13" t="n">
        <x:v>45694.91666666667</x:v>
      </x:c>
      <x:c r="C532" s="12" t="n">
        <x:v>2.1165493501925994</x:v>
      </x:c>
      <x:c r="D532" s="16" t="n">
        <x:v>0.9099</x:v>
      </x:c>
      <x:c r="E532" s="16" t="n">
        <x:f>D532*'月度汇总'!$F$9</x:f>
        <x:v>0.45495</x:v>
      </x:c>
      <x:c r="F532" s="17" t="n">
        <x:f>C532*E532</x:f>
        <x:v>0.9629241268701231</x:v>
      </x:c>
    </x:row>
    <x:row r="533" ht="20" customHeight="1">
      <x:c r="A533" s="13" t="n">
        <x:v>45694.25</x:v>
      </x:c>
      <x:c r="B533" s="13" t="n">
        <x:v>45694.92361111111</x:v>
      </x:c>
      <x:c r="C533" s="12" t="n">
        <x:v>2.0585653740351972</x:v>
      </x:c>
      <x:c r="D533" s="16" t="n">
        <x:v>0.9099</x:v>
      </x:c>
      <x:c r="E533" s="16" t="n">
        <x:f>D533*'月度汇总'!$F$9</x:f>
        <x:v>0.45495</x:v>
      </x:c>
      <x:c r="F533" s="17" t="n">
        <x:f>C533*E533</x:f>
        <x:v>0.936544316917313</x:v>
      </x:c>
    </x:row>
    <x:row r="534" ht="20" customHeight="1">
      <x:c r="A534" s="13" t="n">
        <x:v>45694.25</x:v>
      </x:c>
      <x:c r="B534" s="13" t="n">
        <x:v>45694.9375</x:v>
      </x:c>
      <x:c r="C534" s="12" t="n">
        <x:v>1.9473194079321274</x:v>
      </x:c>
      <x:c r="D534" s="16" t="n">
        <x:v>0.9099</x:v>
      </x:c>
      <x:c r="E534" s="16" t="n">
        <x:f>D534*'月度汇总'!$F$9</x:f>
        <x:v>0.45495</x:v>
      </x:c>
      <x:c r="F534" s="17" t="n">
        <x:f>C534*E534</x:f>
        <x:v>0.8859329646387214</x:v>
      </x:c>
    </x:row>
    <x:row r="535" ht="20" customHeight="1">
      <x:c r="A535" s="13" t="n">
        <x:v>45694.25</x:v>
      </x:c>
      <x:c r="B535" s="13" t="n">
        <x:v>45694.944444444445</x:v>
      </x:c>
      <x:c r="C535" s="12" t="n">
        <x:v>1.8939715745304966</x:v>
      </x:c>
      <x:c r="D535" s="16" t="n">
        <x:v>0.9099</x:v>
      </x:c>
      <x:c r="E535" s="16" t="n">
        <x:f>D535*'月度汇总'!$F$9</x:f>
        <x:v>0.45495</x:v>
      </x:c>
      <x:c r="F535" s="17" t="n">
        <x:f>C535*E535</x:f>
        <x:v>0.8616623678326495</x:v>
      </x:c>
    </x:row>
    <x:row r="536" ht="20" customHeight="1">
      <x:c r="A536" s="13" t="n">
        <x:v>45694.25</x:v>
      </x:c>
      <x:c r="B536" s="13" t="n">
        <x:v>45694.95138888889</x:v>
      </x:c>
      <x:c r="C536" s="12" t="n">
        <x:v>1.8420852329190893</x:v>
      </x:c>
      <x:c r="D536" s="16" t="n">
        <x:v>0.9099</x:v>
      </x:c>
      <x:c r="E536" s="16" t="n">
        <x:f>D536*'月度汇总'!$F$9</x:f>
        <x:v>0.45495</x:v>
      </x:c>
      <x:c r="F536" s="17" t="n">
        <x:f>C536*E536</x:f>
        <x:v>0.8380566767165397</x:v>
      </x:c>
    </x:row>
    <x:row r="537" ht="20" customHeight="1">
      <x:c r="A537" s="13" t="n">
        <x:v>45694.25</x:v>
      </x:c>
      <x:c r="B537" s="13" t="n">
        <x:v>45694.95833333333</x:v>
      </x:c>
      <x:c r="C537" s="12" t="n">
        <x:v>1.791620344767125</x:v>
      </x:c>
      <x:c r="D537" s="16" t="n">
        <x:v>0.9099</x:v>
      </x:c>
      <x:c r="E537" s="16" t="n">
        <x:f>D537*'月度汇总'!$F$9</x:f>
        <x:v>0.45495</x:v>
      </x:c>
      <x:c r="F537" s="17" t="n">
        <x:f>C537*E537</x:f>
        <x:v>0.8150976758518036</x:v>
      </x:c>
    </x:row>
    <x:row r="538" ht="20" customHeight="1">
      <x:c r="A538" s="13" t="n">
        <x:v>45694.25</x:v>
      </x:c>
      <x:c r="B538" s="13" t="n">
        <x:v>45694.97222222222</x:v>
      </x:c>
      <x:c r="C538" s="12" t="n">
        <x:v>1.6948002298186111</x:v>
      </x:c>
      <x:c r="D538" s="16" t="n">
        <x:v>0.9099</x:v>
      </x:c>
      <x:c r="E538" s="16" t="n">
        <x:f>D538*'月度汇总'!$F$9</x:f>
        <x:v>0.45495</x:v>
      </x:c>
      <x:c r="F538" s="17" t="n">
        <x:f>C538*E538</x:f>
        <x:v>0.7710493645559772</x:v>
      </x:c>
    </x:row>
    <x:row r="539" ht="20" customHeight="1">
      <x:c r="A539" s="13" t="n">
        <x:v>45694.25</x:v>
      </x:c>
      <x:c r="B539" s="13" t="n">
        <x:v>45694.97916666667</x:v>
      </x:c>
      <x:c r="C539" s="12" t="n">
        <x:v>1.6483702913392335</x:v>
      </x:c>
      <x:c r="D539" s="16" t="n">
        <x:v>0.9099</x:v>
      </x:c>
      <x:c r="E539" s="16" t="n">
        <x:f>D539*'月度汇总'!$F$9</x:f>
        <x:v>0.45495</x:v>
      </x:c>
      <x:c r="F539" s="17" t="n">
        <x:f>C539*E539</x:f>
        <x:v>0.7499260640447843</x:v>
      </x:c>
    </x:row>
    <x:row r="540" ht="20" customHeight="1">
      <x:c r="A540" s="13" t="n">
        <x:v>45694.25</x:v>
      </x:c>
      <x:c r="B540" s="13" t="n">
        <x:v>45694.98611111111</x:v>
      </x:c>
      <x:c r="C540" s="12" t="n">
        <x:v>1.6032123253021382</x:v>
      </x:c>
      <x:c r="D540" s="16" t="n">
        <x:v>0.9099</x:v>
      </x:c>
      <x:c r="E540" s="16" t="n">
        <x:f>D540*'月度汇总'!$F$9</x:f>
        <x:v>0.45495</x:v>
      </x:c>
      <x:c r="F540" s="17" t="n">
        <x:f>C540*E540</x:f>
        <x:v>0.7293814473962078</x:v>
      </x:c>
    </x:row>
    <x:row r="541" ht="20" customHeight="1">
      <x:c r="A541" s="13" t="n">
        <x:v>45694.5</x:v>
      </x:c>
      <x:c r="B541" s="13" t="n">
        <x:v>45694.5</x:v>
      </x:c>
      <x:c r="C541" s="12" t="n">
        <x:v>178.68073447744564</x:v>
      </x:c>
      <x:c r="D541" s="16" t="n">
        <x:v>0.4432</x:v>
      </x:c>
      <x:c r="E541" s="16" t="n">
        <x:f>D541*'月度汇总'!$F$9</x:f>
        <x:v>0.2216</x:v>
      </x:c>
      <x:c r="F541" s="17" t="n">
        <x:f>C541*E541</x:f>
        <x:v>39.595650760201956</x:v>
      </x:c>
    </x:row>
    <x:row r="542" ht="20" customHeight="1">
      <x:c r="A542" s="13" t="n">
        <x:v>45694.5</x:v>
      </x:c>
      <x:c r="B542" s="13" t="n">
        <x:v>45694.506944444445</x:v>
      </x:c>
      <x:c r="C542" s="12" t="n">
        <x:v>177.30018137199556</x:v>
      </x:c>
      <x:c r="D542" s="16" t="n">
        <x:v>0.4432</x:v>
      </x:c>
      <x:c r="E542" s="16" t="n">
        <x:f>D542*'月度汇总'!$F$9</x:f>
        <x:v>0.2216</x:v>
      </x:c>
      <x:c r="F542" s="17" t="n">
        <x:f>C542*E542</x:f>
        <x:v>39.28972019203422</x:v>
      </x:c>
    </x:row>
    <x:row r="543" ht="20" customHeight="1">
      <x:c r="A543" s="13" t="n">
        <x:v>45694.5</x:v>
      </x:c>
      <x:c r="B543" s="13" t="n">
        <x:v>45694.51388888889</x:v>
      </x:c>
      <x:c r="C543" s="12" t="n">
        <x:v>92.78309216641958</x:v>
      </x:c>
      <x:c r="D543" s="16" t="n">
        <x:v>0.4432</x:v>
      </x:c>
      <x:c r="E543" s="16" t="n">
        <x:f>D543*'月度汇总'!$F$9</x:f>
        <x:v>0.2216</x:v>
      </x:c>
      <x:c r="F543" s="17" t="n">
        <x:f>C543*E543</x:f>
        <x:v>20.56073322407858</x:v>
      </x:c>
    </x:row>
    <x:row r="544" ht="20" customHeight="1">
      <x:c r="A544" s="13" t="n">
        <x:v>45694.5</x:v>
      </x:c>
      <x:c r="B544" s="13" t="n">
        <x:v>45694.52083333333</x:v>
      </x:c>
      <x:c r="C544" s="12" t="n">
        <x:v>175.7328163757727</x:v>
      </x:c>
      <x:c r="D544" s="16" t="n">
        <x:v>0.4432</x:v>
      </x:c>
      <x:c r="E544" s="16" t="n">
        <x:f>D544*'月度汇总'!$F$9</x:f>
        <x:v>0.2216</x:v>
      </x:c>
      <x:c r="F544" s="17" t="n">
        <x:f>C544*E544</x:f>
        <x:v>38.94239210887123</x:v>
      </x:c>
    </x:row>
    <x:row r="545" ht="20" customHeight="1">
      <x:c r="A545" s="13" t="n">
        <x:v>45694.5</x:v>
      </x:c>
      <x:c r="B545" s="13" t="n">
        <x:v>45694.52777777778</x:v>
      </x:c>
      <x:c r="C545" s="12" t="n">
        <x:v>174.83253309399538</x:v>
      </x:c>
      <x:c r="D545" s="16" t="n">
        <x:v>0.4432</x:v>
      </x:c>
      <x:c r="E545" s="16" t="n">
        <x:f>D545*'月度汇总'!$F$9</x:f>
        <x:v>0.2216</x:v>
      </x:c>
      <x:c r="F545" s="17" t="n">
        <x:f>C545*E545</x:f>
        <x:v>38.74288933362938</x:v>
      </x:c>
    </x:row>
    <x:row r="546" ht="20" customHeight="1">
      <x:c r="A546" s="13" t="n">
        <x:v>45694.5</x:v>
      </x:c>
      <x:c r="B546" s="13" t="n">
        <x:v>45694.53472222222</x:v>
      </x:c>
      <x:c r="C546" s="12" t="n">
        <x:v>90.57829363014912</x:v>
      </x:c>
      <x:c r="D546" s="16" t="n">
        <x:v>0.4432</x:v>
      </x:c>
      <x:c r="E546" s="16" t="n">
        <x:f>D546*'月度汇总'!$F$9</x:f>
        <x:v>0.2216</x:v>
      </x:c>
      <x:c r="F546" s="17" t="n">
        <x:f>C546*E546</x:f>
        <x:v>20.072149868441045</x:v>
      </x:c>
    </x:row>
    <x:row r="547" ht="20" customHeight="1">
      <x:c r="A547" s="13" t="n">
        <x:v>45694.5</x:v>
      </x:c>
      <x:c r="B547" s="13" t="n">
        <x:v>45694.54166666667</x:v>
      </x:c>
      <x:c r="C547" s="12" t="n">
        <x:v>76.31107231164856</x:v>
      </x:c>
      <x:c r="D547" s="16" t="n">
        <x:v>0.4432</x:v>
      </x:c>
      <x:c r="E547" s="16" t="n">
        <x:f>D547*'月度汇总'!$F$9</x:f>
        <x:v>0.2216</x:v>
      </x:c>
      <x:c r="F547" s="17" t="n">
        <x:f>C547*E547</x:f>
        <x:v>16.91053362426132</x:v>
      </x:c>
    </x:row>
    <x:row r="548" ht="20" customHeight="1">
      <x:c r="A548" s="13" t="n">
        <x:v>45694.5</x:v>
      </x:c>
      <x:c r="B548" s="13" t="n">
        <x:v>45694.555555555555</x:v>
      </x:c>
      <x:c r="C548" s="12" t="n">
        <x:v>73.75661412583929</x:v>
      </x:c>
      <x:c r="D548" s="16" t="n">
        <x:v>0.4432</x:v>
      </x:c>
      <x:c r="E548" s="16" t="n">
        <x:f>D548*'月度汇总'!$F$9</x:f>
        <x:v>0.2216</x:v>
      </x:c>
      <x:c r="F548" s="17" t="n">
        <x:f>C548*E548</x:f>
        <x:v>16.344465690285986</x:v>
      </x:c>
    </x:row>
    <x:row r="549" ht="20" customHeight="1">
      <x:c r="A549" s="13" t="n">
        <x:v>45694.5</x:v>
      </x:c>
      <x:c r="B549" s="13" t="n">
        <x:v>45694.5625</x:v>
      </x:c>
      <x:c r="C549" s="12" t="n">
        <x:v>72.24871858335382</x:v>
      </x:c>
      <x:c r="D549" s="16" t="n">
        <x:v>0.4432</x:v>
      </x:c>
      <x:c r="E549" s="16" t="n">
        <x:f>D549*'月度汇总'!$F$9</x:f>
        <x:v>0.2216</x:v>
      </x:c>
      <x:c r="F549" s="17" t="n">
        <x:f>C549*E549</x:f>
        <x:v>16.010316038071206</x:v>
      </x:c>
    </x:row>
    <x:row r="550" ht="20" customHeight="1">
      <x:c r="A550" s="13" t="n">
        <x:v>45694.5</x:v>
      </x:c>
      <x:c r="B550" s="13" t="n">
        <x:v>45694.569444444445</x:v>
      </x:c>
      <x:c r="C550" s="12" t="n">
        <x:v>3.9794204189969378</x:v>
      </x:c>
      <x:c r="D550" s="16" t="n">
        <x:v>0.4432</x:v>
      </x:c>
      <x:c r="E550" s="16" t="n">
        <x:f>D550*'月度汇总'!$F$9</x:f>
        <x:v>0.2216</x:v>
      </x:c>
      <x:c r="F550" s="17" t="n">
        <x:f>C550*E550</x:f>
        <x:v>0.8818395648497214</x:v>
      </x:c>
    </x:row>
    <x:row r="551" ht="20" customHeight="1">
      <x:c r="A551" s="13" t="n">
        <x:v>45694.5</x:v>
      </x:c>
      <x:c r="B551" s="13" t="n">
        <x:v>45694.625</x:v>
      </x:c>
      <x:c r="C551" s="12" t="n">
        <x:v>49.07177451100142</x:v>
      </x:c>
      <x:c r="D551" s="16" t="n">
        <x:v>0.4432</x:v>
      </x:c>
      <x:c r="E551" s="16" t="n">
        <x:f>D551*'月度汇总'!$F$9</x:f>
        <x:v>0.2216</x:v>
      </x:c>
      <x:c r="F551" s="17" t="n">
        <x:f>C551*E551</x:f>
        <x:v>10.874305231637914</x:v>
      </x:c>
    </x:row>
    <x:row r="552" ht="20" customHeight="1">
      <x:c r="A552" s="13" t="n">
        <x:v>45694.5</x:v>
      </x:c>
      <x:c r="B552" s="13" t="n">
        <x:v>45694.631944444445</x:v>
      </x:c>
      <x:c r="C552" s="12" t="n">
        <x:v>46.473858110536185</x:v>
      </x:c>
      <x:c r="D552" s="16" t="n">
        <x:v>0.4432</x:v>
      </x:c>
      <x:c r="E552" s="16" t="n">
        <x:f>D552*'月度汇总'!$F$9</x:f>
        <x:v>0.2216</x:v>
      </x:c>
      <x:c r="F552" s="17" t="n">
        <x:f>C552*E552</x:f>
        <x:v>10.298606957294819</x:v>
      </x:c>
    </x:row>
    <x:row r="553" ht="20" customHeight="1">
      <x:c r="A553" s="13" t="n">
        <x:v>45694.5</x:v>
      </x:c>
      <x:c r="B553" s="13" t="n">
        <x:v>45694.63888888889</x:v>
      </x:c>
      <x:c r="C553" s="12" t="n">
        <x:v>43.87903146019039</x:v>
      </x:c>
      <x:c r="D553" s="16" t="n">
        <x:v>0.4432</x:v>
      </x:c>
      <x:c r="E553" s="16" t="n">
        <x:f>D553*'月度汇总'!$F$9</x:f>
        <x:v>0.2216</x:v>
      </x:c>
      <x:c r="F553" s="17" t="n">
        <x:f>C553*E553</x:f>
        <x:v>9.72359337157819</x:v>
      </x:c>
    </x:row>
    <x:row r="554" ht="20" customHeight="1">
      <x:c r="A554" s="13" t="n">
        <x:v>45694.5</x:v>
      </x:c>
      <x:c r="B554" s="13" t="n">
        <x:v>45694.64583333333</x:v>
      </x:c>
      <x:c r="C554" s="12" t="n">
        <x:v>40.924290533115254</x:v>
      </x:c>
      <x:c r="D554" s="16" t="n">
        <x:v>0.4432</x:v>
      </x:c>
      <x:c r="E554" s="16" t="n">
        <x:f>D554*'月度汇总'!$F$9</x:f>
        <x:v>0.2216</x:v>
      </x:c>
      <x:c r="F554" s="17" t="n">
        <x:f>C554*E554</x:f>
        <x:v>9.06882278213834</x:v>
      </x:c>
    </x:row>
    <x:row r="555" ht="20" customHeight="1">
      <x:c r="A555" s="13" t="n">
        <x:v>45694.5</x:v>
      </x:c>
      <x:c r="B555" s="13" t="n">
        <x:v>45694.65277777778</x:v>
      </x:c>
      <x:c r="C555" s="12" t="n">
        <x:v>129.6552674236318</x:v>
      </x:c>
      <x:c r="D555" s="16" t="n">
        <x:v>0.4432</x:v>
      </x:c>
      <x:c r="E555" s="16" t="n">
        <x:f>D555*'月度汇总'!$F$9</x:f>
        <x:v>0.2216</x:v>
      </x:c>
      <x:c r="F555" s="17" t="n">
        <x:f>C555*E555</x:f>
        <x:v>28.73160726107681</x:v>
      </x:c>
    </x:row>
    <x:row r="556" ht="20" customHeight="1">
      <x:c r="A556" s="13" t="n">
        <x:v>45694.5</x:v>
      </x:c>
      <x:c r="B556" s="13" t="n">
        <x:v>45694.65972222222</x:v>
      </x:c>
      <x:c r="C556" s="12" t="n">
        <x:v>112.0122798973307</x:v>
      </x:c>
      <x:c r="D556" s="16" t="n">
        <x:v>0.4432</x:v>
      </x:c>
      <x:c r="E556" s="16" t="n">
        <x:f>D556*'月度汇总'!$F$9</x:f>
        <x:v>0.2216</x:v>
      </x:c>
      <x:c r="F556" s="17" t="n">
        <x:f>C556*E556</x:f>
        <x:v>24.82192122524848</x:v>
      </x:c>
    </x:row>
    <x:row r="557" ht="20" customHeight="1">
      <x:c r="A557" s="13" t="n">
        <x:v>45694.5</x:v>
      </x:c>
      <x:c r="B557" s="13" t="n">
        <x:v>45694.66666666667</x:v>
      </x:c>
      <x:c r="C557" s="12" t="n">
        <x:v>28.642822733344474</x:v>
      </x:c>
      <x:c r="D557" s="16" t="n">
        <x:v>0.4432</x:v>
      </x:c>
      <x:c r="E557" s="16" t="n">
        <x:f>D557*'月度汇总'!$F$9</x:f>
        <x:v>0.2216</x:v>
      </x:c>
      <x:c r="F557" s="17" t="n">
        <x:f>C557*E557</x:f>
        <x:v>6.347249517709135</x:v>
      </x:c>
    </x:row>
    <x:row r="558" ht="20" customHeight="1">
      <x:c r="A558" s="13" t="n">
        <x:v>45694.5</x:v>
      </x:c>
      <x:c r="B558" s="13" t="n">
        <x:v>45694.67361111111</x:v>
      </x:c>
      <x:c r="C558" s="12" t="n">
        <x:v>25.575923348962988</x:v>
      </x:c>
      <x:c r="D558" s="16" t="n">
        <x:v>0.4432</x:v>
      </x:c>
      <x:c r="E558" s="16" t="n">
        <x:f>D558*'月度汇总'!$F$9</x:f>
        <x:v>0.2216</x:v>
      </x:c>
      <x:c r="F558" s="17" t="n">
        <x:f>C558*E558</x:f>
        <x:v>5.667624614130198</x:v>
      </x:c>
    </x:row>
    <x:row r="559" ht="20" customHeight="1">
      <x:c r="A559" s="13" t="n">
        <x:v>45694.5</x:v>
      </x:c>
      <x:c r="B559" s="13" t="n">
        <x:v>45694.680555555555</x:v>
      </x:c>
      <x:c r="C559" s="12" t="n">
        <x:v>22.591489397929422</x:v>
      </x:c>
      <x:c r="D559" s="16" t="n">
        <x:v>0.4432</x:v>
      </x:c>
      <x:c r="E559" s="16" t="n">
        <x:f>D559*'月度汇总'!$F$9</x:f>
        <x:v>0.2216</x:v>
      </x:c>
      <x:c r="F559" s="17" t="n">
        <x:f>C559*E559</x:f>
        <x:v>5.00627405058116</x:v>
      </x:c>
    </x:row>
    <x:row r="560" ht="20" customHeight="1">
      <x:c r="A560" s="13" t="n">
        <x:v>45694.5</x:v>
      </x:c>
      <x:c r="B560" s="13" t="n">
        <x:v>45694.6875</x:v>
      </x:c>
      <x:c r="C560" s="12" t="n">
        <x:v>19.687131146299294</x:v>
      </x:c>
      <x:c r="D560" s="16" t="n">
        <x:v>0.4432</x:v>
      </x:c>
      <x:c r="E560" s="16" t="n">
        <x:f>D560*'月度汇总'!$F$9</x:f>
        <x:v>0.2216</x:v>
      </x:c>
      <x:c r="F560" s="17" t="n">
        <x:f>C560*E560</x:f>
        <x:v>4.362668262019923</x:v>
      </x:c>
    </x:row>
    <x:row r="561" ht="20" customHeight="1">
      <x:c r="A561" s="13" t="n">
        <x:v>45694.5</x:v>
      </x:c>
      <x:c r="B561" s="13" t="n">
        <x:v>45694.694444444445</x:v>
      </x:c>
      <x:c r="C561" s="12" t="n">
        <x:v>16.709767471942087</x:v>
      </x:c>
      <x:c r="D561" s="16" t="n">
        <x:v>0.4432</x:v>
      </x:c>
      <x:c r="E561" s="16" t="n">
        <x:f>D561*'月度汇总'!$F$9</x:f>
        <x:v>0.2216</x:v>
      </x:c>
      <x:c r="F561" s="17" t="n">
        <x:f>C561*E561</x:f>
        <x:v>3.702884471782366</x:v>
      </x:c>
    </x:row>
    <x:row r="562" ht="20" customHeight="1">
      <x:c r="A562" s="13" t="n">
        <x:v>45694.5</x:v>
      </x:c>
      <x:c r="B562" s="13" t="n">
        <x:v>45694.70138888889</x:v>
      </x:c>
      <x:c r="C562" s="12" t="n">
        <x:v>13.919780024756392</x:v>
      </x:c>
      <x:c r="D562" s="16" t="n">
        <x:v>0.4432</x:v>
      </x:c>
      <x:c r="E562" s="16" t="n">
        <x:f>D562*'月度汇总'!$F$9</x:f>
        <x:v>0.2216</x:v>
      </x:c>
      <x:c r="F562" s="17" t="n">
        <x:f>C562*E562</x:f>
        <x:v>3.0846232534860163</x:v>
      </x:c>
    </x:row>
    <x:row r="563" ht="20" customHeight="1">
      <x:c r="A563" s="13" t="n">
        <x:v>45694.5</x:v>
      </x:c>
      <x:c r="B563" s="13" t="n">
        <x:v>45694.70833333333</x:v>
      </x:c>
      <x:c r="C563" s="12" t="n">
        <x:v>12.649820881335472</x:v>
      </x:c>
      <x:c r="D563" s="16" t="n">
        <x:v>0.4432</x:v>
      </x:c>
      <x:c r="E563" s="16" t="n">
        <x:f>D563*'月度汇总'!$F$9</x:f>
        <x:v>0.2216</x:v>
      </x:c>
      <x:c r="F563" s="17" t="n">
        <x:f>C563*E563</x:f>
        <x:v>2.8032003073039404</x:v>
      </x:c>
    </x:row>
    <x:row r="564" ht="20" customHeight="1">
      <x:c r="A564" s="13" t="n">
        <x:v>45694.5</x:v>
      </x:c>
      <x:c r="B564" s="13" t="n">
        <x:v>45694.71527777778</x:v>
      </x:c>
      <x:c r="C564" s="12" t="n">
        <x:v>10.045700794237177</x:v>
      </x:c>
      <x:c r="D564" s="16" t="n">
        <x:v>0.4432</x:v>
      </x:c>
      <x:c r="E564" s="16" t="n">
        <x:f>D564*'月度汇总'!$F$9</x:f>
        <x:v>0.2216</x:v>
      </x:c>
      <x:c r="F564" s="17" t="n">
        <x:f>C564*E564</x:f>
        <x:v>2.2261272960029586</x:v>
      </x:c>
    </x:row>
    <x:row r="565" ht="20" customHeight="1">
      <x:c r="A565" s="13" t="n">
        <x:v>45694.5</x:v>
      </x:c>
      <x:c r="B565" s="13" t="n">
        <x:v>45694.72222222222</x:v>
      </x:c>
      <x:c r="C565" s="12" t="n">
        <x:v>8.794059260702625</x:v>
      </x:c>
      <x:c r="D565" s="16" t="n">
        <x:v>0.4432</x:v>
      </x:c>
      <x:c r="E565" s="16" t="n">
        <x:f>D565*'月度汇总'!$F$9</x:f>
        <x:v>0.2216</x:v>
      </x:c>
      <x:c r="F565" s="17" t="n">
        <x:f>C565*E565</x:f>
        <x:v>1.9487635321717016</x:v>
      </x:c>
    </x:row>
    <x:row r="566" ht="20" customHeight="1">
      <x:c r="A566" s="13" t="n">
        <x:v>45694.5</x:v>
      </x:c>
      <x:c r="B566" s="13" t="n">
        <x:v>45694.72916666667</x:v>
      </x:c>
      <x:c r="C566" s="12" t="n">
        <x:v>8.520571298726964</x:v>
      </x:c>
      <x:c r="D566" s="16" t="n">
        <x:v>0.4432</x:v>
      </x:c>
      <x:c r="E566" s="16" t="n">
        <x:f>D566*'月度汇总'!$F$9</x:f>
        <x:v>0.2216</x:v>
      </x:c>
      <x:c r="F566" s="17" t="n">
        <x:f>C566*E566</x:f>
        <x:v>1.8881585997978951</x:v>
      </x:c>
    </x:row>
    <x:row r="567" ht="20" customHeight="1">
      <x:c r="A567" s="13" t="n">
        <x:v>45694.5</x:v>
      </x:c>
      <x:c r="B567" s="13" t="n">
        <x:v>45694.73611111111</x:v>
      </x:c>
      <x:c r="C567" s="12" t="n">
        <x:v>8.315641249872442</x:v>
      </x:c>
      <x:c r="D567" s="16" t="n">
        <x:v>0.4432</x:v>
      </x:c>
      <x:c r="E567" s="16" t="n">
        <x:f>D567*'月度汇总'!$F$9</x:f>
        <x:v>0.2216</x:v>
      </x:c>
      <x:c r="F567" s="17" t="n">
        <x:f>C567*E567</x:f>
        <x:v>1.8427461009717332</x:v>
      </x:c>
    </x:row>
    <x:row r="568" ht="20" customHeight="1">
      <x:c r="A568" s="13" t="n">
        <x:v>45694.5</x:v>
      </x:c>
      <x:c r="B568" s="13" t="n">
        <x:v>45694.743055555555</x:v>
      </x:c>
      <x:c r="C568" s="12" t="n">
        <x:v>8.060115100526104</x:v>
      </x:c>
      <x:c r="D568" s="16" t="n">
        <x:v>0.4432</x:v>
      </x:c>
      <x:c r="E568" s="16" t="n">
        <x:f>D568*'月度汇总'!$F$9</x:f>
        <x:v>0.2216</x:v>
      </x:c>
      <x:c r="F568" s="17" t="n">
        <x:f>C568*E568</x:f>
        <x:v>1.7861215062765847</x:v>
      </x:c>
    </x:row>
    <x:row r="569" ht="20" customHeight="1">
      <x:c r="A569" s="13" t="n">
        <x:v>45694.5</x:v>
      </x:c>
      <x:c r="B569" s="13" t="n">
        <x:v>45694.75</x:v>
      </x:c>
      <x:c r="C569" s="12" t="n">
        <x:v>7.839304032844666</x:v>
      </x:c>
      <x:c r="D569" s="16" t="n">
        <x:v>0.4432</x:v>
      </x:c>
      <x:c r="E569" s="16" t="n">
        <x:f>D569*'月度汇总'!$F$9</x:f>
        <x:v>0.2216</x:v>
      </x:c>
      <x:c r="F569" s="17" t="n">
        <x:f>C569*E569</x:f>
        <x:v>1.737189773678378</x:v>
      </x:c>
    </x:row>
    <x:row r="570" ht="20" customHeight="1">
      <x:c r="A570" s="13" t="n">
        <x:v>45694.5</x:v>
      </x:c>
      <x:c r="B570" s="13" t="n">
        <x:v>45694.756944444445</x:v>
      </x:c>
      <x:c r="C570" s="12" t="n">
        <x:v>7.626587874312463</x:v>
      </x:c>
      <x:c r="D570" s="16" t="n">
        <x:v>0.4432</x:v>
      </x:c>
      <x:c r="E570" s="16" t="n">
        <x:f>D570*'月度汇总'!$F$9</x:f>
        <x:v>0.2216</x:v>
      </x:c>
      <x:c r="F570" s="17" t="n">
        <x:f>C570*E570</x:f>
        <x:v>1.6900518729476417</x:v>
      </x:c>
    </x:row>
    <x:row r="571" ht="20" customHeight="1">
      <x:c r="A571" s="13" t="n">
        <x:v>45694.5</x:v>
      </x:c>
      <x:c r="B571" s="13" t="n">
        <x:v>45694.76388888889</x:v>
      </x:c>
      <x:c r="C571" s="12" t="n">
        <x:v>7.415663879508429</x:v>
      </x:c>
      <x:c r="D571" s="16" t="n">
        <x:v>0.4432</x:v>
      </x:c>
      <x:c r="E571" s="16" t="n">
        <x:f>D571*'月度汇总'!$F$9</x:f>
        <x:v>0.2216</x:v>
      </x:c>
      <x:c r="F571" s="17" t="n">
        <x:f>C571*E571</x:f>
        <x:v>1.6433111156990678</x:v>
      </x:c>
    </x:row>
    <x:row r="572" ht="20" customHeight="1">
      <x:c r="A572" s="13" t="n">
        <x:v>45694.5</x:v>
      </x:c>
      <x:c r="B572" s="13" t="n">
        <x:v>45694.77083333333</x:v>
      </x:c>
      <x:c r="C572" s="12" t="n">
        <x:v>7.2125078899999835</x:v>
      </x:c>
      <x:c r="D572" s="16" t="n">
        <x:v>0.4432</x:v>
      </x:c>
      <x:c r="E572" s="16" t="n">
        <x:f>D572*'月度汇总'!$F$9</x:f>
        <x:v>0.2216</x:v>
      </x:c>
      <x:c r="F572" s="17" t="n">
        <x:f>C572*E572</x:f>
        <x:v>1.5982917484239962</x:v>
      </x:c>
    </x:row>
    <x:row r="573" ht="20" customHeight="1">
      <x:c r="A573" s="13" t="n">
        <x:v>45694.5</x:v>
      </x:c>
      <x:c r="B573" s="13" t="n">
        <x:v>45694.77777777778</x:v>
      </x:c>
      <x:c r="C573" s="12" t="n">
        <x:v>7.0150642715249205</x:v>
      </x:c>
      <x:c r="D573" s="16" t="n">
        <x:v>0.4432</x:v>
      </x:c>
      <x:c r="E573" s="16" t="n">
        <x:f>D573*'月度汇总'!$F$9</x:f>
        <x:v>0.2216</x:v>
      </x:c>
      <x:c r="F573" s="17" t="n">
        <x:f>C573*E573</x:f>
        <x:v>1.5545382425699223</x:v>
      </x:c>
    </x:row>
    <x:row r="574" ht="20" customHeight="1">
      <x:c r="A574" s="13" t="n">
        <x:v>45694.5</x:v>
      </x:c>
      <x:c r="B574" s="13" t="n">
        <x:v>45694.79166666667</x:v>
      </x:c>
      <x:c r="C574" s="12" t="n">
        <x:v>6.4753402903907045</x:v>
      </x:c>
      <x:c r="D574" s="16" t="n">
        <x:v>0.4432</x:v>
      </x:c>
      <x:c r="E574" s="16" t="n">
        <x:f>D574*'月度汇总'!$F$9</x:f>
        <x:v>0.2216</x:v>
      </x:c>
      <x:c r="F574" s="17" t="n">
        <x:f>C574*E574</x:f>
        <x:v>1.43493540835058</x:v>
      </x:c>
    </x:row>
    <x:row r="575" ht="20" customHeight="1">
      <x:c r="A575" s="13" t="n">
        <x:v>45694.5</x:v>
      </x:c>
      <x:c r="B575" s="13" t="n">
        <x:v>45694.79861111111</x:v>
      </x:c>
      <x:c r="C575" s="12" t="n">
        <x:v>9.803115926120427</x:v>
      </x:c>
      <x:c r="D575" s="16" t="n">
        <x:v>0.4432</x:v>
      </x:c>
      <x:c r="E575" s="16" t="n">
        <x:f>D575*'月度汇总'!$F$9</x:f>
        <x:v>0.2216</x:v>
      </x:c>
      <x:c r="F575" s="17" t="n">
        <x:f>C575*E575</x:f>
        <x:v>2.1723704892282862</x:v>
      </x:c>
    </x:row>
    <x:row r="576" ht="20" customHeight="1">
      <x:c r="A576" s="13" t="n">
        <x:v>45694.5</x:v>
      </x:c>
      <x:c r="B576" s="13" t="n">
        <x:v>45694.805555555555</x:v>
      </x:c>
      <x:c r="C576" s="12" t="n">
        <x:v>5.267161944645409</x:v>
      </x:c>
      <x:c r="D576" s="16" t="n">
        <x:v>0.4432</x:v>
      </x:c>
      <x:c r="E576" s="16" t="n">
        <x:f>D576*'月度汇总'!$F$9</x:f>
        <x:v>0.2216</x:v>
      </x:c>
      <x:c r="F576" s="17" t="n">
        <x:f>C576*E576</x:f>
        <x:v>1.1672030869334225</x:v>
      </x:c>
    </x:row>
    <x:row r="577" ht="20" customHeight="1">
      <x:c r="A577" s="13" t="n">
        <x:v>45694.5</x:v>
      </x:c>
      <x:c r="B577" s="13" t="n">
        <x:v>45694.8125</x:v>
      </x:c>
      <x:c r="C577" s="12" t="n">
        <x:v>5.245484138235838</x:v>
      </x:c>
      <x:c r="D577" s="16" t="n">
        <x:v>0.4432</x:v>
      </x:c>
      <x:c r="E577" s="16" t="n">
        <x:f>D577*'月度汇总'!$F$9</x:f>
        <x:v>0.2216</x:v>
      </x:c>
      <x:c r="F577" s="17" t="n">
        <x:f>C577*E577</x:f>
        <x:v>1.1623992850330618</x:v>
      </x:c>
    </x:row>
    <x:row r="578" ht="20" customHeight="1">
      <x:c r="A578" s="13" t="n">
        <x:v>45694.5</x:v>
      </x:c>
      <x:c r="B578" s="13" t="n">
        <x:v>45694.819444444445</x:v>
      </x:c>
      <x:c r="C578" s="12" t="n">
        <x:v>8.801925431384234</x:v>
      </x:c>
      <x:c r="D578" s="16" t="n">
        <x:v>0.4432</x:v>
      </x:c>
      <x:c r="E578" s="16" t="n">
        <x:f>D578*'月度汇总'!$F$9</x:f>
        <x:v>0.2216</x:v>
      </x:c>
      <x:c r="F578" s="17" t="n">
        <x:f>C578*E578</x:f>
        <x:v>1.9505066755947462</x:v>
      </x:c>
    </x:row>
    <x:row r="579" ht="20" customHeight="1">
      <x:c r="A579" s="13" t="n">
        <x:v>45694.5</x:v>
      </x:c>
      <x:c r="B579" s="13" t="n">
        <x:v>45694.82638888889</x:v>
      </x:c>
      <x:c r="C579" s="12" t="n">
        <x:v>3.8103611459636113</x:v>
      </x:c>
      <x:c r="D579" s="16" t="n">
        <x:v>0.4432</x:v>
      </x:c>
      <x:c r="E579" s="16" t="n">
        <x:f>D579*'月度汇总'!$F$9</x:f>
        <x:v>0.2216</x:v>
      </x:c>
      <x:c r="F579" s="17" t="n">
        <x:f>C579*E579</x:f>
        <x:v>0.8443760299455363</x:v>
      </x:c>
    </x:row>
    <x:row r="580" ht="20" customHeight="1">
      <x:c r="A580" s="13" t="n">
        <x:v>45694.5</x:v>
      </x:c>
      <x:c r="B580" s="13" t="n">
        <x:v>45694.83333333333</x:v>
      </x:c>
      <x:c r="C580" s="12" t="n">
        <x:v>6.976269874951299</x:v>
      </x:c>
      <x:c r="D580" s="16" t="n">
        <x:v>0.4432</x:v>
      </x:c>
      <x:c r="E580" s="16" t="n">
        <x:f>D580*'月度汇总'!$F$9</x:f>
        <x:v>0.2216</x:v>
      </x:c>
      <x:c r="F580" s="17" t="n">
        <x:f>C580*E580</x:f>
        <x:v>1.545941404289208</x:v>
      </x:c>
    </x:row>
    <x:row r="581" ht="20" customHeight="1">
      <x:c r="A581" s="13" t="n">
        <x:v>45694.5</x:v>
      </x:c>
      <x:c r="B581" s="13" t="n">
        <x:v>45694.84027777778</x:v>
      </x:c>
      <x:c r="C581" s="12" t="n">
        <x:v>1.387838770573694</x:v>
      </x:c>
      <x:c r="D581" s="16" t="n">
        <x:v>0.4432</x:v>
      </x:c>
      <x:c r="E581" s="16" t="n">
        <x:f>D581*'月度汇总'!$F$9</x:f>
        <x:v>0.2216</x:v>
      </x:c>
      <x:c r="F581" s="17" t="n">
        <x:f>C581*E581</x:f>
        <x:v>0.3075450715591306</x:v>
      </x:c>
    </x:row>
    <x:row r="582" ht="20" customHeight="1">
      <x:c r="A582" s="13" t="n">
        <x:v>45694.5</x:v>
      </x:c>
      <x:c r="B582" s="13" t="n">
        <x:v>45694.85416666667</x:v>
      </x:c>
      <x:c r="C582" s="12" t="n">
        <x:v>10.272945068869376</x:v>
      </x:c>
      <x:c r="D582" s="16" t="n">
        <x:v>0.4432</x:v>
      </x:c>
      <x:c r="E582" s="16" t="n">
        <x:f>D582*'月度汇总'!$F$9</x:f>
        <x:v>0.2216</x:v>
      </x:c>
      <x:c r="F582" s="17" t="n">
        <x:f>C582*E582</x:f>
        <x:v>2.276484627261454</x:v>
      </x:c>
    </x:row>
    <x:row r="583" ht="20" customHeight="1">
      <x:c r="A583" s="13" t="n">
        <x:v>45694.5</x:v>
      </x:c>
      <x:c r="B583" s="13" t="n">
        <x:v>45694.86111111111</x:v>
      </x:c>
      <x:c r="C583" s="12" t="n">
        <x:v>3.3162515196870572</x:v>
      </x:c>
      <x:c r="D583" s="16" t="n">
        <x:v>0.4432</x:v>
      </x:c>
      <x:c r="E583" s="16" t="n">
        <x:f>D583*'月度汇总'!$F$9</x:f>
        <x:v>0.2216</x:v>
      </x:c>
      <x:c r="F583" s="17" t="n">
        <x:f>C583*E583</x:f>
        <x:v>0.7348813367626519</x:v>
      </x:c>
    </x:row>
    <x:row r="584" ht="20" customHeight="1">
      <x:c r="A584" s="13" t="n">
        <x:v>45694.5</x:v>
      </x:c>
      <x:c r="B584" s="13" t="n">
        <x:v>45694.868055555555</x:v>
      </x:c>
      <x:c r="C584" s="12" t="n">
        <x:v>4.888706929281739</x:v>
      </x:c>
      <x:c r="D584" s="16" t="n">
        <x:v>0.4432</x:v>
      </x:c>
      <x:c r="E584" s="16" t="n">
        <x:f>D584*'月度汇总'!$F$9</x:f>
        <x:v>0.2216</x:v>
      </x:c>
      <x:c r="F584" s="17" t="n">
        <x:f>C584*E584</x:f>
        <x:v>1.0833374555288333</x:v>
      </x:c>
    </x:row>
    <x:row r="585" ht="20" customHeight="1">
      <x:c r="A585" s="13" t="n">
        <x:v>45694.5</x:v>
      </x:c>
      <x:c r="B585" s="13" t="n">
        <x:v>45694.88888888889</x:v>
      </x:c>
      <x:c r="C585" s="12" t="n">
        <x:v>4.497827505045393</x:v>
      </x:c>
      <x:c r="D585" s="16" t="n">
        <x:v>0.4432</x:v>
      </x:c>
      <x:c r="E585" s="16" t="n">
        <x:f>D585*'月度汇总'!$F$9</x:f>
        <x:v>0.2216</x:v>
      </x:c>
      <x:c r="F585" s="17" t="n">
        <x:f>C585*E585</x:f>
        <x:v>0.9967185751180591</x:v>
      </x:c>
    </x:row>
    <x:row r="586" ht="20" customHeight="1">
      <x:c r="A586" s="13" t="n">
        <x:v>45694.5</x:v>
      </x:c>
      <x:c r="B586" s="13" t="n">
        <x:v>45694.89583333333</x:v>
      </x:c>
      <x:c r="C586" s="12" t="n">
        <x:v>2.6848532064296933</x:v>
      </x:c>
      <x:c r="D586" s="16" t="n">
        <x:v>0.4432</x:v>
      </x:c>
      <x:c r="E586" s="16" t="n">
        <x:f>D586*'月度汇总'!$F$9</x:f>
        <x:v>0.2216</x:v>
      </x:c>
      <x:c r="F586" s="17" t="n">
        <x:f>C586*E586</x:f>
        <x:v>0.59496347054482</x:v>
      </x:c>
    </x:row>
    <x:row r="587" ht="20" customHeight="1">
      <x:c r="A587" s="13" t="n">
        <x:v>45694.5</x:v>
      </x:c>
      <x:c r="B587" s="13" t="n">
        <x:v>45694.91666666667</x:v>
      </x:c>
      <x:c r="C587" s="12" t="n">
        <x:v>4.024832891763708</x:v>
      </x:c>
      <x:c r="D587" s="16" t="n">
        <x:v>0.4432</x:v>
      </x:c>
      <x:c r="E587" s="16" t="n">
        <x:f>D587*'月度汇总'!$F$9</x:f>
        <x:v>0.2216</x:v>
      </x:c>
      <x:c r="F587" s="17" t="n">
        <x:f>C587*E587</x:f>
        <x:v>0.8919029688148377</x:v>
      </x:c>
    </x:row>
    <x:row r="588" ht="20" customHeight="1">
      <x:c r="A588" s="13" t="n">
        <x:v>45694.5</x:v>
      </x:c>
      <x:c r="B588" s="13" t="n">
        <x:v>45694.92361111111</x:v>
      </x:c>
      <x:c r="C588" s="12" t="n">
        <x:v>3.9145704901743557</x:v>
      </x:c>
      <x:c r="D588" s="16" t="n">
        <x:v>0.4432</x:v>
      </x:c>
      <x:c r="E588" s="16" t="n">
        <x:f>D588*'月度汇总'!$F$9</x:f>
        <x:v>0.2216</x:v>
      </x:c>
      <x:c r="F588" s="17" t="n">
        <x:f>C588*E588</x:f>
        <x:v>0.8674688206226372</x:v>
      </x:c>
    </x:row>
    <x:row r="589" ht="20" customHeight="1">
      <x:c r="A589" s="13" t="n">
        <x:v>45694.5</x:v>
      </x:c>
      <x:c r="B589" s="13" t="n">
        <x:v>45694.9375</x:v>
      </x:c>
      <x:c r="C589" s="12" t="n">
        <x:v>3.7030250218836045</x:v>
      </x:c>
      <x:c r="D589" s="16" t="n">
        <x:v>0.4432</x:v>
      </x:c>
      <x:c r="E589" s="16" t="n">
        <x:f>D589*'月度汇总'!$F$9</x:f>
        <x:v>0.2216</x:v>
      </x:c>
      <x:c r="F589" s="17" t="n">
        <x:f>C589*E589</x:f>
        <x:v>0.8205903448494067</x:v>
      </x:c>
    </x:row>
    <x:row r="590" ht="20" customHeight="1">
      <x:c r="A590" s="13" t="n">
        <x:v>45694.5</x:v>
      </x:c>
      <x:c r="B590" s="13" t="n">
        <x:v>45694.944444444445</x:v>
      </x:c>
      <x:c r="C590" s="12" t="n">
        <x:v>3.601578715157757</x:v>
      </x:c>
      <x:c r="D590" s="16" t="n">
        <x:v>0.4432</x:v>
      </x:c>
      <x:c r="E590" s="16" t="n">
        <x:f>D590*'月度汇总'!$F$9</x:f>
        <x:v>0.2216</x:v>
      </x:c>
      <x:c r="F590" s="17" t="n">
        <x:f>C590*E590</x:f>
        <x:v>0.798109843278959</x:v>
      </x:c>
    </x:row>
    <x:row r="591" ht="20" customHeight="1">
      <x:c r="A591" s="13" t="n">
        <x:v>45694.5</x:v>
      </x:c>
      <x:c r="B591" s="13" t="n">
        <x:v>45694.95138888889</x:v>
      </x:c>
      <x:c r="C591" s="12" t="n">
        <x:v>3.502911583049354</x:v>
      </x:c>
      <x:c r="D591" s="16" t="n">
        <x:v>0.4432</x:v>
      </x:c>
      <x:c r="E591" s="16" t="n">
        <x:f>D591*'月度汇总'!$F$9</x:f>
        <x:v>0.2216</x:v>
      </x:c>
      <x:c r="F591" s="17" t="n">
        <x:f>C591*E591</x:f>
        <x:v>0.7762452068037368</x:v>
      </x:c>
    </x:row>
    <x:row r="592" ht="20" customHeight="1">
      <x:c r="A592" s="13" t="n">
        <x:v>45694.5</x:v>
      </x:c>
      <x:c r="B592" s="13" t="n">
        <x:v>45694.95833333333</x:v>
      </x:c>
      <x:c r="C592" s="12" t="n">
        <x:v>3.406947488616879</x:v>
      </x:c>
      <x:c r="D592" s="16" t="n">
        <x:v>0.4432</x:v>
      </x:c>
      <x:c r="E592" s="16" t="n">
        <x:f>D592*'月度汇总'!$F$9</x:f>
        <x:v>0.2216</x:v>
      </x:c>
      <x:c r="F592" s="17" t="n">
        <x:f>C592*E592</x:f>
        <x:v>0.7549795634775004</x:v>
      </x:c>
    </x:row>
    <x:row r="593" ht="20" customHeight="1">
      <x:c r="A593" s="13" t="n">
        <x:v>45694.5</x:v>
      </x:c>
      <x:c r="B593" s="13" t="n">
        <x:v>45694.97222222222</x:v>
      </x:c>
      <x:c r="C593" s="12" t="n">
        <x:v>3.222834236924882</x:v>
      </x:c>
      <x:c r="D593" s="16" t="n">
        <x:v>0.4432</x:v>
      </x:c>
      <x:c r="E593" s="16" t="n">
        <x:f>D593*'月度汇总'!$F$9</x:f>
        <x:v>0.2216</x:v>
      </x:c>
      <x:c r="F593" s="17" t="n">
        <x:f>C593*E593</x:f>
        <x:v>0.7141800669025539</x:v>
      </x:c>
    </x:row>
    <x:row r="594" ht="20" customHeight="1">
      <x:c r="A594" s="13" t="n">
        <x:v>45694.5</x:v>
      </x:c>
      <x:c r="B594" s="13" t="n">
        <x:v>45694.97916666667</x:v>
      </x:c>
      <x:c r="C594" s="12" t="n">
        <x:v>3.1345430078372374</x:v>
      </x:c>
      <x:c r="D594" s="16" t="n">
        <x:v>0.4432</x:v>
      </x:c>
      <x:c r="E594" s="16" t="n">
        <x:f>D594*'月度汇总'!$F$9</x:f>
        <x:v>0.2216</x:v>
      </x:c>
      <x:c r="F594" s="17" t="n">
        <x:f>C594*E594</x:f>
        <x:v>0.6946147305367317</x:v>
      </x:c>
    </x:row>
    <x:row r="595" ht="20" customHeight="1">
      <x:c r="A595" s="13" t="n">
        <x:v>45694.5</x:v>
      </x:c>
      <x:c r="B595" s="13" t="n">
        <x:v>45694.98611111111</x:v>
      </x:c>
      <x:c r="C595" s="12" t="n">
        <x:v>3.048670563136284</x:v>
      </x:c>
      <x:c r="D595" s="16" t="n">
        <x:v>0.4432</x:v>
      </x:c>
      <x:c r="E595" s="16" t="n">
        <x:f>D595*'月度汇总'!$F$9</x:f>
        <x:v>0.2216</x:v>
      </x:c>
      <x:c r="F595" s="17" t="n">
        <x:f>C595*E595</x:f>
        <x:v>0.6755853967910005</x:v>
      </x:c>
    </x:row>
    <x:row r="596" ht="20" customHeight="1">
      <x:c r="A596" s="13" t="n">
        <x:v>45695.25</x:v>
      </x:c>
      <x:c r="B596" s="13" t="n">
        <x:v>45695.625</x:v>
      </x:c>
      <x:c r="C596" s="12" t="n">
        <x:v>29.151017801613875</x:v>
      </x:c>
      <x:c r="D596" s="16" t="n">
        <x:v>0.9099</x:v>
      </x:c>
      <x:c r="E596" s="16" t="n">
        <x:f>D596*'月度汇总'!$F$9</x:f>
        <x:v>0.45495</x:v>
      </x:c>
      <x:c r="F596" s="17" t="n">
        <x:f>C596*E596</x:f>
        <x:v>13.262255548844234</x:v>
      </x:c>
    </x:row>
    <x:row r="597" ht="20" customHeight="1">
      <x:c r="A597" s="13" t="n">
        <x:v>45695.25</x:v>
      </x:c>
      <x:c r="B597" s="13" t="n">
        <x:v>45695.631944444445</x:v>
      </x:c>
      <x:c r="C597" s="12" t="n">
        <x:v>97.42692666441175</x:v>
      </x:c>
      <x:c r="D597" s="16" t="n">
        <x:v>0.9099</x:v>
      </x:c>
      <x:c r="E597" s="16" t="n">
        <x:f>D597*'月度汇总'!$F$9</x:f>
        <x:v>0.45495</x:v>
      </x:c>
      <x:c r="F597" s="17" t="n">
        <x:f>C597*E597</x:f>
        <x:v>44.32438028597413</x:v>
      </x:c>
    </x:row>
    <x:row r="598" ht="20" customHeight="1">
      <x:c r="A598" s="13" t="n">
        <x:v>45695.25</x:v>
      </x:c>
      <x:c r="B598" s="13" t="n">
        <x:v>45695.63888888889</x:v>
      </x:c>
      <x:c r="C598" s="12" t="n">
        <x:v>30.326301930086515</x:v>
      </x:c>
      <x:c r="D598" s="16" t="n">
        <x:v>0.9099</x:v>
      </x:c>
      <x:c r="E598" s="16" t="n">
        <x:f>D598*'月度汇总'!$F$9</x:f>
        <x:v>0.45495</x:v>
      </x:c>
      <x:c r="F598" s="17" t="n">
        <x:f>C598*E598</x:f>
        <x:v>13.79695106309286</x:v>
      </x:c>
    </x:row>
    <x:row r="599" ht="20" customHeight="1">
      <x:c r="A599" s="13" t="n">
        <x:v>45695.25</x:v>
      </x:c>
      <x:c r="B599" s="13" t="n">
        <x:v>45695.64583333333</x:v>
      </x:c>
      <x:c r="C599" s="12" t="n">
        <x:v>30.938442849159628</x:v>
      </x:c>
      <x:c r="D599" s="16" t="n">
        <x:v>0.9099</x:v>
      </x:c>
      <x:c r="E599" s="16" t="n">
        <x:f>D599*'月度汇总'!$F$9</x:f>
        <x:v>0.45495</x:v>
      </x:c>
      <x:c r="F599" s="17" t="n">
        <x:f>C599*E599</x:f>
        <x:v>14.075444574225173</x:v>
      </x:c>
    </x:row>
    <x:row r="600" ht="20" customHeight="1">
      <x:c r="A600" s="13" t="n">
        <x:v>45695.25</x:v>
      </x:c>
      <x:c r="B600" s="13" t="n">
        <x:v>45695.65277777778</x:v>
      </x:c>
      <x:c r="C600" s="12" t="n">
        <x:v>31.65359976803387</x:v>
      </x:c>
      <x:c r="D600" s="16" t="n">
        <x:v>0.9099</x:v>
      </x:c>
      <x:c r="E600" s="16" t="n">
        <x:f>D600*'月度汇总'!$F$9</x:f>
        <x:v>0.45495</x:v>
      </x:c>
      <x:c r="F600" s="17" t="n">
        <x:f>C600*E600</x:f>
        <x:v>14.40080521446701</x:v>
      </x:c>
    </x:row>
    <x:row r="601" ht="20" customHeight="1">
      <x:c r="A601" s="13" t="n">
        <x:v>45695.25</x:v>
      </x:c>
      <x:c r="B601" s="13" t="n">
        <x:v>45695.65972222222</x:v>
      </x:c>
      <x:c r="C601" s="12" t="n">
        <x:v>32.35353562095102</x:v>
      </x:c>
      <x:c r="D601" s="16" t="n">
        <x:v>0.9099</x:v>
      </x:c>
      <x:c r="E601" s="16" t="n">
        <x:f>D601*'月度汇总'!$F$9</x:f>
        <x:v>0.45495</x:v>
      </x:c>
      <x:c r="F601" s="17" t="n">
        <x:f>C601*E601</x:f>
        <x:v>14.719241030751668</x:v>
      </x:c>
    </x:row>
    <x:row r="602" ht="20" customHeight="1">
      <x:c r="A602" s="13" t="n">
        <x:v>45695.25</x:v>
      </x:c>
      <x:c r="B602" s="13" t="n">
        <x:v>45695.66666666667</x:v>
      </x:c>
      <x:c r="C602" s="12" t="n">
        <x:v>0.6587376612598064</x:v>
      </x:c>
      <x:c r="D602" s="16" t="n">
        <x:v>0.9099</x:v>
      </x:c>
      <x:c r="E602" s="16" t="n">
        <x:f>D602*'月度汇总'!$F$9</x:f>
        <x:v>0.45495</x:v>
      </x:c>
      <x:c r="F602" s="17" t="n">
        <x:f>C602*E602</x:f>
        <x:v>0.29969269899014894</x:v>
      </x:c>
    </x:row>
    <x:row r="603" ht="20" customHeight="1">
      <x:c r="A603" s="13" t="n">
        <x:v>45695.25</x:v>
      </x:c>
      <x:c r="B603" s="13" t="n">
        <x:v>45695.67361111111</x:v>
      </x:c>
      <x:c r="C603" s="12" t="n">
        <x:v>1.430886033691138</x:v>
      </x:c>
      <x:c r="D603" s="16" t="n">
        <x:v>0.9099</x:v>
      </x:c>
      <x:c r="E603" s="16" t="n">
        <x:f>D603*'月度汇总'!$F$9</x:f>
        <x:v>0.45495</x:v>
      </x:c>
      <x:c r="F603" s="17" t="n">
        <x:f>C603*E603</x:f>
        <x:v>0.6509816010277832</x:v>
      </x:c>
    </x:row>
    <x:row r="604" ht="20" customHeight="1">
      <x:c r="A604" s="13" t="n">
        <x:v>45695.25</x:v>
      </x:c>
      <x:c r="B604" s="13" t="n">
        <x:v>45695.680555555555</x:v>
      </x:c>
      <x:c r="C604" s="12" t="n">
        <x:v>2.190020405740597</x:v>
      </x:c>
      <x:c r="D604" s="16" t="n">
        <x:v>0.9099</x:v>
      </x:c>
      <x:c r="E604" s="16" t="n">
        <x:f>D604*'月度汇总'!$F$9</x:f>
        <x:v>0.45495</x:v>
      </x:c>
      <x:c r="F604" s="17" t="n">
        <x:f>C604*E604</x:f>
        <x:v>0.9963497835916847</x:v>
      </x:c>
    </x:row>
    <x:row r="605" ht="20" customHeight="1">
      <x:c r="A605" s="13" t="n">
        <x:v>45695.25</x:v>
      </x:c>
      <x:c r="B605" s="13" t="n">
        <x:v>45695.6875</x:v>
      </x:c>
      <x:c r="C605" s="12" t="n">
        <x:v>2.909904514302241</x:v>
      </x:c>
      <x:c r="D605" s="16" t="n">
        <x:v>0.9099</x:v>
      </x:c>
      <x:c r="E605" s="16" t="n">
        <x:f>D605*'月度汇总'!$F$9</x:f>
        <x:v>0.45495</x:v>
      </x:c>
      <x:c r="F605" s="17" t="n">
        <x:f>C605*E605</x:f>
        <x:v>1.3238610587818045</x:v>
      </x:c>
    </x:row>
    <x:row r="606" ht="20" customHeight="1">
      <x:c r="A606" s="13" t="n">
        <x:v>45695.25</x:v>
      </x:c>
      <x:c r="B606" s="13" t="n">
        <x:v>45695.694444444445</x:v>
      </x:c>
      <x:c r="C606" s="12" t="n">
        <x:v>3.654376875260425</x:v>
      </x:c>
      <x:c r="D606" s="16" t="n">
        <x:v>0.9099</x:v>
      </x:c>
      <x:c r="E606" s="16" t="n">
        <x:f>D606*'月度汇总'!$F$9</x:f>
        <x:v>0.45495</x:v>
      </x:c>
      <x:c r="F606" s="17" t="n">
        <x:f>C606*E606</x:f>
        <x:v>1.6625587593997304</x:v>
      </x:c>
    </x:row>
    <x:row r="607" ht="20" customHeight="1">
      <x:c r="A607" s="13" t="n">
        <x:v>45695.25</x:v>
      </x:c>
      <x:c r="B607" s="13" t="n">
        <x:v>45695.70138888889</x:v>
      </x:c>
      <x:c r="C607" s="12" t="n">
        <x:v>4.345170908062471</x:v>
      </x:c>
      <x:c r="D607" s="16" t="n">
        <x:v>0.9099</x:v>
      </x:c>
      <x:c r="E607" s="16" t="n">
        <x:f>D607*'月度汇总'!$F$9</x:f>
        <x:v>0.45495</x:v>
      </x:c>
      <x:c r="F607" s="17" t="n">
        <x:f>C607*E607</x:f>
        <x:v>1.9768355046230213</x:v>
      </x:c>
    </x:row>
    <x:row r="608" ht="20" customHeight="1">
      <x:c r="A608" s="13" t="n">
        <x:v>45695.25</x:v>
      </x:c>
      <x:c r="B608" s="13" t="n">
        <x:v>45695.70833333333</x:v>
      </x:c>
      <x:c r="C608" s="12" t="n">
        <x:v>2.9899729817944944</x:v>
      </x:c>
      <x:c r="D608" s="16" t="n">
        <x:v>0.9099</x:v>
      </x:c>
      <x:c r="E608" s="16" t="n">
        <x:f>D608*'月度汇总'!$F$9</x:f>
        <x:v>0.45495</x:v>
      </x:c>
      <x:c r="F608" s="17" t="n">
        <x:f>C608*E608</x:f>
        <x:v>1.3602882080674052</x:v>
      </x:c>
    </x:row>
    <x:row r="609" ht="20" customHeight="1">
      <x:c r="A609" s="13" t="n">
        <x:v>45695.25</x:v>
      </x:c>
      <x:c r="B609" s="13" t="n">
        <x:v>45695.71527777778</x:v>
      </x:c>
      <x:c r="C609" s="12" t="n">
        <x:v>3.6515869866778417</x:v>
      </x:c>
      <x:c r="D609" s="16" t="n">
        <x:v>0.9099</x:v>
      </x:c>
      <x:c r="E609" s="16" t="n">
        <x:f>D609*'月度汇总'!$F$9</x:f>
        <x:v>0.45495</x:v>
      </x:c>
      <x:c r="F609" s="17" t="n">
        <x:f>C609*E609</x:f>
        <x:v>1.6612894995890841</x:v>
      </x:c>
    </x:row>
    <x:row r="610" ht="20" customHeight="1">
      <x:c r="A610" s="13" t="n">
        <x:v>45695.25</x:v>
      </x:c>
      <x:c r="B610" s="13" t="n">
        <x:v>45695.72222222222</x:v>
      </x:c>
      <x:c r="C610" s="12" t="n">
        <x:v>3.9020193190831947</x:v>
      </x:c>
      <x:c r="D610" s="16" t="n">
        <x:v>0.9099</x:v>
      </x:c>
      <x:c r="E610" s="16" t="n">
        <x:f>D610*'月度汇总'!$F$9</x:f>
        <x:v>0.45495</x:v>
      </x:c>
      <x:c r="F610" s="17" t="n">
        <x:f>C610*E610</x:f>
        <x:v>1.7752236892168995</x:v>
      </x:c>
    </x:row>
    <x:row r="611" ht="20" customHeight="1">
      <x:c r="A611" s="13" t="n">
        <x:v>45695.25</x:v>
      </x:c>
      <x:c r="B611" s="13" t="n">
        <x:v>45695.72916666667</x:v>
      </x:c>
      <x:c r="C611" s="12" t="n">
        <x:v>3.816537664920304</x:v>
      </x:c>
      <x:c r="D611" s="16" t="n">
        <x:v>0.9099</x:v>
      </x:c>
      <x:c r="E611" s="16" t="n">
        <x:f>D611*'月度汇总'!$F$9</x:f>
        <x:v>0.45495</x:v>
      </x:c>
      <x:c r="F611" s="17" t="n">
        <x:f>C611*E611</x:f>
        <x:v>1.7363338106554924</x:v>
      </x:c>
    </x:row>
    <x:row r="612" ht="20" customHeight="1">
      <x:c r="A612" s="13" t="n">
        <x:v>45695.25</x:v>
      </x:c>
      <x:c r="B612" s="13" t="n">
        <x:v>45695.73611111111</x:v>
      </x:c>
      <x:c r="C612" s="12" t="n">
        <x:v>3.7046580067855075</x:v>
      </x:c>
      <x:c r="D612" s="16" t="n">
        <x:v>0.9099</x:v>
      </x:c>
      <x:c r="E612" s="16" t="n">
        <x:f>D612*'月度汇总'!$F$9</x:f>
        <x:v>0.45495</x:v>
      </x:c>
      <x:c r="F612" s="17" t="n">
        <x:f>C612*E612</x:f>
        <x:v>1.6854341601870668</x:v>
      </x:c>
    </x:row>
    <x:row r="613" ht="20" customHeight="1">
      <x:c r="A613" s="13" t="n">
        <x:v>45695.25</x:v>
      </x:c>
      <x:c r="B613" s="13" t="n">
        <x:v>45695.743055555555</x:v>
      </x:c>
      <x:c r="C613" s="12" t="n">
        <x:v>58.69248681439444</x:v>
      </x:c>
      <x:c r="D613" s="16" t="n">
        <x:v>0.9099</x:v>
      </x:c>
      <x:c r="E613" s="16" t="n">
        <x:f>D613*'月度汇总'!$F$9</x:f>
        <x:v>0.45495</x:v>
      </x:c>
      <x:c r="F613" s="17" t="n">
        <x:f>C613*E613</x:f>
        <x:v>26.702146876208754</x:v>
      </x:c>
    </x:row>
    <x:row r="614" ht="20" customHeight="1">
      <x:c r="A614" s="13" t="n">
        <x:v>45695.25</x:v>
      </x:c>
      <x:c r="B614" s="13" t="n">
        <x:v>45695.881944444445</x:v>
      </x:c>
      <x:c r="C614" s="12" t="n">
        <x:v>2.0714162044038744</x:v>
      </x:c>
      <x:c r="D614" s="16" t="n">
        <x:v>0.9099</x:v>
      </x:c>
      <x:c r="E614" s="16" t="n">
        <x:f>D614*'月度汇总'!$F$9</x:f>
        <x:v>0.45495</x:v>
      </x:c>
      <x:c r="F614" s="17" t="n">
        <x:f>C614*E614</x:f>
        <x:v>0.9423908021935428</x:v>
      </x:c>
    </x:row>
    <x:row r="615" ht="20" customHeight="1">
      <x:c r="A615" s="13" t="n">
        <x:v>45695.25</x:v>
      </x:c>
      <x:c r="B615" s="13" t="n">
        <x:v>45695.88888888889</x:v>
      </x:c>
      <x:c r="C615" s="12" t="n">
        <x:v>2.0146686743745477</x:v>
      </x:c>
      <x:c r="D615" s="16" t="n">
        <x:v>0.9099</x:v>
      </x:c>
      <x:c r="E615" s="16" t="n">
        <x:f>D615*'月度汇总'!$F$9</x:f>
        <x:v>0.45495</x:v>
      </x:c>
      <x:c r="F615" s="17" t="n">
        <x:f>C615*E615</x:f>
        <x:v>0.9165735134067005</x:v>
      </x:c>
    </x:row>
    <x:row r="616" ht="20" customHeight="1">
      <x:c r="A616" s="13" t="n">
        <x:v>45695.25</x:v>
      </x:c>
      <x:c r="B616" s="13" t="n">
        <x:v>45695.89583333333</x:v>
      </x:c>
      <x:c r="C616" s="12" t="n">
        <x:v>1.9594757726027865</x:v>
      </x:c>
      <x:c r="D616" s="16" t="n">
        <x:v>0.9099</x:v>
      </x:c>
      <x:c r="E616" s="16" t="n">
        <x:f>D616*'月度汇总'!$F$9</x:f>
        <x:v>0.45495</x:v>
      </x:c>
      <x:c r="F616" s="17" t="n">
        <x:f>C616*E616</x:f>
        <x:v>0.8914635027456378</x:v>
      </x:c>
    </x:row>
    <x:row r="617" ht="20" customHeight="1">
      <x:c r="A617" s="13" t="n">
        <x:v>45695.25</x:v>
      </x:c>
      <x:c r="B617" s="13" t="n">
        <x:v>45695.90277777778</x:v>
      </x:c>
      <x:c r="C617" s="12" t="n">
        <x:v>5.006079071916474</x:v>
      </x:c>
      <x:c r="D617" s="16" t="n">
        <x:v>0.9099</x:v>
      </x:c>
      <x:c r="E617" s="16" t="n">
        <x:f>D617*'月度汇总'!$F$9</x:f>
        <x:v>0.45495</x:v>
      </x:c>
      <x:c r="F617" s="17" t="n">
        <x:f>C617*E617</x:f>
        <x:v>2.2775156737684</x:v>
      </x:c>
    </x:row>
    <x:row r="618" ht="20" customHeight="1">
      <x:c r="A618" s="13" t="n">
        <x:v>45695.25</x:v>
      </x:c>
      <x:c r="B618" s="13" t="n">
        <x:v>45695.91666666667</x:v>
      </x:c>
      <x:c r="C618" s="12" t="n">
        <x:v>1.8028047401846834</x:v>
      </x:c>
      <x:c r="D618" s="16" t="n">
        <x:v>0.9099</x:v>
      </x:c>
      <x:c r="E618" s="16" t="n">
        <x:f>D618*'月度汇总'!$F$9</x:f>
        <x:v>0.45495</x:v>
      </x:c>
      <x:c r="F618" s="17" t="n">
        <x:f>C618*E618</x:f>
        <x:v>0.8201860165470217</x:v>
      </x:c>
    </x:row>
    <x:row r="619" ht="20" customHeight="1">
      <x:c r="A619" s="13" t="n">
        <x:v>45695.25</x:v>
      </x:c>
      <x:c r="B619" s="13" t="n">
        <x:v>45695.92361111111</x:v>
      </x:c>
      <x:c r="C619" s="12" t="n">
        <x:v>1.7534159616700435</x:v>
      </x:c>
      <x:c r="D619" s="16" t="n">
        <x:v>0.9099</x:v>
      </x:c>
      <x:c r="E619" s="16" t="n">
        <x:f>D619*'月度汇总'!$F$9</x:f>
        <x:v>0.45495</x:v>
      </x:c>
      <x:c r="F619" s="17" t="n">
        <x:f>C619*E619</x:f>
        <x:v>0.7977165917617863</x:v>
      </x:c>
    </x:row>
    <x:row r="620" ht="20" customHeight="1">
      <x:c r="A620" s="13" t="n">
        <x:v>45695.25</x:v>
      </x:c>
      <x:c r="B620" s="13" t="n">
        <x:v>45695.9375</x:v>
      </x:c>
      <x:c r="C620" s="12" t="n">
        <x:v>1.6586604318740683</x:v>
      </x:c>
      <x:c r="D620" s="16" t="n">
        <x:v>0.9099</x:v>
      </x:c>
      <x:c r="E620" s="16" t="n">
        <x:f>D620*'月度汇总'!$F$9</x:f>
        <x:v>0.45495</x:v>
      </x:c>
      <x:c r="F620" s="17" t="n">
        <x:f>C620*E620</x:f>
        <x:v>0.7546075634811074</x:v>
      </x:c>
    </x:row>
    <x:row r="621" ht="20" customHeight="1">
      <x:c r="A621" s="13" t="n">
        <x:v>45695.25</x:v>
      </x:c>
      <x:c r="B621" s="13" t="n">
        <x:v>45695.944444444445</x:v>
      </x:c>
      <x:c r="C621" s="12" t="n">
        <x:v>1.61322056205654</x:v>
      </x:c>
      <x:c r="D621" s="16" t="n">
        <x:v>0.9099</x:v>
      </x:c>
      <x:c r="E621" s="16" t="n">
        <x:f>D621*'月度汇总'!$F$9</x:f>
        <x:v>0.45495</x:v>
      </x:c>
      <x:c r="F621" s="17" t="n">
        <x:f>C621*E621</x:f>
        <x:v>0.733934694707623</x:v>
      </x:c>
    </x:row>
    <x:row r="622" ht="20" customHeight="1">
      <x:c r="A622" s="13" t="n">
        <x:v>45695.25</x:v>
      </x:c>
      <x:c r="B622" s="13" t="n">
        <x:v>45695.95138888889</x:v>
      </x:c>
      <x:c r="C622" s="12" t="n">
        <x:v>1.5127684161229809</x:v>
      </x:c>
      <x:c r="D622" s="16" t="n">
        <x:v>0.9099</x:v>
      </x:c>
      <x:c r="E622" s="16" t="n">
        <x:f>D622*'月度汇总'!$F$9</x:f>
        <x:v>0.45495</x:v>
      </x:c>
      <x:c r="F622" s="17" t="n">
        <x:f>C622*E622</x:f>
        <x:v>0.6882339909151501</x:v>
      </x:c>
    </x:row>
    <x:row r="623" ht="20" customHeight="1">
      <x:c r="A623" s="13" t="n">
        <x:v>45695.25</x:v>
      </x:c>
      <x:c r="B623" s="13" t="n">
        <x:v>45695.95833333333</x:v>
      </x:c>
      <x:c r="C623" s="12" t="n">
        <x:v>1.5260412661125429</x:v>
      </x:c>
      <x:c r="D623" s="16" t="n">
        <x:v>0.9099</x:v>
      </x:c>
      <x:c r="E623" s="16" t="n">
        <x:f>D623*'月度汇总'!$F$9</x:f>
        <x:v>0.45495</x:v>
      </x:c>
      <x:c r="F623" s="17" t="n">
        <x:f>C623*E623</x:f>
        <x:v>0.6942724740179014</x:v>
      </x:c>
    </x:row>
    <x:row r="624" ht="20" customHeight="1">
      <x:c r="A624" s="13" t="n">
        <x:v>45695.25</x:v>
      </x:c>
      <x:c r="B624" s="13" t="n">
        <x:v>45695.97222222222</x:v>
      </x:c>
      <x:c r="C624" s="12" t="n">
        <x:v>1.443573185621517</x:v>
      </x:c>
      <x:c r="D624" s="16" t="n">
        <x:v>0.9099</x:v>
      </x:c>
      <x:c r="E624" s="16" t="n">
        <x:f>D624*'月度汇总'!$F$9</x:f>
        <x:v>0.45495</x:v>
      </x:c>
      <x:c r="F624" s="17" t="n">
        <x:f>C624*E624</x:f>
        <x:v>0.6567536207985092</x:v>
      </x:c>
    </x:row>
    <x:row r="625" ht="20" customHeight="1">
      <x:c r="A625" s="13" t="n">
        <x:v>45695.25</x:v>
      </x:c>
      <x:c r="B625" s="13" t="n">
        <x:v>45695.97916666667</x:v>
      </x:c>
      <x:c r="C625" s="12" t="n">
        <x:v>1.4040257433805436</x:v>
      </x:c>
      <x:c r="D625" s="16" t="n">
        <x:v>0.9099</x:v>
      </x:c>
      <x:c r="E625" s="16" t="n">
        <x:f>D625*'月度汇总'!$F$9</x:f>
        <x:v>0.45495</x:v>
      </x:c>
      <x:c r="F625" s="17" t="n">
        <x:f>C625*E625</x:f>
        <x:v>0.6387615119509784</x:v>
      </x:c>
    </x:row>
    <x:row r="626" ht="20" customHeight="1">
      <x:c r="A626" s="13" t="n">
        <x:v>45695.25</x:v>
      </x:c>
      <x:c r="B626" s="13" t="n">
        <x:v>45695.98611111111</x:v>
      </x:c>
      <x:c r="C626" s="12" t="n">
        <x:v>1.3655617239985531</x:v>
      </x:c>
      <x:c r="D626" s="16" t="n">
        <x:v>0.9099</x:v>
      </x:c>
      <x:c r="E626" s="16" t="n">
        <x:f>D626*'月度汇总'!$F$9</x:f>
        <x:v>0.45495</x:v>
      </x:c>
      <x:c r="F626" s="17" t="n">
        <x:f>C626*E626</x:f>
        <x:v>0.6212623063331417</x:v>
      </x:c>
    </x:row>
    <x:row r="627" ht="20" customHeight="1">
      <x:c r="A627" s="13" t="n">
        <x:v>45695.5</x:v>
      </x:c>
      <x:c r="B627" s="13" t="n">
        <x:v>45695.625</x:v>
      </x:c>
      <x:c r="C627" s="12" t="n">
        <x:v>66.34276850809908</x:v>
      </x:c>
      <x:c r="D627" s="16" t="n">
        <x:v>0.4432</x:v>
      </x:c>
      <x:c r="E627" s="16" t="n">
        <x:f>D627*'月度汇总'!$F$9</x:f>
        <x:v>0.2216</x:v>
      </x:c>
      <x:c r="F627" s="17" t="n">
        <x:f>C627*E627</x:f>
        <x:v>14.701557501394756</x:v>
      </x:c>
    </x:row>
    <x:row r="628" ht="20" customHeight="1">
      <x:c r="A628" s="13" t="n">
        <x:v>45695.5</x:v>
      </x:c>
      <x:c r="B628" s="13" t="n">
        <x:v>45695.631944444445</x:v>
      </x:c>
      <x:c r="C628" s="12" t="n">
        <x:v>64.99575595261254</x:v>
      </x:c>
      <x:c r="D628" s="16" t="n">
        <x:v>0.4432</x:v>
      </x:c>
      <x:c r="E628" s="16" t="n">
        <x:f>D628*'月度汇总'!$F$9</x:f>
        <x:v>0.2216</x:v>
      </x:c>
      <x:c r="F628" s="17" t="n">
        <x:f>C628*E628</x:f>
        <x:v>14.403059519098939</x:v>
      </x:c>
    </x:row>
    <x:row r="629" ht="20" customHeight="1">
      <x:c r="A629" s="13" t="n">
        <x:v>45695.5</x:v>
      </x:c>
      <x:c r="B629" s="13" t="n">
        <x:v>45695.63888888889</x:v>
      </x:c>
      <x:c r="C629" s="12" t="n">
        <x:v>60.459932123918776</x:v>
      </x:c>
      <x:c r="D629" s="16" t="n">
        <x:v>0.4432</x:v>
      </x:c>
      <x:c r="E629" s="16" t="n">
        <x:f>D629*'月度汇总'!$F$9</x:f>
        <x:v>0.2216</x:v>
      </x:c>
      <x:c r="F629" s="17" t="n">
        <x:f>C629*E629</x:f>
        <x:v>13.3979209586604</x:v>
      </x:c>
    </x:row>
    <x:row r="630" ht="20" customHeight="1">
      <x:c r="A630" s="13" t="n">
        <x:v>45695.5</x:v>
      </x:c>
      <x:c r="B630" s="13" t="n">
        <x:v>45695.64583333333</x:v>
      </x:c>
      <x:c r="C630" s="12" t="n">
        <x:v>57.47348209554724</x:v>
      </x:c>
      <x:c r="D630" s="16" t="n">
        <x:v>0.4432</x:v>
      </x:c>
      <x:c r="E630" s="16" t="n">
        <x:f>D630*'月度汇总'!$F$9</x:f>
        <x:v>0.2216</x:v>
      </x:c>
      <x:c r="F630" s="17" t="n">
        <x:f>C630*E630</x:f>
        <x:v>12.736123632373268</x:v>
      </x:c>
    </x:row>
    <x:row r="631" ht="20" customHeight="1">
      <x:c r="A631" s="13" t="n">
        <x:v>45695.5</x:v>
      </x:c>
      <x:c r="B631" s="13" t="n">
        <x:v>45695.65277777778</x:v>
      </x:c>
      <x:c r="C631" s="12" t="n">
        <x:v>54.160772930055344</x:v>
      </x:c>
      <x:c r="D631" s="16" t="n">
        <x:v>0.4432</x:v>
      </x:c>
      <x:c r="E631" s="16" t="n">
        <x:f>D631*'月度汇总'!$F$9</x:f>
        <x:v>0.2216</x:v>
      </x:c>
      <x:c r="F631" s="17" t="n">
        <x:f>C631*E631</x:f>
        <x:v>12.002027281300263</x:v>
      </x:c>
    </x:row>
    <x:row r="632" ht="20" customHeight="1">
      <x:c r="A632" s="13" t="n">
        <x:v>45695.5</x:v>
      </x:c>
      <x:c r="B632" s="13" t="n">
        <x:v>45695.65972222222</x:v>
      </x:c>
      <x:c r="C632" s="12" t="n">
        <x:v>50.92392637756777</x:v>
      </x:c>
      <x:c r="D632" s="16" t="n">
        <x:v>0.4432</x:v>
      </x:c>
      <x:c r="E632" s="16" t="n">
        <x:f>D632*'月度汇总'!$F$9</x:f>
        <x:v>0.2216</x:v>
      </x:c>
      <x:c r="F632" s="17" t="n">
        <x:f>C632*E632</x:f>
        <x:v>11.284742085269016</x:v>
      </x:c>
    </x:row>
    <x:row r="633" ht="20" customHeight="1">
      <x:c r="A633" s="13" t="n">
        <x:v>45695.5</x:v>
      </x:c>
      <x:c r="B633" s="13" t="n">
        <x:v>45695.66666666667</x:v>
      </x:c>
      <x:c r="C633" s="12" t="n">
        <x:v>37.7761605078922</x:v>
      </x:c>
      <x:c r="D633" s="16" t="n">
        <x:v>0.4432</x:v>
      </x:c>
      <x:c r="E633" s="16" t="n">
        <x:f>D633*'月度汇总'!$F$9</x:f>
        <x:v>0.2216</x:v>
      </x:c>
      <x:c r="F633" s="17" t="n">
        <x:f>C633*E633</x:f>
        <x:v>8.37119716854891</x:v>
      </x:c>
    </x:row>
    <x:row r="634" ht="20" customHeight="1">
      <x:c r="A634" s="13" t="n">
        <x:v>45695.5</x:v>
      </x:c>
      <x:c r="B634" s="13" t="n">
        <x:v>45695.67361111111</x:v>
      </x:c>
      <x:c r="C634" s="12" t="n">
        <x:v>34.33937054890083</x:v>
      </x:c>
      <x:c r="D634" s="16" t="n">
        <x:v>0.4432</x:v>
      </x:c>
      <x:c r="E634" s="16" t="n">
        <x:f>D634*'月度汇总'!$F$9</x:f>
        <x:v>0.2216</x:v>
      </x:c>
      <x:c r="F634" s="17" t="n">
        <x:f>C634*E634</x:f>
        <x:v>7.609604513636424</x:v>
      </x:c>
    </x:row>
    <x:row r="635" ht="20" customHeight="1">
      <x:c r="A635" s="13" t="n">
        <x:v>45695.5</x:v>
      </x:c>
      <x:c r="B635" s="13" t="n">
        <x:v>45695.680555555555</x:v>
      </x:c>
      <x:c r="C635" s="12" t="n">
        <x:v>30.969004739989998</x:v>
      </x:c>
      <x:c r="D635" s="16" t="n">
        <x:v>0.4432</x:v>
      </x:c>
      <x:c r="E635" s="16" t="n">
        <x:f>D635*'月度汇总'!$F$9</x:f>
        <x:v>0.2216</x:v>
      </x:c>
      <x:c r="F635" s="17" t="n">
        <x:f>C635*E635</x:f>
        <x:v>6.862731450381784</x:v>
      </x:c>
    </x:row>
    <x:row r="636" ht="20" customHeight="1">
      <x:c r="A636" s="13" t="n">
        <x:v>45695.5</x:v>
      </x:c>
      <x:c r="B636" s="13" t="n">
        <x:v>45695.6875</x:v>
      </x:c>
      <x:c r="C636" s="12" t="n">
        <x:v>27.75383696537193</x:v>
      </x:c>
      <x:c r="D636" s="16" t="n">
        <x:v>0.4432</x:v>
      </x:c>
      <x:c r="E636" s="16" t="n">
        <x:f>D636*'月度汇总'!$F$9</x:f>
        <x:v>0.2216</x:v>
      </x:c>
      <x:c r="F636" s="17" t="n">
        <x:f>C636*E636</x:f>
        <x:v>6.15025027152642</x:v>
      </x:c>
    </x:row>
    <x:row r="637" ht="20" customHeight="1">
      <x:c r="A637" s="13" t="n">
        <x:v>45695.5</x:v>
      </x:c>
      <x:c r="B637" s="13" t="n">
        <x:v>45695.694444444445</x:v>
      </x:c>
      <x:c r="C637" s="12" t="n">
        <x:v>24.47580008671133</x:v>
      </x:c>
      <x:c r="D637" s="16" t="n">
        <x:v>0.4432</x:v>
      </x:c>
      <x:c r="E637" s="16" t="n">
        <x:f>D637*'月度汇总'!$F$9</x:f>
        <x:v>0.2216</x:v>
      </x:c>
      <x:c r="F637" s="17" t="n">
        <x:f>C637*E637</x:f>
        <x:v>5.423837299215231</x:v>
      </x:c>
    </x:row>
    <x:row r="638" ht="20" customHeight="1">
      <x:c r="A638" s="13" t="n">
        <x:v>45695.5</x:v>
      </x:c>
      <x:c r="B638" s="13" t="n">
        <x:v>45695.70138888889</x:v>
      </x:c>
      <x:c r="C638" s="12" t="n">
        <x:v>21.400952287431664</x:v>
      </x:c>
      <x:c r="D638" s="16" t="n">
        <x:v>0.4432</x:v>
      </x:c>
      <x:c r="E638" s="16" t="n">
        <x:f>D638*'月度汇总'!$F$9</x:f>
        <x:v>0.2216</x:v>
      </x:c>
      <x:c r="F638" s="17" t="n">
        <x:f>C638*E638</x:f>
        <x:v>4.742451026894857</x:v>
      </x:c>
    </x:row>
    <x:row r="639" ht="20" customHeight="1">
      <x:c r="A639" s="13" t="n">
        <x:v>45695.5</x:v>
      </x:c>
      <x:c r="B639" s="13" t="n">
        <x:v>45695.70833333333</x:v>
      </x:c>
      <x:c r="C639" s="12" t="n">
        <x:v>14.72797190060112</x:v>
      </x:c>
      <x:c r="D639" s="16" t="n">
        <x:v>0.4432</x:v>
      </x:c>
      <x:c r="E639" s="16" t="n">
        <x:f>D639*'月度汇总'!$F$9</x:f>
        <x:v>0.2216</x:v>
      </x:c>
      <x:c r="F639" s="17" t="n">
        <x:f>C639*E639</x:f>
        <x:v>3.263718573173208</x:v>
      </x:c>
    </x:row>
    <x:row r="640" ht="20" customHeight="1">
      <x:c r="A640" s="13" t="n">
        <x:v>45695.5</x:v>
      </x:c>
      <x:c r="B640" s="13" t="n">
        <x:v>45695.71527777778</x:v>
      </x:c>
      <x:c r="C640" s="12" t="n">
        <x:v>11.791523027325184</x:v>
      </x:c>
      <x:c r="D640" s="16" t="n">
        <x:v>0.4432</x:v>
      </x:c>
      <x:c r="E640" s="16" t="n">
        <x:f>D640*'月度汇总'!$F$9</x:f>
        <x:v>0.2216</x:v>
      </x:c>
      <x:c r="F640" s="17" t="n">
        <x:f>C640*E640</x:f>
        <x:v>2.6130015028552607</x:v>
      </x:c>
    </x:row>
    <x:row r="641" ht="20" customHeight="1">
      <x:c r="A641" s="13" t="n">
        <x:v>45695.5</x:v>
      </x:c>
      <x:c r="B641" s="13" t="n">
        <x:v>45695.72222222222</x:v>
      </x:c>
      <x:c r="C641" s="12" t="n">
        <x:v>10.274544332629716</x:v>
      </x:c>
      <x:c r="D641" s="16" t="n">
        <x:v>0.4432</x:v>
      </x:c>
      <x:c r="E641" s="16" t="n">
        <x:f>D641*'月度汇总'!$F$9</x:f>
        <x:v>0.2216</x:v>
      </x:c>
      <x:c r="F641" s="17" t="n">
        <x:f>C641*E641</x:f>
        <x:v>2.2768390241107452</x:v>
      </x:c>
    </x:row>
    <x:row r="642" ht="20" customHeight="1">
      <x:c r="A642" s="13" t="n">
        <x:v>45695.5</x:v>
      </x:c>
      <x:c r="B642" s="13" t="n">
        <x:v>45695.72916666667</x:v>
      </x:c>
      <x:c r="C642" s="12" t="n">
        <x:v>9.92010926670173</x:v>
      </x:c>
      <x:c r="D642" s="16" t="n">
        <x:v>0.4432</x:v>
      </x:c>
      <x:c r="E642" s="16" t="n">
        <x:f>D642*'月度汇总'!$F$9</x:f>
        <x:v>0.2216</x:v>
      </x:c>
      <x:c r="F642" s="17" t="n">
        <x:f>C642*E642</x:f>
        <x:v>2.198296213501103</x:v>
      </x:c>
    </x:row>
    <x:row r="643" ht="20" customHeight="1">
      <x:c r="A643" s="13" t="n">
        <x:v>45695.5</x:v>
      </x:c>
      <x:c r="B643" s="13" t="n">
        <x:v>45695.73611111111</x:v>
      </x:c>
      <x:c r="C643" s="12" t="n">
        <x:v>9.673292027276148</x:v>
      </x:c>
      <x:c r="D643" s="16" t="n">
        <x:v>0.4432</x:v>
      </x:c>
      <x:c r="E643" s="16" t="n">
        <x:f>D643*'月度汇总'!$F$9</x:f>
        <x:v>0.2216</x:v>
      </x:c>
      <x:c r="F643" s="17" t="n">
        <x:f>C643*E643</x:f>
        <x:v>2.1436015132443944</x:v>
      </x:c>
    </x:row>
    <x:row r="644" ht="20" customHeight="1">
      <x:c r="A644" s="13" t="n">
        <x:v>45695.5</x:v>
      </x:c>
      <x:c r="B644" s="13" t="n">
        <x:v>45695.743055555555</x:v>
      </x:c>
      <x:c r="C644" s="12" t="n">
        <x:v>126.28089804078817</x:v>
      </x:c>
      <x:c r="D644" s="16" t="n">
        <x:v>0.4432</x:v>
      </x:c>
      <x:c r="E644" s="16" t="n">
        <x:f>D644*'月度汇总'!$F$9</x:f>
        <x:v>0.2216</x:v>
      </x:c>
      <x:c r="F644" s="17" t="n">
        <x:f>C644*E644</x:f>
        <x:v>27.98384700583866</x:v>
      </x:c>
    </x:row>
    <x:row r="645" ht="20" customHeight="1">
      <x:c r="A645" s="13" t="n">
        <x:v>45695.5</x:v>
      </x:c>
      <x:c r="B645" s="13" t="n">
        <x:v>45695.875</x:v>
      </x:c>
      <x:c r="C645" s="12" t="n">
        <x:v>7.665531772878637</x:v>
      </x:c>
      <x:c r="D645" s="16" t="n">
        <x:v>0.4432</x:v>
      </x:c>
      <x:c r="E645" s="16" t="n">
        <x:f>D645*'月度汇总'!$F$9</x:f>
        <x:v>0.2216</x:v>
      </x:c>
      <x:c r="F645" s="17" t="n">
        <x:f>C645*E645</x:f>
        <x:v>1.698681840869906</x:v>
      </x:c>
    </x:row>
    <x:row r="646" ht="20" customHeight="1">
      <x:c r="A646" s="13" t="n">
        <x:v>45695.5</x:v>
      </x:c>
      <x:c r="B646" s="13" t="n">
        <x:v>45695.88888888889</x:v>
      </x:c>
      <x:c r="C646" s="12" t="n">
        <x:v>5.236613690385582</x:v>
      </x:c>
      <x:c r="D646" s="16" t="n">
        <x:v>0.4432</x:v>
      </x:c>
      <x:c r="E646" s="16" t="n">
        <x:f>D646*'月度汇总'!$F$9</x:f>
        <x:v>0.2216</x:v>
      </x:c>
      <x:c r="F646" s="17" t="n">
        <x:f>C646*E646</x:f>
        <x:v>1.1604335937894448</x:v>
      </x:c>
    </x:row>
    <x:row r="647" ht="20" customHeight="1">
      <x:c r="A647" s="13" t="n">
        <x:v>45695.5</x:v>
      </x:c>
      <x:c r="B647" s="13" t="n">
        <x:v>45695.89583333333</x:v>
      </x:c>
      <x:c r="C647" s="12" t="n">
        <x:v>5.093153920197835</x:v>
      </x:c>
      <x:c r="D647" s="16" t="n">
        <x:v>0.4432</x:v>
      </x:c>
      <x:c r="E647" s="16" t="n">
        <x:f>D647*'月度汇总'!$F$9</x:f>
        <x:v>0.2216</x:v>
      </x:c>
      <x:c r="F647" s="17" t="n">
        <x:f>C647*E647</x:f>
        <x:v>1.1286429087158403</x:v>
      </x:c>
    </x:row>
    <x:row r="648" ht="20" customHeight="1">
      <x:c r="A648" s="13" t="n">
        <x:v>45695.5</x:v>
      </x:c>
      <x:c r="B648" s="13" t="n">
        <x:v>45695.91666666667</x:v>
      </x:c>
      <x:c r="C648" s="12" t="n">
        <x:v>4.685927817125503</x:v>
      </x:c>
      <x:c r="D648" s="16" t="n">
        <x:v>0.4432</x:v>
      </x:c>
      <x:c r="E648" s="16" t="n">
        <x:f>D648*'月度汇总'!$F$9</x:f>
        <x:v>0.2216</x:v>
      </x:c>
      <x:c r="F648" s="17" t="n">
        <x:f>C648*E648</x:f>
        <x:v>1.0384016042750113</x:v>
      </x:c>
    </x:row>
    <x:row r="649" ht="20" customHeight="1">
      <x:c r="A649" s="13" t="n">
        <x:v>45695.5</x:v>
      </x:c>
      <x:c r="B649" s="13" t="n">
        <x:v>45695.92361111111</x:v>
      </x:c>
      <x:c r="C649" s="12" t="n">
        <x:v>4.557554374380288</x:v>
      </x:c>
      <x:c r="D649" s="16" t="n">
        <x:v>0.4432</x:v>
      </x:c>
      <x:c r="E649" s="16" t="n">
        <x:f>D649*'月度汇总'!$F$9</x:f>
        <x:v>0.2216</x:v>
      </x:c>
      <x:c r="F649" s="17" t="n">
        <x:f>C649*E649</x:f>
        <x:v>1.0099540493626717</x:v>
      </x:c>
    </x:row>
    <x:row r="650" ht="20" customHeight="1">
      <x:c r="A650" s="13" t="n">
        <x:v>45695.5</x:v>
      </x:c>
      <x:c r="B650" s="13" t="n">
        <x:v>45695.9375</x:v>
      </x:c>
      <x:c r="C650" s="12" t="n">
        <x:v>4.311261715502496</x:v>
      </x:c>
      <x:c r="D650" s="16" t="n">
        <x:v>0.4432</x:v>
      </x:c>
      <x:c r="E650" s="16" t="n">
        <x:f>D650*'月度汇总'!$F$9</x:f>
        <x:v>0.2216</x:v>
      </x:c>
      <x:c r="F650" s="17" t="n">
        <x:f>C650*E650</x:f>
        <x:v>0.9553755961553532</x:v>
      </x:c>
    </x:row>
    <x:row r="651" ht="20" customHeight="1">
      <x:c r="A651" s="13" t="n">
        <x:v>45695.5</x:v>
      </x:c>
      <x:c r="B651" s="13" t="n">
        <x:v>45695.944444444445</x:v>
      </x:c>
      <x:c r="C651" s="12" t="n">
        <x:v>4.19315244651807</x:v>
      </x:c>
      <x:c r="D651" s="16" t="n">
        <x:v>0.4432</x:v>
      </x:c>
      <x:c r="E651" s="16" t="n">
        <x:f>D651*'月度汇总'!$F$9</x:f>
        <x:v>0.2216</x:v>
      </x:c>
      <x:c r="F651" s="17" t="n">
        <x:f>C651*E651</x:f>
        <x:v>0.9292025821484043</x:v>
      </x:c>
    </x:row>
    <x:row r="652" ht="20" customHeight="1">
      <x:c r="A652" s="13" t="n">
        <x:v>45695.5</x:v>
      </x:c>
      <x:c r="B652" s="13" t="n">
        <x:v>45695.95138888889</x:v>
      </x:c>
      <x:c r="C652" s="12" t="n">
        <x:v>4.078278842714553</x:v>
      </x:c>
      <x:c r="D652" s="16" t="n">
        <x:v>0.4432</x:v>
      </x:c>
      <x:c r="E652" s="16" t="n">
        <x:f>D652*'月度汇总'!$F$9</x:f>
        <x:v>0.2216</x:v>
      </x:c>
      <x:c r="F652" s="17" t="n">
        <x:f>C652*E652</x:f>
        <x:v>0.9037465915455449</x:v>
      </x:c>
    </x:row>
    <x:row r="653" ht="20" customHeight="1">
      <x:c r="A653" s="13" t="n">
        <x:v>45695.5</x:v>
      </x:c>
      <x:c r="B653" s="13" t="n">
        <x:v>45695.95833333333</x:v>
      </x:c>
      <x:c r="C653" s="12" t="n">
        <x:v>3.966552261353172</x:v>
      </x:c>
      <x:c r="D653" s="16" t="n">
        <x:v>0.4432</x:v>
      </x:c>
      <x:c r="E653" s="16" t="n">
        <x:f>D653*'月度汇总'!$F$9</x:f>
        <x:v>0.2216</x:v>
      </x:c>
      <x:c r="F653" s="17" t="n">
        <x:f>C653*E653</x:f>
        <x:v>0.8789879811158628</x:v>
      </x:c>
    </x:row>
    <x:row r="654" ht="20" customHeight="1">
      <x:c r="A654" s="13" t="n">
        <x:v>45695.5</x:v>
      </x:c>
      <x:c r="B654" s="13" t="n">
        <x:v>45695.97222222222</x:v>
      </x:c>
      <x:c r="C654" s="12" t="n">
        <x:v>3.7521976705406814</x:v>
      </x:c>
      <x:c r="D654" s="16" t="n">
        <x:v>0.4432</x:v>
      </x:c>
      <x:c r="E654" s="16" t="n">
        <x:f>D654*'月度汇总'!$F$9</x:f>
        <x:v>0.2216</x:v>
      </x:c>
      <x:c r="F654" s="17" t="n">
        <x:f>C654*E654</x:f>
        <x:v>0.831487003791815</x:v>
      </x:c>
    </x:row>
    <x:row r="655" ht="20" customHeight="1">
      <x:c r="A655" s="13" t="n">
        <x:v>45695.5</x:v>
      </x:c>
      <x:c r="B655" s="13" t="n">
        <x:v>45695.97916666667</x:v>
      </x:c>
      <x:c r="C655" s="12" t="n">
        <x:v>3.6494042533934135</x:v>
      </x:c>
      <x:c r="D655" s="16" t="n">
        <x:v>0.4432</x:v>
      </x:c>
      <x:c r="E655" s="16" t="n">
        <x:f>D655*'月度汇总'!$F$9</x:f>
        <x:v>0.2216</x:v>
      </x:c>
      <x:c r="F655" s="17" t="n">
        <x:f>C655*E655</x:f>
        <x:v>0.8087079825519804</x:v>
      </x:c>
    </x:row>
    <x:row r="656" ht="20" customHeight="1">
      <x:c r="A656" s="13" t="n">
        <x:v>45695.5</x:v>
      </x:c>
      <x:c r="B656" s="13" t="n">
        <x:v>45695.98611111111</x:v>
      </x:c>
      <x:c r="C656" s="12" t="n">
        <x:v>3.549426915657932</x:v>
      </x:c>
      <x:c r="D656" s="16" t="n">
        <x:v>0.4432</x:v>
      </x:c>
      <x:c r="E656" s="16" t="n">
        <x:f>D656*'月度汇总'!$F$9</x:f>
        <x:v>0.2216</x:v>
      </x:c>
      <x:c r="F656" s="17" t="n">
        <x:f>C656*E656</x:f>
        <x:v>0.7865530045097977</x:v>
      </x:c>
    </x:row>
    <x:row r="657" ht="20" customHeight="1">
      <x:c r="A657" s="13" t="n">
        <x:v>45695.75</x:v>
      </x:c>
      <x:c r="B657" s="13" t="n">
        <x:v>45695.91666666667</x:v>
      </x:c>
      <x:c r="C657" s="12" t="n">
        <x:v>5.421046102186438</x:v>
      </x:c>
      <x:c r="D657" s="16" t="n">
        <x:v>1.2313</x:v>
      </x:c>
      <x:c r="E657" s="16" t="n">
        <x:f>D657*'月度汇总'!$F$9</x:f>
        <x:v>0.61565</x:v>
      </x:c>
      <x:c r="F657" s="17" t="n">
        <x:f>C657*E657</x:f>
        <x:v>3.3374670328110803</x:v>
      </x:c>
    </x:row>
    <x:row r="658" ht="20" customHeight="1">
      <x:c r="A658" s="13" t="n">
        <x:v>45695.75</x:v>
      </x:c>
      <x:c r="B658" s="13" t="n">
        <x:v>45695.92361111111</x:v>
      </x:c>
      <x:c r="C658" s="12" t="n">
        <x:v>5.272533709640811</x:v>
      </x:c>
      <x:c r="D658" s="16" t="n">
        <x:v>1.2313</x:v>
      </x:c>
      <x:c r="E658" s="16" t="n">
        <x:f>D658*'月度汇总'!$F$9</x:f>
        <x:v>0.61565</x:v>
      </x:c>
      <x:c r="F658" s="17" t="n">
        <x:f>C658*E658</x:f>
        <x:v>3.2460353783403657</x:v>
      </x:c>
    </x:row>
    <x:row r="659" ht="20" customHeight="1">
      <x:c r="A659" s="13" t="n">
        <x:v>45695.75</x:v>
      </x:c>
      <x:c r="B659" s="13" t="n">
        <x:v>45695.9375</x:v>
      </x:c>
      <x:c r="C659" s="12" t="n">
        <x:v>4.987603187764762</x:v>
      </x:c>
      <x:c r="D659" s="16" t="n">
        <x:v>1.2313</x:v>
      </x:c>
      <x:c r="E659" s="16" t="n">
        <x:f>D659*'月度汇总'!$F$9</x:f>
        <x:v>0.61565</x:v>
      </x:c>
      <x:c r="F659" s="17" t="n">
        <x:f>C659*E659</x:f>
        <x:v>3.070617902547376</x:v>
      </x:c>
    </x:row>
    <x:row r="660" ht="20" customHeight="1">
      <x:c r="A660" s="13" t="n">
        <x:v>45695.75</x:v>
      </x:c>
      <x:c r="B660" s="13" t="n">
        <x:v>45695.944444444445</x:v>
      </x:c>
      <x:c r="C660" s="12" t="n">
        <x:v>4.850965190499892</x:v>
      </x:c>
      <x:c r="D660" s="16" t="n">
        <x:v>1.2313</x:v>
      </x:c>
      <x:c r="E660" s="16" t="n">
        <x:f>D660*'月度汇总'!$F$9</x:f>
        <x:v>0.61565</x:v>
      </x:c>
      <x:c r="F660" s="17" t="n">
        <x:f>C660*E660</x:f>
        <x:v>2.9864967195312584</x:v>
      </x:c>
    </x:row>
    <x:row r="661" ht="20" customHeight="1">
      <x:c r="A661" s="13" t="n">
        <x:v>45695.75</x:v>
      </x:c>
      <x:c r="B661" s="13" t="n">
        <x:v>45695.95138888889</x:v>
      </x:c>
      <x:c r="C661" s="12" t="n">
        <x:v>4.718070462615742</x:v>
      </x:c>
      <x:c r="D661" s="16" t="n">
        <x:v>1.2313</x:v>
      </x:c>
      <x:c r="E661" s="16" t="n">
        <x:f>D661*'月度汇总'!$F$9</x:f>
        <x:v>0.61565</x:v>
      </x:c>
      <x:c r="F661" s="17" t="n">
        <x:f>C661*E661</x:f>
        <x:v>2.9046800803093817</x:v>
      </x:c>
    </x:row>
    <x:row r="662" ht="20" customHeight="1">
      <x:c r="A662" s="13" t="n">
        <x:v>45695.75</x:v>
      </x:c>
      <x:c r="B662" s="13" t="n">
        <x:v>45695.95833333333</x:v>
      </x:c>
      <x:c r="C662" s="12" t="n">
        <x:v>4.588816455290498</x:v>
      </x:c>
      <x:c r="D662" s="16" t="n">
        <x:v>1.2313</x:v>
      </x:c>
      <x:c r="E662" s="16" t="n">
        <x:f>D662*'月度汇总'!$F$9</x:f>
        <x:v>0.61565</x:v>
      </x:c>
      <x:c r="F662" s="17" t="n">
        <x:f>C662*E662</x:f>
        <x:v>2.8251048506995953</x:v>
      </x:c>
    </x:row>
    <x:row r="663" ht="20" customHeight="1">
      <x:c r="A663" s="13" t="n">
        <x:v>45695.75</x:v>
      </x:c>
      <x:c r="B663" s="13" t="n">
        <x:v>45695.97222222222</x:v>
      </x:c>
      <x:c r="C663" s="12" t="n">
        <x:v>4.340834376957218</x:v>
      </x:c>
      <x:c r="D663" s="16" t="n">
        <x:v>1.2313</x:v>
      </x:c>
      <x:c r="E663" s="16" t="n">
        <x:f>D663*'月度汇总'!$F$9</x:f>
        <x:v>0.61565</x:v>
      </x:c>
      <x:c r="F663" s="17" t="n">
        <x:f>C663*E663</x:f>
        <x:v>2.6724346841737114</x:v>
      </x:c>
    </x:row>
    <x:row r="664" ht="20" customHeight="1">
      <x:c r="A664" s="13" t="n">
        <x:v>45695.75</x:v>
      </x:c>
      <x:c r="B664" s="13" t="n">
        <x:v>45695.97916666667</x:v>
      </x:c>
      <x:c r="C664" s="12" t="n">
        <x:v>4.221914949449001</x:v>
      </x:c>
      <x:c r="D664" s="16" t="n">
        <x:v>1.2313</x:v>
      </x:c>
      <x:c r="E664" s="16" t="n">
        <x:f>D664*'月度汇总'!$F$9</x:f>
        <x:v>0.61565</x:v>
      </x:c>
      <x:c r="F664" s="17" t="n">
        <x:f>C664*E664</x:f>
        <x:v>2.5992219386282778</x:v>
      </x:c>
    </x:row>
    <x:row r="665" ht="20" customHeight="1">
      <x:c r="A665" s="13" t="n">
        <x:v>45695.75</x:v>
      </x:c>
      <x:c r="B665" s="13" t="n">
        <x:v>45695.98611111111</x:v>
      </x:c>
      <x:c r="C665" s="12" t="n">
        <x:v>4.106253381838542</x:v>
      </x:c>
      <x:c r="D665" s="16" t="n">
        <x:v>1.2313</x:v>
      </x:c>
      <x:c r="E665" s="16" t="n">
        <x:f>D665*'月度汇总'!$F$9</x:f>
        <x:v>0.61565</x:v>
      </x:c>
      <x:c r="F665" s="17" t="n">
        <x:f>C665*E665</x:f>
        <x:v>2.5280148945288983</x:v>
      </x:c>
    </x:row>
    <x:row r="666" ht="20" customHeight="1">
      <x:c r="A666" s="13" t="n">
        <x:v>45696.5</x:v>
      </x:c>
      <x:c r="B666" s="13" t="n">
        <x:v>45696.625</x:v>
      </x:c>
      <x:c r="C666" s="12" t="n">
        <x:v>26.459900405459962</x:v>
      </x:c>
      <x:c r="D666" s="16" t="n">
        <x:v>0.4432</x:v>
      </x:c>
      <x:c r="E666" s="16" t="n">
        <x:f>D666*'月度汇总'!$F$9</x:f>
        <x:v>0.2216</x:v>
      </x:c>
      <x:c r="F666" s="17" t="n">
        <x:f>C666*E666</x:f>
        <x:v>5.863513929849927</x:v>
      </x:c>
    </x:row>
    <x:row r="667" ht="20" customHeight="1">
      <x:c r="A667" s="13" t="n">
        <x:v>45696.5</x:v>
      </x:c>
      <x:c r="B667" s="13" t="n">
        <x:v>45696.631944444445</x:v>
      </x:c>
      <x:c r="C667" s="12" t="n">
        <x:v>23.712430233479836</x:v>
      </x:c>
      <x:c r="D667" s="16" t="n">
        <x:v>0.4432</x:v>
      </x:c>
      <x:c r="E667" s="16" t="n">
        <x:f>D667*'月度汇总'!$F$9</x:f>
        <x:v>0.2216</x:v>
      </x:c>
      <x:c r="F667" s="17" t="n">
        <x:f>C667*E667</x:f>
        <x:v>5.254674539739131</x:v>
      </x:c>
    </x:row>
    <x:row r="668" ht="20" customHeight="1">
      <x:c r="A668" s="13" t="n">
        <x:v>45696.5</x:v>
      </x:c>
      <x:c r="B668" s="13" t="n">
        <x:v>45696.63888888889</x:v>
      </x:c>
      <x:c r="C668" s="12" t="n">
        <x:v>21.246954834313613</x:v>
      </x:c>
      <x:c r="D668" s="16" t="n">
        <x:v>0.4432</x:v>
      </x:c>
      <x:c r="E668" s="16" t="n">
        <x:f>D668*'月度汇总'!$F$9</x:f>
        <x:v>0.2216</x:v>
      </x:c>
      <x:c r="F668" s="17" t="n">
        <x:f>C668*E668</x:f>
        <x:v>4.708325191283897</x:v>
      </x:c>
    </x:row>
    <x:row r="669" ht="20" customHeight="1">
      <x:c r="A669" s="13" t="n">
        <x:v>45696.5</x:v>
      </x:c>
      <x:c r="B669" s="13" t="n">
        <x:v>45696.64583333333</x:v>
      </x:c>
      <x:c r="C669" s="12" t="n">
        <x:v>18.668957459694127</x:v>
      </x:c>
      <x:c r="D669" s="16" t="n">
        <x:v>0.4432</x:v>
      </x:c>
      <x:c r="E669" s="16" t="n">
        <x:f>D669*'月度汇总'!$F$9</x:f>
        <x:v>0.2216</x:v>
      </x:c>
      <x:c r="F669" s="17" t="n">
        <x:f>C669*E669</x:f>
        <x:v>4.137040973068219</x:v>
      </x:c>
    </x:row>
    <x:row r="670" ht="20" customHeight="1">
      <x:c r="A670" s="13" t="n">
        <x:v>45696.5</x:v>
      </x:c>
      <x:c r="B670" s="13" t="n">
        <x:v>45696.65277777778</x:v>
      </x:c>
      <x:c r="C670" s="12" t="n">
        <x:v>36.72862162422902</x:v>
      </x:c>
      <x:c r="D670" s="16" t="n">
        <x:v>0.4432</x:v>
      </x:c>
      <x:c r="E670" s="16" t="n">
        <x:f>D670*'月度汇总'!$F$9</x:f>
        <x:v>0.2216</x:v>
      </x:c>
      <x:c r="F670" s="17" t="n">
        <x:f>C670*E670</x:f>
        <x:v>8.13906255192915</x:v>
      </x:c>
    </x:row>
    <x:row r="671" ht="20" customHeight="1">
      <x:c r="A671" s="13" t="n">
        <x:v>45696.5</x:v>
      </x:c>
      <x:c r="B671" s="13" t="n">
        <x:v>45696.65972222222</x:v>
      </x:c>
      <x:c r="C671" s="12" t="n">
        <x:v>46.88293554062</x:v>
      </x:c>
      <x:c r="D671" s="16" t="n">
        <x:v>0.4432</x:v>
      </x:c>
      <x:c r="E671" s="16" t="n">
        <x:f>D671*'月度汇总'!$F$9</x:f>
        <x:v>0.2216</x:v>
      </x:c>
      <x:c r="F671" s="17" t="n">
        <x:f>C671*E671</x:f>
        <x:v>10.38925851580139</x:v>
      </x:c>
    </x:row>
    <x:row r="672" ht="20" customHeight="1">
      <x:c r="A672" s="13" t="n">
        <x:v>45696.5</x:v>
      </x:c>
      <x:c r="B672" s="13" t="n">
        <x:v>45696.66666666667</x:v>
      </x:c>
      <x:c r="C672" s="12" t="n">
        <x:v>18.986528894258186</x:v>
      </x:c>
      <x:c r="D672" s="16" t="n">
        <x:v>0.4432</x:v>
      </x:c>
      <x:c r="E672" s="16" t="n">
        <x:f>D672*'月度汇总'!$F$9</x:f>
        <x:v>0.2216</x:v>
      </x:c>
      <x:c r="F672" s="17" t="n">
        <x:f>C672*E672</x:f>
        <x:v>4.207414802967614</x:v>
      </x:c>
    </x:row>
    <x:row r="673" ht="20" customHeight="1">
      <x:c r="A673" s="13" t="n">
        <x:v>45696.5</x:v>
      </x:c>
      <x:c r="B673" s="13" t="n">
        <x:v>45696.67361111111</x:v>
      </x:c>
      <x:c r="C673" s="12" t="n">
        <x:v>18.065224014547766</x:v>
      </x:c>
      <x:c r="D673" s="16" t="n">
        <x:v>0.4432</x:v>
      </x:c>
      <x:c r="E673" s="16" t="n">
        <x:f>D673*'月度汇总'!$F$9</x:f>
        <x:v>0.2216</x:v>
      </x:c>
      <x:c r="F673" s="17" t="n">
        <x:f>C673*E673</x:f>
        <x:v>4.003253641623785</x:v>
      </x:c>
    </x:row>
    <x:row r="674" ht="20" customHeight="1">
      <x:c r="A674" s="13" t="n">
        <x:v>45696.5</x:v>
      </x:c>
      <x:c r="B674" s="13" t="n">
        <x:v>45696.680555555555</x:v>
      </x:c>
      <x:c r="C674" s="12" t="n">
        <x:v>17.16072462510448</x:v>
      </x:c>
      <x:c r="D674" s="16" t="n">
        <x:v>0.4432</x:v>
      </x:c>
      <x:c r="E674" s="16" t="n">
        <x:f>D674*'月度汇总'!$F$9</x:f>
        <x:v>0.2216</x:v>
      </x:c>
      <x:c r="F674" s="17" t="n">
        <x:f>C674*E674</x:f>
        <x:v>3.8028165769231523</x:v>
      </x:c>
    </x:row>
    <x:row r="675" ht="20" customHeight="1">
      <x:c r="A675" s="13" t="n">
        <x:v>45696.5</x:v>
      </x:c>
      <x:c r="B675" s="13" t="n">
        <x:v>45696.6875</x:v>
      </x:c>
      <x:c r="C675" s="12" t="n">
        <x:v>16.31023672366109</x:v>
      </x:c>
      <x:c r="D675" s="16" t="n">
        <x:v>0.4432</x:v>
      </x:c>
      <x:c r="E675" s="16" t="n">
        <x:f>D675*'月度汇总'!$F$9</x:f>
        <x:v>0.2216</x:v>
      </x:c>
      <x:c r="F675" s="17" t="n">
        <x:f>C675*E675</x:f>
        <x:v>3.6143484579632976</x:v>
      </x:c>
    </x:row>
    <x:row r="676" ht="20" customHeight="1">
      <x:c r="A676" s="13" t="n">
        <x:v>45696.5</x:v>
      </x:c>
      <x:c r="B676" s="13" t="n">
        <x:v>45696.694444444445</x:v>
      </x:c>
      <x:c r="C676" s="12" t="n">
        <x:v>15.461416498821848</x:v>
      </x:c>
      <x:c r="D676" s="16" t="n">
        <x:v>0.4432</x:v>
      </x:c>
      <x:c r="E676" s="16" t="n">
        <x:f>D676*'月度汇总'!$F$9</x:f>
        <x:v>0.2216</x:v>
      </x:c>
      <x:c r="F676" s="17" t="n">
        <x:f>C676*E676</x:f>
        <x:v>3.426249896138921</x:v>
      </x:c>
    </x:row>
    <x:row r="677" ht="20" customHeight="1">
      <x:c r="A677" s="13" t="n">
        <x:v>45696.5</x:v>
      </x:c>
      <x:c r="B677" s="13" t="n">
        <x:v>45696.70138888889</x:v>
      </x:c>
      <x:c r="C677" s="12" t="n">
        <x:v>14.654972229859595</x:v>
      </x:c>
      <x:c r="D677" s="16" t="n">
        <x:v>0.4432</x:v>
      </x:c>
      <x:c r="E677" s="16" t="n">
        <x:f>D677*'月度汇总'!$F$9</x:f>
        <x:v>0.2216</x:v>
      </x:c>
      <x:c r="F677" s="17" t="n">
        <x:f>C677*E677</x:f>
        <x:v>3.2475418461368863</x:v>
      </x:c>
    </x:row>
    <x:row r="678" ht="20" customHeight="1">
      <x:c r="A678" s="13" t="n">
        <x:v>45696.5</x:v>
      </x:c>
      <x:c r="B678" s="13" t="n">
        <x:v>45696.70833333333</x:v>
      </x:c>
      <x:c r="C678" s="12" t="n">
        <x:v>2.553150646423319</x:v>
      </x:c>
      <x:c r="D678" s="16" t="n">
        <x:v>0.4432</x:v>
      </x:c>
      <x:c r="E678" s="16" t="n">
        <x:f>D678*'月度汇总'!$F$9</x:f>
        <x:v>0.2216</x:v>
      </x:c>
      <x:c r="F678" s="17" t="n">
        <x:f>C678*E678</x:f>
        <x:v>0.5657781832474075</x:v>
      </x:c>
    </x:row>
    <x:row r="679" ht="20" customHeight="1">
      <x:c r="A679" s="13" t="n">
        <x:v>45696.5</x:v>
      </x:c>
      <x:c r="B679" s="13" t="n">
        <x:v>45696.71527777778</x:v>
      </x:c>
      <x:c r="C679" s="12" t="n">
        <x:v>1.7745834563348808</x:v>
      </x:c>
      <x:c r="D679" s="16" t="n">
        <x:v>0.4432</x:v>
      </x:c>
      <x:c r="E679" s="16" t="n">
        <x:f>D679*'月度汇总'!$F$9</x:f>
        <x:v>0.2216</x:v>
      </x:c>
      <x:c r="F679" s="17" t="n">
        <x:f>C679*E679</x:f>
        <x:v>0.3932476939238096</x:v>
      </x:c>
    </x:row>
    <x:row r="680" ht="20" customHeight="1">
      <x:c r="A680" s="13" t="n">
        <x:v>45696.5</x:v>
      </x:c>
      <x:c r="B680" s="13" t="n">
        <x:v>45696.72222222222</x:v>
      </x:c>
      <x:c r="C680" s="12" t="n">
        <x:v>4.501932325585358</x:v>
      </x:c>
      <x:c r="D680" s="16" t="n">
        <x:v>0.4432</x:v>
      </x:c>
      <x:c r="E680" s="16" t="n">
        <x:f>D680*'月度汇总'!$F$9</x:f>
        <x:v>0.2216</x:v>
      </x:c>
      <x:c r="F680" s="17" t="n">
        <x:f>C680*E680</x:f>
        <x:v>0.9976282033497152</x:v>
      </x:c>
    </x:row>
    <x:row r="681" ht="20" customHeight="1">
      <x:c r="A681" s="13" t="n">
        <x:v>45696.5</x:v>
      </x:c>
      <x:c r="B681" s="13" t="n">
        <x:v>45696.72916666667</x:v>
      </x:c>
      <x:c r="C681" s="12" t="n">
        <x:v>4.2557542712610825</x:v>
      </x:c>
      <x:c r="D681" s="16" t="n">
        <x:v>0.4432</x:v>
      </x:c>
      <x:c r="E681" s="16" t="n">
        <x:f>D681*'月度汇总'!$F$9</x:f>
        <x:v>0.2216</x:v>
      </x:c>
      <x:c r="F681" s="17" t="n">
        <x:f>C681*E681</x:f>
        <x:v>0.9430751465114559</x:v>
      </x:c>
    </x:row>
    <x:row r="682" ht="20" customHeight="1">
      <x:c r="A682" s="13" t="n">
        <x:v>45696.5</x:v>
      </x:c>
      <x:c r="B682" s="13" t="n">
        <x:v>45696.73611111111</x:v>
      </x:c>
      <x:c r="C682" s="12" t="n">
        <x:v>4.155865542613185</x:v>
      </x:c>
      <x:c r="D682" s="16" t="n">
        <x:v>0.4432</x:v>
      </x:c>
      <x:c r="E682" s="16" t="n">
        <x:f>D682*'月度汇总'!$F$9</x:f>
        <x:v>0.2216</x:v>
      </x:c>
      <x:c r="F682" s="17" t="n">
        <x:f>C682*E682</x:f>
        <x:v>0.9209398042430817</x:v>
      </x:c>
    </x:row>
    <x:row r="683" ht="20" customHeight="1">
      <x:c r="A683" s="13" t="n">
        <x:v>45696.5</x:v>
      </x:c>
      <x:c r="B683" s="13" t="n">
        <x:v>45696.743055555555</x:v>
      </x:c>
      <x:c r="C683" s="12" t="n">
        <x:v>15.363341668609223</x:v>
      </x:c>
      <x:c r="D683" s="16" t="n">
        <x:v>0.4432</x:v>
      </x:c>
      <x:c r="E683" s="16" t="n">
        <x:f>D683*'月度汇总'!$F$9</x:f>
        <x:v>0.2216</x:v>
      </x:c>
      <x:c r="F683" s="17" t="n">
        <x:f>C683*E683</x:f>
        <x:v>3.4045165137638036</x:v>
      </x:c>
    </x:row>
    <x:row r="684" ht="20" customHeight="1">
      <x:c r="A684" s="13" t="n">
        <x:v>45696.5</x:v>
      </x:c>
      <x:c r="B684" s="13" t="n">
        <x:v>45696.875</x:v>
      </x:c>
      <x:c r="C684" s="12" t="n">
        <x:v>0.7207069780695292</x:v>
      </x:c>
      <x:c r="D684" s="16" t="n">
        <x:v>0.4432</x:v>
      </x:c>
      <x:c r="E684" s="16" t="n">
        <x:f>D684*'月度汇总'!$F$9</x:f>
        <x:v>0.2216</x:v>
      </x:c>
      <x:c r="F684" s="17" t="n">
        <x:f>C684*E684</x:f>
        <x:v>0.15970866634020767</x:v>
      </x:c>
    </x:row>
    <x:row r="685" ht="20" customHeight="1">
      <x:c r="A685" s="13" t="n">
        <x:v>45696.5</x:v>
      </x:c>
      <x:c r="B685" s="13" t="n">
        <x:v>45696.90972222222</x:v>
      </x:c>
      <x:c r="C685" s="12" t="n">
        <x:v>2.0712713950075567</x:v>
      </x:c>
      <x:c r="D685" s="16" t="n">
        <x:v>0.4432</x:v>
      </x:c>
      <x:c r="E685" s="16" t="n">
        <x:f>D685*'月度汇总'!$F$9</x:f>
        <x:v>0.2216</x:v>
      </x:c>
      <x:c r="F685" s="17" t="n">
        <x:f>C685*E685</x:f>
        <x:v>0.4589937411336746</x:v>
      </x:c>
    </x:row>
    <x:row r="686" ht="20" customHeight="1">
      <x:c r="A686" s="13" t="n">
        <x:v>45696.5</x:v>
      </x:c>
      <x:c r="B686" s="13" t="n">
        <x:v>45696.91666666667</x:v>
      </x:c>
      <x:c r="C686" s="12" t="n">
        <x:v>1.40021068849137</x:v>
      </x:c>
      <x:c r="D686" s="16" t="n">
        <x:v>0.4432</x:v>
      </x:c>
      <x:c r="E686" s="16" t="n">
        <x:f>D686*'月度汇总'!$F$9</x:f>
        <x:v>0.2216</x:v>
      </x:c>
      <x:c r="F686" s="17" t="n">
        <x:f>C686*E686</x:f>
        <x:v>0.3102866885696876</x:v>
      </x:c>
    </x:row>
    <x:row r="687" ht="20" customHeight="1">
      <x:c r="A687" s="13" t="n">
        <x:v>45696.5</x:v>
      </x:c>
      <x:c r="B687" s="13" t="n">
        <x:v>45696.92361111111</x:v>
      </x:c>
      <x:c r="C687" s="12" t="n">
        <x:v>1.3618511845329522</x:v>
      </x:c>
      <x:c r="D687" s="16" t="n">
        <x:v>0.4432</x:v>
      </x:c>
      <x:c r="E687" s="16" t="n">
        <x:f>D687*'月度汇总'!$F$9</x:f>
        <x:v>0.2216</x:v>
      </x:c>
      <x:c r="F687" s="17" t="n">
        <x:f>C687*E687</x:f>
        <x:v>0.3017862224925022</x:v>
      </x:c>
    </x:row>
    <x:row r="688" ht="20" customHeight="1">
      <x:c r="A688" s="13" t="n">
        <x:v>45696.5</x:v>
      </x:c>
      <x:c r="B688" s="13" t="n">
        <x:v>45696.9375</x:v>
      </x:c>
      <x:c r="C688" s="12" t="n">
        <x:v>1.288256023250824</x:v>
      </x:c>
      <x:c r="D688" s="16" t="n">
        <x:v>0.4432</x:v>
      </x:c>
      <x:c r="E688" s="16" t="n">
        <x:f>D688*'月度汇总'!$F$9</x:f>
        <x:v>0.2216</x:v>
      </x:c>
      <x:c r="F688" s="17" t="n">
        <x:f>C688*E688</x:f>
        <x:v>0.2854775347523826</x:v>
      </x:c>
    </x:row>
    <x:row r="689" ht="20" customHeight="1">
      <x:c r="A689" s="13" t="n">
        <x:v>45696.5</x:v>
      </x:c>
      <x:c r="B689" s="13" t="n">
        <x:v>45696.944444444445</x:v>
      </x:c>
      <x:c r="C689" s="12" t="n">
        <x:v>1.2529635758858149</x:v>
      </x:c>
      <x:c r="D689" s="16" t="n">
        <x:v>0.4432</x:v>
      </x:c>
      <x:c r="E689" s="16" t="n">
        <x:f>D689*'月度汇总'!$F$9</x:f>
        <x:v>0.2216</x:v>
      </x:c>
      <x:c r="F689" s="17" t="n">
        <x:f>C689*E689</x:f>
        <x:v>0.27765672841629657</x:v>
      </x:c>
    </x:row>
    <x:row r="690" ht="20" customHeight="1">
      <x:c r="A690" s="13" t="n">
        <x:v>45696.5</x:v>
      </x:c>
      <x:c r="B690" s="13" t="n">
        <x:v>45696.95138888889</x:v>
      </x:c>
      <x:c r="C690" s="12" t="n">
        <x:v>1.218637983570261</x:v>
      </x:c>
      <x:c r="D690" s="16" t="n">
        <x:v>0.4432</x:v>
      </x:c>
      <x:c r="E690" s="16" t="n">
        <x:f>D690*'月度汇总'!$F$9</x:f>
        <x:v>0.2216</x:v>
      </x:c>
      <x:c r="F690" s="17" t="n">
        <x:f>C690*E690</x:f>
        <x:v>0.27005017715916985</x:v>
      </x:c>
    </x:row>
    <x:row r="691" ht="20" customHeight="1">
      <x:c r="A691" s="13" t="n">
        <x:v>45696.5</x:v>
      </x:c>
      <x:c r="B691" s="13" t="n">
        <x:v>45696.95833333333</x:v>
      </x:c>
      <x:c r="C691" s="12" t="n">
        <x:v>1.1852527588046087</x:v>
      </x:c>
      <x:c r="D691" s="16" t="n">
        <x:v>0.4432</x:v>
      </x:c>
      <x:c r="E691" s="16" t="n">
        <x:f>D691*'月度汇总'!$F$9</x:f>
        <x:v>0.2216</x:v>
      </x:c>
      <x:c r="F691" s="17" t="n">
        <x:f>C691*E691</x:f>
        <x:v>0.2626520113511013</x:v>
      </x:c>
    </x:row>
    <x:row r="692" ht="20" customHeight="1">
      <x:c r="A692" s="13" t="n">
        <x:v>45696.5</x:v>
      </x:c>
      <x:c r="B692" s="13" t="n">
        <x:v>45696.97222222222</x:v>
      </x:c>
      <x:c r="C692" s="12" t="n">
        <x:v>1.1212010702390671</x:v>
      </x:c>
      <x:c r="D692" s="16" t="n">
        <x:v>0.4432</x:v>
      </x:c>
      <x:c r="E692" s="16" t="n">
        <x:f>D692*'月度汇总'!$F$9</x:f>
        <x:v>0.2216</x:v>
      </x:c>
      <x:c r="F692" s="17" t="n">
        <x:f>C692*E692</x:f>
        <x:v>0.24845815716497727</x:v>
      </x:c>
    </x:row>
    <x:row r="693" ht="20" customHeight="1">
      <x:c r="A693" s="13" t="n">
        <x:v>45696.5</x:v>
      </x:c>
      <x:c r="B693" s="13" t="n">
        <x:v>45696.97916666667</x:v>
      </x:c>
      <x:c r="C693" s="12" t="n">
        <x:v>1.0904851806619718</x:v>
      </x:c>
      <x:c r="D693" s="16" t="n">
        <x:v>0.4432</x:v>
      </x:c>
      <x:c r="E693" s="16" t="n">
        <x:f>D693*'月度汇总'!$F$9</x:f>
        <x:v>0.2216</x:v>
      </x:c>
      <x:c r="F693" s="17" t="n">
        <x:f>C693*E693</x:f>
        <x:v>0.24165151603469293</x:v>
      </x:c>
    </x:row>
    <x:row r="694" ht="20" customHeight="1">
      <x:c r="A694" s="13" t="n">
        <x:v>45696.5</x:v>
      </x:c>
      <x:c r="B694" s="13" t="n">
        <x:v>45696.98611111111</x:v>
      </x:c>
      <x:c r="C694" s="12" t="n">
        <x:v>1.0606107689411601</x:v>
      </x:c>
      <x:c r="D694" s="16" t="n">
        <x:v>0.4432</x:v>
      </x:c>
      <x:c r="E694" s="16" t="n">
        <x:f>D694*'月度汇总'!$F$9</x:f>
        <x:v>0.2216</x:v>
      </x:c>
      <x:c r="F694" s="17" t="n">
        <x:f>C694*E694</x:f>
        <x:v>0.23503134639736106</x:v>
      </x:c>
    </x:row>
    <x:row r="695" ht="20" customHeight="1">
      <x:c r="A695" s="13" t="n">
        <x:v>45697.25</x:v>
      </x:c>
      <x:c r="B695" s="13" t="n">
        <x:v>45697.25</x:v>
      </x:c>
      <x:c r="C695" s="12" t="n">
        <x:v>209.16224441280679</x:v>
      </x:c>
      <x:c r="D695" s="16" t="n">
        <x:v>0.9099</x:v>
      </x:c>
      <x:c r="E695" s="16" t="n">
        <x:f>D695*'月度汇总'!$F$9</x:f>
        <x:v>0.45495</x:v>
      </x:c>
      <x:c r="F695" s="17" t="n">
        <x:f>C695*E695</x:f>
        <x:v>95.15836309560645</x:v>
      </x:c>
    </x:row>
    <x:row r="696" ht="20" customHeight="1">
      <x:c r="A696" s="13" t="n">
        <x:v>45697.25</x:v>
      </x:c>
      <x:c r="B696" s="13" t="n">
        <x:v>45697.256944444445</x:v>
      </x:c>
      <x:c r="C696" s="12" t="n">
        <x:v>8.70223548518777</x:v>
      </x:c>
      <x:c r="D696" s="16" t="n">
        <x:v>0.9099</x:v>
      </x:c>
      <x:c r="E696" s="16" t="n">
        <x:f>D696*'月度汇总'!$F$9</x:f>
        <x:v>0.45495</x:v>
      </x:c>
      <x:c r="F696" s="17" t="n">
        <x:f>C696*E696</x:f>
        <x:v>3.9590820339861765</x:v>
      </x:c>
    </x:row>
    <x:row r="697" ht="20" customHeight="1">
      <x:c r="A697" s="13" t="n">
        <x:v>45697.25</x:v>
      </x:c>
      <x:c r="B697" s="13" t="n">
        <x:v>45697.26388888889</x:v>
      </x:c>
      <x:c r="C697" s="12" t="n">
        <x:v>17.115904059776994</x:v>
      </x:c>
      <x:c r="D697" s="16" t="n">
        <x:v>0.9099</x:v>
      </x:c>
      <x:c r="E697" s="16" t="n">
        <x:f>D697*'月度汇总'!$F$9</x:f>
        <x:v>0.45495</x:v>
      </x:c>
      <x:c r="F697" s="17" t="n">
        <x:f>C697*E697</x:f>
        <x:v>7.786880551995544</x:v>
      </x:c>
    </x:row>
    <x:row r="698" ht="20" customHeight="1">
      <x:c r="A698" s="13" t="n">
        <x:v>45697.25</x:v>
      </x:c>
      <x:c r="B698" s="13" t="n">
        <x:v>45697.27083333333</x:v>
      </x:c>
      <x:c r="C698" s="12" t="n">
        <x:v>342.45027856972604</x:v>
      </x:c>
      <x:c r="D698" s="16" t="n">
        <x:v>0.9099</x:v>
      </x:c>
      <x:c r="E698" s="16" t="n">
        <x:f>D698*'月度汇总'!$F$9</x:f>
        <x:v>0.45495</x:v>
      </x:c>
      <x:c r="F698" s="17" t="n">
        <x:f>C698*E698</x:f>
        <x:v>155.79775423529688</x:v>
      </x:c>
    </x:row>
    <x:row r="699" ht="20" customHeight="1">
      <x:c r="A699" s="13" t="n">
        <x:v>45697.25</x:v>
      </x:c>
      <x:c r="B699" s="13" t="n">
        <x:v>45697.27777777778</x:v>
      </x:c>
      <x:c r="C699" s="12" t="n">
        <x:v>16.609609621600157</x:v>
      </x:c>
      <x:c r="D699" s="16" t="n">
        <x:v>0.9099</x:v>
      </x:c>
      <x:c r="E699" s="16" t="n">
        <x:f>D699*'月度汇总'!$F$9</x:f>
        <x:v>0.45495</x:v>
      </x:c>
      <x:c r="F699" s="17" t="n">
        <x:f>C699*E699</x:f>
        <x:v>7.5565418973469916</x:v>
      </x:c>
    </x:row>
    <x:row r="700" ht="20" customHeight="1">
      <x:c r="A700" s="13" t="n">
        <x:v>45697.25</x:v>
      </x:c>
      <x:c r="B700" s="13" t="n">
        <x:v>45697.28472222222</x:v>
      </x:c>
      <x:c r="C700" s="12" t="n">
        <x:v>15.92539877552963</x:v>
      </x:c>
      <x:c r="D700" s="16" t="n">
        <x:v>0.9099</x:v>
      </x:c>
      <x:c r="E700" s="16" t="n">
        <x:f>D700*'月度汇总'!$F$9</x:f>
        <x:v>0.45495</x:v>
      </x:c>
      <x:c r="F700" s="17" t="n">
        <x:f>C700*E700</x:f>
        <x:v>7.245260172927205</x:v>
      </x:c>
    </x:row>
    <x:row r="701" ht="20" customHeight="1">
      <x:c r="A701" s="13" t="n">
        <x:v>45697.25</x:v>
      </x:c>
      <x:c r="B701" s="13" t="n">
        <x:v>45697.29166666667</x:v>
      </x:c>
      <x:c r="C701" s="12" t="n">
        <x:v>47.5080399279467</x:v>
      </x:c>
      <x:c r="D701" s="16" t="n">
        <x:v>0.9099</x:v>
      </x:c>
      <x:c r="E701" s="16" t="n">
        <x:f>D701*'月度汇总'!$F$9</x:f>
        <x:v>0.45495</x:v>
      </x:c>
      <x:c r="F701" s="17" t="n">
        <x:f>C701*E701</x:f>
        <x:v>21.61378276521935</x:v>
      </x:c>
    </x:row>
    <x:row r="702" ht="20" customHeight="1">
      <x:c r="A702" s="13" t="n">
        <x:v>45697.25</x:v>
      </x:c>
      <x:c r="B702" s="13" t="n">
        <x:v>45697.29861111111</x:v>
      </x:c>
      <x:c r="C702" s="12" t="n">
        <x:v>46.46891720590088</x:v>
      </x:c>
      <x:c r="D702" s="16" t="n">
        <x:v>0.9099</x:v>
      </x:c>
      <x:c r="E702" s="16" t="n">
        <x:f>D702*'月度汇总'!$F$9</x:f>
        <x:v>0.45495</x:v>
      </x:c>
      <x:c r="F702" s="17" t="n">
        <x:f>C702*E702</x:f>
        <x:v>21.141033882824605</x:v>
      </x:c>
    </x:row>
    <x:row r="703" ht="20" customHeight="1">
      <x:c r="A703" s="13" t="n">
        <x:v>45697.25</x:v>
      </x:c>
      <x:c r="B703" s="13" t="n">
        <x:v>45697.305555555555</x:v>
      </x:c>
      <x:c r="C703" s="12" t="n">
        <x:v>45.38095473247256</x:v>
      </x:c>
      <x:c r="D703" s="16" t="n">
        <x:v>0.9099</x:v>
      </x:c>
      <x:c r="E703" s="16" t="n">
        <x:f>D703*'月度汇总'!$F$9</x:f>
        <x:v>0.45495</x:v>
      </x:c>
      <x:c r="F703" s="17" t="n">
        <x:f>C703*E703</x:f>
        <x:v>20.646065355538394</x:v>
      </x:c>
    </x:row>
    <x:row r="704" ht="20" customHeight="1">
      <x:c r="A704" s="13" t="n">
        <x:v>45697.25</x:v>
      </x:c>
      <x:c r="B704" s="13" t="n">
        <x:v>45697.319444444445</x:v>
      </x:c>
      <x:c r="C704" s="12" t="n">
        <x:v>43.12506067210279</x:v>
      </x:c>
      <x:c r="D704" s="16" t="n">
        <x:v>0.9099</x:v>
      </x:c>
      <x:c r="E704" s="16" t="n">
        <x:f>D704*'月度汇总'!$F$9</x:f>
        <x:v>0.45495</x:v>
      </x:c>
      <x:c r="F704" s="17" t="n">
        <x:f>C704*E704</x:f>
        <x:v>19.619746352773166</x:v>
      </x:c>
    </x:row>
    <x:row r="705" ht="20" customHeight="1">
      <x:c r="A705" s="13" t="n">
        <x:v>45697.25</x:v>
      </x:c>
      <x:c r="B705" s="13" t="n">
        <x:v>45697.32638888889</x:v>
      </x:c>
      <x:c r="C705" s="12" t="n">
        <x:v>41.95050857515332</x:v>
      </x:c>
      <x:c r="D705" s="16" t="n">
        <x:v>0.9099</x:v>
      </x:c>
      <x:c r="E705" s="16" t="n">
        <x:f>D705*'月度汇总'!$F$9</x:f>
        <x:v>0.45495</x:v>
      </x:c>
      <x:c r="F705" s="17" t="n">
        <x:f>C705*E705</x:f>
        <x:v>19.085383876266004</x:v>
      </x:c>
    </x:row>
    <x:row r="706" ht="20" customHeight="1">
      <x:c r="A706" s="13" t="n">
        <x:v>45697.25</x:v>
      </x:c>
      <x:c r="B706" s="13" t="n">
        <x:v>45697.33333333333</x:v>
      </x:c>
      <x:c r="C706" s="12" t="n">
        <x:v>74.66744195103945</x:v>
      </x:c>
      <x:c r="D706" s="16" t="n">
        <x:v>0.9099</x:v>
      </x:c>
      <x:c r="E706" s="16" t="n">
        <x:f>D706*'月度汇总'!$F$9</x:f>
        <x:v>0.45495</x:v>
      </x:c>
      <x:c r="F706" s="17" t="n">
        <x:f>C706*E706</x:f>
        <x:v>33.969952715625396</x:v>
      </x:c>
    </x:row>
    <x:row r="707" ht="20" customHeight="1">
      <x:c r="A707" s="13" t="n">
        <x:v>45697.25</x:v>
      </x:c>
      <x:c r="B707" s="13" t="n">
        <x:v>45697.34027777778</x:v>
      </x:c>
      <x:c r="C707" s="12" t="n">
        <x:v>51.60389781654055</x:v>
      </x:c>
      <x:c r="D707" s="16" t="n">
        <x:v>0.9099</x:v>
      </x:c>
      <x:c r="E707" s="16" t="n">
        <x:f>D707*'月度汇总'!$F$9</x:f>
        <x:v>0.45495</x:v>
      </x:c>
      <x:c r="F707" s="17" t="n">
        <x:f>C707*E707</x:f>
        <x:v>23.477193311635126</x:v>
      </x:c>
    </x:row>
    <x:row r="708" ht="20" customHeight="1">
      <x:c r="A708" s="13" t="n">
        <x:v>45697.25</x:v>
      </x:c>
      <x:c r="B708" s="13" t="n">
        <x:v>45697.34722222222</x:v>
      </x:c>
      <x:c r="C708" s="12" t="n">
        <x:v>42.71384486590682</x:v>
      </x:c>
      <x:c r="D708" s="16" t="n">
        <x:v>0.9099</x:v>
      </x:c>
      <x:c r="E708" s="16" t="n">
        <x:f>D708*'月度汇总'!$F$9</x:f>
        <x:v>0.45495</x:v>
      </x:c>
      <x:c r="F708" s="17" t="n">
        <x:f>C708*E708</x:f>
        <x:v>19.43266372174431</x:v>
      </x:c>
    </x:row>
    <x:row r="709" ht="20" customHeight="1">
      <x:c r="A709" s="13" t="n">
        <x:v>45697.25</x:v>
      </x:c>
      <x:c r="B709" s="13" t="n">
        <x:v>45697.35416666667</x:v>
      </x:c>
      <x:c r="C709" s="12" t="n">
        <x:v>26.47820744835542</x:v>
      </x:c>
      <x:c r="D709" s="16" t="n">
        <x:v>0.9099</x:v>
      </x:c>
      <x:c r="E709" s="16" t="n">
        <x:f>D709*'月度汇总'!$F$9</x:f>
        <x:v>0.45495</x:v>
      </x:c>
      <x:c r="F709" s="17" t="n">
        <x:f>C709*E709</x:f>
        <x:v>12.046260478629298</x:v>
      </x:c>
    </x:row>
    <x:row r="710" ht="20" customHeight="1">
      <x:c r="A710" s="13" t="n">
        <x:v>45697.25</x:v>
      </x:c>
      <x:c r="B710" s="13" t="n">
        <x:v>45697.875</x:v>
      </x:c>
      <x:c r="C710" s="12" t="n">
        <x:v>0.4466042421104248</x:v>
      </x:c>
      <x:c r="D710" s="16" t="n">
        <x:v>0.9099</x:v>
      </x:c>
      <x:c r="E710" s="16" t="n">
        <x:f>D710*'月度汇总'!$F$9</x:f>
        <x:v>0.45495</x:v>
      </x:c>
      <x:c r="F710" s="17" t="n">
        <x:f>C710*E710</x:f>
        <x:v>0.20318259994813778</x:v>
      </x:c>
    </x:row>
    <x:row r="711" ht="20" customHeight="1">
      <x:c r="A711" s="13" t="n">
        <x:v>45697.25</x:v>
      </x:c>
      <x:c r="B711" s="13" t="n">
        <x:v>45697.881944444445</x:v>
      </x:c>
      <x:c r="C711" s="12" t="n">
        <x:v>0.6972355027994581</x:v>
      </x:c>
      <x:c r="D711" s="16" t="n">
        <x:v>0.9099</x:v>
      </x:c>
      <x:c r="E711" s="16" t="n">
        <x:f>D711*'月度汇总'!$F$9</x:f>
        <x:v>0.45495</x:v>
      </x:c>
      <x:c r="F711" s="17" t="n">
        <x:f>C711*E711</x:f>
        <x:v>0.31720729199861347</x:v>
      </x:c>
    </x:row>
    <x:row r="712" ht="20" customHeight="1">
      <x:c r="A712" s="13" t="n">
        <x:v>45697.25</x:v>
      </x:c>
      <x:c r="B712" s="13" t="n">
        <x:v>45697.88888888889</x:v>
      </x:c>
      <x:c r="C712" s="12" t="n">
        <x:v>0.6781343716272659</x:v>
      </x:c>
      <x:c r="D712" s="16" t="n">
        <x:v>0.9099</x:v>
      </x:c>
      <x:c r="E712" s="16" t="n">
        <x:f>D712*'月度汇总'!$F$9</x:f>
        <x:v>0.45495</x:v>
      </x:c>
      <x:c r="F712" s="17" t="n">
        <x:f>C712*E712</x:f>
        <x:v>0.3085172323718246</x:v>
      </x:c>
    </x:row>
    <x:row r="713" ht="20" customHeight="1">
      <x:c r="A713" s="13" t="n">
        <x:v>45697.25</x:v>
      </x:c>
      <x:c r="B713" s="13" t="n">
        <x:v>45697.89583333333</x:v>
      </x:c>
      <x:c r="C713" s="12" t="n">
        <x:v>0.6595565259310661</x:v>
      </x:c>
      <x:c r="D713" s="16" t="n">
        <x:v>0.9099</x:v>
      </x:c>
      <x:c r="E713" s="16" t="n">
        <x:f>D713*'月度汇总'!$F$9</x:f>
        <x:v>0.45495</x:v>
      </x:c>
      <x:c r="F713" s="17" t="n">
        <x:f>C713*E713</x:f>
        <x:v>0.30006524147233854</x:v>
      </x:c>
    </x:row>
    <x:row r="714" ht="20" customHeight="1">
      <x:c r="A714" s="13" t="n">
        <x:v>45697.25</x:v>
      </x:c>
      <x:c r="B714" s="13" t="n">
        <x:v>45697.90277777778</x:v>
      </x:c>
      <x:c r="C714" s="12" t="n">
        <x:v>2.5121008725109277</x:v>
      </x:c>
      <x:c r="D714" s="16" t="n">
        <x:v>0.9099</x:v>
      </x:c>
      <x:c r="E714" s="16" t="n">
        <x:f>D714*'月度汇总'!$F$9</x:f>
        <x:v>0.45495</x:v>
      </x:c>
      <x:c r="F714" s="17" t="n">
        <x:f>C714*E714</x:f>
        <x:v>1.1428802919488465</x:v>
      </x:c>
    </x:row>
    <x:row r="715" ht="20" customHeight="1">
      <x:c r="A715" s="13" t="n">
        <x:v>45697.25</x:v>
      </x:c>
      <x:c r="B715" s="13" t="n">
        <x:v>45697.91666666667</x:v>
      </x:c>
      <x:c r="C715" s="12" t="n">
        <x:v>0.6068212978152587</x:v>
      </x:c>
      <x:c r="D715" s="16" t="n">
        <x:v>0.9099</x:v>
      </x:c>
      <x:c r="E715" s="16" t="n">
        <x:f>D715*'月度汇总'!$F$9</x:f>
        <x:v>0.45495</x:v>
      </x:c>
      <x:c r="F715" s="17" t="n">
        <x:f>C715*E715</x:f>
        <x:v>0.276073349441052</x:v>
      </x:c>
    </x:row>
    <x:row r="716" ht="20" customHeight="1">
      <x:c r="A716" s="13" t="n">
        <x:v>45697.25</x:v>
      </x:c>
      <x:c r="B716" s="13" t="n">
        <x:v>45697.92361111111</x:v>
      </x:c>
      <x:c r="C716" s="12" t="n">
        <x:v>0.5901971110647537</x:v>
      </x:c>
      <x:c r="D716" s="16" t="n">
        <x:v>0.9099</x:v>
      </x:c>
      <x:c r="E716" s="16" t="n">
        <x:f>D716*'月度汇总'!$F$9</x:f>
        <x:v>0.45495</x:v>
      </x:c>
      <x:c r="F716" s="17" t="n">
        <x:f>C716*E716</x:f>
        <x:v>0.2685101756789097</x:v>
      </x:c>
    </x:row>
    <x:row r="717" ht="20" customHeight="1">
      <x:c r="A717" s="13" t="n">
        <x:v>45697.25</x:v>
      </x:c>
      <x:c r="B717" s="13" t="n">
        <x:v>45697.9375</x:v>
      </x:c>
      <x:c r="C717" s="12" t="n">
        <x:v>0.5583025457331132</x:v>
      </x:c>
      <x:c r="D717" s="16" t="n">
        <x:v>0.9099</x:v>
      </x:c>
      <x:c r="E717" s="16" t="n">
        <x:f>D717*'月度汇总'!$F$9</x:f>
        <x:v>0.45495</x:v>
      </x:c>
      <x:c r="F717" s="17" t="n">
        <x:f>C717*E717</x:f>
        <x:v>0.2539997431812799</x:v>
      </x:c>
    </x:row>
    <x:row r="718" ht="20" customHeight="1">
      <x:c r="A718" s="13" t="n">
        <x:v>45697.25</x:v>
      </x:c>
      <x:c r="B718" s="13" t="n">
        <x:v>45697.944444444445</x:v>
      </x:c>
      <x:c r="C718" s="12" t="n">
        <x:v>0.5430075555655094</x:v>
      </x:c>
      <x:c r="D718" s="16" t="n">
        <x:v>0.9099</x:v>
      </x:c>
      <x:c r="E718" s="16" t="n">
        <x:f>D718*'月度汇总'!$F$9</x:f>
        <x:v>0.45495</x:v>
      </x:c>
      <x:c r="F718" s="17" t="n">
        <x:f>C718*E718</x:f>
        <x:v>0.24704128740452852</x:v>
      </x:c>
    </x:row>
    <x:row r="719" ht="20" customHeight="1">
      <x:c r="A719" s="13" t="n">
        <x:v>45697.25</x:v>
      </x:c>
      <x:c r="B719" s="13" t="n">
        <x:v>45697.95138888889</x:v>
      </x:c>
      <x:c r="C719" s="12" t="n">
        <x:v>0.5281315796510171</x:v>
      </x:c>
      <x:c r="D719" s="16" t="n">
        <x:v>0.9099</x:v>
      </x:c>
      <x:c r="E719" s="16" t="n">
        <x:f>D719*'月度汇总'!$F$9</x:f>
        <x:v>0.45495</x:v>
      </x:c>
      <x:c r="F719" s="17" t="n">
        <x:f>C719*E719</x:f>
        <x:v>0.24027346216223025</x:v>
      </x:c>
    </x:row>
    <x:row r="720" ht="20" customHeight="1">
      <x:c r="A720" s="13" t="n">
        <x:v>45697.25</x:v>
      </x:c>
      <x:c r="B720" s="13" t="n">
        <x:v>45697.95833333333</x:v>
      </x:c>
      <x:c r="C720" s="12" t="n">
        <x:v>0.5136631388750175</x:v>
      </x:c>
      <x:c r="D720" s="16" t="n">
        <x:v>0.9099</x:v>
      </x:c>
      <x:c r="E720" s="16" t="n">
        <x:f>D720*'月度汇总'!$F$9</x:f>
        <x:v>0.45495</x:v>
      </x:c>
      <x:c r="F720" s="17" t="n">
        <x:f>C720*E720</x:f>
        <x:v>0.2336910450311892</x:v>
      </x:c>
    </x:row>
    <x:row r="721" ht="20" customHeight="1">
      <x:c r="A721" s="13" t="n">
        <x:v>45697.25</x:v>
      </x:c>
      <x:c r="B721" s="13" t="n">
        <x:v>45697.97222222222</x:v>
      </x:c>
      <x:c r="C721" s="12" t="n">
        <x:v>0.48590451004724855</x:v>
      </x:c>
      <x:c r="D721" s="16" t="n">
        <x:v>0.9099</x:v>
      </x:c>
      <x:c r="E721" s="16" t="n">
        <x:f>D721*'月度汇总'!$F$9</x:f>
        <x:v>0.45495</x:v>
      </x:c>
      <x:c r="F721" s="17" t="n">
        <x:f>C721*E721</x:f>
        <x:v>0.22106225684599573</x:v>
      </x:c>
    </x:row>
    <x:row r="722" ht="20" customHeight="1">
      <x:c r="A722" s="13" t="n">
        <x:v>45697.25</x:v>
      </x:c>
      <x:c r="B722" s="13" t="n">
        <x:v>45697.97916666667</x:v>
      </x:c>
      <x:c r="C722" s="12" t="n">
        <x:v>0.47259290192300796</x:v>
      </x:c>
      <x:c r="D722" s="16" t="n">
        <x:v>0.9099</x:v>
      </x:c>
      <x:c r="E722" s="16" t="n">
        <x:f>D722*'月度汇总'!$F$9</x:f>
        <x:v>0.45495</x:v>
      </x:c>
      <x:c r="F722" s="17" t="n">
        <x:f>C722*E722</x:f>
        <x:v>0.21500614072987248</x:v>
      </x:c>
    </x:row>
    <x:row r="723" ht="20" customHeight="1">
      <x:c r="A723" s="13" t="n">
        <x:v>45697.25</x:v>
      </x:c>
      <x:c r="B723" s="13" t="n">
        <x:v>45697.98611111111</x:v>
      </x:c>
      <x:c r="C723" s="12" t="n">
        <x:v>0.4596459722636155</x:v>
      </x:c>
      <x:c r="D723" s="16" t="n">
        <x:v>0.9099</x:v>
      </x:c>
      <x:c r="E723" s="16" t="n">
        <x:f>D723*'月度汇总'!$F$9</x:f>
        <x:v>0.45495</x:v>
      </x:c>
      <x:c r="F723" s="17" t="n">
        <x:f>C723*E723</x:f>
        <x:v>0.20911593508133186</x:v>
      </x:c>
    </x:row>
    <x:row r="724" ht="20" customHeight="1">
      <x:c r="A724" s="13" t="n">
        <x:v>45697.5</x:v>
      </x:c>
      <x:c r="B724" s="13" t="n">
        <x:v>45697.625</x:v>
      </x:c>
      <x:c r="C724" s="12" t="n">
        <x:v>4.989283051914072</x:v>
      </x:c>
      <x:c r="D724" s="16" t="n">
        <x:v>0.4432</x:v>
      </x:c>
      <x:c r="E724" s="16" t="n">
        <x:f>D724*'月度汇总'!$F$9</x:f>
        <x:v>0.2216</x:v>
      </x:c>
      <x:c r="F724" s="17" t="n">
        <x:f>C724*E724</x:f>
        <x:v>1.1056251243041582</x:v>
      </x:c>
    </x:row>
    <x:row r="725" ht="20" customHeight="1">
      <x:c r="A725" s="13" t="n">
        <x:v>45697.5</x:v>
      </x:c>
      <x:c r="B725" s="13" t="n">
        <x:v>45697.631944444445</x:v>
      </x:c>
      <x:c r="C725" s="12" t="n">
        <x:v>2.999528199035012</x:v>
      </x:c>
      <x:c r="D725" s="16" t="n">
        <x:v>0.4432</x:v>
      </x:c>
      <x:c r="E725" s="16" t="n">
        <x:f>D725*'月度汇总'!$F$9</x:f>
        <x:v>0.2216</x:v>
      </x:c>
      <x:c r="F725" s="17" t="n">
        <x:f>C725*E725</x:f>
        <x:v>0.6646954489061587</x:v>
      </x:c>
    </x:row>
    <x:row r="726" ht="20" customHeight="1">
      <x:c r="A726" s="13" t="n">
        <x:v>45697.5</x:v>
      </x:c>
      <x:c r="B726" s="13" t="n">
        <x:v>45697.63888888889</x:v>
      </x:c>
      <x:c r="C726" s="12" t="n">
        <x:v>1.2403827026996623</x:v>
      </x:c>
      <x:c r="D726" s="16" t="n">
        <x:v>0.4432</x:v>
      </x:c>
      <x:c r="E726" s="16" t="n">
        <x:f>D726*'月度汇总'!$F$9</x:f>
        <x:v>0.2216</x:v>
      </x:c>
      <x:c r="F726" s="17" t="n">
        <x:f>C726*E726</x:f>
        <x:v>0.27486880691824517</x:v>
      </x:c>
    </x:row>
    <x:row r="727" ht="20" customHeight="1">
      <x:c r="A727" s="13" t="n">
        <x:v>45697.75</x:v>
      </x:c>
      <x:c r="B727" s="13" t="n">
        <x:v>45697.756944444445</x:v>
      </x:c>
      <x:c r="C727" s="12" t="n">
        <x:v>3.995180074061409</x:v>
      </x:c>
      <x:c r="D727" s="16" t="n">
        <x:v>1.2313</x:v>
      </x:c>
      <x:c r="E727" s="16" t="n">
        <x:f>D727*'月度汇总'!$F$9</x:f>
        <x:v>0.61565</x:v>
      </x:c>
      <x:c r="F727" s="17" t="n">
        <x:f>C727*E727</x:f>
        <x:v>2.4596326125959065</x:v>
      </x:c>
    </x:row>
    <x:row r="728" ht="20" customHeight="1">
      <x:c r="A728" s="13" t="n">
        <x:v>45697.75</x:v>
      </x:c>
      <x:c r="B728" s="13" t="n">
        <x:v>45697.76388888889</x:v>
      </x:c>
      <x:c r="C728" s="12" t="n">
        <x:v>2.9072238812186697</x:v>
      </x:c>
      <x:c r="D728" s="16" t="n">
        <x:v>1.2313</x:v>
      </x:c>
      <x:c r="E728" s="16" t="n">
        <x:f>D728*'月度汇总'!$F$9</x:f>
        <x:v>0.61565</x:v>
      </x:c>
      <x:c r="F728" s="17" t="n">
        <x:f>C728*E728</x:f>
        <x:v>1.7898323824722742</x:v>
      </x:c>
    </x:row>
    <x:row r="729" ht="20" customHeight="1">
      <x:c r="A729" s="13" t="n">
        <x:v>45697.75</x:v>
      </x:c>
      <x:c r="B729" s="13" t="n">
        <x:v>45697.77083333333</x:v>
      </x:c>
      <x:c r="C729" s="12" t="n">
        <x:v>3.7793276078284634</x:v>
      </x:c>
      <x:c r="D729" s="16" t="n">
        <x:v>1.2313</x:v>
      </x:c>
      <x:c r="E729" s="16" t="n">
        <x:f>D729*'月度汇总'!$F$9</x:f>
        <x:v>0.61565</x:v>
      </x:c>
      <x:c r="F729" s="17" t="n">
        <x:f>C729*E729</x:f>
        <x:v>2.3267430417595936</x:v>
      </x:c>
    </x:row>
    <x:row r="730" ht="20" customHeight="1">
      <x:c r="A730" s="13" t="n">
        <x:v>45697.75</x:v>
      </x:c>
      <x:c r="B730" s="13" t="n">
        <x:v>45697.77777777778</x:v>
      </x:c>
      <x:c r="C730" s="12" t="n">
        <x:v>3.6757872178894786</x:v>
      </x:c>
      <x:c r="D730" s="16" t="n">
        <x:v>1.2313</x:v>
      </x:c>
      <x:c r="E730" s="16" t="n">
        <x:f>D730*'月度汇总'!$F$9</x:f>
        <x:v>0.61565</x:v>
      </x:c>
      <x:c r="F730" s="17" t="n">
        <x:f>C730*E730</x:f>
        <x:v>2.2629984006936574</x:v>
      </x:c>
    </x:row>
    <x:row r="731" ht="20" customHeight="1">
      <x:c r="A731" s="13" t="n">
        <x:v>45697.75</x:v>
      </x:c>
      <x:c r="B731" s="13" t="n">
        <x:v>45697.881944444445</x:v>
      </x:c>
      <x:c r="C731" s="12" t="n">
        <x:v>3.946777602261591</x:v>
      </x:c>
      <x:c r="D731" s="16" t="n">
        <x:v>1.2313</x:v>
      </x:c>
      <x:c r="E731" s="16" t="n">
        <x:f>D731*'月度汇总'!$F$9</x:f>
        <x:v>0.61565</x:v>
      </x:c>
      <x:c r="F731" s="17" t="n">
        <x:f>C731*E731</x:f>
        <x:v>2.4298336308323485</x:v>
      </x:c>
    </x:row>
    <x:row r="732" ht="20" customHeight="1">
      <x:c r="A732" s="13" t="n">
        <x:v>45697.75</x:v>
      </x:c>
      <x:c r="B732" s="13" t="n">
        <x:v>45697.88888888889</x:v>
      </x:c>
      <x:c r="C732" s="12" t="n">
        <x:v>3.8386535661421703</x:v>
      </x:c>
      <x:c r="D732" s="16" t="n">
        <x:v>1.2313</x:v>
      </x:c>
      <x:c r="E732" s="16" t="n">
        <x:f>D732*'月度汇总'!$F$9</x:f>
        <x:v>0.61565</x:v>
      </x:c>
      <x:c r="F732" s="17" t="n">
        <x:f>C732*E732</x:f>
        <x:v>2.363267067995427</x:v>
      </x:c>
    </x:row>
    <x:row r="733" ht="20" customHeight="1">
      <x:c r="A733" s="13" t="n">
        <x:v>45697.75</x:v>
      </x:c>
      <x:c r="B733" s="13" t="n">
        <x:v>45697.89583333333</x:v>
      </x:c>
      <x:c r="C733" s="12" t="n">
        <x:v>3.733491644528499</x:v>
      </x:c>
      <x:c r="D733" s="16" t="n">
        <x:v>1.2313</x:v>
      </x:c>
      <x:c r="E733" s="16" t="n">
        <x:f>D733*'月度汇总'!$F$9</x:f>
        <x:v>0.61565</x:v>
      </x:c>
      <x:c r="F733" s="17" t="n">
        <x:f>C733*E733</x:f>
        <x:v>2.2985241309539703</x:v>
      </x:c>
    </x:row>
    <x:row r="734" ht="20" customHeight="1">
      <x:c r="A734" s="13" t="n">
        <x:v>45697.75</x:v>
      </x:c>
      <x:c r="B734" s="13" t="n">
        <x:v>45697.90277777778</x:v>
      </x:c>
      <x:c r="C734" s="12" t="n">
        <x:v>10.963836099752939</x:v>
      </x:c>
      <x:c r="D734" s="16" t="n">
        <x:v>1.2313</x:v>
      </x:c>
      <x:c r="E734" s="16" t="n">
        <x:f>D734*'月度汇总'!$F$9</x:f>
        <x:v>0.61565</x:v>
      </x:c>
      <x:c r="F734" s="17" t="n">
        <x:f>C734*E734</x:f>
        <x:v>6.749885694812897</x:v>
      </x:c>
    </x:row>
    <x:row r="735" ht="20" customHeight="1">
      <x:c r="A735" s="13" t="n">
        <x:v>45697.75</x:v>
      </x:c>
      <x:c r="B735" s="13" t="n">
        <x:v>45697.90972222222</x:v>
      </x:c>
      <x:c r="C735" s="12" t="n">
        <x:v>16.844938339583223</x:v>
      </x:c>
      <x:c r="D735" s="16" t="n">
        <x:v>1.2313</x:v>
      </x:c>
      <x:c r="E735" s="16" t="n">
        <x:f>D735*'月度汇总'!$F$9</x:f>
        <x:v>0.61565</x:v>
      </x:c>
      <x:c r="F735" s="17" t="n">
        <x:f>C735*E735</x:f>
        <x:v>10.370586288764411</x:v>
      </x:c>
    </x:row>
    <x:row r="736" ht="20" customHeight="1">
      <x:c r="A736" s="13" t="n">
        <x:v>45698.25</x:v>
      </x:c>
      <x:c r="B736" s="13" t="n">
        <x:v>45698.26388888889</x:v>
      </x:c>
      <x:c r="C736" s="12" t="n">
        <x:v>51.60342425790907</x:v>
      </x:c>
      <x:c r="D736" s="16" t="n">
        <x:v>0.9099</x:v>
      </x:c>
      <x:c r="E736" s="16" t="n">
        <x:f>D736*'月度汇总'!$F$9</x:f>
        <x:v>0.45495</x:v>
      </x:c>
      <x:c r="F736" s="17" t="n">
        <x:f>C736*E736</x:f>
        <x:v>23.476977866135734</x:v>
      </x:c>
    </x:row>
    <x:row r="737" ht="20" customHeight="1">
      <x:c r="A737" s="13" t="n">
        <x:v>45698.25</x:v>
      </x:c>
      <x:c r="B737" s="13" t="n">
        <x:v>45698.27777777778</x:v>
      </x:c>
      <x:c r="C737" s="12" t="n">
        <x:v>681.214666916288</x:v>
      </x:c>
      <x:c r="D737" s="16" t="n">
        <x:v>0.9099</x:v>
      </x:c>
      <x:c r="E737" s="16" t="n">
        <x:f>D737*'月度汇总'!$F$9</x:f>
        <x:v>0.45495</x:v>
      </x:c>
      <x:c r="F737" s="17" t="n">
        <x:f>C737*E737</x:f>
        <x:v>309.91861271356527</x:v>
      </x:c>
    </x:row>
    <x:row r="738" ht="20" customHeight="1">
      <x:c r="A738" s="13" t="n">
        <x:v>45698.25</x:v>
      </x:c>
      <x:c r="B738" s="13" t="n">
        <x:v>45698.28472222222</x:v>
      </x:c>
      <x:c r="C738" s="12" t="n">
        <x:v>0.27438702718825425</x:v>
      </x:c>
      <x:c r="D738" s="16" t="n">
        <x:v>0.9099</x:v>
      </x:c>
      <x:c r="E738" s="16" t="n">
        <x:f>D738*'月度汇总'!$F$9</x:f>
        <x:v>0.45495</x:v>
      </x:c>
      <x:c r="F738" s="17" t="n">
        <x:f>C738*E738</x:f>
        <x:v>0.12483237801929628</x:v>
      </x:c>
    </x:row>
    <x:row r="739" ht="20" customHeight="1">
      <x:c r="A739" s="13" t="n">
        <x:v>45698.25</x:v>
      </x:c>
      <x:c r="B739" s="13" t="n">
        <x:v>45698.29166666667</x:v>
      </x:c>
      <x:c r="C739" s="12" t="n">
        <x:v>15.292414076846057</x:v>
      </x:c>
      <x:c r="D739" s="16" t="n">
        <x:v>0.9099</x:v>
      </x:c>
      <x:c r="E739" s="16" t="n">
        <x:f>D739*'月度汇总'!$F$9</x:f>
        <x:v>0.45495</x:v>
      </x:c>
      <x:c r="F739" s="17" t="n">
        <x:f>C739*E739</x:f>
        <x:v>6.957283784261114</x:v>
      </x:c>
    </x:row>
    <x:row r="740" ht="20" customHeight="1">
      <x:c r="A740" s="13" t="n">
        <x:v>45698.25</x:v>
      </x:c>
      <x:c r="B740" s="13" t="n">
        <x:v>45698.29861111111</x:v>
      </x:c>
      <x:c r="C740" s="12" t="n">
        <x:v>14.699963624076076</x:v>
      </x:c>
      <x:c r="D740" s="16" t="n">
        <x:v>0.9099</x:v>
      </x:c>
      <x:c r="E740" s="16" t="n">
        <x:f>D740*'月度汇总'!$F$9</x:f>
        <x:v>0.45495</x:v>
      </x:c>
      <x:c r="F740" s="17" t="n">
        <x:f>C740*E740</x:f>
        <x:v>6.6877484507734115</x:v>
      </x:c>
    </x:row>
    <x:row r="741" ht="20" customHeight="1">
      <x:c r="A741" s="13" t="n">
        <x:v>45698.25</x:v>
      </x:c>
      <x:c r="B741" s="13" t="n">
        <x:v>45698.305555555555</x:v>
      </x:c>
      <x:c r="C741" s="12" t="n">
        <x:v>14.066290141727677</x:v>
      </x:c>
      <x:c r="D741" s="16" t="n">
        <x:v>0.9099</x:v>
      </x:c>
      <x:c r="E741" s="16" t="n">
        <x:f>D741*'月度汇总'!$F$9</x:f>
        <x:v>0.45495</x:v>
      </x:c>
      <x:c r="F741" s="17" t="n">
        <x:f>C741*E741</x:f>
        <x:v>6.399458699979007</x:v>
      </x:c>
    </x:row>
    <x:row r="742" ht="20" customHeight="1">
      <x:c r="A742" s="13" t="n">
        <x:v>45698.25</x:v>
      </x:c>
      <x:c r="B742" s="13" t="n">
        <x:v>45698.319444444445</x:v>
      </x:c>
      <x:c r="C742" s="12" t="n">
        <x:v>12.712526022289012</x:v>
      </x:c>
      <x:c r="D742" s="16" t="n">
        <x:v>0.9099</x:v>
      </x:c>
      <x:c r="E742" s="16" t="n">
        <x:f>D742*'月度汇总'!$F$9</x:f>
        <x:v>0.45495</x:v>
      </x:c>
      <x:c r="F742" s="17" t="n">
        <x:f>C742*E742</x:f>
        <x:v>5.783563713840386</x:v>
      </x:c>
    </x:row>
    <x:row r="743" ht="20" customHeight="1">
      <x:c r="A743" s="13" t="n">
        <x:v>45698.25</x:v>
      </x:c>
      <x:c r="B743" s="13" t="n">
        <x:v>45698.32638888889</x:v>
      </x:c>
      <x:c r="C743" s="12" t="n">
        <x:v>480.77106036884504</x:v>
      </x:c>
      <x:c r="D743" s="16" t="n">
        <x:v>0.9099</x:v>
      </x:c>
      <x:c r="E743" s="16" t="n">
        <x:f>D743*'月度汇总'!$F$9</x:f>
        <x:v>0.45495</x:v>
      </x:c>
      <x:c r="F743" s="17" t="n">
        <x:f>C743*E743</x:f>
        <x:v>218.72679391480605</x:v>
      </x:c>
    </x:row>
    <x:row r="744" ht="20" customHeight="1">
      <x:c r="A744" s="13" t="n">
        <x:v>45698.25</x:v>
      </x:c>
      <x:c r="B744" s="13" t="n">
        <x:v>45698.33333333333</x:v>
      </x:c>
      <x:c r="C744" s="12" t="n">
        <x:v>64.10015784415748</x:v>
      </x:c>
      <x:c r="D744" s="16" t="n">
        <x:v>0.9099</x:v>
      </x:c>
      <x:c r="E744" s="16" t="n">
        <x:f>D744*'月度汇总'!$F$9</x:f>
        <x:v>0.45495</x:v>
      </x:c>
      <x:c r="F744" s="17" t="n">
        <x:f>C744*E744</x:f>
        <x:v>29.162366811199448</x:v>
      </x:c>
    </x:row>
    <x:row r="745" ht="20" customHeight="1">
      <x:c r="A745" s="13" t="n">
        <x:v>45698.25</x:v>
      </x:c>
      <x:c r="B745" s="13" t="n">
        <x:v>45698.34027777778</x:v>
      </x:c>
      <x:c r="C745" s="12" t="n">
        <x:v>41.44508812728475</x:v>
      </x:c>
      <x:c r="D745" s="16" t="n">
        <x:v>0.9099</x:v>
      </x:c>
      <x:c r="E745" s="16" t="n">
        <x:f>D745*'月度汇总'!$F$9</x:f>
        <x:v>0.45495</x:v>
      </x:c>
      <x:c r="F745" s="17" t="n">
        <x:f>C745*E745</x:f>
        <x:v>18.855442843508197</x:v>
      </x:c>
    </x:row>
    <x:row r="746" ht="20" customHeight="1">
      <x:c r="A746" s="13" t="n">
        <x:v>45698.25</x:v>
      </x:c>
      <x:c r="B746" s="13" t="n">
        <x:v>45698.45138888889</x:v>
      </x:c>
      <x:c r="C746" s="12" t="n">
        <x:v>2.737673387373917</x:v>
      </x:c>
      <x:c r="D746" s="16" t="n">
        <x:v>0.9099</x:v>
      </x:c>
      <x:c r="E746" s="16" t="n">
        <x:f>D746*'月度汇总'!$F$9</x:f>
        <x:v>0.45495</x:v>
      </x:c>
      <x:c r="F746" s="17" t="n">
        <x:f>C746*E746</x:f>
        <x:v>1.2455045075857636</x:v>
      </x:c>
    </x:row>
    <x:row r="747" ht="20" customHeight="1">
      <x:c r="A747" s="13" t="n">
        <x:v>45698.25</x:v>
      </x:c>
      <x:c r="B747" s="13" t="n">
        <x:v>45698.45833333333</x:v>
      </x:c>
      <x:c r="C747" s="12" t="n">
        <x:v>132.84382778893178</x:v>
      </x:c>
      <x:c r="D747" s="16" t="n">
        <x:v>0.9099</x:v>
      </x:c>
      <x:c r="E747" s="16" t="n">
        <x:f>D747*'月度汇总'!$F$9</x:f>
        <x:v>0.45495</x:v>
      </x:c>
      <x:c r="F747" s="17" t="n">
        <x:f>C747*E747</x:f>
        <x:v>60.437299452574514</x:v>
      </x:c>
    </x:row>
    <x:row r="748" ht="20" customHeight="1">
      <x:c r="A748" s="13" t="n">
        <x:v>45698.25</x:v>
      </x:c>
      <x:c r="B748" s="13" t="n">
        <x:v>45698.46527777778</x:v>
      </x:c>
      <x:c r="C748" s="12" t="n">
        <x:v>132.77569990617826</x:v>
      </x:c>
      <x:c r="D748" s="16" t="n">
        <x:v>0.9099</x:v>
      </x:c>
      <x:c r="E748" s="16" t="n">
        <x:f>D748*'月度汇总'!$F$9</x:f>
        <x:v>0.45495</x:v>
      </x:c>
      <x:c r="F748" s="17" t="n">
        <x:f>C748*E748</x:f>
        <x:v>60.406304672315805</x:v>
      </x:c>
    </x:row>
    <x:row r="749" ht="20" customHeight="1">
      <x:c r="A749" s="13" t="n">
        <x:v>45698.25</x:v>
      </x:c>
      <x:c r="B749" s="13" t="n">
        <x:v>45698.47222222222</x:v>
      </x:c>
      <x:c r="C749" s="12" t="n">
        <x:v>132.646147281328</x:v>
      </x:c>
      <x:c r="D749" s="16" t="n">
        <x:v>0.9099</x:v>
      </x:c>
      <x:c r="E749" s="16" t="n">
        <x:f>D749*'月度汇总'!$F$9</x:f>
        <x:v>0.45495</x:v>
      </x:c>
      <x:c r="F749" s="17" t="n">
        <x:f>C749*E749</x:f>
        <x:v>60.34736470564018</x:v>
      </x:c>
    </x:row>
    <x:row r="750" ht="20" customHeight="1">
      <x:c r="A750" s="13" t="n">
        <x:v>45698.25</x:v>
      </x:c>
      <x:c r="B750" s="13" t="n">
        <x:v>45698.47916666667</x:v>
      </x:c>
      <x:c r="C750" s="12" t="n">
        <x:v>132.43052671370947</x:v>
      </x:c>
      <x:c r="D750" s="16" t="n">
        <x:v>0.9099</x:v>
      </x:c>
      <x:c r="E750" s="16" t="n">
        <x:f>D750*'月度汇总'!$F$9</x:f>
        <x:v>0.45495</x:v>
      </x:c>
      <x:c r="F750" s="17" t="n">
        <x:f>C750*E750</x:f>
        <x:v>60.24926812840213</x:v>
      </x:c>
    </x:row>
    <x:row r="751" ht="20" customHeight="1">
      <x:c r="A751" s="13" t="n">
        <x:v>45698.25</x:v>
      </x:c>
      <x:c r="B751" s="13" t="n">
        <x:v>45698.48611111111</x:v>
      </x:c>
      <x:c r="C751" s="12" t="n">
        <x:v>132.34540361238578</x:v>
      </x:c>
      <x:c r="D751" s="16" t="n">
        <x:v>0.9099</x:v>
      </x:c>
      <x:c r="E751" s="16" t="n">
        <x:f>D751*'月度汇总'!$F$9</x:f>
        <x:v>0.45495</x:v>
      </x:c>
      <x:c r="F751" s="17" t="n">
        <x:f>C751*E751</x:f>
        <x:v>60.210541373454916</x:v>
      </x:c>
    </x:row>
    <x:row r="752" ht="20" customHeight="1">
      <x:c r="A752" s="13" t="n">
        <x:v>45698.25</x:v>
      </x:c>
      <x:c r="B752" s="13" t="n">
        <x:v>45698.493055555555</x:v>
      </x:c>
      <x:c r="C752" s="12" t="n">
        <x:v>132.31525741769042</x:v>
      </x:c>
      <x:c r="D752" s="16" t="n">
        <x:v>0.9099</x:v>
      </x:c>
      <x:c r="E752" s="16" t="n">
        <x:f>D752*'月度汇总'!$F$9</x:f>
        <x:v>0.45495</x:v>
      </x:c>
      <x:c r="F752" s="17" t="n">
        <x:f>C752*E752</x:f>
        <x:v>60.19682636217826</x:v>
      </x:c>
    </x:row>
    <x:row r="753" ht="20" customHeight="1">
      <x:c r="A753" s="13" t="n">
        <x:v>45698.25</x:v>
      </x:c>
      <x:c r="B753" s="13" t="n">
        <x:v>45698.51388888889</x:v>
      </x:c>
      <x:c r="C753" s="12" t="n">
        <x:v>123.85798149606353</x:v>
      </x:c>
      <x:c r="D753" s="16" t="n">
        <x:v>0.9099</x:v>
      </x:c>
      <x:c r="E753" s="16" t="n">
        <x:f>D753*'月度汇总'!$F$9</x:f>
        <x:v>0.45495</x:v>
      </x:c>
      <x:c r="F753" s="17" t="n">
        <x:f>C753*E753</x:f>
        <x:v>56.349188681634104</x:v>
      </x:c>
    </x:row>
    <x:row r="754" ht="20" customHeight="1">
      <x:c r="A754" s="13" t="n">
        <x:v>45698.25</x:v>
      </x:c>
      <x:c r="B754" s="13" t="n">
        <x:v>45698.52083333333</x:v>
      </x:c>
      <x:c r="C754" s="12" t="n">
        <x:v>0.01045821276204606</x:v>
      </x:c>
      <x:c r="D754" s="16" t="n">
        <x:v>0.9099</x:v>
      </x:c>
      <x:c r="E754" s="16" t="n">
        <x:f>D754*'月度汇总'!$F$9</x:f>
        <x:v>0.45495</x:v>
      </x:c>
      <x:c r="F754" s="17" t="n">
        <x:f>C754*E754</x:f>
        <x:v>0.004757963896092855</x:v>
      </x:c>
    </x:row>
    <x:row r="755" ht="20" customHeight="1">
      <x:c r="A755" s="13" t="n">
        <x:v>45698.25</x:v>
      </x:c>
      <x:c r="B755" s="13" t="n">
        <x:v>45698.53472222222</x:v>
      </x:c>
      <x:c r="C755" s="12" t="n">
        <x:v>256.8244236399304</x:v>
      </x:c>
      <x:c r="D755" s="16" t="n">
        <x:v>0.9099</x:v>
      </x:c>
      <x:c r="E755" s="16" t="n">
        <x:f>D755*'月度汇总'!$F$9</x:f>
        <x:v>0.45495</x:v>
      </x:c>
      <x:c r="F755" s="17" t="n">
        <x:f>C755*E755</x:f>
        <x:v>116.84227153498634</x:v>
      </x:c>
    </x:row>
    <x:row r="756" ht="20" customHeight="1">
      <x:c r="A756" s="13" t="n">
        <x:v>45698.25</x:v>
      </x:c>
      <x:c r="B756" s="13" t="n">
        <x:v>45698.54166666667</x:v>
      </x:c>
      <x:c r="C756" s="12" t="n">
        <x:v>141.30581884187518</x:v>
      </x:c>
      <x:c r="D756" s="16" t="n">
        <x:v>0.9099</x:v>
      </x:c>
      <x:c r="E756" s="16" t="n">
        <x:f>D756*'月度汇总'!$F$9</x:f>
        <x:v>0.45495</x:v>
      </x:c>
      <x:c r="F756" s="17" t="n">
        <x:f>C756*E756</x:f>
        <x:v>64.28708228211111</x:v>
      </x:c>
    </x:row>
    <x:row r="757" ht="20" customHeight="1">
      <x:c r="A757" s="13" t="n">
        <x:v>45698.25</x:v>
      </x:c>
      <x:c r="B757" s="13" t="n">
        <x:v>45698.54861111111</x:v>
      </x:c>
      <x:c r="C757" s="12" t="n">
        <x:v>129.70844121934942</x:v>
      </x:c>
      <x:c r="D757" s="16" t="n">
        <x:v>0.9099</x:v>
      </x:c>
      <x:c r="E757" s="16" t="n">
        <x:f>D757*'月度汇总'!$F$9</x:f>
        <x:v>0.45495</x:v>
      </x:c>
      <x:c r="F757" s="17" t="n">
        <x:f>C757*E757</x:f>
        <x:v>59.01085533274302</x:v>
      </x:c>
    </x:row>
    <x:row r="758" ht="20" customHeight="1">
      <x:c r="A758" s="13" t="n">
        <x:v>45698.25</x:v>
      </x:c>
      <x:c r="B758" s="13" t="n">
        <x:v>45698.555555555555</x:v>
      </x:c>
      <x:c r="C758" s="12" t="n">
        <x:v>134.55081490131965</x:v>
      </x:c>
      <x:c r="D758" s="16" t="n">
        <x:v>0.9099</x:v>
      </x:c>
      <x:c r="E758" s="16" t="n">
        <x:f>D758*'月度汇总'!$F$9</x:f>
        <x:v>0.45495</x:v>
      </x:c>
      <x:c r="F758" s="17" t="n">
        <x:f>C758*E758</x:f>
        <x:v>61.21389323935538</x:v>
      </x:c>
    </x:row>
    <x:row r="759" ht="20" customHeight="1">
      <x:c r="A759" s="13" t="n">
        <x:v>45698.25</x:v>
      </x:c>
      <x:c r="B759" s="13" t="n">
        <x:v>45698.5625</x:v>
      </x:c>
      <x:c r="C759" s="12" t="n">
        <x:v>158.55415461026178</x:v>
      </x:c>
      <x:c r="D759" s="16" t="n">
        <x:v>0.9099</x:v>
      </x:c>
      <x:c r="E759" s="16" t="n">
        <x:f>D759*'月度汇总'!$F$9</x:f>
        <x:v>0.45495</x:v>
      </x:c>
      <x:c r="F759" s="17" t="n">
        <x:f>C759*E759</x:f>
        <x:v>72.1342126399386</x:v>
      </x:c>
    </x:row>
    <x:row r="760" ht="20" customHeight="1">
      <x:c r="A760" s="13" t="n">
        <x:v>45698.25</x:v>
      </x:c>
      <x:c r="B760" s="13" t="n">
        <x:v>45698.569444444445</x:v>
      </x:c>
      <x:c r="C760" s="12" t="n">
        <x:v>142.211861268632</x:v>
      </x:c>
      <x:c r="D760" s="16" t="n">
        <x:v>0.9099</x:v>
      </x:c>
      <x:c r="E760" s="16" t="n">
        <x:f>D760*'月度汇总'!$F$9</x:f>
        <x:v>0.45495</x:v>
      </x:c>
      <x:c r="F760" s="17" t="n">
        <x:f>C760*E760</x:f>
        <x:v>64.69928628416413</x:v>
      </x:c>
    </x:row>
    <x:row r="761" ht="20" customHeight="1">
      <x:c r="A761" s="13" t="n">
        <x:v>45698.25</x:v>
      </x:c>
      <x:c r="B761" s="13" t="n">
        <x:v>45698.57638888889</x:v>
      </x:c>
      <x:c r="C761" s="12" t="n">
        <x:v>0.2717208646230584</x:v>
      </x:c>
      <x:c r="D761" s="16" t="n">
        <x:v>0.9099</x:v>
      </x:c>
      <x:c r="E761" s="16" t="n">
        <x:f>D761*'月度汇总'!$F$9</x:f>
        <x:v>0.45495</x:v>
      </x:c>
      <x:c r="F761" s="17" t="n">
        <x:f>C761*E761</x:f>
        <x:v>0.12361940736026042</x:v>
      </x:c>
    </x:row>
    <x:row r="762" ht="20" customHeight="1">
      <x:c r="A762" s="13" t="n">
        <x:v>45698.25</x:v>
      </x:c>
      <x:c r="B762" s="13" t="n">
        <x:v>45698.625</x:v>
      </x:c>
      <x:c r="C762" s="12" t="n">
        <x:v>24.056388910521946</x:v>
      </x:c>
      <x:c r="D762" s="16" t="n">
        <x:v>0.9099</x:v>
      </x:c>
      <x:c r="E762" s="16" t="n">
        <x:f>D762*'月度汇总'!$F$9</x:f>
        <x:v>0.45495</x:v>
      </x:c>
      <x:c r="F762" s="17" t="n">
        <x:f>C762*E762</x:f>
        <x:v>10.94445413484196</x:v>
      </x:c>
    </x:row>
    <x:row r="763" ht="20" customHeight="1">
      <x:c r="A763" s="13" t="n">
        <x:v>45698.25</x:v>
      </x:c>
      <x:c r="B763" s="13" t="n">
        <x:v>45698.631944444445</x:v>
      </x:c>
      <x:c r="C763" s="12" t="n">
        <x:v>24.59861048691164</x:v>
      </x:c>
      <x:c r="D763" s="16" t="n">
        <x:v>0.9099</x:v>
      </x:c>
      <x:c r="E763" s="16" t="n">
        <x:f>D763*'月度汇总'!$F$9</x:f>
        <x:v>0.45495</x:v>
      </x:c>
      <x:c r="F763" s="17" t="n">
        <x:f>C763*E763</x:f>
        <x:v>11.191137841020451</x:v>
      </x:c>
    </x:row>
    <x:row r="764" ht="20" customHeight="1">
      <x:c r="A764" s="13" t="n">
        <x:v>45698.25</x:v>
      </x:c>
      <x:c r="B764" s="13" t="n">
        <x:v>45698.63888888889</x:v>
      </x:c>
      <x:c r="C764" s="12" t="n">
        <x:v>459.7616341882688</x:v>
      </x:c>
      <x:c r="D764" s="16" t="n">
        <x:v>0.9099</x:v>
      </x:c>
      <x:c r="E764" s="16" t="n">
        <x:f>D764*'月度汇总'!$F$9</x:f>
        <x:v>0.45495</x:v>
      </x:c>
      <x:c r="F764" s="17" t="n">
        <x:f>C764*E764</x:f>
        <x:v>209.1685554739529</x:v>
      </x:c>
    </x:row>
    <x:row r="765" ht="20" customHeight="1">
      <x:c r="A765" s="13" t="n">
        <x:v>45698.25</x:v>
      </x:c>
      <x:c r="B765" s="13" t="n">
        <x:v>45698.64583333333</x:v>
      </x:c>
      <x:c r="C765" s="12" t="n">
        <x:v>238.25865696872972</x:v>
      </x:c>
      <x:c r="D765" s="16" t="n">
        <x:v>0.9099</x:v>
      </x:c>
      <x:c r="E765" s="16" t="n">
        <x:f>D765*'月度汇总'!$F$9</x:f>
        <x:v>0.45495</x:v>
      </x:c>
      <x:c r="F765" s="17" t="n">
        <x:f>C765*E765</x:f>
        <x:v>108.3957759879236</x:v>
      </x:c>
    </x:row>
    <x:row r="766" ht="20" customHeight="1">
      <x:c r="A766" s="13" t="n">
        <x:v>45698.25</x:v>
      </x:c>
      <x:c r="B766" s="13" t="n">
        <x:v>45698.65277777778</x:v>
      </x:c>
      <x:c r="C766" s="12" t="n">
        <x:v>26.344035951185106</x:v>
      </x:c>
      <x:c r="D766" s="16" t="n">
        <x:v>0.9099</x:v>
      </x:c>
      <x:c r="E766" s="16" t="n">
        <x:f>D766*'月度汇总'!$F$9</x:f>
        <x:v>0.45495</x:v>
      </x:c>
      <x:c r="F766" s="17" t="n">
        <x:f>C766*E766</x:f>
        <x:v>11.985219155991665</x:v>
      </x:c>
    </x:row>
    <x:row r="767" ht="20" customHeight="1">
      <x:c r="A767" s="13" t="n">
        <x:v>45698.25</x:v>
      </x:c>
      <x:c r="B767" s="13" t="n">
        <x:v>45698.65972222222</x:v>
      </x:c>
      <x:c r="C767" s="12" t="n">
        <x:v>27.050446738569235</x:v>
      </x:c>
      <x:c r="D767" s="16" t="n">
        <x:v>0.9099</x:v>
      </x:c>
      <x:c r="E767" s="16" t="n">
        <x:f>D767*'月度汇总'!$F$9</x:f>
        <x:v>0.45495</x:v>
      </x:c>
      <x:c r="F767" s="17" t="n">
        <x:f>C767*E767</x:f>
        <x:v>12.306600743712075</x:v>
      </x:c>
    </x:row>
    <x:row r="768" ht="20" customHeight="1">
      <x:c r="A768" s="13" t="n">
        <x:v>45698.25</x:v>
      </x:c>
      <x:c r="B768" s="13" t="n">
        <x:v>45698.66666666667</x:v>
      </x:c>
      <x:c r="C768" s="12" t="n">
        <x:v>1.9940716700817802</x:v>
      </x:c>
      <x:c r="D768" s="16" t="n">
        <x:v>0.9099</x:v>
      </x:c>
      <x:c r="E768" s="16" t="n">
        <x:f>D768*'月度汇总'!$F$9</x:f>
        <x:v>0.45495</x:v>
      </x:c>
      <x:c r="F768" s="17" t="n">
        <x:f>C768*E768</x:f>
        <x:v>0.9072029063037059</x:v>
      </x:c>
    </x:row>
    <x:row r="769" ht="20" customHeight="1">
      <x:c r="A769" s="13" t="n">
        <x:v>45698.25</x:v>
      </x:c>
      <x:c r="B769" s="13" t="n">
        <x:v>45698.67361111111</x:v>
      </x:c>
      <x:c r="C769" s="12" t="n">
        <x:v>2.7469084583788117</x:v>
      </x:c>
      <x:c r="D769" s="16" t="n">
        <x:v>0.9099</x:v>
      </x:c>
      <x:c r="E769" s="16" t="n">
        <x:f>D769*'月度汇总'!$F$9</x:f>
        <x:v>0.45495</x:v>
      </x:c>
      <x:c r="F769" s="17" t="n">
        <x:f>C769*E769</x:f>
        <x:v>1.2497060031394405</x:v>
      </x:c>
    </x:row>
    <x:row r="770" ht="20" customHeight="1">
      <x:c r="A770" s="13" t="n">
        <x:v>45698.25</x:v>
      </x:c>
      <x:c r="B770" s="13" t="n">
        <x:v>45698.680555555555</x:v>
      </x:c>
      <x:c r="C770" s="12" t="n">
        <x:v>3.4909420163063487</x:v>
      </x:c>
      <x:c r="D770" s="16" t="n">
        <x:v>0.9099</x:v>
      </x:c>
      <x:c r="E770" s="16" t="n">
        <x:f>D770*'月度汇总'!$F$9</x:f>
        <x:v>0.45495</x:v>
      </x:c>
      <x:c r="F770" s="17" t="n">
        <x:f>C770*E770</x:f>
        <x:v>1.5882040703185734</x:v>
      </x:c>
    </x:row>
    <x:row r="771" ht="20" customHeight="1">
      <x:c r="A771" s="13" t="n">
        <x:v>45698.25</x:v>
      </x:c>
      <x:c r="B771" s="13" t="n">
        <x:v>45698.6875</x:v>
      </x:c>
      <x:c r="C771" s="12" t="n">
        <x:v>4.195518557141099</x:v>
      </x:c>
      <x:c r="D771" s="16" t="n">
        <x:v>0.9099</x:v>
      </x:c>
      <x:c r="E771" s="16" t="n">
        <x:f>D771*'月度汇总'!$F$9</x:f>
        <x:v>0.45495</x:v>
      </x:c>
      <x:c r="F771" s="17" t="n">
        <x:f>C771*E771</x:f>
        <x:v>1.9087511675713433</x:v>
      </x:c>
    </x:row>
    <x:row r="772" ht="20" customHeight="1">
      <x:c r="A772" s="13" t="n">
        <x:v>45698.25</x:v>
      </x:c>
      <x:c r="B772" s="13" t="n">
        <x:v>45698.694444444445</x:v>
      </x:c>
      <x:c r="C772" s="12" t="n">
        <x:v>4.899530587284403</x:v>
      </x:c>
      <x:c r="D772" s="16" t="n">
        <x:v>0.9099</x:v>
      </x:c>
      <x:c r="E772" s="16" t="n">
        <x:f>D772*'月度汇总'!$F$9</x:f>
        <x:v>0.45495</x:v>
      </x:c>
      <x:c r="F772" s="17" t="n">
        <x:f>C772*E772</x:f>
        <x:v>2.229041440685039</x:v>
      </x:c>
    </x:row>
    <x:row r="773" ht="20" customHeight="1">
      <x:c r="A773" s="13" t="n">
        <x:v>45698.25</x:v>
      </x:c>
      <x:c r="B773" s="13" t="n">
        <x:v>45698.70138888889</x:v>
      </x:c>
      <x:c r="C773" s="12" t="n">
        <x:v>5.55361670701609</x:v>
      </x:c>
      <x:c r="D773" s="16" t="n">
        <x:v>0.9099</x:v>
      </x:c>
      <x:c r="E773" s="16" t="n">
        <x:f>D773*'月度汇总'!$F$9</x:f>
        <x:v>0.45495</x:v>
      </x:c>
      <x:c r="F773" s="17" t="n">
        <x:f>C773*E773</x:f>
        <x:v>2.52661792085697</x:v>
      </x:c>
    </x:row>
    <x:row r="774" ht="20" customHeight="1">
      <x:c r="A774" s="13" t="n">
        <x:v>45698.25</x:v>
      </x:c>
      <x:c r="B774" s="13" t="n">
        <x:v>45698.75</x:v>
      </x:c>
      <x:c r="C774" s="12" t="n">
        <x:v>0.04130016232716116</x:v>
      </x:c>
      <x:c r="D774" s="16" t="n">
        <x:v>0.9099</x:v>
      </x:c>
      <x:c r="E774" s="16" t="n">
        <x:f>D774*'月度汇总'!$F$9</x:f>
        <x:v>0.45495</x:v>
      </x:c>
      <x:c r="F774" s="17" t="n">
        <x:f>C774*E774</x:f>
        <x:v>0.01878950885074197</x:v>
      </x:c>
    </x:row>
    <x:row r="775" ht="20" customHeight="1">
      <x:c r="A775" s="13" t="n">
        <x:v>45698.25</x:v>
      </x:c>
      <x:c r="B775" s="13" t="n">
        <x:v>45698.756944444445</x:v>
      </x:c>
      <x:c r="C775" s="12" t="n">
        <x:v>0.04006268389343859</x:v>
      </x:c>
      <x:c r="D775" s="16" t="n">
        <x:v>0.9099</x:v>
      </x:c>
      <x:c r="E775" s="16" t="n">
        <x:f>D775*'月度汇总'!$F$9</x:f>
        <x:v>0.45495</x:v>
      </x:c>
      <x:c r="F775" s="17" t="n">
        <x:f>C775*E775</x:f>
        <x:v>0.018226518037319887</x:v>
      </x:c>
    </x:row>
    <x:row r="776" ht="20" customHeight="1">
      <x:c r="A776" s="13" t="n">
        <x:v>45698.25</x:v>
      </x:c>
      <x:c r="B776" s="13" t="n">
        <x:v>45698.76388888889</x:v>
      </x:c>
      <x:c r="C776" s="12" t="n">
        <x:v>0.03898627445050806</x:v>
      </x:c>
      <x:c r="D776" s="16" t="n">
        <x:v>0.9099</x:v>
      </x:c>
      <x:c r="E776" s="16" t="n">
        <x:f>D776*'月度汇总'!$F$9</x:f>
        <x:v>0.45495</x:v>
      </x:c>
      <x:c r="F776" s="17" t="n">
        <x:f>C776*E776</x:f>
        <x:v>0.017736805561258645</x:v>
      </x:c>
    </x:row>
    <x:row r="777" ht="20" customHeight="1">
      <x:c r="A777" s="13" t="n">
        <x:v>45698.25</x:v>
      </x:c>
      <x:c r="B777" s="13" t="n">
        <x:v>45698.77083333333</x:v>
      </x:c>
      <x:c r="C777" s="12" t="n">
        <x:v>0.03799798367242602</x:v>
      </x:c>
      <x:c r="D777" s="16" t="n">
        <x:v>0.9099</x:v>
      </x:c>
      <x:c r="E777" s="16" t="n">
        <x:f>D777*'月度汇总'!$F$9</x:f>
        <x:v>0.45495</x:v>
      </x:c>
      <x:c r="F777" s="17" t="n">
        <x:f>C777*E777</x:f>
        <x:v>0.017287182671770217</x:v>
      </x:c>
    </x:row>
    <x:row r="778" ht="20" customHeight="1">
      <x:c r="A778" s="13" t="n">
        <x:v>45698.25</x:v>
      </x:c>
      <x:c r="B778" s="13" t="n">
        <x:v>45698.77777777778</x:v>
      </x:c>
      <x:c r="C778" s="12" t="n">
        <x:v>0.03694938295643624</x:v>
      </x:c>
      <x:c r="D778" s="16" t="n">
        <x:v>0.9099</x:v>
      </x:c>
      <x:c r="E778" s="16" t="n">
        <x:f>D778*'月度汇总'!$F$9</x:f>
        <x:v>0.45495</x:v>
      </x:c>
      <x:c r="F778" s="17" t="n">
        <x:f>C778*E778</x:f>
        <x:v>0.016810121776030668</x:v>
      </x:c>
    </x:row>
    <x:row r="779" ht="20" customHeight="1">
      <x:c r="A779" s="13" t="n">
        <x:v>45698.25</x:v>
      </x:c>
      <x:c r="B779" s="13" t="n">
        <x:v>45698.78472222222</x:v>
      </x:c>
      <x:c r="C779" s="12" t="n">
        <x:v>4.882838537286148</x:v>
      </x:c>
      <x:c r="D779" s="16" t="n">
        <x:v>0.9099</x:v>
      </x:c>
      <x:c r="E779" s="16" t="n">
        <x:f>D779*'月度汇总'!$F$9</x:f>
        <x:v>0.45495</x:v>
      </x:c>
      <x:c r="F779" s="17" t="n">
        <x:f>C779*E779</x:f>
        <x:v>2.221447392538333</x:v>
      </x:c>
    </x:row>
    <x:row r="780" ht="20" customHeight="1">
      <x:c r="A780" s="13" t="n">
        <x:v>45698.25</x:v>
      </x:c>
      <x:c r="B780" s="13" t="n">
        <x:v>45698.79861111111</x:v>
      </x:c>
      <x:c r="C780" s="12" t="n">
        <x:v>1.012275642831355</x:v>
      </x:c>
      <x:c r="D780" s="16" t="n">
        <x:v>0.9099</x:v>
      </x:c>
      <x:c r="E780" s="16" t="n">
        <x:f>D780*'月度汇总'!$F$9</x:f>
        <x:v>0.45495</x:v>
      </x:c>
      <x:c r="F780" s="17" t="n">
        <x:f>C780*E780</x:f>
        <x:v>0.460534803706125</x:v>
      </x:c>
    </x:row>
    <x:row r="781" ht="20" customHeight="1">
      <x:c r="A781" s="13" t="n">
        <x:v>45698.25</x:v>
      </x:c>
      <x:c r="B781" s="13" t="n">
        <x:v>45698.805555555555</x:v>
      </x:c>
      <x:c r="C781" s="12" t="n">
        <x:v>0.07712684846364937</x:v>
      </x:c>
      <x:c r="D781" s="16" t="n">
        <x:v>0.9099</x:v>
      </x:c>
      <x:c r="E781" s="16" t="n">
        <x:f>D781*'月度汇总'!$F$9</x:f>
        <x:v>0.45495</x:v>
      </x:c>
      <x:c r="F781" s="17" t="n">
        <x:f>C781*E781</x:f>
        <x:v>0.035088859708537284</x:v>
      </x:c>
    </x:row>
    <x:row r="782" ht="20" customHeight="1">
      <x:c r="A782" s="13" t="n">
        <x:v>45698.25</x:v>
      </x:c>
      <x:c r="B782" s="13" t="n">
        <x:v>45698.8125</x:v>
      </x:c>
      <x:c r="C782" s="12" t="n">
        <x:v>0.3092013626710468</x:v>
      </x:c>
      <x:c r="D782" s="16" t="n">
        <x:v>0.9099</x:v>
      </x:c>
      <x:c r="E782" s="16" t="n">
        <x:f>D782*'月度汇总'!$F$9</x:f>
        <x:v>0.45495</x:v>
      </x:c>
      <x:c r="F782" s="17" t="n">
        <x:f>C782*E782</x:f>
        <x:v>0.14067115994719276</x:v>
      </x:c>
    </x:row>
    <x:row r="783" ht="20" customHeight="1">
      <x:c r="A783" s="13" t="n">
        <x:v>45698.25</x:v>
      </x:c>
      <x:c r="B783" s="13" t="n">
        <x:v>45698.83333333333</x:v>
      </x:c>
      <x:c r="C783" s="12" t="n">
        <x:v>1.2162823117234893</x:v>
      </x:c>
      <x:c r="D783" s="16" t="n">
        <x:v>0.9099</x:v>
      </x:c>
      <x:c r="E783" s="16" t="n">
        <x:f>D783*'月度汇总'!$F$9</x:f>
        <x:v>0.45495</x:v>
      </x:c>
      <x:c r="F783" s="17" t="n">
        <x:f>C783*E783</x:f>
        <x:v>0.5533476377186015</x:v>
      </x:c>
    </x:row>
    <x:row r="784" ht="20" customHeight="1">
      <x:c r="A784" s="13" t="n">
        <x:v>45698.25</x:v>
      </x:c>
      <x:c r="B784" s="13" t="n">
        <x:v>45698.86111111111</x:v>
      </x:c>
      <x:c r="C784" s="12" t="n">
        <x:v>0.7883601964828131</x:v>
      </x:c>
      <x:c r="D784" s="16" t="n">
        <x:v>0.9099</x:v>
      </x:c>
      <x:c r="E784" s="16" t="n">
        <x:f>D784*'月度汇总'!$F$9</x:f>
        <x:v>0.45495</x:v>
      </x:c>
      <x:c r="F784" s="17" t="n">
        <x:f>C784*E784</x:f>
        <x:v>0.35866447138985585</x:v>
      </x:c>
    </x:row>
    <x:row r="785" ht="20" customHeight="1">
      <x:c r="A785" s="13" t="n">
        <x:v>45698.25</x:v>
      </x:c>
      <x:c r="B785" s="13" t="n">
        <x:v>45698.868055555555</x:v>
      </x:c>
      <x:c r="C785" s="12" t="n">
        <x:v>0.025755397277976044</x:v>
      </x:c>
      <x:c r="D785" s="16" t="n">
        <x:v>0.9099</x:v>
      </x:c>
      <x:c r="E785" s="16" t="n">
        <x:f>D785*'月度汇总'!$F$9</x:f>
        <x:v>0.45495</x:v>
      </x:c>
      <x:c r="F785" s="17" t="n">
        <x:f>C785*E785</x:f>
        <x:v>0.011717417991615202</x:v>
      </x:c>
    </x:row>
    <x:row r="786" ht="20" customHeight="1">
      <x:c r="A786" s="13" t="n">
        <x:v>45698.25</x:v>
      </x:c>
      <x:c r="B786" s="13" t="n">
        <x:v>45698.881944444445</x:v>
      </x:c>
      <x:c r="C786" s="12" t="n">
        <x:v>0.024363561930613287</x:v>
      </x:c>
      <x:c r="D786" s="16" t="n">
        <x:v>0.9099</x:v>
      </x:c>
      <x:c r="E786" s="16" t="n">
        <x:f>D786*'月度汇总'!$F$9</x:f>
        <x:v>0.45495</x:v>
      </x:c>
      <x:c r="F786" s="17" t="n">
        <x:f>C786*E786</x:f>
        <x:v>0.011084202500332515</x:v>
      </x:c>
    </x:row>
    <x:row r="787" ht="20" customHeight="1">
      <x:c r="A787" s="13" t="n">
        <x:v>45698.25</x:v>
      </x:c>
      <x:c r="B787" s="13" t="n">
        <x:v>45698.88888888889</x:v>
      </x:c>
      <x:c r="C787" s="12" t="n">
        <x:v>0.02369610941218525</x:v>
      </x:c>
      <x:c r="D787" s="16" t="n">
        <x:v>0.9099</x:v>
      </x:c>
      <x:c r="E787" s="16" t="n">
        <x:f>D787*'月度汇总'!$F$9</x:f>
        <x:v>0.45495</x:v>
      </x:c>
      <x:c r="F787" s="17" t="n">
        <x:f>C787*E787</x:f>
        <x:v>0.01078054497707368</x:v>
      </x:c>
    </x:row>
    <x:row r="788" ht="20" customHeight="1">
      <x:c r="A788" s="13" t="n">
        <x:v>45698.25</x:v>
      </x:c>
      <x:c r="B788" s="13" t="n">
        <x:v>45698.89583333333</x:v>
      </x:c>
      <x:c r="C788" s="12" t="n">
        <x:v>0.023046942104542723</x:v>
      </x:c>
      <x:c r="D788" s="16" t="n">
        <x:v>0.9099</x:v>
      </x:c>
      <x:c r="E788" s="16" t="n">
        <x:f>D788*'月度汇总'!$F$9</x:f>
        <x:v>0.45495</x:v>
      </x:c>
      <x:c r="F788" s="17" t="n">
        <x:f>C788*E788</x:f>
        <x:v>0.010485206310461712</x:v>
      </x:c>
    </x:row>
    <x:row r="789" ht="20" customHeight="1">
      <x:c r="A789" s="13" t="n">
        <x:v>45698.25</x:v>
      </x:c>
      <x:c r="B789" s="13" t="n">
        <x:v>45698.90277777778</x:v>
      </x:c>
      <x:c r="C789" s="12" t="n">
        <x:v>1.2909165336830029</x:v>
      </x:c>
      <x:c r="D789" s="16" t="n">
        <x:v>0.9099</x:v>
      </x:c>
      <x:c r="E789" s="16" t="n">
        <x:f>D789*'月度汇总'!$F$9</x:f>
        <x:v>0.45495</x:v>
      </x:c>
      <x:c r="F789" s="17" t="n">
        <x:f>C789*E789</x:f>
        <x:v>0.5873024769990822</x:v>
      </x:c>
    </x:row>
    <x:row r="790" ht="20" customHeight="1">
      <x:c r="A790" s="13" t="n">
        <x:v>45698.25</x:v>
      </x:c>
      <x:c r="B790" s="13" t="n">
        <x:v>45698.91666666667</x:v>
      </x:c>
      <x:c r="C790" s="12" t="n">
        <x:v>0.021204210357609554</x:v>
      </x:c>
      <x:c r="D790" s="16" t="n">
        <x:v>0.9099</x:v>
      </x:c>
      <x:c r="E790" s="16" t="n">
        <x:f>D790*'月度汇总'!$F$9</x:f>
        <x:v>0.45495</x:v>
      </x:c>
      <x:c r="F790" s="17" t="n">
        <x:f>C790*E790</x:f>
        <x:v>0.009646855502194468</x:v>
      </x:c>
    </x:row>
    <x:row r="791" ht="20" customHeight="1">
      <x:c r="A791" s="13" t="n">
        <x:v>45698.25</x:v>
      </x:c>
      <x:c r="B791" s="13" t="n">
        <x:v>45698.92361111111</x:v>
      </x:c>
      <x:c r="C791" s="12" t="n">
        <x:v>0.020623309927486844</x:v>
      </x:c>
      <x:c r="D791" s="16" t="n">
        <x:v>0.9099</x:v>
      </x:c>
      <x:c r="E791" s="16" t="n">
        <x:f>D791*'月度汇总'!$F$9</x:f>
        <x:v>0.45495</x:v>
      </x:c>
      <x:c r="F791" s="17" t="n">
        <x:f>C791*E791</x:f>
        <x:v>0.00938257485151014</x:v>
      </x:c>
    </x:row>
    <x:row r="792" ht="20" customHeight="1">
      <x:c r="A792" s="13" t="n">
        <x:v>45698.25</x:v>
      </x:c>
      <x:c r="B792" s="13" t="n">
        <x:v>45698.9375</x:v>
      </x:c>
      <x:c r="C792" s="12" t="n">
        <x:v>0.019508815305925964</x:v>
      </x:c>
      <x:c r="D792" s="16" t="n">
        <x:v>0.9099</x:v>
      </x:c>
      <x:c r="E792" s="16" t="n">
        <x:f>D792*'月度汇总'!$F$9</x:f>
        <x:v>0.45495</x:v>
      </x:c>
      <x:c r="F792" s="17" t="n">
        <x:f>C792*E792</x:f>
        <x:v>0.008875535523431018</x:v>
      </x:c>
    </x:row>
    <x:row r="793" ht="20" customHeight="1">
      <x:c r="A793" s="13" t="n">
        <x:v>45698.25</x:v>
      </x:c>
      <x:c r="B793" s="13" t="n">
        <x:v>45698.944444444445</x:v>
      </x:c>
      <x:c r="C793" s="12" t="n">
        <x:v>0.01897436110994022</x:v>
      </x:c>
      <x:c r="D793" s="16" t="n">
        <x:v>0.9099</x:v>
      </x:c>
      <x:c r="E793" s="16" t="n">
        <x:f>D793*'月度汇总'!$F$9</x:f>
        <x:v>0.45495</x:v>
      </x:c>
      <x:c r="F793" s="17" t="n">
        <x:f>C793*E793</x:f>
        <x:v>0.008632385586967302</x:v>
      </x:c>
    </x:row>
    <x:row r="794" ht="20" customHeight="1">
      <x:c r="A794" s="13" t="n">
        <x:v>45698.25</x:v>
      </x:c>
      <x:c r="B794" s="13" t="n">
        <x:v>45698.95138888889</x:v>
      </x:c>
      <x:c r="C794" s="12" t="n">
        <x:v>0.018454548566069207</x:v>
      </x:c>
      <x:c r="D794" s="16" t="n">
        <x:v>0.9099</x:v>
      </x:c>
      <x:c r="E794" s="16" t="n">
        <x:f>D794*'月度汇总'!$F$9</x:f>
        <x:v>0.45495</x:v>
      </x:c>
      <x:c r="F794" s="17" t="n">
        <x:f>C794*E794</x:f>
        <x:v>0.008395896870133186</x:v>
      </x:c>
    </x:row>
    <x:row r="795" ht="20" customHeight="1">
      <x:c r="A795" s="13" t="n">
        <x:v>45698.25</x:v>
      </x:c>
      <x:c r="B795" s="13" t="n">
        <x:v>45698.95833333333</x:v>
      </x:c>
      <x:c r="C795" s="12" t="n">
        <x:v>0.017948976558500362</x:v>
      </x:c>
      <x:c r="D795" s="16" t="n">
        <x:v>0.9099</x:v>
      </x:c>
      <x:c r="E795" s="16" t="n">
        <x:f>D795*'月度汇总'!$F$9</x:f>
        <x:v>0.45495</x:v>
      </x:c>
      <x:c r="F795" s="17" t="n">
        <x:f>C795*E795</x:f>
        <x:v>0.00816588688528974</x:v>
      </x:c>
    </x:row>
    <x:row r="796" ht="20" customHeight="1">
      <x:c r="A796" s="13" t="n">
        <x:v>45698.25</x:v>
      </x:c>
      <x:c r="B796" s="13" t="n">
        <x:v>45698.97222222222</x:v>
      </x:c>
      <x:c r="C796" s="12" t="n">
        <x:v>0.016979004332824843</x:v>
      </x:c>
      <x:c r="D796" s="16" t="n">
        <x:v>0.9099</x:v>
      </x:c>
      <x:c r="E796" s="16" t="n">
        <x:f>D796*'月度汇总'!$F$9</x:f>
        <x:v>0.45495</x:v>
      </x:c>
      <x:c r="F796" s="17" t="n">
        <x:f>C796*E796</x:f>
        <x:v>0.007724598021218662</x:v>
      </x:c>
    </x:row>
    <x:row r="797" ht="20" customHeight="1">
      <x:c r="A797" s="13" t="n">
        <x:v>45698.25</x:v>
      </x:c>
      <x:c r="B797" s="13" t="n">
        <x:v>45698.97916666667</x:v>
      </x:c>
      <x:c r="C797" s="12" t="n">
        <x:v>0.016513855630819307</x:v>
      </x:c>
      <x:c r="D797" s="16" t="n">
        <x:v>0.9099</x:v>
      </x:c>
      <x:c r="E797" s="16" t="n">
        <x:f>D797*'月度汇总'!$F$9</x:f>
        <x:v>0.45495</x:v>
      </x:c>
      <x:c r="F797" s="17" t="n">
        <x:f>C797*E797</x:f>
        <x:v>0.007512978619241244</x:v>
      </x:c>
    </x:row>
    <x:row r="798" ht="20" customHeight="1">
      <x:c r="A798" s="13" t="n">
        <x:v>45698.25</x:v>
      </x:c>
      <x:c r="B798" s="13" t="n">
        <x:v>45698.98611111111</x:v>
      </x:c>
      <x:c r="C798" s="12" t="n">
        <x:v>0.016061449920925952</x:v>
      </x:c>
      <x:c r="D798" s="16" t="n">
        <x:v>0.9099</x:v>
      </x:c>
      <x:c r="E798" s="16" t="n">
        <x:f>D798*'月度汇总'!$F$9</x:f>
        <x:v>0.45495</x:v>
      </x:c>
      <x:c r="F798" s="17" t="n">
        <x:f>C798*E798</x:f>
        <x:v>0.007307156641525262</x:v>
      </x:c>
    </x:row>
    <x:row r="799" ht="20" customHeight="1">
      <x:c r="A799" s="13" t="n">
        <x:v>45698.5</x:v>
      </x:c>
      <x:c r="B799" s="13" t="n">
        <x:v>45698.5</x:v>
      </x:c>
      <x:c r="C799" s="12" t="n">
        <x:v>74.17856523188459</x:v>
      </x:c>
      <x:c r="D799" s="16" t="n">
        <x:v>0.4432</x:v>
      </x:c>
      <x:c r="E799" s="16" t="n">
        <x:f>D799*'月度汇总'!$F$9</x:f>
        <x:v>0.2216</x:v>
      </x:c>
      <x:c r="F799" s="17" t="n">
        <x:f>C799*E799</x:f>
        <x:v>16.437970055385623</x:v>
      </x:c>
    </x:row>
    <x:row r="800" ht="20" customHeight="1">
      <x:c r="A800" s="13" t="n">
        <x:v>45698.5</x:v>
      </x:c>
      <x:c r="B800" s="13" t="n">
        <x:v>45698.506944444445</x:v>
      </x:c>
      <x:c r="C800" s="12" t="n">
        <x:v>73.93041199583092</x:v>
      </x:c>
      <x:c r="D800" s="16" t="n">
        <x:v>0.4432</x:v>
      </x:c>
      <x:c r="E800" s="16" t="n">
        <x:f>D800*'月度汇总'!$F$9</x:f>
        <x:v>0.2216</x:v>
      </x:c>
      <x:c r="F800" s="17" t="n">
        <x:f>C800*E800</x:f>
        <x:v>16.382979298276133</x:v>
      </x:c>
    </x:row>
    <x:row r="801" ht="20" customHeight="1">
      <x:c r="A801" s="13" t="n">
        <x:v>45698.5</x:v>
      </x:c>
      <x:c r="B801" s="13" t="n">
        <x:v>45698.52083333333</x:v>
      </x:c>
      <x:c r="C801" s="12" t="n">
        <x:v>72.56452267364773</x:v>
      </x:c>
      <x:c r="D801" s="16" t="n">
        <x:v>0.4432</x:v>
      </x:c>
      <x:c r="E801" s="16" t="n">
        <x:f>D801*'月度汇总'!$F$9</x:f>
        <x:v>0.2216</x:v>
      </x:c>
      <x:c r="F801" s="17" t="n">
        <x:f>C801*E801</x:f>
        <x:v>16.080298224480337</x:v>
      </x:c>
    </x:row>
    <x:row r="802" ht="20" customHeight="1">
      <x:c r="A802" s="13" t="n">
        <x:v>45698.5</x:v>
      </x:c>
      <x:c r="B802" s="13" t="n">
        <x:v>45698.52777777778</x:v>
      </x:c>
      <x:c r="C802" s="12" t="n">
        <x:v>71.48178487237351</x:v>
      </x:c>
      <x:c r="D802" s="16" t="n">
        <x:v>0.4432</x:v>
      </x:c>
      <x:c r="E802" s="16" t="n">
        <x:f>D802*'月度汇总'!$F$9</x:f>
        <x:v>0.2216</x:v>
      </x:c>
      <x:c r="F802" s="17" t="n">
        <x:f>C802*E802</x:f>
        <x:v>15.840363527717969</x:v>
      </x:c>
    </x:row>
    <x:row r="803" ht="20" customHeight="1">
      <x:c r="A803" s="13" t="n">
        <x:v>45698.5</x:v>
      </x:c>
      <x:c r="B803" s="13" t="n">
        <x:v>45698.79166666667</x:v>
      </x:c>
      <x:c r="C803" s="12" t="n">
        <x:v>1.2273795852185003</x:v>
      </x:c>
      <x:c r="D803" s="16" t="n">
        <x:v>0.4432</x:v>
      </x:c>
      <x:c r="E803" s="16" t="n">
        <x:f>D803*'月度汇总'!$F$9</x:f>
        <x:v>0.2216</x:v>
      </x:c>
      <x:c r="F803" s="17" t="n">
        <x:f>C803*E803</x:f>
        <x:v>0.2719873160844197</x:v>
      </x:c>
    </x:row>
    <x:row r="804" ht="20" customHeight="1">
      <x:c r="A804" s="13" t="n">
        <x:v>45698.5</x:v>
      </x:c>
      <x:c r="B804" s="13" t="n">
        <x:v>45698.819444444445</x:v>
      </x:c>
      <x:c r="C804" s="12" t="n">
        <x:v>1.3644668386178864</x:v>
      </x:c>
      <x:c r="D804" s="16" t="n">
        <x:v>0.4432</x:v>
      </x:c>
      <x:c r="E804" s="16" t="n">
        <x:f>D804*'月度汇总'!$F$9</x:f>
        <x:v>0.2216</x:v>
      </x:c>
      <x:c r="F804" s="17" t="n">
        <x:f>C804*E804</x:f>
        <x:v>0.3023658514377236</x:v>
      </x:c>
    </x:row>
    <x:row r="805" ht="20" customHeight="1">
      <x:c r="A805" s="13" t="n">
        <x:v>45698.5</x:v>
      </x:c>
      <x:c r="B805" s="13" t="n">
        <x:v>45698.82638888889</x:v>
      </x:c>
      <x:c r="C805" s="12" t="n">
        <x:v>1.327086556116683</x:v>
      </x:c>
      <x:c r="D805" s="16" t="n">
        <x:v>0.4432</x:v>
      </x:c>
      <x:c r="E805" s="16" t="n">
        <x:f>D805*'月度汇总'!$F$9</x:f>
        <x:v>0.2216</x:v>
      </x:c>
      <x:c r="F805" s="17" t="n">
        <x:f>C805*E805</x:f>
        <x:v>0.2940823808354569</x:v>
      </x:c>
    </x:row>
    <x:row r="806" ht="20" customHeight="1">
      <x:c r="A806" s="13" t="n">
        <x:v>45698.5</x:v>
      </x:c>
      <x:c r="B806" s="13" t="n">
        <x:v>45698.84722222222</x:v>
      </x:c>
      <x:c r="C806" s="12" t="n">
        <x:v>1.1531275718500638</x:v>
      </x:c>
      <x:c r="D806" s="16" t="n">
        <x:v>0.4432</x:v>
      </x:c>
      <x:c r="E806" s="16" t="n">
        <x:f>D806*'月度汇总'!$F$9</x:f>
        <x:v>0.2216</x:v>
      </x:c>
      <x:c r="F806" s="17" t="n">
        <x:f>C806*E806</x:f>
        <x:v>0.2555330699219741</x:v>
      </x:c>
    </x:row>
    <x:row r="807" ht="20" customHeight="1">
      <x:c r="A807" s="13" t="n">
        <x:v>45698.5</x:v>
      </x:c>
      <x:c r="B807" s="13" t="n">
        <x:v>45698.85416666667</x:v>
      </x:c>
      <x:c r="C807" s="12" t="n">
        <x:v>1.1875292272288789</x:v>
      </x:c>
      <x:c r="D807" s="16" t="n">
        <x:v>0.4432</x:v>
      </x:c>
      <x:c r="E807" s="16" t="n">
        <x:f>D807*'月度汇总'!$F$9</x:f>
        <x:v>0.2216</x:v>
      </x:c>
      <x:c r="F807" s="17" t="n">
        <x:f>C807*E807</x:f>
        <x:v>0.26315647675391957</x:v>
      </x:c>
    </x:row>
    <x:row r="808" ht="20" customHeight="1">
      <x:c r="A808" s="13" t="n">
        <x:v>45698.5</x:v>
      </x:c>
      <x:c r="B808" s="13" t="n">
        <x:v>45698.875</x:v>
      </x:c>
      <x:c r="C808" s="12" t="n">
        <x:v>0.35488590267050313</x:v>
      </x:c>
      <x:c r="D808" s="16" t="n">
        <x:v>0.4432</x:v>
      </x:c>
      <x:c r="E808" s="16" t="n">
        <x:f>D808*'月度汇总'!$F$9</x:f>
        <x:v>0.2216</x:v>
      </x:c>
      <x:c r="F808" s="17" t="n">
        <x:f>C808*E808</x:f>
        <x:v>0.0786427160317835</x:v>
      </x:c>
    </x:row>
    <x:row r="809" ht="20" customHeight="1">
      <x:c r="A809" s="13" t="n">
        <x:v>45698.5</x:v>
      </x:c>
      <x:c r="B809" s="13" t="n">
        <x:v>45698.88888888889</x:v>
      </x:c>
      <x:c r="C809" s="12" t="n">
        <x:v>5.019554249758357</x:v>
      </x:c>
      <x:c r="D809" s="16" t="n">
        <x:v>0.4432</x:v>
      </x:c>
      <x:c r="E809" s="16" t="n">
        <x:f>D809*'月度汇总'!$F$9</x:f>
        <x:v>0.2216</x:v>
      </x:c>
      <x:c r="F809" s="17" t="n">
        <x:f>C809*E809</x:f>
        <x:v>1.1123332217464519</x:v>
      </x:c>
    </x:row>
    <x:row r="810" ht="20" customHeight="1">
      <x:c r="A810" s="13" t="n">
        <x:v>45698.5</x:v>
      </x:c>
      <x:c r="B810" s="13" t="n">
        <x:v>45698.89583333333</x:v>
      </x:c>
      <x:c r="C810" s="12" t="n">
        <x:v>4.882040936443332</x:v>
      </x:c>
      <x:c r="D810" s="16" t="n">
        <x:v>0.4432</x:v>
      </x:c>
      <x:c r="E810" s="16" t="n">
        <x:f>D810*'月度汇总'!$F$9</x:f>
        <x:v>0.2216</x:v>
      </x:c>
      <x:c r="F810" s="17" t="n">
        <x:f>C810*E810</x:f>
        <x:v>1.0818602715158423</x:v>
      </x:c>
    </x:row>
    <x:row r="811" ht="20" customHeight="1">
      <x:c r="A811" s="13" t="n">
        <x:v>45698.5</x:v>
      </x:c>
      <x:c r="B811" s="13" t="n">
        <x:v>45698.91666666667</x:v>
      </x:c>
      <x:c r="C811" s="12" t="n">
        <x:v>4.4916944955662075</x:v>
      </x:c>
      <x:c r="D811" s="16" t="n">
        <x:v>0.4432</x:v>
      </x:c>
      <x:c r="E811" s="16" t="n">
        <x:f>D811*'月度汇总'!$F$9</x:f>
        <x:v>0.2216</x:v>
      </x:c>
      <x:c r="F811" s="17" t="n">
        <x:f>C811*E811</x:f>
        <x:v>0.9953595002174715</x:v>
      </x:c>
    </x:row>
    <x:row r="812" ht="20" customHeight="1">
      <x:c r="A812" s="13" t="n">
        <x:v>45698.5</x:v>
      </x:c>
      <x:c r="B812" s="13" t="n">
        <x:v>45698.92361111111</x:v>
      </x:c>
      <x:c r="C812" s="12" t="n">
        <x:v>4.3686421762267855</x:v>
      </x:c>
      <x:c r="D812" s="16" t="n">
        <x:v>0.4432</x:v>
      </x:c>
      <x:c r="E812" s="16" t="n">
        <x:f>D812*'月度汇总'!$F$9</x:f>
        <x:v>0.2216</x:v>
      </x:c>
      <x:c r="F812" s="17" t="n">
        <x:f>C812*E812</x:f>
        <x:v>0.9680911062518557</x:v>
      </x:c>
    </x:row>
    <x:row r="813" ht="20" customHeight="1">
      <x:c r="A813" s="13" t="n">
        <x:v>45698.5</x:v>
      </x:c>
      <x:c r="B813" s="13" t="n">
        <x:v>45698.9375</x:v>
      </x:c>
      <x:c r="C813" s="12" t="n">
        <x:v>4.132558432867199</x:v>
      </x:c>
      <x:c r="D813" s="16" t="n">
        <x:v>0.4432</x:v>
      </x:c>
      <x:c r="E813" s="16" t="n">
        <x:f>D813*'月度汇总'!$F$9</x:f>
        <x:v>0.2216</x:v>
      </x:c>
      <x:c r="F813" s="17" t="n">
        <x:f>C813*E813</x:f>
        <x:v>0.9157749487233714</x:v>
      </x:c>
    </x:row>
    <x:row r="814" ht="20" customHeight="1">
      <x:c r="A814" s="13" t="n">
        <x:v>45698.5</x:v>
      </x:c>
      <x:c r="B814" s="13" t="n">
        <x:v>45698.944444444445</x:v>
      </x:c>
      <x:c r="C814" s="12" t="n">
        <x:v>4.019344833751802</x:v>
      </x:c>
      <x:c r="D814" s="16" t="n">
        <x:v>0.4432</x:v>
      </x:c>
      <x:c r="E814" s="16" t="n">
        <x:f>D814*'月度汇总'!$F$9</x:f>
        <x:v>0.2216</x:v>
      </x:c>
      <x:c r="F814" s="17" t="n">
        <x:f>C814*E814</x:f>
        <x:v>0.8906868151593993</x:v>
      </x:c>
    </x:row>
    <x:row r="815" ht="20" customHeight="1">
      <x:c r="A815" s="13" t="n">
        <x:v>45698.5</x:v>
      </x:c>
      <x:c r="B815" s="13" t="n">
        <x:v>45698.95138888889</x:v>
      </x:c>
      <x:c r="C815" s="12" t="n">
        <x:v>3.9092327803809894</x:v>
      </x:c>
      <x:c r="D815" s="16" t="n">
        <x:v>0.4432</x:v>
      </x:c>
      <x:c r="E815" s="16" t="n">
        <x:f>D815*'月度汇总'!$F$9</x:f>
        <x:v>0.2216</x:v>
      </x:c>
      <x:c r="F815" s="17" t="n">
        <x:f>C815*E815</x:f>
        <x:v>0.8662859841324272</x:v>
      </x:c>
    </x:row>
    <x:row r="816" ht="20" customHeight="1">
      <x:c r="A816" s="13" t="n">
        <x:v>45698.5</x:v>
      </x:c>
      <x:c r="B816" s="13" t="n">
        <x:v>45698.95833333333</x:v>
      </x:c>
      <x:c r="C816" s="12" t="n">
        <x:v>3.8021373042886353</x:v>
      </x:c>
      <x:c r="D816" s="16" t="n">
        <x:v>0.4432</x:v>
      </x:c>
      <x:c r="E816" s="16" t="n">
        <x:f>D816*'月度汇总'!$F$9</x:f>
        <x:v>0.2216</x:v>
      </x:c>
      <x:c r="F816" s="17" t="n">
        <x:f>C816*E816</x:f>
        <x:v>0.8425536266303616</x:v>
      </x:c>
    </x:row>
    <x:row r="817" ht="20" customHeight="1">
      <x:c r="A817" s="13" t="n">
        <x:v>45698.5</x:v>
      </x:c>
      <x:c r="B817" s="13" t="n">
        <x:v>45698.97222222222</x:v>
      </x:c>
      <x:c r="C817" s="12" t="n">
        <x:v>3.596667785075624</x:v>
      </x:c>
      <x:c r="D817" s="16" t="n">
        <x:v>0.4432</x:v>
      </x:c>
      <x:c r="E817" s="16" t="n">
        <x:f>D817*'月度汇总'!$F$9</x:f>
        <x:v>0.2216</x:v>
      </x:c>
      <x:c r="F817" s="17" t="n">
        <x:f>C817*E817</x:f>
        <x:v>0.7970215811727582</x:v>
      </x:c>
    </x:row>
    <x:row r="818" ht="20" customHeight="1">
      <x:c r="A818" s="13" t="n">
        <x:v>45698.5</x:v>
      </x:c>
      <x:c r="B818" s="13" t="n">
        <x:v>45698.97916666667</x:v>
      </x:c>
      <x:c r="C818" s="12" t="n">
        <x:v>3.498135190464609</x:v>
      </x:c>
      <x:c r="D818" s="16" t="n">
        <x:v>0.4432</x:v>
      </x:c>
      <x:c r="E818" s="16" t="n">
        <x:f>D818*'月度汇总'!$F$9</x:f>
        <x:v>0.2216</x:v>
      </x:c>
      <x:c r="F818" s="17" t="n">
        <x:f>C818*E818</x:f>
        <x:v>0.7751867582069574</x:v>
      </x:c>
    </x:row>
    <x:row r="819" ht="20" customHeight="1">
      <x:c r="A819" s="13" t="n">
        <x:v>45698.5</x:v>
      </x:c>
      <x:c r="B819" s="13" t="n">
        <x:v>45698.98611111111</x:v>
      </x:c>
      <x:c r="C819" s="12" t="n">
        <x:v>3.4023019478042897</x:v>
      </x:c>
      <x:c r="D819" s="16" t="n">
        <x:v>0.4432</x:v>
      </x:c>
      <x:c r="E819" s="16" t="n">
        <x:f>D819*'月度汇总'!$F$9</x:f>
        <x:v>0.2216</x:v>
      </x:c>
      <x:c r="F819" s="17" t="n">
        <x:f>C819*E819</x:f>
        <x:v>0.7539501116334306</x:v>
      </x:c>
    </x:row>
    <x:row r="820" ht="20" customHeight="1">
      <x:c r="A820" s="13" t="n">
        <x:v>45698.75</x:v>
      </x:c>
      <x:c r="B820" s="13" t="n">
        <x:v>45698.756944444445</x:v>
      </x:c>
      <x:c r="C820" s="12" t="n">
        <x:v>20.209517087012273</x:v>
      </x:c>
      <x:c r="D820" s="16" t="n">
        <x:v>1.2313</x:v>
      </x:c>
      <x:c r="E820" s="16" t="n">
        <x:f>D820*'月度汇总'!$F$9</x:f>
        <x:v>0.61565</x:v>
      </x:c>
      <x:c r="F820" s="17" t="n">
        <x:f>C820*E820</x:f>
        <x:v>12.441989194619106</x:v>
      </x:c>
    </x:row>
    <x:row r="821" ht="20" customHeight="1">
      <x:c r="A821" s="13" t="n">
        <x:v>45698.75</x:v>
      </x:c>
      <x:c r="B821" s="13" t="n">
        <x:v>45698.76388888889</x:v>
      </x:c>
      <x:c r="C821" s="12" t="n">
        <x:v>0.025717103061879243</x:v>
      </x:c>
      <x:c r="D821" s="16" t="n">
        <x:v>1.2313</x:v>
      </x:c>
      <x:c r="E821" s="16" t="n">
        <x:f>D821*'月度汇总'!$F$9</x:f>
        <x:v>0.61565</x:v>
      </x:c>
      <x:c r="F821" s="17" t="n">
        <x:f>C821*E821</x:f>
        <x:v>0.015832734500045957</x:v>
      </x:c>
    </x:row>
    <x:row r="822" ht="20" customHeight="1">
      <x:c r="A822" s="13" t="n">
        <x:v>45698.75</x:v>
      </x:c>
      <x:c r="B822" s="13" t="n">
        <x:v>45698.77083333333</x:v>
      </x:c>
      <x:c r="C822" s="12" t="n">
        <x:v>19.117009490365945</x:v>
      </x:c>
      <x:c r="D822" s="16" t="n">
        <x:v>1.2313</x:v>
      </x:c>
      <x:c r="E822" s="16" t="n">
        <x:f>D822*'月度汇总'!$F$9</x:f>
        <x:v>0.61565</x:v>
      </x:c>
      <x:c r="F822" s="17" t="n">
        <x:f>C822*E822</x:f>
        <x:v>11.769386892743794</x:v>
      </x:c>
    </x:row>
    <x:row r="823" ht="20" customHeight="1">
      <x:c r="A823" s="13" t="n">
        <x:v>45698.75</x:v>
      </x:c>
      <x:c r="B823" s="13" t="n">
        <x:v>45698.77777777778</x:v>
      </x:c>
      <x:c r="C823" s="12" t="n">
        <x:v>18.59331749582998</x:v>
      </x:c>
      <x:c r="D823" s="16" t="n">
        <x:v>1.2313</x:v>
      </x:c>
      <x:c r="E823" s="16" t="n">
        <x:f>D823*'月度汇总'!$F$9</x:f>
        <x:v>0.61565</x:v>
      </x:c>
      <x:c r="F823" s="17" t="n">
        <x:f>C823*E823</x:f>
        <x:v>11.446975916307727</x:v>
      </x:c>
    </x:row>
    <x:row r="824" ht="20" customHeight="1">
      <x:c r="A824" s="13" t="n">
        <x:v>45698.75</x:v>
      </x:c>
      <x:c r="B824" s="13" t="n">
        <x:v>45698.86111111111</x:v>
      </x:c>
      <x:c r="C824" s="12" t="n">
        <x:v>1.6456809094357823</x:v>
      </x:c>
      <x:c r="D824" s="16" t="n">
        <x:v>1.2313</x:v>
      </x:c>
      <x:c r="E824" s="16" t="n">
        <x:f>D824*'月度汇总'!$F$9</x:f>
        <x:v>0.61565</x:v>
      </x:c>
      <x:c r="F824" s="17" t="n">
        <x:f>C824*E824</x:f>
        <x:v>1.0131634518941395</x:v>
      </x:c>
    </x:row>
    <x:row r="825" ht="20" customHeight="1">
      <x:c r="A825" s="13" t="n">
        <x:v>45698.75</x:v>
      </x:c>
      <x:c r="B825" s="13" t="n">
        <x:v>45698.868055555555</x:v>
      </x:c>
      <x:c r="C825" s="12" t="n">
        <x:v>4.021066783531751</x:v>
      </x:c>
      <x:c r="D825" s="16" t="n">
        <x:v>1.2313</x:v>
      </x:c>
      <x:c r="E825" s="16" t="n">
        <x:f>D825*'月度汇总'!$F$9</x:f>
        <x:v>0.61565</x:v>
      </x:c>
      <x:c r="F825" s="17" t="n">
        <x:f>C825*E825</x:f>
        <x:v>2.4755697652813224</x:v>
      </x:c>
    </x:row>
    <x:row r="826" ht="20" customHeight="1">
      <x:c r="A826" s="13" t="n">
        <x:v>45698.75</x:v>
      </x:c>
      <x:c r="B826" s="13" t="n">
        <x:v>45698.91666666667</x:v>
      </x:c>
      <x:c r="C826" s="12" t="n">
        <x:v>6.176268682077534</x:v>
      </x:c>
      <x:c r="D826" s="16" t="n">
        <x:v>1.2313</x:v>
      </x:c>
      <x:c r="E826" s="16" t="n">
        <x:f>D826*'月度汇总'!$F$9</x:f>
        <x:v>0.61565</x:v>
      </x:c>
      <x:c r="F826" s="17" t="n">
        <x:f>C826*E826</x:f>
        <x:v>3.802419814121034</x:v>
      </x:c>
    </x:row>
    <x:row r="827" ht="20" customHeight="1">
      <x:c r="A827" s="13" t="n">
        <x:v>45698.75</x:v>
      </x:c>
      <x:c r="B827" s="13" t="n">
        <x:v>45698.92361111111</x:v>
      </x:c>
      <x:c r="C827" s="12" t="n">
        <x:v>6.007066572061831</x:v>
      </x:c>
      <x:c r="D827" s="16" t="n">
        <x:v>1.2313</x:v>
      </x:c>
      <x:c r="E827" s="16" t="n">
        <x:f>D827*'月度汇总'!$F$9</x:f>
        <x:v>0.61565</x:v>
      </x:c>
      <x:c r="F827" s="17" t="n">
        <x:f>C827*E827</x:f>
        <x:v>3.6982505350898665</x:v>
      </x:c>
    </x:row>
    <x:row r="828" ht="20" customHeight="1">
      <x:c r="A828" s="13" t="n">
        <x:v>45698.75</x:v>
      </x:c>
      <x:c r="B828" s="13" t="n">
        <x:v>45698.9375</x:v>
      </x:c>
      <x:c r="C828" s="12" t="n">
        <x:v>5.682441504195367</x:v>
      </x:c>
      <x:c r="D828" s="16" t="n">
        <x:v>1.2313</x:v>
      </x:c>
      <x:c r="E828" s="16" t="n">
        <x:f>D828*'月度汇总'!$F$9</x:f>
        <x:v>0.61565</x:v>
      </x:c>
      <x:c r="F828" s="17" t="n">
        <x:f>C828*E828</x:f>
        <x:v>3.498395112057878</x:v>
      </x:c>
    </x:row>
    <x:row r="829" ht="20" customHeight="1">
      <x:c r="A829" s="13" t="n">
        <x:v>45698.75</x:v>
      </x:c>
      <x:c r="B829" s="13" t="n">
        <x:v>45698.944444444445</x:v>
      </x:c>
      <x:c r="C829" s="12" t="n">
        <x:v>5.52676804793191</x:v>
      </x:c>
      <x:c r="D829" s="16" t="n">
        <x:v>1.2313</x:v>
      </x:c>
      <x:c r="E829" s="16" t="n">
        <x:f>D829*'月度汇总'!$F$9</x:f>
        <x:v>0.61565</x:v>
      </x:c>
      <x:c r="F829" s="17" t="n">
        <x:f>C829*E829</x:f>
        <x:v>3.40255474870928</x:v>
      </x:c>
    </x:row>
    <x:row r="830" ht="20" customHeight="1">
      <x:c r="A830" s="13" t="n">
        <x:v>45698.75</x:v>
      </x:c>
      <x:c r="B830" s="13" t="n">
        <x:v>45698.95138888889</x:v>
      </x:c>
      <x:c r="C830" s="12" t="n">
        <x:v>5.3753593474025365</x:v>
      </x:c>
      <x:c r="D830" s="16" t="n">
        <x:v>1.2313</x:v>
      </x:c>
      <x:c r="E830" s="16" t="n">
        <x:f>D830*'月度汇总'!$F$9</x:f>
        <x:v>0.61565</x:v>
      </x:c>
      <x:c r="F830" s="17" t="n">
        <x:f>C830*E830</x:f>
        <x:v>3.3093399822283716</x:v>
      </x:c>
    </x:row>
    <x:row r="831" ht="20" customHeight="1">
      <x:c r="A831" s="13" t="n">
        <x:v>45698.75</x:v>
      </x:c>
      <x:c r="B831" s="13" t="n">
        <x:v>45698.95833333333</x:v>
      </x:c>
      <x:c r="C831" s="12" t="n">
        <x:v>5.228098567392863</x:v>
      </x:c>
      <x:c r="D831" s="16" t="n">
        <x:v>1.2313</x:v>
      </x:c>
      <x:c r="E831" s="16" t="n">
        <x:f>D831*'月度汇总'!$F$9</x:f>
        <x:v>0.61565</x:v>
      </x:c>
      <x:c r="F831" s="17" t="n">
        <x:f>C831*E831</x:f>
        <x:v>3.218678883015416</x:v>
      </x:c>
    </x:row>
    <x:row r="832" ht="20" customHeight="1">
      <x:c r="A832" s="13" t="n">
        <x:v>45698.75</x:v>
      </x:c>
      <x:c r="B832" s="13" t="n">
        <x:v>45698.97222222222</x:v>
      </x:c>
      <x:c r="C832" s="12" t="n">
        <x:v>4.945569344202795</x:v>
      </x:c>
      <x:c r="D832" s="16" t="n">
        <x:v>1.2313</x:v>
      </x:c>
      <x:c r="E832" s="16" t="n">
        <x:f>D832*'月度汇总'!$F$9</x:f>
        <x:v>0.61565</x:v>
      </x:c>
      <x:c r="F832" s="17" t="n">
        <x:f>C832*E832</x:f>
        <x:v>3.044739766758451</x:v>
      </x:c>
    </x:row>
    <x:row r="833" ht="20" customHeight="1">
      <x:c r="A833" s="13" t="n">
        <x:v>45698.75</x:v>
      </x:c>
      <x:c r="B833" s="13" t="n">
        <x:v>45698.97916666667</x:v>
      </x:c>
      <x:c r="C833" s="12" t="n">
        <x:v>4.810082886061309</x:v>
      </x:c>
      <x:c r="D833" s="16" t="n">
        <x:v>1.2313</x:v>
      </x:c>
      <x:c r="E833" s="16" t="n">
        <x:f>D833*'月度汇总'!$F$9</x:f>
        <x:v>0.61565</x:v>
      </x:c>
      <x:c r="F833" s="17" t="n">
        <x:f>C833*E833</x:f>
        <x:v>2.961327528803645</x:v>
      </x:c>
    </x:row>
    <x:row r="834" ht="20" customHeight="1">
      <x:c r="A834" s="13" t="n">
        <x:v>45698.75</x:v>
      </x:c>
      <x:c r="B834" s="13" t="n">
        <x:v>45698.98611111111</x:v>
      </x:c>
      <x:c r="C834" s="12" t="n">
        <x:v>4.678308150283783</x:v>
      </x:c>
      <x:c r="D834" s="16" t="n">
        <x:v>1.2313</x:v>
      </x:c>
      <x:c r="E834" s="16" t="n">
        <x:f>D834*'月度汇总'!$F$9</x:f>
        <x:v>0.61565</x:v>
      </x:c>
      <x:c r="F834" s="17" t="n">
        <x:f>C834*E834</x:f>
        <x:v>2.8802004127222114</x:v>
      </x:c>
    </x:row>
    <x:row r="835" ht="20" customHeight="1">
      <x:c r="A835" s="13" t="n">
        <x:v>45699.25</x:v>
      </x:c>
      <x:c r="B835" s="13" t="n">
        <x:v>45699.25</x:v>
      </x:c>
      <x:c r="C835" s="12" t="n">
        <x:v>0.899081768133783</x:v>
      </x:c>
      <x:c r="D835" s="16" t="n">
        <x:v>0.9099</x:v>
      </x:c>
      <x:c r="E835" s="16" t="n">
        <x:f>D835*'月度汇总'!$F$9</x:f>
        <x:v>0.45495</x:v>
      </x:c>
      <x:c r="F835" s="17" t="n">
        <x:f>C835*E835</x:f>
        <x:v>0.40903725041246464</x:v>
      </x:c>
    </x:row>
    <x:row r="836" ht="20" customHeight="1">
      <x:c r="A836" s="13" t="n">
        <x:v>45699.25</x:v>
      </x:c>
      <x:c r="B836" s="13" t="n">
        <x:v>45699.27777777778</x:v>
      </x:c>
      <x:c r="C836" s="12" t="n">
        <x:v>158.36751036006706</x:v>
      </x:c>
      <x:c r="D836" s="16" t="n">
        <x:v>0.9099</x:v>
      </x:c>
      <x:c r="E836" s="16" t="n">
        <x:f>D836*'月度汇总'!$F$9</x:f>
        <x:v>0.45495</x:v>
      </x:c>
      <x:c r="F836" s="17" t="n">
        <x:f>C836*E836</x:f>
        <x:v>72.04929883831251</x:v>
      </x:c>
    </x:row>
    <x:row r="837" ht="20" customHeight="1">
      <x:c r="A837" s="13" t="n">
        <x:v>45699.25</x:v>
      </x:c>
      <x:c r="B837" s="13" t="n">
        <x:v>45699.28472222222</x:v>
      </x:c>
      <x:c r="C837" s="12" t="n">
        <x:v>2.0917118835884594</x:v>
      </x:c>
      <x:c r="D837" s="16" t="n">
        <x:v>0.9099</x:v>
      </x:c>
      <x:c r="E837" s="16" t="n">
        <x:f>D837*'月度汇总'!$F$9</x:f>
        <x:v>0.45495</x:v>
      </x:c>
      <x:c r="F837" s="17" t="n">
        <x:f>C837*E837</x:f>
        <x:v>0.9516243214385697</x:v>
      </x:c>
    </x:row>
    <x:row r="838" ht="20" customHeight="1">
      <x:c r="A838" s="13" t="n">
        <x:v>45699.25</x:v>
      </x:c>
      <x:c r="B838" s="13" t="n">
        <x:v>45699.32638888889</x:v>
      </x:c>
      <x:c r="C838" s="12" t="n">
        <x:v>164.40134092686242</x:v>
      </x:c>
      <x:c r="D838" s="16" t="n">
        <x:v>0.9099</x:v>
      </x:c>
      <x:c r="E838" s="16" t="n">
        <x:f>D838*'月度汇总'!$F$9</x:f>
        <x:v>0.45495</x:v>
      </x:c>
      <x:c r="F838" s="17" t="n">
        <x:f>C838*E838</x:f>
        <x:v>74.79439005467606</x:v>
      </x:c>
    </x:row>
    <x:row r="839" ht="20" customHeight="1">
      <x:c r="A839" s="13" t="n">
        <x:v>45699.25</x:v>
      </x:c>
      <x:c r="B839" s="13" t="n">
        <x:v>45699.33333333333</x:v>
      </x:c>
      <x:c r="C839" s="12" t="n">
        <x:v>8.475033298869334</x:v>
      </x:c>
      <x:c r="D839" s="16" t="n">
        <x:v>0.9099</x:v>
      </x:c>
      <x:c r="E839" s="16" t="n">
        <x:f>D839*'月度汇总'!$F$9</x:f>
        <x:v>0.45495</x:v>
      </x:c>
      <x:c r="F839" s="17" t="n">
        <x:f>C839*E839</x:f>
        <x:v>3.855716399320604</x:v>
      </x:c>
    </x:row>
    <x:row r="840" ht="20" customHeight="1">
      <x:c r="A840" s="13" t="n">
        <x:v>45699.25</x:v>
      </x:c>
      <x:c r="B840" s="13" t="n">
        <x:v>45699.51388888889</x:v>
      </x:c>
      <x:c r="C840" s="12" t="n">
        <x:v>110.10596510969253</x:v>
      </x:c>
      <x:c r="D840" s="16" t="n">
        <x:v>0.9099</x:v>
      </x:c>
      <x:c r="E840" s="16" t="n">
        <x:f>D840*'月度汇总'!$F$9</x:f>
        <x:v>0.45495</x:v>
      </x:c>
      <x:c r="F840" s="17" t="n">
        <x:f>C840*E840</x:f>
        <x:v>50.09270882665462</x:v>
      </x:c>
    </x:row>
    <x:row r="841" ht="20" customHeight="1">
      <x:c r="A841" s="13" t="n">
        <x:v>45699.25</x:v>
      </x:c>
      <x:c r="B841" s="13" t="n">
        <x:v>45699.52083333333</x:v>
      </x:c>
      <x:c r="C841" s="12" t="n">
        <x:v>0.010462043736765736</x:v>
      </x:c>
      <x:c r="D841" s="16" t="n">
        <x:v>0.9099</x:v>
      </x:c>
      <x:c r="E841" s="16" t="n">
        <x:f>D841*'月度汇总'!$F$9</x:f>
        <x:v>0.45495</x:v>
      </x:c>
      <x:c r="F841" s="17" t="n">
        <x:f>C841*E841</x:f>
        <x:v>0.004759706798041572</x:v>
      </x:c>
    </x:row>
    <x:row r="842" ht="20" customHeight="1">
      <x:c r="A842" s="13" t="n">
        <x:v>45699.25</x:v>
      </x:c>
      <x:c r="B842" s="13" t="n">
        <x:v>45699.54166666667</x:v>
      </x:c>
      <x:c r="C842" s="12" t="n">
        <x:v>232.40163404233408</x:v>
      </x:c>
      <x:c r="D842" s="16" t="n">
        <x:v>0.9099</x:v>
      </x:c>
      <x:c r="E842" s="16" t="n">
        <x:f>D842*'月度汇总'!$F$9</x:f>
        <x:v>0.45495</x:v>
      </x:c>
      <x:c r="F842" s="17" t="n">
        <x:f>C842*E842</x:f>
        <x:v>105.73112340755989</x:v>
      </x:c>
    </x:row>
    <x:row r="843" ht="20" customHeight="1">
      <x:c r="A843" s="13" t="n">
        <x:v>45699.25</x:v>
      </x:c>
      <x:c r="B843" s="13" t="n">
        <x:v>45699.54861111111</x:v>
      </x:c>
      <x:c r="C843" s="12" t="n">
        <x:v>248.7244132504062</x:v>
      </x:c>
      <x:c r="D843" s="16" t="n">
        <x:v>0.9099</x:v>
      </x:c>
      <x:c r="E843" s="16" t="n">
        <x:f>D843*'月度汇总'!$F$9</x:f>
        <x:v>0.45495</x:v>
      </x:c>
      <x:c r="F843" s="17" t="n">
        <x:f>C843*E843</x:f>
        <x:v>113.15717180827231</x:v>
      </x:c>
    </x:row>
    <x:row r="844" ht="20" customHeight="1">
      <x:c r="A844" s="13" t="n">
        <x:v>45699.25</x:v>
      </x:c>
      <x:c r="B844" s="13" t="n">
        <x:v>45699.555555555555</x:v>
      </x:c>
      <x:c r="C844" s="12" t="n">
        <x:v>240.35079161404417</x:v>
      </x:c>
      <x:c r="D844" s="16" t="n">
        <x:v>0.9099</x:v>
      </x:c>
      <x:c r="E844" s="16" t="n">
        <x:f>D844*'月度汇总'!$F$9</x:f>
        <x:v>0.45495</x:v>
      </x:c>
      <x:c r="F844" s="17" t="n">
        <x:f>C844*E844</x:f>
        <x:v>109.3475926448094</x:v>
      </x:c>
    </x:row>
    <x:row r="845" ht="20" customHeight="1">
      <x:c r="A845" s="13" t="n">
        <x:v>45699.25</x:v>
      </x:c>
      <x:c r="B845" s="13" t="n">
        <x:v>45699.5625</x:v>
      </x:c>
      <x:c r="C845" s="12" t="n">
        <x:v>230.3194234001321</x:v>
      </x:c>
      <x:c r="D845" s="16" t="n">
        <x:v>0.9099</x:v>
      </x:c>
      <x:c r="E845" s="16" t="n">
        <x:f>D845*'月度汇总'!$F$9</x:f>
        <x:v>0.45495</x:v>
      </x:c>
      <x:c r="F845" s="17" t="n">
        <x:f>C845*E845</x:f>
        <x:v>104.78382167589011</x:v>
      </x:c>
    </x:row>
    <x:row r="846" ht="20" customHeight="1">
      <x:c r="A846" s="13" t="n">
        <x:v>45699.25</x:v>
      </x:c>
      <x:c r="B846" s="13" t="n">
        <x:v>45699.569444444445</x:v>
      </x:c>
      <x:c r="C846" s="12" t="n">
        <x:v>228.55176670237074</x:v>
      </x:c>
      <x:c r="D846" s="16" t="n">
        <x:v>0.9099</x:v>
      </x:c>
      <x:c r="E846" s="16" t="n">
        <x:f>D846*'月度汇总'!$F$9</x:f>
        <x:v>0.45495</x:v>
      </x:c>
      <x:c r="F846" s="17" t="n">
        <x:f>C846*E846</x:f>
        <x:v>103.97962626124357</x:v>
      </x:c>
    </x:row>
    <x:row r="847" ht="20" customHeight="1">
      <x:c r="A847" s="13" t="n">
        <x:v>45699.25</x:v>
      </x:c>
      <x:c r="B847" s="13" t="n">
        <x:v>45699.57638888889</x:v>
      </x:c>
      <x:c r="C847" s="12" t="n">
        <x:v>0.2710248064514677</x:v>
      </x:c>
      <x:c r="D847" s="16" t="n">
        <x:v>0.9099</x:v>
      </x:c>
      <x:c r="E847" s="16" t="n">
        <x:f>D847*'月度汇总'!$F$9</x:f>
        <x:v>0.45495</x:v>
      </x:c>
      <x:c r="F847" s="17" t="n">
        <x:f>C847*E847</x:f>
        <x:v>0.12330273569509524</x:v>
      </x:c>
    </x:row>
    <x:row r="848" ht="20" customHeight="1">
      <x:c r="A848" s="13" t="n">
        <x:v>45699.25</x:v>
      </x:c>
      <x:c r="B848" s="13" t="n">
        <x:v>45699.625</x:v>
      </x:c>
      <x:c r="C848" s="12" t="n">
        <x:v>45.29958271220562</x:v>
      </x:c>
      <x:c r="D848" s="16" t="n">
        <x:v>0.9099</x:v>
      </x:c>
      <x:c r="E848" s="16" t="n">
        <x:f>D848*'月度汇总'!$F$9</x:f>
        <x:v>0.45495</x:v>
      </x:c>
      <x:c r="F848" s="17" t="n">
        <x:f>C848*E848</x:f>
        <x:v>20.609045154917947</x:v>
      </x:c>
    </x:row>
    <x:row r="849" ht="20" customHeight="1">
      <x:c r="A849" s="13" t="n">
        <x:v>45699.25</x:v>
      </x:c>
      <x:c r="B849" s="13" t="n">
        <x:v>45699.631944444445</x:v>
      </x:c>
      <x:c r="C849" s="12" t="n">
        <x:v>45.835912039872255</x:v>
      </x:c>
      <x:c r="D849" s="16" t="n">
        <x:v>0.9099</x:v>
      </x:c>
      <x:c r="E849" s="16" t="n">
        <x:f>D849*'月度汇总'!$F$9</x:f>
        <x:v>0.45495</x:v>
      </x:c>
      <x:c r="F849" s="17" t="n">
        <x:f>C849*E849</x:f>
        <x:v>20.853048182539883</x:v>
      </x:c>
    </x:row>
    <x:row r="850" ht="20" customHeight="1">
      <x:c r="A850" s="13" t="n">
        <x:v>45699.25</x:v>
      </x:c>
      <x:c r="B850" s="13" t="n">
        <x:v>45699.63888888889</x:v>
      </x:c>
      <x:c r="C850" s="12" t="n">
        <x:v>46.348132009344454</x:v>
      </x:c>
      <x:c r="D850" s="16" t="n">
        <x:v>0.9099</x:v>
      </x:c>
      <x:c r="E850" s="16" t="n">
        <x:f>D850*'月度汇总'!$F$9</x:f>
        <x:v>0.45495</x:v>
      </x:c>
      <x:c r="F850" s="17" t="n">
        <x:f>C850*E850</x:f>
        <x:v>21.08608265765126</x:v>
      </x:c>
    </x:row>
    <x:row r="851" ht="20" customHeight="1">
      <x:c r="A851" s="13" t="n">
        <x:v>45699.25</x:v>
      </x:c>
      <x:c r="B851" s="13" t="n">
        <x:v>45699.64583333333</x:v>
      </x:c>
      <x:c r="C851" s="12" t="n">
        <x:v>93.72065259128772</x:v>
      </x:c>
      <x:c r="D851" s="16" t="n">
        <x:v>0.9099</x:v>
      </x:c>
      <x:c r="E851" s="16" t="n">
        <x:f>D851*'月度汇总'!$F$9</x:f>
        <x:v>0.45495</x:v>
      </x:c>
      <x:c r="F851" s="17" t="n">
        <x:f>C851*E851</x:f>
        <x:v>42.63821089640635</x:v>
      </x:c>
    </x:row>
    <x:row r="852" ht="20" customHeight="1">
      <x:c r="A852" s="13" t="n">
        <x:v>45699.25</x:v>
      </x:c>
      <x:c r="B852" s="13" t="n">
        <x:v>45699.65277777778</x:v>
      </x:c>
      <x:c r="C852" s="12" t="n">
        <x:v>47.7242464786209</x:v>
      </x:c>
      <x:c r="D852" s="16" t="n">
        <x:v>0.9099</x:v>
      </x:c>
      <x:c r="E852" s="16" t="n">
        <x:f>D852*'月度汇总'!$F$9</x:f>
        <x:v>0.45495</x:v>
      </x:c>
      <x:c r="F852" s="17" t="n">
        <x:f>C852*E852</x:f>
        <x:v>21.71214593544858</x:v>
      </x:c>
    </x:row>
    <x:row r="853" ht="20" customHeight="1">
      <x:c r="A853" s="13" t="n">
        <x:v>45699.25</x:v>
      </x:c>
      <x:c r="B853" s="13" t="n">
        <x:v>45699.65972222222</x:v>
      </x:c>
      <x:c r="C853" s="12" t="n">
        <x:v>48.51063671898498</x:v>
      </x:c>
      <x:c r="D853" s="16" t="n">
        <x:v>0.9099</x:v>
      </x:c>
      <x:c r="E853" s="16" t="n">
        <x:f>D853*'月度汇总'!$F$9</x:f>
        <x:v>0.45495</x:v>
      </x:c>
      <x:c r="F853" s="17" t="n">
        <x:f>C853*E853</x:f>
        <x:v>22.06991417530222</x:v>
      </x:c>
    </x:row>
    <x:row r="854" ht="20" customHeight="1">
      <x:c r="A854" s="13" t="n">
        <x:v>45699.25</x:v>
      </x:c>
      <x:c r="B854" s="13" t="n">
        <x:v>45699.66666666667</x:v>
      </x:c>
      <x:c r="C854" s="12" t="n">
        <x:v>13.033489961685405</x:v>
      </x:c>
      <x:c r="D854" s="16" t="n">
        <x:v>0.9099</x:v>
      </x:c>
      <x:c r="E854" s="16" t="n">
        <x:f>D854*'月度汇总'!$F$9</x:f>
        <x:v>0.45495</x:v>
      </x:c>
      <x:c r="F854" s="17" t="n">
        <x:f>C854*E854</x:f>
        <x:v>5.929586258068775</x:v>
      </x:c>
    </x:row>
    <x:row r="855" ht="20" customHeight="1">
      <x:c r="A855" s="13" t="n">
        <x:v>45699.25</x:v>
      </x:c>
      <x:c r="B855" s="13" t="n">
        <x:v>45699.67361111111</x:v>
      </x:c>
      <x:c r="C855" s="12" t="n">
        <x:v>13.840068974882115</x:v>
      </x:c>
      <x:c r="D855" s="16" t="n">
        <x:v>0.9099</x:v>
      </x:c>
      <x:c r="E855" s="16" t="n">
        <x:f>D855*'月度汇总'!$F$9</x:f>
        <x:v>0.45495</x:v>
      </x:c>
      <x:c r="F855" s="17" t="n">
        <x:f>C855*E855</x:f>
        <x:v>6.296539380122619</x:v>
      </x:c>
    </x:row>
    <x:row r="856" ht="20" customHeight="1">
      <x:c r="A856" s="13" t="n">
        <x:v>45699.25</x:v>
      </x:c>
      <x:c r="B856" s="13" t="n">
        <x:v>45699.680555555555</x:v>
      </x:c>
      <x:c r="C856" s="12" t="n">
        <x:v>14.626163881143384</x:v>
      </x:c>
      <x:c r="D856" s="16" t="n">
        <x:v>0.9099</x:v>
      </x:c>
      <x:c r="E856" s="16" t="n">
        <x:f>D856*'月度汇总'!$F$9</x:f>
        <x:v>0.45495</x:v>
      </x:c>
      <x:c r="F856" s="17" t="n">
        <x:f>C856*E856</x:f>
        <x:v>6.654173257726183</x:v>
      </x:c>
    </x:row>
    <x:row r="857" ht="20" customHeight="1">
      <x:c r="A857" s="13" t="n">
        <x:v>45699.25</x:v>
      </x:c>
      <x:c r="B857" s="13" t="n">
        <x:v>45699.6875</x:v>
      </x:c>
      <x:c r="C857" s="12" t="n">
        <x:v>15.363649864366494</x:v>
      </x:c>
      <x:c r="D857" s="16" t="n">
        <x:v>0.9099</x:v>
      </x:c>
      <x:c r="E857" s="16" t="n">
        <x:f>D857*'月度汇总'!$F$9</x:f>
        <x:v>0.45495</x:v>
      </x:c>
      <x:c r="F857" s="17" t="n">
        <x:f>C857*E857</x:f>
        <x:v>6.989692505793537</x:v>
      </x:c>
    </x:row>
    <x:row r="858" ht="20" customHeight="1">
      <x:c r="A858" s="13" t="n">
        <x:v>45699.25</x:v>
      </x:c>
      <x:c r="B858" s="13" t="n">
        <x:v>45699.694444444445</x:v>
      </x:c>
      <x:c r="C858" s="12" t="n">
        <x:v>16.121330512543636</x:v>
      </x:c>
      <x:c r="D858" s="16" t="n">
        <x:v>0.9099</x:v>
      </x:c>
      <x:c r="E858" s="16" t="n">
        <x:f>D858*'月度汇总'!$F$9</x:f>
        <x:v>0.45495</x:v>
      </x:c>
      <x:c r="F858" s="17" t="n">
        <x:f>C858*E858</x:f>
        <x:v>7.334399316681727</x:v>
      </x:c>
    </x:row>
    <x:row r="859" ht="20" customHeight="1">
      <x:c r="A859" s="13" t="n">
        <x:v>45699.25</x:v>
      </x:c>
      <x:c r="B859" s="13" t="n">
        <x:v>45699.70138888889</x:v>
      </x:c>
      <x:c r="C859" s="12" t="n">
        <x:v>16.82757420859855</x:v>
      </x:c>
      <x:c r="D859" s="16" t="n">
        <x:v>0.9099</x:v>
      </x:c>
      <x:c r="E859" s="16" t="n">
        <x:f>D859*'月度汇总'!$F$9</x:f>
        <x:v>0.45495</x:v>
      </x:c>
      <x:c r="F859" s="17" t="n">
        <x:f>C859*E859</x:f>
        <x:v>7.65570488620191</x:v>
      </x:c>
    </x:row>
    <x:row r="860" ht="20" customHeight="1">
      <x:c r="A860" s="13" t="n">
        <x:v>45699.25</x:v>
      </x:c>
      <x:c r="B860" s="13" t="n">
        <x:v>45699.75</x:v>
      </x:c>
      <x:c r="C860" s="12" t="n">
        <x:v>0.13851966634979362</x:v>
      </x:c>
      <x:c r="D860" s="16" t="n">
        <x:v>0.9099</x:v>
      </x:c>
      <x:c r="E860" s="16" t="n">
        <x:f>D860*'月度汇总'!$F$9</x:f>
        <x:v>0.45495</x:v>
      </x:c>
      <x:c r="F860" s="17" t="n">
        <x:f>C860*E860</x:f>
        <x:v>0.06301952220583862</x:v>
      </x:c>
    </x:row>
    <x:row r="861" ht="20" customHeight="1">
      <x:c r="A861" s="13" t="n">
        <x:v>45699.25</x:v>
      </x:c>
      <x:c r="B861" s="13" t="n">
        <x:v>45699.756944444445</x:v>
      </x:c>
      <x:c r="C861" s="12" t="n">
        <x:v>0.134678807778414</x:v>
      </x:c>
      <x:c r="D861" s="16" t="n">
        <x:v>0.9099</x:v>
      </x:c>
      <x:c r="E861" s="16" t="n">
        <x:f>D861*'月度汇总'!$F$9</x:f>
        <x:v>0.45495</x:v>
      </x:c>
      <x:c r="F861" s="17" t="n">
        <x:f>C861*E861</x:f>
        <x:v>0.06127212359878946</x:v>
      </x:c>
    </x:row>
    <x:row r="862" ht="20" customHeight="1">
      <x:c r="A862" s="13" t="n">
        <x:v>45699.25</x:v>
      </x:c>
      <x:c r="B862" s="13" t="n">
        <x:v>45699.76388888889</x:v>
      </x:c>
      <x:c r="C862" s="12" t="n">
        <x:v>0.13089162053154269</x:v>
      </x:c>
      <x:c r="D862" s="16" t="n">
        <x:v>0.9099</x:v>
      </x:c>
      <x:c r="E862" s="16" t="n">
        <x:f>D862*'月度汇总'!$F$9</x:f>
        <x:v>0.45495</x:v>
      </x:c>
      <x:c r="F862" s="17" t="n">
        <x:f>C862*E862</x:f>
        <x:v>0.059549142760825347</x:v>
      </x:c>
    </x:row>
    <x:row r="863" ht="20" customHeight="1">
      <x:c r="A863" s="13" t="n">
        <x:v>45699.25</x:v>
      </x:c>
      <x:c r="B863" s="13" t="n">
        <x:v>45699.77083333333</x:v>
      </x:c>
      <x:c r="C863" s="12" t="n">
        <x:v>0.12744424534150767</x:v>
      </x:c>
      <x:c r="D863" s="16" t="n">
        <x:v>0.9099</x:v>
      </x:c>
      <x:c r="E863" s="16" t="n">
        <x:f>D863*'月度汇总'!$F$9</x:f>
        <x:v>0.45495</x:v>
      </x:c>
      <x:c r="F863" s="17" t="n">
        <x:f>C863*E863</x:f>
        <x:v>0.057980759418118914</x:v>
      </x:c>
    </x:row>
    <x:row r="864" ht="20" customHeight="1">
      <x:c r="A864" s="13" t="n">
        <x:v>45699.25</x:v>
      </x:c>
      <x:c r="B864" s="13" t="n">
        <x:v>45699.77777777778</x:v>
      </x:c>
      <x:c r="C864" s="12" t="n">
        <x:v>0.12394951456417402</x:v>
      </x:c>
      <x:c r="D864" s="16" t="n">
        <x:v>0.9099</x:v>
      </x:c>
      <x:c r="E864" s="16" t="n">
        <x:f>D864*'月度汇总'!$F$9</x:f>
        <x:v>0.45495</x:v>
      </x:c>
      <x:c r="F864" s="17" t="n">
        <x:f>C864*E864</x:f>
        <x:v>0.056390831650970974</x:v>
      </x:c>
    </x:row>
    <x:row r="865" ht="20" customHeight="1">
      <x:c r="A865" s="13" t="n">
        <x:v>45699.25</x:v>
      </x:c>
      <x:c r="B865" s="13" t="n">
        <x:v>45699.78472222222</x:v>
      </x:c>
      <x:c r="C865" s="12" t="n">
        <x:v>8.267309833312652</x:v>
      </x:c>
      <x:c r="D865" s="16" t="n">
        <x:v>0.9099</x:v>
      </x:c>
      <x:c r="E865" s="16" t="n">
        <x:f>D865*'月度汇总'!$F$9</x:f>
        <x:v>0.45495</x:v>
      </x:c>
      <x:c r="F865" s="17" t="n">
        <x:f>C865*E865</x:f>
        <x:v>3.7612126086655913</x:v>
      </x:c>
    </x:row>
    <x:row r="866" ht="20" customHeight="1">
      <x:c r="A866" s="13" t="n">
        <x:v>45699.25</x:v>
      </x:c>
      <x:c r="B866" s="13" t="n">
        <x:v>45699.805555555555</x:v>
      </x:c>
      <x:c r="C866" s="12" t="n">
        <x:v>0.1549741416276902</x:v>
      </x:c>
      <x:c r="D866" s="16" t="n">
        <x:v>0.9099</x:v>
      </x:c>
      <x:c r="E866" s="16" t="n">
        <x:f>D866*'月度汇总'!$F$9</x:f>
        <x:v>0.45495</x:v>
      </x:c>
      <x:c r="F866" s="17" t="n">
        <x:f>C866*E866</x:f>
        <x:v>0.07050548573351766</x:v>
      </x:c>
    </x:row>
    <x:row r="867" ht="20" customHeight="1">
      <x:c r="A867" s="13" t="n">
        <x:v>45699.25</x:v>
      </x:c>
      <x:c r="B867" s="13" t="n">
        <x:v>45699.8125</x:v>
      </x:c>
      <x:c r="C867" s="12" t="n">
        <x:v>0.3849159885338622</x:v>
      </x:c>
      <x:c r="D867" s="16" t="n">
        <x:v>0.9099</x:v>
      </x:c>
      <x:c r="E867" s="16" t="n">
        <x:f>D867*'月度汇总'!$F$9</x:f>
        <x:v>0.45495</x:v>
      </x:c>
      <x:c r="F867" s="17" t="n">
        <x:f>C867*E867</x:f>
        <x:v>0.17511752898348062</x:v>
      </x:c>
    </x:row>
    <x:row r="868" ht="20" customHeight="1">
      <x:c r="A868" s="13" t="n">
        <x:v>45699.25</x:v>
      </x:c>
      <x:c r="B868" s="13" t="n">
        <x:v>45699.83333333333</x:v>
      </x:c>
      <x:c r="C868" s="12" t="n">
        <x:v>1.2859431303542124</x:v>
      </x:c>
      <x:c r="D868" s="16" t="n">
        <x:v>0.9099</x:v>
      </x:c>
      <x:c r="E868" s="16" t="n">
        <x:f>D868*'月度汇总'!$F$9</x:f>
        <x:v>0.45495</x:v>
      </x:c>
      <x:c r="F868" s="17" t="n">
        <x:f>C868*E868</x:f>
        <x:v>0.585039827154649</x:v>
      </x:c>
    </x:row>
    <x:row r="869" ht="20" customHeight="1">
      <x:c r="A869" s="13" t="n">
        <x:v>45699.25</x:v>
      </x:c>
      <x:c r="B869" s="13" t="n">
        <x:v>45699.86111111111</x:v>
      </x:c>
      <x:c r="C869" s="12" t="n">
        <x:v>0.850695435835064</x:v>
      </x:c>
      <x:c r="D869" s="16" t="n">
        <x:v>0.9099</x:v>
      </x:c>
      <x:c r="E869" s="16" t="n">
        <x:f>D869*'月度汇总'!$F$9</x:f>
        <x:v>0.45495</x:v>
      </x:c>
      <x:c r="F869" s="17" t="n">
        <x:f>C869*E869</x:f>
        <x:v>0.3870238885331624</x:v>
      </x:c>
    </x:row>
    <x:row r="870" ht="20" customHeight="1">
      <x:c r="A870" s="13" t="n">
        <x:v>45699.25</x:v>
      </x:c>
      <x:c r="B870" s="13" t="n">
        <x:v>45699.91666666667</x:v>
      </x:c>
      <x:c r="C870" s="12" t="n">
        <x:v>0.07111836802664584</x:v>
      </x:c>
      <x:c r="D870" s="16" t="n">
        <x:v>0.9099</x:v>
      </x:c>
      <x:c r="E870" s="16" t="n">
        <x:f>D870*'月度汇总'!$F$9</x:f>
        <x:v>0.45495</x:v>
      </x:c>
      <x:c r="F870" s="17" t="n">
        <x:f>C870*E870</x:f>
        <x:v>0.03235530153372253</x:v>
      </x:c>
    </x:row>
    <x:row r="871" ht="20" customHeight="1">
      <x:c r="A871" s="13" t="n">
        <x:v>45699.25</x:v>
      </x:c>
      <x:c r="B871" s="13" t="n">
        <x:v>45699.92361111111</x:v>
      </x:c>
      <x:c r="C871" s="12" t="n">
        <x:v>0.06917004314777842</x:v>
      </x:c>
      <x:c r="D871" s="16" t="n">
        <x:v>0.9099</x:v>
      </x:c>
      <x:c r="E871" s="16" t="n">
        <x:f>D871*'月度汇总'!$F$9</x:f>
        <x:v>0.45495</x:v>
      </x:c>
      <x:c r="F871" s="17" t="n">
        <x:f>C871*E871</x:f>
        <x:v>0.031468911130081795</x:v>
      </x:c>
    </x:row>
    <x:row r="872" ht="20" customHeight="1">
      <x:c r="A872" s="13" t="n">
        <x:v>45699.25</x:v>
      </x:c>
      <x:c r="B872" s="13" t="n">
        <x:v>45699.9375</x:v>
      </x:c>
      <x:c r="C872" s="12" t="n">
        <x:v>0.06543205728030443</x:v>
      </x:c>
      <x:c r="D872" s="16" t="n">
        <x:v>0.9099</x:v>
      </x:c>
      <x:c r="E872" s="16" t="n">
        <x:f>D872*'月度汇总'!$F$9</x:f>
        <x:v>0.45495</x:v>
      </x:c>
      <x:c r="F872" s="17" t="n">
        <x:f>C872*E872</x:f>
        <x:v>0.029768314459674504</x:v>
      </x:c>
    </x:row>
    <x:row r="873" ht="20" customHeight="1">
      <x:c r="A873" s="13" t="n">
        <x:v>45699.25</x:v>
      </x:c>
      <x:c r="B873" s="13" t="n">
        <x:v>45699.944444444445</x:v>
      </x:c>
      <x:c r="C873" s="12" t="n">
        <x:v>0.06363951185767291</x:v>
      </x:c>
      <x:c r="D873" s="16" t="n">
        <x:v>0.9099</x:v>
      </x:c>
      <x:c r="E873" s="16" t="n">
        <x:f>D873*'月度汇总'!$F$9</x:f>
        <x:v>0.45495</x:v>
      </x:c>
      <x:c r="F873" s="17" t="n">
        <x:f>C873*E873</x:f>
        <x:v>0.028952795919648295</x:v>
      </x:c>
    </x:row>
    <x:row r="874" ht="20" customHeight="1">
      <x:c r="A874" s="13" t="n">
        <x:v>45699.25</x:v>
      </x:c>
      <x:c r="B874" s="13" t="n">
        <x:v>45699.95138888889</x:v>
      </x:c>
      <x:c r="C874" s="12" t="n">
        <x:v>0.06189607415467435</x:v>
      </x:c>
      <x:c r="D874" s="16" t="n">
        <x:v>0.9099</x:v>
      </x:c>
      <x:c r="E874" s="16" t="n">
        <x:f>D874*'月度汇总'!$F$9</x:f>
        <x:v>0.45495</x:v>
      </x:c>
      <x:c r="F874" s="17" t="n">
        <x:f>C874*E874</x:f>
        <x:v>0.028159618936669097</x:v>
      </x:c>
    </x:row>
    <x:row r="875" ht="20" customHeight="1">
      <x:c r="A875" s="13" t="n">
        <x:v>45699.25</x:v>
      </x:c>
      <x:c r="B875" s="13" t="n">
        <x:v>45699.95833333333</x:v>
      </x:c>
      <x:c r="C875" s="12" t="n">
        <x:v>0.060200398838787805</x:v>
      </x:c>
      <x:c r="D875" s="16" t="n">
        <x:v>0.9099</x:v>
      </x:c>
      <x:c r="E875" s="16" t="n">
        <x:f>D875*'月度汇总'!$F$9</x:f>
        <x:v>0.45495</x:v>
      </x:c>
      <x:c r="F875" s="17" t="n">
        <x:f>C875*E875</x:f>
        <x:v>0.027388171451706512</x:v>
      </x:c>
    </x:row>
    <x:row r="876" ht="20" customHeight="1">
      <x:c r="A876" s="13" t="n">
        <x:v>45699.25</x:v>
      </x:c>
      <x:c r="B876" s="13" t="n">
        <x:v>45699.97222222222</x:v>
      </x:c>
      <x:c r="C876" s="12" t="n">
        <x:v>0.05694713731350021</x:v>
      </x:c>
      <x:c r="D876" s="16" t="n">
        <x:v>0.9099</x:v>
      </x:c>
      <x:c r="E876" s="16" t="n">
        <x:f>D876*'月度汇总'!$F$9</x:f>
        <x:v>0.45495</x:v>
      </x:c>
      <x:c r="F876" s="17" t="n">
        <x:f>C876*E876</x:f>
        <x:v>0.02590810012077692</x:v>
      </x:c>
    </x:row>
    <x:row r="877" ht="20" customHeight="1">
      <x:c r="A877" s="13" t="n">
        <x:v>45699.25</x:v>
      </x:c>
      <x:c r="B877" s="13" t="n">
        <x:v>45699.97916666667</x:v>
      </x:c>
      <x:c r="C877" s="12" t="n">
        <x:v>0.05538704071000211</x:v>
      </x:c>
      <x:c r="D877" s="16" t="n">
        <x:v>0.9099</x:v>
      </x:c>
      <x:c r="E877" s="16" t="n">
        <x:f>D877*'月度汇总'!$F$9</x:f>
        <x:v>0.45495</x:v>
      </x:c>
      <x:c r="F877" s="17" t="n">
        <x:f>C877*E877</x:f>
        <x:v>0.02519833417101546</x:v>
      </x:c>
    </x:row>
    <x:row r="878" ht="20" customHeight="1">
      <x:c r="A878" s="13" t="n">
        <x:v>45699.25</x:v>
      </x:c>
      <x:c r="B878" s="13" t="n">
        <x:v>45699.98611111111</x:v>
      </x:c>
      <x:c r="C878" s="12" t="n">
        <x:v>0.05386968376888035</x:v>
      </x:c>
      <x:c r="D878" s="16" t="n">
        <x:v>0.9099</x:v>
      </x:c>
      <x:c r="E878" s="16" t="n">
        <x:f>D878*'月度汇总'!$F$9</x:f>
        <x:v>0.45495</x:v>
      </x:c>
      <x:c r="F878" s="17" t="n">
        <x:f>C878*E878</x:f>
        <x:v>0.024508012630652116</x:v>
      </x:c>
    </x:row>
    <x:row r="879" ht="20" customHeight="1">
      <x:c r="A879" s="13" t="n">
        <x:v>45699.5</x:v>
      </x:c>
      <x:c r="B879" s="13" t="n">
        <x:v>45699.5</x:v>
      </x:c>
      <x:c r="C879" s="12" t="n">
        <x:v>76.65567778115224</x:v>
      </x:c>
      <x:c r="D879" s="16" t="n">
        <x:v>0.4432</x:v>
      </x:c>
      <x:c r="E879" s="16" t="n">
        <x:f>D879*'月度汇总'!$F$9</x:f>
        <x:v>0.2216</x:v>
      </x:c>
      <x:c r="F879" s="17" t="n">
        <x:f>C879*E879</x:f>
        <x:v>16.986898196303336</x:v>
      </x:c>
    </x:row>
    <x:row r="880" ht="20" customHeight="1">
      <x:c r="A880" s="13" t="n">
        <x:v>45699.5</x:v>
      </x:c>
      <x:c r="B880" s="13" t="n">
        <x:v>45699.506944444445</x:v>
      </x:c>
      <x:c r="C880" s="12" t="n">
        <x:v>77.2697690441264</x:v>
      </x:c>
      <x:c r="D880" s="16" t="n">
        <x:v>0.4432</x:v>
      </x:c>
      <x:c r="E880" s="16" t="n">
        <x:f>D880*'月度汇总'!$F$9</x:f>
        <x:v>0.2216</x:v>
      </x:c>
      <x:c r="F880" s="17" t="n">
        <x:f>C880*E880</x:f>
        <x:v>17.122980820178412</x:v>
      </x:c>
    </x:row>
    <x:row r="881" ht="20" customHeight="1">
      <x:c r="A881" s="13" t="n">
        <x:v>45699.5</x:v>
      </x:c>
      <x:c r="B881" s="13" t="n">
        <x:v>45699.52083333333</x:v>
      </x:c>
      <x:c r="C881" s="12" t="n">
        <x:v>77.39449136610949</x:v>
      </x:c>
      <x:c r="D881" s="16" t="n">
        <x:v>0.4432</x:v>
      </x:c>
      <x:c r="E881" s="16" t="n">
        <x:f>D881*'月度汇总'!$F$9</x:f>
        <x:v>0.2216</x:v>
      </x:c>
      <x:c r="F881" s="17" t="n">
        <x:f>C881*E881</x:f>
        <x:v>17.150619286729864</x:v>
      </x:c>
    </x:row>
    <x:row r="882" ht="20" customHeight="1">
      <x:c r="A882" s="13" t="n">
        <x:v>45699.5</x:v>
      </x:c>
      <x:c r="B882" s="13" t="n">
        <x:v>45699.52777777778</x:v>
      </x:c>
      <x:c r="C882" s="12" t="n">
        <x:v>77.32825989964135</x:v>
      </x:c>
      <x:c r="D882" s="16" t="n">
        <x:v>0.4432</x:v>
      </x:c>
      <x:c r="E882" s="16" t="n">
        <x:f>D882*'月度汇总'!$F$9</x:f>
        <x:v>0.2216</x:v>
      </x:c>
      <x:c r="F882" s="17" t="n">
        <x:f>C882*E882</x:f>
        <x:v>17.135942393760523</x:v>
      </x:c>
    </x:row>
    <x:row r="883" ht="20" customHeight="1">
      <x:c r="A883" s="13" t="n">
        <x:v>45699.5</x:v>
      </x:c>
      <x:c r="B883" s="13" t="n">
        <x:v>45699.625</x:v>
      </x:c>
      <x:c r="C883" s="12" t="n">
        <x:v>67.11359012013281</x:v>
      </x:c>
      <x:c r="D883" s="16" t="n">
        <x:v>0.4432</x:v>
      </x:c>
      <x:c r="E883" s="16" t="n">
        <x:f>D883*'月度汇总'!$F$9</x:f>
        <x:v>0.2216</x:v>
      </x:c>
      <x:c r="F883" s="17" t="n">
        <x:f>C883*E883</x:f>
        <x:v>14.87237157062143</x:v>
      </x:c>
    </x:row>
    <x:row r="884" ht="20" customHeight="1">
      <x:c r="A884" s="13" t="n">
        <x:v>45699.5</x:v>
      </x:c>
      <x:c r="B884" s="13" t="n">
        <x:v>45699.631944444445</x:v>
      </x:c>
      <x:c r="C884" s="12" t="n">
        <x:v>64.8925217416047</x:v>
      </x:c>
      <x:c r="D884" s="16" t="n">
        <x:v>0.4432</x:v>
      </x:c>
      <x:c r="E884" s="16" t="n">
        <x:f>D884*'月度汇总'!$F$9</x:f>
        <x:v>0.2216</x:v>
      </x:c>
      <x:c r="F884" s="17" t="n">
        <x:f>C884*E884</x:f>
        <x:v>14.3801828179396</x:v>
      </x:c>
    </x:row>
    <x:row r="885" ht="20" customHeight="1">
      <x:c r="A885" s="13" t="n">
        <x:v>45699.5</x:v>
      </x:c>
      <x:c r="B885" s="13" t="n">
        <x:v>45699.63888888889</x:v>
      </x:c>
      <x:c r="C885" s="12" t="n">
        <x:v>62.771745768752226</x:v>
      </x:c>
      <x:c r="D885" s="16" t="n">
        <x:v>0.4432</x:v>
      </x:c>
      <x:c r="E885" s="16" t="n">
        <x:f>D885*'月度汇总'!$F$9</x:f>
        <x:v>0.2216</x:v>
      </x:c>
      <x:c r="F885" s="17" t="n">
        <x:f>C885*E885</x:f>
        <x:v>13.910218862355492</x:v>
      </x:c>
    </x:row>
    <x:row r="886" ht="20" customHeight="1">
      <x:c r="A886" s="13" t="n">
        <x:v>45699.5</x:v>
      </x:c>
      <x:c r="B886" s="13" t="n">
        <x:v>45699.90277777778</x:v>
      </x:c>
      <x:c r="C886" s="12" t="n">
        <x:v>2.7397062878978886</x:v>
      </x:c>
      <x:c r="D886" s="16" t="n">
        <x:v>0.4432</x:v>
      </x:c>
      <x:c r="E886" s="16" t="n">
        <x:f>D886*'月度汇总'!$F$9</x:f>
        <x:v>0.2216</x:v>
      </x:c>
      <x:c r="F886" s="17" t="n">
        <x:f>C886*E886</x:f>
        <x:v>0.6071189133981721</x:v>
      </x:c>
    </x:row>
    <x:row r="887" ht="20" customHeight="1">
      <x:c r="A887" s="13" t="n">
        <x:v>45699.75</x:v>
      </x:c>
      <x:c r="B887" s="13" t="n">
        <x:v>45699.75</x:v>
      </x:c>
      <x:c r="C887" s="12" t="n">
        <x:v>11.865007481344378</x:v>
      </x:c>
      <x:c r="D887" s="16" t="n">
        <x:v>1.2313</x:v>
      </x:c>
      <x:c r="E887" s="16" t="n">
        <x:f>D887*'月度汇总'!$F$9</x:f>
        <x:v>0.61565</x:v>
      </x:c>
      <x:c r="F887" s="17" t="n">
        <x:f>C887*E887</x:f>
        <x:v>7.304691855889667</x:v>
      </x:c>
    </x:row>
    <x:row r="888" ht="20" customHeight="1">
      <x:c r="A888" s="13" t="n">
        <x:v>45699.75</x:v>
      </x:c>
      <x:c r="B888" s="13" t="n">
        <x:v>45699.756944444445</x:v>
      </x:c>
      <x:c r="C888" s="12" t="n">
        <x:v>11.539938244152609</x:v>
      </x:c>
      <x:c r="D888" s="16" t="n">
        <x:v>1.2313</x:v>
      </x:c>
      <x:c r="E888" s="16" t="n">
        <x:f>D888*'月度汇总'!$F$9</x:f>
        <x:v>0.61565</x:v>
      </x:c>
      <x:c r="F888" s="17" t="n">
        <x:f>C888*E888</x:f>
        <x:v>7.104562980012554</x:v>
      </x:c>
    </x:row>
    <x:row r="889" ht="20" customHeight="1">
      <x:c r="A889" s="13" t="n">
        <x:v>45699.75</x:v>
      </x:c>
      <x:c r="B889" s="13" t="n">
        <x:v>45699.76388888889</x:v>
      </x:c>
      <x:c r="C889" s="12" t="n">
        <x:v>11.22375076335527</x:v>
      </x:c>
      <x:c r="D889" s="16" t="n">
        <x:v>1.2313</x:v>
      </x:c>
      <x:c r="E889" s="16" t="n">
        <x:f>D889*'月度汇总'!$F$9</x:f>
        <x:v>0.61565</x:v>
      </x:c>
      <x:c r="F889" s="17" t="n">
        <x:f>C889*E889</x:f>
        <x:v>6.909902157459672</x:v>
      </x:c>
    </x:row>
    <x:row r="890" ht="20" customHeight="1">
      <x:c r="A890" s="13" t="n">
        <x:v>45699.75</x:v>
      </x:c>
      <x:c r="B890" s="13" t="n">
        <x:v>45699.77083333333</x:v>
      </x:c>
      <x:c r="C890" s="12" t="n">
        <x:v>10.91633386274657</x:v>
      </x:c>
      <x:c r="D890" s="16" t="n">
        <x:v>1.2313</x:v>
      </x:c>
      <x:c r="E890" s="16" t="n">
        <x:f>D890*'月度汇总'!$F$9</x:f>
        <x:v>0.61565</x:v>
      </x:c>
      <x:c r="F890" s="17" t="n">
        <x:f>C890*E890</x:f>
        <x:v>6.720640942599926</x:v>
      </x:c>
    </x:row>
    <x:row r="891" ht="20" customHeight="1">
      <x:c r="A891" s="13" t="n">
        <x:v>45699.75</x:v>
      </x:c>
      <x:c r="B891" s="13" t="n">
        <x:v>45699.77777777778</x:v>
      </x:c>
      <x:c r="C891" s="12" t="n">
        <x:v>10.61727365906313</x:v>
      </x:c>
      <x:c r="D891" s="16" t="n">
        <x:v>1.2313</x:v>
      </x:c>
      <x:c r="E891" s="16" t="n">
        <x:f>D891*'月度汇总'!$F$9</x:f>
        <x:v>0.61565</x:v>
      </x:c>
      <x:c r="F891" s="17" t="n">
        <x:f>C891*E891</x:f>
        <x:v>6.536524528202216</x:v>
      </x:c>
    </x:row>
    <x:row r="892" ht="20" customHeight="1">
      <x:c r="A892" s="13" t="n">
        <x:v>45699.75</x:v>
      </x:c>
      <x:c r="B892" s="13" t="n">
        <x:v>45699.875</x:v>
      </x:c>
      <x:c r="C892" s="12" t="n">
        <x:v>2.8518940283305483</x:v>
      </x:c>
      <x:c r="D892" s="16" t="n">
        <x:v>1.2313</x:v>
      </x:c>
      <x:c r="E892" s="16" t="n">
        <x:f>D892*'月度汇总'!$F$9</x:f>
        <x:v>0.61565</x:v>
      </x:c>
      <x:c r="F892" s="17" t="n">
        <x:f>C892*E892</x:f>
        <x:v>1.7557685585417022</x:v>
      </x:c>
    </x:row>
    <x:row r="893" ht="20" customHeight="1">
      <x:c r="A893" s="13" t="n">
        <x:v>45699.75</x:v>
      </x:c>
      <x:c r="B893" s="13" t="n">
        <x:v>45699.881944444445</x:v>
      </x:c>
      <x:c r="C893" s="12" t="n">
        <x:v>2.0598478142297836</x:v>
      </x:c>
      <x:c r="D893" s="16" t="n">
        <x:v>1.2313</x:v>
      </x:c>
      <x:c r="E893" s="16" t="n">
        <x:f>D893*'月度汇总'!$F$9</x:f>
        <x:v>0.61565</x:v>
      </x:c>
      <x:c r="F893" s="17" t="n">
        <x:f>C893*E893</x:f>
        <x:v>1.2681453068305664</x:v>
      </x:c>
    </x:row>
    <x:row r="894" ht="20" customHeight="1">
      <x:c r="A894" s="13" t="n">
        <x:v>45699.75</x:v>
      </x:c>
      <x:c r="B894" s="13" t="n">
        <x:v>45699.91666666667</x:v>
      </x:c>
      <x:c r="C894" s="12" t="n">
        <x:v>5.502587315165329</x:v>
      </x:c>
      <x:c r="D894" s="16" t="n">
        <x:v>1.2313</x:v>
      </x:c>
      <x:c r="E894" s="16" t="n">
        <x:f>D894*'月度汇总'!$F$9</x:f>
        <x:v>0.61565</x:v>
      </x:c>
      <x:c r="F894" s="17" t="n">
        <x:f>C894*E894</x:f>
        <x:v>3.387667880581535</x:v>
      </x:c>
    </x:row>
    <x:row r="895" ht="20" customHeight="1">
      <x:c r="A895" s="13" t="n">
        <x:v>45699.75</x:v>
      </x:c>
      <x:c r="B895" s="13" t="n">
        <x:v>45699.92361111111</x:v>
      </x:c>
      <x:c r="C895" s="12" t="n">
        <x:v>5.351841058453601</x:v>
      </x:c>
      <x:c r="D895" s="16" t="n">
        <x:v>1.2313</x:v>
      </x:c>
      <x:c r="E895" s="16" t="n">
        <x:f>D895*'月度汇总'!$F$9</x:f>
        <x:v>0.61565</x:v>
      </x:c>
      <x:c r="F895" s="17" t="n">
        <x:f>C895*E895</x:f>
        <x:v>3.29486094763696</x:v>
      </x:c>
    </x:row>
    <x:row r="896" ht="20" customHeight="1">
      <x:c r="A896" s="13" t="n">
        <x:v>45699.75</x:v>
      </x:c>
      <x:c r="B896" s="13" t="n">
        <x:v>45699.9375</x:v>
      </x:c>
      <x:c r="C896" s="12" t="n">
        <x:v>5.062624725328078</x:v>
      </x:c>
      <x:c r="D896" s="16" t="n">
        <x:v>1.2313</x:v>
      </x:c>
      <x:c r="E896" s="16" t="n">
        <x:f>D896*'月度汇总'!$F$9</x:f>
        <x:v>0.61565</x:v>
      </x:c>
      <x:c r="F896" s="17" t="n">
        <x:f>C896*E896</x:f>
        <x:v>3.1168049121482313</x:v>
      </x:c>
    </x:row>
    <x:row r="897" ht="20" customHeight="1">
      <x:c r="A897" s="13" t="n">
        <x:v>45699.75</x:v>
      </x:c>
      <x:c r="B897" s="13" t="n">
        <x:v>45699.944444444445</x:v>
      </x:c>
      <x:c r="C897" s="12" t="n">
        <x:v>4.923931473814264</x:v>
      </x:c>
      <x:c r="D897" s="16" t="n">
        <x:v>1.2313</x:v>
      </x:c>
      <x:c r="E897" s="16" t="n">
        <x:f>D897*'月度汇总'!$F$9</x:f>
        <x:v>0.61565</x:v>
      </x:c>
      <x:c r="F897" s="17" t="n">
        <x:f>C897*E897</x:f>
        <x:v>3.0314184118537515</x:v>
      </x:c>
    </x:row>
    <x:row r="898" ht="20" customHeight="1">
      <x:c r="A898" s="13" t="n">
        <x:v>45699.75</x:v>
      </x:c>
      <x:c r="B898" s="13" t="n">
        <x:v>45699.95138888889</x:v>
      </x:c>
      <x:c r="C898" s="12" t="n">
        <x:v>4.789037796445427</x:v>
      </x:c>
      <x:c r="D898" s="16" t="n">
        <x:v>1.2313</x:v>
      </x:c>
      <x:c r="E898" s="16" t="n">
        <x:f>D898*'月度汇总'!$F$9</x:f>
        <x:v>0.61565</x:v>
      </x:c>
      <x:c r="F898" s="17" t="n">
        <x:f>C898*E898</x:f>
        <x:v>2.9483711193816275</x:v>
      </x:c>
    </x:row>
    <x:row r="899" ht="20" customHeight="1">
      <x:c r="A899" s="13" t="n">
        <x:v>45699.75</x:v>
      </x:c>
      <x:c r="B899" s="13" t="n">
        <x:v>45699.95833333333</x:v>
      </x:c>
      <x:c r="C899" s="12" t="n">
        <x:v>4.657839601902197</x:v>
      </x:c>
      <x:c r="D899" s="16" t="n">
        <x:v>1.2313</x:v>
      </x:c>
      <x:c r="E899" s="16" t="n">
        <x:f>D899*'月度汇总'!$F$9</x:f>
        <x:v>0.61565</x:v>
      </x:c>
      <x:c r="F899" s="17" t="n">
        <x:f>C899*E899</x:f>
        <x:v>2.8675989509110873</x:v>
      </x:c>
    </x:row>
    <x:row r="900" ht="20" customHeight="1">
      <x:c r="A900" s="13" t="n">
        <x:v>45699.75</x:v>
      </x:c>
      <x:c r="B900" s="13" t="n">
        <x:v>45699.97222222222</x:v>
      </x:c>
      <x:c r="C900" s="12" t="n">
        <x:v>4.406127476068605</x:v>
      </x:c>
      <x:c r="D900" s="16" t="n">
        <x:v>1.2313</x:v>
      </x:c>
      <x:c r="E900" s="16" t="n">
        <x:f>D900*'月度汇总'!$F$9</x:f>
        <x:v>0.61565</x:v>
      </x:c>
      <x:c r="F900" s="17" t="n">
        <x:f>C900*E900</x:f>
        <x:v>2.7126323806416366</x:v>
      </x:c>
    </x:row>
    <x:row r="901" ht="20" customHeight="1">
      <x:c r="A901" s="13" t="n">
        <x:v>45699.75</x:v>
      </x:c>
      <x:c r="B901" s="13" t="n">
        <x:v>45699.97916666667</x:v>
      </x:c>
      <x:c r="C901" s="12" t="n">
        <x:v>4.285419309969484</x:v>
      </x:c>
      <x:c r="D901" s="16" t="n">
        <x:v>1.2313</x:v>
      </x:c>
      <x:c r="E901" s="16" t="n">
        <x:f>D901*'月度汇总'!$F$9</x:f>
        <x:v>0.61565</x:v>
      </x:c>
      <x:c r="F901" s="17" t="n">
        <x:f>C901*E901</x:f>
        <x:v>2.638318398182713</x:v>
      </x:c>
    </x:row>
    <x:row r="902" ht="20" customHeight="1">
      <x:c r="A902" s="13" t="n">
        <x:v>45699.75</x:v>
      </x:c>
      <x:c r="B902" s="13" t="n">
        <x:v>45699.98611111111</x:v>
      </x:c>
      <x:c r="C902" s="12" t="n">
        <x:v>4.168018007197134</x:v>
      </x:c>
      <x:c r="D902" s="16" t="n">
        <x:v>1.2313</x:v>
      </x:c>
      <x:c r="E902" s="16" t="n">
        <x:f>D902*'月度汇总'!$F$9</x:f>
        <x:v>0.61565</x:v>
      </x:c>
      <x:c r="F902" s="17" t="n">
        <x:f>C902*E902</x:f>
        <x:v>2.5660402861309155</x:v>
      </x:c>
    </x:row>
    <x:row r="903" ht="20" customHeight="1">
      <x:c r="A903" s="13" t="n">
        <x:v>45700.25</x:v>
      </x:c>
      <x:c r="B903" s="13" t="n">
        <x:v>45700.25</x:v>
      </x:c>
      <x:c r="C903" s="12" t="n">
        <x:v>17.848224341008745</x:v>
      </x:c>
      <x:c r="D903" s="16" t="n">
        <x:v>0.9099</x:v>
      </x:c>
      <x:c r="E903" s="16" t="n">
        <x:f>D903*'月度汇总'!$F$9</x:f>
        <x:v>0.45495</x:v>
      </x:c>
      <x:c r="F903" s="17" t="n">
        <x:f>C903*E903</x:f>
        <x:v>8.120049663941929</x:v>
      </x:c>
    </x:row>
    <x:row r="904" ht="20" customHeight="1">
      <x:c r="A904" s="13" t="n">
        <x:v>45700.25</x:v>
      </x:c>
      <x:c r="B904" s="13" t="n">
        <x:v>45700.256944444445</x:v>
      </x:c>
      <x:c r="C904" s="12" t="n">
        <x:v>6.692847388365067</x:v>
      </x:c>
      <x:c r="D904" s="16" t="n">
        <x:v>0.9099</x:v>
      </x:c>
      <x:c r="E904" s="16" t="n">
        <x:f>D904*'月度汇总'!$F$9</x:f>
        <x:v>0.45495</x:v>
      </x:c>
      <x:c r="F904" s="17" t="n">
        <x:f>C904*E904</x:f>
        <x:v>3.0449109193366874</x:v>
      </x:c>
    </x:row>
    <x:row r="905" ht="20" customHeight="1">
      <x:c r="A905" s="13" t="n">
        <x:v>45700.25</x:v>
      </x:c>
      <x:c r="B905" s="13" t="n">
        <x:v>45700.26388888889</x:v>
      </x:c>
      <x:c r="C905" s="12" t="n">
        <x:v>33.43298649425151</x:v>
      </x:c>
      <x:c r="D905" s="16" t="n">
        <x:v>0.9099</x:v>
      </x:c>
      <x:c r="E905" s="16" t="n">
        <x:f>D905*'月度汇总'!$F$9</x:f>
        <x:v>0.45495</x:v>
      </x:c>
      <x:c r="F905" s="17" t="n">
        <x:f>C905*E905</x:f>
        <x:v>15.210337205559725</x:v>
      </x:c>
    </x:row>
    <x:row r="906" ht="20" customHeight="1">
      <x:c r="A906" s="13" t="n">
        <x:v>45700.25</x:v>
      </x:c>
      <x:c r="B906" s="13" t="n">
        <x:v>45700.27083333333</x:v>
      </x:c>
      <x:c r="C906" s="12" t="n">
        <x:v>9.914407823547663</x:v>
      </x:c>
      <x:c r="D906" s="16" t="n">
        <x:v>0.9099</x:v>
      </x:c>
      <x:c r="E906" s="16" t="n">
        <x:f>D906*'月度汇总'!$F$9</x:f>
        <x:v>0.45495</x:v>
      </x:c>
      <x:c r="F906" s="17" t="n">
        <x:f>C906*E906</x:f>
        <x:v>4.510559839323009</x:v>
      </x:c>
    </x:row>
    <x:row r="907" ht="20" customHeight="1">
      <x:c r="A907" s="13" t="n">
        <x:v>45700.25</x:v>
      </x:c>
      <x:c r="B907" s="13" t="n">
        <x:v>45700.27777777778</x:v>
      </x:c>
      <x:c r="C907" s="12" t="n">
        <x:v>698.1893807535625</x:v>
      </x:c>
      <x:c r="D907" s="16" t="n">
        <x:v>0.9099</x:v>
      </x:c>
      <x:c r="E907" s="16" t="n">
        <x:f>D907*'月度汇总'!$F$9</x:f>
        <x:v>0.45495</x:v>
      </x:c>
      <x:c r="F907" s="17" t="n">
        <x:f>C907*E907</x:f>
        <x:v>317.6412587738333</x:v>
      </x:c>
    </x:row>
    <x:row r="908" ht="20" customHeight="1">
      <x:c r="A908" s="13" t="n">
        <x:v>45700.25</x:v>
      </x:c>
      <x:c r="B908" s="13" t="n">
        <x:v>45700.28472222222</x:v>
      </x:c>
      <x:c r="C908" s="12" t="n">
        <x:v>20.683829541103137</x:v>
      </x:c>
      <x:c r="D908" s="16" t="n">
        <x:v>0.9099</x:v>
      </x:c>
      <x:c r="E908" s="16" t="n">
        <x:f>D908*'月度汇总'!$F$9</x:f>
        <x:v>0.45495</x:v>
      </x:c>
      <x:c r="F908" s="17" t="n">
        <x:f>C908*E908</x:f>
        <x:v>9.410108249724873</x:v>
      </x:c>
    </x:row>
    <x:row r="909" ht="20" customHeight="1">
      <x:c r="A909" s="13" t="n">
        <x:v>45700.25</x:v>
      </x:c>
      <x:c r="B909" s="13" t="n">
        <x:v>45700.29166666667</x:v>
      </x:c>
      <x:c r="C909" s="12" t="n">
        <x:v>47.94976468540915</x:v>
      </x:c>
      <x:c r="D909" s="16" t="n">
        <x:v>0.9099</x:v>
      </x:c>
      <x:c r="E909" s="16" t="n">
        <x:f>D909*'月度汇总'!$F$9</x:f>
        <x:v>0.45495</x:v>
      </x:c>
      <x:c r="F909" s="17" t="n">
        <x:f>C909*E909</x:f>
        <x:v>21.814745443626894</x:v>
      </x:c>
    </x:row>
    <x:row r="910" ht="20" customHeight="1">
      <x:c r="A910" s="13" t="n">
        <x:v>45700.25</x:v>
      </x:c>
      <x:c r="B910" s="13" t="n">
        <x:v>45700.29861111111</x:v>
      </x:c>
      <x:c r="C910" s="12" t="n">
        <x:v>46.63062692675703</x:v>
      </x:c>
      <x:c r="D910" s="16" t="n">
        <x:v>0.9099</x:v>
      </x:c>
      <x:c r="E910" s="16" t="n">
        <x:f>D910*'月度汇总'!$F$9</x:f>
        <x:v>0.45495</x:v>
      </x:c>
      <x:c r="F910" s="17" t="n">
        <x:f>C910*E910</x:f>
        <x:v>21.214603720328114</x:v>
      </x:c>
    </x:row>
    <x:row r="911" ht="20" customHeight="1">
      <x:c r="A911" s="13" t="n">
        <x:v>45700.25</x:v>
      </x:c>
      <x:c r="B911" s="13" t="n">
        <x:v>45700.305555555555</x:v>
      </x:c>
      <x:c r="C911" s="12" t="n">
        <x:v>45.26168553320133</x:v>
      </x:c>
      <x:c r="D911" s="16" t="n">
        <x:v>0.9099</x:v>
      </x:c>
      <x:c r="E911" s="16" t="n">
        <x:f>D911*'月度汇总'!$F$9</x:f>
        <x:v>0.45495</x:v>
      </x:c>
      <x:c r="F911" s="17" t="n">
        <x:f>C911*E911</x:f>
        <x:v>20.591803833329948</x:v>
      </x:c>
    </x:row>
    <x:row r="912" ht="20" customHeight="1">
      <x:c r="A912" s="13" t="n">
        <x:v>45700.25</x:v>
      </x:c>
      <x:c r="B912" s="13" t="n">
        <x:v>45700.319444444445</x:v>
      </x:c>
      <x:c r="C912" s="12" t="n">
        <x:v>42.452352215053</x:v>
      </x:c>
      <x:c r="D912" s="16" t="n">
        <x:v>0.9099</x:v>
      </x:c>
      <x:c r="E912" s="16" t="n">
        <x:f>D912*'月度汇总'!$F$9</x:f>
        <x:v>0.45495</x:v>
      </x:c>
      <x:c r="F912" s="17" t="n">
        <x:f>C912*E912</x:f>
        <x:v>19.313697640238363</x:v>
      </x:c>
    </x:row>
    <x:row r="913" ht="20" customHeight="1">
      <x:c r="A913" s="13" t="n">
        <x:v>45700.25</x:v>
      </x:c>
      <x:c r="B913" s="13" t="n">
        <x:v>45700.32638888889</x:v>
      </x:c>
      <x:c r="C913" s="12" t="n">
        <x:v>634.6106825132013</x:v>
      </x:c>
      <x:c r="D913" s="16" t="n">
        <x:v>0.9099</x:v>
      </x:c>
      <x:c r="E913" s="16" t="n">
        <x:f>D913*'月度汇总'!$F$9</x:f>
        <x:v>0.45495</x:v>
      </x:c>
      <x:c r="F913" s="17" t="n">
        <x:f>C913*E913</x:f>
        <x:v>288.71613000938095</x:v>
      </x:c>
    </x:row>
    <x:row r="914" ht="20" customHeight="1">
      <x:c r="A914" s="13" t="n">
        <x:v>45700.25</x:v>
      </x:c>
      <x:c r="B914" s="13" t="n">
        <x:v>45700.33333333333</x:v>
      </x:c>
      <x:c r="C914" s="12" t="n">
        <x:v>71.65174101550974</x:v>
      </x:c>
      <x:c r="D914" s="16" t="n">
        <x:v>0.9099</x:v>
      </x:c>
      <x:c r="E914" s="16" t="n">
        <x:f>D914*'月度汇总'!$F$9</x:f>
        <x:v>0.45495</x:v>
      </x:c>
      <x:c r="F914" s="17" t="n">
        <x:f>C914*E914</x:f>
        <x:v>32.59795957500616</x:v>
      </x:c>
    </x:row>
    <x:row r="915" ht="20" customHeight="1">
      <x:c r="A915" s="13" t="n">
        <x:v>45700.25</x:v>
      </x:c>
      <x:c r="B915" s="13" t="n">
        <x:v>45700.34027777778</x:v>
      </x:c>
      <x:c r="C915" s="12" t="n">
        <x:v>48.23179248026929</x:v>
      </x:c>
      <x:c r="D915" s="16" t="n">
        <x:v>0.9099</x:v>
      </x:c>
      <x:c r="E915" s="16" t="n">
        <x:f>D915*'月度汇总'!$F$9</x:f>
        <x:v>0.45495</x:v>
      </x:c>
      <x:c r="F915" s="17" t="n">
        <x:f>C915*E915</x:f>
        <x:v>21.943053988898516</x:v>
      </x:c>
    </x:row>
    <x:row r="916" ht="20" customHeight="1">
      <x:c r="A916" s="13" t="n">
        <x:v>45700.25</x:v>
      </x:c>
      <x:c r="B916" s="13" t="n">
        <x:v>45700.45138888889</x:v>
      </x:c>
      <x:c r="C916" s="12" t="n">
        <x:v>22.684770501359964</x:v>
      </x:c>
      <x:c r="D916" s="16" t="n">
        <x:v>0.9099</x:v>
      </x:c>
      <x:c r="E916" s="16" t="n">
        <x:f>D916*'月度汇总'!$F$9</x:f>
        <x:v>0.45495</x:v>
      </x:c>
      <x:c r="F916" s="17" t="n">
        <x:f>C916*E916</x:f>
        <x:v>10.320436339593716</x:v>
      </x:c>
    </x:row>
    <x:row r="917" ht="20" customHeight="1">
      <x:c r="A917" s="13" t="n">
        <x:v>45700.25</x:v>
      </x:c>
      <x:c r="B917" s="13" t="n">
        <x:v>45700.45833333333</x:v>
      </x:c>
      <x:c r="C917" s="12" t="n">
        <x:v>90.93052514712758</x:v>
      </x:c>
      <x:c r="D917" s="16" t="n">
        <x:v>0.9099</x:v>
      </x:c>
      <x:c r="E917" s="16" t="n">
        <x:f>D917*'月度汇总'!$F$9</x:f>
        <x:v>0.45495</x:v>
      </x:c>
      <x:c r="F917" s="17" t="n">
        <x:f>C917*E917</x:f>
        <x:v>41.3688424156857</x:v>
      </x:c>
    </x:row>
    <x:row r="918" ht="20" customHeight="1">
      <x:c r="A918" s="13" t="n">
        <x:v>45700.25</x:v>
      </x:c>
      <x:c r="B918" s="13" t="n">
        <x:v>45700.46527777778</x:v>
      </x:c>
      <x:c r="C918" s="12" t="n">
        <x:v>90.56510204821643</x:v>
      </x:c>
      <x:c r="D918" s="16" t="n">
        <x:v>0.9099</x:v>
      </x:c>
      <x:c r="E918" s="16" t="n">
        <x:f>D918*'月度汇总'!$F$9</x:f>
        <x:v>0.45495</x:v>
      </x:c>
      <x:c r="F918" s="17" t="n">
        <x:f>C918*E918</x:f>
        <x:v>41.20259317683607</x:v>
      </x:c>
    </x:row>
    <x:row r="919" ht="20" customHeight="1">
      <x:c r="A919" s="13" t="n">
        <x:v>45700.25</x:v>
      </x:c>
      <x:c r="B919" s="13" t="n">
        <x:v>45700.47222222222</x:v>
      </x:c>
      <x:c r="C919" s="12" t="n">
        <x:v>89.96019337612711</x:v>
      </x:c>
      <x:c r="D919" s="16" t="n">
        <x:v>0.9099</x:v>
      </x:c>
      <x:c r="E919" s="16" t="n">
        <x:f>D919*'月度汇总'!$F$9</x:f>
        <x:v>0.45495</x:v>
      </x:c>
      <x:c r="F919" s="17" t="n">
        <x:f>C919*E919</x:f>
        <x:v>40.92738997646903</x:v>
      </x:c>
    </x:row>
    <x:row r="920" ht="20" customHeight="1">
      <x:c r="A920" s="13" t="n">
        <x:v>45700.25</x:v>
      </x:c>
      <x:c r="B920" s="13" t="n">
        <x:v>45700.47916666667</x:v>
      </x:c>
      <x:c r="C920" s="12" t="n">
        <x:v>89.50687698072966</x:v>
      </x:c>
      <x:c r="D920" s="16" t="n">
        <x:v>0.9099</x:v>
      </x:c>
      <x:c r="E920" s="16" t="n">
        <x:f>D920*'月度汇总'!$F$9</x:f>
        <x:v>0.45495</x:v>
      </x:c>
      <x:c r="F920" s="17" t="n">
        <x:f>C920*E920</x:f>
        <x:v>40.72115368238296</x:v>
      </x:c>
    </x:row>
    <x:row r="921" ht="20" customHeight="1">
      <x:c r="A921" s="13" t="n">
        <x:v>45700.25</x:v>
      </x:c>
      <x:c r="B921" s="13" t="n">
        <x:v>45700.48611111111</x:v>
      </x:c>
      <x:c r="C921" s="12" t="n">
        <x:v>89.70775206079338</x:v>
      </x:c>
      <x:c r="D921" s="16" t="n">
        <x:v>0.9099</x:v>
      </x:c>
      <x:c r="E921" s="16" t="n">
        <x:f>D921*'月度汇总'!$F$9</x:f>
        <x:v>0.45495</x:v>
      </x:c>
      <x:c r="F921" s="17" t="n">
        <x:f>C921*E921</x:f>
        <x:v>40.81254180005795</x:v>
      </x:c>
    </x:row>
    <x:row r="922" ht="20" customHeight="1">
      <x:c r="A922" s="13" t="n">
        <x:v>45700.25</x:v>
      </x:c>
      <x:c r="B922" s="13" t="n">
        <x:v>45700.493055555555</x:v>
      </x:c>
      <x:c r="C922" s="12" t="n">
        <x:v>89.72545653494058</x:v>
      </x:c>
      <x:c r="D922" s="16" t="n">
        <x:v>0.9099</x:v>
      </x:c>
      <x:c r="E922" s="16" t="n">
        <x:f>D922*'月度汇总'!$F$9</x:f>
        <x:v>0.45495</x:v>
      </x:c>
      <x:c r="F922" s="17" t="n">
        <x:f>C922*E922</x:f>
        <x:v>40.820596450571216</x:v>
      </x:c>
    </x:row>
    <x:row r="923" ht="20" customHeight="1">
      <x:c r="A923" s="13" t="n">
        <x:v>45700.25</x:v>
      </x:c>
      <x:c r="B923" s="13" t="n">
        <x:v>45700.51388888889</x:v>
      </x:c>
      <x:c r="C923" s="12" t="n">
        <x:v>26.316117075353077</x:v>
      </x:c>
      <x:c r="D923" s="16" t="n">
        <x:v>0.9099</x:v>
      </x:c>
      <x:c r="E923" s="16" t="n">
        <x:f>D923*'月度汇总'!$F$9</x:f>
        <x:v>0.45495</x:v>
      </x:c>
      <x:c r="F923" s="17" t="n">
        <x:f>C923*E923</x:f>
        <x:v>11.972517463431883</x:v>
      </x:c>
    </x:row>
    <x:row r="924" ht="20" customHeight="1">
      <x:c r="A924" s="13" t="n">
        <x:v>45700.25</x:v>
      </x:c>
      <x:c r="B924" s="13" t="n">
        <x:v>45700.52083333333</x:v>
      </x:c>
      <x:c r="C924" s="12" t="n">
        <x:v>0.010360826765577258</x:v>
      </x:c>
      <x:c r="D924" s="16" t="n">
        <x:v>0.9099</x:v>
      </x:c>
      <x:c r="E924" s="16" t="n">
        <x:f>D924*'月度汇总'!$F$9</x:f>
        <x:v>0.45495</x:v>
      </x:c>
      <x:c r="F924" s="17" t="n">
        <x:f>C924*E924</x:f>
        <x:v>0.0047136581369993736</x:v>
      </x:c>
    </x:row>
    <x:row r="925" ht="20" customHeight="1">
      <x:c r="A925" s="13" t="n">
        <x:v>45700.25</x:v>
      </x:c>
      <x:c r="B925" s="13" t="n">
        <x:v>45700.53472222222</x:v>
      </x:c>
      <x:c r="C925" s="12" t="n">
        <x:v>183.71258599674786</x:v>
      </x:c>
      <x:c r="D925" s="16" t="n">
        <x:v>0.9099</x:v>
      </x:c>
      <x:c r="E925" s="16" t="n">
        <x:f>D925*'月度汇总'!$F$9</x:f>
        <x:v>0.45495</x:v>
      </x:c>
      <x:c r="F925" s="17" t="n">
        <x:f>C925*E925</x:f>
        <x:v>83.58004099922044</x:v>
      </x:c>
    </x:row>
    <x:row r="926" ht="20" customHeight="1">
      <x:c r="A926" s="13" t="n">
        <x:v>45700.25</x:v>
      </x:c>
      <x:c r="B926" s="13" t="n">
        <x:v>45700.54166666667</x:v>
      </x:c>
      <x:c r="C926" s="12" t="n">
        <x:v>60.55065163416872</x:v>
      </x:c>
      <x:c r="D926" s="16" t="n">
        <x:v>0.9099</x:v>
      </x:c>
      <x:c r="E926" s="16" t="n">
        <x:f>D926*'月度汇总'!$F$9</x:f>
        <x:v>0.45495</x:v>
      </x:c>
      <x:c r="F926" s="17" t="n">
        <x:f>C926*E926</x:f>
        <x:v>27.54751896096506</x:v>
      </x:c>
    </x:row>
    <x:row r="927" ht="20" customHeight="1">
      <x:c r="A927" s="13" t="n">
        <x:v>45700.25</x:v>
      </x:c>
      <x:c r="B927" s="13" t="n">
        <x:v>45700.54861111111</x:v>
      </x:c>
      <x:c r="C927" s="12" t="n">
        <x:v>88.5325833234092</x:v>
      </x:c>
      <x:c r="D927" s="16" t="n">
        <x:v>0.9099</x:v>
      </x:c>
      <x:c r="E927" s="16" t="n">
        <x:f>D927*'月度汇总'!$F$9</x:f>
        <x:v>0.45495</x:v>
      </x:c>
      <x:c r="F927" s="17" t="n">
        <x:f>C927*E927</x:f>
        <x:v>40.27789878298502</x:v>
      </x:c>
    </x:row>
    <x:row r="928" ht="20" customHeight="1">
      <x:c r="A928" s="13" t="n">
        <x:v>45700.25</x:v>
      </x:c>
      <x:c r="B928" s="13" t="n">
        <x:v>45700.555555555555</x:v>
      </x:c>
      <x:c r="C928" s="12" t="n">
        <x:v>116.78539337941595</x:v>
      </x:c>
      <x:c r="D928" s="16" t="n">
        <x:v>0.9099</x:v>
      </x:c>
      <x:c r="E928" s="16" t="n">
        <x:f>D928*'月度汇总'!$F$9</x:f>
        <x:v>0.45495</x:v>
      </x:c>
      <x:c r="F928" s="17" t="n">
        <x:f>C928*E928</x:f>
        <x:v>53.13151471796529</x:v>
      </x:c>
    </x:row>
    <x:row r="929" ht="20" customHeight="1">
      <x:c r="A929" s="13" t="n">
        <x:v>45700.25</x:v>
      </x:c>
      <x:c r="B929" s="13" t="n">
        <x:v>45700.5625</x:v>
      </x:c>
      <x:c r="C929" s="12" t="n">
        <x:v>145.25388257902728</x:v>
      </x:c>
      <x:c r="D929" s="16" t="n">
        <x:v>0.9099</x:v>
      </x:c>
      <x:c r="E929" s="16" t="n">
        <x:f>D929*'月度汇总'!$F$9</x:f>
        <x:v>0.45495</x:v>
      </x:c>
      <x:c r="F929" s="17" t="n">
        <x:f>C929*E929</x:f>
        <x:v>66.08325387932847</x:v>
      </x:c>
    </x:row>
    <x:row r="930" ht="20" customHeight="1">
      <x:c r="A930" s="13" t="n">
        <x:v>45700.25</x:v>
      </x:c>
      <x:c r="B930" s="13" t="n">
        <x:v>45700.569444444445</x:v>
      </x:c>
      <x:c r="C930" s="12" t="n">
        <x:v>142.07117963573387</x:v>
      </x:c>
      <x:c r="D930" s="16" t="n">
        <x:v>0.9099</x:v>
      </x:c>
      <x:c r="E930" s="16" t="n">
        <x:f>D930*'月度汇总'!$F$9</x:f>
        <x:v>0.45495</x:v>
      </x:c>
      <x:c r="F930" s="17" t="n">
        <x:f>C930*E930</x:f>
        <x:v>64.63528317527712</x:v>
      </x:c>
    </x:row>
    <x:row r="931" ht="20" customHeight="1">
      <x:c r="A931" s="13" t="n">
        <x:v>45700.25</x:v>
      </x:c>
      <x:c r="B931" s="13" t="n">
        <x:v>45700.57638888889</x:v>
      </x:c>
      <x:c r="C931" s="12" t="n">
        <x:v>0.27005571411063617</x:v>
      </x:c>
      <x:c r="D931" s="16" t="n">
        <x:v>0.9099</x:v>
      </x:c>
      <x:c r="E931" s="16" t="n">
        <x:f>D931*'月度汇总'!$F$9</x:f>
        <x:v>0.45495</x:v>
      </x:c>
      <x:c r="F931" s="17" t="n">
        <x:f>C931*E931</x:f>
        <x:v>0.12286184713463393</x:v>
      </x:c>
    </x:row>
    <x:row r="932" ht="20" customHeight="1">
      <x:c r="A932" s="13" t="n">
        <x:v>45700.25</x:v>
      </x:c>
      <x:c r="B932" s="13" t="n">
        <x:v>45700.625</x:v>
      </x:c>
      <x:c r="C932" s="12" t="n">
        <x:v>37.551080769020245</x:v>
      </x:c>
      <x:c r="D932" s="16" t="n">
        <x:v>0.9099</x:v>
      </x:c>
      <x:c r="E932" s="16" t="n">
        <x:f>D932*'月度汇总'!$F$9</x:f>
        <x:v>0.45495</x:v>
      </x:c>
      <x:c r="F932" s="17" t="n">
        <x:f>C932*E932</x:f>
        <x:v>17.08386419586576</x:v>
      </x:c>
    </x:row>
    <x:row r="933" ht="20" customHeight="1">
      <x:c r="A933" s="13" t="n">
        <x:v>45700.25</x:v>
      </x:c>
      <x:c r="B933" s="13" t="n">
        <x:v>45700.631944444445</x:v>
      </x:c>
      <x:c r="C933" s="12" t="n">
        <x:v>38.34999784509523</x:v>
      </x:c>
      <x:c r="D933" s="16" t="n">
        <x:v>0.9099</x:v>
      </x:c>
      <x:c r="E933" s="16" t="n">
        <x:f>D933*'月度汇总'!$F$9</x:f>
        <x:v>0.45495</x:v>
      </x:c>
      <x:c r="F933" s="17" t="n">
        <x:f>C933*E933</x:f>
        <x:v>17.447331519626076</x:v>
      </x:c>
    </x:row>
    <x:row r="934" ht="20" customHeight="1">
      <x:c r="A934" s="13" t="n">
        <x:v>45700.25</x:v>
      </x:c>
      <x:c r="B934" s="13" t="n">
        <x:v>45700.63888888889</x:v>
      </x:c>
      <x:c r="C934" s="12" t="n">
        <x:v>39.23247404695621</x:v>
      </x:c>
      <x:c r="D934" s="16" t="n">
        <x:v>0.9099</x:v>
      </x:c>
      <x:c r="E934" s="16" t="n">
        <x:f>D934*'月度汇总'!$F$9</x:f>
        <x:v>0.45495</x:v>
      </x:c>
      <x:c r="F934" s="17" t="n">
        <x:f>C934*E934</x:f>
        <x:v>17.84881406766273</x:v>
      </x:c>
    </x:row>
    <x:row r="935" ht="20" customHeight="1">
      <x:c r="A935" s="13" t="n">
        <x:v>45700.25</x:v>
      </x:c>
      <x:c r="B935" s="13" t="n">
        <x:v>45700.65972222222</x:v>
      </x:c>
      <x:c r="C935" s="12" t="n">
        <x:v>42.87712647677631</x:v>
      </x:c>
      <x:c r="D935" s="16" t="n">
        <x:v>0.9099</x:v>
      </x:c>
      <x:c r="E935" s="16" t="n">
        <x:f>D935*'月度汇总'!$F$9</x:f>
        <x:v>0.45495</x:v>
      </x:c>
      <x:c r="F935" s="17" t="n">
        <x:f>C935*E935</x:f>
        <x:v>19.506948690609384</x:v>
      </x:c>
    </x:row>
    <x:row r="936" ht="20" customHeight="1">
      <x:c r="A936" s="13" t="n">
        <x:v>45700.25</x:v>
      </x:c>
      <x:c r="B936" s="13" t="n">
        <x:v>45700.66666666667</x:v>
      </x:c>
      <x:c r="C936" s="12" t="n">
        <x:v>7.502296360100445</x:v>
      </x:c>
      <x:c r="D936" s="16" t="n">
        <x:v>0.9099</x:v>
      </x:c>
      <x:c r="E936" s="16" t="n">
        <x:f>D936*'月度汇总'!$F$9</x:f>
        <x:v>0.45495</x:v>
      </x:c>
      <x:c r="F936" s="17" t="n">
        <x:f>C936*E936</x:f>
        <x:v>3.4131697290276977</x:v>
      </x:c>
    </x:row>
    <x:row r="937" ht="20" customHeight="1">
      <x:c r="A937" s="13" t="n">
        <x:v>45700.25</x:v>
      </x:c>
      <x:c r="B937" s="13" t="n">
        <x:v>45700.67361111111</x:v>
      </x:c>
      <x:c r="C937" s="12" t="n">
        <x:v>8.829672679751184</x:v>
      </x:c>
      <x:c r="D937" s="16" t="n">
        <x:v>0.9099</x:v>
      </x:c>
      <x:c r="E937" s="16" t="n">
        <x:f>D937*'月度汇总'!$F$9</x:f>
        <x:v>0.45495</x:v>
      </x:c>
      <x:c r="F937" s="17" t="n">
        <x:f>C937*E937</x:f>
        <x:v>4.0170595856528015</x:v>
      </x:c>
    </x:row>
    <x:row r="938" ht="20" customHeight="1">
      <x:c r="A938" s="13" t="n">
        <x:v>45700.25</x:v>
      </x:c>
      <x:c r="B938" s="13" t="n">
        <x:v>45700.680555555555</x:v>
      </x:c>
      <x:c r="C938" s="12" t="n">
        <x:v>10.106214236720348</x:v>
      </x:c>
      <x:c r="D938" s="16" t="n">
        <x:v>0.9099</x:v>
      </x:c>
      <x:c r="E938" s="16" t="n">
        <x:f>D938*'月度汇总'!$F$9</x:f>
        <x:v>0.45495</x:v>
      </x:c>
      <x:c r="F938" s="17" t="n">
        <x:f>C938*E938</x:f>
        <x:v>4.597822166995923</x:v>
      </x:c>
    </x:row>
    <x:row r="939" ht="20" customHeight="1">
      <x:c r="A939" s="13" t="n">
        <x:v>45700.25</x:v>
      </x:c>
      <x:c r="B939" s="13" t="n">
        <x:v>45700.6875</x:v>
      </x:c>
      <x:c r="C939" s="12" t="n">
        <x:v>11.336420460253066</x:v>
      </x:c>
      <x:c r="D939" s="16" t="n">
        <x:v>0.9099</x:v>
      </x:c>
      <x:c r="E939" s="16" t="n">
        <x:f>D939*'月度汇总'!$F$9</x:f>
        <x:v>0.45495</x:v>
      </x:c>
      <x:c r="F939" s="17" t="n">
        <x:f>C939*E939</x:f>
        <x:v>5.157504488392132</x:v>
      </x:c>
    </x:row>
    <x:row r="940" ht="20" customHeight="1">
      <x:c r="A940" s="13" t="n">
        <x:v>45700.25</x:v>
      </x:c>
      <x:c r="B940" s="13" t="n">
        <x:v>45700.694444444445</x:v>
      </x:c>
      <x:c r="C940" s="12" t="n">
        <x:v>12.605019299057517</x:v>
      </x:c>
      <x:c r="D940" s="16" t="n">
        <x:v>0.9099</x:v>
      </x:c>
      <x:c r="E940" s="16" t="n">
        <x:f>D940*'月度汇总'!$F$9</x:f>
        <x:v>0.45495</x:v>
      </x:c>
      <x:c r="F940" s="17" t="n">
        <x:f>C940*E940</x:f>
        <x:v>5.734653530106217</x:v>
      </x:c>
    </x:row>
    <x:row r="941" ht="20" customHeight="1">
      <x:c r="A941" s="13" t="n">
        <x:v>45700.25</x:v>
      </x:c>
      <x:c r="B941" s="13" t="n">
        <x:v>45700.70138888889</x:v>
      </x:c>
      <x:c r="C941" s="12" t="n">
        <x:v>13.75334156088627</x:v>
      </x:c>
      <x:c r="D941" s="16" t="n">
        <x:v>0.9099</x:v>
      </x:c>
      <x:c r="E941" s="16" t="n">
        <x:f>D941*'月度汇总'!$F$9</x:f>
        <x:v>0.45495</x:v>
      </x:c>
      <x:c r="F941" s="17" t="n">
        <x:f>C941*E941</x:f>
        <x:v>6.257082743125209</x:v>
      </x:c>
    </x:row>
    <x:row r="942" ht="20" customHeight="1">
      <x:c r="A942" s="13" t="n">
        <x:v>45700.25</x:v>
      </x:c>
      <x:c r="B942" s="13" t="n">
        <x:v>45700.71527777778</x:v>
      </x:c>
      <x:c r="C942" s="12" t="n">
        <x:v>0.11912704343342284</x:v>
      </x:c>
      <x:c r="D942" s="16" t="n">
        <x:v>0.9099</x:v>
      </x:c>
      <x:c r="E942" s="16" t="n">
        <x:f>D942*'月度汇总'!$F$9</x:f>
        <x:v>0.45495</x:v>
      </x:c>
      <x:c r="F942" s="17" t="n">
        <x:f>C942*E942</x:f>
        <x:v>0.054196848410035726</x:v>
      </x:c>
    </x:row>
    <x:row r="943" ht="20" customHeight="1">
      <x:c r="A943" s="13" t="n">
        <x:v>45700.25</x:v>
      </x:c>
      <x:c r="B943" s="13" t="n">
        <x:v>45700.72222222222</x:v>
      </x:c>
      <x:c r="C943" s="12" t="n">
        <x:v>1.3390336612291094</x:v>
      </x:c>
      <x:c r="D943" s="16" t="n">
        <x:v>0.9099</x:v>
      </x:c>
      <x:c r="E943" s="16" t="n">
        <x:f>D943*'月度汇总'!$F$9</x:f>
        <x:v>0.45495</x:v>
      </x:c>
      <x:c r="F943" s="17" t="n">
        <x:f>C943*E943</x:f>
        <x:v>0.6091933641761833</x:v>
      </x:c>
    </x:row>
    <x:row r="944" ht="20" customHeight="1">
      <x:c r="A944" s="13" t="n">
        <x:v>45700.25</x:v>
      </x:c>
      <x:c r="B944" s="13" t="n">
        <x:v>45700.72916666667</x:v>
      </x:c>
      <x:c r="C944" s="12" t="n">
        <x:v>1.507854897075049</x:v>
      </x:c>
      <x:c r="D944" s="16" t="n">
        <x:v>0.9099</x:v>
      </x:c>
      <x:c r="E944" s="16" t="n">
        <x:f>D944*'月度汇总'!$F$9</x:f>
        <x:v>0.45495</x:v>
      </x:c>
      <x:c r="F944" s="17" t="n">
        <x:f>C944*E944</x:f>
        <x:v>0.6859985854242936</x:v>
      </x:c>
    </x:row>
    <x:row r="945" ht="20" customHeight="1">
      <x:c r="A945" s="13" t="n">
        <x:v>45700.25</x:v>
      </x:c>
      <x:c r="B945" s="13" t="n">
        <x:v>45700.73611111111</x:v>
      </x:c>
      <x:c r="C945" s="12" t="n">
        <x:v>1.466161679463994</x:v>
      </x:c>
      <x:c r="D945" s="16" t="n">
        <x:v>0.9099</x:v>
      </x:c>
      <x:c r="E945" s="16" t="n">
        <x:f>D945*'月度汇总'!$F$9</x:f>
        <x:v>0.45495</x:v>
      </x:c>
      <x:c r="F945" s="17" t="n">
        <x:f>C945*E945</x:f>
        <x:v>0.6670302560721441</x:v>
      </x:c>
    </x:row>
    <x:row r="946" ht="20" customHeight="1">
      <x:c r="A946" s="13" t="n">
        <x:v>45700.25</x:v>
      </x:c>
      <x:c r="B946" s="13" t="n">
        <x:v>45700.743055555555</x:v>
      </x:c>
      <x:c r="C946" s="12" t="n">
        <x:v>1.4215752439907874</x:v>
      </x:c>
      <x:c r="D946" s="16" t="n">
        <x:v>0.9099</x:v>
      </x:c>
      <x:c r="E946" s="16" t="n">
        <x:f>D946*'月度汇总'!$F$9</x:f>
        <x:v>0.45495</x:v>
      </x:c>
      <x:c r="F946" s="17" t="n">
        <x:f>C946*E946</x:f>
        <x:v>0.6467456572536088</x:v>
      </x:c>
    </x:row>
    <x:row r="947" ht="20" customHeight="1">
      <x:c r="A947" s="13" t="n">
        <x:v>45700.25</x:v>
      </x:c>
      <x:c r="B947" s="13" t="n">
        <x:v>45700.75</x:v>
      </x:c>
      <x:c r="C947" s="12" t="n">
        <x:v>1.3872934761246825</x:v>
      </x:c>
      <x:c r="D947" s="16" t="n">
        <x:v>0.9099</x:v>
      </x:c>
      <x:c r="E947" s="16" t="n">
        <x:f>D947*'月度汇总'!$F$9</x:f>
        <x:v>0.45495</x:v>
      </x:c>
      <x:c r="F947" s="17" t="n">
        <x:f>C947*E947</x:f>
        <x:v>0.6311491669629243</x:v>
      </x:c>
    </x:row>
    <x:row r="948" ht="20" customHeight="1">
      <x:c r="A948" s="13" t="n">
        <x:v>45700.25</x:v>
      </x:c>
      <x:c r="B948" s="13" t="n">
        <x:v>45700.756944444445</x:v>
      </x:c>
      <x:c r="C948" s="12" t="n">
        <x:v>1.349260233294558</x:v>
      </x:c>
      <x:c r="D948" s="16" t="n">
        <x:v>0.9099</x:v>
      </x:c>
      <x:c r="E948" s="16" t="n">
        <x:f>D948*'月度汇总'!$F$9</x:f>
        <x:v>0.45495</x:v>
      </x:c>
      <x:c r="F948" s="17" t="n">
        <x:f>C948*E948</x:f>
        <x:v>0.6138459431373592</x:v>
      </x:c>
    </x:row>
    <x:row r="949" ht="20" customHeight="1">
      <x:c r="A949" s="13" t="n">
        <x:v>45700.25</x:v>
      </x:c>
      <x:c r="B949" s="13" t="n">
        <x:v>45700.76388888889</x:v>
      </x:c>
      <x:c r="C949" s="12" t="n">
        <x:v>1.3119792763865235</x:v>
      </x:c>
      <x:c r="D949" s="16" t="n">
        <x:v>0.9099</x:v>
      </x:c>
      <x:c r="E949" s="16" t="n">
        <x:f>D949*'月度汇总'!$F$9</x:f>
        <x:v>0.45495</x:v>
      </x:c>
      <x:c r="F949" s="17" t="n">
        <x:f>C949*E949</x:f>
        <x:v>0.5968849717920489</x:v>
      </x:c>
    </x:row>
    <x:row r="950" ht="20" customHeight="1">
      <x:c r="A950" s="13" t="n">
        <x:v>45700.25</x:v>
      </x:c>
      <x:c r="B950" s="13" t="n">
        <x:v>45700.77083333333</x:v>
      </x:c>
      <x:c r="C950" s="12" t="n">
        <x:v>1.2763716141608938</x:v>
      </x:c>
      <x:c r="D950" s="16" t="n">
        <x:v>0.9099</x:v>
      </x:c>
      <x:c r="E950" s="16" t="n">
        <x:f>D950*'月度汇总'!$F$9</x:f>
        <x:v>0.45495</x:v>
      </x:c>
      <x:c r="F950" s="17" t="n">
        <x:f>C950*E950</x:f>
        <x:v>0.5806852658624987</x:v>
      </x:c>
    </x:row>
    <x:row r="951" ht="20" customHeight="1">
      <x:c r="A951" s="13" t="n">
        <x:v>45700.25</x:v>
      </x:c>
      <x:c r="B951" s="13" t="n">
        <x:v>45700.77777777778</x:v>
      </x:c>
      <x:c r="C951" s="12" t="n">
        <x:v>1.241402736053601</x:v>
      </x:c>
      <x:c r="D951" s="16" t="n">
        <x:v>0.9099</x:v>
      </x:c>
      <x:c r="E951" s="16" t="n">
        <x:f>D951*'月度汇总'!$F$9</x:f>
        <x:v>0.45495</x:v>
      </x:c>
      <x:c r="F951" s="17" t="n">
        <x:f>C951*E951</x:f>
        <x:v>0.5647761747675858</x:v>
      </x:c>
    </x:row>
    <x:row r="952" ht="20" customHeight="1">
      <x:c r="A952" s="13" t="n">
        <x:v>45700.25</x:v>
      </x:c>
      <x:c r="B952" s="13" t="n">
        <x:v>45700.78472222222</x:v>
      </x:c>
      <x:c r="C952" s="12" t="n">
        <x:v>10.381273444957742</x:v>
      </x:c>
      <x:c r="D952" s="16" t="n">
        <x:v>0.9099</x:v>
      </x:c>
      <x:c r="E952" s="16" t="n">
        <x:f>D952*'月度汇总'!$F$9</x:f>
        <x:v>0.45495</x:v>
      </x:c>
      <x:c r="F952" s="17" t="n">
        <x:f>C952*E952</x:f>
        <x:v>4.722960353783525</x:v>
      </x:c>
    </x:row>
    <x:row r="953" ht="20" customHeight="1">
      <x:c r="A953" s="13" t="n">
        <x:v>45700.25</x:v>
      </x:c>
      <x:c r="B953" s="13" t="n">
        <x:v>45700.79861111111</x:v>
      </x:c>
      <x:c r="C953" s="12" t="n">
        <x:v>1.4350133415438222</x:v>
      </x:c>
      <x:c r="D953" s="16" t="n">
        <x:v>0.9099</x:v>
      </x:c>
      <x:c r="E953" s="16" t="n">
        <x:f>D953*'月度汇总'!$F$9</x:f>
        <x:v>0.45495</x:v>
      </x:c>
      <x:c r="F953" s="17" t="n">
        <x:f>C953*E953</x:f>
        <x:v>0.6528593197353619</x:v>
      </x:c>
    </x:row>
    <x:row r="954" ht="20" customHeight="1">
      <x:c r="A954" s="13" t="n">
        <x:v>45700.25</x:v>
      </x:c>
      <x:c r="B954" s="13" t="n">
        <x:v>45700.805555555555</x:v>
      </x:c>
      <x:c r="C954" s="12" t="n">
        <x:v>1.154914038897914</x:v>
      </x:c>
      <x:c r="D954" s="16" t="n">
        <x:v>0.9099</x:v>
      </x:c>
      <x:c r="E954" s="16" t="n">
        <x:f>D954*'月度汇总'!$F$9</x:f>
        <x:v>0.45495</x:v>
      </x:c>
      <x:c r="F954" s="17" t="n">
        <x:f>C954*E954</x:f>
        <x:v>0.525428141996606</x:v>
      </x:c>
    </x:row>
    <x:row r="955" ht="20" customHeight="1">
      <x:c r="A955" s="13" t="n">
        <x:v>45700.25</x:v>
      </x:c>
      <x:c r="B955" s="13" t="n">
        <x:v>45700.8125</x:v>
      </x:c>
      <x:c r="C955" s="12" t="n">
        <x:v>1.3574620094661896</x:v>
      </x:c>
      <x:c r="D955" s="16" t="n">
        <x:v>0.9099</x:v>
      </x:c>
      <x:c r="E955" s="16" t="n">
        <x:f>D955*'月度汇总'!$F$9</x:f>
        <x:v>0.45495</x:v>
      </x:c>
      <x:c r="F955" s="17" t="n">
        <x:f>C955*E955</x:f>
        <x:v>0.617577341206643</x:v>
      </x:c>
    </x:row>
    <x:row r="956" ht="20" customHeight="1">
      <x:c r="A956" s="13" t="n">
        <x:v>45700.25</x:v>
      </x:c>
      <x:c r="B956" s="13" t="n">
        <x:v>45700.868055555555</x:v>
      </x:c>
      <x:c r="C956" s="12" t="n">
        <x:v>0.8651369051724487</x:v>
      </x:c>
      <x:c r="D956" s="16" t="n">
        <x:v>0.9099</x:v>
      </x:c>
      <x:c r="E956" s="16" t="n">
        <x:f>D956*'月度汇总'!$F$9</x:f>
        <x:v>0.45495</x:v>
      </x:c>
      <x:c r="F956" s="17" t="n">
        <x:f>C956*E956</x:f>
        <x:v>0.39359403500820556</x:v>
      </x:c>
    </x:row>
    <x:row r="957" ht="20" customHeight="1">
      <x:c r="A957" s="13" t="n">
        <x:v>45700.25</x:v>
      </x:c>
      <x:c r="B957" s="13" t="n">
        <x:v>45700.91666666667</x:v>
      </x:c>
      <x:c r="C957" s="12" t="n">
        <x:v>0.7122602197650849</x:v>
      </x:c>
      <x:c r="D957" s="16" t="n">
        <x:v>0.9099</x:v>
      </x:c>
      <x:c r="E957" s="16" t="n">
        <x:f>D957*'月度汇总'!$F$9</x:f>
        <x:v>0.45495</x:v>
      </x:c>
      <x:c r="F957" s="17" t="n">
        <x:f>C957*E957</x:f>
        <x:v>0.3240427869821254</x:v>
      </x:c>
    </x:row>
    <x:row r="958" ht="20" customHeight="1">
      <x:c r="A958" s="13" t="n">
        <x:v>45700.25</x:v>
      </x:c>
      <x:c r="B958" s="13" t="n">
        <x:v>45700.92361111111</x:v>
      </x:c>
      <x:c r="C958" s="12" t="n">
        <x:v>0.6927474786155017</x:v>
      </x:c>
      <x:c r="D958" s="16" t="n">
        <x:v>0.9099</x:v>
      </x:c>
      <x:c r="E958" s="16" t="n">
        <x:f>D958*'月度汇总'!$F$9</x:f>
        <x:v>0.45495</x:v>
      </x:c>
      <x:c r="F958" s="17" t="n">
        <x:f>C958*E958</x:f>
        <x:v>0.3151654653961225</x:v>
      </x:c>
    </x:row>
    <x:row r="959" ht="20" customHeight="1">
      <x:c r="A959" s="13" t="n">
        <x:v>45700.25</x:v>
      </x:c>
      <x:c r="B959" s="13" t="n">
        <x:v>45700.9375</x:v>
      </x:c>
      <x:c r="C959" s="12" t="n">
        <x:v>0.6553110369575279</x:v>
      </x:c>
      <x:c r="D959" s="16" t="n">
        <x:v>0.9099</x:v>
      </x:c>
      <x:c r="E959" s="16" t="n">
        <x:f>D959*'月度汇总'!$F$9</x:f>
        <x:v>0.45495</x:v>
      </x:c>
      <x:c r="F959" s="17" t="n">
        <x:f>C959*E959</x:f>
        <x:v>0.2981337562638273</x:v>
      </x:c>
    </x:row>
    <x:row r="960" ht="20" customHeight="1">
      <x:c r="A960" s="13" t="n">
        <x:v>45700.25</x:v>
      </x:c>
      <x:c r="B960" s="13" t="n">
        <x:v>45700.944444444445</x:v>
      </x:c>
      <x:c r="C960" s="12" t="n">
        <x:v>0.6373584484485946</x:v>
      </x:c>
      <x:c r="D960" s="16" t="n">
        <x:v>0.9099</x:v>
      </x:c>
      <x:c r="E960" s="16" t="n">
        <x:f>D960*'月度汇总'!$F$9</x:f>
        <x:v>0.45495</x:v>
      </x:c>
      <x:c r="F960" s="17" t="n">
        <x:f>C960*E960</x:f>
        <x:v>0.2899662261216881</x:v>
      </x:c>
    </x:row>
    <x:row r="961" ht="20" customHeight="1">
      <x:c r="A961" s="13" t="n">
        <x:v>45700.25</x:v>
      </x:c>
      <x:c r="B961" s="13" t="n">
        <x:v>45700.95138888889</x:v>
      </x:c>
      <x:c r="C961" s="12" t="n">
        <x:v>0.6198976804889753</x:v>
      </x:c>
      <x:c r="D961" s="16" t="n">
        <x:v>0.9099</x:v>
      </x:c>
      <x:c r="E961" s="16" t="n">
        <x:f>D961*'月度汇总'!$F$9</x:f>
        <x:v>0.45495</x:v>
      </x:c>
      <x:c r="F961" s="17" t="n">
        <x:f>C961*E961</x:f>
        <x:v>0.28202244973845936</x:v>
      </x:c>
    </x:row>
    <x:row r="962" ht="20" customHeight="1">
      <x:c r="A962" s="13" t="n">
        <x:v>45700.25</x:v>
      </x:c>
      <x:c r="B962" s="13" t="n">
        <x:v>45700.95833333333</x:v>
      </x:c>
      <x:c r="C962" s="12" t="n">
        <x:v>0.6029152593978324</x:v>
      </x:c>
      <x:c r="D962" s="16" t="n">
        <x:v>0.9099</x:v>
      </x:c>
      <x:c r="E962" s="16" t="n">
        <x:f>D962*'月度汇总'!$F$9</x:f>
        <x:v>0.45495</x:v>
      </x:c>
      <x:c r="F962" s="17" t="n">
        <x:f>C962*E962</x:f>
        <x:v>0.2742962972630439</x:v>
      </x:c>
    </x:row>
    <x:row r="963" ht="20" customHeight="1">
      <x:c r="A963" s="13" t="n">
        <x:v>45700.25</x:v>
      </x:c>
      <x:c r="B963" s="13" t="n">
        <x:v>45700.97222222222</x:v>
      </x:c>
      <x:c r="C963" s="12" t="n">
        <x:v>0.5703333985757126</x:v>
      </x:c>
      <x:c r="D963" s="16" t="n">
        <x:v>0.9099</x:v>
      </x:c>
      <x:c r="E963" s="16" t="n">
        <x:f>D963*'月度汇总'!$F$9</x:f>
        <x:v>0.45495</x:v>
      </x:c>
      <x:c r="F963" s="17" t="n">
        <x:f>C963*E963</x:f>
        <x:v>0.2594731796820205</x:v>
      </x:c>
    </x:row>
    <x:row r="964" ht="20" customHeight="1">
      <x:c r="A964" s="13" t="n">
        <x:v>45700.25</x:v>
      </x:c>
      <x:c r="B964" s="13" t="n">
        <x:v>45700.97916666667</x:v>
      </x:c>
      <x:c r="C964" s="12" t="n">
        <x:v>0.5547088169034851</x:v>
      </x:c>
      <x:c r="D964" s="16" t="n">
        <x:v>0.9099</x:v>
      </x:c>
      <x:c r="E964" s="16" t="n">
        <x:f>D964*'月度汇总'!$F$9</x:f>
        <x:v>0.45495</x:v>
      </x:c>
      <x:c r="F964" s="17" t="n">
        <x:f>C964*E964</x:f>
        <x:v>0.25236477625024056</x:v>
      </x:c>
    </x:row>
    <x:row r="965" ht="20" customHeight="1">
      <x:c r="A965" s="13" t="n">
        <x:v>45700.25</x:v>
      </x:c>
      <x:c r="B965" s="13" t="n">
        <x:v>45700.98611111111</x:v>
      </x:c>
      <x:c r="C965" s="12" t="n">
        <x:v>0.5395122788163462</x:v>
      </x:c>
      <x:c r="D965" s="16" t="n">
        <x:v>0.9099</x:v>
      </x:c>
      <x:c r="E965" s="16" t="n">
        <x:f>D965*'月度汇总'!$F$9</x:f>
        <x:v>0.45495</x:v>
      </x:c>
      <x:c r="F965" s="17" t="n">
        <x:f>C965*E965</x:f>
        <x:v>0.24545111124749672</x:v>
      </x:c>
    </x:row>
    <x:row r="966" ht="20" customHeight="1">
      <x:c r="A966" s="13" t="n">
        <x:v>45700.5</x:v>
      </x:c>
      <x:c r="B966" s="13" t="n">
        <x:v>45700.5</x:v>
      </x:c>
      <x:c r="C966" s="12" t="n">
        <x:v>29.595914526207366</x:v>
      </x:c>
      <x:c r="D966" s="16" t="n">
        <x:v>0.4432</x:v>
      </x:c>
      <x:c r="E966" s="16" t="n">
        <x:f>D966*'月度汇总'!$F$9</x:f>
        <x:v>0.2216</x:v>
      </x:c>
      <x:c r="F966" s="17" t="n">
        <x:f>C966*E966</x:f>
        <x:v>6.558454659007552</x:v>
      </x:c>
    </x:row>
    <x:row r="967" ht="20" customHeight="1">
      <x:c r="A967" s="13" t="n">
        <x:v>45700.5</x:v>
      </x:c>
      <x:c r="B967" s="13" t="n">
        <x:v>45700.506944444445</x:v>
      </x:c>
      <x:c r="C967" s="12" t="n">
        <x:v>29.615729470208294</x:v>
      </x:c>
      <x:c r="D967" s="16" t="n">
        <x:v>0.4432</x:v>
      </x:c>
      <x:c r="E967" s="16" t="n">
        <x:f>D967*'月度汇总'!$F$9</x:f>
        <x:v>0.2216</x:v>
      </x:c>
      <x:c r="F967" s="17" t="n">
        <x:f>C967*E967</x:f>
        <x:v>6.562845650598158</x:v>
      </x:c>
    </x:row>
    <x:row r="968" ht="20" customHeight="1">
      <x:c r="A968" s="13" t="n">
        <x:v>45700.5</x:v>
      </x:c>
      <x:c r="B968" s="13" t="n">
        <x:v>45700.51388888889</x:v>
      </x:c>
      <x:c r="C968" s="12" t="n">
        <x:v>3.005452145112713</x:v>
      </x:c>
      <x:c r="D968" s="16" t="n">
        <x:v>0.4432</x:v>
      </x:c>
      <x:c r="E968" s="16" t="n">
        <x:f>D968*'月度汇总'!$F$9</x:f>
        <x:v>0.2216</x:v>
      </x:c>
      <x:c r="F968" s="17" t="n">
        <x:f>C968*E968</x:f>
        <x:v>0.6660081953569772</x:v>
      </x:c>
    </x:row>
    <x:row r="969" ht="20" customHeight="1">
      <x:c r="A969" s="13" t="n">
        <x:v>45700.5</x:v>
      </x:c>
      <x:c r="B969" s="13" t="n">
        <x:v>45700.52083333333</x:v>
      </x:c>
      <x:c r="C969" s="12" t="n">
        <x:v>28.813178869866647</x:v>
      </x:c>
      <x:c r="D969" s="16" t="n">
        <x:v>0.4432</x:v>
      </x:c>
      <x:c r="E969" s="16" t="n">
        <x:f>D969*'月度汇总'!$F$9</x:f>
        <x:v>0.2216</x:v>
      </x:c>
      <x:c r="F969" s="17" t="n">
        <x:f>C969*E969</x:f>
        <x:v>6.385000437562448</x:v>
      </x:c>
    </x:row>
    <x:row r="970" ht="20" customHeight="1">
      <x:c r="A970" s="13" t="n">
        <x:v>45700.5</x:v>
      </x:c>
      <x:c r="B970" s="13" t="n">
        <x:v>45700.52777777778</x:v>
      </x:c>
      <x:c r="C970" s="12" t="n">
        <x:v>28.302367426295632</x:v>
      </x:c>
      <x:c r="D970" s="16" t="n">
        <x:v>0.4432</x:v>
      </x:c>
      <x:c r="E970" s="16" t="n">
        <x:f>D970*'月度汇总'!$F$9</x:f>
        <x:v>0.2216</x:v>
      </x:c>
      <x:c r="F970" s="17" t="n">
        <x:f>C970*E970</x:f>
        <x:v>6.271804621667112</x:v>
      </x:c>
    </x:row>
    <x:row r="971" ht="20" customHeight="1">
      <x:c r="A971" s="13" t="n">
        <x:v>45700.5</x:v>
      </x:c>
      <x:c r="B971" s="13" t="n">
        <x:v>45700.625</x:v>
      </x:c>
      <x:c r="C971" s="12" t="n">
        <x:v>25.678197060990897</x:v>
      </x:c>
      <x:c r="D971" s="16" t="n">
        <x:v>0.4432</x:v>
      </x:c>
      <x:c r="E971" s="16" t="n">
        <x:f>D971*'月度汇总'!$F$9</x:f>
        <x:v>0.2216</x:v>
      </x:c>
      <x:c r="F971" s="17" t="n">
        <x:f>C971*E971</x:f>
        <x:v>5.690288468715583</x:v>
      </x:c>
    </x:row>
    <x:row r="972" ht="20" customHeight="1">
      <x:c r="A972" s="13" t="n">
        <x:v>45700.5</x:v>
      </x:c>
      <x:c r="B972" s="13" t="n">
        <x:v>45700.631944444445</x:v>
      </x:c>
      <x:c r="C972" s="12" t="n">
        <x:v>23.104112686922235</x:v>
      </x:c>
      <x:c r="D972" s="16" t="n">
        <x:v>0.4432</x:v>
      </x:c>
      <x:c r="E972" s="16" t="n">
        <x:f>D972*'月度汇总'!$F$9</x:f>
        <x:v>0.2216</x:v>
      </x:c>
      <x:c r="F972" s="17" t="n">
        <x:f>C972*E972</x:f>
        <x:v>5.119871371421967</x:v>
      </x:c>
    </x:row>
    <x:row r="973" ht="20" customHeight="1">
      <x:c r="A973" s="13" t="n">
        <x:v>45700.5</x:v>
      </x:c>
      <x:c r="B973" s="13" t="n">
        <x:v>45700.63888888889</x:v>
      </x:c>
      <x:c r="C973" s="12" t="n">
        <x:v>20.311133988077017</x:v>
      </x:c>
      <x:c r="D973" s="16" t="n">
        <x:v>0.4432</x:v>
      </x:c>
      <x:c r="E973" s="16" t="n">
        <x:f>D973*'月度汇总'!$F$9</x:f>
        <x:v>0.2216</x:v>
      </x:c>
      <x:c r="F973" s="17" t="n">
        <x:f>C973*E973</x:f>
        <x:v>4.500947291757867</x:v>
      </x:c>
    </x:row>
    <x:row r="974" ht="20" customHeight="1">
      <x:c r="A974" s="13" t="n">
        <x:v>45700.5</x:v>
      </x:c>
      <x:c r="B974" s="13" t="n">
        <x:v>45700.79166666667</x:v>
      </x:c>
      <x:c r="C974" s="12" t="n">
        <x:v>1.2754919561386941</x:v>
      </x:c>
      <x:c r="D974" s="16" t="n">
        <x:v>0.4432</x:v>
      </x:c>
      <x:c r="E974" s="16" t="n">
        <x:f>D974*'月度汇总'!$F$9</x:f>
        <x:v>0.2216</x:v>
      </x:c>
      <x:c r="F974" s="17" t="n">
        <x:f>C974*E974</x:f>
        <x:v>0.2826490174803346</x:v>
      </x:c>
    </x:row>
    <x:row r="975" ht="20" customHeight="1">
      <x:c r="A975" s="13" t="n">
        <x:v>45700.5</x:v>
      </x:c>
      <x:c r="B975" s="13" t="n">
        <x:v>45700.819444444445</x:v>
      </x:c>
      <x:c r="C975" s="12" t="n">
        <x:v>0.34492384036036583</x:v>
      </x:c>
      <x:c r="D975" s="16" t="n">
        <x:v>0.4432</x:v>
      </x:c>
      <x:c r="E975" s="16" t="n">
        <x:f>D975*'月度汇总'!$F$9</x:f>
        <x:v>0.2216</x:v>
      </x:c>
      <x:c r="F975" s="17" t="n">
        <x:f>C975*E975</x:f>
        <x:v>0.07643512302385706</x:v>
      </x:c>
    </x:row>
    <x:row r="976" ht="20" customHeight="1">
      <x:c r="A976" s="13" t="n">
        <x:v>45700.5</x:v>
      </x:c>
      <x:c r="B976" s="13" t="n">
        <x:v>45700.84722222222</x:v>
      </x:c>
      <x:c r="C976" s="12" t="n">
        <x:v>0.2408004118262852</x:v>
      </x:c>
      <x:c r="D976" s="16" t="n">
        <x:v>0.4432</x:v>
      </x:c>
      <x:c r="E976" s="16" t="n">
        <x:f>D976*'月度汇总'!$F$9</x:f>
        <x:v>0.2216</x:v>
      </x:c>
      <x:c r="F976" s="17" t="n">
        <x:f>C976*E976</x:f>
        <x:v>0.053361371260704796</x:v>
      </x:c>
    </x:row>
    <x:row r="977" ht="20" customHeight="1">
      <x:c r="A977" s="13" t="n">
        <x:v>45700.5</x:v>
      </x:c>
      <x:c r="B977" s="13" t="n">
        <x:v>45700.85416666667</x:v>
      </x:c>
      <x:c r="C977" s="12" t="n">
        <x:v>0.30019574679488414</x:v>
      </x:c>
      <x:c r="D977" s="16" t="n">
        <x:v>0.4432</x:v>
      </x:c>
      <x:c r="E977" s="16" t="n">
        <x:f>D977*'月度汇总'!$F$9</x:f>
        <x:v>0.2216</x:v>
      </x:c>
      <x:c r="F977" s="17" t="n">
        <x:f>C977*E977</x:f>
        <x:v>0.06652337748974632</x:v>
      </x:c>
    </x:row>
    <x:row r="978" ht="20" customHeight="1">
      <x:c r="A978" s="13" t="n">
        <x:v>45700.5</x:v>
      </x:c>
      <x:c r="B978" s="13" t="n">
        <x:v>45700.875</x:v>
      </x:c>
      <x:c r="C978" s="12" t="n">
        <x:v>6.381753065178032</x:v>
      </x:c>
      <x:c r="D978" s="16" t="n">
        <x:v>0.4432</x:v>
      </x:c>
      <x:c r="E978" s="16" t="n">
        <x:f>D978*'月度汇总'!$F$9</x:f>
        <x:v>0.2216</x:v>
      </x:c>
      <x:c r="F978" s="17" t="n">
        <x:f>C978*E978</x:f>
        <x:v>1.4141964792434518</x:v>
      </x:c>
    </x:row>
    <x:row r="979" ht="20" customHeight="1">
      <x:c r="A979" s="13" t="n">
        <x:v>45700.5</x:v>
      </x:c>
      <x:c r="B979" s="13" t="n">
        <x:v>45700.881944444445</x:v>
      </x:c>
      <x:c r="C979" s="12" t="n">
        <x:v>6.206921603042929</x:v>
      </x:c>
      <x:c r="D979" s="16" t="n">
        <x:v>0.4432</x:v>
      </x:c>
      <x:c r="E979" s="16" t="n">
        <x:f>D979*'月度汇总'!$F$9</x:f>
        <x:v>0.2216</x:v>
      </x:c>
      <x:c r="F979" s="17" t="n">
        <x:f>C979*E979</x:f>
        <x:v>1.375453827234313</x:v>
      </x:c>
    </x:row>
    <x:row r="980" ht="20" customHeight="1">
      <x:c r="A980" s="13" t="n">
        <x:v>45700.5</x:v>
      </x:c>
      <x:c r="B980" s="13" t="n">
        <x:v>45700.88888888889</x:v>
      </x:c>
      <x:c r="C980" s="12" t="n">
        <x:v>3.455281108997724</x:v>
      </x:c>
      <x:c r="D980" s="16" t="n">
        <x:v>0.4432</x:v>
      </x:c>
      <x:c r="E980" s="16" t="n">
        <x:f>D980*'月度汇总'!$F$9</x:f>
        <x:v>0.2216</x:v>
      </x:c>
      <x:c r="F980" s="17" t="n">
        <x:f>C980*E980</x:f>
        <x:v>0.7656902937538956</x:v>
      </x:c>
    </x:row>
    <x:row r="981" ht="20" customHeight="1">
      <x:c r="A981" s="13" t="n">
        <x:v>45700.5</x:v>
      </x:c>
      <x:c r="B981" s="13" t="n">
        <x:v>45700.89583333333</x:v>
      </x:c>
      <x:c r="C981" s="12" t="n">
        <x:v>3.360621876306709</x:v>
      </x:c>
      <x:c r="D981" s="16" t="n">
        <x:v>0.4432</x:v>
      </x:c>
      <x:c r="E981" s="16" t="n">
        <x:f>D981*'月度汇总'!$F$9</x:f>
        <x:v>0.2216</x:v>
      </x:c>
      <x:c r="F981" s="17" t="n">
        <x:f>C981*E981</x:f>
        <x:v>0.7447138077895668</x:v>
      </x:c>
    </x:row>
    <x:row r="982" ht="20" customHeight="1">
      <x:c r="A982" s="13" t="n">
        <x:v>45700.5</x:v>
      </x:c>
      <x:c r="B982" s="13" t="n">
        <x:v>45700.90277777778</x:v>
      </x:c>
      <x:c r="C982" s="12" t="n">
        <x:v>2.755352958796152</x:v>
      </x:c>
      <x:c r="D982" s="16" t="n">
        <x:v>0.4432</x:v>
      </x:c>
      <x:c r="E982" s="16" t="n">
        <x:f>D982*'月度汇总'!$F$9</x:f>
        <x:v>0.2216</x:v>
      </x:c>
      <x:c r="F982" s="17" t="n">
        <x:f>C982*E982</x:f>
        <x:v>0.6105862156692272</x:v>
      </x:c>
    </x:row>
    <x:row r="983" ht="20" customHeight="1">
      <x:c r="A983" s="13" t="n">
        <x:v>45700.5</x:v>
      </x:c>
      <x:c r="B983" s="13" t="n">
        <x:v>45700.91666666667</x:v>
      </x:c>
      <x:c r="C983" s="12" t="n">
        <x:v>2.379661167211907</x:v>
      </x:c>
      <x:c r="D983" s="16" t="n">
        <x:v>0.4432</x:v>
      </x:c>
      <x:c r="E983" s="16" t="n">
        <x:f>D983*'月度汇总'!$F$9</x:f>
        <x:v>0.2216</x:v>
      </x:c>
      <x:c r="F983" s="17" t="n">
        <x:f>C983*E983</x:f>
        <x:v>0.5273329146541585</x:v>
      </x:c>
    </x:row>
    <x:row r="984" ht="20" customHeight="1">
      <x:c r="A984" s="13" t="n">
        <x:v>45700.5</x:v>
      </x:c>
      <x:c r="B984" s="13" t="n">
        <x:v>45700.92361111111</x:v>
      </x:c>
      <x:c r="C984" s="12" t="n">
        <x:v>2.314469105250282</x:v>
      </x:c>
      <x:c r="D984" s="16" t="n">
        <x:v>0.4432</x:v>
      </x:c>
      <x:c r="E984" s="16" t="n">
        <x:f>D984*'月度汇总'!$F$9</x:f>
        <x:v>0.2216</x:v>
      </x:c>
      <x:c r="F984" s="17" t="n">
        <x:f>C984*E984</x:f>
        <x:v>0.5128863537234625</x:v>
      </x:c>
    </x:row>
    <x:row r="985" ht="20" customHeight="1">
      <x:c r="A985" s="13" t="n">
        <x:v>45700.5</x:v>
      </x:c>
      <x:c r="B985" s="13" t="n">
        <x:v>45700.9375</x:v>
      </x:c>
      <x:c r="C985" s="12" t="n">
        <x:v>2.1893939656035855</x:v>
      </x:c>
      <x:c r="D985" s="16" t="n">
        <x:v>0.4432</x:v>
      </x:c>
      <x:c r="E985" s="16" t="n">
        <x:f>D985*'月度汇总'!$F$9</x:f>
        <x:v>0.2216</x:v>
      </x:c>
      <x:c r="F985" s="17" t="n">
        <x:f>C985*E985</x:f>
        <x:v>0.4851697027777545</x:v>
      </x:c>
    </x:row>
    <x:row r="986" ht="20" customHeight="1">
      <x:c r="A986" s="13" t="n">
        <x:v>45700.5</x:v>
      </x:c>
      <x:c r="B986" s="13" t="n">
        <x:v>45700.944444444445</x:v>
      </x:c>
      <x:c r="C986" s="12" t="n">
        <x:v>2.1294143731179247</x:v>
      </x:c>
      <x:c r="D986" s="16" t="n">
        <x:v>0.4432</x:v>
      </x:c>
      <x:c r="E986" s="16" t="n">
        <x:f>D986*'月度汇总'!$F$9</x:f>
        <x:v>0.2216</x:v>
      </x:c>
      <x:c r="F986" s="17" t="n">
        <x:f>C986*E986</x:f>
        <x:v>0.4718782250829321</x:v>
      </x:c>
    </x:row>
    <x:row r="987" ht="20" customHeight="1">
      <x:c r="A987" s="13" t="n">
        <x:v>45700.5</x:v>
      </x:c>
      <x:c r="B987" s="13" t="n">
        <x:v>45700.95138888889</x:v>
      </x:c>
      <x:c r="C987" s="12" t="n">
        <x:v>2.0710779529301817</x:v>
      </x:c>
      <x:c r="D987" s="16" t="n">
        <x:v>0.4432</x:v>
      </x:c>
      <x:c r="E987" s="16" t="n">
        <x:f>D987*'月度汇总'!$F$9</x:f>
        <x:v>0.2216</x:v>
      </x:c>
      <x:c r="F987" s="17" t="n">
        <x:f>C987*E987</x:f>
        <x:v>0.45895087436932824</x:v>
      </x:c>
    </x:row>
    <x:row r="988" ht="20" customHeight="1">
      <x:c r="A988" s="13" t="n">
        <x:v>45700.5</x:v>
      </x:c>
      <x:c r="B988" s="13" t="n">
        <x:v>45700.95833333333</x:v>
      </x:c>
      <x:c r="C988" s="12" t="n">
        <x:v>2.0143396894768557</x:v>
      </x:c>
      <x:c r="D988" s="16" t="n">
        <x:v>0.4432</x:v>
      </x:c>
      <x:c r="E988" s="16" t="n">
        <x:f>D988*'月度汇总'!$F$9</x:f>
        <x:v>0.2216</x:v>
      </x:c>
      <x:c r="F988" s="17" t="n">
        <x:f>C988*E988</x:f>
        <x:v>0.4463776751880712</x:v>
      </x:c>
    </x:row>
    <x:row r="989" ht="20" customHeight="1">
      <x:c r="A989" s="13" t="n">
        <x:v>45700.5</x:v>
      </x:c>
      <x:c r="B989" s="13" t="n">
        <x:v>45700.97222222222</x:v>
      </x:c>
      <x:c r="C989" s="12" t="n">
        <x:v>1.9054837028552356</x:v>
      </x:c>
      <x:c r="D989" s="16" t="n">
        <x:v>0.4432</x:v>
      </x:c>
      <x:c r="E989" s="16" t="n">
        <x:f>D989*'月度汇总'!$F$9</x:f>
        <x:v>0.2216</x:v>
      </x:c>
      <x:c r="F989" s="17" t="n">
        <x:f>C989*E989</x:f>
        <x:v>0.4222551885527202</x:v>
      </x:c>
    </x:row>
    <x:row r="990" ht="20" customHeight="1">
      <x:c r="A990" s="13" t="n">
        <x:v>45700.5</x:v>
      </x:c>
      <x:c r="B990" s="13" t="n">
        <x:v>45700.97916666667</x:v>
      </x:c>
      <x:c r="C990" s="12" t="n">
        <x:v>1.8532819804695464</x:v>
      </x:c>
      <x:c r="D990" s="16" t="n">
        <x:v>0.4432</x:v>
      </x:c>
      <x:c r="E990" s="16" t="n">
        <x:f>D990*'月度汇总'!$F$9</x:f>
        <x:v>0.2216</x:v>
      </x:c>
      <x:c r="F990" s="17" t="n">
        <x:f>C990*E990</x:f>
        <x:v>0.41068728687205147</x:v>
      </x:c>
    </x:row>
    <x:row r="991" ht="20" customHeight="1">
      <x:c r="A991" s="13" t="n">
        <x:v>45700.5</x:v>
      </x:c>
      <x:c r="B991" s="13" t="n">
        <x:v>45700.98611111111</x:v>
      </x:c>
      <x:c r="C991" s="12" t="n">
        <x:v>1.8025103515635692</x:v>
      </x:c>
      <x:c r="D991" s="16" t="n">
        <x:v>0.4432</x:v>
      </x:c>
      <x:c r="E991" s="16" t="n">
        <x:f>D991*'月度汇总'!$F$9</x:f>
        <x:v>0.2216</x:v>
      </x:c>
      <x:c r="F991" s="17" t="n">
        <x:f>C991*E991</x:f>
        <x:v>0.39943629390648694</x:v>
      </x:c>
    </x:row>
    <x:row r="992" ht="20" customHeight="1">
      <x:c r="A992" s="13" t="n">
        <x:v>45700.75</x:v>
      </x:c>
      <x:c r="B992" s="13" t="n">
        <x:v>45700.75</x:v>
      </x:c>
      <x:c r="C992" s="12" t="n">
        <x:v>4.131629236457115</x:v>
      </x:c>
      <x:c r="D992" s="16" t="n">
        <x:v>1.2313</x:v>
      </x:c>
      <x:c r="E992" s="16" t="n">
        <x:f>D992*'月度汇总'!$F$9</x:f>
        <x:v>0.61565</x:v>
      </x:c>
      <x:c r="F992" s="17" t="n">
        <x:f>C992*E992</x:f>
        <x:v>2.5436375394248234</x:v>
      </x:c>
    </x:row>
    <x:row r="993" ht="20" customHeight="1">
      <x:c r="A993" s="13" t="n">
        <x:v>45700.75</x:v>
      </x:c>
      <x:c r="B993" s="13" t="n">
        <x:v>45700.756944444445</x:v>
      </x:c>
      <x:c r="C993" s="12" t="n">
        <x:v>4.018507085569354</x:v>
      </x:c>
      <x:c r="D993" s="16" t="n">
        <x:v>1.2313</x:v>
      </x:c>
      <x:c r="E993" s="16" t="n">
        <x:f>D993*'月度汇总'!$F$9</x:f>
        <x:v>0.61565</x:v>
      </x:c>
      <x:c r="F993" s="17" t="n">
        <x:f>C993*E993</x:f>
        <x:v>2.473993887230773</x:v>
      </x:c>
    </x:row>
    <x:row r="994" ht="20" customHeight="1">
      <x:c r="A994" s="13" t="n">
        <x:v>45700.75</x:v>
      </x:c>
      <x:c r="B994" s="13" t="n">
        <x:v>45700.76388888889</x:v>
      </x:c>
      <x:c r="C994" s="12" t="n">
        <x:v>3.909176230369212</x:v>
      </x:c>
      <x:c r="D994" s="16" t="n">
        <x:v>1.2313</x:v>
      </x:c>
      <x:c r="E994" s="16" t="n">
        <x:f>D994*'月度汇总'!$F$9</x:f>
        <x:v>0.61565</x:v>
      </x:c>
      <x:c r="F994" s="17" t="n">
        <x:f>C994*E994</x:f>
        <x:v>2.4066843462268057</x:v>
      </x:c>
    </x:row>
    <x:row r="995" ht="20" customHeight="1">
      <x:c r="A995" s="13" t="n">
        <x:v>45700.75</x:v>
      </x:c>
      <x:c r="B995" s="13" t="n">
        <x:v>45700.77083333333</x:v>
      </x:c>
      <x:c r="C995" s="12" t="n">
        <x:v>3.801282402321476</x:v>
      </x:c>
      <x:c r="D995" s="16" t="n">
        <x:v>1.2313</x:v>
      </x:c>
      <x:c r="E995" s="16" t="n">
        <x:f>D995*'月度汇总'!$F$9</x:f>
        <x:v>0.61565</x:v>
      </x:c>
      <x:c r="F995" s="17" t="n">
        <x:f>C995*E995</x:f>
        <x:v>2.340259510989217</x:v>
      </x:c>
    </x:row>
    <x:row r="996" ht="20" customHeight="1">
      <x:c r="A996" s="13" t="n">
        <x:v>45700.75</x:v>
      </x:c>
      <x:c r="B996" s="13" t="n">
        <x:v>45700.77777777778</x:v>
      </x:c>
      <x:c r="C996" s="12" t="n">
        <x:v>3.6971490878678424</x:v>
      </x:c>
      <x:c r="D996" s="16" t="n">
        <x:v>1.2313</x:v>
      </x:c>
      <x:c r="E996" s="16" t="n">
        <x:f>D996*'月度汇总'!$F$9</x:f>
        <x:v>0.61565</x:v>
      </x:c>
      <x:c r="F996" s="17" t="n">
        <x:f>C996*E996</x:f>
        <x:v>2.276149835945837</x:v>
      </x:c>
    </x:row>
    <x:row r="997" ht="20" customHeight="1">
      <x:c r="A997" s="13" t="n">
        <x:v>45700.75</x:v>
      </x:c>
      <x:c r="B997" s="13" t="n">
        <x:v>45700.868055555555</x:v>
      </x:c>
      <x:c r="C997" s="12" t="n">
        <x:v>4.206949988684414</x:v>
      </x:c>
      <x:c r="D997" s="16" t="n">
        <x:v>1.2313</x:v>
      </x:c>
      <x:c r="E997" s="16" t="n">
        <x:f>D997*'月度汇总'!$F$9</x:f>
        <x:v>0.61565</x:v>
      </x:c>
      <x:c r="F997" s="17" t="n">
        <x:f>C997*E997</x:f>
        <x:v>2.5900087605335598</x:v>
      </x:c>
    </x:row>
    <x:row r="998" ht="20" customHeight="1">
      <x:c r="A998" s="13" t="n">
        <x:v>45701.25</x:v>
      </x:c>
      <x:c r="B998" s="13" t="n">
        <x:v>45701.28472222222</x:v>
      </x:c>
      <x:c r="C998" s="12" t="n">
        <x:v>556.7007184461085</x:v>
      </x:c>
      <x:c r="D998" s="16" t="n">
        <x:v>0.9099</x:v>
      </x:c>
      <x:c r="E998" s="16" t="n">
        <x:f>D998*'月度汇总'!$F$9</x:f>
        <x:v>0.45495</x:v>
      </x:c>
      <x:c r="F998" s="17" t="n">
        <x:f>C998*E998</x:f>
        <x:v>253.27099185705706</x:v>
      </x:c>
    </x:row>
    <x:row r="999" ht="20" customHeight="1">
      <x:c r="A999" s="13" t="n">
        <x:v>45701.25</x:v>
      </x:c>
      <x:c r="B999" s="13" t="n">
        <x:v>45701.29166666667</x:v>
      </x:c>
      <x:c r="C999" s="12" t="n">
        <x:v>19.31556569636541</x:v>
      </x:c>
      <x:c r="D999" s="16" t="n">
        <x:v>0.9099</x:v>
      </x:c>
      <x:c r="E999" s="16" t="n">
        <x:f>D999*'月度汇总'!$F$9</x:f>
        <x:v>0.45495</x:v>
      </x:c>
      <x:c r="F999" s="17" t="n">
        <x:f>C999*E999</x:f>
        <x:v>8.787616613561443</x:v>
      </x:c>
    </x:row>
    <x:row r="1000" ht="20" customHeight="1">
      <x:c r="A1000" s="13" t="n">
        <x:v>45701.25</x:v>
      </x:c>
      <x:c r="B1000" s="13" t="n">
        <x:v>45701.29861111111</x:v>
      </x:c>
      <x:c r="C1000" s="12" t="n">
        <x:v>18.13567299274905</x:v>
      </x:c>
      <x:c r="D1000" s="16" t="n">
        <x:v>0.9099</x:v>
      </x:c>
      <x:c r="E1000" s="16" t="n">
        <x:f>D1000*'月度汇总'!$F$9</x:f>
        <x:v>0.45495</x:v>
      </x:c>
      <x:c r="F1000" s="17" t="n">
        <x:f>C1000*E1000</x:f>
        <x:v>8.250824428051182</x:v>
      </x:c>
    </x:row>
    <x:row r="1001" ht="20" customHeight="1">
      <x:c r="A1001" s="13" t="n">
        <x:v>45701.25</x:v>
      </x:c>
      <x:c r="B1001" s="13" t="n">
        <x:v>45701.305555555555</x:v>
      </x:c>
      <x:c r="C1001" s="12" t="n">
        <x:v>16.90431370814258</x:v>
      </x:c>
      <x:c r="D1001" s="16" t="n">
        <x:v>0.9099</x:v>
      </x:c>
      <x:c r="E1001" s="16" t="n">
        <x:f>D1001*'月度汇总'!$F$9</x:f>
        <x:v>0.45495</x:v>
      </x:c>
      <x:c r="F1001" s="17" t="n">
        <x:f>C1001*E1001</x:f>
        <x:v>7.690617521519468</x:v>
      </x:c>
    </x:row>
    <x:row r="1002" ht="20" customHeight="1">
      <x:c r="A1002" s="13" t="n">
        <x:v>45701.25</x:v>
      </x:c>
      <x:c r="B1002" s="13" t="n">
        <x:v>45701.319444444445</x:v>
      </x:c>
      <x:c r="C1002" s="12" t="n">
        <x:v>14.30962497175733</x:v>
      </x:c>
      <x:c r="D1002" s="16" t="n">
        <x:v>0.9099</x:v>
      </x:c>
      <x:c r="E1002" s="16" t="n">
        <x:f>D1002*'月度汇总'!$F$9</x:f>
        <x:v>0.45495</x:v>
      </x:c>
      <x:c r="F1002" s="17" t="n">
        <x:f>C1002*E1002</x:f>
        <x:v>6.510163880900998</x:v>
      </x:c>
    </x:row>
    <x:row r="1003" ht="20" customHeight="1">
      <x:c r="A1003" s="13" t="n">
        <x:v>45701.25</x:v>
      </x:c>
      <x:c r="B1003" s="13" t="n">
        <x:v>45701.32638888889</x:v>
      </x:c>
      <x:c r="C1003" s="12" t="n">
        <x:v>387.3588430210983</x:v>
      </x:c>
      <x:c r="D1003" s="16" t="n">
        <x:v>0.9099</x:v>
      </x:c>
      <x:c r="E1003" s="16" t="n">
        <x:f>D1003*'月度汇总'!$F$9</x:f>
        <x:v>0.45495</x:v>
      </x:c>
      <x:c r="F1003" s="17" t="n">
        <x:f>C1003*E1003</x:f>
        <x:v>176.2289056324487</x:v>
      </x:c>
    </x:row>
    <x:row r="1004" ht="20" customHeight="1">
      <x:c r="A1004" s="13" t="n">
        <x:v>45701.25</x:v>
      </x:c>
      <x:c r="B1004" s="13" t="n">
        <x:v>45701.33333333333</x:v>
      </x:c>
      <x:c r="C1004" s="12" t="n">
        <x:v>57.96425836859089</x:v>
      </x:c>
      <x:c r="D1004" s="16" t="n">
        <x:v>0.9099</x:v>
      </x:c>
      <x:c r="E1004" s="16" t="n">
        <x:f>D1004*'月度汇总'!$F$9</x:f>
        <x:v>0.45495</x:v>
      </x:c>
      <x:c r="F1004" s="17" t="n">
        <x:f>C1004*E1004</x:f>
        <x:v>26.370839344790426</x:v>
      </x:c>
    </x:row>
    <x:row r="1005" ht="20" customHeight="1">
      <x:c r="A1005" s="13" t="n">
        <x:v>45701.25</x:v>
      </x:c>
      <x:c r="B1005" s="13" t="n">
        <x:v>45701.34027777778</x:v>
      </x:c>
      <x:c r="C1005" s="12" t="n">
        <x:v>34.6081348946542</x:v>
      </x:c>
      <x:c r="D1005" s="16" t="n">
        <x:v>0.9099</x:v>
      </x:c>
      <x:c r="E1005" s="16" t="n">
        <x:f>D1005*'月度汇总'!$F$9</x:f>
        <x:v>0.45495</x:v>
      </x:c>
      <x:c r="F1005" s="17" t="n">
        <x:f>C1005*E1005</x:f>
        <x:v>15.744970970322928</x:v>
      </x:c>
    </x:row>
    <x:row r="1006" ht="20" customHeight="1">
      <x:c r="A1006" s="13" t="n">
        <x:v>45701.25</x:v>
      </x:c>
      <x:c r="B1006" s="13" t="n">
        <x:v>45701.45833333333</x:v>
      </x:c>
      <x:c r="C1006" s="12" t="n">
        <x:v>111.22366591168134</x:v>
      </x:c>
      <x:c r="D1006" s="16" t="n">
        <x:v>0.9099</x:v>
      </x:c>
      <x:c r="E1006" s="16" t="n">
        <x:f>D1006*'月度汇总'!$F$9</x:f>
        <x:v>0.45495</x:v>
      </x:c>
      <x:c r="F1006" s="17" t="n">
        <x:f>C1006*E1006</x:f>
        <x:v>50.60120680651943</x:v>
      </x:c>
    </x:row>
    <x:row r="1007" ht="20" customHeight="1">
      <x:c r="A1007" s="13" t="n">
        <x:v>45701.25</x:v>
      </x:c>
      <x:c r="B1007" s="13" t="n">
        <x:v>45701.46527777778</x:v>
      </x:c>
      <x:c r="C1007" s="12" t="n">
        <x:v>82.17790075141238</x:v>
      </x:c>
      <x:c r="D1007" s="16" t="n">
        <x:v>0.9099</x:v>
      </x:c>
      <x:c r="E1007" s="16" t="n">
        <x:f>D1007*'月度汇总'!$F$9</x:f>
        <x:v>0.45495</x:v>
      </x:c>
      <x:c r="F1007" s="17" t="n">
        <x:f>C1007*E1007</x:f>
        <x:v>37.386835946855065</x:v>
      </x:c>
    </x:row>
    <x:row r="1008" ht="20" customHeight="1">
      <x:c r="A1008" s="13" t="n">
        <x:v>45701.25</x:v>
      </x:c>
      <x:c r="B1008" s="13" t="n">
        <x:v>45701.47222222222</x:v>
      </x:c>
      <x:c r="C1008" s="12" t="n">
        <x:v>81.52884187254517</x:v>
      </x:c>
      <x:c r="D1008" s="16" t="n">
        <x:v>0.9099</x:v>
      </x:c>
      <x:c r="E1008" s="16" t="n">
        <x:f>D1008*'月度汇总'!$F$9</x:f>
        <x:v>0.45495</x:v>
      </x:c>
      <x:c r="F1008" s="17" t="n">
        <x:f>C1008*E1008</x:f>
        <x:v>37.09154660991443</x:v>
      </x:c>
    </x:row>
    <x:row r="1009" ht="20" customHeight="1">
      <x:c r="A1009" s="13" t="n">
        <x:v>45701.25</x:v>
      </x:c>
      <x:c r="B1009" s="13" t="n">
        <x:v>45701.47916666667</x:v>
      </x:c>
      <x:c r="C1009" s="12" t="n">
        <x:v>81.07621098243385</x:v>
      </x:c>
      <x:c r="D1009" s="16" t="n">
        <x:v>0.9099</x:v>
      </x:c>
      <x:c r="E1009" s="16" t="n">
        <x:f>D1009*'月度汇总'!$F$9</x:f>
        <x:v>0.45495</x:v>
      </x:c>
      <x:c r="F1009" s="17" t="n">
        <x:f>C1009*E1009</x:f>
        <x:v>36.885622186458285</x:v>
      </x:c>
    </x:row>
    <x:row r="1010" ht="20" customHeight="1">
      <x:c r="A1010" s="13" t="n">
        <x:v>45701.25</x:v>
      </x:c>
      <x:c r="B1010" s="13" t="n">
        <x:v>45701.48611111111</x:v>
      </x:c>
      <x:c r="C1010" s="12" t="n">
        <x:v>81.34626278871406</x:v>
      </x:c>
      <x:c r="D1010" s="16" t="n">
        <x:v>0.9099</x:v>
      </x:c>
      <x:c r="E1010" s="16" t="n">
        <x:f>D1010*'月度汇总'!$F$9</x:f>
        <x:v>0.45495</x:v>
      </x:c>
      <x:c r="F1010" s="17" t="n">
        <x:f>C1010*E1010</x:f>
        <x:v>37.00848225572546</x:v>
      </x:c>
    </x:row>
    <x:row r="1011" ht="20" customHeight="1">
      <x:c r="A1011" s="13" t="n">
        <x:v>45701.25</x:v>
      </x:c>
      <x:c r="B1011" s="13" t="n">
        <x:v>45701.493055555555</x:v>
      </x:c>
      <x:c r="C1011" s="12" t="n">
        <x:v>81.58695409359052</x:v>
      </x:c>
      <x:c r="D1011" s="16" t="n">
        <x:v>0.9099</x:v>
      </x:c>
      <x:c r="E1011" s="16" t="n">
        <x:f>D1011*'月度汇总'!$F$9</x:f>
        <x:v>0.45495</x:v>
      </x:c>
      <x:c r="F1011" s="17" t="n">
        <x:f>C1011*E1011</x:f>
        <x:v>37.11798476487901</x:v>
      </x:c>
    </x:row>
    <x:row r="1012" ht="20" customHeight="1">
      <x:c r="A1012" s="13" t="n">
        <x:v>45701.25</x:v>
      </x:c>
      <x:c r="B1012" s="13" t="n">
        <x:v>45701.51388888889</x:v>
      </x:c>
      <x:c r="C1012" s="12" t="n">
        <x:v>69.67075585957537</x:v>
      </x:c>
      <x:c r="D1012" s="16" t="n">
        <x:v>0.9099</x:v>
      </x:c>
      <x:c r="E1012" s="16" t="n">
        <x:f>D1012*'月度汇总'!$F$9</x:f>
        <x:v>0.45495</x:v>
      </x:c>
      <x:c r="F1012" s="17" t="n">
        <x:f>C1012*E1012</x:f>
        <x:v>31.696710378313814</x:v>
      </x:c>
    </x:row>
    <x:row r="1013" ht="20" customHeight="1">
      <x:c r="A1013" s="13" t="n">
        <x:v>45701.25</x:v>
      </x:c>
      <x:c r="B1013" s="13" t="n">
        <x:v>45701.52083333333</x:v>
      </x:c>
      <x:c r="C1013" s="12" t="n">
        <x:v>0.006329326855848194</x:v>
      </x:c>
      <x:c r="D1013" s="16" t="n">
        <x:v>0.9099</x:v>
      </x:c>
      <x:c r="E1013" s="16" t="n">
        <x:f>D1013*'月度汇总'!$F$9</x:f>
        <x:v>0.45495</x:v>
      </x:c>
      <x:c r="F1013" s="17" t="n">
        <x:f>C1013*E1013</x:f>
        <x:v>0.002879527253068136</x:v>
      </x:c>
    </x:row>
    <x:row r="1014" ht="20" customHeight="1">
      <x:c r="A1014" s="13" t="n">
        <x:v>45701.25</x:v>
      </x:c>
      <x:c r="B1014" s="13" t="n">
        <x:v>45701.53472222222</x:v>
      </x:c>
      <x:c r="C1014" s="12" t="n">
        <x:v>412.07491589082747</x:v>
      </x:c>
      <x:c r="D1014" s="16" t="n">
        <x:v>0.9099</x:v>
      </x:c>
      <x:c r="E1014" s="16" t="n">
        <x:f>D1014*'月度汇总'!$F$9</x:f>
        <x:v>0.45495</x:v>
      </x:c>
      <x:c r="F1014" s="17" t="n">
        <x:f>C1014*E1014</x:f>
        <x:v>187.47348298453196</x:v>
      </x:c>
    </x:row>
    <x:row r="1015" ht="20" customHeight="1">
      <x:c r="A1015" s="13" t="n">
        <x:v>45701.25</x:v>
      </x:c>
      <x:c r="B1015" s="13" t="n">
        <x:v>45701.54166666667</x:v>
      </x:c>
      <x:c r="C1015" s="12" t="n">
        <x:v>5.833131348710367</x:v>
      </x:c>
      <x:c r="D1015" s="16" t="n">
        <x:v>0.9099</x:v>
      </x:c>
      <x:c r="E1015" s="16" t="n">
        <x:f>D1015*'月度汇总'!$F$9</x:f>
        <x:v>0.45495</x:v>
      </x:c>
      <x:c r="F1015" s="17" t="n">
        <x:f>C1015*E1015</x:f>
        <x:v>2.653783107095782</x:v>
      </x:c>
    </x:row>
    <x:row r="1016" ht="20" customHeight="1">
      <x:c r="A1016" s="13" t="n">
        <x:v>45701.25</x:v>
      </x:c>
      <x:c r="B1016" s="13" t="n">
        <x:v>45701.54861111111</x:v>
      </x:c>
      <x:c r="C1016" s="12" t="n">
        <x:v>6.708640100129742</x:v>
      </x:c>
      <x:c r="D1016" s="16" t="n">
        <x:v>0.9099</x:v>
      </x:c>
      <x:c r="E1016" s="16" t="n">
        <x:f>D1016*'月度汇总'!$F$9</x:f>
        <x:v>0.45495</x:v>
      </x:c>
      <x:c r="F1016" s="17" t="n">
        <x:f>C1016*E1016</x:f>
        <x:v>3.0520958135540264</x:v>
      </x:c>
    </x:row>
    <x:row r="1017" ht="20" customHeight="1">
      <x:c r="A1017" s="13" t="n">
        <x:v>45701.25</x:v>
      </x:c>
      <x:c r="B1017" s="13" t="n">
        <x:v>45701.555555555555</x:v>
      </x:c>
      <x:c r="C1017" s="12" t="n">
        <x:v>7.443817461416074</x:v>
      </x:c>
      <x:c r="D1017" s="16" t="n">
        <x:v>0.9099</x:v>
      </x:c>
      <x:c r="E1017" s="16" t="n">
        <x:f>D1017*'月度汇总'!$F$9</x:f>
        <x:v>0.45495</x:v>
      </x:c>
      <x:c r="F1017" s="17" t="n">
        <x:f>C1017*E1017</x:f>
        <x:v>3.386564754071243</x:v>
      </x:c>
    </x:row>
    <x:row r="1018" ht="20" customHeight="1">
      <x:c r="A1018" s="13" t="n">
        <x:v>45701.25</x:v>
      </x:c>
      <x:c r="B1018" s="13" t="n">
        <x:v>45701.5625</x:v>
      </x:c>
      <x:c r="C1018" s="12" t="n">
        <x:v>8.031711460236693</x:v>
      </x:c>
      <x:c r="D1018" s="16" t="n">
        <x:v>0.9099</x:v>
      </x:c>
      <x:c r="E1018" s="16" t="n">
        <x:f>D1018*'月度汇总'!$F$9</x:f>
        <x:v>0.45495</x:v>
      </x:c>
      <x:c r="F1018" s="17" t="n">
        <x:f>C1018*E1018</x:f>
        <x:v>3.6540271288346835</x:v>
      </x:c>
    </x:row>
    <x:row r="1019" ht="20" customHeight="1">
      <x:c r="A1019" s="13" t="n">
        <x:v>45701.25</x:v>
      </x:c>
      <x:c r="B1019" s="13" t="n">
        <x:v>45701.569444444445</x:v>
      </x:c>
      <x:c r="C1019" s="12" t="n">
        <x:v>9.052542503967516</x:v>
      </x:c>
      <x:c r="D1019" s="16" t="n">
        <x:v>0.9099</x:v>
      </x:c>
      <x:c r="E1019" s="16" t="n">
        <x:f>D1019*'月度汇总'!$F$9</x:f>
        <x:v>0.45495</x:v>
      </x:c>
      <x:c r="F1019" s="17" t="n">
        <x:f>C1019*E1019</x:f>
        <x:v>4.118454212180022</x:v>
      </x:c>
    </x:row>
    <x:row r="1020" ht="20" customHeight="1">
      <x:c r="A1020" s="13" t="n">
        <x:v>45701.5</x:v>
      </x:c>
      <x:c r="B1020" s="13" t="n">
        <x:v>45701.5</x:v>
      </x:c>
      <x:c r="C1020" s="12" t="n">
        <x:v>30.22702035256566</x:v>
      </x:c>
      <x:c r="D1020" s="16" t="n">
        <x:v>0.4432</x:v>
      </x:c>
      <x:c r="E1020" s="16" t="n">
        <x:f>D1020*'月度汇总'!$F$9</x:f>
        <x:v>0.2216</x:v>
      </x:c>
      <x:c r="F1020" s="17" t="n">
        <x:f>C1020*E1020</x:f>
        <x:v>6.6983077101285495</x:v>
      </x:c>
    </x:row>
    <x:row r="1021" ht="20" customHeight="1">
      <x:c r="A1021" s="13" t="n">
        <x:v>45701.5</x:v>
      </x:c>
      <x:c r="B1021" s="13" t="n">
        <x:v>45701.506944444445</x:v>
      </x:c>
      <x:c r="C1021" s="12" t="n">
        <x:v>30.206170725057063</x:v>
      </x:c>
      <x:c r="D1021" s="16" t="n">
        <x:v>0.4432</x:v>
      </x:c>
      <x:c r="E1021" s="16" t="n">
        <x:f>D1021*'月度汇总'!$F$9</x:f>
        <x:v>0.2216</x:v>
      </x:c>
      <x:c r="F1021" s="17" t="n">
        <x:f>C1021*E1021</x:f>
        <x:v>6.693687432672645</x:v>
      </x:c>
    </x:row>
    <x:row r="1022" ht="20" customHeight="1">
      <x:c r="A1022" s="13" t="n">
        <x:v>45701.5</x:v>
      </x:c>
      <x:c r="B1022" s="13" t="n">
        <x:v>45701.52083333333</x:v>
      </x:c>
      <x:c r="C1022" s="12" t="n">
        <x:v>29.057763719657714</x:v>
      </x:c>
      <x:c r="D1022" s="16" t="n">
        <x:v>0.4432</x:v>
      </x:c>
      <x:c r="E1022" s="16" t="n">
        <x:f>D1022*'月度汇总'!$F$9</x:f>
        <x:v>0.2216</x:v>
      </x:c>
      <x:c r="F1022" s="17" t="n">
        <x:f>C1022*E1022</x:f>
        <x:v>6.439200440276149</x:v>
      </x:c>
    </x:row>
    <x:row r="1023" ht="20" customHeight="1">
      <x:c r="A1023" s="13" t="n">
        <x:v>45701.5</x:v>
      </x:c>
      <x:c r="B1023" s="13" t="n">
        <x:v>45701.52777777778</x:v>
      </x:c>
      <x:c r="C1023" s="12" t="n">
        <x:v>28.66918788496787</x:v>
      </x:c>
      <x:c r="D1023" s="16" t="n">
        <x:v>0.4432</x:v>
      </x:c>
      <x:c r="E1023" s="16" t="n">
        <x:f>D1023*'月度汇总'!$F$9</x:f>
        <x:v>0.2216</x:v>
      </x:c>
      <x:c r="F1023" s="17" t="n">
        <x:f>C1023*E1023</x:f>
        <x:v>6.35309203530888</x:v>
      </x:c>
    </x:row>
    <x:row r="1024" ht="20" customHeight="1">
      <x:c r="A1024" s="13" t="n">
        <x:v>45701.5</x:v>
      </x:c>
      <x:c r="B1024" s="13" t="n">
        <x:v>45701.6875</x:v>
      </x:c>
      <x:c r="C1024" s="12" t="n">
        <x:v>2.8724282958708045</x:v>
      </x:c>
      <x:c r="D1024" s="16" t="n">
        <x:v>0.4432</x:v>
      </x:c>
      <x:c r="E1024" s="16" t="n">
        <x:f>D1024*'月度汇总'!$F$9</x:f>
        <x:v>0.2216</x:v>
      </x:c>
      <x:c r="F1024" s="17" t="n">
        <x:f>C1024*E1024</x:f>
        <x:v>0.6365301103649702</x:v>
      </x:c>
    </x:row>
    <x:row r="1025" ht="20" customHeight="1">
      <x:c r="A1025" s="13" t="n">
        <x:v>45701.5</x:v>
      </x:c>
      <x:c r="B1025" s="13" t="n">
        <x:v>45701.694444444445</x:v>
      </x:c>
      <x:c r="C1025" s="12" t="n">
        <x:v>1.2389179552696987</x:v>
      </x:c>
      <x:c r="D1025" s="16" t="n">
        <x:v>0.4432</x:v>
      </x:c>
      <x:c r="E1025" s="16" t="n">
        <x:f>D1025*'月度汇总'!$F$9</x:f>
        <x:v>0.2216</x:v>
      </x:c>
      <x:c r="F1025" s="17" t="n">
        <x:f>C1025*E1025</x:f>
        <x:v>0.2745442188877652</x:v>
      </x:c>
    </x:row>
    <x:row r="1026" ht="20" customHeight="1">
      <x:c r="A1026" s="13" t="n">
        <x:v>45701.5</x:v>
      </x:c>
      <x:c r="B1026" s="13" t="n">
        <x:v>45701.70833333333</x:v>
      </x:c>
      <x:c r="C1026" s="12" t="n">
        <x:v>3.3708309377923342</x:v>
      </x:c>
      <x:c r="D1026" s="16" t="n">
        <x:v>0.4432</x:v>
      </x:c>
      <x:c r="E1026" s="16" t="n">
        <x:f>D1026*'月度汇总'!$F$9</x:f>
        <x:v>0.2216</x:v>
      </x:c>
      <x:c r="F1026" s="17" t="n">
        <x:f>C1026*E1026</x:f>
        <x:v>0.7469761358147813</x:v>
      </x:c>
    </x:row>
    <x:row r="1027" ht="20" customHeight="1">
      <x:c r="A1027" s="13" t="n">
        <x:v>45701.5</x:v>
      </x:c>
      <x:c r="B1027" s="13" t="n">
        <x:v>45701.71527777778</x:v>
      </x:c>
      <x:c r="C1027" s="12" t="n">
        <x:v>2.0059385882154857</x:v>
      </x:c>
      <x:c r="D1027" s="16" t="n">
        <x:v>0.4432</x:v>
      </x:c>
      <x:c r="E1027" s="16" t="n">
        <x:f>D1027*'月度汇总'!$F$9</x:f>
        <x:v>0.2216</x:v>
      </x:c>
      <x:c r="F1027" s="17" t="n">
        <x:f>C1027*E1027</x:f>
        <x:v>0.4445159911485516</x:v>
      </x:c>
    </x:row>
    <x:row r="1028" ht="20" customHeight="1">
      <x:c r="A1028" s="13" t="n">
        <x:v>45701.5</x:v>
      </x:c>
      <x:c r="B1028" s="13" t="n">
        <x:v>45701.72222222222</x:v>
      </x:c>
      <x:c r="C1028" s="12" t="n">
        <x:v>1.082146071039233</x:v>
      </x:c>
      <x:c r="D1028" s="16" t="n">
        <x:v>0.4432</x:v>
      </x:c>
      <x:c r="E1028" s="16" t="n">
        <x:f>D1028*'月度汇总'!$F$9</x:f>
        <x:v>0.2216</x:v>
      </x:c>
      <x:c r="F1028" s="17" t="n">
        <x:f>C1028*E1028</x:f>
        <x:v>0.23980356934229402</x:v>
      </x:c>
    </x:row>
    <x:row r="1029" ht="20" customHeight="1">
      <x:c r="A1029" s="13" t="n">
        <x:v>45701.5</x:v>
      </x:c>
      <x:c r="B1029" s="13" t="n">
        <x:v>45701.73611111111</x:v>
      </x:c>
      <x:c r="C1029" s="12" t="n">
        <x:v>0.4977212853132187</x:v>
      </x:c>
      <x:c r="D1029" s="16" t="n">
        <x:v>0.4432</x:v>
      </x:c>
      <x:c r="E1029" s="16" t="n">
        <x:f>D1029*'月度汇总'!$F$9</x:f>
        <x:v>0.2216</x:v>
      </x:c>
      <x:c r="F1029" s="17" t="n">
        <x:f>C1029*E1029</x:f>
        <x:v>0.11029503682540925</x:v>
      </x:c>
    </x:row>
    <x:row r="1030" ht="20" customHeight="1">
      <x:c r="A1030" s="13" t="n">
        <x:v>45701.5</x:v>
      </x:c>
      <x:c r="B1030" s="13" t="n">
        <x:v>45701.79166666667</x:v>
      </x:c>
      <x:c r="C1030" s="12" t="n">
        <x:v>3.0376430178985174</x:v>
      </x:c>
      <x:c r="D1030" s="16" t="n">
        <x:v>0.4432</x:v>
      </x:c>
      <x:c r="E1030" s="16" t="n">
        <x:f>D1030*'月度汇总'!$F$9</x:f>
        <x:v>0.2216</x:v>
      </x:c>
      <x:c r="F1030" s="17" t="n">
        <x:f>C1030*E1030</x:f>
        <x:v>0.6731416927663114</x:v>
      </x:c>
    </x:row>
    <x:row r="1031" ht="20" customHeight="1">
      <x:c r="A1031" s="13" t="n">
        <x:v>45701.5</x:v>
      </x:c>
      <x:c r="B1031" s="13" t="n">
        <x:v>45701.79861111111</x:v>
      </x:c>
      <x:c r="C1031" s="12" t="n">
        <x:v>0.2788626704791568</x:v>
      </x:c>
      <x:c r="D1031" s="16" t="n">
        <x:v>0.4432</x:v>
      </x:c>
      <x:c r="E1031" s="16" t="n">
        <x:f>D1031*'月度汇总'!$F$9</x:f>
        <x:v>0.2216</x:v>
      </x:c>
      <x:c r="F1031" s="17" t="n">
        <x:f>C1031*E1031</x:f>
        <x:v>0.061795967778181145</x:v>
      </x:c>
    </x:row>
    <x:row r="1032" ht="20" customHeight="1">
      <x:c r="A1032" s="13" t="n">
        <x:v>45701.5</x:v>
      </x:c>
      <x:c r="B1032" s="13" t="n">
        <x:v>45701.819444444445</x:v>
      </x:c>
      <x:c r="C1032" s="12" t="n">
        <x:v>1.921765892589292</x:v>
      </x:c>
      <x:c r="D1032" s="16" t="n">
        <x:v>0.4432</x:v>
      </x:c>
      <x:c r="E1032" s="16" t="n">
        <x:f>D1032*'月度汇总'!$F$9</x:f>
        <x:v>0.2216</x:v>
      </x:c>
      <x:c r="F1032" s="17" t="n">
        <x:f>C1032*E1032</x:f>
        <x:v>0.4258633217977871</x:v>
      </x:c>
    </x:row>
    <x:row r="1033" ht="20" customHeight="1">
      <x:c r="A1033" s="13" t="n">
        <x:v>45701.5</x:v>
      </x:c>
      <x:c r="B1033" s="13" t="n">
        <x:v>45701.84722222222</x:v>
      </x:c>
      <x:c r="C1033" s="12" t="n">
        <x:v>1.651820676567013</x:v>
      </x:c>
      <x:c r="D1033" s="16" t="n">
        <x:v>0.4432</x:v>
      </x:c>
      <x:c r="E1033" s="16" t="n">
        <x:f>D1033*'月度汇总'!$F$9</x:f>
        <x:v>0.2216</x:v>
      </x:c>
      <x:c r="F1033" s="17" t="n">
        <x:f>C1033*E1033</x:f>
        <x:v>0.36604346192725007</x:v>
      </x:c>
    </x:row>
    <x:row r="1034" ht="20" customHeight="1">
      <x:c r="A1034" s="13" t="n">
        <x:v>45701.5</x:v>
      </x:c>
      <x:c r="B1034" s="13" t="n">
        <x:v>45701.85416666667</x:v>
      </x:c>
      <x:c r="C1034" s="12" t="n">
        <x:v>0.7487227496534388</x:v>
      </x:c>
      <x:c r="D1034" s="16" t="n">
        <x:v>0.4432</x:v>
      </x:c>
      <x:c r="E1034" s="16" t="n">
        <x:f>D1034*'月度汇总'!$F$9</x:f>
        <x:v>0.2216</x:v>
      </x:c>
      <x:c r="F1034" s="17" t="n">
        <x:f>C1034*E1034</x:f>
        <x:v>0.16591696132320202</x:v>
      </x:c>
    </x:row>
    <x:row r="1035" ht="20" customHeight="1">
      <x:c r="A1035" s="13" t="n">
        <x:v>45701.5</x:v>
      </x:c>
      <x:c r="B1035" s="13" t="n">
        <x:v>45701.875</x:v>
      </x:c>
      <x:c r="C1035" s="12" t="n">
        <x:v>5.5797932356282445</x:v>
      </x:c>
      <x:c r="D1035" s="16" t="n">
        <x:v>0.4432</x:v>
      </x:c>
      <x:c r="E1035" s="16" t="n">
        <x:f>D1035*'月度汇总'!$F$9</x:f>
        <x:v>0.2216</x:v>
      </x:c>
      <x:c r="F1035" s="17" t="n">
        <x:f>C1035*E1035</x:f>
        <x:v>1.236482181015219</x:v>
      </x:c>
    </x:row>
    <x:row r="1036" ht="20" customHeight="1">
      <x:c r="A1036" s="13" t="n">
        <x:v>45701.5</x:v>
      </x:c>
      <x:c r="B1036" s="13" t="n">
        <x:v>45701.881944444445</x:v>
      </x:c>
      <x:c r="C1036" s="12" t="n">
        <x:v>5.426931882355234</x:v>
      </x:c>
      <x:c r="D1036" s="16" t="n">
        <x:v>0.4432</x:v>
      </x:c>
      <x:c r="E1036" s="16" t="n">
        <x:f>D1036*'月度汇总'!$F$9</x:f>
        <x:v>0.2216</x:v>
      </x:c>
      <x:c r="F1036" s="17" t="n">
        <x:f>C1036*E1036</x:f>
        <x:v>1.2026081051299198</x:v>
      </x:c>
    </x:row>
    <x:row r="1037" ht="20" customHeight="1">
      <x:c r="A1037" s="13" t="n">
        <x:v>45701.5</x:v>
      </x:c>
      <x:c r="B1037" s="13" t="n">
        <x:v>45701.88888888889</x:v>
      </x:c>
      <x:c r="C1037" s="12" t="n">
        <x:v>3.095098104611793</x:v>
      </x:c>
      <x:c r="D1037" s="16" t="n">
        <x:v>0.4432</x:v>
      </x:c>
      <x:c r="E1037" s="16" t="n">
        <x:f>D1037*'月度汇总'!$F$9</x:f>
        <x:v>0.2216</x:v>
      </x:c>
      <x:c r="F1037" s="17" t="n">
        <x:f>C1037*E1037</x:f>
        <x:v>0.6858737399819733</x:v>
      </x:c>
    </x:row>
    <x:row r="1038" ht="20" customHeight="1">
      <x:c r="A1038" s="13" t="n">
        <x:v>45701.5</x:v>
      </x:c>
      <x:c r="B1038" s="13" t="n">
        <x:v>45701.89583333333</x:v>
      </x:c>
      <x:c r="C1038" s="12" t="n">
        <x:v>3.0103062736598076</x:v>
      </x:c>
      <x:c r="D1038" s="16" t="n">
        <x:v>0.4432</x:v>
      </x:c>
      <x:c r="E1038" s="16" t="n">
        <x:f>D1038*'月度汇总'!$F$9</x:f>
        <x:v>0.2216</x:v>
      </x:c>
      <x:c r="F1038" s="17" t="n">
        <x:f>C1038*E1038</x:f>
        <x:v>0.6670838702430133</x:v>
      </x:c>
    </x:row>
    <x:row r="1039" ht="20" customHeight="1">
      <x:c r="A1039" s="13" t="n">
        <x:v>45701.5</x:v>
      </x:c>
      <x:c r="B1039" s="13" t="n">
        <x:v>45701.90277777778</x:v>
      </x:c>
      <x:c r="C1039" s="12" t="n">
        <x:v>1.3397623040269764</x:v>
      </x:c>
      <x:c r="D1039" s="16" t="n">
        <x:v>0.4432</x:v>
      </x:c>
      <x:c r="E1039" s="16" t="n">
        <x:f>D1039*'月度汇总'!$F$9</x:f>
        <x:v>0.2216</x:v>
      </x:c>
      <x:c r="F1039" s="17" t="n">
        <x:f>C1039*E1039</x:f>
        <x:v>0.29689132657237793</x:v>
      </x:c>
    </x:row>
    <x:row r="1040" ht="20" customHeight="1">
      <x:c r="A1040" s="13" t="n">
        <x:v>45701.5</x:v>
      </x:c>
      <x:c r="B1040" s="13" t="n">
        <x:v>45701.90972222222</x:v>
      </x:c>
      <x:c r="C1040" s="12" t="n">
        <x:v>5.5194087103956235</x:v>
      </x:c>
      <x:c r="D1040" s="16" t="n">
        <x:v>0.4432</x:v>
      </x:c>
      <x:c r="E1040" s="16" t="n">
        <x:f>D1040*'月度汇总'!$F$9</x:f>
        <x:v>0.2216</x:v>
      </x:c>
      <x:c r="F1040" s="17" t="n">
        <x:f>C1040*E1040</x:f>
        <x:v>1.2231009702236701</x:v>
      </x:c>
    </x:row>
    <x:row r="1041" ht="20" customHeight="1">
      <x:c r="A1041" s="13" t="n">
        <x:v>45701.5</x:v>
      </x:c>
      <x:c r="B1041" s="13" t="n">
        <x:v>45701.91666666667</x:v>
      </x:c>
      <x:c r="C1041" s="12" t="n">
        <x:v>2.41307704716678</x:v>
      </x:c>
      <x:c r="D1041" s="16" t="n">
        <x:v>0.4432</x:v>
      </x:c>
      <x:c r="E1041" s="16" t="n">
        <x:f>D1041*'月度汇总'!$F$9</x:f>
        <x:v>0.2216</x:v>
      </x:c>
      <x:c r="F1041" s="17" t="n">
        <x:f>C1041*E1041</x:f>
        <x:v>0.5347378736521584</x:v>
      </x:c>
    </x:row>
    <x:row r="1042" ht="20" customHeight="1">
      <x:c r="A1042" s="13" t="n">
        <x:v>45701.5</x:v>
      </x:c>
      <x:c r="B1042" s="13" t="n">
        <x:v>45701.92361111111</x:v>
      </x:c>
      <x:c r="C1042" s="12" t="n">
        <x:v>2.346969539700922</x:v>
      </x:c>
      <x:c r="D1042" s="16" t="n">
        <x:v>0.4432</x:v>
      </x:c>
      <x:c r="E1042" s="16" t="n">
        <x:f>D1042*'月度汇总'!$F$9</x:f>
        <x:v>0.2216</x:v>
      </x:c>
      <x:c r="F1042" s="17" t="n">
        <x:f>C1042*E1042</x:f>
        <x:v>0.5200884499977243</x:v>
      </x:c>
    </x:row>
    <x:row r="1043" ht="20" customHeight="1">
      <x:c r="A1043" s="13" t="n">
        <x:v>45701.5</x:v>
      </x:c>
      <x:c r="B1043" s="13" t="n">
        <x:v>45701.9375</x:v>
      </x:c>
      <x:c r="C1043" s="12" t="n">
        <x:v>2.220138059316014</x:v>
      </x:c>
      <x:c r="D1043" s="16" t="n">
        <x:v>0.4432</x:v>
      </x:c>
      <x:c r="E1043" s="16" t="n">
        <x:f>D1043*'月度汇总'!$F$9</x:f>
        <x:v>0.2216</x:v>
      </x:c>
      <x:c r="F1043" s="17" t="n">
        <x:f>C1043*E1043</x:f>
        <x:v>0.49198259394442867</x:v>
      </x:c>
    </x:row>
    <x:row r="1044" ht="20" customHeight="1">
      <x:c r="A1044" s="13" t="n">
        <x:v>45701.5</x:v>
      </x:c>
      <x:c r="B1044" s="13" t="n">
        <x:v>45701.944444444445</x:v>
      </x:c>
      <x:c r="C1044" s="12" t="n">
        <x:v>2.159316216307161</x:v>
      </x:c>
      <x:c r="D1044" s="16" t="n">
        <x:v>0.4432</x:v>
      </x:c>
      <x:c r="E1044" s="16" t="n">
        <x:f>D1044*'月度汇总'!$F$9</x:f>
        <x:v>0.2216</x:v>
      </x:c>
      <x:c r="F1044" s="17" t="n">
        <x:f>C1044*E1044</x:f>
        <x:v>0.4785044735336669</x:v>
      </x:c>
    </x:row>
    <x:row r="1045" ht="20" customHeight="1">
      <x:c r="A1045" s="13" t="n">
        <x:v>45701.5</x:v>
      </x:c>
      <x:c r="B1045" s="13" t="n">
        <x:v>45701.95138888889</x:v>
      </x:c>
      <x:c r="C1045" s="12" t="n">
        <x:v>1.93500475642918</x:v>
      </x:c>
      <x:c r="D1045" s="16" t="n">
        <x:v>0.4432</x:v>
      </x:c>
      <x:c r="E1045" s="16" t="n">
        <x:f>D1045*'月度汇总'!$F$9</x:f>
        <x:v>0.2216</x:v>
      </x:c>
      <x:c r="F1045" s="17" t="n">
        <x:f>C1045*E1045</x:f>
        <x:v>0.42879705402470625</x:v>
      </x:c>
    </x:row>
    <x:row r="1046" ht="20" customHeight="1">
      <x:c r="A1046" s="13" t="n">
        <x:v>45701.5</x:v>
      </x:c>
      <x:c r="B1046" s="13" t="n">
        <x:v>45701.95833333333</x:v>
      </x:c>
      <x:c r="C1046" s="12" t="n">
        <x:v>2.0426256211796954</x:v>
      </x:c>
      <x:c r="D1046" s="16" t="n">
        <x:v>0.4432</x:v>
      </x:c>
      <x:c r="E1046" s="16" t="n">
        <x:f>D1046*'月度汇总'!$F$9</x:f>
        <x:v>0.2216</x:v>
      </x:c>
      <x:c r="F1046" s="17" t="n">
        <x:f>C1046*E1046</x:f>
        <x:v>0.4526458376534205</x:v>
      </x:c>
    </x:row>
    <x:row r="1047" ht="20" customHeight="1">
      <x:c r="A1047" s="13" t="n">
        <x:v>45701.5</x:v>
      </x:c>
      <x:c r="B1047" s="13" t="n">
        <x:v>45701.97222222222</x:v>
      </x:c>
      <x:c r="C1047" s="12" t="n">
        <x:v>1.932241047786647</x:v>
      </x:c>
      <x:c r="D1047" s="16" t="n">
        <x:v>0.4432</x:v>
      </x:c>
      <x:c r="E1047" s="16" t="n">
        <x:f>D1047*'月度汇总'!$F$9</x:f>
        <x:v>0.2216</x:v>
      </x:c>
      <x:c r="F1047" s="17" t="n">
        <x:f>C1047*E1047</x:f>
        <x:v>0.428184616189521</x:v>
      </x:c>
    </x:row>
    <x:row r="1048" ht="20" customHeight="1">
      <x:c r="A1048" s="13" t="n">
        <x:v>45701.5</x:v>
      </x:c>
      <x:c r="B1048" s="13" t="n">
        <x:v>45701.97916666667</x:v>
      </x:c>
      <x:c r="C1048" s="12" t="n">
        <x:v>1.879306293945092</x:v>
      </x:c>
      <x:c r="D1048" s="16" t="n">
        <x:v>0.4432</x:v>
      </x:c>
      <x:c r="E1048" s="16" t="n">
        <x:f>D1048*'月度汇总'!$F$9</x:f>
        <x:v>0.2216</x:v>
      </x:c>
      <x:c r="F1048" s="17" t="n">
        <x:f>C1048*E1048</x:f>
        <x:v>0.4164542747382324</x:v>
      </x:c>
    </x:row>
    <x:row r="1049" ht="20" customHeight="1">
      <x:c r="A1049" s="13" t="n">
        <x:v>45701.5</x:v>
      </x:c>
      <x:c r="B1049" s="13" t="n">
        <x:v>45701.98611111111</x:v>
      </x:c>
      <x:c r="C1049" s="12" t="n">
        <x:v>1.8278217153638252</x:v>
      </x:c>
      <x:c r="D1049" s="16" t="n">
        <x:v>0.4432</x:v>
      </x:c>
      <x:c r="E1049" s="16" t="n">
        <x:f>D1049*'月度汇总'!$F$9</x:f>
        <x:v>0.2216</x:v>
      </x:c>
      <x:c r="F1049" s="17" t="n">
        <x:f>C1049*E1049</x:f>
        <x:v>0.40504529212462365</x:v>
      </x:c>
    </x:row>
    <x:row r="1050" ht="20" customHeight="1">
      <x:c r="A1050" s="13" t="n">
        <x:v>45701.75</x:v>
      </x:c>
      <x:c r="B1050" s="13" t="n">
        <x:v>45701.75</x:v>
      </x:c>
      <x:c r="C1050" s="12" t="n">
        <x:v>6.190448027534785</x:v>
      </x:c>
      <x:c r="D1050" s="16" t="n">
        <x:v>1.2313</x:v>
      </x:c>
      <x:c r="E1050" s="16" t="n">
        <x:f>D1050*'月度汇总'!$F$9</x:f>
        <x:v>0.61565</x:v>
      </x:c>
      <x:c r="F1050" s="17" t="n">
        <x:f>C1050*E1050</x:f>
        <x:v>3.8111493281517905</x:v>
      </x:c>
    </x:row>
    <x:row r="1051" ht="20" customHeight="1">
      <x:c r="A1051" s="13" t="n">
        <x:v>45701.75</x:v>
      </x:c>
      <x:c r="B1051" s="13" t="n">
        <x:v>45701.756944444445</x:v>
      </x:c>
      <x:c r="C1051" s="12" t="n">
        <x:v>17.05931868211735</x:v>
      </x:c>
      <x:c r="D1051" s="16" t="n">
        <x:v>1.2313</x:v>
      </x:c>
      <x:c r="E1051" s="16" t="n">
        <x:f>D1051*'月度汇总'!$F$9</x:f>
        <x:v>0.61565</x:v>
      </x:c>
      <x:c r="F1051" s="17" t="n">
        <x:f>C1051*E1051</x:f>
        <x:v>10.502569546645548</x:v>
      </x:c>
    </x:row>
    <x:row r="1052" ht="20" customHeight="1">
      <x:c r="A1052" s="13" t="n">
        <x:v>45701.75</x:v>
      </x:c>
      <x:c r="B1052" s="13" t="n">
        <x:v>45701.76388888889</x:v>
      </x:c>
      <x:c r="C1052" s="12" t="n">
        <x:v>16.592720339652487</x:v>
      </x:c>
      <x:c r="D1052" s="16" t="n">
        <x:v>1.2313</x:v>
      </x:c>
      <x:c r="E1052" s="16" t="n">
        <x:f>D1052*'月度汇总'!$F$9</x:f>
        <x:v>0.61565</x:v>
      </x:c>
      <x:c r="F1052" s="17" t="n">
        <x:f>C1052*E1052</x:f>
        <x:v>10.215308277107054</x:v>
      </x:c>
    </x:row>
    <x:row r="1053" ht="20" customHeight="1">
      <x:c r="A1053" s="13" t="n">
        <x:v>45701.75</x:v>
      </x:c>
      <x:c r="B1053" s="13" t="n">
        <x:v>45701.77083333333</x:v>
      </x:c>
      <x:c r="C1053" s="12" t="n">
        <x:v>16.13742404044706</x:v>
      </x:c>
      <x:c r="D1053" s="16" t="n">
        <x:v>1.2313</x:v>
      </x:c>
      <x:c r="E1053" s="16" t="n">
        <x:f>D1053*'月度汇总'!$F$9</x:f>
        <x:v>0.61565</x:v>
      </x:c>
      <x:c r="F1053" s="17" t="n">
        <x:f>C1053*E1053</x:f>
        <x:v>9.935005110501232</x:v>
      </x:c>
    </x:row>
    <x:row r="1054" ht="20" customHeight="1">
      <x:c r="A1054" s="13" t="n">
        <x:v>45701.75</x:v>
      </x:c>
      <x:c r="B1054" s="13" t="n">
        <x:v>45701.77777777778</x:v>
      </x:c>
      <x:c r="C1054" s="12" t="n">
        <x:v>15.6953308708637</x:v>
      </x:c>
      <x:c r="D1054" s="16" t="n">
        <x:v>1.2313</x:v>
      </x:c>
      <x:c r="E1054" s="16" t="n">
        <x:f>D1054*'月度汇总'!$F$9</x:f>
        <x:v>0.61565</x:v>
      </x:c>
      <x:c r="F1054" s="17" t="n">
        <x:f>C1054*E1054</x:f>
        <x:v>9.662830450647236</x:v>
      </x:c>
    </x:row>
    <x:row r="1055" ht="20" customHeight="1">
      <x:c r="A1055" s="13" t="n">
        <x:v>45701.75</x:v>
      </x:c>
      <x:c r="B1055" s="13" t="n">
        <x:v>45701.805555555555</x:v>
      </x:c>
      <x:c r="C1055" s="12" t="n">
        <x:v>0.8750534288800509</x:v>
      </x:c>
      <x:c r="D1055" s="16" t="n">
        <x:v>1.2313</x:v>
      </x:c>
      <x:c r="E1055" s="16" t="n">
        <x:f>D1055*'月度汇总'!$F$9</x:f>
        <x:v>0.61565</x:v>
      </x:c>
      <x:c r="F1055" s="17" t="n">
        <x:f>C1055*E1055</x:f>
        <x:v>0.5387266434900033</x:v>
      </x:c>
    </x:row>
    <x:row r="1056" ht="20" customHeight="1">
      <x:c r="A1056" s="13" t="n">
        <x:v>45701.75</x:v>
      </x:c>
      <x:c r="B1056" s="13" t="n">
        <x:v>45701.86111111111</x:v>
      </x:c>
      <x:c r="C1056" s="12" t="n">
        <x:v>16.591020088018126</x:v>
      </x:c>
      <x:c r="D1056" s="16" t="n">
        <x:v>1.2313</x:v>
      </x:c>
      <x:c r="E1056" s="16" t="n">
        <x:f>D1056*'月度汇总'!$F$9</x:f>
        <x:v>0.61565</x:v>
      </x:c>
      <x:c r="F1056" s="17" t="n">
        <x:f>C1056*E1056</x:f>
        <x:v>10.21426151718836</x:v>
      </x:c>
    </x:row>
    <x:row r="1057" ht="20" customHeight="1">
      <x:c r="A1057" s="13" t="n">
        <x:v>45701.75</x:v>
      </x:c>
      <x:c r="B1057" s="13" t="n">
        <x:v>45701.868055555555</x:v>
      </x:c>
      <x:c r="C1057" s="12" t="n">
        <x:v>12.568504946637745</x:v>
      </x:c>
      <x:c r="D1057" s="16" t="n">
        <x:v>1.2313</x:v>
      </x:c>
      <x:c r="E1057" s="16" t="n">
        <x:f>D1057*'月度汇总'!$F$9</x:f>
        <x:v>0.61565</x:v>
      </x:c>
      <x:c r="F1057" s="17" t="n">
        <x:f>C1057*E1057</x:f>
        <x:v>7.737800070397528</x:v>
      </x:c>
    </x:row>
    <x:row r="1058" ht="20" customHeight="1">
      <x:c r="A1058" s="13" t="n">
        <x:v>45701.75</x:v>
      </x:c>
      <x:c r="B1058" s="13" t="n">
        <x:v>45701.91666666667</x:v>
      </x:c>
      <x:c r="C1058" s="12" t="n">
        <x:v>6.592172729597223</x:v>
      </x:c>
      <x:c r="D1058" s="16" t="n">
        <x:v>1.2313</x:v>
      </x:c>
      <x:c r="E1058" s="16" t="n">
        <x:f>D1058*'月度汇总'!$F$9</x:f>
        <x:v>0.61565</x:v>
      </x:c>
      <x:c r="F1058" s="17" t="n">
        <x:f>C1058*E1058</x:f>
        <x:v>4.058471140976531</x:v>
      </x:c>
    </x:row>
    <x:row r="1059" ht="20" customHeight="1">
      <x:c r="A1059" s="13" t="n">
        <x:v>45701.75</x:v>
      </x:c>
      <x:c r="B1059" s="13" t="n">
        <x:v>45701.92361111111</x:v>
      </x:c>
      <x:c r="C1059" s="12" t="n">
        <x:v>6.411576710730515</x:v>
      </x:c>
      <x:c r="D1059" s="16" t="n">
        <x:v>1.2313</x:v>
      </x:c>
      <x:c r="E1059" s="16" t="n">
        <x:f>D1059*'月度汇总'!$F$9</x:f>
        <x:v>0.61565</x:v>
      </x:c>
      <x:c r="F1059" s="17" t="n">
        <x:f>C1059*E1059</x:f>
        <x:v>3.9472872019612417</x:v>
      </x:c>
    </x:row>
    <x:row r="1060" ht="20" customHeight="1">
      <x:c r="A1060" s="13" t="n">
        <x:v>45701.75</x:v>
      </x:c>
      <x:c r="B1060" s="13" t="n">
        <x:v>45701.9375</x:v>
      </x:c>
      <x:c r="C1060" s="12" t="n">
        <x:v>6.0650917001376</x:v>
      </x:c>
      <x:c r="D1060" s="16" t="n">
        <x:v>1.2313</x:v>
      </x:c>
      <x:c r="E1060" s="16" t="n">
        <x:f>D1060*'月度汇总'!$F$9</x:f>
        <x:v>0.61565</x:v>
      </x:c>
      <x:c r="F1060" s="17" t="n">
        <x:f>C1060*E1060</x:f>
        <x:v>3.7339737051897135</x:v>
      </x:c>
    </x:row>
    <x:row r="1061" ht="20" customHeight="1">
      <x:c r="A1061" s="13" t="n">
        <x:v>45701.75</x:v>
      </x:c>
      <x:c r="B1061" s="13" t="n">
        <x:v>45701.944444444445</x:v>
      </x:c>
      <x:c r="C1061" s="12" t="n">
        <x:v>5.898935341675042</x:v>
      </x:c>
      <x:c r="D1061" s="16" t="n">
        <x:v>1.2313</x:v>
      </x:c>
      <x:c r="E1061" s="16" t="n">
        <x:f>D1061*'月度汇总'!$F$9</x:f>
        <x:v>0.61565</x:v>
      </x:c>
      <x:c r="F1061" s="17" t="n">
        <x:f>C1061*E1061</x:f>
        <x:v>3.6316795431022397</x:v>
      </x:c>
    </x:row>
    <x:row r="1062" ht="20" customHeight="1">
      <x:c r="A1062" s="13" t="n">
        <x:v>45701.75</x:v>
      </x:c>
      <x:c r="B1062" s="13" t="n">
        <x:v>45701.95138888889</x:v>
      </x:c>
      <x:c r="C1062" s="12" t="n">
        <x:v>5.737330923533136</x:v>
      </x:c>
      <x:c r="D1062" s="16" t="n">
        <x:v>1.2313</x:v>
      </x:c>
      <x:c r="E1062" s="16" t="n">
        <x:f>D1062*'月度汇总'!$F$9</x:f>
        <x:v>0.61565</x:v>
      </x:c>
      <x:c r="F1062" s="17" t="n">
        <x:f>C1062*E1062</x:f>
        <x:v>3.5321877830731756</x:v>
      </x:c>
    </x:row>
    <x:row r="1063" ht="20" customHeight="1">
      <x:c r="A1063" s="13" t="n">
        <x:v>45701.75</x:v>
      </x:c>
      <x:c r="B1063" s="13" t="n">
        <x:v>45701.95833333333</x:v>
      </x:c>
      <x:c r="C1063" s="12" t="n">
        <x:v>5.5801537429263135</x:v>
      </x:c>
      <x:c r="D1063" s="16" t="n">
        <x:v>1.2313</x:v>
      </x:c>
      <x:c r="E1063" s="16" t="n">
        <x:f>D1063*'月度汇总'!$F$9</x:f>
        <x:v>0.61565</x:v>
      </x:c>
      <x:c r="F1063" s="17" t="n">
        <x:f>C1063*E1063</x:f>
        <x:v>3.435421651832585</x:v>
      </x:c>
    </x:row>
    <x:row r="1064" ht="20" customHeight="1">
      <x:c r="A1064" s="13" t="n">
        <x:v>45701.75</x:v>
      </x:c>
      <x:c r="B1064" s="13" t="n">
        <x:v>45701.97222222222</x:v>
      </x:c>
      <x:c r="C1064" s="12" t="n">
        <x:v>5.278599271076473</x:v>
      </x:c>
      <x:c r="D1064" s="16" t="n">
        <x:v>1.2313</x:v>
      </x:c>
      <x:c r="E1064" s="16" t="n">
        <x:f>D1064*'月度汇总'!$F$9</x:f>
        <x:v>0.61565</x:v>
      </x:c>
      <x:c r="F1064" s="17" t="n">
        <x:f>C1064*E1064</x:f>
        <x:v>3.2497696412382306</x:v>
      </x:c>
    </x:row>
    <x:row r="1065" ht="20" customHeight="1">
      <x:c r="A1065" s="13" t="n">
        <x:v>45701.75</x:v>
      </x:c>
      <x:c r="B1065" s="13" t="n">
        <x:v>45701.97916666667</x:v>
      </x:c>
      <x:c r="C1065" s="12" t="n">
        <x:v>5.133989283952133</x:v>
      </x:c>
      <x:c r="D1065" s="16" t="n">
        <x:v>1.2313</x:v>
      </x:c>
      <x:c r="E1065" s="16" t="n">
        <x:f>D1065*'月度汇总'!$F$9</x:f>
        <x:v>0.61565</x:v>
      </x:c>
      <x:c r="F1065" s="17" t="n">
        <x:f>C1065*E1065</x:f>
        <x:v>3.1607405026651305</x:v>
      </x:c>
    </x:row>
    <x:row r="1066" ht="20" customHeight="1">
      <x:c r="A1066" s="13" t="n">
        <x:v>45701.75</x:v>
      </x:c>
      <x:c r="B1066" s="13" t="n">
        <x:v>45701.98611111111</x:v>
      </x:c>
      <x:c r="C1066" s="12" t="n">
        <x:v>4.993340963039373</x:v>
      </x:c>
      <x:c r="D1066" s="16" t="n">
        <x:v>1.2313</x:v>
      </x:c>
      <x:c r="E1066" s="16" t="n">
        <x:f>D1066*'月度汇总'!$F$9</x:f>
        <x:v>0.61565</x:v>
      </x:c>
      <x:c r="F1066" s="17" t="n">
        <x:f>C1066*E1066</x:f>
        <x:v>3.07415036389519</x:v>
      </x:c>
    </x:row>
    <x:row r="1067" ht="20" customHeight="1">
      <x:c r="A1067" s="13" t="n">
        <x:v>45702.5</x:v>
      </x:c>
      <x:c r="B1067" s="13" t="n">
        <x:v>45702.625</x:v>
      </x:c>
      <x:c r="C1067" s="12" t="n">
        <x:v>23.891049961712838</x:v>
      </x:c>
      <x:c r="D1067" s="16" t="n">
        <x:v>0.4432</x:v>
      </x:c>
      <x:c r="E1067" s="16" t="n">
        <x:f>D1067*'月度汇总'!$F$9</x:f>
        <x:v>0.2216</x:v>
      </x:c>
      <x:c r="F1067" s="17" t="n">
        <x:f>C1067*E1067</x:f>
        <x:v>5.294256671515565</x:v>
      </x:c>
    </x:row>
    <x:row r="1068" ht="20" customHeight="1">
      <x:c r="A1068" s="13" t="n">
        <x:v>45702.5</x:v>
      </x:c>
      <x:c r="B1068" s="13" t="n">
        <x:v>45702.631944444445</x:v>
      </x:c>
      <x:c r="C1068" s="12" t="n">
        <x:v>21.660583582582603</x:v>
      </x:c>
      <x:c r="D1068" s="16" t="n">
        <x:v>0.4432</x:v>
      </x:c>
      <x:c r="E1068" s="16" t="n">
        <x:f>D1068*'月度汇总'!$F$9</x:f>
        <x:v>0.2216</x:v>
      </x:c>
      <x:c r="F1068" s="17" t="n">
        <x:f>C1068*E1068</x:f>
        <x:v>4.799985321900305</x:v>
      </x:c>
    </x:row>
    <x:row r="1069" ht="20" customHeight="1">
      <x:c r="A1069" s="13" t="n">
        <x:v>45702.5</x:v>
      </x:c>
      <x:c r="B1069" s="13" t="n">
        <x:v>45702.63888888889</x:v>
      </x:c>
      <x:c r="C1069" s="12" t="n">
        <x:v>18.759176872136777</x:v>
      </x:c>
      <x:c r="D1069" s="16" t="n">
        <x:v>0.4432</x:v>
      </x:c>
      <x:c r="E1069" s="16" t="n">
        <x:f>D1069*'月度汇总'!$F$9</x:f>
        <x:v>0.2216</x:v>
      </x:c>
      <x:c r="F1069" s="17" t="n">
        <x:f>C1069*E1069</x:f>
        <x:v>4.15703359486551</x:v>
      </x:c>
    </x:row>
    <x:row r="1070" ht="20" customHeight="1">
      <x:c r="A1070" s="13" t="n">
        <x:v>45702.5</x:v>
      </x:c>
      <x:c r="B1070" s="13" t="n">
        <x:v>45702.64583333333</x:v>
      </x:c>
      <x:c r="C1070" s="12" t="n">
        <x:v>15.721906524373821</x:v>
      </x:c>
      <x:c r="D1070" s="16" t="n">
        <x:v>0.4432</x:v>
      </x:c>
      <x:c r="E1070" s="16" t="n">
        <x:f>D1070*'月度汇总'!$F$9</x:f>
        <x:v>0.2216</x:v>
      </x:c>
      <x:c r="F1070" s="17" t="n">
        <x:f>C1070*E1070</x:f>
        <x:v>3.4839744858012387</x:v>
      </x:c>
    </x:row>
    <x:row r="1071" ht="20" customHeight="1">
      <x:c r="A1071" s="13" t="n">
        <x:v>45702.5</x:v>
      </x:c>
      <x:c r="B1071" s="13" t="n">
        <x:v>45702.65277777778</x:v>
      </x:c>
      <x:c r="C1071" s="12" t="n">
        <x:v>12.777551801333288</x:v>
      </x:c>
      <x:c r="D1071" s="16" t="n">
        <x:v>0.4432</x:v>
      </x:c>
      <x:c r="E1071" s="16" t="n">
        <x:f>D1071*'月度汇总'!$F$9</x:f>
        <x:v>0.2216</x:v>
      </x:c>
      <x:c r="F1071" s="17" t="n">
        <x:f>C1071*E1071</x:f>
        <x:v>2.8315054791754566</x:v>
      </x:c>
    </x:row>
    <x:row r="1072" ht="20" customHeight="1">
      <x:c r="A1072" s="13" t="n">
        <x:v>45702.5</x:v>
      </x:c>
      <x:c r="B1072" s="13" t="n">
        <x:v>45702.65972222222</x:v>
      </x:c>
      <x:c r="C1072" s="12" t="n">
        <x:v>9.656125100762324</x:v>
      </x:c>
      <x:c r="D1072" s="16" t="n">
        <x:v>0.4432</x:v>
      </x:c>
      <x:c r="E1072" s="16" t="n">
        <x:f>D1072*'月度汇总'!$F$9</x:f>
        <x:v>0.2216</x:v>
      </x:c>
      <x:c r="F1072" s="17" t="n">
        <x:f>C1072*E1072</x:f>
        <x:v>2.139797322328931</x:v>
      </x:c>
    </x:row>
    <x:row r="1073" ht="20" customHeight="1">
      <x:c r="A1073" s="13" t="n">
        <x:v>45702.5</x:v>
      </x:c>
      <x:c r="B1073" s="13" t="n">
        <x:v>45702.66666666667</x:v>
      </x:c>
      <x:c r="C1073" s="12" t="n">
        <x:v>12.361320327204282</x:v>
      </x:c>
      <x:c r="D1073" s="16" t="n">
        <x:v>0.4432</x:v>
      </x:c>
      <x:c r="E1073" s="16" t="n">
        <x:f>D1073*'月度汇总'!$F$9</x:f>
        <x:v>0.2216</x:v>
      </x:c>
      <x:c r="F1073" s="17" t="n">
        <x:f>C1073*E1073</x:f>
        <x:v>2.7392685845084688</x:v>
      </x:c>
    </x:row>
    <x:row r="1074" ht="20" customHeight="1">
      <x:c r="A1074" s="13" t="n">
        <x:v>45702.5</x:v>
      </x:c>
      <x:c r="B1074" s="13" t="n">
        <x:v>45702.67361111111</x:v>
      </x:c>
      <x:c r="C1074" s="12" t="n">
        <x:v>9.225730035278332</x:v>
      </x:c>
      <x:c r="D1074" s="16" t="n">
        <x:v>0.4432</x:v>
      </x:c>
      <x:c r="E1074" s="16" t="n">
        <x:f>D1074*'月度汇总'!$F$9</x:f>
        <x:v>0.2216</x:v>
      </x:c>
      <x:c r="F1074" s="17" t="n">
        <x:f>C1074*E1074</x:f>
        <x:v>2.0444217758176784</x:v>
      </x:c>
    </x:row>
    <x:row r="1075" ht="20" customHeight="1">
      <x:c r="A1075" s="13" t="n">
        <x:v>45702.5</x:v>
      </x:c>
      <x:c r="B1075" s="13" t="n">
        <x:v>45702.680555555555</x:v>
      </x:c>
      <x:c r="C1075" s="12" t="n">
        <x:v>6.230448162476307</x:v>
      </x:c>
      <x:c r="D1075" s="16" t="n">
        <x:v>0.4432</x:v>
      </x:c>
      <x:c r="E1075" s="16" t="n">
        <x:f>D1075*'月度汇总'!$F$9</x:f>
        <x:v>0.2216</x:v>
      </x:c>
      <x:c r="F1075" s="17" t="n">
        <x:f>C1075*E1075</x:f>
        <x:v>1.3806673128047495</x:v>
      </x:c>
    </x:row>
    <x:row r="1076" ht="20" customHeight="1">
      <x:c r="A1076" s="13" t="n">
        <x:v>45702.5</x:v>
      </x:c>
      <x:c r="B1076" s="13" t="n">
        <x:v>45702.6875</x:v>
      </x:c>
      <x:c r="C1076" s="12" t="n">
        <x:v>3.243399827117173</x:v>
      </x:c>
      <x:c r="D1076" s="16" t="n">
        <x:v>0.4432</x:v>
      </x:c>
      <x:c r="E1076" s="16" t="n">
        <x:f>D1076*'月度汇总'!$F$9</x:f>
        <x:v>0.2216</x:v>
      </x:c>
      <x:c r="F1076" s="17" t="n">
        <x:f>C1076*E1076</x:f>
        <x:v>0.7187374016891656</x:v>
      </x:c>
    </x:row>
    <x:row r="1077" ht="20" customHeight="1">
      <x:c r="A1077" s="13" t="n">
        <x:v>45702.5</x:v>
      </x:c>
      <x:c r="B1077" s="13" t="n">
        <x:v>45702.694444444445</x:v>
      </x:c>
      <x:c r="C1077" s="12" t="n">
        <x:v>0.19884133311177266</x:v>
      </x:c>
      <x:c r="D1077" s="16" t="n">
        <x:v>0.4432</x:v>
      </x:c>
      <x:c r="E1077" s="16" t="n">
        <x:f>D1077*'月度汇总'!$F$9</x:f>
        <x:v>0.2216</x:v>
      </x:c>
      <x:c r="F1077" s="17" t="n">
        <x:f>C1077*E1077</x:f>
        <x:v>0.04406323941756882</x:v>
      </x:c>
    </x:row>
    <x:row r="1078" ht="20" customHeight="1">
      <x:c r="A1078" s="13" t="n">
        <x:v>45702.5</x:v>
      </x:c>
      <x:c r="B1078" s="13" t="n">
        <x:v>45702.70833333333</x:v>
      </x:c>
      <x:c r="C1078" s="12" t="n">
        <x:v>2.9720946883324473</x:v>
      </x:c>
      <x:c r="D1078" s="16" t="n">
        <x:v>0.4432</x:v>
      </x:c>
      <x:c r="E1078" s="16" t="n">
        <x:f>D1078*'月度汇总'!$F$9</x:f>
        <x:v>0.2216</x:v>
      </x:c>
      <x:c r="F1078" s="17" t="n">
        <x:f>C1078*E1078</x:f>
        <x:v>0.6586161829344703</x:v>
      </x:c>
    </x:row>
    <x:row r="1079" ht="20" customHeight="1">
      <x:c r="A1079" s="13" t="n">
        <x:v>45702.5</x:v>
      </x:c>
      <x:c r="B1079" s="13" t="n">
        <x:v>45702.71527777778</x:v>
      </x:c>
      <x:c r="C1079" s="12" t="n">
        <x:v>1.601895136442863</x:v>
      </x:c>
      <x:c r="D1079" s="16" t="n">
        <x:v>0.4432</x:v>
      </x:c>
      <x:c r="E1079" s="16" t="n">
        <x:f>D1079*'月度汇总'!$F$9</x:f>
        <x:v>0.2216</x:v>
      </x:c>
      <x:c r="F1079" s="17" t="n">
        <x:f>C1079*E1079</x:f>
        <x:v>0.35497996223573847</x:v>
      </x:c>
    </x:row>
    <x:row r="1080" ht="20" customHeight="1">
      <x:c r="A1080" s="13" t="n">
        <x:v>45702.5</x:v>
      </x:c>
      <x:c r="B1080" s="13" t="n">
        <x:v>45702.88888888889</x:v>
      </x:c>
      <x:c r="C1080" s="12" t="n">
        <x:v>0.13475094919368757</x:v>
      </x:c>
      <x:c r="D1080" s="16" t="n">
        <x:v>0.4432</x:v>
      </x:c>
      <x:c r="E1080" s="16" t="n">
        <x:f>D1080*'月度汇总'!$F$9</x:f>
        <x:v>0.2216</x:v>
      </x:c>
      <x:c r="F1080" s="17" t="n">
        <x:f>C1080*E1080</x:f>
        <x:v>0.029860810341321164</x:v>
      </x:c>
    </x:row>
    <x:row r="1081" ht="20" customHeight="1">
      <x:c r="A1081" s="13" t="n">
        <x:v>45702.5</x:v>
      </x:c>
      <x:c r="B1081" s="13" t="n">
        <x:v>45702.89583333333</x:v>
      </x:c>
      <x:c r="C1081" s="12" t="n">
        <x:v>0.13105937648145982</x:v>
      </x:c>
      <x:c r="D1081" s="16" t="n">
        <x:v>0.4432</x:v>
      </x:c>
      <x:c r="E1081" s="16" t="n">
        <x:f>D1081*'月度汇总'!$F$9</x:f>
        <x:v>0.2216</x:v>
      </x:c>
      <x:c r="F1081" s="17" t="n">
        <x:f>C1081*E1081</x:f>
        <x:v>0.029042757828291497</x:v>
      </x:c>
    </x:row>
    <x:row r="1082" ht="20" customHeight="1">
      <x:c r="A1082" s="13" t="n">
        <x:v>45702.75</x:v>
      </x:c>
      <x:c r="B1082" s="13" t="n">
        <x:v>45702.875</x:v>
      </x:c>
      <x:c r="C1082" s="12" t="n">
        <x:v>0.5631327288074317</x:v>
      </x:c>
      <x:c r="D1082" s="16" t="n">
        <x:v>1.2313</x:v>
      </x:c>
      <x:c r="E1082" s="16" t="n">
        <x:f>D1082*'月度汇总'!$F$9</x:f>
        <x:v>0.61565</x:v>
      </x:c>
      <x:c r="F1082" s="17" t="n">
        <x:f>C1082*E1082</x:f>
        <x:v>0.34669266449029534</x:v>
      </x:c>
    </x:row>
    <x:row r="1083" ht="20" customHeight="1">
      <x:c r="A1083" s="13" t="n">
        <x:v>45702.75</x:v>
      </x:c>
      <x:c r="B1083" s="13" t="n">
        <x:v>45702.881944444445</x:v>
      </x:c>
      <x:c r="C1083" s="12" t="n">
        <x:v>0.5477054132488774</x:v>
      </x:c>
      <x:c r="D1083" s="16" t="n">
        <x:v>1.2313</x:v>
      </x:c>
      <x:c r="E1083" s="16" t="n">
        <x:f>D1083*'月度汇总'!$F$9</x:f>
        <x:v>0.61565</x:v>
      </x:c>
      <x:c r="F1083" s="17" t="n">
        <x:f>C1083*E1083</x:f>
        <x:v>0.3371948376666714</x:v>
      </x:c>
    </x:row>
    <x:row r="1084" ht="20" customHeight="1">
      <x:c r="A1084" s="13" t="n">
        <x:v>45702.75</x:v>
      </x:c>
      <x:c r="B1084" s="13" t="n">
        <x:v>45702.90972222222</x:v>
      </x:c>
      <x:c r="C1084" s="12" t="n">
        <x:v>5.737044512332716</x:v>
      </x:c>
      <x:c r="D1084" s="16" t="n">
        <x:v>1.2313</x:v>
      </x:c>
      <x:c r="E1084" s="16" t="n">
        <x:f>D1084*'月度汇总'!$F$9</x:f>
        <x:v>0.61565</x:v>
      </x:c>
      <x:c r="F1084" s="17" t="n">
        <x:f>C1084*E1084</x:f>
        <x:v>3.5320114540176366</x:v>
      </x:c>
    </x:row>
    <x:row r="1085" ht="20" customHeight="1">
      <x:c r="A1085" s="13" t="n">
        <x:v>45702.75</x:v>
      </x:c>
      <x:c r="B1085" s="13" t="n">
        <x:v>45702.91666666667</x:v>
      </x:c>
      <x:c r="C1085" s="12" t="n">
        <x:v>2.7589725773896134</x:v>
      </x:c>
      <x:c r="D1085" s="16" t="n">
        <x:v>1.2313</x:v>
      </x:c>
      <x:c r="E1085" s="16" t="n">
        <x:f>D1085*'月度汇总'!$F$9</x:f>
        <x:v>0.61565</x:v>
      </x:c>
      <x:c r="F1085" s="17" t="n">
        <x:f>C1085*E1085</x:f>
        <x:v>1.6985614672699156</x:v>
      </x:c>
    </x:row>
    <x:row r="1086" ht="20" customHeight="1">
      <x:c r="A1086" s="13" t="n">
        <x:v>45702.75</x:v>
      </x:c>
      <x:c r="B1086" s="13" t="n">
        <x:v>45702.92361111111</x:v>
      </x:c>
      <x:c r="C1086" s="12" t="n">
        <x:v>2.6833890810103185</x:v>
      </x:c>
      <x:c r="D1086" s="16" t="n">
        <x:v>1.2313</x:v>
      </x:c>
      <x:c r="E1086" s="16" t="n">
        <x:f>D1086*'月度汇总'!$F$9</x:f>
        <x:v>0.61565</x:v>
      </x:c>
      <x:c r="F1086" s="17" t="n">
        <x:f>C1086*E1086</x:f>
        <x:v>1.6520284877240026</x:v>
      </x:c>
    </x:row>
    <x:row r="1087" ht="20" customHeight="1">
      <x:c r="A1087" s="13" t="n">
        <x:v>45702.75</x:v>
      </x:c>
      <x:c r="B1087" s="13" t="n">
        <x:v>45702.9375</x:v>
      </x:c>
      <x:c r="C1087" s="12" t="n">
        <x:v>2.5383773099429163</x:v>
      </x:c>
      <x:c r="D1087" s="16" t="n">
        <x:v>1.2313</x:v>
      </x:c>
      <x:c r="E1087" s="16" t="n">
        <x:f>D1087*'月度汇总'!$F$9</x:f>
        <x:v>0.61565</x:v>
      </x:c>
      <x:c r="F1087" s="17" t="n">
        <x:f>C1087*E1087</x:f>
        <x:v>1.5627519908663565</x:v>
      </x:c>
    </x:row>
    <x:row r="1088" ht="20" customHeight="1">
      <x:c r="A1088" s="13" t="n">
        <x:v>45702.75</x:v>
      </x:c>
      <x:c r="B1088" s="13" t="n">
        <x:v>45702.944444444445</x:v>
      </x:c>
      <x:c r="C1088" s="12" t="n">
        <x:v>2.4688371362610724</x:v>
      </x:c>
      <x:c r="D1088" s="16" t="n">
        <x:v>1.2313</x:v>
      </x:c>
      <x:c r="E1088" s="16" t="n">
        <x:f>D1088*'月度汇总'!$F$9</x:f>
        <x:v>0.61565</x:v>
      </x:c>
      <x:c r="F1088" s="17" t="n">
        <x:f>C1088*E1088</x:f>
        <x:v>1.5199395829391293</x:v>
      </x:c>
    </x:row>
    <x:row r="1089" ht="20" customHeight="1">
      <x:c r="A1089" s="13" t="n">
        <x:v>45702.75</x:v>
      </x:c>
      <x:c r="B1089" s="13" t="n">
        <x:v>45702.95138888889</x:v>
      </x:c>
      <x:c r="C1089" s="12" t="n">
        <x:v>2.3103572748459555</x:v>
      </x:c>
      <x:c r="D1089" s="16" t="n">
        <x:v>1.2313</x:v>
      </x:c>
      <x:c r="E1089" s="16" t="n">
        <x:f>D1089*'月度汇总'!$F$9</x:f>
        <x:v>0.61565</x:v>
      </x:c>
      <x:c r="F1089" s="17" t="n">
        <x:f>C1089*E1089</x:f>
        <x:v>1.4223714562589127</x:v>
      </x:c>
    </x:row>
    <x:row r="1090" ht="20" customHeight="1">
      <x:c r="A1090" s="13" t="n">
        <x:v>45702.75</x:v>
      </x:c>
      <x:c r="B1090" s="13" t="n">
        <x:v>45702.95833333333</x:v>
      </x:c>
      <x:c r="C1090" s="12" t="n">
        <x:v>2.3354198662348153</x:v>
      </x:c>
      <x:c r="D1090" s="16" t="n">
        <x:v>1.2313</x:v>
      </x:c>
      <x:c r="E1090" s="16" t="n">
        <x:f>D1090*'月度汇总'!$F$9</x:f>
        <x:v>0.61565</x:v>
      </x:c>
      <x:c r="F1090" s="17" t="n">
        <x:f>C1090*E1090</x:f>
        <x:v>1.437801240647464</x:v>
      </x:c>
    </x:row>
    <x:row r="1091" ht="20" customHeight="1">
      <x:c r="A1091" s="13" t="n">
        <x:v>45702.75</x:v>
      </x:c>
      <x:c r="B1091" s="13" t="n">
        <x:v>45702.97222222222</x:v>
      </x:c>
      <x:c r="C1091" s="12" t="n">
        <x:v>2.2092125363378727</x:v>
      </x:c>
      <x:c r="D1091" s="16" t="n">
        <x:v>1.2313</x:v>
      </x:c>
      <x:c r="E1091" s="16" t="n">
        <x:f>D1091*'月度汇总'!$F$9</x:f>
        <x:v>0.61565</x:v>
      </x:c>
      <x:c r="F1091" s="17" t="n">
        <x:f>C1091*E1091</x:f>
        <x:v>1.3601016979964113</x:v>
      </x:c>
    </x:row>
    <x:row r="1092" ht="20" customHeight="1">
      <x:c r="A1092" s="13" t="n">
        <x:v>45702.75</x:v>
      </x:c>
      <x:c r="B1092" s="13" t="n">
        <x:v>45702.97916666667</x:v>
      </x:c>
      <x:c r="C1092" s="12" t="n">
        <x:v>2.148690003743468</x:v>
      </x:c>
      <x:c r="D1092" s="16" t="n">
        <x:v>1.2313</x:v>
      </x:c>
      <x:c r="E1092" s="16" t="n">
        <x:f>D1092*'月度汇总'!$F$9</x:f>
        <x:v>0.61565</x:v>
      </x:c>
      <x:c r="F1092" s="17" t="n">
        <x:f>C1092*E1092</x:f>
        <x:v>1.322841000804666</x:v>
      </x:c>
    </x:row>
    <x:row r="1093" ht="20" customHeight="1">
      <x:c r="A1093" s="13" t="n">
        <x:v>45702.75</x:v>
      </x:c>
      <x:c r="B1093" s="13" t="n">
        <x:v>45702.98611111111</x:v>
      </x:c>
      <x:c r="C1093" s="12" t="n">
        <x:v>2.0898255175764007</x:v>
      </x:c>
      <x:c r="D1093" s="16" t="n">
        <x:v>1.2313</x:v>
      </x:c>
      <x:c r="E1093" s="16" t="n">
        <x:f>D1093*'月度汇总'!$F$9</x:f>
        <x:v>0.61565</x:v>
      </x:c>
      <x:c r="F1093" s="17" t="n">
        <x:f>C1093*E1093</x:f>
        <x:v>1.286601079895911</x:v>
      </x:c>
    </x:row>
    <x:row r="1094" ht="20" customHeight="1">
      <x:c r="A1094" s="13" t="n">
        <x:v>45703.25</x:v>
      </x:c>
      <x:c r="B1094" s="13" t="n">
        <x:v>45703.625</x:v>
      </x:c>
      <x:c r="C1094" s="12" t="n">
        <x:v>39.63422885967506</x:v>
      </x:c>
      <x:c r="D1094" s="16" t="n">
        <x:v>0.9099</x:v>
      </x:c>
      <x:c r="E1094" s="16" t="n">
        <x:f>D1094*'月度汇总'!$F$9</x:f>
        <x:v>0.45495</x:v>
      </x:c>
      <x:c r="F1094" s="17" t="n">
        <x:f>C1094*E1094</x:f>
        <x:v>18.03159241970917</x:v>
      </x:c>
    </x:row>
    <x:row r="1095" ht="20" customHeight="1">
      <x:c r="A1095" s="13" t="n">
        <x:v>45703.25</x:v>
      </x:c>
      <x:c r="B1095" s="13" t="n">
        <x:v>45703.631944444445</x:v>
      </x:c>
      <x:c r="C1095" s="12" t="n">
        <x:v>40.62472496426699</x:v>
      </x:c>
      <x:c r="D1095" s="16" t="n">
        <x:v>0.9099</x:v>
      </x:c>
      <x:c r="E1095" s="16" t="n">
        <x:f>D1095*'月度汇总'!$F$9</x:f>
        <x:v>0.45495</x:v>
      </x:c>
      <x:c r="F1095" s="17" t="n">
        <x:f>C1095*E1095</x:f>
        <x:v>18.482218622493267</x:v>
      </x:c>
    </x:row>
    <x:row r="1096" ht="20" customHeight="1">
      <x:c r="A1096" s="13" t="n">
        <x:v>45703.25</x:v>
      </x:c>
      <x:c r="B1096" s="13" t="n">
        <x:v>45703.63888888889</x:v>
      </x:c>
      <x:c r="C1096" s="12" t="n">
        <x:v>41.89618044537838</x:v>
      </x:c>
      <x:c r="D1096" s="16" t="n">
        <x:v>0.9099</x:v>
      </x:c>
      <x:c r="E1096" s="16" t="n">
        <x:f>D1096*'月度汇总'!$F$9</x:f>
        <x:v>0.45495</x:v>
      </x:c>
      <x:c r="F1096" s="17" t="n">
        <x:f>C1096*E1096</x:f>
        <x:v>19.060667293624892</x:v>
      </x:c>
    </x:row>
    <x:row r="1097" ht="20" customHeight="1">
      <x:c r="A1097" s="13" t="n">
        <x:v>45703.25</x:v>
      </x:c>
      <x:c r="B1097" s="13" t="n">
        <x:v>45703.64583333333</x:v>
      </x:c>
      <x:c r="C1097" s="12" t="n">
        <x:v>43.24008732266091</x:v>
      </x:c>
      <x:c r="D1097" s="16" t="n">
        <x:v>0.9099</x:v>
      </x:c>
      <x:c r="E1097" s="16" t="n">
        <x:f>D1097*'月度汇总'!$F$9</x:f>
        <x:v>0.45495</x:v>
      </x:c>
      <x:c r="F1097" s="17" t="n">
        <x:f>C1097*E1097</x:f>
        <x:v>19.672077727444584</x:v>
      </x:c>
    </x:row>
    <x:row r="1098" ht="20" customHeight="1">
      <x:c r="A1098" s="13" t="n">
        <x:v>45703.25</x:v>
      </x:c>
      <x:c r="B1098" s="13" t="n">
        <x:v>45703.65277777778</x:v>
      </x:c>
      <x:c r="C1098" s="12" t="n">
        <x:v>44.50524767256954</x:v>
      </x:c>
      <x:c r="D1098" s="16" t="n">
        <x:v>0.9099</x:v>
      </x:c>
      <x:c r="E1098" s="16" t="n">
        <x:f>D1098*'月度汇总'!$F$9</x:f>
        <x:v>0.45495</x:v>
      </x:c>
      <x:c r="F1098" s="17" t="n">
        <x:f>C1098*E1098</x:f>
        <x:v>20.24766242863551</x:v>
      </x:c>
    </x:row>
    <x:row r="1099" ht="20" customHeight="1">
      <x:c r="A1099" s="13" t="n">
        <x:v>45703.25</x:v>
      </x:c>
      <x:c r="B1099" s="13" t="n">
        <x:v>45703.65972222222</x:v>
      </x:c>
      <x:c r="C1099" s="12" t="n">
        <x:v>45.81896471516956</x:v>
      </x:c>
      <x:c r="D1099" s="16" t="n">
        <x:v>0.9099</x:v>
      </x:c>
      <x:c r="E1099" s="16" t="n">
        <x:f>D1099*'月度汇总'!$F$9</x:f>
        <x:v>0.45495</x:v>
      </x:c>
      <x:c r="F1099" s="17" t="n">
        <x:f>C1099*E1099</x:f>
        <x:v>20.84533799716639</x:v>
      </x:c>
    </x:row>
    <x:row r="1100" ht="20" customHeight="1">
      <x:c r="A1100" s="13" t="n">
        <x:v>45703.25</x:v>
      </x:c>
      <x:c r="B1100" s="13" t="n">
        <x:v>45703.66666666667</x:v>
      </x:c>
      <x:c r="C1100" s="12" t="n">
        <x:v>3.4064053587328544</x:v>
      </x:c>
      <x:c r="D1100" s="16" t="n">
        <x:v>0.9099</x:v>
      </x:c>
      <x:c r="E1100" s="16" t="n">
        <x:f>D1100*'月度汇总'!$F$9</x:f>
        <x:v>0.45495</x:v>
      </x:c>
      <x:c r="F1100" s="17" t="n">
        <x:f>C1100*E1100</x:f>
        <x:v>1.5497441179555123</x:v>
      </x:c>
    </x:row>
    <x:row r="1101" ht="20" customHeight="1">
      <x:c r="A1101" s="13" t="n">
        <x:v>45703.25</x:v>
      </x:c>
      <x:c r="B1101" s="13" t="n">
        <x:v>45703.67361111111</x:v>
      </x:c>
      <x:c r="C1101" s="12" t="n">
        <x:v>4.773466100746191</x:v>
      </x:c>
      <x:c r="D1101" s="16" t="n">
        <x:v>0.9099</x:v>
      </x:c>
      <x:c r="E1101" s="16" t="n">
        <x:f>D1101*'月度汇总'!$F$9</x:f>
        <x:v>0.45495</x:v>
      </x:c>
      <x:c r="F1101" s="17" t="n">
        <x:f>C1101*E1101</x:f>
        <x:v>2.1716884025344796</x:v>
      </x:c>
    </x:row>
    <x:row r="1102" ht="20" customHeight="1">
      <x:c r="A1102" s="13" t="n">
        <x:v>45703.25</x:v>
      </x:c>
      <x:c r="B1102" s="13" t="n">
        <x:v>45703.680555555555</x:v>
      </x:c>
      <x:c r="C1102" s="12" t="n">
        <x:v>6.059673460499766</x:v>
      </x:c>
      <x:c r="D1102" s="16" t="n">
        <x:v>0.9099</x:v>
      </x:c>
      <x:c r="E1102" s="16" t="n">
        <x:f>D1102*'月度汇总'!$F$9</x:f>
        <x:v>0.45495</x:v>
      </x:c>
      <x:c r="F1102" s="17" t="n">
        <x:f>C1102*E1102</x:f>
        <x:v>2.7568484408543688</x:v>
      </x:c>
    </x:row>
    <x:row r="1103" ht="20" customHeight="1">
      <x:c r="A1103" s="13" t="n">
        <x:v>45703.25</x:v>
      </x:c>
      <x:c r="B1103" s="13" t="n">
        <x:v>45703.6875</x:v>
      </x:c>
      <x:c r="C1103" s="12" t="n">
        <x:v>7.314308670754087</x:v>
      </x:c>
      <x:c r="D1103" s="16" t="n">
        <x:v>0.9099</x:v>
      </x:c>
      <x:c r="E1103" s="16" t="n">
        <x:f>D1103*'月度汇总'!$F$9</x:f>
        <x:v>0.45495</x:v>
      </x:c>
      <x:c r="F1103" s="17" t="n">
        <x:f>C1103*E1103</x:f>
        <x:v>3.327644729759572</x:v>
      </x:c>
    </x:row>
    <x:row r="1104" ht="20" customHeight="1">
      <x:c r="A1104" s="13" t="n">
        <x:v>45703.25</x:v>
      </x:c>
      <x:c r="B1104" s="13" t="n">
        <x:v>45703.694444444445</x:v>
      </x:c>
      <x:c r="C1104" s="12" t="n">
        <x:v>8.613732977641348</x:v>
      </x:c>
      <x:c r="D1104" s="16" t="n">
        <x:v>0.9099</x:v>
      </x:c>
      <x:c r="E1104" s="16" t="n">
        <x:f>D1104*'月度汇总'!$F$9</x:f>
        <x:v>0.45495</x:v>
      </x:c>
      <x:c r="F1104" s="17" t="n">
        <x:f>C1104*E1104</x:f>
        <x:v>3.9188178181779314</x:v>
      </x:c>
    </x:row>
    <x:row r="1105" ht="20" customHeight="1">
      <x:c r="A1105" s="13" t="n">
        <x:v>45703.25</x:v>
      </x:c>
      <x:c r="B1105" s="13" t="n">
        <x:v>45703.70138888889</x:v>
      </x:c>
      <x:c r="C1105" s="12" t="n">
        <x:v>9.819832122382024</x:v>
      </x:c>
      <x:c r="D1105" s="16" t="n">
        <x:v>0.9099</x:v>
      </x:c>
      <x:c r="E1105" s="16" t="n">
        <x:f>D1105*'月度汇总'!$F$9</x:f>
        <x:v>0.45495</x:v>
      </x:c>
      <x:c r="F1105" s="17" t="n">
        <x:f>C1105*E1105</x:f>
        <x:v>4.467532624077702</x:v>
      </x:c>
    </x:row>
    <x:row r="1106" ht="20" customHeight="1">
      <x:c r="A1106" s="13" t="n">
        <x:v>45703.25</x:v>
      </x:c>
      <x:c r="B1106" s="13" t="n">
        <x:v>45703.72222222222</x:v>
      </x:c>
      <x:c r="C1106" s="12" t="n">
        <x:v>0.7224066607451505</x:v>
      </x:c>
      <x:c r="D1106" s="16" t="n">
        <x:v>0.9099</x:v>
      </x:c>
      <x:c r="E1106" s="16" t="n">
        <x:f>D1106*'月度汇总'!$F$9</x:f>
        <x:v>0.45495</x:v>
      </x:c>
      <x:c r="F1106" s="17" t="n">
        <x:f>C1106*E1106</x:f>
        <x:v>0.32865891030600625</x:v>
      </x:c>
    </x:row>
    <x:row r="1107" ht="20" customHeight="1">
      <x:c r="A1107" s="13" t="n">
        <x:v>45703.25</x:v>
      </x:c>
      <x:c r="B1107" s="13" t="n">
        <x:v>45703.72916666667</x:v>
      </x:c>
      <x:c r="C1107" s="12" t="n">
        <x:v>1.065508500768999</x:v>
      </x:c>
      <x:c r="D1107" s="16" t="n">
        <x:v>0.9099</x:v>
      </x:c>
      <x:c r="E1107" s="16" t="n">
        <x:f>D1107*'月度汇总'!$F$9</x:f>
        <x:v>0.45495</x:v>
      </x:c>
      <x:c r="F1107" s="17" t="n">
        <x:f>C1107*E1107</x:f>
        <x:v>0.48475309242485615</x:v>
      </x:c>
    </x:row>
    <x:row r="1108" ht="20" customHeight="1">
      <x:c r="A1108" s="13" t="n">
        <x:v>45703.25</x:v>
      </x:c>
      <x:c r="B1108" s="13" t="n">
        <x:v>45703.73611111111</x:v>
      </x:c>
      <x:c r="C1108" s="12" t="n">
        <x:v>1.0363183382534658</x:v>
      </x:c>
      <x:c r="D1108" s="16" t="n">
        <x:v>0.9099</x:v>
      </x:c>
      <x:c r="E1108" s="16" t="n">
        <x:f>D1108*'月度汇总'!$F$9</x:f>
        <x:v>0.45495</x:v>
      </x:c>
      <x:c r="F1108" s="17" t="n">
        <x:f>C1108*E1108</x:f>
        <x:v>0.4714730279884143</x:v>
      </x:c>
    </x:row>
    <x:row r="1109" ht="20" customHeight="1">
      <x:c r="A1109" s="13" t="n">
        <x:v>45703.25</x:v>
      </x:c>
      <x:c r="B1109" s="13" t="n">
        <x:v>45703.743055555555</x:v>
      </x:c>
      <x:c r="C1109" s="12" t="n">
        <x:v>16.057351194058327</x:v>
      </x:c>
      <x:c r="D1109" s="16" t="n">
        <x:v>0.9099</x:v>
      </x:c>
      <x:c r="E1109" s="16" t="n">
        <x:f>D1109*'月度汇总'!$F$9</x:f>
        <x:v>0.45495</x:v>
      </x:c>
      <x:c r="F1109" s="17" t="n">
        <x:f>C1109*E1109</x:f>
        <x:v>7.305291925736836</x:v>
      </x:c>
    </x:row>
    <x:row r="1110" ht="20" customHeight="1">
      <x:c r="A1110" s="13" t="n">
        <x:v>45703.25</x:v>
      </x:c>
      <x:c r="B1110" s="13" t="n">
        <x:v>45703.91666666667</x:v>
      </x:c>
      <x:c r="C1110" s="12" t="n">
        <x:v>0.5033105774245996</x:v>
      </x:c>
      <x:c r="D1110" s="16" t="n">
        <x:v>0.9099</x:v>
      </x:c>
      <x:c r="E1110" s="16" t="n">
        <x:f>D1110*'月度汇总'!$F$9</x:f>
        <x:v>0.45495</x:v>
      </x:c>
      <x:c r="F1110" s="17" t="n">
        <x:f>C1110*E1110</x:f>
        <x:v>0.2289811471993216</x:v>
      </x:c>
    </x:row>
    <x:row r="1111" ht="20" customHeight="1">
      <x:c r="A1111" s="13" t="n">
        <x:v>45703.25</x:v>
      </x:c>
      <x:c r="B1111" s="13" t="n">
        <x:v>45703.92361111111</x:v>
      </x:c>
      <x:c r="C1111" s="12" t="n">
        <x:v>0.48952212098311065</x:v>
      </x:c>
      <x:c r="D1111" s="16" t="n">
        <x:v>0.9099</x:v>
      </x:c>
      <x:c r="E1111" s="16" t="n">
        <x:f>D1111*'月度汇总'!$F$9</x:f>
        <x:v>0.45495</x:v>
      </x:c>
      <x:c r="F1111" s="17" t="n">
        <x:f>C1111*E1111</x:f>
        <x:v>0.2227080889412662</x:v>
      </x:c>
    </x:row>
    <x:row r="1112" ht="20" customHeight="1">
      <x:c r="A1112" s="13" t="n">
        <x:v>45703.25</x:v>
      </x:c>
      <x:c r="B1112" s="13" t="n">
        <x:v>45703.9375</x:v>
      </x:c>
      <x:c r="C1112" s="12" t="n">
        <x:v>0.4630680855832452</x:v>
      </x:c>
      <x:c r="D1112" s="16" t="n">
        <x:v>0.9099</x:v>
      </x:c>
      <x:c r="E1112" s="16" t="n">
        <x:f>D1112*'月度汇总'!$F$9</x:f>
        <x:v>0.45495</x:v>
      </x:c>
      <x:c r="F1112" s="17" t="n">
        <x:f>C1112*E1112</x:f>
        <x:v>0.2106728255360974</x:v>
      </x:c>
    </x:row>
    <x:row r="1113" ht="20" customHeight="1">
      <x:c r="A1113" s="13" t="n">
        <x:v>45703.25</x:v>
      </x:c>
      <x:c r="B1113" s="13" t="n">
        <x:v>45703.944444444445</x:v>
      </x:c>
      <x:c r="C1113" s="12" t="n">
        <x:v>0.4503820932479812</x:v>
      </x:c>
      <x:c r="D1113" s="16" t="n">
        <x:v>0.9099</x:v>
      </x:c>
      <x:c r="E1113" s="16" t="n">
        <x:f>D1113*'月度汇总'!$F$9</x:f>
        <x:v>0.45495</x:v>
      </x:c>
      <x:c r="F1113" s="17" t="n">
        <x:f>C1113*E1113</x:f>
        <x:v>0.20490133332316904</x:v>
      </x:c>
    </x:row>
    <x:row r="1114" ht="20" customHeight="1">
      <x:c r="A1114" s="13" t="n">
        <x:v>45703.25</x:v>
      </x:c>
      <x:c r="B1114" s="13" t="n">
        <x:v>45703.95138888889</x:v>
      </x:c>
      <x:c r="C1114" s="12" t="n">
        <x:v>0.4380436403062049</x:v>
      </x:c>
      <x:c r="D1114" s="16" t="n">
        <x:v>0.9099</x:v>
      </x:c>
      <x:c r="E1114" s="16" t="n">
        <x:f>D1114*'月度汇总'!$F$9</x:f>
        <x:v>0.45495</x:v>
      </x:c>
      <x:c r="F1114" s="17" t="n">
        <x:f>C1114*E1114</x:f>
        <x:v>0.19928795415730793</x:v>
      </x:c>
    </x:row>
    <x:row r="1115" ht="20" customHeight="1">
      <x:c r="A1115" s="13" t="n">
        <x:v>45703.25</x:v>
      </x:c>
      <x:c r="B1115" s="13" t="n">
        <x:v>45703.95833333333</x:v>
      </x:c>
      <x:c r="C1115" s="12" t="n">
        <x:v>0.426043205734004</x:v>
      </x:c>
      <x:c r="D1115" s="16" t="n">
        <x:v>0.9099</x:v>
      </x:c>
      <x:c r="E1115" s="16" t="n">
        <x:f>D1115*'月度汇总'!$F$9</x:f>
        <x:v>0.45495</x:v>
      </x:c>
      <x:c r="F1115" s="17" t="n">
        <x:f>C1115*E1115</x:f>
        <x:v>0.19382835644868512</x:v>
      </x:c>
    </x:row>
    <x:row r="1116" ht="20" customHeight="1">
      <x:c r="A1116" s="13" t="n">
        <x:v>45703.25</x:v>
      </x:c>
      <x:c r="B1116" s="13" t="n">
        <x:v>45703.97222222222</x:v>
      </x:c>
      <x:c r="C1116" s="12" t="n">
        <x:v>0.403019604627616</x:v>
      </x:c>
      <x:c r="D1116" s="16" t="n">
        <x:v>0.9099</x:v>
      </x:c>
      <x:c r="E1116" s="16" t="n">
        <x:f>D1116*'月度汇总'!$F$9</x:f>
        <x:v>0.45495</x:v>
      </x:c>
      <x:c r="F1116" s="17" t="n">
        <x:f>C1116*E1116</x:f>
        <x:v>0.1833537691253339</x:v>
      </x:c>
    </x:row>
    <x:row r="1117" ht="20" customHeight="1">
      <x:c r="A1117" s="13" t="n">
        <x:v>45703.25</x:v>
      </x:c>
      <x:c r="B1117" s="13" t="n">
        <x:v>45703.97916666667</x:v>
      </x:c>
      <x:c r="C1117" s="12" t="n">
        <x:v>0.3919786718263367</x:v>
      </x:c>
      <x:c r="D1117" s="16" t="n">
        <x:v>0.9099</x:v>
      </x:c>
      <x:c r="E1117" s="16" t="n">
        <x:f>D1117*'月度汇总'!$F$9</x:f>
        <x:v>0.45495</x:v>
      </x:c>
      <x:c r="F1117" s="17" t="n">
        <x:f>C1117*E1117</x:f>
        <x:v>0.1783306967473919</x:v>
      </x:c>
    </x:row>
    <x:row r="1118" ht="20" customHeight="1">
      <x:c r="A1118" s="13" t="n">
        <x:v>45703.25</x:v>
      </x:c>
      <x:c r="B1118" s="13" t="n">
        <x:v>45703.98611111111</x:v>
      </x:c>
      <x:c r="C1118" s="12" t="n">
        <x:v>0.38124021115254436</x:v>
      </x:c>
      <x:c r="D1118" s="16" t="n">
        <x:v>0.9099</x:v>
      </x:c>
      <x:c r="E1118" s="16" t="n">
        <x:f>D1118*'月度汇总'!$F$9</x:f>
        <x:v>0.45495</x:v>
      </x:c>
      <x:c r="F1118" s="17" t="n">
        <x:f>C1118*E1118</x:f>
        <x:v>0.17344523406385007</x:v>
      </x:c>
    </x:row>
    <x:row r="1119" ht="20" customHeight="1">
      <x:c r="A1119" s="13" t="n">
        <x:v>45704.25</x:v>
      </x:c>
      <x:c r="B1119" s="13" t="n">
        <x:v>45704.25</x:v>
      </x:c>
      <x:c r="C1119" s="12" t="n">
        <x:v>9.741219221143979</x:v>
      </x:c>
      <x:c r="D1119" s="16" t="n">
        <x:v>0.9099</x:v>
      </x:c>
      <x:c r="E1119" s="16" t="n">
        <x:f>D1119*'月度汇总'!$F$9</x:f>
        <x:v>0.45495</x:v>
      </x:c>
      <x:c r="F1119" s="17" t="n">
        <x:f>C1119*E1119</x:f>
        <x:v>4.431767684659453</x:v>
      </x:c>
    </x:row>
    <x:row r="1120" ht="20" customHeight="1">
      <x:c r="A1120" s="13" t="n">
        <x:v>45704.25</x:v>
      </x:c>
      <x:c r="B1120" s="13" t="n">
        <x:v>45704.256944444445</x:v>
      </x:c>
      <x:c r="C1120" s="12" t="n">
        <x:v>4.186958982843862</x:v>
      </x:c>
      <x:c r="D1120" s="16" t="n">
        <x:v>0.9099</x:v>
      </x:c>
      <x:c r="E1120" s="16" t="n">
        <x:f>D1120*'月度汇总'!$F$9</x:f>
        <x:v>0.45495</x:v>
      </x:c>
      <x:c r="F1120" s="17" t="n">
        <x:f>C1120*E1120</x:f>
        <x:v>1.904856989244815</x:v>
      </x:c>
    </x:row>
    <x:row r="1121" ht="20" customHeight="1">
      <x:c r="A1121" s="13" t="n">
        <x:v>45704.25</x:v>
      </x:c>
      <x:c r="B1121" s="13" t="n">
        <x:v>45704.26388888889</x:v>
      </x:c>
      <x:c r="C1121" s="12" t="n">
        <x:v>2.504457150277858</x:v>
      </x:c>
      <x:c r="D1121" s="16" t="n">
        <x:v>0.9099</x:v>
      </x:c>
      <x:c r="E1121" s="16" t="n">
        <x:f>D1121*'月度汇总'!$F$9</x:f>
        <x:v>0.45495</x:v>
      </x:c>
      <x:c r="F1121" s="17" t="n">
        <x:f>C1121*E1121</x:f>
        <x:v>1.1394027805189115</x:v>
      </x:c>
    </x:row>
    <x:row r="1122" ht="20" customHeight="1">
      <x:c r="A1122" s="13" t="n">
        <x:v>45704.25</x:v>
      </x:c>
      <x:c r="B1122" s="13" t="n">
        <x:v>45704.27083333333</x:v>
      </x:c>
      <x:c r="C1122" s="12" t="n">
        <x:v>4.460600169172608</x:v>
      </x:c>
      <x:c r="D1122" s="16" t="n">
        <x:v>0.9099</x:v>
      </x:c>
      <x:c r="E1122" s="16" t="n">
        <x:f>D1122*'月度汇总'!$F$9</x:f>
        <x:v>0.45495</x:v>
      </x:c>
      <x:c r="F1122" s="17" t="n">
        <x:f>C1122*E1122</x:f>
        <x:v>2.029350046965078</x:v>
      </x:c>
    </x:row>
    <x:row r="1123" ht="20" customHeight="1">
      <x:c r="A1123" s="13" t="n">
        <x:v>45704.25</x:v>
      </x:c>
      <x:c r="B1123" s="13" t="n">
        <x:v>45704.27777777778</x:v>
      </x:c>
      <x:c r="C1123" s="12" t="n">
        <x:v>359.06980011755076</x:v>
      </x:c>
      <x:c r="D1123" s="16" t="n">
        <x:v>0.9099</x:v>
      </x:c>
      <x:c r="E1123" s="16" t="n">
        <x:f>D1123*'月度汇总'!$F$9</x:f>
        <x:v>0.45495</x:v>
      </x:c>
      <x:c r="F1123" s="17" t="n">
        <x:f>C1123*E1123</x:f>
        <x:v>163.35880556347973</x:v>
      </x:c>
    </x:row>
    <x:row r="1124" ht="20" customHeight="1">
      <x:c r="A1124" s="13" t="n">
        <x:v>45704.25</x:v>
      </x:c>
      <x:c r="B1124" s="13" t="n">
        <x:v>45704.28472222222</x:v>
      </x:c>
      <x:c r="C1124" s="12" t="n">
        <x:v>84.45276742623707</x:v>
      </x:c>
      <x:c r="D1124" s="16" t="n">
        <x:v>0.9099</x:v>
      </x:c>
      <x:c r="E1124" s="16" t="n">
        <x:f>D1124*'月度汇总'!$F$9</x:f>
        <x:v>0.45495</x:v>
      </x:c>
      <x:c r="F1124" s="17" t="n">
        <x:f>C1124*E1124</x:f>
        <x:v>38.42178654056656</x:v>
      </x:c>
    </x:row>
    <x:row r="1125" ht="20" customHeight="1">
      <x:c r="A1125" s="13" t="n">
        <x:v>45704.25</x:v>
      </x:c>
      <x:c r="B1125" s="13" t="n">
        <x:v>45704.29166666667</x:v>
      </x:c>
      <x:c r="C1125" s="12" t="n">
        <x:v>42.451671877057265</x:v>
      </x:c>
      <x:c r="D1125" s="16" t="n">
        <x:v>0.9099</x:v>
      </x:c>
      <x:c r="E1125" s="16" t="n">
        <x:f>D1125*'月度汇总'!$F$9</x:f>
        <x:v>0.45495</x:v>
      </x:c>
      <x:c r="F1125" s="17" t="n">
        <x:f>C1125*E1125</x:f>
        <x:v>19.313388120467202</x:v>
      </x:c>
    </x:row>
    <x:row r="1126" ht="20" customHeight="1">
      <x:c r="A1126" s="13" t="n">
        <x:v>45704.25</x:v>
      </x:c>
      <x:c r="B1126" s="13" t="n">
        <x:v>45704.29861111111</x:v>
      </x:c>
      <x:c r="C1126" s="12" t="n">
        <x:v>40.73541283581653</x:v>
      </x:c>
      <x:c r="D1126" s="16" t="n">
        <x:v>0.9099</x:v>
      </x:c>
      <x:c r="E1126" s="16" t="n">
        <x:f>D1126*'月度汇总'!$F$9</x:f>
        <x:v>0.45495</x:v>
      </x:c>
      <x:c r="F1126" s="17" t="n">
        <x:f>C1126*E1126</x:f>
        <x:v>18.532576069654734</x:v>
      </x:c>
    </x:row>
    <x:row r="1127" ht="20" customHeight="1">
      <x:c r="A1127" s="13" t="n">
        <x:v>45704.25</x:v>
      </x:c>
      <x:c r="B1127" s="13" t="n">
        <x:v>45704.305555555555</x:v>
      </x:c>
      <x:c r="C1127" s="12" t="n">
        <x:v>38.97533915251336</x:v>
      </x:c>
      <x:c r="D1127" s="16" t="n">
        <x:v>0.9099</x:v>
      </x:c>
      <x:c r="E1127" s="16" t="n">
        <x:f>D1127*'月度汇总'!$F$9</x:f>
        <x:v>0.45495</x:v>
      </x:c>
      <x:c r="F1127" s="17" t="n">
        <x:f>C1127*E1127</x:f>
        <x:v>17.73183054743595</x:v>
      </x:c>
    </x:row>
    <x:row r="1128" ht="20" customHeight="1">
      <x:c r="A1128" s="13" t="n">
        <x:v>45704.25</x:v>
      </x:c>
      <x:c r="B1128" s="13" t="n">
        <x:v>45704.319444444445</x:v>
      </x:c>
      <x:c r="C1128" s="12" t="n">
        <x:v>35.23938407975038</x:v>
      </x:c>
      <x:c r="D1128" s="16" t="n">
        <x:v>0.9099</x:v>
      </x:c>
      <x:c r="E1128" s="16" t="n">
        <x:f>D1128*'月度汇总'!$F$9</x:f>
        <x:v>0.45495</x:v>
      </x:c>
      <x:c r="F1128" s="17" t="n">
        <x:f>C1128*E1128</x:f>
        <x:v>16.032157787082436</x:v>
      </x:c>
    </x:row>
    <x:row r="1129" ht="20" customHeight="1">
      <x:c r="A1129" s="13" t="n">
        <x:v>45704.25</x:v>
      </x:c>
      <x:c r="B1129" s="13" t="n">
        <x:v>45704.32638888889</x:v>
      </x:c>
      <x:c r="C1129" s="12" t="n">
        <x:v>602.4693723638188</x:v>
      </x:c>
      <x:c r="D1129" s="16" t="n">
        <x:v>0.9099</x:v>
      </x:c>
      <x:c r="E1129" s="16" t="n">
        <x:f>D1129*'月度汇总'!$F$9</x:f>
        <x:v>0.45495</x:v>
      </x:c>
      <x:c r="F1129" s="17" t="n">
        <x:f>C1129*E1129</x:f>
        <x:v>274.0934409569194</x:v>
      </x:c>
    </x:row>
    <x:row r="1130" ht="20" customHeight="1">
      <x:c r="A1130" s="13" t="n">
        <x:v>45704.25</x:v>
      </x:c>
      <x:c r="B1130" s="13" t="n">
        <x:v>45704.33333333333</x:v>
      </x:c>
      <x:c r="C1130" s="12" t="n">
        <x:v>62.386949441259844</x:v>
      </x:c>
      <x:c r="D1130" s="16" t="n">
        <x:v>0.9099</x:v>
      </x:c>
      <x:c r="E1130" s="16" t="n">
        <x:f>D1130*'月度汇总'!$F$9</x:f>
        <x:v>0.45495</x:v>
      </x:c>
      <x:c r="F1130" s="17" t="n">
        <x:f>C1130*E1130</x:f>
        <x:v>28.382942648301167</x:v>
      </x:c>
    </x:row>
    <x:row r="1131" ht="20" customHeight="1">
      <x:c r="A1131" s="13" t="n">
        <x:v>45704.25</x:v>
      </x:c>
      <x:c r="B1131" s="13" t="n">
        <x:v>45704.34027777778</x:v>
      </x:c>
      <x:c r="C1131" s="12" t="n">
        <x:v>7.958778472322365</x:v>
      </x:c>
      <x:c r="D1131" s="16" t="n">
        <x:v>0.9099</x:v>
      </x:c>
      <x:c r="E1131" s="16" t="n">
        <x:f>D1131*'月度汇总'!$F$9</x:f>
        <x:v>0.45495</x:v>
      </x:c>
      <x:c r="F1131" s="17" t="n">
        <x:f>C1131*E1131</x:f>
        <x:v>3.6208462659830603</x:v>
      </x:c>
    </x:row>
    <x:row r="1132" ht="20" customHeight="1">
      <x:c r="A1132" s="13" t="n">
        <x:v>45704.25</x:v>
      </x:c>
      <x:c r="B1132" s="13" t="n">
        <x:v>45704.45138888889</x:v>
      </x:c>
      <x:c r="C1132" s="12" t="n">
        <x:v>57.18170265169536</x:v>
      </x:c>
      <x:c r="D1132" s="16" t="n">
        <x:v>0.9099</x:v>
      </x:c>
      <x:c r="E1132" s="16" t="n">
        <x:f>D1132*'月度汇总'!$F$9</x:f>
        <x:v>0.45495</x:v>
      </x:c>
      <x:c r="F1132" s="17" t="n">
        <x:f>C1132*E1132</x:f>
        <x:v>26.014815621388806</x:v>
      </x:c>
    </x:row>
    <x:row r="1133" ht="20" customHeight="1">
      <x:c r="A1133" s="13" t="n">
        <x:v>45704.25</x:v>
      </x:c>
      <x:c r="B1133" s="13" t="n">
        <x:v>45704.45833333333</x:v>
      </x:c>
      <x:c r="C1133" s="12" t="n">
        <x:v>94.76067894033258</x:v>
      </x:c>
      <x:c r="D1133" s="16" t="n">
        <x:v>0.9099</x:v>
      </x:c>
      <x:c r="E1133" s="16" t="n">
        <x:f>D1133*'月度汇总'!$F$9</x:f>
        <x:v>0.45495</x:v>
      </x:c>
      <x:c r="F1133" s="17" t="n">
        <x:f>C1133*E1133</x:f>
        <x:v>43.11137088390431</x:v>
      </x:c>
    </x:row>
    <x:row r="1134" ht="20" customHeight="1">
      <x:c r="A1134" s="13" t="n">
        <x:v>45704.25</x:v>
      </x:c>
      <x:c r="B1134" s="13" t="n">
        <x:v>45704.46527777778</x:v>
      </x:c>
      <x:c r="C1134" s="12" t="n">
        <x:v>93.96051709469702</x:v>
      </x:c>
      <x:c r="D1134" s="16" t="n">
        <x:v>0.9099</x:v>
      </x:c>
      <x:c r="E1134" s="16" t="n">
        <x:f>D1134*'月度汇总'!$F$9</x:f>
        <x:v>0.45495</x:v>
      </x:c>
      <x:c r="F1134" s="17" t="n">
        <x:f>C1134*E1134</x:f>
        <x:v>42.74733725223241</x:v>
      </x:c>
    </x:row>
    <x:row r="1135" ht="20" customHeight="1">
      <x:c r="A1135" s="13" t="n">
        <x:v>45704.25</x:v>
      </x:c>
      <x:c r="B1135" s="13" t="n">
        <x:v>45704.47222222222</x:v>
      </x:c>
      <x:c r="C1135" s="12" t="n">
        <x:v>93.35043103286102</x:v>
      </x:c>
      <x:c r="D1135" s="16" t="n">
        <x:v>0.9099</x:v>
      </x:c>
      <x:c r="E1135" s="16" t="n">
        <x:f>D1135*'月度汇总'!$F$9</x:f>
        <x:v>0.45495</x:v>
      </x:c>
      <x:c r="F1135" s="17" t="n">
        <x:f>C1135*E1135</x:f>
        <x:v>42.469778598400126</x:v>
      </x:c>
    </x:row>
    <x:row r="1136" ht="20" customHeight="1">
      <x:c r="A1136" s="13" t="n">
        <x:v>45704.25</x:v>
      </x:c>
      <x:c r="B1136" s="13" t="n">
        <x:v>45704.47916666667</x:v>
      </x:c>
      <x:c r="C1136" s="12" t="n">
        <x:v>93.09697212512424</x:v>
      </x:c>
      <x:c r="D1136" s="16" t="n">
        <x:v>0.9099</x:v>
      </x:c>
      <x:c r="E1136" s="16" t="n">
        <x:f>D1136*'月度汇总'!$F$9</x:f>
        <x:v>0.45495</x:v>
      </x:c>
      <x:c r="F1136" s="17" t="n">
        <x:f>C1136*E1136</x:f>
        <x:v>42.354467468325275</x:v>
      </x:c>
    </x:row>
    <x:row r="1137" ht="20" customHeight="1">
      <x:c r="A1137" s="13" t="n">
        <x:v>45704.25</x:v>
      </x:c>
      <x:c r="B1137" s="13" t="n">
        <x:v>45704.48611111111</x:v>
      </x:c>
      <x:c r="C1137" s="12" t="n">
        <x:v>93.19829949360815</x:v>
      </x:c>
      <x:c r="D1137" s="16" t="n">
        <x:v>0.9099</x:v>
      </x:c>
      <x:c r="E1137" s="16" t="n">
        <x:f>D1137*'月度汇总'!$F$9</x:f>
        <x:v>0.45495</x:v>
      </x:c>
      <x:c r="F1137" s="17" t="n">
        <x:f>C1137*E1137</x:f>
        <x:v>42.40056635461703</x:v>
      </x:c>
    </x:row>
    <x:row r="1138" ht="20" customHeight="1">
      <x:c r="A1138" s="13" t="n">
        <x:v>45704.25</x:v>
      </x:c>
      <x:c r="B1138" s="13" t="n">
        <x:v>45704.493055555555</x:v>
      </x:c>
      <x:c r="C1138" s="12" t="n">
        <x:v>92.87809965441261</x:v>
      </x:c>
      <x:c r="D1138" s="16" t="n">
        <x:v>0.9099</x:v>
      </x:c>
      <x:c r="E1138" s="16" t="n">
        <x:f>D1138*'月度汇总'!$F$9</x:f>
        <x:v>0.45495</x:v>
      </x:c>
      <x:c r="F1138" s="17" t="n">
        <x:f>C1138*E1138</x:f>
        <x:v>42.254891437775015</x:v>
      </x:c>
    </x:row>
    <x:row r="1139" ht="20" customHeight="1">
      <x:c r="A1139" s="13" t="n">
        <x:v>45704.25</x:v>
      </x:c>
      <x:c r="B1139" s="13" t="n">
        <x:v>45704.51388888889</x:v>
      </x:c>
      <x:c r="C1139" s="12" t="n">
        <x:v>68.95771688981836</x:v>
      </x:c>
      <x:c r="D1139" s="16" t="n">
        <x:v>0.9099</x:v>
      </x:c>
      <x:c r="E1139" s="16" t="n">
        <x:f>D1139*'月度汇总'!$F$9</x:f>
        <x:v>0.45495</x:v>
      </x:c>
      <x:c r="F1139" s="17" t="n">
        <x:f>C1139*E1139</x:f>
        <x:v>31.372313299022863</x:v>
      </x:c>
    </x:row>
    <x:row r="1140" ht="20" customHeight="1">
      <x:c r="A1140" s="13" t="n">
        <x:v>45704.25</x:v>
      </x:c>
      <x:c r="B1140" s="13" t="n">
        <x:v>45704.52083333333</x:v>
      </x:c>
      <x:c r="C1140" s="12" t="n">
        <x:v>0.009913832251413623</x:v>
      </x:c>
      <x:c r="D1140" s="16" t="n">
        <x:v>0.9099</x:v>
      </x:c>
      <x:c r="E1140" s="16" t="n">
        <x:f>D1140*'月度汇总'!$F$9</x:f>
        <x:v>0.45495</x:v>
      </x:c>
      <x:c r="F1140" s="17" t="n">
        <x:f>C1140*E1140</x:f>
        <x:v>0.0045102979827806285</x:v>
      </x:c>
    </x:row>
    <x:row r="1141" ht="20" customHeight="1">
      <x:c r="A1141" s="13" t="n">
        <x:v>45704.25</x:v>
      </x:c>
      <x:c r="B1141" s="13" t="n">
        <x:v>45704.53472222222</x:v>
      </x:c>
      <x:c r="C1141" s="12" t="n">
        <x:v>28.883908249175988</x:v>
      </x:c>
      <x:c r="D1141" s="16" t="n">
        <x:v>0.9099</x:v>
      </x:c>
      <x:c r="E1141" s="16" t="n">
        <x:f>D1141*'月度汇总'!$F$9</x:f>
        <x:v>0.45495</x:v>
      </x:c>
      <x:c r="F1141" s="17" t="n">
        <x:f>C1141*E1141</x:f>
        <x:v>13.140734057962616</x:v>
      </x:c>
    </x:row>
    <x:row r="1142" ht="20" customHeight="1">
      <x:c r="A1142" s="13" t="n">
        <x:v>45704.25</x:v>
      </x:c>
      <x:c r="B1142" s="13" t="n">
        <x:v>45704.54166666667</x:v>
      </x:c>
      <x:c r="C1142" s="12" t="n">
        <x:v>108.85151245013935</x:v>
      </x:c>
      <x:c r="D1142" s="16" t="n">
        <x:v>0.9099</x:v>
      </x:c>
      <x:c r="E1142" s="16" t="n">
        <x:f>D1142*'月度汇总'!$F$9</x:f>
        <x:v>0.45495</x:v>
      </x:c>
      <x:c r="F1142" s="17" t="n">
        <x:f>C1142*E1142</x:f>
        <x:v>49.5219955891909</x:v>
      </x:c>
    </x:row>
    <x:row r="1143" ht="20" customHeight="1">
      <x:c r="A1143" s="13" t="n">
        <x:v>45704.25</x:v>
      </x:c>
      <x:c r="B1143" s="13" t="n">
        <x:v>45704.54861111111</x:v>
      </x:c>
      <x:c r="C1143" s="12" t="n">
        <x:v>106.96324362429664</x:v>
      </x:c>
      <x:c r="D1143" s="16" t="n">
        <x:v>0.9099</x:v>
      </x:c>
      <x:c r="E1143" s="16" t="n">
        <x:f>D1143*'月度汇总'!$F$9</x:f>
        <x:v>0.45495</x:v>
      </x:c>
      <x:c r="F1143" s="17" t="n">
        <x:f>C1143*E1143</x:f>
        <x:v>48.66292768687376</x:v>
      </x:c>
    </x:row>
    <x:row r="1144" ht="20" customHeight="1">
      <x:c r="A1144" s="13" t="n">
        <x:v>45704.25</x:v>
      </x:c>
      <x:c r="B1144" s="13" t="n">
        <x:v>45704.555555555555</x:v>
      </x:c>
      <x:c r="C1144" s="12" t="n">
        <x:v>97.4426790642633</x:v>
      </x:c>
      <x:c r="D1144" s="16" t="n">
        <x:v>0.9099</x:v>
      </x:c>
      <x:c r="E1144" s="16" t="n">
        <x:f>D1144*'月度汇总'!$F$9</x:f>
        <x:v>0.45495</x:v>
      </x:c>
      <x:c r="F1144" s="17" t="n">
        <x:f>C1144*E1144</x:f>
        <x:v>44.33154684028659</x:v>
      </x:c>
    </x:row>
    <x:row r="1145" ht="20" customHeight="1">
      <x:c r="A1145" s="13" t="n">
        <x:v>45704.25</x:v>
      </x:c>
      <x:c r="B1145" s="13" t="n">
        <x:v>45704.5625</x:v>
      </x:c>
      <x:c r="C1145" s="12" t="n">
        <x:v>108.02072472187899</x:v>
      </x:c>
      <x:c r="D1145" s="16" t="n">
        <x:v>0.9099</x:v>
      </x:c>
      <x:c r="E1145" s="16" t="n">
        <x:f>D1145*'月度汇总'!$F$9</x:f>
        <x:v>0.45495</x:v>
      </x:c>
      <x:c r="F1145" s="17" t="n">
        <x:f>C1145*E1145</x:f>
        <x:v>49.14402871221885</x:v>
      </x:c>
    </x:row>
    <x:row r="1146" ht="20" customHeight="1">
      <x:c r="A1146" s="13" t="n">
        <x:v>45704.25</x:v>
      </x:c>
      <x:c r="B1146" s="13" t="n">
        <x:v>45704.569444444445</x:v>
      </x:c>
      <x:c r="C1146" s="12" t="n">
        <x:v>116.9192311332547</x:v>
      </x:c>
      <x:c r="D1146" s="16" t="n">
        <x:v>0.9099</x:v>
      </x:c>
      <x:c r="E1146" s="16" t="n">
        <x:f>D1146*'月度汇总'!$F$9</x:f>
        <x:v>0.45495</x:v>
      </x:c>
      <x:c r="F1146" s="17" t="n">
        <x:f>C1146*E1146</x:f>
        <x:v>53.19240420407423</x:v>
      </x:c>
    </x:row>
    <x:row r="1147" ht="20" customHeight="1">
      <x:c r="A1147" s="13" t="n">
        <x:v>45704.25</x:v>
      </x:c>
      <x:c r="B1147" s="13" t="n">
        <x:v>45704.57638888889</x:v>
      </x:c>
      <x:c r="C1147" s="12" t="n">
        <x:v>0.25975486148896404</x:v>
      </x:c>
      <x:c r="D1147" s="16" t="n">
        <x:v>0.9099</x:v>
      </x:c>
      <x:c r="E1147" s="16" t="n">
        <x:f>D1147*'月度汇总'!$F$9</x:f>
        <x:v>0.45495</x:v>
      </x:c>
      <x:c r="F1147" s="17" t="n">
        <x:f>C1147*E1147</x:f>
        <x:v>0.1181754742344042</x:v>
      </x:c>
    </x:row>
    <x:row r="1148" ht="20" customHeight="1">
      <x:c r="A1148" s="13" t="n">
        <x:v>45704.25</x:v>
      </x:c>
      <x:c r="B1148" s="13" t="n">
        <x:v>45704.625</x:v>
      </x:c>
      <x:c r="C1148" s="12" t="n">
        <x:v>56.49449514435946</x:v>
      </x:c>
      <x:c r="D1148" s="16" t="n">
        <x:v>0.9099</x:v>
      </x:c>
      <x:c r="E1148" s="16" t="n">
        <x:f>D1148*'月度汇总'!$F$9</x:f>
        <x:v>0.45495</x:v>
      </x:c>
      <x:c r="F1148" s="17" t="n">
        <x:f>C1148*E1148</x:f>
        <x:v>25.702170565926338</x:v>
      </x:c>
    </x:row>
    <x:row r="1149" ht="20" customHeight="1">
      <x:c r="A1149" s="13" t="n">
        <x:v>45704.25</x:v>
      </x:c>
      <x:c r="B1149" s="13" t="n">
        <x:v>45704.631944444445</x:v>
      </x:c>
      <x:c r="C1149" s="12" t="n">
        <x:v>57.94007427006795</x:v>
      </x:c>
      <x:c r="D1149" s="16" t="n">
        <x:v>0.9099</x:v>
      </x:c>
      <x:c r="E1149" s="16" t="n">
        <x:f>D1149*'月度汇总'!$F$9</x:f>
        <x:v>0.45495</x:v>
      </x:c>
      <x:c r="F1149" s="17" t="n">
        <x:f>C1149*E1149</x:f>
        <x:v>26.359836789167417</x:v>
      </x:c>
    </x:row>
    <x:row r="1150" ht="20" customHeight="1">
      <x:c r="A1150" s="13" t="n">
        <x:v>45704.25</x:v>
      </x:c>
      <x:c r="B1150" s="13" t="n">
        <x:v>45704.63888888889</x:v>
      </x:c>
      <x:c r="C1150" s="12" t="n">
        <x:v>625.50953104583</x:v>
      </x:c>
      <x:c r="D1150" s="16" t="n">
        <x:v>0.9099</x:v>
      </x:c>
      <x:c r="E1150" s="16" t="n">
        <x:f>D1150*'月度汇总'!$F$9</x:f>
        <x:v>0.45495</x:v>
      </x:c>
      <x:c r="F1150" s="17" t="n">
        <x:f>C1150*E1150</x:f>
        <x:v>284.57556114930037</x:v>
      </x:c>
    </x:row>
    <x:row r="1151" ht="20" customHeight="1">
      <x:c r="A1151" s="13" t="n">
        <x:v>45704.25</x:v>
      </x:c>
      <x:c r="B1151" s="13" t="n">
        <x:v>45704.64583333333</x:v>
      </x:c>
      <x:c r="C1151" s="12" t="n">
        <x:v>416.0431087935267</x:v>
      </x:c>
      <x:c r="D1151" s="16" t="n">
        <x:v>0.9099</x:v>
      </x:c>
      <x:c r="E1151" s="16" t="n">
        <x:f>D1151*'月度汇总'!$F$9</x:f>
        <x:v>0.45495</x:v>
      </x:c>
      <x:c r="F1151" s="17" t="n">
        <x:f>C1151*E1151</x:f>
        <x:v>189.27881234561497</x:v>
      </x:c>
    </x:row>
    <x:row r="1152" ht="20" customHeight="1">
      <x:c r="A1152" s="13" t="n">
        <x:v>45704.25</x:v>
      </x:c>
      <x:c r="B1152" s="13" t="n">
        <x:v>45704.65277777778</x:v>
      </x:c>
      <x:c r="C1152" s="12" t="n">
        <x:v>63.058781589726095</x:v>
      </x:c>
      <x:c r="D1152" s="16" t="n">
        <x:v>0.9099</x:v>
      </x:c>
      <x:c r="E1152" s="16" t="n">
        <x:f>D1152*'月度汇总'!$F$9</x:f>
        <x:v>0.45495</x:v>
      </x:c>
      <x:c r="F1152" s="17" t="n">
        <x:f>C1152*E1152</x:f>
        <x:v>28.68859268424589</x:v>
      </x:c>
    </x:row>
    <x:row r="1153" ht="20" customHeight="1">
      <x:c r="A1153" s="13" t="n">
        <x:v>45704.25</x:v>
      </x:c>
      <x:c r="B1153" s="13" t="n">
        <x:v>45704.65972222222</x:v>
      </x:c>
      <x:c r="C1153" s="12" t="n">
        <x:v>64.74697259576931</x:v>
      </x:c>
      <x:c r="D1153" s="16" t="n">
        <x:v>0.9099</x:v>
      </x:c>
      <x:c r="E1153" s="16" t="n">
        <x:f>D1153*'月度汇总'!$F$9</x:f>
        <x:v>0.45495</x:v>
      </x:c>
      <x:c r="F1153" s="17" t="n">
        <x:f>C1153*E1153</x:f>
        <x:v>29.456635182445247</x:v>
      </x:c>
    </x:row>
    <x:row r="1154" ht="20" customHeight="1">
      <x:c r="A1154" s="13" t="n">
        <x:v>45704.25</x:v>
      </x:c>
      <x:c r="B1154" s="13" t="n">
        <x:v>45704.66666666667</x:v>
      </x:c>
      <x:c r="C1154" s="12" t="n">
        <x:v>11.244023611560579</x:v>
      </x:c>
      <x:c r="D1154" s="16" t="n">
        <x:v>0.9099</x:v>
      </x:c>
      <x:c r="E1154" s="16" t="n">
        <x:f>D1154*'月度汇总'!$F$9</x:f>
        <x:v>0.45495</x:v>
      </x:c>
      <x:c r="F1154" s="17" t="n">
        <x:f>C1154*E1154</x:f>
        <x:v>5.115468542079485</x:v>
      </x:c>
    </x:row>
    <x:row r="1155" ht="20" customHeight="1">
      <x:c r="A1155" s="13" t="n">
        <x:v>45704.25</x:v>
      </x:c>
      <x:c r="B1155" s="13" t="n">
        <x:v>45704.67361111111</x:v>
      </x:c>
      <x:c r="C1155" s="12" t="n">
        <x:v>12.909343239771601</x:v>
      </x:c>
      <x:c r="D1155" s="16" t="n">
        <x:v>0.9099</x:v>
      </x:c>
      <x:c r="E1155" s="16" t="n">
        <x:f>D1155*'月度汇总'!$F$9</x:f>
        <x:v>0.45495</x:v>
      </x:c>
      <x:c r="F1155" s="17" t="n">
        <x:f>C1155*E1155</x:f>
        <x:v>5.873105706934091</x:v>
      </x:c>
    </x:row>
    <x:row r="1156" ht="20" customHeight="1">
      <x:c r="A1156" s="13" t="n">
        <x:v>45704.25</x:v>
      </x:c>
      <x:c r="B1156" s="13" t="n">
        <x:v>45704.680555555555</x:v>
      </x:c>
      <x:c r="C1156" s="12" t="n">
        <x:v>14.499487287338638</x:v>
      </x:c>
      <x:c r="D1156" s="16" t="n">
        <x:v>0.9099</x:v>
      </x:c>
      <x:c r="E1156" s="16" t="n">
        <x:f>D1156*'月度汇总'!$F$9</x:f>
        <x:v>0.45495</x:v>
      </x:c>
      <x:c r="F1156" s="17" t="n">
        <x:f>C1156*E1156</x:f>
        <x:v>6.596541741374714</x:v>
      </x:c>
    </x:row>
    <x:row r="1157" ht="20" customHeight="1">
      <x:c r="A1157" s="13" t="n">
        <x:v>45704.25</x:v>
      </x:c>
      <x:c r="B1157" s="13" t="n">
        <x:v>45704.6875</x:v>
      </x:c>
      <x:c r="C1157" s="12" t="n">
        <x:v>16.09760227395043</x:v>
      </x:c>
      <x:c r="D1157" s="16" t="n">
        <x:v>0.9099</x:v>
      </x:c>
      <x:c r="E1157" s="16" t="n">
        <x:f>D1157*'月度汇总'!$F$9</x:f>
        <x:v>0.45495</x:v>
      </x:c>
      <x:c r="F1157" s="17" t="n">
        <x:f>C1157*E1157</x:f>
        <x:v>7.323604154533748</x:v>
      </x:c>
    </x:row>
    <x:row r="1158" ht="20" customHeight="1">
      <x:c r="A1158" s="13" t="n">
        <x:v>45704.25</x:v>
      </x:c>
      <x:c r="B1158" s="13" t="n">
        <x:v>45704.694444444445</x:v>
      </x:c>
      <x:c r="C1158" s="12" t="n">
        <x:v>17.754203310778166</x:v>
      </x:c>
      <x:c r="D1158" s="16" t="n">
        <x:v>0.9099</x:v>
      </x:c>
      <x:c r="E1158" s="16" t="n">
        <x:f>D1158*'月度汇总'!$F$9</x:f>
        <x:v>0.45495</x:v>
      </x:c>
      <x:c r="F1158" s="17" t="n">
        <x:f>C1158*E1158</x:f>
        <x:v>8.077274796238527</x:v>
      </x:c>
    </x:row>
    <x:row r="1159" ht="20" customHeight="1">
      <x:c r="A1159" s="13" t="n">
        <x:v>45704.25</x:v>
      </x:c>
      <x:c r="B1159" s="13" t="n">
        <x:v>45704.70138888889</x:v>
      </x:c>
      <x:c r="C1159" s="12" t="n">
        <x:v>19.28699342301843</x:v>
      </x:c>
      <x:c r="D1159" s="16" t="n">
        <x:v>0.9099</x:v>
      </x:c>
      <x:c r="E1159" s="16" t="n">
        <x:f>D1159*'月度汇总'!$F$9</x:f>
        <x:v>0.45495</x:v>
      </x:c>
      <x:c r="F1159" s="17" t="n">
        <x:f>C1159*E1159</x:f>
        <x:v>8.774617657802235</x:v>
      </x:c>
    </x:row>
    <x:row r="1160" ht="20" customHeight="1">
      <x:c r="A1160" s="13" t="n">
        <x:v>45704.25</x:v>
      </x:c>
      <x:c r="B1160" s="13" t="n">
        <x:v>45704.72916666667</x:v>
      </x:c>
      <x:c r="C1160" s="12" t="n">
        <x:v>1.4523158055981185</x:v>
      </x:c>
      <x:c r="D1160" s="16" t="n">
        <x:v>0.9099</x:v>
      </x:c>
      <x:c r="E1160" s="16" t="n">
        <x:f>D1160*'月度汇总'!$F$9</x:f>
        <x:v>0.45495</x:v>
      </x:c>
      <x:c r="F1160" s="17" t="n">
        <x:f>C1160*E1160</x:f>
        <x:v>0.6607310757568641</x:v>
      </x:c>
    </x:row>
    <x:row r="1161" ht="20" customHeight="1">
      <x:c r="A1161" s="13" t="n">
        <x:v>45704.25</x:v>
      </x:c>
      <x:c r="B1161" s="13" t="n">
        <x:v>45704.73611111111</x:v>
      </x:c>
      <x:c r="C1161" s="12" t="n">
        <x:v>0.20783560066183782</x:v>
      </x:c>
      <x:c r="D1161" s="16" t="n">
        <x:v>0.9099</x:v>
      </x:c>
      <x:c r="E1161" s="16" t="n">
        <x:f>D1161*'月度汇总'!$F$9</x:f>
        <x:v>0.45495</x:v>
      </x:c>
      <x:c r="F1161" s="17" t="n">
        <x:f>C1161*E1161</x:f>
        <x:v>0.09455480652110312</x:v>
      </x:c>
    </x:row>
    <x:row r="1162" ht="20" customHeight="1">
      <x:c r="A1162" s="13" t="n">
        <x:v>45704.25</x:v>
      </x:c>
      <x:c r="B1162" s="13" t="n">
        <x:v>45704.743055555555</x:v>
      </x:c>
      <x:c r="C1162" s="12" t="n">
        <x:v>1.35711498610965</x:v>
      </x:c>
      <x:c r="D1162" s="16" t="n">
        <x:v>0.9099</x:v>
      </x:c>
      <x:c r="E1162" s="16" t="n">
        <x:f>D1162*'月度汇总'!$F$9</x:f>
        <x:v>0.45495</x:v>
      </x:c>
      <x:c r="F1162" s="17" t="n">
        <x:f>C1162*E1162</x:f>
        <x:v>0.6174194629305854</x:v>
      </x:c>
    </x:row>
    <x:row r="1163" ht="20" customHeight="1">
      <x:c r="A1163" s="13" t="n">
        <x:v>45704.25</x:v>
      </x:c>
      <x:c r="B1163" s="13" t="n">
        <x:v>45704.75</x:v>
      </x:c>
      <x:c r="C1163" s="12" t="n">
        <x:v>1.33619504521846</x:v>
      </x:c>
      <x:c r="D1163" s="16" t="n">
        <x:v>0.9099</x:v>
      </x:c>
      <x:c r="E1163" s="16" t="n">
        <x:f>D1163*'月度汇总'!$F$9</x:f>
        <x:v>0.45495</x:v>
      </x:c>
      <x:c r="F1163" s="17" t="n">
        <x:f>C1163*E1163</x:f>
        <x:v>0.6079019358221385</x:v>
      </x:c>
    </x:row>
    <x:row r="1164" ht="20" customHeight="1">
      <x:c r="A1164" s="13" t="n">
        <x:v>45704.25</x:v>
      </x:c>
      <x:c r="B1164" s="13" t="n">
        <x:v>45704.756944444445</x:v>
      </x:c>
      <x:c r="C1164" s="12" t="n">
        <x:v>1.29958928328017</x:v>
      </x:c>
      <x:c r="D1164" s="16" t="n">
        <x:v>0.9099</x:v>
      </x:c>
      <x:c r="E1164" s="16" t="n">
        <x:f>D1164*'月度汇总'!$F$9</x:f>
        <x:v>0.45495</x:v>
      </x:c>
      <x:c r="F1164" s="17" t="n">
        <x:f>C1164*E1164</x:f>
        <x:v>0.5912481444283134</x:v>
      </x:c>
    </x:row>
    <x:row r="1165" ht="20" customHeight="1">
      <x:c r="A1165" s="13" t="n">
        <x:v>45704.25</x:v>
      </x:c>
      <x:c r="B1165" s="13" t="n">
        <x:v>45704.76388888889</x:v>
      </x:c>
      <x:c r="C1165" s="12" t="n">
        <x:v>1.262786120037731</x:v>
      </x:c>
      <x:c r="D1165" s="16" t="n">
        <x:v>0.9099</x:v>
      </x:c>
      <x:c r="E1165" s="16" t="n">
        <x:f>D1165*'月度汇总'!$F$9</x:f>
        <x:v>0.45495</x:v>
      </x:c>
      <x:c r="F1165" s="17" t="n">
        <x:f>C1165*E1165</x:f>
        <x:v>0.5745045453111658</x:v>
      </x:c>
    </x:row>
    <x:row r="1166" ht="20" customHeight="1">
      <x:c r="A1166" s="13" t="n">
        <x:v>45704.25</x:v>
      </x:c>
      <x:c r="B1166" s="13" t="n">
        <x:v>45704.77083333333</x:v>
      </x:c>
      <x:c r="C1166" s="12" t="n">
        <x:v>1.2293587882086285</x:v>
      </x:c>
      <x:c r="D1166" s="16" t="n">
        <x:v>0.9099</x:v>
      </x:c>
      <x:c r="E1166" s="16" t="n">
        <x:f>D1166*'月度汇总'!$F$9</x:f>
        <x:v>0.45495</x:v>
      </x:c>
      <x:c r="F1166" s="17" t="n">
        <x:f>C1166*E1166</x:f>
        <x:v>0.5592967806955156</x:v>
      </x:c>
    </x:row>
    <x:row r="1167" ht="20" customHeight="1">
      <x:c r="A1167" s="13" t="n">
        <x:v>45704.25</x:v>
      </x:c>
      <x:c r="B1167" s="13" t="n">
        <x:v>45704.77777777778</x:v>
      </x:c>
      <x:c r="C1167" s="12" t="n">
        <x:v>1.1956798613940691</x:v>
      </x:c>
      <x:c r="D1167" s="16" t="n">
        <x:v>0.9099</x:v>
      </x:c>
      <x:c r="E1167" s="16" t="n">
        <x:f>D1167*'月度汇总'!$F$9</x:f>
        <x:v>0.45495</x:v>
      </x:c>
      <x:c r="F1167" s="17" t="n">
        <x:f>C1167*E1167</x:f>
        <x:v>0.5439745529412318</x:v>
      </x:c>
    </x:row>
    <x:row r="1168" ht="20" customHeight="1">
      <x:c r="A1168" s="13" t="n">
        <x:v>45704.25</x:v>
      </x:c>
      <x:c r="B1168" s="13" t="n">
        <x:v>45704.78472222222</x:v>
      </x:c>
      <x:c r="C1168" s="12" t="n">
        <x:v>13.166243280552749</x:v>
      </x:c>
      <x:c r="D1168" s="16" t="n">
        <x:v>0.9099</x:v>
      </x:c>
      <x:c r="E1168" s="16" t="n">
        <x:f>D1168*'月度汇总'!$F$9</x:f>
        <x:v>0.45495</x:v>
      </x:c>
      <x:c r="F1168" s="17" t="n">
        <x:f>C1168*E1168</x:f>
        <x:v>5.989982380487473</x:v>
      </x:c>
    </x:row>
    <x:row r="1169" ht="20" customHeight="1">
      <x:c r="A1169" s="13" t="n">
        <x:v>45704.25</x:v>
      </x:c>
      <x:c r="B1169" s="13" t="n">
        <x:v>45704.79861111111</x:v>
      </x:c>
      <x:c r="C1169" s="12" t="n">
        <x:v>1.3929444164872393</x:v>
      </x:c>
      <x:c r="D1169" s="16" t="n">
        <x:v>0.9099</x:v>
      </x:c>
      <x:c r="E1169" s="16" t="n">
        <x:f>D1169*'月度汇总'!$F$9</x:f>
        <x:v>0.45495</x:v>
      </x:c>
      <x:c r="F1169" s="17" t="n">
        <x:f>C1169*E1169</x:f>
        <x:v>0.6337200622808695</x:v>
      </x:c>
    </x:row>
    <x:row r="1170" ht="20" customHeight="1">
      <x:c r="A1170" s="13" t="n">
        <x:v>45704.25</x:v>
      </x:c>
      <x:c r="B1170" s="13" t="n">
        <x:v>45704.82638888889</x:v>
      </x:c>
      <x:c r="C1170" s="12" t="n">
        <x:v>1.4959987115464628</x:v>
      </x:c>
      <x:c r="D1170" s="16" t="n">
        <x:v>0.9099</x:v>
      </x:c>
      <x:c r="E1170" s="16" t="n">
        <x:f>D1170*'月度汇总'!$F$9</x:f>
        <x:v>0.45495</x:v>
      </x:c>
      <x:c r="F1170" s="17" t="n">
        <x:f>C1170*E1170</x:f>
        <x:v>0.6806046138180633</x:v>
      </x:c>
    </x:row>
    <x:row r="1171" ht="20" customHeight="1">
      <x:c r="A1171" s="13" t="n">
        <x:v>45704.25</x:v>
      </x:c>
      <x:c r="B1171" s="13" t="n">
        <x:v>45704.86111111111</x:v>
      </x:c>
      <x:c r="C1171" s="12" t="n">
        <x:v>1.0643724988674421</x:v>
      </x:c>
      <x:c r="D1171" s="16" t="n">
        <x:v>0.9099</x:v>
      </x:c>
      <x:c r="E1171" s="16" t="n">
        <x:f>D1171*'月度汇总'!$F$9</x:f>
        <x:v>0.45495</x:v>
      </x:c>
      <x:c r="F1171" s="17" t="n">
        <x:f>C1171*E1171</x:f>
        <x:v>0.4842362683597428</x:v>
      </x:c>
    </x:row>
    <x:row r="1172" ht="20" customHeight="1">
      <x:c r="A1172" s="13" t="n">
        <x:v>45704.25</x:v>
      </x:c>
      <x:c r="B1172" s="13" t="n">
        <x:v>45704.868055555555</x:v>
      </x:c>
      <x:c r="C1172" s="12" t="n">
        <x:v>0.8332711614528989</x:v>
      </x:c>
      <x:c r="D1172" s="16" t="n">
        <x:v>0.9099</x:v>
      </x:c>
      <x:c r="E1172" s="16" t="n">
        <x:f>D1172*'月度汇总'!$F$9</x:f>
        <x:v>0.45495</x:v>
      </x:c>
      <x:c r="F1172" s="17" t="n">
        <x:f>C1172*E1172</x:f>
        <x:v>0.3790967149029964</x:v>
      </x:c>
    </x:row>
    <x:row r="1173" ht="20" customHeight="1">
      <x:c r="A1173" s="13" t="n">
        <x:v>45704.25</x:v>
      </x:c>
      <x:c r="B1173" s="13" t="n">
        <x:v>45704.91666666667</x:v>
      </x:c>
      <x:c r="C1173" s="12" t="n">
        <x:v>0.6860254105815784</x:v>
      </x:c>
      <x:c r="D1173" s="16" t="n">
        <x:v>0.9099</x:v>
      </x:c>
      <x:c r="E1173" s="16" t="n">
        <x:f>D1173*'月度汇总'!$F$9</x:f>
        <x:v>0.45495</x:v>
      </x:c>
      <x:c r="F1173" s="17" t="n">
        <x:f>C1173*E1173</x:f>
        <x:v>0.3121072605440891</x:v>
      </x:c>
    </x:row>
    <x:row r="1174" ht="20" customHeight="1">
      <x:c r="A1174" s="13" t="n">
        <x:v>45704.25</x:v>
      </x:c>
      <x:c r="B1174" s="13" t="n">
        <x:v>45704.92361111111</x:v>
      </x:c>
      <x:c r="C1174" s="12" t="n">
        <x:v>0.6672313857473</x:v>
      </x:c>
      <x:c r="D1174" s="16" t="n">
        <x:v>0.9099</x:v>
      </x:c>
      <x:c r="E1174" s="16" t="n">
        <x:f>D1174*'月度汇总'!$F$9</x:f>
        <x:v>0.45495</x:v>
      </x:c>
      <x:c r="F1174" s="17" t="n">
        <x:f>C1174*E1174</x:f>
        <x:v>0.30355691894573417</x:v>
      </x:c>
    </x:row>
    <x:row r="1175" ht="20" customHeight="1">
      <x:c r="A1175" s="13" t="n">
        <x:v>45704.25</x:v>
      </x:c>
      <x:c r="B1175" s="13" t="n">
        <x:v>45704.9375</x:v>
      </x:c>
      <x:c r="C1175" s="12" t="n">
        <x:v>0.6311738472995785</x:v>
      </x:c>
      <x:c r="D1175" s="16" t="n">
        <x:v>0.9099</x:v>
      </x:c>
      <x:c r="E1175" s="16" t="n">
        <x:f>D1175*'月度汇总'!$F$9</x:f>
        <x:v>0.45495</x:v>
      </x:c>
      <x:c r="F1175" s="17" t="n">
        <x:f>C1175*E1175</x:f>
        <x:v>0.28715254182894323</x:v>
      </x:c>
    </x:row>
    <x:row r="1176" ht="20" customHeight="1">
      <x:c r="A1176" s="13" t="n">
        <x:v>45704.25</x:v>
      </x:c>
      <x:c r="B1176" s="13" t="n">
        <x:v>45704.944444444445</x:v>
      </x:c>
      <x:c r="C1176" s="12" t="n">
        <x:v>0.6138825097223162</x:v>
      </x:c>
      <x:c r="D1176" s="16" t="n">
        <x:v>0.9099</x:v>
      </x:c>
      <x:c r="E1176" s="16" t="n">
        <x:f>D1176*'月度汇总'!$F$9</x:f>
        <x:v>0.45495</x:v>
      </x:c>
      <x:c r="F1176" s="17" t="n">
        <x:f>C1176*E1176</x:f>
        <x:v>0.27928584779816773</x:v>
      </x:c>
    </x:row>
    <x:row r="1177" ht="20" customHeight="1">
      <x:c r="A1177" s="13" t="n">
        <x:v>45704.25</x:v>
      </x:c>
      <x:c r="B1177" s="13" t="n">
        <x:v>45704.95138888889</x:v>
      </x:c>
      <x:c r="C1177" s="12" t="n">
        <x:v>0.5970648773793528</x:v>
      </x:c>
      <x:c r="D1177" s="16" t="n">
        <x:v>0.9099</x:v>
      </x:c>
      <x:c r="E1177" s="16" t="n">
        <x:f>D1177*'月度汇总'!$F$9</x:f>
        <x:v>0.45495</x:v>
      </x:c>
      <x:c r="F1177" s="17" t="n">
        <x:f>C1177*E1177</x:f>
        <x:v>0.27163466596373653</x:v>
      </x:c>
    </x:row>
    <x:row r="1178" ht="20" customHeight="1">
      <x:c r="A1178" s="13" t="n">
        <x:v>45704.25</x:v>
      </x:c>
      <x:c r="B1178" s="13" t="n">
        <x:v>45704.95833333333</x:v>
      </x:c>
      <x:c r="C1178" s="12" t="n">
        <x:v>0.5807079728681401</x:v>
      </x:c>
      <x:c r="D1178" s="16" t="n">
        <x:v>0.9099</x:v>
      </x:c>
      <x:c r="E1178" s="16" t="n">
        <x:f>D1178*'月度汇总'!$F$9</x:f>
        <x:v>0.45495</x:v>
      </x:c>
      <x:c r="F1178" s="17" t="n">
        <x:f>C1178*E1178</x:f>
        <x:v>0.26419309225636034</x:v>
      </x:c>
    </x:row>
    <x:row r="1179" ht="20" customHeight="1">
      <x:c r="A1179" s="13" t="n">
        <x:v>45704.25</x:v>
      </x:c>
      <x:c r="B1179" s="13" t="n">
        <x:v>45704.97222222222</x:v>
      </x:c>
      <x:c r="C1179" s="12" t="n">
        <x:v>0.5493262056043022</x:v>
      </x:c>
      <x:c r="D1179" s="16" t="n">
        <x:v>0.9099</x:v>
      </x:c>
      <x:c r="E1179" s="16" t="n">
        <x:f>D1179*'月度汇总'!$F$9</x:f>
        <x:v>0.45495</x:v>
      </x:c>
      <x:c r="F1179" s="17" t="n">
        <x:f>C1179*E1179</x:f>
        <x:v>0.2499159572396773</x:v>
      </x:c>
    </x:row>
    <x:row r="1180" ht="20" customHeight="1">
      <x:c r="A1180" s="13" t="n">
        <x:v>45704.25</x:v>
      </x:c>
      <x:c r="B1180" s="13" t="n">
        <x:v>45704.97916666667</x:v>
      </x:c>
      <x:c r="C1180" s="12" t="n">
        <x:v>0.5342771269679361</x:v>
      </x:c>
      <x:c r="D1180" s="16" t="n">
        <x:v>0.9099</x:v>
      </x:c>
      <x:c r="E1180" s="16" t="n">
        <x:f>D1180*'月度汇总'!$F$9</x:f>
        <x:v>0.45495</x:v>
      </x:c>
      <x:c r="F1180" s="17" t="n">
        <x:f>C1180*E1180</x:f>
        <x:v>0.24306937891406252</x:v>
      </x:c>
    </x:row>
    <x:row r="1181" ht="20" customHeight="1">
      <x:c r="A1181" s="13" t="n">
        <x:v>45704.25</x:v>
      </x:c>
      <x:c r="B1181" s="13" t="n">
        <x:v>45704.98611111111</x:v>
      </x:c>
      <x:c r="C1181" s="12" t="n">
        <x:v>0.5196403257095881</x:v>
      </x:c>
      <x:c r="D1181" s="16" t="n">
        <x:v>0.9099</x:v>
      </x:c>
      <x:c r="E1181" s="16" t="n">
        <x:f>D1181*'月度汇总'!$F$9</x:f>
        <x:v>0.45495</x:v>
      </x:c>
      <x:c r="F1181" s="17" t="n">
        <x:f>C1181*E1181</x:f>
        <x:v>0.2364103661815771</x:v>
      </x:c>
    </x:row>
    <x:row r="1182" ht="20" customHeight="1">
      <x:c r="A1182" s="13" t="n">
        <x:v>45704.5</x:v>
      </x:c>
      <x:c r="B1182" s="13" t="n">
        <x:v>45704.5</x:v>
      </x:c>
      <x:c r="C1182" s="12" t="n">
        <x:v>95.41982730522591</x:v>
      </x:c>
      <x:c r="D1182" s="16" t="n">
        <x:v>0.4432</x:v>
      </x:c>
      <x:c r="E1182" s="16" t="n">
        <x:f>D1182*'月度汇总'!$F$9</x:f>
        <x:v>0.2216</x:v>
      </x:c>
      <x:c r="F1182" s="17" t="n">
        <x:f>C1182*E1182</x:f>
        <x:v>21.145033730838062</x:v>
      </x:c>
    </x:row>
    <x:row r="1183" ht="20" customHeight="1">
      <x:c r="A1183" s="13" t="n">
        <x:v>45704.5</x:v>
      </x:c>
      <x:c r="B1183" s="13" t="n">
        <x:v>45704.506944444445</x:v>
      </x:c>
      <x:c r="C1183" s="12" t="n">
        <x:v>94.48240164424544</x:v>
      </x:c>
      <x:c r="D1183" s="16" t="n">
        <x:v>0.4432</x:v>
      </x:c>
      <x:c r="E1183" s="16" t="n">
        <x:f>D1183*'月度汇总'!$F$9</x:f>
        <x:v>0.2216</x:v>
      </x:c>
      <x:c r="F1183" s="17" t="n">
        <x:f>C1183*E1183</x:f>
        <x:v>20.93730020436479</x:v>
      </x:c>
    </x:row>
    <x:row r="1184" ht="20" customHeight="1">
      <x:c r="A1184" s="13" t="n">
        <x:v>45704.5</x:v>
      </x:c>
      <x:c r="B1184" s="13" t="n">
        <x:v>45704.51388888889</x:v>
      </x:c>
      <x:c r="C1184" s="12" t="n">
        <x:v>24.418448657930867</x:v>
      </x:c>
      <x:c r="D1184" s="16" t="n">
        <x:v>0.4432</x:v>
      </x:c>
      <x:c r="E1184" s="16" t="n">
        <x:f>D1184*'月度汇总'!$F$9</x:f>
        <x:v>0.2216</x:v>
      </x:c>
      <x:c r="F1184" s="17" t="n">
        <x:f>C1184*E1184</x:f>
        <x:v>5.41112822259748</x:v>
      </x:c>
    </x:row>
    <x:row r="1185" ht="20" customHeight="1">
      <x:c r="A1185" s="13" t="n">
        <x:v>45704.5</x:v>
      </x:c>
      <x:c r="B1185" s="13" t="n">
        <x:v>45704.52083333333</x:v>
      </x:c>
      <x:c r="C1185" s="12" t="n">
        <x:v>92.37675742018394</x:v>
      </x:c>
      <x:c r="D1185" s="16" t="n">
        <x:v>0.4432</x:v>
      </x:c>
      <x:c r="E1185" s="16" t="n">
        <x:f>D1185*'月度汇总'!$F$9</x:f>
        <x:v>0.2216</x:v>
      </x:c>
      <x:c r="F1185" s="17" t="n">
        <x:f>C1185*E1185</x:f>
        <x:v>20.47068944431276</x:v>
      </x:c>
    </x:row>
    <x:row r="1186" ht="20" customHeight="1">
      <x:c r="A1186" s="13" t="n">
        <x:v>45704.5</x:v>
      </x:c>
      <x:c r="B1186" s="13" t="n">
        <x:v>45704.52777777778</x:v>
      </x:c>
      <x:c r="C1186" s="12" t="n">
        <x:v>91.4437263926826</x:v>
      </x:c>
      <x:c r="D1186" s="16" t="n">
        <x:v>0.4432</x:v>
      </x:c>
      <x:c r="E1186" s="16" t="n">
        <x:f>D1186*'月度汇总'!$F$9</x:f>
        <x:v>0.2216</x:v>
      </x:c>
      <x:c r="F1186" s="17" t="n">
        <x:f>C1186*E1186</x:f>
        <x:v>20.263929768618464</x:v>
      </x:c>
    </x:row>
    <x:row r="1187" ht="20" customHeight="1">
      <x:c r="A1187" s="13" t="n">
        <x:v>45704.5</x:v>
      </x:c>
      <x:c r="B1187" s="13" t="n">
        <x:v>45704.53472222222</x:v>
      </x:c>
      <x:c r="C1187" s="12" t="n">
        <x:v>21.349722126542133</x:v>
      </x:c>
      <x:c r="D1187" s="16" t="n">
        <x:v>0.4432</x:v>
      </x:c>
      <x:c r="E1187" s="16" t="n">
        <x:f>D1187*'月度汇总'!$F$9</x:f>
        <x:v>0.2216</x:v>
      </x:c>
      <x:c r="F1187" s="17" t="n">
        <x:f>C1187*E1187</x:f>
        <x:v>4.731098423241736</x:v>
      </x:c>
    </x:row>
    <x:row r="1188" ht="20" customHeight="1">
      <x:c r="A1188" s="13" t="n">
        <x:v>45704.5</x:v>
      </x:c>
      <x:c r="B1188" s="13" t="n">
        <x:v>45704.625</x:v>
      </x:c>
      <x:c r="C1188" s="12" t="n">
        <x:v>48.26898945688845</x:v>
      </x:c>
      <x:c r="D1188" s="16" t="n">
        <x:v>0.4432</x:v>
      </x:c>
      <x:c r="E1188" s="16" t="n">
        <x:f>D1188*'月度汇总'!$F$9</x:f>
        <x:v>0.2216</x:v>
      </x:c>
      <x:c r="F1188" s="17" t="n">
        <x:f>C1188*E1188</x:f>
        <x:v>10.69640806364648</x:v>
      </x:c>
    </x:row>
    <x:row r="1189" ht="20" customHeight="1">
      <x:c r="A1189" s="13" t="n">
        <x:v>45704.5</x:v>
      </x:c>
      <x:c r="B1189" s="13" t="n">
        <x:v>45704.631944444445</x:v>
      </x:c>
      <x:c r="C1189" s="12" t="n">
        <x:v>44.73314134766292</x:v>
      </x:c>
      <x:c r="D1189" s="16" t="n">
        <x:v>0.4432</x:v>
      </x:c>
      <x:c r="E1189" s="16" t="n">
        <x:f>D1189*'月度汇总'!$F$9</x:f>
        <x:v>0.2216</x:v>
      </x:c>
      <x:c r="F1189" s="17" t="n">
        <x:f>C1189*E1189</x:f>
        <x:v>9.912864122642103</x:v>
      </x:c>
    </x:row>
    <x:row r="1190" ht="20" customHeight="1">
      <x:c r="A1190" s="13" t="n">
        <x:v>45704.5</x:v>
      </x:c>
      <x:c r="B1190" s="13" t="n">
        <x:v>45704.79166666667</x:v>
      </x:c>
      <x:c r="C1190" s="12" t="n">
        <x:v>1.318745844071941</x:v>
      </x:c>
      <x:c r="D1190" s="16" t="n">
        <x:v>0.4432</x:v>
      </x:c>
      <x:c r="E1190" s="16" t="n">
        <x:f>D1190*'月度汇总'!$F$9</x:f>
        <x:v>0.2216</x:v>
      </x:c>
      <x:c r="F1190" s="17" t="n">
        <x:f>C1190*E1190</x:f>
        <x:v>0.29223407904634213</x:v>
      </x:c>
    </x:row>
    <x:row r="1191" ht="20" customHeight="1">
      <x:c r="A1191" s="13" t="n">
        <x:v>45704.5</x:v>
      </x:c>
      <x:c r="B1191" s="13" t="n">
        <x:v>45704.819444444445</x:v>
      </x:c>
      <x:c r="C1191" s="12" t="n">
        <x:v>0.3836291198881554</x:v>
      </x:c>
      <x:c r="D1191" s="16" t="n">
        <x:v>0.4432</x:v>
      </x:c>
      <x:c r="E1191" s="16" t="n">
        <x:f>D1191*'月度汇总'!$F$9</x:f>
        <x:v>0.2216</x:v>
      </x:c>
      <x:c r="F1191" s="17" t="n">
        <x:f>C1191*E1191</x:f>
        <x:v>0.08501221296721523</x:v>
      </x:c>
    </x:row>
    <x:row r="1192" ht="20" customHeight="1">
      <x:c r="A1192" s="13" t="n">
        <x:v>45704.5</x:v>
      </x:c>
      <x:c r="B1192" s="13" t="n">
        <x:v>45704.875</x:v>
      </x:c>
      <x:c r="C1192" s="12" t="n">
        <x:v>10.714091760937663</x:v>
      </x:c>
      <x:c r="D1192" s="16" t="n">
        <x:v>0.4432</x:v>
      </x:c>
      <x:c r="E1192" s="16" t="n">
        <x:f>D1192*'月度汇总'!$F$9</x:f>
        <x:v>0.2216</x:v>
      </x:c>
      <x:c r="F1192" s="17" t="n">
        <x:f>C1192*E1192</x:f>
        <x:v>2.374242734223786</x:v>
      </x:c>
    </x:row>
    <x:row r="1193" ht="20" customHeight="1">
      <x:c r="A1193" s="13" t="n">
        <x:v>45704.5</x:v>
      </x:c>
      <x:c r="B1193" s="13" t="n">
        <x:v>45704.881944444445</x:v>
      </x:c>
      <x:c r="C1193" s="12" t="n">
        <x:v>10.420573614923114</x:v>
      </x:c>
      <x:c r="D1193" s="16" t="n">
        <x:v>0.4432</x:v>
      </x:c>
      <x:c r="E1193" s="16" t="n">
        <x:f>D1193*'月度汇总'!$F$9</x:f>
        <x:v>0.2216</x:v>
      </x:c>
      <x:c r="F1193" s="17" t="n">
        <x:f>C1193*E1193</x:f>
        <x:v>2.309199113066962</x:v>
      </x:c>
    </x:row>
    <x:row r="1194" ht="20" customHeight="1">
      <x:c r="A1194" s="13" t="n">
        <x:v>45704.5</x:v>
      </x:c>
      <x:c r="B1194" s="13" t="n">
        <x:v>45704.88888888889</x:v>
      </x:c>
      <x:c r="C1194" s="12" t="n">
        <x:v>7.553497920762538</x:v>
      </x:c>
      <x:c r="D1194" s="16" t="n">
        <x:v>0.4432</x:v>
      </x:c>
      <x:c r="E1194" s="16" t="n">
        <x:f>D1194*'月度汇总'!$F$9</x:f>
        <x:v>0.2216</x:v>
      </x:c>
      <x:c r="F1194" s="17" t="n">
        <x:f>C1194*E1194</x:f>
        <x:v>1.6738551392409784</x:v>
      </x:c>
    </x:row>
    <x:row r="1195" ht="20" customHeight="1">
      <x:c r="A1195" s="13" t="n">
        <x:v>45704.5</x:v>
      </x:c>
      <x:c r="B1195" s="13" t="n">
        <x:v>45704.89583333333</x:v>
      </x:c>
      <x:c r="C1195" s="12" t="n">
        <x:v>7.346565895622803</x:v>
      </x:c>
      <x:c r="D1195" s="16" t="n">
        <x:v>0.4432</x:v>
      </x:c>
      <x:c r="E1195" s="16" t="n">
        <x:f>D1195*'月度汇总'!$F$9</x:f>
        <x:v>0.2216</x:v>
      </x:c>
      <x:c r="F1195" s="17" t="n">
        <x:f>C1195*E1195</x:f>
        <x:v>1.627999002470013</x:v>
      </x:c>
    </x:row>
    <x:row r="1196" ht="20" customHeight="1">
      <x:c r="A1196" s="13" t="n">
        <x:v>45704.5</x:v>
      </x:c>
      <x:c r="B1196" s="13" t="n">
        <x:v>45704.90277777778</x:v>
      </x:c>
      <x:c r="C1196" s="12" t="n">
        <x:v>10.402641445122526</x:v>
      </x:c>
      <x:c r="D1196" s="16" t="n">
        <x:v>0.4432</x:v>
      </x:c>
      <x:c r="E1196" s="16" t="n">
        <x:f>D1196*'月度汇总'!$F$9</x:f>
        <x:v>0.2216</x:v>
      </x:c>
      <x:c r="F1196" s="17" t="n">
        <x:f>C1196*E1196</x:f>
        <x:v>2.305225344239152</x:v>
      </x:c>
    </x:row>
    <x:row r="1197" ht="20" customHeight="1">
      <x:c r="A1197" s="13" t="n">
        <x:v>45704.5</x:v>
      </x:c>
      <x:c r="B1197" s="13" t="n">
        <x:v>45704.91666666667</x:v>
      </x:c>
      <x:c r="C1197" s="12" t="n">
        <x:v>6.073141508392382</x:v>
      </x:c>
      <x:c r="D1197" s="16" t="n">
        <x:v>0.4432</x:v>
      </x:c>
      <x:c r="E1197" s="16" t="n">
        <x:f>D1197*'月度汇总'!$F$9</x:f>
        <x:v>0.2216</x:v>
      </x:c>
      <x:c r="F1197" s="17" t="n">
        <x:f>C1197*E1197</x:f>
        <x:v>1.3458081582597519</x:v>
      </x:c>
    </x:row>
    <x:row r="1198" ht="20" customHeight="1">
      <x:c r="A1198" s="13" t="n">
        <x:v>45704.5</x:v>
      </x:c>
      <x:c r="B1198" s="13" t="n">
        <x:v>45704.92361111111</x:v>
      </x:c>
      <x:c r="C1198" s="12" t="n">
        <x:v>5.906764621223374</x:v>
      </x:c>
      <x:c r="D1198" s="16" t="n">
        <x:v>0.4432</x:v>
      </x:c>
      <x:c r="E1198" s="16" t="n">
        <x:f>D1198*'月度汇总'!$F$9</x:f>
        <x:v>0.2216</x:v>
      </x:c>
      <x:c r="F1198" s="17" t="n">
        <x:f>C1198*E1198</x:f>
        <x:v>1.3089390400630996</x:v>
      </x:c>
    </x:row>
    <x:row r="1199" ht="20" customHeight="1">
      <x:c r="A1199" s="13" t="n">
        <x:v>45704.5</x:v>
      </x:c>
      <x:c r="B1199" s="13" t="n">
        <x:v>45704.9375</x:v>
      </x:c>
      <x:c r="C1199" s="12" t="n">
        <x:v>5.587559924049856</x:v>
      </x:c>
      <x:c r="D1199" s="16" t="n">
        <x:v>0.4432</x:v>
      </x:c>
      <x:c r="E1199" s="16" t="n">
        <x:f>D1199*'月度汇总'!$F$9</x:f>
        <x:v>0.2216</x:v>
      </x:c>
      <x:c r="F1199" s="17" t="n">
        <x:f>C1199*E1199</x:f>
        <x:v>1.238203279169448</x:v>
      </x:c>
    </x:row>
    <x:row r="1200" ht="20" customHeight="1">
      <x:c r="A1200" s="13" t="n">
        <x:v>45704.5</x:v>
      </x:c>
      <x:c r="B1200" s="13" t="n">
        <x:v>45704.944444444445</x:v>
      </x:c>
      <x:c r="C1200" s="12" t="n">
        <x:v>5.434485798286687</x:v>
      </x:c>
      <x:c r="D1200" s="16" t="n">
        <x:v>0.4432</x:v>
      </x:c>
      <x:c r="E1200" s="16" t="n">
        <x:f>D1200*'月度汇总'!$F$9</x:f>
        <x:v>0.2216</x:v>
      </x:c>
      <x:c r="F1200" s="17" t="n">
        <x:f>C1200*E1200</x:f>
        <x:v>1.2042820529003297</x:v>
      </x:c>
    </x:row>
    <x:row r="1201" ht="20" customHeight="1">
      <x:c r="A1201" s="13" t="n">
        <x:v>45704.5</x:v>
      </x:c>
      <x:c r="B1201" s="13" t="n">
        <x:v>45704.95138888889</x:v>
      </x:c>
      <x:c r="C1201" s="12" t="n">
        <x:v>5.285605218238743</x:v>
      </x:c>
      <x:c r="D1201" s="16" t="n">
        <x:v>0.4432</x:v>
      </x:c>
      <x:c r="E1201" s="16" t="n">
        <x:f>D1201*'月度汇总'!$F$9</x:f>
        <x:v>0.2216</x:v>
      </x:c>
      <x:c r="F1201" s="17" t="n">
        <x:f>C1201*E1201</x:f>
        <x:v>1.1712901163617053</x:v>
      </x:c>
    </x:row>
    <x:row r="1202" ht="20" customHeight="1">
      <x:c r="A1202" s="13" t="n">
        <x:v>45704.5</x:v>
      </x:c>
      <x:c r="B1202" s="13" t="n">
        <x:v>45704.95833333333</x:v>
      </x:c>
      <x:c r="C1202" s="12" t="n">
        <x:v>5.14080329952867</x:v>
      </x:c>
      <x:c r="D1202" s="16" t="n">
        <x:v>0.4432</x:v>
      </x:c>
      <x:c r="E1202" s="16" t="n">
        <x:f>D1202*'月度汇总'!$F$9</x:f>
        <x:v>0.2216</x:v>
      </x:c>
      <x:c r="F1202" s="17" t="n">
        <x:f>C1202*E1202</x:f>
        <x:v>1.1392020111755532</x:v>
      </x:c>
    </x:row>
    <x:row r="1203" ht="20" customHeight="1">
      <x:c r="A1203" s="13" t="n">
        <x:v>45704.5</x:v>
      </x:c>
      <x:c r="B1203" s="13" t="n">
        <x:v>45704.97222222222</x:v>
      </x:c>
      <x:c r="C1203" s="12" t="n">
        <x:v>4.862991558976319</x:v>
      </x:c>
      <x:c r="D1203" s="16" t="n">
        <x:v>0.4432</x:v>
      </x:c>
      <x:c r="E1203" s="16" t="n">
        <x:f>D1203*'月度汇总'!$F$9</x:f>
        <x:v>0.2216</x:v>
      </x:c>
      <x:c r="F1203" s="17" t="n">
        <x:f>C1203*E1203</x:f>
        <x:v>1.0776389294691522</x:v>
      </x:c>
    </x:row>
    <x:row r="1204" ht="20" customHeight="1">
      <x:c r="A1204" s="13" t="n">
        <x:v>45704.5</x:v>
      </x:c>
      <x:c r="B1204" s="13" t="n">
        <x:v>45704.97916666667</x:v>
      </x:c>
      <x:c r="C1204" s="12" t="n">
        <x:v>4.729767362439361</x:v>
      </x:c>
      <x:c r="D1204" s="16" t="n">
        <x:v>0.4432</x:v>
      </x:c>
      <x:c r="E1204" s="16" t="n">
        <x:f>D1204*'月度汇总'!$F$9</x:f>
        <x:v>0.2216</x:v>
      </x:c>
      <x:c r="F1204" s="17" t="n">
        <x:f>C1204*E1204</x:f>
        <x:v>1.0481164475165623</x:v>
      </x:c>
    </x:row>
    <x:row r="1205" ht="20" customHeight="1">
      <x:c r="A1205" s="13" t="n">
        <x:v>45704.5</x:v>
      </x:c>
      <x:c r="B1205" s="13" t="n">
        <x:v>45704.98611111111</x:v>
      </x:c>
      <x:c r="C1205" s="12" t="n">
        <x:v>4.600192912427474</x:v>
      </x:c>
      <x:c r="D1205" s="16" t="n">
        <x:v>0.4432</x:v>
      </x:c>
      <x:c r="E1205" s="16" t="n">
        <x:f>D1205*'月度汇总'!$F$9</x:f>
        <x:v>0.2216</x:v>
      </x:c>
      <x:c r="F1205" s="17" t="n">
        <x:f>C1205*E1205</x:f>
        <x:v>1.0194027493939282</x:v>
      </x:c>
    </x:row>
    <x:row r="1206" ht="20" customHeight="1">
      <x:c r="A1206" s="13" t="n">
        <x:v>45705.25</x:v>
      </x:c>
      <x:c r="B1206" s="13" t="n">
        <x:v>45705.25</x:v>
      </x:c>
      <x:c r="C1206" s="12" t="n">
        <x:v>16.825892554604593</x:v>
      </x:c>
      <x:c r="D1206" s="16" t="n">
        <x:v>0.9099</x:v>
      </x:c>
      <x:c r="E1206" s="16" t="n">
        <x:f>D1206*'月度汇总'!$F$9</x:f>
        <x:v>0.45495</x:v>
      </x:c>
      <x:c r="F1206" s="17" t="n">
        <x:f>C1206*E1206</x:f>
        <x:v>7.65493981771736</x:v>
      </x:c>
    </x:row>
    <x:row r="1207" ht="20" customHeight="1">
      <x:c r="A1207" s="13" t="n">
        <x:v>45705.25</x:v>
      </x:c>
      <x:c r="B1207" s="13" t="n">
        <x:v>45705.256944444445</x:v>
      </x:c>
      <x:c r="C1207" s="12" t="n">
        <x:v>16.313183482171553</x:v>
      </x:c>
      <x:c r="D1207" s="16" t="n">
        <x:v>0.9099</x:v>
      </x:c>
      <x:c r="E1207" s="16" t="n">
        <x:f>D1207*'月度汇总'!$F$9</x:f>
        <x:v>0.45495</x:v>
      </x:c>
      <x:c r="F1207" s="17" t="n">
        <x:f>C1207*E1207</x:f>
        <x:v>7.421682825213948</x:v>
      </x:c>
    </x:row>
    <x:row r="1208" ht="20" customHeight="1">
      <x:c r="A1208" s="13" t="n">
        <x:v>45705.25</x:v>
      </x:c>
      <x:c r="B1208" s="13" t="n">
        <x:v>45705.26388888889</x:v>
      </x:c>
      <x:c r="C1208" s="12" t="n">
        <x:v>13.735909025727665</x:v>
      </x:c>
      <x:c r="D1208" s="16" t="n">
        <x:v>0.9099</x:v>
      </x:c>
      <x:c r="E1208" s="16" t="n">
        <x:f>D1208*'月度汇总'!$F$9</x:f>
        <x:v>0.45495</x:v>
      </x:c>
      <x:c r="F1208" s="17" t="n">
        <x:f>C1208*E1208</x:f>
        <x:v>6.2491518112548015</x:v>
      </x:c>
    </x:row>
    <x:row r="1209" ht="20" customHeight="1">
      <x:c r="A1209" s="13" t="n">
        <x:v>45705.25</x:v>
      </x:c>
      <x:c r="B1209" s="13" t="n">
        <x:v>45705.27083333333</x:v>
      </x:c>
      <x:c r="C1209" s="12" t="n">
        <x:v>12.021030224764104</x:v>
      </x:c>
      <x:c r="D1209" s="16" t="n">
        <x:v>0.9099</x:v>
      </x:c>
      <x:c r="E1209" s="16" t="n">
        <x:f>D1209*'月度汇总'!$F$9</x:f>
        <x:v>0.45495</x:v>
      </x:c>
      <x:c r="F1209" s="17" t="n">
        <x:f>C1209*E1209</x:f>
        <x:v>5.468967700756429</x:v>
      </x:c>
    </x:row>
    <x:row r="1210" ht="20" customHeight="1">
      <x:c r="A1210" s="13" t="n">
        <x:v>45705.25</x:v>
      </x:c>
      <x:c r="B1210" s="13" t="n">
        <x:v>45705.27777777778</x:v>
      </x:c>
      <x:c r="C1210" s="12" t="n">
        <x:v>381.829189622022</x:v>
      </x:c>
      <x:c r="D1210" s="16" t="n">
        <x:v>0.9099</x:v>
      </x:c>
      <x:c r="E1210" s="16" t="n">
        <x:f>D1210*'月度汇总'!$F$9</x:f>
        <x:v>0.45495</x:v>
      </x:c>
      <x:c r="F1210" s="17" t="n">
        <x:f>C1210*E1210</x:f>
        <x:v>173.71318981853892</x:v>
      </x:c>
    </x:row>
    <x:row r="1211" ht="20" customHeight="1">
      <x:c r="A1211" s="13" t="n">
        <x:v>45705.25</x:v>
      </x:c>
      <x:c r="B1211" s="13" t="n">
        <x:v>45705.28472222222</x:v>
      </x:c>
      <x:c r="C1211" s="12" t="n">
        <x:v>706.9748443048193</x:v>
      </x:c>
      <x:c r="D1211" s="16" t="n">
        <x:v>0.9099</x:v>
      </x:c>
      <x:c r="E1211" s="16" t="n">
        <x:f>D1211*'月度汇总'!$F$9</x:f>
        <x:v>0.45495</x:v>
      </x:c>
      <x:c r="F1211" s="17" t="n">
        <x:f>C1211*E1211</x:f>
        <x:v>321.63820541647755</x:v>
      </x:c>
    </x:row>
    <x:row r="1212" ht="20" customHeight="1">
      <x:c r="A1212" s="13" t="n">
        <x:v>45705.25</x:v>
      </x:c>
      <x:c r="B1212" s="13" t="n">
        <x:v>45705.29166666667</x:v>
      </x:c>
      <x:c r="C1212" s="12" t="n">
        <x:v>45.11121197382056</x:v>
      </x:c>
      <x:c r="D1212" s="16" t="n">
        <x:v>0.9099</x:v>
      </x:c>
      <x:c r="E1212" s="16" t="n">
        <x:f>D1212*'月度汇总'!$F$9</x:f>
        <x:v>0.45495</x:v>
      </x:c>
      <x:c r="F1212" s="17" t="n">
        <x:f>C1212*E1212</x:f>
        <x:v>20.523345887489665</x:v>
      </x:c>
    </x:row>
    <x:row r="1213" ht="20" customHeight="1">
      <x:c r="A1213" s="13" t="n">
        <x:v>45705.25</x:v>
      </x:c>
      <x:c r="B1213" s="13" t="n">
        <x:v>45705.29861111111</x:v>
      </x:c>
      <x:c r="C1213" s="12" t="n">
        <x:v>42.99077873018098</x:v>
      </x:c>
      <x:c r="D1213" s="16" t="n">
        <x:v>0.9099</x:v>
      </x:c>
      <x:c r="E1213" s="16" t="n">
        <x:f>D1213*'月度汇总'!$F$9</x:f>
        <x:v>0.45495</x:v>
      </x:c>
      <x:c r="F1213" s="17" t="n">
        <x:f>C1213*E1213</x:f>
        <x:v>19.558654783295836</x:v>
      </x:c>
    </x:row>
    <x:row r="1214" ht="20" customHeight="1">
      <x:c r="A1214" s="13" t="n">
        <x:v>45705.25</x:v>
      </x:c>
      <x:c r="B1214" s="13" t="n">
        <x:v>45705.305555555555</x:v>
      </x:c>
      <x:c r="C1214" s="12" t="n">
        <x:v>40.787909356010914</x:v>
      </x:c>
      <x:c r="D1214" s="16" t="n">
        <x:v>0.9099</x:v>
      </x:c>
      <x:c r="E1214" s="16" t="n">
        <x:f>D1214*'月度汇总'!$F$9</x:f>
        <x:v>0.45495</x:v>
      </x:c>
      <x:c r="F1214" s="17" t="n">
        <x:f>C1214*E1214</x:f>
        <x:v>18.556459361517167</x:v>
      </x:c>
    </x:row>
    <x:row r="1215" ht="20" customHeight="1">
      <x:c r="A1215" s="13" t="n">
        <x:v>45705.25</x:v>
      </x:c>
      <x:c r="B1215" s="13" t="n">
        <x:v>45705.319444444445</x:v>
      </x:c>
      <x:c r="C1215" s="12" t="n">
        <x:v>36.13411952957176</x:v>
      </x:c>
      <x:c r="D1215" s="16" t="n">
        <x:v>0.9099</x:v>
      </x:c>
      <x:c r="E1215" s="16" t="n">
        <x:f>D1215*'月度汇总'!$F$9</x:f>
        <x:v>0.45495</x:v>
      </x:c>
      <x:c r="F1215" s="17" t="n">
        <x:f>C1215*E1215</x:f>
        <x:v>16.439217679978675</x:v>
      </x:c>
    </x:row>
    <x:row r="1216" ht="20" customHeight="1">
      <x:c r="A1216" s="13" t="n">
        <x:v>45705.25</x:v>
      </x:c>
      <x:c r="B1216" s="13" t="n">
        <x:v>45705.32638888889</x:v>
      </x:c>
      <x:c r="C1216" s="12" t="n">
        <x:v>553.0967964602889</x:v>
      </x:c>
      <x:c r="D1216" s="16" t="n">
        <x:v>0.9099</x:v>
      </x:c>
      <x:c r="E1216" s="16" t="n">
        <x:f>D1216*'月度汇总'!$F$9</x:f>
        <x:v>0.45495</x:v>
      </x:c>
      <x:c r="F1216" s="17" t="n">
        <x:f>C1216*E1216</x:f>
        <x:v>251.63138754960846</x:v>
      </x:c>
    </x:row>
    <x:row r="1217" ht="20" customHeight="1">
      <x:c r="A1217" s="13" t="n">
        <x:v>45705.25</x:v>
      </x:c>
      <x:c r="B1217" s="13" t="n">
        <x:v>45705.33333333333</x:v>
      </x:c>
      <x:c r="C1217" s="12" t="n">
        <x:v>48.880092633311165</x:v>
      </x:c>
      <x:c r="D1217" s="16" t="n">
        <x:v>0.9099</x:v>
      </x:c>
      <x:c r="E1217" s="16" t="n">
        <x:f>D1217*'月度汇总'!$F$9</x:f>
        <x:v>0.45495</x:v>
      </x:c>
      <x:c r="F1217" s="17" t="n">
        <x:f>C1217*E1217</x:f>
        <x:v>22.237998143524916</x:v>
      </x:c>
    </x:row>
    <x:row r="1218" ht="20" customHeight="1">
      <x:c r="A1218" s="13" t="n">
        <x:v>45705.25</x:v>
      </x:c>
      <x:c r="B1218" s="13" t="n">
        <x:v>45705.34027777778</x:v>
      </x:c>
      <x:c r="C1218" s="12" t="n">
        <x:v>53.77505392864339</x:v>
      </x:c>
      <x:c r="D1218" s="16" t="n">
        <x:v>0.9099</x:v>
      </x:c>
      <x:c r="E1218" s="16" t="n">
        <x:f>D1218*'月度汇总'!$F$9</x:f>
        <x:v>0.45495</x:v>
      </x:c>
      <x:c r="F1218" s="17" t="n">
        <x:f>C1218*E1218</x:f>
        <x:v>24.46496078483631</x:v>
      </x:c>
    </x:row>
    <x:row r="1219" ht="20" customHeight="1">
      <x:c r="A1219" s="13" t="n">
        <x:v>45705.25</x:v>
      </x:c>
      <x:c r="B1219" s="13" t="n">
        <x:v>45705.45138888889</x:v>
      </x:c>
      <x:c r="C1219" s="12" t="n">
        <x:v>84.55521113787475</x:v>
      </x:c>
      <x:c r="D1219" s="16" t="n">
        <x:v>0.9099</x:v>
      </x:c>
      <x:c r="E1219" s="16" t="n">
        <x:f>D1219*'月度汇总'!$F$9</x:f>
        <x:v>0.45495</x:v>
      </x:c>
      <x:c r="F1219" s="17" t="n">
        <x:f>C1219*E1219</x:f>
        <x:v>38.46839330717612</x:v>
      </x:c>
    </x:row>
    <x:row r="1220" ht="20" customHeight="1">
      <x:c r="A1220" s="13" t="n">
        <x:v>45705.25</x:v>
      </x:c>
      <x:c r="B1220" s="13" t="n">
        <x:v>45705.45833333333</x:v>
      </x:c>
      <x:c r="C1220" s="12" t="n">
        <x:v>176.3393654186401</x:v>
      </x:c>
      <x:c r="D1220" s="16" t="n">
        <x:v>0.9099</x:v>
      </x:c>
      <x:c r="E1220" s="16" t="n">
        <x:f>D1220*'月度汇总'!$F$9</x:f>
        <x:v>0.45495</x:v>
      </x:c>
      <x:c r="F1220" s="17" t="n">
        <x:f>C1220*E1220</x:f>
        <x:v>80.22559429721032</x:v>
      </x:c>
    </x:row>
    <x:row r="1221" ht="20" customHeight="1">
      <x:c r="A1221" s="13" t="n">
        <x:v>45705.25</x:v>
      </x:c>
      <x:c r="B1221" s="13" t="n">
        <x:v>45705.46527777778</x:v>
      </x:c>
      <x:c r="C1221" s="12" t="n">
        <x:v>175.3621736261191</x:v>
      </x:c>
      <x:c r="D1221" s="16" t="n">
        <x:v>0.9099</x:v>
      </x:c>
      <x:c r="E1221" s="16" t="n">
        <x:f>D1221*'月度汇总'!$F$9</x:f>
        <x:v>0.45495</x:v>
      </x:c>
      <x:c r="F1221" s="17" t="n">
        <x:f>C1221*E1221</x:f>
        <x:v>79.78102089120289</x:v>
      </x:c>
    </x:row>
    <x:row r="1222" ht="20" customHeight="1">
      <x:c r="A1222" s="13" t="n">
        <x:v>45705.25</x:v>
      </x:c>
      <x:c r="B1222" s="13" t="n">
        <x:v>45705.47222222222</x:v>
      </x:c>
      <x:c r="C1222" s="12" t="n">
        <x:v>174.8359588063363</x:v>
      </x:c>
      <x:c r="D1222" s="16" t="n">
        <x:v>0.9099</x:v>
      </x:c>
      <x:c r="E1222" s="16" t="n">
        <x:f>D1222*'月度汇总'!$F$9</x:f>
        <x:v>0.45495</x:v>
      </x:c>
      <x:c r="F1222" s="17" t="n">
        <x:f>C1222*E1222</x:f>
        <x:v>79.5416194589427</x:v>
      </x:c>
    </x:row>
    <x:row r="1223" ht="20" customHeight="1">
      <x:c r="A1223" s="13" t="n">
        <x:v>45705.25</x:v>
      </x:c>
      <x:c r="B1223" s="13" t="n">
        <x:v>45705.47916666667</x:v>
      </x:c>
      <x:c r="C1223" s="12" t="n">
        <x:v>174.72241190087448</x:v>
      </x:c>
      <x:c r="D1223" s="16" t="n">
        <x:v>0.9099</x:v>
      </x:c>
      <x:c r="E1223" s="16" t="n">
        <x:f>D1223*'月度汇总'!$F$9</x:f>
        <x:v>0.45495</x:v>
      </x:c>
      <x:c r="F1223" s="17" t="n">
        <x:f>C1223*E1223</x:f>
        <x:v>79.48996129430284</x:v>
      </x:c>
    </x:row>
    <x:row r="1224" ht="20" customHeight="1">
      <x:c r="A1224" s="13" t="n">
        <x:v>45705.25</x:v>
      </x:c>
      <x:c r="B1224" s="13" t="n">
        <x:v>45705.48611111111</x:v>
      </x:c>
      <x:c r="C1224" s="12" t="n">
        <x:v>174.67506948696882</x:v>
      </x:c>
      <x:c r="D1224" s="16" t="n">
        <x:v>0.9099</x:v>
      </x:c>
      <x:c r="E1224" s="16" t="n">
        <x:f>D1224*'月度汇总'!$F$9</x:f>
        <x:v>0.45495</x:v>
      </x:c>
      <x:c r="F1224" s="17" t="n">
        <x:f>C1224*E1224</x:f>
        <x:v>79.46842286309646</x:v>
      </x:c>
    </x:row>
    <x:row r="1225" ht="20" customHeight="1">
      <x:c r="A1225" s="13" t="n">
        <x:v>45705.25</x:v>
      </x:c>
      <x:c r="B1225" s="13" t="n">
        <x:v>45705.493055555555</x:v>
      </x:c>
      <x:c r="C1225" s="12" t="n">
        <x:v>174.031451992028</x:v>
      </x:c>
      <x:c r="D1225" s="16" t="n">
        <x:v>0.9099</x:v>
      </x:c>
      <x:c r="E1225" s="16" t="n">
        <x:f>D1225*'月度汇总'!$F$9</x:f>
        <x:v>0.45495</x:v>
      </x:c>
      <x:c r="F1225" s="17" t="n">
        <x:f>C1225*E1225</x:f>
        <x:v>79.17560908377314</x:v>
      </x:c>
    </x:row>
    <x:row r="1226" ht="20" customHeight="1">
      <x:c r="A1226" s="13" t="n">
        <x:v>45705.25</x:v>
      </x:c>
      <x:c r="B1226" s="13" t="n">
        <x:v>45705.51388888889</x:v>
      </x:c>
      <x:c r="C1226" s="12" t="n">
        <x:v>209.9693081056895</x:v>
      </x:c>
      <x:c r="D1226" s="16" t="n">
        <x:v>0.9099</x:v>
      </x:c>
      <x:c r="E1226" s="16" t="n">
        <x:f>D1226*'月度汇总'!$F$9</x:f>
        <x:v>0.45495</x:v>
      </x:c>
      <x:c r="F1226" s="17" t="n">
        <x:f>C1226*E1226</x:f>
        <x:v>95.52553672268344</x:v>
      </x:c>
    </x:row>
    <x:row r="1227" ht="20" customHeight="1">
      <x:c r="A1227" s="13" t="n">
        <x:v>45705.25</x:v>
      </x:c>
      <x:c r="B1227" s="13" t="n">
        <x:v>45705.52083333333</x:v>
      </x:c>
      <x:c r="C1227" s="12" t="n">
        <x:v>0.009811982389237528</x:v>
      </x:c>
      <x:c r="D1227" s="16" t="n">
        <x:v>0.9099</x:v>
      </x:c>
      <x:c r="E1227" s="16" t="n">
        <x:f>D1227*'月度汇总'!$F$9</x:f>
        <x:v>0.45495</x:v>
      </x:c>
      <x:c r="F1227" s="17" t="n">
        <x:f>C1227*E1227</x:f>
        <x:v>0.004463961387983614</x:v>
      </x:c>
    </x:row>
    <x:row r="1228" ht="20" customHeight="1">
      <x:c r="A1228" s="13" t="n">
        <x:v>45705.25</x:v>
      </x:c>
      <x:c r="B1228" s="13" t="n">
        <x:v>45705.53472222222</x:v>
      </x:c>
      <x:c r="C1228" s="12" t="n">
        <x:v>654.3904534556232</x:v>
      </x:c>
      <x:c r="D1228" s="16" t="n">
        <x:v>0.9099</x:v>
      </x:c>
      <x:c r="E1228" s="16" t="n">
        <x:f>D1228*'月度汇总'!$F$9</x:f>
        <x:v>0.45495</x:v>
      </x:c>
      <x:c r="F1228" s="17" t="n">
        <x:f>C1228*E1228</x:f>
        <x:v>297.7149367996358</x:v>
      </x:c>
    </x:row>
    <x:row r="1229" ht="20" customHeight="1">
      <x:c r="A1229" s="13" t="n">
        <x:v>45705.25</x:v>
      </x:c>
      <x:c r="B1229" s="13" t="n">
        <x:v>45705.54166666667</x:v>
      </x:c>
      <x:c r="C1229" s="12" t="n">
        <x:v>39.85338202897924</x:v>
      </x:c>
      <x:c r="D1229" s="16" t="n">
        <x:v>0.9099</x:v>
      </x:c>
      <x:c r="E1229" s="16" t="n">
        <x:f>D1229*'月度汇总'!$F$9</x:f>
        <x:v>0.45495</x:v>
      </x:c>
      <x:c r="F1229" s="17" t="n">
        <x:f>C1229*E1229</x:f>
        <x:v>18.131296154084104</x:v>
      </x:c>
    </x:row>
    <x:row r="1230" ht="20" customHeight="1">
      <x:c r="A1230" s="13" t="n">
        <x:v>45705.25</x:v>
      </x:c>
      <x:c r="B1230" s="13" t="n">
        <x:v>45705.54861111111</x:v>
      </x:c>
      <x:c r="C1230" s="12" t="n">
        <x:v>47.599646933731265</x:v>
      </x:c>
      <x:c r="D1230" s="16" t="n">
        <x:v>0.9099</x:v>
      </x:c>
      <x:c r="E1230" s="16" t="n">
        <x:f>D1230*'月度汇总'!$F$9</x:f>
        <x:v>0.45495</x:v>
      </x:c>
      <x:c r="F1230" s="17" t="n">
        <x:f>C1230*E1230</x:f>
        <x:v>21.65545937250104</x:v>
      </x:c>
    </x:row>
    <x:row r="1231" ht="20" customHeight="1">
      <x:c r="A1231" s="13" t="n">
        <x:v>45705.25</x:v>
      </x:c>
      <x:c r="B1231" s="13" t="n">
        <x:v>45705.555555555555</x:v>
      </x:c>
      <x:c r="C1231" s="12" t="n">
        <x:v>38.89607643056502</x:v>
      </x:c>
      <x:c r="D1231" s="16" t="n">
        <x:v>0.9099</x:v>
      </x:c>
      <x:c r="E1231" s="16" t="n">
        <x:f>D1231*'月度汇总'!$F$9</x:f>
        <x:v>0.45495</x:v>
      </x:c>
      <x:c r="F1231" s="17" t="n">
        <x:f>C1231*E1231</x:f>
        <x:v>17.695769972085554</x:v>
      </x:c>
    </x:row>
    <x:row r="1232" ht="20" customHeight="1">
      <x:c r="A1232" s="13" t="n">
        <x:v>45705.25</x:v>
      </x:c>
      <x:c r="B1232" s="13" t="n">
        <x:v>45705.5625</x:v>
      </x:c>
      <x:c r="C1232" s="12" t="n">
        <x:v>42.80087050273014</x:v>
      </x:c>
      <x:c r="D1232" s="16" t="n">
        <x:v>0.9099</x:v>
      </x:c>
      <x:c r="E1232" s="16" t="n">
        <x:f>D1232*'月度汇总'!$F$9</x:f>
        <x:v>0.45495</x:v>
      </x:c>
      <x:c r="F1232" s="17" t="n">
        <x:f>C1232*E1232</x:f>
        <x:v>19.47225603521708</x:v>
      </x:c>
    </x:row>
    <x:row r="1233" ht="20" customHeight="1">
      <x:c r="A1233" s="13" t="n">
        <x:v>45705.25</x:v>
      </x:c>
      <x:c r="B1233" s="13" t="n">
        <x:v>45705.569444444445</x:v>
      </x:c>
      <x:c r="C1233" s="12" t="n">
        <x:v>37.06938231365825</x:v>
      </x:c>
      <x:c r="D1233" s="16" t="n">
        <x:v>0.9099</x:v>
      </x:c>
      <x:c r="E1233" s="16" t="n">
        <x:f>D1233*'月度汇总'!$F$9</x:f>
        <x:v>0.45495</x:v>
      </x:c>
      <x:c r="F1233" s="17" t="n">
        <x:f>C1233*E1233</x:f>
        <x:v>16.864715483598822</x:v>
      </x:c>
    </x:row>
    <x:row r="1234" ht="20" customHeight="1">
      <x:c r="A1234" s="13" t="n">
        <x:v>45705.25</x:v>
      </x:c>
      <x:c r="B1234" s="13" t="n">
        <x:v>45705.875</x:v>
      </x:c>
      <x:c r="C1234" s="12" t="n">
        <x:v>14.068112661411192</x:v>
      </x:c>
      <x:c r="D1234" s="16" t="n">
        <x:v>0.9099</x:v>
      </x:c>
      <x:c r="E1234" s="16" t="n">
        <x:f>D1234*'月度汇总'!$F$9</x:f>
        <x:v>0.45495</x:v>
      </x:c>
      <x:c r="F1234" s="17" t="n">
        <x:f>C1234*E1234</x:f>
        <x:v>6.400287855309022</x:v>
      </x:c>
    </x:row>
    <x:row r="1235" ht="20" customHeight="1">
      <x:c r="A1235" s="13" t="n">
        <x:v>45705.25</x:v>
      </x:c>
      <x:c r="B1235" s="13" t="n">
        <x:v>45705.88888888889</x:v>
      </x:c>
      <x:c r="C1235" s="12" t="n">
        <x:v>1.2842426703458614</x:v>
      </x:c>
      <x:c r="D1235" s="16" t="n">
        <x:v>0.9099</x:v>
      </x:c>
      <x:c r="E1235" s="16" t="n">
        <x:f>D1235*'月度汇总'!$F$9</x:f>
        <x:v>0.45495</x:v>
      </x:c>
      <x:c r="F1235" s="17" t="n">
        <x:f>C1235*E1235</x:f>
        <x:v>0.5842662028738497</x:v>
      </x:c>
    </x:row>
    <x:row r="1236" ht="20" customHeight="1">
      <x:c r="A1236" s="13" t="n">
        <x:v>45705.25</x:v>
      </x:c>
      <x:c r="B1236" s="13" t="n">
        <x:v>45705.89583333333</x:v>
      </x:c>
      <x:c r="C1236" s="12" t="n">
        <x:v>1.2490601708822169</x:v>
      </x:c>
      <x:c r="D1236" s="16" t="n">
        <x:v>0.9099</x:v>
      </x:c>
      <x:c r="E1236" s="16" t="n">
        <x:f>D1236*'月度汇总'!$F$9</x:f>
        <x:v>0.45495</x:v>
      </x:c>
      <x:c r="F1236" s="17" t="n">
        <x:f>C1236*E1236</x:f>
        <x:v>0.5682599247428646</x:v>
      </x:c>
    </x:row>
    <x:row r="1237" ht="20" customHeight="1">
      <x:c r="A1237" s="13" t="n">
        <x:v>45705.25</x:v>
      </x:c>
      <x:c r="B1237" s="13" t="n">
        <x:v>45705.91666666667</x:v>
      </x:c>
      <x:c r="C1237" s="12" t="n">
        <x:v>1.1491908337561654</x:v>
      </x:c>
      <x:c r="D1237" s="16" t="n">
        <x:v>0.9099</x:v>
      </x:c>
      <x:c r="E1237" s="16" t="n">
        <x:f>D1237*'月度汇总'!$F$9</x:f>
        <x:v>0.45495</x:v>
      </x:c>
      <x:c r="F1237" s="17" t="n">
        <x:f>C1237*E1237</x:f>
        <x:v>0.5228243698173675</x:v>
      </x:c>
    </x:row>
    <x:row r="1238" ht="20" customHeight="1">
      <x:c r="A1238" s="13" t="n">
        <x:v>45705.25</x:v>
      </x:c>
      <x:c r="B1238" s="13" t="n">
        <x:v>45705.92361111111</x:v>
      </x:c>
      <x:c r="C1238" s="12" t="n">
        <x:v>1.117708149972259</x:v>
      </x:c>
      <x:c r="D1238" s="16" t="n">
        <x:v>0.9099</x:v>
      </x:c>
      <x:c r="E1238" s="16" t="n">
        <x:f>D1238*'月度汇总'!$F$9</x:f>
        <x:v>0.45495</x:v>
      </x:c>
      <x:c r="F1238" s="17" t="n">
        <x:f>C1238*E1238</x:f>
        <x:v>0.5085013228298793</x:v>
      </x:c>
    </x:row>
    <x:row r="1239" ht="20" customHeight="1">
      <x:c r="A1239" s="13" t="n">
        <x:v>45705.25</x:v>
      </x:c>
      <x:c r="B1239" s="13" t="n">
        <x:v>45705.9375</x:v>
      </x:c>
      <x:c r="C1239" s="12" t="n">
        <x:v>1.057306607940518</x:v>
      </x:c>
      <x:c r="D1239" s="16" t="n">
        <x:v>0.9099</x:v>
      </x:c>
      <x:c r="E1239" s="16" t="n">
        <x:f>D1239*'月度汇总'!$F$9</x:f>
        <x:v>0.45495</x:v>
      </x:c>
      <x:c r="F1239" s="17" t="n">
        <x:f>C1239*E1239</x:f>
        <x:v>0.4810216412825387</x:v>
      </x:c>
    </x:row>
    <x:row r="1240" ht="20" customHeight="1">
      <x:c r="A1240" s="13" t="n">
        <x:v>45705.25</x:v>
      </x:c>
      <x:c r="B1240" s="13" t="n">
        <x:v>45705.944444444445</x:v>
      </x:c>
      <x:c r="C1240" s="12" t="n">
        <x:v>1.028341140567818</x:v>
      </x:c>
      <x:c r="D1240" s="16" t="n">
        <x:v>0.9099</x:v>
      </x:c>
      <x:c r="E1240" s="16" t="n">
        <x:f>D1240*'月度汇总'!$F$9</x:f>
        <x:v>0.45495</x:v>
      </x:c>
      <x:c r="F1240" s="17" t="n">
        <x:f>C1240*E1240</x:f>
        <x:v>0.46784380190132885</x:v>
      </x:c>
    </x:row>
    <x:row r="1241" ht="20" customHeight="1">
      <x:c r="A1241" s="13" t="n">
        <x:v>45705.25</x:v>
      </x:c>
      <x:c r="B1241" s="13" t="n">
        <x:v>45705.95138888889</x:v>
      </x:c>
      <x:c r="C1241" s="12" t="n">
        <x:v>1.0001691973193374</x:v>
      </x:c>
      <x:c r="D1241" s="16" t="n">
        <x:v>0.9099</x:v>
      </x:c>
      <x:c r="E1241" s="16" t="n">
        <x:f>D1241*'月度汇总'!$F$9</x:f>
        <x:v>0.45495</x:v>
      </x:c>
      <x:c r="F1241" s="17" t="n">
        <x:f>C1241*E1241</x:f>
        <x:v>0.4550269763204326</x:v>
      </x:c>
    </x:row>
    <x:row r="1242" ht="20" customHeight="1">
      <x:c r="A1242" s="13" t="n">
        <x:v>45705.25</x:v>
      </x:c>
      <x:c r="B1242" s="13" t="n">
        <x:v>45705.95833333333</x:v>
      </x:c>
      <x:c r="C1242" s="12" t="n">
        <x:v>0.9727690391864598</x:v>
      </x:c>
      <x:c r="D1242" s="16" t="n">
        <x:v>0.9099</x:v>
      </x:c>
      <x:c r="E1242" s="16" t="n">
        <x:f>D1242*'月度汇总'!$F$9</x:f>
        <x:v>0.45495</x:v>
      </x:c>
      <x:c r="F1242" s="17" t="n">
        <x:f>C1242*E1242</x:f>
        <x:v>0.44256127437787995</x:v>
      </x:c>
    </x:row>
    <x:row r="1243" ht="20" customHeight="1">
      <x:c r="A1243" s="13" t="n">
        <x:v>45705.25</x:v>
      </x:c>
      <x:c r="B1243" s="13" t="n">
        <x:v>45705.97222222222</x:v>
      </x:c>
      <x:c r="C1243" s="12" t="n">
        <x:v>0.9202000836778552</x:v>
      </x:c>
      <x:c r="D1243" s="16" t="n">
        <x:v>0.9099</x:v>
      </x:c>
      <x:c r="E1243" s="16" t="n">
        <x:f>D1243*'月度汇总'!$F$9</x:f>
        <x:v>0.45495</x:v>
      </x:c>
      <x:c r="F1243" s="17" t="n">
        <x:f>C1243*E1243</x:f>
        <x:v>0.41864502806924025</x:v>
      </x:c>
    </x:row>
    <x:row r="1244" ht="20" customHeight="1">
      <x:c r="A1244" s="13" t="n">
        <x:v>45705.25</x:v>
      </x:c>
      <x:c r="B1244" s="13" t="n">
        <x:v>45705.97916666667</x:v>
      </x:c>
      <x:c r="C1244" s="12" t="n">
        <x:v>0.894990721227714</x:v>
      </x:c>
      <x:c r="D1244" s="16" t="n">
        <x:v>0.9099</x:v>
      </x:c>
      <x:c r="E1244" s="16" t="n">
        <x:f>D1244*'月度汇总'!$F$9</x:f>
        <x:v>0.45495</x:v>
      </x:c>
      <x:c r="F1244" s="17" t="n">
        <x:f>C1244*E1244</x:f>
        <x:v>0.4071760286225485</x:v>
      </x:c>
    </x:row>
    <x:row r="1245" ht="20" customHeight="1">
      <x:c r="A1245" s="13" t="n">
        <x:v>45705.25</x:v>
      </x:c>
      <x:c r="B1245" s="13" t="n">
        <x:v>45705.98611111111</x:v>
      </x:c>
      <x:c r="C1245" s="12" t="n">
        <x:v>0.8704719824436324</x:v>
      </x:c>
      <x:c r="D1245" s="16" t="n">
        <x:v>0.9099</x:v>
      </x:c>
      <x:c r="E1245" s="16" t="n">
        <x:f>D1245*'月度汇总'!$F$9</x:f>
        <x:v>0.45495</x:v>
      </x:c>
      <x:c r="F1245" s="17" t="n">
        <x:f>C1245*E1245</x:f>
        <x:v>0.3960212284127306</x:v>
      </x:c>
    </x:row>
    <x:row r="1246" ht="20" customHeight="1">
      <x:c r="A1246" s="13" t="n">
        <x:v>45705.5</x:v>
      </x:c>
      <x:c r="B1246" s="13" t="n">
        <x:v>45705.5</x:v>
      </x:c>
      <x:c r="C1246" s="12" t="n">
        <x:v>227.21742362697137</x:v>
      </x:c>
      <x:c r="D1246" s="16" t="n">
        <x:v>0.4432</x:v>
      </x:c>
      <x:c r="E1246" s="16" t="n">
        <x:f>D1246*'月度汇总'!$F$9</x:f>
        <x:v>0.2216</x:v>
      </x:c>
      <x:c r="F1246" s="17" t="n">
        <x:f>C1246*E1246</x:f>
        <x:v>50.35138107573685</x:v>
      </x:c>
    </x:row>
    <x:row r="1247" ht="20" customHeight="1">
      <x:c r="A1247" s="13" t="n">
        <x:v>45705.5</x:v>
      </x:c>
      <x:c r="B1247" s="13" t="n">
        <x:v>45705.506944444445</x:v>
      </x:c>
      <x:c r="C1247" s="12" t="n">
        <x:v>227.1266861497852</x:v>
      </x:c>
      <x:c r="D1247" s="16" t="n">
        <x:v>0.4432</x:v>
      </x:c>
      <x:c r="E1247" s="16" t="n">
        <x:f>D1247*'月度汇总'!$F$9</x:f>
        <x:v>0.2216</x:v>
      </x:c>
      <x:c r="F1247" s="17" t="n">
        <x:f>C1247*E1247</x:f>
        <x:v>50.3312736507924</x:v>
      </x:c>
    </x:row>
    <x:row r="1248" ht="20" customHeight="1">
      <x:c r="A1248" s="13" t="n">
        <x:v>45705.5</x:v>
      </x:c>
      <x:c r="B1248" s="13" t="n">
        <x:v>45705.51388888889</x:v>
      </x:c>
      <x:c r="C1248" s="12" t="n">
        <x:v>16.750994332397113</x:v>
      </x:c>
      <x:c r="D1248" s="16" t="n">
        <x:v>0.4432</x:v>
      </x:c>
      <x:c r="E1248" s="16" t="n">
        <x:f>D1248*'月度汇总'!$F$9</x:f>
        <x:v>0.2216</x:v>
      </x:c>
      <x:c r="F1248" s="17" t="n">
        <x:f>C1248*E1248</x:f>
        <x:v>3.7120203440592</x:v>
      </x:c>
    </x:row>
    <x:row r="1249" ht="20" customHeight="1">
      <x:c r="A1249" s="13" t="n">
        <x:v>45705.5</x:v>
      </x:c>
      <x:c r="B1249" s="13" t="n">
        <x:v>45705.52083333333</x:v>
      </x:c>
      <x:c r="C1249" s="12" t="n">
        <x:v>226.2792614472794</x:v>
      </x:c>
      <x:c r="D1249" s="16" t="n">
        <x:v>0.4432</x:v>
      </x:c>
      <x:c r="E1249" s="16" t="n">
        <x:f>D1249*'月度汇总'!$F$9</x:f>
        <x:v>0.2216</x:v>
      </x:c>
      <x:c r="F1249" s="17" t="n">
        <x:f>C1249*E1249</x:f>
        <x:v>50.143484336717115</x:v>
      </x:c>
    </x:row>
    <x:row r="1250" ht="20" customHeight="1">
      <x:c r="A1250" s="13" t="n">
        <x:v>45705.5</x:v>
      </x:c>
      <x:c r="B1250" s="13" t="n">
        <x:v>45705.52777777778</x:v>
      </x:c>
      <x:c r="C1250" s="12" t="n">
        <x:v>226.03422019092636</x:v>
      </x:c>
      <x:c r="D1250" s="16" t="n">
        <x:v>0.4432</x:v>
      </x:c>
      <x:c r="E1250" s="16" t="n">
        <x:f>D1250*'月度汇总'!$F$9</x:f>
        <x:v>0.2216</x:v>
      </x:c>
      <x:c r="F1250" s="17" t="n">
        <x:f>C1250*E1250</x:f>
        <x:v>50.08918319430928</x:v>
      </x:c>
    </x:row>
    <x:row r="1251" ht="20" customHeight="1">
      <x:c r="A1251" s="13" t="n">
        <x:v>45705.5</x:v>
      </x:c>
      <x:c r="B1251" s="13" t="n">
        <x:v>45705.625</x:v>
      </x:c>
      <x:c r="C1251" s="12" t="n">
        <x:v>48.415629883573956</x:v>
      </x:c>
      <x:c r="D1251" s="16" t="n">
        <x:v>0.4432</x:v>
      </x:c>
      <x:c r="E1251" s="16" t="n">
        <x:f>D1251*'月度汇总'!$F$9</x:f>
        <x:v>0.2216</x:v>
      </x:c>
      <x:c r="F1251" s="17" t="n">
        <x:f>C1251*E1251</x:f>
        <x:v>10.728903582199989</x:v>
      </x:c>
    </x:row>
    <x:row r="1252" ht="20" customHeight="1">
      <x:c r="A1252" s="13" t="n">
        <x:v>45705.5</x:v>
      </x:c>
      <x:c r="B1252" s="13" t="n">
        <x:v>45705.631944444445</x:v>
      </x:c>
      <x:c r="C1252" s="12" t="n">
        <x:v>45.483693702755545</x:v>
      </x:c>
      <x:c r="D1252" s="16" t="n">
        <x:v>0.4432</x:v>
      </x:c>
      <x:c r="E1252" s="16" t="n">
        <x:f>D1252*'月度汇总'!$F$9</x:f>
        <x:v>0.2216</x:v>
      </x:c>
      <x:c r="F1252" s="17" t="n">
        <x:f>C1252*E1252</x:f>
        <x:v>10.079186524530629</x:v>
      </x:c>
    </x:row>
    <x:row r="1253" ht="20" customHeight="1">
      <x:c r="A1253" s="13" t="n">
        <x:v>45705.5</x:v>
      </x:c>
      <x:c r="B1253" s="13" t="n">
        <x:v>45705.63888888889</x:v>
      </x:c>
      <x:c r="C1253" s="12" t="n">
        <x:v>4.465130383833298</x:v>
      </x:c>
      <x:c r="D1253" s="16" t="n">
        <x:v>0.4432</x:v>
      </x:c>
      <x:c r="E1253" s="16" t="n">
        <x:f>D1253*'月度汇总'!$F$9</x:f>
        <x:v>0.2216</x:v>
      </x:c>
      <x:c r="F1253" s="17" t="n">
        <x:f>C1253*E1253</x:f>
        <x:v>0.9894728930574588</x:v>
      </x:c>
    </x:row>
    <x:row r="1254" ht="20" customHeight="1">
      <x:c r="A1254" s="13" t="n">
        <x:v>45705.5</x:v>
      </x:c>
      <x:c r="B1254" s="13" t="n">
        <x:v>45705.64583333333</x:v>
      </x:c>
      <x:c r="C1254" s="12" t="n">
        <x:v>37.90596127001879</x:v>
      </x:c>
      <x:c r="D1254" s="16" t="n">
        <x:v>0.4432</x:v>
      </x:c>
      <x:c r="E1254" s="16" t="n">
        <x:f>D1254*'月度汇总'!$F$9</x:f>
        <x:v>0.2216</x:v>
      </x:c>
      <x:c r="F1254" s="17" t="n">
        <x:f>C1254*E1254</x:f>
        <x:v>8.399961017436164</x:v>
      </x:c>
    </x:row>
    <x:row r="1255" ht="20" customHeight="1">
      <x:c r="A1255" s="13" t="n">
        <x:v>45705.5</x:v>
      </x:c>
      <x:c r="B1255" s="13" t="n">
        <x:v>45705.65277777778</x:v>
      </x:c>
      <x:c r="C1255" s="12" t="n">
        <x:v>34.19504412871231</x:v>
      </x:c>
      <x:c r="D1255" s="16" t="n">
        <x:v>0.4432</x:v>
      </x:c>
      <x:c r="E1255" s="16" t="n">
        <x:f>D1255*'月度汇总'!$F$9</x:f>
        <x:v>0.2216</x:v>
      </x:c>
      <x:c r="F1255" s="17" t="n">
        <x:f>C1255*E1255</x:f>
        <x:v>7.577621778922648</x:v>
      </x:c>
    </x:row>
    <x:row r="1256" ht="20" customHeight="1">
      <x:c r="A1256" s="13" t="n">
        <x:v>45705.5</x:v>
      </x:c>
      <x:c r="B1256" s="13" t="n">
        <x:v>45705.65972222222</x:v>
      </x:c>
      <x:c r="C1256" s="12" t="n">
        <x:v>30.64318912690817</x:v>
      </x:c>
      <x:c r="D1256" s="16" t="n">
        <x:v>0.4432</x:v>
      </x:c>
      <x:c r="E1256" s="16" t="n">
        <x:f>D1256*'月度汇总'!$F$9</x:f>
        <x:v>0.2216</x:v>
      </x:c>
      <x:c r="F1256" s="17" t="n">
        <x:f>C1256*E1256</x:f>
        <x:v>6.79053071052285</x:v>
      </x:c>
    </x:row>
    <x:row r="1257" ht="20" customHeight="1">
      <x:c r="A1257" s="13" t="n">
        <x:v>45705.5</x:v>
      </x:c>
      <x:c r="B1257" s="13" t="n">
        <x:v>45705.66666666667</x:v>
      </x:c>
      <x:c r="C1257" s="12" t="n">
        <x:v>0.9304200673873311</x:v>
      </x:c>
      <x:c r="D1257" s="16" t="n">
        <x:v>0.4432</x:v>
      </x:c>
      <x:c r="E1257" s="16" t="n">
        <x:f>D1257*'月度汇总'!$F$9</x:f>
        <x:v>0.2216</x:v>
      </x:c>
      <x:c r="F1257" s="17" t="n">
        <x:f>C1257*E1257</x:f>
        <x:v>0.20618108693303255</x:v>
      </x:c>
    </x:row>
    <x:row r="1258" ht="20" customHeight="1">
      <x:c r="A1258" s="13" t="n">
        <x:v>45705.5</x:v>
      </x:c>
      <x:c r="B1258" s="13" t="n">
        <x:v>45705.743055555555</x:v>
      </x:c>
      <x:c r="C1258" s="12" t="n">
        <x:v>3.5373156217748374</x:v>
      </x:c>
      <x:c r="D1258" s="16" t="n">
        <x:v>0.4432</x:v>
      </x:c>
      <x:c r="E1258" s="16" t="n">
        <x:f>D1258*'月度汇总'!$F$9</x:f>
        <x:v>0.2216</x:v>
      </x:c>
      <x:c r="F1258" s="17" t="n">
        <x:f>C1258*E1258</x:f>
        <x:v>0.783869141785304</x:v>
      </x:c>
    </x:row>
    <x:row r="1259" ht="20" customHeight="1">
      <x:c r="A1259" s="13" t="n">
        <x:v>45705.5</x:v>
      </x:c>
      <x:c r="B1259" s="13" t="n">
        <x:v>45705.75</x:v>
      </x:c>
      <x:c r="C1259" s="12" t="n">
        <x:v>3.662820288256512</x:v>
      </x:c>
      <x:c r="D1259" s="16" t="n">
        <x:v>0.4432</x:v>
      </x:c>
      <x:c r="E1259" s="16" t="n">
        <x:f>D1259*'月度汇总'!$F$9</x:f>
        <x:v>0.2216</x:v>
      </x:c>
      <x:c r="F1259" s="17" t="n">
        <x:f>C1259*E1259</x:f>
        <x:v>0.811680975877643</x:v>
      </x:c>
    </x:row>
    <x:row r="1260" ht="20" customHeight="1">
      <x:c r="A1260" s="13" t="n">
        <x:v>45705.5</x:v>
      </x:c>
      <x:c r="B1260" s="13" t="n">
        <x:v>45705.756944444445</x:v>
      </x:c>
      <x:c r="C1260" s="12" t="n">
        <x:v>3.5624754112309347</x:v>
      </x:c>
      <x:c r="D1260" s="16" t="n">
        <x:v>0.4432</x:v>
      </x:c>
      <x:c r="E1260" s="16" t="n">
        <x:f>D1260*'月度汇总'!$F$9</x:f>
        <x:v>0.2216</x:v>
      </x:c>
      <x:c r="F1260" s="17" t="n">
        <x:f>C1260*E1260</x:f>
        <x:v>0.7894445511287751</x:v>
      </x:c>
    </x:row>
    <x:row r="1261" ht="20" customHeight="1">
      <x:c r="A1261" s="13" t="n">
        <x:v>45705.5</x:v>
      </x:c>
      <x:c r="B1261" s="13" t="n">
        <x:v>45705.76388888889</x:v>
      </x:c>
      <x:c r="C1261" s="12" t="n">
        <x:v>3.4660051912326253</x:v>
      </x:c>
      <x:c r="D1261" s="16" t="n">
        <x:v>0.4432</x:v>
      </x:c>
      <x:c r="E1261" s="16" t="n">
        <x:f>D1261*'月度汇总'!$F$9</x:f>
        <x:v>0.2216</x:v>
      </x:c>
      <x:c r="F1261" s="17" t="n">
        <x:f>C1261*E1261</x:f>
        <x:v>0.7680667503771498</x:v>
      </x:c>
    </x:row>
    <x:row r="1262" ht="20" customHeight="1">
      <x:c r="A1262" s="13" t="n">
        <x:v>45705.5</x:v>
      </x:c>
      <x:c r="B1262" s="13" t="n">
        <x:v>45705.77083333333</x:v>
      </x:c>
      <x:c r="C1262" s="12" t="n">
        <x:v>3.369957348001435</x:v>
      </x:c>
      <x:c r="D1262" s="16" t="n">
        <x:v>0.4432</x:v>
      </x:c>
      <x:c r="E1262" s="16" t="n">
        <x:f>D1262*'月度汇总'!$F$9</x:f>
        <x:v>0.2216</x:v>
      </x:c>
      <x:c r="F1262" s="17" t="n">
        <x:f>C1262*E1262</x:f>
        <x:v>0.746782548317118</x:v>
      </x:c>
    </x:row>
    <x:row r="1263" ht="20" customHeight="1">
      <x:c r="A1263" s="13" t="n">
        <x:v>45705.5</x:v>
      </x:c>
      <x:c r="B1263" s="13" t="n">
        <x:v>45705.77777777778</x:v>
      </x:c>
      <x:c r="C1263" s="12" t="n">
        <x:v>3.2776356043573287</x:v>
      </x:c>
      <x:c r="D1263" s="16" t="n">
        <x:v>0.4432</x:v>
      </x:c>
      <x:c r="E1263" s="16" t="n">
        <x:f>D1263*'月度汇总'!$F$9</x:f>
        <x:v>0.2216</x:v>
      </x:c>
      <x:c r="F1263" s="17" t="n">
        <x:f>C1263*E1263</x:f>
        <x:v>0.726324049925584</x:v>
      </x:c>
    </x:row>
    <x:row r="1264" ht="20" customHeight="1">
      <x:c r="A1264" s="13" t="n">
        <x:v>45705.5</x:v>
      </x:c>
      <x:c r="B1264" s="13" t="n">
        <x:v>45705.79166666667</x:v>
      </x:c>
      <x:c r="C1264" s="12" t="n">
        <x:v>0.5551151590314021</x:v>
      </x:c>
      <x:c r="D1264" s="16" t="n">
        <x:v>0.4432</x:v>
      </x:c>
      <x:c r="E1264" s="16" t="n">
        <x:f>D1264*'月度汇总'!$F$9</x:f>
        <x:v>0.2216</x:v>
      </x:c>
      <x:c r="F1264" s="17" t="n">
        <x:f>C1264*E1264</x:f>
        <x:v>0.1230135192413587</x:v>
      </x:c>
    </x:row>
    <x:row r="1265" ht="20" customHeight="1">
      <x:c r="A1265" s="13" t="n">
        <x:v>45705.5</x:v>
      </x:c>
      <x:c r="B1265" s="13" t="n">
        <x:v>45705.881944444445</x:v>
      </x:c>
      <x:c r="C1265" s="12" t="n">
        <x:v>4.815065539334796</x:v>
      </x:c>
      <x:c r="D1265" s="16" t="n">
        <x:v>0.4432</x:v>
      </x:c>
      <x:c r="E1265" s="16" t="n">
        <x:f>D1265*'月度汇总'!$F$9</x:f>
        <x:v>0.2216</x:v>
      </x:c>
      <x:c r="F1265" s="17" t="n">
        <x:f>C1265*E1265</x:f>
        <x:v>1.0670185235165908</x:v>
      </x:c>
    </x:row>
    <x:row r="1266" ht="20" customHeight="1">
      <x:c r="A1266" s="13" t="n">
        <x:v>45705.5</x:v>
      </x:c>
      <x:c r="B1266" s="13" t="n">
        <x:v>45705.88888888889</x:v>
      </x:c>
      <x:c r="C1266" s="12" t="n">
        <x:v>0.8173129995877844</x:v>
      </x:c>
      <x:c r="D1266" s="16" t="n">
        <x:v>0.4432</x:v>
      </x:c>
      <x:c r="E1266" s="16" t="n">
        <x:f>D1266*'月度汇总'!$F$9</x:f>
        <x:v>0.2216</x:v>
      </x:c>
      <x:c r="F1266" s="17" t="n">
        <x:f>C1266*E1266</x:f>
        <x:v>0.181116560708653</x:v>
      </x:c>
    </x:row>
    <x:row r="1267" ht="20" customHeight="1">
      <x:c r="A1267" s="13" t="n">
        <x:v>45705.5</x:v>
      </x:c>
      <x:c r="B1267" s="13" t="n">
        <x:v>45705.89583333333</x:v>
      </x:c>
      <x:c r="C1267" s="12" t="n">
        <x:v>0.7949222826044888</x:v>
      </x:c>
      <x:c r="D1267" s="16" t="n">
        <x:v>0.4432</x:v>
      </x:c>
      <x:c r="E1267" s="16" t="n">
        <x:f>D1267*'月度汇总'!$F$9</x:f>
        <x:v>0.2216</x:v>
      </x:c>
      <x:c r="F1267" s="17" t="n">
        <x:f>C1267*E1267</x:f>
        <x:v>0.1761547778251547</x:v>
      </x:c>
    </x:row>
    <x:row r="1268" ht="20" customHeight="1">
      <x:c r="A1268" s="13" t="n">
        <x:v>45705.5</x:v>
      </x:c>
      <x:c r="B1268" s="13" t="n">
        <x:v>45705.90277777778</x:v>
      </x:c>
      <x:c r="C1268" s="12" t="n">
        <x:v>0.22929603226123163</x:v>
      </x:c>
      <x:c r="D1268" s="16" t="n">
        <x:v>0.4432</x:v>
      </x:c>
      <x:c r="E1268" s="16" t="n">
        <x:f>D1268*'月度汇总'!$F$9</x:f>
        <x:v>0.2216</x:v>
      </x:c>
      <x:c r="F1268" s="17" t="n">
        <x:f>C1268*E1268</x:f>
        <x:v>0.050812000749088926</x:v>
      </x:c>
    </x:row>
    <x:row r="1269" ht="20" customHeight="1">
      <x:c r="A1269" s="13" t="n">
        <x:v>45705.5</x:v>
      </x:c>
      <x:c r="B1269" s="13" t="n">
        <x:v>45705.91666666667</x:v>
      </x:c>
      <x:c r="C1269" s="12" t="n">
        <x:v>0.7313638061748406</x:v>
      </x:c>
      <x:c r="D1269" s="16" t="n">
        <x:v>0.4432</x:v>
      </x:c>
      <x:c r="E1269" s="16" t="n">
        <x:f>D1269*'月度汇总'!$F$9</x:f>
        <x:v>0.2216</x:v>
      </x:c>
      <x:c r="F1269" s="17" t="n">
        <x:f>C1269*E1269</x:f>
        <x:v>0.16207021944834468</x:v>
      </x:c>
    </x:row>
    <x:row r="1270" ht="20" customHeight="1">
      <x:c r="A1270" s="13" t="n">
        <x:v>45705.5</x:v>
      </x:c>
      <x:c r="B1270" s="13" t="n">
        <x:v>45705.92361111111</x:v>
      </x:c>
      <x:c r="C1270" s="12" t="n">
        <x:v>0.71132771228622</x:v>
      </x:c>
      <x:c r="D1270" s="16" t="n">
        <x:v>0.4432</x:v>
      </x:c>
      <x:c r="E1270" s="16" t="n">
        <x:f>D1270*'月度汇总'!$F$9</x:f>
        <x:v>0.2216</x:v>
      </x:c>
      <x:c r="F1270" s="17" t="n">
        <x:f>C1270*E1270</x:f>
        <x:v>0.15763022104262636</x:v>
      </x:c>
    </x:row>
    <x:row r="1271" ht="20" customHeight="1">
      <x:c r="A1271" s="13" t="n">
        <x:v>45705.5</x:v>
      </x:c>
      <x:c r="B1271" s="13" t="n">
        <x:v>45705.9375</x:v>
      </x:c>
      <x:c r="C1271" s="12" t="n">
        <x:v>0.6728871849329607</x:v>
      </x:c>
      <x:c r="D1271" s="16" t="n">
        <x:v>0.4432</x:v>
      </x:c>
      <x:c r="E1271" s="16" t="n">
        <x:f>D1271*'月度汇总'!$F$9</x:f>
        <x:v>0.2216</x:v>
      </x:c>
      <x:c r="F1271" s="17" t="n">
        <x:f>C1271*E1271</x:f>
        <x:v>0.1491118001811441</x:v>
      </x:c>
    </x:row>
    <x:row r="1272" ht="20" customHeight="1">
      <x:c r="A1272" s="13" t="n">
        <x:v>45705.5</x:v>
      </x:c>
      <x:c r="B1272" s="13" t="n">
        <x:v>45705.944444444445</x:v>
      </x:c>
      <x:c r="C1272" s="12" t="n">
        <x:v>0.6544530886601478</x:v>
      </x:c>
      <x:c r="D1272" s="16" t="n">
        <x:v>0.4432</x:v>
      </x:c>
      <x:c r="E1272" s="16" t="n">
        <x:f>D1272*'月度汇总'!$F$9</x:f>
        <x:v>0.2216</x:v>
      </x:c>
      <x:c r="F1272" s="17" t="n">
        <x:f>C1272*E1272</x:f>
        <x:v>0.14502680444708876</x:v>
      </x:c>
    </x:row>
    <x:row r="1273" ht="20" customHeight="1">
      <x:c r="A1273" s="13" t="n">
        <x:v>45705.5</x:v>
      </x:c>
      <x:c r="B1273" s="13" t="n">
        <x:v>45705.95138888889</x:v>
      </x:c>
      <x:c r="C1273" s="12" t="n">
        <x:v>0.6365240040931894</x:v>
      </x:c>
      <x:c r="D1273" s="16" t="n">
        <x:v>0.4432</x:v>
      </x:c>
      <x:c r="E1273" s="16" t="n">
        <x:f>D1273*'月度汇总'!$F$9</x:f>
        <x:v>0.2216</x:v>
      </x:c>
      <x:c r="F1273" s="17" t="n">
        <x:f>C1273*E1273</x:f>
        <x:v>0.14105371930705077</x:v>
      </x:c>
    </x:row>
    <x:row r="1274" ht="20" customHeight="1">
      <x:c r="A1274" s="13" t="n">
        <x:v>45705.5</x:v>
      </x:c>
      <x:c r="B1274" s="13" t="n">
        <x:v>45705.95833333333</x:v>
      </x:c>
      <x:c r="C1274" s="12" t="n">
        <x:v>0.6190860961733051</x:v>
      </x:c>
      <x:c r="D1274" s="16" t="n">
        <x:v>0.4432</x:v>
      </x:c>
      <x:c r="E1274" s="16" t="n">
        <x:f>D1274*'月度汇总'!$F$9</x:f>
        <x:v>0.2216</x:v>
      </x:c>
      <x:c r="F1274" s="17" t="n">
        <x:f>C1274*E1274</x:f>
        <x:v>0.13718947891200442</x:v>
      </x:c>
    </x:row>
    <x:row r="1275" ht="20" customHeight="1">
      <x:c r="A1275" s="13" t="n">
        <x:v>45705.5</x:v>
      </x:c>
      <x:c r="B1275" s="13" t="n">
        <x:v>45705.97222222222</x:v>
      </x:c>
      <x:c r="C1275" s="12" t="n">
        <x:v>0.585630354743671</x:v>
      </x:c>
      <x:c r="D1275" s="16" t="n">
        <x:v>0.4432</x:v>
      </x:c>
      <x:c r="E1275" s="16" t="n">
        <x:f>D1275*'月度汇总'!$F$9</x:f>
        <x:v>0.2216</x:v>
      </x:c>
      <x:c r="F1275" s="17" t="n">
        <x:f>C1275*E1275</x:f>
        <x:v>0.12977568661119748</x:v>
      </x:c>
    </x:row>
    <x:row r="1276" ht="20" customHeight="1">
      <x:c r="A1276" s="13" t="n">
        <x:v>45705.5</x:v>
      </x:c>
      <x:c r="B1276" s="13" t="n">
        <x:v>45705.97916666667</x:v>
      </x:c>
      <x:c r="C1276" s="12" t="n">
        <x:v>0.5695867049589651</x:v>
      </x:c>
      <x:c r="D1276" s="16" t="n">
        <x:v>0.4432</x:v>
      </x:c>
      <x:c r="E1276" s="16" t="n">
        <x:f>D1276*'月度汇总'!$F$9</x:f>
        <x:v>0.2216</x:v>
      </x:c>
      <x:c r="F1276" s="17" t="n">
        <x:f>C1276*E1276</x:f>
        <x:v>0.12622041381890667</x:v>
      </x:c>
    </x:row>
    <x:row r="1277" ht="20" customHeight="1">
      <x:c r="A1277" s="13" t="n">
        <x:v>45705.5</x:v>
      </x:c>
      <x:c r="B1277" s="13" t="n">
        <x:v>45705.98611111111</x:v>
      </x:c>
      <x:c r="C1277" s="12" t="n">
        <x:v>0.5539825793489399</x:v>
      </x:c>
      <x:c r="D1277" s="16" t="n">
        <x:v>0.4432</x:v>
      </x:c>
      <x:c r="E1277" s="16" t="n">
        <x:f>D1277*'月度汇总'!$F$9</x:f>
        <x:v>0.2216</x:v>
      </x:c>
      <x:c r="F1277" s="17" t="n">
        <x:f>C1277*E1277</x:f>
        <x:v>0.12276253958372507</x:v>
      </x:c>
    </x:row>
    <x:row r="1278" ht="20" customHeight="1">
      <x:c r="A1278" s="13" t="n">
        <x:v>45706.25</x:v>
      </x:c>
      <x:c r="B1278" s="13" t="n">
        <x:v>45706.875</x:v>
      </x:c>
      <x:c r="C1278" s="12" t="n">
        <x:v>7.119257335578027</x:v>
      </x:c>
      <x:c r="D1278" s="16" t="n">
        <x:v>0.9099</x:v>
      </x:c>
      <x:c r="E1278" s="16" t="n">
        <x:f>D1278*'月度汇总'!$F$9</x:f>
        <x:v>0.45495</x:v>
      </x:c>
      <x:c r="F1278" s="17" t="n">
        <x:f>C1278*E1278</x:f>
        <x:v>3.2389061248212236</x:v>
      </x:c>
    </x:row>
    <x:row r="1279" ht="20" customHeight="1">
      <x:c r="A1279" s="13" t="n">
        <x:v>45706.5</x:v>
      </x:c>
      <x:c r="B1279" s="13" t="n">
        <x:v>45706.631944444445</x:v>
      </x:c>
      <x:c r="C1279" s="12" t="n">
        <x:v>42.927822648477786</x:v>
      </x:c>
      <x:c r="D1279" s="16" t="n">
        <x:v>0.4432</x:v>
      </x:c>
      <x:c r="E1279" s="16" t="n">
        <x:f>D1279*'月度汇总'!$F$9</x:f>
        <x:v>0.2216</x:v>
      </x:c>
      <x:c r="F1279" s="17" t="n">
        <x:f>C1279*E1279</x:f>
        <x:v>9.512805498902678</x:v>
      </x:c>
    </x:row>
    <x:row r="1280" ht="20" customHeight="1">
      <x:c r="A1280" s="13" t="n">
        <x:v>45706.5</x:v>
      </x:c>
      <x:c r="B1280" s="13" t="n">
        <x:v>45706.70833333333</x:v>
      </x:c>
      <x:c r="C1280" s="12" t="n">
        <x:v>4.984075743512108</x:v>
      </x:c>
      <x:c r="D1280" s="16" t="n">
        <x:v>0.4432</x:v>
      </x:c>
      <x:c r="E1280" s="16" t="n">
        <x:f>D1280*'月度汇总'!$F$9</x:f>
        <x:v>0.2216</x:v>
      </x:c>
      <x:c r="F1280" s="17" t="n">
        <x:f>C1280*E1280</x:f>
        <x:v>1.104471184762283</x:v>
      </x:c>
    </x:row>
    <x:row r="1281" ht="20" customHeight="1">
      <x:c r="A1281" s="13" t="n">
        <x:v>45706.5</x:v>
      </x:c>
      <x:c r="B1281" s="13" t="n">
        <x:v>45706.71527777778</x:v>
      </x:c>
      <x:c r="C1281" s="12" t="n">
        <x:v>2.9506191907294124</x:v>
      </x:c>
      <x:c r="D1281" s="16" t="n">
        <x:v>0.4432</x:v>
      </x:c>
      <x:c r="E1281" s="16" t="n">
        <x:f>D1281*'月度汇总'!$F$9</x:f>
        <x:v>0.2216</x:v>
      </x:c>
      <x:c r="F1281" s="17" t="n">
        <x:f>C1281*E1281</x:f>
        <x:v>0.6538572126656378</x:v>
      </x:c>
    </x:row>
    <x:row r="1282" ht="20" customHeight="1">
      <x:c r="A1282" s="13" t="n">
        <x:v>45706.5</x:v>
      </x:c>
      <x:c r="B1282" s="13" t="n">
        <x:v>45706.72222222222</x:v>
      </x:c>
      <x:c r="C1282" s="12" t="n">
        <x:v>1.296291379678678</x:v>
      </x:c>
      <x:c r="D1282" s="16" t="n">
        <x:v>0.4432</x:v>
      </x:c>
      <x:c r="E1282" s="16" t="n">
        <x:f>D1282*'月度汇总'!$F$9</x:f>
        <x:v>0.2216</x:v>
      </x:c>
      <x:c r="F1282" s="17" t="n">
        <x:f>C1282*E1282</x:f>
        <x:v>0.287258169736795</x:v>
      </x:c>
    </x:row>
    <x:row r="1283" ht="20" customHeight="1">
      <x:c r="A1283" s="13" t="n">
        <x:v>45706.5</x:v>
      </x:c>
      <x:c r="B1283" s="13" t="n">
        <x:v>45706.72916666667</x:v>
      </x:c>
      <x:c r="C1283" s="12" t="n">
        <x:v>0.3642865013998744</x:v>
      </x:c>
      <x:c r="D1283" s="16" t="n">
        <x:v>0.4432</x:v>
      </x:c>
      <x:c r="E1283" s="16" t="n">
        <x:f>D1283*'月度汇总'!$F$9</x:f>
        <x:v>0.2216</x:v>
      </x:c>
      <x:c r="F1283" s="17" t="n">
        <x:f>C1283*E1283</x:f>
        <x:v>0.08072588871021216</x:v>
      </x:c>
    </x:row>
    <x:row r="1284" ht="20" customHeight="1">
      <x:c r="A1284" s="13" t="n">
        <x:v>45706.5</x:v>
      </x:c>
      <x:c r="B1284" s="13" t="n">
        <x:v>45706.73611111111</x:v>
      </x:c>
      <x:c r="C1284" s="12" t="n">
        <x:v>0.3543066822144283</x:v>
      </x:c>
      <x:c r="D1284" s="16" t="n">
        <x:v>0.4432</x:v>
      </x:c>
      <x:c r="E1284" s="16" t="n">
        <x:f>D1284*'月度汇总'!$F$9</x:f>
        <x:v>0.2216</x:v>
      </x:c>
      <x:c r="F1284" s="17" t="n">
        <x:f>C1284*E1284</x:f>
        <x:v>0.0785143607787173</x:v>
      </x:c>
    </x:row>
    <x:row r="1285" ht="20" customHeight="1">
      <x:c r="A1285" s="13" t="n">
        <x:v>45706.5</x:v>
      </x:c>
      <x:c r="B1285" s="13" t="n">
        <x:v>45706.743055555555</x:v>
      </x:c>
      <x:c r="C1285" s="12" t="n">
        <x:v>0.3751702239611632</x:v>
      </x:c>
      <x:c r="D1285" s="16" t="n">
        <x:v>0.4432</x:v>
      </x:c>
      <x:c r="E1285" s="16" t="n">
        <x:f>D1285*'月度汇总'!$F$9</x:f>
        <x:v>0.2216</x:v>
      </x:c>
      <x:c r="F1285" s="17" t="n">
        <x:f>C1285*E1285</x:f>
        <x:v>0.08313772162979376</x:v>
      </x:c>
    </x:row>
    <x:row r="1286" ht="20" customHeight="1">
      <x:c r="A1286" s="13" t="n">
        <x:v>45706.5</x:v>
      </x:c>
      <x:c r="B1286" s="13" t="n">
        <x:v>45706.75</x:v>
      </x:c>
      <x:c r="C1286" s="12" t="n">
        <x:v>0.3351597609378132</x:v>
      </x:c>
      <x:c r="D1286" s="16" t="n">
        <x:v>0.4432</x:v>
      </x:c>
      <x:c r="E1286" s="16" t="n">
        <x:f>D1286*'月度汇总'!$F$9</x:f>
        <x:v>0.2216</x:v>
      </x:c>
      <x:c r="F1286" s="17" t="n">
        <x:f>C1286*E1286</x:f>
        <x:v>0.0742714030238194</x:v>
      </x:c>
    </x:row>
    <x:row r="1287" ht="20" customHeight="1">
      <x:c r="A1287" s="13" t="n">
        <x:v>45706.5</x:v>
      </x:c>
      <x:c r="B1287" s="13" t="n">
        <x:v>45706.756944444445</x:v>
      </x:c>
      <x:c r="C1287" s="12" t="n">
        <x:v>0.32597788403734285</x:v>
      </x:c>
      <x:c r="D1287" s="16" t="n">
        <x:v>0.4432</x:v>
      </x:c>
      <x:c r="E1287" s="16" t="n">
        <x:f>D1287*'月度汇总'!$F$9</x:f>
        <x:v>0.2216</x:v>
      </x:c>
      <x:c r="F1287" s="17" t="n">
        <x:f>C1287*E1287</x:f>
        <x:v>0.07223669910267518</x:v>
      </x:c>
    </x:row>
    <x:row r="1288" ht="20" customHeight="1">
      <x:c r="A1288" s="13" t="n">
        <x:v>45706.5</x:v>
      </x:c>
      <x:c r="B1288" s="13" t="n">
        <x:v>45706.76388888889</x:v>
      </x:c>
      <x:c r="C1288" s="12" t="n">
        <x:v>0.3192423322518607</x:v>
      </x:c>
      <x:c r="D1288" s="16" t="n">
        <x:v>0.4432</x:v>
      </x:c>
      <x:c r="E1288" s="16" t="n">
        <x:f>D1288*'月度汇总'!$F$9</x:f>
        <x:v>0.2216</x:v>
      </x:c>
      <x:c r="F1288" s="17" t="n">
        <x:f>C1288*E1288</x:f>
        <x:v>0.07074410082701234</x:v>
      </x:c>
    </x:row>
    <x:row r="1289" ht="20" customHeight="1">
      <x:c r="A1289" s="13" t="n">
        <x:v>45706.5</x:v>
      </x:c>
      <x:c r="B1289" s="13" t="n">
        <x:v>45706.77083333333</x:v>
      </x:c>
      <x:c r="C1289" s="12" t="n">
        <x:v>0.30836186605938565</x:v>
      </x:c>
      <x:c r="D1289" s="16" t="n">
        <x:v>0.4432</x:v>
      </x:c>
      <x:c r="E1289" s="16" t="n">
        <x:f>D1289*'月度汇总'!$F$9</x:f>
        <x:v>0.2216</x:v>
      </x:c>
      <x:c r="F1289" s="17" t="n">
        <x:f>C1289*E1289</x:f>
        <x:v>0.06833298951875985</x:v>
      </x:c>
    </x:row>
    <x:row r="1290" ht="20" customHeight="1">
      <x:c r="A1290" s="13" t="n">
        <x:v>45706.5</x:v>
      </x:c>
      <x:c r="B1290" s="13" t="n">
        <x:v>45706.77777777778</x:v>
      </x:c>
      <x:c r="C1290" s="12" t="n">
        <x:v>0.2999141315012821</x:v>
      </x:c>
      <x:c r="D1290" s="16" t="n">
        <x:v>0.4432</x:v>
      </x:c>
      <x:c r="E1290" s="16" t="n">
        <x:f>D1290*'月度汇总'!$F$9</x:f>
        <x:v>0.2216</x:v>
      </x:c>
      <x:c r="F1290" s="17" t="n">
        <x:f>C1290*E1290</x:f>
        <x:v>0.06646097154068412</x:v>
      </x:c>
    </x:row>
    <x:row r="1291" ht="20" customHeight="1">
      <x:c r="A1291" s="13" t="n">
        <x:v>45706.5</x:v>
      </x:c>
      <x:c r="B1291" s="13" t="n">
        <x:v>45706.78472222222</x:v>
      </x:c>
      <x:c r="C1291" s="12" t="n">
        <x:v>6.200401383843655</x:v>
      </x:c>
      <x:c r="D1291" s="16" t="n">
        <x:v>0.4432</x:v>
      </x:c>
      <x:c r="E1291" s="16" t="n">
        <x:f>D1291*'月度汇总'!$F$9</x:f>
        <x:v>0.2216</x:v>
      </x:c>
      <x:c r="F1291" s="17" t="n">
        <x:f>C1291*E1291</x:f>
        <x:v>1.3740089466597538</x:v>
      </x:c>
    </x:row>
    <x:row r="1292" ht="20" customHeight="1">
      <x:c r="A1292" s="13" t="n">
        <x:v>45706.5</x:v>
      </x:c>
      <x:c r="B1292" s="13" t="n">
        <x:v>45706.84722222222</x:v>
      </x:c>
      <x:c r="C1292" s="12" t="n">
        <x:v>1.4082957135742618</x:v>
      </x:c>
      <x:c r="D1292" s="16" t="n">
        <x:v>0.4432</x:v>
      </x:c>
      <x:c r="E1292" s="16" t="n">
        <x:f>D1292*'月度汇总'!$F$9</x:f>
        <x:v>0.2216</x:v>
      </x:c>
      <x:c r="F1292" s="17" t="n">
        <x:f>C1292*E1292</x:f>
        <x:v>0.3120783301280564</x:v>
      </x:c>
    </x:row>
    <x:row r="1293" ht="20" customHeight="1">
      <x:c r="A1293" s="13" t="n">
        <x:v>45706.5</x:v>
      </x:c>
      <x:c r="B1293" s="13" t="n">
        <x:v>45706.868055555555</x:v>
      </x:c>
      <x:c r="C1293" s="12" t="n">
        <x:v>0.20901062630662182</x:v>
      </x:c>
      <x:c r="D1293" s="16" t="n">
        <x:v>0.4432</x:v>
      </x:c>
      <x:c r="E1293" s="16" t="n">
        <x:f>D1293*'月度汇总'!$F$9</x:f>
        <x:v>0.2216</x:v>
      </x:c>
      <x:c r="F1293" s="17" t="n">
        <x:f>C1293*E1293</x:f>
        <x:v>0.046316754789547394</x:v>
      </x:c>
    </x:row>
    <x:row r="1294" ht="20" customHeight="1">
      <x:c r="A1294" s="13" t="n">
        <x:v>45706.5</x:v>
      </x:c>
      <x:c r="B1294" s="13" t="n">
        <x:v>45706.881944444445</x:v>
      </x:c>
      <x:c r="C1294" s="12" t="n">
        <x:v>1.9916349861989602</x:v>
      </x:c>
      <x:c r="D1294" s="16" t="n">
        <x:v>0.4432</x:v>
      </x:c>
      <x:c r="E1294" s="16" t="n">
        <x:f>D1294*'月度汇总'!$F$9</x:f>
        <x:v>0.2216</x:v>
      </x:c>
      <x:c r="F1294" s="17" t="n">
        <x:f>C1294*E1294</x:f>
        <x:v>0.4413463129416896</x:v>
      </x:c>
    </x:row>
    <x:row r="1295" ht="20" customHeight="1">
      <x:c r="A1295" s="13" t="n">
        <x:v>45706.5</x:v>
      </x:c>
      <x:c r="B1295" s="13" t="n">
        <x:v>45706.88888888889</x:v>
      </x:c>
      <x:c r="C1295" s="12" t="n">
        <x:v>1.1691943284924946</x:v>
      </x:c>
      <x:c r="D1295" s="16" t="n">
        <x:v>0.4432</x:v>
      </x:c>
      <x:c r="E1295" s="16" t="n">
        <x:f>D1295*'月度汇总'!$F$9</x:f>
        <x:v>0.2216</x:v>
      </x:c>
      <x:c r="F1295" s="17" t="n">
        <x:f>C1295*E1295</x:f>
        <x:v>0.2590934631939368</x:v>
      </x:c>
    </x:row>
    <x:row r="1296" ht="20" customHeight="1">
      <x:c r="A1296" s="13" t="n">
        <x:v>45706.5</x:v>
      </x:c>
      <x:c r="B1296" s="13" t="n">
        <x:v>45706.89583333333</x:v>
      </x:c>
      <x:c r="C1296" s="12" t="n">
        <x:v>1.1371636385107422</x:v>
      </x:c>
      <x:c r="D1296" s="16" t="n">
        <x:v>0.4432</x:v>
      </x:c>
      <x:c r="E1296" s="16" t="n">
        <x:f>D1296*'月度汇总'!$F$9</x:f>
        <x:v>0.2216</x:v>
      </x:c>
      <x:c r="F1296" s="17" t="n">
        <x:f>C1296*E1296</x:f>
        <x:v>0.25199546229398045</x:v>
      </x:c>
    </x:row>
    <x:row r="1297" ht="20" customHeight="1">
      <x:c r="A1297" s="13" t="n">
        <x:v>45706.5</x:v>
      </x:c>
      <x:c r="B1297" s="13" t="n">
        <x:v>45706.91666666667</x:v>
      </x:c>
      <x:c r="C1297" s="12" t="n">
        <x:v>1.0462410541313147</x:v>
      </x:c>
      <x:c r="D1297" s="16" t="n">
        <x:v>0.4432</x:v>
      </x:c>
      <x:c r="E1297" s="16" t="n">
        <x:f>D1297*'月度汇总'!$F$9</x:f>
        <x:v>0.2216</x:v>
      </x:c>
      <x:c r="F1297" s="17" t="n">
        <x:f>C1297*E1297</x:f>
        <x:v>0.23184701759549933</x:v>
      </x:c>
    </x:row>
    <x:row r="1298" ht="20" customHeight="1">
      <x:c r="A1298" s="13" t="n">
        <x:v>45706.5</x:v>
      </x:c>
      <x:c r="B1298" s="13" t="n">
        <x:v>45706.92361111111</x:v>
      </x:c>
      <x:c r="C1298" s="12" t="n">
        <x:v>1.0175787333912467</x:v>
      </x:c>
      <x:c r="D1298" s="16" t="n">
        <x:v>0.4432</x:v>
      </x:c>
      <x:c r="E1298" s="16" t="n">
        <x:f>D1298*'月度汇总'!$F$9</x:f>
        <x:v>0.2216</x:v>
      </x:c>
      <x:c r="F1298" s="17" t="n">
        <x:f>C1298*E1298</x:f>
        <x:v>0.22549544731950028</x:v>
      </x:c>
    </x:row>
    <x:row r="1299" ht="20" customHeight="1">
      <x:c r="A1299" s="13" t="n">
        <x:v>45706.5</x:v>
      </x:c>
      <x:c r="B1299" s="13" t="n">
        <x:v>45706.9375</x:v>
      </x:c>
      <x:c r="C1299" s="12" t="n">
        <x:v>0.9625882382094915</x:v>
      </x:c>
      <x:c r="D1299" s="16" t="n">
        <x:v>0.4432</x:v>
      </x:c>
      <x:c r="E1299" s="16" t="n">
        <x:f>D1299*'月度汇总'!$F$9</x:f>
        <x:v>0.2216</x:v>
      </x:c>
      <x:c r="F1299" s="17" t="n">
        <x:f>C1299*E1299</x:f>
        <x:v>0.2133095535872233</x:v>
      </x:c>
    </x:row>
    <x:row r="1300" ht="20" customHeight="1">
      <x:c r="A1300" s="13" t="n">
        <x:v>45706.5</x:v>
      </x:c>
      <x:c r="B1300" s="13" t="n">
        <x:v>45706.944444444445</x:v>
      </x:c>
      <x:c r="C1300" s="12" t="n">
        <x:v>0.9362176301024192</x:v>
      </x:c>
      <x:c r="D1300" s="16" t="n">
        <x:v>0.4432</x:v>
      </x:c>
      <x:c r="E1300" s="16" t="n">
        <x:f>D1300*'月度汇总'!$F$9</x:f>
        <x:v>0.2216</x:v>
      </x:c>
      <x:c r="F1300" s="17" t="n">
        <x:f>C1300*E1300</x:f>
        <x:v>0.2074658268306961</x:v>
      </x:c>
    </x:row>
    <x:row r="1301" ht="20" customHeight="1">
      <x:c r="A1301" s="13" t="n">
        <x:v>45706.5</x:v>
      </x:c>
      <x:c r="B1301" s="13" t="n">
        <x:v>45706.95138888889</x:v>
      </x:c>
      <x:c r="C1301" s="12" t="n">
        <x:v>0.9105694585925903</x:v>
      </x:c>
      <x:c r="D1301" s="16" t="n">
        <x:v>0.4432</x:v>
      </x:c>
      <x:c r="E1301" s="16" t="n">
        <x:f>D1301*'月度汇总'!$F$9</x:f>
        <x:v>0.2216</x:v>
      </x:c>
      <x:c r="F1301" s="17" t="n">
        <x:f>C1301*E1301</x:f>
        <x:v>0.201782192024118</x:v>
      </x:c>
    </x:row>
    <x:row r="1302" ht="20" customHeight="1">
      <x:c r="A1302" s="13" t="n">
        <x:v>45706.5</x:v>
      </x:c>
      <x:c r="B1302" s="13" t="n">
        <x:v>45706.95833333333</x:v>
      </x:c>
      <x:c r="C1302" s="12" t="n">
        <x:v>0.8856239321523844</x:v>
      </x:c>
      <x:c r="D1302" s="16" t="n">
        <x:v>0.4432</x:v>
      </x:c>
      <x:c r="E1302" s="16" t="n">
        <x:f>D1302*'月度汇总'!$F$9</x:f>
        <x:v>0.2216</x:v>
      </x:c>
      <x:c r="F1302" s="17" t="n">
        <x:f>C1302*E1302</x:f>
        <x:v>0.19625426336496837</x:v>
      </x:c>
    </x:row>
    <x:row r="1303" ht="20" customHeight="1">
      <x:c r="A1303" s="13" t="n">
        <x:v>45706.5</x:v>
      </x:c>
      <x:c r="B1303" s="13" t="n">
        <x:v>45706.97222222222</x:v>
      </x:c>
      <x:c r="C1303" s="12" t="n">
        <x:v>0.8377643445101057</x:v>
      </x:c>
      <x:c r="D1303" s="16" t="n">
        <x:v>0.4432</x:v>
      </x:c>
      <x:c r="E1303" s="16" t="n">
        <x:f>D1303*'月度汇总'!$F$9</x:f>
        <x:v>0.2216</x:v>
      </x:c>
      <x:c r="F1303" s="17" t="n">
        <x:f>C1303*E1303</x:f>
        <x:v>0.18564857874343943</x:v>
      </x:c>
    </x:row>
    <x:row r="1304" ht="20" customHeight="1">
      <x:c r="A1304" s="13" t="n">
        <x:v>45706.5</x:v>
      </x:c>
      <x:c r="B1304" s="13" t="n">
        <x:v>45706.97916666667</x:v>
      </x:c>
      <x:c r="C1304" s="12" t="n">
        <x:v>0.8148133522388434</x:v>
      </x:c>
      <x:c r="D1304" s="16" t="n">
        <x:v>0.4432</x:v>
      </x:c>
      <x:c r="E1304" s="16" t="n">
        <x:f>D1304*'月度汇总'!$F$9</x:f>
        <x:v>0.2216</x:v>
      </x:c>
      <x:c r="F1304" s="17" t="n">
        <x:f>C1304*E1304</x:f>
        <x:v>0.1805626388561277</x:v>
      </x:c>
    </x:row>
    <x:row r="1305" ht="20" customHeight="1">
      <x:c r="A1305" s="13" t="n">
        <x:v>45706.5</x:v>
      </x:c>
      <x:c r="B1305" s="13" t="n">
        <x:v>45706.98611111111</x:v>
      </x:c>
      <x:c r="C1305" s="12" t="n">
        <x:v>0.7924911144018552</x:v>
      </x:c>
      <x:c r="D1305" s="16" t="n">
        <x:v>0.4432</x:v>
      </x:c>
      <x:c r="E1305" s="16" t="n">
        <x:f>D1305*'月度汇总'!$F$9</x:f>
        <x:v>0.2216</x:v>
      </x:c>
      <x:c r="F1305" s="17" t="n">
        <x:f>C1305*E1305</x:f>
        <x:v>0.1756160309514511</x:v>
      </x:c>
    </x:row>
    <x:row r="1306" ht="20" customHeight="1">
      <x:c r="A1306" s="13" t="n">
        <x:v>45707.25</x:v>
      </x:c>
      <x:c r="B1306" s="13" t="n">
        <x:v>45707.28472222222</x:v>
      </x:c>
      <x:c r="C1306" s="12" t="n">
        <x:v>6.453272940519014</x:v>
      </x:c>
      <x:c r="D1306" s="16" t="n">
        <x:v>0.9099</x:v>
      </x:c>
      <x:c r="E1306" s="16" t="n">
        <x:f>D1306*'月度汇总'!$F$9</x:f>
        <x:v>0.45495</x:v>
      </x:c>
      <x:c r="F1306" s="17" t="n">
        <x:f>C1306*E1306</x:f>
        <x:v>2.9359165242891256</x:v>
      </x:c>
    </x:row>
    <x:row r="1307" ht="20" customHeight="1">
      <x:c r="A1307" s="13" t="n">
        <x:v>45707.25</x:v>
      </x:c>
      <x:c r="B1307" s="13" t="n">
        <x:v>45707.29166666667</x:v>
      </x:c>
      <x:c r="C1307" s="12" t="n">
        <x:v>17.732864811488753</x:v>
      </x:c>
      <x:c r="D1307" s="16" t="n">
        <x:v>0.9099</x:v>
      </x:c>
      <x:c r="E1307" s="16" t="n">
        <x:f>D1307*'月度汇总'!$F$9</x:f>
        <x:v>0.45495</x:v>
      </x:c>
      <x:c r="F1307" s="17" t="n">
        <x:f>C1307*E1307</x:f>
        <x:v>8.067566845986809</x:v>
      </x:c>
    </x:row>
    <x:row r="1308" ht="20" customHeight="1">
      <x:c r="A1308" s="13" t="n">
        <x:v>45707.25</x:v>
      </x:c>
      <x:c r="B1308" s="13" t="n">
        <x:v>45707.29861111111</x:v>
      </x:c>
      <x:c r="C1308" s="12" t="n">
        <x:v>15.572641284820975</x:v>
      </x:c>
      <x:c r="D1308" s="16" t="n">
        <x:v>0.9099</x:v>
      </x:c>
      <x:c r="E1308" s="16" t="n">
        <x:f>D1308*'月度汇总'!$F$9</x:f>
        <x:v>0.45495</x:v>
      </x:c>
      <x:c r="F1308" s="17" t="n">
        <x:f>C1308*E1308</x:f>
        <x:v>7.084773152529303</x:v>
      </x:c>
    </x:row>
    <x:row r="1309" ht="20" customHeight="1">
      <x:c r="A1309" s="13" t="n">
        <x:v>45707.25</x:v>
      </x:c>
      <x:c r="B1309" s="13" t="n">
        <x:v>45707.305555555555</x:v>
      </x:c>
      <x:c r="C1309" s="12" t="n">
        <x:v>13.256064585110039</x:v>
      </x:c>
      <x:c r="D1309" s="16" t="n">
        <x:v>0.9099</x:v>
      </x:c>
      <x:c r="E1309" s="16" t="n">
        <x:f>D1309*'月度汇总'!$F$9</x:f>
        <x:v>0.45495</x:v>
      </x:c>
      <x:c r="F1309" s="17" t="n">
        <x:f>C1309*E1309</x:f>
        <x:v>6.030846582995813</x:v>
      </x:c>
    </x:row>
    <x:row r="1310" ht="20" customHeight="1">
      <x:c r="A1310" s="13" t="n">
        <x:v>45707.25</x:v>
      </x:c>
      <x:c r="B1310" s="13" t="n">
        <x:v>45707.319444444445</x:v>
      </x:c>
      <x:c r="C1310" s="12" t="n">
        <x:v>8.304975124201519</x:v>
      </x:c>
      <x:c r="D1310" s="16" t="n">
        <x:v>0.9099</x:v>
      </x:c>
      <x:c r="E1310" s="16" t="n">
        <x:f>D1310*'月度汇总'!$F$9</x:f>
        <x:v>0.45495</x:v>
      </x:c>
      <x:c r="F1310" s="17" t="n">
        <x:f>C1310*E1310</x:f>
        <x:v>3.7783484327554815</x:v>
      </x:c>
    </x:row>
    <x:row r="1311" ht="20" customHeight="1">
      <x:c r="A1311" s="13" t="n">
        <x:v>45707.25</x:v>
      </x:c>
      <x:c r="B1311" s="13" t="n">
        <x:v>45707.32638888889</x:v>
      </x:c>
      <x:c r="C1311" s="12" t="n">
        <x:v>10.333572759034553</x:v>
      </x:c>
      <x:c r="D1311" s="16" t="n">
        <x:v>0.9099</x:v>
      </x:c>
      <x:c r="E1311" s="16" t="n">
        <x:f>D1311*'月度汇总'!$F$9</x:f>
        <x:v>0.45495</x:v>
      </x:c>
      <x:c r="F1311" s="17" t="n">
        <x:f>C1311*E1311</x:f>
        <x:v>4.70125892672277</x:v>
      </x:c>
    </x:row>
    <x:row r="1312" ht="20" customHeight="1">
      <x:c r="A1312" s="13" t="n">
        <x:v>45707.25</x:v>
      </x:c>
      <x:c r="B1312" s="13" t="n">
        <x:v>45707.33333333333</x:v>
      </x:c>
      <x:c r="C1312" s="12" t="n">
        <x:v>8.714825198464837</x:v>
      </x:c>
      <x:c r="D1312" s="16" t="n">
        <x:v>0.9099</x:v>
      </x:c>
      <x:c r="E1312" s="16" t="n">
        <x:f>D1312*'月度汇总'!$F$9</x:f>
        <x:v>0.45495</x:v>
      </x:c>
      <x:c r="F1312" s="17" t="n">
        <x:f>C1312*E1312</x:f>
        <x:v>3.9648097240415776</x:v>
      </x:c>
    </x:row>
    <x:row r="1313" ht="20" customHeight="1">
      <x:c r="A1313" s="13" t="n">
        <x:v>45707.25</x:v>
      </x:c>
      <x:c r="B1313" s="13" t="n">
        <x:v>45707.34027777778</x:v>
      </x:c>
      <x:c r="C1313" s="12" t="n">
        <x:v>18.5104656052157</x:v>
      </x:c>
      <x:c r="D1313" s="16" t="n">
        <x:v>0.9099</x:v>
      </x:c>
      <x:c r="E1313" s="16" t="n">
        <x:f>D1313*'月度汇总'!$F$9</x:f>
        <x:v>0.45495</x:v>
      </x:c>
      <x:c r="F1313" s="17" t="n">
        <x:f>C1313*E1313</x:f>
        <x:v>8.421336327092883</x:v>
      </x:c>
    </x:row>
    <x:row r="1314" ht="20" customHeight="1">
      <x:c r="A1314" s="13" t="n">
        <x:v>45707.25</x:v>
      </x:c>
      <x:c r="B1314" s="13" t="n">
        <x:v>45707.46527777778</x:v>
      </x:c>
      <x:c r="C1314" s="12" t="n">
        <x:v>23.74352080240601</x:v>
      </x:c>
      <x:c r="D1314" s="16" t="n">
        <x:v>0.9099</x:v>
      </x:c>
      <x:c r="E1314" s="16" t="n">
        <x:f>D1314*'月度汇总'!$F$9</x:f>
        <x:v>0.45495</x:v>
      </x:c>
      <x:c r="F1314" s="17" t="n">
        <x:f>C1314*E1314</x:f>
        <x:v>10.802114789054615</x:v>
      </x:c>
    </x:row>
    <x:row r="1315" ht="20" customHeight="1">
      <x:c r="A1315" s="13" t="n">
        <x:v>45707.25</x:v>
      </x:c>
      <x:c r="B1315" s="13" t="n">
        <x:v>45707.47222222222</x:v>
      </x:c>
      <x:c r="C1315" s="12" t="n">
        <x:v>23.476592505042163</x:v>
      </x:c>
      <x:c r="D1315" s="16" t="n">
        <x:v>0.9099</x:v>
      </x:c>
      <x:c r="E1315" s="16" t="n">
        <x:f>D1315*'月度汇总'!$F$9</x:f>
        <x:v>0.45495</x:v>
      </x:c>
      <x:c r="F1315" s="17" t="n">
        <x:f>C1315*E1315</x:f>
        <x:v>10.680675760168933</x:v>
      </x:c>
    </x:row>
    <x:row r="1316" ht="20" customHeight="1">
      <x:c r="A1316" s="13" t="n">
        <x:v>45707.25</x:v>
      </x:c>
      <x:c r="B1316" s="13" t="n">
        <x:v>45707.47916666667</x:v>
      </x:c>
      <x:c r="C1316" s="12" t="n">
        <x:v>23.634945880841542</x:v>
      </x:c>
      <x:c r="D1316" s="16" t="n">
        <x:v>0.9099</x:v>
      </x:c>
      <x:c r="E1316" s="16" t="n">
        <x:f>D1316*'月度汇总'!$F$9</x:f>
        <x:v>0.45495</x:v>
      </x:c>
      <x:c r="F1316" s="17" t="n">
        <x:f>C1316*E1316</x:f>
        <x:v>10.75271862848886</x:v>
      </x:c>
    </x:row>
    <x:row r="1317" ht="20" customHeight="1">
      <x:c r="A1317" s="13" t="n">
        <x:v>45707.25</x:v>
      </x:c>
      <x:c r="B1317" s="13" t="n">
        <x:v>45707.48611111111</x:v>
      </x:c>
      <x:c r="C1317" s="12" t="n">
        <x:v>23.319565308893516</x:v>
      </x:c>
      <x:c r="D1317" s="16" t="n">
        <x:v>0.9099</x:v>
      </x:c>
      <x:c r="E1317" s="16" t="n">
        <x:f>D1317*'月度汇总'!$F$9</x:f>
        <x:v>0.45495</x:v>
      </x:c>
      <x:c r="F1317" s="17" t="n">
        <x:f>C1317*E1317</x:f>
        <x:v>10.609236237281106</x:v>
      </x:c>
    </x:row>
    <x:row r="1318" ht="20" customHeight="1">
      <x:c r="A1318" s="13" t="n">
        <x:v>45707.25</x:v>
      </x:c>
      <x:c r="B1318" s="13" t="n">
        <x:v>45707.493055555555</x:v>
      </x:c>
      <x:c r="C1318" s="12" t="n">
        <x:v>22.557211264499074</x:v>
      </x:c>
      <x:c r="D1318" s="16" t="n">
        <x:v>0.9099</x:v>
      </x:c>
      <x:c r="E1318" s="16" t="n">
        <x:f>D1318*'月度汇总'!$F$9</x:f>
        <x:v>0.45495</x:v>
      </x:c>
      <x:c r="F1318" s="17" t="n">
        <x:f>C1318*E1318</x:f>
        <x:v>10.262403264783854</x:v>
      </x:c>
    </x:row>
    <x:row r="1319" ht="20" customHeight="1">
      <x:c r="A1319" s="13" t="n">
        <x:v>45707.25</x:v>
      </x:c>
      <x:c r="B1319" s="13" t="n">
        <x:v>45707.875</x:v>
      </x:c>
      <x:c r="C1319" s="12" t="n">
        <x:v>10.278294055608853</x:v>
      </x:c>
      <x:c r="D1319" s="16" t="n">
        <x:v>0.9099</x:v>
      </x:c>
      <x:c r="E1319" s="16" t="n">
        <x:f>D1319*'月度汇总'!$F$9</x:f>
        <x:v>0.45495</x:v>
      </x:c>
      <x:c r="F1319" s="17" t="n">
        <x:f>C1319*E1319</x:f>
        <x:v>4.676109880599248</x:v>
      </x:c>
    </x:row>
    <x:row r="1320" ht="20" customHeight="1">
      <x:c r="A1320" s="13" t="n">
        <x:v>45707.25</x:v>
      </x:c>
      <x:c r="B1320" s="13" t="n">
        <x:v>45707.88888888889</x:v>
      </x:c>
      <x:c r="C1320" s="12" t="n">
        <x:v>0.4207622300721141</x:v>
      </x:c>
      <x:c r="D1320" s="16" t="n">
        <x:v>0.9099</x:v>
      </x:c>
      <x:c r="E1320" s="16" t="n">
        <x:f>D1320*'月度汇总'!$F$9</x:f>
        <x:v>0.45495</x:v>
      </x:c>
      <x:c r="F1320" s="17" t="n">
        <x:f>C1320*E1320</x:f>
        <x:v>0.19142577657130833</x:v>
      </x:c>
    </x:row>
    <x:row r="1321" ht="20" customHeight="1">
      <x:c r="A1321" s="13" t="n">
        <x:v>45707.25</x:v>
      </x:c>
      <x:c r="B1321" s="13" t="n">
        <x:v>45707.89583333333</x:v>
      </x:c>
      <x:c r="C1321" s="12" t="n">
        <x:v>0.40923522876960305</x:v>
      </x:c>
      <x:c r="D1321" s="16" t="n">
        <x:v>0.9099</x:v>
      </x:c>
      <x:c r="E1321" s="16" t="n">
        <x:f>D1321*'月度汇总'!$F$9</x:f>
        <x:v>0.45495</x:v>
      </x:c>
      <x:c r="F1321" s="17" t="n">
        <x:f>C1321*E1321</x:f>
        <x:v>0.18618156732873092</x:v>
      </x:c>
    </x:row>
    <x:row r="1322" ht="20" customHeight="1">
      <x:c r="A1322" s="13" t="n">
        <x:v>45707.25</x:v>
      </x:c>
      <x:c r="B1322" s="13" t="n">
        <x:v>45707.91666666667</x:v>
      </x:c>
      <x:c r="C1322" s="12" t="n">
        <x:v>0.3765145864988426</x:v>
      </x:c>
      <x:c r="D1322" s="16" t="n">
        <x:v>0.9099</x:v>
      </x:c>
      <x:c r="E1322" s="16" t="n">
        <x:f>D1322*'月度汇总'!$F$9</x:f>
        <x:v>0.45495</x:v>
      </x:c>
      <x:c r="F1322" s="17" t="n">
        <x:f>C1322*E1322</x:f>
        <x:v>0.17129531112764845</x:v>
      </x:c>
    </x:row>
    <x:row r="1323" ht="20" customHeight="1">
      <x:c r="A1323" s="13" t="n">
        <x:v>45707.25</x:v>
      </x:c>
      <x:c r="B1323" s="13" t="n">
        <x:v>45707.92361111111</x:v>
      </x:c>
      <x:c r="C1323" s="12" t="n">
        <x:v>0.3661997725284891</x:v>
      </x:c>
      <x:c r="D1323" s="16" t="n">
        <x:v>0.9099</x:v>
      </x:c>
      <x:c r="E1323" s="16" t="n">
        <x:f>D1323*'月度汇总'!$F$9</x:f>
        <x:v>0.45495</x:v>
      </x:c>
      <x:c r="F1323" s="17" t="n">
        <x:f>C1323*E1323</x:f>
        <x:v>0.16660258651183613</x:v>
      </x:c>
    </x:row>
    <x:row r="1324" ht="20" customHeight="1">
      <x:c r="A1324" s="13" t="n">
        <x:v>45707.25</x:v>
      </x:c>
      <x:c r="B1324" s="13" t="n">
        <x:v>45707.9375</x:v>
      </x:c>
      <x:c r="C1324" s="12" t="n">
        <x:v>0.3464101423348893</x:v>
      </x:c>
      <x:c r="D1324" s="16" t="n">
        <x:v>0.9099</x:v>
      </x:c>
      <x:c r="E1324" s="16" t="n">
        <x:f>D1324*'月度汇总'!$F$9</x:f>
        <x:v>0.45495</x:v>
      </x:c>
      <x:c r="F1324" s="17" t="n">
        <x:f>C1324*E1324</x:f>
        <x:v>0.1575992942552579</x:v>
      </x:c>
    </x:row>
    <x:row r="1325" ht="20" customHeight="1">
      <x:c r="A1325" s="13" t="n">
        <x:v>45707.25</x:v>
      </x:c>
      <x:c r="B1325" s="13" t="n">
        <x:v>45707.944444444445</x:v>
      </x:c>
      <x:c r="C1325" s="12" t="n">
        <x:v>0.33692005535340286</x:v>
      </x:c>
      <x:c r="D1325" s="16" t="n">
        <x:v>0.9099</x:v>
      </x:c>
      <x:c r="E1325" s="16" t="n">
        <x:f>D1325*'月度汇总'!$F$9</x:f>
        <x:v>0.45495</x:v>
      </x:c>
      <x:c r="F1325" s="17" t="n">
        <x:f>C1325*E1325</x:f>
        <x:v>0.15328177918303063</x:v>
      </x:c>
    </x:row>
    <x:row r="1326" ht="20" customHeight="1">
      <x:c r="A1326" s="13" t="n">
        <x:v>45707.25</x:v>
      </x:c>
      <x:c r="B1326" s="13" t="n">
        <x:v>45707.95138888889</x:v>
      </x:c>
      <x:c r="C1326" s="12" t="n">
        <x:v>0.3276899542670435</x:v>
      </x:c>
      <x:c r="D1326" s="16" t="n">
        <x:v>0.9099</x:v>
      </x:c>
      <x:c r="E1326" s="16" t="n">
        <x:f>D1326*'月度汇总'!$F$9</x:f>
        <x:v>0.45495</x:v>
      </x:c>
      <x:c r="F1326" s="17" t="n">
        <x:f>C1326*E1326</x:f>
        <x:v>0.14908254469379145</x:v>
      </x:c>
    </x:row>
    <x:row r="1327" ht="20" customHeight="1">
      <x:c r="A1327" s="13" t="n">
        <x:v>45707.25</x:v>
      </x:c>
      <x:c r="B1327" s="13" t="n">
        <x:v>45707.95833333333</x:v>
      </x:c>
      <x:c r="C1327" s="12" t="n">
        <x:v>0.31871271662589606</x:v>
      </x:c>
      <x:c r="D1327" s="16" t="n">
        <x:v>0.9099</x:v>
      </x:c>
      <x:c r="E1327" s="16" t="n">
        <x:f>D1327*'月度汇总'!$F$9</x:f>
        <x:v>0.45495</x:v>
      </x:c>
      <x:c r="F1327" s="17" t="n">
        <x:f>C1327*E1327</x:f>
        <x:v>0.14499835042895143</x:v>
      </x:c>
    </x:row>
    <x:row r="1328" ht="20" customHeight="1">
      <x:c r="A1328" s="13" t="n">
        <x:v>45707.25</x:v>
      </x:c>
      <x:c r="B1328" s="13" t="n">
        <x:v>45707.97222222222</x:v>
      </x:c>
      <x:c r="C1328" s="12" t="n">
        <x:v>0.30148931215330776</x:v>
      </x:c>
      <x:c r="D1328" s="16" t="n">
        <x:v>0.9099</x:v>
      </x:c>
      <x:c r="E1328" s="16" t="n">
        <x:f>D1328*'月度汇总'!$F$9</x:f>
        <x:v>0.45495</x:v>
      </x:c>
      <x:c r="F1328" s="17" t="n">
        <x:f>C1328*E1328</x:f>
        <x:v>0.13716256256414738</x:v>
      </x:c>
    </x:row>
    <x:row r="1329" ht="20" customHeight="1">
      <x:c r="A1329" s="13" t="n">
        <x:v>45707.25</x:v>
      </x:c>
      <x:c r="B1329" s="13" t="n">
        <x:v>45707.97916666667</x:v>
      </x:c>
      <x:c r="C1329" s="12" t="n">
        <x:v>0.2932298548030303</x:v>
      </x:c>
      <x:c r="D1329" s="16" t="n">
        <x:v>0.9099</x:v>
      </x:c>
      <x:c r="E1329" s="16" t="n">
        <x:f>D1329*'月度汇总'!$F$9</x:f>
        <x:v>0.45495</x:v>
      </x:c>
      <x:c r="F1329" s="17" t="n">
        <x:f>C1329*E1329</x:f>
        <x:v>0.13340492244263866</x:v>
      </x:c>
    </x:row>
    <x:row r="1330" ht="20" customHeight="1">
      <x:c r="A1330" s="13" t="n">
        <x:v>45707.25</x:v>
      </x:c>
      <x:c r="B1330" s="13" t="n">
        <x:v>45707.98611111111</x:v>
      </x:c>
      <x:c r="C1330" s="12" t="n">
        <x:v>0.28519666960573886</x:v>
      </x:c>
      <x:c r="D1330" s="16" t="n">
        <x:v>0.9099</x:v>
      </x:c>
      <x:c r="E1330" s="16" t="n">
        <x:f>D1330*'月度汇总'!$F$9</x:f>
        <x:v>0.45495</x:v>
      </x:c>
      <x:c r="F1330" s="17" t="n">
        <x:f>C1330*E1330</x:f>
        <x:v>0.1297502248371309</x:v>
      </x:c>
    </x:row>
    <x:row r="1331" ht="20" customHeight="1">
      <x:c r="A1331" s="13" t="n">
        <x:v>45707.75</x:v>
      </x:c>
      <x:c r="B1331" s="13" t="n">
        <x:v>45707.75</x:v>
      </x:c>
      <x:c r="C1331" s="12" t="n">
        <x:v>4.129883354869548</x:v>
      </x:c>
      <x:c r="D1331" s="16" t="n">
        <x:v>1.2313</x:v>
      </x:c>
      <x:c r="E1331" s="16" t="n">
        <x:f>D1331*'月度汇总'!$F$9</x:f>
        <x:v>0.61565</x:v>
      </x:c>
      <x:c r="F1331" s="17" t="n">
        <x:f>C1331*E1331</x:f>
        <x:v>2.5425626874254377</x:v>
      </x:c>
    </x:row>
    <x:row r="1332" ht="20" customHeight="1">
      <x:c r="A1332" s="13" t="n">
        <x:v>45707.75</x:v>
      </x:c>
      <x:c r="B1332" s="13" t="n">
        <x:v>45707.756944444445</x:v>
      </x:c>
      <x:c r="C1332" s="12" t="n">
        <x:v>4.016743040914321</x:v>
      </x:c>
      <x:c r="D1332" s="16" t="n">
        <x:v>1.2313</x:v>
      </x:c>
      <x:c r="E1332" s="16" t="n">
        <x:f>D1332*'月度汇总'!$F$9</x:f>
        <x:v>0.61565</x:v>
      </x:c>
      <x:c r="F1332" s="17" t="n">
        <x:f>C1332*E1332</x:f>
        <x:v>2.4729078531389015</x:v>
      </x:c>
    </x:row>
    <x:row r="1333" ht="20" customHeight="1">
      <x:c r="A1333" s="13" t="n">
        <x:v>45707.75</x:v>
      </x:c>
      <x:c r="B1333" s="13" t="n">
        <x:v>45707.76388888889</x:v>
      </x:c>
      <x:c r="C1333" s="12" t="n">
        <x:v>3.905835225189435</x:v>
      </x:c>
      <x:c r="D1333" s="16" t="n">
        <x:v>1.2313</x:v>
      </x:c>
      <x:c r="E1333" s="16" t="n">
        <x:f>D1333*'月度汇总'!$F$9</x:f>
        <x:v>0.61565</x:v>
      </x:c>
      <x:c r="F1333" s="17" t="n">
        <x:f>C1333*E1333</x:f>
        <x:v>2.4046274563878756</x:v>
      </x:c>
    </x:row>
    <x:row r="1334" ht="20" customHeight="1">
      <x:c r="A1334" s="13" t="n">
        <x:v>45707.75</x:v>
      </x:c>
      <x:c r="B1334" s="13" t="n">
        <x:v>45707.77083333333</x:v>
      </x:c>
      <x:c r="C1334" s="12" t="n">
        <x:v>3.7996761137183057</x:v>
      </x:c>
      <x:c r="D1334" s="16" t="n">
        <x:v>1.2313</x:v>
      </x:c>
      <x:c r="E1334" s="16" t="n">
        <x:f>D1334*'月度汇总'!$F$9</x:f>
        <x:v>0.61565</x:v>
      </x:c>
      <x:c r="F1334" s="17" t="n">
        <x:f>C1334*E1334</x:f>
        <x:v>2.339270599410675</x:v>
      </x:c>
    </x:row>
    <x:row r="1335" ht="20" customHeight="1">
      <x:c r="A1335" s="13" t="n">
        <x:v>45707.75</x:v>
      </x:c>
      <x:c r="B1335" s="13" t="n">
        <x:v>45707.77777777778</x:v>
      </x:c>
      <x:c r="C1335" s="12" t="n">
        <x:v>3.695581999794399</x:v>
      </x:c>
      <x:c r="D1335" s="16" t="n">
        <x:v>1.2313</x:v>
      </x:c>
      <x:c r="E1335" s="16" t="n">
        <x:f>D1335*'月度汇总'!$F$9</x:f>
        <x:v>0.61565</x:v>
      </x:c>
      <x:c r="F1335" s="17" t="n">
        <x:f>C1335*E1335</x:f>
        <x:v>2.275185058173422</x:v>
      </x:c>
    </x:row>
    <x:row r="1336" ht="20" customHeight="1">
      <x:c r="A1336" s="13" t="n">
        <x:v>45707.75</x:v>
      </x:c>
      <x:c r="B1336" s="13" t="n">
        <x:v>45707.79861111111</x:v>
      </x:c>
      <x:c r="C1336" s="12" t="n">
        <x:v>0.88197424697114</x:v>
      </x:c>
      <x:c r="D1336" s="16" t="n">
        <x:v>1.2313</x:v>
      </x:c>
      <x:c r="E1336" s="16" t="n">
        <x:f>D1336*'月度汇总'!$F$9</x:f>
        <x:v>0.61565</x:v>
      </x:c>
      <x:c r="F1336" s="17" t="n">
        <x:f>C1336*E1336</x:f>
        <x:v>0.5429874451477824</x:v>
      </x:c>
    </x:row>
    <x:row r="1337" ht="20" customHeight="1">
      <x:c r="A1337" s="13" t="n">
        <x:v>45707.75</x:v>
      </x:c>
      <x:c r="B1337" s="13" t="n">
        <x:v>45707.805555555555</x:v>
      </x:c>
      <x:c r="C1337" s="12" t="n">
        <x:v>4.057301086337134</x:v>
      </x:c>
      <x:c r="D1337" s="16" t="n">
        <x:v>1.2313</x:v>
      </x:c>
      <x:c r="E1337" s="16" t="n">
        <x:f>D1337*'月度汇总'!$F$9</x:f>
        <x:v>0.61565</x:v>
      </x:c>
      <x:c r="F1337" s="17" t="n">
        <x:f>C1337*E1337</x:f>
        <x:v>2.4978774138034563</x:v>
      </x:c>
    </x:row>
    <x:row r="1338" ht="20" customHeight="1">
      <x:c r="A1338" s="13" t="n">
        <x:v>45707.75</x:v>
      </x:c>
      <x:c r="B1338" s="13" t="n">
        <x:v>45707.819444444445</x:v>
      </x:c>
      <x:c r="C1338" s="12" t="n">
        <x:v>6.688353201653854</x:v>
      </x:c>
      <x:c r="D1338" s="16" t="n">
        <x:v>1.2313</x:v>
      </x:c>
      <x:c r="E1338" s="16" t="n">
        <x:f>D1338*'月度汇总'!$F$9</x:f>
        <x:v>0.61565</x:v>
      </x:c>
      <x:c r="F1338" s="17" t="n">
        <x:f>C1338*E1338</x:f>
        <x:v>4.117684648598195</x:v>
      </x:c>
    </x:row>
    <x:row r="1339" ht="20" customHeight="1">
      <x:c r="A1339" s="13" t="n">
        <x:v>45707.75</x:v>
      </x:c>
      <x:c r="B1339" s="13" t="n">
        <x:v>45707.83333333333</x:v>
      </x:c>
      <x:c r="C1339" s="12" t="n">
        <x:v>4.067841102675516</x:v>
      </x:c>
      <x:c r="D1339" s="16" t="n">
        <x:v>1.2313</x:v>
      </x:c>
      <x:c r="E1339" s="16" t="n">
        <x:f>D1339*'月度汇总'!$F$9</x:f>
        <x:v>0.61565</x:v>
      </x:c>
      <x:c r="F1339" s="17" t="n">
        <x:f>C1339*E1339</x:f>
        <x:v>2.5043663748621814</x:v>
      </x:c>
    </x:row>
    <x:row r="1340" ht="20" customHeight="1">
      <x:c r="A1340" s="13" t="n">
        <x:v>45707.75</x:v>
      </x:c>
      <x:c r="B1340" s="13" t="n">
        <x:v>45707.86111111111</x:v>
      </x:c>
      <x:c r="C1340" s="12" t="n">
        <x:v>4.3966517483322605</x:v>
      </x:c>
      <x:c r="D1340" s="16" t="n">
        <x:v>1.2313</x:v>
      </x:c>
      <x:c r="E1340" s="16" t="n">
        <x:f>D1340*'月度汇总'!$F$9</x:f>
        <x:v>0.61565</x:v>
      </x:c>
      <x:c r="F1340" s="17" t="n">
        <x:f>C1340*E1340</x:f>
        <x:v>2.7067986488607563</x:v>
      </x:c>
    </x:row>
    <x:row r="1341" ht="20" customHeight="1">
      <x:c r="A1341" s="13" t="n">
        <x:v>45707.75</x:v>
      </x:c>
      <x:c r="B1341" s="13" t="n">
        <x:v>45707.868055555555</x:v>
      </x:c>
      <x:c r="C1341" s="12" t="n">
        <x:v>18.958054741623073</x:v>
      </x:c>
      <x:c r="D1341" s="16" t="n">
        <x:v>1.2313</x:v>
      </x:c>
      <x:c r="E1341" s="16" t="n">
        <x:f>D1341*'月度汇总'!$F$9</x:f>
        <x:v>0.61565</x:v>
      </x:c>
      <x:c r="F1341" s="17" t="n">
        <x:f>C1341*E1341</x:f>
        <x:v>11.671526401680245</x:v>
      </x:c>
    </x:row>
    <x:row r="1342" ht="20" customHeight="1">
      <x:c r="A1342" s="13" t="n">
        <x:v>45707.75</x:v>
      </x:c>
      <x:c r="B1342" s="13" t="n">
        <x:v>45707.875</x:v>
      </x:c>
      <x:c r="C1342" s="12" t="n">
        <x:v>10.880422231256489</x:v>
      </x:c>
      <x:c r="D1342" s="16" t="n">
        <x:v>1.2313</x:v>
      </x:c>
      <x:c r="E1342" s="16" t="n">
        <x:f>D1342*'月度汇总'!$F$9</x:f>
        <x:v>0.61565</x:v>
      </x:c>
      <x:c r="F1342" s="17" t="n">
        <x:f>C1342*E1342</x:f>
        <x:v>6.698531946673057</x:v>
      </x:c>
    </x:row>
    <x:row r="1343" ht="20" customHeight="1">
      <x:c r="A1343" s="13" t="n">
        <x:v>45707.75</x:v>
      </x:c>
      <x:c r="B1343" s="13" t="n">
        <x:v>45707.89583333333</x:v>
      </x:c>
      <x:c r="C1343" s="12" t="n">
        <x:v>1.4660317429212455</x:v>
      </x:c>
      <x:c r="D1343" s="16" t="n">
        <x:v>1.2313</x:v>
      </x:c>
      <x:c r="E1343" s="16" t="n">
        <x:f>D1343*'月度汇总'!$F$9</x:f>
        <x:v>0.61565</x:v>
      </x:c>
      <x:c r="F1343" s="17" t="n">
        <x:f>C1343*E1343</x:f>
        <x:v>0.9025624425294648</x:v>
      </x:c>
    </x:row>
    <x:row r="1344" ht="20" customHeight="1">
      <x:c r="A1344" s="13" t="n">
        <x:v>45707.75</x:v>
      </x:c>
      <x:c r="B1344" s="13" t="n">
        <x:v>45707.91666666667</x:v>
      </x:c>
      <x:c r="C1344" s="12" t="n">
        <x:v>0.15945612828977573</x:v>
      </x:c>
      <x:c r="D1344" s="16" t="n">
        <x:v>1.2313</x:v>
      </x:c>
      <x:c r="E1344" s="16" t="n">
        <x:f>D1344*'月度汇总'!$F$9</x:f>
        <x:v>0.61565</x:v>
      </x:c>
      <x:c r="F1344" s="17" t="n">
        <x:f>C1344*E1344</x:f>
        <x:v>0.09816916538160043</x:v>
      </x:c>
    </x:row>
    <x:row r="1345" ht="20" customHeight="1">
      <x:c r="A1345" s="13" t="n">
        <x:v>45707.75</x:v>
      </x:c>
      <x:c r="B1345" s="13" t="n">
        <x:v>45707.92361111111</x:v>
      </x:c>
      <x:c r="C1345" s="12" t="n">
        <x:v>0.1550877442782621</x:v>
      </x:c>
      <x:c r="D1345" s="16" t="n">
        <x:v>1.2313</x:v>
      </x:c>
      <x:c r="E1345" s="16" t="n">
        <x:f>D1345*'月度汇总'!$F$9</x:f>
        <x:v>0.61565</x:v>
      </x:c>
      <x:c r="F1345" s="17" t="n">
        <x:f>C1345*E1345</x:f>
        <x:v>0.09547976976491207</x:v>
      </x:c>
    </x:row>
    <x:row r="1346" ht="20" customHeight="1">
      <x:c r="A1346" s="13" t="n">
        <x:v>45707.75</x:v>
      </x:c>
      <x:c r="B1346" s="13" t="n">
        <x:v>45707.9375</x:v>
      </x:c>
      <x:c r="C1346" s="12" t="n">
        <x:v>0.1467067202115686</x:v>
      </x:c>
      <x:c r="D1346" s="16" t="n">
        <x:v>1.2313</x:v>
      </x:c>
      <x:c r="E1346" s="16" t="n">
        <x:f>D1346*'月度汇总'!$F$9</x:f>
        <x:v>0.61565</x:v>
      </x:c>
      <x:c r="F1346" s="17" t="n">
        <x:f>C1346*E1346</x:f>
        <x:v>0.09031999229825222</x:v>
      </x:c>
    </x:row>
    <x:row r="1347" ht="20" customHeight="1">
      <x:c r="A1347" s="13" t="n">
        <x:v>45707.75</x:v>
      </x:c>
      <x:c r="B1347" s="13" t="n">
        <x:v>45707.944444444445</x:v>
      </x:c>
      <x:c r="C1347" s="12" t="n">
        <x:v>0.142687612900545</x:v>
      </x:c>
      <x:c r="D1347" s="16" t="n">
        <x:v>1.2313</x:v>
      </x:c>
      <x:c r="E1347" s="16" t="n">
        <x:f>D1347*'月度汇总'!$F$9</x:f>
        <x:v>0.61565</x:v>
      </x:c>
      <x:c r="F1347" s="17" t="n">
        <x:f>C1347*E1347</x:f>
        <x:v>0.08784562888222053</x:v>
      </x:c>
    </x:row>
    <x:row r="1348" ht="20" customHeight="1">
      <x:c r="A1348" s="13" t="n">
        <x:v>45707.75</x:v>
      </x:c>
      <x:c r="B1348" s="13" t="n">
        <x:v>45707.95138888889</x:v>
      </x:c>
      <x:c r="C1348" s="12" t="n">
        <x:v>0.13877861113633116</x:v>
      </x:c>
      <x:c r="D1348" s="16" t="n">
        <x:v>1.2313</x:v>
      </x:c>
      <x:c r="E1348" s="16" t="n">
        <x:f>D1348*'月度汇总'!$F$9</x:f>
        <x:v>0.61565</x:v>
      </x:c>
      <x:c r="F1348" s="17" t="n">
        <x:f>C1348*E1348</x:f>
        <x:v>0.08543905194608228</x:v>
      </x:c>
    </x:row>
    <x:row r="1349" ht="20" customHeight="1">
      <x:c r="A1349" s="13" t="n">
        <x:v>45707.75</x:v>
      </x:c>
      <x:c r="B1349" s="13" t="n">
        <x:v>45707.95833333333</x:v>
      </x:c>
      <x:c r="C1349" s="12" t="n">
        <x:v>0.1349766985192673</x:v>
      </x:c>
      <x:c r="D1349" s="16" t="n">
        <x:v>1.2313</x:v>
      </x:c>
      <x:c r="E1349" s="16" t="n">
        <x:f>D1349*'月度汇总'!$F$9</x:f>
        <x:v>0.61565</x:v>
      </x:c>
      <x:c r="F1349" s="17" t="n">
        <x:f>C1349*E1349</x:f>
        <x:v>0.08309840444338693</x:v>
      </x:c>
    </x:row>
    <x:row r="1350" ht="20" customHeight="1">
      <x:c r="A1350" s="13" t="n">
        <x:v>45707.75</x:v>
      </x:c>
      <x:c r="B1350" s="13" t="n">
        <x:v>45707.97222222222</x:v>
      </x:c>
      <x:c r="C1350" s="12" t="n">
        <x:v>0.12768248604584187</x:v>
      </x:c>
      <x:c r="D1350" s="16" t="n">
        <x:v>1.2313</x:v>
      </x:c>
      <x:c r="E1350" s="16" t="n">
        <x:f>D1350*'月度汇总'!$F$9</x:f>
        <x:v>0.61565</x:v>
      </x:c>
      <x:c r="F1350" s="17" t="n">
        <x:f>C1350*E1350</x:f>
        <x:v>0.07860772253412256</x:v>
      </x:c>
    </x:row>
    <x:row r="1351" ht="20" customHeight="1">
      <x:c r="A1351" s="13" t="n">
        <x:v>45707.75</x:v>
      </x:c>
      <x:c r="B1351" s="13" t="n">
        <x:v>45707.97916666667</x:v>
      </x:c>
      <x:c r="C1351" s="12" t="n">
        <x:v>0.12418455757779157</x:v>
      </x:c>
      <x:c r="D1351" s="16" t="n">
        <x:v>1.2313</x:v>
      </x:c>
      <x:c r="E1351" s="16" t="n">
        <x:f>D1351*'月度汇总'!$F$9</x:f>
        <x:v>0.61565</x:v>
      </x:c>
      <x:c r="F1351" s="17" t="n">
        <x:f>C1351*E1351</x:f>
        <x:v>0.07645422287276737</x:v>
      </x:c>
    </x:row>
    <x:row r="1352" ht="20" customHeight="1">
      <x:c r="A1352" s="13" t="n">
        <x:v>45707.75</x:v>
      </x:c>
      <x:c r="B1352" s="13" t="n">
        <x:v>45707.98611111111</x:v>
      </x:c>
      <x:c r="C1352" s="12" t="n">
        <x:v>0.12078245668885756</x:v>
      </x:c>
      <x:c r="D1352" s="16" t="n">
        <x:v>1.2313</x:v>
      </x:c>
      <x:c r="E1352" s="16" t="n">
        <x:f>D1352*'月度汇总'!$F$9</x:f>
        <x:v>0.61565</x:v>
      </x:c>
      <x:c r="F1352" s="17" t="n">
        <x:f>C1352*E1352</x:f>
        <x:v>0.07435971946049516</x:v>
      </x:c>
    </x:row>
    <x:row r="1353" ht="20" customHeight="1">
      <x:c r="A1353" s="13" t="n">
        <x:v>45708.25</x:v>
      </x:c>
      <x:c r="B1353" s="13" t="n">
        <x:v>45708.25</x:v>
      </x:c>
      <x:c r="C1353" s="12" t="n">
        <x:v>16.586911334062734</x:v>
      </x:c>
      <x:c r="D1353" s="16" t="n">
        <x:v>0.9099</x:v>
      </x:c>
      <x:c r="E1353" s="16" t="n">
        <x:f>D1353*'月度汇总'!$F$9</x:f>
        <x:v>0.45495</x:v>
      </x:c>
      <x:c r="F1353" s="17" t="n">
        <x:f>C1353*E1353</x:f>
        <x:v>7.546215311431841</x:v>
      </x:c>
    </x:row>
    <x:row r="1354" ht="20" customHeight="1">
      <x:c r="A1354" s="13" t="n">
        <x:v>45708.25</x:v>
      </x:c>
      <x:c r="B1354" s="13" t="n">
        <x:v>45708.256944444445</x:v>
      </x:c>
      <x:c r="C1354" s="12" t="n">
        <x:v>2.201522024906467</x:v>
      </x:c>
      <x:c r="D1354" s="16" t="n">
        <x:v>0.9099</x:v>
      </x:c>
      <x:c r="E1354" s="16" t="n">
        <x:f>D1354*'月度汇总'!$F$9</x:f>
        <x:v>0.45495</x:v>
      </x:c>
      <x:c r="F1354" s="17" t="n">
        <x:f>C1354*E1354</x:f>
        <x:v>1.0015824452311972</x:v>
      </x:c>
    </x:row>
    <x:row r="1355" ht="20" customHeight="1">
      <x:c r="A1355" s="13" t="n">
        <x:v>45708.25</x:v>
      </x:c>
      <x:c r="B1355" s="13" t="n">
        <x:v>45708.26388888889</x:v>
      </x:c>
      <x:c r="C1355" s="12" t="n">
        <x:v>7.536600365077447</x:v>
      </x:c>
      <x:c r="D1355" s="16" t="n">
        <x:v>0.9099</x:v>
      </x:c>
      <x:c r="E1355" s="16" t="n">
        <x:f>D1355*'月度汇总'!$F$9</x:f>
        <x:v>0.45495</x:v>
      </x:c>
      <x:c r="F1355" s="17" t="n">
        <x:f>C1355*E1355</x:f>
        <x:v>3.428776336091985</x:v>
      </x:c>
    </x:row>
    <x:row r="1356" ht="20" customHeight="1">
      <x:c r="A1356" s="13" t="n">
        <x:v>45708.25</x:v>
      </x:c>
      <x:c r="B1356" s="13" t="n">
        <x:v>45708.27083333333</x:v>
      </x:c>
      <x:c r="C1356" s="12" t="n">
        <x:v>13.243908864202012</x:v>
      </x:c>
      <x:c r="D1356" s="16" t="n">
        <x:v>0.9099</x:v>
      </x:c>
      <x:c r="E1356" s="16" t="n">
        <x:f>D1356*'月度汇总'!$F$9</x:f>
        <x:v>0.45495</x:v>
      </x:c>
      <x:c r="F1356" s="17" t="n">
        <x:f>C1356*E1356</x:f>
        <x:v>6.025316337768706</x:v>
      </x:c>
    </x:row>
    <x:row r="1357" ht="20" customHeight="1">
      <x:c r="A1357" s="13" t="n">
        <x:v>45708.25</x:v>
      </x:c>
      <x:c r="B1357" s="13" t="n">
        <x:v>45708.27777777778</x:v>
      </x:c>
      <x:c r="C1357" s="12" t="n">
        <x:v>6.216670525058589</x:v>
      </x:c>
      <x:c r="D1357" s="16" t="n">
        <x:v>0.9099</x:v>
      </x:c>
      <x:c r="E1357" s="16" t="n">
        <x:f>D1357*'月度汇总'!$F$9</x:f>
        <x:v>0.45495</x:v>
      </x:c>
      <x:c r="F1357" s="17" t="n">
        <x:f>C1357*E1357</x:f>
        <x:v>2.828274255375405</x:v>
      </x:c>
    </x:row>
    <x:row r="1358" ht="20" customHeight="1">
      <x:c r="A1358" s="13" t="n">
        <x:v>45708.25</x:v>
      </x:c>
      <x:c r="B1358" s="13" t="n">
        <x:v>45708.28472222222</x:v>
      </x:c>
      <x:c r="C1358" s="12" t="n">
        <x:v>593.8135898992856</x:v>
      </x:c>
      <x:c r="D1358" s="16" t="n">
        <x:v>0.9099</x:v>
      </x:c>
      <x:c r="E1358" s="16" t="n">
        <x:f>D1358*'月度汇总'!$F$9</x:f>
        <x:v>0.45495</x:v>
      </x:c>
      <x:c r="F1358" s="17" t="n">
        <x:f>C1358*E1358</x:f>
        <x:v>270.15549272468</x:v>
      </x:c>
    </x:row>
    <x:row r="1359" ht="20" customHeight="1">
      <x:c r="A1359" s="13" t="n">
        <x:v>45708.25</x:v>
      </x:c>
      <x:c r="B1359" s="13" t="n">
        <x:v>45708.29166666667</x:v>
      </x:c>
      <x:c r="C1359" s="12" t="n">
        <x:v>22.36303636622449</x:v>
      </x:c>
      <x:c r="D1359" s="16" t="n">
        <x:v>0.9099</x:v>
      </x:c>
      <x:c r="E1359" s="16" t="n">
        <x:f>D1359*'月度汇总'!$F$9</x:f>
        <x:v>0.45495</x:v>
      </x:c>
      <x:c r="F1359" s="17" t="n">
        <x:f>C1359*E1359</x:f>
        <x:v>10.174063394813833</x:v>
      </x:c>
    </x:row>
    <x:row r="1360" ht="20" customHeight="1">
      <x:c r="A1360" s="13" t="n">
        <x:v>45708.25</x:v>
      </x:c>
      <x:c r="B1360" s="13" t="n">
        <x:v>45708.29861111111</x:v>
      </x:c>
      <x:c r="C1360" s="12" t="n">
        <x:v>20.05045330771202</x:v>
      </x:c>
      <x:c r="D1360" s="16" t="n">
        <x:v>0.9099</x:v>
      </x:c>
      <x:c r="E1360" s="16" t="n">
        <x:f>D1360*'月度汇总'!$F$9</x:f>
        <x:v>0.45495</x:v>
      </x:c>
      <x:c r="F1360" s="17" t="n">
        <x:f>C1360*E1360</x:f>
        <x:v>9.121953732343583</x:v>
      </x:c>
    </x:row>
    <x:row r="1361" ht="20" customHeight="1">
      <x:c r="A1361" s="13" t="n">
        <x:v>45708.25</x:v>
      </x:c>
      <x:c r="B1361" s="13" t="n">
        <x:v>45708.305555555555</x:v>
      </x:c>
      <x:c r="C1361" s="12" t="n">
        <x:v>17.591955969972844</x:v>
      </x:c>
      <x:c r="D1361" s="16" t="n">
        <x:v>0.9099</x:v>
      </x:c>
      <x:c r="E1361" s="16" t="n">
        <x:f>D1361*'月度汇总'!$F$9</x:f>
        <x:v>0.45495</x:v>
      </x:c>
      <x:c r="F1361" s="17" t="n">
        <x:f>C1361*E1361</x:f>
        <x:v>8.003460368539146</x:v>
      </x:c>
    </x:row>
    <x:row r="1362" ht="20" customHeight="1">
      <x:c r="A1362" s="13" t="n">
        <x:v>45708.25</x:v>
      </x:c>
      <x:c r="B1362" s="13" t="n">
        <x:v>45708.319444444445</x:v>
      </x:c>
      <x:c r="C1362" s="12" t="n">
        <x:v>12.494986798960326</x:v>
      </x:c>
      <x:c r="D1362" s="16" t="n">
        <x:v>0.9099</x:v>
      </x:c>
      <x:c r="E1362" s="16" t="n">
        <x:f>D1362*'月度汇总'!$F$9</x:f>
        <x:v>0.45495</x:v>
      </x:c>
      <x:c r="F1362" s="17" t="n">
        <x:f>C1362*E1362</x:f>
        <x:v>5.684594244187001</x:v>
      </x:c>
    </x:row>
    <x:row r="1363" ht="20" customHeight="1">
      <x:c r="A1363" s="13" t="n">
        <x:v>45708.25</x:v>
      </x:c>
      <x:c r="B1363" s="13" t="n">
        <x:v>45708.32638888889</x:v>
      </x:c>
      <x:c r="C1363" s="12" t="n">
        <x:v>476.59719093605986</x:v>
      </x:c>
      <x:c r="D1363" s="16" t="n">
        <x:v>0.9099</x:v>
      </x:c>
      <x:c r="E1363" s="16" t="n">
        <x:f>D1363*'月度汇总'!$F$9</x:f>
        <x:v>0.45495</x:v>
      </x:c>
      <x:c r="F1363" s="17" t="n">
        <x:f>C1363*E1363</x:f>
        <x:v>216.82789201636044</x:v>
      </x:c>
    </x:row>
    <x:row r="1364" ht="20" customHeight="1">
      <x:c r="A1364" s="13" t="n">
        <x:v>45708.25</x:v>
      </x:c>
      <x:c r="B1364" s="13" t="n">
        <x:v>45708.45138888889</x:v>
      </x:c>
      <x:c r="C1364" s="12" t="n">
        <x:v>88.94633612673806</x:v>
      </x:c>
      <x:c r="D1364" s="16" t="n">
        <x:v>0.9099</x:v>
      </x:c>
      <x:c r="E1364" s="16" t="n">
        <x:f>D1364*'月度汇总'!$F$9</x:f>
        <x:v>0.45495</x:v>
      </x:c>
      <x:c r="F1364" s="17" t="n">
        <x:f>C1364*E1364</x:f>
        <x:v>40.46613562085948</x:v>
      </x:c>
    </x:row>
    <x:row r="1365" ht="20" customHeight="1">
      <x:c r="A1365" s="13" t="n">
        <x:v>45708.25</x:v>
      </x:c>
      <x:c r="B1365" s="13" t="n">
        <x:v>45708.45833333333</x:v>
      </x:c>
      <x:c r="C1365" s="12" t="n">
        <x:v>72.45675046539714</x:v>
      </x:c>
      <x:c r="D1365" s="16" t="n">
        <x:v>0.9099</x:v>
      </x:c>
      <x:c r="E1365" s="16" t="n">
        <x:f>D1365*'月度汇总'!$F$9</x:f>
        <x:v>0.45495</x:v>
      </x:c>
      <x:c r="F1365" s="17" t="n">
        <x:f>C1365*E1365</x:f>
        <x:v>32.96419862423243</x:v>
      </x:c>
    </x:row>
    <x:row r="1366" ht="20" customHeight="1">
      <x:c r="A1366" s="13" t="n">
        <x:v>45708.25</x:v>
      </x:c>
      <x:c r="B1366" s="13" t="n">
        <x:v>45708.46527777778</x:v>
      </x:c>
      <x:c r="C1366" s="12" t="n">
        <x:v>71.42335722788084</x:v>
      </x:c>
      <x:c r="D1366" s="16" t="n">
        <x:v>0.9099</x:v>
      </x:c>
      <x:c r="E1366" s="16" t="n">
        <x:f>D1366*'月度汇总'!$F$9</x:f>
        <x:v>0.45495</x:v>
      </x:c>
      <x:c r="F1366" s="17" t="n">
        <x:f>C1366*E1366</x:f>
        <x:v>32.49405637082439</x:v>
      </x:c>
    </x:row>
    <x:row r="1367" ht="20" customHeight="1">
      <x:c r="A1367" s="13" t="n">
        <x:v>45708.25</x:v>
      </x:c>
      <x:c r="B1367" s="13" t="n">
        <x:v>45708.47222222222</x:v>
      </x:c>
      <x:c r="C1367" s="12" t="n">
        <x:v>71.06374596037381</x:v>
      </x:c>
      <x:c r="D1367" s="16" t="n">
        <x:v>0.9099</x:v>
      </x:c>
      <x:c r="E1367" s="16" t="n">
        <x:f>D1367*'月度汇总'!$F$9</x:f>
        <x:v>0.45495</x:v>
      </x:c>
      <x:c r="F1367" s="17" t="n">
        <x:f>C1367*E1367</x:f>
        <x:v>32.33045122467207</x:v>
      </x:c>
    </x:row>
    <x:row r="1368" ht="20" customHeight="1">
      <x:c r="A1368" s="13" t="n">
        <x:v>45708.25</x:v>
      </x:c>
      <x:c r="B1368" s="13" t="n">
        <x:v>45708.47916666667</x:v>
      </x:c>
      <x:c r="C1368" s="12" t="n">
        <x:v>71.0013860370575</x:v>
      </x:c>
      <x:c r="D1368" s="16" t="n">
        <x:v>0.9099</x:v>
      </x:c>
      <x:c r="E1368" s="16" t="n">
        <x:f>D1368*'月度汇总'!$F$9</x:f>
        <x:v>0.45495</x:v>
      </x:c>
      <x:c r="F1368" s="17" t="n">
        <x:f>C1368*E1368</x:f>
        <x:v>32.30208057755931</x:v>
      </x:c>
    </x:row>
    <x:row r="1369" ht="20" customHeight="1">
      <x:c r="A1369" s="13" t="n">
        <x:v>45708.25</x:v>
      </x:c>
      <x:c r="B1369" s="13" t="n">
        <x:v>45708.48611111111</x:v>
      </x:c>
      <x:c r="C1369" s="12" t="n">
        <x:v>70.64882358494583</x:v>
      </x:c>
      <x:c r="D1369" s="16" t="n">
        <x:v>0.9099</x:v>
      </x:c>
      <x:c r="E1369" s="16" t="n">
        <x:f>D1369*'月度汇总'!$F$9</x:f>
        <x:v>0.45495</x:v>
      </x:c>
      <x:c r="F1369" s="17" t="n">
        <x:f>C1369*E1369</x:f>
        <x:v>32.14168228997111</x:v>
      </x:c>
    </x:row>
    <x:row r="1370" ht="20" customHeight="1">
      <x:c r="A1370" s="13" t="n">
        <x:v>45708.25</x:v>
      </x:c>
      <x:c r="B1370" s="13" t="n">
        <x:v>45708.493055555555</x:v>
      </x:c>
      <x:c r="C1370" s="12" t="n">
        <x:v>69.83312658467298</x:v>
      </x:c>
      <x:c r="D1370" s="16" t="n">
        <x:v>0.9099</x:v>
      </x:c>
      <x:c r="E1370" s="16" t="n">
        <x:f>D1370*'月度汇总'!$F$9</x:f>
        <x:v>0.45495</x:v>
      </x:c>
      <x:c r="F1370" s="17" t="n">
        <x:f>C1370*E1370</x:f>
        <x:v>31.770580939696973</x:v>
      </x:c>
    </x:row>
    <x:row r="1371" ht="20" customHeight="1">
      <x:c r="A1371" s="13" t="n">
        <x:v>45708.25</x:v>
      </x:c>
      <x:c r="B1371" s="13" t="n">
        <x:v>45708.51388888889</x:v>
      </x:c>
      <x:c r="C1371" s="12" t="n">
        <x:v>73.39981207768301</x:v>
      </x:c>
      <x:c r="D1371" s="16" t="n">
        <x:v>0.9099</x:v>
      </x:c>
      <x:c r="E1371" s="16" t="n">
        <x:f>D1371*'月度汇总'!$F$9</x:f>
        <x:v>0.45495</x:v>
      </x:c>
      <x:c r="F1371" s="17" t="n">
        <x:f>C1371*E1371</x:f>
        <x:v>33.39324450474189</x:v>
      </x:c>
    </x:row>
    <x:row r="1372" ht="20" customHeight="1">
      <x:c r="A1372" s="13" t="n">
        <x:v>45708.25</x:v>
      </x:c>
      <x:c r="B1372" s="13" t="n">
        <x:v>45708.52083333333</x:v>
      </x:c>
      <x:c r="C1372" s="12" t="n">
        <x:v>0.0061463187538493</x:v>
      </x:c>
      <x:c r="D1372" s="16" t="n">
        <x:v>0.9099</x:v>
      </x:c>
      <x:c r="E1372" s="16" t="n">
        <x:f>D1372*'月度汇总'!$F$9</x:f>
        <x:v>0.45495</x:v>
      </x:c>
      <x:c r="F1372" s="17" t="n">
        <x:f>C1372*E1372</x:f>
        <x:v>0.0027962677170637394</x:v>
      </x:c>
    </x:row>
    <x:row r="1373" ht="20" customHeight="1">
      <x:c r="A1373" s="13" t="n">
        <x:v>45708.25</x:v>
      </x:c>
      <x:c r="B1373" s="13" t="n">
        <x:v>45708.91666666667</x:v>
      </x:c>
      <x:c r="C1373" s="12" t="n">
        <x:v>0.8438786882027216</x:v>
      </x:c>
      <x:c r="D1373" s="16" t="n">
        <x:v>0.9099</x:v>
      </x:c>
      <x:c r="E1373" s="16" t="n">
        <x:f>D1373*'月度汇总'!$F$9</x:f>
        <x:v>0.45495</x:v>
      </x:c>
      <x:c r="F1373" s="17" t="n">
        <x:f>C1373*E1373</x:f>
        <x:v>0.3839226091978282</x:v>
      </x:c>
    </x:row>
    <x:row r="1374" ht="20" customHeight="1">
      <x:c r="A1374" s="13" t="n">
        <x:v>45708.25</x:v>
      </x:c>
      <x:c r="B1374" s="13" t="n">
        <x:v>45708.92361111111</x:v>
      </x:c>
      <x:c r="C1374" s="12" t="n">
        <x:v>0.8207601902893202</x:v>
      </x:c>
      <x:c r="D1374" s="16" t="n">
        <x:v>0.9099</x:v>
      </x:c>
      <x:c r="E1374" s="16" t="n">
        <x:f>D1374*'月度汇总'!$F$9</x:f>
        <x:v>0.45495</x:v>
      </x:c>
      <x:c r="F1374" s="17" t="n">
        <x:f>C1374*E1374</x:f>
        <x:v>0.37340484857212625</x:v>
      </x:c>
    </x:row>
    <x:row r="1375" ht="20" customHeight="1">
      <x:c r="A1375" s="13" t="n">
        <x:v>45708.25</x:v>
      </x:c>
      <x:c r="B1375" s="13" t="n">
        <x:v>45708.9375</x:v>
      </x:c>
      <x:c r="C1375" s="12" t="n">
        <x:v>0.7764058737059258</x:v>
      </x:c>
      <x:c r="D1375" s="16" t="n">
        <x:v>0.9099</x:v>
      </x:c>
      <x:c r="E1375" s="16" t="n">
        <x:f>D1375*'月度汇总'!$F$9</x:f>
        <x:v>0.45495</x:v>
      </x:c>
      <x:c r="F1375" s="17" t="n">
        <x:f>C1375*E1375</x:f>
        <x:v>0.35322585224251096</x:v>
      </x:c>
    </x:row>
    <x:row r="1376" ht="20" customHeight="1">
      <x:c r="A1376" s="13" t="n">
        <x:v>45708.25</x:v>
      </x:c>
      <x:c r="B1376" s="13" t="n">
        <x:v>45708.944444444445</x:v>
      </x:c>
      <x:c r="C1376" s="12" t="n">
        <x:v>0.7551358288258143</x:v>
      </x:c>
      <x:c r="D1376" s="16" t="n">
        <x:v>0.9099</x:v>
      </x:c>
      <x:c r="E1376" s="16" t="n">
        <x:f>D1376*'月度汇总'!$F$9</x:f>
        <x:v>0.45495</x:v>
      </x:c>
      <x:c r="F1376" s="17" t="n">
        <x:f>C1376*E1376</x:f>
        <x:v>0.34354904532430425</x:v>
      </x:c>
    </x:row>
    <x:row r="1377" ht="20" customHeight="1">
      <x:c r="A1377" s="13" t="n">
        <x:v>45708.25</x:v>
      </x:c>
      <x:c r="B1377" s="13" t="n">
        <x:v>45708.95833333333</x:v>
      </x:c>
      <x:c r="C1377" s="12" t="n">
        <x:v>0.714327887588297</x:v>
      </x:c>
      <x:c r="D1377" s="16" t="n">
        <x:v>0.9099</x:v>
      </x:c>
      <x:c r="E1377" s="16" t="n">
        <x:f>D1377*'月度汇总'!$F$9</x:f>
        <x:v>0.45495</x:v>
      </x:c>
      <x:c r="F1377" s="17" t="n">
        <x:f>C1377*E1377</x:f>
        <x:v>0.32498347245829573</x:v>
      </x:c>
    </x:row>
    <x:row r="1378" ht="20" customHeight="1">
      <x:c r="A1378" s="13" t="n">
        <x:v>45708.25</x:v>
      </x:c>
      <x:c r="B1378" s="13" t="n">
        <x:v>45708.97222222222</x:v>
      </x:c>
      <x:c r="C1378" s="12" t="n">
        <x:v>0.6757252291683926</x:v>
      </x:c>
      <x:c r="D1378" s="16" t="n">
        <x:v>0.9099</x:v>
      </x:c>
      <x:c r="E1378" s="16" t="n">
        <x:f>D1378*'月度汇总'!$F$9</x:f>
        <x:v>0.45495</x:v>
      </x:c>
      <x:c r="F1378" s="17" t="n">
        <x:f>C1378*E1378</x:f>
        <x:v>0.30742119301016024</x:v>
      </x:c>
    </x:row>
    <x:row r="1379" ht="20" customHeight="1">
      <x:c r="A1379" s="13" t="n">
        <x:v>45708.25</x:v>
      </x:c>
      <x:c r="B1379" s="13" t="n">
        <x:v>45708.97916666667</x:v>
      </x:c>
      <x:c r="C1379" s="12" t="n">
        <x:v>0.6572133831896281</x:v>
      </x:c>
      <x:c r="D1379" s="16" t="n">
        <x:v>0.9099</x:v>
      </x:c>
      <x:c r="E1379" s="16" t="n">
        <x:f>D1379*'月度汇总'!$F$9</x:f>
        <x:v>0.45495</x:v>
      </x:c>
      <x:c r="F1379" s="17" t="n">
        <x:f>C1379*E1379</x:f>
        <x:v>0.2989992286821213</x:v>
      </x:c>
    </x:row>
    <x:row r="1380" ht="20" customHeight="1">
      <x:c r="A1380" s="13" t="n">
        <x:v>45708.25</x:v>
      </x:c>
      <x:c r="B1380" s="13" t="n">
        <x:v>45708.98611111111</x:v>
      </x:c>
      <x:c r="C1380" s="12" t="n">
        <x:v>0.6392086789110181</x:v>
      </x:c>
      <x:c r="D1380" s="16" t="n">
        <x:v>0.9099</x:v>
      </x:c>
      <x:c r="E1380" s="16" t="n">
        <x:f>D1380*'月度汇总'!$F$9</x:f>
        <x:v>0.45495</x:v>
      </x:c>
      <x:c r="F1380" s="17" t="n">
        <x:f>C1380*E1380</x:f>
        <x:v>0.29080798847056766</x:v>
      </x:c>
    </x:row>
    <x:row r="1381" ht="20" customHeight="1">
      <x:c r="A1381" s="13" t="n">
        <x:v>45708.5</x:v>
      </x:c>
      <x:c r="B1381" s="13" t="n">
        <x:v>45708.5</x:v>
      </x:c>
      <x:c r="C1381" s="12" t="n">
        <x:v>58.502366746246025</x:v>
      </x:c>
      <x:c r="D1381" s="16" t="n">
        <x:v>0.4432</x:v>
      </x:c>
      <x:c r="E1381" s="16" t="n">
        <x:f>D1381*'月度汇总'!$F$9</x:f>
        <x:v>0.2216</x:v>
      </x:c>
      <x:c r="F1381" s="17" t="n">
        <x:f>C1381*E1381</x:f>
        <x:v>12.964124470968118</x:v>
      </x:c>
    </x:row>
    <x:row r="1382" ht="20" customHeight="1">
      <x:c r="A1382" s="13" t="n">
        <x:v>45708.5</x:v>
      </x:c>
      <x:c r="B1382" s="13" t="n">
        <x:v>45708.506944444445</x:v>
      </x:c>
      <x:c r="C1382" s="12" t="n">
        <x:v>58.1954587064256</x:v>
      </x:c>
      <x:c r="D1382" s="16" t="n">
        <x:v>0.4432</x:v>
      </x:c>
      <x:c r="E1382" s="16" t="n">
        <x:f>D1382*'月度汇总'!$F$9</x:f>
        <x:v>0.2216</x:v>
      </x:c>
      <x:c r="F1382" s="17" t="n">
        <x:f>C1382*E1382</x:f>
        <x:v>12.896113649343912</x:v>
      </x:c>
    </x:row>
    <x:row r="1383" ht="20" customHeight="1">
      <x:c r="A1383" s="13" t="n">
        <x:v>45708.5</x:v>
      </x:c>
      <x:c r="B1383" s="13" t="n">
        <x:v>45708.52083333333</x:v>
      </x:c>
      <x:c r="C1383" s="12" t="n">
        <x:v>57.421108549634596</x:v>
      </x:c>
      <x:c r="D1383" s="16" t="n">
        <x:v>0.4432</x:v>
      </x:c>
      <x:c r="E1383" s="16" t="n">
        <x:f>D1383*'月度汇总'!$F$9</x:f>
        <x:v>0.2216</x:v>
      </x:c>
      <x:c r="F1383" s="17" t="n">
        <x:f>C1383*E1383</x:f>
        <x:v>12.724517654599026</x:v>
      </x:c>
    </x:row>
    <x:row r="1384" ht="20" customHeight="1">
      <x:c r="A1384" s="13" t="n">
        <x:v>45708.5</x:v>
      </x:c>
      <x:c r="B1384" s="13" t="n">
        <x:v>45708.52777777778</x:v>
      </x:c>
      <x:c r="C1384" s="12" t="n">
        <x:v>57.16698280600417</x:v>
      </x:c>
      <x:c r="D1384" s="16" t="n">
        <x:v>0.4432</x:v>
      </x:c>
      <x:c r="E1384" s="16" t="n">
        <x:f>D1384*'月度汇总'!$F$9</x:f>
        <x:v>0.2216</x:v>
      </x:c>
      <x:c r="F1384" s="17" t="n">
        <x:f>C1384*E1384</x:f>
        <x:v>12.668203389810524</x:v>
      </x:c>
    </x:row>
    <x:row r="1385" ht="20" customHeight="1">
      <x:c r="A1385" s="13" t="n">
        <x:v>45708.5</x:v>
      </x:c>
      <x:c r="B1385" s="13" t="n">
        <x:v>45708.54861111111</x:v>
      </x:c>
      <x:c r="C1385" s="12" t="n">
        <x:v>12.18089307694072</x:v>
      </x:c>
      <x:c r="D1385" s="16" t="n">
        <x:v>0.4432</x:v>
      </x:c>
      <x:c r="E1385" s="16" t="n">
        <x:f>D1385*'月度汇总'!$F$9</x:f>
        <x:v>0.2216</x:v>
      </x:c>
      <x:c r="F1385" s="17" t="n">
        <x:f>C1385*E1385</x:f>
        <x:v>2.6992859058500636</x:v>
      </x:c>
    </x:row>
    <x:row r="1386" ht="20" customHeight="1">
      <x:c r="A1386" s="13" t="n">
        <x:v>45708.5</x:v>
      </x:c>
      <x:c r="B1386" s="13" t="n">
        <x:v>45708.555555555555</x:v>
      </x:c>
      <x:c r="C1386" s="12" t="n">
        <x:v>20.965842720616592</x:v>
      </x:c>
      <x:c r="D1386" s="16" t="n">
        <x:v>0.4432</x:v>
      </x:c>
      <x:c r="E1386" s="16" t="n">
        <x:f>D1386*'月度汇总'!$F$9</x:f>
        <x:v>0.2216</x:v>
      </x:c>
      <x:c r="F1386" s="17" t="n">
        <x:f>C1386*E1386</x:f>
        <x:v>4.646030746888637</x:v>
      </x:c>
    </x:row>
    <x:row r="1387" ht="20" customHeight="1">
      <x:c r="A1387" s="13" t="n">
        <x:v>45708.5</x:v>
      </x:c>
      <x:c r="B1387" s="13" t="n">
        <x:v>45708.5625</x:v>
      </x:c>
      <x:c r="C1387" s="12" t="n">
        <x:v>22.83463086835991</x:v>
      </x:c>
      <x:c r="D1387" s="16" t="n">
        <x:v>0.4432</x:v>
      </x:c>
      <x:c r="E1387" s="16" t="n">
        <x:f>D1387*'月度汇总'!$F$9</x:f>
        <x:v>0.2216</x:v>
      </x:c>
      <x:c r="F1387" s="17" t="n">
        <x:f>C1387*E1387</x:f>
        <x:v>5.060154200428555</x:v>
      </x:c>
    </x:row>
    <x:row r="1388" ht="20" customHeight="1">
      <x:c r="A1388" s="13" t="n">
        <x:v>45708.5</x:v>
      </x:c>
      <x:c r="B1388" s="13" t="n">
        <x:v>45708.569444444445</x:v>
      </x:c>
      <x:c r="C1388" s="12" t="n">
        <x:v>26.75116172393018</x:v>
      </x:c>
      <x:c r="D1388" s="16" t="n">
        <x:v>0.4432</x:v>
      </x:c>
      <x:c r="E1388" s="16" t="n">
        <x:f>D1388*'月度汇总'!$F$9</x:f>
        <x:v>0.2216</x:v>
      </x:c>
      <x:c r="F1388" s="17" t="n">
        <x:f>C1388*E1388</x:f>
        <x:v>5.928057438022928</x:v>
      </x:c>
    </x:row>
    <x:row r="1389" ht="20" customHeight="1">
      <x:c r="A1389" s="13" t="n">
        <x:v>45708.5</x:v>
      </x:c>
      <x:c r="B1389" s="13" t="n">
        <x:v>45708.625</x:v>
      </x:c>
      <x:c r="C1389" s="12" t="n">
        <x:v>72.42132048607891</x:v>
      </x:c>
      <x:c r="D1389" s="16" t="n">
        <x:v>0.4432</x:v>
      </x:c>
      <x:c r="E1389" s="16" t="n">
        <x:f>D1389*'月度汇总'!$F$9</x:f>
        <x:v>0.2216</x:v>
      </x:c>
      <x:c r="F1389" s="17" t="n">
        <x:f>C1389*E1389</x:f>
        <x:v>16.048564619715087</x:v>
      </x:c>
    </x:row>
    <x:row r="1390" ht="20" customHeight="1">
      <x:c r="A1390" s="13" t="n">
        <x:v>45708.5</x:v>
      </x:c>
      <x:c r="B1390" s="13" t="n">
        <x:v>45708.631944444445</x:v>
      </x:c>
      <x:c r="C1390" s="12" t="n">
        <x:v>69.87561591329313</x:v>
      </x:c>
      <x:c r="D1390" s="16" t="n">
        <x:v>0.4432</x:v>
      </x:c>
      <x:c r="E1390" s="16" t="n">
        <x:f>D1390*'月度汇总'!$F$9</x:f>
        <x:v>0.2216</x:v>
      </x:c>
      <x:c r="F1390" s="17" t="n">
        <x:f>C1390*E1390</x:f>
        <x:v>15.484436486385757</x:v>
      </x:c>
    </x:row>
    <x:row r="1391" ht="20" customHeight="1">
      <x:c r="A1391" s="13" t="n">
        <x:v>45708.5</x:v>
      </x:c>
      <x:c r="B1391" s="13" t="n">
        <x:v>45708.64583333333</x:v>
      </x:c>
      <x:c r="C1391" s="12" t="n">
        <x:v>4.622473151582653</x:v>
      </x:c>
      <x:c r="D1391" s="16" t="n">
        <x:v>0.4432</x:v>
      </x:c>
      <x:c r="E1391" s="16" t="n">
        <x:f>D1391*'月度汇总'!$F$9</x:f>
        <x:v>0.2216</x:v>
      </x:c>
      <x:c r="F1391" s="17" t="n">
        <x:f>C1391*E1391</x:f>
        <x:v>1.0243400503907159</x:v>
      </x:c>
    </x:row>
    <x:row r="1392" ht="20" customHeight="1">
      <x:c r="A1392" s="13" t="n">
        <x:v>45708.5</x:v>
      </x:c>
      <x:c r="B1392" s="13" t="n">
        <x:v>45708.65277777778</x:v>
      </x:c>
      <x:c r="C1392" s="12" t="n">
        <x:v>59.39608858357553</x:v>
      </x:c>
      <x:c r="D1392" s="16" t="n">
        <x:v>0.4432</x:v>
      </x:c>
      <x:c r="E1392" s="16" t="n">
        <x:f>D1392*'月度汇总'!$F$9</x:f>
        <x:v>0.2216</x:v>
      </x:c>
      <x:c r="F1392" s="17" t="n">
        <x:f>C1392*E1392</x:f>
        <x:v>13.162173230120338</x:v>
      </x:c>
    </x:row>
    <x:row r="1393" ht="20" customHeight="1">
      <x:c r="A1393" s="13" t="n">
        <x:v>45708.5</x:v>
      </x:c>
      <x:c r="B1393" s="13" t="n">
        <x:v>45708.65972222222</x:v>
      </x:c>
      <x:c r="C1393" s="12" t="n">
        <x:v>56.37810858959335</x:v>
      </x:c>
      <x:c r="D1393" s="16" t="n">
        <x:v>0.4432</x:v>
      </x:c>
      <x:c r="E1393" s="16" t="n">
        <x:f>D1393*'月度汇总'!$F$9</x:f>
        <x:v>0.2216</x:v>
      </x:c>
      <x:c r="F1393" s="17" t="n">
        <x:f>C1393*E1393</x:f>
        <x:v>12.493388863453886</x:v>
      </x:c>
    </x:row>
    <x:row r="1394" ht="20" customHeight="1">
      <x:c r="A1394" s="13" t="n">
        <x:v>45708.5</x:v>
      </x:c>
      <x:c r="B1394" s="13" t="n">
        <x:v>45708.66666666667</x:v>
      </x:c>
      <x:c r="C1394" s="12" t="n">
        <x:v>33.76788953302139</x:v>
      </x:c>
      <x:c r="D1394" s="16" t="n">
        <x:v>0.4432</x:v>
      </x:c>
      <x:c r="E1394" s="16" t="n">
        <x:f>D1394*'月度汇总'!$F$9</x:f>
        <x:v>0.2216</x:v>
      </x:c>
      <x:c r="F1394" s="17" t="n">
        <x:f>C1394*E1394</x:f>
        <x:v>7.48296432051754</x:v>
      </x:c>
    </x:row>
    <x:row r="1395" ht="20" customHeight="1">
      <x:c r="A1395" s="13" t="n">
        <x:v>45708.5</x:v>
      </x:c>
      <x:c r="B1395" s="13" t="n">
        <x:v>45708.67361111111</x:v>
      </x:c>
      <x:c r="C1395" s="12" t="n">
        <x:v>30.61130895261215</x:v>
      </x:c>
      <x:c r="D1395" s="16" t="n">
        <x:v>0.4432</x:v>
      </x:c>
      <x:c r="E1395" s="16" t="n">
        <x:f>D1395*'月度汇总'!$F$9</x:f>
        <x:v>0.2216</x:v>
      </x:c>
      <x:c r="F1395" s="17" t="n">
        <x:f>C1395*E1395</x:f>
        <x:v>6.783466063898852</x:v>
      </x:c>
    </x:row>
    <x:row r="1396" ht="20" customHeight="1">
      <x:c r="A1396" s="13" t="n">
        <x:v>45708.5</x:v>
      </x:c>
      <x:c r="B1396" s="13" t="n">
        <x:v>45708.680555555555</x:v>
      </x:c>
      <x:c r="C1396" s="12" t="n">
        <x:v>27.363237889570314</x:v>
      </x:c>
      <x:c r="D1396" s="16" t="n">
        <x:v>0.4432</x:v>
      </x:c>
      <x:c r="E1396" s="16" t="n">
        <x:f>D1396*'月度汇总'!$F$9</x:f>
        <x:v>0.2216</x:v>
      </x:c>
      <x:c r="F1396" s="17" t="n">
        <x:f>C1396*E1396</x:f>
        <x:v>6.063693516328781</x:v>
      </x:c>
    </x:row>
    <x:row r="1397" ht="20" customHeight="1">
      <x:c r="A1397" s="13" t="n">
        <x:v>45708.5</x:v>
      </x:c>
      <x:c r="B1397" s="13" t="n">
        <x:v>45708.6875</x:v>
      </x:c>
      <x:c r="C1397" s="12" t="n">
        <x:v>28.127841949303274</x:v>
      </x:c>
      <x:c r="D1397" s="16" t="n">
        <x:v>0.4432</x:v>
      </x:c>
      <x:c r="E1397" s="16" t="n">
        <x:f>D1397*'月度汇总'!$F$9</x:f>
        <x:v>0.2216</x:v>
      </x:c>
      <x:c r="F1397" s="17" t="n">
        <x:f>C1397*E1397</x:f>
        <x:v>6.2331297759656055</x:v>
      </x:c>
    </x:row>
    <x:row r="1398" ht="20" customHeight="1">
      <x:c r="A1398" s="13" t="n">
        <x:v>45708.5</x:v>
      </x:c>
      <x:c r="B1398" s="13" t="n">
        <x:v>45708.694444444445</x:v>
      </x:c>
      <x:c r="C1398" s="12" t="n">
        <x:v>28.044967111736582</x:v>
      </x:c>
      <x:c r="D1398" s="16" t="n">
        <x:v>0.4432</x:v>
      </x:c>
      <x:c r="E1398" s="16" t="n">
        <x:f>D1398*'月度汇总'!$F$9</x:f>
        <x:v>0.2216</x:v>
      </x:c>
      <x:c r="F1398" s="17" t="n">
        <x:f>C1398*E1398</x:f>
        <x:v>6.214764711960826</x:v>
      </x:c>
    </x:row>
    <x:row r="1399" ht="20" customHeight="1">
      <x:c r="A1399" s="13" t="n">
        <x:v>45708.5</x:v>
      </x:c>
      <x:c r="B1399" s="13" t="n">
        <x:v>45708.70138888889</x:v>
      </x:c>
      <x:c r="C1399" s="12" t="n">
        <x:v>15.374262849418074</x:v>
      </x:c>
      <x:c r="D1399" s="16" t="n">
        <x:v>0.4432</x:v>
      </x:c>
      <x:c r="E1399" s="16" t="n">
        <x:f>D1399*'月度汇总'!$F$9</x:f>
        <x:v>0.2216</x:v>
      </x:c>
      <x:c r="F1399" s="17" t="n">
        <x:f>C1399*E1399</x:f>
        <x:v>3.406936647431045</x:v>
      </x:c>
    </x:row>
    <x:row r="1400" ht="20" customHeight="1">
      <x:c r="A1400" s="13" t="n">
        <x:v>45708.5</x:v>
      </x:c>
      <x:c r="B1400" s="13" t="n">
        <x:v>45708.75</x:v>
      </x:c>
      <x:c r="C1400" s="12" t="n">
        <x:v>3.186125182289402</x:v>
      </x:c>
      <x:c r="D1400" s="16" t="n">
        <x:v>0.4432</x:v>
      </x:c>
      <x:c r="E1400" s="16" t="n">
        <x:f>D1400*'月度汇总'!$F$9</x:f>
        <x:v>0.2216</x:v>
      </x:c>
      <x:c r="F1400" s="17" t="n">
        <x:f>C1400*E1400</x:f>
        <x:v>0.7060453403953314</x:v>
      </x:c>
    </x:row>
    <x:row r="1401" ht="20" customHeight="1">
      <x:c r="A1401" s="13" t="n">
        <x:v>45708.5</x:v>
      </x:c>
      <x:c r="B1401" s="13" t="n">
        <x:v>45708.756944444445</x:v>
      </x:c>
      <x:c r="C1401" s="12" t="n">
        <x:v>3.098839616947771</x:v>
      </x:c>
      <x:c r="D1401" s="16" t="n">
        <x:v>0.4432</x:v>
      </x:c>
      <x:c r="E1401" s="16" t="n">
        <x:f>D1401*'月度汇总'!$F$9</x:f>
        <x:v>0.2216</x:v>
      </x:c>
      <x:c r="F1401" s="17" t="n">
        <x:f>C1401*E1401</x:f>
        <x:v>0.686702859115626</x:v>
      </x:c>
    </x:row>
    <x:row r="1402" ht="20" customHeight="1">
      <x:c r="A1402" s="13" t="n">
        <x:v>45708.5</x:v>
      </x:c>
      <x:c r="B1402" s="13" t="n">
        <x:v>45708.76388888889</x:v>
      </x:c>
      <x:c r="C1402" s="12" t="n">
        <x:v>3.015160871707735</x:v>
      </x:c>
      <x:c r="D1402" s="16" t="n">
        <x:v>0.4432</x:v>
      </x:c>
      <x:c r="E1402" s="16" t="n">
        <x:f>D1402*'月度汇总'!$F$9</x:f>
        <x:v>0.2216</x:v>
      </x:c>
      <x:c r="F1402" s="17" t="n">
        <x:f>C1402*E1402</x:f>
        <x:v>0.6681596491704341</x:v>
      </x:c>
    </x:row>
    <x:row r="1403" ht="20" customHeight="1">
      <x:c r="A1403" s="13" t="n">
        <x:v>45708.5</x:v>
      </x:c>
      <x:c r="B1403" s="13" t="n">
        <x:v>45708.77083333333</x:v>
      </x:c>
      <x:c r="C1403" s="12" t="n">
        <x:v>2.9313766782751145</x:v>
      </x:c>
      <x:c r="D1403" s="16" t="n">
        <x:v>0.4432</x:v>
      </x:c>
      <x:c r="E1403" s="16" t="n">
        <x:f>D1403*'月度汇总'!$F$9</x:f>
        <x:v>0.2216</x:v>
      </x:c>
      <x:c r="F1403" s="17" t="n">
        <x:f>C1403*E1403</x:f>
        <x:v>0.6495930719057653</x:v>
      </x:c>
    </x:row>
    <x:row r="1404" ht="20" customHeight="1">
      <x:c r="A1404" s="13" t="n">
        <x:v>45708.5</x:v>
      </x:c>
      <x:c r="B1404" s="13" t="n">
        <x:v>45708.77777777778</x:v>
      </x:c>
      <x:c r="C1404" s="12" t="n">
        <x:v>2.8510700814048278</x:v>
      </x:c>
      <x:c r="D1404" s="16" t="n">
        <x:v>0.4432</x:v>
      </x:c>
      <x:c r="E1404" s="16" t="n">
        <x:f>D1404*'月度汇总'!$F$9</x:f>
        <x:v>0.2216</x:v>
      </x:c>
      <x:c r="F1404" s="17" t="n">
        <x:f>C1404*E1404</x:f>
        <x:v>0.6317971300393098</x:v>
      </x:c>
    </x:row>
    <x:row r="1405" ht="20" customHeight="1">
      <x:c r="A1405" s="13" t="n">
        <x:v>45708.5</x:v>
      </x:c>
      <x:c r="B1405" s="13" t="n">
        <x:v>45708.805555555555</x:v>
      </x:c>
      <x:c r="C1405" s="12" t="n">
        <x:v>0.09447282122869183</x:v>
      </x:c>
      <x:c r="D1405" s="16" t="n">
        <x:v>0.4432</x:v>
      </x:c>
      <x:c r="E1405" s="16" t="n">
        <x:f>D1405*'月度汇总'!$F$9</x:f>
        <x:v>0.2216</x:v>
      </x:c>
      <x:c r="F1405" s="17" t="n">
        <x:f>C1405*E1405</x:f>
        <x:v>0.02093517718427811</x:v>
      </x:c>
    </x:row>
    <x:row r="1406" ht="20" customHeight="1">
      <x:c r="A1406" s="13" t="n">
        <x:v>45708.5</x:v>
      </x:c>
      <x:c r="B1406" s="13" t="n">
        <x:v>45708.84722222222</x:v>
      </x:c>
      <x:c r="C1406" s="12" t="n">
        <x:v>0.06703865896986372</x:v>
      </x:c>
      <x:c r="D1406" s="16" t="n">
        <x:v>0.4432</x:v>
      </x:c>
      <x:c r="E1406" s="16" t="n">
        <x:f>D1406*'月度汇总'!$F$9</x:f>
        <x:v>0.2216</x:v>
      </x:c>
      <x:c r="F1406" s="17" t="n">
        <x:f>C1406*E1406</x:f>
        <x:v>0.014855766827721799</x:v>
      </x:c>
    </x:row>
    <x:row r="1407" ht="20" customHeight="1">
      <x:c r="A1407" s="13" t="n">
        <x:v>45708.5</x:v>
      </x:c>
      <x:c r="B1407" s="13" t="n">
        <x:v>45708.90972222222</x:v>
      </x:c>
      <x:c r="C1407" s="12" t="n">
        <x:v>18.209642215980466</x:v>
      </x:c>
      <x:c r="D1407" s="16" t="n">
        <x:v>0.4432</x:v>
      </x:c>
      <x:c r="E1407" s="16" t="n">
        <x:f>D1407*'月度汇总'!$F$9</x:f>
        <x:v>0.2216</x:v>
      </x:c>
      <x:c r="F1407" s="17" t="n">
        <x:f>C1407*E1407</x:f>
        <x:v>4.035256715061271</x:v>
      </x:c>
    </x:row>
    <x:row r="1408" ht="20" customHeight="1">
      <x:c r="A1408" s="13" t="n">
        <x:v>45708.5</x:v>
      </x:c>
      <x:c r="B1408" s="13" t="n">
        <x:v>45708.91666666667</x:v>
      </x:c>
      <x:c r="C1408" s="12" t="n">
        <x:v>0.7919325237653538</x:v>
      </x:c>
      <x:c r="D1408" s="16" t="n">
        <x:v>0.4432</x:v>
      </x:c>
      <x:c r="E1408" s="16" t="n">
        <x:f>D1408*'月度汇总'!$F$9</x:f>
        <x:v>0.2216</x:v>
      </x:c>
      <x:c r="F1408" s="17" t="n">
        <x:f>C1408*E1408</x:f>
        <x:v>0.1754922472664024</x:v>
      </x:c>
    </x:row>
    <x:row r="1409" ht="20" customHeight="1">
      <x:c r="A1409" s="13" t="n">
        <x:v>45708.5</x:v>
      </x:c>
      <x:c r="B1409" s="13" t="n">
        <x:v>45708.92361111111</x:v>
      </x:c>
      <x:c r="C1409" s="12" t="n">
        <x:v>0.7702371181881063</x:v>
      </x:c>
      <x:c r="D1409" s="16" t="n">
        <x:v>0.4432</x:v>
      </x:c>
      <x:c r="E1409" s="16" t="n">
        <x:f>D1409*'月度汇总'!$F$9</x:f>
        <x:v>0.2216</x:v>
      </x:c>
      <x:c r="F1409" s="17" t="n">
        <x:f>C1409*E1409</x:f>
        <x:v>0.17068454539048433</x:v>
      </x:c>
    </x:row>
    <x:row r="1410" ht="20" customHeight="1">
      <x:c r="A1410" s="13" t="n">
        <x:v>45708.5</x:v>
      </x:c>
      <x:c r="B1410" s="13" t="n">
        <x:v>45708.9375</x:v>
      </x:c>
      <x:c r="C1410" s="12" t="n">
        <x:v>0.7286130952536496</x:v>
      </x:c>
      <x:c r="D1410" s="16" t="n">
        <x:v>0.4432</x:v>
      </x:c>
      <x:c r="E1410" s="16" t="n">
        <x:f>D1410*'月度汇总'!$F$9</x:f>
        <x:v>0.2216</x:v>
      </x:c>
      <x:c r="F1410" s="17" t="n">
        <x:f>C1410*E1410</x:f>
        <x:v>0.16146066190820874</x:v>
      </x:c>
    </x:row>
    <x:row r="1411" ht="20" customHeight="1">
      <x:c r="A1411" s="13" t="n">
        <x:v>45708.5</x:v>
      </x:c>
      <x:c r="B1411" s="13" t="n">
        <x:v>45708.944444444445</x:v>
      </x:c>
      <x:c r="C1411" s="12" t="n">
        <x:v>0.708652358529207</x:v>
      </x:c>
      <x:c r="D1411" s="16" t="n">
        <x:v>0.4432</x:v>
      </x:c>
      <x:c r="E1411" s="16" t="n">
        <x:f>D1411*'月度汇总'!$F$9</x:f>
        <x:v>0.2216</x:v>
      </x:c>
      <x:c r="F1411" s="17" t="n">
        <x:f>C1411*E1411</x:f>
        <x:v>0.1570373626500723</x:v>
      </x:c>
    </x:row>
    <x:row r="1412" ht="20" customHeight="1">
      <x:c r="A1412" s="13" t="n">
        <x:v>45708.5</x:v>
      </x:c>
      <x:c r="B1412" s="13" t="n">
        <x:v>45708.95833333333</x:v>
      </x:c>
      <x:c r="C1412" s="12" t="n">
        <x:v>0.6703564087138147</x:v>
      </x:c>
      <x:c r="D1412" s="16" t="n">
        <x:v>0.4432</x:v>
      </x:c>
      <x:c r="E1412" s="16" t="n">
        <x:f>D1412*'月度汇总'!$F$9</x:f>
        <x:v>0.2216</x:v>
      </x:c>
      <x:c r="F1412" s="17" t="n">
        <x:f>C1412*E1412</x:f>
        <x:v>0.14855098017098134</x:v>
      </x:c>
    </x:row>
    <x:row r="1413" ht="20" customHeight="1">
      <x:c r="A1413" s="13" t="n">
        <x:v>45708.5</x:v>
      </x:c>
      <x:c r="B1413" s="13" t="n">
        <x:v>45708.97222222222</x:v>
      </x:c>
      <x:c r="C1413" s="12" t="n">
        <x:v>0.6341299923651604</x:v>
      </x:c>
      <x:c r="D1413" s="16" t="n">
        <x:v>0.4432</x:v>
      </x:c>
      <x:c r="E1413" s="16" t="n">
        <x:f>D1413*'月度汇总'!$F$9</x:f>
        <x:v>0.2216</x:v>
      </x:c>
      <x:c r="F1413" s="17" t="n">
        <x:f>C1413*E1413</x:f>
        <x:v>0.14052320630811954</x:v>
      </x:c>
    </x:row>
    <x:row r="1414" ht="20" customHeight="1">
      <x:c r="A1414" s="13" t="n">
        <x:v>45708.5</x:v>
      </x:c>
      <x:c r="B1414" s="13" t="n">
        <x:v>45708.97916666667</x:v>
      </x:c>
      <x:c r="C1414" s="12" t="n">
        <x:v>0.6167576696482229</x:v>
      </x:c>
      <x:c r="D1414" s="16" t="n">
        <x:v>0.4432</x:v>
      </x:c>
      <x:c r="E1414" s="16" t="n">
        <x:f>D1414*'月度汇总'!$F$9</x:f>
        <x:v>0.2216</x:v>
      </x:c>
      <x:c r="F1414" s="17" t="n">
        <x:f>C1414*E1414</x:f>
        <x:v>0.13667349959404618</x:v>
      </x:c>
    </x:row>
    <x:row r="1415" ht="20" customHeight="1">
      <x:c r="A1415" s="13" t="n">
        <x:v>45708.5</x:v>
      </x:c>
      <x:c r="B1415" s="13" t="n">
        <x:v>45708.98611111111</x:v>
      </x:c>
      <x:c r="C1415" s="12" t="n">
        <x:v>0.5998612707955999</x:v>
      </x:c>
      <x:c r="D1415" s="16" t="n">
        <x:v>0.4432</x:v>
      </x:c>
      <x:c r="E1415" s="16" t="n">
        <x:f>D1415*'月度汇总'!$F$9</x:f>
        <x:v>0.2216</x:v>
      </x:c>
      <x:c r="F1415" s="17" t="n">
        <x:f>C1415*E1415</x:f>
        <x:v>0.13292925760830493</x:v>
      </x:c>
    </x:row>
    <x:row r="1416" ht="20" customHeight="1">
      <x:c r="A1416" s="13" t="n">
        <x:v>45709.25</x:v>
      </x:c>
      <x:c r="B1416" s="13" t="n">
        <x:v>45709.91666666667</x:v>
      </x:c>
      <x:c r="C1416" s="12" t="n">
        <x:v>0.431255318193962</x:v>
      </x:c>
      <x:c r="D1416" s="16" t="n">
        <x:v>0.9099</x:v>
      </x:c>
      <x:c r="E1416" s="16" t="n">
        <x:f>D1416*'月度汇总'!$F$9</x:f>
        <x:v>0.45495</x:v>
      </x:c>
      <x:c r="F1416" s="17" t="n">
        <x:f>C1416*E1416</x:f>
        <x:v>0.196199607012343</x:v>
      </x:c>
    </x:row>
    <x:row r="1417" ht="20" customHeight="1">
      <x:c r="A1417" s="13" t="n">
        <x:v>45709.25</x:v>
      </x:c>
      <x:c r="B1417" s="13" t="n">
        <x:v>45709.92361111111</x:v>
      </x:c>
      <x:c r="C1417" s="12" t="n">
        <x:v>0.4194408532557645</x:v>
      </x:c>
      <x:c r="D1417" s="16" t="n">
        <x:v>0.9099</x:v>
      </x:c>
      <x:c r="E1417" s="16" t="n">
        <x:f>D1417*'月度汇总'!$F$9</x:f>
        <x:v>0.45495</x:v>
      </x:c>
      <x:c r="F1417" s="17" t="n">
        <x:f>C1417*E1417</x:f>
        <x:v>0.19082461618871008</x:v>
      </x:c>
    </x:row>
    <x:row r="1418" ht="20" customHeight="1">
      <x:c r="A1418" s="13" t="n">
        <x:v>45709.25</x:v>
      </x:c>
      <x:c r="B1418" s="13" t="n">
        <x:v>45709.9375</x:v>
      </x:c>
      <x:c r="C1418" s="12" t="n">
        <x:v>0.39677404678354833</x:v>
      </x:c>
      <x:c r="D1418" s="16" t="n">
        <x:v>0.9099</x:v>
      </x:c>
      <x:c r="E1418" s="16" t="n">
        <x:f>D1418*'月度汇总'!$F$9</x:f>
        <x:v>0.45495</x:v>
      </x:c>
      <x:c r="F1418" s="17" t="n">
        <x:f>C1418*E1418</x:f>
        <x:v>0.18051235258417533</x:v>
      </x:c>
    </x:row>
    <x:row r="1419" ht="20" customHeight="1">
      <x:c r="A1419" s="13" t="n">
        <x:v>45709.25</x:v>
      </x:c>
      <x:c r="B1419" s="13" t="n">
        <x:v>45709.944444444445</x:v>
      </x:c>
      <x:c r="C1419" s="12" t="n">
        <x:v>0.3859042143053557</x:v>
      </x:c>
      <x:c r="D1419" s="16" t="n">
        <x:v>0.9099</x:v>
      </x:c>
      <x:c r="E1419" s="16" t="n">
        <x:f>D1419*'月度汇总'!$F$9</x:f>
        <x:v>0.45495</x:v>
      </x:c>
      <x:c r="F1419" s="17" t="n">
        <x:f>C1419*E1419</x:f>
        <x:v>0.17556712229822158</x:v>
      </x:c>
    </x:row>
    <x:row r="1420" ht="20" customHeight="1">
      <x:c r="A1420" s="13" t="n">
        <x:v>45709.25</x:v>
      </x:c>
      <x:c r="B1420" s="13" t="n">
        <x:v>45709.95833333333</x:v>
      </x:c>
      <x:c r="C1420" s="12" t="n">
        <x:v>0.3650497456130779</x:v>
      </x:c>
      <x:c r="D1420" s="16" t="n">
        <x:v>0.9099</x:v>
      </x:c>
      <x:c r="E1420" s="16" t="n">
        <x:f>D1420*'月度汇总'!$F$9</x:f>
        <x:v>0.45495</x:v>
      </x:c>
      <x:c r="F1420" s="17" t="n">
        <x:f>C1420*E1420</x:f>
        <x:v>0.1660793817666698</x:v>
      </x:c>
    </x:row>
    <x:row r="1421" ht="20" customHeight="1">
      <x:c r="A1421" s="13" t="n">
        <x:v>45709.25</x:v>
      </x:c>
      <x:c r="B1421" s="13" t="n">
        <x:v>45709.97222222222</x:v>
      </x:c>
      <x:c r="C1421" s="12" t="n">
        <x:v>0.34532226348483164</x:v>
      </x:c>
      <x:c r="D1421" s="16" t="n">
        <x:v>0.9099</x:v>
      </x:c>
      <x:c r="E1421" s="16" t="n">
        <x:f>D1421*'月度汇总'!$F$9</x:f>
        <x:v>0.45495</x:v>
      </x:c>
      <x:c r="F1421" s="17" t="n">
        <x:f>C1421*E1421</x:f>
        <x:v>0.15710436377242415</x:v>
      </x:c>
    </x:row>
    <x:row r="1422" ht="20" customHeight="1">
      <x:c r="A1422" s="13" t="n">
        <x:v>45709.25</x:v>
      </x:c>
      <x:c r="B1422" s="13" t="n">
        <x:v>45709.97916666667</x:v>
      </x:c>
      <x:c r="C1422" s="12" t="n">
        <x:v>0.33586197951331087</x:v>
      </x:c>
      <x:c r="D1422" s="16" t="n">
        <x:v>0.9099</x:v>
      </x:c>
      <x:c r="E1422" s="16" t="n">
        <x:f>D1422*'月度汇总'!$F$9</x:f>
        <x:v>0.45495</x:v>
      </x:c>
      <x:c r="F1422" s="17" t="n">
        <x:f>C1422*E1422</x:f>
        <x:v>0.1528004075795808</x:v>
      </x:c>
    </x:row>
    <x:row r="1423" ht="20" customHeight="1">
      <x:c r="A1423" s="13" t="n">
        <x:v>45709.25</x:v>
      </x:c>
      <x:c r="B1423" s="13" t="n">
        <x:v>45709.98611111111</x:v>
      </x:c>
      <x:c r="C1423" s="12" t="n">
        <x:v>0.32666086496783464</x:v>
      </x:c>
      <x:c r="D1423" s="16" t="n">
        <x:v>0.9099</x:v>
      </x:c>
      <x:c r="E1423" s="16" t="n">
        <x:f>D1423*'月度汇总'!$F$9</x:f>
        <x:v>0.45495</x:v>
      </x:c>
      <x:c r="F1423" s="17" t="n">
        <x:f>C1423*E1423</x:f>
        <x:v>0.14861436051711638</x:v>
      </x:c>
    </x:row>
    <x:row r="1424" ht="20" customHeight="1">
      <x:c r="A1424" s="13" t="n">
        <x:v>45709.5</x:v>
      </x:c>
      <x:c r="B1424" s="13" t="n">
        <x:v>45709.66666666667</x:v>
      </x:c>
      <x:c r="C1424" s="12" t="n">
        <x:v>11.5963517278945</x:v>
      </x:c>
      <x:c r="D1424" s="16" t="n">
        <x:v>0.4432</x:v>
      </x:c>
      <x:c r="E1424" s="16" t="n">
        <x:f>D1424*'月度汇总'!$F$9</x:f>
        <x:v>0.2216</x:v>
      </x:c>
      <x:c r="F1424" s="17" t="n">
        <x:f>C1424*E1424</x:f>
        <x:v>2.5697515429014213</x:v>
      </x:c>
    </x:row>
    <x:row r="1425" ht="20" customHeight="1">
      <x:c r="A1425" s="13" t="n">
        <x:v>45709.5</x:v>
      </x:c>
      <x:c r="B1425" s="13" t="n">
        <x:v>45709.67361111111</x:v>
      </x:c>
      <x:c r="C1425" s="12" t="n">
        <x:v>8.507002660357102</x:v>
      </x:c>
      <x:c r="D1425" s="16" t="n">
        <x:v>0.4432</x:v>
      </x:c>
      <x:c r="E1425" s="16" t="n">
        <x:f>D1425*'月度汇总'!$F$9</x:f>
        <x:v>0.2216</x:v>
      </x:c>
      <x:c r="F1425" s="17" t="n">
        <x:f>C1425*E1425</x:f>
        <x:v>1.8851517895351337</x:v>
      </x:c>
    </x:row>
    <x:row r="1426" ht="20" customHeight="1">
      <x:c r="A1426" s="13" t="n">
        <x:v>45709.5</x:v>
      </x:c>
      <x:c r="B1426" s="13" t="n">
        <x:v>45709.680555555555</x:v>
      </x:c>
      <x:c r="C1426" s="12" t="n">
        <x:v>5.332047228870181</x:v>
      </x:c>
      <x:c r="D1426" s="16" t="n">
        <x:v>0.4432</x:v>
      </x:c>
      <x:c r="E1426" s="16" t="n">
        <x:f>D1426*'月度汇总'!$F$9</x:f>
        <x:v>0.2216</x:v>
      </x:c>
      <x:c r="F1426" s="17" t="n">
        <x:f>C1426*E1426</x:f>
        <x:v>1.181581665917632</x:v>
      </x:c>
    </x:row>
    <x:row r="1427" ht="20" customHeight="1">
      <x:c r="A1427" s="13" t="n">
        <x:v>45709.5</x:v>
      </x:c>
      <x:c r="B1427" s="13" t="n">
        <x:v>45709.6875</x:v>
      </x:c>
      <x:c r="C1427" s="12" t="n">
        <x:v>2.1051352684377775</x:v>
      </x:c>
      <x:c r="D1427" s="16" t="n">
        <x:v>0.4432</x:v>
      </x:c>
      <x:c r="E1427" s="16" t="n">
        <x:f>D1427*'月度汇总'!$F$9</x:f>
        <x:v>0.2216</x:v>
      </x:c>
      <x:c r="F1427" s="17" t="n">
        <x:f>C1427*E1427</x:f>
        <x:v>0.4664979754858115</x:v>
      </x:c>
    </x:row>
    <x:row r="1428" ht="20" customHeight="1">
      <x:c r="A1428" s="13" t="n">
        <x:v>45709.5</x:v>
      </x:c>
      <x:c r="B1428" s="13" t="n">
        <x:v>45709.70833333333</x:v>
      </x:c>
      <x:c r="C1428" s="12" t="n">
        <x:v>1.66223576268618</x:v>
      </x:c>
      <x:c r="D1428" s="16" t="n">
        <x:v>0.4432</x:v>
      </x:c>
      <x:c r="E1428" s="16" t="n">
        <x:f>D1428*'月度汇总'!$F$9</x:f>
        <x:v>0.2216</x:v>
      </x:c>
      <x:c r="F1428" s="17" t="n">
        <x:f>C1428*E1428</x:f>
        <x:v>0.36835144501125744</x:v>
      </x:c>
    </x:row>
    <x:row r="1429" ht="20" customHeight="1">
      <x:c r="A1429" s="13" t="n">
        <x:v>45709.5</x:v>
      </x:c>
      <x:c r="B1429" s="13" t="n">
        <x:v>45709.91666666667</x:v>
      </x:c>
      <x:c r="C1429" s="12" t="n">
        <x:v>0.2252739552161529</x:v>
      </x:c>
      <x:c r="D1429" s="16" t="n">
        <x:v>0.4432</x:v>
      </x:c>
      <x:c r="E1429" s="16" t="n">
        <x:f>D1429*'月度汇总'!$F$9</x:f>
        <x:v>0.2216</x:v>
      </x:c>
      <x:c r="F1429" s="17" t="n">
        <x:f>C1429*E1429</x:f>
        <x:v>0.04992070847589948</x:v>
      </x:c>
    </x:row>
    <x:row r="1430" ht="20" customHeight="1">
      <x:c r="A1430" s="13" t="n">
        <x:v>45709.5</x:v>
      </x:c>
      <x:c r="B1430" s="13" t="n">
        <x:v>45709.92361111111</x:v>
      </x:c>
      <x:c r="C1430" s="12" t="n">
        <x:v>0.21910245742083134</x:v>
      </x:c>
      <x:c r="D1430" s="16" t="n">
        <x:v>0.4432</x:v>
      </x:c>
      <x:c r="E1430" s="16" t="n">
        <x:f>D1430*'月度汇总'!$F$9</x:f>
        <x:v>0.2216</x:v>
      </x:c>
      <x:c r="F1430" s="17" t="n">
        <x:f>C1430*E1430</x:f>
        <x:v>0.048553104564456225</x:v>
      </x:c>
    </x:row>
    <x:row r="1431" ht="20" customHeight="1">
      <x:c r="A1431" s="13" t="n">
        <x:v>45709.5</x:v>
      </x:c>
      <x:c r="B1431" s="13" t="n">
        <x:v>45709.9375</x:v>
      </x:c>
      <x:c r="C1431" s="12" t="n">
        <x:v>0.2072620442581865</x:v>
      </x:c>
      <x:c r="D1431" s="16" t="n">
        <x:v>0.4432</x:v>
      </x:c>
      <x:c r="E1431" s="16" t="n">
        <x:f>D1431*'月度汇总'!$F$9</x:f>
        <x:v>0.2216</x:v>
      </x:c>
      <x:c r="F1431" s="17" t="n">
        <x:f>C1431*E1431</x:f>
        <x:v>0.045929269007614126</x:v>
      </x:c>
    </x:row>
    <x:row r="1432" ht="20" customHeight="1">
      <x:c r="A1432" s="13" t="n">
        <x:v>45709.5</x:v>
      </x:c>
      <x:c r="B1432" s="13" t="n">
        <x:v>45709.944444444445</x:v>
      </x:c>
      <x:c r="C1432" s="12" t="n">
        <x:v>0.20158399218166778</x:v>
      </x:c>
      <x:c r="D1432" s="16" t="n">
        <x:v>0.4432</x:v>
      </x:c>
      <x:c r="E1432" s="16" t="n">
        <x:f>D1432*'月度汇总'!$F$9</x:f>
        <x:v>0.2216</x:v>
      </x:c>
      <x:c r="F1432" s="17" t="n">
        <x:f>C1432*E1432</x:f>
        <x:v>0.04467101266745758</x:v>
      </x:c>
    </x:row>
    <x:row r="1433" ht="20" customHeight="1">
      <x:c r="A1433" s="13" t="n">
        <x:v>45709.5</x:v>
      </x:c>
      <x:c r="B1433" s="13" t="n">
        <x:v>45709.95833333333</x:v>
      </x:c>
      <x:c r="C1433" s="12" t="n">
        <x:v>0.19069028618423545</x:v>
      </x:c>
      <x:c r="D1433" s="16" t="n">
        <x:v>0.4432</x:v>
      </x:c>
      <x:c r="E1433" s="16" t="n">
        <x:f>D1433*'月度汇总'!$F$9</x:f>
        <x:v>0.2216</x:v>
      </x:c>
      <x:c r="F1433" s="17" t="n">
        <x:f>C1433*E1433</x:f>
        <x:v>0.04225696741842657</x:v>
      </x:c>
    </x:row>
    <x:row r="1434" ht="20" customHeight="1">
      <x:c r="A1434" s="13" t="n">
        <x:v>45709.5</x:v>
      </x:c>
      <x:c r="B1434" s="13" t="n">
        <x:v>45709.97222222222</x:v>
      </x:c>
      <x:c r="C1434" s="12" t="n">
        <x:v>0.18038528184456482</x:v>
      </x:c>
      <x:c r="D1434" s="16" t="n">
        <x:v>0.4432</x:v>
      </x:c>
      <x:c r="E1434" s="16" t="n">
        <x:f>D1434*'月度汇总'!$F$9</x:f>
        <x:v>0.2216</x:v>
      </x:c>
      <x:c r="F1434" s="17" t="n">
        <x:f>C1434*E1434</x:f>
        <x:v>0.03997337845675556</x:v>
      </x:c>
    </x:row>
    <x:row r="1435" ht="20" customHeight="1">
      <x:c r="A1435" s="13" t="n">
        <x:v>45709.5</x:v>
      </x:c>
      <x:c r="B1435" s="13" t="n">
        <x:v>45709.97916666667</x:v>
      </x:c>
      <x:c r="C1435" s="12" t="n">
        <x:v>0.17544353272796798</x:v>
      </x:c>
      <x:c r="D1435" s="16" t="n">
        <x:v>0.4432</x:v>
      </x:c>
      <x:c r="E1435" s="16" t="n">
        <x:f>D1435*'月度汇总'!$F$9</x:f>
        <x:v>0.2216</x:v>
      </x:c>
      <x:c r="F1435" s="17" t="n">
        <x:f>C1435*E1435</x:f>
        <x:v>0.0388782868525177</x:v>
      </x:c>
    </x:row>
    <x:row r="1436" ht="20" customHeight="1">
      <x:c r="A1436" s="13" t="n">
        <x:v>45709.5</x:v>
      </x:c>
      <x:c r="B1436" s="13" t="n">
        <x:v>45709.98611111111</x:v>
      </x:c>
      <x:c r="C1436" s="12" t="n">
        <x:v>0.17063716541224494</x:v>
      </x:c>
      <x:c r="D1436" s="16" t="n">
        <x:v>0.4432</x:v>
      </x:c>
      <x:c r="E1436" s="16" t="n">
        <x:f>D1436*'月度汇总'!$F$9</x:f>
        <x:v>0.2216</x:v>
      </x:c>
      <x:c r="F1436" s="17" t="n">
        <x:f>C1436*E1436</x:f>
        <x:v>0.037813195855353476</x:v>
      </x:c>
    </x:row>
    <x:row r="1437" ht="20" customHeight="1">
      <x:c r="A1437" s="13" t="n">
        <x:v>45709.75</x:v>
      </x:c>
      <x:c r="B1437" s="13" t="n">
        <x:v>45709.90972222222</x:v>
      </x:c>
      <x:c r="C1437" s="12" t="n">
        <x:v>13.21519606089089</x:v>
      </x:c>
      <x:c r="D1437" s="16" t="n">
        <x:v>1.2313</x:v>
      </x:c>
      <x:c r="E1437" s="16" t="n">
        <x:f>D1437*'月度汇总'!$F$9</x:f>
        <x:v>0.61565</x:v>
      </x:c>
      <x:c r="F1437" s="17" t="n">
        <x:f>C1437*E1437</x:f>
        <x:v>8.135935454887477</x:v>
      </x:c>
    </x:row>
    <x:row r="1438" ht="20" customHeight="1">
      <x:c r="A1438" s="13" t="n">
        <x:v>45710.5</x:v>
      </x:c>
      <x:c r="B1438" s="13" t="n">
        <x:v>45710.625</x:v>
      </x:c>
      <x:c r="C1438" s="12" t="n">
        <x:v>40.79271510659828</x:v>
      </x:c>
      <x:c r="D1438" s="16" t="n">
        <x:v>0.4432</x:v>
      </x:c>
      <x:c r="E1438" s="16" t="n">
        <x:f>D1438*'月度汇总'!$F$9</x:f>
        <x:v>0.2216</x:v>
      </x:c>
      <x:c r="F1438" s="17" t="n">
        <x:f>C1438*E1438</x:f>
        <x:v>9.03966566762218</x:v>
      </x:c>
    </x:row>
    <x:row r="1439" ht="20" customHeight="1">
      <x:c r="A1439" s="13" t="n">
        <x:v>45710.5</x:v>
      </x:c>
      <x:c r="B1439" s="13" t="n">
        <x:v>45710.631944444445</x:v>
      </x:c>
      <x:c r="C1439" s="12" t="n">
        <x:v>38.64627892730175</x:v>
      </x:c>
      <x:c r="D1439" s="16" t="n">
        <x:v>0.4432</x:v>
      </x:c>
      <x:c r="E1439" s="16" t="n">
        <x:f>D1439*'月度汇总'!$F$9</x:f>
        <x:v>0.2216</x:v>
      </x:c>
      <x:c r="F1439" s="17" t="n">
        <x:f>C1439*E1439</x:f>
        <x:v>8.564015410290068</x:v>
      </x:c>
    </x:row>
    <x:row r="1440" ht="20" customHeight="1">
      <x:c r="A1440" s="13" t="n">
        <x:v>45710.5</x:v>
      </x:c>
      <x:c r="B1440" s="13" t="n">
        <x:v>45710.63888888889</x:v>
      </x:c>
      <x:c r="C1440" s="12" t="n">
        <x:v>36.38363072171603</x:v>
      </x:c>
      <x:c r="D1440" s="16" t="n">
        <x:v>0.4432</x:v>
      </x:c>
      <x:c r="E1440" s="16" t="n">
        <x:f>D1440*'月度汇总'!$F$9</x:f>
        <x:v>0.2216</x:v>
      </x:c>
      <x:c r="F1440" s="17" t="n">
        <x:f>C1440*E1440</x:f>
        <x:v>8.062612567932272</x:v>
      </x:c>
    </x:row>
    <x:row r="1441" ht="20" customHeight="1">
      <x:c r="A1441" s="13" t="n">
        <x:v>45710.5</x:v>
      </x:c>
      <x:c r="B1441" s="13" t="n">
        <x:v>45710.64583333333</x:v>
      </x:c>
      <x:c r="C1441" s="12" t="n">
        <x:v>33.6907732291788</x:v>
      </x:c>
      <x:c r="D1441" s="16" t="n">
        <x:v>0.4432</x:v>
      </x:c>
      <x:c r="E1441" s="16" t="n">
        <x:f>D1441*'月度汇总'!$F$9</x:f>
        <x:v>0.2216</x:v>
      </x:c>
      <x:c r="F1441" s="17" t="n">
        <x:f>C1441*E1441</x:f>
        <x:v>7.465875347586023</x:v>
      </x:c>
    </x:row>
    <x:row r="1442" ht="20" customHeight="1">
      <x:c r="A1442" s="13" t="n">
        <x:v>45710.5</x:v>
      </x:c>
      <x:c r="B1442" s="13" t="n">
        <x:v>45710.65277777778</x:v>
      </x:c>
      <x:c r="C1442" s="12" t="n">
        <x:v>33.18025839988741</x:v>
      </x:c>
      <x:c r="D1442" s="16" t="n">
        <x:v>0.4432</x:v>
      </x:c>
      <x:c r="E1442" s="16" t="n">
        <x:f>D1442*'月度汇总'!$F$9</x:f>
        <x:v>0.2216</x:v>
      </x:c>
      <x:c r="F1442" s="17" t="n">
        <x:f>C1442*E1442</x:f>
        <x:v>7.352745261415049</x:v>
      </x:c>
    </x:row>
    <x:row r="1443" ht="20" customHeight="1">
      <x:c r="A1443" s="13" t="n">
        <x:v>45710.5</x:v>
      </x:c>
      <x:c r="B1443" s="13" t="n">
        <x:v>45710.65972222222</x:v>
      </x:c>
      <x:c r="C1443" s="12" t="n">
        <x:v>61.98466387529032</x:v>
      </x:c>
      <x:c r="D1443" s="16" t="n">
        <x:v>0.4432</x:v>
      </x:c>
      <x:c r="E1443" s="16" t="n">
        <x:f>D1443*'月度汇总'!$F$9</x:f>
        <x:v>0.2216</x:v>
      </x:c>
      <x:c r="F1443" s="17" t="n">
        <x:f>C1443*E1443</x:f>
        <x:v>13.735801514764335</x:v>
      </x:c>
    </x:row>
    <x:row r="1444" ht="20" customHeight="1">
      <x:c r="A1444" s="13" t="n">
        <x:v>45710.5</x:v>
      </x:c>
      <x:c r="B1444" s="13" t="n">
        <x:v>45710.66666666667</x:v>
      </x:c>
      <x:c r="C1444" s="12" t="n">
        <x:v>16.832975238760582</x:v>
      </x:c>
      <x:c r="D1444" s="16" t="n">
        <x:v>0.4432</x:v>
      </x:c>
      <x:c r="E1444" s="16" t="n">
        <x:f>D1444*'月度汇总'!$F$9</x:f>
        <x:v>0.2216</x:v>
      </x:c>
      <x:c r="F1444" s="17" t="n">
        <x:f>C1444*E1444</x:f>
        <x:v>3.730187312909345</x:v>
      </x:c>
    </x:row>
    <x:row r="1445" ht="20" customHeight="1">
      <x:c r="A1445" s="13" t="n">
        <x:v>45710.5</x:v>
      </x:c>
      <x:c r="B1445" s="13" t="n">
        <x:v>45710.67361111111</x:v>
      </x:c>
      <x:c r="C1445" s="12" t="n">
        <x:v>15.19726385697902</x:v>
      </x:c>
      <x:c r="D1445" s="16" t="n">
        <x:v>0.4432</x:v>
      </x:c>
      <x:c r="E1445" s="16" t="n">
        <x:f>D1445*'月度汇总'!$F$9</x:f>
        <x:v>0.2216</x:v>
      </x:c>
      <x:c r="F1445" s="17" t="n">
        <x:f>C1445*E1445</x:f>
        <x:v>3.367713670706551</x:v>
      </x:c>
    </x:row>
    <x:row r="1446" ht="20" customHeight="1">
      <x:c r="A1446" s="13" t="n">
        <x:v>45710.5</x:v>
      </x:c>
      <x:c r="B1446" s="13" t="n">
        <x:v>45710.680555555555</x:v>
      </x:c>
      <x:c r="C1446" s="12" t="n">
        <x:v>13.509137143393389</x:v>
      </x:c>
      <x:c r="D1446" s="16" t="n">
        <x:v>0.4432</x:v>
      </x:c>
      <x:c r="E1446" s="16" t="n">
        <x:f>D1446*'月度汇总'!$F$9</x:f>
        <x:v>0.2216</x:v>
      </x:c>
      <x:c r="F1446" s="17" t="n">
        <x:f>C1446*E1446</x:f>
        <x:v>2.993624790975975</x:v>
      </x:c>
    </x:row>
    <x:row r="1447" ht="20" customHeight="1">
      <x:c r="A1447" s="13" t="n">
        <x:v>45710.5</x:v>
      </x:c>
      <x:c r="B1447" s="13" t="n">
        <x:v>45710.6875</x:v>
      </x:c>
      <x:c r="C1447" s="12" t="n">
        <x:v>11.82698824102323</x:v>
      </x:c>
      <x:c r="D1447" s="16" t="n">
        <x:v>0.4432</x:v>
      </x:c>
      <x:c r="E1447" s="16" t="n">
        <x:f>D1447*'月度汇总'!$F$9</x:f>
        <x:v>0.2216</x:v>
      </x:c>
      <x:c r="F1447" s="17" t="n">
        <x:f>C1447*E1447</x:f>
        <x:v>2.6208605942107477</x:v>
      </x:c>
    </x:row>
    <x:row r="1448" ht="20" customHeight="1">
      <x:c r="A1448" s="13" t="n">
        <x:v>45710.5</x:v>
      </x:c>
      <x:c r="B1448" s="13" t="n">
        <x:v>45710.694444444445</x:v>
      </x:c>
      <x:c r="C1448" s="12" t="n">
        <x:v>10.106333153073592</x:v>
      </x:c>
      <x:c r="D1448" s="16" t="n">
        <x:v>0.4432</x:v>
      </x:c>
      <x:c r="E1448" s="16" t="n">
        <x:f>D1448*'月度汇总'!$F$9</x:f>
        <x:v>0.2216</x:v>
      </x:c>
      <x:c r="F1448" s="17" t="n">
        <x:f>C1448*E1448</x:f>
        <x:v>2.2395634267211078</x:v>
      </x:c>
    </x:row>
    <x:row r="1449" ht="20" customHeight="1">
      <x:c r="A1449" s="13" t="n">
        <x:v>45710.5</x:v>
      </x:c>
      <x:c r="B1449" s="13" t="n">
        <x:v>45710.70138888889</x:v>
      </x:c>
      <x:c r="C1449" s="12" t="n">
        <x:v>8.421079701991175</x:v>
      </x:c>
      <x:c r="D1449" s="16" t="n">
        <x:v>0.4432</x:v>
      </x:c>
      <x:c r="E1449" s="16" t="n">
        <x:f>D1449*'月度汇总'!$F$9</x:f>
        <x:v>0.2216</x:v>
      </x:c>
      <x:c r="F1449" s="17" t="n">
        <x:f>C1449*E1449</x:f>
        <x:v>1.8661112619612443</x:v>
      </x:c>
    </x:row>
    <x:row r="1450" ht="20" customHeight="1">
      <x:c r="A1450" s="13" t="n">
        <x:v>45710.5</x:v>
      </x:c>
      <x:c r="B1450" s="13" t="n">
        <x:v>45710.70833333333</x:v>
      </x:c>
      <x:c r="C1450" s="12" t="n">
        <x:v>4.277044923242045</x:v>
      </x:c>
      <x:c r="D1450" s="16" t="n">
        <x:v>0.4432</x:v>
      </x:c>
      <x:c r="E1450" s="16" t="n">
        <x:f>D1450*'月度汇总'!$F$9</x:f>
        <x:v>0.2216</x:v>
      </x:c>
      <x:c r="F1450" s="17" t="n">
        <x:f>C1450*E1450</x:f>
        <x:v>0.947793154990437</x:v>
      </x:c>
    </x:row>
    <x:row r="1451" ht="20" customHeight="1">
      <x:c r="A1451" s="13" t="n">
        <x:v>45710.5</x:v>
      </x:c>
      <x:c r="B1451" s="13" t="n">
        <x:v>45710.71527777778</x:v>
      </x:c>
      <x:c r="C1451" s="12" t="n">
        <x:v>2.313780060110048</x:v>
      </x:c>
      <x:c r="D1451" s="16" t="n">
        <x:v>0.4432</x:v>
      </x:c>
      <x:c r="E1451" s="16" t="n">
        <x:f>D1451*'月度汇总'!$F$9</x:f>
        <x:v>0.2216</x:v>
      </x:c>
      <x:c r="F1451" s="17" t="n">
        <x:f>C1451*E1451</x:f>
        <x:v>0.5127336613203867</x:v>
      </x:c>
    </x:row>
    <x:row r="1452" ht="20" customHeight="1">
      <x:c r="A1452" s="13" t="n">
        <x:v>45710.5</x:v>
      </x:c>
      <x:c r="B1452" s="13" t="n">
        <x:v>45710.72222222222</x:v>
      </x:c>
      <x:c r="C1452" s="12" t="n">
        <x:v>0.08546241999340509</x:v>
      </x:c>
      <x:c r="D1452" s="16" t="n">
        <x:v>0.4432</x:v>
      </x:c>
      <x:c r="E1452" s="16" t="n">
        <x:f>D1452*'月度汇总'!$F$9</x:f>
        <x:v>0.2216</x:v>
      </x:c>
      <x:c r="F1452" s="17" t="n">
        <x:f>C1452*E1452</x:f>
        <x:v>0.01893847227053857</x:v>
      </x:c>
    </x:row>
    <x:row r="1453" ht="20" customHeight="1">
      <x:c r="A1453" s="13" t="n">
        <x:v>45710.75</x:v>
      </x:c>
      <x:c r="B1453" s="13" t="n">
        <x:v>45710.875</x:v>
      </x:c>
      <x:c r="C1453" s="12" t="n">
        <x:v>1.1824387398622207</x:v>
      </x:c>
      <x:c r="D1453" s="16" t="n">
        <x:v>1.2313</x:v>
      </x:c>
      <x:c r="E1453" s="16" t="n">
        <x:f>D1453*'月度汇总'!$F$9</x:f>
        <x:v>0.61565</x:v>
      </x:c>
      <x:c r="F1453" s="17" t="n">
        <x:f>C1453*E1453</x:f>
        <x:v>0.7279684101961762</x:v>
      </x:c>
    </x:row>
    <x:row r="1454" ht="20" customHeight="1">
      <x:c r="A1454" s="13" t="n">
        <x:v>45710.75</x:v>
      </x:c>
      <x:c r="B1454" s="13" t="n">
        <x:v>45710.881944444445</x:v>
      </x:c>
      <x:c r="C1454" s="12" t="n">
        <x:v>1.1500452123058267</x:v>
      </x:c>
      <x:c r="D1454" s="16" t="n">
        <x:v>1.2313</x:v>
      </x:c>
      <x:c r="E1454" s="16" t="n">
        <x:f>D1454*'月度汇总'!$F$9</x:f>
        <x:v>0.61565</x:v>
      </x:c>
      <x:c r="F1454" s="17" t="n">
        <x:f>C1454*E1454</x:f>
        <x:v>0.7080253349560822</x:v>
      </x:c>
    </x:row>
    <x:row r="1455" ht="20" customHeight="1">
      <x:c r="A1455" s="13" t="n">
        <x:v>45710.75</x:v>
      </x:c>
      <x:c r="B1455" s="13" t="n">
        <x:v>45710.88888888889</x:v>
      </x:c>
      <x:c r="C1455" s="12" t="n">
        <x:v>1.118539122374841</x:v>
      </x:c>
      <x:c r="D1455" s="16" t="n">
        <x:v>1.2313</x:v>
      </x:c>
      <x:c r="E1455" s="16" t="n">
        <x:f>D1455*'月度汇总'!$F$9</x:f>
        <x:v>0.61565</x:v>
      </x:c>
      <x:c r="F1455" s="17" t="n">
        <x:f>C1455*E1455</x:f>
        <x:v>0.688628610690071</x:v>
      </x:c>
    </x:row>
    <x:row r="1456" ht="20" customHeight="1">
      <x:c r="A1456" s="13" t="n">
        <x:v>45710.75</x:v>
      </x:c>
      <x:c r="B1456" s="13" t="n">
        <x:v>45710.89583333333</x:v>
      </x:c>
      <x:c r="C1456" s="12" t="n">
        <x:v>1.0878961582515672</x:v>
      </x:c>
      <x:c r="D1456" s="16" t="n">
        <x:v>1.2313</x:v>
      </x:c>
      <x:c r="E1456" s="16" t="n">
        <x:f>D1456*'月度汇总'!$F$9</x:f>
        <x:v>0.61565</x:v>
      </x:c>
      <x:c r="F1456" s="17" t="n">
        <x:f>C1456*E1456</x:f>
        <x:v>0.6697632698275774</x:v>
      </x:c>
    </x:row>
    <x:row r="1457" ht="20" customHeight="1">
      <x:c r="A1457" s="13" t="n">
        <x:v>45710.75</x:v>
      </x:c>
      <x:c r="B1457" s="13" t="n">
        <x:v>45710.90277777778</x:v>
      </x:c>
      <x:c r="C1457" s="12" t="n">
        <x:v>3.7041770689863256</x:v>
      </x:c>
      <x:c r="D1457" s="16" t="n">
        <x:v>1.2313</x:v>
      </x:c>
      <x:c r="E1457" s="16" t="n">
        <x:f>D1457*'月度汇总'!$F$9</x:f>
        <x:v>0.61565</x:v>
      </x:c>
      <x:c r="F1457" s="17" t="n">
        <x:f>C1457*E1457</x:f>
        <x:v>2.2804766125214315</x:v>
      </x:c>
    </x:row>
    <x:row r="1458" ht="20" customHeight="1">
      <x:c r="A1458" s="13" t="n">
        <x:v>45710.75</x:v>
      </x:c>
      <x:c r="B1458" s="13" t="n">
        <x:v>45710.90972222222</x:v>
      </x:c>
      <x:c r="C1458" s="12" t="n">
        <x:v>14.919323582923653</x:v>
      </x:c>
      <x:c r="D1458" s="16" t="n">
        <x:v>1.2313</x:v>
      </x:c>
      <x:c r="E1458" s="16" t="n">
        <x:f>D1458*'月度汇总'!$F$9</x:f>
        <x:v>0.61565</x:v>
      </x:c>
      <x:c r="F1458" s="17" t="n">
        <x:f>C1458*E1458</x:f>
        <x:v>9.185081563826948</x:v>
      </x:c>
    </x:row>
    <x:row r="1459" ht="20" customHeight="1">
      <x:c r="A1459" s="13" t="n">
        <x:v>45710.75</x:v>
      </x:c>
      <x:c r="B1459" s="13" t="n">
        <x:v>45710.91666666667</x:v>
      </x:c>
      <x:c r="C1459" s="12" t="n">
        <x:v>1.7556243514852667</x:v>
      </x:c>
      <x:c r="D1459" s="16" t="n">
        <x:v>1.2313</x:v>
      </x:c>
      <x:c r="E1459" s="16" t="n">
        <x:f>D1459*'月度汇总'!$F$9</x:f>
        <x:v>0.61565</x:v>
      </x:c>
      <x:c r="F1459" s="17" t="n">
        <x:f>C1459*E1459</x:f>
        <x:v>1.0808501319919046</x:v>
      </x:c>
    </x:row>
    <x:row r="1460" ht="20" customHeight="1">
      <x:c r="A1460" s="13" t="n">
        <x:v>45710.75</x:v>
      </x:c>
      <x:c r="B1460" s="13" t="n">
        <x:v>45710.92361111111</x:v>
      </x:c>
      <x:c r="C1460" s="12" t="n">
        <x:v>1.7075281043889845</x:v>
      </x:c>
      <x:c r="D1460" s="16" t="n">
        <x:v>1.2313</x:v>
      </x:c>
      <x:c r="E1460" s="16" t="n">
        <x:f>D1460*'月度汇总'!$F$9</x:f>
        <x:v>0.61565</x:v>
      </x:c>
      <x:c r="F1460" s="17" t="n">
        <x:f>C1460*E1460</x:f>
        <x:v>1.0512396774670785</x:v>
      </x:c>
    </x:row>
    <x:row r="1461" ht="20" customHeight="1">
      <x:c r="A1461" s="13" t="n">
        <x:v>45710.75</x:v>
      </x:c>
      <x:c r="B1461" s="13" t="n">
        <x:v>45710.9375</x:v>
      </x:c>
      <x:c r="C1461" s="12" t="n">
        <x:v>1.6152523787714017</x:v>
      </x:c>
      <x:c r="D1461" s="16" t="n">
        <x:v>1.2313</x:v>
      </x:c>
      <x:c r="E1461" s="16" t="n">
        <x:f>D1461*'月度汇总'!$F$9</x:f>
        <x:v>0.61565</x:v>
      </x:c>
      <x:c r="F1461" s="17" t="n">
        <x:f>C1461*E1461</x:f>
        <x:v>0.9944301269906135</x:v>
      </x:c>
    </x:row>
    <x:row r="1462" ht="20" customHeight="1">
      <x:c r="A1462" s="13" t="n">
        <x:v>45710.75</x:v>
      </x:c>
      <x:c r="B1462" s="13" t="n">
        <x:v>45710.944444444445</x:v>
      </x:c>
      <x:c r="C1462" s="12" t="n">
        <x:v>1.5710016952657497</x:v>
      </x:c>
      <x:c r="D1462" s="16" t="n">
        <x:v>1.2313</x:v>
      </x:c>
      <x:c r="E1462" s="16" t="n">
        <x:f>D1462*'月度汇总'!$F$9</x:f>
        <x:v>0.61565</x:v>
      </x:c>
      <x:c r="F1462" s="17" t="n">
        <x:f>C1462*E1462</x:f>
        <x:v>0.9671871936903589</x:v>
      </x:c>
    </x:row>
    <x:row r="1463" ht="20" customHeight="1">
      <x:c r="A1463" s="13" t="n">
        <x:v>45710.75</x:v>
      </x:c>
      <x:c r="B1463" s="13" t="n">
        <x:v>45710.95138888889</x:v>
      </x:c>
      <x:c r="C1463" s="12" t="n">
        <x:v>1.5279632823728662</x:v>
      </x:c>
      <x:c r="D1463" s="16" t="n">
        <x:v>1.2313</x:v>
      </x:c>
      <x:c r="E1463" s="16" t="n">
        <x:f>D1463*'月度汇总'!$F$9</x:f>
        <x:v>0.61565</x:v>
      </x:c>
      <x:c r="F1463" s="17" t="n">
        <x:f>C1463*E1463</x:f>
        <x:v>0.9406905947928551</x:v>
      </x:c>
    </x:row>
    <x:row r="1464" ht="20" customHeight="1">
      <x:c r="A1464" s="13" t="n">
        <x:v>45710.75</x:v>
      </x:c>
      <x:c r="B1464" s="13" t="n">
        <x:v>45710.95833333333</x:v>
      </x:c>
      <x:c r="C1464" s="12" t="n">
        <x:v>1.4861039293052727</x:v>
      </x:c>
      <x:c r="D1464" s="16" t="n">
        <x:v>1.2313</x:v>
      </x:c>
      <x:c r="E1464" s="16" t="n">
        <x:f>D1464*'月度汇总'!$F$9</x:f>
        <x:v>0.61565</x:v>
      </x:c>
      <x:c r="F1464" s="17" t="n">
        <x:f>C1464*E1464</x:f>
        <x:v>0.9149198840767911</x:v>
      </x:c>
    </x:row>
    <x:row r="1465" ht="20" customHeight="1">
      <x:c r="A1465" s="13" t="n">
        <x:v>45710.75</x:v>
      </x:c>
      <x:c r="B1465" s="13" t="n">
        <x:v>45710.97222222222</x:v>
      </x:c>
      <x:c r="C1465" s="12" t="n">
        <x:v>1.4057940837060414</x:v>
      </x:c>
      <x:c r="D1465" s="16" t="n">
        <x:v>1.2313</x:v>
      </x:c>
      <x:c r="E1465" s="16" t="n">
        <x:f>D1465*'月度汇总'!$F$9</x:f>
        <x:v>0.61565</x:v>
      </x:c>
      <x:c r="F1465" s="17" t="n">
        <x:f>C1465*E1465</x:f>
        <x:v>0.8654771276336244</x:v>
      </x:c>
    </x:row>
    <x:row r="1466" ht="20" customHeight="1">
      <x:c r="A1466" s="13" t="n">
        <x:v>45710.75</x:v>
      </x:c>
      <x:c r="B1466" s="13" t="n">
        <x:v>45710.97916666667</x:v>
      </x:c>
      <x:c r="C1466" s="12" t="n">
        <x:v>1.3672816197160955</x:v>
      </x:c>
      <x:c r="D1466" s="16" t="n">
        <x:v>1.2313</x:v>
      </x:c>
      <x:c r="E1466" s="16" t="n">
        <x:f>D1466*'月度汇总'!$F$9</x:f>
        <x:v>0.61565</x:v>
      </x:c>
      <x:c r="F1466" s="17" t="n">
        <x:f>C1466*E1466</x:f>
        <x:v>0.8417669291782143</x:v>
      </x:c>
    </x:row>
    <x:row r="1467" ht="20" customHeight="1">
      <x:c r="A1467" s="13" t="n">
        <x:v>45710.75</x:v>
      </x:c>
      <x:c r="B1467" s="13" t="n">
        <x:v>45710.98611111111</x:v>
      </x:c>
      <x:c r="C1467" s="12" t="n">
        <x:v>1.3298242248145016</x:v>
      </x:c>
      <x:c r="D1467" s="16" t="n">
        <x:v>1.2313</x:v>
      </x:c>
      <x:c r="E1467" s="16" t="n">
        <x:f>D1467*'月度汇总'!$F$9</x:f>
        <x:v>0.61565</x:v>
      </x:c>
      <x:c r="F1467" s="17" t="n">
        <x:f>C1467*E1467</x:f>
        <x:v>0.8187062840070479</x:v>
      </x:c>
    </x:row>
    <x:row r="1468" ht="20" customHeight="1">
      <x:c r="A1468" s="13" t="n">
        <x:v>45711.25</x:v>
      </x:c>
      <x:c r="B1468" s="13" t="n">
        <x:v>45711.46527777778</x:v>
      </x:c>
      <x:c r="C1468" s="12" t="n">
        <x:v>5.106379382580371</x:v>
      </x:c>
      <x:c r="D1468" s="16" t="n">
        <x:v>0.9099</x:v>
      </x:c>
      <x:c r="E1468" s="16" t="n">
        <x:f>D1468*'月度汇总'!$F$9</x:f>
        <x:v>0.45495</x:v>
      </x:c>
      <x:c r="F1468" s="17" t="n">
        <x:f>C1468*E1468</x:f>
        <x:v>2.32314730010494</x:v>
      </x:c>
    </x:row>
    <x:row r="1469" ht="20" customHeight="1">
      <x:c r="A1469" s="13" t="n">
        <x:v>45711.25</x:v>
      </x:c>
      <x:c r="B1469" s="13" t="n">
        <x:v>45711.47222222222</x:v>
      </x:c>
      <x:c r="C1469" s="12" t="n">
        <x:v>4.116408777834749</x:v>
      </x:c>
      <x:c r="D1469" s="16" t="n">
        <x:v>0.9099</x:v>
      </x:c>
      <x:c r="E1469" s="16" t="n">
        <x:f>D1469*'月度汇总'!$F$9</x:f>
        <x:v>0.45495</x:v>
      </x:c>
      <x:c r="F1469" s="17" t="n">
        <x:f>C1469*E1469</x:f>
        <x:v>1.8727601734759194</x:v>
      </x:c>
    </x:row>
    <x:row r="1470" ht="20" customHeight="1">
      <x:c r="A1470" s="13" t="n">
        <x:v>45711.25</x:v>
      </x:c>
      <x:c r="B1470" s="13" t="n">
        <x:v>45711.47916666667</x:v>
      </x:c>
      <x:c r="C1470" s="12" t="n">
        <x:v>3.8356348756976786</x:v>
      </x:c>
      <x:c r="D1470" s="16" t="n">
        <x:v>0.9099</x:v>
      </x:c>
      <x:c r="E1470" s="16" t="n">
        <x:f>D1470*'月度汇总'!$F$9</x:f>
        <x:v>0.45495</x:v>
      </x:c>
      <x:c r="F1470" s="17" t="n">
        <x:f>C1470*E1470</x:f>
        <x:v>1.745022086698659</x:v>
      </x:c>
    </x:row>
    <x:row r="1471" ht="20" customHeight="1">
      <x:c r="A1471" s="13" t="n">
        <x:v>45711.25</x:v>
      </x:c>
      <x:c r="B1471" s="13" t="n">
        <x:v>45711.48611111111</x:v>
      </x:c>
      <x:c r="C1471" s="12" t="n">
        <x:v>3.8327189485751205</x:v>
      </x:c>
      <x:c r="D1471" s="16" t="n">
        <x:v>0.9099</x:v>
      </x:c>
      <x:c r="E1471" s="16" t="n">
        <x:f>D1471*'月度汇总'!$F$9</x:f>
        <x:v>0.45495</x:v>
      </x:c>
      <x:c r="F1471" s="17" t="n">
        <x:f>C1471*E1471</x:f>
        <x:v>1.7436954856542513</x:v>
      </x:c>
    </x:row>
    <x:row r="1472" ht="20" customHeight="1">
      <x:c r="A1472" s="13" t="n">
        <x:v>45711.25</x:v>
      </x:c>
      <x:c r="B1472" s="13" t="n">
        <x:v>45711.493055555555</x:v>
      </x:c>
      <x:c r="C1472" s="12" t="n">
        <x:v>3.5979928278388797</x:v>
      </x:c>
      <x:c r="D1472" s="16" t="n">
        <x:v>0.9099</x:v>
      </x:c>
      <x:c r="E1472" s="16" t="n">
        <x:f>D1472*'月度汇总'!$F$9</x:f>
        <x:v>0.45495</x:v>
      </x:c>
      <x:c r="F1472" s="17" t="n">
        <x:f>C1472*E1472</x:f>
        <x:v>1.6369068370252984</x:v>
      </x:c>
    </x:row>
    <x:row r="1473" ht="20" customHeight="1">
      <x:c r="A1473" s="13" t="n">
        <x:v>45711.25</x:v>
      </x:c>
      <x:c r="B1473" s="13" t="n">
        <x:v>45711.51388888889</x:v>
      </x:c>
      <x:c r="C1473" s="12" t="n">
        <x:v>46.35619627180381</x:v>
      </x:c>
      <x:c r="D1473" s="16" t="n">
        <x:v>0.9099</x:v>
      </x:c>
      <x:c r="E1473" s="16" t="n">
        <x:f>D1473*'月度汇总'!$F$9</x:f>
        <x:v>0.45495</x:v>
      </x:c>
      <x:c r="F1473" s="17" t="n">
        <x:f>C1473*E1473</x:f>
        <x:v>21.089751493857143</x:v>
      </x:c>
    </x:row>
    <x:row r="1474" ht="20" customHeight="1">
      <x:c r="A1474" s="13" t="n">
        <x:v>45711.25</x:v>
      </x:c>
      <x:c r="B1474" s="13" t="n">
        <x:v>45711.52083333333</x:v>
      </x:c>
      <x:c r="C1474" s="12" t="n">
        <x:v>0.009364729618596357</x:v>
      </x:c>
      <x:c r="D1474" s="16" t="n">
        <x:v>0.9099</x:v>
      </x:c>
      <x:c r="E1474" s="16" t="n">
        <x:f>D1474*'月度汇总'!$F$9</x:f>
        <x:v>0.45495</x:v>
      </x:c>
      <x:c r="F1474" s="17" t="n">
        <x:f>C1474*E1474</x:f>
        <x:v>0.004260483739980413</x:v>
      </x:c>
    </x:row>
    <x:row r="1475" ht="20" customHeight="1">
      <x:c r="A1475" s="13" t="n">
        <x:v>45711.25</x:v>
      </x:c>
      <x:c r="B1475" s="13" t="n">
        <x:v>45711.91666666667</x:v>
      </x:c>
      <x:c r="C1475" s="12" t="n">
        <x:v>0.6378775744024097</x:v>
      </x:c>
      <x:c r="D1475" s="16" t="n">
        <x:v>0.9099</x:v>
      </x:c>
      <x:c r="E1475" s="16" t="n">
        <x:f>D1475*'月度汇总'!$F$9</x:f>
        <x:v>0.45495</x:v>
      </x:c>
      <x:c r="F1475" s="17" t="n">
        <x:f>C1475*E1475</x:f>
        <x:v>0.2902024024743763</x:v>
      </x:c>
    </x:row>
    <x:row r="1476" ht="20" customHeight="1">
      <x:c r="A1476" s="13" t="n">
        <x:v>45711.25</x:v>
      </x:c>
      <x:c r="B1476" s="13" t="n">
        <x:v>45711.92361111111</x:v>
      </x:c>
      <x:c r="C1476" s="12" t="n">
        <x:v>0.6204025847159755</x:v>
      </x:c>
      <x:c r="D1476" s="16" t="n">
        <x:v>0.9099</x:v>
      </x:c>
      <x:c r="E1476" s="16" t="n">
        <x:f>D1476*'月度汇总'!$F$9</x:f>
        <x:v>0.45495</x:v>
      </x:c>
      <x:c r="F1476" s="17" t="n">
        <x:f>C1476*E1476</x:f>
        <x:v>0.2822521559165331</x:v>
      </x:c>
    </x:row>
    <x:row r="1477" ht="20" customHeight="1">
      <x:c r="A1477" s="13" t="n">
        <x:v>45711.25</x:v>
      </x:c>
      <x:c r="B1477" s="13" t="n">
        <x:v>45711.9375</x:v>
      </x:c>
      <x:c r="C1477" s="12" t="n">
        <x:v>0.5868756995462263</x:v>
      </x:c>
      <x:c r="D1477" s="16" t="n">
        <x:v>0.9099</x:v>
      </x:c>
      <x:c r="E1477" s="16" t="n">
        <x:f>D1477*'月度汇总'!$F$9</x:f>
        <x:v>0.45495</x:v>
      </x:c>
      <x:c r="F1477" s="17" t="n">
        <x:f>C1477*E1477</x:f>
        <x:v>0.26699909950855566</x:v>
      </x:c>
    </x:row>
    <x:row r="1478" ht="20" customHeight="1">
      <x:c r="A1478" s="13" t="n">
        <x:v>45711.25</x:v>
      </x:c>
      <x:c r="B1478" s="13" t="n">
        <x:v>45711.944444444445</x:v>
      </x:c>
      <x:c r="C1478" s="12" t="n">
        <x:v>0.5707979328894908</x:v>
      </x:c>
      <x:c r="D1478" s="16" t="n">
        <x:v>0.9099</x:v>
      </x:c>
      <x:c r="E1478" s="16" t="n">
        <x:f>D1478*'月度汇总'!$F$9</x:f>
        <x:v>0.45495</x:v>
      </x:c>
      <x:c r="F1478" s="17" t="n">
        <x:f>C1478*E1478</x:f>
        <x:v>0.2596845195680738</x:v>
      </x:c>
    </x:row>
    <x:row r="1479" ht="20" customHeight="1">
      <x:c r="A1479" s="13" t="n">
        <x:v>45711.25</x:v>
      </x:c>
      <x:c r="B1479" s="13" t="n">
        <x:v>45711.95138888889</x:v>
      </x:c>
      <x:c r="C1479" s="12" t="n">
        <x:v>0.5551606250573968</x:v>
      </x:c>
      <x:c r="D1479" s="16" t="n">
        <x:v>0.9099</x:v>
      </x:c>
      <x:c r="E1479" s="16" t="n">
        <x:f>D1479*'月度汇总'!$F$9</x:f>
        <x:v>0.45495</x:v>
      </x:c>
      <x:c r="F1479" s="17" t="n">
        <x:f>C1479*E1479</x:f>
        <x:v>0.2525703263698627</x:v>
      </x:c>
    </x:row>
    <x:row r="1480" ht="20" customHeight="1">
      <x:c r="A1480" s="13" t="n">
        <x:v>45711.25</x:v>
      </x:c>
      <x:c r="B1480" s="13" t="n">
        <x:v>45711.95833333333</x:v>
      </x:c>
      <x:c r="C1480" s="12" t="n">
        <x:v>0.5399517094492694</x:v>
      </x:c>
      <x:c r="D1480" s="16" t="n">
        <x:v>0.9099</x:v>
      </x:c>
      <x:c r="E1480" s="16" t="n">
        <x:f>D1480*'月度汇总'!$F$9</x:f>
        <x:v>0.45495</x:v>
      </x:c>
      <x:c r="F1480" s="17" t="n">
        <x:f>C1480*E1480</x:f>
        <x:v>0.24565103021394513</x:v>
      </x:c>
    </x:row>
    <x:row r="1481" ht="20" customHeight="1">
      <x:c r="A1481" s="13" t="n">
        <x:v>45711.25</x:v>
      </x:c>
      <x:c r="B1481" s="13" t="n">
        <x:v>45711.97222222222</x:v>
      </x:c>
      <x:c r="C1481" s="12" t="n">
        <x:v>0.5107724323058846</x:v>
      </x:c>
      <x:c r="D1481" s="16" t="n">
        <x:v>0.9099</x:v>
      </x:c>
      <x:c r="E1481" s="16" t="n">
        <x:f>D1481*'月度汇总'!$F$9</x:f>
        <x:v>0.45495</x:v>
      </x:c>
      <x:c r="F1481" s="17" t="n">
        <x:f>C1481*E1481</x:f>
        <x:v>0.23237591807756222</x:v>
      </x:c>
    </x:row>
    <x:row r="1482" ht="20" customHeight="1">
      <x:c r="A1482" s="13" t="n">
        <x:v>45711.25</x:v>
      </x:c>
      <x:c r="B1482" s="13" t="n">
        <x:v>45711.97916666667</x:v>
      </x:c>
      <x:c r="C1482" s="12" t="n">
        <x:v>0.4967795544484943</x:v>
      </x:c>
      <x:c r="D1482" s="16" t="n">
        <x:v>0.9099</x:v>
      </x:c>
      <x:c r="E1482" s="16" t="n">
        <x:f>D1482*'月度汇总'!$F$9</x:f>
        <x:v>0.45495</x:v>
      </x:c>
      <x:c r="F1482" s="17" t="n">
        <x:f>C1482*E1482</x:f>
        <x:v>0.2260098582963425</x:v>
      </x:c>
    </x:row>
    <x:row r="1483" ht="20" customHeight="1">
      <x:c r="A1483" s="13" t="n">
        <x:v>45711.25</x:v>
      </x:c>
      <x:c r="B1483" s="13" t="n">
        <x:v>45711.98611111111</x:v>
      </x:c>
      <x:c r="C1483" s="12" t="n">
        <x:v>0.4831700187962724</x:v>
      </x:c>
      <x:c r="D1483" s="16" t="n">
        <x:v>0.9099</x:v>
      </x:c>
      <x:c r="E1483" s="16" t="n">
        <x:f>D1483*'月度汇总'!$F$9</x:f>
        <x:v>0.45495</x:v>
      </x:c>
      <x:c r="F1483" s="17" t="n">
        <x:f>C1483*E1483</x:f>
        <x:v>0.21981820005136415</x:v>
      </x:c>
    </x:row>
    <x:row r="1484" ht="20" customHeight="1">
      <x:c r="A1484" s="13" t="n">
        <x:v>45711.5</x:v>
      </x:c>
      <x:c r="B1484" s="13" t="n">
        <x:v>45711.5</x:v>
      </x:c>
      <x:c r="C1484" s="12" t="n">
        <x:v>59.43770974179415</x:v>
      </x:c>
      <x:c r="D1484" s="16" t="n">
        <x:v>0.4432</x:v>
      </x:c>
      <x:c r="E1484" s="16" t="n">
        <x:f>D1484*'月度汇总'!$F$9</x:f>
        <x:v>0.2216</x:v>
      </x:c>
      <x:c r="F1484" s="17" t="n">
        <x:f>C1484*E1484</x:f>
        <x:v>13.171396478781583</x:v>
      </x:c>
    </x:row>
    <x:row r="1485" ht="20" customHeight="1">
      <x:c r="A1485" s="13" t="n">
        <x:v>45711.5</x:v>
      </x:c>
      <x:c r="B1485" s="13" t="n">
        <x:v>45711.506944444445</x:v>
      </x:c>
      <x:c r="C1485" s="12" t="n">
        <x:v>59.68691698332236</x:v>
      </x:c>
      <x:c r="D1485" s="16" t="n">
        <x:v>0.4432</x:v>
      </x:c>
      <x:c r="E1485" s="16" t="n">
        <x:f>D1485*'月度汇总'!$F$9</x:f>
        <x:v>0.2216</x:v>
      </x:c>
      <x:c r="F1485" s="17" t="n">
        <x:f>C1485*E1485</x:f>
        <x:v>13.226620803504234</x:v>
      </x:c>
    </x:row>
    <x:row r="1486" ht="20" customHeight="1">
      <x:c r="A1486" s="13" t="n">
        <x:v>45711.5</x:v>
      </x:c>
      <x:c r="B1486" s="13" t="n">
        <x:v>45711.51388888889</x:v>
      </x:c>
      <x:c r="C1486" s="12" t="n">
        <x:v>13.530919153908826</x:v>
      </x:c>
      <x:c r="D1486" s="16" t="n">
        <x:v>0.4432</x:v>
      </x:c>
      <x:c r="E1486" s="16" t="n">
        <x:f>D1486*'月度汇总'!$F$9</x:f>
        <x:v>0.2216</x:v>
      </x:c>
      <x:c r="F1486" s="17" t="n">
        <x:f>C1486*E1486</x:f>
        <x:v>2.998451684506196</x:v>
      </x:c>
    </x:row>
    <x:row r="1487" ht="20" customHeight="1">
      <x:c r="A1487" s="13" t="n">
        <x:v>45711.5</x:v>
      </x:c>
      <x:c r="B1487" s="13" t="n">
        <x:v>45711.52083333333</x:v>
      </x:c>
      <x:c r="C1487" s="12" t="n">
        <x:v>60.06699232450944</x:v>
      </x:c>
      <x:c r="D1487" s="16" t="n">
        <x:v>0.4432</x:v>
      </x:c>
      <x:c r="E1487" s="16" t="n">
        <x:f>D1487*'月度汇总'!$F$9</x:f>
        <x:v>0.2216</x:v>
      </x:c>
      <x:c r="F1487" s="17" t="n">
        <x:f>C1487*E1487</x:f>
        <x:v>13.310845499111291</x:v>
      </x:c>
    </x:row>
    <x:row r="1488" ht="20" customHeight="1">
      <x:c r="A1488" s="13" t="n">
        <x:v>45711.5</x:v>
      </x:c>
      <x:c r="B1488" s="13" t="n">
        <x:v>45711.52777777778</x:v>
      </x:c>
      <x:c r="C1488" s="12" t="n">
        <x:v>60.115126302776616</x:v>
      </x:c>
      <x:c r="D1488" s="16" t="n">
        <x:v>0.4432</x:v>
      </x:c>
      <x:c r="E1488" s="16" t="n">
        <x:f>D1488*'月度汇总'!$F$9</x:f>
        <x:v>0.2216</x:v>
      </x:c>
      <x:c r="F1488" s="17" t="n">
        <x:f>C1488*E1488</x:f>
        <x:v>13.321511988695297</x:v>
      </x:c>
    </x:row>
    <x:row r="1489" ht="20" customHeight="1">
      <x:c r="A1489" s="13" t="n">
        <x:v>45711.5</x:v>
      </x:c>
      <x:c r="B1489" s="13" t="n">
        <x:v>45711.54166666667</x:v>
      </x:c>
      <x:c r="C1489" s="12" t="n">
        <x:v>38.78780591722352</x:v>
      </x:c>
      <x:c r="D1489" s="16" t="n">
        <x:v>0.4432</x:v>
      </x:c>
      <x:c r="E1489" s="16" t="n">
        <x:f>D1489*'月度汇总'!$F$9</x:f>
        <x:v>0.2216</x:v>
      </x:c>
      <x:c r="F1489" s="17" t="n">
        <x:f>C1489*E1489</x:f>
        <x:v>8.595377791256732</x:v>
      </x:c>
    </x:row>
    <x:row r="1490" ht="20" customHeight="1">
      <x:c r="A1490" s="13" t="n">
        <x:v>45711.5</x:v>
      </x:c>
      <x:c r="B1490" s="13" t="n">
        <x:v>45711.54861111111</x:v>
      </x:c>
      <x:c r="C1490" s="12" t="n">
        <x:v>38.365875241653384</x:v>
      </x:c>
      <x:c r="D1490" s="16" t="n">
        <x:v>0.4432</x:v>
      </x:c>
      <x:c r="E1490" s="16" t="n">
        <x:f>D1490*'月度汇总'!$F$9</x:f>
        <x:v>0.2216</x:v>
      </x:c>
      <x:c r="F1490" s="17" t="n">
        <x:f>C1490*E1490</x:f>
        <x:v>8.50187795355039</x:v>
      </x:c>
    </x:row>
    <x:row r="1491" ht="20" customHeight="1">
      <x:c r="A1491" s="13" t="n">
        <x:v>45711.5</x:v>
      </x:c>
      <x:c r="B1491" s="13" t="n">
        <x:v>45711.555555555555</x:v>
      </x:c>
      <x:c r="C1491" s="12" t="n">
        <x:v>37.89106355559545</x:v>
      </x:c>
      <x:c r="D1491" s="16" t="n">
        <x:v>0.4432</x:v>
      </x:c>
      <x:c r="E1491" s="16" t="n">
        <x:f>D1491*'月度汇总'!$F$9</x:f>
        <x:v>0.2216</x:v>
      </x:c>
      <x:c r="F1491" s="17" t="n">
        <x:f>C1491*E1491</x:f>
        <x:v>8.396659683919951</x:v>
      </x:c>
    </x:row>
    <x:row r="1492" ht="20" customHeight="1">
      <x:c r="A1492" s="13" t="n">
        <x:v>45711.5</x:v>
      </x:c>
      <x:c r="B1492" s="13" t="n">
        <x:v>45711.5625</x:v>
      </x:c>
      <x:c r="C1492" s="12" t="n">
        <x:v>37.365214241264994</x:v>
      </x:c>
      <x:c r="D1492" s="16" t="n">
        <x:v>0.4432</x:v>
      </x:c>
      <x:c r="E1492" s="16" t="n">
        <x:f>D1492*'月度汇总'!$F$9</x:f>
        <x:v>0.2216</x:v>
      </x:c>
      <x:c r="F1492" s="17" t="n">
        <x:f>C1492*E1492</x:f>
        <x:v>8.280131475864323</x:v>
      </x:c>
    </x:row>
    <x:row r="1493" ht="20" customHeight="1">
      <x:c r="A1493" s="13" t="n">
        <x:v>45711.5</x:v>
      </x:c>
      <x:c r="B1493" s="13" t="n">
        <x:v>45711.569444444445</x:v>
      </x:c>
      <x:c r="C1493" s="12" t="n">
        <x:v>36.740489934771176</x:v>
      </x:c>
      <x:c r="D1493" s="16" t="n">
        <x:v>0.4432</x:v>
      </x:c>
      <x:c r="E1493" s="16" t="n">
        <x:f>D1493*'月度汇总'!$F$9</x:f>
        <x:v>0.2216</x:v>
      </x:c>
      <x:c r="F1493" s="17" t="n">
        <x:f>C1493*E1493</x:f>
        <x:v>8.141692569545292</x:v>
      </x:c>
    </x:row>
    <x:row r="1494" ht="20" customHeight="1">
      <x:c r="A1494" s="13" t="n">
        <x:v>45711.5</x:v>
      </x:c>
      <x:c r="B1494" s="13" t="n">
        <x:v>45711.625</x:v>
      </x:c>
      <x:c r="C1494" s="12" t="n">
        <x:v>57.586535384059516</x:v>
      </x:c>
      <x:c r="D1494" s="16" t="n">
        <x:v>0.4432</x:v>
      </x:c>
      <x:c r="E1494" s="16" t="n">
        <x:f>D1494*'月度汇总'!$F$9</x:f>
        <x:v>0.2216</x:v>
      </x:c>
      <x:c r="F1494" s="17" t="n">
        <x:f>C1494*E1494</x:f>
        <x:v>12.761176241107588</x:v>
      </x:c>
    </x:row>
    <x:row r="1495" ht="20" customHeight="1">
      <x:c r="A1495" s="13" t="n">
        <x:v>45711.5</x:v>
      </x:c>
      <x:c r="B1495" s="13" t="n">
        <x:v>45711.631944444445</x:v>
      </x:c>
      <x:c r="C1495" s="12" t="n">
        <x:v>55.94777052055042</x:v>
      </x:c>
      <x:c r="D1495" s="16" t="n">
        <x:v>0.4432</x:v>
      </x:c>
      <x:c r="E1495" s="16" t="n">
        <x:f>D1495*'月度汇总'!$F$9</x:f>
        <x:v>0.2216</x:v>
      </x:c>
      <x:c r="F1495" s="17" t="n">
        <x:f>C1495*E1495</x:f>
        <x:v>12.398025947353974</x:v>
      </x:c>
    </x:row>
    <x:row r="1496" ht="20" customHeight="1">
      <x:c r="A1496" s="13" t="n">
        <x:v>45711.5</x:v>
      </x:c>
      <x:c r="B1496" s="13" t="n">
        <x:v>45711.63888888889</x:v>
      </x:c>
      <x:c r="C1496" s="12" t="n">
        <x:v>259.50843737842354</x:v>
      </x:c>
      <x:c r="D1496" s="16" t="n">
        <x:v>0.4432</x:v>
      </x:c>
      <x:c r="E1496" s="16" t="n">
        <x:f>D1496*'月度汇总'!$F$9</x:f>
        <x:v>0.2216</x:v>
      </x:c>
      <x:c r="F1496" s="17" t="n">
        <x:f>C1496*E1496</x:f>
        <x:v>57.507069723058656</x:v>
      </x:c>
    </x:row>
    <x:row r="1497" ht="20" customHeight="1">
      <x:c r="A1497" s="13" t="n">
        <x:v>45711.5</x:v>
      </x:c>
      <x:c r="B1497" s="13" t="n">
        <x:v>45711.64583333333</x:v>
      </x:c>
      <x:c r="C1497" s="12" t="n">
        <x:v>8.559863593182513</x:v>
      </x:c>
      <x:c r="D1497" s="16" t="n">
        <x:v>0.4432</x:v>
      </x:c>
      <x:c r="E1497" s="16" t="n">
        <x:f>D1497*'月度汇总'!$F$9</x:f>
        <x:v>0.2216</x:v>
      </x:c>
      <x:c r="F1497" s="17" t="n">
        <x:f>C1497*E1497</x:f>
        <x:v>1.8968657722492448</x:v>
      </x:c>
    </x:row>
    <x:row r="1498" ht="20" customHeight="1">
      <x:c r="A1498" s="13" t="n">
        <x:v>45711.5</x:v>
      </x:c>
      <x:c r="B1498" s="13" t="n">
        <x:v>45711.65277777778</x:v>
      </x:c>
      <x:c r="C1498" s="12" t="n">
        <x:v>6.878486468042411</x:v>
      </x:c>
      <x:c r="D1498" s="16" t="n">
        <x:v>0.4432</x:v>
      </x:c>
      <x:c r="E1498" s="16" t="n">
        <x:f>D1498*'月度汇总'!$F$9</x:f>
        <x:v>0.2216</x:v>
      </x:c>
      <x:c r="F1498" s="17" t="n">
        <x:f>C1498*E1498</x:f>
        <x:v>1.5242726013181982</x:v>
      </x:c>
    </x:row>
    <x:row r="1499" ht="20" customHeight="1">
      <x:c r="A1499" s="13" t="n">
        <x:v>45711.5</x:v>
      </x:c>
      <x:c r="B1499" s="13" t="n">
        <x:v>45711.65972222222</x:v>
      </x:c>
      <x:c r="C1499" s="12" t="n">
        <x:v>5.2941378903478835</x:v>
      </x:c>
      <x:c r="D1499" s="16" t="n">
        <x:v>0.4432</x:v>
      </x:c>
      <x:c r="E1499" s="16" t="n">
        <x:f>D1499*'月度汇总'!$F$9</x:f>
        <x:v>0.2216</x:v>
      </x:c>
      <x:c r="F1499" s="17" t="n">
        <x:f>C1499*E1499</x:f>
        <x:v>1.1731809565010909</x:v>
      </x:c>
    </x:row>
    <x:row r="1500" ht="20" customHeight="1">
      <x:c r="A1500" s="13" t="n">
        <x:v>45711.5</x:v>
      </x:c>
      <x:c r="B1500" s="13" t="n">
        <x:v>45711.66666666667</x:v>
      </x:c>
      <x:c r="C1500" s="12" t="n">
        <x:v>21.87336572363438</x:v>
      </x:c>
      <x:c r="D1500" s="16" t="n">
        <x:v>0.4432</x:v>
      </x:c>
      <x:c r="E1500" s="16" t="n">
        <x:f>D1500*'月度汇总'!$F$9</x:f>
        <x:v>0.2216</x:v>
      </x:c>
      <x:c r="F1500" s="17" t="n">
        <x:f>C1500*E1500</x:f>
        <x:v>4.847137844357378</x:v>
      </x:c>
    </x:row>
    <x:row r="1501" ht="20" customHeight="1">
      <x:c r="A1501" s="13" t="n">
        <x:v>45711.5</x:v>
      </x:c>
      <x:c r="B1501" s="13" t="n">
        <x:v>45711.67361111111</x:v>
      </x:c>
      <x:c r="C1501" s="12" t="n">
        <x:v>19.375809911790384</x:v>
      </x:c>
      <x:c r="D1501" s="16" t="n">
        <x:v>0.4432</x:v>
      </x:c>
      <x:c r="E1501" s="16" t="n">
        <x:f>D1501*'月度汇总'!$F$9</x:f>
        <x:v>0.2216</x:v>
      </x:c>
      <x:c r="F1501" s="17" t="n">
        <x:f>C1501*E1501</x:f>
        <x:v>4.293679476452749</x:v>
      </x:c>
    </x:row>
    <x:row r="1502" ht="20" customHeight="1">
      <x:c r="A1502" s="13" t="n">
        <x:v>45711.5</x:v>
      </x:c>
      <x:c r="B1502" s="13" t="n">
        <x:v>45711.680555555555</x:v>
      </x:c>
      <x:c r="C1502" s="12" t="n">
        <x:v>16.77984968379542</x:v>
      </x:c>
      <x:c r="D1502" s="16" t="n">
        <x:v>0.4432</x:v>
      </x:c>
      <x:c r="E1502" s="16" t="n">
        <x:f>D1502*'月度汇总'!$F$9</x:f>
        <x:v>0.2216</x:v>
      </x:c>
      <x:c r="F1502" s="17" t="n">
        <x:f>C1502*E1502</x:f>
        <x:v>3.7184146899290647</x:v>
      </x:c>
    </x:row>
    <x:row r="1503" ht="20" customHeight="1">
      <x:c r="A1503" s="13" t="n">
        <x:v>45711.5</x:v>
      </x:c>
      <x:c r="B1503" s="13" t="n">
        <x:v>45711.6875</x:v>
      </x:c>
      <x:c r="C1503" s="12" t="n">
        <x:v>14.141100166924616</x:v>
      </x:c>
      <x:c r="D1503" s="16" t="n">
        <x:v>0.4432</x:v>
      </x:c>
      <x:c r="E1503" s="16" t="n">
        <x:f>D1503*'月度汇总'!$F$9</x:f>
        <x:v>0.2216</x:v>
      </x:c>
      <x:c r="F1503" s="17" t="n">
        <x:f>C1503*E1503</x:f>
        <x:v>3.133667796990495</x:v>
      </x:c>
    </x:row>
    <x:row r="1504" ht="20" customHeight="1">
      <x:c r="A1504" s="13" t="n">
        <x:v>45711.5</x:v>
      </x:c>
      <x:c r="B1504" s="13" t="n">
        <x:v>45711.694444444445</x:v>
      </x:c>
      <x:c r="C1504" s="12" t="n">
        <x:v>11.397105564499611</x:v>
      </x:c>
      <x:c r="D1504" s="16" t="n">
        <x:v>0.4432</x:v>
      </x:c>
      <x:c r="E1504" s="16" t="n">
        <x:f>D1504*'月度汇总'!$F$9</x:f>
        <x:v>0.2216</x:v>
      </x:c>
      <x:c r="F1504" s="17" t="n">
        <x:f>C1504*E1504</x:f>
        <x:v>2.5255985930931137</x:v>
      </x:c>
    </x:row>
    <x:row r="1505" ht="20" customHeight="1">
      <x:c r="A1505" s="13" t="n">
        <x:v>45711.75</x:v>
      </x:c>
      <x:c r="B1505" s="13" t="n">
        <x:v>45711.868055555555</x:v>
      </x:c>
      <x:c r="C1505" s="12" t="n">
        <x:v>2.5603015137768352</x:v>
      </x:c>
      <x:c r="D1505" s="16" t="n">
        <x:v>1.2313</x:v>
      </x:c>
      <x:c r="E1505" s="16" t="n">
        <x:f>D1505*'月度汇总'!$F$9</x:f>
        <x:v>0.61565</x:v>
      </x:c>
      <x:c r="F1505" s="17" t="n">
        <x:f>C1505*E1505</x:f>
        <x:v>1.5762496269567088</x:v>
      </x:c>
    </x:row>
    <x:row r="1506" ht="20" customHeight="1">
      <x:c r="A1506" s="13" t="n">
        <x:v>45711.75</x:v>
      </x:c>
      <x:c r="B1506" s="13" t="n">
        <x:v>45711.90277777778</x:v>
      </x:c>
      <x:c r="C1506" s="12" t="n">
        <x:v>0.7305959805190696</x:v>
      </x:c>
      <x:c r="D1506" s="16" t="n">
        <x:v>1.2313</x:v>
      </x:c>
      <x:c r="E1506" s="16" t="n">
        <x:f>D1506*'月度汇总'!$F$9</x:f>
        <x:v>0.61565</x:v>
      </x:c>
      <x:c r="F1506" s="17" t="n">
        <x:f>C1506*E1506</x:f>
        <x:v>0.4497914154065652</x:v>
      </x:c>
    </x:row>
    <x:row r="1507" ht="20" customHeight="1">
      <x:c r="A1507" s="13" t="n">
        <x:v>45711.75</x:v>
      </x:c>
      <x:c r="B1507" s="13" t="n">
        <x:v>45711.90972222222</x:v>
      </x:c>
      <x:c r="C1507" s="12" t="n">
        <x:v>16.057466352460096</x:v>
      </x:c>
      <x:c r="D1507" s="16" t="n">
        <x:v>1.2313</x:v>
      </x:c>
      <x:c r="E1507" s="16" t="n">
        <x:f>D1507*'月度汇总'!$F$9</x:f>
        <x:v>0.61565</x:v>
      </x:c>
      <x:c r="F1507" s="17" t="n">
        <x:f>C1507*E1507</x:f>
        <x:v>9.885779159892058</x:v>
      </x:c>
    </x:row>
    <x:row r="1508" ht="20" customHeight="1">
      <x:c r="A1508" s="13" t="n">
        <x:v>45712.25</x:v>
      </x:c>
      <x:c r="B1508" s="13" t="n">
        <x:v>45712.625</x:v>
      </x:c>
      <x:c r="C1508" s="12" t="n">
        <x:v>85.70202370127754</x:v>
      </x:c>
      <x:c r="D1508" s="16" t="n">
        <x:v>0.9099</x:v>
      </x:c>
      <x:c r="E1508" s="16" t="n">
        <x:f>D1508*'月度汇总'!$F$9</x:f>
        <x:v>0.45495</x:v>
      </x:c>
      <x:c r="F1508" s="17" t="n">
        <x:f>C1508*E1508</x:f>
        <x:v>38.99013568289622</x:v>
      </x:c>
    </x:row>
    <x:row r="1509" ht="20" customHeight="1">
      <x:c r="A1509" s="13" t="n">
        <x:v>45712.25</x:v>
      </x:c>
      <x:c r="B1509" s="13" t="n">
        <x:v>45712.631944444445</x:v>
      </x:c>
      <x:c r="C1509" s="12" t="n">
        <x:v>86.61273209574142</x:v>
      </x:c>
      <x:c r="D1509" s="16" t="n">
        <x:v>0.9099</x:v>
      </x:c>
      <x:c r="E1509" s="16" t="n">
        <x:f>D1509*'月度汇总'!$F$9</x:f>
        <x:v>0.45495</x:v>
      </x:c>
      <x:c r="F1509" s="17" t="n">
        <x:f>C1509*E1509</x:f>
        <x:v>39.40446246695756</x:v>
      </x:c>
    </x:row>
    <x:row r="1510" ht="20" customHeight="1">
      <x:c r="A1510" s="13" t="n">
        <x:v>45712.25</x:v>
      </x:c>
      <x:c r="B1510" s="13" t="n">
        <x:v>45712.75</x:v>
      </x:c>
      <x:c r="C1510" s="12" t="n">
        <x:v>2.319996791404492</x:v>
      </x:c>
      <x:c r="D1510" s="16" t="n">
        <x:v>0.9099</x:v>
      </x:c>
      <x:c r="E1510" s="16" t="n">
        <x:f>D1510*'月度汇总'!$F$9</x:f>
        <x:v>0.45495</x:v>
      </x:c>
      <x:c r="F1510" s="17" t="n">
        <x:f>C1510*E1510</x:f>
        <x:v>1.0554825402494736</x:v>
      </x:c>
    </x:row>
    <x:row r="1511" ht="20" customHeight="1">
      <x:c r="A1511" s="13" t="n">
        <x:v>45712.25</x:v>
      </x:c>
      <x:c r="B1511" s="13" t="n">
        <x:v>45712.756944444445</x:v>
      </x:c>
      <x:c r="C1511" s="12" t="n">
        <x:v>2.2564392662155797</x:v>
      </x:c>
      <x:c r="D1511" s="16" t="n">
        <x:v>0.9099</x:v>
      </x:c>
      <x:c r="E1511" s="16" t="n">
        <x:f>D1511*'月度汇总'!$F$9</x:f>
        <x:v>0.45495</x:v>
      </x:c>
      <x:c r="F1511" s="17" t="n">
        <x:f>C1511*E1511</x:f>
        <x:v>1.026567044164778</x:v>
      </x:c>
    </x:row>
    <x:row r="1512" ht="20" customHeight="1">
      <x:c r="A1512" s="13" t="n">
        <x:v>45712.25</x:v>
      </x:c>
      <x:c r="B1512" s="13" t="n">
        <x:v>45712.76388888889</x:v>
      </x:c>
      <x:c r="C1512" s="12" t="n">
        <x:v>2.1932746636176716</x:v>
      </x:c>
      <x:c r="D1512" s="16" t="n">
        <x:v>0.9099</x:v>
      </x:c>
      <x:c r="E1512" s="16" t="n">
        <x:f>D1512*'月度汇总'!$F$9</x:f>
        <x:v>0.45495</x:v>
      </x:c>
      <x:c r="F1512" s="17" t="n">
        <x:f>C1512*E1512</x:f>
        <x:v>0.9978303082128598</x:v>
      </x:c>
    </x:row>
    <x:row r="1513" ht="20" customHeight="1">
      <x:c r="A1513" s="13" t="n">
        <x:v>45712.25</x:v>
      </x:c>
      <x:c r="B1513" s="13" t="n">
        <x:v>45712.77083333333</x:v>
      </x:c>
      <x:c r="C1513" s="12" t="n">
        <x:v>2.134500089889684</x:v>
      </x:c>
      <x:c r="D1513" s="16" t="n">
        <x:v>0.9099</x:v>
      </x:c>
      <x:c r="E1513" s="16" t="n">
        <x:f>D1513*'月度汇总'!$F$9</x:f>
        <x:v>0.45495</x:v>
      </x:c>
      <x:c r="F1513" s="17" t="n">
        <x:f>C1513*E1513</x:f>
        <x:v>0.9710908158953119</x:v>
      </x:c>
    </x:row>
    <x:row r="1514" ht="20" customHeight="1">
      <x:c r="A1514" s="13" t="n">
        <x:v>45712.25</x:v>
      </x:c>
      <x:c r="B1514" s="13" t="n">
        <x:v>45712.77777777778</x:v>
      </x:c>
      <x:c r="C1514" s="12" t="n">
        <x:v>2.076024343831932</x:v>
      </x:c>
      <x:c r="D1514" s="16" t="n">
        <x:v>0.9099</x:v>
      </x:c>
      <x:c r="E1514" s="16" t="n">
        <x:f>D1514*'月度汇总'!$F$9</x:f>
        <x:v>0.45495</x:v>
      </x:c>
      <x:c r="F1514" s="17" t="n">
        <x:f>C1514*E1514</x:f>
        <x:v>0.9444872752263376</x:v>
      </x:c>
    </x:row>
    <x:row r="1515" ht="20" customHeight="1">
      <x:c r="A1515" s="13" t="n">
        <x:v>45712.25</x:v>
      </x:c>
      <x:c r="B1515" s="13" t="n">
        <x:v>45712.79166666667</x:v>
      </x:c>
      <x:c r="C1515" s="12" t="n">
        <x:v>0.8327701990619971</x:v>
      </x:c>
      <x:c r="D1515" s="16" t="n">
        <x:v>0.9099</x:v>
      </x:c>
      <x:c r="E1515" s="16" t="n">
        <x:f>D1515*'月度汇总'!$F$9</x:f>
        <x:v>0.45495</x:v>
      </x:c>
      <x:c r="F1515" s="17" t="n">
        <x:f>C1515*E1515</x:f>
        <x:v>0.3788688020632556</x:v>
      </x:c>
    </x:row>
    <x:row r="1516" ht="20" customHeight="1">
      <x:c r="A1516" s="13" t="n">
        <x:v>45712.25</x:v>
      </x:c>
      <x:c r="B1516" s="13" t="n">
        <x:v>45712.79861111111</x:v>
      </x:c>
      <x:c r="C1516" s="12" t="n">
        <x:v>2.2029004405039814</x:v>
      </x:c>
      <x:c r="D1516" s="16" t="n">
        <x:v>0.9099</x:v>
      </x:c>
      <x:c r="E1516" s="16" t="n">
        <x:f>D1516*'月度汇总'!$F$9</x:f>
        <x:v>0.45495</x:v>
      </x:c>
      <x:c r="F1516" s="17" t="n">
        <x:f>C1516*E1516</x:f>
        <x:v>1.0022095554072863</x:v>
      </x:c>
    </x:row>
    <x:row r="1517" ht="20" customHeight="1">
      <x:c r="A1517" s="13" t="n">
        <x:v>45712.25</x:v>
      </x:c>
      <x:c r="B1517" s="13" t="n">
        <x:v>45712.805555555555</x:v>
      </x:c>
      <x:c r="C1517" s="12" t="n">
        <x:v>0.06540371639596287</x:v>
      </x:c>
      <x:c r="D1517" s="16" t="n">
        <x:v>0.9099</x:v>
      </x:c>
      <x:c r="E1517" s="16" t="n">
        <x:f>D1517*'月度汇总'!$F$9</x:f>
        <x:v>0.45495</x:v>
      </x:c>
      <x:c r="F1517" s="17" t="n">
        <x:f>C1517*E1517</x:f>
        <x:v>0.02975542077434331</x:v>
      </x:c>
    </x:row>
    <x:row r="1518" ht="20" customHeight="1">
      <x:c r="A1518" s="13" t="n">
        <x:v>45712.25</x:v>
      </x:c>
      <x:c r="B1518" s="13" t="n">
        <x:v>45712.819444444445</x:v>
      </x:c>
      <x:c r="C1518" s="12" t="n">
        <x:v>2.2833322886931455</x:v>
      </x:c>
      <x:c r="D1518" s="16" t="n">
        <x:v>0.9099</x:v>
      </x:c>
      <x:c r="E1518" s="16" t="n">
        <x:f>D1518*'月度汇总'!$F$9</x:f>
        <x:v>0.45495</x:v>
      </x:c>
      <x:c r="F1518" s="17" t="n">
        <x:f>C1518*E1518</x:f>
        <x:v>1.0388020247409466</x:v>
      </x:c>
    </x:row>
    <x:row r="1519" ht="20" customHeight="1">
      <x:c r="A1519" s="13" t="n">
        <x:v>45712.25</x:v>
      </x:c>
      <x:c r="B1519" s="13" t="n">
        <x:v>45712.83333333333</x:v>
      </x:c>
      <x:c r="C1519" s="12" t="n">
        <x:v>0.6257620792766829</x:v>
      </x:c>
      <x:c r="D1519" s="16" t="n">
        <x:v>0.9099</x:v>
      </x:c>
      <x:c r="E1519" s="16" t="n">
        <x:f>D1519*'月度汇总'!$F$9</x:f>
        <x:v>0.45495</x:v>
      </x:c>
      <x:c r="F1519" s="17" t="n">
        <x:f>C1519*E1519</x:f>
        <x:v>0.28469045796692694</x:v>
      </x:c>
    </x:row>
    <x:row r="1520" ht="20" customHeight="1">
      <x:c r="A1520" s="13" t="n">
        <x:v>45712.25</x:v>
      </x:c>
      <x:c r="B1520" s="13" t="n">
        <x:v>45712.84027777778</x:v>
      </x:c>
      <x:c r="C1520" s="12" t="n">
        <x:v>0.2815927859301155</x:v>
      </x:c>
      <x:c r="D1520" s="16" t="n">
        <x:v>0.9099</x:v>
      </x:c>
      <x:c r="E1520" s="16" t="n">
        <x:f>D1520*'月度汇总'!$F$9</x:f>
        <x:v>0.45495</x:v>
      </x:c>
      <x:c r="F1520" s="17" t="n">
        <x:f>C1520*E1520</x:f>
        <x:v>0.12811063795890604</x:v>
      </x:c>
    </x:row>
    <x:row r="1521" ht="20" customHeight="1">
      <x:c r="A1521" s="13" t="n">
        <x:v>45712.25</x:v>
      </x:c>
      <x:c r="B1521" s="13" t="n">
        <x:v>45712.84722222222</x:v>
      </x:c>
      <x:c r="C1521" s="12" t="n">
        <x:v>0.4584334876772118</x:v>
      </x:c>
      <x:c r="D1521" s="16" t="n">
        <x:v>0.9099</x:v>
      </x:c>
      <x:c r="E1521" s="16" t="n">
        <x:f>D1521*'月度汇总'!$F$9</x:f>
        <x:v>0.45495</x:v>
      </x:c>
      <x:c r="F1521" s="17" t="n">
        <x:f>C1521*E1521</x:f>
        <x:v>0.20856431521874752</x:v>
      </x:c>
    </x:row>
    <x:row r="1522" ht="20" customHeight="1">
      <x:c r="A1522" s="13" t="n">
        <x:v>45712.25</x:v>
      </x:c>
      <x:c r="B1522" s="13" t="n">
        <x:v>45712.86111111111</x:v>
      </x:c>
      <x:c r="C1522" s="12" t="n">
        <x:v>2.249415786228724</x:v>
      </x:c>
      <x:c r="D1522" s="16" t="n">
        <x:v>0.9099</x:v>
      </x:c>
      <x:c r="E1522" s="16" t="n">
        <x:f>D1522*'月度汇总'!$F$9</x:f>
        <x:v>0.45495</x:v>
      </x:c>
      <x:c r="F1522" s="17" t="n">
        <x:f>C1522*E1522</x:f>
        <x:v>1.023371711944758</x:v>
      </x:c>
    </x:row>
    <x:row r="1523" ht="20" customHeight="1">
      <x:c r="A1523" s="13" t="n">
        <x:v>45712.25</x:v>
      </x:c>
      <x:c r="B1523" s="13" t="n">
        <x:v>45712.868055555555</x:v>
      </x:c>
      <x:c r="C1523" s="12" t="n">
        <x:v>1.44678460518071</x:v>
      </x:c>
      <x:c r="D1523" s="16" t="n">
        <x:v>0.9099</x:v>
      </x:c>
      <x:c r="E1523" s="16" t="n">
        <x:f>D1523*'月度汇总'!$F$9</x:f>
        <x:v>0.45495</x:v>
      </x:c>
      <x:c r="F1523" s="17" t="n">
        <x:f>C1523*E1523</x:f>
        <x:v>0.6582146561269641</x:v>
      </x:c>
    </x:row>
    <x:row r="1524" ht="20" customHeight="1">
      <x:c r="A1524" s="13" t="n">
        <x:v>45712.25</x:v>
      </x:c>
      <x:c r="B1524" s="13" t="n">
        <x:v>45712.88888888889</x:v>
      </x:c>
      <x:c r="C1524" s="12" t="n">
        <x:v>0.09908187211306085</x:v>
      </x:c>
      <x:c r="D1524" s="16" t="n">
        <x:v>0.9099</x:v>
      </x:c>
      <x:c r="E1524" s="16" t="n">
        <x:f>D1524*'月度汇总'!$F$9</x:f>
        <x:v>0.45495</x:v>
      </x:c>
      <x:c r="F1524" s="17" t="n">
        <x:f>C1524*E1524</x:f>
        <x:v>0.045077297717837035</x:v>
      </x:c>
    </x:row>
    <x:row r="1525" ht="20" customHeight="1">
      <x:c r="A1525" s="13" t="n">
        <x:v>45712.25</x:v>
      </x:c>
      <x:c r="B1525" s="13" t="n">
        <x:v>45712.91666666667</x:v>
      </x:c>
      <x:c r="C1525" s="12" t="n">
        <x:v>1.1911260688077618</x:v>
      </x:c>
      <x:c r="D1525" s="16" t="n">
        <x:v>0.9099</x:v>
      </x:c>
      <x:c r="E1525" s="16" t="n">
        <x:f>D1525*'月度汇总'!$F$9</x:f>
        <x:v>0.45495</x:v>
      </x:c>
      <x:c r="F1525" s="17" t="n">
        <x:f>C1525*E1525</x:f>
        <x:v>0.5419028050040913</x:v>
      </x:c>
    </x:row>
    <x:row r="1526" ht="20" customHeight="1">
      <x:c r="A1526" s="13" t="n">
        <x:v>45712.25</x:v>
      </x:c>
      <x:c r="B1526" s="13" t="n">
        <x:v>45712.92361111111</x:v>
      </x:c>
      <x:c r="C1526" s="12" t="n">
        <x:v>1.158494547332566</x:v>
      </x:c>
      <x:c r="D1526" s="16" t="n">
        <x:v>0.9099</x:v>
      </x:c>
      <x:c r="E1526" s="16" t="n">
        <x:f>D1526*'月度汇总'!$F$9</x:f>
        <x:v>0.45495</x:v>
      </x:c>
      <x:c r="F1526" s="17" t="n">
        <x:f>C1526*E1526</x:f>
        <x:v>0.527057094308951</x:v>
      </x:c>
    </x:row>
    <x:row r="1527" ht="20" customHeight="1">
      <x:c r="A1527" s="13" t="n">
        <x:v>45712.25</x:v>
      </x:c>
      <x:c r="B1527" s="13" t="n">
        <x:v>45712.9375</x:v>
      </x:c>
      <x:c r="C1527" s="12" t="n">
        <x:v>1.0958888867257883</x:v>
      </x:c>
      <x:c r="D1527" s="16" t="n">
        <x:v>0.9099</x:v>
      </x:c>
      <x:c r="E1527" s="16" t="n">
        <x:f>D1527*'月度汇总'!$F$9</x:f>
        <x:v>0.45495</x:v>
      </x:c>
      <x:c r="F1527" s="17" t="n">
        <x:f>C1527*E1527</x:f>
        <x:v>0.49857464901589743</x:v>
      </x:c>
    </x:row>
    <x:row r="1528" ht="20" customHeight="1">
      <x:c r="A1528" s="13" t="n">
        <x:v>45712.25</x:v>
      </x:c>
      <x:c r="B1528" s="13" t="n">
        <x:v>45712.944444444445</x:v>
      </x:c>
      <x:c r="C1528" s="12" t="n">
        <x:v>1.0658664376517208</x:v>
      </x:c>
      <x:c r="D1528" s="16" t="n">
        <x:v>0.9099</x:v>
      </x:c>
      <x:c r="E1528" s="16" t="n">
        <x:f>D1528*'月度汇总'!$F$9</x:f>
        <x:v>0.45495</x:v>
      </x:c>
      <x:c r="F1528" s="17" t="n">
        <x:f>C1528*E1528</x:f>
        <x:v>0.4849159358096504</x:v>
      </x:c>
    </x:row>
    <x:row r="1529" ht="20" customHeight="1">
      <x:c r="A1529" s="13" t="n">
        <x:v>45712.25</x:v>
      </x:c>
      <x:c r="B1529" s="13" t="n">
        <x:v>45712.95138888889</x:v>
      </x:c>
      <x:c r="C1529" s="12" t="n">
        <x:v>1.0366664692678569</x:v>
      </x:c>
      <x:c r="D1529" s="16" t="n">
        <x:v>0.9099</x:v>
      </x:c>
      <x:c r="E1529" s="16" t="n">
        <x:f>D1529*'月度汇总'!$F$9</x:f>
        <x:v>0.45495</x:v>
      </x:c>
      <x:c r="F1529" s="17" t="n">
        <x:f>C1529*E1529</x:f>
        <x:v>0.47163141019341154</x:v>
      </x:c>
    </x:row>
    <x:row r="1530" ht="20" customHeight="1">
      <x:c r="A1530" s="13" t="n">
        <x:v>45712.25</x:v>
      </x:c>
      <x:c r="B1530" s="13" t="n">
        <x:v>45712.95833333333</x:v>
      </x:c>
      <x:c r="C1530" s="12" t="n">
        <x:v>1.008266449286566</x:v>
      </x:c>
      <x:c r="D1530" s="16" t="n">
        <x:v>0.9099</x:v>
      </x:c>
      <x:c r="E1530" s="16" t="n">
        <x:f>D1530*'月度汇总'!$F$9</x:f>
        <x:v>0.45495</x:v>
      </x:c>
      <x:c r="F1530" s="17" t="n">
        <x:f>C1530*E1530</x:f>
        <x:v>0.45871082110292327</x:v>
      </x:c>
    </x:row>
    <x:row r="1531" ht="20" customHeight="1">
      <x:c r="A1531" s="13" t="n">
        <x:v>45712.25</x:v>
      </x:c>
      <x:c r="B1531" s="13" t="n">
        <x:v>45712.97222222222</x:v>
      </x:c>
      <x:c r="C1531" s="12" t="n">
        <x:v>0.9537791948837366</x:v>
      </x:c>
      <x:c r="D1531" s="16" t="n">
        <x:v>0.9099</x:v>
      </x:c>
      <x:c r="E1531" s="16" t="n">
        <x:f>D1531*'月度汇总'!$F$9</x:f>
        <x:v>0.45495</x:v>
      </x:c>
      <x:c r="F1531" s="17" t="n">
        <x:f>C1531*E1531</x:f>
        <x:v>0.433921844712356</x:v>
      </x:c>
    </x:row>
    <x:row r="1532" ht="20" customHeight="1">
      <x:c r="A1532" s="13" t="n">
        <x:v>45712.25</x:v>
      </x:c>
      <x:c r="B1532" s="13" t="n">
        <x:v>45712.97916666667</x:v>
      </x:c>
      <x:c r="C1532" s="12" t="n">
        <x:v>0.9276499151244479</x:v>
      </x:c>
      <x:c r="D1532" s="16" t="n">
        <x:v>0.9099</x:v>
      </x:c>
      <x:c r="E1532" s="16" t="n">
        <x:f>D1532*'月度汇总'!$F$9</x:f>
        <x:v>0.45495</x:v>
      </x:c>
      <x:c r="F1532" s="17" t="n">
        <x:f>C1532*E1532</x:f>
        <x:v>0.4220343288858676</x:v>
      </x:c>
    </x:row>
    <x:row r="1533" ht="20" customHeight="1">
      <x:c r="A1533" s="13" t="n">
        <x:v>45712.25</x:v>
      </x:c>
      <x:c r="B1533" s="13" t="n">
        <x:v>45712.98611111111</x:v>
      </x:c>
      <x:c r="C1533" s="12" t="n">
        <x:v>0.9022364606464635</x:v>
      </x:c>
      <x:c r="D1533" s="16" t="n">
        <x:v>0.9099</x:v>
      </x:c>
      <x:c r="E1533" s="16" t="n">
        <x:f>D1533*'月度汇总'!$F$9</x:f>
        <x:v>0.45495</x:v>
      </x:c>
      <x:c r="F1533" s="17" t="n">
        <x:f>C1533*E1533</x:f>
        <x:v>0.41047247777110857</x:v>
      </x:c>
    </x:row>
    <x:row r="1534" ht="20" customHeight="1">
      <x:c r="A1534" s="13" t="n">
        <x:v>45712.5</x:v>
      </x:c>
      <x:c r="B1534" s="13" t="n">
        <x:v>45712.5</x:v>
      </x:c>
      <x:c r="C1534" s="12" t="n">
        <x:v>37.987851922967366</x:v>
      </x:c>
      <x:c r="D1534" s="16" t="n">
        <x:v>0.4432</x:v>
      </x:c>
      <x:c r="E1534" s="16" t="n">
        <x:f>D1534*'月度汇总'!$F$9</x:f>
        <x:v>0.2216</x:v>
      </x:c>
      <x:c r="F1534" s="17" t="n">
        <x:f>C1534*E1534</x:f>
        <x:v>8.418107986129568</x:v>
      </x:c>
    </x:row>
    <x:row r="1535" ht="20" customHeight="1">
      <x:c r="A1535" s="13" t="n">
        <x:v>45712.5</x:v>
      </x:c>
      <x:c r="B1535" s="13" t="n">
        <x:v>45712.506944444445</x:v>
      </x:c>
      <x:c r="C1535" s="12" t="n">
        <x:v>37.47627672597923</x:v>
      </x:c>
      <x:c r="D1535" s="16" t="n">
        <x:v>0.4432</x:v>
      </x:c>
      <x:c r="E1535" s="16" t="n">
        <x:f>D1535*'月度汇总'!$F$9</x:f>
        <x:v>0.2216</x:v>
      </x:c>
      <x:c r="F1535" s="17" t="n">
        <x:f>C1535*E1535</x:f>
        <x:v>8.304742922476997</x:v>
      </x:c>
    </x:row>
    <x:row r="1536" ht="20" customHeight="1">
      <x:c r="A1536" s="13" t="n">
        <x:v>45712.5</x:v>
      </x:c>
      <x:c r="B1536" s="13" t="n">
        <x:v>45712.51388888889</x:v>
      </x:c>
      <x:c r="C1536" s="12" t="n">
        <x:v>37.241250415466084</x:v>
      </x:c>
      <x:c r="D1536" s="16" t="n">
        <x:v>0.4432</x:v>
      </x:c>
      <x:c r="E1536" s="16" t="n">
        <x:f>D1536*'月度汇总'!$F$9</x:f>
        <x:v>0.2216</x:v>
      </x:c>
      <x:c r="F1536" s="17" t="n">
        <x:f>C1536*E1536</x:f>
        <x:v>8.252661092067283</x:v>
      </x:c>
    </x:row>
    <x:row r="1537" ht="20" customHeight="1">
      <x:c r="A1537" s="13" t="n">
        <x:v>45712.5</x:v>
      </x:c>
      <x:c r="B1537" s="13" t="n">
        <x:v>45712.52083333333</x:v>
      </x:c>
      <x:c r="C1537" s="12" t="n">
        <x:v>37.38264020186898</x:v>
      </x:c>
      <x:c r="D1537" s="16" t="n">
        <x:v>0.4432</x:v>
      </x:c>
      <x:c r="E1537" s="16" t="n">
        <x:f>D1537*'月度汇总'!$F$9</x:f>
        <x:v>0.2216</x:v>
      </x:c>
      <x:c r="F1537" s="17" t="n">
        <x:f>C1537*E1537</x:f>
        <x:v>8.283993068734166</x:v>
      </x:c>
    </x:row>
    <x:row r="1538" ht="20" customHeight="1">
      <x:c r="A1538" s="13" t="n">
        <x:v>45712.5</x:v>
      </x:c>
      <x:c r="B1538" s="13" t="n">
        <x:v>45712.52777777778</x:v>
      </x:c>
      <x:c r="C1538" s="12" t="n">
        <x:v>37.17977291700436</x:v>
      </x:c>
      <x:c r="D1538" s="16" t="n">
        <x:v>0.4432</x:v>
      </x:c>
      <x:c r="E1538" s="16" t="n">
        <x:f>D1538*'月度汇总'!$F$9</x:f>
        <x:v>0.2216</x:v>
      </x:c>
      <x:c r="F1538" s="17" t="n">
        <x:f>C1538*E1538</x:f>
        <x:v>8.239037678408165</x:v>
      </x:c>
    </x:row>
    <x:row r="1539" ht="20" customHeight="1">
      <x:c r="A1539" s="13" t="n">
        <x:v>45712.5</x:v>
      </x:c>
      <x:c r="B1539" s="13" t="n">
        <x:v>45712.625</x:v>
      </x:c>
      <x:c r="C1539" s="12" t="n">
        <x:v>3.8896652609792</x:v>
      </x:c>
      <x:c r="D1539" s="16" t="n">
        <x:v>0.4432</x:v>
      </x:c>
      <x:c r="E1539" s="16" t="n">
        <x:f>D1539*'月度汇总'!$F$9</x:f>
        <x:v>0.2216</x:v>
      </x:c>
      <x:c r="F1539" s="17" t="n">
        <x:f>C1539*E1539</x:f>
        <x:v>0.8619498218329906</x:v>
      </x:c>
    </x:row>
    <x:row r="1540" ht="20" customHeight="1">
      <x:c r="A1540" s="13" t="n">
        <x:v>45712.5</x:v>
      </x:c>
      <x:c r="B1540" s="13" t="n">
        <x:v>45712.631944444445</x:v>
      </x:c>
      <x:c r="C1540" s="12" t="n">
        <x:v>2.0902774573480656</x:v>
      </x:c>
      <x:c r="D1540" s="16" t="n">
        <x:v>0.4432</x:v>
      </x:c>
      <x:c r="E1540" s="16" t="n">
        <x:f>D1540*'月度汇总'!$F$9</x:f>
        <x:v>0.2216</x:v>
      </x:c>
      <x:c r="F1540" s="17" t="n">
        <x:f>C1540*E1540</x:f>
        <x:v>0.4632054845483313</x:v>
      </x:c>
    </x:row>
    <x:row r="1541" ht="20" customHeight="1">
      <x:c r="A1541" s="13" t="n">
        <x:v>45712.75</x:v>
      </x:c>
      <x:c r="B1541" s="13" t="n">
        <x:v>45712.868055555555</x:v>
      </x:c>
      <x:c r="C1541" s="12" t="n">
        <x:v>4.462868560891479</x:v>
      </x:c>
      <x:c r="D1541" s="16" t="n">
        <x:v>1.2313</x:v>
      </x:c>
      <x:c r="E1541" s="16" t="n">
        <x:f>D1541*'月度汇总'!$F$9</x:f>
        <x:v>0.61565</x:v>
      </x:c>
      <x:c r="F1541" s="17" t="n">
        <x:f>C1541*E1541</x:f>
        <x:v>2.7475650295128395</x:v>
      </x:c>
    </x:row>
    <x:row r="1542" ht="20" customHeight="1">
      <x:c r="A1542" s="13" t="n">
        <x:v>45712.75</x:v>
      </x:c>
      <x:c r="B1542" s="13" t="n">
        <x:v>45712.875</x:v>
      </x:c>
      <x:c r="C1542" s="12" t="n">
        <x:v>1.3203039845528792</x:v>
      </x:c>
      <x:c r="D1542" s="16" t="n">
        <x:v>1.2313</x:v>
      </x:c>
      <x:c r="E1542" s="16" t="n">
        <x:f>D1542*'月度汇总'!$F$9</x:f>
        <x:v>0.61565</x:v>
      </x:c>
      <x:c r="F1542" s="17" t="n">
        <x:f>C1542*E1542</x:f>
        <x:v>0.8128451480899801</x:v>
      </x:c>
    </x:row>
    <x:row r="1543" ht="20" customHeight="1">
      <x:c r="A1543" s="13" t="n">
        <x:v>45712.75</x:v>
      </x:c>
      <x:c r="B1543" s="13" t="n">
        <x:v>45712.881944444445</x:v>
      </x:c>
      <x:c r="C1543" s="12" t="n">
        <x:v>1.7372237191019622</x:v>
      </x:c>
      <x:c r="D1543" s="16" t="n">
        <x:v>1.2313</x:v>
      </x:c>
      <x:c r="E1543" s="16" t="n">
        <x:f>D1543*'月度汇总'!$F$9</x:f>
        <x:v>0.61565</x:v>
      </x:c>
      <x:c r="F1543" s="17" t="n">
        <x:f>C1543*E1543</x:f>
        <x:v>1.069521782665123</x:v>
      </x:c>
    </x:row>
    <x:row r="1544" ht="20" customHeight="1">
      <x:c r="A1544" s="13" t="n">
        <x:v>45712.75</x:v>
      </x:c>
      <x:c r="B1544" s="13" t="n">
        <x:v>45712.88888888889</x:v>
      </x:c>
      <x:c r="C1544" s="12" t="n">
        <x:v>1.7887134390642814</x:v>
      </x:c>
      <x:c r="D1544" s="16" t="n">
        <x:v>1.2313</x:v>
      </x:c>
      <x:c r="E1544" s="16" t="n">
        <x:f>D1544*'月度汇总'!$F$9</x:f>
        <x:v>0.61565</x:v>
      </x:c>
      <x:c r="F1544" s="17" t="n">
        <x:f>C1544*E1544</x:f>
        <x:v>1.101221428759925</x:v>
      </x:c>
    </x:row>
    <x:row r="1545" ht="20" customHeight="1">
      <x:c r="A1545" s="13" t="n">
        <x:v>45712.75</x:v>
      </x:c>
      <x:c r="B1545" s="13" t="n">
        <x:v>45712.89583333333</x:v>
      </x:c>
      <x:c r="C1545" s="12" t="n">
        <x:v>1.6433432266939008</x:v>
      </x:c>
      <x:c r="D1545" s="16" t="n">
        <x:v>1.2313</x:v>
      </x:c>
      <x:c r="E1545" s="16" t="n">
        <x:f>D1545*'月度汇总'!$F$9</x:f>
        <x:v>0.61565</x:v>
      </x:c>
      <x:c r="F1545" s="17" t="n">
        <x:f>C1545*E1545</x:f>
        <x:v>1.0117242575141001</x:v>
      </x:c>
    </x:row>
    <x:row r="1546" ht="20" customHeight="1">
      <x:c r="A1546" s="13" t="n">
        <x:v>45712.75</x:v>
      </x:c>
      <x:c r="B1546" s="13" t="n">
        <x:v>45712.90277777778</x:v>
      </x:c>
      <x:c r="C1546" s="12" t="n">
        <x:v>28.001965413803305</x:v>
      </x:c>
      <x:c r="D1546" s="16" t="n">
        <x:v>1.2313</x:v>
      </x:c>
      <x:c r="E1546" s="16" t="n">
        <x:f>D1546*'月度汇总'!$F$9</x:f>
        <x:v>0.61565</x:v>
      </x:c>
      <x:c r="F1546" s="17" t="n">
        <x:f>C1546*E1546</x:f>
        <x:v>17.239410007008004</x:v>
      </x:c>
    </x:row>
    <x:row r="1547" ht="20" customHeight="1">
      <x:c r="A1547" s="13" t="n">
        <x:v>45712.75</x:v>
      </x:c>
      <x:c r="B1547" s="13" t="n">
        <x:v>45712.90972222222</x:v>
      </x:c>
      <x:c r="C1547" s="12" t="n">
        <x:v>15.44475399679311</x:v>
      </x:c>
      <x:c r="D1547" s="16" t="n">
        <x:v>1.2313</x:v>
      </x:c>
      <x:c r="E1547" s="16" t="n">
        <x:f>D1547*'月度汇总'!$F$9</x:f>
        <x:v>0.61565</x:v>
      </x:c>
      <x:c r="F1547" s="17" t="n">
        <x:f>C1547*E1547</x:f>
        <x:v>9.508562798125679</x:v>
      </x:c>
    </x:row>
    <x:row r="1548" ht="20" customHeight="1">
      <x:c r="A1548" s="13" t="n">
        <x:v>45712.75</x:v>
      </x:c>
      <x:c r="B1548" s="13" t="n">
        <x:v>45712.91666666667</x:v>
      </x:c>
      <x:c r="C1548" s="12" t="n">
        <x:v>0.06538310380437906</x:v>
      </x:c>
      <x:c r="D1548" s="16" t="n">
        <x:v>1.2313</x:v>
      </x:c>
      <x:c r="E1548" s="16" t="n">
        <x:f>D1548*'月度汇总'!$F$9</x:f>
        <x:v>0.61565</x:v>
      </x:c>
      <x:c r="F1548" s="17" t="n">
        <x:f>C1548*E1548</x:f>
        <x:v>0.04025310785716597</x:v>
      </x:c>
    </x:row>
    <x:row r="1549" ht="20" customHeight="1">
      <x:c r="A1549" s="13" t="n">
        <x:v>45712.75</x:v>
      </x:c>
      <x:c r="B1549" s="13" t="n">
        <x:v>45712.92361111111</x:v>
      </x:c>
      <x:c r="C1549" s="12" t="n">
        <x:v>0.06359189948761923</x:v>
      </x:c>
      <x:c r="D1549" s="16" t="n">
        <x:v>1.2313</x:v>
      </x:c>
      <x:c r="E1549" s="16" t="n">
        <x:f>D1549*'月度汇总'!$F$9</x:f>
        <x:v>0.61565</x:v>
      </x:c>
      <x:c r="F1549" s="17" t="n">
        <x:f>C1549*E1549</x:f>
        <x:v>0.03915035291955278</x:v>
      </x:c>
    </x:row>
    <x:row r="1550" ht="20" customHeight="1">
      <x:c r="A1550" s="13" t="n">
        <x:v>45712.75</x:v>
      </x:c>
      <x:c r="B1550" s="13" t="n">
        <x:v>45712.9375</x:v>
      </x:c>
      <x:c r="C1550" s="12" t="n">
        <x:v>0.06015535946653472</x:v>
      </x:c>
      <x:c r="D1550" s="16" t="n">
        <x:v>1.2313</x:v>
      </x:c>
      <x:c r="E1550" s="16" t="n">
        <x:f>D1550*'月度汇总'!$F$9</x:f>
        <x:v>0.61565</x:v>
      </x:c>
      <x:c r="F1550" s="17" t="n">
        <x:f>C1550*E1550</x:f>
        <x:v>0.0370346470555721</x:v>
      </x:c>
    </x:row>
    <x:row r="1551" ht="20" customHeight="1">
      <x:c r="A1551" s="13" t="n">
        <x:v>45712.75</x:v>
      </x:c>
      <x:c r="B1551" s="13" t="n">
        <x:v>45712.944444444445</x:v>
      </x:c>
      <x:c r="C1551" s="12" t="n">
        <x:v>0.05850737193941313</x:v>
      </x:c>
      <x:c r="D1551" s="16" t="n">
        <x:v>1.2313</x:v>
      </x:c>
      <x:c r="E1551" s="16" t="n">
        <x:f>D1551*'月度汇总'!$F$9</x:f>
        <x:v>0.61565</x:v>
      </x:c>
      <x:c r="F1551" s="17" t="n">
        <x:f>C1551*E1551</x:f>
        <x:v>0.0360200635344997</x:v>
      </x:c>
    </x:row>
    <x:row r="1552" ht="20" customHeight="1">
      <x:c r="A1552" s="13" t="n">
        <x:v>45712.75</x:v>
      </x:c>
      <x:c r="B1552" s="13" t="n">
        <x:v>45712.95138888889</x:v>
      </x:c>
      <x:c r="C1552" s="12" t="n">
        <x:v>0.05690453189276923</x:v>
      </x:c>
      <x:c r="D1552" s="16" t="n">
        <x:v>1.2313</x:v>
      </x:c>
      <x:c r="E1552" s="16" t="n">
        <x:f>D1552*'月度汇总'!$F$9</x:f>
        <x:v>0.61565</x:v>
      </x:c>
      <x:c r="F1552" s="17" t="n">
        <x:f>C1552*E1552</x:f>
        <x:v>0.035033275059783375</x:v>
      </x:c>
    </x:row>
    <x:row r="1553" ht="20" customHeight="1">
      <x:c r="A1553" s="13" t="n">
        <x:v>45712.75</x:v>
      </x:c>
      <x:c r="B1553" s="13" t="n">
        <x:v>45712.95833333333</x:v>
      </x:c>
      <x:c r="C1553" s="12" t="n">
        <x:v>0.055345602487022916</x:v>
      </x:c>
      <x:c r="D1553" s="16" t="n">
        <x:v>1.2313</x:v>
      </x:c>
      <x:c r="E1553" s="16" t="n">
        <x:f>D1553*'月度汇总'!$F$9</x:f>
        <x:v>0.61565</x:v>
      </x:c>
      <x:c r="F1553" s="17" t="n">
        <x:f>C1553*E1553</x:f>
        <x:v>0.03407352017113566</x:v>
      </x:c>
    </x:row>
    <x:row r="1554" ht="20" customHeight="1">
      <x:c r="A1554" s="13" t="n">
        <x:v>45712.75</x:v>
      </x:c>
      <x:c r="B1554" s="13" t="n">
        <x:v>45712.97222222222</x:v>
      </x:c>
      <x:c r="C1554" s="12" t="n">
        <x:v>0.05235469673471016</x:v>
      </x:c>
      <x:c r="D1554" s="16" t="n">
        <x:v>1.2313</x:v>
      </x:c>
      <x:c r="E1554" s="16" t="n">
        <x:f>D1554*'月度汇总'!$F$9</x:f>
        <x:v>0.61565</x:v>
      </x:c>
      <x:c r="F1554" s="17" t="n">
        <x:f>C1554*E1554</x:f>
        <x:v>0.03223216904472431</x:v>
      </x:c>
    </x:row>
    <x:row r="1555" ht="20" customHeight="1">
      <x:c r="A1555" s="13" t="n">
        <x:v>45712.75</x:v>
      </x:c>
      <x:c r="B1555" s="13" t="n">
        <x:v>45712.97916666667</x:v>
      </x:c>
      <x:c r="C1555" s="12" t="n">
        <x:v>0.05092041244233769</x:v>
      </x:c>
      <x:c r="D1555" s="16" t="n">
        <x:v>1.2313</x:v>
      </x:c>
      <x:c r="E1555" s="16" t="n">
        <x:f>D1555*'月度汇总'!$F$9</x:f>
        <x:v>0.61565</x:v>
      </x:c>
      <x:c r="F1555" s="17" t="n">
        <x:f>C1555*E1555</x:f>
        <x:v>0.031349151920125204</x:v>
      </x:c>
    </x:row>
    <x:row r="1556" ht="20" customHeight="1">
      <x:c r="A1556" s="13" t="n">
        <x:v>45712.75</x:v>
      </x:c>
      <x:c r="B1556" s="13" t="n">
        <x:v>45712.98611111111</x:v>
      </x:c>
      <x:c r="C1556" s="12" t="n">
        <x:v>0.04952542111823277</x:v>
      </x:c>
      <x:c r="D1556" s="16" t="n">
        <x:v>1.2313</x:v>
      </x:c>
      <x:c r="E1556" s="16" t="n">
        <x:f>D1556*'月度汇总'!$F$9</x:f>
        <x:v>0.61565</x:v>
      </x:c>
      <x:c r="F1556" s="17" t="n">
        <x:f>C1556*E1556</x:f>
        <x:v>0.030490325511440007</x:v>
      </x:c>
    </x:row>
    <x:row r="1557" ht="20" customHeight="1">
      <x:c r="A1557" s="13" t="n">
        <x:v>45713.25</x:v>
      </x:c>
      <x:c r="B1557" s="13" t="n">
        <x:v>45713.25</x:v>
      </x:c>
      <x:c r="C1557" s="12" t="n">
        <x:v>13.824311857083103</x:v>
      </x:c>
      <x:c r="D1557" s="16" t="n">
        <x:v>0.9099</x:v>
      </x:c>
      <x:c r="E1557" s="16" t="n">
        <x:f>D1557*'月度汇总'!$F$9</x:f>
        <x:v>0.45495</x:v>
      </x:c>
      <x:c r="F1557" s="17" t="n">
        <x:f>C1557*E1557</x:f>
        <x:v>6.289370679379958</x:v>
      </x:c>
    </x:row>
    <x:row r="1558" ht="20" customHeight="1">
      <x:c r="A1558" s="13" t="n">
        <x:v>45713.25</x:v>
      </x:c>
      <x:c r="B1558" s="13" t="n">
        <x:v>45713.256944444445</x:v>
      </x:c>
      <x:c r="C1558" s="12" t="n">
        <x:v>10.7206262971348</x:v>
      </x:c>
      <x:c r="D1558" s="16" t="n">
        <x:v>0.9099</x:v>
      </x:c>
      <x:c r="E1558" s="16" t="n">
        <x:f>D1558*'月度汇总'!$F$9</x:f>
        <x:v>0.45495</x:v>
      </x:c>
      <x:c r="F1558" s="17" t="n">
        <x:f>C1558*E1558</x:f>
        <x:v>4.8773489338814775</x:v>
      </x:c>
    </x:row>
    <x:row r="1559" ht="20" customHeight="1">
      <x:c r="A1559" s="13" t="n">
        <x:v>45713.25</x:v>
      </x:c>
      <x:c r="B1559" s="13" t="n">
        <x:v>45713.26388888889</x:v>
      </x:c>
      <x:c r="C1559" s="12" t="n">
        <x:v>6.949581669553595</x:v>
      </x:c>
      <x:c r="D1559" s="16" t="n">
        <x:v>0.9099</x:v>
      </x:c>
      <x:c r="E1559" s="16" t="n">
        <x:f>D1559*'月度汇总'!$F$9</x:f>
        <x:v>0.45495</x:v>
      </x:c>
      <x:c r="F1559" s="17" t="n">
        <x:f>C1559*E1559</x:f>
        <x:v>3.1617121805634083</x:v>
      </x:c>
    </x:row>
    <x:row r="1560" ht="20" customHeight="1">
      <x:c r="A1560" s="13" t="n">
        <x:v>45713.25</x:v>
      </x:c>
      <x:c r="B1560" s="13" t="n">
        <x:v>45713.27083333333</x:v>
      </x:c>
      <x:c r="C1560" s="12" t="n">
        <x:v>24.61823004907751</x:v>
      </x:c>
      <x:c r="D1560" s="16" t="n">
        <x:v>0.9099</x:v>
      </x:c>
      <x:c r="E1560" s="16" t="n">
        <x:f>D1560*'月度汇总'!$F$9</x:f>
        <x:v>0.45495</x:v>
      </x:c>
      <x:c r="F1560" s="17" t="n">
        <x:f>C1560*E1560</x:f>
        <x:v>11.200063760827813</x:v>
      </x:c>
    </x:row>
    <x:row r="1561" ht="20" customHeight="1">
      <x:c r="A1561" s="13" t="n">
        <x:v>45713.25</x:v>
      </x:c>
      <x:c r="B1561" s="13" t="n">
        <x:v>45713.27777777778</x:v>
      </x:c>
      <x:c r="C1561" s="12" t="n">
        <x:v>7.839809118662629</x:v>
      </x:c>
      <x:c r="D1561" s="16" t="n">
        <x:v>0.9099</x:v>
      </x:c>
      <x:c r="E1561" s="16" t="n">
        <x:f>D1561*'月度汇总'!$F$9</x:f>
        <x:v>0.45495</x:v>
      </x:c>
      <x:c r="F1561" s="17" t="n">
        <x:f>C1561*E1561</x:f>
        <x:v>3.566721158535563</x:v>
      </x:c>
    </x:row>
    <x:row r="1562" ht="20" customHeight="1">
      <x:c r="A1562" s="13" t="n">
        <x:v>45713.25</x:v>
      </x:c>
      <x:c r="B1562" s="13" t="n">
        <x:v>45713.28472222222</x:v>
      </x:c>
      <x:c r="C1562" s="12" t="n">
        <x:v>701.0579107478612</x:v>
      </x:c>
      <x:c r="D1562" s="16" t="n">
        <x:v>0.9099</x:v>
      </x:c>
      <x:c r="E1562" s="16" t="n">
        <x:f>D1562*'月度汇总'!$F$9</x:f>
        <x:v>0.45495</x:v>
      </x:c>
      <x:c r="F1562" s="17" t="n">
        <x:f>C1562*E1562</x:f>
        <x:v>318.9462964947395</x:v>
      </x:c>
    </x:row>
    <x:row r="1563" ht="20" customHeight="1">
      <x:c r="A1563" s="13" t="n">
        <x:v>45713.25</x:v>
      </x:c>
      <x:c r="B1563" s="13" t="n">
        <x:v>45713.29166666667</x:v>
      </x:c>
      <x:c r="C1563" s="12" t="n">
        <x:v>354.49270816623505</x:v>
      </x:c>
      <x:c r="D1563" s="16" t="n">
        <x:v>0.9099</x:v>
      </x:c>
      <x:c r="E1563" s="16" t="n">
        <x:f>D1563*'月度汇总'!$F$9</x:f>
        <x:v>0.45495</x:v>
      </x:c>
      <x:c r="F1563" s="17" t="n">
        <x:f>C1563*E1563</x:f>
        <x:v>161.27645758022865</x:v>
      </x:c>
    </x:row>
    <x:row r="1564" ht="20" customHeight="1">
      <x:c r="A1564" s="13" t="n">
        <x:v>45713.25</x:v>
      </x:c>
      <x:c r="B1564" s="13" t="n">
        <x:v>45713.29861111111</x:v>
      </x:c>
      <x:c r="C1564" s="12" t="n">
        <x:v>62.70627527650305</x:v>
      </x:c>
      <x:c r="D1564" s="16" t="n">
        <x:v>0.9099</x:v>
      </x:c>
      <x:c r="E1564" s="16" t="n">
        <x:f>D1564*'月度汇总'!$F$9</x:f>
        <x:v>0.45495</x:v>
      </x:c>
      <x:c r="F1564" s="17" t="n">
        <x:f>C1564*E1564</x:f>
        <x:v>28.528219937045062</x:v>
      </x:c>
    </x:row>
    <x:row r="1565" ht="20" customHeight="1">
      <x:c r="A1565" s="13" t="n">
        <x:v>45713.25</x:v>
      </x:c>
      <x:c r="B1565" s="13" t="n">
        <x:v>45713.305555555555</x:v>
      </x:c>
      <x:c r="C1565" s="12" t="n">
        <x:v>60.99860465756194</x:v>
      </x:c>
      <x:c r="D1565" s="16" t="n">
        <x:v>0.9099</x:v>
      </x:c>
      <x:c r="E1565" s="16" t="n">
        <x:f>D1565*'月度汇总'!$F$9</x:f>
        <x:v>0.45495</x:v>
      </x:c>
      <x:c r="F1565" s="17" t="n">
        <x:f>C1565*E1565</x:f>
        <x:v>27.751315188957808</x:v>
      </x:c>
    </x:row>
    <x:row r="1566" ht="20" customHeight="1">
      <x:c r="A1566" s="13" t="n">
        <x:v>45713.25</x:v>
      </x:c>
      <x:c r="B1566" s="13" t="n">
        <x:v>45713.3125</x:v>
      </x:c>
      <x:c r="C1566" s="12" t="n">
        <x:v>59.35782777095426</x:v>
      </x:c>
      <x:c r="D1566" s="16" t="n">
        <x:v>0.9099</x:v>
      </x:c>
      <x:c r="E1566" s="16" t="n">
        <x:f>D1566*'月度汇总'!$F$9</x:f>
        <x:v>0.45495</x:v>
      </x:c>
      <x:c r="F1566" s="17" t="n">
        <x:f>C1566*E1566</x:f>
        <x:v>27.004843744395643</x:v>
      </x:c>
    </x:row>
    <x:row r="1567" ht="20" customHeight="1">
      <x:c r="A1567" s="13" t="n">
        <x:v>45713.25</x:v>
      </x:c>
      <x:c r="B1567" s="13" t="n">
        <x:v>45713.45833333333</x:v>
      </x:c>
      <x:c r="C1567" s="12" t="n">
        <x:v>365.69121360857514</x:v>
      </x:c>
      <x:c r="D1567" s="16" t="n">
        <x:v>0.9099</x:v>
      </x:c>
      <x:c r="E1567" s="16" t="n">
        <x:f>D1567*'月度汇总'!$F$9</x:f>
        <x:v>0.45495</x:v>
      </x:c>
      <x:c r="F1567" s="17" t="n">
        <x:f>C1567*E1567</x:f>
        <x:v>166.37121763122127</x:v>
      </x:c>
    </x:row>
    <x:row r="1568" ht="20" customHeight="1">
      <x:c r="A1568" s="13" t="n">
        <x:v>45713.25</x:v>
      </x:c>
      <x:c r="B1568" s="13" t="n">
        <x:v>45713.46527777778</x:v>
      </x:c>
      <x:c r="C1568" s="12" t="n">
        <x:v>26.892476665739423</x:v>
      </x:c>
      <x:c r="D1568" s="16" t="n">
        <x:v>0.9099</x:v>
      </x:c>
      <x:c r="E1568" s="16" t="n">
        <x:f>D1568*'月度汇总'!$F$9</x:f>
        <x:v>0.45495</x:v>
      </x:c>
      <x:c r="F1568" s="17" t="n">
        <x:f>C1568*E1568</x:f>
        <x:v>12.23473225907815</x:v>
      </x:c>
    </x:row>
    <x:row r="1569" ht="20" customHeight="1">
      <x:c r="A1569" s="13" t="n">
        <x:v>45713.25</x:v>
      </x:c>
      <x:c r="B1569" s="13" t="n">
        <x:v>45713.47222222222</x:v>
      </x:c>
      <x:c r="C1569" s="12" t="n">
        <x:v>25.986086597791427</x:v>
      </x:c>
      <x:c r="D1569" s="16" t="n">
        <x:v>0.9099</x:v>
      </x:c>
      <x:c r="E1569" s="16" t="n">
        <x:f>D1569*'月度汇总'!$F$9</x:f>
        <x:v>0.45495</x:v>
      </x:c>
      <x:c r="F1569" s="17" t="n">
        <x:f>C1569*E1569</x:f>
        <x:v>11.82237009766521</x:v>
      </x:c>
    </x:row>
    <x:row r="1570" ht="20" customHeight="1">
      <x:c r="A1570" s="13" t="n">
        <x:v>45713.25</x:v>
      </x:c>
      <x:c r="B1570" s="13" t="n">
        <x:v>45713.47916666667</x:v>
      </x:c>
      <x:c r="C1570" s="12" t="n">
        <x:v>25.333943837898914</x:v>
      </x:c>
      <x:c r="D1570" s="16" t="n">
        <x:v>0.9099</x:v>
      </x:c>
      <x:c r="E1570" s="16" t="n">
        <x:f>D1570*'月度汇总'!$F$9</x:f>
        <x:v>0.45495</x:v>
      </x:c>
      <x:c r="F1570" s="17" t="n">
        <x:f>C1570*E1570</x:f>
        <x:v>11.525677749052111</x:v>
      </x:c>
    </x:row>
    <x:row r="1571" ht="20" customHeight="1">
      <x:c r="A1571" s="13" t="n">
        <x:v>45713.25</x:v>
      </x:c>
      <x:c r="B1571" s="13" t="n">
        <x:v>45713.48611111111</x:v>
      </x:c>
      <x:c r="C1571" s="12" t="n">
        <x:v>25.361692745599612</x:v>
      </x:c>
      <x:c r="D1571" s="16" t="n">
        <x:v>0.9099</x:v>
      </x:c>
      <x:c r="E1571" s="16" t="n">
        <x:f>D1571*'月度汇总'!$F$9</x:f>
        <x:v>0.45495</x:v>
      </x:c>
      <x:c r="F1571" s="17" t="n">
        <x:f>C1571*E1571</x:f>
        <x:v>11.538302114610543</x:v>
      </x:c>
    </x:row>
    <x:row r="1572" ht="20" customHeight="1">
      <x:c r="A1572" s="13" t="n">
        <x:v>45713.25</x:v>
      </x:c>
      <x:c r="B1572" s="13" t="n">
        <x:v>45713.493055555555</x:v>
      </x:c>
      <x:c r="C1572" s="12" t="n">
        <x:v>25.55813179169263</x:v>
      </x:c>
      <x:c r="D1572" s="16" t="n">
        <x:v>0.9099</x:v>
      </x:c>
      <x:c r="E1572" s="16" t="n">
        <x:f>D1572*'月度汇总'!$F$9</x:f>
        <x:v>0.45495</x:v>
      </x:c>
      <x:c r="F1572" s="17" t="n">
        <x:f>C1572*E1572</x:f>
        <x:v>11.627672058630562</x:v>
      </x:c>
    </x:row>
    <x:row r="1573" ht="20" customHeight="1">
      <x:c r="A1573" s="13" t="n">
        <x:v>45713.25</x:v>
      </x:c>
      <x:c r="B1573" s="13" t="n">
        <x:v>45713.91666666667</x:v>
      </x:c>
      <x:c r="C1573" s="12" t="n">
        <x:v>0.005979346932917906</x:v>
      </x:c>
      <x:c r="D1573" s="16" t="n">
        <x:v>0.9099</x:v>
      </x:c>
      <x:c r="E1573" s="16" t="n">
        <x:f>D1573*'月度汇总'!$F$9</x:f>
        <x:v>0.45495</x:v>
      </x:c>
      <x:c r="F1573" s="17" t="n">
        <x:f>C1573*E1573</x:f>
        <x:v>0.0027203038871310013</x:v>
      </x:c>
    </x:row>
    <x:row r="1574" ht="20" customHeight="1">
      <x:c r="A1574" s="13" t="n">
        <x:v>45713.25</x:v>
      </x:c>
      <x:c r="B1574" s="13" t="n">
        <x:v>45713.92361111111</x:v>
      </x:c>
      <x:c r="C1574" s="12" t="n">
        <x:v>0.005815539597278985</x:v>
      </x:c>
      <x:c r="D1574" s="16" t="n">
        <x:v>0.9099</x:v>
      </x:c>
      <x:c r="E1574" s="16" t="n">
        <x:f>D1574*'月度汇总'!$F$9</x:f>
        <x:v>0.45495</x:v>
      </x:c>
      <x:c r="F1574" s="17" t="n">
        <x:f>C1574*E1574</x:f>
        <x:v>0.002645779739782074</x:v>
      </x:c>
    </x:row>
    <x:row r="1575" ht="20" customHeight="1">
      <x:c r="A1575" s="13" t="n">
        <x:v>45713.25</x:v>
      </x:c>
      <x:c r="B1575" s="13" t="n">
        <x:v>45713.9375</x:v>
      </x:c>
      <x:c r="C1575" s="12" t="n">
        <x:v>0.005501264748772883</x:v>
      </x:c>
      <x:c r="D1575" s="16" t="n">
        <x:v>0.9099</x:v>
      </x:c>
      <x:c r="E1575" s="16" t="n">
        <x:f>D1575*'月度汇总'!$F$9</x:f>
        <x:v>0.45495</x:v>
      </x:c>
      <x:c r="F1575" s="17" t="n">
        <x:f>C1575*E1575</x:f>
        <x:v>0.002502800397454223</x:v>
      </x:c>
    </x:row>
    <x:row r="1576" ht="20" customHeight="1">
      <x:c r="A1576" s="13" t="n">
        <x:v>45713.25</x:v>
      </x:c>
      <x:c r="B1576" s="13" t="n">
        <x:v>45713.944444444445</x:v>
      </x:c>
      <x:c r="C1576" s="12" t="n">
        <x:v>0.005350554724600443</x:v>
      </x:c>
      <x:c r="D1576" s="16" t="n">
        <x:v>0.9099</x:v>
      </x:c>
      <x:c r="E1576" s="16" t="n">
        <x:f>D1576*'月度汇总'!$F$9</x:f>
        <x:v>0.45495</x:v>
      </x:c>
      <x:c r="F1576" s="17" t="n">
        <x:f>C1576*E1576</x:f>
        <x:v>0.0024342348719569714</x:v>
      </x:c>
    </x:row>
    <x:row r="1577" ht="20" customHeight="1">
      <x:c r="A1577" s="13" t="n">
        <x:v>45713.25</x:v>
      </x:c>
      <x:c r="B1577" s="13" t="n">
        <x:v>45713.95138888889</x:v>
      </x:c>
      <x:c r="C1577" s="12" t="n">
        <x:v>0.005203973480092827</x:v>
      </x:c>
      <x:c r="D1577" s="16" t="n">
        <x:v>0.9099</x:v>
      </x:c>
      <x:c r="E1577" s="16" t="n">
        <x:f>D1577*'月度汇总'!$F$9</x:f>
        <x:v>0.45495</x:v>
      </x:c>
      <x:c r="F1577" s="17" t="n">
        <x:f>C1577*E1577</x:f>
        <x:v>0.0023675477347682317</x:v>
      </x:c>
    </x:row>
    <x:row r="1578" ht="20" customHeight="1">
      <x:c r="A1578" s="13" t="n">
        <x:v>45713.25</x:v>
      </x:c>
      <x:c r="B1578" s="13" t="n">
        <x:v>45713.95833333333</x:v>
      </x:c>
      <x:c r="C1578" s="12" t="n">
        <x:v>0.005061407905714077</x:v>
      </x:c>
      <x:c r="D1578" s="16" t="n">
        <x:v>0.9099</x:v>
      </x:c>
      <x:c r="E1578" s="16" t="n">
        <x:f>D1578*'月度汇总'!$F$9</x:f>
        <x:v>0.45495</x:v>
      </x:c>
      <x:c r="F1578" s="17" t="n">
        <x:f>C1578*E1578</x:f>
        <x:v>0.0023026875267046195</x:v>
      </x:c>
    </x:row>
    <x:row r="1579" ht="20" customHeight="1">
      <x:c r="A1579" s="13" t="n">
        <x:v>45713.25</x:v>
      </x:c>
      <x:c r="B1579" s="13" t="n">
        <x:v>45713.97222222222</x:v>
      </x:c>
      <x:c r="C1579" s="12" t="n">
        <x:v>0.004787886734220592</x:v>
      </x:c>
      <x:c r="D1579" s="16" t="n">
        <x:v>0.9099</x:v>
      </x:c>
      <x:c r="E1579" s="16" t="n">
        <x:f>D1579*'月度汇总'!$F$9</x:f>
        <x:v>0.45495</x:v>
      </x:c>
      <x:c r="F1579" s="17" t="n">
        <x:f>C1579*E1579</x:f>
        <x:v>0.0021782490697336587</x:v>
      </x:c>
    </x:row>
    <x:row r="1580" ht="20" customHeight="1">
      <x:c r="A1580" s="13" t="n">
        <x:v>45713.25</x:v>
      </x:c>
      <x:c r="B1580" s="13" t="n">
        <x:v>45713.97916666667</x:v>
      </x:c>
      <x:c r="C1580" s="12" t="n">
        <x:v>0.004656720073626275</x:v>
      </x:c>
      <x:c r="D1580" s="16" t="n">
        <x:v>0.9099</x:v>
      </x:c>
      <x:c r="E1580" s="16" t="n">
        <x:f>D1580*'月度汇总'!$F$9</x:f>
        <x:v>0.45495</x:v>
      </x:c>
      <x:c r="F1580" s="17" t="n">
        <x:f>C1580*E1580</x:f>
        <x:v>0.0021185747974962737</x:v>
      </x:c>
    </x:row>
    <x:row r="1581" ht="20" customHeight="1">
      <x:c r="A1581" s="13" t="n">
        <x:v>45713.25</x:v>
      </x:c>
      <x:c r="B1581" s="13" t="n">
        <x:v>45713.98611111111</x:v>
      </x:c>
      <x:c r="C1581" s="12" t="n">
        <x:v>0.004529146792265237</x:v>
      </x:c>
      <x:c r="D1581" s="16" t="n">
        <x:v>0.9099</x:v>
      </x:c>
      <x:c r="E1581" s="16" t="n">
        <x:f>D1581*'月度汇总'!$F$9</x:f>
        <x:v>0.45495</x:v>
      </x:c>
      <x:c r="F1581" s="17" t="n">
        <x:f>C1581*E1581</x:f>
        <x:v>0.00206053533314107</x:v>
      </x:c>
    </x:row>
    <x:row r="1582" ht="20" customHeight="1">
      <x:c r="A1582" s="13" t="n">
        <x:v>45713.5</x:v>
      </x:c>
      <x:c r="B1582" s="13" t="n">
        <x:v>45713.5</x:v>
      </x:c>
      <x:c r="C1582" s="12" t="n">
        <x:v>43.80011493378652</x:v>
      </x:c>
      <x:c r="D1582" s="16" t="n">
        <x:v>0.4432</x:v>
      </x:c>
      <x:c r="E1582" s="16" t="n">
        <x:f>D1582*'月度汇总'!$F$9</x:f>
        <x:v>0.2216</x:v>
      </x:c>
      <x:c r="F1582" s="17" t="n">
        <x:f>C1582*E1582</x:f>
        <x:v>9.706105469327092</x:v>
      </x:c>
    </x:row>
    <x:row r="1583" ht="20" customHeight="1">
      <x:c r="A1583" s="13" t="n">
        <x:v>45713.5</x:v>
      </x:c>
      <x:c r="B1583" s="13" t="n">
        <x:v>45713.506944444445</x:v>
      </x:c>
      <x:c r="C1583" s="12" t="n">
        <x:v>43.78308391285259</x:v>
      </x:c>
      <x:c r="D1583" s="16" t="n">
        <x:v>0.4432</x:v>
      </x:c>
      <x:c r="E1583" s="16" t="n">
        <x:f>D1583*'月度汇总'!$F$9</x:f>
        <x:v>0.2216</x:v>
      </x:c>
      <x:c r="F1583" s="17" t="n">
        <x:f>C1583*E1583</x:f>
        <x:v>9.702331395088134</x:v>
      </x:c>
    </x:row>
    <x:row r="1584" ht="20" customHeight="1">
      <x:c r="A1584" s="13" t="n">
        <x:v>45713.5</x:v>
      </x:c>
      <x:c r="B1584" s="13" t="n">
        <x:v>45713.51388888889</x:v>
      </x:c>
      <x:c r="C1584" s="12" t="n">
        <x:v>43.77999410356506</x:v>
      </x:c>
      <x:c r="D1584" s="16" t="n">
        <x:v>0.4432</x:v>
      </x:c>
      <x:c r="E1584" s="16" t="n">
        <x:f>D1584*'月度汇总'!$F$9</x:f>
        <x:v>0.2216</x:v>
      </x:c>
      <x:c r="F1584" s="17" t="n">
        <x:f>C1584*E1584</x:f>
        <x:v>9.701646693350016</x:v>
      </x:c>
    </x:row>
    <x:row r="1585" ht="20" customHeight="1">
      <x:c r="A1585" s="13" t="n">
        <x:v>45713.5</x:v>
      </x:c>
      <x:c r="B1585" s="13" t="n">
        <x:v>45713.52083333333</x:v>
      </x:c>
      <x:c r="C1585" s="12" t="n">
        <x:v>43.73765729489219</x:v>
      </x:c>
      <x:c r="D1585" s="16" t="n">
        <x:v>0.4432</x:v>
      </x:c>
      <x:c r="E1585" s="16" t="n">
        <x:f>D1585*'月度汇总'!$F$9</x:f>
        <x:v>0.2216</x:v>
      </x:c>
      <x:c r="F1585" s="17" t="n">
        <x:f>C1585*E1585</x:f>
        <x:v>9.692264856548109</x:v>
      </x:c>
    </x:row>
    <x:row r="1586" ht="20" customHeight="1">
      <x:c r="A1586" s="13" t="n">
        <x:v>45713.5</x:v>
      </x:c>
      <x:c r="B1586" s="13" t="n">
        <x:v>45713.52777777778</x:v>
      </x:c>
      <x:c r="C1586" s="12" t="n">
        <x:v>43.525622354880625</x:v>
      </x:c>
      <x:c r="D1586" s="16" t="n">
        <x:v>0.4432</x:v>
      </x:c>
      <x:c r="E1586" s="16" t="n">
        <x:f>D1586*'月度汇总'!$F$9</x:f>
        <x:v>0.2216</x:v>
      </x:c>
      <x:c r="F1586" s="17" t="n">
        <x:f>C1586*E1586</x:f>
        <x:v>9.645277913841547</x:v>
      </x:c>
    </x:row>
    <x:row r="1587" ht="20" customHeight="1">
      <x:c r="A1587" s="13" t="n">
        <x:v>45713.5</x:v>
      </x:c>
      <x:c r="B1587" s="13" t="n">
        <x:v>45713.54166666667</x:v>
      </x:c>
      <x:c r="C1587" s="12" t="n">
        <x:v>83.11562424094927</x:v>
      </x:c>
      <x:c r="D1587" s="16" t="n">
        <x:v>0.4432</x:v>
      </x:c>
      <x:c r="E1587" s="16" t="n">
        <x:f>D1587*'月度汇总'!$F$9</x:f>
        <x:v>0.2216</x:v>
      </x:c>
      <x:c r="F1587" s="17" t="n">
        <x:f>C1587*E1587</x:f>
        <x:v>18.418422331794357</x:v>
      </x:c>
    </x:row>
    <x:row r="1588" ht="20" customHeight="1">
      <x:c r="A1588" s="13" t="n">
        <x:v>45713.5</x:v>
      </x:c>
      <x:c r="B1588" s="13" t="n">
        <x:v>45713.54861111111</x:v>
      </x:c>
      <x:c r="C1588" s="12" t="n">
        <x:v>85.91138342055126</x:v>
      </x:c>
      <x:c r="D1588" s="16" t="n">
        <x:v>0.4432</x:v>
      </x:c>
      <x:c r="E1588" s="16" t="n">
        <x:f>D1588*'月度汇总'!$F$9</x:f>
        <x:v>0.2216</x:v>
      </x:c>
      <x:c r="F1588" s="17" t="n">
        <x:f>C1588*E1588</x:f>
        <x:v>19.03796256599416</x:v>
      </x:c>
    </x:row>
    <x:row r="1589" ht="20" customHeight="1">
      <x:c r="A1589" s="13" t="n">
        <x:v>45713.5</x:v>
      </x:c>
      <x:c r="B1589" s="13" t="n">
        <x:v>45713.555555555555</x:v>
      </x:c>
      <x:c r="C1589" s="12" t="n">
        <x:v>78.16175375560215</x:v>
      </x:c>
      <x:c r="D1589" s="16" t="n">
        <x:v>0.4432</x:v>
      </x:c>
      <x:c r="E1589" s="16" t="n">
        <x:f>D1589*'月度汇总'!$F$9</x:f>
        <x:v>0.2216</x:v>
      </x:c>
      <x:c r="F1589" s="17" t="n">
        <x:f>C1589*E1589</x:f>
        <x:v>17.320644632241436</x:v>
      </x:c>
    </x:row>
    <x:row r="1590" ht="20" customHeight="1">
      <x:c r="A1590" s="13" t="n">
        <x:v>45713.5</x:v>
      </x:c>
      <x:c r="B1590" s="13" t="n">
        <x:v>45713.5625</x:v>
      </x:c>
      <x:c r="C1590" s="12" t="n">
        <x:v>81.14554148305331</x:v>
      </x:c>
      <x:c r="D1590" s="16" t="n">
        <x:v>0.4432</x:v>
      </x:c>
      <x:c r="E1590" s="16" t="n">
        <x:f>D1590*'月度汇总'!$F$9</x:f>
        <x:v>0.2216</x:v>
      </x:c>
      <x:c r="F1590" s="17" t="n">
        <x:f>C1590*E1590</x:f>
        <x:v>17.98185199264461</x:v>
      </x:c>
    </x:row>
    <x:row r="1591" ht="20" customHeight="1">
      <x:c r="A1591" s="13" t="n">
        <x:v>45713.5</x:v>
      </x:c>
      <x:c r="B1591" s="13" t="n">
        <x:v>45713.569444444445</x:v>
      </x:c>
      <x:c r="C1591" s="12" t="n">
        <x:v>80.51562098523993</x:v>
      </x:c>
      <x:c r="D1591" s="16" t="n">
        <x:v>0.4432</x:v>
      </x:c>
      <x:c r="E1591" s="16" t="n">
        <x:f>D1591*'月度汇总'!$F$9</x:f>
        <x:v>0.2216</x:v>
      </x:c>
      <x:c r="F1591" s="17" t="n">
        <x:f>C1591*E1591</x:f>
        <x:v>17.842261610329167</x:v>
      </x:c>
    </x:row>
    <x:row r="1592" ht="20" customHeight="1">
      <x:c r="A1592" s="13" t="n">
        <x:v>45713.5</x:v>
      </x:c>
      <x:c r="B1592" s="13" t="n">
        <x:v>45713.625</x:v>
      </x:c>
      <x:c r="C1592" s="12" t="n">
        <x:v>43.026457388682275</x:v>
      </x:c>
      <x:c r="D1592" s="16" t="n">
        <x:v>0.4432</x:v>
      </x:c>
      <x:c r="E1592" s="16" t="n">
        <x:f>D1592*'月度汇总'!$F$9</x:f>
        <x:v>0.2216</x:v>
      </x:c>
      <x:c r="F1592" s="17" t="n">
        <x:f>C1592*E1592</x:f>
        <x:v>9.534662957331992</x:v>
      </x:c>
    </x:row>
    <x:row r="1593" ht="20" customHeight="1">
      <x:c r="A1593" s="13" t="n">
        <x:v>45713.5</x:v>
      </x:c>
      <x:c r="B1593" s="13" t="n">
        <x:v>45713.631944444445</x:v>
      </x:c>
      <x:c r="C1593" s="12" t="n">
        <x:v>40.88380782573017</x:v>
      </x:c>
      <x:c r="D1593" s="16" t="n">
        <x:v>0.4432</x:v>
      </x:c>
      <x:c r="E1593" s="16" t="n">
        <x:f>D1593*'月度汇总'!$F$9</x:f>
        <x:v>0.2216</x:v>
      </x:c>
      <x:c r="F1593" s="17" t="n">
        <x:f>C1593*E1593</x:f>
        <x:v>9.059851814181807</x:v>
      </x:c>
    </x:row>
    <x:row r="1594" ht="20" customHeight="1">
      <x:c r="A1594" s="13" t="n">
        <x:v>45713.5</x:v>
      </x:c>
      <x:c r="B1594" s="13" t="n">
        <x:v>45713.63888888889</x:v>
      </x:c>
      <x:c r="C1594" s="12" t="n">
        <x:v>214.51362338466924</x:v>
      </x:c>
      <x:c r="D1594" s="16" t="n">
        <x:v>0.4432</x:v>
      </x:c>
      <x:c r="E1594" s="16" t="n">
        <x:f>D1594*'月度汇总'!$F$9</x:f>
        <x:v>0.2216</x:v>
      </x:c>
      <x:c r="F1594" s="17" t="n">
        <x:f>C1594*E1594</x:f>
        <x:v>47.5362189420427</x:v>
      </x:c>
    </x:row>
    <x:row r="1595" ht="20" customHeight="1">
      <x:c r="A1595" s="13" t="n">
        <x:v>45713.5</x:v>
      </x:c>
      <x:c r="B1595" s="13" t="n">
        <x:v>45713.64583333333</x:v>
      </x:c>
      <x:c r="C1595" s="12" t="n">
        <x:v>22.833582714441945</x:v>
      </x:c>
      <x:c r="D1595" s="16" t="n">
        <x:v>0.4432</x:v>
      </x:c>
      <x:c r="E1595" s="16" t="n">
        <x:f>D1595*'月度汇总'!$F$9</x:f>
        <x:v>0.2216</x:v>
      </x:c>
      <x:c r="F1595" s="17" t="n">
        <x:f>C1595*E1595</x:f>
        <x:v>5.059921929520335</x:v>
      </x:c>
    </x:row>
    <x:row r="1596" ht="20" customHeight="1">
      <x:c r="A1596" s="13" t="n">
        <x:v>45713.5</x:v>
      </x:c>
      <x:c r="B1596" s="13" t="n">
        <x:v>45713.65277777778</x:v>
      </x:c>
      <x:c r="C1596" s="12" t="n">
        <x:v>21.257310040416996</x:v>
      </x:c>
      <x:c r="D1596" s="16" t="n">
        <x:v>0.4432</x:v>
      </x:c>
      <x:c r="E1596" s="16" t="n">
        <x:f>D1596*'月度汇总'!$F$9</x:f>
        <x:v>0.2216</x:v>
      </x:c>
      <x:c r="F1596" s="17" t="n">
        <x:f>C1596*E1596</x:f>
        <x:v>4.710619904956406</x:v>
      </x:c>
    </x:row>
    <x:row r="1597" ht="20" customHeight="1">
      <x:c r="A1597" s="13" t="n">
        <x:v>45713.5</x:v>
      </x:c>
      <x:c r="B1597" s="13" t="n">
        <x:v>45713.65972222222</x:v>
      </x:c>
      <x:c r="C1597" s="12" t="n">
        <x:v>19.633578036709082</x:v>
      </x:c>
      <x:c r="D1597" s="16" t="n">
        <x:v>0.4432</x:v>
      </x:c>
      <x:c r="E1597" s="16" t="n">
        <x:f>D1597*'月度汇总'!$F$9</x:f>
        <x:v>0.2216</x:v>
      </x:c>
      <x:c r="F1597" s="17" t="n">
        <x:f>C1597*E1597</x:f>
        <x:v>4.350800892934733</x:v>
      </x:c>
    </x:row>
    <x:row r="1598" ht="20" customHeight="1">
      <x:c r="A1598" s="13" t="n">
        <x:v>45713.5</x:v>
      </x:c>
      <x:c r="B1598" s="13" t="n">
        <x:v>45713.66666666667</x:v>
      </x:c>
      <x:c r="C1598" s="12" t="n">
        <x:v>21.918884024695103</x:v>
      </x:c>
      <x:c r="D1598" s="16" t="n">
        <x:v>0.4432</x:v>
      </x:c>
      <x:c r="E1598" s="16" t="n">
        <x:f>D1598*'月度汇总'!$F$9</x:f>
        <x:v>0.2216</x:v>
      </x:c>
      <x:c r="F1598" s="17" t="n">
        <x:f>C1598*E1598</x:f>
        <x:v>4.857224699872435</x:v>
      </x:c>
    </x:row>
    <x:row r="1599" ht="20" customHeight="1">
      <x:c r="A1599" s="13" t="n">
        <x:v>45713.5</x:v>
      </x:c>
      <x:c r="B1599" s="13" t="n">
        <x:v>45713.67361111111</x:v>
      </x:c>
      <x:c r="C1599" s="12" t="n">
        <x:v>20.282366831691206</x:v>
      </x:c>
      <x:c r="D1599" s="16" t="n">
        <x:v>0.4432</x:v>
      </x:c>
      <x:c r="E1599" s="16" t="n">
        <x:f>D1599*'月度汇总'!$F$9</x:f>
        <x:v>0.2216</x:v>
      </x:c>
      <x:c r="F1599" s="17" t="n">
        <x:f>C1599*E1599</x:f>
        <x:v>4.4945724899027715</x:v>
      </x:c>
    </x:row>
    <x:row r="1600" ht="20" customHeight="1">
      <x:c r="A1600" s="13" t="n">
        <x:v>45713.5</x:v>
      </x:c>
      <x:c r="B1600" s="13" t="n">
        <x:v>45713.680555555555</x:v>
      </x:c>
      <x:c r="C1600" s="12" t="n">
        <x:v>17.844752747145435</x:v>
      </x:c>
      <x:c r="D1600" s="16" t="n">
        <x:v>0.4432</x:v>
      </x:c>
      <x:c r="E1600" s="16" t="n">
        <x:f>D1600*'月度汇总'!$F$9</x:f>
        <x:v>0.2216</x:v>
      </x:c>
      <x:c r="F1600" s="17" t="n">
        <x:f>C1600*E1600</x:f>
        <x:v>3.9543972087674284</x:v>
      </x:c>
    </x:row>
    <x:row r="1601" ht="20" customHeight="1">
      <x:c r="A1601" s="13" t="n">
        <x:v>45713.5</x:v>
      </x:c>
      <x:c r="B1601" s="13" t="n">
        <x:v>45713.6875</x:v>
      </x:c>
      <x:c r="C1601" s="12" t="n">
        <x:v>14.933113665995961</x:v>
      </x:c>
      <x:c r="D1601" s="16" t="n">
        <x:v>0.4432</x:v>
      </x:c>
      <x:c r="E1601" s="16" t="n">
        <x:f>D1601*'月度汇总'!$F$9</x:f>
        <x:v>0.2216</x:v>
      </x:c>
      <x:c r="F1601" s="17" t="n">
        <x:f>C1601*E1601</x:f>
        <x:v>3.309177988384705</x:v>
      </x:c>
    </x:row>
    <x:row r="1602" ht="20" customHeight="1">
      <x:c r="A1602" s="13" t="n">
        <x:v>45713.5</x:v>
      </x:c>
      <x:c r="B1602" s="13" t="n">
        <x:v>45713.694444444445</x:v>
      </x:c>
      <x:c r="C1602" s="12" t="n">
        <x:v>11.888680827426924</x:v>
      </x:c>
      <x:c r="D1602" s="16" t="n">
        <x:v>0.4432</x:v>
      </x:c>
      <x:c r="E1602" s="16" t="n">
        <x:f>D1602*'月度汇总'!$F$9</x:f>
        <x:v>0.2216</x:v>
      </x:c>
      <x:c r="F1602" s="17" t="n">
        <x:f>C1602*E1602</x:f>
        <x:v>2.634531671357806</x:v>
      </x:c>
    </x:row>
    <x:row r="1603" ht="20" customHeight="1">
      <x:c r="A1603" s="13" t="n">
        <x:v>45713.5</x:v>
      </x:c>
      <x:c r="B1603" s="13" t="n">
        <x:v>45713.70138888889</x:v>
      </x:c>
      <x:c r="C1603" s="12" t="n">
        <x:v>9.71690118417223</x:v>
      </x:c>
      <x:c r="D1603" s="16" t="n">
        <x:v>0.4432</x:v>
      </x:c>
      <x:c r="E1603" s="16" t="n">
        <x:f>D1603*'月度汇总'!$F$9</x:f>
        <x:v>0.2216</x:v>
      </x:c>
      <x:c r="F1603" s="17" t="n">
        <x:f>C1603*E1603</x:f>
        <x:v>2.153265302412566</x:v>
      </x:c>
    </x:row>
    <x:row r="1604" ht="20" customHeight="1">
      <x:c r="A1604" s="13" t="n">
        <x:v>45713.5</x:v>
      </x:c>
      <x:c r="B1604" s="13" t="n">
        <x:v>45713.70833333333</x:v>
      </x:c>
      <x:c r="C1604" s="12" t="n">
        <x:v>4.483358576035926</x:v>
      </x:c>
      <x:c r="D1604" s="16" t="n">
        <x:v>0.4432</x:v>
      </x:c>
      <x:c r="E1604" s="16" t="n">
        <x:f>D1604*'月度汇总'!$F$9</x:f>
        <x:v>0.2216</x:v>
      </x:c>
      <x:c r="F1604" s="17" t="n">
        <x:f>C1604*E1604</x:f>
        <x:v>0.9935122604495611</x:v>
      </x:c>
    </x:row>
    <x:row r="1605" ht="20" customHeight="1">
      <x:c r="A1605" s="13" t="n">
        <x:v>45713.5</x:v>
      </x:c>
      <x:c r="B1605" s="13" t="n">
        <x:v>45713.71527777778</x:v>
      </x:c>
      <x:c r="C1605" s="12" t="n">
        <x:v>2.8000243185549607</x:v>
      </x:c>
      <x:c r="D1605" s="16" t="n">
        <x:v>0.4432</x:v>
      </x:c>
      <x:c r="E1605" s="16" t="n">
        <x:f>D1605*'月度汇总'!$F$9</x:f>
        <x:v>0.2216</x:v>
      </x:c>
      <x:c r="F1605" s="17" t="n">
        <x:f>C1605*E1605</x:f>
        <x:v>0.6204853889917793</x:v>
      </x:c>
    </x:row>
    <x:row r="1606" ht="20" customHeight="1">
      <x:c r="A1606" s="13" t="n">
        <x:v>45713.5</x:v>
      </x:c>
      <x:c r="B1606" s="13" t="n">
        <x:v>45713.72222222222</x:v>
      </x:c>
      <x:c r="C1606" s="12" t="n">
        <x:v>0.3217783043421605</x:v>
      </x:c>
      <x:c r="D1606" s="16" t="n">
        <x:v>0.4432</x:v>
      </x:c>
      <x:c r="E1606" s="16" t="n">
        <x:f>D1606*'月度汇总'!$F$9</x:f>
        <x:v>0.2216</x:v>
      </x:c>
      <x:c r="F1606" s="17" t="n">
        <x:f>C1606*E1606</x:f>
        <x:v>0.07130607224222275</x:v>
      </x:c>
    </x:row>
    <x:row r="1607" ht="20" customHeight="1">
      <x:c r="A1607" s="13" t="n">
        <x:v>45713.5</x:v>
      </x:c>
      <x:c r="B1607" s="13" t="n">
        <x:v>45713.78472222222</x:v>
      </x:c>
      <x:c r="C1607" s="12" t="n">
        <x:v>3.3649789709525066</x:v>
      </x:c>
      <x:c r="D1607" s="16" t="n">
        <x:v>0.4432</x:v>
      </x:c>
      <x:c r="E1607" s="16" t="n">
        <x:f>D1607*'月度汇总'!$F$9</x:f>
        <x:v>0.2216</x:v>
      </x:c>
      <x:c r="F1607" s="17" t="n">
        <x:f>C1607*E1607</x:f>
        <x:v>0.7456793399630754</x:v>
      </x:c>
    </x:row>
    <x:row r="1608" ht="20" customHeight="1">
      <x:c r="A1608" s="13" t="n">
        <x:v>45713.5</x:v>
      </x:c>
      <x:c r="B1608" s="13" t="n">
        <x:v>45713.83333333333</x:v>
      </x:c>
      <x:c r="C1608" s="12" t="n">
        <x:v>0.5171235842705073</x:v>
      </x:c>
      <x:c r="D1608" s="16" t="n">
        <x:v>0.4432</x:v>
      </x:c>
      <x:c r="E1608" s="16" t="n">
        <x:f>D1608*'月度汇总'!$F$9</x:f>
        <x:v>0.2216</x:v>
      </x:c>
      <x:c r="F1608" s="17" t="n">
        <x:f>C1608*E1608</x:f>
        <x:v>0.11459458627434442</x:v>
      </x:c>
    </x:row>
    <x:row r="1609" ht="20" customHeight="1">
      <x:c r="A1609" s="13" t="n">
        <x:v>45713.5</x:v>
      </x:c>
      <x:c r="B1609" s="13" t="n">
        <x:v>45713.84027777778</x:v>
      </x:c>
      <x:c r="C1609" s="12" t="n">
        <x:v>0.43025580861251456</x:v>
      </x:c>
      <x:c r="D1609" s="16" t="n">
        <x:v>0.4432</x:v>
      </x:c>
      <x:c r="E1609" s="16" t="n">
        <x:f>D1609*'月度汇总'!$F$9</x:f>
        <x:v>0.2216</x:v>
      </x:c>
      <x:c r="F1609" s="17" t="n">
        <x:f>C1609*E1609</x:f>
        <x:v>0.09534468718853323</x:v>
      </x:c>
    </x:row>
    <x:row r="1610" ht="20" customHeight="1">
      <x:c r="A1610" s="13" t="n">
        <x:v>45713.5</x:v>
      </x:c>
      <x:c r="B1610" s="13" t="n">
        <x:v>45713.90972222222</x:v>
      </x:c>
      <x:c r="C1610" s="12" t="n">
        <x:v>29.77096502925258</x:v>
      </x:c>
      <x:c r="D1610" s="16" t="n">
        <x:v>0.4432</x:v>
      </x:c>
      <x:c r="E1610" s="16" t="n">
        <x:f>D1610*'月度汇总'!$F$9</x:f>
        <x:v>0.2216</x:v>
      </x:c>
      <x:c r="F1610" s="17" t="n">
        <x:f>C1610*E1610</x:f>
        <x:v>6.597245850482372</x:v>
      </x:c>
    </x:row>
    <x:row r="1611" ht="20" customHeight="1">
      <x:c r="A1611" s="13" t="n">
        <x:v>45713.75</x:v>
      </x:c>
      <x:c r="B1611" s="13" t="n">
        <x:v>45713.79861111111</x:v>
      </x:c>
      <x:c r="C1611" s="12" t="n">
        <x:v>2.160633586379163</x:v>
      </x:c>
      <x:c r="D1611" s="16" t="n">
        <x:v>1.2313</x:v>
      </x:c>
      <x:c r="E1611" s="16" t="n">
        <x:f>D1611*'月度汇总'!$F$9</x:f>
        <x:v>0.61565</x:v>
      </x:c>
      <x:c r="F1611" s="17" t="n">
        <x:f>C1611*E1611</x:f>
        <x:v>1.3301940674543316</x:v>
      </x:c>
    </x:row>
    <x:row r="1612" ht="20" customHeight="1">
      <x:c r="A1612" s="13" t="n">
        <x:v>45713.75</x:v>
      </x:c>
      <x:c r="B1612" s="13" t="n">
        <x:v>45713.8125</x:v>
      </x:c>
      <x:c r="C1612" s="12" t="n">
        <x:v>0.8497019323476707</x:v>
      </x:c>
      <x:c r="D1612" s="16" t="n">
        <x:v>1.2313</x:v>
      </x:c>
      <x:c r="E1612" s="16" t="n">
        <x:f>D1612*'月度汇总'!$F$9</x:f>
        <x:v>0.61565</x:v>
      </x:c>
      <x:c r="F1612" s="17" t="n">
        <x:f>C1612*E1612</x:f>
        <x:v>0.5231189946498435</x:v>
      </x:c>
    </x:row>
    <x:row r="1613" ht="20" customHeight="1">
      <x:c r="A1613" s="13" t="n">
        <x:v>45713.75</x:v>
      </x:c>
      <x:c r="B1613" s="13" t="n">
        <x:v>45713.819444444445</x:v>
      </x:c>
      <x:c r="C1613" s="12" t="n">
        <x:v>0.5271264486270866</x:v>
      </x:c>
      <x:c r="D1613" s="16" t="n">
        <x:v>1.2313</x:v>
      </x:c>
      <x:c r="E1613" s="16" t="n">
        <x:f>D1613*'月度汇总'!$F$9</x:f>
        <x:v>0.61565</x:v>
      </x:c>
      <x:c r="F1613" s="17" t="n">
        <x:f>C1613*E1613</x:f>
        <x:v>0.3245253980972659</x:v>
      </x:c>
    </x:row>
    <x:row r="1614" ht="20" customHeight="1">
      <x:c r="A1614" s="13" t="n">
        <x:v>45713.75</x:v>
      </x:c>
      <x:c r="B1614" s="13" t="n">
        <x:v>45713.85416666667</x:v>
      </x:c>
      <x:c r="C1614" s="12" t="n">
        <x:v>0.1150912981285046</x:v>
      </x:c>
      <x:c r="D1614" s="16" t="n">
        <x:v>1.2313</x:v>
      </x:c>
      <x:c r="E1614" s="16" t="n">
        <x:f>D1614*'月度汇总'!$F$9</x:f>
        <x:v>0.61565</x:v>
      </x:c>
      <x:c r="F1614" s="17" t="n">
        <x:f>C1614*E1614</x:f>
        <x:v>0.07085595769281386</x:v>
      </x:c>
    </x:row>
    <x:row r="1615" ht="20" customHeight="1">
      <x:c r="A1615" s="13" t="n">
        <x:v>45713.75</x:v>
      </x:c>
      <x:c r="B1615" s="13" t="n">
        <x:v>45713.86111111111</x:v>
      </x:c>
      <x:c r="C1615" s="12" t="n">
        <x:v>2.8201839543817186</x:v>
      </x:c>
      <x:c r="D1615" s="16" t="n">
        <x:v>1.2313</x:v>
      </x:c>
      <x:c r="E1615" s="16" t="n">
        <x:f>D1615*'月度汇总'!$F$9</x:f>
        <x:v>0.61565</x:v>
      </x:c>
      <x:c r="F1615" s="17" t="n">
        <x:f>C1615*E1615</x:f>
        <x:v>1.7362462515151051</x:v>
      </x:c>
    </x:row>
    <x:row r="1616" ht="20" customHeight="1">
      <x:c r="A1616" s="13" t="n">
        <x:v>45713.75</x:v>
      </x:c>
      <x:c r="B1616" s="13" t="n">
        <x:v>45713.868055555555</x:v>
      </x:c>
      <x:c r="C1616" s="12" t="n">
        <x:v>21.692496007206046</x:v>
      </x:c>
      <x:c r="D1616" s="16" t="n">
        <x:v>1.2313</x:v>
      </x:c>
      <x:c r="E1616" s="16" t="n">
        <x:f>D1616*'月度汇总'!$F$9</x:f>
        <x:v>0.61565</x:v>
      </x:c>
      <x:c r="F1616" s="17" t="n">
        <x:f>C1616*E1616</x:f>
        <x:v>13.354985166836403</x:v>
      </x:c>
    </x:row>
    <x:row r="1617" ht="20" customHeight="1">
      <x:c r="A1617" s="13" t="n">
        <x:v>45713.75</x:v>
      </x:c>
      <x:c r="B1617" s="13" t="n">
        <x:v>45713.875</x:v>
      </x:c>
      <x:c r="C1617" s="12" t="n">
        <x:v>1.0136262386512271</x:v>
      </x:c>
      <x:c r="D1617" s="16" t="n">
        <x:v>1.2313</x:v>
      </x:c>
      <x:c r="E1617" s="16" t="n">
        <x:f>D1617*'月度汇总'!$F$9</x:f>
        <x:v>0.61565</x:v>
      </x:c>
      <x:c r="F1617" s="17" t="n">
        <x:f>C1617*E1617</x:f>
        <x:v>0.624038993825628</x:v>
      </x:c>
    </x:row>
    <x:row r="1618" ht="20" customHeight="1">
      <x:c r="A1618" s="13" t="n">
        <x:v>45713.75</x:v>
      </x:c>
      <x:c r="B1618" s="13" t="n">
        <x:v>45713.881944444445</x:v>
      </x:c>
      <x:c r="C1618" s="12" t="n">
        <x:v>0.9858574178347226</x:v>
      </x:c>
      <x:c r="D1618" s="16" t="n">
        <x:v>1.2313</x:v>
      </x:c>
      <x:c r="E1618" s="16" t="n">
        <x:f>D1618*'月度汇总'!$F$9</x:f>
        <x:v>0.61565</x:v>
      </x:c>
      <x:c r="F1618" s="17" t="n">
        <x:f>C1618*E1618</x:f>
        <x:v>0.606943119289947</x:v>
      </x:c>
    </x:row>
    <x:row r="1619" ht="20" customHeight="1">
      <x:c r="A1619" s="13" t="n">
        <x:v>45713.75</x:v>
      </x:c>
      <x:c r="B1619" s="13" t="n">
        <x:v>45713.89583333333</x:v>
      </x:c>
      <x:c r="C1619" s="12" t="n">
        <x:v>0.8995804548336537</x:v>
      </x:c>
      <x:c r="D1619" s="16" t="n">
        <x:v>1.2313</x:v>
      </x:c>
      <x:c r="E1619" s="16" t="n">
        <x:f>D1619*'月度汇总'!$F$9</x:f>
        <x:v>0.61565</x:v>
      </x:c>
      <x:c r="F1619" s="17" t="n">
        <x:f>C1619*E1619</x:f>
        <x:v>0.5538267070183389</x:v>
      </x:c>
    </x:row>
    <x:row r="1620" ht="20" customHeight="1">
      <x:c r="A1620" s="13" t="n">
        <x:v>45713.75</x:v>
      </x:c>
      <x:c r="B1620" s="13" t="n">
        <x:v>45713.90277777778</x:v>
      </x:c>
      <x:c r="C1620" s="12" t="n">
        <x:v>9.546203970688339</x:v>
      </x:c>
      <x:c r="D1620" s="16" t="n">
        <x:v>1.2313</x:v>
      </x:c>
      <x:c r="E1620" s="16" t="n">
        <x:f>D1620*'月度汇总'!$F$9</x:f>
        <x:v>0.61565</x:v>
      </x:c>
      <x:c r="F1620" s="17" t="n">
        <x:f>C1620*E1620</x:f>
        <x:v>5.877120474554276</x:v>
      </x:c>
    </x:row>
    <x:row r="1621" ht="20" customHeight="1">
      <x:c r="A1621" s="13" t="n">
        <x:v>45713.75</x:v>
      </x:c>
      <x:c r="B1621" s="13" t="n">
        <x:v>45713.91666666667</x:v>
      </x:c>
      <x:c r="C1621" s="12" t="n">
        <x:v>5.366741092337406</x:v>
      </x:c>
      <x:c r="D1621" s="16" t="n">
        <x:v>1.2313</x:v>
      </x:c>
      <x:c r="E1621" s="16" t="n">
        <x:f>D1621*'月度汇总'!$F$9</x:f>
        <x:v>0.61565</x:v>
      </x:c>
      <x:c r="F1621" s="17" t="n">
        <x:f>C1621*E1621</x:f>
        <x:v>3.3040341534975246</x:v>
      </x:c>
    </x:row>
    <x:row r="1622" ht="20" customHeight="1">
      <x:c r="A1622" s="13" t="n">
        <x:v>45713.75</x:v>
      </x:c>
      <x:c r="B1622" s="13" t="n">
        <x:v>45713.92361111111</x:v>
      </x:c>
      <x:c r="C1622" s="12" t="n">
        <x:v>5.219716413931565</x:v>
      </x:c>
      <x:c r="D1622" s="16" t="n">
        <x:v>1.2313</x:v>
      </x:c>
      <x:c r="E1622" s="16" t="n">
        <x:f>D1622*'月度汇总'!$F$9</x:f>
        <x:v>0.61565</x:v>
      </x:c>
      <x:c r="F1622" s="17" t="n">
        <x:f>C1622*E1622</x:f>
        <x:v>3.213518410236968</x:v>
      </x:c>
    </x:row>
    <x:row r="1623" ht="20" customHeight="1">
      <x:c r="A1623" s="13" t="n">
        <x:v>45713.75</x:v>
      </x:c>
      <x:c r="B1623" s="13" t="n">
        <x:v>45713.9375</x:v>
      </x:c>
      <x:c r="C1623" s="12" t="n">
        <x:v>4.937640166766641</x:v>
      </x:c>
      <x:c r="D1623" s="16" t="n">
        <x:v>1.2313</x:v>
      </x:c>
      <x:c r="E1623" s="16" t="n">
        <x:f>D1623*'月度汇总'!$F$9</x:f>
        <x:v>0.61565</x:v>
      </x:c>
      <x:c r="F1623" s="17" t="n">
        <x:f>C1623*E1623</x:f>
        <x:v>3.039858168669883</x:v>
      </x:c>
    </x:row>
    <x:row r="1624" ht="20" customHeight="1">
      <x:c r="A1624" s="13" t="n">
        <x:v>45713.75</x:v>
      </x:c>
      <x:c r="B1624" s="13" t="n">
        <x:v>45713.944444444445</x:v>
      </x:c>
      <x:c r="C1624" s="12" t="n">
        <x:v>4.802370932586655</x:v>
      </x:c>
      <x:c r="D1624" s="16" t="n">
        <x:v>1.2313</x:v>
      </x:c>
      <x:c r="E1624" s="16" t="n">
        <x:f>D1624*'月度汇总'!$F$9</x:f>
        <x:v>0.61565</x:v>
      </x:c>
      <x:c r="F1624" s="17" t="n">
        <x:f>C1624*E1624</x:f>
        <x:v>2.956579664646974</x:v>
      </x:c>
    </x:row>
    <x:row r="1625" ht="20" customHeight="1">
      <x:c r="A1625" s="13" t="n">
        <x:v>45713.75</x:v>
      </x:c>
      <x:c r="B1625" s="13" t="n">
        <x:v>45713.95138888889</x:v>
      </x:c>
      <x:c r="C1625" s="12" t="n">
        <x:v>4.670807469807187</x:v>
      </x:c>
      <x:c r="D1625" s="16" t="n">
        <x:v>1.2313</x:v>
      </x:c>
      <x:c r="E1625" s="16" t="n">
        <x:f>D1625*'月度汇总'!$F$9</x:f>
        <x:v>0.61565</x:v>
      </x:c>
      <x:c r="F1625" s="17" t="n">
        <x:f>C1625*E1625</x:f>
        <x:v>2.8755826187867948</x:v>
      </x:c>
    </x:row>
    <x:row r="1626" ht="20" customHeight="1">
      <x:c r="A1626" s="13" t="n">
        <x:v>45713.75</x:v>
      </x:c>
      <x:c r="B1626" s="13" t="n">
        <x:v>45713.95833333333</x:v>
      </x:c>
      <x:c r="C1626" s="12" t="n">
        <x:v>4.542848256882962</x:v>
      </x:c>
      <x:c r="D1626" s="16" t="n">
        <x:v>1.2313</x:v>
      </x:c>
      <x:c r="E1626" s="16" t="n">
        <x:f>D1626*'月度汇总'!$F$9</x:f>
        <x:v>0.61565</x:v>
      </x:c>
      <x:c r="F1626" s="17" t="n">
        <x:f>C1626*E1626</x:f>
        <x:v>2.7968045293499957</x:v>
      </x:c>
    </x:row>
    <x:row r="1627" ht="20" customHeight="1">
      <x:c r="A1627" s="13" t="n">
        <x:v>45713.75</x:v>
      </x:c>
      <x:c r="B1627" s="13" t="n">
        <x:v>45713.97222222222</x:v>
      </x:c>
      <x:c r="C1627" s="12" t="n">
        <x:v>4.297350324405215</x:v>
      </x:c>
      <x:c r="D1627" s="16" t="n">
        <x:v>1.2313</x:v>
      </x:c>
      <x:c r="E1627" s="16" t="n">
        <x:f>D1627*'月度汇总'!$F$9</x:f>
        <x:v>0.61565</x:v>
      </x:c>
      <x:c r="F1627" s="17" t="n">
        <x:f>C1627*E1627</x:f>
        <x:v>2.645663727220071</x:v>
      </x:c>
    </x:row>
    <x:row r="1628" ht="20" customHeight="1">
      <x:c r="A1628" s="13" t="n">
        <x:v>45713.75</x:v>
      </x:c>
      <x:c r="B1628" s="13" t="n">
        <x:v>45713.97916666667</x:v>
      </x:c>
      <x:c r="C1628" s="12" t="n">
        <x:v>4.179622165253932</x:v>
      </x:c>
      <x:c r="D1628" s="16" t="n">
        <x:v>1.2313</x:v>
      </x:c>
      <x:c r="E1628" s="16" t="n">
        <x:f>D1628*'月度汇总'!$F$9</x:f>
        <x:v>0.61565</x:v>
      </x:c>
      <x:c r="F1628" s="17" t="n">
        <x:f>C1628*E1628</x:f>
        <x:v>2.5731843860385832</x:v>
      </x:c>
    </x:row>
    <x:row r="1629" ht="20" customHeight="1">
      <x:c r="A1629" s="13" t="n">
        <x:v>45713.75</x:v>
      </x:c>
      <x:c r="B1629" s="13" t="n">
        <x:v>45713.98611111111</x:v>
      </x:c>
      <x:c r="C1629" s="12" t="n">
        <x:v>4.065119230580422</x:v>
      </x:c>
      <x:c r="D1629" s="16" t="n">
        <x:v>1.2313</x:v>
      </x:c>
      <x:c r="E1629" s="16" t="n">
        <x:f>D1629*'月度汇总'!$F$9</x:f>
        <x:v>0.61565</x:v>
      </x:c>
      <x:c r="F1629" s="17" t="n">
        <x:f>C1629*E1629</x:f>
        <x:v>2.5026906543068366</x:v>
      </x:c>
    </x:row>
    <x:row r="1630" ht="20" customHeight="1">
      <x:c r="A1630" s="13" t="n">
        <x:v>45714.25</x:v>
      </x:c>
      <x:c r="B1630" s="13" t="n">
        <x:v>45714.91666666667</x:v>
      </x:c>
      <x:c r="C1630" s="12" t="n">
        <x:v>0.6078604987812923</x:v>
      </x:c>
      <x:c r="D1630" s="16" t="n">
        <x:v>0.9099</x:v>
      </x:c>
      <x:c r="E1630" s="16" t="n">
        <x:f>D1630*'月度汇总'!$F$9</x:f>
        <x:v>0.45495</x:v>
      </x:c>
      <x:c r="F1630" s="17" t="n">
        <x:f>C1630*E1630</x:f>
        <x:v>0.27654613392054894</x:v>
      </x:c>
    </x:row>
    <x:row r="1631" ht="20" customHeight="1">
      <x:c r="A1631" s="13" t="n">
        <x:v>45714.25</x:v>
      </x:c>
      <x:c r="B1631" s="13" t="n">
        <x:v>45714.92361111111</x:v>
      </x:c>
      <x:c r="C1631" s="12" t="n">
        <x:v>0.5912078425767504</x:v>
      </x:c>
      <x:c r="D1631" s="16" t="n">
        <x:v>0.9099</x:v>
      </x:c>
      <x:c r="E1631" s="16" t="n">
        <x:f>D1631*'月度汇总'!$F$9</x:f>
        <x:v>0.45495</x:v>
      </x:c>
      <x:c r="F1631" s="17" t="n">
        <x:f>C1631*E1631</x:f>
        <x:v>0.26897000798029264</x:v>
      </x:c>
    </x:row>
    <x:row r="1632" ht="20" customHeight="1">
      <x:c r="A1632" s="13" t="n">
        <x:v>45714.25</x:v>
      </x:c>
      <x:c r="B1632" s="13" t="n">
        <x:v>45714.9375</x:v>
      </x:c>
      <x:c r="C1632" s="12" t="n">
        <x:v>0.5592586567772742</x:v>
      </x:c>
      <x:c r="D1632" s="16" t="n">
        <x:v>0.9099</x:v>
      </x:c>
      <x:c r="E1632" s="16" t="n">
        <x:f>D1632*'月度汇总'!$F$9</x:f>
        <x:v>0.45495</x:v>
      </x:c>
      <x:c r="F1632" s="17" t="n">
        <x:f>C1632*E1632</x:f>
        <x:v>0.2544347259008209</x:v>
      </x:c>
    </x:row>
    <x:row r="1633" ht="20" customHeight="1">
      <x:c r="A1633" s="13" t="n">
        <x:v>45714.25</x:v>
      </x:c>
      <x:c r="B1633" s="13" t="n">
        <x:v>45714.944444444445</x:v>
      </x:c>
      <x:c r="C1633" s="12" t="n">
        <x:v>0.5439374734478406</x:v>
      </x:c>
      <x:c r="D1633" s="16" t="n">
        <x:v>0.9099</x:v>
      </x:c>
      <x:c r="E1633" s="16" t="n">
        <x:f>D1633*'月度汇总'!$F$9</x:f>
        <x:v>0.45495</x:v>
      </x:c>
      <x:c r="F1633" s="17" t="n">
        <x:f>C1633*E1633</x:f>
        <x:v>0.2474643535450951</x:v>
      </x:c>
    </x:row>
    <x:row r="1634" ht="20" customHeight="1">
      <x:c r="A1634" s="13" t="n">
        <x:v>45714.25</x:v>
      </x:c>
      <x:c r="B1634" s="13" t="n">
        <x:v>45714.95138888889</x:v>
      </x:c>
      <x:c r="C1634" s="12" t="n">
        <x:v>0.5290360219466947</x:v>
      </x:c>
      <x:c r="D1634" s="16" t="n">
        <x:v>0.9099</x:v>
      </x:c>
      <x:c r="E1634" s="16" t="n">
        <x:f>D1634*'月度汇总'!$F$9</x:f>
        <x:v>0.45495</x:v>
      </x:c>
      <x:c r="F1634" s="17" t="n">
        <x:f>C1634*E1634</x:f>
        <x:v>0.24068493818464878</x:v>
      </x:c>
    </x:row>
    <x:row r="1635" ht="20" customHeight="1">
      <x:c r="A1635" s="13" t="n">
        <x:v>45714.25</x:v>
      </x:c>
      <x:c r="B1635" s="13" t="n">
        <x:v>45714.95833333333</x:v>
      </x:c>
      <x:c r="C1635" s="12" t="n">
        <x:v>0.5145428035011719</x:v>
      </x:c>
      <x:c r="D1635" s="16" t="n">
        <x:v>0.9099</x:v>
      </x:c>
      <x:c r="E1635" s="16" t="n">
        <x:f>D1635*'月度汇总'!$F$9</x:f>
        <x:v>0.45495</x:v>
      </x:c>
      <x:c r="F1635" s="17" t="n">
        <x:f>C1635*E1635</x:f>
        <x:v>0.23409124845285814</x:v>
      </x:c>
    </x:row>
    <x:row r="1636" ht="20" customHeight="1">
      <x:c r="A1636" s="13" t="n">
        <x:v>45714.25</x:v>
      </x:c>
      <x:c r="B1636" s="13" t="n">
        <x:v>45714.97222222222</x:v>
      </x:c>
      <x:c r="C1636" s="12" t="n">
        <x:v>0.4867366371297521</x:v>
      </x:c>
      <x:c r="D1636" s="16" t="n">
        <x:v>0.9099</x:v>
      </x:c>
      <x:c r="E1636" s="16" t="n">
        <x:f>D1636*'月度汇总'!$F$9</x:f>
        <x:v>0.45495</x:v>
      </x:c>
      <x:c r="F1636" s="17" t="n">
        <x:f>C1636*E1636</x:f>
        <x:v>0.22144083306218074</x:v>
      </x:c>
    </x:row>
    <x:row r="1637" ht="20" customHeight="1">
      <x:c r="A1637" s="13" t="n">
        <x:v>45714.25</x:v>
      </x:c>
      <x:c r="B1637" s="13" t="n">
        <x:v>45714.97916666667</x:v>
      </x:c>
      <x:c r="C1637" s="12" t="n">
        <x:v>0.47340223244873414</x:v>
      </x:c>
      <x:c r="D1637" s="16" t="n">
        <x:v>0.9099</x:v>
      </x:c>
      <x:c r="E1637" s="16" t="n">
        <x:f>D1637*'月度汇总'!$F$9</x:f>
        <x:v>0.45495</x:v>
      </x:c>
      <x:c r="F1637" s="17" t="n">
        <x:f>C1637*E1637</x:f>
        <x:v>0.21537434565255162</x:v>
      </x:c>
    </x:row>
    <x:row r="1638" ht="20" customHeight="1">
      <x:c r="A1638" s="13" t="n">
        <x:v>45714.25</x:v>
      </x:c>
      <x:c r="B1638" s="13" t="n">
        <x:v>45714.98611111111</x:v>
      </x:c>
      <x:c r="C1638" s="12" t="n">
        <x:v>0.46043313075688275</x:v>
      </x:c>
      <x:c r="D1638" s="16" t="n">
        <x:v>0.9099</x:v>
      </x:c>
      <x:c r="E1638" s="16" t="n">
        <x:f>D1638*'月度汇总'!$F$9</x:f>
        <x:v>0.45495</x:v>
      </x:c>
      <x:c r="F1638" s="17" t="n">
        <x:f>C1638*E1638</x:f>
        <x:v>0.20947405283784382</x:v>
      </x:c>
    </x:row>
    <x:row r="1639" ht="20" customHeight="1">
      <x:c r="A1639" s="13" t="n">
        <x:v>45714.5</x:v>
      </x:c>
      <x:c r="B1639" s="13" t="n">
        <x:v>45714.6875</x:v>
      </x:c>
      <x:c r="C1639" s="12" t="n">
        <x:v>0.019957731447675542</x:v>
      </x:c>
      <x:c r="D1639" s="16" t="n">
        <x:v>0.4432</x:v>
      </x:c>
      <x:c r="E1639" s="16" t="n">
        <x:f>D1639*'月度汇总'!$F$9</x:f>
        <x:v>0.2216</x:v>
      </x:c>
      <x:c r="F1639" s="17" t="n">
        <x:f>C1639*E1639</x:f>
        <x:v>0.0044226332888049</x:v>
      </x:c>
    </x:row>
    <x:row r="1640" ht="20" customHeight="1">
      <x:c r="A1640" s="13" t="n">
        <x:v>45714.5</x:v>
      </x:c>
      <x:c r="B1640" s="13" t="n">
        <x:v>45714.90972222222</x:v>
      </x:c>
      <x:c r="C1640" s="12" t="n">
        <x:v>31.87703014347437</x:v>
      </x:c>
      <x:c r="D1640" s="16" t="n">
        <x:v>0.4432</x:v>
      </x:c>
      <x:c r="E1640" s="16" t="n">
        <x:f>D1640*'月度汇总'!$F$9</x:f>
        <x:v>0.2216</x:v>
      </x:c>
      <x:c r="F1640" s="17" t="n">
        <x:f>C1640*E1640</x:f>
        <x:v>7.06394987979392</x:v>
      </x:c>
    </x:row>
    <x:row r="1641" ht="20" customHeight="1">
      <x:c r="A1641" s="13" t="n">
        <x:v>45714.5</x:v>
      </x:c>
      <x:c r="B1641" s="13" t="n">
        <x:v>45714.91666666667</x:v>
      </x:c>
      <x:c r="C1641" s="12" t="n">
        <x:v>0.5824917735214967</x:v>
      </x:c>
      <x:c r="D1641" s="16" t="n">
        <x:v>0.4432</x:v>
      </x:c>
      <x:c r="E1641" s="16" t="n">
        <x:f>D1641*'月度汇总'!$F$9</x:f>
        <x:v>0.2216</x:v>
      </x:c>
      <x:c r="F1641" s="17" t="n">
        <x:f>C1641*E1641</x:f>
        <x:v>0.12908017701236366</x:v>
      </x:c>
    </x:row>
    <x:row r="1642" ht="20" customHeight="1">
      <x:c r="A1642" s="13" t="n">
        <x:v>45714.5</x:v>
      </x:c>
      <x:c r="B1642" s="13" t="n">
        <x:v>45714.92361111111</x:v>
      </x:c>
      <x:c r="C1642" s="12" t="n">
        <x:v>0.5665341068104226</x:v>
      </x:c>
      <x:c r="D1642" s="16" t="n">
        <x:v>0.4432</x:v>
      </x:c>
      <x:c r="E1642" s="16" t="n">
        <x:f>D1642*'月度汇总'!$F$9</x:f>
        <x:v>0.2216</x:v>
      </x:c>
      <x:c r="F1642" s="17" t="n">
        <x:f>C1642*E1642</x:f>
        <x:v>0.12554395806918964</x:v>
      </x:c>
    </x:row>
    <x:row r="1643" ht="20" customHeight="1">
      <x:c r="A1643" s="13" t="n">
        <x:v>45714.5</x:v>
      </x:c>
      <x:c r="B1643" s="13" t="n">
        <x:v>45714.9375</x:v>
      </x:c>
      <x:c r="C1643" s="12" t="n">
        <x:v>0.5359183027962899</x:v>
      </x:c>
      <x:c r="D1643" s="16" t="n">
        <x:v>0.4432</x:v>
      </x:c>
      <x:c r="E1643" s="16" t="n">
        <x:f>D1643*'月度汇总'!$F$9</x:f>
        <x:v>0.2216</x:v>
      </x:c>
      <x:c r="F1643" s="17" t="n">
        <x:f>C1643*E1643</x:f>
        <x:v>0.11875949589965784</x:v>
      </x:c>
    </x:row>
    <x:row r="1644" ht="20" customHeight="1">
      <x:c r="A1644" s="13" t="n">
        <x:v>45714.5</x:v>
      </x:c>
      <x:c r="B1644" s="13" t="n">
        <x:v>45714.944444444445</x:v>
      </x:c>
      <x:c r="C1644" s="12" t="n">
        <x:v>0.5212365406680419</x:v>
      </x:c>
      <x:c r="D1644" s="16" t="n">
        <x:v>0.4432</x:v>
      </x:c>
      <x:c r="E1644" s="16" t="n">
        <x:f>D1644*'月度汇总'!$F$9</x:f>
        <x:v>0.2216</x:v>
      </x:c>
      <x:c r="F1644" s="17" t="n">
        <x:f>C1644*E1644</x:f>
        <x:v>0.11550601741203809</x:v>
      </x:c>
    </x:row>
    <x:row r="1645" ht="20" customHeight="1">
      <x:c r="A1645" s="13" t="n">
        <x:v>45714.5</x:v>
      </x:c>
      <x:c r="B1645" s="13" t="n">
        <x:v>45714.95138888889</x:v>
      </x:c>
      <x:c r="C1645" s="12" t="n">
        <x:v>0.5069569930903981</x:v>
      </x:c>
      <x:c r="D1645" s="16" t="n">
        <x:v>0.4432</x:v>
      </x:c>
      <x:c r="E1645" s="16" t="n">
        <x:f>D1645*'月度汇总'!$F$9</x:f>
        <x:v>0.2216</x:v>
      </x:c>
      <x:c r="F1645" s="17" t="n">
        <x:f>C1645*E1645</x:f>
        <x:v>0.11234166966883222</x:v>
      </x:c>
    </x:row>
    <x:row r="1646" ht="20" customHeight="1">
      <x:c r="A1646" s="13" t="n">
        <x:v>45714.5</x:v>
      </x:c>
      <x:c r="B1646" s="13" t="n">
        <x:v>45714.95833333333</x:v>
      </x:c>
      <x:c r="C1646" s="12" t="n">
        <x:v>0.4930686411851184</x:v>
      </x:c>
      <x:c r="D1646" s="16" t="n">
        <x:v>0.4432</x:v>
      </x:c>
      <x:c r="E1646" s="16" t="n">
        <x:f>D1646*'月度汇总'!$F$9</x:f>
        <x:v>0.2216</x:v>
      </x:c>
      <x:c r="F1646" s="17" t="n">
        <x:f>C1646*E1646</x:f>
        <x:v>0.10926401088662223</x:v>
      </x:c>
    </x:row>
    <x:row r="1647" ht="20" customHeight="1">
      <x:c r="A1647" s="13" t="n">
        <x:v>45714.5</x:v>
      </x:c>
      <x:c r="B1647" s="13" t="n">
        <x:v>45714.97222222222</x:v>
      </x:c>
      <x:c r="C1647" s="12" t="n">
        <x:v>0.4664229499501289</x:v>
      </x:c>
      <x:c r="D1647" s="16" t="n">
        <x:v>0.4432</x:v>
      </x:c>
      <x:c r="E1647" s="16" t="n">
        <x:f>D1647*'月度汇总'!$F$9</x:f>
        <x:v>0.2216</x:v>
      </x:c>
      <x:c r="F1647" s="17" t="n">
        <x:f>C1647*E1647</x:f>
        <x:v>0.10335932570894855</x:v>
      </x:c>
    </x:row>
    <x:row r="1648" ht="20" customHeight="1">
      <x:c r="A1648" s="13" t="n">
        <x:v>45714.5</x:v>
      </x:c>
      <x:c r="B1648" s="13" t="n">
        <x:v>45714.97916666667</x:v>
      </x:c>
      <x:c r="C1648" s="12" t="n">
        <x:v>0.4536450493515076</x:v>
      </x:c>
      <x:c r="D1648" s="16" t="n">
        <x:v>0.4432</x:v>
      </x:c>
      <x:c r="E1648" s="16" t="n">
        <x:f>D1648*'月度汇总'!$F$9</x:f>
        <x:v>0.2216</x:v>
      </x:c>
      <x:c r="F1648" s="17" t="n">
        <x:f>C1648*E1648</x:f>
        <x:v>0.10052774293629409</x:v>
      </x:c>
    </x:row>
    <x:row r="1649" ht="20" customHeight="1">
      <x:c r="A1649" s="13" t="n">
        <x:v>45714.5</x:v>
      </x:c>
      <x:c r="B1649" s="13" t="n">
        <x:v>45714.98611111111</x:v>
      </x:c>
      <x:c r="C1649" s="12" t="n">
        <x:v>0.4412172060206103</x:v>
      </x:c>
      <x:c r="D1649" s="16" t="n">
        <x:v>0.4432</x:v>
      </x:c>
      <x:c r="E1649" s="16" t="n">
        <x:f>D1649*'月度汇总'!$F$9</x:f>
        <x:v>0.2216</x:v>
      </x:c>
      <x:c r="F1649" s="17" t="n">
        <x:f>C1649*E1649</x:f>
        <x:v>0.09777373285416724</x:v>
      </x:c>
    </x:row>
    <x:row r="1650" ht="20" customHeight="1">
      <x:c r="A1650" s="13" t="n">
        <x:v>45714.75</x:v>
      </x:c>
      <x:c r="B1650" s="13" t="n">
        <x:v>45714.868055555555</x:v>
      </x:c>
      <x:c r="C1650" s="12" t="n">
        <x:v>4.025649542765791</x:v>
      </x:c>
      <x:c r="D1650" s="16" t="n">
        <x:v>1.2313</x:v>
      </x:c>
      <x:c r="E1650" s="16" t="n">
        <x:f>D1650*'月度汇总'!$F$9</x:f>
        <x:v>0.61565</x:v>
      </x:c>
      <x:c r="F1650" s="17" t="n">
        <x:f>C1650*E1650</x:f>
        <x:v>2.4783911410037596</x:v>
      </x:c>
    </x:row>
    <x:row r="1651" ht="20" customHeight="1">
      <x:c r="A1651" s="13" t="n">
        <x:v>45714.75</x:v>
      </x:c>
      <x:c r="B1651" s="13" t="n">
        <x:v>45714.91666666667</x:v>
      </x:c>
      <x:c r="C1651" s="12" t="n">
        <x:v>1.2106207982342312</x:v>
      </x:c>
      <x:c r="D1651" s="16" t="n">
        <x:v>1.2313</x:v>
      </x:c>
      <x:c r="E1651" s="16" t="n">
        <x:f>D1651*'月度汇总'!$F$9</x:f>
        <x:v>0.61565</x:v>
      </x:c>
      <x:c r="F1651" s="17" t="n">
        <x:f>C1651*E1651</x:f>
        <x:v>0.7453186944329044</x:v>
      </x:c>
    </x:row>
    <x:row r="1652" ht="20" customHeight="1">
      <x:c r="A1652" s="13" t="n">
        <x:v>45714.75</x:v>
      </x:c>
      <x:c r="B1652" s="13" t="n">
        <x:v>45714.92361111111</x:v>
      </x:c>
      <x:c r="C1652" s="12" t="n">
        <x:v>1.1774552084530114</x:v>
      </x:c>
      <x:c r="D1652" s="16" t="n">
        <x:v>1.2313</x:v>
      </x:c>
      <x:c r="E1652" s="16" t="n">
        <x:f>D1652*'月度汇总'!$F$9</x:f>
        <x:v>0.61565</x:v>
      </x:c>
      <x:c r="F1652" s="17" t="n">
        <x:f>C1652*E1652</x:f>
        <x:v>0.7249002990840965</x:v>
      </x:c>
    </x:row>
    <x:row r="1653" ht="20" customHeight="1">
      <x:c r="A1653" s="13" t="n">
        <x:v>45714.75</x:v>
      </x:c>
      <x:c r="B1653" s="13" t="n">
        <x:v>45714.9375</x:v>
      </x:c>
      <x:c r="C1653" s="12" t="n">
        <x:v>1.1138249036494017</x:v>
      </x:c>
      <x:c r="D1653" s="16" t="n">
        <x:v>1.2313</x:v>
      </x:c>
      <x:c r="E1653" s="16" t="n">
        <x:f>D1653*'月度汇总'!$F$9</x:f>
        <x:v>0.61565</x:v>
      </x:c>
      <x:c r="F1653" s="17" t="n">
        <x:f>C1653*E1653</x:f>
        <x:v>0.6857263019317542</x:v>
      </x:c>
    </x:row>
    <x:row r="1654" ht="20" customHeight="1">
      <x:c r="A1654" s="13" t="n">
        <x:v>45714.75</x:v>
      </x:c>
      <x:c r="B1654" s="13" t="n">
        <x:v>45714.944444444445</x:v>
      </x:c>
      <x:c r="C1654" s="12" t="n">
        <x:v>1.0833110880132608</x:v>
      </x:c>
      <x:c r="D1654" s="16" t="n">
        <x:v>1.2313</x:v>
      </x:c>
      <x:c r="E1654" s="16" t="n">
        <x:f>D1654*'月度汇总'!$F$9</x:f>
        <x:v>0.61565</x:v>
      </x:c>
      <x:c r="F1654" s="17" t="n">
        <x:f>C1654*E1654</x:f>
        <x:v>0.666940471335364</x:v>
      </x:c>
    </x:row>
    <x:row r="1655" ht="20" customHeight="1">
      <x:c r="A1655" s="13" t="n">
        <x:v>45714.75</x:v>
      </x:c>
      <x:c r="B1655" s="13" t="n">
        <x:v>45714.95138888889</x:v>
      </x:c>
      <x:c r="C1655" s="12" t="n">
        <x:v>1.0536332143115033</x:v>
      </x:c>
      <x:c r="D1655" s="16" t="n">
        <x:v>1.2313</x:v>
      </x:c>
      <x:c r="E1655" s="16" t="n">
        <x:f>D1655*'月度汇总'!$F$9</x:f>
        <x:v>0.61565</x:v>
      </x:c>
      <x:c r="F1655" s="17" t="n">
        <x:f>C1655*E1655</x:f>
        <x:v>0.648669288390877</x:v>
      </x:c>
    </x:row>
    <x:row r="1656" ht="20" customHeight="1">
      <x:c r="A1656" s="13" t="n">
        <x:v>45714.75</x:v>
      </x:c>
      <x:c r="B1656" s="13" t="n">
        <x:v>45714.95833333333</x:v>
      </x:c>
      <x:c r="C1656" s="12" t="n">
        <x:v>1.0247683814777702</x:v>
      </x:c>
      <x:c r="D1656" s="16" t="n">
        <x:v>1.2313</x:v>
      </x:c>
      <x:c r="E1656" s="16" t="n">
        <x:f>D1656*'月度汇总'!$F$9</x:f>
        <x:v>0.61565</x:v>
      </x:c>
      <x:c r="F1656" s="17" t="n">
        <x:f>C1656*E1656</x:f>
        <x:v>0.6308986540567892</x:v>
      </x:c>
    </x:row>
    <x:row r="1657" ht="20" customHeight="1">
      <x:c r="A1657" s="13" t="n">
        <x:v>45714.75</x:v>
      </x:c>
      <x:c r="B1657" s="13" t="n">
        <x:v>45714.97222222222</x:v>
      </x:c>
      <x:c r="C1657" s="12" t="n">
        <x:v>0.969389353895167</x:v>
      </x:c>
      <x:c r="D1657" s="16" t="n">
        <x:v>1.2313</x:v>
      </x:c>
      <x:c r="E1657" s="16" t="n">
        <x:f>D1657*'月度汇总'!$F$9</x:f>
        <x:v>0.61565</x:v>
      </x:c>
      <x:c r="F1657" s="17" t="n">
        <x:f>C1657*E1657</x:f>
        <x:v>0.5968045557255596</x:v>
      </x:c>
    </x:row>
    <x:row r="1658" ht="20" customHeight="1">
      <x:c r="A1658" s="13" t="n">
        <x:v>45714.75</x:v>
      </x:c>
      <x:c r="B1658" s="13" t="n">
        <x:v>45714.97916666667</x:v>
      </x:c>
      <x:c r="C1658" s="12" t="n">
        <x:v>0.9428324256673477</x:v>
      </x:c>
      <x:c r="D1658" s="16" t="n">
        <x:v>1.2313</x:v>
      </x:c>
      <x:c r="E1658" s="16" t="n">
        <x:f>D1658*'月度汇总'!$F$9</x:f>
        <x:v>0.61565</x:v>
      </x:c>
      <x:c r="F1658" s="17" t="n">
        <x:f>C1658*E1658</x:f>
        <x:v>0.5804547828621026</x:v>
      </x:c>
    </x:row>
    <x:row r="1659" ht="20" customHeight="1">
      <x:c r="A1659" s="13" t="n">
        <x:v>45714.75</x:v>
      </x:c>
      <x:c r="B1659" s="13" t="n">
        <x:v>45714.98611111111</x:v>
      </x:c>
      <x:c r="C1659" s="12" t="n">
        <x:v>0.9170030383745598</x:v>
      </x:c>
      <x:c r="D1659" s="16" t="n">
        <x:v>1.2313</x:v>
      </x:c>
      <x:c r="E1659" s="16" t="n">
        <x:f>D1659*'月度汇总'!$F$9</x:f>
        <x:v>0.61565</x:v>
      </x:c>
      <x:c r="F1659" s="17" t="n">
        <x:f>C1659*E1659</x:f>
        <x:v>0.5645529205752977</x:v>
      </x:c>
    </x:row>
    <x:row r="1660" ht="20" customHeight="1">
      <x:c r="A1660" s="13" t="n">
        <x:v>45715.25</x:v>
      </x:c>
      <x:c r="B1660" s="13" t="n">
        <x:v>45715.25</x:v>
      </x:c>
      <x:c r="C1660" s="12" t="n">
        <x:v>26.03678691978098</x:v>
      </x:c>
      <x:c r="D1660" s="16" t="n">
        <x:v>0.9099</x:v>
      </x:c>
      <x:c r="E1660" s="16" t="n">
        <x:f>D1660*'月度汇总'!$F$9</x:f>
        <x:v>0.45495</x:v>
      </x:c>
      <x:c r="F1660" s="17" t="n">
        <x:f>C1660*E1660</x:f>
        <x:v>11.845436209154357</x:v>
      </x:c>
    </x:row>
    <x:row r="1661" ht="20" customHeight="1">
      <x:c r="A1661" s="13" t="n">
        <x:v>45715.25</x:v>
      </x:c>
      <x:c r="B1661" s="13" t="n">
        <x:v>45715.256944444445</x:v>
      </x:c>
      <x:c r="C1661" s="12" t="n">
        <x:v>6.803977860947043</x:v>
      </x:c>
      <x:c r="D1661" s="16" t="n">
        <x:v>0.9099</x:v>
      </x:c>
      <x:c r="E1661" s="16" t="n">
        <x:f>D1661*'月度汇总'!$F$9</x:f>
        <x:v>0.45495</x:v>
      </x:c>
      <x:c r="F1661" s="17" t="n">
        <x:f>C1661*E1661</x:f>
        <x:v>3.0954697278378576</x:v>
      </x:c>
    </x:row>
    <x:row r="1662" ht="20" customHeight="1">
      <x:c r="A1662" s="13" t="n">
        <x:v>45715.25</x:v>
      </x:c>
      <x:c r="B1662" s="13" t="n">
        <x:v>45715.26388888889</x:v>
      </x:c>
      <x:c r="C1662" s="12" t="n">
        <x:v>8.877490029876185</x:v>
      </x:c>
      <x:c r="D1662" s="16" t="n">
        <x:v>0.9099</x:v>
      </x:c>
      <x:c r="E1662" s="16" t="n">
        <x:f>D1662*'月度汇总'!$F$9</x:f>
        <x:v>0.45495</x:v>
      </x:c>
      <x:c r="F1662" s="17" t="n">
        <x:f>C1662*E1662</x:f>
        <x:v>4.03881408909217</x:v>
      </x:c>
    </x:row>
    <x:row r="1663" ht="20" customHeight="1">
      <x:c r="A1663" s="13" t="n">
        <x:v>45715.25</x:v>
      </x:c>
      <x:c r="B1663" s="13" t="n">
        <x:v>45715.27083333333</x:v>
      </x:c>
      <x:c r="C1663" s="12" t="n">
        <x:v>15.95009177224972</x:v>
      </x:c>
      <x:c r="D1663" s="16" t="n">
        <x:v>0.9099</x:v>
      </x:c>
      <x:c r="E1663" s="16" t="n">
        <x:f>D1663*'月度汇总'!$F$9</x:f>
        <x:v>0.45495</x:v>
      </x:c>
      <x:c r="F1663" s="17" t="n">
        <x:f>C1663*E1663</x:f>
        <x:v>7.256494251785011</x:v>
      </x:c>
    </x:row>
    <x:row r="1664" ht="20" customHeight="1">
      <x:c r="A1664" s="13" t="n">
        <x:v>45715.25</x:v>
      </x:c>
      <x:c r="B1664" s="13" t="n">
        <x:v>45715.27777777778</x:v>
      </x:c>
      <x:c r="C1664" s="12" t="n">
        <x:v>6.24197664955534</x:v>
      </x:c>
      <x:c r="D1664" s="16" t="n">
        <x:v>0.9099</x:v>
      </x:c>
      <x:c r="E1664" s="16" t="n">
        <x:f>D1664*'月度汇总'!$F$9</x:f>
        <x:v>0.45495</x:v>
      </x:c>
      <x:c r="F1664" s="17" t="n">
        <x:f>C1664*E1664</x:f>
        <x:v>2.839787276715202</x:v>
      </x:c>
    </x:row>
    <x:row r="1665" ht="20" customHeight="1">
      <x:c r="A1665" s="13" t="n">
        <x:v>45715.25</x:v>
      </x:c>
      <x:c r="B1665" s="13" t="n">
        <x:v>45715.29166666667</x:v>
      </x:c>
      <x:c r="C1665" s="12" t="n">
        <x:v>17.019198601419646</x:v>
      </x:c>
      <x:c r="D1665" s="16" t="n">
        <x:v>0.9099</x:v>
      </x:c>
      <x:c r="E1665" s="16" t="n">
        <x:f>D1665*'月度汇总'!$F$9</x:f>
        <x:v>0.45495</x:v>
      </x:c>
      <x:c r="F1665" s="17" t="n">
        <x:f>C1665*E1665</x:f>
        <x:v>7.742884403715868</x:v>
      </x:c>
    </x:row>
    <x:row r="1666" ht="20" customHeight="1">
      <x:c r="A1666" s="13" t="n">
        <x:v>45715.25</x:v>
      </x:c>
      <x:c r="B1666" s="13" t="n">
        <x:v>45715.29861111111</x:v>
      </x:c>
      <x:c r="C1666" s="12" t="n">
        <x:v>15.35686105370877</x:v>
      </x:c>
      <x:c r="D1666" s="16" t="n">
        <x:v>0.9099</x:v>
      </x:c>
      <x:c r="E1666" s="16" t="n">
        <x:f>D1666*'月度汇总'!$F$9</x:f>
        <x:v>0.45495</x:v>
      </x:c>
      <x:c r="F1666" s="17" t="n">
        <x:f>C1666*E1666</x:f>
        <x:v>6.986603936384805</x:v>
      </x:c>
    </x:row>
    <x:row r="1667" ht="20" customHeight="1">
      <x:c r="A1667" s="13" t="n">
        <x:v>45715.25</x:v>
      </x:c>
      <x:c r="B1667" s="13" t="n">
        <x:v>45715.305555555555</x:v>
      </x:c>
      <x:c r="C1667" s="12" t="n">
        <x:v>13.669811810873114</x:v>
      </x:c>
      <x:c r="D1667" s="16" t="n">
        <x:v>0.9099</x:v>
      </x:c>
      <x:c r="E1667" s="16" t="n">
        <x:f>D1667*'月度汇总'!$F$9</x:f>
        <x:v>0.45495</x:v>
      </x:c>
      <x:c r="F1667" s="17" t="n">
        <x:f>C1667*E1667</x:f>
        <x:v>6.219080883356724</x:v>
      </x:c>
    </x:row>
    <x:row r="1668" ht="20" customHeight="1">
      <x:c r="A1668" s="13" t="n">
        <x:v>45715.25</x:v>
      </x:c>
      <x:c r="B1668" s="13" t="n">
        <x:v>45715.46527777778</x:v>
      </x:c>
      <x:c r="C1668" s="12" t="n">
        <x:v>28.933978195776717</x:v>
      </x:c>
      <x:c r="D1668" s="16" t="n">
        <x:v>0.9099</x:v>
      </x:c>
      <x:c r="E1668" s="16" t="n">
        <x:f>D1668*'月度汇总'!$F$9</x:f>
        <x:v>0.45495</x:v>
      </x:c>
      <x:c r="F1668" s="17" t="n">
        <x:f>C1668*E1668</x:f>
        <x:v>13.163513380168618</x:v>
      </x:c>
    </x:row>
    <x:row r="1669" ht="20" customHeight="1">
      <x:c r="A1669" s="13" t="n">
        <x:v>45715.25</x:v>
      </x:c>
      <x:c r="B1669" s="13" t="n">
        <x:v>45715.47916666667</x:v>
      </x:c>
      <x:c r="C1669" s="12" t="n">
        <x:v>42.470819478867725</x:v>
      </x:c>
      <x:c r="D1669" s="16" t="n">
        <x:v>0.9099</x:v>
      </x:c>
      <x:c r="E1669" s="16" t="n">
        <x:f>D1669*'月度汇总'!$F$9</x:f>
        <x:v>0.45495</x:v>
      </x:c>
      <x:c r="F1669" s="17" t="n">
        <x:f>C1669*E1669</x:f>
        <x:v>19.322099321910873</x:v>
      </x:c>
    </x:row>
    <x:row r="1670" ht="20" customHeight="1">
      <x:c r="A1670" s="13" t="n">
        <x:v>45715.25</x:v>
      </x:c>
      <x:c r="B1670" s="13" t="n">
        <x:v>45715.48611111111</x:v>
      </x:c>
      <x:c r="C1670" s="12" t="n">
        <x:v>27.00246320143856</x:v>
      </x:c>
      <x:c r="D1670" s="16" t="n">
        <x:v>0.9099</x:v>
      </x:c>
      <x:c r="E1670" s="16" t="n">
        <x:f>D1670*'月度汇总'!$F$9</x:f>
        <x:v>0.45495</x:v>
      </x:c>
      <x:c r="F1670" s="17" t="n">
        <x:f>C1670*E1670</x:f>
        <x:v>12.284770633494473</x:v>
      </x:c>
    </x:row>
    <x:row r="1671" ht="20" customHeight="1">
      <x:c r="A1671" s="13" t="n">
        <x:v>45715.25</x:v>
      </x:c>
      <x:c r="B1671" s="13" t="n">
        <x:v>45715.493055555555</x:v>
      </x:c>
      <x:c r="C1671" s="12" t="n">
        <x:v>27.433762393742427</x:v>
      </x:c>
      <x:c r="D1671" s="16" t="n">
        <x:v>0.9099</x:v>
      </x:c>
      <x:c r="E1671" s="16" t="n">
        <x:f>D1671*'月度汇总'!$F$9</x:f>
        <x:v>0.45495</x:v>
      </x:c>
      <x:c r="F1671" s="17" t="n">
        <x:f>C1671*E1671</x:f>
        <x:v>12.480990201033118</x:v>
      </x:c>
    </x:row>
    <x:row r="1672" ht="20" customHeight="1">
      <x:c r="A1672" s="13" t="n">
        <x:v>45715.25</x:v>
      </x:c>
      <x:c r="B1672" s="13" t="n">
        <x:v>45715.51388888889</x:v>
      </x:c>
      <x:c r="C1672" s="12" t="n">
        <x:v>8.846304358715997</x:v>
      </x:c>
      <x:c r="D1672" s="16" t="n">
        <x:v>0.9099</x:v>
      </x:c>
      <x:c r="E1672" s="16" t="n">
        <x:f>D1672*'月度汇总'!$F$9</x:f>
        <x:v>0.45495</x:v>
      </x:c>
      <x:c r="F1672" s="17" t="n">
        <x:f>C1672*E1672</x:f>
        <x:v>4.024626167997843</x:v>
      </x:c>
    </x:row>
    <x:row r="1673" ht="20" customHeight="1">
      <x:c r="A1673" s="13" t="n">
        <x:v>45715.25</x:v>
      </x:c>
      <x:c r="B1673" s="13" t="n">
        <x:v>45715.52083333333</x:v>
      </x:c>
      <x:c r="C1673" s="12" t="n">
        <x:v>0.005504041155745654</x:v>
      </x:c>
      <x:c r="D1673" s="16" t="n">
        <x:v>0.9099</x:v>
      </x:c>
      <x:c r="E1673" s="16" t="n">
        <x:f>D1673*'月度汇总'!$F$9</x:f>
        <x:v>0.45495</x:v>
      </x:c>
      <x:c r="F1673" s="17" t="n">
        <x:f>C1673*E1673</x:f>
        <x:v>0.002504063523806485</x:v>
      </x:c>
    </x:row>
    <x:row r="1674" ht="20" customHeight="1">
      <x:c r="A1674" s="13" t="n">
        <x:v>45715.25</x:v>
      </x:c>
      <x:c r="B1674" s="13" t="n">
        <x:v>45715.91666666667</x:v>
      </x:c>
      <x:c r="C1674" s="12" t="n">
        <x:v>0.81330457543595</x:v>
      </x:c>
      <x:c r="D1674" s="16" t="n">
        <x:v>0.9099</x:v>
      </x:c>
      <x:c r="E1674" s="16" t="n">
        <x:f>D1674*'月度汇总'!$F$9</x:f>
        <x:v>0.45495</x:v>
      </x:c>
      <x:c r="F1674" s="17" t="n">
        <x:f>C1674*E1674</x:f>
        <x:v>0.37001291659458546</x:v>
      </x:c>
    </x:row>
    <x:row r="1675" ht="20" customHeight="1">
      <x:c r="A1675" s="13" t="n">
        <x:v>45715.25</x:v>
      </x:c>
      <x:c r="B1675" s="13" t="n">
        <x:v>45715.92361111111</x:v>
      </x:c>
      <x:c r="C1675" s="12" t="n">
        <x:v>0.7910236713280483</x:v>
      </x:c>
      <x:c r="D1675" s="16" t="n">
        <x:v>0.9099</x:v>
      </x:c>
      <x:c r="E1675" s="16" t="n">
        <x:f>D1675*'月度汇总'!$F$9</x:f>
        <x:v>0.45495</x:v>
      </x:c>
      <x:c r="F1675" s="17" t="n">
        <x:f>C1675*E1675</x:f>
        <x:v>0.3598762192706956</x:v>
      </x:c>
    </x:row>
    <x:row r="1676" ht="20" customHeight="1">
      <x:c r="A1676" s="13" t="n">
        <x:v>45715.25</x:v>
      </x:c>
      <x:c r="B1676" s="13" t="n">
        <x:v>45715.9375</x:v>
      </x:c>
      <x:c r="C1676" s="12" t="n">
        <x:v>0.7482763320222148</x:v>
      </x:c>
      <x:c r="D1676" s="16" t="n">
        <x:v>0.9099</x:v>
      </x:c>
      <x:c r="E1676" s="16" t="n">
        <x:f>D1676*'月度汇总'!$F$9</x:f>
        <x:v>0.45495</x:v>
      </x:c>
      <x:c r="F1676" s="17" t="n">
        <x:f>C1676*E1676</x:f>
        <x:v>0.34042831725350664</x:v>
      </x:c>
    </x:row>
    <x:row r="1677" ht="20" customHeight="1">
      <x:c r="A1677" s="13" t="n">
        <x:v>45715.25</x:v>
      </x:c>
      <x:c r="B1677" s="13" t="n">
        <x:v>45715.944444444445</x:v>
      </x:c>
      <x:c r="C1677" s="12" t="n">
        <x:v>0.7277769106449341</x:v>
      </x:c>
      <x:c r="D1677" s="16" t="n">
        <x:v>0.9099</x:v>
      </x:c>
      <x:c r="E1677" s="16" t="n">
        <x:f>D1677*'月度汇总'!$F$9</x:f>
        <x:v>0.45495</x:v>
      </x:c>
      <x:c r="F1677" s="17" t="n">
        <x:f>C1677*E1677</x:f>
        <x:v>0.3311021054979128</x:v>
      </x:c>
    </x:row>
    <x:row r="1678" ht="20" customHeight="1">
      <x:c r="A1678" s="13" t="n">
        <x:v>45715.25</x:v>
      </x:c>
      <x:c r="B1678" s="13" t="n">
        <x:v>45715.95833333333</x:v>
      </x:c>
      <x:c r="C1678" s="12" t="n">
        <x:v>0.6884474598764427</x:v>
      </x:c>
      <x:c r="D1678" s="16" t="n">
        <x:v>0.9099</x:v>
      </x:c>
      <x:c r="E1678" s="16" t="n">
        <x:f>D1678*'月度汇总'!$F$9</x:f>
        <x:v>0.45495</x:v>
      </x:c>
      <x:c r="F1678" s="17" t="n">
        <x:f>C1678*E1678</x:f>
        <x:v>0.3132091718707876</x:v>
      </x:c>
    </x:row>
    <x:row r="1679" ht="20" customHeight="1">
      <x:c r="A1679" s="13" t="n">
        <x:v>45715.25</x:v>
      </x:c>
      <x:c r="B1679" s="13" t="n">
        <x:v>45715.97916666667</x:v>
      </x:c>
      <x:c r="C1679" s="12" t="n">
        <x:v>0.6334022402252231</x:v>
      </x:c>
      <x:c r="D1679" s="16" t="n">
        <x:v>0.9099</x:v>
      </x:c>
      <x:c r="E1679" s="16" t="n">
        <x:f>D1679*'月度汇总'!$F$9</x:f>
        <x:v>0.45495</x:v>
      </x:c>
      <x:c r="F1679" s="17" t="n">
        <x:f>C1679*E1679</x:f>
        <x:v>0.28816634919046524</x:v>
      </x:c>
    </x:row>
    <x:row r="1680" ht="20" customHeight="1">
      <x:c r="A1680" s="13" t="n">
        <x:v>45715.25</x:v>
      </x:c>
      <x:c r="B1680" s="13" t="n">
        <x:v>45715.98611111111</x:v>
      </x:c>
      <x:c r="C1680" s="12" t="n">
        <x:v>0.6160498546585131</x:v>
      </x:c>
      <x:c r="D1680" s="16" t="n">
        <x:v>0.9099</x:v>
      </x:c>
      <x:c r="E1680" s="16" t="n">
        <x:f>D1680*'月度汇总'!$F$9</x:f>
        <x:v>0.45495</x:v>
      </x:c>
      <x:c r="F1680" s="17" t="n">
        <x:f>C1680*E1680</x:f>
        <x:v>0.2802718813768906</x:v>
      </x:c>
    </x:row>
    <x:row r="1681" ht="20" customHeight="1">
      <x:c r="A1681" s="13" t="n">
        <x:v>45715.5</x:v>
      </x:c>
      <x:c r="B1681" s="13" t="n">
        <x:v>45715.631944444445</x:v>
      </x:c>
      <x:c r="C1681" s="12" t="n">
        <x:v>0.8335938333837021</x:v>
      </x:c>
      <x:c r="D1681" s="16" t="n">
        <x:v>0.4432</x:v>
      </x:c>
      <x:c r="E1681" s="16" t="n">
        <x:f>D1681*'月度汇总'!$F$9</x:f>
        <x:v>0.2216</x:v>
      </x:c>
      <x:c r="F1681" s="17" t="n">
        <x:f>C1681*E1681</x:f>
        <x:v>0.18472439347782837</x:v>
      </x:c>
    </x:row>
    <x:row r="1682" ht="20" customHeight="1">
      <x:c r="A1682" s="13" t="n">
        <x:v>45715.5</x:v>
      </x:c>
      <x:c r="B1682" s="13" t="n">
        <x:v>45715.6875</x:v>
      </x:c>
      <x:c r="C1682" s="12" t="n">
        <x:v>7.846263228544899</x:v>
      </x:c>
      <x:c r="D1682" s="16" t="n">
        <x:v>0.4432</x:v>
      </x:c>
      <x:c r="E1682" s="16" t="n">
        <x:f>D1682*'月度汇总'!$F$9</x:f>
        <x:v>0.2216</x:v>
      </x:c>
      <x:c r="F1682" s="17" t="n">
        <x:f>C1682*E1682</x:f>
        <x:v>1.7387319314455496</x:v>
      </x:c>
    </x:row>
    <x:row r="1683" ht="20" customHeight="1">
      <x:c r="A1683" s="13" t="n">
        <x:v>45715.5</x:v>
      </x:c>
      <x:c r="B1683" s="13" t="n">
        <x:v>45715.694444444445</x:v>
      </x:c>
      <x:c r="C1683" s="12" t="n">
        <x:v>2.3896085648067356</x:v>
      </x:c>
      <x:c r="D1683" s="16" t="n">
        <x:v>0.4432</x:v>
      </x:c>
      <x:c r="E1683" s="16" t="n">
        <x:f>D1683*'月度汇总'!$F$9</x:f>
        <x:v>0.2216</x:v>
      </x:c>
      <x:c r="F1683" s="17" t="n">
        <x:f>C1683*E1683</x:f>
        <x:v>0.5295372579611726</x:v>
      </x:c>
    </x:row>
    <x:row r="1684" ht="20" customHeight="1">
      <x:c r="A1684" s="13" t="n">
        <x:v>45715.5</x:v>
      </x:c>
      <x:c r="B1684" s="13" t="n">
        <x:v>45715.90972222222</x:v>
      </x:c>
      <x:c r="C1684" s="12" t="n">
        <x:v>30.82969770327884</x:v>
      </x:c>
      <x:c r="D1684" s="16" t="n">
        <x:v>0.4432</x:v>
      </x:c>
      <x:c r="E1684" s="16" t="n">
        <x:f>D1684*'月度汇总'!$F$9</x:f>
        <x:v>0.2216</x:v>
      </x:c>
      <x:c r="F1684" s="17" t="n">
        <x:f>C1684*E1684</x:f>
        <x:v>6.83186101104659</x:v>
      </x:c>
    </x:row>
    <x:row r="1685" ht="20" customHeight="1">
      <x:c r="A1685" s="13" t="n">
        <x:v>45716.25</x:v>
      </x:c>
      <x:c r="B1685" s="13" t="n">
        <x:v>45716.65972222222</x:v>
      </x:c>
      <x:c r="C1685" s="12" t="n">
        <x:v>13.365085655410894</x:v>
      </x:c>
      <x:c r="D1685" s="16" t="n">
        <x:v>0.9099</x:v>
      </x:c>
      <x:c r="E1685" s="16" t="n">
        <x:f>D1685*'月度汇总'!$F$9</x:f>
        <x:v>0.45495</x:v>
      </x:c>
      <x:c r="F1685" s="17" t="n">
        <x:f>C1685*E1685</x:f>
        <x:v>6.0804457189291865</x:v>
      </x:c>
    </x:row>
    <x:row r="1686" ht="20" customHeight="1">
      <x:c r="A1686" s="13" t="n">
        <x:v>45716.25</x:v>
      </x:c>
      <x:c r="B1686" s="13" t="n">
        <x:v>45716.66666666667</x:v>
      </x:c>
      <x:c r="C1686" s="12" t="n">
        <x:v>21.50346369167835</x:v>
      </x:c>
      <x:c r="D1686" s="16" t="n">
        <x:v>0.9099</x:v>
      </x:c>
      <x:c r="E1686" s="16" t="n">
        <x:f>D1686*'月度汇总'!$F$9</x:f>
        <x:v>0.45495</x:v>
      </x:c>
      <x:c r="F1686" s="17" t="n">
        <x:f>C1686*E1686</x:f>
        <x:v>9.783000806529065</x:v>
      </x:c>
    </x:row>
    <x:row r="1687" ht="20" customHeight="1">
      <x:c r="A1687" s="13" t="n">
        <x:v>45716.25</x:v>
      </x:c>
      <x:c r="B1687" s="13" t="n">
        <x:v>45716.67361111111</x:v>
      </x:c>
      <x:c r="C1687" s="12" t="n">
        <x:v>22.93570365396465</x:v>
      </x:c>
      <x:c r="D1687" s="16" t="n">
        <x:v>0.9099</x:v>
      </x:c>
      <x:c r="E1687" s="16" t="n">
        <x:f>D1687*'月度汇总'!$F$9</x:f>
        <x:v>0.45495</x:v>
      </x:c>
      <x:c r="F1687" s="17" t="n">
        <x:f>C1687*E1687</x:f>
        <x:v>10.434598377371218</x:v>
      </x:c>
    </x:row>
    <x:row r="1688" ht="20" customHeight="1">
      <x:c r="A1688" s="13" t="n">
        <x:v>45716.25</x:v>
      </x:c>
      <x:c r="B1688" s="13" t="n">
        <x:v>45716.680555555555</x:v>
      </x:c>
      <x:c r="C1688" s="12" t="n">
        <x:v>24.46975249109471</x:v>
      </x:c>
      <x:c r="D1688" s="16" t="n">
        <x:v>0.9099</x:v>
      </x:c>
      <x:c r="E1688" s="16" t="n">
        <x:f>D1688*'月度汇总'!$F$9</x:f>
        <x:v>0.45495</x:v>
      </x:c>
      <x:c r="F1688" s="17" t="n">
        <x:f>C1688*E1688</x:f>
        <x:v>11.13251389582354</x:v>
      </x:c>
    </x:row>
    <x:row r="1689" ht="20" customHeight="1">
      <x:c r="A1689" s="13" t="n">
        <x:v>45716.25</x:v>
      </x:c>
      <x:c r="B1689" s="13" t="n">
        <x:v>45716.6875</x:v>
      </x:c>
      <x:c r="C1689" s="12" t="n">
        <x:v>26.24196518754121</x:v>
      </x:c>
      <x:c r="D1689" s="16" t="n">
        <x:v>0.9099</x:v>
      </x:c>
      <x:c r="E1689" s="16" t="n">
        <x:f>D1689*'月度汇总'!$F$9</x:f>
        <x:v>0.45495</x:v>
      </x:c>
      <x:c r="F1689" s="17" t="n">
        <x:f>C1689*E1689</x:f>
        <x:v>11.938782062071875</x:v>
      </x:c>
    </x:row>
    <x:row r="1690" ht="20" customHeight="1">
      <x:c r="A1690" s="13" t="n">
        <x:v>45716.25</x:v>
      </x:c>
      <x:c r="B1690" s="13" t="n">
        <x:v>45716.694444444445</x:v>
      </x:c>
      <x:c r="C1690" s="12" t="n">
        <x:v>28.117110191341737</x:v>
      </x:c>
      <x:c r="D1690" s="16" t="n">
        <x:v>0.9099</x:v>
      </x:c>
      <x:c r="E1690" s="16" t="n">
        <x:f>D1690*'月度汇总'!$F$9</x:f>
        <x:v>0.45495</x:v>
      </x:c>
      <x:c r="F1690" s="17" t="n">
        <x:f>C1690*E1690</x:f>
        <x:v>12.791879281550925</x:v>
      </x:c>
    </x:row>
    <x:row r="1691" ht="20" customHeight="1">
      <x:c r="A1691" s="13" t="n">
        <x:v>45716.25</x:v>
      </x:c>
      <x:c r="B1691" s="13" t="n">
        <x:v>45716.70138888889</x:v>
      </x:c>
      <x:c r="C1691" s="12" t="n">
        <x:v>29.76355906058791</x:v>
      </x:c>
      <x:c r="D1691" s="16" t="n">
        <x:v>0.9099</x:v>
      </x:c>
      <x:c r="E1691" s="16" t="n">
        <x:f>D1691*'月度汇总'!$F$9</x:f>
        <x:v>0.45495</x:v>
      </x:c>
      <x:c r="F1691" s="17" t="n">
        <x:f>C1691*E1691</x:f>
        <x:v>13.540931194614469</x:v>
      </x:c>
    </x:row>
    <x:row r="1692" ht="20" customHeight="1">
      <x:c r="A1692" s="13" t="n">
        <x:v>45716.25</x:v>
      </x:c>
      <x:c r="B1692" s="13" t="n">
        <x:v>45716.91666666667</x:v>
      </x:c>
      <x:c r="C1692" s="12" t="n">
        <x:v>0.0756121515257746</x:v>
      </x:c>
      <x:c r="D1692" s="16" t="n">
        <x:v>0.9099</x:v>
      </x:c>
      <x:c r="E1692" s="16" t="n">
        <x:f>D1692*'月度汇总'!$F$9</x:f>
        <x:v>0.45495</x:v>
      </x:c>
      <x:c r="F1692" s="17" t="n">
        <x:f>C1692*E1692</x:f>
        <x:v>0.03439974833665116</x:v>
      </x:c>
    </x:row>
    <x:row r="1693" ht="20" customHeight="1">
      <x:c r="A1693" s="13" t="n">
        <x:v>45716.25</x:v>
      </x:c>
      <x:c r="B1693" s="13" t="n">
        <x:v>45716.92361111111</x:v>
      </x:c>
      <x:c r="C1693" s="12" t="n">
        <x:v>0.07354071709823984</x:v>
      </x:c>
      <x:c r="D1693" s="16" t="n">
        <x:v>0.9099</x:v>
      </x:c>
      <x:c r="E1693" s="16" t="n">
        <x:f>D1693*'月度汇总'!$F$9</x:f>
        <x:v>0.45495</x:v>
      </x:c>
      <x:c r="F1693" s="17" t="n">
        <x:f>C1693*E1693</x:f>
        <x:v>0.03345734924384421</x:v>
      </x:c>
    </x:row>
    <x:row r="1694" ht="20" customHeight="1">
      <x:c r="A1694" s="13" t="n">
        <x:v>45716.25</x:v>
      </x:c>
      <x:c r="B1694" s="13" t="n">
        <x:v>45716.9375</x:v>
      </x:c>
      <x:c r="C1694" s="12" t="n">
        <x:v>0.06956653768929755</x:v>
      </x:c>
      <x:c r="D1694" s="16" t="n">
        <x:v>0.9099</x:v>
      </x:c>
      <x:c r="E1694" s="16" t="n">
        <x:f>D1694*'月度汇总'!$F$9</x:f>
        <x:v>0.45495</x:v>
      </x:c>
      <x:c r="F1694" s="17" t="n">
        <x:f>C1694*E1694</x:f>
        <x:v>0.03164929632174592</x:v>
      </x:c>
    </x:row>
    <x:row r="1695" ht="20" customHeight="1">
      <x:c r="A1695" s="13" t="n">
        <x:v>45716.25</x:v>
      </x:c>
      <x:c r="B1695" s="13" t="n">
        <x:v>45716.944444444445</x:v>
      </x:c>
      <x:c r="C1695" s="12" t="n">
        <x:v>0.06766072601385531</x:v>
      </x:c>
      <x:c r="D1695" s="16" t="n">
        <x:v>0.9099</x:v>
      </x:c>
      <x:c r="E1695" s="16" t="n">
        <x:f>D1695*'月度汇总'!$F$9</x:f>
        <x:v>0.45495</x:v>
      </x:c>
      <x:c r="F1695" s="17" t="n">
        <x:f>C1695*E1695</x:f>
        <x:v>0.030782247300003476</x:v>
      </x:c>
    </x:row>
    <x:row r="1696" ht="20" customHeight="1">
      <x:c r="A1696" s="13" t="n">
        <x:v>45716.25</x:v>
      </x:c>
      <x:c r="B1696" s="13" t="n">
        <x:v>45716.95833333333</x:v>
      </x:c>
      <x:c r="C1696" s="12" t="n">
        <x:v>0.06400430444614358</x:v>
      </x:c>
      <x:c r="D1696" s="16" t="n">
        <x:v>0.9099</x:v>
      </x:c>
      <x:c r="E1696" s="16" t="n">
        <x:f>D1696*'月度汇总'!$F$9</x:f>
        <x:v>0.45495</x:v>
      </x:c>
      <x:c r="F1696" s="17" t="n">
        <x:f>C1696*E1696</x:f>
        <x:v>0.029118758307773024</x:v>
      </x:c>
    </x:row>
    <x:row r="1697" ht="20" customHeight="1">
      <x:c r="A1697" s="13" t="n">
        <x:v>45716.25</x:v>
      </x:c>
      <x:c r="B1697" s="13" t="n">
        <x:v>45716.97916666667</x:v>
      </x:c>
      <x:c r="C1697" s="12" t="n">
        <x:v>0.05888680281782399</x:v>
      </x:c>
      <x:c r="D1697" s="16" t="n">
        <x:v>0.9099</x:v>
      </x:c>
      <x:c r="E1697" s="16" t="n">
        <x:f>D1697*'月度汇总'!$F$9</x:f>
        <x:v>0.45495</x:v>
      </x:c>
      <x:c r="F1697" s="17" t="n">
        <x:f>C1697*E1697</x:f>
        <x:v>0.026790550941969027</x:v>
      </x:c>
    </x:row>
    <x:row r="1698" ht="20" customHeight="1">
      <x:c r="A1698" s="13" t="n">
        <x:v>45716.25</x:v>
      </x:c>
      <x:c r="B1698" s="13" t="n">
        <x:v>45716.98611111111</x:v>
      </x:c>
      <x:c r="C1698" s="12" t="n">
        <x:v>0.05727356806369244</x:v>
      </x:c>
      <x:c r="D1698" s="16" t="n">
        <x:v>0.9099</x:v>
      </x:c>
      <x:c r="E1698" s="16" t="n">
        <x:f>D1698*'月度汇总'!$F$9</x:f>
        <x:v>0.45495</x:v>
      </x:c>
      <x:c r="F1698" s="17" t="n">
        <x:f>C1698*E1698</x:f>
        <x:v>0.026056609790576876</x:v>
      </x:c>
    </x:row>
    <x:row r="1699" ht="20" customHeight="1">
      <x:c r="A1699" s="13" t="n">
        <x:v>45716.5</x:v>
      </x:c>
      <x:c r="B1699" s="13" t="n">
        <x:v>45716.70833333333</x:v>
      </x:c>
      <x:c r="C1699" s="12" t="n">
        <x:v>4.49105151328655</x:v>
      </x:c>
      <x:c r="D1699" s="16" t="n">
        <x:v>0.4432</x:v>
      </x:c>
      <x:c r="E1699" s="16" t="n">
        <x:f>D1699*'月度汇总'!$F$9</x:f>
        <x:v>0.2216</x:v>
      </x:c>
      <x:c r="F1699" s="17" t="n">
        <x:f>C1699*E1699</x:f>
        <x:v>0.9952170153442994</x:v>
      </x:c>
    </x:row>
    <x:row r="1700" ht="20" customHeight="1">
      <x:c r="A1700" s="13" t="n">
        <x:v>45716.5</x:v>
      </x:c>
      <x:c r="B1700" s="13" t="n">
        <x:v>45716.71527777778</x:v>
      </x:c>
      <x:c r="C1700" s="12" t="n">
        <x:v>2.9301017981488826</x:v>
      </x:c>
      <x:c r="D1700" s="16" t="n">
        <x:v>0.4432</x:v>
      </x:c>
      <x:c r="E1700" s="16" t="n">
        <x:f>D1700*'月度汇总'!$F$9</x:f>
        <x:v>0.2216</x:v>
      </x:c>
      <x:c r="F1700" s="17" t="n">
        <x:f>C1700*E1700</x:f>
        <x:v>0.6493105584697924</x:v>
      </x:c>
    </x:row>
    <x:row r="1701" ht="20" customHeight="1">
      <x:c r="A1701" s="13" t="n">
        <x:v>45716.5</x:v>
      </x:c>
      <x:c r="B1701" s="13" t="n">
        <x:v>45716.72222222222</x:v>
      </x:c>
      <x:c r="C1701" s="12" t="n">
        <x:v>0.1882551955376357</x:v>
      </x:c>
      <x:c r="D1701" s="16" t="n">
        <x:v>0.4432</x:v>
      </x:c>
      <x:c r="E1701" s="16" t="n">
        <x:f>D1701*'月度汇总'!$F$9</x:f>
        <x:v>0.2216</x:v>
      </x:c>
      <x:c r="F1701" s="17" t="n">
        <x:f>C1701*E1701</x:f>
        <x:v>0.041717351331140066</x:v>
      </x:c>
    </x:row>
    <x:row r="1702" ht="20" customHeight="1">
      <x:c r="A1702" s="13" t="n">
        <x:v>45716.5</x:v>
      </x:c>
      <x:c r="B1702" s="13" t="n">
        <x:v>45716.90972222222</x:v>
      </x:c>
      <x:c r="C1702" s="12" t="n">
        <x:v>29.364915191523266</x:v>
      </x:c>
      <x:c r="D1702" s="16" t="n">
        <x:v>0.4432</x:v>
      </x:c>
      <x:c r="E1702" s="16" t="n">
        <x:f>D1702*'月度汇总'!$F$9</x:f>
        <x:v>0.2216</x:v>
      </x:c>
      <x:c r="F1702" s="17" t="n">
        <x:f>C1702*E1702</x:f>
        <x:v>6.507265206441556</x:v>
      </x:c>
    </x:row>
    <x:row r="1703" ht="20" customHeight="1">
      <x:c r="A1703" s="13" t="n">
        <x:v>45716.75</x:v>
      </x:c>
      <x:c r="B1703" s="13" t="n">
        <x:v>45716.875</x:v>
      </x:c>
      <x:c r="C1703" s="12" t="n">
        <x:v>1.4801760512403916</x:v>
      </x:c>
      <x:c r="D1703" s="16" t="n">
        <x:v>1.2313</x:v>
      </x:c>
      <x:c r="E1703" s="16" t="n">
        <x:f>D1703*'月度汇总'!$F$9</x:f>
        <x:v>0.61565</x:v>
      </x:c>
      <x:c r="F1703" s="17" t="n">
        <x:f>C1703*E1703</x:f>
        <x:v>0.9112703859461472</x:v>
      </x:c>
    </x:row>
    <x:row r="1704" ht="20" customHeight="1">
      <x:c r="A1704" s="13" t="n">
        <x:v>45716.75</x:v>
      </x:c>
      <x:c r="B1704" s="13" t="n">
        <x:v>45716.881944444445</x:v>
      </x:c>
      <x:c r="C1704" s="12" t="n">
        <x:v>1.439625854356791</x:v>
      </x:c>
      <x:c r="D1704" s="16" t="n">
        <x:v>1.2313</x:v>
      </x:c>
      <x:c r="E1704" s="16" t="n">
        <x:f>D1704*'月度汇总'!$F$9</x:f>
        <x:v>0.61565</x:v>
      </x:c>
      <x:c r="F1704" s="17" t="n">
        <x:f>C1704*E1704</x:f>
        <x:v>0.8863056572347584</x:v>
      </x:c>
    </x:row>
    <x:row r="1705" ht="20" customHeight="1">
      <x:c r="A1705" s="13" t="n">
        <x:v>45716.75</x:v>
      </x:c>
      <x:c r="B1705" s="13" t="n">
        <x:v>45716.88888888889</x:v>
      </x:c>
      <x:c r="C1705" s="12" t="n">
        <x:v>1.4001865513198481</x:v>
      </x:c>
      <x:c r="D1705" s="16" t="n">
        <x:v>1.2313</x:v>
      </x:c>
      <x:c r="E1705" s="16" t="n">
        <x:f>D1705*'月度汇总'!$F$9</x:f>
        <x:v>0.61565</x:v>
      </x:c>
      <x:c r="F1705" s="17" t="n">
        <x:f>C1705*E1705</x:f>
        <x:v>0.8620248503200646</x:v>
      </x:c>
    </x:row>
    <x:row r="1706" ht="20" customHeight="1">
      <x:c r="A1706" s="13" t="n">
        <x:v>45716.75</x:v>
      </x:c>
      <x:c r="B1706" s="13" t="n">
        <x:v>45716.89583333333</x:v>
      </x:c>
      <x:c r="C1706" s="12" t="n">
        <x:v>1.36182770861177</x:v>
      </x:c>
      <x:c r="D1706" s="16" t="n">
        <x:v>1.2313</x:v>
      </x:c>
      <x:c r="E1706" s="16" t="n">
        <x:f>D1706*'月度汇总'!$F$9</x:f>
        <x:v>0.61565</x:v>
      </x:c>
      <x:c r="F1706" s="17" t="n">
        <x:f>C1706*E1706</x:f>
        <x:v>0.8384092288068363</x:v>
      </x:c>
    </x:row>
    <x:row r="1707" ht="20" customHeight="1">
      <x:c r="A1707" s="13" t="n">
        <x:v>45716.75</x:v>
      </x:c>
      <x:c r="B1707" s="13" t="n">
        <x:v>45716.90277777778</x:v>
      </x:c>
      <x:c r="C1707" s="12" t="n">
        <x:v>11.888197026325486</x:v>
      </x:c>
      <x:c r="D1707" s="16" t="n">
        <x:v>1.2313</x:v>
      </x:c>
      <x:c r="E1707" s="16" t="n">
        <x:f>D1707*'月度汇总'!$F$9</x:f>
        <x:v>0.61565</x:v>
      </x:c>
      <x:c r="F1707" s="17" t="n">
        <x:f>C1707*E1707</x:f>
        <x:v>7.318968499257285</x:v>
      </x:c>
    </x:row>
    <x:row r="1708" ht="20" customHeight="1">
      <x:c r="A1708" s="13" t="n">
        <x:v>45716.75</x:v>
      </x:c>
      <x:c r="B1708" s="13" t="n">
        <x:v>45716.91666666667</x:v>
      </x:c>
      <x:c r="C1708" s="12" t="n">
        <x:v>3.0080296941071083</x:v>
      </x:c>
      <x:c r="D1708" s="16" t="n">
        <x:v>1.2313</x:v>
      </x:c>
      <x:c r="E1708" s="16" t="n">
        <x:f>D1708*'月度汇总'!$F$9</x:f>
        <x:v>0.61565</x:v>
      </x:c>
      <x:c r="F1708" s="17" t="n">
        <x:f>C1708*E1708</x:f>
        <x:v>1.8518934811770413</x:v>
      </x:c>
    </x:row>
    <x:row r="1709" ht="20" customHeight="1">
      <x:c r="A1709" s="13" t="n">
        <x:v>45716.75</x:v>
      </x:c>
      <x:c r="B1709" s="13" t="n">
        <x:v>45716.92361111111</x:v>
      </x:c>
      <x:c r="C1709" s="12" t="n">
        <x:v>2.925623147787519</x:v>
      </x:c>
      <x:c r="D1709" s="16" t="n">
        <x:v>1.2313</x:v>
      </x:c>
      <x:c r="E1709" s="16" t="n">
        <x:f>D1709*'月度汇总'!$F$9</x:f>
        <x:v>0.61565</x:v>
      </x:c>
      <x:c r="F1709" s="17" t="n">
        <x:f>C1709*E1709</x:f>
        <x:v>1.801159890935386</x:v>
      </x:c>
    </x:row>
    <x:row r="1710" ht="20" customHeight="1">
      <x:c r="A1710" s="13" t="n">
        <x:v>45716.75</x:v>
      </x:c>
      <x:c r="B1710" s="13" t="n">
        <x:v>45716.9375</x:v>
      </x:c>
      <x:c r="C1710" s="12" t="n">
        <x:v>2.767520919102253</x:v>
      </x:c>
      <x:c r="D1710" s="16" t="n">
        <x:v>1.2313</x:v>
      </x:c>
      <x:c r="E1710" s="16" t="n">
        <x:f>D1710*'月度汇总'!$F$9</x:f>
        <x:v>0.61565</x:v>
      </x:c>
      <x:c r="F1710" s="17" t="n">
        <x:f>C1710*E1710</x:f>
        <x:v>1.7038242538453023</x:v>
      </x:c>
    </x:row>
    <x:row r="1711" ht="20" customHeight="1">
      <x:c r="A1711" s="13" t="n">
        <x:v>45716.75</x:v>
      </x:c>
      <x:c r="B1711" s="13" t="n">
        <x:v>45716.944444444445</x:v>
      </x:c>
      <x:c r="C1711" s="12" t="n">
        <x:v>2.691703236432204</x:v>
      </x:c>
      <x:c r="D1711" s="16" t="n">
        <x:v>1.2313</x:v>
      </x:c>
      <x:c r="E1711" s="16" t="n">
        <x:f>D1711*'月度汇总'!$F$9</x:f>
        <x:v>0.61565</x:v>
      </x:c>
      <x:c r="F1711" s="17" t="n">
        <x:f>C1711*E1711</x:f>
        <x:v>1.6571470975094864</x:v>
      </x:c>
    </x:row>
    <x:row r="1712" ht="20" customHeight="1">
      <x:c r="A1712" s="13" t="n">
        <x:v>45716.75</x:v>
      </x:c>
      <x:c r="B1712" s="13" t="n">
        <x:v>45716.95833333333</x:v>
      </x:c>
      <x:c r="C1712" s="12" t="n">
        <x:v>2.546242163989973</x:v>
      </x:c>
      <x:c r="D1712" s="16" t="n">
        <x:v>1.2313</x:v>
      </x:c>
      <x:c r="E1712" s="16" t="n">
        <x:f>D1712*'月度汇总'!$F$9</x:f>
        <x:v>0.61565</x:v>
      </x:c>
      <x:c r="F1712" s="17" t="n">
        <x:f>C1712*E1712</x:f>
        <x:v>1.567593988260427</x:v>
      </x:c>
    </x:row>
    <x:row r="1713" ht="20" customHeight="1">
      <x:c r="A1713" s="13" t="n">
        <x:v>45716.75</x:v>
      </x:c>
      <x:c r="B1713" s="13" t="n">
        <x:v>45716.97916666667</x:v>
      </x:c>
      <x:c r="C1713" s="12" t="n">
        <x:v>2.3426558812727762</x:v>
      </x:c>
      <x:c r="D1713" s="16" t="n">
        <x:v>1.2313</x:v>
      </x:c>
      <x:c r="E1713" s="16" t="n">
        <x:f>D1713*'月度汇总'!$F$9</x:f>
        <x:v>0.61565</x:v>
      </x:c>
      <x:c r="F1713" s="17" t="n">
        <x:f>C1713*E1713</x:f>
        <x:v>1.4422560933055848</x:v>
      </x:c>
    </x:row>
    <x:row r="1714" ht="20" customHeight="1">
      <x:c r="A1714" s="13" t="n">
        <x:v>45716.75</x:v>
      </x:c>
      <x:c r="B1714" s="13" t="n">
        <x:v>45716.98611111111</x:v>
      </x:c>
      <x:c r="C1714" s="12" t="n">
        <x:v>2.2784775984687258</x:v>
      </x:c>
      <x:c r="D1714" s="16" t="n">
        <x:v>1.2313</x:v>
      </x:c>
      <x:c r="E1714" s="16" t="n">
        <x:f>D1714*'月度汇总'!$F$9</x:f>
        <x:v>0.61565</x:v>
      </x:c>
      <x:c r="F1714" s="17" t="n">
        <x:f>C1714*E1714</x:f>
        <x:v>1.4027447334972711</x:v>
      </x:c>
    </x:row>
  </x:sheetData>
  <x:pageMargins left="0.7" right="0.7" top="0.75" bottom="0.75" header="0.3" footer="0.3"/>
  <x:tableParts count="1">
    <x:tablePart xmlns:r="http://schemas.openxmlformats.org/officeDocument/2006/relationships" r:id="Rf688bc63e543412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6" hidden="0" customWidth="1"/>
    <x:col min="19" max="19" width="26" hidden="0" customWidth="1"/>
    <x:col min="20" max="20" width="26" hidden="0" customWidth="1"/>
    <x:col min="21" max="21" width="22" hidden="0" customWidth="1"/>
    <x:col min="22" max="22" width="22" hidden="0" customWidth="1"/>
  </x:cols>
  <x:sheetData>
    <x:row r="1" ht="28" customHeight="1">
      <x:c r="A1" s="3" t="str">
        <x:v>问题三：供电与预测核验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0" customHeight="1">
      <x:c r="A2" s="4" t="str">
        <x:v>日初预测与滚动预测分别列示；误差为实际净负荷减预测净负荷。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48" customHeight="1">
      <x:c r="A4" s="9" t="str">
        <x:v>开始时间</x:v>
      </x:c>
      <x:c r="B4" s="10" t="str">
        <x:v>日计划制定时间</x:v>
      </x:c>
      <x:c r="C4" s="10" t="str">
        <x:v>计划负荷预测
(kWh)</x:v>
      </x:c>
      <x:c r="D4" s="10" t="str">
        <x:v>计划光伏预测
(kWh)</x:v>
      </x:c>
      <x:c r="E4" s="10" t="str">
        <x:v>实际负荷
(kWh)</x:v>
      </x:c>
      <x:c r="F4" s="10" t="str">
        <x:v>实际光伏
(kWh)</x:v>
      </x:c>
      <x:c r="G4" s="10" t="str">
        <x:v>实际净负荷
(kWh)</x:v>
      </x:c>
      <x:c r="H4" s="10" t="str">
        <x:v>计划净负荷误差
(kWh)</x:v>
      </x:c>
      <x:c r="I4" s="10" t="str">
        <x:v>执行时负荷预测
(kWh)</x:v>
      </x:c>
      <x:c r="J4" s="10" t="str">
        <x:v>执行时光伏预测
(kWh)</x:v>
      </x:c>
      <x:c r="K4" s="10" t="str">
        <x:v>执行时净负荷误差
(kWh)</x:v>
      </x:c>
      <x:c r="L4" s="10" t="str">
        <x:v>段初SOC
(kWh)</x:v>
      </x:c>
      <x:c r="M4" s="10" t="str">
        <x:v>段末SOC
(kWh)</x:v>
      </x:c>
      <x:c r="N4" s="10" t="str">
        <x:v>实际存入
(kWh)</x:v>
      </x:c>
      <x:c r="O4" s="10" t="str">
        <x:v>实际送达
(kWh)</x:v>
      </x:c>
      <x:c r="P4" s="10" t="str">
        <x:v>弃光
(kWh)</x:v>
      </x:c>
      <x:c r="Q4" s="10" t="str">
        <x:v>弃购电
(kWh)</x:v>
      </x:c>
      <x:c r="R4" s="10" t="str">
        <x:v>当段累计备用需求_送达kWh</x:v>
      </x:c>
      <x:c r="S4" s="10" t="str">
        <x:v>窗口最大规划备用缺口
(kWh)</x:v>
      </x:c>
      <x:c r="T4" s="10" t="str">
        <x:v>当段规划供电缺口
(kWh)</x:v>
      </x:c>
      <x:c r="U4" s="10" t="str">
        <x:v>母线平衡残差
(kWh)</x:v>
      </x:c>
      <x:c r="V4" s="11" t="str">
        <x:v>SOC递推残差
(kWh)</x:v>
      </x:c>
    </x:row>
    <x:row r="5" ht="20" customHeight="1">
      <x:c r="A5" s="13" t="n">
        <x:f>'逐时购电与费用'!A5</x:f>
        <x:v>45689.006944444445</x:v>
      </x:c>
      <x:c r="B5" s="13" t="n">
        <x:v>45689</x:v>
      </x:c>
      <x:c r="C5" s="12" t="n">
        <x:v>438.81306766760304</x:v>
      </x:c>
      <x:c r="D5" s="12" t="n">
        <x:v>0</x:v>
      </x:c>
      <x:c r="E5" s="12" t="n">
        <x:v>422.0303666666667</x:v>
      </x:c>
      <x:c r="F5" s="12" t="n">
        <x:v>0</x:v>
      </x:c>
      <x:c r="G5" s="12" t="n">
        <x:f>E5-F5</x:f>
        <x:v>422.0303666666667</x:v>
      </x:c>
      <x:c r="H5" s="12" t="n">
        <x:f>G5-C5+D5</x:f>
        <x:v>-16.782701000936356</x:v>
      </x:c>
      <x:c r="I5" s="12" t="n">
        <x:v>438.45534583333324</x:v>
      </x:c>
      <x:c r="J5" s="12" t="n">
        <x:v>0</x:v>
      </x:c>
      <x:c r="K5" s="12" t="n">
        <x:f>G5-I5+J5</x:f>
        <x:v>-16.42497916666656</x:v>
      </x:c>
      <x:c r="L5" s="12" t="n">
        <x:v>9413.245064631434</x:v>
      </x:c>
      <x:c r="M5" s="12" t="n">
        <x:v>9428.349495523276</x:v>
      </x:c>
      <x:c r="N5" s="12" t="n">
        <x:v>15.10443089184272</x:v>
      </x:c>
      <x:c r="O5" s="12" t="n">
        <x:v>0</x:v>
      </x:c>
      <x:c r="P5" s="12" t="n">
        <x:v>0</x:v>
      </x:c>
      <x:c r="Q5" s="12" t="n">
        <x:v>0</x:v>
      </x:c>
      <x:c r="R5" s="12" t="n">
        <x:v>2270.788686666667</x:v>
      </x:c>
      <x:c r="S5" s="12" t="n">
        <x:v>1036.7964400000037</x:v>
      </x:c>
      <x:c r="T5" s="12" t="n">
        <x:v>0</x:v>
      </x:c>
      <x:c r="U5" s="12" t="n">
        <x:f>'逐时购电与费用'!H5+'逐时购电与费用'!J5+F5-P5+O5-E5-N5/'月度汇总'!$F$6-Q5</x:f>
        <x:v>1.000000082740371e-8</x:v>
      </x:c>
      <x:c r="V5" s="12" t="n">
        <x:f>M5-L5-N5+O5/'月度汇总'!$F$7</x:f>
        <x:v>-7.993605777301127e-14</x:v>
      </x:c>
    </x:row>
    <x:row r="6" ht="20" customHeight="1">
      <x:c r="A6" s="13" t="n">
        <x:f>'逐时购电与费用'!A6</x:f>
        <x:v>45689.01388888889</x:v>
      </x:c>
      <x:c r="B6" s="13" t="n">
        <x:v>45689</x:v>
      </x:c>
      <x:c r="C6" s="12" t="n">
        <x:v>436.37479619184273</x:v>
      </x:c>
      <x:c r="D6" s="12" t="n">
        <x:v>0</x:v>
      </x:c>
      <x:c r="E6" s="12" t="n">
        <x:v>415.4073166666667</x:v>
      </x:c>
      <x:c r="F6" s="12" t="n">
        <x:v>0</x:v>
      </x:c>
      <x:c r="G6" s="12" t="n">
        <x:f>E6-F6</x:f>
        <x:v>415.4073166666667</x:v>
      </x:c>
      <x:c r="H6" s="12" t="n">
        <x:f>G6-C6+D6</x:f>
        <x:v>-20.96747952517603</x:v>
      </x:c>
      <x:c r="I6" s="12" t="n">
        <x:v>435.6691524999999</x:v>
      </x:c>
      <x:c r="J6" s="12" t="n">
        <x:v>0</x:v>
      </x:c>
      <x:c r="K6" s="12" t="n">
        <x:f>G6-I6+J6</x:f>
        <x:v>-20.26183583333318</x:v>
      </x:c>
      <x:c r="L6" s="12" t="n">
        <x:v>9428.349495523276</x:v>
      </x:c>
      <x:c r="M6" s="12" t="n">
        <x:v>10094.7321049465</x:v>
      </x:c>
      <x:c r="N6" s="12" t="n">
        <x:v>666.3826094232244</x:v>
      </x:c>
      <x:c r="O6" s="12" t="n">
        <x:v>0</x:v>
      </x:c>
      <x:c r="P6" s="12" t="n">
        <x:v>0</x:v>
      </x:c>
      <x:c r="Q6" s="12" t="n">
        <x:v>0</x:v>
      </x:c>
      <x:c r="R6" s="12" t="n">
        <x:v>2215.1455266666676</x:v>
      </x:c>
      <x:c r="S6" s="12" t="n">
        <x:v>1036.7964400000037</x:v>
      </x:c>
      <x:c r="T6" s="12" t="n">
        <x:v>0</x:v>
      </x:c>
      <x:c r="U6" s="12" t="n">
        <x:f>'逐时购电与费用'!H6+'逐时购电与费用'!J6+F6-P6+O6-E6-N6/'月度汇总'!$F$6-Q6</x:f>
        <x:v>1.000012161966879e-8</x:v>
      </x:c>
      <x:c r="V6" s="12" t="n">
        <x:f>M6-L6-N6+O6/'月度汇总'!$F$7</x:f>
        <x:v>1.1368683772161603e-13</x:v>
      </x:c>
    </x:row>
    <x:row r="7" ht="20" customHeight="1">
      <x:c r="A7" s="13" t="n">
        <x:f>'逐时购电与费用'!A7</x:f>
        <x:v>45689.02083333333</x:v>
      </x:c>
      <x:c r="B7" s="13" t="n">
        <x:v>45689</x:v>
      </x:c>
      <x:c r="C7" s="12" t="n">
        <x:v>436.632359048205</x:v>
      </x:c>
      <x:c r="D7" s="12" t="n">
        <x:v>0</x:v>
      </x:c>
      <x:c r="E7" s="12" t="n">
        <x:v>410.7166666666667</x:v>
      </x:c>
      <x:c r="F7" s="12" t="n">
        <x:v>0</x:v>
      </x:c>
      <x:c r="G7" s="12" t="n">
        <x:f>E7-F7</x:f>
        <x:v>410.7166666666667</x:v>
      </x:c>
      <x:c r="H7" s="12" t="n">
        <x:f>G7-C7+D7</x:f>
        <x:v>-25.915692381538292</x:v>
      </x:c>
      <x:c r="I7" s="12" t="n">
        <x:v>429.6373083333333</x:v>
      </x:c>
      <x:c r="J7" s="12" t="n">
        <x:v>0</x:v>
      </x:c>
      <x:c r="K7" s="12" t="n">
        <x:f>G7-I7+J7</x:f>
        <x:v>-18.920641666666597</x:v>
      </x:c>
      <x:c r="L7" s="12" t="n">
        <x:v>10094.7321049465</x:v>
      </x:c>
      <x:c r="M7" s="12" t="n">
        <x:v>10118.056228080884</x:v>
      </x:c>
      <x:c r="N7" s="12" t="n">
        <x:v>23.32412313438446</x:v>
      </x:c>
      <x:c r="O7" s="12" t="n">
        <x:v>0</x:v>
      </x:c>
      <x:c r="P7" s="12" t="n">
        <x:v>0</x:v>
      </x:c>
      <x:c r="Q7" s="12" t="n">
        <x:v>0</x:v>
      </x:c>
      <x:c r="R7" s="12" t="n">
        <x:v>2160.1052133333337</x:v>
      </x:c>
      <x:c r="S7" s="12" t="n">
        <x:v>1036.7964400000037</x:v>
      </x:c>
      <x:c r="T7" s="12" t="n">
        <x:v>0</x:v>
      </x:c>
      <x:c r="U7" s="12" t="n">
        <x:f>'逐时购电与费用'!H7+'逐时购电与费用'!J7+F7-P7+O7-E7-N7/'月度汇总'!$F$6-Q7</x:f>
        <x:v>1.0000004380117389e-8</x:v>
      </x:c>
      <x:c r="V7" s="12" t="n">
        <x:f>M7-L7-N7+O7/'月度汇总'!$F$7</x:f>
        <x:v>-8.348877145181177e-13</x:v>
      </x:c>
    </x:row>
    <x:row r="8" ht="20" customHeight="1">
      <x:c r="A8" s="13" t="n">
        <x:f>'逐时购电与费用'!A8</x:f>
        <x:v>45689.02777777778</x:v>
      </x:c>
      <x:c r="B8" s="13" t="n">
        <x:v>45689</x:v>
      </x:c>
      <x:c r="C8" s="12" t="n">
        <x:v>457.5029731904826</x:v>
      </x:c>
      <x:c r="D8" s="12" t="n">
        <x:v>0</x:v>
      </x:c>
      <x:c r="E8" s="12" t="n">
        <x:v>430.29479999999995</x:v>
      </x:c>
      <x:c r="F8" s="12" t="n">
        <x:v>0</x:v>
      </x:c>
      <x:c r="G8" s="12" t="n">
        <x:f>E8-F8</x:f>
        <x:v>430.29479999999995</x:v>
      </x:c>
      <x:c r="H8" s="12" t="n">
        <x:f>G8-C8+D8</x:f>
        <x:v>-27.208173190482626</x:v>
      </x:c>
      <x:c r="I8" s="12" t="n">
        <x:v>448.80079416666666</x:v>
      </x:c>
      <x:c r="J8" s="12" t="n">
        <x:v>0</x:v>
      </x:c>
      <x:c r="K8" s="12" t="n">
        <x:f>G8-I8+J8</x:f>
        <x:v>-18.50599416666671</x:v>
      </x:c>
      <x:c r="L8" s="12" t="n">
        <x:v>10118.056228080884</x:v>
      </x:c>
      <x:c r="M8" s="12" t="n">
        <x:v>10142.54358394332</x:v>
      </x:c>
      <x:c r="N8" s="12" t="n">
        <x:v>24.48735586243436</x:v>
      </x:c>
      <x:c r="O8" s="12" t="n">
        <x:v>0</x:v>
      </x:c>
      <x:c r="P8" s="12" t="n">
        <x:v>0</x:v>
      </x:c>
      <x:c r="Q8" s="12" t="n">
        <x:v>0</x:v>
      </x:c>
      <x:c r="R8" s="12" t="n">
        <x:v>2112.9038800000008</x:v>
      </x:c>
      <x:c r="S8" s="12" t="n">
        <x:v>1036.7964400000037</x:v>
      </x:c>
      <x:c r="T8" s="12" t="n">
        <x:v>0</x:v>
      </x:c>
      <x:c r="U8" s="12" t="n">
        <x:f>'逐时购电与费用'!H8+'逐时购电与费用'!J8+F8-P8+O8-E8-N8/'月度汇总'!$F$6-Q8</x:f>
        <x:v>1.0000004380117389e-8</x:v>
      </x:c>
      <x:c r="V8" s="12" t="n">
        <x:f>M8-L8-N8+O8/'月度汇总'!$F$7</x:f>
        <x:v>5.648814749292796e-13</x:v>
      </x:c>
    </x:row>
    <x:row r="9" ht="20" customHeight="1">
      <x:c r="A9" s="13" t="n">
        <x:f>'逐时购电与费用'!A9</x:f>
        <x:v>45689.03472222222</x:v>
      </x:c>
      <x:c r="B9" s="13" t="n">
        <x:v>45689</x:v>
      </x:c>
      <x:c r="C9" s="12" t="n">
        <x:v>466.51842341893683</x:v>
      </x:c>
      <x:c r="D9" s="12" t="n">
        <x:v>0</x:v>
      </x:c>
      <x:c r="E9" s="12" t="n">
        <x:v>424.4105833333333</x:v>
      </x:c>
      <x:c r="F9" s="12" t="n">
        <x:v>0</x:v>
      </x:c>
      <x:c r="G9" s="12" t="n">
        <x:f>E9-F9</x:f>
        <x:v>424.4105833333333</x:v>
      </x:c>
      <x:c r="H9" s="12" t="n">
        <x:f>G9-C9+D9</x:f>
        <x:v>-42.10784008560353</x:v>
      </x:c>
      <x:c r="I9" s="12" t="n">
        <x:v>452.9436408333334</x:v>
      </x:c>
      <x:c r="J9" s="12" t="n">
        <x:v>0</x:v>
      </x:c>
      <x:c r="K9" s="12" t="n">
        <x:f>G9-I9+J9</x:f>
        <x:v>-28.533057500000098</x:v>
      </x:c>
      <x:c r="L9" s="12" t="n">
        <x:v>10142.54358394332</x:v>
      </x:c>
      <x:c r="M9" s="12" t="n">
        <x:v>10180.440640011362</x:v>
      </x:c>
      <x:c r="N9" s="12" t="n">
        <x:v>37.89705606804317</x:v>
      </x:c>
      <x:c r="O9" s="12" t="n">
        <x:v>0</x:v>
      </x:c>
      <x:c r="P9" s="12" t="n">
        <x:v>0</x:v>
      </x:c>
      <x:c r="Q9" s="12" t="n">
        <x:v>0</x:v>
      </x:c>
      <x:c r="R9" s="12" t="n">
        <x:v>2051.452123333334</x:v>
      </x:c>
      <x:c r="S9" s="12" t="n">
        <x:v>1036.7964400000037</x:v>
      </x:c>
      <x:c r="T9" s="12" t="n">
        <x:v>0</x:v>
      </x:c>
      <x:c r="U9" s="12" t="n">
        <x:f>'逐时购电与费用'!H9+'逐时购电与费用'!J9+F9-P9+O9-E9-N9/'月度汇总'!$F$6-Q9</x:f>
        <x:v>1.0000007932831068e-8</x:v>
      </x:c>
      <x:c r="V9" s="12" t="n">
        <x:f>M9-L9-N9+O9/'月度汇总'!$F$7</x:f>
        <x:v>-4.405364961712621e-13</x:v>
      </x:c>
    </x:row>
    <x:row r="10" ht="20" customHeight="1">
      <x:c r="A10" s="13" t="n">
        <x:f>'逐时购电与费用'!A10</x:f>
        <x:v>45689.04166666667</x:v>
      </x:c>
      <x:c r="B10" s="13" t="n">
        <x:v>45689</x:v>
      </x:c>
      <x:c r="C10" s="12" t="n">
        <x:v>463.4415834096056</x:v>
      </x:c>
      <x:c r="D10" s="12" t="n">
        <x:v>0</x:v>
      </x:c>
      <x:c r="E10" s="12" t="n">
        <x:v>406.0516666666666</x:v>
      </x:c>
      <x:c r="F10" s="12" t="n">
        <x:v>0</x:v>
      </x:c>
      <x:c r="G10" s="12" t="n">
        <x:f>E10-F10</x:f>
        <x:v>406.0516666666666</x:v>
      </x:c>
      <x:c r="H10" s="12" t="n">
        <x:f>G10-C10+D10</x:f>
        <x:v>-57.389916742938965</x:v>
      </x:c>
      <x:c r="I10" s="12" t="n">
        <x:v>444.4653166666667</x:v>
      </x:c>
      <x:c r="J10" s="12" t="n">
        <x:v>0</x:v>
      </x:c>
      <x:c r="K10" s="12" t="n">
        <x:f>G10-I10+J10</x:f>
        <x:v>-38.413650000000075</x:v>
      </x:c>
      <x:c r="L10" s="12" t="n">
        <x:v>10180.440640011362</x:v>
      </x:c>
      <x:c r="M10" s="12" t="n">
        <x:v>10232.091565071007</x:v>
      </x:c>
      <x:c r="N10" s="12" t="n">
        <x:v>51.65092505964507</x:v>
      </x:c>
      <x:c r="O10" s="12" t="n">
        <x:v>0</x:v>
      </x:c>
      <x:c r="P10" s="12" t="n">
        <x:v>0</x:v>
      </x:c>
      <x:c r="Q10" s="12" t="n">
        <x:v>0</x:v>
      </x:c>
      <x:c r="R10" s="12" t="n">
        <x:v>1962.8240533333337</x:v>
      </x:c>
      <x:c r="S10" s="12" t="n">
        <x:v>1036.7964400000037</x:v>
      </x:c>
      <x:c r="T10" s="12" t="n">
        <x:v>0</x:v>
      </x:c>
      <x:c r="U10" s="12" t="n">
        <x:f>'逐时购电与费用'!H10+'逐时购电与费用'!J10+F10-P10+O10-E10-N10/'月度汇总'!$F$6-Q10</x:f>
        <x:v>1.000000082740371e-8</x:v>
      </x:c>
      <x:c r="V10" s="12" t="n">
        <x:f>M10-L10-N10+O10/'月度汇总'!$F$7</x:f>
        <x:v>-4.902744876744691e-13</x:v>
      </x:c>
    </x:row>
    <x:row r="11" ht="20" customHeight="1">
      <x:c r="A11" s="13" t="n">
        <x:f>'逐时购电与费用'!A11</x:f>
        <x:v>45689.04861111111</x:v>
      </x:c>
      <x:c r="B11" s="13" t="n">
        <x:v>45689</x:v>
      </x:c>
      <x:c r="C11" s="12" t="n">
        <x:v>476.32244757157594</x:v>
      </x:c>
      <x:c r="D11" s="12" t="n">
        <x:v>0</x:v>
      </x:c>
      <x:c r="E11" s="12" t="n">
        <x:v>436.7501833333333</x:v>
      </x:c>
      <x:c r="F11" s="12" t="n">
        <x:v>0</x:v>
      </x:c>
      <x:c r="G11" s="12" t="n">
        <x:f>E11-F11</x:f>
        <x:v>436.7501833333333</x:v>
      </x:c>
      <x:c r="H11" s="12" t="n">
        <x:f>G11-C11+D11</x:f>
        <x:v>-39.57226423824261</x:v>
      </x:c>
      <x:c r="I11" s="12" t="n">
        <x:v>455.2925091666667</x:v>
      </x:c>
      <x:c r="J11" s="12" t="n">
        <x:v>0</x:v>
      </x:c>
      <x:c r="K11" s="12" t="n">
        <x:f>G11-I11+J11</x:f>
        <x:v>-18.542325833333393</x:v>
      </x:c>
      <x:c r="L11" s="12" t="n">
        <x:v>10232.091565071007</x:v>
      </x:c>
      <x:c r="M11" s="12" t="n">
        <x:v>10267.706602876426</x:v>
      </x:c>
      <x:c r="N11" s="12" t="n">
        <x:v>35.615037805418346</x:v>
      </x:c>
      <x:c r="O11" s="12" t="n">
        <x:v>0</x:v>
      </x:c>
      <x:c r="P11" s="12" t="n">
        <x:v>0</x:v>
      </x:c>
      <x:c r="Q11" s="12" t="n">
        <x:v>0</x:v>
      </x:c>
      <x:c r="R11" s="12" t="n">
        <x:v>1872.7130533333338</x:v>
      </x:c>
      <x:c r="S11" s="12" t="n">
        <x:v>1036.7964400000037</x:v>
      </x:c>
      <x:c r="T11" s="12" t="n">
        <x:v>0</x:v>
      </x:c>
      <x:c r="U11" s="12" t="n">
        <x:f>'逐时购电与费用'!H11+'逐时购电与费用'!J11+F11-P11+O11-E11-N11/'月度汇总'!$F$6-Q11</x:f>
        <x:v>1.000000082740371e-8</x:v>
      </x:c>
      <x:c r="V11" s="12" t="n">
        <x:f>M11-L11-N11+O11/'月度汇总'!$F$7</x:f>
        <x:v>6.323830348264892e-13</x:v>
      </x:c>
    </x:row>
    <x:row r="12" ht="20" customHeight="1">
      <x:c r="A12" s="13" t="n">
        <x:f>'逐时购电与费用'!A12</x:f>
        <x:v>45689.055555555555</x:v>
      </x:c>
      <x:c r="B12" s="13" t="n">
        <x:v>45689</x:v>
      </x:c>
      <x:c r="C12" s="12" t="n">
        <x:v>468.86709789903483</x:v>
      </x:c>
      <x:c r="D12" s="12" t="n">
        <x:v>0</x:v>
      </x:c>
      <x:c r="E12" s="12" t="n">
        <x:v>451.7976833333333</x:v>
      </x:c>
      <x:c r="F12" s="12" t="n">
        <x:v>0</x:v>
      </x:c>
      <x:c r="G12" s="12" t="n">
        <x:f>E12-F12</x:f>
        <x:v>451.7976833333333</x:v>
      </x:c>
      <x:c r="H12" s="12" t="n">
        <x:f>G12-C12+D12</x:f>
        <x:v>-17.06941456570155</x:v>
      </x:c>
      <x:c r="I12" s="12" t="n">
        <x:v>446.8803333333333</x:v>
      </x:c>
      <x:c r="J12" s="12" t="n">
        <x:v>0</x:v>
      </x:c>
      <x:c r="K12" s="12" t="n">
        <x:f>G12-I12+J12</x:f>
        <x:v>4.917349999999999</x:v>
      </x:c>
      <x:c r="L12" s="12" t="n">
        <x:v>10267.706602876426</x:v>
      </x:c>
      <x:c r="M12" s="12" t="n">
        <x:v>10283.069075976557</x:v>
      </x:c>
      <x:c r="N12" s="12" t="n">
        <x:v>15.362473100131393</x:v>
      </x:c>
      <x:c r="O12" s="12" t="n">
        <x:v>0</x:v>
      </x:c>
      <x:c r="P12" s="12" t="n">
        <x:v>0</x:v>
      </x:c>
      <x:c r="Q12" s="12" t="n">
        <x:v>0</x:v>
      </x:c>
      <x:c r="R12" s="12" t="n">
        <x:v>1830.5724533333337</x:v>
      </x:c>
      <x:c r="S12" s="12" t="n">
        <x:v>1036.7964400000037</x:v>
      </x:c>
      <x:c r="T12" s="12" t="n">
        <x:v>0</x:v>
      </x:c>
      <x:c r="U12" s="12" t="n">
        <x:f>'逐时购电与费用'!H12+'逐时购电与费用'!J12+F12-P12+O12-E12-N12/'月度汇总'!$F$6-Q12</x:f>
        <x:v>1.0000004380117389e-8</x:v>
      </x:c>
      <x:c r="V12" s="12" t="n">
        <x:f>M12-L12-N12+O12/'月度汇总'!$F$7</x:f>
        <x:v>-4.369837824924616e-13</x:v>
      </x:c>
    </x:row>
    <x:row r="13" ht="20" customHeight="1">
      <x:c r="A13" s="13" t="n">
        <x:f>'逐时购电与费用'!A13</x:f>
        <x:v>45689.0625</x:v>
      </x:c>
      <x:c r="B13" s="13" t="n">
        <x:v>45689</x:v>
      </x:c>
      <x:c r="C13" s="12" t="n">
        <x:v>452.5262558182414</x:v>
      </x:c>
      <x:c r="D13" s="12" t="n">
        <x:v>0</x:v>
      </x:c>
      <x:c r="E13" s="12" t="n">
        <x:v>446.08</x:v>
      </x:c>
      <x:c r="F13" s="12" t="n">
        <x:v>0</x:v>
      </x:c>
      <x:c r="G13" s="12" t="n">
        <x:f>E13-F13</x:f>
        <x:v>446.08</x:v>
      </x:c>
      <x:c r="H13" s="12" t="n">
        <x:f>G13-C13+D13</x:f>
        <x:v>-6.446255818241411</x:v>
      </x:c>
      <x:c r="I13" s="12" t="n">
        <x:v>430.25305000000003</x:v>
      </x:c>
      <x:c r="J13" s="12" t="n">
        <x:v>0</x:v>
      </x:c>
      <x:c r="K13" s="12" t="n">
        <x:f>G13-I13+J13</x:f>
        <x:v>15.826949999999954</x:v>
      </x:c>
      <x:c r="L13" s="12" t="n">
        <x:v>10283.069075976557</x:v>
      </x:c>
      <x:c r="M13" s="12" t="n">
        <x:v>10288.870706203974</x:v>
      </x:c>
      <x:c r="N13" s="12" t="n">
        <x:v>5.80163022741727</x:v>
      </x:c>
      <x:c r="O13" s="12" t="n">
        <x:v>0</x:v>
      </x:c>
      <x:c r="P13" s="12" t="n">
        <x:v>0</x:v>
      </x:c>
      <x:c r="Q13" s="12" t="n">
        <x:v>0</x:v>
      </x:c>
      <x:c r="R13" s="12" t="n">
        <x:v>1779.1370100000004</x:v>
      </x:c>
      <x:c r="S13" s="12" t="n">
        <x:v>1036.7964400000037</x:v>
      </x:c>
      <x:c r="T13" s="12" t="n">
        <x:v>0</x:v>
      </x:c>
      <x:c r="U13" s="12" t="n">
        <x:f>'逐时购电与费用'!H13+'逐时购电与费用'!J13+F13-P13+O13-E13-N13/'月度汇总'!$F$6-Q13</x:f>
        <x:v>9.99999993922529e-9</x:v>
      </x:c>
      <x:c r="V13" s="12" t="n">
        <x:f>M13-L13-N13+O13/'月度汇总'!$F$7</x:f>
        <x:v>-7.105427357601002e-15</x:v>
      </x:c>
    </x:row>
    <x:row r="14" ht="20" customHeight="1">
      <x:c r="A14" s="13" t="n">
        <x:f>'逐时购电与费用'!A14</x:f>
        <x:v>45689.069444444445</x:v>
      </x:c>
      <x:c r="B14" s="13" t="n">
        <x:v>45689</x:v>
      </x:c>
      <x:c r="C14" s="12" t="n">
        <x:v>477.46070319622567</x:v>
      </x:c>
      <x:c r="D14" s="12" t="n">
        <x:v>0</x:v>
      </x:c>
      <x:c r="E14" s="12" t="n">
        <x:v>471.7663333333333</x:v>
      </x:c>
      <x:c r="F14" s="12" t="n">
        <x:v>0</x:v>
      </x:c>
      <x:c r="G14" s="12" t="n">
        <x:f>E14-F14</x:f>
        <x:v>471.7663333333333</x:v>
      </x:c>
      <x:c r="H14" s="12" t="n">
        <x:f>G14-C14+D14</x:f>
        <x:v>-5.6943698628923585</x:v>
      </x:c>
      <x:c r="I14" s="12" t="n">
        <x:v>455.57122</x:v>
      </x:c>
      <x:c r="J14" s="12" t="n">
        <x:v>0</x:v>
      </x:c>
      <x:c r="K14" s="12" t="n">
        <x:f>G14-I14+J14</x:f>
        <x:v>16.195113333333325</x:v>
      </x:c>
      <x:c r="L14" s="12" t="n">
        <x:v>10288.870706203974</x:v>
      </x:c>
      <x:c r="M14" s="12" t="n">
        <x:v>10293.995639071578</x:v>
      </x:c>
      <x:c r="N14" s="12" t="n">
        <x:v>5.124932867603122</x:v>
      </x:c>
      <x:c r="O14" s="12" t="n">
        <x:v>0</x:v>
      </x:c>
      <x:c r="P14" s="12" t="n">
        <x:v>0</x:v>
      </x:c>
      <x:c r="Q14" s="12" t="n">
        <x:v>0</x:v>
      </x:c>
      <x:c r="R14" s="12" t="n">
        <x:v>1676.7026766666668</x:v>
      </x:c>
      <x:c r="S14" s="12" t="n">
        <x:v>1036.7964400000037</x:v>
      </x:c>
      <x:c r="T14" s="12" t="n">
        <x:v>0</x:v>
      </x:c>
      <x:c r="U14" s="12" t="n">
        <x:f>'逐时购电与费用'!H14+'逐时购电与费用'!J14+F14-P14+O14-E14-N14/'月度汇总'!$F$6-Q14</x:f>
        <x:v>1.000000082740371e-8</x:v>
      </x:c>
      <x:c r="V14" s="12" t="n">
        <x:f>M14-L14-N14+O14/'月度汇总'!$F$7</x:f>
        <x:v>8.801848139228241e-13</x:v>
      </x:c>
    </x:row>
    <x:row r="15" ht="20" customHeight="1">
      <x:c r="A15" s="13" t="n">
        <x:f>'逐时购电与费用'!A15</x:f>
        <x:v>45689.07638888889</x:v>
      </x:c>
      <x:c r="B15" s="13" t="n">
        <x:v>45689</x:v>
      </x:c>
      <x:c r="C15" s="12" t="n">
        <x:v>494.00180334468456</x:v>
      </x:c>
      <x:c r="D15" s="12" t="n">
        <x:v>0</x:v>
      </x:c>
      <x:c r="E15" s="12" t="n">
        <x:v>448.02596666666665</x:v>
      </x:c>
      <x:c r="F15" s="12" t="n">
        <x:v>0</x:v>
      </x:c>
      <x:c r="G15" s="12" t="n">
        <x:f>E15-F15</x:f>
        <x:v>448.02596666666665</x:v>
      </x:c>
      <x:c r="H15" s="12" t="n">
        <x:f>G15-C15+D15</x:f>
        <x:v>-45.97583667801791</x:v>
      </x:c>
      <x:c r="I15" s="12" t="n">
        <x:v>473.5922249999999</x:v>
      </x:c>
      <x:c r="J15" s="12" t="n">
        <x:v>0</x:v>
      </x:c>
      <x:c r="K15" s="12" t="n">
        <x:f>G15-I15+J15</x:f>
        <x:v>-25.56625833333328</x:v>
      </x:c>
      <x:c r="L15" s="12" t="n">
        <x:v>10293.995639071578</x:v>
      </x:c>
      <x:c r="M15" s="12" t="n">
        <x:v>10335.373892072794</x:v>
      </x:c>
      <x:c r="N15" s="12" t="n">
        <x:v>41.378253001216116</x:v>
      </x:c>
      <x:c r="O15" s="12" t="n">
        <x:v>0</x:v>
      </x:c>
      <x:c r="P15" s="12" t="n">
        <x:v>0</x:v>
      </x:c>
      <x:c r="Q15" s="12" t="n">
        <x:v>0</x:v>
      </x:c>
      <x:c r="R15" s="12" t="n">
        <x:v>1600.294656666667</x:v>
      </x:c>
      <x:c r="S15" s="12" t="n">
        <x:v>1036.7964400000037</x:v>
      </x:c>
      <x:c r="T15" s="12" t="n">
        <x:v>0</x:v>
      </x:c>
      <x:c r="U15" s="12" t="n">
        <x:f>'逐时购电与费用'!H15+'逐时购电与费用'!J15+F15-P15+O15-E15-N15/'月度汇总'!$F$6-Q15</x:f>
        <x:v>1.0000007932831068e-8</x:v>
      </x:c>
      <x:c r="V15" s="12" t="n">
        <x:f>M15-L15-N15+O15/'月度汇总'!$F$7</x:f>
        <x:v>-2.6290081223123707e-13</x:v>
      </x:c>
    </x:row>
    <x:row r="16" ht="20" customHeight="1">
      <x:c r="A16" s="13" t="n">
        <x:f>'逐时购电与费用'!A16</x:f>
        <x:v>45689.08333333333</x:v>
      </x:c>
      <x:c r="B16" s="13" t="n">
        <x:v>45689</x:v>
      </x:c>
      <x:c r="C16" s="12" t="n">
        <x:v>486.73893368586994</x:v>
      </x:c>
      <x:c r="D16" s="12" t="n">
        <x:v>0</x:v>
      </x:c>
      <x:c r="E16" s="12" t="n">
        <x:v>397.4033333333333</x:v>
      </x:c>
      <x:c r="F16" s="12" t="n">
        <x:v>0</x:v>
      </x:c>
      <x:c r="G16" s="12" t="n">
        <x:f>E16-F16</x:f>
        <x:v>397.4033333333333</x:v>
      </x:c>
      <x:c r="H16" s="12" t="n">
        <x:f>G16-C16+D16</x:f>
        <x:v>-89.33560035253663</x:v>
      </x:c>
      <x:c r="I16" s="12" t="n">
        <x:v>466.0658166666666</x:v>
      </x:c>
      <x:c r="J16" s="12" t="n">
        <x:v>0</x:v>
      </x:c>
      <x:c r="K16" s="12" t="n">
        <x:f>G16-I16+J16</x:f>
        <x:v>-68.66248333333328</x:v>
      </x:c>
      <x:c r="L16" s="12" t="n">
        <x:v>10335.373892072794</x:v>
      </x:c>
      <x:c r="M16" s="12" t="n">
        <x:v>10415.775932381077</x:v>
      </x:c>
      <x:c r="N16" s="12" t="n">
        <x:v>80.40204030828296</x:v>
      </x:c>
      <x:c r="O16" s="12" t="n">
        <x:v>0</x:v>
      </x:c>
      <x:c r="P16" s="12" t="n">
        <x:v>0</x:v>
      </x:c>
      <x:c r="Q16" s="12" t="n">
        <x:v>0</x:v>
      </x:c>
      <x:c r="R16" s="12" t="n">
        <x:v>1542.516466666667</x:v>
      </x:c>
      <x:c r="S16" s="12" t="n">
        <x:v>1036.7964400000037</x:v>
      </x:c>
      <x:c r="T16" s="12" t="n">
        <x:v>0</x:v>
      </x:c>
      <x:c r="U16" s="12" t="n">
        <x:f>'逐时购电与费用'!H16+'逐时购电与费用'!J16+F16-P16+O16-E16-N16/'月度汇总'!$F$6-Q16</x:f>
        <x:v>1.0000007932831068e-8</x:v>
      </x:c>
      <x:c r="V16" s="12" t="n">
        <x:f>M16-L16-N16+O16/'月度汇总'!$F$7</x:f>
        <x:v>2.1316282072803006e-13</x:v>
      </x:c>
    </x:row>
    <x:row r="17" ht="20" customHeight="1">
      <x:c r="A17" s="13" t="n">
        <x:f>'逐时购电与费用'!A17</x:f>
        <x:v>45689.09027777778</x:v>
      </x:c>
      <x:c r="B17" s="13" t="n">
        <x:v>45689</x:v>
      </x:c>
      <x:c r="C17" s="12" t="n">
        <x:v>490.0645575806002</x:v>
      </x:c>
      <x:c r="D17" s="12" t="n">
        <x:v>0</x:v>
      </x:c>
      <x:c r="E17" s="12" t="n">
        <x:v>434.0906333333333</x:v>
      </x:c>
      <x:c r="F17" s="12" t="n">
        <x:v>0</x:v>
      </x:c>
      <x:c r="G17" s="12" t="n">
        <x:f>E17-F17</x:f>
        <x:v>434.0906333333333</x:v>
      </x:c>
      <x:c r="H17" s="12" t="n">
        <x:f>G17-C17+D17</x:f>
        <x:v>-55.97392424726689</x:v>
      </x:c>
      <x:c r="I17" s="12" t="n">
        <x:v>467.38425500000005</x:v>
      </x:c>
      <x:c r="J17" s="12" t="n">
        <x:v>0</x:v>
      </x:c>
      <x:c r="K17" s="12" t="n">
        <x:f>G17-I17+J17</x:f>
        <x:v>-33.29362166666675</x:v>
      </x:c>
      <x:c r="L17" s="12" t="n">
        <x:v>10415.775932381077</x:v>
      </x:c>
      <x:c r="M17" s="12" t="n">
        <x:v>10466.152464194618</x:v>
      </x:c>
      <x:c r="N17" s="12" t="n">
        <x:v>50.376531813540204</x:v>
      </x:c>
      <x:c r="O17" s="12" t="n">
        <x:v>0</x:v>
      </x:c>
      <x:c r="P17" s="12" t="n">
        <x:v>0</x:v>
      </x:c>
      <x:c r="Q17" s="12" t="n">
        <x:v>0</x:v>
      </x:c>
      <x:c r="R17" s="12" t="n">
        <x:v>1464.3941333333337</x:v>
      </x:c>
      <x:c r="S17" s="12" t="n">
        <x:v>1036.7964400000037</x:v>
      </x:c>
      <x:c r="T17" s="12" t="n">
        <x:v>0</x:v>
      </x:c>
      <x:c r="U17" s="12" t="n">
        <x:f>'逐时购电与费用'!H17+'逐时购电与费用'!J17+F17-P17+O17-E17-N17/'月度汇总'!$F$6-Q17</x:f>
        <x:v>1.000000082740371e-8</x:v>
      </x:c>
      <x:c r="V17" s="12" t="n">
        <x:f>M17-L17-N17+O17/'月度汇总'!$F$7</x:f>
        <x:v>8.739675649849232e-13</x:v>
      </x:c>
    </x:row>
    <x:row r="18" ht="20" customHeight="1">
      <x:c r="A18" s="13" t="n">
        <x:f>'逐时购电与费用'!A18</x:f>
        <x:v>45689.09722222222</x:v>
      </x:c>
      <x:c r="B18" s="13" t="n">
        <x:v>45689</x:v>
      </x:c>
      <x:c r="C18" s="12" t="n">
        <x:v>498.11994281851764</x:v>
      </x:c>
      <x:c r="D18" s="12" t="n">
        <x:v>0</x:v>
      </x:c>
      <x:c r="E18" s="12" t="n">
        <x:v>490.5609166666666</x:v>
      </x:c>
      <x:c r="F18" s="12" t="n">
        <x:v>0</x:v>
      </x:c>
      <x:c r="G18" s="12" t="n">
        <x:f>E18-F18</x:f>
        <x:v>490.5609166666666</x:v>
      </x:c>
      <x:c r="H18" s="12" t="n">
        <x:f>G18-C18+D18</x:f>
        <x:v>-7.559026151851015</x:v>
      </x:c>
      <x:c r="I18" s="12" t="n">
        <x:v>474.5280266666667</x:v>
      </x:c>
      <x:c r="J18" s="12" t="n">
        <x:v>0</x:v>
      </x:c>
      <x:c r="K18" s="12" t="n">
        <x:f>G18-I18+J18</x:f>
        <x:v>16.032889999999952</x:v>
      </x:c>
      <x:c r="L18" s="12" t="n">
        <x:v>10466.152464194618</x:v>
      </x:c>
      <x:c r="M18" s="12" t="n">
        <x:v>10472.955587722285</x:v>
      </x:c>
      <x:c r="N18" s="12" t="n">
        <x:v>6.803123527665913</x:v>
      </x:c>
      <x:c r="O18" s="12" t="n">
        <x:v>0</x:v>
      </x:c>
      <x:c r="P18" s="12" t="n">
        <x:v>0</x:v>
      </x:c>
      <x:c r="Q18" s="12" t="n">
        <x:v>0</x:v>
      </x:c>
      <x:c r="R18" s="12" t="n">
        <x:v>1383.1309700000006</x:v>
      </x:c>
      <x:c r="S18" s="12" t="n">
        <x:v>1036.7964400000037</x:v>
      </x:c>
      <x:c r="T18" s="12" t="n">
        <x:v>0</x:v>
      </x:c>
      <x:c r="U18" s="12" t="n">
        <x:f>'逐时购电与费用'!H18+'逐时购电与费用'!J18+F18-P18+O18-E18-N18/'月度汇总'!$F$6-Q18</x:f>
        <x:v>1.000000082740371e-8</x:v>
      </x:c>
      <x:c r="V18" s="12" t="n">
        <x:f>M18-L18-N18+O18/'月度汇总'!$F$7</x:f>
        <x:v>7.718270467194088e-13</x:v>
      </x:c>
    </x:row>
    <x:row r="19" ht="20" customHeight="1">
      <x:c r="A19" s="13" t="n">
        <x:f>'逐时购电与费用'!A19</x:f>
        <x:v>45689.10416666667</x:v>
      </x:c>
      <x:c r="B19" s="13" t="n">
        <x:v>45689</x:v>
      </x:c>
      <x:c r="C19" s="12" t="n">
        <x:v>499.4546001040474</x:v>
      </x:c>
      <x:c r="D19" s="12" t="n">
        <x:v>0</x:v>
      </x:c>
      <x:c r="E19" s="12" t="n">
        <x:v>503.22</x:v>
      </x:c>
      <x:c r="F19" s="12" t="n">
        <x:v>0</x:v>
      </x:c>
      <x:c r="G19" s="12" t="n">
        <x:f>E19-F19</x:f>
        <x:v>503.22</x:v>
      </x:c>
      <x:c r="H19" s="12" t="n">
        <x:f>G19-C19+D19</x:f>
        <x:v>3.765399895952612</x:v>
      </x:c>
      <x:c r="I19" s="12" t="n">
        <x:v>475.62021666666675</x:v>
      </x:c>
      <x:c r="J19" s="12" t="n">
        <x:v>0</x:v>
      </x:c>
      <x:c r="K19" s="12" t="n">
        <x:f>G19-I19+J19</x:f>
        <x:v>27.599783333333278</x:v>
      </x:c>
      <x:c r="L19" s="12" t="n">
        <x:v>10472.955587722285</x:v>
      </x:c>
      <x:c r="M19" s="12" t="n">
        <x:v>10468.771810071226</x:v>
      </x:c>
      <x:c r="N19" s="12" t="n">
        <x:v>0</x:v>
      </x:c>
      <x:c r="O19" s="12" t="n">
        <x:v>3.765399885952612</x:v>
      </x:c>
      <x:c r="P19" s="12" t="n">
        <x:v>0</x:v>
      </x:c>
      <x:c r="Q19" s="12" t="n">
        <x:v>0</x:v>
      </x:c>
      <x:c r="R19" s="12" t="n">
        <x:v>1303.076043333334</x:v>
      </x:c>
      <x:c r="S19" s="12" t="n">
        <x:v>1036.7964400000037</x:v>
      </x:c>
      <x:c r="T19" s="12" t="n">
        <x:v>0</x:v>
      </x:c>
      <x:c r="U19" s="12" t="n">
        <x:f>'逐时购电与费用'!H19+'逐时购电与费用'!J19+F19-P19+O19-E19-N19/'月度汇总'!$F$6-Q19</x:f>
        <x:v>-1.0000007932831068e-8</x:v>
      </x:c>
      <x:c r="V19" s="12" t="n">
        <x:f>M19-L19-N19+O19/'月度汇总'!$F$7</x:f>
        <x:v>1.2256862191861728e-13</x:v>
      </x:c>
    </x:row>
    <x:row r="20" ht="20" customHeight="1">
      <x:c r="A20" s="13" t="n">
        <x:f>'逐时购电与费用'!A20</x:f>
        <x:v>45689.11111111111</x:v>
      </x:c>
      <x:c r="B20" s="13" t="n">
        <x:v>45689</x:v>
      </x:c>
      <x:c r="C20" s="12" t="n">
        <x:v>492.7778907048412</x:v>
      </x:c>
      <x:c r="D20" s="12" t="n">
        <x:v>0</x:v>
      </x:c>
      <x:c r="E20" s="12" t="n">
        <x:v>474.07281666666665</x:v>
      </x:c>
      <x:c r="F20" s="12" t="n">
        <x:v>0</x:v>
      </x:c>
      <x:c r="G20" s="12" t="n">
        <x:f>E20-F20</x:f>
        <x:v>474.07281666666665</x:v>
      </x:c>
      <x:c r="H20" s="12" t="n">
        <x:f>G20-C20+D20</x:f>
        <x:v>-18.70507403817453</x:v>
      </x:c>
      <x:c r="I20" s="12" t="n">
        <x:v>468.70768250000003</x:v>
      </x:c>
      <x:c r="J20" s="12" t="n">
        <x:v>0</x:v>
      </x:c>
      <x:c r="K20" s="12" t="n">
        <x:f>G20-I20+J20</x:f>
        <x:v>5.365134166666621</x:v>
      </x:c>
      <x:c r="L20" s="12" t="n">
        <x:v>10468.771810071226</x:v>
      </x:c>
      <x:c r="M20" s="12" t="n">
        <x:v>10485.606376696584</x:v>
      </x:c>
      <x:c r="N20" s="12" t="n">
        <x:v>16.834566625357077</x:v>
      </x:c>
      <x:c r="O20" s="12" t="n">
        <x:v>0</x:v>
      </x:c>
      <x:c r="P20" s="12" t="n">
        <x:v>0</x:v>
      </x:c>
      <x:c r="Q20" s="12" t="n">
        <x:v>0</x:v>
      </x:c>
      <x:c r="R20" s="12" t="n">
        <x:v>1226.7867100000008</x:v>
      </x:c>
      <x:c r="S20" s="12" t="n">
        <x:v>1036.7964400000037</x:v>
      </x:c>
      <x:c r="T20" s="12" t="n">
        <x:v>0</x:v>
      </x:c>
      <x:c r="U20" s="12" t="n">
        <x:f>'逐时购电与费用'!H20+'逐时购电与费用'!J20+F20-P20+O20-E20-N20/'月度汇总'!$F$6-Q20</x:f>
        <x:v>1.000000082740371e-8</x:v>
      </x:c>
      <x:c r="V20" s="12" t="n">
        <x:f>M20-L20-N20+O20/'月度汇总'!$F$7</x:f>
        <x:v>1.0658141036401503e-13</x:v>
      </x:c>
    </x:row>
    <x:row r="21" ht="20" customHeight="1">
      <x:c r="A21" s="13" t="n">
        <x:f>'逐时购电与费用'!A21</x:f>
        <x:v>45689.118055555555</x:v>
      </x:c>
      <x:c r="B21" s="13" t="n">
        <x:v>45689</x:v>
      </x:c>
      <x:c r="C21" s="12" t="n">
        <x:v>495.9155132628215</x:v>
      </x:c>
      <x:c r="D21" s="12" t="n">
        <x:v>0</x:v>
      </x:c>
      <x:c r="E21" s="12" t="n">
        <x:v>461.38439999999997</x:v>
      </x:c>
      <x:c r="F21" s="12" t="n">
        <x:v>0</x:v>
      </x:c>
      <x:c r="G21" s="12" t="n">
        <x:f>E21-F21</x:f>
        <x:v>461.38439999999997</x:v>
      </x:c>
      <x:c r="H21" s="12" t="n">
        <x:f>G21-C21+D21</x:f>
        <x:v>-34.53111326282152</x:v>
      </x:c>
      <x:c r="I21" s="12" t="n">
        <x:v>471.61594083333335</x:v>
      </x:c>
      <x:c r="J21" s="12" t="n">
        <x:v>0</x:v>
      </x:c>
      <x:c r="K21" s="12" t="n">
        <x:f>G21-I21+J21</x:f>
        <x:v>-10.231540833333383</x:v>
      </x:c>
      <x:c r="L21" s="12" t="n">
        <x:v>10485.606376696584</x:v>
      </x:c>
      <x:c r="M21" s="12" t="n">
        <x:v>10516.684378624122</x:v>
      </x:c>
      <x:c r="N21" s="12" t="n">
        <x:v>31.078001927539365</x:v>
      </x:c>
      <x:c r="O21" s="12" t="n">
        <x:v>0</x:v>
      </x:c>
      <x:c r="P21" s="12" t="n">
        <x:v>0</x:v>
      </x:c>
      <x:c r="Q21" s="12" t="n">
        <x:v>0</x:v>
      </x:c>
      <x:c r="R21" s="12" t="n">
        <x:v>1174.8868633333336</x:v>
      </x:c>
      <x:c r="S21" s="12" t="n">
        <x:v>1036.7964400000037</x:v>
      </x:c>
      <x:c r="T21" s="12" t="n">
        <x:v>0</x:v>
      </x:c>
      <x:c r="U21" s="12" t="n">
        <x:f>'逐时购电与费用'!H21+'逐时购电与费用'!J21+F21-P21+O21-E21-N21/'月度汇总'!$F$6-Q21</x:f>
        <x:v>1.0000007932831068e-8</x:v>
      </x:c>
      <x:c r="V21" s="12" t="n">
        <x:f>M21-L21-N21+O21/'月度汇总'!$F$7</x:f>
        <x:v>-4.298783551348606e-13</x:v>
      </x:c>
    </x:row>
    <x:row r="22" ht="20" customHeight="1">
      <x:c r="A22" s="13" t="n">
        <x:f>'逐时购电与费用'!A22</x:f>
        <x:v>45689.125</x:v>
      </x:c>
      <x:c r="B22" s="13" t="n">
        <x:v>45689</x:v>
      </x:c>
      <x:c r="C22" s="12" t="n">
        <x:v>508.55270310127014</x:v>
      </x:c>
      <x:c r="D22" s="12" t="n">
        <x:v>0</x:v>
      </x:c>
      <x:c r="E22" s="12" t="n">
        <x:v>476.94166666666666</x:v>
      </x:c>
      <x:c r="F22" s="12" t="n">
        <x:v>0</x:v>
      </x:c>
      <x:c r="G22" s="12" t="n">
        <x:f>E22-F22</x:f>
        <x:v>476.94166666666666</x:v>
      </x:c>
      <x:c r="H22" s="12" t="n">
        <x:f>G22-C22+D22</x:f>
        <x:v>-31.611036434603477</x:v>
      </x:c>
      <x:c r="I22" s="12" t="n">
        <x:v>482.47076666666663</x:v>
      </x:c>
      <x:c r="J22" s="12" t="n">
        <x:v>0</x:v>
      </x:c>
      <x:c r="K22" s="12" t="n">
        <x:f>G22-I22+J22</x:f>
        <x:v>-5.529099999999971</x:v>
      </x:c>
      <x:c r="L22" s="12" t="n">
        <x:v>10516.684378624122</x:v>
      </x:c>
      <x:c r="M22" s="12" t="n">
        <x:v>10545.134311406266</x:v>
      </x:c>
      <x:c r="N22" s="12" t="n">
        <x:v>28.449932782143126</x:v>
      </x:c>
      <x:c r="O22" s="12" t="n">
        <x:v>0</x:v>
      </x:c>
      <x:c r="P22" s="12" t="n">
        <x:v>0</x:v>
      </x:c>
      <x:c r="Q22" s="12" t="n">
        <x:v>0</x:v>
      </x:c>
      <x:c r="R22" s="12" t="n">
        <x:v>1147.787373333334</x:v>
      </x:c>
      <x:c r="S22" s="12" t="n">
        <x:v>1036.7964400000037</x:v>
      </x:c>
      <x:c r="T22" s="12" t="n">
        <x:v>0</x:v>
      </x:c>
      <x:c r="U22" s="12" t="n">
        <x:f>'逐时购电与费用'!H22+'逐时购电与费用'!J22+F22-P22+O22-E22-N22/'月度汇总'!$F$6-Q22</x:f>
        <x:v>1.0000004380117389e-8</x:v>
      </x:c>
      <x:c r="V22" s="12" t="n">
        <x:f>M22-L22-N22+O22/'月度汇总'!$F$7</x:f>
        <x:v>2.4868995751603507e-14</x:v>
      </x:c>
    </x:row>
    <x:row r="23" ht="20" customHeight="1">
      <x:c r="A23" s="13" t="n">
        <x:f>'逐时购电与费用'!A23</x:f>
        <x:v>45689.131944444445</x:v>
      </x:c>
      <x:c r="B23" s="13" t="n">
        <x:v>45689</x:v>
      </x:c>
      <x:c r="C23" s="12" t="n">
        <x:v>512.8085973614035</x:v>
      </x:c>
      <x:c r="D23" s="12" t="n">
        <x:v>0</x:v>
      </x:c>
      <x:c r="E23" s="12" t="n">
        <x:v>483.39955</x:v>
      </x:c>
      <x:c r="F23" s="12" t="n">
        <x:v>0</x:v>
      </x:c>
      <x:c r="G23" s="12" t="n">
        <x:f>E23-F23</x:f>
        <x:v>483.39955</x:v>
      </x:c>
      <x:c r="H23" s="12" t="n">
        <x:f>G23-C23+D23</x:f>
        <x:v>-29.40904736140351</x:v>
      </x:c>
      <x:c r="I23" s="12" t="n">
        <x:v>484.2463583333334</x:v>
      </x:c>
      <x:c r="J23" s="12" t="n">
        <x:v>0</x:v>
      </x:c>
      <x:c r="K23" s="12" t="n">
        <x:f>G23-I23+J23</x:f>
        <x:v>-0.8468083333333993</x:v>
      </x:c>
      <x:c r="L23" s="12" t="n">
        <x:v>10545.134311406266</x:v>
      </x:c>
      <x:c r="M23" s="12" t="n">
        <x:v>10571.602454022528</x:v>
      </x:c>
      <x:c r="N23" s="12" t="n">
        <x:v>26.468142616263155</x:v>
      </x:c>
      <x:c r="O23" s="12" t="n">
        <x:v>0</x:v>
      </x:c>
      <x:c r="P23" s="12" t="n">
        <x:v>0</x:v>
      </x:c>
      <x:c r="Q23" s="12" t="n">
        <x:v>0</x:v>
      </x:c>
      <x:c r="R23" s="12" t="n">
        <x:v>1120.312706666667</x:v>
      </x:c>
      <x:c r="S23" s="12" t="n">
        <x:v>1036.7964400000037</x:v>
      </x:c>
      <x:c r="T23" s="12" t="n">
        <x:v>0</x:v>
      </x:c>
      <x:c r="U23" s="12" t="n">
        <x:f>'逐时购电与费用'!H23+'逐时购电与费用'!J23+F23-P23+O23-E23-N23/'月度汇总'!$F$6-Q23</x:f>
        <x:v>1.0000004380117389e-8</x:v>
      </x:c>
      <x:c r="V23" s="12" t="n">
        <x:f>M23-L23-N23+O23/'月度汇总'!$F$7</x:f>
        <x:v>-7.425171588693047e-13</x:v>
      </x:c>
    </x:row>
    <x:row r="24" ht="20" customHeight="1">
      <x:c r="A24" s="13" t="n">
        <x:f>'逐时购电与费用'!A24</x:f>
        <x:v>45689.13888888889</x:v>
      </x:c>
      <x:c r="B24" s="13" t="n">
        <x:v>45689</x:v>
      </x:c>
      <x:c r="C24" s="12" t="n">
        <x:v>511.69235763520555</x:v>
      </x:c>
      <x:c r="D24" s="12" t="n">
        <x:v>0</x:v>
      </x:c>
      <x:c r="E24" s="12" t="n">
        <x:v>486.6019166666666</x:v>
      </x:c>
      <x:c r="F24" s="12" t="n">
        <x:v>0</x:v>
      </x:c>
      <x:c r="G24" s="12" t="n">
        <x:f>E24-F24</x:f>
        <x:v>486.6019166666666</x:v>
      </x:c>
      <x:c r="H24" s="12" t="n">
        <x:f>G24-C24+D24</x:f>
        <x:v>-25.09044096853893</x:v>
      </x:c>
      <x:c r="I24" s="12" t="n">
        <x:v>481.8001183333333</x:v>
      </x:c>
      <x:c r="J24" s="12" t="n">
        <x:v>0</x:v>
      </x:c>
      <x:c r="K24" s="12" t="n">
        <x:f>G24-I24+J24</x:f>
        <x:v>4.801798333333352</x:v>
      </x:c>
      <x:c r="L24" s="12" t="n">
        <x:v>10571.602454022528</x:v>
      </x:c>
      <x:c r="M24" s="12" t="n">
        <x:v>10594.183850885212</x:v>
      </x:c>
      <x:c r="N24" s="12" t="n">
        <x:v>22.581396862685033</x:v>
      </x:c>
      <x:c r="O24" s="12" t="n">
        <x:v>0</x:v>
      </x:c>
      <x:c r="P24" s="12" t="n">
        <x:v>0</x:v>
      </x:c>
      <x:c r="Q24" s="12" t="n">
        <x:v>0</x:v>
      </x:c>
      <x:c r="R24" s="12" t="n">
        <x:v>1060.7943833333338</x:v>
      </x:c>
      <x:c r="S24" s="12" t="n">
        <x:v>1036.7964400000037</x:v>
      </x:c>
      <x:c r="T24" s="12" t="n">
        <x:v>0</x:v>
      </x:c>
      <x:c r="U24" s="12" t="n">
        <x:f>'逐时购电与费用'!H24+'逐时购电与费用'!J24+F24-P24+O24-E24-N24/'月度汇总'!$F$6-Q24</x:f>
        <x:v>1.0000004380117389e-8</x:v>
      </x:c>
      <x:c r="V24" s="12" t="n">
        <x:f>M24-L24-N24+O24/'月度汇总'!$F$7</x:f>
        <x:v>-6.181721801112872e-13</x:v>
      </x:c>
    </x:row>
    <x:row r="25" ht="20" customHeight="1">
      <x:c r="A25" s="13" t="n">
        <x:f>'逐时购电与费用'!A25</x:f>
        <x:v>45689.14583333333</x:v>
      </x:c>
      <x:c r="B25" s="13" t="n">
        <x:v>45689</x:v>
      </x:c>
      <x:c r="C25" s="12" t="n">
        <x:v>506.9093584279571</x:v>
      </x:c>
      <x:c r="D25" s="12" t="n">
        <x:v>0</x:v>
      </x:c>
      <x:c r="E25" s="12" t="n">
        <x:v>498.84833333333336</x:v>
      </x:c>
      <x:c r="F25" s="12" t="n">
        <x:v>0</x:v>
      </x:c>
      <x:c r="G25" s="12" t="n">
        <x:f>E25-F25</x:f>
        <x:v>498.84833333333336</x:v>
      </x:c>
      <x:c r="H25" s="12" t="n">
        <x:f>G25-C25+D25</x:f>
        <x:v>-8.061025094623744</x:v>
      </x:c>
      <x:c r="I25" s="12" t="n">
        <x:v>476.81187500000004</x:v>
      </x:c>
      <x:c r="J25" s="12" t="n">
        <x:v>0</x:v>
      </x:c>
      <x:c r="K25" s="12" t="n">
        <x:f>G25-I25+J25</x:f>
        <x:v>22.036458333333314</x:v>
      </x:c>
      <x:c r="L25" s="12" t="n">
        <x:v>10594.183850885212</x:v>
      </x:c>
      <x:c r="M25" s="12" t="n">
        <x:v>10601.438773461374</x:v>
      </x:c>
      <x:c r="N25" s="12" t="n">
        <x:v>7.254922576161369</x:v>
      </x:c>
      <x:c r="O25" s="12" t="n">
        <x:v>0</x:v>
      </x:c>
      <x:c r="P25" s="12" t="n">
        <x:v>0</x:v>
      </x:c>
      <x:c r="Q25" s="12" t="n">
        <x:v>0</x:v>
      </x:c>
      <x:c r="R25" s="12" t="n">
        <x:v>986.8762866666673</x:v>
      </x:c>
      <x:c r="S25" s="12" t="n">
        <x:v>1036.7964400000037</x:v>
      </x:c>
      <x:c r="T25" s="12" t="n">
        <x:v>0</x:v>
      </x:c>
      <x:c r="U25" s="12" t="n">
        <x:f>'逐时购电与费用'!H25+'逐时购电与费用'!J25+F25-P25+O25-E25-N25/'月度汇总'!$F$6-Q25</x:f>
        <x:v>1.000000082740371e-8</x:v>
      </x:c>
      <x:c r="V25" s="12" t="n">
        <x:f>M25-L25-N25+O25/'月度汇总'!$F$7</x:f>
        <x:v>-3.4638958368304884e-14</x:v>
      </x:c>
    </x:row>
    <x:row r="26" ht="20" customHeight="1">
      <x:c r="A26" s="13" t="n">
        <x:f>'逐时购电与费用'!A26</x:f>
        <x:v>45689.15277777778</x:v>
      </x:c>
      <x:c r="B26" s="13" t="n">
        <x:v>45689</x:v>
      </x:c>
      <x:c r="C26" s="12" t="n">
        <x:v>499.02232561722235</x:v>
      </x:c>
      <x:c r="D26" s="12" t="n">
        <x:v>0</x:v>
      </x:c>
      <x:c r="E26" s="12" t="n">
        <x:v>518.3097333333333</x:v>
      </x:c>
      <x:c r="F26" s="12" t="n">
        <x:v>0</x:v>
      </x:c>
      <x:c r="G26" s="12" t="n">
        <x:f>E26-F26</x:f>
        <x:v>518.3097333333333</x:v>
      </x:c>
      <x:c r="H26" s="12" t="n">
        <x:f>G26-C26+D26</x:f>
        <x:v>19.28740771611092</x:v>
      </x:c>
      <x:c r="I26" s="12" t="n">
        <x:v>468.7252208333334</x:v>
      </x:c>
      <x:c r="J26" s="12" t="n">
        <x:v>0</x:v>
      </x:c>
      <x:c r="K26" s="12" t="n">
        <x:f>G26-I26+J26</x:f>
        <x:v>49.584512499999846</x:v>
      </x:c>
      <x:c r="L26" s="12" t="n">
        <x:v>10601.438773461374</x:v>
      </x:c>
      <x:c r="M26" s="12" t="n">
        <x:v>10580.008320454584</x:v>
      </x:c>
      <x:c r="N26" s="12" t="n">
        <x:v>0</x:v>
      </x:c>
      <x:c r="O26" s="12" t="n">
        <x:v>19.28740770611092</x:v>
      </x:c>
      <x:c r="P26" s="12" t="n">
        <x:v>0</x:v>
      </x:c>
      <x:c r="Q26" s="12" t="n">
        <x:v>0</x:v>
      </x:c>
      <x:c r="R26" s="12" t="n">
        <x:v>922.8442866666674</x:v>
      </x:c>
      <x:c r="S26" s="12" t="n">
        <x:v>1036.7964400000037</x:v>
      </x:c>
      <x:c r="T26" s="12" t="n">
        <x:v>0</x:v>
      </x:c>
      <x:c r="U26" s="12" t="n">
        <x:f>'逐时购电与费用'!H26+'逐时购电与费用'!J26+F26-P26+O26-E26-N26/'月度汇总'!$F$6-Q26</x:f>
        <x:v>-1.0000007932831068e-8</x:v>
      </x:c>
      <x:c r="V26" s="12" t="n">
        <x:f>M26-L26-N26+O26/'月度汇总'!$F$7</x:f>
        <x:v>5.897504706808832e-13</x:v>
      </x:c>
    </x:row>
    <x:row r="27" ht="20" customHeight="1">
      <x:c r="A27" s="13" t="n">
        <x:f>'逐时购电与费用'!A27</x:f>
        <x:v>45689.15972222222</x:v>
      </x:c>
      <x:c r="B27" s="13" t="n">
        <x:v>45689</x:v>
      </x:c>
      <x:c r="C27" s="12" t="n">
        <x:v>509.47473657506293</x:v>
      </x:c>
      <x:c r="D27" s="12" t="n">
        <x:v>0</x:v>
      </x:c>
      <x:c r="E27" s="12" t="n">
        <x:v>509.13346666666666</x:v>
      </x:c>
      <x:c r="F27" s="12" t="n">
        <x:v>0</x:v>
      </x:c>
      <x:c r="G27" s="12" t="n">
        <x:f>E27-F27</x:f>
        <x:v>509.13346666666666</x:v>
      </x:c>
      <x:c r="H27" s="12" t="n">
        <x:f>G27-C27+D27</x:f>
        <x:v>-0.3412699083962707</x:v>
      </x:c>
      <x:c r="I27" s="12" t="n">
        <x:v>480.10245416666663</x:v>
      </x:c>
      <x:c r="J27" s="12" t="n">
        <x:v>0</x:v>
      </x:c>
      <x:c r="K27" s="12" t="n">
        <x:f>G27-I27+J27</x:f>
        <x:v>29.03101250000003</x:v>
      </x:c>
      <x:c r="L27" s="12" t="n">
        <x:v>10580.008320454584</x:v>
      </x:c>
      <x:c r="M27" s="12" t="n">
        <x:v>10580.31546336314</x:v>
      </x:c>
      <x:c r="N27" s="12" t="n">
        <x:v>0.3071429085566436</x:v>
      </x:c>
      <x:c r="O27" s="12" t="n">
        <x:v>0</x:v>
      </x:c>
      <x:c r="P27" s="12" t="n">
        <x:v>0</x:v>
      </x:c>
      <x:c r="Q27" s="12" t="n">
        <x:v>0</x:v>
      </x:c>
      <x:c r="R27" s="12" t="n">
        <x:v>855.4809266666673</x:v>
      </x:c>
      <x:c r="S27" s="12" t="n">
        <x:v>1036.7964400000037</x:v>
      </x:c>
      <x:c r="T27" s="12" t="n">
        <x:v>0</x:v>
      </x:c>
      <x:c r="U27" s="12" t="n">
        <x:f>'逐时购电与费用'!H27+'逐时购电与费用'!J27+F27-P27+O27-E27-N27/'月度汇总'!$F$6-Q27</x:f>
        <x:v>9.999999994736442e-9</x:v>
      </x:c>
      <x:c r="V27" s="12" t="n">
        <x:f>M27-L27-N27+O27/'月度汇总'!$F$7</x:f>
        <x:v>-8.825162822745369e-13</x:v>
      </x:c>
    </x:row>
    <x:row r="28" ht="20" customHeight="1">
      <x:c r="A28" s="13" t="n">
        <x:f>'逐时购电与费用'!A28</x:f>
        <x:v>45689.16666666667</x:v>
      </x:c>
      <x:c r="B28" s="13" t="n">
        <x:v>45689</x:v>
      </x:c>
      <x:c r="C28" s="12" t="n">
        <x:v>527.2687994535693</x:v>
      </x:c>
      <x:c r="D28" s="12" t="n">
        <x:v>0</x:v>
      </x:c>
      <x:c r="E28" s="12" t="n">
        <x:v>483.6166666666666</x:v>
      </x:c>
      <x:c r="F28" s="12" t="n">
        <x:v>0</x:v>
      </x:c>
      <x:c r="G28" s="12" t="n">
        <x:f>E28-F28</x:f>
        <x:v>483.6166666666666</x:v>
      </x:c>
      <x:c r="H28" s="12" t="n">
        <x:f>G28-C28+D28</x:f>
        <x:v>-43.652132786902655</x:v>
      </x:c>
      <x:c r="I28" s="12" t="n">
        <x:v>499.8189999999999</x:v>
      </x:c>
      <x:c r="J28" s="12" t="n">
        <x:v>0</x:v>
      </x:c>
      <x:c r="K28" s="12" t="n">
        <x:f>G28-I28+J28</x:f>
        <x:v>-16.202333333333286</x:v>
      </x:c>
      <x:c r="L28" s="12" t="n">
        <x:v>10580.31546336314</x:v>
      </x:c>
      <x:c r="M28" s="12" t="n">
        <x:v>10619.602382862353</x:v>
      </x:c>
      <x:c r="N28" s="12" t="n">
        <x:v>39.28691949921239</x:v>
      </x:c>
      <x:c r="O28" s="12" t="n">
        <x:v>0</x:v>
      </x:c>
      <x:c r="P28" s="12" t="n">
        <x:v>0</x:v>
      </x:c>
      <x:c r="Q28" s="12" t="n">
        <x:v>0</x:v>
      </x:c>
      <x:c r="R28" s="12" t="n">
        <x:v>783.1123700000006</x:v>
      </x:c>
      <x:c r="S28" s="12" t="n">
        <x:v>1036.7964400000037</x:v>
      </x:c>
      <x:c r="T28" s="12" t="n">
        <x:v>0</x:v>
      </x:c>
      <x:c r="U28" s="12" t="n">
        <x:f>'逐时购电与费用'!H28+'逐时购电与费用'!J28+F28-P28+O28-E28-N28/'月度汇总'!$F$6-Q28</x:f>
        <x:v>1.000000082740371e-8</x:v>
      </x:c>
      <x:c r="V28" s="12" t="n">
        <x:f>M28-L28-N28+O28/'月度汇总'!$F$7</x:f>
        <x:v>2.8421709430404007e-13</x:v>
      </x:c>
    </x:row>
    <x:row r="29" ht="20" customHeight="1">
      <x:c r="A29" s="13" t="n">
        <x:f>'逐时购电与费用'!A29</x:f>
        <x:v>45689.17361111111</x:v>
      </x:c>
      <x:c r="B29" s="13" t="n">
        <x:v>45689</x:v>
      </x:c>
      <x:c r="C29" s="12" t="n">
        <x:v>519.4628758004685</x:v>
      </x:c>
      <x:c r="D29" s="12" t="n">
        <x:v>0</x:v>
      </x:c>
      <x:c r="E29" s="12" t="n">
        <x:v>491.1868</x:v>
      </x:c>
      <x:c r="F29" s="12" t="n">
        <x:v>0</x:v>
      </x:c>
      <x:c r="G29" s="12" t="n">
        <x:f>E29-F29</x:f>
        <x:v>491.1868</x:v>
      </x:c>
      <x:c r="H29" s="12" t="n">
        <x:f>G29-C29+D29</x:f>
        <x:v>-28.276075800468504</x:v>
      </x:c>
      <x:c r="I29" s="12" t="n">
        <x:v>491.82941583333326</x:v>
      </x:c>
      <x:c r="J29" s="12" t="n">
        <x:v>0</x:v>
      </x:c>
      <x:c r="K29" s="12" t="n">
        <x:f>G29-I29+J29</x:f>
        <x:v>-0.6426158333332523</x:v>
      </x:c>
      <x:c r="L29" s="12" t="n">
        <x:v>10619.602382862353</x:v>
      </x:c>
      <x:c r="M29" s="12" t="n">
        <x:v>10645.050851073775</x:v>
      </x:c>
      <x:c r="N29" s="12" t="n">
        <x:v>25.448468211421652</x:v>
      </x:c>
      <x:c r="O29" s="12" t="n">
        <x:v>0</x:v>
      </x:c>
      <x:c r="P29" s="12" t="n">
        <x:v>0</x:v>
      </x:c>
      <x:c r="Q29" s="12" t="n">
        <x:v>0</x:v>
      </x:c>
      <x:c r="R29" s="12" t="n">
        <x:v>713.4910366666672</x:v>
      </x:c>
      <x:c r="S29" s="12" t="n">
        <x:v>1036.7964400000037</x:v>
      </x:c>
      <x:c r="T29" s="12" t="n">
        <x:v>0</x:v>
      </x:c>
      <x:c r="U29" s="12" t="n">
        <x:f>'逐时购电与费用'!H29+'逐时购电与费用'!J29+F29-P29+O29-E29-N29/'月度汇总'!$F$6-Q29</x:f>
        <x:v>1.0000004380117389e-8</x:v>
      </x:c>
      <x:c r="V29" s="12" t="n">
        <x:f>M29-L29-N29+O29/'月度汇总'!$F$7</x:f>
        <x:v>-1.0658141036401503e-14</x:v>
      </x:c>
    </x:row>
    <x:row r="30" ht="20" customHeight="1">
      <x:c r="A30" s="13" t="n">
        <x:f>'逐时购电与费用'!A30</x:f>
        <x:v>45689.180555555555</x:v>
      </x:c>
      <x:c r="B30" s="13" t="n">
        <x:v>45689</x:v>
      </x:c>
      <x:c r="C30" s="12" t="n">
        <x:v>514.8992048382323</x:v>
      </x:c>
      <x:c r="D30" s="12" t="n">
        <x:v>0</x:v>
      </x:c>
      <x:c r="E30" s="12" t="n">
        <x:v>504.64528333333334</x:v>
      </x:c>
      <x:c r="F30" s="12" t="n">
        <x:v>0</x:v>
      </x:c>
      <x:c r="G30" s="12" t="n">
        <x:f>E30-F30</x:f>
        <x:v>504.64528333333334</x:v>
      </x:c>
      <x:c r="H30" s="12" t="n">
        <x:f>G30-C30+D30</x:f>
        <x:v>-10.253921504898983</x:v>
      </x:c>
      <x:c r="I30" s="12" t="n">
        <x:v>489.92246583333343</x:v>
      </x:c>
      <x:c r="J30" s="12" t="n">
        <x:v>0</x:v>
      </x:c>
      <x:c r="K30" s="12" t="n">
        <x:f>G30-I30+J30</x:f>
        <x:v>14.722817499999906</x:v>
      </x:c>
      <x:c r="L30" s="12" t="n">
        <x:v>10645.050851073775</x:v>
      </x:c>
      <x:c r="M30" s="12" t="n">
        <x:v>10654.279380419184</x:v>
      </x:c>
      <x:c r="N30" s="12" t="n">
        <x:v>9.228529345409084</x:v>
      </x:c>
      <x:c r="O30" s="12" t="n">
        <x:v>0</x:v>
      </x:c>
      <x:c r="P30" s="12" t="n">
        <x:v>0</x:v>
      </x:c>
      <x:c r="Q30" s="12" t="n">
        <x:v>0</x:v>
      </x:c>
      <x:c r="R30" s="12" t="n">
        <x:v>645.802163333334</x:v>
      </x:c>
      <x:c r="S30" s="12" t="n">
        <x:v>1036.7964400000037</x:v>
      </x:c>
      <x:c r="T30" s="12" t="n">
        <x:v>0</x:v>
      </x:c>
      <x:c r="U30" s="12" t="n">
        <x:f>'逐时购电与费用'!H30+'逐时购电与费用'!J30+F30-P30+O30-E30-N30/'月度汇总'!$F$6-Q30</x:f>
        <x:v>1.000000082740371e-8</x:v>
      </x:c>
      <x:c r="V30" s="12" t="n">
        <x:f>M30-L30-N30+O30/'月度汇总'!$F$7</x:f>
        <x:v>6.128431095930864e-13</x:v>
      </x:c>
    </x:row>
    <x:row r="31" ht="20" customHeight="1">
      <x:c r="A31" s="13" t="n">
        <x:f>'逐时购电与费用'!A31</x:f>
        <x:v>45689.1875</x:v>
      </x:c>
      <x:c r="B31" s="13" t="n">
        <x:v>45689</x:v>
      </x:c>
      <x:c r="C31" s="12" t="n">
        <x:v>526.7736577401041</x:v>
      </x:c>
      <x:c r="D31" s="12" t="n">
        <x:v>0</x:v>
      </x:c>
      <x:c r="E31" s="12" t="n">
        <x:v>505.57833333333326</x:v>
      </x:c>
      <x:c r="F31" s="12" t="n">
        <x:v>0</x:v>
      </x:c>
      <x:c r="G31" s="12" t="n">
        <x:f>E31-F31</x:f>
        <x:v>505.57833333333326</x:v>
      </x:c>
      <x:c r="H31" s="12" t="n">
        <x:f>G31-C31+D31</x:f>
        <x:v>-21.19532440677085</x:v>
      </x:c>
      <x:c r="I31" s="12" t="n">
        <x:v>505.88719166666675</x:v>
      </x:c>
      <x:c r="J31" s="12" t="n">
        <x:v>0</x:v>
      </x:c>
      <x:c r="K31" s="12" t="n">
        <x:f>G31-I31+J31</x:f>
        <x:v>-0.30885833333348955</x:v>
      </x:c>
      <x:c r="L31" s="12" t="n">
        <x:v>10654.279380419184</x:v>
      </x:c>
      <x:c r="M31" s="12" t="n">
        <x:v>10673.355172376278</x:v>
      </x:c>
      <x:c r="N31" s="12" t="n">
        <x:v>19.075791957093763</x:v>
      </x:c>
      <x:c r="O31" s="12" t="n">
        <x:v>0</x:v>
      </x:c>
      <x:c r="P31" s="12" t="n">
        <x:v>0</x:v>
      </x:c>
      <x:c r="Q31" s="12" t="n">
        <x:v>0</x:v>
      </x:c>
      <x:c r="R31" s="12" t="n">
        <x:v>560.6631600000005</x:v>
      </x:c>
      <x:c r="S31" s="12" t="n">
        <x:v>1036.7964400000037</x:v>
      </x:c>
      <x:c r="T31" s="12" t="n">
        <x:v>0</x:v>
      </x:c>
      <x:c r="U31" s="12" t="n">
        <x:f>'逐时购电与费用'!H31+'逐时购电与费用'!J31+F31-P31+O31-E31-N31/'月度汇总'!$F$6-Q31</x:f>
        <x:v>1.0000004380117389e-8</x:v>
      </x:c>
      <x:c r="V31" s="12" t="n">
        <x:f>M31-L31-N31+O31/'月度汇总'!$F$7</x:f>
        <x:v>-4.476419235288631e-13</x:v>
      </x:c>
    </x:row>
    <x:row r="32" ht="20" customHeight="1">
      <x:c r="A32" s="13" t="n">
        <x:f>'逐时购电与费用'!A32</x:f>
        <x:v>45689.194444444445</x:v>
      </x:c>
      <x:c r="B32" s="13" t="n">
        <x:v>45689</x:v>
      </x:c>
      <x:c r="C32" s="12" t="n">
        <x:v>539.394455236465</x:v>
      </x:c>
      <x:c r="D32" s="12" t="n">
        <x:v>0</x:v>
      </x:c>
      <x:c r="E32" s="12" t="n">
        <x:v>503.23096666666663</x:v>
      </x:c>
      <x:c r="F32" s="12" t="n">
        <x:v>0</x:v>
      </x:c>
      <x:c r="G32" s="12" t="n">
        <x:f>E32-F32</x:f>
        <x:v>503.23096666666663</x:v>
      </x:c>
      <x:c r="H32" s="12" t="n">
        <x:f>G32-C32+D32</x:f>
        <x:v>-36.163488569798346</x:v>
      </x:c>
      <x:c r="I32" s="12" t="n">
        <x:v>515.5586883333333</x:v>
      </x:c>
      <x:c r="J32" s="12" t="n">
        <x:v>0</x:v>
      </x:c>
      <x:c r="K32" s="12" t="n">
        <x:f>G32-I32+J32</x:f>
        <x:v>-12.327721666666662</x:v>
      </x:c>
      <x:c r="L32" s="12" t="n">
        <x:v>10673.355172376278</x:v>
      </x:c>
      <x:c r="M32" s="12" t="n">
        <x:v>10705.902312080096</x:v>
      </x:c>
      <x:c r="N32" s="12" t="n">
        <x:v>32.54713970381851</x:v>
      </x:c>
      <x:c r="O32" s="12" t="n">
        <x:v>0</x:v>
      </x:c>
      <x:c r="P32" s="12" t="n">
        <x:v>0</x:v>
      </x:c>
      <x:c r="Q32" s="12" t="n">
        <x:v>0</x:v>
      </x:c>
      <x:c r="R32" s="12" t="n">
        <x:v>462.61682666666707</x:v>
      </x:c>
      <x:c r="S32" s="12" t="n">
        <x:v>1036.7964400000037</x:v>
      </x:c>
      <x:c r="T32" s="12" t="n">
        <x:v>0</x:v>
      </x:c>
      <x:c r="U32" s="12" t="n">
        <x:f>'逐时购电与费用'!H32+'逐时购电与费用'!J32+F32-P32+O32-E32-N32/'月度汇总'!$F$6-Q32</x:f>
        <x:v>1.000000082740371e-8</x:v>
      </x:c>
      <x:c r="V32" s="12" t="n">
        <x:f>M32-L32-N32+O32/'月度汇总'!$F$7</x:f>
        <x:v>-3.339550858072471e-13</x:v>
      </x:c>
    </x:row>
    <x:row r="33" ht="20" customHeight="1">
      <x:c r="A33" s="13" t="n">
        <x:f>'逐时购电与费用'!A33</x:f>
        <x:v>45689.20138888889</x:v>
      </x:c>
      <x:c r="B33" s="13" t="n">
        <x:v>45689</x:v>
      </x:c>
      <x:c r="C33" s="12" t="n">
        <x:v>547.4542093849501</x:v>
      </x:c>
      <x:c r="D33" s="12" t="n">
        <x:v>0.00008251872983756647</x:v>
      </x:c>
      <x:c r="E33" s="12" t="n">
        <x:v>502.84698333333336</x:v>
      </x:c>
      <x:c r="F33" s="12" t="n">
        <x:v>0.00023333333333333333</x:v>
      </x:c>
      <x:c r="G33" s="12" t="n">
        <x:f>E33-F33</x:f>
        <x:v>502.84675000000004</x:v>
      </x:c>
      <x:c r="H33" s="12" t="n">
        <x:f>G33-C33+D33</x:f>
        <x:v>-44.60737686622022</x:v>
      </x:c>
      <x:c r="I33" s="12" t="n">
        <x:v>521.8785458333334</x:v>
      </x:c>
      <x:c r="J33" s="12" t="n">
        <x:v>0.00008251872983756647</x:v>
      </x:c>
      <x:c r="K33" s="12" t="n">
        <x:f>G33-I33+J33</x:f>
        <x:v>-19.03171331460354</x:v>
      </x:c>
      <x:c r="L33" s="12" t="n">
        <x:v>10705.902312080096</x:v>
      </x:c>
      <x:c r="M33" s="12" t="n">
        <x:v>10746.048741250694</x:v>
      </x:c>
      <x:c r="N33" s="12" t="n">
        <x:v>40.14642917059817</x:v>
      </x:c>
      <x:c r="O33" s="12" t="n">
        <x:v>0</x:v>
      </x:c>
      <x:c r="P33" s="12" t="n">
        <x:v>0.00023333333333333333</x:v>
      </x:c>
      <x:c r="Q33" s="12" t="n">
        <x:v>0</x:v>
      </x:c>
      <x:c r="R33" s="12" t="n">
        <x:v>415.0612805555555</x:v>
      </x:c>
      <x:c r="S33" s="12" t="n">
        <x:v>1036.7964400000037</x:v>
      </x:c>
      <x:c r="T33" s="12" t="n">
        <x:v>0</x:v>
      </x:c>
      <x:c r="U33" s="12" t="n">
        <x:f>'逐时购电与费用'!H33+'逐时购电与费用'!J33+F33-P33+O33-E33-N33/'月度汇总'!$F$6-Q33</x:f>
        <x:v>1.000002924911314e-8</x:v>
      </x:c>
      <x:c r="V33" s="12" t="n">
        <x:f>M33-L33-N33+O33/'月度汇总'!$F$7</x:f>
        <x:v>-2.5579538487363607e-13</x:v>
      </x:c>
    </x:row>
    <x:row r="34" ht="20" customHeight="1">
      <x:c r="A34" s="13" t="n">
        <x:f>'逐时购电与费用'!A34</x:f>
        <x:v>45689.20833333333</x:v>
      </x:c>
      <x:c r="B34" s="13" t="n">
        <x:v>45689</x:v>
      </x:c>
      <x:c r="C34" s="12" t="n">
        <x:v>546.4732411710656</x:v>
      </x:c>
      <x:c r="D34" s="12" t="n">
        <x:v>0</x:v>
      </x:c>
      <x:c r="E34" s="12" t="n">
        <x:v>499.64166666666665</x:v>
      </x:c>
      <x:c r="F34" s="12" t="n">
        <x:v>0</x:v>
      </x:c>
      <x:c r="G34" s="12" t="n">
        <x:f>E34-F34</x:f>
        <x:v>499.64166666666665</x:v>
      </x:c>
      <x:c r="H34" s="12" t="n">
        <x:f>G34-C34+D34</x:f>
        <x:v>-46.831574504398986</x:v>
      </x:c>
      <x:c r="I34" s="12" t="n">
        <x:v>520.7377333333334</x:v>
      </x:c>
      <x:c r="J34" s="12" t="n">
        <x:v>0</x:v>
      </x:c>
      <x:c r="K34" s="12" t="n">
        <x:f>G34-I34+J34</x:f>
        <x:v>-21.09606666666673</x:v>
      </x:c>
      <x:c r="L34" s="12" t="n">
        <x:v>10746.048741250694</x:v>
      </x:c>
      <x:c r="M34" s="12" t="n">
        <x:v>10788.197158295652</x:v>
      </x:c>
      <x:c r="N34" s="12" t="n">
        <x:v>42.14841704495908</x:v>
      </x:c>
      <x:c r="O34" s="12" t="n">
        <x:v>0</x:v>
      </x:c>
      <x:c r="P34" s="12" t="n">
        <x:v>0</x:v>
      </x:c>
      <x:c r="Q34" s="12" t="n">
        <x:v>0</x:v>
      </x:c>
      <x:c r="R34" s="12" t="n">
        <x:v>368.25826666666694</x:v>
      </x:c>
      <x:c r="S34" s="12" t="n">
        <x:v>1036.7964400000037</x:v>
      </x:c>
      <x:c r="T34" s="12" t="n">
        <x:v>0</x:v>
      </x:c>
      <x:c r="U34" s="12" t="n">
        <x:f>'逐时购电与费用'!H34+'逐时购电与费用'!J34+F34-P34+O34-E34-N34/'月度汇总'!$F$6-Q34</x:f>
        <x:v>1.0000007932831068e-8</x:v>
      </x:c>
      <x:c r="V34" s="12" t="n">
        <x:f>M34-L34-N34+O34/'月度汇总'!$F$7</x:f>
        <x:v>-6.039613253960852e-13</x:v>
      </x:c>
    </x:row>
    <x:row r="35" ht="20" customHeight="1">
      <x:c r="A35" s="13" t="n">
        <x:f>'逐时购电与费用'!A35</x:f>
        <x:v>45689.21527777778</x:v>
      </x:c>
      <x:c r="B35" s="13" t="n">
        <x:v>45689</x:v>
      </x:c>
      <x:c r="C35" s="12" t="n">
        <x:v>535.7293589393831</x:v>
      </x:c>
      <x:c r="D35" s="12" t="n">
        <x:v>0</x:v>
      </x:c>
      <x:c r="E35" s="12" t="n">
        <x:v>488.78358333333335</x:v>
      </x:c>
      <x:c r="F35" s="12" t="n">
        <x:v>0</x:v>
      </x:c>
      <x:c r="G35" s="12" t="n">
        <x:f>E35-F35</x:f>
        <x:v>488.78358333333335</x:v>
      </x:c>
      <x:c r="H35" s="12" t="n">
        <x:f>G35-C35+D35</x:f>
        <x:v>-46.94577560604978</x:v>
      </x:c>
      <x:c r="I35" s="12" t="n">
        <x:v>509.83838583333323</x:v>
      </x:c>
      <x:c r="J35" s="12" t="n">
        <x:v>0</x:v>
      </x:c>
      <x:c r="K35" s="12" t="n">
        <x:f>G35-I35+J35</x:f>
        <x:v>-21.05480249999988</x:v>
      </x:c>
      <x:c r="L35" s="12" t="n">
        <x:v>10788.197158295652</x:v>
      </x:c>
      <x:c r="M35" s="12" t="n">
        <x:v>10799.99999999</x:v>
      </x:c>
      <x:c r="N35" s="12" t="n">
        <x:v>11.802841694347883</x:v>
      </x:c>
      <x:c r="O35" s="12" t="n">
        <x:v>0</x:v>
      </x:c>
      <x:c r="P35" s="12" t="n">
        <x:v>0</x:v>
      </x:c>
      <x:c r="Q35" s="12" t="n">
        <x:v>33.831507056774356</x:v>
      </x:c>
      <x:c r="R35" s="12" t="n">
        <x:v>278.06886388888904</x:v>
      </x:c>
      <x:c r="S35" s="12" t="n">
        <x:v>1036.7964400000037</x:v>
      </x:c>
      <x:c r="T35" s="12" t="n">
        <x:v>0</x:v>
      </x:c>
      <x:c r="U35" s="12" t="n">
        <x:f>'逐时购电与费用'!H35+'逐时购电与费用'!J35+F35-P35+O35-E35-N35/'月度汇总'!$F$6-Q35</x:f>
        <x:v>0</x:v>
      </x:c>
      <x:c r="V35" s="12" t="n">
        <x:f>M35-L35-N35+O35/'月度汇总'!$F$7</x:f>
        <x:v>-8.029132914089132e-13</x:v>
      </x:c>
    </x:row>
    <x:row r="36" ht="20" customHeight="1">
      <x:c r="A36" s="13" t="n">
        <x:f>'逐时购电与费用'!A36</x:f>
        <x:v>45689.22222222222</x:v>
      </x:c>
      <x:c r="B36" s="13" t="n">
        <x:v>45689</x:v>
      </x:c>
      <x:c r="C36" s="12" t="n">
        <x:v>536.9619851553848</x:v>
      </x:c>
      <x:c r="D36" s="12" t="n">
        <x:v>0.0011663214289412745</x:v>
      </x:c>
      <x:c r="E36" s="12" t="n">
        <x:v>498.51875</x:v>
      </x:c>
      <x:c r="F36" s="12" t="n">
        <x:v>0.0033166666666666665</x:v>
      </x:c>
      <x:c r="G36" s="12" t="n">
        <x:f>E36-F36</x:f>
        <x:v>498.51543333333336</x:v>
      </x:c>
      <x:c r="H36" s="12" t="n">
        <x:f>G36-C36+D36</x:f>
        <x:v>-38.44538550062251</x:v>
      </x:c>
      <x:c r="I36" s="12" t="n">
        <x:v>510.9198058333332</x:v>
      </x:c>
      <x:c r="J36" s="12" t="n">
        <x:v>0.0011663214289412745</x:v>
      </x:c>
      <x:c r="K36" s="12" t="n">
        <x:f>G36-I36+J36</x:f>
        <x:v>-12.40320617857091</x:v>
      </x:c>
      <x:c r="L36" s="12" t="n">
        <x:v>10799.99999999</x:v>
      </x:c>
      <x:c r="M36" s="12" t="n">
        <x:v>10799.99999999</x:v>
      </x:c>
      <x:c r="N36" s="12" t="n">
        <x:v>0</x:v>
      </x:c>
      <x:c r="O36" s="12" t="n">
        <x:v>0</x:v>
      </x:c>
      <x:c r="P36" s="12" t="n">
        <x:v>0.0033166666666666665</x:v>
      </x:c>
      <x:c r="Q36" s="12" t="n">
        <x:v>38.44206882495514</x:v>
      </x:c>
      <x:c r="R36" s="12" t="n">
        <x:v>222.86934583333334</x:v>
      </x:c>
      <x:c r="S36" s="12" t="n">
        <x:v>1036.7964400000037</x:v>
      </x:c>
      <x:c r="T36" s="12" t="n">
        <x:v>0</x:v>
      </x:c>
      <x:c r="U36" s="12" t="n">
        <x:f>'逐时购电与费用'!H36+'逐时购电与费用'!J36+F36-P36+O36-E36-N36/'月度汇总'!$F$6-Q36</x:f>
        <x:v>9.000686418403347e-9</x:v>
      </x:c>
      <x:c r="V36" s="12" t="n">
        <x:f>M36-L36-N36+O36/'月度汇总'!$F$7</x:f>
        <x:v>0</x:v>
      </x:c>
    </x:row>
    <x:row r="37" ht="20" customHeight="1">
      <x:c r="A37" s="13" t="n">
        <x:f>'逐时购电与费用'!A37</x:f>
        <x:v>45689.22916666667</x:v>
      </x:c>
      <x:c r="B37" s="13" t="n">
        <x:v>45689</x:v>
      </x:c>
      <x:c r="C37" s="12" t="n">
        <x:v>554.1875598313693</x:v>
      </x:c>
      <x:c r="D37" s="12" t="n">
        <x:v>0</x:v>
      </x:c>
      <x:c r="E37" s="12" t="n">
        <x:v>529.2233333333334</x:v>
      </x:c>
      <x:c r="F37" s="12" t="n">
        <x:v>0</x:v>
      </x:c>
      <x:c r="G37" s="12" t="n">
        <x:f>E37-F37</x:f>
        <x:v>529.2233333333334</x:v>
      </x:c>
      <x:c r="H37" s="12" t="n">
        <x:f>G37-C37+D37</x:f>
        <x:v>-24.96422649803594</x:v>
      </x:c>
      <x:c r="I37" s="12" t="n">
        <x:v>524.7800916666667</x:v>
      </x:c>
      <x:c r="J37" s="12" t="n">
        <x:v>0</x:v>
      </x:c>
      <x:c r="K37" s="12" t="n">
        <x:f>G37-I37+J37</x:f>
        <x:v>4.443241666666609</x:v>
      </x:c>
      <x:c r="L37" s="12" t="n">
        <x:v>10799.99999999</x:v>
      </x:c>
      <x:c r="M37" s="12" t="n">
        <x:v>10799.99999999</x:v>
      </x:c>
      <x:c r="N37" s="12" t="n">
        <x:v>0</x:v>
      </x:c>
      <x:c r="O37" s="12" t="n">
        <x:v>0</x:v>
      </x:c>
      <x:c r="P37" s="12" t="n">
        <x:v>0</x:v>
      </x:c>
      <x:c r="Q37" s="12" t="n">
        <x:v>24.96422648903522</x:v>
      </x:c>
      <x:c r="R37" s="12" t="n">
        <x:v>164.30789666666658</x:v>
      </x:c>
      <x:c r="S37" s="12" t="n">
        <x:v>1036.7964400000037</x:v>
      </x:c>
      <x:c r="T37" s="12" t="n">
        <x:v>0</x:v>
      </x:c>
      <x:c r="U37" s="12" t="n">
        <x:f>'逐时购电与费用'!H37+'逐时购电与费用'!J37+F37-P37+O37-E37-N37/'月度汇总'!$F$6-Q37</x:f>
        <x:v>9.000721945540135e-9</x:v>
      </x:c>
      <x:c r="V37" s="12" t="n">
        <x:f>M37-L37-N37+O37/'月度汇总'!$F$7</x:f>
        <x:v>0</x:v>
      </x:c>
    </x:row>
    <x:row r="38" ht="20" customHeight="1">
      <x:c r="A38" s="13" t="n">
        <x:f>'逐时购电与费用'!A38</x:f>
        <x:v>45689.23611111111</x:v>
      </x:c>
      <x:c r="B38" s="13" t="n">
        <x:v>45689</x:v>
      </x:c>
      <x:c r="C38" s="12" t="n">
        <x:v>567.5208164498204</x:v>
      </x:c>
      <x:c r="D38" s="12" t="n">
        <x:v>0</x:v>
      </x:c>
      <x:c r="E38" s="12" t="n">
        <x:v>547.4103166666666</x:v>
      </x:c>
      <x:c r="F38" s="12" t="n">
        <x:v>0</x:v>
      </x:c>
      <x:c r="G38" s="12" t="n">
        <x:f>E38-F38</x:f>
        <x:v>547.4103166666666</x:v>
      </x:c>
      <x:c r="H38" s="12" t="n">
        <x:f>G38-C38+D38</x:f>
        <x:v>-20.110499783153728</x:v>
      </x:c>
      <x:c r="I38" s="12" t="n">
        <x:v>537.9703133333334</x:v>
      </x:c>
      <x:c r="J38" s="12" t="n">
        <x:v>0</x:v>
      </x:c>
      <x:c r="K38" s="12" t="n">
        <x:f>G38-I38+J38</x:f>
        <x:v>9.440003333333266</x:v>
      </x:c>
      <x:c r="L38" s="12" t="n">
        <x:v>10799.99999999</x:v>
      </x:c>
      <x:c r="M38" s="12" t="n">
        <x:v>10799.99999999</x:v>
      </x:c>
      <x:c r="N38" s="12" t="n">
        <x:v>0</x:v>
      </x:c>
      <x:c r="O38" s="12" t="n">
        <x:v>0</x:v>
      </x:c>
      <x:c r="P38" s="12" t="n">
        <x:v>0</x:v>
      </x:c>
      <x:c r="Q38" s="12" t="n">
        <x:v>853.4438331074865</x:v>
      </x:c>
      <x:c r="R38" s="12" t="n">
        <x:v>132.75255833333335</x:v>
      </x:c>
      <x:c r="S38" s="12" t="n">
        <x:v>1036.7964400000037</x:v>
      </x:c>
      <x:c r="T38" s="12" t="n">
        <x:v>0</x:v>
      </x:c>
      <x:c r="U38" s="12" t="n">
        <x:f>'逐时购电与费用'!H38+'逐时购电与费用'!J38+F38-P38+O38-E38-N38/'月度汇总'!$F$6-Q38</x:f>
        <x:v>9.000700629258063e-9</x:v>
      </x:c>
      <x:c r="V38" s="12" t="n">
        <x:f>M38-L38-N38+O38/'月度汇总'!$F$7</x:f>
        <x:v>0</x:v>
      </x:c>
    </x:row>
    <x:row r="39" ht="20" customHeight="1">
      <x:c r="A39" s="13" t="n">
        <x:f>'逐时购电与费用'!A39</x:f>
        <x:v>45689.243055555555</x:v>
      </x:c>
      <x:c r="B39" s="13" t="n">
        <x:v>45689</x:v>
      </x:c>
      <x:c r="C39" s="12" t="n">
        <x:v>556.5932903843099</x:v>
      </x:c>
      <x:c r="D39" s="12" t="n">
        <x:v>0.01623236993845985</x:v>
      </x:c>
      <x:c r="E39" s="12" t="n">
        <x:v>531.2274</x:v>
      </x:c>
      <x:c r="F39" s="12" t="n">
        <x:v>0.04623333333333333</x:v>
      </x:c>
      <x:c r="G39" s="12" t="n">
        <x:f>E39-F39</x:f>
        <x:v>531.1811666666666</x:v>
      </x:c>
      <x:c r="H39" s="12" t="n">
        <x:f>G39-C39+D39</x:f>
        <x:v>-25.395891347704765</x:v>
      </x:c>
      <x:c r="I39" s="12" t="n">
        <x:v>526.9036708333333</x:v>
      </x:c>
      <x:c r="J39" s="12" t="n">
        <x:v>0.01623236993845985</x:v>
      </x:c>
      <x:c r="K39" s="12" t="n">
        <x:f>G39-I39+J39</x:f>
        <x:v>4.293728203271779</x:v>
      </x:c>
      <x:c r="L39" s="12" t="n">
        <x:v>10799.99999999</x:v>
      </x:c>
      <x:c r="M39" s="12" t="n">
        <x:v>10799.99999999</x:v>
      </x:c>
      <x:c r="N39" s="12" t="n">
        <x:v>0</x:v>
      </x:c>
      <x:c r="O39" s="12" t="n">
        <x:v>0</x:v>
      </x:c>
      <x:c r="P39" s="12" t="n">
        <x:v>0.04623333333333333</x:v>
      </x:c>
      <x:c r="Q39" s="12" t="n">
        <x:v>25.349658005370664</x:v>
      </x:c>
      <x:c r="R39" s="12" t="n">
        <x:v>90.23543888888878</x:v>
      </x:c>
      <x:c r="S39" s="12" t="n">
        <x:v>1036.7964400000037</x:v>
      </x:c>
      <x:c r="T39" s="12" t="n">
        <x:v>0</x:v>
      </x:c>
      <x:c r="U39" s="12" t="n">
        <x:f>'逐时购电与费用'!H39+'逐时购电与费用'!J39+F39-P39+O39-E39-N39/'月度汇总'!$F$6-Q39</x:f>
        <x:v>9.000693523830705e-9</x:v>
      </x:c>
      <x:c r="V39" s="12" t="n">
        <x:f>M39-L39-N39+O39/'月度汇总'!$F$7</x:f>
        <x:v>0</x:v>
      </x:c>
    </x:row>
    <x:row r="40" ht="20" customHeight="1">
      <x:c r="A40" s="13" t="n">
        <x:f>'逐时购电与费用'!A40</x:f>
        <x:v>45689.25</x:v>
      </x:c>
      <x:c r="B40" s="13" t="n">
        <x:v>45689</x:v>
      </x:c>
      <x:c r="C40" s="12" t="n">
        <x:v>539.3194331513349</x:v>
      </x:c>
      <x:c r="D40" s="12" t="n">
        <x:v>37.754437229751375</x:v>
      </x:c>
      <x:c r="E40" s="12" t="n">
        <x:v>510.98333333333335</x:v>
      </x:c>
      <x:c r="F40" s="12" t="n">
        <x:v>0</x:v>
      </x:c>
      <x:c r="G40" s="12" t="n">
        <x:f>E40-F40</x:f>
        <x:v>510.98333333333335</x:v>
      </x:c>
      <x:c r="H40" s="12" t="n">
        <x:f>G40-C40+D40</x:f>
        <x:v>9.418337411749803</x:v>
      </x:c>
      <x:c r="I40" s="12" t="n">
        <x:v>510.82041666666663</x:v>
      </x:c>
      <x:c r="J40" s="12" t="n">
        <x:v>38.454988157716116</x:v>
      </x:c>
      <x:c r="K40" s="12" t="n">
        <x:f>G40-I40+J40</x:f>
        <x:v>38.61790482438283</x:v>
      </x:c>
      <x:c r="L40" s="12" t="n">
        <x:v>10799.99999999</x:v>
      </x:c>
      <x:c r="M40" s="12" t="n">
        <x:v>10757.091216862907</x:v>
      </x:c>
      <x:c r="N40" s="12" t="n">
        <x:v>0</x:v>
      </x:c>
      <x:c r="O40" s="12" t="n">
        <x:v>38.61790481438283</x:v>
      </x:c>
      <x:c r="P40" s="12" t="n">
        <x:v>0</x:v>
      </x:c>
      <x:c r="Q40" s="12" t="n">
        <x:v>0</x:v>
      </x:c>
      <x:c r="R40" s="12" t="n">
        <x:v>9207.667039999998</x:v>
      </x:c>
      <x:c r="S40" s="12" t="n">
        <x:v>431.0308900000018</x:v>
      </x:c>
      <x:c r="T40" s="12" t="n">
        <x:v>0</x:v>
      </x:c>
      <x:c r="U40" s="12" t="n">
        <x:f>'逐时购电与费用'!H40+'逐时购电与费用'!J40+F40-P40+O40-E40-N40/'月度汇总'!$F$6-Q40</x:f>
        <x:v>-1.0000007932831068e-8</x:v>
      </x:c>
      <x:c r="V40" s="12" t="n">
        <x:f>M40-L40-N40+O40/'月度汇总'!$F$7</x:f>
        <x:v>2.984279490192421e-13</x:v>
      </x:c>
    </x:row>
    <x:row r="41" ht="20" customHeight="1">
      <x:c r="A41" s="13" t="n">
        <x:f>'逐时购电与费用'!A41</x:f>
        <x:v>45689.256944444445</x:v>
      </x:c>
      <x:c r="B41" s="13" t="n">
        <x:v>45689</x:v>
      </x:c>
      <x:c r="C41" s="12" t="n">
        <x:v>552.0376608264877</x:v>
      </x:c>
      <x:c r="D41" s="12" t="n">
        <x:v>37.754437229751375</x:v>
      </x:c>
      <x:c r="E41" s="12" t="n">
        <x:v>535.1871833333332</x:v>
      </x:c>
      <x:c r="F41" s="12" t="n">
        <x:v>0</x:v>
      </x:c>
      <x:c r="G41" s="12" t="n">
        <x:f>E41-F41</x:f>
        <x:v>535.1871833333332</x:v>
      </x:c>
      <x:c r="H41" s="12" t="n">
        <x:f>G41-C41+D41</x:f>
        <x:v>20.903959736596903</x:v>
      </x:c>
      <x:c r="I41" s="12" t="n">
        <x:v>524.2016541666667</x:v>
      </x:c>
      <x:c r="J41" s="12" t="n">
        <x:v>38.454988157716116</x:v>
      </x:c>
      <x:c r="K41" s="12" t="n">
        <x:f>G41-I41+J41</x:f>
        <x:v>49.440517324382654</x:v>
      </x:c>
      <x:c r="L41" s="12" t="n">
        <x:v>10757.091216862907</x:v>
      </x:c>
      <x:c r="M41" s="12" t="n">
        <x:v>10550.781129809984</x:v>
      </x:c>
      <x:c r="N41" s="12" t="n">
        <x:v>0</x:v>
      </x:c>
      <x:c r="O41" s="12" t="n">
        <x:v>185.67907834763173</x:v>
      </x:c>
      <x:c r="P41" s="12" t="n">
        <x:v>0</x:v>
      </x:c>
      <x:c r="Q41" s="12" t="n">
        <x:v>0</x:v>
      </x:c>
      <x:c r="R41" s="12" t="n">
        <x:v>9071.03089</x:v>
      </x:c>
      <x:c r="S41" s="12" t="n">
        <x:v>469.53105918996516</x:v>
      </x:c>
      <x:c r="T41" s="12" t="n">
        <x:v>0</x:v>
      </x:c>
      <x:c r="U41" s="12" t="n">
        <x:f>'逐时购电与费用'!H41+'逐时购电与费用'!J41+F41-P41+O41-E41-N41/'月度汇总'!$F$6-Q41</x:f>
        <x:v>-1.0000007932831068e-8</x:v>
      </x:c>
      <x:c r="V41" s="12" t="n">
        <x:f>M41-L41-N41+O41/'月度汇总'!$F$7</x:f>
        <x:v>7.958078640513122e-13</x:v>
      </x:c>
    </x:row>
    <x:row r="42" ht="20" customHeight="1">
      <x:c r="A42" s="13" t="n">
        <x:f>'逐时购电与费用'!A42</x:f>
        <x:v>45689.26388888889</x:v>
      </x:c>
      <x:c r="B42" s="13" t="n">
        <x:v>45689</x:v>
      </x:c>
      <x:c r="C42" s="12" t="n">
        <x:v>554.5936624583562</x:v>
      </x:c>
      <x:c r="D42" s="12" t="n">
        <x:v>37.98053004242075</x:v>
      </x:c>
      <x:c r="E42" s="12" t="n">
        <x:v>533.9993499999999</x:v>
      </x:c>
      <x:c r="F42" s="12" t="n">
        <x:v>0.6440166666666667</x:v>
      </x:c>
      <x:c r="G42" s="12" t="n">
        <x:f>E42-F42</x:f>
        <x:v>533.3553333333333</x:v>
      </x:c>
      <x:c r="H42" s="12" t="n">
        <x:f>G42-C42+D42</x:f>
        <x:v>16.742200917397838</x:v>
      </x:c>
      <x:c r="I42" s="12" t="n">
        <x:v>527.5958458333332</x:v>
      </x:c>
      <x:c r="J42" s="12" t="n">
        <x:v>38.67543147491994</x:v>
      </x:c>
      <x:c r="K42" s="12" t="n">
        <x:f>G42-I42+J42</x:f>
        <x:v>44.43491897492003</x:v>
      </x:c>
      <x:c r="L42" s="12" t="n">
        <x:v>10550.781129809984</x:v>
      </x:c>
      <x:c r="M42" s="12" t="n">
        <x:v>10500.632887327296</x:v>
      </x:c>
      <x:c r="N42" s="12" t="n">
        <x:v>0</x:v>
      </x:c>
      <x:c r="O42" s="12" t="n">
        <x:v>45.13341823441886</x:v>
      </x:c>
      <x:c r="P42" s="12" t="n">
        <x:v>0</x:v>
      </x:c>
      <x:c r="Q42" s="12" t="n">
        <x:v>0</x:v>
      </x:c>
      <x:c r="R42" s="12" t="n">
        <x:v>8934.674593333333</x:v>
      </x:c>
      <x:c r="S42" s="12" t="n">
        <x:v>518.8948379948106</x:v>
      </x:c>
      <x:c r="T42" s="12" t="n">
        <x:v>0</x:v>
      </x:c>
      <x:c r="U42" s="12" t="n">
        <x:f>'逐时购电与费用'!H42+'逐时购电与费用'!J42+F42-P42+O42-E42-N42/'月度汇总'!$F$6-Q42</x:f>
        <x:v>-1.0000007932831068e-8</x:v>
      </x:c>
      <x:c r="V42" s="12" t="n">
        <x:f>M42-L42-N42+O42/'月度汇总'!$F$7</x:f>
        <x:v>-5.258016244624741e-13</x:v>
      </x:c>
    </x:row>
    <x:row r="43" ht="20" customHeight="1">
      <x:c r="A43" s="13" t="n">
        <x:f>'逐时购电与费用'!A43</x:f>
        <x:v>45689.27083333333</x:v>
      </x:c>
      <x:c r="B43" s="13" t="n">
        <x:v>45689</x:v>
      </x:c>
      <x:c r="C43" s="12" t="n">
        <x:v>541.8785118135526</x:v>
      </x:c>
      <x:c r="D43" s="12" t="n">
        <x:v>37.754437229751375</x:v>
      </x:c>
      <x:c r="E43" s="12" t="n">
        <x:v>504.52</x:v>
      </x:c>
      <x:c r="F43" s="12" t="n">
        <x:v>0</x:v>
      </x:c>
      <x:c r="G43" s="12" t="n">
        <x:f>E43-F43</x:f>
        <x:v>504.52</x:v>
      </x:c>
      <x:c r="H43" s="12" t="n">
        <x:f>G43-C43+D43</x:f>
        <x:v>0.39592541619879285</x:v>
      </x:c>
      <x:c r="I43" s="12" t="n">
        <x:v>515.8539166666666</x:v>
      </x:c>
      <x:c r="J43" s="12" t="n">
        <x:v>38.454988157716116</x:v>
      </x:c>
      <x:c r="K43" s="12" t="n">
        <x:f>G43-I43+J43</x:f>
        <x:v>27.12107149104952</x:v>
      </x:c>
      <x:c r="L43" s="12" t="n">
        <x:v>10500.632887327296</x:v>
      </x:c>
      <x:c r="M43" s="12" t="n">
        <x:v>10173.101214130638</x:v>
      </x:c>
      <x:c r="N43" s="12" t="n">
        <x:v>0</x:v>
      </x:c>
      <x:c r="O43" s="12" t="n">
        <x:v>294.77850587699123</x:v>
      </x:c>
      <x:c r="P43" s="12" t="n">
        <x:v>0</x:v>
      </x:c>
      <x:c r="Q43" s="12" t="n">
        <x:v>0</x:v>
      </x:c>
      <x:c r="R43" s="12" t="n">
        <x:v>8806.413006666668</x:v>
      </x:c>
      <x:c r="S43" s="12" t="n">
        <x:v>564.9482618383063</x:v>
      </x:c>
      <x:c r="T43" s="12" t="n">
        <x:v>0</x:v>
      </x:c>
      <x:c r="U43" s="12" t="n">
        <x:f>'逐时购电与费用'!H43+'逐时购电与费用'!J43+F43-P43+O43-E43-N43/'月度汇总'!$F$6-Q43</x:f>
        <x:v>-1.0000007932831068e-8</x:v>
      </x:c>
      <x:c r="V43" s="12" t="n">
        <x:f>M43-L43-N43+O43/'月度汇总'!$F$7</x:f>
        <x:v>-7.958078640513122e-13</x:v>
      </x:c>
    </x:row>
    <x:row r="44" ht="20" customHeight="1">
      <x:c r="A44" s="13" t="n">
        <x:f>'逐时购电与费用'!A44</x:f>
        <x:v>45689.27777777778</x:v>
      </x:c>
      <x:c r="B44" s="13" t="n">
        <x:v>45689</x:v>
      </x:c>
      <x:c r="C44" s="12" t="n">
        <x:v>555.1125232862587</x:v>
      </x:c>
      <x:c r="D44" s="12" t="n">
        <x:v>37.754437229751375</x:v>
      </x:c>
      <x:c r="E44" s="12" t="n">
        <x:v>519.5536833333333</x:v>
      </x:c>
      <x:c r="F44" s="12" t="n">
        <x:v>0</x:v>
      </x:c>
      <x:c r="G44" s="12" t="n">
        <x:f>E44-F44</x:f>
        <x:v>519.5536833333333</x:v>
      </x:c>
      <x:c r="H44" s="12" t="n">
        <x:f>G44-C44+D44</x:f>
        <x:v>2.1955972768259926</x:v>
      </x:c>
      <x:c r="I44" s="12" t="n">
        <x:v>527.8691433333333</x:v>
      </x:c>
      <x:c r="J44" s="12" t="n">
        <x:v>38.454988157716116</x:v>
      </x:c>
      <x:c r="K44" s="12" t="n">
        <x:f>G44-I44+J44</x:f>
        <x:v>30.139528157716086</x:v>
      </x:c>
      <x:c r="L44" s="12" t="n">
        <x:v>10173.101214130638</x:v>
      </x:c>
      <x:c r="M44" s="12" t="n">
        <x:v>9968.005574905661</x:v>
      </x:c>
      <x:c r="N44" s="12" t="n">
        <x:v>0</x:v>
      </x:c>
      <x:c r="O44" s="12" t="n">
        <x:v>184.58607530247934</x:v>
      </x:c>
      <x:c r="P44" s="12" t="n">
        <x:v>0</x:v>
      </x:c>
      <x:c r="Q44" s="12" t="n">
        <x:v>0</x:v>
      </x:c>
      <x:c r="R44" s="12" t="n">
        <x:v>8666.475523333333</x:v>
      </x:c>
      <x:c r="S44" s="12" t="n">
        <x:v>588.9430911038544</x:v>
      </x:c>
      <x:c r="T44" s="12" t="n">
        <x:v>0</x:v>
      </x:c>
      <x:c r="U44" s="12" t="n">
        <x:f>'逐时购电与费用'!H44+'逐时购电与费用'!J44+F44-P44+O44-E44-N44/'月度汇总'!$F$6-Q44</x:f>
        <x:v>-1.0000007932831068e-8</x:v>
      </x:c>
      <x:c r="V44" s="12" t="n">
        <x:f>M44-L44-N44+O44/'月度汇总'!$F$7</x:f>
        <x:v>-2.2737367544323206e-13</x:v>
      </x:c>
    </x:row>
    <x:row r="45" ht="20" customHeight="1">
      <x:c r="A45" s="13" t="n">
        <x:f>'逐时购电与费用'!A45</x:f>
        <x:v>45689.28472222222</x:v>
      </x:c>
      <x:c r="B45" s="13" t="n">
        <x:v>45689</x:v>
      </x:c>
      <x:c r="C45" s="12" t="n">
        <x:v>600.897770305686</x:v>
      </x:c>
      <x:c r="D45" s="12" t="n">
        <x:v>41.53669852461022</x:v>
      </x:c>
      <x:c r="E45" s="12" t="n">
        <x:v>566.415</x:v>
      </x:c>
      <x:c r="F45" s="12" t="n">
        <x:v>14.934916666666666</x:v>
      </x:c>
      <x:c r="G45" s="12" t="n">
        <x:f>E45-F45</x:f>
        <x:v>551.4800833333333</x:v>
      </x:c>
      <x:c r="H45" s="12" t="n">
        <x:f>G45-C45+D45</x:f>
        <x:v>-7.880988447742503</x:v>
      </x:c>
      <x:c r="I45" s="12" t="n">
        <x:v>572.1618141666665</x:v>
      </x:c>
      <x:c r="J45" s="12" t="n">
        <x:v>42.142740176572005</x:v>
      </x:c>
      <x:c r="K45" s="12" t="n">
        <x:f>G45-I45+J45</x:f>
        <x:v>21.461009343238715</x:v>
      </x:c>
      <x:c r="L45" s="12" t="n">
        <x:v>9968.005574905661</x:v>
      </x:c>
      <x:c r="M45" s="12" t="n">
        <x:v>9789.74328019889</x:v>
      </x:c>
      <x:c r="N45" s="12" t="n">
        <x:v>0</x:v>
      </x:c>
      <x:c r="O45" s="12" t="n">
        <x:v>160.43606523609265</x:v>
      </x:c>
      <x:c r="P45" s="12" t="n">
        <x:v>0</x:v>
      </x:c>
      <x:c r="Q45" s="12" t="n">
        <x:v>0</x:v>
      </x:c>
      <x:c r="R45" s="12" t="n">
        <x:v>8510.287636666666</x:v>
      </x:c>
      <x:c r="S45" s="12" t="n">
        <x:v>615.1500618210921</x:v>
      </x:c>
      <x:c r="T45" s="12" t="n">
        <x:v>0</x:v>
      </x:c>
      <x:c r="U45" s="12" t="n">
        <x:f>'逐时购电与费用'!H45+'逐时购电与费用'!J45+F45-P45+O45-E45-N45/'月度汇总'!$F$6-Q45</x:f>
        <x:v>-1.0000007932831068e-8</x:v>
      </x:c>
      <x:c r="V45" s="12" t="n">
        <x:f>M45-L45-N45+O45/'月度汇总'!$F$7</x:f>
        <x:v>-6.536993168992922e-13</x:v>
      </x:c>
    </x:row>
    <x:row r="46" ht="20" customHeight="1">
      <x:c r="A46" s="13" t="n">
        <x:f>'逐时购电与费用'!A46</x:f>
        <x:v>45689.29166666667</x:v>
      </x:c>
      <x:c r="B46" s="13" t="n">
        <x:v>45689</x:v>
      </x:c>
      <x:c r="C46" s="12" t="n">
        <x:v>640.5372979081709</x:v>
      </x:c>
      <x:c r="D46" s="12" t="n">
        <x:v>236.98974370802702</x:v>
      </x:c>
      <x:c r="E46" s="12" t="n">
        <x:v>608.7916666666666</x:v>
      </x:c>
      <x:c r="F46" s="12" t="n">
        <x:v>56.75</x:v>
      </x:c>
      <x:c r="G46" s="12" t="n">
        <x:f>E46-F46</x:f>
        <x:v>552.0416666666666</x:v>
      </x:c>
      <x:c r="H46" s="12" t="n">
        <x:f>G46-C46+D46</x:f>
        <x:v>148.49411246652275</x:v>
      </x:c>
      <x:c r="I46" s="12" t="n">
        <x:v>609.5662916666666</x:v>
      </x:c>
      <x:c r="J46" s="12" t="n">
        <x:v>245.49039279361824</x:v>
      </x:c>
      <x:c r="K46" s="12" t="n">
        <x:f>G46-I46+J46</x:f>
        <x:v>187.96576779361823</x:v>
      </x:c>
      <x:c r="L46" s="12" t="n">
        <x:v>9789.74328019889</x:v>
      </x:c>
      <x:c r="M46" s="12" t="n">
        <x:v>9214.308011857693</x:v>
      </x:c>
      <x:c r="N46" s="12" t="n">
        <x:v>0</x:v>
      </x:c>
      <x:c r="O46" s="12" t="n">
        <x:v>517.8917415070782</x:v>
      </x:c>
      <x:c r="P46" s="12" t="n">
        <x:v>0</x:v>
      </x:c>
      <x:c r="Q46" s="12" t="n">
        <x:v>0</x:v>
      </x:c>
      <x:c r="R46" s="12" t="n">
        <x:v>8367.380023333333</x:v>
      </x:c>
      <x:c r="S46" s="12" t="n">
        <x:v>629.7639615444568</x:v>
      </x:c>
      <x:c r="T46" s="12" t="n">
        <x:v>0</x:v>
      </x:c>
      <x:c r="U46" s="12" t="n">
        <x:f>'逐时购电与费用'!H46+'逐时购电与费用'!J46+F46-P46+O46-E46-N46/'月度汇总'!$F$6-Q46</x:f>
        <x:v>-1.0000007932831068e-8</x:v>
      </x:c>
      <x:c r="V46" s="12" t="n">
        <x:f>M46-L46-N46+O46/'月度汇总'!$F$7</x:f>
        <x:v>0</x:v>
      </x:c>
    </x:row>
    <x:row r="47" ht="20" customHeight="1">
      <x:c r="A47" s="13" t="n">
        <x:f>'逐时购电与费用'!A47</x:f>
        <x:v>45689.29861111111</x:v>
      </x:c>
      <x:c r="B47" s="13" t="n">
        <x:v>45689</x:v>
      </x:c>
      <x:c r="C47" s="12" t="n">
        <x:v>628.3318669739604</x:v>
      </x:c>
      <x:c r="D47" s="12" t="n">
        <x:v>251.88390230045974</x:v>
      </x:c>
      <x:c r="E47" s="12" t="n">
        <x:v>617.2140499999999</x:v>
      </x:c>
      <x:c r="F47" s="12" t="n">
        <x:v>102.656</x:v>
      </x:c>
      <x:c r="G47" s="12" t="n">
        <x:f>E47-F47</x:f>
        <x:v>514.5580499999999</x:v>
      </x:c>
      <x:c r="H47" s="12" t="n">
        <x:f>G47-C47+D47</x:f>
        <x:v>138.11008532649925</x:v>
      </x:c>
      <x:c r="I47" s="12" t="n">
        <x:v>597.2494649999999</x:v>
      </x:c>
      <x:c r="J47" s="12" t="n">
        <x:v>260.01238351199174</x:v>
      </x:c>
      <x:c r="K47" s="12" t="n">
        <x:f>G47-I47+J47</x:f>
        <x:v>177.32096851199174</x:v>
      </x:c>
      <x:c r="L47" s="12" t="n">
        <x:v>9214.308011857693</x:v>
      </x:c>
      <x:c r="M47" s="12" t="n">
        <x:v>8729.159875119793</x:v>
      </x:c>
      <x:c r="N47" s="12" t="n">
        <x:v>0</x:v>
      </x:c>
      <x:c r="O47" s="12" t="n">
        <x:v>436.63332306410945</x:v>
      </x:c>
      <x:c r="P47" s="12" t="n">
        <x:v>0</x:v>
      </x:c>
      <x:c r="Q47" s="12" t="n">
        <x:v>0</x:v>
      </x:c>
      <x:c r="R47" s="12" t="n">
        <x:v>8030.606939999999</x:v>
      </x:c>
      <x:c r="S47" s="12" t="n">
        <x:v>810.1103372235275</x:v>
      </x:c>
      <x:c r="T47" s="12" t="n">
        <x:v>0</x:v>
      </x:c>
      <x:c r="U47" s="12" t="n">
        <x:f>'逐时购电与费用'!H47+'逐时购电与费用'!J47+F47-P47+O47-E47-N47/'月度汇总'!$F$6-Q47</x:f>
        <x:v>-1.0000007932831068e-8</x:v>
      </x:c>
      <x:c r="V47" s="12" t="n">
        <x:f>M47-L47-N47+O47/'月度汇总'!$F$7</x:f>
        <x:v>-7.389644451905042e-13</x:v>
      </x:c>
    </x:row>
    <x:row r="48" ht="20" customHeight="1">
      <x:c r="A48" s="13" t="n">
        <x:f>'逐时购电与费用'!A48</x:f>
        <x:v>45689.305555555555</x:v>
      </x:c>
      <x:c r="B48" s="13" t="n">
        <x:v>45689</x:v>
      </x:c>
      <x:c r="C48" s="12" t="n">
        <x:v>630.9970276287456</x:v>
      </x:c>
      <x:c r="D48" s="12" t="n">
        <x:v>267.80739357392633</x:v>
      </x:c>
      <x:c r="E48" s="12" t="n">
        <x:v>595.3964666666666</x:v>
      </x:c>
      <x:c r="F48" s="12" t="n">
        <x:v>147.48791666666665</x:v>
      </x:c>
      <x:c r="G48" s="12" t="n">
        <x:f>E48-F48</x:f>
        <x:v>447.90854999999993</x:v>
      </x:c>
      <x:c r="H48" s="12" t="n">
        <x:f>G48-C48+D48</x:f>
        <x:v>84.71891594518064</x:v>
      </x:c>
      <x:c r="I48" s="12" t="n">
        <x:v>599.8062816666666</x:v>
      </x:c>
      <x:c r="J48" s="12" t="n">
        <x:v>275.5379864550724</x:v>
      </x:c>
      <x:c r="K48" s="12" t="n">
        <x:f>G48-I48+J48</x:f>
        <x:v>123.6402547884058</x:v>
      </x:c>
      <x:c r="L48" s="12" t="n">
        <x:v>8729.159875119793</x:v>
      </x:c>
      <x:c r="M48" s="12" t="n">
        <x:v>8348.553570754671</x:v>
      </x:c>
      <x:c r="N48" s="12" t="n">
        <x:v>0</x:v>
      </x:c>
      <x:c r="O48" s="12" t="n">
        <x:v>342.5456739286097</x:v>
      </x:c>
      <x:c r="P48" s="12" t="n">
        <x:v>0</x:v>
      </x:c>
      <x:c r="Q48" s="12" t="n">
        <x:v>0</x:v>
      </x:c>
      <x:c r="R48" s="12" t="n">
        <x:v>7763.675193333333</x:v>
      </x:c>
      <x:c r="S48" s="12" t="n">
        <x:v>979.0607882090571</x:v>
      </x:c>
      <x:c r="T48" s="12" t="n">
        <x:v>0</x:v>
      </x:c>
      <x:c r="U48" s="12" t="n">
        <x:f>'逐时购电与费用'!H48+'逐时购电与费用'!J48+F48-P48+O48-E48-N48/'月度汇总'!$F$6-Q48</x:f>
        <x:v>-1.0000007932831068e-8</x:v>
      </x:c>
      <x:c r="V48" s="12" t="n">
        <x:f>M48-L48-N48+O48/'月度汇总'!$F$7</x:f>
        <x:v>7.389644451905042e-13</x:v>
      </x:c>
    </x:row>
    <x:row r="49" ht="20" customHeight="1">
      <x:c r="A49" s="13" t="n">
        <x:f>'逐时购电与费用'!A49</x:f>
        <x:v>45689.3125</x:v>
      </x:c>
      <x:c r="B49" s="13" t="n">
        <x:v>45689</x:v>
      </x:c>
      <x:c r="C49" s="12" t="n">
        <x:v>658.3359968099918</x:v>
      </x:c>
      <x:c r="D49" s="12" t="n">
        <x:v>284.4554528900058</x:v>
      </x:c>
      <x:c r="E49" s="12" t="n">
        <x:v>579.5366666666666</x:v>
      </x:c>
      <x:c r="F49" s="12" t="n">
        <x:v>190.11249999999998</x:v>
      </x:c>
      <x:c r="G49" s="12" t="n">
        <x:f>E49-F49</x:f>
        <x:v>389.4241666666667</x:v>
      </x:c>
      <x:c r="H49" s="12" t="n">
        <x:f>G49-C49+D49</x:f>
        <x:v>15.543622746680683</x:v>
      </x:c>
      <x:c r="I49" s="12" t="n">
        <x:v>627.0398749999999</x:v>
      </x:c>
      <x:c r="J49" s="12" t="n">
        <x:v>291.7700522926062</x:v>
      </x:c>
      <x:c r="K49" s="12" t="n">
        <x:f>G49-I49+J49</x:f>
        <x:v>54.15434395927292</x:v>
      </x:c>
      <x:c r="L49" s="12" t="n">
        <x:v>8348.553570754671</x:v>
      </x:c>
      <x:c r="M49" s="12" t="n">
        <x:v>8074.364835390628</x:v>
      </x:c>
      <x:c r="N49" s="12" t="n">
        <x:v>0</x:v>
      </x:c>
      <x:c r="O49" s="12" t="n">
        <x:v>246.76986182763903</x:v>
      </x:c>
      <x:c r="P49" s="12" t="n">
        <x:v>0</x:v>
      </x:c>
      <x:c r="Q49" s="12" t="n">
        <x:v>0</x:v>
      </x:c>
      <x:c r="R49" s="12" t="n">
        <x:v>7536.399256666666</x:v>
      </x:c>
      <x:c r="S49" s="12" t="n">
        <x:v>1093.5999775324954</x:v>
      </x:c>
      <x:c r="T49" s="12" t="n">
        <x:v>0</x:v>
      </x:c>
      <x:c r="U49" s="12" t="n">
        <x:f>'逐时购电与费用'!H49+'逐时购电与费用'!J49+F49-P49+O49-E49-N49/'月度汇总'!$F$6-Q49</x:f>
        <x:v>-1.0000007932831068e-8</x:v>
      </x:c>
      <x:c r="V49" s="12" t="n">
        <x:f>M49-L49-N49+O49/'月度汇总'!$F$7</x:f>
        <x:v>1.7053025658242404e-13</x:v>
      </x:c>
    </x:row>
    <x:row r="50" ht="20" customHeight="1">
      <x:c r="A50" s="13" t="n">
        <x:f>'逐时购电与费用'!A50</x:f>
        <x:v>45689.319444444445</x:v>
      </x:c>
      <x:c r="B50" s="13" t="n">
        <x:v>45689</x:v>
      </x:c>
      <x:c r="C50" s="12" t="n">
        <x:v>653.5206666647853</x:v>
      </x:c>
      <x:c r="D50" s="12" t="n">
        <x:v>301.418157824373</x:v>
      </x:c>
      <x:c r="E50" s="12" t="n">
        <x:v>609.0003666666667</x:v>
      </x:c>
      <x:c r="F50" s="12" t="n">
        <x:v>231.34661666666665</x:v>
      </x:c>
      <x:c r="G50" s="12" t="n">
        <x:f>E50-F50</x:f>
        <x:v>377.65375</x:v>
      </x:c>
      <x:c r="H50" s="12" t="n">
        <x:f>G50-C50+D50</x:f>
        <x:v>25.551241159587732</x:v>
      </x:c>
      <x:c r="I50" s="12" t="n">
        <x:v>618.7910391666668</x:v>
      </x:c>
      <x:c r="J50" s="12" t="n">
        <x:v>308.30890153921905</x:v>
      </x:c>
      <x:c r="K50" s="12" t="n">
        <x:f>G50-I50+J50</x:f>
        <x:v>67.17161237255226</x:v>
      </x:c>
      <x:c r="L50" s="12" t="n">
        <x:v>8074.364835390628</x:v>
      </x:c>
      <x:c r="M50" s="12" t="n">
        <x:v>8001.833482697275</x:v>
      </x:c>
      <x:c r="N50" s="12" t="n">
        <x:v>0</x:v>
      </x:c>
      <x:c r="O50" s="12" t="n">
        <x:v>65.27821742401774</x:v>
      </x:c>
      <x:c r="P50" s="12" t="n">
        <x:v>0</x:v>
      </x:c>
      <x:c r="Q50" s="12" t="n">
        <x:v>0</x:v>
      </x:c>
      <x:c r="R50" s="12" t="n">
        <x:v>7334.682673333333</x:v>
      </x:c>
      <x:c r="S50" s="12" t="n">
        <x:v>1122.1888827314178</x:v>
      </x:c>
      <x:c r="T50" s="12" t="n">
        <x:v>0</x:v>
      </x:c>
      <x:c r="U50" s="12" t="n">
        <x:f>'逐时购电与费用'!H50+'逐时购电与费用'!J50+F50-P50+O50-E50-N50/'月度汇总'!$F$6-Q50</x:f>
        <x:v>-1.0000007932831068e-8</x:v>
      </x:c>
      <x:c r="V50" s="12" t="n">
        <x:f>M50-L50-N50+O50/'月度汇总'!$F$7</x:f>
        <x:v>-2.1316282072803006e-13</x:v>
      </x:c>
    </x:row>
    <x:row r="51" ht="20" customHeight="1">
      <x:c r="A51" s="13" t="n">
        <x:f>'逐时购电与费用'!A51</x:f>
        <x:v>45689.32638888889</x:v>
      </x:c>
      <x:c r="B51" s="13" t="n">
        <x:v>45689</x:v>
      </x:c>
      <x:c r="C51" s="12" t="n">
        <x:v>634.2352546125791</x:v>
      </x:c>
      <x:c r="D51" s="12" t="n">
        <x:v>318.87271096903993</x:v>
      </x:c>
      <x:c r="E51" s="12" t="n">
        <x:v>640.2366833333333</x:v>
      </x:c>
      <x:c r="F51" s="12" t="n">
        <x:v>279.07533333333333</x:v>
      </x:c>
      <x:c r="G51" s="12" t="n">
        <x:f>E51-F51</x:f>
        <x:v>361.16134999999997</x:v>
      </x:c>
      <x:c r="H51" s="12" t="n">
        <x:f>G51-C51+D51</x:f>
        <x:v>45.79880635646083</x:v>
      </x:c>
      <x:c r="I51" s="12" t="n">
        <x:v>599.4059458333334</x:v>
      </x:c>
      <x:c r="J51" s="12" t="n">
        <x:v>325.32730893612927</x:v>
      </x:c>
      <x:c r="K51" s="12" t="n">
        <x:f>G51-I51+J51</x:f>
        <x:v>87.08271310279588</x:v>
      </x:c>
      <x:c r="L51" s="12" t="n">
        <x:v>8001.833482697275</x:v>
      </x:c>
      <x:c r="M51" s="12" t="n">
        <x:v>7600.543093819498</x:v>
      </x:c>
      <x:c r="N51" s="12" t="n">
        <x:v>0</x:v>
      </x:c>
      <x:c r="O51" s="12" t="n">
        <x:v>361.16134998999996</x:v>
      </x:c>
      <x:c r="P51" s="12" t="n">
        <x:v>0</x:v>
      </x:c>
      <x:c r="Q51" s="12" t="n">
        <x:v>0</x:v>
      </x:c>
      <x:c r="R51" s="12" t="n">
        <x:v>7192.00257</x:v>
      </x:c>
      <x:c r="S51" s="12" t="n">
        <x:v>1187.9496324696565</x:v>
      </x:c>
      <x:c r="T51" s="12" t="n">
        <x:v>0</x:v>
      </x:c>
      <x:c r="U51" s="12" t="n">
        <x:f>'逐时购电与费用'!H51+'逐时购电与费用'!J51+F51-P51+O51-E51-N51/'月度汇总'!$F$6-Q51</x:f>
        <x:v>-1.0000007932831068e-8</x:v>
      </x:c>
      <x:c r="V51" s="12" t="n">
        <x:f>M51-L51-N51+O51/'月度汇总'!$F$7</x:f>
        <x:v>3.979039320256561e-13</x:v>
      </x:c>
    </x:row>
    <x:row r="52" ht="20" customHeight="1">
      <x:c r="A52" s="13" t="n">
        <x:f>'逐时购电与费用'!A52</x:f>
        <x:v>45689.33333333333</x:v>
      </x:c>
      <x:c r="B52" s="13" t="n">
        <x:v>45689</x:v>
      </x:c>
      <x:c r="C52" s="12" t="n">
        <x:v>623.8372842395547</x:v>
      </x:c>
      <x:c r="D52" s="12" t="n">
        <x:v>528.54056033327</x:v>
      </x:c>
      <x:c r="E52" s="12" t="n">
        <x:v>633.9416666666666</x:v>
      </x:c>
      <x:c r="F52" s="12" t="n">
        <x:v>334.01874999999995</x:v>
      </x:c>
      <x:c r="G52" s="12" t="n">
        <x:f>E52-F52</x:f>
        <x:v>299.92291666666665</x:v>
      </x:c>
      <x:c r="H52" s="12" t="n">
        <x:f>G52-C52+D52</x:f>
        <x:v>204.62619276038197</x:v>
      </x:c>
      <x:c r="I52" s="12" t="n">
        <x:v>592.2420416666668</x:v>
      </x:c>
      <x:c r="J52" s="12" t="n">
        <x:v>545.1358296564795</x:v>
      </x:c>
      <x:c r="K52" s="12" t="n">
        <x:f>G52-I52+J52</x:f>
        <x:v>252.81670465647937</x:v>
      </x:c>
      <x:c r="L52" s="12" t="n">
        <x:v>7600.543093819498</x:v>
      </x:c>
      <x:c r="M52" s="12" t="n">
        <x:v>7267.295408645424</x:v>
      </x:c>
      <x:c r="N52" s="12" t="n">
        <x:v>0</x:v>
      </x:c>
      <x:c r="O52" s="12" t="n">
        <x:v>299.92291665666664</x:v>
      </x:c>
      <x:c r="P52" s="12" t="n">
        <x:v>0</x:v>
      </x:c>
      <x:c r="Q52" s="12" t="n">
        <x:v>0</x:v>
      </x:c>
      <x:c r="R52" s="12" t="n">
        <x:v>7035.521129999999</x:v>
      </x:c>
      <x:c r="S52" s="12" t="n">
        <x:v>854.7733242393069</x:v>
      </x:c>
      <x:c r="T52" s="12" t="n">
        <x:v>0</x:v>
      </x:c>
      <x:c r="U52" s="12" t="n">
        <x:f>'逐时购电与费用'!H52+'逐时购电与费用'!J52+F52-P52+O52-E52-N52/'月度汇总'!$F$6-Q52</x:f>
        <x:v>-1.0000007932831068e-8</x:v>
      </x:c>
      <x:c r="V52" s="12" t="n">
        <x:f>M52-L52-N52+O52/'月度汇总'!$F$7</x:f>
        <x:v>1.1368683772161603e-13</x:v>
      </x:c>
    </x:row>
    <x:row r="53" ht="20" customHeight="1">
      <x:c r="A53" s="13" t="n">
        <x:f>'逐时购电与费用'!A53</x:f>
        <x:v>45689.34027777778</x:v>
      </x:c>
      <x:c r="B53" s="13" t="n">
        <x:v>45689</x:v>
      </x:c>
      <x:c r="C53" s="12" t="n">
        <x:v>628.0410353579765</x:v>
      </x:c>
      <x:c r="D53" s="12" t="n">
        <x:v>546.8007064061647</x:v>
      </x:c>
      <x:c r="E53" s="12" t="n">
        <x:v>590.91065</x:v>
      </x:c>
      <x:c r="F53" s="12" t="n">
        <x:v>388.6844166666666</x:v>
      </x:c>
      <x:c r="G53" s="12" t="n">
        <x:f>E53-F53</x:f>
        <x:v>202.22623333333343</x:v>
      </x:c>
      <x:c r="H53" s="12" t="n">
        <x:f>G53-C53+D53</x:f>
        <x:v>120.98590438152166</x:v>
      </x:c>
      <x:c r="I53" s="12" t="n">
        <x:v>598.472015</x:v>
      </x:c>
      <x:c r="J53" s="12" t="n">
        <x:v>562.9397002236592</x:v>
      </x:c>
      <x:c r="K53" s="12" t="n">
        <x:f>G53-I53+J53</x:f>
        <x:v>166.69391855699257</x:v>
      </x:c>
      <x:c r="L53" s="12" t="n">
        <x:v>7267.295408645424</x:v>
      </x:c>
      <x:c r="M53" s="12" t="n">
        <x:v>7042.59959384172</x:v>
      </x:c>
      <x:c r="N53" s="12" t="n">
        <x:v>0</x:v>
      </x:c>
      <x:c r="O53" s="12" t="n">
        <x:v>202.22623332333342</x:v>
      </x:c>
      <x:c r="P53" s="12" t="n">
        <x:v>0</x:v>
      </x:c>
      <x:c r="Q53" s="12" t="n">
        <x:v>0</x:v>
      </x:c>
      <x:c r="R53" s="12" t="n">
        <x:v>6568.155896666667</x:v>
      </x:c>
      <x:c r="S53" s="12" t="n">
        <x:v>723.9267303287925</x:v>
      </x:c>
      <x:c r="T53" s="12" t="n">
        <x:v>0</x:v>
      </x:c>
      <x:c r="U53" s="12" t="n">
        <x:f>'逐时购电与费用'!H53+'逐时购电与费用'!J53+F53-P53+O53-E53-N53/'月度汇总'!$F$6-Q53</x:f>
        <x:v>-1.0000007932831068e-8</x:v>
      </x:c>
      <x:c r="V53" s="12" t="n">
        <x:f>M53-L53-N53+O53/'月度汇总'!$F$7</x:f>
        <x:v>0</x:v>
      </x:c>
    </x:row>
    <x:row r="54" ht="20" customHeight="1">
      <x:c r="A54" s="13" t="n">
        <x:f>'逐时购电与费用'!A54</x:f>
        <x:v>45689.34722222222</x:v>
      </x:c>
      <x:c r="B54" s="13" t="n">
        <x:v>45689</x:v>
      </x:c>
      <x:c r="C54" s="12" t="n">
        <x:v>637.6512207305872</x:v>
      </x:c>
      <x:c r="D54" s="12" t="n">
        <x:v>564.2480404380337</x:v>
      </x:c>
      <x:c r="E54" s="12" t="n">
        <x:v>568.5581666666667</x:v>
      </x:c>
      <x:c r="F54" s="12" t="n">
        <x:v>438.7655666666667</x:v>
      </x:c>
      <x:c r="G54" s="12" t="n">
        <x:f>E54-F54</x:f>
        <x:v>129.7926</x:v>
      </x:c>
      <x:c r="H54" s="12" t="n">
        <x:f>G54-C54+D54</x:f>
        <x:v>56.389419707446564</x:v>
      </x:c>
      <x:c r="I54" s="12" t="n">
        <x:v>607.9904891666666</x:v>
      </x:c>
      <x:c r="J54" s="12" t="n">
        <x:v>579.9510688953943</x:v>
      </x:c>
      <x:c r="K54" s="12" t="n">
        <x:f>G54-I54+J54</x:f>
        <x:v>101.75317972872767</x:v>
      </x:c>
      <x:c r="L54" s="12" t="n">
        <x:v>7042.59959384172</x:v>
      </x:c>
      <x:c r="M54" s="12" t="n">
        <x:v>6898.385593852831</x:v>
      </x:c>
      <x:c r="N54" s="12" t="n">
        <x:v>0</x:v>
      </x:c>
      <x:c r="O54" s="12" t="n">
        <x:v>129.79259998999999</x:v>
      </x:c>
      <x:c r="P54" s="12" t="n">
        <x:v>0</x:v>
      </x:c>
      <x:c r="Q54" s="12" t="n">
        <x:v>0</x:v>
      </x:c>
      <x:c r="R54" s="12" t="n">
        <x:v>6148.960283333333</x:v>
      </x:c>
      <x:c r="S54" s="12" t="n">
        <x:v>529.442355813725</x:v>
      </x:c>
      <x:c r="T54" s="12" t="n">
        <x:v>0</x:v>
      </x:c>
      <x:c r="U54" s="12" t="n">
        <x:f>'逐时购电与费用'!H54+'逐时购电与费用'!J54+F54-P54+O54-E54-N54/'月度汇总'!$F$6-Q54</x:f>
        <x:v>-1.0000007932831068e-8</x:v>
      </x:c>
      <x:c r="V54" s="12" t="n">
        <x:f>M54-L54-N54+O54/'月度汇总'!$F$7</x:f>
        <x:v>2.2737367544323206e-13</x:v>
      </x:c>
    </x:row>
    <x:row r="55" ht="20" customHeight="1">
      <x:c r="A55" s="13" t="n">
        <x:f>'逐时购电与费用'!A55</x:f>
        <x:v>45689.35416666667</x:v>
      </x:c>
      <x:c r="B55" s="13" t="n">
        <x:v>45689</x:v>
      </x:c>
      <x:c r="C55" s="12" t="n">
        <x:v>641.9376552934236</x:v>
      </x:c>
      <x:c r="D55" s="12" t="n">
        <x:v>581.7555706072563</x:v>
      </x:c>
      <x:c r="E55" s="12" t="n">
        <x:v>574.2283333333332</x:v>
      </x:c>
      <x:c r="F55" s="12" t="n">
        <x:v>487.94374999999997</x:v>
      </x:c>
      <x:c r="G55" s="12" t="n">
        <x:f>E55-F55</x:f>
        <x:v>86.28458333333327</x:v>
      </x:c>
      <x:c r="H55" s="12" t="n">
        <x:f>G55-C55+D55</x:f>
        <x:v>26.102498647166044</x:v>
      </x:c>
      <x:c r="I55" s="12" t="n">
        <x:v>612.187725</x:v>
      </x:c>
      <x:c r="J55" s="12" t="n">
        <x:v>597.0211295531524</x:v>
      </x:c>
      <x:c r="K55" s="12" t="n">
        <x:f>G55-I55+J55</x:f>
        <x:v>71.11798788648571</x:v>
      </x:c>
      <x:c r="L55" s="12" t="n">
        <x:v>6898.385593852831</x:v>
      </x:c>
      <x:c r="M55" s="12" t="n">
        <x:v>6802.513834604683</x:v>
      </x:c>
      <x:c r="N55" s="12" t="n">
        <x:v>0</x:v>
      </x:c>
      <x:c r="O55" s="12" t="n">
        <x:v>86.28458332333328</x:v>
      </x:c>
      <x:c r="P55" s="12" t="n">
        <x:v>0</x:v>
      </x:c>
      <x:c r="Q55" s="12" t="n">
        <x:v>0</x:v>
      </x:c>
      <x:c r="R55" s="12" t="n">
        <x:v>5759.74257</x:v>
      </x:c>
      <x:c r="S55" s="12" t="n">
        <x:v>400.11238960825676</x:v>
      </x:c>
      <x:c r="T55" s="12" t="n">
        <x:v>0</x:v>
      </x:c>
      <x:c r="U55" s="12" t="n">
        <x:f>'逐时购电与费用'!H55+'逐时购电与费用'!J55+F55-P55+O55-E55-N55/'月度汇总'!$F$6-Q55</x:f>
        <x:v>-1.0000007932831068e-8</x:v>
      </x:c>
      <x:c r="V55" s="12" t="n">
        <x:f>M55-L55-N55+O55/'月度汇总'!$F$7</x:f>
        <x:v>7.105427357601002e-14</x:v>
      </x:c>
    </x:row>
    <x:row r="56" ht="20" customHeight="1">
      <x:c r="A56" s="13" t="n">
        <x:f>'逐时购电与费用'!A56</x:f>
        <x:v>45689.36111111111</x:v>
      </x:c>
      <x:c r="B56" s="13" t="n">
        <x:v>45689</x:v>
      </x:c>
      <x:c r="C56" s="12" t="n">
        <x:v>640.5132562104246</x:v>
      </x:c>
      <x:c r="D56" s="12" t="n">
        <x:v>601.0584701393491</x:v>
      </x:c>
      <x:c r="E56" s="12" t="n">
        <x:v>577.8523166666666</x:v>
      </x:c>
      <x:c r="F56" s="12" t="n">
        <x:v>541.8831666666666</x:v>
      </x:c>
      <x:c r="G56" s="12" t="n">
        <x:f>E56-F56</x:f>
        <x:v>35.96915000000001</x:v>
      </x:c>
      <x:c r="H56" s="12" t="n">
        <x:f>G56-C56+D56</x:f>
        <x:v>-3.4856360710755325</x:v>
      </x:c>
      <x:c r="I56" s="12" t="n">
        <x:v>606.5509458333332</x:v>
      </x:c>
      <x:c r="J56" s="12" t="n">
        <x:v>615.8416977714314</x:v>
      </x:c>
      <x:c r="K56" s="12" t="n">
        <x:f>G56-I56+J56</x:f>
        <x:v>45.25990193809821</x:v>
      </x:c>
      <x:c r="L56" s="12" t="n">
        <x:v>6802.513834604683</x:v>
      </x:c>
      <x:c r="M56" s="12" t="n">
        <x:v>6762.548112393572</x:v>
      </x:c>
      <x:c r="N56" s="12" t="n">
        <x:v>0</x:v>
      </x:c>
      <x:c r="O56" s="12" t="n">
        <x:v>35.96914999000001</x:v>
      </x:c>
      <x:c r="P56" s="12" t="n">
        <x:v>0</x:v>
      </x:c>
      <x:c r="Q56" s="12" t="n">
        <x:v>0</x:v>
      </x:c>
      <x:c r="R56" s="12" t="n">
        <x:v>5366.138086666667</x:v>
      </x:c>
      <x:c r="S56" s="12" t="n">
        <x:v>385.5334269782302</x:v>
      </x:c>
      <x:c r="T56" s="12" t="n">
        <x:v>0</x:v>
      </x:c>
      <x:c r="U56" s="12" t="n">
        <x:f>'逐时购电与费用'!H56+'逐时购电与费用'!J56+F56-P56+O56-E56-N56/'月度汇总'!$F$6-Q56</x:f>
        <x:v>-1.0000007932831068e-8</x:v>
      </x:c>
      <x:c r="V56" s="12" t="n">
        <x:f>M56-L56-N56+O56/'月度汇总'!$F$7</x:f>
        <x:v>2.0605739337042905e-13</x:v>
      </x:c>
    </x:row>
    <x:row r="57" ht="20" customHeight="1">
      <x:c r="A57" s="13" t="n">
        <x:f>'逐时购电与费用'!A57</x:f>
        <x:v>45689.368055555555</x:v>
      </x:c>
      <x:c r="B57" s="13" t="n">
        <x:v>45689</x:v>
      </x:c>
      <x:c r="C57" s="12" t="n">
        <x:v>664.4040479265459</x:v>
      </x:c>
      <x:c r="D57" s="12" t="n">
        <x:v>619.1469832091416</x:v>
      </x:c>
      <x:c r="E57" s="12" t="n">
        <x:v>649.0800333333333</x:v>
      </x:c>
      <x:c r="F57" s="12" t="n">
        <x:v>586.6261</x:v>
      </x:c>
      <x:c r="G57" s="12" t="n">
        <x:f>E57-F57</x:f>
        <x:v>62.45393333333334</x:v>
      </x:c>
      <x:c r="H57" s="12" t="n">
        <x:f>G57-C57+D57</x:f>
        <x:v>17.19686861592902</x:v>
      </x:c>
      <x:c r="I57" s="12" t="n">
        <x:v>626.9834175000001</x:v>
      </x:c>
      <x:c r="J57" s="12" t="n">
        <x:v>633.4782240161677</x:v>
      </x:c>
      <x:c r="K57" s="12" t="n">
        <x:f>G57-I57+J57</x:f>
        <x:v>68.94873984950095</x:v>
      </x:c>
      <x:c r="L57" s="12" t="n">
        <x:v>6762.548112393572</x:v>
      </x:c>
      <x:c r="M57" s="12" t="n">
        <x:v>6693.154853145425</x:v>
      </x:c>
      <x:c r="N57" s="12" t="n">
        <x:v>0</x:v>
      </x:c>
      <x:c r="O57" s="12" t="n">
        <x:v>62.45393332333334</x:v>
      </x:c>
      <x:c r="P57" s="12" t="n">
        <x:v>0</x:v>
      </x:c>
      <x:c r="Q57" s="12" t="n">
        <x:v>0</x:v>
      </x:c>
      <x:c r="R57" s="12" t="n">
        <x:v>5047.421103333333</x:v>
      </x:c>
      <x:c r="S57" s="12" t="n">
        <x:v>372.44803492619985</x:v>
      </x:c>
      <x:c r="T57" s="12" t="n">
        <x:v>0</x:v>
      </x:c>
      <x:c r="U57" s="12" t="n">
        <x:f>'逐时购电与费用'!H57+'逐时购电与费用'!J57+F57-P57+O57-E57-N57/'月度汇总'!$F$6-Q57</x:f>
        <x:v>-1.0000007932831068e-8</x:v>
      </x:c>
      <x:c r="V57" s="12" t="n">
        <x:f>M57-L57-N57+O57/'月度汇总'!$F$7</x:f>
        <x:v>3.126388037344441e-13</x:v>
      </x:c>
    </x:row>
    <x:row r="58" ht="20" customHeight="1">
      <x:c r="A58" s="13" t="n">
        <x:f>'逐时购电与费用'!A58</x:f>
        <x:v>45689.375</x:v>
      </x:c>
      <x:c r="B58" s="13" t="n">
        <x:v>45689</x:v>
      </x:c>
      <x:c r="C58" s="12" t="n">
        <x:v>711.524772219417</x:v>
      </x:c>
      <x:c r="D58" s="12" t="n">
        <x:v>847.1467279504454</x:v>
      </x:c>
      <x:c r="E58" s="12" t="n">
        <x:v>737.1266666666667</x:v>
      </x:c>
      <x:c r="F58" s="12" t="n">
        <x:v>621.9499999999999</x:v>
      </x:c>
      <x:c r="G58" s="12" t="n">
        <x:f>E58-F58</x:f>
        <x:v>115.17666666666673</x:v>
      </x:c>
      <x:c r="H58" s="12" t="n">
        <x:f>G58-C58+D58</x:f>
        <x:v>250.79862239769523</x:v>
      </x:c>
      <x:c r="I58" s="12" t="n">
        <x:v>674.0220749999999</x:v>
      </x:c>
      <x:c r="J58" s="12" t="n">
        <x:v>868.1219120197777</x:v>
      </x:c>
      <x:c r="K58" s="12" t="n">
        <x:f>G58-I58+J58</x:f>
        <x:v>309.2765036864446</x:v>
      </x:c>
      <x:c r="L58" s="12" t="n">
        <x:v>6693.154853145425</x:v>
      </x:c>
      <x:c r="M58" s="12" t="n">
        <x:v>6565.180779082461</x:v>
      </x:c>
      <x:c r="N58" s="12" t="n">
        <x:v>0</x:v>
      </x:c>
      <x:c r="O58" s="12" t="n">
        <x:v>115.17666665666674</x:v>
      </x:c>
      <x:c r="P58" s="12" t="n">
        <x:v>0</x:v>
      </x:c>
      <x:c r="Q58" s="12" t="n">
        <x:v>0</x:v>
      </x:c>
      <x:c r="R58" s="12" t="n">
        <x:v>4828.763936666666</x:v>
      </x:c>
      <x:c r="S58" s="12" t="n">
        <x:v>369.05376180020494</x:v>
      </x:c>
      <x:c r="T58" s="12" t="n">
        <x:v>0</x:v>
      </x:c>
      <x:c r="U58" s="12" t="n">
        <x:f>'逐时购电与费用'!H58+'逐时购电与费用'!J58+F58-P58+O58-E58-N58/'月度汇总'!$F$6-Q58</x:f>
        <x:v>-1.0000007932831068e-8</x:v>
      </x:c>
      <x:c r="V58" s="12" t="n">
        <x:f>M58-L58-N58+O58/'月度汇总'!$F$7</x:f>
        <x:v>-1.1368683772161603e-13</x:v>
      </x:c>
    </x:row>
    <x:row r="59" ht="20" customHeight="1">
      <x:c r="A59" s="13" t="n">
        <x:f>'逐时购电与费用'!A59</x:f>
        <x:v>45689.381944444445</x:v>
      </x:c>
      <x:c r="B59" s="13" t="n">
        <x:v>45689</x:v>
      </x:c>
      <x:c r="C59" s="12" t="n">
        <x:v>742.6983899162531</x:v>
      </x:c>
      <x:c r="D59" s="12" t="n">
        <x:v>862.959045227107</x:v>
      </x:c>
      <x:c r="E59" s="12" t="n">
        <x:v>711.2534166666666</x:v>
      </x:c>
      <x:c r="F59" s="12" t="n">
        <x:v>665.4293</x:v>
      </x:c>
      <x:c r="G59" s="12" t="n">
        <x:f>E59-F59</x:f>
        <x:v>45.824116666666555</x:v>
      </x:c>
      <x:c r="H59" s="12" t="n">
        <x:f>G59-C59+D59</x:f>
        <x:v>166.08477197752052</x:v>
      </x:c>
      <x:c r="I59" s="12" t="n">
        <x:v>705.1158741666667</x:v>
      </x:c>
      <x:c r="J59" s="12" t="n">
        <x:v>883.5391189269421</x:v>
      </x:c>
      <x:c r="K59" s="12" t="n">
        <x:f>G59-I59+J59</x:f>
        <x:v>224.247361426942</x:v>
      </x:c>
      <x:c r="L59" s="12" t="n">
        <x:v>6565.180779082461</x:v>
      </x:c>
      <x:c r="M59" s="12" t="n">
        <x:v>5781.7186966861655</x:v>
      </x:c>
      <x:c r="N59" s="12" t="n">
        <x:v>0</x:v>
      </x:c>
      <x:c r="O59" s="12" t="n">
        <x:v>705.1158741566667</x:v>
      </x:c>
      <x:c r="P59" s="12" t="n">
        <x:v>659.2917574900001</x:v>
      </x:c>
      <x:c r="Q59" s="12" t="n">
        <x:v>0</x:v>
      </x:c>
      <x:c r="R59" s="12" t="n">
        <x:v>4440.131003333335</x:v>
      </x:c>
      <x:c r="S59" s="12" t="n">
        <x:v>365.563881580792</x:v>
      </x:c>
      <x:c r="T59" s="12" t="n">
        <x:v>0</x:v>
      </x:c>
      <x:c r="U59" s="12" t="n">
        <x:f>'逐时购电与费用'!H59+'逐时购电与费用'!J59+F59-P59+O59-E59-N59/'月度汇总'!$F$6-Q59</x:f>
        <x:v>0</x:v>
      </x:c>
      <x:c r="V59" s="12" t="n">
        <x:f>M59-L59-N59+O59/'月度汇总'!$F$7</x:f>
        <x:v>3.410605131648481e-13</x:v>
      </x:c>
    </x:row>
    <x:row r="60" ht="20" customHeight="1">
      <x:c r="A60" s="13" t="n">
        <x:f>'逐时购电与费用'!A60</x:f>
        <x:v>45689.38888888889</x:v>
      </x:c>
      <x:c r="B60" s="13" t="n">
        <x:v>45689</x:v>
      </x:c>
      <x:c r="C60" s="12" t="n">
        <x:v>736.0554459427191</x:v>
      </x:c>
      <x:c r="D60" s="12" t="n">
        <x:v>880.9058208938379</x:v>
      </x:c>
      <x:c r="E60" s="12" t="n">
        <x:v>698.3616999999999</x:v>
      </x:c>
      <x:c r="F60" s="12" t="n">
        <x:v>729.7221999999999</x:v>
      </x:c>
      <x:c r="G60" s="12" t="n">
        <x:f>E60-F60</x:f>
        <x:v>-31.360500000000002</x:v>
      </x:c>
      <x:c r="H60" s="12" t="n">
        <x:f>G60-C60+D60</x:f>
        <x:v>113.48987495111885</x:v>
      </x:c>
      <x:c r="I60" s="12" t="n">
        <x:v>698.3952983333334</x:v>
      </x:c>
      <x:c r="J60" s="12" t="n">
        <x:v>901.0374494327964</x:v>
      </x:c>
      <x:c r="K60" s="12" t="n">
        <x:f>G60-I60+J60</x:f>
        <x:v>171.28165109946303</x:v>
      </x:c>
      <x:c r="L60" s="12" t="n">
        <x:v>5781.7186966861655</x:v>
      </x:c>
      <x:c r="M60" s="12" t="n">
        <x:v>5781.7186966861655</x:v>
      </x:c>
      <x:c r="N60" s="12" t="n">
        <x:v>0</x:v>
      </x:c>
      <x:c r="O60" s="12" t="n">
        <x:v>0</x:v>
      </x:c>
      <x:c r="P60" s="12" t="n">
        <x:v>31.360500000000002</x:v>
      </x:c>
      <x:c r="Q60" s="12" t="n">
        <x:v>0</x:v>
      </x:c>
      <x:c r="R60" s="12" t="n">
        <x:v>4073.272490000001</x:v>
      </x:c>
      <x:c r="S60" s="12" t="n">
        <x:v>361.9757012860018</x:v>
      </x:c>
      <x:c r="T60" s="12" t="n">
        <x:v>0</x:v>
      </x:c>
      <x:c r="U60" s="12" t="n">
        <x:f>'逐时购电与费用'!H60+'逐时购电与费用'!J60+F60-P60+O60-E60-N60/'月度汇总'!$F$6-Q60</x:f>
        <x:v>0</x:v>
      </x:c>
      <x:c r="V60" s="12" t="n">
        <x:f>M60-L60-N60+O60/'月度汇总'!$F$7</x:f>
        <x:v>0</x:v>
      </x:c>
    </x:row>
    <x:row r="61" ht="20" customHeight="1">
      <x:c r="A61" s="13" t="n">
        <x:f>'逐时购电与费用'!A61</x:f>
        <x:v>45689.39583333333</x:v>
      </x:c>
      <x:c r="B61" s="13" t="n">
        <x:v>45689</x:v>
      </x:c>
      <x:c r="C61" s="12" t="n">
        <x:v>717.87189437046</x:v>
      </x:c>
      <x:c r="D61" s="12" t="n">
        <x:v>898.3627857972583</x:v>
      </x:c>
      <x:c r="E61" s="12" t="n">
        <x:v>736.3866666666665</x:v>
      </x:c>
      <x:c r="F61" s="12" t="n">
        <x:v>798.0874999999999</x:v>
      </x:c>
      <x:c r="G61" s="12" t="n">
        <x:f>E61-F61</x:f>
        <x:v>-61.70083333333332</x:v>
      </x:c>
      <x:c r="H61" s="12" t="n">
        <x:f>G61-C61+D61</x:f>
        <x:v>118.79005809346495</x:v>
      </x:c>
      <x:c r="I61" s="12" t="n">
        <x:v>680.1362416666665</x:v>
      </x:c>
      <x:c r="J61" s="12" t="n">
        <x:v>918.0582083246243</x:v>
      </x:c>
      <x:c r="K61" s="12" t="n">
        <x:f>G61-I61+J61</x:f>
        <x:v>176.22113332462447</x:v>
      </x:c>
      <x:c r="L61" s="12" t="n">
        <x:v>5781.7186966861655</x:v>
      </x:c>
      <x:c r="M61" s="12" t="n">
        <x:v>5125.633181436889</x:v>
      </x:c>
      <x:c r="N61" s="12" t="n">
        <x:v>0</x:v>
      </x:c>
      <x:c r="O61" s="12" t="n">
        <x:v>590.4769637243493</x:v>
      </x:c>
      <x:c r="P61" s="12" t="n">
        <x:v>652.1777970576826</x:v>
      </x:c>
      <x:c r="Q61" s="12" t="n">
        <x:v>0</x:v>
      </x:c>
      <x:c r="R61" s="12" t="n">
        <x:v>3729.0173166666673</x:v>
      </x:c>
      <x:c r="S61" s="12" t="n">
        <x:v>358.28645208017633</x:v>
      </x:c>
      <x:c r="T61" s="12" t="n">
        <x:v>0</x:v>
      </x:c>
      <x:c r="U61" s="12" t="n">
        <x:f>'逐时购电与费用'!H61+'逐时购电与费用'!J61+F61-P61+O61-E61-N61/'月度汇总'!$F$6-Q61</x:f>
        <x:v>0</x:v>
      </x:c>
      <x:c r="V61" s="12" t="n">
        <x:f>M61-L61-N61+O61/'月度汇总'!$F$7</x:f>
        <x:v>1.1368683772161603e-13</x:v>
      </x:c>
    </x:row>
    <x:row r="62" ht="20" customHeight="1">
      <x:c r="A62" s="13" t="n">
        <x:f>'逐时购电与费用'!A62</x:f>
        <x:v>45689.40277777778</x:v>
      </x:c>
      <x:c r="B62" s="13" t="n">
        <x:v>45689</x:v>
      </x:c>
      <x:c r="C62" s="12" t="n">
        <x:v>735.2410967966597</x:v>
      </x:c>
      <x:c r="D62" s="12" t="n">
        <x:v>910.5516035617258</x:v>
      </x:c>
      <x:c r="E62" s="12" t="n">
        <x:v>733.2125666666667</x:v>
      </x:c>
      <x:c r="F62" s="12" t="n">
        <x:v>838.3206833333334</x:v>
      </x:c>
      <x:c r="G62" s="12" t="n">
        <x:f>E62-F62</x:f>
        <x:v>-105.10811666666666</x:v>
      </x:c>
      <x:c r="H62" s="12" t="n">
        <x:f>G62-C62+D62</x:f>
        <x:v>70.2023900983994</x:v>
      </x:c>
      <x:c r="I62" s="12" t="n">
        <x:v>699.5543825</x:v>
      </x:c>
      <x:c r="J62" s="12" t="n">
        <x:v>929.942457934634</x:v>
      </x:c>
      <x:c r="K62" s="12" t="n">
        <x:f>G62-I62+J62</x:f>
        <x:v>125.2799587679674</x:v>
      </x:c>
      <x:c r="L62" s="12" t="n">
        <x:v>5125.633181436889</x:v>
      </x:c>
      <x:c r="M62" s="12" t="n">
        <x:v>4350.511759479326</x:v>
      </x:c>
      <x:c r="N62" s="12" t="n">
        <x:v>0</x:v>
      </x:c>
      <x:c r="O62" s="12" t="n">
        <x:v>697.6092797618062</x:v>
      </x:c>
      <x:c r="P62" s="12" t="n">
        <x:v>802.7173964284729</x:v>
      </x:c>
      <x:c r="Q62" s="12" t="n">
        <x:v>0</x:v>
      </x:c>
      <x:c r="R62" s="12" t="n">
        <x:v>3431.5688833333343</x:v>
      </x:c>
      <x:c r="S62" s="12" t="n">
        <x:v>361.76418678515165</x:v>
      </x:c>
      <x:c r="T62" s="12" t="n">
        <x:v>0</x:v>
      </x:c>
      <x:c r="U62" s="12" t="n">
        <x:f>'逐时购电与费用'!H62+'逐时购电与费用'!J62+F62-P62+O62-E62-N62/'月度汇总'!$F$6-Q62</x:f>
        <x:v>0</x:v>
      </x:c>
      <x:c r="V62" s="12" t="n">
        <x:f>M62-L62-N62+O62/'月度汇总'!$F$7</x:f>
        <x:v>2.2737367544323206e-13</x:v>
      </x:c>
    </x:row>
    <x:row r="63" ht="20" customHeight="1">
      <x:c r="A63" s="13" t="n">
        <x:f>'逐时购电与费用'!A63</x:f>
        <x:v>45689.40972222222</x:v>
      </x:c>
      <x:c r="B63" s="13" t="n">
        <x:v>45689</x:v>
      </x:c>
      <x:c r="C63" s="12" t="n">
        <x:v>746.9110390556655</x:v>
      </x:c>
      <x:c r="D63" s="12" t="n">
        <x:v>922.8280715300345</x:v>
      </x:c>
      <x:c r="E63" s="12" t="n">
        <x:v>697.1223666666666</x:v>
      </x:c>
      <x:c r="F63" s="12" t="n">
        <x:v>867.3196166666667</x:v>
      </x:c>
      <x:c r="G63" s="12" t="n">
        <x:f>E63-F63</x:f>
        <x:v>-170.19725000000005</x:v>
      </x:c>
      <x:c r="H63" s="12" t="n">
        <x:f>G63-C63+D63</x:f>
        <x:v>5.719782474369026</x:v>
      </x:c>
      <x:c r="I63" s="12" t="n">
        <x:v>716.2787916666667</x:v>
      </x:c>
      <x:c r="J63" s="12" t="n">
        <x:v>941.9121675885093</x:v>
      </x:c>
      <x:c r="K63" s="12" t="n">
        <x:f>G63-I63+J63</x:f>
        <x:v>55.43612592184252</x:v>
      </x:c>
      <x:c r="L63" s="12" t="n">
        <x:v>4350.511759479326</x:v>
      </x:c>
      <x:c r="M63" s="12" t="n">
        <x:v>4120.671629309888</x:v>
      </x:c>
      <x:c r="N63" s="12" t="n">
        <x:v>0</x:v>
      </x:c>
      <x:c r="O63" s="12" t="n">
        <x:v>206.85611715249476</x:v>
      </x:c>
      <x:c r="P63" s="12" t="n">
        <x:v>377.05336715249484</x:v>
      </x:c>
      <x:c r="Q63" s="12" t="n">
        <x:v>0</x:v>
      </x:c>
      <x:c r="R63" s="12" t="n">
        <x:v>3192.817083333334</x:v>
      </x:c>
      <x:c r="S63" s="12" t="n">
        <x:v>376.12405029776846</x:v>
      </x:c>
      <x:c r="T63" s="12" t="n">
        <x:v>0</x:v>
      </x:c>
      <x:c r="U63" s="12" t="n">
        <x:f>'逐时购电与费用'!H63+'逐时购电与费用'!J63+F63-P63+O63-E63-N63/'月度汇总'!$F$6-Q63</x:f>
        <x:v>0</x:v>
      </x:c>
      <x:c r="V63" s="12" t="n">
        <x:f>M63-L63-N63+O63/'月度汇总'!$F$7</x:f>
        <x:v>1.7053025658242404e-13</x:v>
      </x:c>
    </x:row>
    <x:row r="64" ht="20" customHeight="1">
      <x:c r="A64" s="13" t="n">
        <x:f>'逐时购电与费用'!A64</x:f>
        <x:v>45689.41666666667</x:v>
      </x:c>
      <x:c r="B64" s="13" t="n">
        <x:v>45689</x:v>
      </x:c>
      <x:c r="C64" s="12" t="n">
        <x:v>731.3761404293848</x:v>
      </x:c>
      <x:c r="D64" s="12" t="n">
        <x:v>1069.4350508297064</x:v>
      </x:c>
      <x:c r="E64" s="12" t="n">
        <x:v>678.5883333333334</x:v>
      </x:c>
      <x:c r="F64" s="12" t="n">
        <x:v>894.01875</x:v>
      </x:c>
      <x:c r="G64" s="12" t="n">
        <x:f>E64-F64</x:f>
        <x:v>-215.4304166666666</x:v>
      </x:c>
      <x:c r="H64" s="12" t="n">
        <x:f>G64-C64+D64</x:f>
        <x:v>122.62849373365498</x:v>
      </x:c>
      <x:c r="I64" s="12" t="n">
        <x:v>700.674425</x:v>
      </x:c>
      <x:c r="J64" s="12" t="n">
        <x:v>1058.9057103904904</x:v>
      </x:c>
      <x:c r="K64" s="12" t="n">
        <x:f>G64-I64+J64</x:f>
        <x:v>142.80086872382378</x:v>
      </x:c>
      <x:c r="L64" s="12" t="n">
        <x:v>4120.671629309888</x:v>
      </x:c>
      <x:c r="M64" s="12" t="n">
        <x:v>4120.671629309888</x:v>
      </x:c>
      <x:c r="N64" s="12" t="n">
        <x:v>0</x:v>
      </x:c>
      <x:c r="O64" s="12" t="n">
        <x:v>0</x:v>
      </x:c>
      <x:c r="P64" s="12" t="n">
        <x:v>215.4304166666666</x:v>
      </x:c>
      <x:c r="Q64" s="12" t="n">
        <x:v>0</x:v>
      </x:c>
      <x:c r="R64" s="12" t="n">
        <x:v>3004.728516666667</x:v>
      </x:c>
      <x:c r="S64" s="12" t="n">
        <x:v>372.833320149</x:v>
      </x:c>
      <x:c r="T64" s="12" t="n">
        <x:v>0</x:v>
      </x:c>
      <x:c r="U64" s="12" t="n">
        <x:f>'逐时购电与费用'!H64+'逐时购电与费用'!J64+F64-P64+O64-E64-N64/'月度汇总'!$F$6-Q64</x:f>
        <x:v>0</x:v>
      </x:c>
      <x:c r="V64" s="12" t="n">
        <x:f>M64-L64-N64+O64/'月度汇总'!$F$7</x:f>
        <x:v>0</x:v>
      </x:c>
    </x:row>
    <x:row r="65" ht="20" customHeight="1">
      <x:c r="A65" s="13" t="n">
        <x:f>'逐时购电与费用'!A65</x:f>
        <x:v>45689.42361111111</x:v>
      </x:c>
      <x:c r="B65" s="13" t="n">
        <x:v>45689</x:v>
      </x:c>
      <x:c r="C65" s="12" t="n">
        <x:v>711.9875320231472</x:v>
      </x:c>
      <x:c r="D65" s="12" t="n">
        <x:v>1084.0065067431267</x:v>
      </x:c>
      <x:c r="E65" s="12" t="n">
        <x:v>711.4322</x:v>
      </x:c>
      <x:c r="F65" s="12" t="n">
        <x:v>911.8498333333333</x:v>
      </x:c>
      <x:c r="G65" s="12" t="n">
        <x:f>E65-F65</x:f>
        <x:v>-200.41763333333336</x:v>
      </x:c>
      <x:c r="H65" s="12" t="n">
        <x:f>G65-C65+D65</x:f>
        <x:v>171.60134138664614</x:v>
      </x:c>
      <x:c r="I65" s="12" t="n">
        <x:v>681.2182516666666</x:v>
      </x:c>
      <x:c r="J65" s="12" t="n">
        <x:v>1073.1130619649116</x:v>
      </x:c>
      <x:c r="K65" s="12" t="n">
        <x:f>G65-I65+J65</x:f>
        <x:v>191.47717696491168</x:v>
      </x:c>
      <x:c r="L65" s="12" t="n">
        <x:v>4120.671629309888</x:v>
      </x:c>
      <x:c r="M65" s="12" t="n">
        <x:v>4120.671629309888</x:v>
      </x:c>
      <x:c r="N65" s="12" t="n">
        <x:v>0</x:v>
      </x:c>
      <x:c r="O65" s="12" t="n">
        <x:v>0</x:v>
      </x:c>
      <x:c r="P65" s="12" t="n">
        <x:v>200.41763333333336</x:v>
      </x:c>
      <x:c r="Q65" s="12" t="n">
        <x:v>0</x:v>
      </x:c>
      <x:c r="R65" s="12" t="n">
        <x:v>2737.73415</x:v>
      </x:c>
      <x:c r="S65" s="12" t="n">
        <x:v>369.4498994202395</x:v>
      </x:c>
      <x:c r="T65" s="12" t="n">
        <x:v>0</x:v>
      </x:c>
      <x:c r="U65" s="12" t="n">
        <x:f>'逐时购电与费用'!H65+'逐时购电与费用'!J65+F65-P65+O65-E65-N65/'月度汇总'!$F$6-Q65</x:f>
        <x:v>0</x:v>
      </x:c>
      <x:c r="V65" s="12" t="n">
        <x:f>M65-L65-N65+O65/'月度汇总'!$F$7</x:f>
        <x:v>0</x:v>
      </x:c>
    </x:row>
    <x:row r="66" ht="20" customHeight="1">
      <x:c r="A66" s="13" t="n">
        <x:f>'逐时购电与费用'!A66</x:f>
        <x:v>45689.430555555555</x:v>
      </x:c>
      <x:c r="B66" s="13" t="n">
        <x:v>45689</x:v>
      </x:c>
      <x:c r="C66" s="12" t="n">
        <x:v>720.1014651404033</x:v>
      </x:c>
      <x:c r="D66" s="12" t="n">
        <x:v>1097.778138383031</x:v>
      </x:c>
      <x:c r="E66" s="12" t="n">
        <x:v>706.70705</x:v>
      </x:c>
      <x:c r="F66" s="12" t="n">
        <x:v>933.6272333333333</x:v>
      </x:c>
      <x:c r="G66" s="12" t="n">
        <x:f>E66-F66</x:f>
        <x:v>-226.92018333333328</x:v>
      </x:c>
      <x:c r="H66" s="12" t="n">
        <x:f>G66-C66+D66</x:f>
        <x:v>150.7564899092945</x:v>
      </x:c>
      <x:c r="I66" s="12" t="n">
        <x:v>689.2664708333333</x:v>
      </x:c>
      <x:c r="J66" s="12" t="n">
        <x:v>1086.540574879482</x:v>
      </x:c>
      <x:c r="K66" s="12" t="n">
        <x:f>G66-I66+J66</x:f>
        <x:v>170.35392071281535</x:v>
      </x:c>
      <x:c r="L66" s="12" t="n">
        <x:v>4120.671629309888</x:v>
      </x:c>
      <x:c r="M66" s="12" t="n">
        <x:v>4120.671629309888</x:v>
      </x:c>
      <x:c r="N66" s="12" t="n">
        <x:v>0</x:v>
      </x:c>
      <x:c r="O66" s="12" t="n">
        <x:v>0</x:v>
      </x:c>
      <x:c r="P66" s="12" t="n">
        <x:v>226.92018333333328</x:v>
      </x:c>
      <x:c r="Q66" s="12" t="n">
        <x:v>0</x:v>
      </x:c>
      <x:c r="R66" s="12" t="n">
        <x:v>2486.7786633333335</x:v>
      </x:c>
      <x:c r="S66" s="12" t="n">
        <x:v>365.9711772794608</x:v>
      </x:c>
      <x:c r="T66" s="12" t="n">
        <x:v>0</x:v>
      </x:c>
      <x:c r="U66" s="12" t="n">
        <x:f>'逐时购电与费用'!H66+'逐时购电与费用'!J66+F66-P66+O66-E66-N66/'月度汇总'!$F$6-Q66</x:f>
        <x:v>0</x:v>
      </x:c>
      <x:c r="V66" s="12" t="n">
        <x:f>M66-L66-N66+O66/'月度汇总'!$F$7</x:f>
        <x:v>0</x:v>
      </x:c>
    </x:row>
    <x:row r="67" ht="20" customHeight="1">
      <x:c r="A67" s="13" t="n">
        <x:f>'逐时购电与费用'!A67</x:f>
        <x:v>45689.4375</x:v>
      </x:c>
      <x:c r="B67" s="13" t="n">
        <x:v>45689</x:v>
      </x:c>
      <x:c r="C67" s="12" t="n">
        <x:v>738.909749656289</x:v>
      </x:c>
      <x:c r="D67" s="12" t="n">
        <x:v>1107.5906055854757</x:v>
      </x:c>
      <x:c r="E67" s="12" t="n">
        <x:v>666.9933333333333</x:v>
      </x:c>
      <x:c r="F67" s="12" t="n">
        <x:v>959.21875</x:v>
      </x:c>
      <x:c r="G67" s="12" t="n">
        <x:f>E67-F67</x:f>
        <x:v>-292.22541666666666</x:v>
      </x:c>
      <x:c r="H67" s="12" t="n">
        <x:f>G67-C67+D67</x:f>
        <x:v>76.45543926252003</x:v>
      </x:c>
      <x:c r="I67" s="12" t="n">
        <x:v>708.9052749999998</x:v>
      </x:c>
      <x:c r="J67" s="12" t="n">
        <x:v>1096.1078530008954</x:v>
      </x:c>
      <x:c r="K67" s="12" t="n">
        <x:f>G67-I67+J67</x:f>
        <x:v>94.97716133422887</x:v>
      </x:c>
      <x:c r="L67" s="12" t="n">
        <x:v>4120.671629309888</x:v>
      </x:c>
      <x:c r="M67" s="12" t="n">
        <x:v>4120.671629309888</x:v>
      </x:c>
      <x:c r="N67" s="12" t="n">
        <x:v>0</x:v>
      </x:c>
      <x:c r="O67" s="12" t="n">
        <x:v>0</x:v>
      </x:c>
      <x:c r="P67" s="12" t="n">
        <x:v>292.22541666666666</x:v>
      </x:c>
      <x:c r="Q67" s="12" t="n">
        <x:v>0</x:v>
      </x:c>
      <x:c r="R67" s="12" t="n">
        <x:v>2248.400853333333</x:v>
      </x:c>
      <x:c r="S67" s="12" t="n">
        <x:v>365.9151990495934</x:v>
      </x:c>
      <x:c r="T67" s="12" t="n">
        <x:v>0</x:v>
      </x:c>
      <x:c r="U67" s="12" t="n">
        <x:f>'逐时购电与费用'!H67+'逐时购电与费用'!J67+F67-P67+O67-E67-N67/'月度汇总'!$F$6-Q67</x:f>
        <x:v>0</x:v>
      </x:c>
      <x:c r="V67" s="12" t="n">
        <x:f>M67-L67-N67+O67/'月度汇总'!$F$7</x:f>
        <x:v>0</x:v>
      </x:c>
    </x:row>
    <x:row r="68" ht="20" customHeight="1">
      <x:c r="A68" s="13" t="n">
        <x:f>'逐时购电与费用'!A68</x:f>
        <x:v>45689.444444444445</x:v>
      </x:c>
      <x:c r="B68" s="13" t="n">
        <x:v>45689</x:v>
      </x:c>
      <x:c r="C68" s="12" t="n">
        <x:v>723.237549056755</x:v>
      </x:c>
      <x:c r="D68" s="12" t="n">
        <x:v>1110.0427185499918</x:v>
      </x:c>
      <x:c r="E68" s="12" t="n">
        <x:v>678.7204333333333</x:v>
      </x:c>
      <x:c r="F68" s="12" t="n">
        <x:v>979.8081666666667</x:v>
      </x:c>
      <x:c r="G68" s="12" t="n">
        <x:f>E68-F68</x:f>
        <x:v>-301.0877333333334</x:v>
      </x:c>
      <x:c r="H68" s="12" t="n">
        <x:f>G68-C68+D68</x:f>
        <x:v>85.7174361599034</x:v>
      </x:c>
      <x:c r="I68" s="12" t="n">
        <x:v>693.1709116666665</x:v>
      </x:c>
      <x:c r="J68" s="12" t="n">
        <x:v>1098.498693778514</x:v>
      </x:c>
      <x:c r="K68" s="12" t="n">
        <x:f>G68-I68+J68</x:f>
        <x:v>104.24004877851416</x:v>
      </x:c>
      <x:c r="L68" s="12" t="n">
        <x:v>4120.671629309888</x:v>
      </x:c>
      <x:c r="M68" s="12" t="n">
        <x:v>4375.351780216723</x:v>
      </x:c>
      <x:c r="N68" s="12" t="n">
        <x:v>254.68015090683446</x:v>
      </x:c>
      <x:c r="O68" s="12" t="n">
        <x:v>0</x:v>
      </x:c>
      <x:c r="P68" s="12" t="n">
        <x:v>18.10978788129512</x:v>
      </x:c>
      <x:c r="Q68" s="12" t="n">
        <x:v>0</x:v>
      </x:c>
      <x:c r="R68" s="12" t="n">
        <x:v>2031.0589866666664</x:v>
      </x:c>
      <x:c r="S68" s="12" t="n">
        <x:v>362.3369143762866</x:v>
      </x:c>
      <x:c r="T68" s="12" t="n">
        <x:v>0</x:v>
      </x:c>
      <x:c r="U68" s="12" t="n">
        <x:f>'逐时购电与费用'!H68+'逐时购电与费用'!J68+F68-P68+O68-E68-N68/'月度汇总'!$F$6-Q68</x:f>
        <x:v>0</x:v>
      </x:c>
      <x:c r="V68" s="12" t="n">
        <x:f>M68-L68-N68+O68/'月度汇总'!$F$7</x:f>
        <x:v>1.1368683772161603e-13</x:v>
      </x:c>
    </x:row>
    <x:row r="69" ht="20" customHeight="1">
      <x:c r="A69" s="13" t="n">
        <x:f>'逐时购电与费用'!A69</x:f>
        <x:v>45689.45138888889</x:v>
      </x:c>
      <x:c r="B69" s="13" t="n">
        <x:v>45689</x:v>
      </x:c>
      <x:c r="C69" s="12" t="n">
        <x:v>711.3752229766247</x:v>
      </x:c>
      <x:c r="D69" s="12" t="n">
        <x:v>1112.8720441948924</x:v>
      </x:c>
      <x:c r="E69" s="12" t="n">
        <x:v>678.1305</x:v>
      </x:c>
      <x:c r="F69" s="12" t="n">
        <x:v>1021.3479</x:v>
      </x:c>
      <x:c r="G69" s="12" t="n">
        <x:f>E69-F69</x:f>
        <x:v>-343.2174</x:v>
      </x:c>
      <x:c r="H69" s="12" t="n">
        <x:f>G69-C69+D69</x:f>
        <x:v>58.27942121826777</x:v>
      </x:c>
      <x:c r="I69" s="12" t="n">
        <x:v>681.2481258333331</x:v>
      </x:c>
      <x:c r="J69" s="12" t="n">
        <x:v>1101.2573216324822</x:v>
      </x:c>
      <x:c r="K69" s="12" t="n">
        <x:f>G69-I69+J69</x:f>
        <x:v>76.79179579914899</x:v>
      </x:c>
      <x:c r="L69" s="12" t="n">
        <x:v>4375.351780216723</x:v>
      </x:c>
      <x:c r="M69" s="12" t="n">
        <x:v>4684.247440215722</x:v>
      </x:c>
      <x:c r="N69" s="12" t="n">
        <x:v>308.895659999</x:v>
      </x:c>
      <x:c r="O69" s="12" t="n">
        <x:v>0</x:v>
      </x:c>
      <x:c r="P69" s="12" t="n">
        <x:v>0</x:v>
      </x:c>
      <x:c r="Q69" s="12" t="n">
        <x:v>0</x:v>
      </x:c>
      <x:c r="R69" s="12" t="n">
        <x:v>1843.8359066666667</x:v>
      </x:c>
      <x:c r="S69" s="12" t="n">
        <x:v>358.65783952366155</x:v>
      </x:c>
      <x:c r="T69" s="12" t="n">
        <x:v>0</x:v>
      </x:c>
      <x:c r="U69" s="12" t="n">
        <x:f>'逐时购电与费用'!H69+'逐时购电与费用'!J69+F69-P69+O69-E69-N69/'月度汇总'!$F$6-Q69</x:f>
        <x:v>1.1111183084722143e-9</x:v>
      </x:c>
      <x:c r="V69" s="12" t="n">
        <x:f>M69-L69-N69+O69/'月度汇总'!$F$7</x:f>
        <x:v>-2.8421709430404007e-13</x:v>
      </x:c>
    </x:row>
    <x:row r="70" ht="20" customHeight="1">
      <x:c r="A70" s="13" t="n">
        <x:f>'逐时购电与费用'!A70</x:f>
        <x:v>45689.45833333333</x:v>
      </x:c>
      <x:c r="B70" s="13" t="n">
        <x:v>45689</x:v>
      </x:c>
      <x:c r="C70" s="12" t="n">
        <x:v>720.4530922366089</x:v>
      </x:c>
      <x:c r="D70" s="12" t="n">
        <x:v>1086.1439135199973</x:v>
      </x:c>
      <x:c r="E70" s="12" t="n">
        <x:v>652.925</x:v>
      </x:c>
      <x:c r="F70" s="12" t="n">
        <x:v>1060.2749999999999</x:v>
      </x:c>
      <x:c r="G70" s="12" t="n">
        <x:f>E70-F70</x:f>
        <x:v>-407.3499999999999</x:v>
      </x:c>
      <x:c r="H70" s="12" t="n">
        <x:f>G70-C70+D70</x:f>
        <x:v>-41.65917871661145</x:v>
      </x:c>
      <x:c r="I70" s="12" t="n">
        <x:v>684.3115583333333</x:v>
      </x:c>
      <x:c r="J70" s="12" t="n">
        <x:v>1127.927702625244</x:v>
      </x:c>
      <x:c r="K70" s="12" t="n">
        <x:f>G70-I70+J70</x:f>
        <x:v>36.26614429191068</x:v>
      </x:c>
      <x:c r="L70" s="12" t="n">
        <x:v>4684.247440215722</x:v>
      </x:c>
      <x:c r="M70" s="12" t="n">
        <x:v>5037.331787690435</x:v>
      </x:c>
      <x:c r="N70" s="12" t="n">
        <x:v>353.08434747471244</x:v>
      </x:c>
      <x:c r="O70" s="12" t="n">
        <x:v>0</x:v>
      </x:c>
      <x:c r="P70" s="12" t="n">
        <x:v>15.034058361430482</x:v>
      </x:c>
      <x:c r="Q70" s="12" t="n">
        <x:v>0</x:v>
      </x:c>
      <x:c r="R70" s="12" t="n">
        <x:v>1664.7275099999997</x:v>
      </x:c>
      <x:c r="S70" s="12" t="n">
        <x:v>329.39487487835413</x:v>
      </x:c>
      <x:c r="T70" s="12" t="n">
        <x:v>0</x:v>
      </x:c>
      <x:c r="U70" s="12" t="n">
        <x:f>'逐时购电与费用'!H70+'逐时购电与费用'!J70+F70-P70+O70-E70-N70/'月度汇总'!$F$6-Q70</x:f>
        <x:v>1.1368683772161603e-13</x:v>
      </x:c>
      <x:c r="V70" s="12" t="n">
        <x:f>M70-L70-N70+O70/'月度汇总'!$F$7</x:f>
        <x:v>1.1368683772161603e-13</x:v>
      </x:c>
    </x:row>
    <x:row r="71" ht="20" customHeight="1">
      <x:c r="A71" s="13" t="n">
        <x:f>'逐时购电与费用'!A71</x:f>
        <x:v>45689.46527777778</x:v>
      </x:c>
      <x:c r="B71" s="13" t="n">
        <x:v>45689</x:v>
      </x:c>
      <x:c r="C71" s="12" t="n">
        <x:v>725.4162638793057</x:v>
      </x:c>
      <x:c r="D71" s="12" t="n">
        <x:v>1094.0764704954993</x:v>
      </x:c>
      <x:c r="E71" s="12" t="n">
        <x:v>657.69435</x:v>
      </x:c>
      <x:c r="F71" s="12" t="n">
        <x:v>1046.1778166666666</x:v>
      </x:c>
      <x:c r="G71" s="12" t="n">
        <x:f>E71-F71</x:f>
        <x:v>-388.4834666666666</x:v>
      </x:c>
      <x:c r="H71" s="12" t="n">
        <x:f>G71-C71+D71</x:f>
        <x:v>-19.82326005047298</x:v>
      </x:c>
      <x:c r="I71" s="12" t="n">
        <x:v>687.0384124999999</x:v>
      </x:c>
      <x:c r="J71" s="12" t="n">
        <x:v>1135.6620447873945</x:v>
      </x:c>
      <x:c r="K71" s="12" t="n">
        <x:f>G71-I71+J71</x:f>
        <x:v>60.140165620727885</x:v>
      </x:c>
      <x:c r="L71" s="12" t="n">
        <x:v>5037.331787690435</x:v>
      </x:c>
      <x:c r="M71" s="12" t="n">
        <x:v>5386.966907689435</x:v>
      </x:c>
      <x:c r="N71" s="12" t="n">
        <x:v>349.6351199989999</x:v>
      </x:c>
      <x:c r="O71" s="12" t="n">
        <x:v>0</x:v>
      </x:c>
      <x:c r="P71" s="12" t="n">
        <x:v>0</x:v>
      </x:c>
      <x:c r="Q71" s="12" t="n">
        <x:v>0</x:v>
      </x:c>
      <x:c r="R71" s="12" t="n">
        <x:v>1305.424426666667</x:v>
      </x:c>
      <x:c r="S71" s="12" t="n">
        <x:v>315.2022607809645</x:v>
      </x:c>
      <x:c r="T71" s="12" t="n">
        <x:v>0</x:v>
      </x:c>
      <x:c r="U71" s="12" t="n">
        <x:f>'逐时购电与费用'!H71+'逐时购电与费用'!J71+F71-P71+O71-E71-N71/'月度汇总'!$F$6-Q71</x:f>
        <x:v>1.1111183084722143e-9</x:v>
      </x:c>
      <x:c r="V71" s="12" t="n">
        <x:f>M71-L71-N71+O71/'月度汇总'!$F$7</x:f>
        <x:v>4.547473508864641e-13</x:v>
      </x:c>
    </x:row>
    <x:row r="72" ht="20" customHeight="1">
      <x:c r="A72" s="13" t="n">
        <x:f>'逐时购电与费用'!A72</x:f>
        <x:v>45689.47222222222</x:v>
      </x:c>
      <x:c r="B72" s="13" t="n">
        <x:v>45689</x:v>
      </x:c>
      <x:c r="C72" s="12" t="n">
        <x:v>704.9490387042166</x:v>
      </x:c>
      <x:c r="D72" s="12" t="n">
        <x:v>1094.3016768698542</x:v>
      </x:c>
      <x:c r="E72" s="12" t="n">
        <x:v>656.1017166666666</x:v>
      </x:c>
      <x:c r="F72" s="12" t="n">
        <x:v>1051.3417833333333</x:v>
      </x:c>
      <x:c r="G72" s="12" t="n">
        <x:f>E72-F72</x:f>
        <x:v>-395.24006666666673</x:v>
      </x:c>
      <x:c r="H72" s="12" t="n">
        <x:f>G72-C72+D72</x:f>
        <x:v>-5.887428501029035</x:v>
      </x:c>
      <x:c r="I72" s="12" t="n">
        <x:v>662.1612699999998</x:v>
      </x:c>
      <x:c r="J72" s="12" t="n">
        <x:v>1135.8816238161664</x:v>
      </x:c>
      <x:c r="K72" s="12" t="n">
        <x:f>G72-I72+J72</x:f>
        <x:v>78.48028714949987</x:v>
      </x:c>
      <x:c r="L72" s="12" t="n">
        <x:v>5386.966907689435</x:v>
      </x:c>
      <x:c r="M72" s="12" t="n">
        <x:v>5742.682967688435</x:v>
      </x:c>
      <x:c r="N72" s="12" t="n">
        <x:v>355.71605999900004</x:v>
      </x:c>
      <x:c r="O72" s="12" t="n">
        <x:v>0</x:v>
      </x:c>
      <x:c r="P72" s="12" t="n">
        <x:v>0</x:v>
      </x:c>
      <x:c r="Q72" s="12" t="n">
        <x:v>0</x:v>
      </x:c>
      <x:c r="R72" s="12" t="n">
        <x:v>953.3570366666669</x:v>
      </x:c>
      <x:c r="S72" s="12" t="n">
        <x:v>290.5021267271459</x:v>
      </x:c>
      <x:c r="T72" s="12" t="n">
        <x:v>0</x:v>
      </x:c>
      <x:c r="U72" s="12" t="n">
        <x:f>'逐时购电与费用'!H72+'逐时购电与费用'!J72+F72-P72+O72-E72-N72/'月度汇总'!$F$6-Q72</x:f>
        <x:v>1.111175151891075e-9</x:v>
      </x:c>
      <x:c r="V72" s="12" t="n">
        <x:f>M72-L72-N72+O72/'月度汇总'!$F$7</x:f>
        <x:v>1.7053025658242404e-13</x:v>
      </x:c>
    </x:row>
    <x:row r="73" ht="20" customHeight="1">
      <x:c r="A73" s="13" t="n">
        <x:f>'逐时购电与费用'!A73</x:f>
        <x:v>45689.47916666667</x:v>
      </x:c>
      <x:c r="B73" s="13" t="n">
        <x:v>45689</x:v>
      </x:c>
      <x:c r="C73" s="12" t="n">
        <x:v>688.9596788018011</x:v>
      </x:c>
      <x:c r="D73" s="12" t="n">
        <x:v>1091.453929981903</x:v>
      </x:c>
      <x:c r="E73" s="12" t="n">
        <x:v>654.535</x:v>
      </x:c>
      <x:c r="F73" s="12" t="n">
        <x:v>1099.0625</x:v>
      </x:c>
      <x:c r="G73" s="12" t="n">
        <x:f>E73-F73</x:f>
        <x:v>-444.52750000000003</x:v>
      </x:c>
      <x:c r="H73" s="12" t="n">
        <x:f>G73-C73+D73</x:f>
        <x:v>-42.03324881989829</x:v>
      </x:c>
      <x:c r="I73" s="12" t="n">
        <x:v>648.2653250000001</x:v>
      </x:c>
      <x:c r="J73" s="12" t="n">
        <x:v>1133.105035020065</x:v>
      </x:c>
      <x:c r="K73" s="12" t="n">
        <x:f>G73-I73+J73</x:f>
        <x:v>40.312210020065095</x:v>
      </x:c>
      <x:c r="L73" s="12" t="n">
        <x:v>5742.682967688435</x:v>
      </x:c>
      <x:c r="M73" s="12" t="n">
        <x:v>5742.682967688435</x:v>
      </x:c>
      <x:c r="N73" s="12" t="n">
        <x:v>0</x:v>
      </x:c>
      <x:c r="O73" s="12" t="n">
        <x:v>0</x:v>
      </x:c>
      <x:c r="P73" s="12" t="n">
        <x:v>444.52750000000003</x:v>
      </x:c>
      <x:c r="Q73" s="12" t="n">
        <x:v>0</x:v>
      </x:c>
      <x:c r="R73" s="12" t="n">
        <x:v>654.5094633333335</x:v>
      </x:c>
      <x:c r="S73" s="12" t="n">
        <x:v>294.7859469433447</x:v>
      </x:c>
      <x:c r="T73" s="12" t="n">
        <x:v>0</x:v>
      </x:c>
      <x:c r="U73" s="12" t="n">
        <x:f>'逐时购电与费用'!H73+'逐时购电与费用'!J73+F73-P73+O73-E73-N73/'月度汇总'!$F$6-Q73</x:f>
        <x:v>0</x:v>
      </x:c>
      <x:c r="V73" s="12" t="n">
        <x:f>M73-L73-N73+O73/'月度汇总'!$F$7</x:f>
        <x:v>0</x:v>
      </x:c>
    </x:row>
    <x:row r="74" ht="20" customHeight="1">
      <x:c r="A74" s="13" t="n">
        <x:f>'逐时购电与费用'!A74</x:f>
        <x:v>45689.48611111111</x:v>
      </x:c>
      <x:c r="B74" s="13" t="n">
        <x:v>45689</x:v>
      </x:c>
      <x:c r="C74" s="12" t="n">
        <x:v>723.2787300865981</x:v>
      </x:c>
      <x:c r="D74" s="12" t="n">
        <x:v>1098.21473375434</x:v>
      </x:c>
      <x:c r="E74" s="12" t="n">
        <x:v>692.20855</x:v>
      </x:c>
      <x:c r="F74" s="12" t="n">
        <x:v>1136.31565</x:v>
      </x:c>
      <x:c r="G74" s="12" t="n">
        <x:f>E74-F74</x:f>
        <x:v>-444.10710000000006</x:v>
      </x:c>
      <x:c r="H74" s="12" t="n">
        <x:f>G74-C74+D74</x:f>
        <x:v>-69.17109633225823</x:v>
      </x:c>
      <x:c r="I74" s="12" t="n">
        <x:v>686.9176566666666</x:v>
      </x:c>
      <x:c r="J74" s="12" t="n">
        <x:v>1139.696903169096</x:v>
      </x:c>
      <x:c r="K74" s="12" t="n">
        <x:f>G74-I74+J74</x:f>
        <x:v>8.672146502429314</x:v>
      </x:c>
      <x:c r="L74" s="12" t="n">
        <x:v>5742.682967688435</x:v>
      </x:c>
      <x:c r="M74" s="12" t="n">
        <x:v>5832.373511358596</x:v>
      </x:c>
      <x:c r="N74" s="12" t="n">
        <x:v>89.69054367016078</x:v>
      </x:c>
      <x:c r="O74" s="12" t="n">
        <x:v>0</x:v>
      </x:c>
      <x:c r="P74" s="12" t="n">
        <x:v>344.4509403664881</x:v>
      </x:c>
      <x:c r="Q74" s="12" t="n">
        <x:v>0</x:v>
      </x:c>
      <x:c r="R74" s="12" t="n">
        <x:v>422.33696333333364</x:v>
      </x:c>
      <x:c r="S74" s="12" t="n">
        <x:v>310.17372475711</x:v>
      </x:c>
      <x:c r="T74" s="12" t="n">
        <x:v>0</x:v>
      </x:c>
      <x:c r="U74" s="12" t="n">
        <x:f>'逐时购电与费用'!H74+'逐时购电与费用'!J74+F74-P74+O74-E74-N74/'月度汇总'!$F$6-Q74</x:f>
        <x:v>-2.842170943040401e-14</x:v>
      </x:c>
      <x:c r="V74" s="12" t="n">
        <x:f>M74-L74-N74+O74/'月度汇总'!$F$7</x:f>
        <x:v>9.947598300641403e-14</x:v>
      </x:c>
    </x:row>
    <x:row r="75" ht="20" customHeight="1">
      <x:c r="A75" s="13" t="n">
        <x:f>'逐时购电与费用'!A75</x:f>
        <x:v>45689.493055555555</x:v>
      </x:c>
      <x:c r="B75" s="13" t="n">
        <x:v>45689</x:v>
      </x:c>
      <x:c r="C75" s="12" t="n">
        <x:v>723.0113606627759</x:v>
      </x:c>
      <x:c r="D75" s="12" t="n">
        <x:v>1103.549870789167</x:v>
      </x:c>
      <x:c r="E75" s="12" t="n">
        <x:v>680.1494833333334</x:v>
      </x:c>
      <x:c r="F75" s="12" t="n">
        <x:v>1128.4168166666666</x:v>
      </x:c>
      <x:c r="G75" s="12" t="n">
        <x:f>E75-F75</x:f>
        <x:v>-448.2673333333332</x:v>
      </x:c>
      <x:c r="H75" s="12" t="n">
        <x:f>G75-C75+D75</x:f>
        <x:v>-67.72882320694225</x:v>
      </x:c>
      <x:c r="I75" s="12" t="n">
        <x:v>688.5517341666666</x:v>
      </x:c>
      <x:c r="J75" s="12" t="n">
        <x:v>1144.8987284363773</x:v>
      </x:c>
      <x:c r="K75" s="12" t="n">
        <x:f>G75-I75+J75</x:f>
        <x:v>8.079660936377422</x:v>
      </x:c>
      <x:c r="L75" s="12" t="n">
        <x:v>5832.373511358596</x:v>
      </x:c>
      <x:c r="M75" s="12" t="n">
        <x:v>5832.373511358596</x:v>
      </x:c>
      <x:c r="N75" s="12" t="n">
        <x:v>0</x:v>
      </x:c>
      <x:c r="O75" s="12" t="n">
        <x:v>0</x:v>
      </x:c>
      <x:c r="P75" s="12" t="n">
        <x:v>448.2673333333332</x:v>
      </x:c>
      <x:c r="Q75" s="12" t="n">
        <x:v>0</x:v>
      </x:c>
      <x:c r="R75" s="12" t="n">
        <x:v>193.26567499999996</x:v>
      </x:c>
      <x:c r="S75" s="12" t="n">
        <x:v>314.62408261356086</x:v>
      </x:c>
      <x:c r="T75" s="12" t="n">
        <x:v>0</x:v>
      </x:c>
      <x:c r="U75" s="12" t="n">
        <x:f>'逐时购电与费用'!H75+'逐时购电与费用'!J75+F75-P75+O75-E75-N75/'月度汇总'!$F$6-Q75</x:f>
        <x:v>0</x:v>
      </x:c>
      <x:c r="V75" s="12" t="n">
        <x:f>M75-L75-N75+O75/'月度汇总'!$F$7</x:f>
        <x:v>0</x:v>
      </x:c>
    </x:row>
    <x:row r="76" ht="20" customHeight="1">
      <x:c r="A76" s="13" t="n">
        <x:f>'逐时购电与费用'!A76</x:f>
        <x:v>45689.5</x:v>
      </x:c>
      <x:c r="B76" s="13" t="n">
        <x:v>45689</x:v>
      </x:c>
      <x:c r="C76" s="12" t="n">
        <x:v>680.84400252213</x:v>
      </x:c>
      <x:c r="D76" s="12" t="n">
        <x:v>1027.5694156042048</x:v>
      </x:c>
      <x:c r="E76" s="12" t="n">
        <x:v>640.0333333333333</x:v>
      </x:c>
      <x:c r="F76" s="12" t="n">
        <x:v>1100.65625</x:v>
      </x:c>
      <x:c r="G76" s="12" t="n">
        <x:f>E76-F76</x:f>
        <x:v>-460.6229166666667</x:v>
      </x:c>
      <x:c r="H76" s="12" t="n">
        <x:f>G76-C76+D76</x:f>
        <x:v>-113.89750358459196</x:v>
      </x:c>
      <x:c r="I76" s="12" t="n">
        <x:v>644.3198416666668</x:v>
      </x:c>
      <x:c r="J76" s="12" t="n">
        <x:v>1057.7719638197018</x:v>
      </x:c>
      <x:c r="K76" s="12" t="n">
        <x:f>G76-I76+J76</x:f>
        <x:v>-47.17079451363179</x:v>
      </x:c>
      <x:c r="L76" s="12" t="n">
        <x:v>5832.373511358596</x:v>
      </x:c>
      <x:c r="M76" s="12" t="n">
        <x:v>6305.739107968301</x:v>
      </x:c>
      <x:c r="N76" s="12" t="n">
        <x:v>473.36559660970477</x:v>
      </x:c>
      <x:c r="O76" s="12" t="n">
        <x:v>0</x:v>
      </x:c>
      <x:c r="P76" s="12" t="n">
        <x:v>47.17079452474286</x:v>
      </x:c>
      <x:c r="Q76" s="12" t="n">
        <x:v>0</x:v>
      </x:c>
      <x:c r="R76" s="12" t="n">
        <x:v>2700.0926133333332</x:v>
      </x:c>
      <x:c r="S76" s="12" t="n">
        <x:v>918.9104166666657</x:v>
      </x:c>
      <x:c r="T76" s="12" t="n">
        <x:v>0</x:v>
      </x:c>
      <x:c r="U76" s="12" t="n">
        <x:f>'逐时购电与费用'!H76+'逐时购电与费用'!J76+F76-P76+O76-E76-N76/'月度汇总'!$F$6-Q76</x:f>
        <x:v>0</x:v>
      </x:c>
      <x:c r="V76" s="12" t="n">
        <x:f>M76-L76-N76+O76/'月度汇总'!$F$7</x:f>
        <x:v>1.1368683772161603e-13</x:v>
      </x:c>
    </x:row>
    <x:row r="77" ht="20" customHeight="1">
      <x:c r="A77" s="13" t="n">
        <x:f>'逐时购电与费用'!A77</x:f>
        <x:v>45689.506944444445</x:v>
      </x:c>
      <x:c r="B77" s="13" t="n">
        <x:v>45689</x:v>
      </x:c>
      <x:c r="C77" s="12" t="n">
        <x:v>674.6965432412242</x:v>
      </x:c>
      <x:c r="D77" s="12" t="n">
        <x:v>1022.8567454219249</x:v>
      </x:c>
      <x:c r="E77" s="12" t="n">
        <x:v>676.8413833333333</x:v>
      </x:c>
      <x:c r="F77" s="12" t="n">
        <x:v>1105.4832</x:v>
      </x:c>
      <x:c r="G77" s="12" t="n">
        <x:f>E77-F77</x:f>
        <x:v>-428.6418166666666</x:v>
      </x:c>
      <x:c r="H77" s="12" t="n">
        <x:f>G77-C77+D77</x:f>
        <x:v>-80.48161448596579</x:v>
      </x:c>
      <x:c r="I77" s="12" t="n">
        <x:v>638.1239700000001</x:v>
      </x:c>
      <x:c r="J77" s="12" t="n">
        <x:v>1052.5103559026634</x:v>
      </x:c>
      <x:c r="K77" s="12" t="n">
        <x:f>G77-I77+J77</x:f>
        <x:v>-14.25543076400345</x:v>
      </x:c>
      <x:c r="L77" s="12" t="n">
        <x:v>6305.739107968301</x:v>
      </x:c>
      <x:c r="M77" s="12" t="n">
        <x:v>7055.739107958301</x:v>
      </x:c>
      <x:c r="N77" s="12" t="n">
        <x:v>749.99999999</x:v>
      </x:c>
      <x:c r="O77" s="12" t="n">
        <x:v>0</x:v>
      </x:c>
      <x:c r="P77" s="12" t="n">
        <x:v>15.304441645397219</x:v>
      </x:c>
      <x:c r="Q77" s="12" t="n">
        <x:v>0</x:v>
      </x:c>
      <x:c r="R77" s="12" t="n">
        <x:v>2546.03343</x:v>
      </x:c>
      <x:c r="S77" s="12" t="n">
        <x:v>918.9104166666657</x:v>
      </x:c>
      <x:c r="T77" s="12" t="n">
        <x:v>0</x:v>
      </x:c>
      <x:c r="U77" s="12" t="n">
        <x:f>'逐时购电与费用'!H77+'逐时购电与费用'!J77+F77-P77+O77-E77-N77/'月度汇总'!$F$6-Q77</x:f>
        <x:v>1.1368683772161603e-13</x:v>
      </x:c>
      <x:c r="V77" s="12" t="n">
        <x:f>M77-L77-N77+O77/'月度汇总'!$F$7</x:f>
        <x:v>1.1368683772161603e-13</x:v>
      </x:c>
    </x:row>
    <x:row r="78" ht="20" customHeight="1">
      <x:c r="A78" s="13" t="n">
        <x:f>'逐时购电与费用'!A78</x:f>
        <x:v>45689.51388888889</x:v>
      </x:c>
      <x:c r="B78" s="13" t="n">
        <x:v>45689</x:v>
      </x:c>
      <x:c r="C78" s="12" t="n">
        <x:v>681.4733610110296</x:v>
      </x:c>
      <x:c r="D78" s="12" t="n">
        <x:v>1019.7996740376325</x:v>
      </x:c>
      <x:c r="E78" s="12" t="n">
        <x:v>663.0938</x:v>
      </x:c>
      <x:c r="F78" s="12" t="n">
        <x:v>1089.4810666666667</x:v>
      </x:c>
      <x:c r="G78" s="12" t="n">
        <x:f>E78-F78</x:f>
        <x:v>-426.38726666666673</x:v>
      </x:c>
      <x:c r="H78" s="12" t="n">
        <x:f>G78-C78+D78</x:f>
        <x:v>-88.06095364006387</x:v>
      </x:c>
      <x:c r="I78" s="12" t="n">
        <x:v>644.8537016666667</x:v>
      </x:c>
      <x:c r="J78" s="12" t="n">
        <x:v>1049.0971930085093</x:v>
      </x:c>
      <x:c r="K78" s="12" t="n">
        <x:f>G78-I78+J78</x:f>
        <x:v>-22.14377532482422</x:v>
      </x:c>
      <x:c r="L78" s="12" t="n">
        <x:v>7055.739107958301</x:v>
      </x:c>
      <x:c r="M78" s="12" t="n">
        <x:v>7379.103100711984</x:v>
      </x:c>
      <x:c r="N78" s="12" t="n">
        <x:v>323.3639927536823</x:v>
      </x:c>
      <x:c r="O78" s="12" t="n">
        <x:v>0</x:v>
      </x:c>
      <x:c r="P78" s="12" t="n">
        <x:v>67.09394138479752</x:v>
      </x:c>
      <x:c r="Q78" s="12" t="n">
        <x:v>0</x:v>
      </x:c>
      <x:c r="R78" s="12" t="n">
        <x:v>2389.04347</x:v>
      </x:c>
      <x:c r="S78" s="12" t="n">
        <x:v>918.9104166666657</x:v>
      </x:c>
      <x:c r="T78" s="12" t="n">
        <x:v>0</x:v>
      </x:c>
      <x:c r="U78" s="12" t="n">
        <x:f>'逐时购电与费用'!H78+'逐时购电与费用'!J78+F78-P78+O78-E78-N78/'月度汇总'!$F$6-Q78</x:f>
        <x:v>0</x:v>
      </x:c>
      <x:c r="V78" s="12" t="n">
        <x:f>M78-L78-N78+O78/'月度汇总'!$F$7</x:f>
        <x:v>1.1368683772161603e-13</x:v>
      </x:c>
    </x:row>
    <x:row r="79" ht="20" customHeight="1">
      <x:c r="A79" s="13" t="n">
        <x:f>'逐时购电与费用'!A79</x:f>
        <x:v>45689.52083333333</x:v>
      </x:c>
      <x:c r="B79" s="13" t="n">
        <x:v>45689</x:v>
      </x:c>
      <x:c r="C79" s="12" t="n">
        <x:v>680.9822138324191</x:v>
      </x:c>
      <x:c r="D79" s="12" t="n">
        <x:v>1018.8175386672315</x:v>
      </x:c>
      <x:c r="E79" s="12" t="n">
        <x:v>594.0216666666666</x:v>
      </x:c>
      <x:c r="F79" s="12" t="n">
        <x:v>1052.4125</x:v>
      </x:c>
      <x:c r="G79" s="12" t="n">
        <x:f>E79-F79</x:f>
        <x:v>-458.39083333333326</x:v>
      </x:c>
      <x:c r="H79" s="12" t="n">
        <x:f>G79-C79+D79</x:f>
        <x:v>-120.5555084985208</x:v>
      </x:c>
      <x:c r="I79" s="12" t="n">
        <x:v>644.3167583333334</x:v>
      </x:c>
      <x:c r="J79" s="12" t="n">
        <x:v>1048.0006572780999</x:v>
      </x:c>
      <x:c r="K79" s="12" t="n">
        <x:f>G79-I79+J79</x:f>
        <x:v>-54.70693438856688</x:v>
      </x:c>
      <x:c r="L79" s="12" t="n">
        <x:v>7379.103100711984</x:v>
      </x:c>
      <x:c r="M79" s="12" t="n">
        <x:v>7722.396655041516</x:v>
      </x:c>
      <x:c r="N79" s="12" t="n">
        <x:v>343.2935543295324</x:v>
      </x:c>
      <x:c r="O79" s="12" t="n">
        <x:v>0</x:v>
      </x:c>
      <x:c r="P79" s="12" t="n">
        <x:v>76.95355074496388</x:v>
      </x:c>
      <x:c r="Q79" s="12" t="n">
        <x:v>0</x:v>
      </x:c>
      <x:c r="R79" s="12" t="n">
        <x:v>2238.89045</x:v>
      </x:c>
      <x:c r="S79" s="12" t="n">
        <x:v>918.9104166666657</x:v>
      </x:c>
      <x:c r="T79" s="12" t="n">
        <x:v>0</x:v>
      </x:c>
      <x:c r="U79" s="12" t="n">
        <x:f>'逐时购电与费用'!H79+'逐时购电与费用'!J79+F79-P79+O79-E79-N79/'月度汇总'!$F$6-Q79</x:f>
        <x:v>5.684341886080802e-14</x:v>
      </x:c>
      <x:c r="V79" s="12" t="n">
        <x:f>M79-L79-N79+O79/'月度汇总'!$F$7</x:f>
        <x:v>1.1368683772161603e-13</x:v>
      </x:c>
    </x:row>
    <x:row r="80" ht="20" customHeight="1">
      <x:c r="A80" s="13" t="n">
        <x:f>'逐时购电与费用'!A80</x:f>
        <x:v>45689.52777777778</x:v>
      </x:c>
      <x:c r="B80" s="13" t="n">
        <x:v>45689</x:v>
      </x:c>
      <x:c r="C80" s="12" t="n">
        <x:v>680.6331470442038</x:v>
      </x:c>
      <x:c r="D80" s="12" t="n">
        <x:v>1017.0058348493964</x:v>
      </x:c>
      <x:c r="E80" s="12" t="n">
        <x:v>601.1141666666666</x:v>
      </x:c>
      <x:c r="F80" s="12" t="n">
        <x:v>1052.0977666666665</x:v>
      </x:c>
      <x:c r="G80" s="12" t="n">
        <x:f>E80-F80</x:f>
        <x:v>-450.9835999999999</x:v>
      </x:c>
      <x:c r="H80" s="12" t="n">
        <x:f>G80-C80+D80</x:f>
        <x:v>-114.61091219480738</x:v>
      </x:c>
      <x:c r="I80" s="12" t="n">
        <x:v>641.7514833333332</x:v>
      </x:c>
      <x:c r="J80" s="12" t="n">
        <x:v>1045.9779239268264</x:v>
      </x:c>
      <x:c r="K80" s="12" t="n">
        <x:f>G80-I80+J80</x:f>
        <x:v>-46.75715940650662</x:v>
      </x:c>
      <x:c r="L80" s="12" t="n">
        <x:v>7722.396655041516</x:v>
      </x:c>
      <x:c r="M80" s="12" t="n">
        <x:v>8412.190970963677</x:v>
      </x:c>
      <x:c r="N80" s="12" t="n">
        <x:v>689.7943159221612</x:v>
      </x:c>
      <x:c r="O80" s="12" t="n">
        <x:v>0</x:v>
      </x:c>
      <x:c r="P80" s="12" t="n">
        <x:v>119.85077250118843</x:v>
      </x:c>
      <x:c r="Q80" s="12" t="n">
        <x:v>0</x:v>
      </x:c>
      <x:c r="R80" s="12" t="n">
        <x:v>2119.3251000000005</x:v>
      </x:c>
      <x:c r="S80" s="12" t="n">
        <x:v>918.9104166666657</x:v>
      </x:c>
      <x:c r="T80" s="12" t="n">
        <x:v>0</x:v>
      </x:c>
      <x:c r="U80" s="12" t="n">
        <x:f>'逐时购电与费用'!H80+'逐时购电与费用'!J80+F80-P80+O80-E80-N80/'月度汇总'!$F$6-Q80</x:f>
        <x:v>0</x:v>
      </x:c>
      <x:c r="V80" s="12" t="n">
        <x:f>M80-L80-N80+O80/'月度汇总'!$F$7</x:f>
        <x:v>-7.958078640513122e-13</x:v>
      </x:c>
    </x:row>
    <x:row r="81" ht="20" customHeight="1">
      <x:c r="A81" s="13" t="n">
        <x:f>'逐时购电与费用'!A81</x:f>
        <x:v>45689.53472222222</x:v>
      </x:c>
      <x:c r="B81" s="13" t="n">
        <x:v>45689</x:v>
      </x:c>
      <x:c r="C81" s="12" t="n">
        <x:v>680.8909316837369</x:v>
      </x:c>
      <x:c r="D81" s="12" t="n">
        <x:v>1012.462068597174</x:v>
      </x:c>
      <x:c r="E81" s="12" t="n">
        <x:v>633.3353666666667</x:v>
      </x:c>
      <x:c r="F81" s="12" t="n">
        <x:v>1058.98975</x:v>
      </x:c>
      <x:c r="G81" s="12" t="n">
        <x:f>E81-F81</x:f>
        <x:v>-425.65438333333327</x:v>
      </x:c>
      <x:c r="H81" s="12" t="n">
        <x:f>G81-C81+D81</x:f>
        <x:v>-94.08324641989611</x:v>
      </x:c>
      <x:c r="I81" s="12" t="n">
        <x:v>639.5948050000001</x:v>
      </x:c>
      <x:c r="J81" s="12" t="n">
        <x:v>1040.9048940815044</x:v>
      </x:c>
      <x:c r="K81" s="12" t="n">
        <x:f>G81-I81+J81</x:f>
        <x:v>-24.344294251828842</x:v>
      </x:c>
      <x:c r="L81" s="12" t="n">
        <x:v>8412.190970963677</x:v>
      </x:c>
      <x:c r="M81" s="12" t="n">
        <x:v>8773.37005112703</x:v>
      </x:c>
      <x:c r="N81" s="12" t="n">
        <x:v>361.1790801633539</x:v>
      </x:c>
      <x:c r="O81" s="12" t="n">
        <x:v>0</x:v>
      </x:c>
      <x:c r="P81" s="12" t="n">
        <x:v>24.344294262940025</x:v>
      </x:c>
      <x:c r="Q81" s="12" t="n">
        <x:v>0</x:v>
      </x:c>
      <x:c r="R81" s="12" t="n">
        <x:v>2035.9119933333336</x:v>
      </x:c>
      <x:c r="S81" s="12" t="n">
        <x:v>918.9104166666657</x:v>
      </x:c>
      <x:c r="T81" s="12" t="n">
        <x:v>0</x:v>
      </x:c>
      <x:c r="U81" s="12" t="n">
        <x:f>'逐时购电与费用'!H81+'逐时购电与费用'!J81+F81-P81+O81-E81-N81/'月度汇总'!$F$6-Q81</x:f>
        <x:v>-5.684341886080802e-14</x:v>
      </x:c>
      <x:c r="V81" s="12" t="n">
        <x:f>M81-L81-N81+O81/'月度汇总'!$F$7</x:f>
        <x:v>3.410605131648481e-13</x:v>
      </x:c>
    </x:row>
    <x:row r="82" ht="20" customHeight="1">
      <x:c r="A82" s="13" t="n">
        <x:f>'逐时购电与费用'!A82</x:f>
        <x:v>45689.54166666667</x:v>
      </x:c>
      <x:c r="B82" s="13" t="n">
        <x:v>45689</x:v>
      </x:c>
      <x:c r="C82" s="12" t="n">
        <x:v>683.4698778467678</x:v>
      </x:c>
      <x:c r="D82" s="12" t="n">
        <x:v>898.620420653362</x:v>
      </x:c>
      <x:c r="E82" s="12" t="n">
        <x:v>638.6816666666666</x:v>
      </x:c>
      <x:c r="F82" s="12" t="n">
        <x:v>1052.225</x:v>
      </x:c>
      <x:c r="G82" s="12" t="n">
        <x:f>E82-F82</x:f>
        <x:v>-413.5433333333333</x:v>
      </x:c>
      <x:c r="H82" s="12" t="n">
        <x:f>G82-C82+D82</x:f>
        <x:v>-198.39279052673908</x:v>
      </x:c>
      <x:c r="I82" s="12" t="n">
        <x:v>642.1316166666667</x:v>
      </x:c>
      <x:c r="J82" s="12" t="n">
        <x:v>926.6265598522552</x:v>
      </x:c>
      <x:c r="K82" s="12" t="n">
        <x:f>G82-I82+J82</x:f>
        <x:v>-129.04839014774484</x:v>
      </x:c>
      <x:c r="L82" s="12" t="n">
        <x:v>8773.37005112703</x:v>
      </x:c>
      <x:c r="M82" s="12" t="n">
        <x:v>9029.415499984061</x:v>
      </x:c>
      <x:c r="N82" s="12" t="n">
        <x:v>256.04544885702967</x:v>
      </x:c>
      <x:c r="O82" s="12" t="n">
        <x:v>0</x:v>
      </x:c>
      <x:c r="P82" s="12" t="n">
        <x:v>129.04839015885585</x:v>
      </x:c>
      <x:c r="Q82" s="12" t="n">
        <x:v>0</x:v>
      </x:c>
      <x:c r="R82" s="12" t="n">
        <x:v>1937.6115566666667</x:v>
      </x:c>
      <x:c r="S82" s="12" t="n">
        <x:v>918.9104166666657</x:v>
      </x:c>
      <x:c r="T82" s="12" t="n">
        <x:v>0</x:v>
      </x:c>
      <x:c r="U82" s="12" t="n">
        <x:f>'逐时购电与费用'!H82+'逐时购电与费用'!J82+F82-P82+O82-E82-N82/'月度汇总'!$F$6-Q82</x:f>
        <x:v>0</x:v>
      </x:c>
      <x:c r="V82" s="12" t="n">
        <x:f>M82-L82-N82+O82/'月度汇总'!$F$7</x:f>
        <x:v>6.821210263296962e-13</x:v>
      </x:c>
    </x:row>
    <x:row r="83" ht="20" customHeight="1">
      <x:c r="A83" s="13" t="n">
        <x:f>'逐时购电与费用'!A83</x:f>
        <x:v>45689.54861111111</x:v>
      </x:c>
      <x:c r="B83" s="13" t="n">
        <x:v>45689</x:v>
      </x:c>
      <x:c r="C83" s="12" t="n">
        <x:v>687.8624022132393</x:v>
      </x:c>
      <x:c r="D83" s="12" t="n">
        <x:v>898.7713746329086</x:v>
      </x:c>
      <x:c r="E83" s="12" t="n">
        <x:v>619.3742333333332</x:v>
      </x:c>
      <x:c r="F83" s="12" t="n">
        <x:v>1041.0229166666666</x:v>
      </x:c>
      <x:c r="G83" s="12" t="n">
        <x:f>E83-F83</x:f>
        <x:v>-421.64868333333334</x:v>
      </x:c>
      <x:c r="H83" s="12" t="n">
        <x:f>G83-C83+D83</x:f>
        <x:v>-210.7397109136641</x:v>
      </x:c>
      <x:c r="I83" s="12" t="n">
        <x:v>646.4831608333334</x:v>
      </x:c>
      <x:c r="J83" s="12" t="n">
        <x:v>926.7950971407074</x:v>
      </x:c>
      <x:c r="K83" s="12" t="n">
        <x:f>G83-I83+J83</x:f>
        <x:v>-141.3367470259593</x:v>
      </x:c>
      <x:c r="L83" s="12" t="n">
        <x:v>9029.415499984061</x:v>
      </x:c>
      <x:c r="M83" s="12" t="n">
        <x:v>9281.696242650698</x:v>
      </x:c>
      <x:c r="N83" s="12" t="n">
        <x:v>252.2807426666366</x:v>
      </x:c>
      <x:c r="O83" s="12" t="n">
        <x:v>0</x:v>
      </x:c>
      <x:c r="P83" s="12" t="n">
        <x:v>141.33674703707044</x:v>
      </x:c>
      <x:c r="Q83" s="12" t="n">
        <x:v>0</x:v>
      </x:c>
      <x:c r="R83" s="12" t="n">
        <x:v>1972.8104066666665</x:v>
      </x:c>
      <x:c r="S83" s="12" t="n">
        <x:v>918.9104166666657</x:v>
      </x:c>
      <x:c r="T83" s="12" t="n">
        <x:v>0</x:v>
      </x:c>
      <x:c r="U83" s="12" t="n">
        <x:f>'逐时购电与费用'!H83+'逐时购电与费用'!J83+F83-P83+O83-E83-N83/'月度汇总'!$F$6-Q83</x:f>
        <x:v>5.684341886080802e-14</x:v>
      </x:c>
      <x:c r="V83" s="12" t="n">
        <x:f>M83-L83-N83+O83/'月度汇总'!$F$7</x:f>
        <x:v>1.9895196601282805e-13</x:v>
      </x:c>
    </x:row>
    <x:row r="84" ht="20" customHeight="1">
      <x:c r="A84" s="13" t="n">
        <x:f>'逐时购电与费用'!A84</x:f>
        <x:v>45689.555555555555</x:v>
      </x:c>
      <x:c r="B84" s="13" t="n">
        <x:v>45689</x:v>
      </x:c>
      <x:c r="C84" s="12" t="n">
        <x:v>673.3027255723761</x:v>
      </x:c>
      <x:c r="D84" s="12" t="n">
        <x:v>894.1283264387719</x:v>
      </x:c>
      <x:c r="E84" s="12" t="n">
        <x:v>606.5044</x:v>
      </x:c>
      <x:c r="F84" s="12" t="n">
        <x:v>1029.2288333333331</x:v>
      </x:c>
      <x:c r="G84" s="12" t="n">
        <x:f>E84-F84</x:f>
        <x:v>-422.7244333333331</x:v>
      </x:c>
      <x:c r="H84" s="12" t="n">
        <x:f>G84-C84+D84</x:f>
        <x:v>-201.8988324669374</x:v>
      </x:c>
      <x:c r="I84" s="12" t="n">
        <x:v>628.5319016666667</x:v>
      </x:c>
      <x:c r="J84" s="12" t="n">
        <x:v>921.6112208683302</x:v>
      </x:c>
      <x:c r="K84" s="12" t="n">
        <x:f>G84-I84+J84</x:f>
        <x:v>-129.64511413166963</x:v>
      </x:c>
      <x:c r="L84" s="12" t="n">
        <x:v>9281.696242650698</x:v>
      </x:c>
      <x:c r="M84" s="12" t="n">
        <x:v>9545.467629922196</x:v>
      </x:c>
      <x:c r="N84" s="12" t="n">
        <x:v>263.7713872714971</x:v>
      </x:c>
      <x:c r="O84" s="12" t="n">
        <x:v>0</x:v>
      </x:c>
      <x:c r="P84" s="12" t="n">
        <x:v>129.64511414278076</x:v>
      </x:c>
      <x:c r="Q84" s="12" t="n">
        <x:v>0</x:v>
      </x:c>
      <x:c r="R84" s="12" t="n">
        <x:v>1988.1123400000001</x:v>
      </x:c>
      <x:c r="S84" s="12" t="n">
        <x:v>918.9104166666657</x:v>
      </x:c>
      <x:c r="T84" s="12" t="n">
        <x:v>0</x:v>
      </x:c>
      <x:c r="U84" s="12" t="n">
        <x:f>'逐时购电与费用'!H84+'逐时购电与费用'!J84+F84-P84+O84-E84-N84/'月度汇总'!$F$6-Q84</x:f>
        <x:v>-5.684341886080802e-14</x:v>
      </x:c>
      <x:c r="V84" s="12" t="n">
        <x:f>M84-L84-N84+O84/'月度汇总'!$F$7</x:f>
        <x:v>5.115907697472721e-13</x:v>
      </x:c>
    </x:row>
    <x:row r="85" ht="20" customHeight="1">
      <x:c r="A85" s="13" t="n">
        <x:f>'逐时购电与费用'!A85</x:f>
        <x:v>45689.5625</x:v>
      </x:c>
      <x:c r="B85" s="13" t="n">
        <x:v>45689</x:v>
      </x:c>
      <x:c r="C85" s="12" t="n">
        <x:v>656.3208978470858</x:v>
      </x:c>
      <x:c r="D85" s="12" t="n">
        <x:v>884.992069601838</x:v>
      </x:c>
      <x:c r="E85" s="12" t="n">
        <x:v>607.0133333333333</x:v>
      </x:c>
      <x:c r="F85" s="12" t="n">
        <x:v>1017.28125</x:v>
      </x:c>
      <x:c r="G85" s="12" t="n">
        <x:f>E85-F85</x:f>
        <x:v>-410.2679166666667</x:v>
      </x:c>
      <x:c r="H85" s="12" t="n">
        <x:f>G85-C85+D85</x:f>
        <x:v>-181.59674491191436</x:v>
      </x:c>
      <x:c r="I85" s="12" t="n">
        <x:v>609.9377583333334</x:v>
      </x:c>
      <x:c r="J85" s="12" t="n">
        <x:v>911.4107613738255</x:v>
      </x:c>
      <x:c r="K85" s="12" t="n">
        <x:f>G85-I85+J85</x:f>
        <x:v>-108.79491362617455</x:v>
      </x:c>
      <x:c r="L85" s="12" t="n">
        <x:v>9545.467629922196</x:v>
      </x:c>
      <x:c r="M85" s="12" t="n">
        <x:v>9816.793332648638</x:v>
      </x:c>
      <x:c r="N85" s="12" t="n">
        <x:v>271.3257027264429</x:v>
      </x:c>
      <x:c r="O85" s="12" t="n">
        <x:v>0</x:v>
      </x:c>
      <x:c r="P85" s="12" t="n">
        <x:v>108.79491363728567</x:v>
      </x:c>
      <x:c r="Q85" s="12" t="n">
        <x:v>0</x:v>
      </x:c>
      <x:c r="R85" s="12" t="n">
        <x:v>1967.5131999999999</x:v>
      </x:c>
      <x:c r="S85" s="12" t="n">
        <x:v>918.9104166666657</x:v>
      </x:c>
      <x:c r="T85" s="12" t="n">
        <x:v>0</x:v>
      </x:c>
      <x:c r="U85" s="12" t="n">
        <x:f>'逐时购电与费用'!H85+'逐时购电与费用'!J85+F85-P85+O85-E85-N85/'月度汇总'!$F$6-Q85</x:f>
        <x:v>5.684341886080802e-14</x:v>
      </x:c>
      <x:c r="V85" s="12" t="n">
        <x:f>M85-L85-N85+O85/'月度汇总'!$F$7</x:f>
        <x:v>-2.8421709430404007e-13</x:v>
      </x:c>
    </x:row>
    <x:row r="86" ht="20" customHeight="1">
      <x:c r="A86" s="13" t="n">
        <x:f>'逐时购电与费用'!A86</x:f>
        <x:v>45689.569444444445</x:v>
      </x:c>
      <x:c r="B86" s="13" t="n">
        <x:v>45689</x:v>
      </x:c>
      <x:c r="C86" s="12" t="n">
        <x:v>673.1976256176933</x:v>
      </x:c>
      <x:c r="D86" s="12" t="n">
        <x:v>880.0968807497857</x:v>
      </x:c>
      <x:c r="E86" s="12" t="n">
        <x:v>606.3183333333333</x:v>
      </x:c>
      <x:c r="F86" s="12" t="n">
        <x:v>998.79405</x:v>
      </x:c>
      <x:c r="G86" s="12" t="n">
        <x:f>E86-F86</x:f>
        <x:v>-392.4757166666667</x:v>
      </x:c>
      <x:c r="H86" s="12" t="n">
        <x:f>G86-C86+D86</x:f>
        <x:v>-185.57646153457426</x:v>
      </x:c>
      <x:c r="I86" s="12" t="n">
        <x:v>627.8234491666666</x:v>
      </x:c>
      <x:c r="J86" s="12" t="n">
        <x:v>905.9453747833944</x:v>
      </x:c>
      <x:c r="K86" s="12" t="n">
        <x:f>G86-I86+J86</x:f>
        <x:v>-114.35379104993888</x:v>
      </x:c>
      <x:c r="L86" s="12" t="n">
        <x:v>9816.793332648638</x:v>
      </x:c>
      <x:c r="M86" s="12" t="n">
        <x:v>10067.103065693693</x:v>
      </x:c>
      <x:c r="N86" s="12" t="n">
        <x:v>250.30973304505503</x:v>
      </x:c>
      <x:c r="O86" s="12" t="n">
        <x:v>0</x:v>
      </x:c>
      <x:c r="P86" s="12" t="n">
        <x:v>114.35379106105</x:v>
      </x:c>
      <x:c r="Q86" s="12" t="n">
        <x:v>0</x:v>
      </x:c>
      <x:c r="R86" s="12" t="n">
        <x:v>1890.87005</x:v>
      </x:c>
      <x:c r="S86" s="12" t="n">
        <x:v>918.9104166666657</x:v>
      </x:c>
      <x:c r="T86" s="12" t="n">
        <x:v>0</x:v>
      </x:c>
      <x:c r="U86" s="12" t="n">
        <x:f>'逐时购电与费用'!H86+'逐时购电与费用'!J86+F86-P86+O86-E86-N86/'月度汇总'!$F$6-Q86</x:f>
        <x:v>-5.684341886080802e-14</x:v>
      </x:c>
      <x:c r="V86" s="12" t="n">
        <x:f>M86-L86-N86+O86/'月度汇总'!$F$7</x:f>
        <x:v>-4.263256414560601e-13</x:v>
      </x:c>
    </x:row>
    <x:row r="87" ht="20" customHeight="1">
      <x:c r="A87" s="13" t="n">
        <x:f>'逐时购电与费用'!A87</x:f>
        <x:v>45689.57638888889</x:v>
      </x:c>
      <x:c r="B87" s="13" t="n">
        <x:v>45689</x:v>
      </x:c>
      <x:c r="C87" s="12" t="n">
        <x:v>672.6435904783565</x:v>
      </x:c>
      <x:c r="D87" s="12" t="n">
        <x:v>870.8134292144098</x:v>
      </x:c>
      <x:c r="E87" s="12" t="n">
        <x:v>624.9272166666666</x:v>
      </x:c>
      <x:c r="F87" s="12" t="n">
        <x:v>948.6343499999999</x:v>
      </x:c>
      <x:c r="G87" s="12" t="n">
        <x:f>E87-F87</x:f>
        <x:v>-323.70713333333333</x:v>
      </x:c>
      <x:c r="H87" s="12" t="n">
        <x:f>G87-C87+D87</x:f>
        <x:v>-125.53729459728004</x:v>
      </x:c>
      <x:c r="I87" s="12" t="n">
        <x:v>627.2327433333334</x:v>
      </x:c>
      <x:c r="J87" s="12" t="n">
        <x:v>895.5805751673211</x:v>
      </x:c>
      <x:c r="K87" s="12" t="n">
        <x:f>G87-I87+J87</x:f>
        <x:v>-55.359301499345634</x:v>
      </x:c>
      <x:c r="L87" s="12" t="n">
        <x:v>10067.103065693693</x:v>
      </x:c>
      <x:c r="M87" s="12" t="n">
        <x:v>10067.103065693693</x:v>
      </x:c>
      <x:c r="N87" s="12" t="n">
        <x:v>0</x:v>
      </x:c>
      <x:c r="O87" s="12" t="n">
        <x:v>0</x:v>
      </x:c>
      <x:c r="P87" s="12" t="n">
        <x:v>323.70713333333333</x:v>
      </x:c>
      <x:c r="Q87" s="12" t="n">
        <x:v>0</x:v>
      </x:c>
      <x:c r="R87" s="12" t="n">
        <x:v>1786.939393333333</x:v>
      </x:c>
      <x:c r="S87" s="12" t="n">
        <x:v>918.9104166666657</x:v>
      </x:c>
      <x:c r="T87" s="12" t="n">
        <x:v>0</x:v>
      </x:c>
      <x:c r="U87" s="12" t="n">
        <x:f>'逐时购电与费用'!H87+'逐时购电与费用'!J87+F87-P87+O87-E87-N87/'月度汇总'!$F$6-Q87</x:f>
        <x:v>0</x:v>
      </x:c>
      <x:c r="V87" s="12" t="n">
        <x:f>M87-L87-N87+O87/'月度汇总'!$F$7</x:f>
        <x:v>0</x:v>
      </x:c>
    </x:row>
    <x:row r="88" ht="20" customHeight="1">
      <x:c r="A88" s="13" t="n">
        <x:f>'逐时购电与费用'!A88</x:f>
        <x:v>45689.58333333333</x:v>
      </x:c>
      <x:c r="B88" s="13" t="n">
        <x:v>45689</x:v>
      </x:c>
      <x:c r="C88" s="12" t="n">
        <x:v>649.5867715595163</x:v>
      </x:c>
      <x:c r="D88" s="12" t="n">
        <x:v>668.3308831771624</x:v>
      </x:c>
      <x:c r="E88" s="12" t="n">
        <x:v>641.645</x:v>
      </x:c>
      <x:c r="F88" s="12" t="n">
        <x:v>875.1875</x:v>
      </x:c>
      <x:c r="G88" s="12" t="n">
        <x:f>E88-F88</x:f>
        <x:v>-233.54250000000002</x:v>
      </x:c>
      <x:c r="H88" s="12" t="n">
        <x:f>G88-C88+D88</x:f>
        <x:v>-214.7983883823539</x:v>
      </x:c>
      <x:c r="I88" s="12" t="n">
        <x:v>603.0935916666667</x:v>
      </x:c>
      <x:c r="J88" s="12" t="n">
        <x:v>720.4984864024646</x:v>
      </x:c>
      <x:c r="K88" s="12" t="n">
        <x:f>G88-I88+J88</x:f>
        <x:v>-116.1376052642022</x:v>
      </x:c>
      <x:c r="L88" s="12" t="n">
        <x:v>10067.103065693693</x:v>
      </x:c>
      <x:c r="M88" s="12" t="n">
        <x:v>10112.293462363954</x:v>
      </x:c>
      <x:c r="N88" s="12" t="n">
        <x:v>45.19039667026198</x:v>
      </x:c>
      <x:c r="O88" s="12" t="n">
        <x:v>0</x:v>
      </x:c>
      <x:c r="P88" s="12" t="n">
        <x:v>183.33094814415335</x:v>
      </x:c>
      <x:c r="Q88" s="12" t="n">
        <x:v>0</x:v>
      </x:c>
      <x:c r="R88" s="12" t="n">
        <x:v>1658.944363333333</x:v>
      </x:c>
      <x:c r="S88" s="12" t="n">
        <x:v>918.9104166666657</x:v>
      </x:c>
      <x:c r="T88" s="12" t="n">
        <x:v>0</x:v>
      </x:c>
      <x:c r="U88" s="12" t="n">
        <x:f>'逐时购电与费用'!H88+'逐时购电与费用'!J88+F88-P88+O88-E88-N88/'月度汇总'!$F$6-Q88</x:f>
        <x:v>2.1316282072803006e-14</x:v>
      </x:c>
      <x:c r="V88" s="12" t="n">
        <x:f>M88-L88-N88+O88/'月度汇总'!$F$7</x:f>
        <x:v>-8.029132914089132e-13</x:v>
      </x:c>
    </x:row>
    <x:row r="89" ht="20" customHeight="1">
      <x:c r="A89" s="13" t="n">
        <x:f>'逐时购电与费用'!A89</x:f>
        <x:v>45689.59027777778</x:v>
      </x:c>
      <x:c r="B89" s="13" t="n">
        <x:v>45689</x:v>
      </x:c>
      <x:c r="C89" s="12" t="n">
        <x:v>647.6162147164</x:v>
      </x:c>
      <x:c r="D89" s="12" t="n">
        <x:v>655.6083019411805</x:v>
      </x:c>
      <x:c r="E89" s="12" t="n">
        <x:v>612.7233833333332</x:v>
      </x:c>
      <x:c r="F89" s="12" t="n">
        <x:v>815.6234166666666</x:v>
      </x:c>
      <x:c r="G89" s="12" t="n">
        <x:f>E89-F89</x:f>
        <x:v>-202.90003333333334</x:v>
      </x:c>
      <x:c r="H89" s="12" t="n">
        <x:f>G89-C89+D89</x:f>
        <x:v>-194.9079461085529</x:v>
      </x:c>
      <x:c r="I89" s="12" t="n">
        <x:v>602.1350124999999</x:v>
      </x:c>
      <x:c r="J89" s="12" t="n">
        <x:v>706.2939629439567</x:v>
      </x:c>
      <x:c r="K89" s="12" t="n">
        <x:f>G89-I89+J89</x:f>
        <x:v>-98.74108288937657</x:v>
      </x:c>
      <x:c r="L89" s="12" t="n">
        <x:v>10112.293462363954</x:v>
      </x:c>
      <x:c r="M89" s="12" t="n">
        <x:v>10201.977082739473</x:v>
      </x:c>
      <x:c r="N89" s="12" t="n">
        <x:v>89.68362037552005</x:v>
      </x:c>
      <x:c r="O89" s="12" t="n">
        <x:v>0</x:v>
      </x:c>
      <x:c r="P89" s="12" t="n">
        <x:v>103.25156624942217</x:v>
      </x:c>
      <x:c r="Q89" s="12" t="n">
        <x:v>0</x:v>
      </x:c>
      <x:c r="R89" s="12" t="n">
        <x:v>1723.680613333333</x:v>
      </x:c>
      <x:c r="S89" s="12" t="n">
        <x:v>918.9104166666657</x:v>
      </x:c>
      <x:c r="T89" s="12" t="n">
        <x:v>0</x:v>
      </x:c>
      <x:c r="U89" s="12" t="n">
        <x:f>'逐时购电与费用'!H89+'逐时购电与费用'!J89+F89-P89+O89-E89-N89/'月度汇总'!$F$6-Q89</x:f>
        <x:v>5.684341886080802e-14</x:v>
      </x:c>
      <x:c r="V89" s="12" t="n">
        <x:f>M89-L89-N89+O89/'月度汇总'!$F$7</x:f>
        <x:v>-8.100187187665142e-13</x:v>
      </x:c>
    </x:row>
    <x:row r="90" ht="20" customHeight="1">
      <x:c r="A90" s="13" t="n">
        <x:f>'逐时购电与费用'!A90</x:f>
        <x:v>45689.59722222222</x:v>
      </x:c>
      <x:c r="B90" s="13" t="n">
        <x:v>45689</x:v>
      </x:c>
      <x:c r="C90" s="12" t="n">
        <x:v>633.1977008835918</x:v>
      </x:c>
      <x:c r="D90" s="12" t="n">
        <x:v>641.0573668195245</x:v>
      </x:c>
      <x:c r="E90" s="12" t="n">
        <x:v>603.26775</x:v>
      </x:c>
      <x:c r="F90" s="12" t="n">
        <x:v>769.5365666666667</x:v>
      </x:c>
      <x:c r="G90" s="12" t="n">
        <x:f>E90-F90</x:f>
        <x:v>-166.26881666666668</x:v>
      </x:c>
      <x:c r="H90" s="12" t="n">
        <x:f>G90-C90+D90</x:f>
        <x:v>-158.40915073073393</x:v>
      </x:c>
      <x:c r="I90" s="12" t="n">
        <x:v>588.8823849999999</x:v>
      </x:c>
      <x:c r="J90" s="12" t="n">
        <x:v>690.0481166455473</x:v>
      </x:c>
      <x:c r="K90" s="12" t="n">
        <x:f>G90-I90+J90</x:f>
        <x:v>-65.10308502111923</x:v>
      </x:c>
      <x:c r="L90" s="12" t="n">
        <x:v>10201.977082739473</x:v>
      </x:c>
      <x:c r="M90" s="12" t="n">
        <x:v>10291.823078582951</x:v>
      </x:c>
      <x:c r="N90" s="12" t="n">
        <x:v>89.8459958434786</x:v>
      </x:c>
      <x:c r="O90" s="12" t="n">
        <x:v>0</x:v>
      </x:c>
      <x:c r="P90" s="12" t="n">
        <x:v>66.43993239613489</x:v>
      </x:c>
      <x:c r="Q90" s="12" t="n">
        <x:v>0</x:v>
      </x:c>
      <x:c r="R90" s="12" t="n">
        <x:v>1792.7934166666664</x:v>
      </x:c>
      <x:c r="S90" s="12" t="n">
        <x:v>918.9104166666657</x:v>
      </x:c>
      <x:c r="T90" s="12" t="n">
        <x:v>0</x:v>
      </x:c>
      <x:c r="U90" s="12" t="n">
        <x:f>'逐时购电与费用'!H90+'逐时购电与费用'!J90+F90-P90+O90-E90-N90/'月度汇总'!$F$6-Q90</x:f>
        <x:v>5.684341886080802e-14</x:v>
      </x:c>
      <x:c r="V90" s="12" t="n">
        <x:f>M90-L90-N90+O90/'月度汇总'!$F$7</x:f>
        <x:v>-8.100187187665142e-13</x:v>
      </x:c>
    </x:row>
    <x:row r="91" ht="20" customHeight="1">
      <x:c r="A91" s="13" t="n">
        <x:f>'逐时购电与费用'!A91</x:f>
        <x:v>45689.60416666667</x:v>
      </x:c>
      <x:c r="B91" s="13" t="n">
        <x:v>45689</x:v>
      </x:c>
      <x:c r="C91" s="12" t="n">
        <x:v>610.4377635956881</x:v>
      </x:c>
      <x:c r="D91" s="12" t="n">
        <x:v>624.2381270772942</x:v>
      </x:c>
      <x:c r="E91" s="12" t="n">
        <x:v>610.8116666666666</x:v>
      </x:c>
      <x:c r="F91" s="12" t="n">
        <x:v>727.3999999999999</x:v>
      </x:c>
      <x:c r="G91" s="12" t="n">
        <x:f>E91-F91</x:f>
        <x:v>-116.58833333333325</x:v>
      </x:c>
      <x:c r="H91" s="12" t="n">
        <x:f>G91-C91+D91</x:f>
        <x:v>-102.78796985172721</x:v>
      </x:c>
      <x:c r="I91" s="12" t="n">
        <x:v>568.2417333333335</x:v>
      </x:c>
      <x:c r="J91" s="12" t="n">
        <x:v>671.269750758828</x:v>
      </x:c>
      <x:c r="K91" s="12" t="n">
        <x:f>G91-I91+J91</x:f>
        <x:v>-13.560315907838799</x:v>
      </x:c>
      <x:c r="L91" s="12" t="n">
        <x:v>10291.823078582951</x:v>
      </x:c>
      <x:c r="M91" s="12" t="n">
        <x:v>10384.548294255896</x:v>
      </x:c>
      <x:c r="N91" s="12" t="n">
        <x:v>92.72521567294501</x:v>
      </x:c>
      <x:c r="O91" s="12" t="n">
        <x:v>0</x:v>
      </x:c>
      <x:c r="P91" s="12" t="n">
        <x:v>13.560315918949897</x:v>
      </x:c>
      <x:c r="Q91" s="12" t="n">
        <x:v>0</x:v>
      </x:c>
      <x:c r="R91" s="12" t="n">
        <x:v>1797.7711566666662</x:v>
      </x:c>
      <x:c r="S91" s="12" t="n">
        <x:v>918.9104166666657</x:v>
      </x:c>
      <x:c r="T91" s="12" t="n">
        <x:v>0</x:v>
      </x:c>
      <x:c r="U91" s="12" t="n">
        <x:f>'逐时购电与费用'!H91+'逐时购电与费用'!J91+F91-P91+O91-E91-N91/'月度汇总'!$F$6-Q91</x:f>
        <x:v>4.263256414560601e-14</x:v>
      </x:c>
      <x:c r="V91" s="12" t="n">
        <x:f>M91-L91-N91+O91/'月度汇总'!$F$7</x:f>
        <x:v>-3.979039320256561e-13</x:v>
      </x:c>
    </x:row>
    <x:row r="92" ht="20" customHeight="1">
      <x:c r="A92" s="13" t="n">
        <x:f>'逐时购电与费用'!A92</x:f>
        <x:v>45689.61111111111</x:v>
      </x:c>
      <x:c r="B92" s="13" t="n">
        <x:v>45689</x:v>
      </x:c>
      <x:c r="C92" s="12" t="n">
        <x:v>619.3136456740532</x:v>
      </x:c>
      <x:c r="D92" s="12" t="n">
        <x:v>609.3389646171407</x:v>
      </x:c>
      <x:c r="E92" s="12" t="n">
        <x:v>571.6230833333333</x:v>
      </x:c>
      <x:c r="F92" s="12" t="n">
        <x:v>684.0674</x:v>
      </x:c>
      <x:c r="G92" s="12" t="n">
        <x:f>E92-F92</x:f>
        <x:v>-112.44431666666674</x:v>
      </x:c>
      <x:c r="H92" s="12" t="n">
        <x:f>G92-C92+D92</x:f>
        <x:v>-122.4189977235792</x:v>
      </x:c>
      <x:c r="I92" s="12" t="n">
        <x:v>577.0857000000001</x:v>
      </x:c>
      <x:c r="J92" s="12" t="n">
        <x:v>654.6351151646905</x:v>
      </x:c>
      <x:c r="K92" s="12" t="n">
        <x:f>G92-I92+J92</x:f>
        <x:v>-34.89490150197628</x:v>
      </x:c>
      <x:c r="L92" s="12" t="n">
        <x:v>10384.548294255896</x:v>
      </x:c>
      <x:c r="M92" s="12" t="n">
        <x:v>10450.852196443484</x:v>
      </x:c>
      <x:c r="N92" s="12" t="n">
        <x:v>66.3039021875892</x:v>
      </x:c>
      <x:c r="O92" s="12" t="n">
        <x:v>0</x:v>
      </x:c>
      <x:c r="P92" s="12" t="n">
        <x:v>38.77331423601207</x:v>
      </x:c>
      <x:c r="Q92" s="12" t="n">
        <x:v>0</x:v>
      </x:c>
      <x:c r="R92" s="12" t="n">
        <x:v>1709.8960733333329</x:v>
      </x:c>
      <x:c r="S92" s="12" t="n">
        <x:v>918.9104166666657</x:v>
      </x:c>
      <x:c r="T92" s="12" t="n">
        <x:v>0</x:v>
      </x:c>
      <x:c r="U92" s="12" t="n">
        <x:f>'逐时购电与费用'!H92+'逐时购电与费用'!J92+F92-P92+O92-E92-N92/'月度汇总'!$F$6-Q92</x:f>
        <x:v>-1.4210854715202004e-14</x:v>
      </x:c>
      <x:c r="V92" s="12" t="n">
        <x:f>M92-L92-N92+O92/'月度汇总'!$F$7</x:f>
        <x:v>-8.100187187665142e-13</x:v>
      </x:c>
    </x:row>
    <x:row r="93" ht="20" customHeight="1">
      <x:c r="A93" s="13" t="n">
        <x:f>'逐时购电与费用'!A93</x:f>
        <x:v>45689.618055555555</x:v>
      </x:c>
      <x:c r="B93" s="13" t="n">
        <x:v>45689</x:v>
      </x:c>
      <x:c r="C93" s="12" t="n">
        <x:v>615.6947367463601</x:v>
      </x:c>
      <x:c r="D93" s="12" t="n">
        <x:v>592.9734043444716</x:v>
      </x:c>
      <x:c r="E93" s="12" t="n">
        <x:v>554.5942</x:v>
      </x:c>
      <x:c r="F93" s="12" t="n">
        <x:v>648.3614333333333</x:v>
      </x:c>
      <x:c r="G93" s="12" t="n">
        <x:f>E93-F93</x:f>
        <x:v>-93.76723333333325</x:v>
      </x:c>
      <x:c r="H93" s="12" t="n">
        <x:f>G93-C93+D93</x:f>
        <x:v>-116.48856573522175</x:v>
      </x:c>
      <x:c r="I93" s="12" t="n">
        <x:v>572.9593833333333</x:v>
      </x:c>
      <x:c r="J93" s="12" t="n">
        <x:v>636.3632739012764</x:v>
      </x:c>
      <x:c r="K93" s="12" t="n">
        <x:f>G93-I93+J93</x:f>
        <x:v>-30.363342765390144</x:v>
      </x:c>
      <x:c r="L93" s="12" t="n">
        <x:v>10450.852196443484</x:v>
      </x:c>
      <x:c r="M93" s="12" t="n">
        <x:v>10507.915697944632</x:v>
      </x:c>
      <x:c r="N93" s="12" t="n">
        <x:v>57.06350150114879</x:v>
      </x:c>
      <x:c r="O93" s="12" t="n">
        <x:v>0</x:v>
      </x:c>
      <x:c r="P93" s="12" t="n">
        <x:v>30.363342776501256</x:v>
      </x:c>
      <x:c r="Q93" s="12" t="n">
        <x:v>0</x:v>
      </x:c>
      <x:c r="R93" s="12" t="n">
        <x:v>1631.9466666666663</x:v>
      </x:c>
      <x:c r="S93" s="12" t="n">
        <x:v>918.9104166666657</x:v>
      </x:c>
      <x:c r="T93" s="12" t="n">
        <x:v>0</x:v>
      </x:c>
      <x:c r="U93" s="12" t="n">
        <x:f>'逐时购电与费用'!H93+'逐时购电与费用'!J93+F93-P93+O93-E93-N93/'月度汇总'!$F$6-Q93</x:f>
        <x:v>4.973799150320701e-14</x:v>
      </x:c>
      <x:c r="V93" s="12" t="n">
        <x:f>M93-L93-N93+O93/'月度汇总'!$F$7</x:f>
        <x:v>-2.984279490192421e-13</x:v>
      </x:c>
    </x:row>
    <x:row r="94" ht="20" customHeight="1">
      <x:c r="A94" s="13" t="n">
        <x:f>'逐时购电与费用'!A94</x:f>
        <x:v>45689.625</x:v>
      </x:c>
      <x:c r="B94" s="13" t="n">
        <x:v>45689</x:v>
      </x:c>
      <x:c r="C94" s="12" t="n">
        <x:v>604.5415774322603</x:v>
      </x:c>
      <x:c r="D94" s="12" t="n">
        <x:v>365.1428915137441</x:v>
      </x:c>
      <x:c r="E94" s="12" t="n">
        <x:v>578.9233333333333</x:v>
      </x:c>
      <x:c r="F94" s="12" t="n">
        <x:v>614.7249999999999</x:v>
      </x:c>
      <x:c r="G94" s="12" t="n">
        <x:f>E94-F94</x:f>
        <x:v>-35.80166666666662</x:v>
      </x:c>
      <x:c r="H94" s="12" t="n">
        <x:f>G94-C94+D94</x:f>
        <x:v>-275.2003525851828</x:v>
      </x:c>
      <x:c r="I94" s="12" t="n">
        <x:v>558.9006749999999</x:v>
      </x:c>
      <x:c r="J94" s="12" t="n">
        <x:v>444.32077708431405</x:v>
      </x:c>
      <x:c r="K94" s="12" t="n">
        <x:f>G94-I94+J94</x:f>
        <x:v>-150.38156458235244</x:v>
      </x:c>
      <x:c r="L94" s="12" t="n">
        <x:v>10507.915697944632</x:v>
      </x:c>
      <x:c r="M94" s="12" t="n">
        <x:v>10484.893671731432</x:v>
      </x:c>
      <x:c r="N94" s="12" t="n">
        <x:v>0</x:v>
      </x:c>
      <x:c r="O94" s="12" t="n">
        <x:v>20.71982359187994</x:v>
      </x:c>
      <x:c r="P94" s="12" t="n">
        <x:v>201.555720245542</x:v>
      </x:c>
      <x:c r="Q94" s="12" t="n">
        <x:v>0</x:v>
      </x:c>
      <x:c r="R94" s="12" t="n">
        <x:v>1531.8153099999995</x:v>
      </x:c>
      <x:c r="S94" s="12" t="n">
        <x:v>918.9104166666657</x:v>
      </x:c>
      <x:c r="T94" s="12" t="n">
        <x:v>0</x:v>
      </x:c>
      <x:c r="U94" s="12" t="n">
        <x:f>'逐时购电与费用'!H94+'逐时购电与费用'!J94+F94-P94+O94-E94-N94/'月度汇总'!$F$6-Q94</x:f>
        <x:v>0</x:v>
      </x:c>
      <x:c r="V94" s="12" t="n">
        <x:f>M94-L94-N94+O94/'月度汇总'!$F$7</x:f>
        <x:v>-7.283063041541027e-13</x:v>
      </x:c>
    </x:row>
    <x:row r="95" ht="20" customHeight="1">
      <x:c r="A95" s="13" t="n">
        <x:f>'逐时购电与费用'!A95</x:f>
        <x:v>45689.631944444445</x:v>
      </x:c>
      <x:c r="B95" s="13" t="n">
        <x:v>45689</x:v>
      </x:c>
      <x:c r="C95" s="12" t="n">
        <x:v>633.0409551952007</x:v>
      </x:c>
      <x:c r="D95" s="12" t="n">
        <x:v>351.3311472640533</x:v>
      </x:c>
      <x:c r="E95" s="12" t="n">
        <x:v>593.8219999999999</x:v>
      </x:c>
      <x:c r="F95" s="12" t="n">
        <x:v>565.39285</x:v>
      </x:c>
      <x:c r="G95" s="12" t="n">
        <x:f>E95-F95</x:f>
        <x:v>28.429149999999936</x:v>
      </x:c>
      <x:c r="H95" s="12" t="n">
        <x:f>G95-C95+D95</x:f>
        <x:v>-253.28065793114746</x:v>
      </x:c>
      <x:c r="I95" s="12" t="n">
        <x:v>587.3706891666666</x:v>
      </x:c>
      <x:c r="J95" s="12" t="n">
        <x:v>428.9002235379328</x:v>
      </x:c>
      <x:c r="K95" s="12" t="n">
        <x:f>G95-I95+J95</x:f>
        <x:v>-130.04131562873386</x:v>
      </x:c>
      <x:c r="L95" s="12" t="n">
        <x:v>10484.893671731432</x:v>
      </x:c>
      <x:c r="M95" s="12" t="n">
        <x:v>10493.174309235656</x:v>
      </x:c>
      <x:c r="N95" s="12" t="n">
        <x:v>8.280637504224508</x:v>
      </x:c>
      <x:c r="O95" s="12" t="n">
        <x:v>0</x:v>
      </x:c>
      <x:c r="P95" s="12" t="n">
        <x:v>149.54458048133628</x:v>
      </x:c>
      <x:c r="Q95" s="12" t="n">
        <x:v>0</x:v>
      </x:c>
      <x:c r="R95" s="12" t="n">
        <x:v>1625.5330766666666</x:v>
      </x:c>
      <x:c r="S95" s="12" t="n">
        <x:v>918.9104166666657</x:v>
      </x:c>
      <x:c r="T95" s="12" t="n">
        <x:v>0</x:v>
      </x:c>
      <x:c r="U95" s="12" t="n">
        <x:f>'逐时购电与费用'!H95+'逐时购电与费用'!J95+F95-P95+O95-E95-N95/'月度汇总'!$F$6-Q95</x:f>
        <x:v>-3.375077994860476e-14</x:v>
      </x:c>
      <x:c r="V95" s="12" t="n">
        <x:f>M95-L95-N95+O95/'月度汇总'!$F$7</x:f>
        <x:v>-8.029132914089132e-13</x:v>
      </x:c>
    </x:row>
    <x:row r="96" ht="20" customHeight="1">
      <x:c r="A96" s="13" t="n">
        <x:f>'逐时购电与费用'!A96</x:f>
        <x:v>45689.63888888889</x:v>
      </x:c>
      <x:c r="B96" s="13" t="n">
        <x:v>45689</x:v>
      </x:c>
      <x:c r="C96" s="12" t="n">
        <x:v>637.8970660270675</x:v>
      </x:c>
      <x:c r="D96" s="12" t="n">
        <x:v>336.35059496431484</x:v>
      </x:c>
      <x:c r="E96" s="12" t="n">
        <x:v>603.3700333333334</x:v>
      </x:c>
      <x:c r="F96" s="12" t="n">
        <x:v>505.4359666666667</x:v>
      </x:c>
      <x:c r="G96" s="12" t="n">
        <x:f>E96-F96</x:f>
        <x:v>97.9340666666667</x:v>
      </x:c>
      <x:c r="H96" s="12" t="n">
        <x:f>G96-C96+D96</x:f>
        <x:v>-203.61240439608594</x:v>
      </x:c>
      <x:c r="I96" s="12" t="n">
        <x:v>592.1982408333332</x:v>
      </x:c>
      <x:c r="J96" s="12" t="n">
        <x:v>412.17471771359396</x:v>
      </x:c>
      <x:c r="K96" s="12" t="n">
        <x:f>G96-I96+J96</x:f>
        <x:v>-82.08945645307256</x:v>
      </x:c>
      <x:c r="L96" s="12" t="n">
        <x:v>10493.174309235656</x:v>
      </x:c>
      <x:c r="M96" s="12" t="n">
        <x:v>10500.134574891612</x:v>
      </x:c>
      <x:c r="N96" s="12" t="n">
        <x:v>6.960265655957195</x:v>
      </x:c>
      <x:c r="O96" s="12" t="n">
        <x:v>0</x:v>
      </x:c>
      <x:c r="P96" s="12" t="n">
        <x:v>101.13851548410807</x:v>
      </x:c>
      <x:c r="Q96" s="12" t="n">
        <x:v>0</x:v>
      </x:c>
      <x:c r="R96" s="12" t="n">
        <x:v>1659.2246666666665</x:v>
      </x:c>
      <x:c r="S96" s="12" t="n">
        <x:v>918.9104166666657</x:v>
      </x:c>
      <x:c r="T96" s="12" t="n">
        <x:v>0</x:v>
      </x:c>
      <x:c r="U96" s="12" t="n">
        <x:f>'逐时购电与费用'!H96+'逐时购电与费用'!J96+F96-P96+O96-E96-N96/'月度汇总'!$F$6-Q96</x:f>
        <x:v>-2.1316282072803006e-14</x:v>
      </x:c>
      <x:c r="V96" s="12" t="n">
        <x:f>M96-L96-N96+O96/'月度汇总'!$F$7</x:f>
        <x:v>-8.038014698286133e-13</x:v>
      </x:c>
    </x:row>
    <x:row r="97" ht="20" customHeight="1">
      <x:c r="A97" s="13" t="n">
        <x:f>'逐时购电与费用'!A97</x:f>
        <x:v>45689.64583333333</x:v>
      </x:c>
      <x:c r="B97" s="13" t="n">
        <x:v>45689</x:v>
      </x:c>
      <x:c r="C97" s="12" t="n">
        <x:v>609.7670269656707</x:v>
      </x:c>
      <x:c r="D97" s="12" t="n">
        <x:v>318.8189395511802</x:v>
      </x:c>
      <x:c r="E97" s="12" t="n">
        <x:v>608.655</x:v>
      </x:c>
      <x:c r="F97" s="12" t="n">
        <x:v>450.63749999999993</x:v>
      </x:c>
      <x:c r="G97" s="12" t="n">
        <x:f>E97-F97</x:f>
        <x:v>158.01750000000004</x:v>
      </x:c>
      <x:c r="H97" s="12" t="n">
        <x:f>G97-C97+D97</x:f>
        <x:v>-132.9305874144904</x:v>
      </x:c>
      <x:c r="I97" s="12" t="n">
        <x:v>564.040425</x:v>
      </x:c>
      <x:c r="J97" s="12" t="n">
        <x:v>392.6009530849158</x:v>
      </x:c>
      <x:c r="K97" s="12" t="n">
        <x:f>G97-I97+J97</x:f>
        <x:v>-13.421971915084214</x:v>
      </x:c>
      <x:c r="L97" s="12" t="n">
        <x:v>10500.134574891612</x:v>
      </x:c>
      <x:c r="M97" s="12" t="n">
        <x:v>10505.834768685194</x:v>
      </x:c>
      <x:c r="N97" s="12" t="n">
        <x:v>5.700193793582806</x:v>
      </x:c>
      <x:c r="O97" s="12" t="n">
        <x:v>0</x:v>
      </x:c>
      <x:c r="P97" s="12" t="n">
        <x:v>31.583499582368585</x:v>
      </x:c>
      <x:c r="Q97" s="12" t="n">
        <x:v>0</x:v>
      </x:c>
      <x:c r="R97" s="12" t="n">
        <x:v>1672.876703333333</x:v>
      </x:c>
      <x:c r="S97" s="12" t="n">
        <x:v>918.9104166666657</x:v>
      </x:c>
      <x:c r="T97" s="12" t="n">
        <x:v>0</x:v>
      </x:c>
      <x:c r="U97" s="12" t="n">
        <x:f>'逐时购电与费用'!H97+'逐时购电与费用'!J97+F97-P97+O97-E97-N97/'月度汇总'!$F$6-Q97</x:f>
        <x:v>-4.618527782440651e-14</x:v>
      </x:c>
      <x:c r="V97" s="12" t="n">
        <x:f>M97-L97-N97+O97/'月度汇总'!$F$7</x:f>
        <x:v>-8.038014698286133e-13</x:v>
      </x:c>
    </x:row>
    <x:row r="98" ht="20" customHeight="1">
      <x:c r="A98" s="13" t="n">
        <x:f>'逐时购电与费用'!A98</x:f>
        <x:v>45689.65277777778</x:v>
      </x:c>
      <x:c r="B98" s="13" t="n">
        <x:v>45689</x:v>
      </x:c>
      <x:c r="C98" s="12" t="n">
        <x:v>604.2070061117489</x:v>
      </x:c>
      <x:c r="D98" s="12" t="n">
        <x:v>301.63480623915086</x:v>
      </x:c>
      <x:c r="E98" s="12" t="n">
        <x:v>596.78865</x:v>
      </x:c>
      <x:c r="F98" s="12" t="n">
        <x:v>413.62829999999997</x:v>
      </x:c>
      <x:c r="G98" s="12" t="n">
        <x:f>E98-F98</x:f>
        <x:v>183.16035</x:v>
      </x:c>
      <x:c r="H98" s="12" t="n">
        <x:f>G98-C98+D98</x:f>
        <x:v>-119.41184987259805</x:v>
      </x:c>
      <x:c r="I98" s="12" t="n">
        <x:v>559.7348966666666</x:v>
      </x:c>
      <x:c r="J98" s="12" t="n">
        <x:v>373.41519036763736</x:v>
      </x:c>
      <x:c r="K98" s="12" t="n">
        <x:f>G98-I98+J98</x:f>
        <x:v>-3.159356299029241</x:v>
      </x:c>
      <x:c r="L98" s="12" t="n">
        <x:v>10505.834768685194</x:v>
      </x:c>
      <x:c r="M98" s="12" t="n">
        <x:v>10521.398007060428</x:v>
      </x:c>
      <x:c r="N98" s="12" t="n">
        <x:v>15.563238375235308</x:v>
      </x:c>
      <x:c r="O98" s="12" t="n">
        <x:v>0</x:v>
      </x:c>
      <x:c r="P98" s="12" t="n">
        <x:v>6.83671395357964</x:v>
      </x:c>
      <x:c r="Q98" s="12" t="n">
        <x:v>0</x:v>
      </x:c>
      <x:c r="R98" s="12" t="n">
        <x:v>1663.0183866666662</x:v>
      </x:c>
      <x:c r="S98" s="12" t="n">
        <x:v>918.9104166666657</x:v>
      </x:c>
      <x:c r="T98" s="12" t="n">
        <x:v>0</x:v>
      </x:c>
      <x:c r="U98" s="12" t="n">
        <x:f>'逐时购电与费用'!H98+'逐时购电与费用'!J98+F98-P98+O98-E98-N98/'月度汇总'!$F$6-Q98</x:f>
        <x:v>-7.105427357601002e-15</x:v>
      </x:c>
      <x:c r="V98" s="12" t="n">
        <x:f>M98-L98-N98+O98/'月度汇总'!$F$7</x:f>
        <x:v>-8.029132914089132e-13</x:v>
      </x:c>
    </x:row>
    <x:row r="99" ht="20" customHeight="1">
      <x:c r="A99" s="13" t="n">
        <x:f>'逐时购电与费用'!A99</x:f>
        <x:v>45689.65972222222</x:v>
      </x:c>
      <x:c r="B99" s="13" t="n">
        <x:v>45689</x:v>
      </x:c>
      <x:c r="C99" s="12" t="n">
        <x:v>607.4521326455111</x:v>
      </x:c>
      <x:c r="D99" s="12" t="n">
        <x:v>283.0147738670121</x:v>
      </x:c>
      <x:c r="E99" s="12" t="n">
        <x:v>570.11095</x:v>
      </x:c>
      <x:c r="F99" s="12" t="n">
        <x:v>375.9729</x:v>
      </x:c>
      <x:c r="G99" s="12" t="n">
        <x:f>E99-F99</x:f>
        <x:v>194.13805000000002</x:v>
      </x:c>
      <x:c r="H99" s="12" t="n">
        <x:f>G99-C99+D99</x:f>
        <x:v>-130.29930877849904</x:v>
      </x:c>
      <x:c r="I99" s="12" t="n">
        <x:v>565.1563641666667</x:v>
      </x:c>
      <x:c r="J99" s="12" t="n">
        <x:v>352.62627326642865</x:v>
      </x:c>
      <x:c r="K99" s="12" t="n">
        <x:f>G99-I99+J99</x:f>
        <x:v>-18.392040900237987</x:v>
      </x:c>
      <x:c r="L99" s="12" t="n">
        <x:v>10521.398007060428</x:v>
      </x:c>
      <x:c r="M99" s="12" t="n">
        <x:v>10530.075049515905</x:v>
      </x:c>
      <x:c r="N99" s="12" t="n">
        <x:v>8.677042455476915</x:v>
      </x:c>
      <x:c r="O99" s="12" t="n">
        <x:v>0</x:v>
      </x:c>
      <x:c r="P99" s="12" t="n">
        <x:v>25.066121534166278</x:v>
      </x:c>
      <x:c r="Q99" s="12" t="n">
        <x:v>0</x:v>
      </x:c>
      <x:c r="R99" s="12" t="n">
        <x:v>1586.0359699999995</x:v>
      </x:c>
      <x:c r="S99" s="12" t="n">
        <x:v>918.9104166666657</x:v>
      </x:c>
      <x:c r="T99" s="12" t="n">
        <x:v>0</x:v>
      </x:c>
      <x:c r="U99" s="12" t="n">
        <x:f>'逐时购电与费用'!H99+'逐时购电与费用'!J99+F99-P99+O99-E99-N99/'月度汇总'!$F$6-Q99</x:f>
        <x:v>-3.375077994860476e-14</x:v>
      </x:c>
      <x:c r="V99" s="12" t="n">
        <x:f>M99-L99-N99+O99/'月度汇总'!$F$7</x:f>
        <x:v>-8.029132914089132e-13</x:v>
      </x:c>
    </x:row>
    <x:row r="100" ht="20" customHeight="1">
      <x:c r="A100" s="13" t="n">
        <x:f>'逐时购电与费用'!A100</x:f>
        <x:v>45689.66666666667</x:v>
      </x:c>
      <x:c r="B100" s="13" t="n">
        <x:v>45689</x:v>
      </x:c>
      <x:c r="C100" s="12" t="n">
        <x:v>598.5812910093877</x:v>
      </x:c>
      <x:c r="D100" s="12" t="n">
        <x:v>152.0806723694791</x:v>
      </x:c>
      <x:c r="E100" s="12" t="n">
        <x:v>548.75</x:v>
      </x:c>
      <x:c r="F100" s="12" t="n">
        <x:v>328.93125</x:v>
      </x:c>
      <x:c r="G100" s="12" t="n">
        <x:f>E100-F100</x:f>
        <x:v>219.81875000000002</x:v>
      </x:c>
      <x:c r="H100" s="12" t="n">
        <x:f>G100-C100+D100</x:f>
        <x:v>-226.68186863990854</x:v>
      </x:c>
      <x:c r="I100" s="12" t="n">
        <x:v>558.5885833333334</x:v>
      </x:c>
      <x:c r="J100" s="12" t="n">
        <x:v>170.69166238168467</x:v>
      </x:c>
      <x:c r="K100" s="12" t="n">
        <x:f>G100-I100+J100</x:f>
        <x:v>-168.07817095164873</x:v>
      </x:c>
      <x:c r="L100" s="12" t="n">
        <x:v>10530.075049515905</x:v>
      </x:c>
      <x:c r="M100" s="12" t="n">
        <x:v>10568.551981690123</x:v>
      </x:c>
      <x:c r="N100" s="12" t="n">
        <x:v>38.476932174219414</x:v>
      </x:c>
      <x:c r="O100" s="12" t="n">
        <x:v>0</x:v>
      </x:c>
      <x:c r="P100" s="12" t="n">
        <x:v>168.07817096275994</x:v>
      </x:c>
      <x:c r="Q100" s="12" t="n">
        <x:v>0</x:v>
      </x:c>
      <x:c r="R100" s="12" t="n">
        <x:v>1467.3496866666665</x:v>
      </x:c>
      <x:c r="S100" s="12" t="n">
        <x:v>918.9104166666657</x:v>
      </x:c>
      <x:c r="T100" s="12" t="n">
        <x:v>0</x:v>
      </x:c>
      <x:c r="U100" s="12" t="n">
        <x:f>'逐时购电与费用'!H100+'逐时购电与费用'!J100+F100-P100+O100-E100-N100/'月度汇总'!$F$6-Q100</x:f>
        <x:v>-7.105427357601002e-15</x:v>
      </x:c>
      <x:c r="V100" s="12" t="n">
        <x:f>M100-L100-N100+O100/'月度汇总'!$F$7</x:f>
        <x:v>-6.679101716144942e-13</x:v>
      </x:c>
    </x:row>
    <x:row r="101" ht="20" customHeight="1">
      <x:c r="A101" s="13" t="n">
        <x:f>'逐时购电与费用'!A101</x:f>
        <x:v>45689.67361111111</x:v>
      </x:c>
      <x:c r="B101" s="13" t="n">
        <x:v>45689</x:v>
      </x:c>
      <x:c r="C101" s="12" t="n">
        <x:v>577.1512984236771</x:v>
      </x:c>
      <x:c r="D101" s="12" t="n">
        <x:v>133.4109900939433</x:v>
      </x:c>
      <x:c r="E101" s="12" t="n">
        <x:v>554.0824</x:v>
      </x:c>
      <x:c r="F101" s="12" t="n">
        <x:v>281.17404999999997</x:v>
      </x:c>
      <x:c r="G101" s="12" t="n">
        <x:f>E101-F101</x:f>
        <x:v>272.90835000000004</x:v>
      </x:c>
      <x:c r="H101" s="12" t="n">
        <x:f>G101-C101+D101</x:f>
        <x:v>-170.83195832973374</x:v>
      </x:c>
      <x:c r="I101" s="12" t="n">
        <x:v>539.1969516666667</x:v>
      </x:c>
      <x:c r="J101" s="12" t="n">
        <x:v>149.8473120940467</x:v>
      </x:c>
      <x:c r="K101" s="12" t="n">
        <x:f>G101-I101+J101</x:f>
        <x:v>-116.44128957261992</x:v>
      </x:c>
      <x:c r="L101" s="12" t="n">
        <x:v>10568.551981690123</x:v>
      </x:c>
      <x:c r="M101" s="12" t="n">
        <x:v>10602.95004730394</x:v>
      </x:c>
      <x:c r="N101" s="12" t="n">
        <x:v>34.39806561381663</x:v>
      </x:c>
      <x:c r="O101" s="12" t="n">
        <x:v>0</x:v>
      </x:c>
      <x:c r="P101" s="12" t="n">
        <x:v>116.441289583731</x:v>
      </x:c>
      <x:c r="Q101" s="12" t="n">
        <x:v>0</x:v>
      </x:c>
      <x:c r="R101" s="12" t="n">
        <x:v>1609.8931366666661</x:v>
      </x:c>
      <x:c r="S101" s="12" t="n">
        <x:v>918.9104166666657</x:v>
      </x:c>
      <x:c r="T101" s="12" t="n">
        <x:v>0</x:v>
      </x:c>
      <x:c r="U101" s="12" t="n">
        <x:f>'逐时购电与费用'!H101+'逐时购电与费用'!J101+F101-P101+O101-E101-N101/'月度汇总'!$F$6-Q101</x:f>
        <x:v>4.263256414560601e-14</x:v>
      </x:c>
      <x:c r="V101" s="12" t="n">
        <x:f>M101-L101-N101+O101/'月度汇总'!$F$7</x:f>
        <x:v>7.531752999057062e-13</x:v>
      </x:c>
    </x:row>
    <x:row r="102" ht="20" customHeight="1">
      <x:c r="A102" s="13" t="n">
        <x:f>'逐时购电与费用'!A102</x:f>
        <x:v>45689.680555555555</x:v>
      </x:c>
      <x:c r="B102" s="13" t="n">
        <x:v>45689</x:v>
      </x:c>
      <x:c r="C102" s="12" t="n">
        <x:v>578.3035690684304</x:v>
      </x:c>
      <x:c r="D102" s="12" t="n">
        <x:v>115.34271708209207</x:v>
      </x:c>
      <x:c r="E102" s="12" t="n">
        <x:v>559.0360666666666</x:v>
      </x:c>
      <x:c r="F102" s="12" t="n">
        <x:v>240.44151666666667</x:v>
      </x:c>
      <x:c r="G102" s="12" t="n">
        <x:f>E102-F102</x:f>
        <x:v>318.5945499999999</x:v>
      </x:c>
      <x:c r="H102" s="12" t="n">
        <x:f>G102-C102+D102</x:f>
        <x:v>-144.36630198633844</x:v>
      </x:c>
      <x:c r="I102" s="12" t="n">
        <x:v>544.5263308333333</x:v>
      </x:c>
      <x:c r="J102" s="12" t="n">
        <x:v>129.6744239755801</x:v>
      </x:c>
      <x:c r="K102" s="12" t="n">
        <x:f>G102-I102+J102</x:f>
        <x:v>-96.25735685775328</x:v>
      </x:c>
      <x:c r="L102" s="12" t="n">
        <x:v>10602.95004730394</x:v>
      </x:c>
      <x:c r="M102" s="12" t="n">
        <x:v>10631.417310213068</x:v>
      </x:c>
      <x:c r="N102" s="12" t="n">
        <x:v>28.467262909127847</x:v>
      </x:c>
      <x:c r="O102" s="12" t="n">
        <x:v>0</x:v>
      </x:c>
      <x:c r="P102" s="12" t="n">
        <x:v>96.25735686886439</x:v>
      </x:c>
      <x:c r="Q102" s="12" t="n">
        <x:v>0</x:v>
      </x:c>
      <x:c r="R102" s="12" t="n">
        <x:v>1660.7835366666664</x:v>
      </x:c>
      <x:c r="S102" s="12" t="n">
        <x:v>918.9104166666657</x:v>
      </x:c>
      <x:c r="T102" s="12" t="n">
        <x:v>0</x:v>
      </x:c>
      <x:c r="U102" s="12" t="n">
        <x:f>'逐时购电与费用'!H102+'逐时购电与费用'!J102+F102-P102+O102-E102-N102/'月度汇总'!$F$6-Q102</x:f>
        <x:v>4.263256414560601e-14</x:v>
      </x:c>
      <x:c r="V102" s="12" t="n">
        <x:f>M102-L102-N102+O102/'月度汇总'!$F$7</x:f>
        <x:v>-4.618527782440651e-13</x:v>
      </x:c>
    </x:row>
    <x:row r="103" ht="20" customHeight="1">
      <x:c r="A103" s="13" t="n">
        <x:f>'逐时购电与费用'!A103</x:f>
        <x:v>45689.6875</x:v>
      </x:c>
      <x:c r="B103" s="13" t="n">
        <x:v>45689</x:v>
      </x:c>
      <x:c r="C103" s="12" t="n">
        <x:v>600.1990840982509</x:v>
      </x:c>
      <x:c r="D103" s="12" t="n">
        <x:v>97.25431375370326</x:v>
      </x:c>
      <x:c r="E103" s="12" t="n">
        <x:v>563.1066666666666</x:v>
      </x:c>
      <x:c r="F103" s="12" t="n">
        <x:v>202.36249999999998</x:v>
      </x:c>
      <x:c r="G103" s="12" t="n">
        <x:f>E103-F103</x:f>
        <x:v>360.7441666666666</x:v>
      </x:c>
      <x:c r="H103" s="12" t="n">
        <x:f>G103-C103+D103</x:f>
        <x:v>-142.200603677881</x:v>
      </x:c>
      <x:c r="I103" s="12" t="n">
        <x:v>569.3904833333331</x:v>
      </x:c>
      <x:c r="J103" s="12" t="n">
        <x:v>109.47906073605265</x:v>
      </x:c>
      <x:c r="K103" s="12" t="n">
        <x:f>G103-I103+J103</x:f>
        <x:v>-99.16725593061386</x:v>
      </x:c>
      <x:c r="L103" s="12" t="n">
        <x:v>10631.417310213068</x:v>
      </x:c>
      <x:c r="M103" s="12" t="n">
        <x:v>10655.035295078234</x:v>
      </x:c>
      <x:c r="N103" s="12" t="n">
        <x:v>23.617984865166147</x:v>
      </x:c>
      <x:c r="O103" s="12" t="n">
        <x:v>0</x:v>
      </x:c>
      <x:c r="P103" s="12" t="n">
        <x:v>99.16725594172497</x:v>
      </x:c>
      <x:c r="Q103" s="12" t="n">
        <x:v>0</x:v>
      </x:c>
      <x:c r="R103" s="12" t="n">
        <x:v>1627.3979299999996</x:v>
      </x:c>
      <x:c r="S103" s="12" t="n">
        <x:v>918.9104166666657</x:v>
      </x:c>
      <x:c r="T103" s="12" t="n">
        <x:v>0</x:v>
      </x:c>
      <x:c r="U103" s="12" t="n">
        <x:f>'逐时购电与费用'!H103+'逐时购电与费用'!J103+F103-P103+O103-E103-N103/'月度汇总'!$F$6-Q103</x:f>
        <x:v>-1.0658141036401503e-14</x:v>
      </x:c>
      <x:c r="V103" s="12" t="n">
        <x:f>M103-L103-N103+O103/'月度汇总'!$F$7</x:f>
        <x:v>2.1671553440683056e-13</x:v>
      </x:c>
    </x:row>
    <x:row r="104" ht="20" customHeight="1">
      <x:c r="A104" s="13" t="n">
        <x:f>'逐时购电与费用'!A104</x:f>
        <x:v>45689.694444444445</x:v>
      </x:c>
      <x:c r="B104" s="13" t="n">
        <x:v>45689</x:v>
      </x:c>
      <x:c r="C104" s="12" t="n">
        <x:v>597.039753323356</x:v>
      </x:c>
      <x:c r="D104" s="12" t="n">
        <x:v>79.43984963924416</x:v>
      </x:c>
      <x:c r="E104" s="12" t="n">
        <x:v>580.2863</x:v>
      </x:c>
      <x:c r="F104" s="12" t="n">
        <x:v>155.5190333333333</x:v>
      </x:c>
      <x:c r="G104" s="12" t="n">
        <x:f>E104-F104</x:f>
        <x:v>424.76726666666667</x:v>
      </x:c>
      <x:c r="H104" s="12" t="n">
        <x:f>G104-C104+D104</x:f>
        <x:v>-92.83263701744514</x:v>
      </x:c>
      <x:c r="I104" s="12" t="n">
        <x:v>566.2082841666664</x:v>
      </x:c>
      <x:c r="J104" s="12" t="n">
        <x:v>89.58954549374327</x:v>
      </x:c>
      <x:c r="K104" s="12" t="n">
        <x:f>G104-I104+J104</x:f>
        <x:v>-51.851472006256486</x:v>
      </x:c>
      <x:c r="L104" s="12" t="n">
        <x:v>10655.035295078234</x:v>
      </x:c>
      <x:c r="M104" s="12" t="n">
        <x:v>10667.681488880837</x:v>
      </x:c>
      <x:c r="N104" s="12" t="n">
        <x:v>12.64619380260288</x:v>
      </x:c>
      <x:c r="O104" s="12" t="n">
        <x:v>0</x:v>
      </x:c>
      <x:c r="P104" s="12" t="n">
        <x:v>51.851472017367584</x:v>
      </x:c>
      <x:c r="Q104" s="12" t="n">
        <x:v>0</x:v>
      </x:c>
      <x:c r="R104" s="12" t="n">
        <x:v>1553.6659633333334</x:v>
      </x:c>
      <x:c r="S104" s="12" t="n">
        <x:v>918.9104166666657</x:v>
      </x:c>
      <x:c r="T104" s="12" t="n">
        <x:v>0</x:v>
      </x:c>
      <x:c r="U104" s="12" t="n">
        <x:f>'逐时购电与费用'!H104+'逐时购电与费用'!J104+F104-P104+O104-E104-N104/'月度汇总'!$F$6-Q104</x:f>
        <x:v>4.440892098500626e-14</x:v>
      </x:c>
      <x:c r="V104" s="12" t="n">
        <x:f>M104-L104-N104+O104/'月度汇总'!$F$7</x:f>
        <x:v>-5.968558980384842e-13</x:v>
      </x:c>
    </x:row>
    <x:row r="105" ht="20" customHeight="1">
      <x:c r="A105" s="13" t="n">
        <x:f>'逐时购电与费用'!A105</x:f>
        <x:v>45689.70138888889</x:v>
      </x:c>
      <x:c r="B105" s="13" t="n">
        <x:v>45689</x:v>
      </x:c>
      <x:c r="C105" s="12" t="n">
        <x:v>533.6950718902444</x:v>
      </x:c>
      <x:c r="D105" s="12" t="n">
        <x:v>62.50152175852126</x:v>
      </x:c>
      <x:c r="E105" s="12" t="n">
        <x:v>532.8180166666666</x:v>
      </x:c>
      <x:c r="F105" s="12" t="n">
        <x:v>106.71146666666667</x:v>
      </x:c>
      <x:c r="G105" s="12" t="n">
        <x:f>E105-F105</x:f>
        <x:v>426.10654999999997</x:v>
      </x:c>
      <x:c r="H105" s="12" t="n">
        <x:f>G105-C105+D105</x:f>
        <x:v>-45.08700013172321</x:v>
      </x:c>
      <x:c r="I105" s="12" t="n">
        <x:v>507.8700608333332</x:v>
      </x:c>
      <x:c r="J105" s="12" t="n">
        <x:v>70.67821993276664</x:v>
      </x:c>
      <x:c r="K105" s="12" t="n">
        <x:f>G105-I105+J105</x:f>
        <x:v>-11.085290900566577</x:v>
      </x:c>
      <x:c r="L105" s="12" t="n">
        <x:v>10667.681488880837</x:v>
      </x:c>
      <x:c r="M105" s="12" t="n">
        <x:v>10676.235601098591</x:v>
      </x:c>
      <x:c r="N105" s="12" t="n">
        <x:v>8.55411221775496</x:v>
      </x:c>
      <x:c r="O105" s="12" t="n">
        <x:v>0</x:v>
      </x:c>
      <x:c r="P105" s="12" t="n">
        <x:v>11.085290911677689</x:v>
      </x:c>
      <x:c r="Q105" s="12" t="n">
        <x:v>0</x:v>
      </x:c>
      <x:c r="R105" s="12" t="n">
        <x:v>1445.9173633333335</x:v>
      </x:c>
      <x:c r="S105" s="12" t="n">
        <x:v>918.9104166666657</x:v>
      </x:c>
      <x:c r="T105" s="12" t="n">
        <x:v>0</x:v>
      </x:c>
      <x:c r="U105" s="12" t="n">
        <x:f>'逐时购电与费用'!H105+'逐时购电与费用'!J105+F105-P105+O105-E105-N105/'月度汇总'!$F$6-Q105</x:f>
        <x:v>-1.4210854715202004e-14</x:v>
      </x:c>
      <x:c r="V105" s="12" t="n">
        <x:f>M105-L105-N105+O105/'月度汇总'!$F$7</x:f>
        <x:v>-2.9665159217984183e-13</x:v>
      </x:c>
    </x:row>
    <x:row r="106" ht="20" customHeight="1">
      <x:c r="A106" s="13" t="n">
        <x:f>'逐时购电与费用'!A106</x:f>
        <x:v>45689.70833333333</x:v>
      </x:c>
      <x:c r="B106" s="13" t="n">
        <x:v>45689</x:v>
      </x:c>
      <x:c r="C106" s="12" t="n">
        <x:v>457.4720769619797</x:v>
      </x:c>
      <x:c r="D106" s="12" t="n">
        <x:v>17.248222291730826</x:v>
      </x:c>
      <x:c r="E106" s="12" t="n">
        <x:v>446.78</x:v>
      </x:c>
      <x:c r="F106" s="12" t="n">
        <x:v>59.70625</x:v>
      </x:c>
      <x:c r="G106" s="12" t="n">
        <x:f>E106-F106</x:f>
        <x:v>387.07374999999996</x:v>
      </x:c>
      <x:c r="H106" s="12" t="n">
        <x:f>G106-C106+D106</x:f>
        <x:v>-53.150104670248936</x:v>
      </x:c>
      <x:c r="I106" s="12" t="n">
        <x:v>438.29161666666664</x:v>
      </x:c>
      <x:c r="J106" s="12" t="n">
        <x:v>19.25731686173354</x:v>
      </x:c>
      <x:c r="K106" s="12" t="n">
        <x:f>G106-I106+J106</x:f>
        <x:v>-31.96054980493314</x:v>
      </x:c>
      <x:c r="L106" s="12" t="n">
        <x:v>10676.235601098591</x:v>
      </x:c>
      <x:c r="M106" s="12" t="n">
        <x:v>10679.212013966866</x:v>
      </x:c>
      <x:c r="N106" s="12" t="n">
        <x:v>2.976412868273936</x:v>
      </x:c>
      <x:c r="O106" s="12" t="n">
        <x:v>0</x:v>
      </x:c>
      <x:c r="P106" s="12" t="n">
        <x:v>31.960549816044235</x:v>
      </x:c>
      <x:c r="Q106" s="12" t="n">
        <x:v>0</x:v>
      </x:c>
      <x:c r="R106" s="12" t="n">
        <x:v>1276.839</x:v>
      </x:c>
      <x:c r="S106" s="12" t="n">
        <x:v>918.9104166666657</x:v>
      </x:c>
      <x:c r="T106" s="12" t="n">
        <x:v>0</x:v>
      </x:c>
      <x:c r="U106" s="12" t="n">
        <x:f>'逐时购电与费用'!H106+'逐时购电与费用'!J106+F106-P106+O106-E106-N106/'月度汇总'!$F$6-Q106</x:f>
        <x:v>-1.509903313490213e-14</x:v>
      </x:c>
      <x:c r="V106" s="12" t="n">
        <x:f>M106-L106-N106+O106/'月度汇总'!$F$7</x:f>
        <x:v>6.288303211476887e-13</x:v>
      </x:c>
    </x:row>
    <x:row r="107" ht="20" customHeight="1">
      <x:c r="A107" s="13" t="n">
        <x:f>'逐时购电与费用'!A107</x:f>
        <x:v>45689.71527777778</x:v>
      </x:c>
      <x:c r="B107" s="13" t="n">
        <x:v>45689</x:v>
      </x:c>
      <x:c r="C107" s="12" t="n">
        <x:v>456.0411110647677</x:v>
      </x:c>
      <x:c r="D107" s="12" t="n">
        <x:v>3.958093395388713</x:v>
      </x:c>
      <x:c r="E107" s="12" t="n">
        <x:v>433.5435166666667</x:v>
      </x:c>
      <x:c r="F107" s="12" t="n">
        <x:v>15.897433333333334</x:v>
      </x:c>
      <x:c r="G107" s="12" t="n">
        <x:f>E107-F107</x:f>
        <x:v>417.64608333333337</x:v>
      </x:c>
      <x:c r="H107" s="12" t="n">
        <x:f>G107-C107+D107</x:f>
        <x:v>-34.436934336045596</x:v>
      </x:c>
      <x:c r="I107" s="12" t="n">
        <x:v>436.8396108333334</x:v>
      </x:c>
      <x:c r="J107" s="12" t="n">
        <x:v>4.4191370794124</x:v>
      </x:c>
      <x:c r="K107" s="12" t="n">
        <x:f>G107-I107+J107</x:f>
        <x:v>-14.774390420587615</x:v>
      </x:c>
      <x:c r="L107" s="12" t="n">
        <x:v>10679.212013966866</x:v>
      </x:c>
      <x:c r="M107" s="12" t="n">
        <x:v>10682.598735255577</x:v>
      </x:c>
      <x:c r="N107" s="12" t="n">
        <x:v>3.3867212887103584</x:v>
      </x:c>
      <x:c r="O107" s="12" t="n">
        <x:v>0</x:v>
      </x:c>
      <x:c r="P107" s="12" t="n">
        <x:v>14.774390431698734</x:v>
      </x:c>
      <x:c r="Q107" s="12" t="n">
        <x:v>0</x:v>
      </x:c>
      <x:c r="R107" s="12" t="n">
        <x:v>1049.1710833333336</x:v>
      </x:c>
      <x:c r="S107" s="12" t="n">
        <x:v>918.9104166666657</x:v>
      </x:c>
      <x:c r="T107" s="12" t="n">
        <x:v>0</x:v>
      </x:c>
      <x:c r="U107" s="12" t="n">
        <x:f>'逐时购电与费用'!H107+'逐时购电与费用'!J107+F107-P107+O107-E107-N107/'月度汇总'!$F$6-Q107</x:f>
        <x:v>-1.509903313490213e-14</x:v>
      </x:c>
      <x:c r="V107" s="12" t="n">
        <x:f>M107-L107-N107+O107/'月度汇总'!$F$7</x:f>
        <x:v>4.014566457044566e-13</x:v>
      </x:c>
    </x:row>
    <x:row r="108" ht="20" customHeight="1">
      <x:c r="A108" s="13" t="n">
        <x:f>'逐时购电与费用'!A108</x:f>
        <x:v>45689.72222222222</x:v>
      </x:c>
      <x:c r="B108" s="13" t="n">
        <x:v>45689</x:v>
      </x:c>
      <x:c r="C108" s="12" t="n">
        <x:v>464.746508767504</x:v>
      </x:c>
      <x:c r="D108" s="12" t="n">
        <x:v>0</x:v>
      </x:c>
      <x:c r="E108" s="12" t="n">
        <x:v>439.7808</x:v>
      </x:c>
      <x:c r="F108" s="12" t="n">
        <x:v>0</x:v>
      </x:c>
      <x:c r="G108" s="12" t="n">
        <x:f>E108-F108</x:f>
        <x:v>439.7808</x:v>
      </x:c>
      <x:c r="H108" s="12" t="n">
        <x:f>G108-C108+D108</x:f>
        <x:v>-24.965708767503997</x:v>
      </x:c>
      <x:c r="I108" s="12" t="n">
        <x:v>446.39080333333334</x:v>
      </x:c>
      <x:c r="J108" s="12" t="n">
        <x:v>0</x:v>
      </x:c>
      <x:c r="K108" s="12" t="n">
        <x:f>G108-I108+J108</x:f>
        <x:v>-6.610003333333339</x:v>
      </x:c>
      <x:c r="L108" s="12" t="n">
        <x:v>10682.598735255577</x:v>
      </x:c>
      <x:c r="M108" s="12" t="n">
        <x:v>10691.553894852002</x:v>
      </x:c>
      <x:c r="N108" s="12" t="n">
        <x:v>8.955159596425364</x:v>
      </x:c>
      <x:c r="O108" s="12" t="n">
        <x:v>0</x:v>
      </x:c>
      <x:c r="P108" s="12" t="n">
        <x:v>0</x:v>
      </x:c>
      <x:c r="Q108" s="12" t="n">
        <x:v>0</x:v>
      </x:c>
      <x:c r="R108" s="12" t="n">
        <x:v>817.95371</x:v>
      </x:c>
      <x:c r="S108" s="12" t="n">
        <x:v>918.9104166666657</x:v>
      </x:c>
      <x:c r="T108" s="12" t="n">
        <x:v>0</x:v>
      </x:c>
      <x:c r="U108" s="12" t="n">
        <x:f>'逐时购电与费用'!H108+'逐时购电与费用'!J108+F108-P108+O108-E108-N108/'月度汇总'!$F$6-Q108</x:f>
        <x:v>1.000000082740371e-8</x:v>
      </x:c>
      <x:c r="V108" s="12" t="n">
        <x:f>M108-L108-N108+O108/'月度汇总'!$F$7</x:f>
        <x:v>4.369837824924616e-13</x:v>
      </x:c>
    </x:row>
    <x:row r="109" ht="20" customHeight="1">
      <x:c r="A109" s="13" t="n">
        <x:f>'逐时购电与费用'!A109</x:f>
        <x:v>45689.72916666667</x:v>
      </x:c>
      <x:c r="B109" s="13" t="n">
        <x:v>45689</x:v>
      </x:c>
      <x:c r="C109" s="12" t="n">
        <x:v>454.87640002763646</x:v>
      </x:c>
      <x:c r="D109" s="12" t="n">
        <x:v>0</x:v>
      </x:c>
      <x:c r="E109" s="12" t="n">
        <x:v>436.13666666666666</x:v>
      </x:c>
      <x:c r="F109" s="12" t="n">
        <x:v>0</x:v>
      </x:c>
      <x:c r="G109" s="12" t="n">
        <x:f>E109-F109</x:f>
        <x:v>436.13666666666666</x:v>
      </x:c>
      <x:c r="H109" s="12" t="n">
        <x:f>G109-C109+D109</x:f>
        <x:v>-18.739733360969808</x:v>
      </x:c>
      <x:c r="I109" s="12" t="n">
        <x:v>436.5007916666667</x:v>
      </x:c>
      <x:c r="J109" s="12" t="n">
        <x:v>0</x:v>
      </x:c>
      <x:c r="K109" s="12" t="n">
        <x:f>G109-I109+J109</x:f>
        <x:v>-0.3641250000000582</x:v>
      </x:c>
      <x:c r="L109" s="12" t="n">
        <x:v>10691.553894852002</x:v>
      </x:c>
      <x:c r="M109" s="12" t="n">
        <x:v>10695.275899083912</x:v>
      </x:c>
      <x:c r="N109" s="12" t="n">
        <x:v>3.722004231909473</x:v>
      </x:c>
      <x:c r="O109" s="12" t="n">
        <x:v>0</x:v>
      </x:c>
      <x:c r="P109" s="12" t="n">
        <x:v>0</x:v>
      </x:c>
      <x:c r="Q109" s="12" t="n">
        <x:v>0</x:v>
      </x:c>
      <x:c r="R109" s="12" t="n">
        <x:v>601.6983</x:v>
      </x:c>
      <x:c r="S109" s="12" t="n">
        <x:v>918.9104166666657</x:v>
      </x:c>
      <x:c r="T109" s="12" t="n">
        <x:v>0</x:v>
      </x:c>
      <x:c r="U109" s="12" t="n">
        <x:f>'逐时购电与费用'!H109+'逐时购电与费用'!J109+F109-P109+O109-E109-N109/'月度汇总'!$F$6-Q109</x:f>
        <x:v>9.99999993922529e-9</x:v>
      </x:c>
      <x:c r="V109" s="12" t="n">
        <x:f>M109-L109-N109+O109/'月度汇总'!$F$7</x:f>
        <x:v>4.973799150320701e-14</x:v>
      </x:c>
    </x:row>
    <x:row r="110" ht="20" customHeight="1">
      <x:c r="A110" s="13" t="n">
        <x:f>'逐时购电与费用'!A110</x:f>
        <x:v>45689.73611111111</x:v>
      </x:c>
      <x:c r="B110" s="13" t="n">
        <x:v>45689</x:v>
      </x:c>
      <x:c r="C110" s="12" t="n">
        <x:v>459.4267343700156</x:v>
      </x:c>
      <x:c r="D110" s="12" t="n">
        <x:v>0.23636511847132635</x:v>
      </x:c>
      <x:c r="E110" s="12" t="n">
        <x:v>445.99516666666665</x:v>
      </x:c>
      <x:c r="F110" s="12" t="n">
        <x:v>0.68945</x:v>
      </x:c>
      <x:c r="G110" s="12" t="n">
        <x:f>E110-F110</x:f>
        <x:v>445.3057166666666</x:v>
      </x:c>
      <x:c r="H110" s="12" t="n">
        <x:f>G110-C110+D110</x:f>
        <x:v>-13.884652584877642</x:v>
      </x:c>
      <x:c r="I110" s="12" t="n">
        <x:v>441.0317683333334</x:v>
      </x:c>
      <x:c r="J110" s="12" t="n">
        <x:v>0.2638972239849744</x:v>
      </x:c>
      <x:c r="K110" s="12" t="n">
        <x:f>G110-I110+J110</x:f>
        <x:v>4.537845557318212</x:v>
      </x:c>
      <x:c r="L110" s="12" t="n">
        <x:v>10695.275899083912</x:v>
      </x:c>
      <x:c r="M110" s="12" t="n">
        <x:v>10694.890383921962</x:v>
      </x:c>
      <x:c r="N110" s="12" t="n">
        <x:v>0</x:v>
      </x:c>
      <x:c r="O110" s="12" t="n">
        <x:v>0.3469636457545641</x:v>
      </x:c>
      <x:c r="P110" s="12" t="n">
        <x:v>0</x:v>
      </x:c>
      <x:c r="Q110" s="12" t="n">
        <x:v>0</x:v>
      </x:c>
      <x:c r="R110" s="12" t="n">
        <x:v>390.51796666666667</x:v>
      </x:c>
      <x:c r="S110" s="12" t="n">
        <x:v>918.9104166666657</x:v>
      </x:c>
      <x:c r="T110" s="12" t="n">
        <x:v>0</x:v>
      </x:c>
      <x:c r="U110" s="12" t="n">
        <x:f>'逐时购电与费用'!H110+'逐时购电与费用'!J110+F110-P110+O110-E110-N110/'月度汇总'!$F$6-Q110</x:f>
        <x:v>-1.0000007932831068e-8</x:v>
      </x:c>
      <x:c r="V110" s="12" t="n">
        <x:f>M110-L110-N110+O110/'月度汇总'!$F$7</x:f>
        <x:v>-5.090927679418655e-13</x:v>
      </x:c>
    </x:row>
    <x:row r="111" ht="20" customHeight="1">
      <x:c r="A111" s="13" t="n">
        <x:f>'逐时购电与费用'!A111</x:f>
        <x:v>45689.743055555555</x:v>
      </x:c>
      <x:c r="B111" s="13" t="n">
        <x:v>45689</x:v>
      </x:c>
      <x:c r="C111" s="12" t="n">
        <x:v>459.94574006541336</x:v>
      </x:c>
      <x:c r="D111" s="12" t="n">
        <x:v>0</x:v>
      </x:c>
      <x:c r="E111" s="12" t="n">
        <x:v>439.89263333333326</x:v>
      </x:c>
      <x:c r="F111" s="12" t="n">
        <x:v>0</x:v>
      </x:c>
      <x:c r="G111" s="12" t="n">
        <x:f>E111-F111</x:f>
        <x:v>439.89263333333326</x:v>
      </x:c>
      <x:c r="H111" s="12" t="n">
        <x:f>G111-C111+D111</x:f>
        <x:v>-20.053106732080096</x:v>
      </x:c>
      <x:c r="I111" s="12" t="n">
        <x:v>444.0655299999999</x:v>
      </x:c>
      <x:c r="J111" s="12" t="n">
        <x:v>0</x:v>
      </x:c>
      <x:c r="K111" s="12" t="n">
        <x:f>G111-I111+J111</x:f>
        <x:v>-4.172896666666645</x:v>
      </x:c>
      <x:c r="L111" s="12" t="n">
        <x:v>10694.890383921962</x:v>
      </x:c>
      <x:c r="M111" s="12" t="n">
        <x:v>10700.504719730996</x:v>
      </x:c>
      <x:c r="N111" s="12" t="n">
        <x:v>5.614335809033862</x:v>
      </x:c>
      <x:c r="O111" s="12" t="n">
        <x:v>0</x:v>
      </x:c>
      <x:c r="P111" s="12" t="n">
        <x:v>0</x:v>
      </x:c>
      <x:c r="Q111" s="12" t="n">
        <x:v>0</x:v>
      </x:c>
      <x:c r="R111" s="12" t="n">
        <x:v>177.4297466666667</x:v>
      </x:c>
      <x:c r="S111" s="12" t="n">
        <x:v>918.9104166666657</x:v>
      </x:c>
      <x:c r="T111" s="12" t="n">
        <x:v>0</x:v>
      </x:c>
      <x:c r="U111" s="12" t="n">
        <x:f>'逐时购电与费用'!H111+'逐时购电与费用'!J111+F111-P111+O111-E111-N111/'月度汇总'!$F$6-Q111</x:f>
        <x:v>1.000000082740371e-8</x:v>
      </x:c>
      <x:c r="V111" s="12" t="n">
        <x:f>M111-L111-N111+O111/'月度汇总'!$F$7</x:f>
        <x:v>8.43769498715119e-14</x:v>
      </x:c>
    </x:row>
    <x:row r="112" ht="20" customHeight="1">
      <x:c r="A112" s="13" t="n">
        <x:f>'逐时购电与费用'!A112</x:f>
        <x:v>45689.75</x:v>
      </x:c>
      <x:c r="B112" s="13" t="n">
        <x:v>45689</x:v>
      </x:c>
      <x:c r="C112" s="12" t="n">
        <x:v>454.0205633087163</x:v>
      </x:c>
      <x:c r="D112" s="12" t="n">
        <x:v>0</x:v>
      </x:c>
      <x:c r="E112" s="12" t="n">
        <x:v>428.47</x:v>
      </x:c>
      <x:c r="F112" s="12" t="n">
        <x:v>0</x:v>
      </x:c>
      <x:c r="G112" s="12" t="n">
        <x:f>E112-F112</x:f>
        <x:v>428.47</x:v>
      </x:c>
      <x:c r="H112" s="12" t="n">
        <x:f>G112-C112+D112</x:f>
        <x:v>-25.550563308716278</x:v>
      </x:c>
      <x:c r="I112" s="12" t="n">
        <x:v>438.5179166666666</x:v>
      </x:c>
      <x:c r="J112" s="12" t="n">
        <x:v>0</x:v>
      </x:c>
      <x:c r="K112" s="12" t="n">
        <x:f>G112-I112+J112</x:f>
        <x:v>-10.047916666666595</x:v>
      </x:c>
      <x:c r="L112" s="12" t="n">
        <x:v>10700.504719730996</x:v>
      </x:c>
      <x:c r="M112" s="12" t="n">
        <x:v>10709.547844721996</x:v>
      </x:c>
      <x:c r="N112" s="12" t="n">
        <x:v>9.043124990999933</x:v>
      </x:c>
      <x:c r="O112" s="12" t="n">
        <x:v>0</x:v>
      </x:c>
      <x:c r="P112" s="12" t="n">
        <x:v>0</x:v>
      </x:c>
      <x:c r="Q112" s="12" t="n">
        <x:v>0</x:v>
      </x:c>
      <x:c r="R112" s="12" t="n">
        <x:v>3173.2555966666673</x:v>
      </x:c>
      <x:c r="S112" s="12" t="n">
        <x:v>0</x:v>
      </x:c>
      <x:c r="T112" s="12" t="n">
        <x:v>0</x:v>
      </x:c>
      <x:c r="U112" s="12" t="n">
        <x:f>'逐时购电与费用'!H112+'逐时购电与费用'!J112+F112-P112+O112-E112-N112/'月度汇总'!$F$6-Q112</x:f>
        <x:v>1.000000260376055e-8</x:v>
      </x:c>
      <x:c r="V112" s="12" t="n">
        <x:f>M112-L112-N112+O112/'月度汇总'!$F$7</x:f>
        <x:v>-1.474376176702208e-13</x:v>
      </x:c>
    </x:row>
    <x:row r="113" ht="20" customHeight="1">
      <x:c r="A113" s="13" t="n">
        <x:f>'逐时购电与费用'!A113</x:f>
        <x:v>45689.756944444445</x:v>
      </x:c>
      <x:c r="B113" s="13" t="n">
        <x:v>45689</x:v>
      </x:c>
      <x:c r="C113" s="12" t="n">
        <x:v>461.0884798968024</x:v>
      </x:c>
      <x:c r="D113" s="12" t="n">
        <x:v>0.01696993425566779</x:v>
      </x:c>
      <x:c r="E113" s="12" t="n">
        <x:v>454.18455</x:v>
      </x:c>
      <x:c r="F113" s="12" t="n">
        <x:v>0.049499999999999995</x:v>
      </x:c>
      <x:c r="G113" s="12" t="n">
        <x:f>E113-F113</x:f>
        <x:v>454.13505</x:v>
      </x:c>
      <x:c r="H113" s="12" t="n">
        <x:f>G113-C113+D113</x:f>
        <x:v>-6.936459962546779</x:v>
      </x:c>
      <x:c r="I113" s="12" t="n">
        <x:v>445.56802333333326</x:v>
      </x:c>
      <x:c r="J113" s="12" t="n">
        <x:v>0.020051783529536828</x:v>
      </x:c>
      <x:c r="K113" s="12" t="n">
        <x:f>G113-I113+J113</x:f>
        <x:v>8.587078450196257</x:v>
      </x:c>
      <x:c r="L113" s="12" t="n">
        <x:v>10709.547844721996</x:v>
      </x:c>
      <x:c r="M113" s="12" t="n">
        <x:v>10204.953344733107</x:v>
      </x:c>
      <x:c r="N113" s="12" t="n">
        <x:v>0</x:v>
      </x:c>
      <x:c r="O113" s="12" t="n">
        <x:v>454.13504998999997</x:v>
      </x:c>
      <x:c r="P113" s="12" t="n">
        <x:v>0</x:v>
      </x:c>
      <x:c r="Q113" s="12" t="n">
        <x:v>0</x:v>
      </x:c>
      <x:c r="R113" s="12" t="n">
        <x:v>3063.151596666667</x:v>
      </x:c>
      <x:c r="S113" s="12" t="n">
        <x:v>0</x:v>
      </x:c>
      <x:c r="T113" s="12" t="n">
        <x:v>0</x:v>
      </x:c>
      <x:c r="U113" s="12" t="n">
        <x:f>'逐时购电与费用'!H113+'逐时购电与费用'!J113+F113-P113+O113-E113-N113/'月度汇总'!$F$6-Q113</x:f>
        <x:v>-1.0000007932831068e-8</x:v>
      </x:c>
      <x:c r="V113" s="12" t="n">
        <x:f>M113-L113-N113+O113/'月度汇总'!$F$7</x:f>
        <x:v>0</x:v>
      </x:c>
    </x:row>
    <x:row r="114" ht="20" customHeight="1">
      <x:c r="A114" s="13" t="n">
        <x:f>'逐时购电与费用'!A114</x:f>
        <x:v>45689.76388888889</x:v>
      </x:c>
      <x:c r="B114" s="13" t="n">
        <x:v>45689</x:v>
      </x:c>
      <x:c r="C114" s="12" t="n">
        <x:v>469.60623857277875</x:v>
      </x:c>
      <x:c r="D114" s="12" t="n">
        <x:v>0</x:v>
      </x:c>
      <x:c r="E114" s="12" t="n">
        <x:v>472.26531666666665</x:v>
      </x:c>
      <x:c r="F114" s="12" t="n">
        <x:v>0</x:v>
      </x:c>
      <x:c r="G114" s="12" t="n">
        <x:f>E114-F114</x:f>
        <x:v>472.26531666666665</x:v>
      </x:c>
      <x:c r="H114" s="12" t="n">
        <x:f>G114-C114+D114</x:f>
        <x:v>2.6590780938878993</x:v>
      </x:c>
      <x:c r="I114" s="12" t="n">
        <x:v>455.61600999999996</x:v>
      </x:c>
      <x:c r="J114" s="12" t="n">
        <x:v>0</x:v>
      </x:c>
      <x:c r="K114" s="12" t="n">
        <x:f>G114-I114+J114</x:f>
        <x:v>16.64930666666669</x:v>
      </x:c>
      <x:c r="L114" s="12" t="n">
        <x:v>10204.953344733107</x:v>
      </x:c>
      <x:c r="M114" s="12" t="n">
        <x:v>9802.226392063601</x:v>
      </x:c>
      <x:c r="N114" s="12" t="n">
        <x:v>0</x:v>
      </x:c>
      <x:c r="O114" s="12" t="n">
        <x:v>362.4542574025554</x:v>
      </x:c>
      <x:c r="P114" s="12" t="n">
        <x:v>0</x:v>
      </x:c>
      <x:c r="Q114" s="12" t="n">
        <x:v>0</x:v>
      </x:c>
      <x:c r="R114" s="12" t="n">
        <x:v>2995.2633966666676</x:v>
      </x:c>
      <x:c r="S114" s="12" t="n">
        <x:v>8.842105769596401</x:v>
      </x:c>
      <x:c r="T114" s="12" t="n">
        <x:v>0</x:v>
      </x:c>
      <x:c r="U114" s="12" t="n">
        <x:f>'逐时购电与费用'!H114+'逐时购电与费用'!J114+F114-P114+O114-E114-N114/'月度汇总'!$F$6-Q114</x:f>
        <x:v>-1.0000007932831068e-8</x:v>
      </x:c>
      <x:c r="V114" s="12" t="n">
        <x:f>M114-L114-N114+O114/'月度汇总'!$F$7</x:f>
        <x:v>5.684341886080801e-13</x:v>
      </x:c>
    </x:row>
    <x:row r="115" ht="20" customHeight="1">
      <x:c r="A115" s="13" t="n">
        <x:f>'逐时购电与费用'!A115</x:f>
        <x:v>45689.77083333333</x:v>
      </x:c>
      <x:c r="B115" s="13" t="n">
        <x:v>45689</x:v>
      </x:c>
      <x:c r="C115" s="12" t="n">
        <x:v>471.662626036586</x:v>
      </x:c>
      <x:c r="D115" s="12" t="n">
        <x:v>0</x:v>
      </x:c>
      <x:c r="E115" s="12" t="n">
        <x:v>454.16833333333335</x:v>
      </x:c>
      <x:c r="F115" s="12" t="n">
        <x:v>0</x:v>
      </x:c>
      <x:c r="G115" s="12" t="n">
        <x:f>E115-F115</x:f>
        <x:v>454.16833333333335</x:v>
      </x:c>
      <x:c r="H115" s="12" t="n">
        <x:f>G115-C115+D115</x:f>
        <x:v>-17.494292703252654</x:v>
      </x:c>
      <x:c r="I115" s="12" t="n">
        <x:v>458.457275</x:v>
      </x:c>
      <x:c r="J115" s="12" t="n">
        <x:v>0</x:v>
      </x:c>
      <x:c r="K115" s="12" t="n">
        <x:f>G115-I115+J115</x:f>
        <x:v>-4.288941666666631</x:v>
      </x:c>
      <x:c r="L115" s="12" t="n">
        <x:v>9802.226392063601</x:v>
      </x:c>
      <x:c r="M115" s="12" t="n">
        <x:v>9297.59491059323</x:v>
      </x:c>
      <x:c r="N115" s="12" t="n">
        <x:v>0</x:v>
      </x:c>
      <x:c r="O115" s="12" t="n">
        <x:v>454.16833332333334</x:v>
      </x:c>
      <x:c r="P115" s="12" t="n">
        <x:v>0</x:v>
      </x:c>
      <x:c r="Q115" s="12" t="n">
        <x:v>0</x:v>
      </x:c>
      <x:c r="R115" s="12" t="n">
        <x:v>2930.7525666666675</x:v>
      </x:c>
      <x:c r="S115" s="12" t="n">
        <x:v>30.486814726842567</x:v>
      </x:c>
      <x:c r="T115" s="12" t="n">
        <x:v>0</x:v>
      </x:c>
      <x:c r="U115" s="12" t="n">
        <x:f>'逐时购电与费用'!H115+'逐时购电与费用'!J115+F115-P115+O115-E115-N115/'月度汇总'!$F$6-Q115</x:f>
        <x:v>-1.0000007932831068e-8</x:v>
      </x:c>
      <x:c r="V115" s="12" t="n">
        <x:f>M115-L115-N115+O115/'月度汇总'!$F$7</x:f>
        <x:v>-6.252776074688882e-13</x:v>
      </x:c>
    </x:row>
    <x:row r="116" ht="20" customHeight="1">
      <x:c r="A116" s="13" t="n">
        <x:f>'逐时购电与费用'!A116</x:f>
        <x:v>45689.77777777778</x:v>
      </x:c>
      <x:c r="B116" s="13" t="n">
        <x:v>45689</x:v>
      </x:c>
      <x:c r="C116" s="12" t="n">
        <x:v>472.8811186219797</x:v>
      </x:c>
      <x:c r="D116" s="12" t="n">
        <x:v>0.0012190653593529151</x:v>
      </x:c>
      <x:c r="E116" s="12" t="n">
        <x:v>418.3761833333333</x:v>
      </x:c>
      <x:c r="F116" s="12" t="n">
        <x:v>0.0035499999999999998</x:v>
      </x:c>
      <x:c r="G116" s="12" t="n">
        <x:f>E116-F116</x:f>
        <x:v>418.3726333333333</x:v>
      </x:c>
      <x:c r="H116" s="12" t="n">
        <x:f>G116-C116+D116</x:f>
        <x:v>-54.50726622328705</x:v>
      </x:c>
      <x:c r="I116" s="12" t="n">
        <x:v>458.8576566666667</x:v>
      </x:c>
      <x:c r="J116" s="12" t="n">
        <x:v>0.0014404554741240362</x:v>
      </x:c>
      <x:c r="K116" s="12" t="n">
        <x:f>G116-I116+J116</x:f>
        <x:v>-40.48358287785928</x:v>
      </x:c>
      <x:c r="L116" s="12" t="n">
        <x:v>9297.59491059323</x:v>
      </x:c>
      <x:c r="M116" s="12" t="n">
        <x:v>8832.732484678416</x:v>
      </x:c>
      <x:c r="N116" s="12" t="n">
        <x:v>0</x:v>
      </x:c>
      <x:c r="O116" s="12" t="n">
        <x:v>418.3761833233333</x:v>
      </x:c>
      <x:c r="P116" s="12" t="n">
        <x:v>0.003549990000010439</x:v>
      </x:c>
      <x:c r="Q116" s="12" t="n">
        <x:v>0</x:v>
      </x:c>
      <x:c r="R116" s="12" t="n">
        <x:v>2832.6652333333345</x:v>
      </x:c>
      <x:c r="S116" s="12" t="n">
        <x:v>12.426972282904444</x:v>
      </x:c>
      <x:c r="T116" s="12" t="n">
        <x:v>0</x:v>
      </x:c>
      <x:c r="U116" s="12" t="n">
        <x:f>'逐时购电与费用'!H116+'逐时购电与费用'!J116+F116-P116+O116-E116-N116/'月度汇总'!$F$6-Q116</x:f>
        <x:v>0</x:v>
      </x:c>
      <x:c r="V116" s="12" t="n">
        <x:f>M116-L116-N116+O116/'月度汇总'!$F$7</x:f>
        <x:v>1.7053025658242404e-13</x:v>
      </x:c>
    </x:row>
    <x:row r="117" ht="20" customHeight="1">
      <x:c r="A117" s="13" t="n">
        <x:f>'逐时购电与费用'!A117</x:f>
        <x:v>45689.78472222222</x:v>
      </x:c>
      <x:c r="B117" s="13" t="n">
        <x:v>45689</x:v>
      </x:c>
      <x:c r="C117" s="12" t="n">
        <x:v>484.7631373065618</x:v>
      </x:c>
      <x:c r="D117" s="12" t="n">
        <x:v>0</x:v>
      </x:c>
      <x:c r="E117" s="12" t="n">
        <x:v>414.0822333333333</x:v>
      </x:c>
      <x:c r="F117" s="12" t="n">
        <x:v>0</x:v>
      </x:c>
      <x:c r="G117" s="12" t="n">
        <x:f>E117-F117</x:f>
        <x:v>414.0822333333333</x:v>
      </x:c>
      <x:c r="H117" s="12" t="n">
        <x:f>G117-C117+D117</x:f>
        <x:v>-70.68090397322851</x:v>
      </x:c>
      <x:c r="I117" s="12" t="n">
        <x:v>469.1761883333333</x:v>
      </x:c>
      <x:c r="J117" s="12" t="n">
        <x:v>0</x:v>
      </x:c>
      <x:c r="K117" s="12" t="n">
        <x:f>G117-I117+J117</x:f>
        <x:v>-55.093954999999994</x:v>
      </x:c>
      <x:c r="L117" s="12" t="n">
        <x:v>8832.732484678416</x:v>
      </x:c>
      <x:c r="M117" s="12" t="n">
        <x:v>8372.641114319156</x:v>
      </x:c>
      <x:c r="N117" s="12" t="n">
        <x:v>0</x:v>
      </x:c>
      <x:c r="O117" s="12" t="n">
        <x:v>414.0822333233333</x:v>
      </x:c>
      <x:c r="P117" s="12" t="n">
        <x:v>0</x:v>
      </x:c>
      <x:c r="Q117" s="12" t="n">
        <x:v>0</x:v>
      </x:c>
      <x:c r="R117" s="12" t="n">
        <x:v>2684.8317766666673</x:v>
      </x:c>
      <x:c r="S117" s="12" t="n">
        <x:v>0</x:v>
      </x:c>
      <x:c r="T117" s="12" t="n">
        <x:v>0</x:v>
      </x:c>
      <x:c r="U117" s="12" t="n">
        <x:f>'逐时购电与费用'!H117+'逐时购电与费用'!J117+F117-P117+O117-E117-N117/'月度汇总'!$F$6-Q117</x:f>
        <x:v>-1.0000007932831068e-8</x:v>
      </x:c>
      <x:c r="V117" s="12" t="n">
        <x:f>M117-L117-N117+O117/'月度汇总'!$F$7</x:f>
        <x:v>-3.979039320256561e-13</x:v>
      </x:c>
    </x:row>
    <x:row r="118" ht="20" customHeight="1">
      <x:c r="A118" s="13" t="n">
        <x:f>'逐时购电与费用'!A118</x:f>
        <x:v>45689.79166666667</x:v>
      </x:c>
      <x:c r="B118" s="13" t="n">
        <x:v>45689</x:v>
      </x:c>
      <x:c r="C118" s="12" t="n">
        <x:v>487.269949388205</x:v>
      </x:c>
      <x:c r="D118" s="12" t="n">
        <x:v>0</x:v>
      </x:c>
      <x:c r="E118" s="12" t="n">
        <x:v>432.1383333333333</x:v>
      </x:c>
      <x:c r="F118" s="12" t="n">
        <x:v>0</x:v>
      </x:c>
      <x:c r="G118" s="12" t="n">
        <x:f>E118-F118</x:f>
        <x:v>432.1383333333333</x:v>
      </x:c>
      <x:c r="H118" s="12" t="n">
        <x:f>G118-C118+D118</x:f>
        <x:v>-55.1316160548717</x:v>
      </x:c>
      <x:c r="I118" s="12" t="n">
        <x:v>471.66749999999996</x:v>
      </x:c>
      <x:c r="J118" s="12" t="n">
        <x:v>0</x:v>
      </x:c>
      <x:c r="K118" s="12" t="n">
        <x:f>G118-I118+J118</x:f>
        <x:v>-39.52916666666664</x:v>
      </x:c>
      <x:c r="L118" s="12" t="n">
        <x:v>8372.641114319156</x:v>
      </x:c>
      <x:c r="M118" s="12" t="n">
        <x:v>7892.487410626563</x:v>
      </x:c>
      <x:c r="N118" s="12" t="n">
        <x:v>0</x:v>
      </x:c>
      <x:c r="O118" s="12" t="n">
        <x:v>432.1383333233333</x:v>
      </x:c>
      <x:c r="P118" s="12" t="n">
        <x:v>0</x:v>
      </x:c>
      <x:c r="Q118" s="12" t="n">
        <x:v>0</x:v>
      </x:c>
      <x:c r="R118" s="12" t="n">
        <x:v>2546.5165266666677</x:v>
      </x:c>
      <x:c r="S118" s="12" t="n">
        <x:v>0</x:v>
      </x:c>
      <x:c r="T118" s="12" t="n">
        <x:v>0</x:v>
      </x:c>
      <x:c r="U118" s="12" t="n">
        <x:f>'逐时购电与费用'!H118+'逐时购电与费用'!J118+F118-P118+O118-E118-N118/'月度汇总'!$F$6-Q118</x:f>
        <x:v>-1.0000007932831068e-8</x:v>
      </x:c>
      <x:c r="V118" s="12" t="n">
        <x:f>M118-L118-N118+O118/'月度汇总'!$F$7</x:f>
        <x:v>-3.410605131648481e-13</x:v>
      </x:c>
    </x:row>
    <x:row r="119" ht="20" customHeight="1">
      <x:c r="A119" s="13" t="n">
        <x:f>'逐时购电与费用'!A119</x:f>
        <x:v>45689.79861111111</x:v>
      </x:c>
      <x:c r="B119" s="13" t="n">
        <x:v>45689</x:v>
      </x:c>
      <x:c r="C119" s="12" t="n">
        <x:v>450.01320016120826</x:v>
      </x:c>
      <x:c r="D119" s="12" t="n">
        <x:v>0.00008677227261269876</x:v>
      </x:c>
      <x:c r="E119" s="12" t="n">
        <x:v>424.01436666666666</x:v>
      </x:c>
      <x:c r="F119" s="12" t="n">
        <x:v>0.00025</x:v>
      </x:c>
      <x:c r="G119" s="12" t="n">
        <x:f>E119-F119</x:f>
        <x:v>424.01411666666667</x:v>
      </x:c>
      <x:c r="H119" s="12" t="n">
        <x:f>G119-C119+D119</x:f>
        <x:v>-25.99899672226898</x:v>
      </x:c>
      <x:c r="I119" s="12" t="n">
        <x:v>434.3956749999999</x:v>
      </x:c>
      <x:c r="J119" s="12" t="n">
        <x:v>0.0001025306757576076</x:v>
      </x:c>
      <x:c r="K119" s="12" t="n">
        <x:f>G119-I119+J119</x:f>
        <x:v>-10.381455802657502</x:v>
      </x:c>
      <x:c r="L119" s="12" t="n">
        <x:v>7892.487410626563</x:v>
      </x:c>
      <x:c r="M119" s="12" t="n">
        <x:v>7421.360336563601</x:v>
      </x:c>
      <x:c r="N119" s="12" t="n">
        <x:v>0</x:v>
      </x:c>
      <x:c r="O119" s="12" t="n">
        <x:v>424.01436665666665</x:v>
      </x:c>
      <x:c r="P119" s="12" t="n">
        <x:v>0.00024998999998615545</x:v>
      </x:c>
      <x:c r="Q119" s="12" t="n">
        <x:v>0</x:v>
      </x:c>
      <x:c r="R119" s="12" t="n">
        <x:v>2463.331193333334</x:v>
      </x:c>
      <x:c r="S119" s="12" t="n">
        <x:v>0</x:v>
      </x:c>
      <x:c r="T119" s="12" t="n">
        <x:v>0</x:v>
      </x:c>
      <x:c r="U119" s="12" t="n">
        <x:f>'逐时购电与费用'!H119+'逐时购电与费用'!J119+F119-P119+O119-E119-N119/'月度汇总'!$F$6-Q119</x:f>
        <x:v>0</x:v>
      </x:c>
      <x:c r="V119" s="12" t="n">
        <x:f>M119-L119-N119+O119/'月度汇总'!$F$7</x:f>
        <x:v>4.547473508864641e-13</x:v>
      </x:c>
    </x:row>
    <x:row r="120" ht="20" customHeight="1">
      <x:c r="A120" s="13" t="n">
        <x:f>'逐时购电与费用'!A120</x:f>
        <x:v>45689.805555555555</x:v>
      </x:c>
      <x:c r="B120" s="13" t="n">
        <x:v>45689</x:v>
      </x:c>
      <x:c r="C120" s="12" t="n">
        <x:v>429.95752459219403</x:v>
      </x:c>
      <x:c r="D120" s="12" t="n">
        <x:v>0</x:v>
      </x:c>
      <x:c r="E120" s="12" t="n">
        <x:v>442.41246666666666</x:v>
      </x:c>
      <x:c r="F120" s="12" t="n">
        <x:v>0</x:v>
      </x:c>
      <x:c r="G120" s="12" t="n">
        <x:f>E120-F120</x:f>
        <x:v>442.41246666666666</x:v>
      </x:c>
      <x:c r="H120" s="12" t="n">
        <x:f>G120-C120+D120</x:f>
        <x:v>12.454942074472626</x:v>
      </x:c>
      <x:c r="I120" s="12" t="n">
        <x:v>411.80896166666673</x:v>
      </x:c>
      <x:c r="J120" s="12" t="n">
        <x:v>0</x:v>
      </x:c>
      <x:c r="K120" s="12" t="n">
        <x:f>G120-I120+J120</x:f>
        <x:v>30.603504999999927</x:v>
      </x:c>
      <x:c r="L120" s="12" t="n">
        <x:v>7421.360336563601</x:v>
      </x:c>
      <x:c r="M120" s="12" t="n">
        <x:v>6929.790929167305</x:v>
      </x:c>
      <x:c r="N120" s="12" t="n">
        <x:v>0</x:v>
      </x:c>
      <x:c r="O120" s="12" t="n">
        <x:v>442.41246665666665</x:v>
      </x:c>
      <x:c r="P120" s="12" t="n">
        <x:v>0</x:v>
      </x:c>
      <x:c r="Q120" s="12" t="n">
        <x:v>0</x:v>
      </x:c>
      <x:c r="R120" s="12" t="n">
        <x:v>2389.206663333334</x:v>
      </x:c>
      <x:c r="S120" s="12" t="n">
        <x:v>0</x:v>
      </x:c>
      <x:c r="T120" s="12" t="n">
        <x:v>0</x:v>
      </x:c>
      <x:c r="U120" s="12" t="n">
        <x:f>'逐时购电与费用'!H120+'逐时购电与费用'!J120+F120-P120+O120-E120-N120/'月度汇总'!$F$6-Q120</x:f>
        <x:v>-1.0000007932831068e-8</x:v>
      </x:c>
      <x:c r="V120" s="12" t="n">
        <x:f>M120-L120-N120+O120/'月度汇总'!$F$7</x:f>
        <x:v>3.410605131648481e-13</x:v>
      </x:c>
    </x:row>
    <x:row r="121" ht="20" customHeight="1">
      <x:c r="A121" s="13" t="n">
        <x:f>'逐时购电与费用'!A121</x:f>
        <x:v>45689.8125</x:v>
      </x:c>
      <x:c r="B121" s="13" t="n">
        <x:v>45689</x:v>
      </x:c>
      <x:c r="C121" s="12" t="n">
        <x:v>443.18469899575086</x:v>
      </x:c>
      <x:c r="D121" s="12" t="n">
        <x:v>0</x:v>
      </x:c>
      <x:c r="E121" s="12" t="n">
        <x:v>483.74666666666667</x:v>
      </x:c>
      <x:c r="F121" s="12" t="n">
        <x:v>0</x:v>
      </x:c>
      <x:c r="G121" s="12" t="n">
        <x:f>E121-F121</x:f>
        <x:v>483.74666666666667</x:v>
      </x:c>
      <x:c r="H121" s="12" t="n">
        <x:f>G121-C121+D121</x:f>
        <x:v>40.561967670915806</x:v>
      </x:c>
      <x:c r="I121" s="12" t="n">
        <x:v>425.021875</x:v>
      </x:c>
      <x:c r="J121" s="12" t="n">
        <x:v>0</x:v>
      </x:c>
      <x:c r="K121" s="12" t="n">
        <x:f>G121-I121+J121</x:f>
        <x:v>58.72479166666665</x:v>
      </x:c>
      <x:c r="L121" s="12" t="n">
        <x:v>6929.790929167305</x:v>
      </x:c>
      <x:c r="M121" s="12" t="n">
        <x:v>6392.29463288212</x:v>
      </x:c>
      <x:c r="N121" s="12" t="n">
        <x:v>0</x:v>
      </x:c>
      <x:c r="O121" s="12" t="n">
        <x:v>483.74666665666666</x:v>
      </x:c>
      <x:c r="P121" s="12" t="n">
        <x:v>0</x:v>
      </x:c>
      <x:c r="Q121" s="12" t="n">
        <x:v>0</x:v>
      </x:c>
      <x:c r="R121" s="12" t="n">
        <x:v>2285.59503</x:v>
      </x:c>
      <x:c r="S121" s="12" t="n">
        <x:v>0</x:v>
      </x:c>
      <x:c r="T121" s="12" t="n">
        <x:v>0</x:v>
      </x:c>
      <x:c r="U121" s="12" t="n">
        <x:f>'逐时购电与费用'!H121+'逐时购电与费用'!J121+F121-P121+O121-E121-N121/'月度汇总'!$F$6-Q121</x:f>
        <x:v>-1.0000007932831068e-8</x:v>
      </x:c>
      <x:c r="V121" s="12" t="n">
        <x:f>M121-L121-N121+O121/'月度汇总'!$F$7</x:f>
        <x:v>1.1368683772161603e-13</x:v>
      </x:c>
    </x:row>
    <x:row r="122" ht="20" customHeight="1">
      <x:c r="A122" s="13" t="n">
        <x:f>'逐时购电与费用'!A122</x:f>
        <x:v>45689.819444444445</x:v>
      </x:c>
      <x:c r="B122" s="13" t="n">
        <x:v>45689</x:v>
      </x:c>
      <x:c r="C122" s="12" t="n">
        <x:v>453.44283437649887</x:v>
      </x:c>
      <x:c r="D122" s="12" t="n">
        <x:v>0</x:v>
      </x:c>
      <x:c r="E122" s="12" t="n">
        <x:v>481.18446666666665</x:v>
      </x:c>
      <x:c r="F122" s="12" t="n">
        <x:v>0</x:v>
      </x:c>
      <x:c r="G122" s="12" t="n">
        <x:f>E122-F122</x:f>
        <x:v>481.18446666666665</x:v>
      </x:c>
      <x:c r="H122" s="12" t="n">
        <x:f>G122-C122+D122</x:f>
        <x:v>27.741632290167786</x:v>
      </x:c>
      <x:c r="I122" s="12" t="n">
        <x:v>438.08289833333333</x:v>
      </x:c>
      <x:c r="J122" s="12" t="n">
        <x:v>0</x:v>
      </x:c>
      <x:c r="K122" s="12" t="n">
        <x:f>G122-I122+J122</x:f>
        <x:v>43.10156833333332</x:v>
      </x:c>
      <x:c r="L122" s="12" t="n">
        <x:v>6392.29463288212</x:v>
      </x:c>
      <x:c r="M122" s="12" t="n">
        <x:v>5857.645225485823</x:v>
      </x:c>
      <x:c r="N122" s="12" t="n">
        <x:v>0</x:v>
      </x:c>
      <x:c r="O122" s="12" t="n">
        <x:v>481.18446665666664</x:v>
      </x:c>
      <x:c r="P122" s="12" t="n">
        <x:v>0</x:v>
      </x:c>
      <x:c r="Q122" s="12" t="n">
        <x:v>0</x:v>
      </x:c>
      <x:c r="R122" s="12" t="n">
        <x:v>2158.336696666666</x:v>
      </x:c>
      <x:c r="S122" s="12" t="n">
        <x:v>0</x:v>
      </x:c>
      <x:c r="T122" s="12" t="n">
        <x:v>0</x:v>
      </x:c>
      <x:c r="U122" s="12" t="n">
        <x:f>'逐时购电与费用'!H122+'逐时购电与费用'!J122+F122-P122+O122-E122-N122/'月度汇总'!$F$6-Q122</x:f>
        <x:v>-1.0000007932831068e-8</x:v>
      </x:c>
      <x:c r="V122" s="12" t="n">
        <x:f>M122-L122-N122+O122/'月度汇总'!$F$7</x:f>
        <x:v>-4.547473508864641e-13</x:v>
      </x:c>
    </x:row>
    <x:row r="123" ht="20" customHeight="1">
      <x:c r="A123" s="13" t="n">
        <x:f>'逐时购电与费用'!A123</x:f>
        <x:v>45689.82638888889</x:v>
      </x:c>
      <x:c r="B123" s="13" t="n">
        <x:v>45689</x:v>
      </x:c>
      <x:c r="C123" s="12" t="n">
        <x:v>466.6418564375802</x:v>
      </x:c>
      <x:c r="D123" s="12" t="n">
        <x:v>0</x:v>
      </x:c>
      <x:c r="E123" s="12" t="n">
        <x:v>444.76593333333335</x:v>
      </x:c>
      <x:c r="F123" s="12" t="n">
        <x:v>0</x:v>
      </x:c>
      <x:c r="G123" s="12" t="n">
        <x:f>E123-F123</x:f>
        <x:v>444.76593333333335</x:v>
      </x:c>
      <x:c r="H123" s="12" t="n">
        <x:f>G123-C123+D123</x:f>
        <x:v>-21.87592310424685</x:v>
      </x:c>
      <x:c r="I123" s="12" t="n">
        <x:v>454.107505</x:v>
      </x:c>
      <x:c r="J123" s="12" t="n">
        <x:v>0</x:v>
      </x:c>
      <x:c r="K123" s="12" t="n">
        <x:f>G123-I123+J123</x:f>
        <x:v>-9.341571666666653</x:v>
      </x:c>
      <x:c r="L123" s="12" t="n">
        <x:v>5857.645225485823</x:v>
      </x:c>
      <x:c r="M123" s="12" t="n">
        <x:v>5363.460855126564</x:v>
      </x:c>
      <x:c r="N123" s="12" t="n">
        <x:v>0</x:v>
      </x:c>
      <x:c r="O123" s="12" t="n">
        <x:v>444.76593332333334</x:v>
      </x:c>
      <x:c r="P123" s="12" t="n">
        <x:v>0</x:v>
      </x:c>
      <x:c r="Q123" s="12" t="n">
        <x:v>0</x:v>
      </x:c>
      <x:c r="R123" s="12" t="n">
        <x:v>2045.6506733333324</x:v>
      </x:c>
      <x:c r="S123" s="12" t="n">
        <x:v>0</x:v>
      </x:c>
      <x:c r="T123" s="12" t="n">
        <x:v>0</x:v>
      </x:c>
      <x:c r="U123" s="12" t="n">
        <x:f>'逐时购电与费用'!H123+'逐时购电与费用'!J123+F123-P123+O123-E123-N123/'月度汇总'!$F$6-Q123</x:f>
        <x:v>-1.0000007932831068e-8</x:v>
      </x:c>
      <x:c r="V123" s="12" t="n">
        <x:f>M123-L123-N123+O123/'月度汇总'!$F$7</x:f>
        <x:v>-1.7053025658242404e-13</x:v>
      </x:c>
    </x:row>
    <x:row r="124" ht="20" customHeight="1">
      <x:c r="A124" s="13" t="n">
        <x:f>'逐时购电与费用'!A124</x:f>
        <x:v>45689.83333333333</x:v>
      </x:c>
      <x:c r="B124" s="13" t="n">
        <x:v>45689</x:v>
      </x:c>
      <x:c r="C124" s="12" t="n">
        <x:v>480.9703472555861</x:v>
      </x:c>
      <x:c r="D124" s="12" t="n">
        <x:v>0</x:v>
      </x:c>
      <x:c r="E124" s="12" t="n">
        <x:v>418.095</x:v>
      </x:c>
      <x:c r="F124" s="12" t="n">
        <x:v>0</x:v>
      </x:c>
      <x:c r="G124" s="12" t="n">
        <x:f>E124-F124</x:f>
        <x:v>418.095</x:v>
      </x:c>
      <x:c r="H124" s="12" t="n">
        <x:f>G124-C124+D124</x:f>
        <x:v>-62.875347255586064</x:v>
      </x:c>
      <x:c r="I124" s="12" t="n">
        <x:v>462.7670416666667</x:v>
      </x:c>
      <x:c r="J124" s="12" t="n">
        <x:v>0</x:v>
      </x:c>
      <x:c r="K124" s="12" t="n">
        <x:f>G124-I124+J124</x:f>
        <x:v>-44.6720416666667</x:v>
      </x:c>
      <x:c r="L124" s="12" t="n">
        <x:v>5363.460855126564</x:v>
      </x:c>
      <x:c r="M124" s="12" t="n">
        <x:v>4898.910855137675</x:v>
      </x:c>
      <x:c r="N124" s="12" t="n">
        <x:v>0</x:v>
      </x:c>
      <x:c r="O124" s="12" t="n">
        <x:v>418.09499999</x:v>
      </x:c>
      <x:c r="P124" s="12" t="n">
        <x:v>0</x:v>
      </x:c>
      <x:c r="Q124" s="12" t="n">
        <x:v>0</x:v>
      </x:c>
      <x:c r="R124" s="12" t="n">
        <x:v>1929.7879099999993</x:v>
      </x:c>
      <x:c r="S124" s="12" t="n">
        <x:v>0</x:v>
      </x:c>
      <x:c r="T124" s="12" t="n">
        <x:v>0</x:v>
      </x:c>
      <x:c r="U124" s="12" t="n">
        <x:f>'逐时购电与费用'!H124+'逐时购电与费用'!J124+F124-P124+O124-E124-N124/'月度汇总'!$F$6-Q124</x:f>
        <x:v>-1.0000007932831068e-8</x:v>
      </x:c>
      <x:c r="V124" s="12" t="n">
        <x:f>M124-L124-N124+O124/'月度汇总'!$F$7</x:f>
        <x:v>0</x:v>
      </x:c>
    </x:row>
    <x:row r="125" ht="20" customHeight="1">
      <x:c r="A125" s="13" t="n">
        <x:f>'逐时购电与费用'!A125</x:f>
        <x:v>45689.84027777778</x:v>
      </x:c>
      <x:c r="B125" s="13" t="n">
        <x:v>45689</x:v>
      </x:c>
      <x:c r="C125" s="12" t="n">
        <x:v>481.3469652885886</x:v>
      </x:c>
      <x:c r="D125" s="12" t="n">
        <x:v>0</x:v>
      </x:c>
      <x:c r="E125" s="12" t="n">
        <x:v>436.7405166666666</x:v>
      </x:c>
      <x:c r="F125" s="12" t="n">
        <x:v>0</x:v>
      </x:c>
      <x:c r="G125" s="12" t="n">
        <x:f>E125-F125</x:f>
        <x:v>436.7405166666666</x:v>
      </x:c>
      <x:c r="H125" s="12" t="n">
        <x:f>G125-C125+D125</x:f>
        <x:v>-44.60644862192197</x:v>
      </x:c>
      <x:c r="I125" s="12" t="n">
        <x:v>461.84448166666664</x:v>
      </x:c>
      <x:c r="J125" s="12" t="n">
        <x:v>0</x:v>
      </x:c>
      <x:c r="K125" s="12" t="n">
        <x:f>G125-I125+J125</x:f>
        <x:v>-25.103965000000017</x:v>
      </x:c>
      <x:c r="L125" s="12" t="n">
        <x:v>4898.910855137675</x:v>
      </x:c>
      <x:c r="M125" s="12" t="n">
        <x:v>4413.643614408045</x:v>
      </x:c>
      <x:c r="N125" s="12" t="n">
        <x:v>0</x:v>
      </x:c>
      <x:c r="O125" s="12" t="n">
        <x:v>436.7405166566666</x:v>
      </x:c>
      <x:c r="P125" s="12" t="n">
        <x:v>0</x:v>
      </x:c>
      <x:c r="Q125" s="12" t="n">
        <x:v>0</x:v>
      </x:c>
      <x:c r="R125" s="12" t="n">
        <x:v>1793.129576666666</x:v>
      </x:c>
      <x:c r="S125" s="12" t="n">
        <x:v>0</x:v>
      </x:c>
      <x:c r="T125" s="12" t="n">
        <x:v>0</x:v>
      </x:c>
      <x:c r="U125" s="12" t="n">
        <x:f>'逐时购电与费用'!H125+'逐时购电与费用'!J125+F125-P125+O125-E125-N125/'月度汇总'!$F$6-Q125</x:f>
        <x:v>-1.0000007932831068e-8</x:v>
      </x:c>
      <x:c r="V125" s="12" t="n">
        <x:f>M125-L125-N125+O125/'月度汇总'!$F$7</x:f>
        <x:v>5.684341886080802e-14</x:v>
      </x:c>
    </x:row>
    <x:row r="126" ht="20" customHeight="1">
      <x:c r="A126" s="13" t="n">
        <x:f>'逐时购电与费用'!A126</x:f>
        <x:v>45689.84722222222</x:v>
      </x:c>
      <x:c r="B126" s="13" t="n">
        <x:v>45689</x:v>
      </x:c>
      <x:c r="C126" s="12" t="n">
        <x:v>475.1146603839544</x:v>
      </x:c>
      <x:c r="D126" s="12" t="n">
        <x:v>0</x:v>
      </x:c>
      <x:c r="E126" s="12" t="n">
        <x:v>452.69785</x:v>
      </x:c>
      <x:c r="F126" s="12" t="n">
        <x:v>0</x:v>
      </x:c>
      <x:c r="G126" s="12" t="n">
        <x:f>E126-F126</x:f>
        <x:v>452.69785</x:v>
      </x:c>
      <x:c r="H126" s="12" t="n">
        <x:f>G126-C126+D126</x:f>
        <x:v>-22.416810383954385</x:v>
      </x:c>
      <x:c r="I126" s="12" t="n">
        <x:v>455.59874833333333</x:v>
      </x:c>
      <x:c r="J126" s="12" t="n">
        <x:v>0</x:v>
      </x:c>
      <x:c r="K126" s="12" t="n">
        <x:f>G126-I126+J126</x:f>
        <x:v>-2.9008983333333163</x:v>
      </x:c>
      <x:c r="L126" s="12" t="n">
        <x:v>4413.643614408045</x:v>
      </x:c>
      <x:c r="M126" s="12" t="n">
        <x:v>3910.6460033080452</x:v>
      </x:c>
      <x:c r="N126" s="12" t="n">
        <x:v>0</x:v>
      </x:c>
      <x:c r="O126" s="12" t="n">
        <x:v>452.69784999</x:v>
      </x:c>
      <x:c r="P126" s="12" t="n">
        <x:v>0</x:v>
      </x:c>
      <x:c r="Q126" s="12" t="n">
        <x:v>0</x:v>
      </x:c>
      <x:c r="R126" s="12" t="n">
        <x:v>1675.0446333333332</x:v>
      </x:c>
      <x:c r="S126" s="12" t="n">
        <x:v>0</x:v>
      </x:c>
      <x:c r="T126" s="12" t="n">
        <x:v>0</x:v>
      </x:c>
      <x:c r="U126" s="12" t="n">
        <x:f>'逐时购电与费用'!H126+'逐时购电与费用'!J126+F126-P126+O126-E126-N126/'月度汇总'!$F$6-Q126</x:f>
        <x:v>-1.0000007932831068e-8</x:v>
      </x:c>
      <x:c r="V126" s="12" t="n">
        <x:f>M126-L126-N126+O126/'月度汇总'!$F$7</x:f>
        <x:v>-1.1368683772161603e-13</x:v>
      </x:c>
    </x:row>
    <x:row r="127" ht="20" customHeight="1">
      <x:c r="A127" s="13" t="n">
        <x:f>'逐时购电与费用'!A127</x:f>
        <x:v>45689.85416666667</x:v>
      </x:c>
      <x:c r="B127" s="13" t="n">
        <x:v>45689</x:v>
      </x:c>
      <x:c r="C127" s="12" t="n">
        <x:v>468.2459254526093</x:v>
      </x:c>
      <x:c r="D127" s="12" t="n">
        <x:v>0</x:v>
      </x:c>
      <x:c r="E127" s="12" t="n">
        <x:v>449.9683333333333</x:v>
      </x:c>
      <x:c r="F127" s="12" t="n">
        <x:v>0</x:v>
      </x:c>
      <x:c r="G127" s="12" t="n">
        <x:f>E127-F127</x:f>
        <x:v>449.9683333333333</x:v>
      </x:c>
      <x:c r="H127" s="12" t="n">
        <x:f>G127-C127+D127</x:f>
        <x:v>-18.277592119275994</x:v>
      </x:c>
      <x:c r="I127" s="12" t="n">
        <x:v>447.5528333333333</x:v>
      </x:c>
      <x:c r="J127" s="12" t="n">
        <x:v>0</x:v>
      </x:c>
      <x:c r="K127" s="12" t="n">
        <x:f>G127-I127+J127</x:f>
        <x:v>2.4155000000000086</x:v>
      </x:c>
      <x:c r="L127" s="12" t="n">
        <x:v>3910.6460033080452</x:v>
      </x:c>
      <x:c r="M127" s="12" t="n">
        <x:v>3410.6811885043417</x:v>
      </x:c>
      <x:c r="N127" s="12" t="n">
        <x:v>0</x:v>
      </x:c>
      <x:c r="O127" s="12" t="n">
        <x:v>449.9683333233333</x:v>
      </x:c>
      <x:c r="P127" s="12" t="n">
        <x:v>0</x:v>
      </x:c>
      <x:c r="Q127" s="12" t="n">
        <x:v>0</x:v>
      </x:c>
      <x:c r="R127" s="12" t="n">
        <x:v>1586.761373333333</x:v>
      </x:c>
      <x:c r="S127" s="12" t="n">
        <x:v>0</x:v>
      </x:c>
      <x:c r="T127" s="12" t="n">
        <x:v>0</x:v>
      </x:c>
      <x:c r="U127" s="12" t="n">
        <x:f>'逐时购电与费用'!H127+'逐时购电与费用'!J127+F127-P127+O127-E127-N127/'月度汇总'!$F$6-Q127</x:f>
        <x:v>-1.0000007932831068e-8</x:v>
      </x:c>
      <x:c r="V127" s="12" t="n">
        <x:f>M127-L127-N127+O127/'月度汇总'!$F$7</x:f>
        <x:v>5.684341886080802e-14</x:v>
      </x:c>
    </x:row>
    <x:row r="128" ht="20" customHeight="1">
      <x:c r="A128" s="13" t="n">
        <x:f>'逐时购电与费用'!A128</x:f>
        <x:v>45689.86111111111</x:v>
      </x:c>
      <x:c r="B128" s="13" t="n">
        <x:v>45689</x:v>
      </x:c>
      <x:c r="C128" s="12" t="n">
        <x:v>464.9787598097631</x:v>
      </x:c>
      <x:c r="D128" s="12" t="n">
        <x:v>0</x:v>
      </x:c>
      <x:c r="E128" s="12" t="n">
        <x:v>455.06669999999997</x:v>
      </x:c>
      <x:c r="F128" s="12" t="n">
        <x:v>0</x:v>
      </x:c>
      <x:c r="G128" s="12" t="n">
        <x:f>E128-F128</x:f>
        <x:v>455.06669999999997</x:v>
      </x:c>
      <x:c r="H128" s="12" t="n">
        <x:f>G128-C128+D128</x:f>
        <x:v>-9.91205980976315</x:v>
      </x:c>
      <x:c r="I128" s="12" t="n">
        <x:v>444.27392666666674</x:v>
      </x:c>
      <x:c r="J128" s="12" t="n">
        <x:v>0</x:v>
      </x:c>
      <x:c r="K128" s="12" t="n">
        <x:f>G128-I128+J128</x:f>
        <x:v>10.79277333333323</x:v>
      </x:c>
      <x:c r="L128" s="12" t="n">
        <x:v>3410.6811885043417</x:v>
      </x:c>
      <x:c r="M128" s="12" t="n">
        <x:v>2905.0515218487863</x:v>
      </x:c>
      <x:c r="N128" s="12" t="n">
        <x:v>0</x:v>
      </x:c>
      <x:c r="O128" s="12" t="n">
        <x:v>455.06669998999996</x:v>
      </x:c>
      <x:c r="P128" s="12" t="n">
        <x:v>0</x:v>
      </x:c>
      <x:c r="Q128" s="12" t="n">
        <x:v>0</x:v>
      </x:c>
      <x:c r="R128" s="12" t="n">
        <x:v>1504.2750399999998</x:v>
      </x:c>
      <x:c r="S128" s="12" t="n">
        <x:v>0</x:v>
      </x:c>
      <x:c r="T128" s="12" t="n">
        <x:v>0</x:v>
      </x:c>
      <x:c r="U128" s="12" t="n">
        <x:f>'逐时购电与费用'!H128+'逐时购电与费用'!J128+F128-P128+O128-E128-N128/'月度汇总'!$F$6-Q128</x:f>
        <x:v>-1.0000007932831068e-8</x:v>
      </x:c>
      <x:c r="V128" s="12" t="n">
        <x:f>M128-L128-N128+O128/'月度汇总'!$F$7</x:f>
        <x:v>1.1368683772161603e-13</x:v>
      </x:c>
    </x:row>
    <x:row r="129" ht="20" customHeight="1">
      <x:c r="A129" s="13" t="n">
        <x:f>'逐时购电与费用'!A129</x:f>
        <x:v>45689.868055555555</x:v>
      </x:c>
      <x:c r="B129" s="13" t="n">
        <x:v>45689</x:v>
      </x:c>
      <x:c r="C129" s="12" t="n">
        <x:v>489.11441251543</x:v>
      </x:c>
      <x:c r="D129" s="12" t="n">
        <x:v>0</x:v>
      </x:c>
      <x:c r="E129" s="12" t="n">
        <x:v>454.01236666666665</x:v>
      </x:c>
      <x:c r="F129" s="12" t="n">
        <x:v>0</x:v>
      </x:c>
      <x:c r="G129" s="12" t="n">
        <x:f>E129-F129</x:f>
        <x:v>454.01236666666665</x:v>
      </x:c>
      <x:c r="H129" s="12" t="n">
        <x:f>G129-C129+D129</x:f>
        <x:v>-35.10204584876334</x:v>
      </x:c>
      <x:c r="I129" s="12" t="n">
        <x:v>468.39815999999996</x:v>
      </x:c>
      <x:c r="J129" s="12" t="n">
        <x:v>0</x:v>
      </x:c>
      <x:c r="K129" s="12" t="n">
        <x:f>G129-I129+J129</x:f>
        <x:v>-14.38579333333331</x:v>
      </x:c>
      <x:c r="L129" s="12" t="n">
        <x:v>2905.0515218487863</x:v>
      </x:c>
      <x:c r="M129" s="12" t="n">
        <x:v>2799.8785820362273</x:v>
      </x:c>
      <x:c r="N129" s="12" t="n">
        <x:v>0</x:v>
      </x:c>
      <x:c r="O129" s="12" t="n">
        <x:v>94.65564583130306</x:v>
      </x:c>
      <x:c r="P129" s="12" t="n">
        <x:v>0</x:v>
      </x:c>
      <x:c r="Q129" s="12" t="n">
        <x:v>0</x:v>
      </x:c>
      <x:c r="R129" s="12" t="n">
        <x:v>1396.60566</x:v>
      </x:c>
      <x:c r="S129" s="12" t="n">
        <x:v>0</x:v>
      </x:c>
      <x:c r="T129" s="12" t="n">
        <x:v>0</x:v>
      </x:c>
      <x:c r="U129" s="12" t="n">
        <x:f>'逐时购电与费用'!H129+'逐时购电与费用'!J129+F129-P129+O129-E129-N129/'月度汇总'!$F$6-Q129</x:f>
        <x:v>-1.0000007932831068e-8</x:v>
      </x:c>
      <x:c r="V129" s="12" t="n">
        <x:f>M129-L129-N129+O129/'月度汇总'!$F$7</x:f>
        <x:v>-2.842170943040401e-14</x:v>
      </x:c>
    </x:row>
    <x:row r="130" ht="20" customHeight="1">
      <x:c r="A130" s="13" t="n">
        <x:f>'逐时购电与费用'!A130</x:f>
        <x:v>45689.875</x:v>
      </x:c>
      <x:c r="B130" s="13" t="n">
        <x:v>45689</x:v>
      </x:c>
      <x:c r="C130" s="12" t="n">
        <x:v>518.5055257147543</x:v>
      </x:c>
      <x:c r="D130" s="12" t="n">
        <x:v>0</x:v>
      </x:c>
      <x:c r="E130" s="12" t="n">
        <x:v>459.405</x:v>
      </x:c>
      <x:c r="F130" s="12" t="n">
        <x:v>0</x:v>
      </x:c>
      <x:c r="G130" s="12" t="n">
        <x:f>E130-F130</x:f>
        <x:v>459.405</x:v>
      </x:c>
      <x:c r="H130" s="12" t="n">
        <x:f>G130-C130+D130</x:f>
        <x:v>-59.100525714754326</x:v>
      </x:c>
      <x:c r="I130" s="12" t="n">
        <x:v>495.4611416666666</x:v>
      </x:c>
      <x:c r="J130" s="12" t="n">
        <x:v>0</x:v>
      </x:c>
      <x:c r="K130" s="12" t="n">
        <x:f>G130-I130+J130</x:f>
        <x:v>-36.05614166666663</x:v>
      </x:c>
      <x:c r="L130" s="12" t="n">
        <x:v>2799.8785820362273</x:v>
      </x:c>
      <x:c r="M130" s="12" t="n">
        <x:v>2850.9636476144724</x:v>
      </x:c>
      <x:c r="N130" s="12" t="n">
        <x:v>51.08506557824498</x:v>
      </x:c>
      <x:c r="O130" s="12" t="n">
        <x:v>0</x:v>
      </x:c>
      <x:c r="P130" s="12" t="n">
        <x:v>0</x:v>
      </x:c>
      <x:c r="Q130" s="12" t="n">
        <x:v>0</x:v>
      </x:c>
      <x:c r="R130" s="12" t="n">
        <x:v>1276.51565</x:v>
      </x:c>
      <x:c r="S130" s="12" t="n">
        <x:v>0</x:v>
      </x:c>
      <x:c r="T130" s="12" t="n">
        <x:v>0</x:v>
      </x:c>
      <x:c r="U130" s="12" t="n">
        <x:f>'逐时购电与费用'!H130+'逐时购电与费用'!J130+F130-P130+O130-E130-N130/'月度汇总'!$F$6-Q130</x:f>
        <x:v>1.000000082740371e-8</x:v>
      </x:c>
      <x:c r="V130" s="12" t="n">
        <x:f>M130-L130-N130+O130/'月度汇总'!$F$7</x:f>
        <x:v>1.4210854715202004e-13</x:v>
      </x:c>
    </x:row>
    <x:row r="131" ht="20" customHeight="1">
      <x:c r="A131" s="13" t="n">
        <x:f>'逐时购电与费用'!A131</x:f>
        <x:v>45689.881944444445</x:v>
      </x:c>
      <x:c r="B131" s="13" t="n">
        <x:v>45689</x:v>
      </x:c>
      <x:c r="C131" s="12" t="n">
        <x:v>501.6398179781423</x:v>
      </x:c>
      <x:c r="D131" s="12" t="n">
        <x:v>0</x:v>
      </x:c>
      <x:c r="E131" s="12" t="n">
        <x:v>497.4207666666667</x:v>
      </x:c>
      <x:c r="F131" s="12" t="n">
        <x:v>0</x:v>
      </x:c>
      <x:c r="G131" s="12" t="n">
        <x:f>E131-F131</x:f>
        <x:v>497.4207666666667</x:v>
      </x:c>
      <x:c r="H131" s="12" t="n">
        <x:f>G131-C131+D131</x:f>
        <x:v>-4.219051311475596</x:v>
      </x:c>
      <x:c r="I131" s="12" t="n">
        <x:v>476.65147333333334</x:v>
      </x:c>
      <x:c r="J131" s="12" t="n">
        <x:v>0</x:v>
      </x:c>
      <x:c r="K131" s="12" t="n">
        <x:f>G131-I131+J131</x:f>
        <x:v>20.769293333333337</x:v>
      </x:c>
      <x:c r="L131" s="12" t="n">
        <x:v>2850.9636476144724</x:v>
      </x:c>
      <x:c r="M131" s="12" t="n">
        <x:v>2852.7130649706473</x:v>
      </x:c>
      <x:c r="N131" s="12" t="n">
        <x:v>1.7494173561749917</x:v>
      </x:c>
      <x:c r="O131" s="12" t="n">
        <x:v>0</x:v>
      </x:c>
      <x:c r="P131" s="12" t="n">
        <x:v>0</x:v>
      </x:c>
      <x:c r="Q131" s="12" t="n">
        <x:v>0</x:v>
      </x:c>
      <x:c r="R131" s="12" t="n">
        <x:v>1164.94865</x:v>
      </x:c>
      <x:c r="S131" s="12" t="n">
        <x:v>0</x:v>
      </x:c>
      <x:c r="T131" s="12" t="n">
        <x:v>0</x:v>
      </x:c>
      <x:c r="U131" s="12" t="n">
        <x:f>'逐时购电与费用'!H131+'逐时购电与费用'!J131+F131-P131+O131-E131-N131/'月度汇总'!$F$6-Q131</x:f>
        <x:v>1.0000000161269895e-8</x:v>
      </x:c>
      <x:c r="V131" s="12" t="n">
        <x:f>M131-L131-N131+O131/'月度汇总'!$F$7</x:f>
        <x:v>-4.6851411639181606e-14</x:v>
      </x:c>
    </x:row>
    <x:row r="132" ht="20" customHeight="1">
      <x:c r="A132" s="13" t="n">
        <x:f>'逐时购电与费用'!A132</x:f>
        <x:v>45689.88888888889</x:v>
      </x:c>
      <x:c r="B132" s="13" t="n">
        <x:v>45689</x:v>
      </x:c>
      <x:c r="C132" s="12" t="n">
        <x:v>472.37553347454303</x:v>
      </x:c>
      <x:c r="D132" s="12" t="n">
        <x:v>0</x:v>
      </x:c>
      <x:c r="E132" s="12" t="n">
        <x:v>503.28313333333335</x:v>
      </x:c>
      <x:c r="F132" s="12" t="n">
        <x:v>0</x:v>
      </x:c>
      <x:c r="G132" s="12" t="n">
        <x:f>E132-F132</x:f>
        <x:v>503.28313333333335</x:v>
      </x:c>
      <x:c r="H132" s="12" t="n">
        <x:f>G132-C132+D132</x:f>
        <x:v>30.90759985879032</x:v>
      </x:c>
      <x:c r="I132" s="12" t="n">
        <x:v>447.37668249999996</x:v>
      </x:c>
      <x:c r="J132" s="12" t="n">
        <x:v>0</x:v>
      </x:c>
      <x:c r="K132" s="12" t="n">
        <x:f>G132-I132+J132</x:f>
        <x:v>55.906450833333395</x:v>
      </x:c>
      <x:c r="L132" s="12" t="n">
        <x:v>2852.7130649706473</x:v>
      </x:c>
      <x:c r="M132" s="12" t="n">
        <x:v>2815.9124846281175</x:v>
      </x:c>
      <x:c r="N132" s="12" t="n">
        <x:v>0</x:v>
      </x:c>
      <x:c r="O132" s="12" t="n">
        <x:v>33.12052230827704</x:v>
      </x:c>
      <x:c r="P132" s="12" t="n">
        <x:v>0</x:v>
      </x:c>
      <x:c r="Q132" s="12" t="n">
        <x:v>0</x:v>
      </x:c>
      <x:c r="R132" s="12" t="n">
        <x:v>1055.3212800000001</x:v>
      </x:c>
      <x:c r="S132" s="12" t="n">
        <x:v>0</x:v>
      </x:c>
      <x:c r="T132" s="12" t="n">
        <x:v>0</x:v>
      </x:c>
      <x:c r="U132" s="12" t="n">
        <x:f>'逐时购电与费用'!H132+'逐时购电与费用'!J132+F132-P132+O132-E132-N132/'月度汇总'!$F$6-Q132</x:f>
        <x:v>-1.0000007932831068e-8</x:v>
      </x:c>
      <x:c r="V132" s="12" t="n">
        <x:f>M132-L132-N132+O132/'月度汇总'!$F$7</x:f>
        <x:v>1.5631940186722204e-13</x:v>
      </x:c>
    </x:row>
    <x:row r="133" ht="20" customHeight="1">
      <x:c r="A133" s="13" t="n">
        <x:f>'逐时购电与费用'!A133</x:f>
        <x:v>45689.89583333333</x:v>
      </x:c>
      <x:c r="B133" s="13" t="n">
        <x:v>45689</x:v>
      </x:c>
      <x:c r="C133" s="12" t="n">
        <x:v>467.27871947788054</x:v>
      </x:c>
      <x:c r="D133" s="12" t="n">
        <x:v>0</x:v>
      </x:c>
      <x:c r="E133" s="12" t="n">
        <x:v>477.5566666666667</x:v>
      </x:c>
      <x:c r="F133" s="12" t="n">
        <x:v>0</x:v>
      </x:c>
      <x:c r="G133" s="12" t="n">
        <x:f>E133-F133</x:f>
        <x:v>477.5566666666667</x:v>
      </x:c>
      <x:c r="H133" s="12" t="n">
        <x:f>G133-C133+D133</x:f>
        <x:v>10.27794718878613</x:v>
      </x:c>
      <x:c r="I133" s="12" t="n">
        <x:v>442.26964999999996</x:v>
      </x:c>
      <x:c r="J133" s="12" t="n">
        <x:v>0</x:v>
      </x:c>
      <x:c r="K133" s="12" t="n">
        <x:f>G133-I133+J133</x:f>
        <x:v>35.287016666666716</x:v>
      </x:c>
      <x:c r="L133" s="12" t="n">
        <x:v>2815.9124846281175</x:v>
      </x:c>
      <x:c r="M133" s="12" t="n">
        <x:v>2802.101100772124</x:v>
      </x:c>
      <x:c r="N133" s="12" t="n">
        <x:v>0</x:v>
      </x:c>
      <x:c r="O133" s="12" t="n">
        <x:v>12.430245470394262</x:v>
      </x:c>
      <x:c r="P133" s="12" t="n">
        <x:v>0</x:v>
      </x:c>
      <x:c r="Q133" s="12" t="n">
        <x:v>0</x:v>
      </x:c>
      <x:c r="R133" s="12" t="n">
        <x:v>960.9603666666668</x:v>
      </x:c>
      <x:c r="S133" s="12" t="n">
        <x:v>0</x:v>
      </x:c>
      <x:c r="T133" s="12" t="n">
        <x:v>0</x:v>
      </x:c>
      <x:c r="U133" s="12" t="n">
        <x:f>'逐时购电与费用'!H133+'逐时购电与费用'!J133+F133-P133+O133-E133-N133/'月度汇总'!$F$6-Q133</x:f>
        <x:v>-1.0000007932831068e-8</x:v>
      </x:c>
      <x:c r="V133" s="12" t="n">
        <x:f>M133-L133-N133+O133/'月度汇总'!$F$7</x:f>
        <x:v>1.971756091734278e-13</x:v>
      </x:c>
    </x:row>
    <x:row r="134" ht="20" customHeight="1">
      <x:c r="A134" s="13" t="n">
        <x:f>'逐时购电与费用'!A134</x:f>
        <x:v>45689.90277777778</x:v>
      </x:c>
      <x:c r="B134" s="13" t="n">
        <x:v>45689</x:v>
      </x:c>
      <x:c r="C134" s="12" t="n">
        <x:v>486.9107363733093</x:v>
      </x:c>
      <x:c r="D134" s="12" t="n">
        <x:v>0</x:v>
      </x:c>
      <x:c r="E134" s="12" t="n">
        <x:v>479.13595</x:v>
      </x:c>
      <x:c r="F134" s="12" t="n">
        <x:v>0</x:v>
      </x:c>
      <x:c r="G134" s="12" t="n">
        <x:f>E134-F134</x:f>
        <x:v>479.13595</x:v>
      </x:c>
      <x:c r="H134" s="12" t="n">
        <x:f>G134-C134+D134</x:f>
        <x:v>-7.774786373309325</x:v>
      </x:c>
      <x:c r="I134" s="12" t="n">
        <x:v>461.8917283333333</x:v>
      </x:c>
      <x:c r="J134" s="12" t="n">
        <x:v>0</x:v>
      </x:c>
      <x:c r="K134" s="12" t="n">
        <x:f>G134-I134+J134</x:f>
        <x:v>17.244221666666704</x:v>
      </x:c>
      <x:c r="L134" s="12" t="n">
        <x:v>2802.101100772124</x:v>
      </x:c>
      <x:c r="M134" s="12" t="n">
        <x:v>2269.727823005457</x:v>
      </x:c>
      <x:c r="N134" s="12" t="n">
        <x:v>0</x:v>
      </x:c>
      <x:c r="O134" s="12" t="n">
        <x:v>479.13594999</x:v>
      </x:c>
      <x:c r="P134" s="12" t="n">
        <x:v>0</x:v>
      </x:c>
      <x:c r="Q134" s="12" t="n">
        <x:v>0</x:v>
      </x:c>
      <x:c r="R134" s="12" t="n">
        <x:v>881.3110333333334</x:v>
      </x:c>
      <x:c r="S134" s="12" t="n">
        <x:v>0</x:v>
      </x:c>
      <x:c r="T134" s="12" t="n">
        <x:v>0</x:v>
      </x:c>
      <x:c r="U134" s="12" t="n">
        <x:f>'逐时购电与费用'!H134+'逐时购电与费用'!J134+F134-P134+O134-E134-N134/'月度汇总'!$F$6-Q134</x:f>
        <x:v>-1.0000007932831068e-8</x:v>
      </x:c>
      <x:c r="V134" s="12" t="n">
        <x:f>M134-L134-N134+O134/'月度汇总'!$F$7</x:f>
        <x:v>-2.2737367544323206e-13</x:v>
      </x:c>
    </x:row>
    <x:row r="135" ht="20" customHeight="1">
      <x:c r="A135" s="13" t="n">
        <x:f>'逐时购电与费用'!A135</x:f>
        <x:v>45689.90972222222</x:v>
      </x:c>
      <x:c r="B135" s="13" t="n">
        <x:v>45689</x:v>
      </x:c>
      <x:c r="C135" s="12" t="n">
        <x:v>468.25162266329943</x:v>
      </x:c>
      <x:c r="D135" s="12" t="n">
        <x:v>0</x:v>
      </x:c>
      <x:c r="E135" s="12" t="n">
        <x:v>450.2041</x:v>
      </x:c>
      <x:c r="F135" s="12" t="n">
        <x:v>0</x:v>
      </x:c>
      <x:c r="G135" s="12" t="n">
        <x:f>E135-F135</x:f>
        <x:v>450.2041</x:v>
      </x:c>
      <x:c r="H135" s="12" t="n">
        <x:f>G135-C135+D135</x:f>
        <x:v>-18.047522663299446</x:v>
      </x:c>
      <x:c r="I135" s="12" t="n">
        <x:v>446.5661066666666</x:v>
      </x:c>
      <x:c r="J135" s="12" t="n">
        <x:v>0</x:v>
      </x:c>
      <x:c r="K135" s="12" t="n">
        <x:f>G135-I135+J135</x:f>
        <x:v>3.637993333333384</x:v>
      </x:c>
      <x:c r="L135" s="12" t="n">
        <x:v>2269.727823005457</x:v>
      </x:c>
      <x:c r="M135" s="12" t="n">
        <x:v>2284.2197560569693</x:v>
      </x:c>
      <x:c r="N135" s="12" t="n">
        <x:v>14.491933051512216</x:v>
      </x:c>
      <x:c r="O135" s="12" t="n">
        <x:v>0</x:v>
      </x:c>
      <x:c r="P135" s="12" t="n">
        <x:v>0</x:v>
      </x:c>
      <x:c r="Q135" s="12" t="n">
        <x:v>0</x:v>
      </x:c>
      <x:c r="R135" s="12" t="n">
        <x:v>779.2081266666668</x:v>
      </x:c>
      <x:c r="S135" s="12" t="n">
        <x:v>0</x:v>
      </x:c>
      <x:c r="T135" s="12" t="n">
        <x:v>0</x:v>
      </x:c>
      <x:c r="U135" s="12" t="n">
        <x:f>'逐时购电与费用'!H135+'逐时购电与费用'!J135+F135-P135+O135-E135-N135/'月度汇总'!$F$6-Q135</x:f>
        <x:v>1.0000004380117389e-8</x:v>
      </x:c>
      <x:c r="V135" s="12" t="n">
        <x:f>M135-L135-N135+O135/'月度汇总'!$F$7</x:f>
        <x:v>-1.0658141036401503e-14</x:v>
      </x:c>
    </x:row>
    <x:row r="136" ht="20" customHeight="1">
      <x:c r="A136" s="13" t="n">
        <x:f>'逐时购电与费用'!A136</x:f>
        <x:v>45689.91666666667</x:v>
      </x:c>
      <x:c r="B136" s="13" t="n">
        <x:v>45689</x:v>
      </x:c>
      <x:c r="C136" s="12" t="n">
        <x:v>415.86230914022104</x:v>
      </x:c>
      <x:c r="D136" s="12" t="n">
        <x:v>0</x:v>
      </x:c>
      <x:c r="E136" s="12" t="n">
        <x:v>392.08500000000004</x:v>
      </x:c>
      <x:c r="F136" s="12" t="n">
        <x:v>0</x:v>
      </x:c>
      <x:c r="G136" s="12" t="n">
        <x:f>E136-F136</x:f>
        <x:v>392.08500000000004</x:v>
      </x:c>
      <x:c r="H136" s="12" t="n">
        <x:f>G136-C136+D136</x:f>
        <x:v>-23.777309140221007</x:v>
      </x:c>
      <x:c r="I136" s="12" t="n">
        <x:v>395.8964583333333</x:v>
      </x:c>
      <x:c r="J136" s="12" t="n">
        <x:v>0</x:v>
      </x:c>
      <x:c r="K136" s="12" t="n">
        <x:f>G136-I136+J136</x:f>
        <x:v>-3.8114583333332916</x:v>
      </x:c>
      <x:c r="L136" s="12" t="n">
        <x:v>2284.2197560569693</x:v>
      </x:c>
      <x:c r="M136" s="12" t="n">
        <x:v>3034.2197560469695</x:v>
      </x:c>
      <x:c r="N136" s="12" t="n">
        <x:v>749.99999999</x:v>
      </x:c>
      <x:c r="O136" s="12" t="n">
        <x:v>0</x:v>
      </x:c>
      <x:c r="P136" s="12" t="n">
        <x:v>0</x:v>
      </x:c>
      <x:c r="Q136" s="12" t="n">
        <x:v>15.817984973879668</x:v>
      </x:c>
      <x:c r="R136" s="12" t="n">
        <x:v>671.9577600000001</x:v>
      </x:c>
      <x:c r="S136" s="12" t="n">
        <x:v>0</x:v>
      </x:c>
      <x:c r="T136" s="12" t="n">
        <x:v>0</x:v>
      </x:c>
      <x:c r="U136" s="12" t="n">
        <x:f>'逐时购电与费用'!H136+'逐时购电与费用'!J136+F136-P136+O136-E136-N136/'月度汇总'!$F$6-Q136</x:f>
        <x:v>1.1111822573184327e-9</x:v>
      </x:c>
      <x:c r="V136" s="12" t="n">
        <x:f>M136-L136-N136+O136/'月度汇总'!$F$7</x:f>
        <x:v>1.1368683772161603e-13</x:v>
      </x:c>
    </x:row>
    <x:row r="137" ht="20" customHeight="1">
      <x:c r="A137" s="13" t="n">
        <x:f>'逐时购电与费用'!A137</x:f>
        <x:v>45689.92361111111</x:v>
      </x:c>
      <x:c r="B137" s="13" t="n">
        <x:v>45689</x:v>
      </x:c>
      <x:c r="C137" s="12" t="n">
        <x:v>400.04160472543305</x:v>
      </x:c>
      <x:c r="D137" s="12" t="n">
        <x:v>0</x:v>
      </x:c>
      <x:c r="E137" s="12" t="n">
        <x:v>371.76981666666666</x:v>
      </x:c>
      <x:c r="F137" s="12" t="n">
        <x:v>0</x:v>
      </x:c>
      <x:c r="G137" s="12" t="n">
        <x:f>E137-F137</x:f>
        <x:v>371.76981666666666</x:v>
      </x:c>
      <x:c r="H137" s="12" t="n">
        <x:f>G137-C137+D137</x:f>
        <x:v>-28.27178805876639</x:v>
      </x:c>
      <x:c r="I137" s="12" t="n">
        <x:v>380.06660999999997</x:v>
      </x:c>
      <x:c r="J137" s="12" t="n">
        <x:v>0</x:v>
      </x:c>
      <x:c r="K137" s="12" t="n">
        <x:f>G137-I137+J137</x:f>
        <x:v>-8.296793333333312</x:v>
      </x:c>
      <x:c r="L137" s="12" t="n">
        <x:v>3034.2197560469695</x:v>
      </x:c>
      <x:c r="M137" s="12" t="n">
        <x:v>3784.2197560369696</x:v>
      </x:c>
      <x:c r="N137" s="12" t="n">
        <x:v>749.99999999</x:v>
      </x:c>
      <x:c r="O137" s="12" t="n">
        <x:v>0</x:v>
      </x:c>
      <x:c r="P137" s="12" t="n">
        <x:v>0</x:v>
      </x:c>
      <x:c r="Q137" s="12" t="n">
        <x:v>20.530513740036433</x:v>
      </x:c>
      <x:c r="R137" s="12" t="n">
        <x:v>592.67976</x:v>
      </x:c>
      <x:c r="S137" s="12" t="n">
        <x:v>0</x:v>
      </x:c>
      <x:c r="T137" s="12" t="n">
        <x:v>0</x:v>
      </x:c>
      <x:c r="U137" s="12" t="n">
        <x:f>'逐时购电与费用'!H137+'逐时购电与费用'!J137+F137-P137+O137-E137-N137/'月度汇总'!$F$6-Q137</x:f>
        <x:v>1.1111822573184327e-9</x:v>
      </x:c>
      <x:c r="V137" s="12" t="n">
        <x:f>M137-L137-N137+O137/'月度汇总'!$F$7</x:f>
        <x:v>1.1368683772161603e-13</x:v>
      </x:c>
    </x:row>
    <x:row r="138" ht="20" customHeight="1">
      <x:c r="A138" s="13" t="n">
        <x:f>'逐时购电与费用'!A138</x:f>
        <x:v>45689.930555555555</x:v>
      </x:c>
      <x:c r="B138" s="13" t="n">
        <x:v>45689</x:v>
      </x:c>
      <x:c r="C138" s="12" t="n">
        <x:v>420.3443406415487</x:v>
      </x:c>
      <x:c r="D138" s="12" t="n">
        <x:v>0</x:v>
      </x:c>
      <x:c r="E138" s="12" t="n">
        <x:v>363.57821666666666</x:v>
      </x:c>
      <x:c r="F138" s="12" t="n">
        <x:v>0</x:v>
      </x:c>
      <x:c r="G138" s="12" t="n">
        <x:f>E138-F138</x:f>
        <x:v>363.57821666666666</x:v>
      </x:c>
      <x:c r="H138" s="12" t="n">
        <x:f>G138-C138+D138</x:f>
        <x:v>-56.76612397488202</x:v>
      </x:c>
      <x:c r="I138" s="12" t="n">
        <x:v>400.36045249999995</x:v>
      </x:c>
      <x:c r="J138" s="12" t="n">
        <x:v>0</x:v>
      </x:c>
      <x:c r="K138" s="12" t="n">
        <x:f>G138-I138+J138</x:f>
        <x:v>-36.78223583333329</x:v>
      </x:c>
      <x:c r="L138" s="12" t="n">
        <x:v>3784.2197560369696</x:v>
      </x:c>
      <x:c r="M138" s="12" t="n">
        <x:v>3835.3092676053634</x:v>
      </x:c>
      <x:c r="N138" s="12" t="n">
        <x:v>51.08951156839382</x:v>
      </x:c>
      <x:c r="O138" s="12" t="n">
        <x:v>0</x:v>
      </x:c>
      <x:c r="P138" s="12" t="n">
        <x:v>0</x:v>
      </x:c>
      <x:c r="Q138" s="12" t="n">
        <x:v>0</x:v>
      </x:c>
      <x:c r="R138" s="12" t="n">
        <x:v>535.1645166666667</x:v>
      </x:c>
      <x:c r="S138" s="12" t="n">
        <x:v>0</x:v>
      </x:c>
      <x:c r="T138" s="12" t="n">
        <x:v>0</x:v>
      </x:c>
      <x:c r="U138" s="12" t="n">
        <x:f>'逐时购电与费用'!H138+'逐时购电与费用'!J138+F138-P138+O138-E138-N138/'月度汇总'!$F$6-Q138</x:f>
        <x:v>1.000000082740371e-8</x:v>
      </x:c>
      <x:c r="V138" s="12" t="n">
        <x:f>M138-L138-N138+O138/'月度汇总'!$F$7</x:f>
        <x:v>2.842170943040401e-14</x:v>
      </x:c>
    </x:row>
    <x:row r="139" ht="20" customHeight="1">
      <x:c r="A139" s="13" t="n">
        <x:f>'逐时购电与费用'!A139</x:f>
        <x:v>45689.9375</x:v>
      </x:c>
      <x:c r="B139" s="13" t="n">
        <x:v>45689</x:v>
      </x:c>
      <x:c r="C139" s="12" t="n">
        <x:v>443.29191291787964</x:v>
      </x:c>
      <x:c r="D139" s="12" t="n">
        <x:v>0</x:v>
      </x:c>
      <x:c r="E139" s="12" t="n">
        <x:v>359.15666666666664</x:v>
      </x:c>
      <x:c r="F139" s="12" t="n">
        <x:v>0</x:v>
      </x:c>
      <x:c r="G139" s="12" t="n">
        <x:f>E139-F139</x:f>
        <x:v>359.15666666666664</x:v>
      </x:c>
      <x:c r="H139" s="12" t="n">
        <x:f>G139-C139+D139</x:f>
        <x:v>-84.135246251213</x:v>
      </x:c>
      <x:c r="I139" s="12" t="n">
        <x:v>420.7556833333333</x:v>
      </x:c>
      <x:c r="J139" s="12" t="n">
        <x:v>0</x:v>
      </x:c>
      <x:c r="K139" s="12" t="n">
        <x:f>G139-I139+J139</x:f>
        <x:v>-61.59901666666667</x:v>
      </x:c>
      <x:c r="L139" s="12" t="n">
        <x:v>3835.3092676053634</x:v>
      </x:c>
      <x:c r="M139" s="12" t="n">
        <x:v>4585.309267595363</x:v>
      </x:c>
      <x:c r="N139" s="12" t="n">
        <x:v>749.99999999</x:v>
      </x:c>
      <x:c r="O139" s="12" t="n">
        <x:v>0</x:v>
      </x:c>
      <x:c r="P139" s="12" t="n">
        <x:v>0</x:v>
      </x:c>
      <x:c r="Q139" s="12" t="n">
        <x:v>76.8123145085459</x:v>
      </x:c>
      <x:c r="R139" s="12" t="n">
        <x:v>481.81249333333335</x:v>
      </x:c>
      <x:c r="S139" s="12" t="n">
        <x:v>0</x:v>
      </x:c>
      <x:c r="T139" s="12" t="n">
        <x:v>0</x:v>
      </x:c>
      <x:c r="U139" s="12" t="n">
        <x:f>'逐时购电与费用'!H139+'逐时购电与费用'!J139+F139-P139+O139-E139-N139/'月度汇总'!$F$6-Q139</x:f>
        <x:v>1.1111893627457903e-9</x:v>
      </x:c>
      <x:c r="V139" s="12" t="n">
        <x:f>M139-L139-N139+O139/'月度汇总'!$F$7</x:f>
        <x:v>-3.410605131648481e-13</x:v>
      </x:c>
    </x:row>
    <x:row r="140" ht="20" customHeight="1">
      <x:c r="A140" s="13" t="n">
        <x:f>'逐时购电与费用'!A140</x:f>
        <x:v>45689.944444444445</x:v>
      </x:c>
      <x:c r="B140" s="13" t="n">
        <x:v>45689</x:v>
      </x:c>
      <x:c r="C140" s="12" t="n">
        <x:v>434.3232757290651</x:v>
      </x:c>
      <x:c r="D140" s="12" t="n">
        <x:v>0</x:v>
      </x:c>
      <x:c r="E140" s="12" t="n">
        <x:v>382.05071666666663</x:v>
      </x:c>
      <x:c r="F140" s="12" t="n">
        <x:v>0</x:v>
      </x:c>
      <x:c r="G140" s="12" t="n">
        <x:f>E140-F140</x:f>
        <x:v>382.05071666666663</x:v>
      </x:c>
      <x:c r="H140" s="12" t="n">
        <x:f>G140-C140+D140</x:f>
        <x:v>-52.27255906239844</x:v>
      </x:c>
      <x:c r="I140" s="12" t="n">
        <x:v>409.2917916666666</x:v>
      </x:c>
      <x:c r="J140" s="12" t="n">
        <x:v>0</x:v>
      </x:c>
      <x:c r="K140" s="12" t="n">
        <x:f>G140-I140+J140</x:f>
        <x:v>-27.241074999999967</x:v>
      </x:c>
      <x:c r="L140" s="12" t="n">
        <x:v>4585.309267595363</x:v>
      </x:c>
      <x:c r="M140" s="12" t="n">
        <x:v>5335.309267585363</x:v>
      </x:c>
      <x:c r="N140" s="12" t="n">
        <x:v>749.99999999</x:v>
      </x:c>
      <x:c r="O140" s="12" t="n">
        <x:v>0</x:v>
      </x:c>
      <x:c r="P140" s="12" t="n">
        <x:v>0</x:v>
      </x:c>
      <x:c r="Q140" s="12" t="n">
        <x:v>45.15024286413699</x:v>
      </x:c>
      <x:c r="R140" s="12" t="n">
        <x:v>428.8298266666667</x:v>
      </x:c>
      <x:c r="S140" s="12" t="n">
        <x:v>0</x:v>
      </x:c>
      <x:c r="T140" s="12" t="n">
        <x:v>0</x:v>
      </x:c>
      <x:c r="U140" s="12" t="n">
        <x:f>'逐时购电与费用'!H140+'逐时购电与费用'!J140+F140-P140+O140-E140-N140/'月度汇总'!$F$6-Q140</x:f>
        <x:v>1.1111822573184327e-9</x:v>
      </x:c>
      <x:c r="V140" s="12" t="n">
        <x:f>M140-L140-N140+O140/'月度汇总'!$F$7</x:f>
        <x:v>1.1368683772161603e-13</x:v>
      </x:c>
    </x:row>
    <x:row r="141" ht="20" customHeight="1">
      <x:c r="A141" s="13" t="n">
        <x:f>'逐时购电与费用'!A141</x:f>
        <x:v>45689.95138888889</x:v>
      </x:c>
      <x:c r="B141" s="13" t="n">
        <x:v>45689</x:v>
      </x:c>
      <x:c r="C141" s="12" t="n">
        <x:v>411.8661505668893</x:v>
      </x:c>
      <x:c r="D141" s="12" t="n">
        <x:v>0</x:v>
      </x:c>
      <x:c r="E141" s="12" t="n">
        <x:v>417.16841666666664</x:v>
      </x:c>
      <x:c r="F141" s="12" t="n">
        <x:v>0</x:v>
      </x:c>
      <x:c r="G141" s="12" t="n">
        <x:f>E141-F141</x:f>
        <x:v>417.16841666666664</x:v>
      </x:c>
      <x:c r="H141" s="12" t="n">
        <x:f>G141-C141+D141</x:f>
        <x:v>5.302266099777341</x:v>
      </x:c>
      <x:c r="I141" s="12" t="n">
        <x:v>386.02701750000006</x:v>
      </x:c>
      <x:c r="J141" s="12" t="n">
        <x:v>0</x:v>
      </x:c>
      <x:c r="K141" s="12" t="n">
        <x:f>G141-I141+J141</x:f>
        <x:v>31.141399166666588</x:v>
      </x:c>
      <x:c r="L141" s="12" t="n">
        <x:v>5335.309267585363</x:v>
      </x:c>
      <x:c r="M141" s="12" t="n">
        <x:v>6074.30275111813</x:v>
      </x:c>
      <x:c r="N141" s="12" t="n">
        <x:v>738.9934835327663</x:v>
      </x:c>
      <x:c r="O141" s="12" t="n">
        <x:v>0</x:v>
      </x:c>
      <x:c r="P141" s="12" t="n">
        <x:v>0</x:v>
      </x:c>
      <x:c r="Q141" s="12" t="n">
        <x:v>0</x:v>
      </x:c>
      <x:c r="R141" s="12" t="n">
        <x:v>389.35189333333335</x:v>
      </x:c>
      <x:c r="S141" s="12" t="n">
        <x:v>0</x:v>
      </x:c>
      <x:c r="T141" s="12" t="n">
        <x:v>0</x:v>
      </x:c>
      <x:c r="U141" s="12" t="n">
        <x:f>'逐时购电与费用'!H141+'逐时购电与费用'!J141+F141-P141+O141-E141-N141/'月度汇总'!$F$6-Q141</x:f>
        <x:v>1.000012161966879e-8</x:v>
      </x:c>
      <x:c r="V141" s="12" t="n">
        <x:f>M141-L141-N141+O141/'月度汇总'!$F$7</x:f>
        <x:v>4.547473508864641e-13</x:v>
      </x:c>
    </x:row>
    <x:row r="142" ht="20" customHeight="1">
      <x:c r="A142" s="13" t="n">
        <x:f>'逐时购电与费用'!A142</x:f>
        <x:v>45689.95833333333</x:v>
      </x:c>
      <x:c r="B142" s="13" t="n">
        <x:v>45689</x:v>
      </x:c>
      <x:c r="C142" s="12" t="n">
        <x:v>398.3910495786236</x:v>
      </x:c>
      <x:c r="D142" s="12" t="n">
        <x:v>0</x:v>
      </x:c>
      <x:c r="E142" s="12" t="n">
        <x:v>431.7966666666667</x:v>
      </x:c>
      <x:c r="F142" s="12" t="n">
        <x:v>0</x:v>
      </x:c>
      <x:c r="G142" s="12" t="n">
        <x:f>E142-F142</x:f>
        <x:v>431.7966666666667</x:v>
      </x:c>
      <x:c r="H142" s="12" t="n">
        <x:f>G142-C142+D142</x:f>
        <x:v>33.40561708804307</x:v>
      </x:c>
      <x:c r="I142" s="12" t="n">
        <x:v>372.5439583333333</x:v>
      </x:c>
      <x:c r="J142" s="12" t="n">
        <x:v>0</x:v>
      </x:c>
      <x:c r="K142" s="12" t="n">
        <x:f>G142-I142+J142</x:f>
        <x:v>59.25270833333337</x:v>
      </x:c>
      <x:c r="L142" s="12" t="n">
        <x:v>6074.30275111813</x:v>
      </x:c>
      <x:c r="M142" s="12" t="n">
        <x:v>6788.174015517913</x:v>
      </x:c>
      <x:c r="N142" s="12" t="n">
        <x:v>713.8712643997835</x:v>
      </x:c>
      <x:c r="O142" s="12" t="n">
        <x:v>0</x:v>
      </x:c>
      <x:c r="P142" s="12" t="n">
        <x:v>0</x:v>
      </x:c>
      <x:c r="Q142" s="12" t="n">
        <x:v>0</x:v>
      </x:c>
      <x:c r="R142" s="12" t="n">
        <x:v>338.49460333333343</x:v>
      </x:c>
      <x:c r="S142" s="12" t="n">
        <x:v>0</x:v>
      </x:c>
      <x:c r="T142" s="12" t="n">
        <x:v>0</x:v>
      </x:c>
      <x:c r="U142" s="12" t="n">
        <x:f>'逐时购电与费用'!H142+'逐时购电与费用'!J142+F142-P142+O142-E142-N142/'月度汇总'!$F$6-Q142</x:f>
        <x:v>1.0000007932831068e-8</x:v>
      </x:c>
      <x:c r="V142" s="12" t="n">
        <x:f>M142-L142-N142+O142/'月度汇总'!$F$7</x:f>
        <x:v>-2.2737367544323206e-13</x:v>
      </x:c>
    </x:row>
    <x:row r="143" ht="20" customHeight="1">
      <x:c r="A143" s="13" t="n">
        <x:f>'逐时购电与费用'!A143</x:f>
        <x:v>45689.96527777778</x:v>
      </x:c>
      <x:c r="B143" s="13" t="n">
        <x:v>45689</x:v>
      </x:c>
      <x:c r="C143" s="12" t="n">
        <x:v>402.7737605718995</x:v>
      </x:c>
      <x:c r="D143" s="12" t="n">
        <x:v>0</x:v>
      </x:c>
      <x:c r="E143" s="12" t="n">
        <x:v>406.46494999999993</x:v>
      </x:c>
      <x:c r="F143" s="12" t="n">
        <x:v>0</x:v>
      </x:c>
      <x:c r="G143" s="12" t="n">
        <x:f>E143-F143</x:f>
        <x:v>406.46494999999993</x:v>
      </x:c>
      <x:c r="H143" s="12" t="n">
        <x:f>G143-C143+D143</x:f>
        <x:v>3.691189428100415</x:v>
      </x:c>
      <x:c r="I143" s="12" t="n">
        <x:v>379.4474625</x:v>
      </x:c>
      <x:c r="J143" s="12" t="n">
        <x:v>0</x:v>
      </x:c>
      <x:c r="K143" s="12" t="n">
        <x:f>G143-I143+J143</x:f>
        <x:v>27.01748749999996</x:v>
      </x:c>
      <x:c r="L143" s="12" t="n">
        <x:v>6788.174015517913</x:v>
      </x:c>
      <x:c r="M143" s="12" t="n">
        <x:v>7266.7715569495485</x:v>
      </x:c>
      <x:c r="N143" s="12" t="n">
        <x:v>478.5975414316355</x:v>
      </x:c>
      <x:c r="O143" s="12" t="n">
        <x:v>0</x:v>
      </x:c>
      <x:c r="P143" s="12" t="n">
        <x:v>0</x:v>
      </x:c>
      <x:c r="Q143" s="12" t="n">
        <x:v>0</x:v>
      </x:c>
      <x:c r="R143" s="12" t="n">
        <x:v>260.3512700000001</x:v>
      </x:c>
      <x:c r="S143" s="12" t="n">
        <x:v>0</x:v>
      </x:c>
      <x:c r="T143" s="12" t="n">
        <x:v>0</x:v>
      </x:c>
      <x:c r="U143" s="12" t="n">
        <x:f>'逐时购电与费用'!H143+'逐时购电与费用'!J143+F143-P143+O143-E143-N143/'月度汇总'!$F$6-Q143</x:f>
        <x:v>1.000012161966879e-8</x:v>
      </x:c>
      <x:c r="V143" s="12" t="n">
        <x:f>M143-L143-N143+O143/'月度汇总'!$F$7</x:f>
        <x:v>-1.1368683772161603e-13</x:v>
      </x:c>
    </x:row>
    <x:row r="144" ht="20" customHeight="1">
      <x:c r="A144" s="13" t="n">
        <x:f>'逐时购电与费用'!A144</x:f>
        <x:v>45689.97222222222</x:v>
      </x:c>
      <x:c r="B144" s="13" t="n">
        <x:v>45689</x:v>
      </x:c>
      <x:c r="C144" s="12" t="n">
        <x:v>416.8331170194466</x:v>
      </x:c>
      <x:c r="D144" s="12" t="n">
        <x:v>0</x:v>
      </x:c>
      <x:c r="E144" s="12" t="n">
        <x:v>400.95986666666664</x:v>
      </x:c>
      <x:c r="F144" s="12" t="n">
        <x:v>0</x:v>
      </x:c>
      <x:c r="G144" s="12" t="n">
        <x:f>E144-F144</x:f>
        <x:v>400.95986666666664</x:v>
      </x:c>
      <x:c r="H144" s="12" t="n">
        <x:f>G144-C144+D144</x:f>
        <x:v>-15.873250352779962</x:v>
      </x:c>
      <x:c r="I144" s="12" t="n">
        <x:v>396.8007575</x:v>
      </x:c>
      <x:c r="J144" s="12" t="n">
        <x:v>0</x:v>
      </x:c>
      <x:c r="K144" s="12" t="n">
        <x:f>G144-I144+J144</x:f>
        <x:v>4.159109166666667</x:v>
      </x:c>
      <x:c r="L144" s="12" t="n">
        <x:v>7266.7715569495485</x:v>
      </x:c>
      <x:c r="M144" s="12" t="n">
        <x:v>8016.771556939549</x:v>
      </x:c>
      <x:c r="N144" s="12" t="n">
        <x:v>749.99999999</x:v>
      </x:c>
      <x:c r="O144" s="12" t="n">
        <x:v>0</x:v>
      </x:c>
      <x:c r="P144" s="12" t="n">
        <x:v>0</x:v>
      </x:c>
      <x:c r="Q144" s="12" t="n">
        <x:v>9.499921792843445</x:v>
      </x:c>
      <x:c r="R144" s="12" t="n">
        <x:v>188.40955666666673</x:v>
      </x:c>
      <x:c r="S144" s="12" t="n">
        <x:v>0</x:v>
      </x:c>
      <x:c r="T144" s="12" t="n">
        <x:v>0</x:v>
      </x:c>
      <x:c r="U144" s="12" t="n">
        <x:f>'逐时购电与费用'!H144+'逐时购电与费用'!J144+F144-P144+O144-E144-N144/'月度汇总'!$F$6-Q144</x:f>
        <x:v>1.1111822573184327e-9</x:v>
      </x:c>
      <x:c r="V144" s="12" t="n">
        <x:f>M144-L144-N144+O144/'月度汇总'!$F$7</x:f>
        <x:v>1.1368683772161603e-13</x:v>
      </x:c>
    </x:row>
    <x:row r="145" ht="20" customHeight="1">
      <x:c r="A145" s="13" t="n">
        <x:f>'逐时购电与费用'!A145</x:f>
        <x:v>45689.97916666667</x:v>
      </x:c>
      <x:c r="B145" s="13" t="n">
        <x:v>45689</x:v>
      </x:c>
      <x:c r="C145" s="12" t="n">
        <x:v>425.27747306370185</x:v>
      </x:c>
      <x:c r="D145" s="12" t="n">
        <x:v>0</x:v>
      </x:c>
      <x:c r="E145" s="12" t="n">
        <x:v>409.945</x:v>
      </x:c>
      <x:c r="F145" s="12" t="n">
        <x:v>0</x:v>
      </x:c>
      <x:c r="G145" s="12" t="n">
        <x:f>E145-F145</x:f>
        <x:v>409.945</x:v>
      </x:c>
      <x:c r="H145" s="12" t="n">
        <x:f>G145-C145+D145</x:f>
        <x:v>-15.332473063701855</x:v>
      </x:c>
      <x:c r="I145" s="12" t="n">
        <x:v>411.9670166666667</x:v>
      </x:c>
      <x:c r="J145" s="12" t="n">
        <x:v>0</x:v>
      </x:c>
      <x:c r="K145" s="12" t="n">
        <x:f>G145-I145+J145</x:f>
        <x:v>-2.0220166666667296</x:v>
      </x:c>
      <x:c r="L145" s="12" t="n">
        <x:v>8016.771556939549</x:v>
      </x:c>
      <x:c r="M145" s="12" t="n">
        <x:v>8766.771556929549</x:v>
      </x:c>
      <x:c r="N145" s="12" t="n">
        <x:v>749.99999999</x:v>
      </x:c>
      <x:c r="O145" s="12" t="n">
        <x:v>0</x:v>
      </x:c>
      <x:c r="P145" s="12" t="n">
        <x:v>0</x:v>
      </x:c>
      <x:c r="Q145" s="12" t="n">
        <x:v>9.133745172448009</x:v>
      </x:c>
      <x:c r="R145" s="12" t="n">
        <x:v>155.6067661928804</x:v>
      </x:c>
      <x:c r="S145" s="12" t="n">
        <x:v>0</x:v>
      </x:c>
      <x:c r="T145" s="12" t="n">
        <x:v>0</x:v>
      </x:c>
      <x:c r="U145" s="12" t="n">
        <x:f>'逐时购电与费用'!H145+'逐时购电与费用'!J145+F145-P145+O145-E145-N145/'月度汇总'!$F$6-Q145</x:f>
        <x:v>1.1111822573184327e-9</x:v>
      </x:c>
      <x:c r="V145" s="12" t="n">
        <x:f>M145-L145-N145+O145/'月度汇总'!$F$7</x:f>
        <x:v>1.1368683772161603e-13</x:v>
      </x:c>
    </x:row>
    <x:row r="146" ht="20" customHeight="1">
      <x:c r="A146" s="13" t="n">
        <x:f>'逐时购电与费用'!A146</x:f>
        <x:v>45689.98611111111</x:v>
      </x:c>
      <x:c r="B146" s="13" t="n">
        <x:v>45689</x:v>
      </x:c>
      <x:c r="C146" s="12" t="n">
        <x:v>427.8422768546252</x:v>
      </x:c>
      <x:c r="D146" s="12" t="n">
        <x:v>0</x:v>
      </x:c>
      <x:c r="E146" s="12" t="n">
        <x:v>387.2367</x:v>
      </x:c>
      <x:c r="F146" s="12" t="n">
        <x:v>0</x:v>
      </x:c>
      <x:c r="G146" s="12" t="n">
        <x:f>E146-F146</x:f>
        <x:v>387.2367</x:v>
      </x:c>
      <x:c r="H146" s="12" t="n">
        <x:f>G146-C146+D146</x:f>
        <x:v>-40.60557685462521</x:v>
      </x:c>
      <x:c r="I146" s="12" t="n">
        <x:v>417.6188658333333</x:v>
      </x:c>
      <x:c r="J146" s="12" t="n">
        <x:v>0</x:v>
      </x:c>
      <x:c r="K146" s="12" t="n">
        <x:f>G146-I146+J146</x:f>
        <x:v>-30.382165833333318</x:v>
      </x:c>
      <x:c r="L146" s="12" t="n">
        <x:v>8766.771556929549</x:v>
      </x:c>
      <x:c r="M146" s="12" t="n">
        <x:v>9516.771556919548</x:v>
      </x:c>
      <x:c r="N146" s="12" t="n">
        <x:v>749.99999999</x:v>
      </x:c>
      <x:c r="O146" s="12" t="n">
        <x:v>0</x:v>
      </x:c>
      <x:c r="P146" s="12" t="n">
        <x:v>0</x:v>
      </x:c>
      <x:c r="Q146" s="12" t="n">
        <x:v>34.57666635543978</x:v>
      </x:c>
      <x:c r="R146" s="12" t="n">
        <x:v>104.96227499999998</x:v>
      </x:c>
      <x:c r="S146" s="12" t="n">
        <x:v>0</x:v>
      </x:c>
      <x:c r="T146" s="12" t="n">
        <x:v>0</x:v>
      </x:c>
      <x:c r="U146" s="12" t="n">
        <x:f>'逐时购电与费用'!H146+'逐时购电与费用'!J146+F146-P146+O146-E146-N146/'月度汇总'!$F$6-Q146</x:f>
        <x:v>1.1111822573184327e-9</x:v>
      </x:c>
      <x:c r="V146" s="12" t="n">
        <x:f>M146-L146-N146+O146/'月度汇总'!$F$7</x:f>
        <x:v>-7.958078640513122e-13</x:v>
      </x:c>
    </x:row>
    <x:row r="147" ht="20" customHeight="1">
      <x:c r="A147" s="13" t="n">
        <x:f>'逐时购电与费用'!A147</x:f>
        <x:v>45689.993055555555</x:v>
      </x:c>
      <x:c r="B147" s="13" t="n">
        <x:v>45689</x:v>
      </x:c>
      <x:c r="C147" s="12" t="n">
        <x:v>491.2817030540603</x:v>
      </x:c>
      <x:c r="D147" s="12" t="n">
        <x:v>0</x:v>
      </x:c>
      <x:c r="E147" s="12" t="n">
        <x:v>454.71015</x:v>
      </x:c>
      <x:c r="F147" s="12" t="n">
        <x:v>0</x:v>
      </x:c>
      <x:c r="G147" s="12" t="n">
        <x:f>E147-F147</x:f>
        <x:v>454.71015</x:v>
      </x:c>
      <x:c r="H147" s="12" t="n">
        <x:f>G147-C147+D147</x:f>
        <x:v>-36.5715530540603</x:v>
      </x:c>
      <x:c r="I147" s="12" t="n">
        <x:v>474.3221408333334</x:v>
      </x:c>
      <x:c r="J147" s="12" t="n">
        <x:v>0</x:v>
      </x:c>
      <x:c r="K147" s="12" t="n">
        <x:f>G147-I147+J147</x:f>
        <x:v>-19.61199083333338</x:v>
      </x:c>
      <x:c r="L147" s="12" t="n">
        <x:v>9516.771556919548</x:v>
      </x:c>
      <x:c r="M147" s="12" t="n">
        <x:v>9549.685954659202</x:v>
      </x:c>
      <x:c r="N147" s="12" t="n">
        <x:v>32.91439773965427</x:v>
      </x:c>
      <x:c r="O147" s="12" t="n">
        <x:v>0</x:v>
      </x:c>
      <x:c r="P147" s="12" t="n">
        <x:v>0</x:v>
      </x:c>
      <x:c r="Q147" s="12" t="n">
        <x:v>0</x:v>
      </x:c>
      <x:c r="R147" s="12" t="n">
        <x:v>51.32419166666671</x:v>
      </x:c>
      <x:c r="S147" s="12" t="n">
        <x:v>0</x:v>
      </x:c>
      <x:c r="T147" s="12" t="n">
        <x:v>0</x:v>
      </x:c>
      <x:c r="U147" s="12" t="n">
        <x:f>'逐时购电与费用'!H147+'逐时购电与费用'!J147+F147-P147+O147-E147-N147/'月度汇总'!$F$6-Q147</x:f>
        <x:v>1.000000082740371e-8</x:v>
      </x:c>
      <x:c r="V147" s="12" t="n">
        <x:f>M147-L147-N147+O147/'月度汇总'!$F$7</x:f>
        <x:v>3.552713678800501e-14</x:v>
      </x:c>
    </x:row>
    <x:row r="148" ht="20" customHeight="1">
      <x:c r="A148" s="13" t="n">
        <x:f>'逐时购电与费用'!A148</x:f>
        <x:v>45690</x:v>
      </x:c>
      <x:c r="B148" s="13" t="n">
        <x:v>45690</x:v>
      </x:c>
      <x:c r="C148" s="12" t="n">
        <x:v>571.0104583333333</x:v>
      </x:c>
      <x:c r="D148" s="12" t="n">
        <x:v>0</x:v>
      </x:c>
      <x:c r="E148" s="12" t="n">
        <x:v>580.8233333333333</x:v>
      </x:c>
      <x:c r="F148" s="12" t="n">
        <x:v>0</x:v>
      </x:c>
      <x:c r="G148" s="12" t="n">
        <x:f>E148-F148</x:f>
        <x:v>580.8233333333333</x:v>
      </x:c>
      <x:c r="H148" s="12" t="n">
        <x:f>G148-C148+D148</x:f>
        <x:v>9.812874999999963</x:v>
      </x:c>
      <x:c r="I148" s="12" t="n">
        <x:v>571.0104583333333</x:v>
      </x:c>
      <x:c r="J148" s="12" t="n">
        <x:v>0</x:v>
      </x:c>
      <x:c r="K148" s="12" t="n">
        <x:f>G148-I148+J148</x:f>
        <x:v>9.812874999999963</x:v>
      </x:c>
      <x:c r="L148" s="12" t="n">
        <x:v>9549.685954659202</x:v>
      </x:c>
      <x:c r="M148" s="12" t="n">
        <x:v>9538.78276022587</x:v>
      </x:c>
      <x:c r="N148" s="12" t="n">
        <x:v>0</x:v>
      </x:c>
      <x:c r="O148" s="12" t="n">
        <x:v>9.812874989999962</x:v>
      </x:c>
      <x:c r="P148" s="12" t="n">
        <x:v>0</x:v>
      </x:c>
      <x:c r="Q148" s="12" t="n">
        <x:v>0</x:v>
      </x:c>
      <x:c r="R148" s="12" t="n">
        <x:v>2338.421186666667</x:v>
      </x:c>
      <x:c r="S148" s="12" t="n">
        <x:v>1036.7964400000037</x:v>
      </x:c>
      <x:c r="T148" s="12" t="n">
        <x:v>0</x:v>
      </x:c>
      <x:c r="U148" s="12" t="n">
        <x:f>'逐时购电与费用'!H148+'逐时购电与费用'!J148+F148-P148+O148-E148-N148/'月度汇总'!$F$6-Q148</x:f>
        <x:v>-1.0000007932831068e-8</x:v>
      </x:c>
      <x:c r="V148" s="12" t="n">
        <x:f>M148-L148-N148+O148/'月度汇总'!$F$7</x:f>
        <x:v>4.618527782440651e-13</x:v>
      </x:c>
    </x:row>
    <x:row r="149" ht="20" customHeight="1">
      <x:c r="A149" s="13" t="n">
        <x:f>'逐时购电与费用'!A149</x:f>
        <x:v>45690.006944444445</x:v>
      </x:c>
      <x:c r="B149" s="13" t="n">
        <x:v>45690</x:v>
      </x:c>
      <x:c r="C149" s="12" t="n">
        <x:v>597.9495166941613</x:v>
      </x:c>
      <x:c r="D149" s="12" t="n">
        <x:v>0</x:v>
      </x:c>
      <x:c r="E149" s="12" t="n">
        <x:v>598.66405</x:v>
      </x:c>
      <x:c r="F149" s="12" t="n">
        <x:v>0</x:v>
      </x:c>
      <x:c r="G149" s="12" t="n">
        <x:f>E149-F149</x:f>
        <x:v>598.66405</x:v>
      </x:c>
      <x:c r="H149" s="12" t="n">
        <x:f>G149-C149+D149</x:f>
        <x:v>0.7145333058386996</x:v>
      </x:c>
      <x:c r="I149" s="12" t="n">
        <x:v>604.2073891666668</x:v>
      </x:c>
      <x:c r="J149" s="12" t="n">
        <x:v>0</x:v>
      </x:c>
      <x:c r="K149" s="12" t="n">
        <x:f>G149-I149+J149</x:f>
        <x:v>-5.543339166666783</x:v>
      </x:c>
      <x:c r="L149" s="12" t="n">
        <x:v>9538.78276022587</x:v>
      </x:c>
      <x:c r="M149" s="12" t="n">
        <x:v>9537.988834341604</x:v>
      </x:c>
      <x:c r="N149" s="12" t="n">
        <x:v>0</x:v>
      </x:c>
      <x:c r="O149" s="12" t="n">
        <x:v>0.7145332958386995</x:v>
      </x:c>
      <x:c r="P149" s="12" t="n">
        <x:v>0</x:v>
      </x:c>
      <x:c r="Q149" s="12" t="n">
        <x:v>0</x:v>
      </x:c>
      <x:c r="R149" s="12" t="n">
        <x:v>2270.788686666667</x:v>
      </x:c>
      <x:c r="S149" s="12" t="n">
        <x:v>1036.7964400000037</x:v>
      </x:c>
      <x:c r="T149" s="12" t="n">
        <x:v>0</x:v>
      </x:c>
      <x:c r="U149" s="12" t="n">
        <x:f>'逐时购电与费用'!H149+'逐时购电与费用'!J149+F149-P149+O149-E149-N149/'月度汇总'!$F$6-Q149</x:f>
        <x:v>-1.0000007932831068e-8</x:v>
      </x:c>
      <x:c r="V149" s="12" t="n">
        <x:f>M149-L149-N149+O149/'月度汇总'!$F$7</x:f>
        <x:v>-4.1744385725905886e-14</x:v>
      </x:c>
    </x:row>
    <x:row r="150" ht="20" customHeight="1">
      <x:c r="A150" s="13" t="n">
        <x:f>'逐时购电与费用'!A150</x:f>
        <x:v>45690.01388888889</x:v>
      </x:c>
      <x:c r="B150" s="13" t="n">
        <x:v>45690</x:v>
      </x:c>
      <x:c r="C150" s="12" t="n">
        <x:v>590.7923254393692</x:v>
      </x:c>
      <x:c r="D150" s="12" t="n">
        <x:v>0</x:v>
      </x:c>
      <x:c r="E150" s="12" t="n">
        <x:v>581.7344833333333</x:v>
      </x:c>
      <x:c r="F150" s="12" t="n">
        <x:v>0</x:v>
      </x:c>
      <x:c r="G150" s="12" t="n">
        <x:f>E150-F150</x:f>
        <x:v>581.7344833333333</x:v>
      </x:c>
      <x:c r="H150" s="12" t="n">
        <x:f>G150-C150+D150</x:f>
        <x:v>-9.057842106035878</x:v>
      </x:c>
      <x:c r="I150" s="12" t="n">
        <x:v>596.5917583333334</x:v>
      </x:c>
      <x:c r="J150" s="12" t="n">
        <x:v>0</x:v>
      </x:c>
      <x:c r="K150" s="12" t="n">
        <x:f>G150-I150+J150</x:f>
        <x:v>-14.857275000000072</x:v>
      </x:c>
      <x:c r="L150" s="12" t="n">
        <x:v>9537.988834341604</x:v>
      </x:c>
      <x:c r="M150" s="12" t="n">
        <x:v>10046.454937568835</x:v>
      </x:c>
      <x:c r="N150" s="12" t="n">
        <x:v>508.46610322723</x:v>
      </x:c>
      <x:c r="O150" s="12" t="n">
        <x:v>0</x:v>
      </x:c>
      <x:c r="P150" s="12" t="n">
        <x:v>0</x:v>
      </x:c>
      <x:c r="Q150" s="12" t="n">
        <x:v>0</x:v>
      </x:c>
      <x:c r="R150" s="12" t="n">
        <x:v>2215.1455266666676</x:v>
      </x:c>
      <x:c r="S150" s="12" t="n">
        <x:v>1036.7964400000037</x:v>
      </x:c>
      <x:c r="T150" s="12" t="n">
        <x:v>0</x:v>
      </x:c>
      <x:c r="U150" s="12" t="n">
        <x:f>'逐时购电与费用'!H150+'逐时购电与费用'!J150+F150-P150+O150-E150-N150/'月度汇总'!$F$6-Q150</x:f>
        <x:v>1.0000007932831068e-8</x:v>
      </x:c>
      <x:c r="V150" s="12" t="n">
        <x:f>M150-L150-N150+O150/'月度汇总'!$F$7</x:f>
        <x:v>6.252776074688882e-13</x:v>
      </x:c>
    </x:row>
    <x:row r="151" ht="20" customHeight="1">
      <x:c r="A151" s="13" t="n">
        <x:f>'逐时购电与费用'!A151</x:f>
        <x:v>45690.02083333333</x:v>
      </x:c>
      <x:c r="B151" s="13" t="n">
        <x:v>45690</x:v>
      </x:c>
      <x:c r="C151" s="12" t="n">
        <x:v>585.4590474926123</x:v>
      </x:c>
      <x:c r="D151" s="12" t="n">
        <x:v>0</x:v>
      </x:c>
      <x:c r="E151" s="12" t="n">
        <x:v>584.5933333333332</x:v>
      </x:c>
      <x:c r="F151" s="12" t="n">
        <x:v>0</x:v>
      </x:c>
      <x:c r="G151" s="12" t="n">
        <x:f>E151-F151</x:f>
        <x:v>584.5933333333332</x:v>
      </x:c>
      <x:c r="H151" s="12" t="n">
        <x:f>G151-C151+D151</x:f>
        <x:v>-0.8657141592790367</x:v>
      </x:c>
      <x:c r="I151" s="12" t="n">
        <x:v>584.0833749999998</x:v>
      </x:c>
      <x:c r="J151" s="12" t="n">
        <x:v>0</x:v>
      </x:c>
      <x:c r="K151" s="12" t="n">
        <x:f>G151-I151+J151</x:f>
        <x:v>0.5099583333334294</x:v>
      </x:c>
      <x:c r="L151" s="12" t="n">
        <x:v>10046.454937568835</x:v>
      </x:c>
      <x:c r="M151" s="12" t="n">
        <x:v>10047.234080303186</x:v>
      </x:c>
      <x:c r="N151" s="12" t="n">
        <x:v>0.779142734351133</x:v>
      </x:c>
      <x:c r="O151" s="12" t="n">
        <x:v>0</x:v>
      </x:c>
      <x:c r="P151" s="12" t="n">
        <x:v>0</x:v>
      </x:c>
      <x:c r="Q151" s="12" t="n">
        <x:v>0</x:v>
      </x:c>
      <x:c r="R151" s="12" t="n">
        <x:v>2160.1052133333337</x:v>
      </x:c>
      <x:c r="S151" s="12" t="n">
        <x:v>1036.7964400000037</x:v>
      </x:c>
      <x:c r="T151" s="12" t="n">
        <x:v>0</x:v>
      </x:c>
      <x:c r="U151" s="12" t="n">
        <x:f>'逐时购电与费用'!H151+'逐时购电与费用'!J151+F151-P151+O151-E151-N151/'月度汇总'!$F$6-Q151</x:f>
        <x:v>1.0000000050247593e-8</x:v>
      </x:c>
      <x:c r="V151" s="12" t="n">
        <x:f>M151-L151-N151+O151/'月度汇总'!$F$7</x:f>
        <x:v>-2.3447910280083306e-13</x:v>
      </x:c>
    </x:row>
    <x:row r="152" ht="20" customHeight="1">
      <x:c r="A152" s="13" t="n">
        <x:f>'逐时购电与费用'!A152</x:f>
        <x:v>45690.02777777778</x:v>
      </x:c>
      <x:c r="B152" s="13" t="n">
        <x:v>45690</x:v>
      </x:c>
      <x:c r="C152" s="12" t="n">
        <x:v>583.4192477528553</x:v>
      </x:c>
      <x:c r="D152" s="12" t="n">
        <x:v>0</x:v>
      </x:c>
      <x:c r="E152" s="12" t="n">
        <x:v>586.1028666666666</x:v>
      </x:c>
      <x:c r="F152" s="12" t="n">
        <x:v>0</x:v>
      </x:c>
      <x:c r="G152" s="12" t="n">
        <x:f>E152-F152</x:f>
        <x:v>586.1028666666666</x:v>
      </x:c>
      <x:c r="H152" s="12" t="n">
        <x:f>G152-C152+D152</x:f>
        <x:v>2.6836189138113014</x:v>
      </x:c>
      <x:c r="I152" s="12" t="n">
        <x:v>580.5449100000001</x:v>
      </x:c>
      <x:c r="J152" s="12" t="n">
        <x:v>0</x:v>
      </x:c>
      <x:c r="K152" s="12" t="n">
        <x:f>G152-I152+J152</x:f>
        <x:v>5.557956666666541</x:v>
      </x:c>
      <x:c r="L152" s="12" t="n">
        <x:v>10047.234080303186</x:v>
      </x:c>
      <x:c r="M152" s="12" t="n">
        <x:v>10044.252281521172</x:v>
      </x:c>
      <x:c r="N152" s="12" t="n">
        <x:v>0</x:v>
      </x:c>
      <x:c r="O152" s="12" t="n">
        <x:v>2.6836189038113014</x:v>
      </x:c>
      <x:c r="P152" s="12" t="n">
        <x:v>0</x:v>
      </x:c>
      <x:c r="Q152" s="12" t="n">
        <x:v>0</x:v>
      </x:c>
      <x:c r="R152" s="12" t="n">
        <x:v>2112.9038800000008</x:v>
      </x:c>
      <x:c r="S152" s="12" t="n">
        <x:v>1036.7964400000037</x:v>
      </x:c>
      <x:c r="T152" s="12" t="n">
        <x:v>0</x:v>
      </x:c>
      <x:c r="U152" s="12" t="n">
        <x:f>'逐时购电与费用'!H152+'逐时购电与费用'!J152+F152-P152+O152-E152-N152/'月度汇总'!$F$6-Q152</x:f>
        <x:v>-1.0000007932831068e-8</x:v>
      </x:c>
      <x:c r="V152" s="12" t="n">
        <x:f>M152-L152-N152+O152/'月度汇总'!$F$7</x:f>
        <x:v>-7.998046669399628e-13</x:v>
      </x:c>
    </x:row>
    <x:row r="153" ht="20" customHeight="1">
      <x:c r="A153" s="13" t="n">
        <x:f>'逐时购电与费用'!A153</x:f>
        <x:v>45690.03472222222</x:v>
      </x:c>
      <x:c r="B153" s="13" t="n">
        <x:v>45690</x:v>
      </x:c>
      <x:c r="C153" s="12" t="n">
        <x:v>593.0409633598704</x:v>
      </x:c>
      <x:c r="D153" s="12" t="n">
        <x:v>0</x:v>
      </x:c>
      <x:c r="E153" s="12" t="n">
        <x:v>587.1968666666667</x:v>
      </x:c>
      <x:c r="F153" s="12" t="n">
        <x:v>0</x:v>
      </x:c>
      <x:c r="G153" s="12" t="n">
        <x:f>E153-F153</x:f>
        <x:v>587.1968666666667</x:v>
      </x:c>
      <x:c r="H153" s="12" t="n">
        <x:f>G153-C153+D153</x:f>
        <x:v>-5.84409669320371</x:v>
      </x:c>
      <x:c r="I153" s="12" t="n">
        <x:v>589.7448408333332</x:v>
      </x:c>
      <x:c r="J153" s="12" t="n">
        <x:v>0</x:v>
      </x:c>
      <x:c r="K153" s="12" t="n">
        <x:f>G153-I153+J153</x:f>
        <x:v>-2.547974166666563</x:v>
      </x:c>
      <x:c r="L153" s="12" t="n">
        <x:v>10044.252281521172</x:v>
      </x:c>
      <x:c r="M153" s="12" t="n">
        <x:v>10049.511968536055</x:v>
      </x:c>
      <x:c r="N153" s="12" t="n">
        <x:v>5.259687014883339</x:v>
      </x:c>
      <x:c r="O153" s="12" t="n">
        <x:v>0</x:v>
      </x:c>
      <x:c r="P153" s="12" t="n">
        <x:v>0</x:v>
      </x:c>
      <x:c r="Q153" s="12" t="n">
        <x:v>0</x:v>
      </x:c>
      <x:c r="R153" s="12" t="n">
        <x:v>2051.452123333334</x:v>
      </x:c>
      <x:c r="S153" s="12" t="n">
        <x:v>1036.7964400000037</x:v>
      </x:c>
      <x:c r="T153" s="12" t="n">
        <x:v>0</x:v>
      </x:c>
      <x:c r="U153" s="12" t="n">
        <x:f>'逐时购电与费用'!H153+'逐时购电与费用'!J153+F153-P153+O153-E153-N153/'月度汇总'!$F$6-Q153</x:f>
        <x:v>1.000000082740371e-8</x:v>
      </x:c>
      <x:c r="V153" s="12" t="n">
        <x:f>M153-L153-N153+O153/'月度汇总'!$F$7</x:f>
        <x:v>-6.092903959142859e-13</x:v>
      </x:c>
    </x:row>
    <x:row r="154" ht="20" customHeight="1">
      <x:c r="A154" s="13" t="n">
        <x:f>'逐时购电与费用'!A154</x:f>
        <x:v>45690.04166666667</x:v>
      </x:c>
      <x:c r="B154" s="13" t="n">
        <x:v>45690</x:v>
      </x:c>
      <x:c r="C154" s="12" t="n">
        <x:v>609.5997272857996</x:v>
      </x:c>
      <x:c r="D154" s="12" t="n">
        <x:v>0</x:v>
      </x:c>
      <x:c r="E154" s="12" t="n">
        <x:v>596.0733333333333</x:v>
      </x:c>
      <x:c r="F154" s="12" t="n">
        <x:v>0</x:v>
      </x:c>
      <x:c r="G154" s="12" t="n">
        <x:f>E154-F154</x:f>
        <x:v>596.0733333333333</x:v>
      </x:c>
      <x:c r="H154" s="12" t="n">
        <x:f>G154-C154+D154</x:f>
        <x:v>-13.526393952466378</x:v>
      </x:c>
      <x:c r="I154" s="12" t="n">
        <x:v>609.8021666666665</x:v>
      </x:c>
      <x:c r="J154" s="12" t="n">
        <x:v>0</x:v>
      </x:c>
      <x:c r="K154" s="12" t="n">
        <x:f>G154-I154+J154</x:f>
        <x:v>-13.728833333333228</x:v>
      </x:c>
      <x:c r="L154" s="12" t="n">
        <x:v>10049.511968536055</x:v>
      </x:c>
      <x:c r="M154" s="12" t="n">
        <x:v>10061.685723084274</x:v>
      </x:c>
      <x:c r="N154" s="12" t="n">
        <x:v>12.173754548219739</x:v>
      </x:c>
      <x:c r="O154" s="12" t="n">
        <x:v>0</x:v>
      </x:c>
      <x:c r="P154" s="12" t="n">
        <x:v>0</x:v>
      </x:c>
      <x:c r="Q154" s="12" t="n">
        <x:v>0</x:v>
      </x:c>
      <x:c r="R154" s="12" t="n">
        <x:v>1962.8240533333337</x:v>
      </x:c>
      <x:c r="S154" s="12" t="n">
        <x:v>1036.7964400000037</x:v>
      </x:c>
      <x:c r="T154" s="12" t="n">
        <x:v>0</x:v>
      </x:c>
      <x:c r="U154" s="12" t="n">
        <x:f>'逐时购电与费用'!H154+'逐时购电与费用'!J154+F154-P154+O154-E154-N154/'月度汇总'!$F$6-Q154</x:f>
        <x:v>1.000000260376055e-8</x:v>
      </x:c>
      <x:c r="V154" s="12" t="n">
        <x:f>M154-L154-N154+O154/'月度汇总'!$F$7</x:f>
        <x:v>-5.169198402654729e-13</x:v>
      </x:c>
    </x:row>
    <x:row r="155" ht="20" customHeight="1">
      <x:c r="A155" s="13" t="n">
        <x:f>'逐时购电与费用'!A155</x:f>
        <x:v>45690.04861111111</x:v>
      </x:c>
      <x:c r="B155" s="13" t="n">
        <x:v>45690</x:v>
      </x:c>
      <x:c r="C155" s="12" t="n">
        <x:v>618.3919294196381</x:v>
      </x:c>
      <x:c r="D155" s="12" t="n">
        <x:v>0</x:v>
      </x:c>
      <x:c r="E155" s="12" t="n">
        <x:v>612.0548166666666</x:v>
      </x:c>
      <x:c r="F155" s="12" t="n">
        <x:v>0</x:v>
      </x:c>
      <x:c r="G155" s="12" t="n">
        <x:f>E155-F155</x:f>
        <x:v>612.0548166666666</x:v>
      </x:c>
      <x:c r="H155" s="12" t="n">
        <x:f>G155-C155+D155</x:f>
        <x:v>-6.337112752971507</x:v>
      </x:c>
      <x:c r="I155" s="12" t="n">
        <x:v>618.1953775</x:v>
      </x:c>
      <x:c r="J155" s="12" t="n">
        <x:v>0</x:v>
      </x:c>
      <x:c r="K155" s="12" t="n">
        <x:f>G155-I155+J155</x:f>
        <x:v>-6.140560833333325</x:v>
      </x:c>
      <x:c r="L155" s="12" t="n">
        <x:v>10061.685723084274</x:v>
      </x:c>
      <x:c r="M155" s="12" t="n">
        <x:v>10067.389124552948</x:v>
      </x:c>
      <x:c r="N155" s="12" t="n">
        <x:v>5.703401468674356</x:v>
      </x:c>
      <x:c r="O155" s="12" t="n">
        <x:v>0</x:v>
      </x:c>
      <x:c r="P155" s="12" t="n">
        <x:v>0</x:v>
      </x:c>
      <x:c r="Q155" s="12" t="n">
        <x:v>0</x:v>
      </x:c>
      <x:c r="R155" s="12" t="n">
        <x:v>1872.7130533333338</x:v>
      </x:c>
      <x:c r="S155" s="12" t="n">
        <x:v>1036.7964400000037</x:v>
      </x:c>
      <x:c r="T155" s="12" t="n">
        <x:v>0</x:v>
      </x:c>
      <x:c r="U155" s="12" t="n">
        <x:f>'逐时购电与费用'!H155+'逐时购电与费用'!J155+F155-P155+O155-E155-N155/'月度汇总'!$F$6-Q155</x:f>
        <x:v>1.000000082740371e-8</x:v>
      </x:c>
      <x:c r="V155" s="12" t="n">
        <x:f>M155-L155-N155+O155/'月度汇总'!$F$7</x:f>
        <x:v>-1.545430450278218e-13</x:v>
      </x:c>
    </x:row>
    <x:row r="156" ht="20" customHeight="1">
      <x:c r="A156" s="13" t="n">
        <x:f>'逐时购电与费用'!A156</x:f>
        <x:v>45690.055555555555</x:v>
      </x:c>
      <x:c r="B156" s="13" t="n">
        <x:v>45690</x:v>
      </x:c>
      <x:c r="C156" s="12" t="n">
        <x:v>625.0253926448399</x:v>
      </x:c>
      <x:c r="D156" s="12" t="n">
        <x:v>0</x:v>
      </x:c>
      <x:c r="E156" s="12" t="n">
        <x:v>598.3243</x:v>
      </x:c>
      <x:c r="F156" s="12" t="n">
        <x:v>0</x:v>
      </x:c>
      <x:c r="G156" s="12" t="n">
        <x:f>E156-F156</x:f>
        <x:v>598.3243</x:v>
      </x:c>
      <x:c r="H156" s="12" t="n">
        <x:f>G156-C156+D156</x:f>
        <x:v>-26.701092644839946</x:v>
      </x:c>
      <x:c r="I156" s="12" t="n">
        <x:v>624.4407799999999</x:v>
      </x:c>
      <x:c r="J156" s="12" t="n">
        <x:v>0</x:v>
      </x:c>
      <x:c r="K156" s="12" t="n">
        <x:f>G156-I156+J156</x:f>
        <x:v>-26.11647999999991</x:v>
      </x:c>
      <x:c r="L156" s="12" t="n">
        <x:v>10067.389124552948</x:v>
      </x:c>
      <x:c r="M156" s="12" t="n">
        <x:v>10091.420107924305</x:v>
      </x:c>
      <x:c r="N156" s="12" t="n">
        <x:v>24.030983371355948</x:v>
      </x:c>
      <x:c r="O156" s="12" t="n">
        <x:v>0</x:v>
      </x:c>
      <x:c r="P156" s="12" t="n">
        <x:v>0</x:v>
      </x:c>
      <x:c r="Q156" s="12" t="n">
        <x:v>0</x:v>
      </x:c>
      <x:c r="R156" s="12" t="n">
        <x:v>1830.5724533333337</x:v>
      </x:c>
      <x:c r="S156" s="12" t="n">
        <x:v>1036.7964400000037</x:v>
      </x:c>
      <x:c r="T156" s="12" t="n">
        <x:v>0</x:v>
      </x:c>
      <x:c r="U156" s="12" t="n">
        <x:f>'逐时购电与费用'!H156+'逐时购电与费用'!J156+F156-P156+O156-E156-N156/'月度汇总'!$F$6-Q156</x:f>
        <x:v>1.0000004380117389e-8</x:v>
      </x:c>
      <x:c r="V156" s="12" t="n">
        <x:f>M156-L156-N156+O156/'月度汇总'!$F$7</x:f>
        <x:v>3.943512183468556e-13</x:v>
      </x:c>
    </x:row>
    <x:row r="157" ht="20" customHeight="1">
      <x:c r="A157" s="13" t="n">
        <x:f>'逐时购电与费用'!A157</x:f>
        <x:v>45690.0625</x:v>
      </x:c>
      <x:c r="B157" s="13" t="n">
        <x:v>45690</x:v>
      </x:c>
      <x:c r="C157" s="12" t="n">
        <x:v>625.8452089102309</x:v>
      </x:c>
      <x:c r="D157" s="12" t="n">
        <x:v>0</x:v>
      </x:c>
      <x:c r="E157" s="12" t="n">
        <x:v>572.2333333333333</x:v>
      </x:c>
      <x:c r="F157" s="12" t="n">
        <x:v>0</x:v>
      </x:c>
      <x:c r="G157" s="12" t="n">
        <x:f>E157-F157</x:f>
        <x:v>572.2333333333333</x:v>
      </x:c>
      <x:c r="H157" s="12" t="n">
        <x:f>G157-C157+D157</x:f>
        <x:v>-53.611875576897546</x:v>
      </x:c>
      <x:c r="I157" s="12" t="n">
        <x:v>624.8831666666666</x:v>
      </x:c>
      <x:c r="J157" s="12" t="n">
        <x:v>0</x:v>
      </x:c>
      <x:c r="K157" s="12" t="n">
        <x:f>G157-I157+J157</x:f>
        <x:v>-52.64983333333328</x:v>
      </x:c>
      <x:c r="L157" s="12" t="n">
        <x:v>10091.420107924305</x:v>
      </x:c>
      <x:c r="M157" s="12" t="n">
        <x:v>10139.670795934513</x:v>
      </x:c>
      <x:c r="N157" s="12" t="n">
        <x:v>48.25068801020779</x:v>
      </x:c>
      <x:c r="O157" s="12" t="n">
        <x:v>0</x:v>
      </x:c>
      <x:c r="P157" s="12" t="n">
        <x:v>0</x:v>
      </x:c>
      <x:c r="Q157" s="12" t="n">
        <x:v>0</x:v>
      </x:c>
      <x:c r="R157" s="12" t="n">
        <x:v>1779.1370100000004</x:v>
      </x:c>
      <x:c r="S157" s="12" t="n">
        <x:v>1036.7964400000037</x:v>
      </x:c>
      <x:c r="T157" s="12" t="n">
        <x:v>0</x:v>
      </x:c>
      <x:c r="U157" s="12" t="n">
        <x:f>'逐时购电与费用'!H157+'逐时购电与费用'!J157+F157-P157+O157-E157-N157/'月度汇总'!$F$6-Q157</x:f>
        <x:v>1.0000007932831068e-8</x:v>
      </x:c>
      <x:c r="V157" s="12" t="n">
        <x:f>M157-L157-N157+O157/'月度汇总'!$F$7</x:f>
        <x:v>4.618527782440651e-13</x:v>
      </x:c>
    </x:row>
    <x:row r="158" ht="20" customHeight="1">
      <x:c r="A158" s="13" t="n">
        <x:f>'逐时购电与费用'!A158</x:f>
        <x:v>45690.069444444445</x:v>
      </x:c>
      <x:c r="B158" s="13" t="n">
        <x:v>45690</x:v>
      </x:c>
      <x:c r="C158" s="12" t="n">
        <x:v>610.9646011277463</x:v>
      </x:c>
      <x:c r="D158" s="12" t="n">
        <x:v>0</x:v>
      </x:c>
      <x:c r="E158" s="12" t="n">
        <x:v>591.6527333333333</x:v>
      </x:c>
      <x:c r="F158" s="12" t="n">
        <x:v>0</x:v>
      </x:c>
      <x:c r="G158" s="12" t="n">
        <x:f>E158-F158</x:f>
        <x:v>591.6527333333333</x:v>
      </x:c>
      <x:c r="H158" s="12" t="n">
        <x:f>G158-C158+D158</x:f>
        <x:v>-19.311867794412933</x:v>
      </x:c>
      <x:c r="I158" s="12" t="n">
        <x:v>609.6354691666666</x:v>
      </x:c>
      <x:c r="J158" s="12" t="n">
        <x:v>0</x:v>
      </x:c>
      <x:c r="K158" s="12" t="n">
        <x:f>G158-I158+J158</x:f>
        <x:v>-17.98273583333321</x:v>
      </x:c>
      <x:c r="L158" s="12" t="n">
        <x:v>10139.670795934513</x:v>
      </x:c>
      <x:c r="M158" s="12" t="n">
        <x:v>10157.051476940485</x:v>
      </x:c>
      <x:c r="N158" s="12" t="n">
        <x:v>17.38068100597164</x:v>
      </x:c>
      <x:c r="O158" s="12" t="n">
        <x:v>0</x:v>
      </x:c>
      <x:c r="P158" s="12" t="n">
        <x:v>0</x:v>
      </x:c>
      <x:c r="Q158" s="12" t="n">
        <x:v>0</x:v>
      </x:c>
      <x:c r="R158" s="12" t="n">
        <x:v>1676.7026766666668</x:v>
      </x:c>
      <x:c r="S158" s="12" t="n">
        <x:v>1036.7964400000037</x:v>
      </x:c>
      <x:c r="T158" s="12" t="n">
        <x:v>0</x:v>
      </x:c>
      <x:c r="U158" s="12" t="n">
        <x:f>'逐时购电与费用'!H158+'逐时购电与费用'!J158+F158-P158+O158-E158-N158/'月度汇总'!$F$6-Q158</x:f>
        <x:v>1.000000082740371e-8</x:v>
      </x:c>
      <x:c r="V158" s="12" t="n">
        <x:f>M158-L158-N158+O158/'月度汇总'!$F$7</x:f>
        <x:v>6.536993168992922e-13</x:v>
      </x:c>
    </x:row>
    <x:row r="159" ht="20" customHeight="1">
      <x:c r="A159" s="13" t="n">
        <x:f>'逐时购电与费用'!A159</x:f>
        <x:v>45690.07638888889</x:v>
      </x:c>
      <x:c r="B159" s="13" t="n">
        <x:v>45690</x:v>
      </x:c>
      <x:c r="C159" s="12" t="n">
        <x:v>602.9834892305054</x:v>
      </x:c>
      <x:c r="D159" s="12" t="n">
        <x:v>0</x:v>
      </x:c>
      <x:c r="E159" s="12" t="n">
        <x:v>624.2956999999999</x:v>
      </x:c>
      <x:c r="F159" s="12" t="n">
        <x:v>0</x:v>
      </x:c>
      <x:c r="G159" s="12" t="n">
        <x:f>E159-F159</x:f>
        <x:v>624.2956999999999</x:v>
      </x:c>
      <x:c r="H159" s="12" t="n">
        <x:f>G159-C159+D159</x:f>
        <x:v>21.312210769494527</x:v>
      </x:c>
      <x:c r="I159" s="12" t="n">
        <x:v>601.2973241666667</x:v>
      </x:c>
      <x:c r="J159" s="12" t="n">
        <x:v>0</x:v>
      </x:c>
      <x:c r="K159" s="12" t="n">
        <x:f>G159-I159+J159</x:f>
        <x:v>22.99837583333317</x:v>
      </x:c>
      <x:c r="L159" s="12" t="n">
        <x:v>10157.051476940485</x:v>
      </x:c>
      <x:c r="M159" s="12" t="n">
        <x:v>10133.371242763269</x:v>
      </x:c>
      <x:c r="N159" s="12" t="n">
        <x:v>0</x:v>
      </x:c>
      <x:c r="O159" s="12" t="n">
        <x:v>21.312210759494526</x:v>
      </x:c>
      <x:c r="P159" s="12" t="n">
        <x:v>0</x:v>
      </x:c>
      <x:c r="Q159" s="12" t="n">
        <x:v>0</x:v>
      </x:c>
      <x:c r="R159" s="12" t="n">
        <x:v>1600.294656666667</x:v>
      </x:c>
      <x:c r="S159" s="12" t="n">
        <x:v>1036.7964400000037</x:v>
      </x:c>
      <x:c r="T159" s="12" t="n">
        <x:v>0</x:v>
      </x:c>
      <x:c r="U159" s="12" t="n">
        <x:f>'逐时购电与费用'!H159+'逐时购电与费用'!J159+F159-P159+O159-E159-N159/'月度汇总'!$F$6-Q159</x:f>
        <x:v>-1.0000007932831068e-8</x:v>
      </x:c>
      <x:c r="V159" s="12" t="n">
        <x:f>M159-L159-N159+O159/'月度汇总'!$F$7</x:f>
        <x:v>-1.9539925233402755e-13</x:v>
      </x:c>
    </x:row>
    <x:row r="160" ht="20" customHeight="1">
      <x:c r="A160" s="13" t="n">
        <x:f>'逐时购电与费用'!A160</x:f>
        <x:v>45690.08333333333</x:v>
      </x:c>
      <x:c r="B160" s="13" t="n">
        <x:v>45690</x:v>
      </x:c>
      <x:c r="C160" s="12" t="n">
        <x:v>618.7397503913941</x:v>
      </x:c>
      <x:c r="D160" s="12" t="n">
        <x:v>0</x:v>
      </x:c>
      <x:c r="E160" s="12" t="n">
        <x:v>628.665</x:v>
      </x:c>
      <x:c r="F160" s="12" t="n">
        <x:v>0</x:v>
      </x:c>
      <x:c r="G160" s="12" t="n">
        <x:f>E160-F160</x:f>
        <x:v>628.665</x:v>
      </x:c>
      <x:c r="H160" s="12" t="n">
        <x:f>G160-C160+D160</x:f>
        <x:v>9.925249608605895</x:v>
      </x:c>
      <x:c r="I160" s="12" t="n">
        <x:v>616.7063333333334</x:v>
      </x:c>
      <x:c r="J160" s="12" t="n">
        <x:v>0</x:v>
      </x:c>
      <x:c r="K160" s="12" t="n">
        <x:f>G160-I160+J160</x:f>
        <x:v>11.958666666666545</x:v>
      </x:c>
      <x:c r="L160" s="12" t="n">
        <x:v>10133.371242763269</x:v>
      </x:c>
      <x:c r="M160" s="12" t="n">
        <x:v>10122.343187653707</x:v>
      </x:c>
      <x:c r="N160" s="12" t="n">
        <x:v>0</x:v>
      </x:c>
      <x:c r="O160" s="12" t="n">
        <x:v>9.925249598605895</x:v>
      </x:c>
      <x:c r="P160" s="12" t="n">
        <x:v>0</x:v>
      </x:c>
      <x:c r="Q160" s="12" t="n">
        <x:v>0</x:v>
      </x:c>
      <x:c r="R160" s="12" t="n">
        <x:v>1542.516466666667</x:v>
      </x:c>
      <x:c r="S160" s="12" t="n">
        <x:v>1036.7964400000037</x:v>
      </x:c>
      <x:c r="T160" s="12" t="n">
        <x:v>0</x:v>
      </x:c>
      <x:c r="U160" s="12" t="n">
        <x:f>'逐时购电与费用'!H160+'逐时购电与费用'!J160+F160-P160+O160-E160-N160/'月度汇总'!$F$6-Q160</x:f>
        <x:v>-1.0000007932831068e-8</x:v>
      </x:c>
      <x:c r="V160" s="12" t="n">
        <x:f>M160-L160-N160+O160/'月度汇总'!$F$7</x:f>
        <x:v>5.861977570020827e-14</x:v>
      </x:c>
    </x:row>
    <x:row r="161" ht="20" customHeight="1">
      <x:c r="A161" s="13" t="n">
        <x:f>'逐时购电与费用'!A161</x:f>
        <x:v>45690.09027777778</x:v>
      </x:c>
      <x:c r="B161" s="13" t="n">
        <x:v>45690</x:v>
      </x:c>
      <x:c r="C161" s="12" t="n">
        <x:v>653.0813875689952</x:v>
      </x:c>
      <x:c r="D161" s="12" t="n">
        <x:v>0</x:v>
      </x:c>
      <x:c r="E161" s="12" t="n">
        <x:v>599.0741166666667</x:v>
      </x:c>
      <x:c r="F161" s="12" t="n">
        <x:v>0</x:v>
      </x:c>
      <x:c r="G161" s="12" t="n">
        <x:f>E161-F161</x:f>
        <x:v>599.0741166666667</x:v>
      </x:c>
      <x:c r="H161" s="12" t="n">
        <x:f>G161-C161+D161</x:f>
        <x:v>-54.007270902328514</x:v>
      </x:c>
      <x:c r="I161" s="12" t="n">
        <x:v>650.7102316666666</x:v>
      </x:c>
      <x:c r="J161" s="12" t="n">
        <x:v>0</x:v>
      </x:c>
      <x:c r="K161" s="12" t="n">
        <x:f>G161-I161+J161</x:f>
        <x:v>-51.636114999999904</x:v>
      </x:c>
      <x:c r="L161" s="12" t="n">
        <x:v>10122.343187653707</x:v>
      </x:c>
      <x:c r="M161" s="12" t="n">
        <x:v>10170.949731456803</x:v>
      </x:c>
      <x:c r="N161" s="12" t="n">
        <x:v>48.60654380309566</x:v>
      </x:c>
      <x:c r="O161" s="12" t="n">
        <x:v>0</x:v>
      </x:c>
      <x:c r="P161" s="12" t="n">
        <x:v>0</x:v>
      </x:c>
      <x:c r="Q161" s="12" t="n">
        <x:v>0</x:v>
      </x:c>
      <x:c r="R161" s="12" t="n">
        <x:v>1464.3941333333337</x:v>
      </x:c>
      <x:c r="S161" s="12" t="n">
        <x:v>1036.7964400000037</x:v>
      </x:c>
      <x:c r="T161" s="12" t="n">
        <x:v>0</x:v>
      </x:c>
      <x:c r="U161" s="12" t="n">
        <x:f>'逐时购电与费用'!H161+'逐时购电与费用'!J161+F161-P161+O161-E161-N161/'月度汇总'!$F$6-Q161</x:f>
        <x:v>1.000000082740371e-8</x:v>
      </x:c>
      <x:c r="V161" s="12" t="n">
        <x:f>M161-L161-N161+O161/'月度汇总'!$F$7</x:f>
        <x:v>7.673861546209082e-13</x:v>
      </x:c>
    </x:row>
    <x:row r="162" ht="20" customHeight="1">
      <x:c r="A162" s="13" t="n">
        <x:f>'逐时购电与费用'!A162</x:f>
        <x:v>45690.09722222222</x:v>
      </x:c>
      <x:c r="B162" s="13" t="n">
        <x:v>45690</x:v>
      </x:c>
      <x:c r="C162" s="12" t="n">
        <x:v>670.5799572143596</x:v>
      </x:c>
      <x:c r="D162" s="12" t="n">
        <x:v>0</x:v>
      </x:c>
      <x:c r="E162" s="12" t="n">
        <x:v>611.8605833333334</x:v>
      </x:c>
      <x:c r="F162" s="12" t="n">
        <x:v>0</x:v>
      </x:c>
      <x:c r="G162" s="12" t="n">
        <x:f>E162-F162</x:f>
        <x:v>611.8605833333334</x:v>
      </x:c>
      <x:c r="H162" s="12" t="n">
        <x:f>G162-C162+D162</x:f>
        <x:v>-58.719373881026286</x:v>
      </x:c>
      <x:c r="I162" s="12" t="n">
        <x:v>663.3098233333334</x:v>
      </x:c>
      <x:c r="J162" s="12" t="n">
        <x:v>0</x:v>
      </x:c>
      <x:c r="K162" s="12" t="n">
        <x:f>G162-I162+J162</x:f>
        <x:v>-51.44924000000003</x:v>
      </x:c>
      <x:c r="L162" s="12" t="n">
        <x:v>10170.949731456803</x:v>
      </x:c>
      <x:c r="M162" s="12" t="n">
        <x:v>10223.797167940727</x:v>
      </x:c>
      <x:c r="N162" s="12" t="n">
        <x:v>52.84743648392365</x:v>
      </x:c>
      <x:c r="O162" s="12" t="n">
        <x:v>0</x:v>
      </x:c>
      <x:c r="P162" s="12" t="n">
        <x:v>0</x:v>
      </x:c>
      <x:c r="Q162" s="12" t="n">
        <x:v>0</x:v>
      </x:c>
      <x:c r="R162" s="12" t="n">
        <x:v>1383.1309700000006</x:v>
      </x:c>
      <x:c r="S162" s="12" t="n">
        <x:v>1036.7964400000037</x:v>
      </x:c>
      <x:c r="T162" s="12" t="n">
        <x:v>0</x:v>
      </x:c>
      <x:c r="U162" s="12" t="n">
        <x:f>'逐时购电与费用'!H162+'逐时购电与费用'!J162+F162-P162+O162-E162-N162/'月度汇总'!$F$6-Q162</x:f>
        <x:v>1.0000007932831068e-8</x:v>
      </x:c>
      <x:c r="V162" s="12" t="n">
        <x:f>M162-L162-N162+O162/'月度汇总'!$F$7</x:f>
        <x:v>3.055333763768431e-13</x:v>
      </x:c>
    </x:row>
    <x:row r="163" ht="20" customHeight="1">
      <x:c r="A163" s="13" t="n">
        <x:f>'逐时购电与费用'!A163</x:f>
        <x:v>45690.10416666667</x:v>
      </x:c>
      <x:c r="B163" s="13" t="n">
        <x:v>45690</x:v>
      </x:c>
      <x:c r="C163" s="12" t="n">
        <x:v>662.7525461387792</x:v>
      </x:c>
      <x:c r="D163" s="12" t="n">
        <x:v>0</x:v>
      </x:c>
      <x:c r="E163" s="12" t="n">
        <x:v>647.1383333333333</x:v>
      </x:c>
      <x:c r="F163" s="12" t="n">
        <x:v>0</x:v>
      </x:c>
      <x:c r="G163" s="12" t="n">
        <x:f>E163-F163</x:f>
        <x:v>647.1383333333333</x:v>
      </x:c>
      <x:c r="H163" s="12" t="n">
        <x:f>G163-C163+D163</x:f>
        <x:v>-15.614212805445845</x:v>
      </x:c>
      <x:c r="I163" s="12" t="n">
        <x:v>651.4290916666666</x:v>
      </x:c>
      <x:c r="J163" s="12" t="n">
        <x:v>0</x:v>
      </x:c>
      <x:c r="K163" s="12" t="n">
        <x:f>G163-I163+J163</x:f>
        <x:v>-4.290758333333315</x:v>
      </x:c>
      <x:c r="L163" s="12" t="n">
        <x:v>10223.797167940727</x:v>
      </x:c>
      <x:c r="M163" s="12" t="n">
        <x:v>10237.84995945663</x:v>
      </x:c>
      <x:c r="N163" s="12" t="n">
        <x:v>14.052791515901259</x:v>
      </x:c>
      <x:c r="O163" s="12" t="n">
        <x:v>0</x:v>
      </x:c>
      <x:c r="P163" s="12" t="n">
        <x:v>0</x:v>
      </x:c>
      <x:c r="Q163" s="12" t="n">
        <x:v>0</x:v>
      </x:c>
      <x:c r="R163" s="12" t="n">
        <x:v>1303.076043333334</x:v>
      </x:c>
      <x:c r="S163" s="12" t="n">
        <x:v>1036.7964400000037</x:v>
      </x:c>
      <x:c r="T163" s="12" t="n">
        <x:v>0</x:v>
      </x:c>
      <x:c r="U163" s="12" t="n">
        <x:f>'逐时购电与费用'!H163+'逐时购电与费用'!J163+F163-P163+O163-E163-N163/'月度汇总'!$F$6-Q163</x:f>
        <x:v>1.000000260376055e-8</x:v>
      </x:c>
      <x:c r="V163" s="12" t="n">
        <x:f>M163-L163-N163+O163/'月度汇总'!$F$7</x:f>
        <x:v>5.861977570020827e-13</x:v>
      </x:c>
    </x:row>
    <x:row r="164" ht="20" customHeight="1">
      <x:c r="A164" s="13" t="n">
        <x:f>'逐时购电与费用'!A164</x:f>
        <x:v>45690.11111111111</x:v>
      </x:c>
      <x:c r="B164" s="13" t="n">
        <x:v>45690</x:v>
      </x:c>
      <x:c r="C164" s="12" t="n">
        <x:v>650.1222433760513</x:v>
      </x:c>
      <x:c r="D164" s="12" t="n">
        <x:v>0</x:v>
      </x:c>
      <x:c r="E164" s="12" t="n">
        <x:v>618.5352333333333</x:v>
      </x:c>
      <x:c r="F164" s="12" t="n">
        <x:v>0</x:v>
      </x:c>
      <x:c r="G164" s="12" t="n">
        <x:f>E164-F164</x:f>
        <x:v>618.5352333333333</x:v>
      </x:c>
      <x:c r="H164" s="12" t="n">
        <x:f>G164-C164+D164</x:f>
        <x:v>-31.58701004271802</x:v>
      </x:c>
      <x:c r="I164" s="12" t="n">
        <x:v>637.5479458333334</x:v>
      </x:c>
      <x:c r="J164" s="12" t="n">
        <x:v>0</x:v>
      </x:c>
      <x:c r="K164" s="12" t="n">
        <x:f>G164-I164+J164</x:f>
        <x:v>-19.012712500000134</x:v>
      </x:c>
      <x:c r="L164" s="12" t="n">
        <x:v>10237.84995945663</x:v>
      </x:c>
      <x:c r="M164" s="12" t="n">
        <x:v>10266.278268486076</x:v>
      </x:c>
      <x:c r="N164" s="12" t="n">
        <x:v>28.428309029446215</x:v>
      </x:c>
      <x:c r="O164" s="12" t="n">
        <x:v>0</x:v>
      </x:c>
      <x:c r="P164" s="12" t="n">
        <x:v>0</x:v>
      </x:c>
      <x:c r="Q164" s="12" t="n">
        <x:v>0</x:v>
      </x:c>
      <x:c r="R164" s="12" t="n">
        <x:v>1226.7867100000008</x:v>
      </x:c>
      <x:c r="S164" s="12" t="n">
        <x:v>1036.7964400000037</x:v>
      </x:c>
      <x:c r="T164" s="12" t="n">
        <x:v>0</x:v>
      </x:c>
      <x:c r="U164" s="12" t="n">
        <x:f>'逐时购电与费用'!H164+'逐时购电与费用'!J164+F164-P164+O164-E164-N164/'月度汇总'!$F$6-Q164</x:f>
        <x:v>1.0000004380117389e-8</x:v>
      </x:c>
      <x:c r="V164" s="12" t="n">
        <x:f>M164-L164-N164+O164/'月度汇总'!$F$7</x:f>
        <x:v>3.943512183468556e-13</x:v>
      </x:c>
    </x:row>
    <x:row r="165" ht="20" customHeight="1">
      <x:c r="A165" s="13" t="n">
        <x:f>'逐时购电与费用'!A165</x:f>
        <x:v>45690.118055555555</x:v>
      </x:c>
      <x:c r="B165" s="13" t="n">
        <x:v>45690</x:v>
      </x:c>
      <x:c r="C165" s="12" t="n">
        <x:v>632.5646045393844</x:v>
      </x:c>
      <x:c r="D165" s="12" t="n">
        <x:v>0</x:v>
      </x:c>
      <x:c r="E165" s="12" t="n">
        <x:v>632.8425166666666</x:v>
      </x:c>
      <x:c r="F165" s="12" t="n">
        <x:v>0</x:v>
      </x:c>
      <x:c r="G165" s="12" t="n">
        <x:f>E165-F165</x:f>
        <x:v>632.8425166666666</x:v>
      </x:c>
      <x:c r="H165" s="12" t="n">
        <x:f>G165-C165+D165</x:f>
        <x:v>0.2779121272822067</x:v>
      </x:c>
      <x:c r="I165" s="12" t="n">
        <x:v>619.6880850000001</x:v>
      </x:c>
      <x:c r="J165" s="12" t="n">
        <x:v>0</x:v>
      </x:c>
      <x:c r="K165" s="12" t="n">
        <x:f>G165-I165+J165</x:f>
        <x:v>13.154431666666483</x:v>
      </x:c>
      <x:c r="L165" s="12" t="n">
        <x:v>10266.278268486076</x:v>
      </x:c>
      <x:c r="M165" s="12" t="n">
        <x:v>10265.969477244651</x:v>
      </x:c>
      <x:c r="N165" s="12" t="n">
        <x:v>0</x:v>
      </x:c>
      <x:c r="O165" s="12" t="n">
        <x:v>0.2779121172822067</x:v>
      </x:c>
      <x:c r="P165" s="12" t="n">
        <x:v>0</x:v>
      </x:c>
      <x:c r="Q165" s="12" t="n">
        <x:v>0</x:v>
      </x:c>
      <x:c r="R165" s="12" t="n">
        <x:v>1174.8868633333336</x:v>
      </x:c>
      <x:c r="S165" s="12" t="n">
        <x:v>1036.7964400000037</x:v>
      </x:c>
      <x:c r="T165" s="12" t="n">
        <x:v>0</x:v>
      </x:c>
      <x:c r="U165" s="12" t="n">
        <x:f>'逐时购电与费用'!H165+'逐时购电与费用'!J165+F165-P165+O165-E165-N165/'月度汇总'!$F$6-Q165</x:f>
        <x:v>-1.0000007932831068e-8</x:v>
      </x:c>
      <x:c r="V165" s="12" t="n">
        <x:f>M165-L165-N165+O165/'月度汇总'!$F$7</x:f>
        <x:v>-1.6803225477701744e-13</x:v>
      </x:c>
    </x:row>
    <x:row r="166" ht="20" customHeight="1">
      <x:c r="A166" s="13" t="n">
        <x:f>'逐时购电与费用'!A166</x:f>
        <x:v>45690.125</x:v>
      </x:c>
      <x:c r="B166" s="13" t="n">
        <x:v>45690</x:v>
      </x:c>
      <x:c r="C166" s="12" t="n">
        <x:v>621.9309453397584</x:v>
      </x:c>
      <x:c r="D166" s="12" t="n">
        <x:v>0</x:v>
      </x:c>
      <x:c r="E166" s="12" t="n">
        <x:v>682.7416666666666</x:v>
      </x:c>
      <x:c r="F166" s="12" t="n">
        <x:v>0</x:v>
      </x:c>
      <x:c r="G166" s="12" t="n">
        <x:f>E166-F166</x:f>
        <x:v>682.7416666666666</x:v>
      </x:c>
      <x:c r="H166" s="12" t="n">
        <x:f>G166-C166+D166</x:f>
        <x:v>60.81072132690815</x:v>
      </x:c>
      <x:c r="I166" s="12" t="n">
        <x:v>609.7005916666667</x:v>
      </x:c>
      <x:c r="J166" s="12" t="n">
        <x:v>0</x:v>
      </x:c>
      <x:c r="K166" s="12" t="n">
        <x:f>G166-I166+J166</x:f>
        <x:v>73.04107499999986</x:v>
      </x:c>
      <x:c r="L166" s="12" t="n">
        <x:v>10265.969477244651</x:v>
      </x:c>
      <x:c r="M166" s="12" t="n">
        <x:v>10198.402009114752</x:v>
      </x:c>
      <x:c r="N166" s="12" t="n">
        <x:v>0</x:v>
      </x:c>
      <x:c r="O166" s="12" t="n">
        <x:v>60.81072131690815</x:v>
      </x:c>
      <x:c r="P166" s="12" t="n">
        <x:v>0</x:v>
      </x:c>
      <x:c r="Q166" s="12" t="n">
        <x:v>0</x:v>
      </x:c>
      <x:c r="R166" s="12" t="n">
        <x:v>1147.787373333334</x:v>
      </x:c>
      <x:c r="S166" s="12" t="n">
        <x:v>1036.7964400000037</x:v>
      </x:c>
      <x:c r="T166" s="12" t="n">
        <x:v>0</x:v>
      </x:c>
      <x:c r="U166" s="12" t="n">
        <x:f>'逐时购电与费用'!H166+'逐时购电与费用'!J166+F166-P166+O166-E166-N166/'月度汇总'!$F$6-Q166</x:f>
        <x:v>-1.0000007932831068e-8</x:v>
      </x:c>
      <x:c r="V166" s="12" t="n">
        <x:f>M166-L166-N166+O166/'月度汇总'!$F$7</x:f>
        <x:v>-8.242295734817162e-13</x:v>
      </x:c>
    </x:row>
    <x:row r="167" ht="20" customHeight="1">
      <x:c r="A167" s="13" t="n">
        <x:f>'逐时购电与费用'!A167</x:f>
        <x:v>45690.131944444445</x:v>
      </x:c>
      <x:c r="B167" s="13" t="n">
        <x:v>45690</x:v>
      </x:c>
      <x:c r="C167" s="12" t="n">
        <x:v>639.3963967658835</x:v>
      </x:c>
      <x:c r="D167" s="12" t="n">
        <x:v>0</x:v>
      </x:c>
      <x:c r="E167" s="12" t="n">
        <x:v>650.2912666666666</x:v>
      </x:c>
      <x:c r="F167" s="12" t="n">
        <x:v>0</x:v>
      </x:c>
      <x:c r="G167" s="12" t="n">
        <x:f>E167-F167</x:f>
        <x:v>650.2912666666666</x:v>
      </x:c>
      <x:c r="H167" s="12" t="n">
        <x:f>G167-C167+D167</x:f>
        <x:v>10.894869900783078</x:v>
      </x:c>
      <x:c r="I167" s="12" t="n">
        <x:v>626.8801533333333</x:v>
      </x:c>
      <x:c r="J167" s="12" t="n">
        <x:v>0</x:v>
      </x:c>
      <x:c r="K167" s="12" t="n">
        <x:f>G167-I167+J167</x:f>
        <x:v>23.411113333333333</x:v>
      </x:c>
      <x:c r="L167" s="12" t="n">
        <x:v>10198.402009114752</x:v>
      </x:c>
      <x:c r="M167" s="12" t="n">
        <x:v>10186.296598124993</x:v>
      </x:c>
      <x:c r="N167" s="12" t="n">
        <x:v>0</x:v>
      </x:c>
      <x:c r="O167" s="12" t="n">
        <x:v>10.894869890783077</x:v>
      </x:c>
      <x:c r="P167" s="12" t="n">
        <x:v>0</x:v>
      </x:c>
      <x:c r="Q167" s="12" t="n">
        <x:v>0</x:v>
      </x:c>
      <x:c r="R167" s="12" t="n">
        <x:v>1120.312706666667</x:v>
      </x:c>
      <x:c r="S167" s="12" t="n">
        <x:v>1036.7964400000037</x:v>
      </x:c>
      <x:c r="T167" s="12" t="n">
        <x:v>0</x:v>
      </x:c>
      <x:c r="U167" s="12" t="n">
        <x:f>'逐时购电与费用'!H167+'逐时购电与费用'!J167+F167-P167+O167-E167-N167/'月度汇总'!$F$6-Q167</x:f>
        <x:v>-1.0000007932831068e-8</x:v>
      </x:c>
      <x:c r="V167" s="12" t="n">
        <x:f>M167-L167-N167+O167/'月度汇总'!$F$7</x:f>
        <x:v>-5.737632591262809e-13</x:v>
      </x:c>
    </x:row>
    <x:row r="168" ht="20" customHeight="1">
      <x:c r="A168" s="13" t="n">
        <x:f>'逐时购电与费用'!A168</x:f>
        <x:v>45690.13888888889</x:v>
      </x:c>
      <x:c r="B168" s="13" t="n">
        <x:v>45690</x:v>
      </x:c>
      <x:c r="C168" s="12" t="n">
        <x:v>672.8428419258946</x:v>
      </x:c>
      <x:c r="D168" s="12" t="n">
        <x:v>0</x:v>
      </x:c>
      <x:c r="E168" s="12" t="n">
        <x:v>625.2837</x:v>
      </x:c>
      <x:c r="F168" s="12" t="n">
        <x:v>0</x:v>
      </x:c>
      <x:c r="G168" s="12" t="n">
        <x:f>E168-F168</x:f>
        <x:v>625.2837</x:v>
      </x:c>
      <x:c r="H168" s="12" t="n">
        <x:f>G168-C168+D168</x:f>
        <x:v>-47.559141925894664</x:v>
      </x:c>
      <x:c r="I168" s="12" t="n">
        <x:v>660.0485408333334</x:v>
      </x:c>
      <x:c r="J168" s="12" t="n">
        <x:v>0</x:v>
      </x:c>
      <x:c r="K168" s="12" t="n">
        <x:f>G168-I168+J168</x:f>
        <x:v>-34.76484083333344</x:v>
      </x:c>
      <x:c r="L168" s="12" t="n">
        <x:v>10186.296598124993</x:v>
      </x:c>
      <x:c r="M168" s="12" t="n">
        <x:v>10229.099825849298</x:v>
      </x:c>
      <x:c r="N168" s="12" t="n">
        <x:v>42.803227724305195</x:v>
      </x:c>
      <x:c r="O168" s="12" t="n">
        <x:v>0</x:v>
      </x:c>
      <x:c r="P168" s="12" t="n">
        <x:v>0</x:v>
      </x:c>
      <x:c r="Q168" s="12" t="n">
        <x:v>0</x:v>
      </x:c>
      <x:c r="R168" s="12" t="n">
        <x:v>1060.7943833333338</x:v>
      </x:c>
      <x:c r="S168" s="12" t="n">
        <x:v>1036.7964400000037</x:v>
      </x:c>
      <x:c r="T168" s="12" t="n">
        <x:v>0</x:v>
      </x:c>
      <x:c r="U168" s="12" t="n">
        <x:f>'逐时购电与费用'!H168+'逐时购电与费用'!J168+F168-P168+O168-E168-N168/'月度汇总'!$F$6-Q168</x:f>
        <x:v>1.000000082740371e-8</x:v>
      </x:c>
      <x:c r="V168" s="12" t="n">
        <x:f>M168-L168-N168+O168/'月度汇总'!$F$7</x:f>
        <x:v>3.481659405224491e-13</x:v>
      </x:c>
    </x:row>
    <x:row r="169" ht="20" customHeight="1">
      <x:c r="A169" s="13" t="n">
        <x:f>'逐时购电与费用'!A169</x:f>
        <x:v>45690.14583333333</x:v>
      </x:c>
      <x:c r="B169" s="13" t="n">
        <x:v>45690</x:v>
      </x:c>
      <x:c r="C169" s="12" t="n">
        <x:v>689.6458328842511</x:v>
      </x:c>
      <x:c r="D169" s="12" t="n">
        <x:v>0</x:v>
      </x:c>
      <x:c r="E169" s="12" t="n">
        <x:v>648.8266666666666</x:v>
      </x:c>
      <x:c r="F169" s="12" t="n">
        <x:v>0</x:v>
      </x:c>
      <x:c r="G169" s="12" t="n">
        <x:f>E169-F169</x:f>
        <x:v>648.8266666666666</x:v>
      </x:c>
      <x:c r="H169" s="12" t="n">
        <x:f>G169-C169+D169</x:f>
        <x:v>-40.81916621758455</x:v>
      </x:c>
      <x:c r="I169" s="12" t="n">
        <x:v>675.6409833333333</x:v>
      </x:c>
      <x:c r="J169" s="12" t="n">
        <x:v>0</x:v>
      </x:c>
      <x:c r="K169" s="12" t="n">
        <x:f>G169-I169+J169</x:f>
        <x:v>-26.81431666666674</x:v>
      </x:c>
      <x:c r="L169" s="12" t="n">
        <x:v>10229.099825849298</x:v>
      </x:c>
      <x:c r="M169" s="12" t="n">
        <x:v>10265.837075436124</x:v>
      </x:c>
      <x:c r="N169" s="12" t="n">
        <x:v>36.737249586826096</x:v>
      </x:c>
      <x:c r="O169" s="12" t="n">
        <x:v>0</x:v>
      </x:c>
      <x:c r="P169" s="12" t="n">
        <x:v>0</x:v>
      </x:c>
      <x:c r="Q169" s="12" t="n">
        <x:v>0</x:v>
      </x:c>
      <x:c r="R169" s="12" t="n">
        <x:v>986.8762866666673</x:v>
      </x:c>
      <x:c r="S169" s="12" t="n">
        <x:v>1036.7964400000037</x:v>
      </x:c>
      <x:c r="T169" s="12" t="n">
        <x:v>0</x:v>
      </x:c>
      <x:c r="U169" s="12" t="n">
        <x:f>'逐时购电与费用'!H169+'逐时购电与费用'!J169+F169-P169+O169-E169-N169/'月度汇总'!$F$6-Q169</x:f>
        <x:v>1.000000082740371e-8</x:v>
      </x:c>
      <x:c r="V169" s="12" t="n">
        <x:f>M169-L169-N169+O169/'月度汇总'!$F$7</x:f>
        <x:v>-3.126388037344441e-13</x:v>
      </x:c>
    </x:row>
    <x:row r="170" ht="20" customHeight="1">
      <x:c r="A170" s="13" t="n">
        <x:f>'逐时购电与费用'!A170</x:f>
        <x:v>45690.15277777778</x:v>
      </x:c>
      <x:c r="B170" s="13" t="n">
        <x:v>45690</x:v>
      </x:c>
      <x:c r="C170" s="12" t="n">
        <x:v>666.3563333273073</x:v>
      </x:c>
      <x:c r="D170" s="12" t="n">
        <x:v>0</x:v>
      </x:c>
      <x:c r="E170" s="12" t="n">
        <x:v>667.2369666666666</x:v>
      </x:c>
      <x:c r="F170" s="12" t="n">
        <x:v>0</x:v>
      </x:c>
      <x:c r="G170" s="12" t="n">
        <x:f>E170-F170</x:f>
        <x:v>667.2369666666666</x:v>
      </x:c>
      <x:c r="H170" s="12" t="n">
        <x:f>G170-C170+D170</x:f>
        <x:v>0.8806333393592922</x:v>
      </x:c>
      <x:c r="I170" s="12" t="n">
        <x:v>649.5406191666666</x:v>
      </x:c>
      <x:c r="J170" s="12" t="n">
        <x:v>0</x:v>
      </x:c>
      <x:c r="K170" s="12" t="n">
        <x:f>G170-I170+J170</x:f>
        <x:v>17.6963475</x:v>
      </x:c>
      <x:c r="L170" s="12" t="n">
        <x:v>10265.837075436124</x:v>
      </x:c>
      <x:c r="M170" s="12" t="n">
        <x:v>10264.858593959058</x:v>
      </x:c>
      <x:c r="N170" s="12" t="n">
        <x:v>0</x:v>
      </x:c>
      <x:c r="O170" s="12" t="n">
        <x:v>0.8806333293592922</x:v>
      </x:c>
      <x:c r="P170" s="12" t="n">
        <x:v>0</x:v>
      </x:c>
      <x:c r="Q170" s="12" t="n">
        <x:v>0</x:v>
      </x:c>
      <x:c r="R170" s="12" t="n">
        <x:v>922.8442866666674</x:v>
      </x:c>
      <x:c r="S170" s="12" t="n">
        <x:v>1036.7964400000037</x:v>
      </x:c>
      <x:c r="T170" s="12" t="n">
        <x:v>0</x:v>
      </x:c>
      <x:c r="U170" s="12" t="n">
        <x:f>'逐时购电与费用'!H170+'逐时购电与费用'!J170+F170-P170+O170-E170-N170/'月度汇总'!$F$6-Q170</x:f>
        <x:v>-1.0000007932831068e-8</x:v>
      </x:c>
      <x:c r="V170" s="12" t="n">
        <x:f>M170-L170-N170+O170/'月度汇总'!$F$7</x:f>
        <x:v>-5.723199691942682e-13</x:v>
      </x:c>
    </x:row>
    <x:row r="171" ht="20" customHeight="1">
      <x:c r="A171" s="13" t="n">
        <x:f>'逐时购电与费用'!A171</x:f>
        <x:v>45690.15972222222</x:v>
      </x:c>
      <x:c r="B171" s="13" t="n">
        <x:v>45690</x:v>
      </x:c>
      <x:c r="C171" s="12" t="n">
        <x:v>661.1977437243454</x:v>
      </x:c>
      <x:c r="D171" s="12" t="n">
        <x:v>0</x:v>
      </x:c>
      <x:c r="E171" s="12" t="n">
        <x:v>658.5554999999999</x:v>
      </x:c>
      <x:c r="F171" s="12" t="n">
        <x:v>0</x:v>
      </x:c>
      <x:c r="G171" s="12" t="n">
        <x:f>E171-F171</x:f>
        <x:v>658.5554999999999</x:v>
      </x:c>
      <x:c r="H171" s="12" t="n">
        <x:f>G171-C171+D171</x:f>
        <x:v>-2.6422437243454624</x:v>
      </x:c>
      <x:c r="I171" s="12" t="n">
        <x:v>644.1262041666666</x:v>
      </x:c>
      <x:c r="J171" s="12" t="n">
        <x:v>0</x:v>
      </x:c>
      <x:c r="K171" s="12" t="n">
        <x:f>G171-I171+J171</x:f>
        <x:v>14.429295833333299</x:v>
      </x:c>
      <x:c r="L171" s="12" t="n">
        <x:v>10264.858593959058</x:v>
      </x:c>
      <x:c r="M171" s="12" t="n">
        <x:v>10267.236613301968</x:v>
      </x:c>
      <x:c r="N171" s="12" t="n">
        <x:v>2.378019342910916</x:v>
      </x:c>
      <x:c r="O171" s="12" t="n">
        <x:v>0</x:v>
      </x:c>
      <x:c r="P171" s="12" t="n">
        <x:v>0</x:v>
      </x:c>
      <x:c r="Q171" s="12" t="n">
        <x:v>0</x:v>
      </x:c>
      <x:c r="R171" s="12" t="n">
        <x:v>855.4809266666673</x:v>
      </x:c>
      <x:c r="S171" s="12" t="n">
        <x:v>1036.7964400000037</x:v>
      </x:c>
      <x:c r="T171" s="12" t="n">
        <x:v>0</x:v>
      </x:c>
      <x:c r="U171" s="12" t="n">
        <x:f>'逐时购电与费用'!H171+'逐时购电与费用'!J171+F171-P171+O171-E171-N171/'月度汇总'!$F$6-Q171</x:f>
        <x:v>9.99999993922529e-9</x:v>
      </x:c>
      <x:c r="V171" s="12" t="n">
        <x:f>M171-L171-N171+O171/'月度汇总'!$F$7</x:f>
        <x:v>-7.23421322845752e-13</x:v>
      </x:c>
    </x:row>
    <x:row r="172" ht="20" customHeight="1">
      <x:c r="A172" s="13" t="n">
        <x:f>'逐时购电与费用'!A172</x:f>
        <x:v>45690.16666666667</x:v>
      </x:c>
      <x:c r="B172" s="13" t="n">
        <x:v>45690</x:v>
      </x:c>
      <x:c r="C172" s="12" t="n">
        <x:v>684.8764231508648</x:v>
      </x:c>
      <x:c r="D172" s="12" t="n">
        <x:v>0</x:v>
      </x:c>
      <x:c r="E172" s="12" t="n">
        <x:v>637.655</x:v>
      </x:c>
      <x:c r="F172" s="12" t="n">
        <x:v>0</x:v>
      </x:c>
      <x:c r="G172" s="12" t="n">
        <x:f>E172-F172</x:f>
        <x:v>637.655</x:v>
      </x:c>
      <x:c r="H172" s="12" t="n">
        <x:f>G172-C172+D172</x:f>
        <x:v>-47.22142315086478</x:v>
      </x:c>
      <x:c r="I172" s="12" t="n">
        <x:v>667.5560666666667</x:v>
      </x:c>
      <x:c r="J172" s="12" t="n">
        <x:v>0</x:v>
      </x:c>
      <x:c r="K172" s="12" t="n">
        <x:f>G172-I172+J172</x:f>
        <x:v>-29.90106666666668</x:v>
      </x:c>
      <x:c r="L172" s="12" t="n">
        <x:v>10267.236613301968</x:v>
      </x:c>
      <x:c r="M172" s="12" t="n">
        <x:v>10309.735894128746</x:v>
      </x:c>
      <x:c r="N172" s="12" t="n">
        <x:v>42.499280826778296</x:v>
      </x:c>
      <x:c r="O172" s="12" t="n">
        <x:v>0</x:v>
      </x:c>
      <x:c r="P172" s="12" t="n">
        <x:v>0</x:v>
      </x:c>
      <x:c r="Q172" s="12" t="n">
        <x:v>0</x:v>
      </x:c>
      <x:c r="R172" s="12" t="n">
        <x:v>783.1123700000006</x:v>
      </x:c>
      <x:c r="S172" s="12" t="n">
        <x:v>1036.7964400000037</x:v>
      </x:c>
      <x:c r="T172" s="12" t="n">
        <x:v>0</x:v>
      </x:c>
      <x:c r="U172" s="12" t="n">
        <x:f>'逐时购电与费用'!H172+'逐时购电与费用'!J172+F172-P172+O172-E172-N172/'月度汇总'!$F$6-Q172</x:f>
        <x:v>1.0000007932831068e-8</x:v>
      </x:c>
      <x:c r="V172" s="12" t="n">
        <x:f>M172-L172-N172+O172/'月度汇总'!$F$7</x:f>
        <x:v>-3.197442310920451e-13</x:v>
      </x:c>
    </x:row>
    <x:row r="173" ht="20" customHeight="1">
      <x:c r="A173" s="13" t="n">
        <x:f>'逐时购电与费用'!A173</x:f>
        <x:v>45690.17361111111</x:v>
      </x:c>
      <x:c r="B173" s="13" t="n">
        <x:v>45690</x:v>
      </x:c>
      <x:c r="C173" s="12" t="n">
        <x:v>691.722076940913</x:v>
      </x:c>
      <x:c r="D173" s="12" t="n">
        <x:v>0</x:v>
      </x:c>
      <x:c r="E173" s="12" t="n">
        <x:v>636.6545833333332</x:v>
      </x:c>
      <x:c r="F173" s="12" t="n">
        <x:v>0</x:v>
      </x:c>
      <x:c r="G173" s="12" t="n">
        <x:f>E173-F173</x:f>
        <x:v>636.6545833333332</x:v>
      </x:c>
      <x:c r="H173" s="12" t="n">
        <x:f>G173-C173+D173</x:f>
        <x:v>-55.06749360757976</x:v>
      </x:c>
      <x:c r="I173" s="12" t="n">
        <x:v>674.1597199999999</x:v>
      </x:c>
      <x:c r="J173" s="12" t="n">
        <x:v>0</x:v>
      </x:c>
      <x:c r="K173" s="12" t="n">
        <x:f>G173-I173+J173</x:f>
        <x:v>-37.50513666666666</x:v>
      </x:c>
      <x:c r="L173" s="12" t="n">
        <x:v>10309.735894128746</x:v>
      </x:c>
      <x:c r="M173" s="12" t="n">
        <x:v>10359.296638366568</x:v>
      </x:c>
      <x:c r="N173" s="12" t="n">
        <x:v>49.56074423782179</x:v>
      </x:c>
      <x:c r="O173" s="12" t="n">
        <x:v>0</x:v>
      </x:c>
      <x:c r="P173" s="12" t="n">
        <x:v>0</x:v>
      </x:c>
      <x:c r="Q173" s="12" t="n">
        <x:v>0</x:v>
      </x:c>
      <x:c r="R173" s="12" t="n">
        <x:v>713.4910366666672</x:v>
      </x:c>
      <x:c r="S173" s="12" t="n">
        <x:v>1036.7964400000037</x:v>
      </x:c>
      <x:c r="T173" s="12" t="n">
        <x:v>0</x:v>
      </x:c>
      <x:c r="U173" s="12" t="n">
        <x:f>'逐时购电与费用'!H173+'逐时购电与费用'!J173+F173-P173+O173-E173-N173/'月度汇总'!$F$6-Q173</x:f>
        <x:v>1.000000082740371e-8</x:v>
      </x:c>
      <x:c r="V173" s="12" t="n">
        <x:f>M173-L173-N173+O173/'月度汇总'!$F$7</x:f>
        <x:v>5.044853423896711e-13</x:v>
      </x:c>
    </x:row>
    <x:row r="174" ht="20" customHeight="1">
      <x:c r="A174" s="13" t="n">
        <x:f>'逐时购电与费用'!A174</x:f>
        <x:v>45690.180555555555</x:v>
      </x:c>
      <x:c r="B174" s="13" t="n">
        <x:v>45690</x:v>
      </x:c>
      <x:c r="C174" s="12" t="n">
        <x:v>683.207869335245</x:v>
      </x:c>
      <x:c r="D174" s="12" t="n">
        <x:v>0</x:v>
      </x:c>
      <x:c r="E174" s="12" t="n">
        <x:v>645.9066666666666</x:v>
      </x:c>
      <x:c r="F174" s="12" t="n">
        <x:v>0</x:v>
      </x:c>
      <x:c r="G174" s="12" t="n">
        <x:f>E174-F174</x:f>
        <x:v>645.9066666666666</x:v>
      </x:c>
      <x:c r="H174" s="12" t="n">
        <x:f>G174-C174+D174</x:f>
        <x:v>-37.30120266857841</x:v>
      </x:c>
      <x:c r="I174" s="12" t="n">
        <x:v>658.7083583333334</x:v>
      </x:c>
      <x:c r="J174" s="12" t="n">
        <x:v>0</x:v>
      </x:c>
      <x:c r="K174" s="12" t="n">
        <x:f>G174-I174+J174</x:f>
        <x:v>-12.801691666666784</x:v>
      </x:c>
      <x:c r="L174" s="12" t="n">
        <x:v>10359.296638366568</x:v>
      </x:c>
      <x:c r="M174" s="12" t="n">
        <x:v>10392.867720759288</x:v>
      </x:c>
      <x:c r="N174" s="12" t="n">
        <x:v>33.57108239272057</x:v>
      </x:c>
      <x:c r="O174" s="12" t="n">
        <x:v>0</x:v>
      </x:c>
      <x:c r="P174" s="12" t="n">
        <x:v>0</x:v>
      </x:c>
      <x:c r="Q174" s="12" t="n">
        <x:v>0</x:v>
      </x:c>
      <x:c r="R174" s="12" t="n">
        <x:v>645.802163333334</x:v>
      </x:c>
      <x:c r="S174" s="12" t="n">
        <x:v>1036.7964400000037</x:v>
      </x:c>
      <x:c r="T174" s="12" t="n">
        <x:v>0</x:v>
      </x:c>
      <x:c r="U174" s="12" t="n">
        <x:f>'逐时购电与费用'!H174+'逐时购电与费用'!J174+F174-P174+O174-E174-N174/'月度汇总'!$F$6-Q174</x:f>
        <x:v>1.000000082740371e-8</x:v>
      </x:c>
      <x:c r="V174" s="12" t="n">
        <x:f>M174-L174-N174+O174/'月度汇总'!$F$7</x:f>
        <x:v>-3.694822225952521e-13</x:v>
      </x:c>
    </x:row>
    <x:row r="175" ht="20" customHeight="1">
      <x:c r="A175" s="13" t="n">
        <x:f>'逐时购电与费用'!A175</x:f>
        <x:v>45690.1875</x:v>
      </x:c>
      <x:c r="B175" s="13" t="n">
        <x:v>45690</x:v>
      </x:c>
      <x:c r="C175" s="12" t="n">
        <x:v>682.0517169587541</x:v>
      </x:c>
      <x:c r="D175" s="12" t="n">
        <x:v>0</x:v>
      </x:c>
      <x:c r="E175" s="12" t="n">
        <x:v>652.9649999999999</x:v>
      </x:c>
      <x:c r="F175" s="12" t="n">
        <x:v>0</x:v>
      </x:c>
      <x:c r="G175" s="12" t="n">
        <x:f>E175-F175</x:f>
        <x:v>652.9649999999999</x:v>
      </x:c>
      <x:c r="H175" s="12" t="n">
        <x:f>G175-C175+D175</x:f>
        <x:v>-29.08671695875421</x:v>
      </x:c>
      <x:c r="I175" s="12" t="n">
        <x:v>657.1554666666666</x:v>
      </x:c>
      <x:c r="J175" s="12" t="n">
        <x:v>0</x:v>
      </x:c>
      <x:c r="K175" s="12" t="n">
        <x:f>G175-I175+J175</x:f>
        <x:v>-4.19046666666668</x:v>
      </x:c>
      <x:c r="L175" s="12" t="n">
        <x:v>10392.867720759288</x:v>
      </x:c>
      <x:c r="M175" s="12" t="n">
        <x:v>10419.045766013167</x:v>
      </x:c>
      <x:c r="N175" s="12" t="n">
        <x:v>26.178045253878786</x:v>
      </x:c>
      <x:c r="O175" s="12" t="n">
        <x:v>0</x:v>
      </x:c>
      <x:c r="P175" s="12" t="n">
        <x:v>0</x:v>
      </x:c>
      <x:c r="Q175" s="12" t="n">
        <x:v>0</x:v>
      </x:c>
      <x:c r="R175" s="12" t="n">
        <x:v>560.6631600000005</x:v>
      </x:c>
      <x:c r="S175" s="12" t="n">
        <x:v>1036.7964400000037</x:v>
      </x:c>
      <x:c r="T175" s="12" t="n">
        <x:v>0</x:v>
      </x:c>
      <x:c r="U175" s="12" t="n">
        <x:f>'逐时购电与费用'!H175+'逐时购电与费用'!J175+F175-P175+O175-E175-N175/'月度汇总'!$F$6-Q175</x:f>
        <x:v>1.0000004380117389e-8</x:v>
      </x:c>
      <x:c r="V175" s="12" t="n">
        <x:f>M175-L175-N175+O175/'月度汇总'!$F$7</x:f>
        <x:v>-4.973799150320701e-14</x:v>
      </x:c>
    </x:row>
    <x:row r="176" ht="20" customHeight="1">
      <x:c r="A176" s="13" t="n">
        <x:f>'逐时购电与费用'!A176</x:f>
        <x:v>45690.194444444445</x:v>
      </x:c>
      <x:c r="B176" s="13" t="n">
        <x:v>45690</x:v>
      </x:c>
      <x:c r="C176" s="12" t="n">
        <x:v>703.4884931272926</x:v>
      </x:c>
      <x:c r="D176" s="12" t="n">
        <x:v>0</x:v>
      </x:c>
      <x:c r="E176" s="12" t="n">
        <x:v>656.2554833333334</x:v>
      </x:c>
      <x:c r="F176" s="12" t="n">
        <x:v>0</x:v>
      </x:c>
      <x:c r="G176" s="12" t="n">
        <x:f>E176-F176</x:f>
        <x:v>656.2554833333334</x:v>
      </x:c>
      <x:c r="H176" s="12" t="n">
        <x:f>G176-C176+D176</x:f>
        <x:v>-47.23300979395924</x:v>
      </x:c>
      <x:c r="I176" s="12" t="n">
        <x:v>678.3695916666667</x:v>
      </x:c>
      <x:c r="J176" s="12" t="n">
        <x:v>0</x:v>
      </x:c>
      <x:c r="K176" s="12" t="n">
        <x:f>G176-I176+J176</x:f>
        <x:v>-22.11410833333332</x:v>
      </x:c>
      <x:c r="L176" s="12" t="n">
        <x:v>10419.045766013167</x:v>
      </x:c>
      <x:c r="M176" s="12" t="n">
        <x:v>10461.55547481873</x:v>
      </x:c>
      <x:c r="N176" s="12" t="n">
        <x:v>42.509708805563314</x:v>
      </x:c>
      <x:c r="O176" s="12" t="n">
        <x:v>0</x:v>
      </x:c>
      <x:c r="P176" s="12" t="n">
        <x:v>0</x:v>
      </x:c>
      <x:c r="Q176" s="12" t="n">
        <x:v>0</x:v>
      </x:c>
      <x:c r="R176" s="12" t="n">
        <x:v>462.61682666666707</x:v>
      </x:c>
      <x:c r="S176" s="12" t="n">
        <x:v>1036.7964400000037</x:v>
      </x:c>
      <x:c r="T176" s="12" t="n">
        <x:v>0</x:v>
      </x:c>
      <x:c r="U176" s="12" t="n">
        <x:f>'逐时购电与费用'!H176+'逐时购电与费用'!J176+F176-P176+O176-E176-N176/'月度汇总'!$F$6-Q176</x:f>
        <x:v>1.000000082740371e-8</x:v>
      </x:c>
      <x:c r="V176" s="12" t="n">
        <x:f>M176-L176-N176+O176/'月度汇总'!$F$7</x:f>
        <x:v>-6.181721801112872e-13</x:v>
      </x:c>
    </x:row>
    <x:row r="177" ht="20" customHeight="1">
      <x:c r="A177" s="13" t="n">
        <x:f>'逐时购电与费用'!A177</x:f>
        <x:v>45690.20138888889</x:v>
      </x:c>
      <x:c r="B177" s="13" t="n">
        <x:v>45690</x:v>
      </x:c>
      <x:c r="C177" s="12" t="n">
        <x:v>701.0526163173149</x:v>
      </x:c>
      <x:c r="D177" s="12" t="n">
        <x:v>0.00008636981259905831</x:v>
      </x:c>
      <x:c r="E177" s="12" t="n">
        <x:v>665.3873333333333</x:v>
      </x:c>
      <x:c r="F177" s="12" t="n">
        <x:v>0.00023333333333333333</x:v>
      </x:c>
      <x:c r="G177" s="12" t="n">
        <x:f>E177-F177</x:f>
        <x:v>665.3871</x:v>
      </x:c>
      <x:c r="H177" s="12" t="n">
        <x:f>G177-C177+D177</x:f>
        <x:v>-35.66542994750228</x:v>
      </x:c>
      <x:c r="I177" s="12" t="n">
        <x:v>670.0196633333334</x:v>
      </x:c>
      <x:c r="J177" s="12" t="n">
        <x:v>0.00008636981259905831</x:v>
      </x:c>
      <x:c r="K177" s="12" t="n">
        <x:f>G177-I177+J177</x:f>
        <x:v>-4.632476963520738</x:v>
      </x:c>
      <x:c r="L177" s="12" t="n">
        <x:v>10461.55547481873</x:v>
      </x:c>
      <x:c r="M177" s="12" t="n">
        <x:v>10493.654151762481</x:v>
      </x:c>
      <x:c r="N177" s="12" t="n">
        <x:v>32.09867694375205</x:v>
      </x:c>
      <x:c r="O177" s="12" t="n">
        <x:v>0</x:v>
      </x:c>
      <x:c r="P177" s="12" t="n">
        <x:v>0.00023333333333333333</x:v>
      </x:c>
      <x:c r="Q177" s="12" t="n">
        <x:v>0</x:v>
      </x:c>
      <x:c r="R177" s="12" t="n">
        <x:v>415.0612805555555</x:v>
      </x:c>
      <x:c r="S177" s="12" t="n">
        <x:v>1036.7964400000037</x:v>
      </x:c>
      <x:c r="T177" s="12" t="n">
        <x:v>0</x:v>
      </x:c>
      <x:c r="U177" s="12" t="n">
        <x:f>'逐时购电与费用'!H177+'逐时购电与费用'!J177+F177-P177+O177-E177-N177/'月度汇总'!$F$6-Q177</x:f>
        <x:v>1.0000022143685783e-8</x:v>
      </x:c>
      <x:c r="V177" s="12" t="n">
        <x:f>M177-L177-N177+O177/'月度汇总'!$F$7</x:f>
        <x:v>-7.034373084024992e-13</x:v>
      </x:c>
    </x:row>
    <x:row r="178" ht="20" customHeight="1">
      <x:c r="A178" s="13" t="n">
        <x:f>'逐时购电与费用'!A178</x:f>
        <x:v>45690.20833333333</x:v>
      </x:c>
      <x:c r="B178" s="13" t="n">
        <x:v>45690</x:v>
      </x:c>
      <x:c r="C178" s="12" t="n">
        <x:v>682.7137886317902</x:v>
      </x:c>
      <x:c r="D178" s="12" t="n">
        <x:v>0</x:v>
      </x:c>
      <x:c r="E178" s="12" t="n">
        <x:v>681.0333333333333</x:v>
      </x:c>
      <x:c r="F178" s="12" t="n">
        <x:v>0</x:v>
      </x:c>
      <x:c r="G178" s="12" t="n">
        <x:f>E178-F178</x:f>
        <x:v>681.0333333333333</x:v>
      </x:c>
      <x:c r="H178" s="12" t="n">
        <x:f>G178-C178+D178</x:f>
        <x:v>-1.6804552984568772</x:v>
      </x:c>
      <x:c r="I178" s="12" t="n">
        <x:v>645.4752166666666</x:v>
      </x:c>
      <x:c r="J178" s="12" t="n">
        <x:v>0</x:v>
      </x:c>
      <x:c r="K178" s="12" t="n">
        <x:f>G178-I178+J178</x:f>
        <x:v>35.558116666666706</x:v>
      </x:c>
      <x:c r="L178" s="12" t="n">
        <x:v>10493.654151762481</x:v>
      </x:c>
      <x:c r="M178" s="12" t="n">
        <x:v>10495.166561522092</x:v>
      </x:c>
      <x:c r="N178" s="12" t="n">
        <x:v>1.5124097596111894</x:v>
      </x:c>
      <x:c r="O178" s="12" t="n">
        <x:v>0</x:v>
      </x:c>
      <x:c r="P178" s="12" t="n">
        <x:v>0</x:v>
      </x:c>
      <x:c r="Q178" s="12" t="n">
        <x:v>0</x:v>
      </x:c>
      <x:c r="R178" s="12" t="n">
        <x:v>368.25826666666694</x:v>
      </x:c>
      <x:c r="S178" s="12" t="n">
        <x:v>1036.7964400000037</x:v>
      </x:c>
      <x:c r="T178" s="12" t="n">
        <x:v>0</x:v>
      </x:c>
      <x:c r="U178" s="12" t="n">
        <x:f>'逐时购电与费用'!H178+'逐时购电与费用'!J178+F178-P178+O178-E178-N178/'月度汇总'!$F$6-Q178</x:f>
        <x:v>1.0000000161269895e-8</x:v>
      </x:c>
      <x:c r="V178" s="12" t="n">
        <x:f>M178-L178-N178+O178/'月度汇总'!$F$7</x:f>
        <x:v>-3.708144902248023e-13</x:v>
      </x:c>
    </x:row>
    <x:row r="179" ht="20" customHeight="1">
      <x:c r="A179" s="13" t="n">
        <x:f>'逐时购电与费用'!A179</x:f>
        <x:v>45690.21527777778</x:v>
      </x:c>
      <x:c r="B179" s="13" t="n">
        <x:v>45690</x:v>
      </x:c>
      <x:c r="C179" s="12" t="n">
        <x:v>701.6553167624812</x:v>
      </x:c>
      <x:c r="D179" s="12" t="n">
        <x:v>0</x:v>
      </x:c>
      <x:c r="E179" s="12" t="n">
        <x:v>691.0207666666666</x:v>
      </x:c>
      <x:c r="F179" s="12" t="n">
        <x:v>0</x:v>
      </x:c>
      <x:c r="G179" s="12" t="n">
        <x:f>E179-F179</x:f>
        <x:v>691.0207666666666</x:v>
      </x:c>
      <x:c r="H179" s="12" t="n">
        <x:f>G179-C179+D179</x:f>
        <x:v>-10.634550095814575</x:v>
      </x:c>
      <x:c r="I179" s="12" t="n">
        <x:v>664.2118958333333</x:v>
      </x:c>
      <x:c r="J179" s="12" t="n">
        <x:v>0</x:v>
      </x:c>
      <x:c r="K179" s="12" t="n">
        <x:f>G179-I179+J179</x:f>
        <x:v>26.808870833333344</x:v>
      </x:c>
      <x:c r="L179" s="12" t="n">
        <x:v>10495.166561522092</x:v>
      </x:c>
      <x:c r="M179" s="12" t="n">
        <x:v>10504.737656599325</x:v>
      </x:c>
      <x:c r="N179" s="12" t="n">
        <x:v>9.571095077233116</x:v>
      </x:c>
      <x:c r="O179" s="12" t="n">
        <x:v>0</x:v>
      </x:c>
      <x:c r="P179" s="12" t="n">
        <x:v>0</x:v>
      </x:c>
      <x:c r="Q179" s="12" t="n">
        <x:v>0</x:v>
      </x:c>
      <x:c r="R179" s="12" t="n">
        <x:v>278.06886388888904</x:v>
      </x:c>
      <x:c r="S179" s="12" t="n">
        <x:v>1036.7964400000037</x:v>
      </x:c>
      <x:c r="T179" s="12" t="n">
        <x:v>0</x:v>
      </x:c>
      <x:c r="U179" s="12" t="n">
        <x:f>'逐时购电与费用'!H179+'逐时购电与费用'!J179+F179-P179+O179-E179-N179/'月度汇总'!$F$6-Q179</x:f>
        <x:v>1.000000260376055e-8</x:v>
      </x:c>
      <x:c r="V179" s="12" t="n">
        <x:f>M179-L179-N179+O179/'月度汇总'!$F$7</x:f>
        <x:v>5.062616992290714e-13</x:v>
      </x:c>
    </x:row>
    <x:row r="180" ht="20" customHeight="1">
      <x:c r="A180" s="13" t="n">
        <x:f>'逐时购电与费用'!A180</x:f>
        <x:v>45690.22222222222</x:v>
      </x:c>
      <x:c r="B180" s="13" t="n">
        <x:v>45690</x:v>
      </x:c>
      <x:c r="C180" s="12" t="n">
        <x:v>714.1839687820241</x:v>
      </x:c>
      <x:c r="D180" s="12" t="n">
        <x:v>0.0012194391362995757</x:v>
      </x:c>
      <x:c r="E180" s="12" t="n">
        <x:v>679.2231166666666</x:v>
      </x:c>
      <x:c r="F180" s="12" t="n">
        <x:v>0.00315</x:v>
      </x:c>
      <x:c r="G180" s="12" t="n">
        <x:f>E180-F180</x:f>
        <x:v>679.2199666666666</x:v>
      </x:c>
      <x:c r="H180" s="12" t="n">
        <x:f>G180-C180+D180</x:f>
        <x:v>-34.96278267622122</x:v>
      </x:c>
      <x:c r="I180" s="12" t="n">
        <x:v>682.5363108333333</x:v>
      </x:c>
      <x:c r="J180" s="12" t="n">
        <x:v>0.0012194391362995757</x:v>
      </x:c>
      <x:c r="K180" s="12" t="n">
        <x:f>G180-I180+J180</x:f>
        <x:v>-3.3151247275304954</x:v>
      </x:c>
      <x:c r="L180" s="12" t="n">
        <x:v>10504.737656599325</x:v>
      </x:c>
      <x:c r="M180" s="12" t="n">
        <x:v>10536.201325998925</x:v>
      </x:c>
      <x:c r="N180" s="12" t="n">
        <x:v>31.463669399599077</x:v>
      </x:c>
      <x:c r="O180" s="12" t="n">
        <x:v>0</x:v>
      </x:c>
      <x:c r="P180" s="12" t="n">
        <x:v>0.00315</x:v>
      </x:c>
      <x:c r="Q180" s="12" t="n">
        <x:v>0</x:v>
      </x:c>
      <x:c r="R180" s="12" t="n">
        <x:v>222.86934583333334</x:v>
      </x:c>
      <x:c r="S180" s="12" t="n">
        <x:v>1036.7964400000037</x:v>
      </x:c>
      <x:c r="T180" s="12" t="n">
        <x:v>0</x:v>
      </x:c>
      <x:c r="U180" s="12" t="n">
        <x:f>'逐时购电与费用'!H180+'逐时购电与费用'!J180+F180-P180+O180-E180-N180/'月度汇总'!$F$6-Q180</x:f>
        <x:v>9.999993721976352e-9</x:v>
      </x:c>
      <x:c r="V180" s="12" t="n">
        <x:f>M180-L180-N180+O180/'月度汇总'!$F$7</x:f>
        <x:v>8.171241461241152e-13</x:v>
      </x:c>
    </x:row>
    <x:row r="181" ht="20" customHeight="1">
      <x:c r="A181" s="13" t="n">
        <x:f>'逐时购电与费用'!A181</x:f>
        <x:v>45690.22916666667</x:v>
      </x:c>
      <x:c r="B181" s="13" t="n">
        <x:v>45690</x:v>
      </x:c>
      <x:c r="C181" s="12" t="n">
        <x:v>699.2482367659053</x:v>
      </x:c>
      <x:c r="D181" s="12" t="n">
        <x:v>0</x:v>
      </x:c>
      <x:c r="E181" s="12" t="n">
        <x:v>647.9466666666666</x:v>
      </x:c>
      <x:c r="F181" s="12" t="n">
        <x:v>0</x:v>
      </x:c>
      <x:c r="G181" s="12" t="n">
        <x:f>E181-F181</x:f>
        <x:v>647.9466666666666</x:v>
      </x:c>
      <x:c r="H181" s="12" t="n">
        <x:f>G181-C181+D181</x:f>
        <x:v>-51.30157009923869</x:v>
      </x:c>
      <x:c r="I181" s="12" t="n">
        <x:v>667.4068</x:v>
      </x:c>
      <x:c r="J181" s="12" t="n">
        <x:v>0</x:v>
      </x:c>
      <x:c r="K181" s="12" t="n">
        <x:f>G181-I181+J181</x:f>
        <x:v>-19.460133333333374</x:v>
      </x:c>
      <x:c r="L181" s="12" t="n">
        <x:v>10536.201325998925</x:v>
      </x:c>
      <x:c r="M181" s="12" t="n">
        <x:v>10582.372739079241</x:v>
      </x:c>
      <x:c r="N181" s="12" t="n">
        <x:v>46.171413080314814</x:v>
      </x:c>
      <x:c r="O181" s="12" t="n">
        <x:v>0</x:v>
      </x:c>
      <x:c r="P181" s="12" t="n">
        <x:v>0</x:v>
      </x:c>
      <x:c r="Q181" s="12" t="n">
        <x:v>0</x:v>
      </x:c>
      <x:c r="R181" s="12" t="n">
        <x:v>164.30789666666658</x:v>
      </x:c>
      <x:c r="S181" s="12" t="n">
        <x:v>1036.7964400000037</x:v>
      </x:c>
      <x:c r="T181" s="12" t="n">
        <x:v>0</x:v>
      </x:c>
      <x:c r="U181" s="12" t="n">
        <x:f>'逐时购电与费用'!H181+'逐时购电与费用'!J181+F181-P181+O181-E181-N181/'月度汇总'!$F$6-Q181</x:f>
        <x:v>1.0000007932831068e-8</x:v>
      </x:c>
      <x:c r="V181" s="12" t="n">
        <x:f>M181-L181-N181+O181/'月度汇总'!$F$7</x:f>
        <x:v>8.739675649849232e-13</x:v>
      </x:c>
    </x:row>
    <x:row r="182" ht="20" customHeight="1">
      <x:c r="A182" s="13" t="n">
        <x:f>'逐时购电与费用'!A182</x:f>
        <x:v>45690.23611111111</x:v>
      </x:c>
      <x:c r="B182" s="13" t="n">
        <x:v>45690</x:v>
      </x:c>
      <x:c r="C182" s="12" t="n">
        <x:v>694.8600685777652</x:v>
      </x:c>
      <x:c r="D182" s="12" t="n">
        <x:v>0</x:v>
      </x:c>
      <x:c r="E182" s="12" t="n">
        <x:v>633.4947</x:v>
      </x:c>
      <x:c r="F182" s="12" t="n">
        <x:v>0</x:v>
      </x:c>
      <x:c r="G182" s="12" t="n">
        <x:f>E182-F182</x:f>
        <x:v>633.4947</x:v>
      </x:c>
      <x:c r="H182" s="12" t="n">
        <x:f>G182-C182+D182</x:f>
        <x:v>-61.36536857776525</x:v>
      </x:c>
      <x:c r="I182" s="12" t="n">
        <x:v>659.3715533333333</x:v>
      </x:c>
      <x:c r="J182" s="12" t="n">
        <x:v>0</x:v>
      </x:c>
      <x:c r="K182" s="12" t="n">
        <x:f>G182-I182+J182</x:f>
        <x:v>-25.876853333333315</x:v>
      </x:c>
      <x:c r="L182" s="12" t="n">
        <x:v>10582.372739079241</x:v>
      </x:c>
      <x:c r="M182" s="12" t="n">
        <x:v>10799.99999999</x:v>
      </x:c>
      <x:c r="N182" s="12" t="n">
        <x:v>217.627260910759</x:v>
      </x:c>
      <x:c r="O182" s="12" t="n">
        <x:v>0</x:v>
      </x:c>
      <x:c r="P182" s="12" t="n">
        <x:v>0</x:v>
      </x:c>
      <x:c r="Q182" s="12" t="n">
        <x:v>652.8906342324775</x:v>
      </x:c>
      <x:c r="R182" s="12" t="n">
        <x:v>132.75255833333335</x:v>
      </x:c>
      <x:c r="S182" s="12" t="n">
        <x:v>1036.7964400000037</x:v>
      </x:c>
      <x:c r="T182" s="12" t="n">
        <x:v>0</x:v>
      </x:c>
      <x:c r="U182" s="12" t="n">
        <x:f>'逐时购电与费用'!H182+'逐时购电与费用'!J182+F182-P182+O182-E182-N182/'月度汇总'!$F$6-Q182</x:f>
        <x:v>0</x:v>
      </x:c>
      <x:c r="V182" s="12" t="n">
        <x:f>M182-L182-N182+O182/'月度汇总'!$F$7</x:f>
        <x:v>-7.958078640513122e-13</x:v>
      </x:c>
    </x:row>
    <x:row r="183" ht="20" customHeight="1">
      <x:c r="A183" s="13" t="n">
        <x:f>'逐时购电与费用'!A183</x:f>
        <x:v>45690.243055555555</x:v>
      </x:c>
      <x:c r="B183" s="13" t="n">
        <x:v>45690</x:v>
      </x:c>
      <x:c r="C183" s="12" t="n">
        <x:v>778.5149329847831</x:v>
      </x:c>
      <x:c r="D183" s="12" t="n">
        <x:v>0.01697551633568224</x:v>
      </x:c>
      <x:c r="E183" s="12" t="n">
        <x:v>723.7820499999999</x:v>
      </x:c>
      <x:c r="F183" s="12" t="n">
        <x:v>0.04398333333333333</x:v>
      </x:c>
      <x:c r="G183" s="12" t="n">
        <x:f>E183-F183</x:f>
        <x:v>723.7380666666666</x:v>
      </x:c>
      <x:c r="H183" s="12" t="n">
        <x:f>G183-C183+D183</x:f>
        <x:v>-54.75989080178082</x:v>
      </x:c>
      <x:c r="I183" s="12" t="n">
        <x:v>737.5120775</x:v>
      </x:c>
      <x:c r="J183" s="12" t="n">
        <x:v>0.01697551633568224</x:v>
      </x:c>
      <x:c r="K183" s="12" t="n">
        <x:f>G183-I183+J183</x:f>
        <x:v>-13.757035316997795</x:v>
      </x:c>
      <x:c r="L183" s="12" t="n">
        <x:v>10799.99999999</x:v>
      </x:c>
      <x:c r="M183" s="12" t="n">
        <x:v>10799.99999999</x:v>
      </x:c>
      <x:c r="N183" s="12" t="n">
        <x:v>0</x:v>
      </x:c>
      <x:c r="O183" s="12" t="n">
        <x:v>0</x:v>
      </x:c>
      <x:c r="P183" s="12" t="n">
        <x:v>0.04398333333333333</x:v>
      </x:c>
      <x:c r="Q183" s="12" t="n">
        <x:v>54.715907459446726</x:v>
      </x:c>
      <x:c r="R183" s="12" t="n">
        <x:v>90.23543888888878</x:v>
      </x:c>
      <x:c r="S183" s="12" t="n">
        <x:v>1036.7964400000037</x:v>
      </x:c>
      <x:c r="T183" s="12" t="n">
        <x:v>0</x:v>
      </x:c>
      <x:c r="U183" s="12" t="n">
        <x:f>'逐时购电与费用'!H183+'逐时购电与费用'!J183+F183-P183+O183-E183-N183/'月度汇总'!$F$6-Q183</x:f>
        <x:v>9.000700629258063e-9</x:v>
      </x:c>
      <x:c r="V183" s="12" t="n">
        <x:f>M183-L183-N183+O183/'月度汇总'!$F$7</x:f>
        <x:v>0</x:v>
      </x:c>
    </x:row>
    <x:row r="184" ht="20" customHeight="1">
      <x:c r="A184" s="13" t="n">
        <x:f>'逐时购电与费用'!A184</x:f>
        <x:v>45690.25</x:v>
      </x:c>
      <x:c r="B184" s="13" t="n">
        <x:v>45690</x:v>
      </x:c>
      <x:c r="C184" s="12" t="n">
        <x:v>894.8168822699014</x:v>
      </x:c>
      <x:c r="D184" s="12" t="n">
        <x:v>40.14082672694101</x:v>
      </x:c>
      <x:c r="E184" s="12" t="n">
        <x:v>855.5333333333333</x:v>
      </x:c>
      <x:c r="F184" s="12" t="n">
        <x:v>0</x:v>
      </x:c>
      <x:c r="G184" s="12" t="n">
        <x:f>E184-F184</x:f>
        <x:v>855.5333333333333</x:v>
      </x:c>
      <x:c r="H184" s="12" t="n">
        <x:f>G184-C184+D184</x:f>
        <x:v>0.8572777903729261</x:v>
      </x:c>
      <x:c r="I184" s="12" t="n">
        <x:v>850.8640583333333</x:v>
      </x:c>
      <x:c r="J184" s="12" t="n">
        <x:v>42.32218967776295</x:v>
      </x:c>
      <x:c r="K184" s="12" t="n">
        <x:f>G184-I184+J184</x:f>
        <x:v>46.99146467776292</x:v>
      </x:c>
      <x:c r="L184" s="12" t="n">
        <x:v>10799.99999999</x:v>
      </x:c>
      <x:c r="M184" s="12" t="n">
        <x:v>10747.787261470263</x:v>
      </x:c>
      <x:c r="N184" s="12" t="n">
        <x:v>0</x:v>
      </x:c>
      <x:c r="O184" s="12" t="n">
        <x:v>46.991464667762905</x:v>
      </x:c>
      <x:c r="P184" s="12" t="n">
        <x:v>0</x:v>
      </x:c>
      <x:c r="Q184" s="12" t="n">
        <x:v>0</x:v>
      </x:c>
      <x:c r="R184" s="12" t="n">
        <x:v>9207.667039999998</x:v>
      </x:c>
      <x:c r="S184" s="12" t="n">
        <x:v>431.0308900000018</x:v>
      </x:c>
      <x:c r="T184" s="12" t="n">
        <x:v>0</x:v>
      </x:c>
      <x:c r="U184" s="12" t="n">
        <x:f>'逐时购电与费用'!H184+'逐时购电与费用'!J184+F184-P184+O184-E184-N184/'月度汇总'!$F$6-Q184</x:f>
        <x:v>-1.0000007932831068e-8</x:v>
      </x:c>
      <x:c r="V184" s="12" t="n">
        <x:f>M184-L184-N184+O184/'月度汇总'!$F$7</x:f>
        <x:v>1.8474111129762605e-13</x:v>
      </x:c>
    </x:row>
    <x:row r="185" ht="20" customHeight="1">
      <x:c r="A185" s="13" t="n">
        <x:f>'逐时购电与费用'!A185</x:f>
        <x:v>45690.256944444445</x:v>
      </x:c>
      <x:c r="B185" s="13" t="n">
        <x:v>45690</x:v>
      </x:c>
      <x:c r="C185" s="12" t="n">
        <x:v>904.6672506743108</x:v>
      </x:c>
      <x:c r="D185" s="12" t="n">
        <x:v>40.14082672694101</x:v>
      </x:c>
      <x:c r="E185" s="12" t="n">
        <x:v>867.2495166666665</x:v>
      </x:c>
      <x:c r="F185" s="12" t="n">
        <x:v>0</x:v>
      </x:c>
      <x:c r="G185" s="12" t="n">
        <x:f>E185-F185</x:f>
        <x:v>867.2495166666665</x:v>
      </x:c>
      <x:c r="H185" s="12" t="n">
        <x:f>G185-C185+D185</x:f>
        <x:v>2.7230927192967087</x:v>
      </x:c>
      <x:c r="I185" s="12" t="n">
        <x:v>860.5410258333333</x:v>
      </x:c>
      <x:c r="J185" s="12" t="n">
        <x:v>42.32218967776295</x:v>
      </x:c>
      <x:c r="K185" s="12" t="n">
        <x:f>G185-I185+J185</x:f>
        <x:v>49.03068051109621</x:v>
      </x:c>
      <x:c r="L185" s="12" t="n">
        <x:v>10747.787261470263</x:v>
      </x:c>
      <x:c r="M185" s="12" t="n">
        <x:v>10543.332299615373</x:v>
      </x:c>
      <x:c r="N185" s="12" t="n">
        <x:v>0</x:v>
      </x:c>
      <x:c r="O185" s="12" t="n">
        <x:v>184.00946566940036</x:v>
      </x:c>
      <x:c r="P185" s="12" t="n">
        <x:v>0</x:v>
      </x:c>
      <x:c r="Q185" s="12" t="n">
        <x:v>0</x:v>
      </x:c>
      <x:c r="R185" s="12" t="n">
        <x:v>9071.03089</x:v>
      </x:c>
      <x:c r="S185" s="12" t="n">
        <x:v>476.64484317840106</x:v>
      </x:c>
      <x:c r="T185" s="12" t="n">
        <x:v>0</x:v>
      </x:c>
      <x:c r="U185" s="12" t="n">
        <x:f>'逐时购电与费用'!H185+'逐时购电与费用'!J185+F185-P185+O185-E185-N185/'月度汇总'!$F$6-Q185</x:f>
        <x:v>-1.0000007932831068e-8</x:v>
      </x:c>
      <x:c r="V185" s="12" t="n">
        <x:f>M185-L185-N185+O185/'月度汇总'!$F$7</x:f>
        <x:v>-6.252776074688882e-13</x:v>
      </x:c>
    </x:row>
    <x:row r="186" ht="20" customHeight="1">
      <x:c r="A186" s="13" t="n">
        <x:f>'逐时购电与费用'!A186</x:f>
        <x:v>45690.26388888889</x:v>
      </x:c>
      <x:c r="B186" s="13" t="n">
        <x:v>45690</x:v>
      </x:c>
      <x:c r="C186" s="12" t="n">
        <x:v>898.116605336942</x:v>
      </x:c>
      <x:c r="D186" s="12" t="n">
        <x:v>40.37727648855749</x:v>
      </x:c>
      <x:c r="E186" s="12" t="n">
        <x:v>855.2815166666666</x:v>
      </x:c>
      <x:c r="F186" s="12" t="n">
        <x:v>0.6127</x:v>
      </x:c>
      <x:c r="G186" s="12" t="n">
        <x:f>E186-F186</x:f>
        <x:v>854.6688166666665</x:v>
      </x:c>
      <x:c r="H186" s="12" t="n">
        <x:f>G186-C186+D186</x:f>
        <x:v>-3.0705121817179943</x:v>
      </x:c>
      <x:c r="I186" s="12" t="n">
        <x:v>853.8217299999999</x:v>
      </x:c>
      <x:c r="J186" s="12" t="n">
        <x:v>42.55252964109854</x:v>
      </x:c>
      <x:c r="K186" s="12" t="n">
        <x:f>G186-I186+J186</x:f>
        <x:v>43.39961630776519</x:v>
      </x:c>
      <x:c r="L186" s="12" t="n">
        <x:v>10543.332299615373</x:v>
      </x:c>
      <x:c r="M186" s="12" t="n">
        <x:v>10498.129709672248</x:v>
      </x:c>
      <x:c r="N186" s="12" t="n">
        <x:v>0</x:v>
      </x:c>
      <x:c r="O186" s="12" t="n">
        <x:v>40.682330948811575</x:v>
      </x:c>
      <x:c r="P186" s="12" t="n">
        <x:v>0</x:v>
      </x:c>
      <x:c r="Q186" s="12" t="n">
        <x:v>0</x:v>
      </x:c>
      <x:c r="R186" s="12" t="n">
        <x:v>8934.674593333333</x:v>
      </x:c>
      <x:c r="S186" s="12" t="n">
        <x:v>520.8316786508494</x:v>
      </x:c>
      <x:c r="T186" s="12" t="n">
        <x:v>0</x:v>
      </x:c>
      <x:c r="U186" s="12" t="n">
        <x:f>'逐时购电与费用'!H186+'逐时购电与费用'!J186+F186-P186+O186-E186-N186/'月度汇总'!$F$6-Q186</x:f>
        <x:v>-1.0000007932831068e-8</x:v>
      </x:c>
      <x:c r="V186" s="12" t="n">
        <x:f>M186-L186-N186+O186/'月度汇总'!$F$7</x:f>
        <x:v>-6.465938895416912e-13</x:v>
      </x:c>
    </x:row>
    <x:row r="187" ht="20" customHeight="1">
      <x:c r="A187" s="13" t="n">
        <x:f>'逐时购电与费用'!A187</x:f>
        <x:v>45690.27083333333</x:v>
      </x:c>
      <x:c r="B187" s="13" t="n">
        <x:v>45690</x:v>
      </x:c>
      <x:c r="C187" s="12" t="n">
        <x:v>910.4254638977188</x:v>
      </x:c>
      <x:c r="D187" s="12" t="n">
        <x:v>40.14082672694101</x:v>
      </x:c>
      <x:c r="E187" s="12" t="n">
        <x:v>873.5016666666667</x:v>
      </x:c>
      <x:c r="F187" s="12" t="n">
        <x:v>0</x:v>
      </x:c>
      <x:c r="G187" s="12" t="n">
        <x:f>E187-F187</x:f>
        <x:v>873.5016666666667</x:v>
      </x:c>
      <x:c r="H187" s="12" t="n">
        <x:f>G187-C187+D187</x:f>
        <x:v>3.217029495888845</x:v>
      </x:c>
      <x:c r="I187" s="12" t="n">
        <x:v>866.7007666666668</x:v>
      </x:c>
      <x:c r="J187" s="12" t="n">
        <x:v>42.32218967776295</x:v>
      </x:c>
      <x:c r="K187" s="12" t="n">
        <x:f>G187-I187+J187</x:f>
        <x:v>49.12308967776279</x:v>
      </x:c>
      <x:c r="L187" s="12" t="n">
        <x:v>10498.129709672248</x:v>
      </x:c>
      <x:c r="M187" s="12" t="n">
        <x:v>10149.200806775876</x:v>
      </x:c>
      <x:c r="N187" s="12" t="n">
        <x:v>0</x:v>
      </x:c>
      <x:c r="O187" s="12" t="n">
        <x:v>314.03601260673577</x:v>
      </x:c>
      <x:c r="P187" s="12" t="n">
        <x:v>0</x:v>
      </x:c>
      <x:c r="Q187" s="12" t="n">
        <x:v>0</x:v>
      </x:c>
      <x:c r="R187" s="12" t="n">
        <x:v>8806.413006666668</x:v>
      </x:c>
      <x:c r="S187" s="12" t="n">
        <x:v>563.0717075672837</x:v>
      </x:c>
      <x:c r="T187" s="12" t="n">
        <x:v>0</x:v>
      </x:c>
      <x:c r="U187" s="12" t="n">
        <x:f>'逐时购电与费用'!H187+'逐时购电与费用'!J187+F187-P187+O187-E187-N187/'月度汇总'!$F$6-Q187</x:f>
        <x:v>-1.0000007932831068e-8</x:v>
      </x:c>
      <x:c r="V187" s="12" t="n">
        <x:f>M187-L187-N187+O187/'月度汇总'!$F$7</x:f>
        <x:v>9.094947017729282e-13</x:v>
      </x:c>
    </x:row>
    <x:row r="188" ht="20" customHeight="1">
      <x:c r="A188" s="13" t="n">
        <x:f>'逐时购电与费用'!A188</x:f>
        <x:v>45690.27777777778</x:v>
      </x:c>
      <x:c r="B188" s="13" t="n">
        <x:v>45690</x:v>
      </x:c>
      <x:c r="C188" s="12" t="n">
        <x:v>889.9608170979787</x:v>
      </x:c>
      <x:c r="D188" s="12" t="n">
        <x:v>40.14082672694101</x:v>
      </x:c>
      <x:c r="E188" s="12" t="n">
        <x:v>876.0123666666666</x:v>
      </x:c>
      <x:c r="F188" s="12" t="n">
        <x:v>0</x:v>
      </x:c>
      <x:c r="G188" s="12" t="n">
        <x:f>E188-F188</x:f>
        <x:v>876.0123666666666</x:v>
      </x:c>
      <x:c r="H188" s="12" t="n">
        <x:f>G188-C188+D188</x:f>
        <x:v>26.192376295628854</x:v>
      </x:c>
      <x:c r="I188" s="12" t="n">
        <x:v>847.9384499999999</x:v>
      </x:c>
      <x:c r="J188" s="12" t="n">
        <x:v>42.32218967776295</x:v>
      </x:c>
      <x:c r="K188" s="12" t="n">
        <x:f>G188-I188+J188</x:f>
        <x:v>70.39610634442967</x:v>
      </x:c>
      <x:c r="L188" s="12" t="n">
        <x:v>10149.200806775876</x:v>
      </x:c>
      <x:c r="M188" s="12" t="n">
        <x:v>9900.431539168567</x:v>
      </x:c>
      <x:c r="N188" s="12" t="n">
        <x:v>0</x:v>
      </x:c>
      <x:c r="O188" s="12" t="n">
        <x:v>223.89234084657824</x:v>
      </x:c>
      <x:c r="P188" s="12" t="n">
        <x:v>0</x:v>
      </x:c>
      <x:c r="Q188" s="12" t="n">
        <x:v>0</x:v>
      </x:c>
      <x:c r="R188" s="12" t="n">
        <x:v>8666.475523333333</x:v>
      </x:c>
      <x:c r="S188" s="12" t="n">
        <x:v>609.5031450805272</x:v>
      </x:c>
      <x:c r="T188" s="12" t="n">
        <x:v>0</x:v>
      </x:c>
      <x:c r="U188" s="12" t="n">
        <x:f>'逐时购电与费用'!H188+'逐时购电与费用'!J188+F188-P188+O188-E188-N188/'月度汇总'!$F$6-Q188</x:f>
        <x:v>-1.0000007932831068e-8</x:v>
      </x:c>
      <x:c r="V188" s="12" t="n">
        <x:f>M188-L188-N188+O188/'月度汇总'!$F$7</x:f>
        <x:v>-1.7053025658242404e-13</x:v>
      </x:c>
    </x:row>
    <x:row r="189" ht="20" customHeight="1">
      <x:c r="A189" s="13" t="n">
        <x:f>'逐时购电与费用'!A189</x:f>
        <x:v>45690.28472222222</x:v>
      </x:c>
      <x:c r="B189" s="13" t="n">
        <x:v>45690</x:v>
      </x:c>
      <x:c r="C189" s="12" t="n">
        <x:v>888.8742280448155</x:v>
      </x:c>
      <x:c r="D189" s="12" t="n">
        <x:v>44.30882950291996</x:v>
      </x:c>
      <x:c r="E189" s="12" t="n">
        <x:v>853.8498833333333</x:v>
      </x:c>
      <x:c r="F189" s="12" t="n">
        <x:v>19.09655</x:v>
      </x:c>
      <x:c r="G189" s="12" t="n">
        <x:f>E189-F189</x:f>
        <x:v>834.7533333333333</x:v>
      </x:c>
      <x:c r="H189" s="12" t="n">
        <x:f>G189-C189+D189</x:f>
        <x:v>-9.812065208562188</x:v>
      </x:c>
      <x:c r="I189" s="12" t="n">
        <x:v>846.6966949999999</x:v>
      </x:c>
      <x:c r="J189" s="12" t="n">
        <x:v>46.38249238239763</x:v>
      </x:c>
      <x:c r="K189" s="12" t="n">
        <x:f>G189-I189+J189</x:f>
        <x:v>34.439130715731096</x:v>
      </x:c>
      <x:c r="L189" s="12" t="n">
        <x:v>9900.431539168567</x:v>
      </x:c>
      <x:c r="M189" s="12" t="n">
        <x:v>9707.739938683628</x:v>
      </x:c>
      <x:c r="N189" s="12" t="n">
        <x:v>0</x:v>
      </x:c>
      <x:c r="O189" s="12" t="n">
        <x:v>173.42244043644553</x:v>
      </x:c>
      <x:c r="P189" s="12" t="n">
        <x:v>0</x:v>
      </x:c>
      <x:c r="Q189" s="12" t="n">
        <x:v>0</x:v>
      </x:c>
      <x:c r="R189" s="12" t="n">
        <x:v>8510.287636666666</x:v>
      </x:c>
      <x:c r="S189" s="12" t="n">
        <x:v>675.9749478123395</x:v>
      </x:c>
      <x:c r="T189" s="12" t="n">
        <x:v>0</x:v>
      </x:c>
      <x:c r="U189" s="12" t="n">
        <x:f>'逐时购电与费用'!H189+'逐时购电与费用'!J189+F189-P189+O189-E189-N189/'月度汇总'!$F$6-Q189</x:f>
        <x:v>-1.0000007932831068e-8</x:v>
      </x:c>
      <x:c r="V189" s="12" t="n">
        <x:f>M189-L189-N189+O189/'月度汇总'!$F$7</x:f>
        <x:v>4.263256414560601e-13</x:v>
      </x:c>
    </x:row>
    <x:row r="190" ht="20" customHeight="1">
      <x:c r="A190" s="13" t="n">
        <x:f>'逐时购电与费用'!A190</x:f>
        <x:v>45690.29166666667</x:v>
      </x:c>
      <x:c r="B190" s="13" t="n">
        <x:v>45690</x:v>
      </x:c>
      <x:c r="C190" s="12" t="n">
        <x:v>913.6411648060716</x:v>
      </x:c>
      <x:c r="D190" s="12" t="n">
        <x:v>238.89171200066454</x:v>
      </x:c>
      <x:c r="E190" s="12" t="n">
        <x:v>832.265</x:v>
      </x:c>
      <x:c r="F190" s="12" t="n">
        <x:v>64.34375</x:v>
      </x:c>
      <x:c r="G190" s="12" t="n">
        <x:f>E190-F190</x:f>
        <x:v>767.92125</x:v>
      </x:c>
      <x:c r="H190" s="12" t="n">
        <x:f>G190-C190+D190</x:f>
        <x:v>93.1717971945929</x:v>
      </x:c>
      <x:c r="I190" s="12" t="n">
        <x:v>871.3127166666666</x:v>
      </x:c>
      <x:c r="J190" s="12" t="n">
        <x:v>237.00486579457362</x:v>
      </x:c>
      <x:c r="K190" s="12" t="n">
        <x:f>G190-I190+J190</x:f>
        <x:v>133.61339912790703</x:v>
      </x:c>
      <x:c r="L190" s="12" t="n">
        <x:v>9707.739938683628</x:v>
      </x:c>
      <x:c r="M190" s="12" t="n">
        <x:v>9192.829560973554</x:v>
      </x:c>
      <x:c r="N190" s="12" t="n">
        <x:v>0</x:v>
      </x:c>
      <x:c r="O190" s="12" t="n">
        <x:v>463.419339939066</x:v>
      </x:c>
      <x:c r="P190" s="12" t="n">
        <x:v>0</x:v>
      </x:c>
      <x:c r="Q190" s="12" t="n">
        <x:v>0</x:v>
      </x:c>
      <x:c r="R190" s="12" t="n">
        <x:v>8367.380023333333</x:v>
      </x:c>
      <x:c r="S190" s="12" t="n">
        <x:v>703.4469360058938</x:v>
      </x:c>
      <x:c r="T190" s="12" t="n">
        <x:v>0</x:v>
      </x:c>
      <x:c r="U190" s="12" t="n">
        <x:f>'逐时购电与费用'!H190+'逐时购电与费用'!J190+F190-P190+O190-E190-N190/'月度汇总'!$F$6-Q190</x:f>
        <x:v>-1.0000007932831068e-8</x:v>
      </x:c>
      <x:c r="V190" s="12" t="n">
        <x:f>M190-L190-N190+O190/'月度汇总'!$F$7</x:f>
        <x:v>-2.2737367544323206e-13</x:v>
      </x:c>
    </x:row>
    <x:row r="191" ht="20" customHeight="1">
      <x:c r="A191" s="13" t="n">
        <x:f>'逐时购电与费用'!A191</x:f>
        <x:v>45690.29861111111</x:v>
      </x:c>
      <x:c r="B191" s="13" t="n">
        <x:v>45690</x:v>
      </x:c>
      <x:c r="C191" s="12" t="n">
        <x:v>917.1472071694004</x:v>
      </x:c>
      <x:c r="D191" s="12" t="n">
        <x:v>254.30868934373007</x:v>
      </x:c>
      <x:c r="E191" s="12" t="n">
        <x:v>845.0357999999999</x:v>
      </x:c>
      <x:c r="F191" s="12" t="n">
        <x:v>109.53881666666666</x:v>
      </x:c>
      <x:c r="G191" s="12" t="n">
        <x:f>E191-F191</x:f>
        <x:v>735.4969833333332</x:v>
      </x:c>
      <x:c r="H191" s="12" t="n">
        <x:f>G191-C191+D191</x:f>
        <x:v>72.65846550766287</x:v>
      </x:c>
      <x:c r="I191" s="12" t="n">
        <x:v>874.6719783333333</x:v>
      </x:c>
      <x:c r="J191" s="12" t="n">
        <x:v>252.02347258728093</x:v>
      </x:c>
      <x:c r="K191" s="12" t="n">
        <x:f>G191-I191+J191</x:f>
        <x:v>112.84847758728085</x:v>
      </x:c>
      <x:c r="L191" s="12" t="n">
        <x:v>9192.829560973554</x:v>
      </x:c>
      <x:c r="M191" s="12" t="n">
        <x:v>8810.62795486504</x:v>
      </x:c>
      <x:c r="N191" s="12" t="n">
        <x:v>0</x:v>
      </x:c>
      <x:c r="O191" s="12" t="n">
        <x:v>343.98144549766204</x:v>
      </x:c>
      <x:c r="P191" s="12" t="n">
        <x:v>0</x:v>
      </x:c>
      <x:c r="Q191" s="12" t="n">
        <x:v>0</x:v>
      </x:c>
      <x:c r="R191" s="12" t="n">
        <x:v>8030.606939999999</x:v>
      </x:c>
      <x:c r="S191" s="12" t="n">
        <x:v>801.2615563775153</x:v>
      </x:c>
      <x:c r="T191" s="12" t="n">
        <x:v>0</x:v>
      </x:c>
      <x:c r="U191" s="12" t="n">
        <x:f>'逐时购电与费用'!H191+'逐时购电与费用'!J191+F191-P191+O191-E191-N191/'月度汇总'!$F$6-Q191</x:f>
        <x:v>-1.0000007932831068e-8</x:v>
      </x:c>
      <x:c r="V191" s="12" t="n">
        <x:f>M191-L191-N191+O191/'月度汇总'!$F$7</x:f>
        <x:v>-7.958078640513122e-13</x:v>
      </x:c>
    </x:row>
    <x:row r="192" ht="20" customHeight="1">
      <x:c r="A192" s="13" t="n">
        <x:f>'逐时购电与费用'!A192</x:f>
        <x:v>45690.305555555555</x:v>
      </x:c>
      <x:c r="B192" s="13" t="n">
        <x:v>45690</x:v>
      </x:c>
      <x:c r="C192" s="12" t="n">
        <x:v>926.3797908987949</x:v>
      </x:c>
      <x:c r="D192" s="12" t="n">
        <x:v>270.33365372781344</x:v>
      </x:c>
      <x:c r="E192" s="12" t="n">
        <x:v>865.4190666666666</x:v>
      </x:c>
      <x:c r="F192" s="12" t="n">
        <x:v>156.74493333333334</x:v>
      </x:c>
      <x:c r="G192" s="12" t="n">
        <x:f>E192-F192</x:f>
        <x:v>708.6741333333332</x:v>
      </x:c>
      <x:c r="H192" s="12" t="n">
        <x:f>G192-C192+D192</x:f>
        <x:v>52.627996162351735</x:v>
      </x:c>
      <x:c r="I192" s="12" t="n">
        <x:v>883.7618024999999</x:v>
      </x:c>
      <x:c r="J192" s="12" t="n">
        <x:v>267.63435619929714</x:v>
      </x:c>
      <x:c r="K192" s="12" t="n">
        <x:f>G192-I192+J192</x:f>
        <x:v>92.54668703263042</x:v>
      </x:c>
      <x:c r="L192" s="12" t="n">
        <x:v>8810.62795486504</x:v>
      </x:c>
      <x:c r="M192" s="12" t="n">
        <x:v>8555.561388769835</x:v>
      </x:c>
      <x:c r="N192" s="12" t="n">
        <x:v>0</x:v>
      </x:c>
      <x:c r="O192" s="12" t="n">
        <x:v>229.55990948568444</x:v>
      </x:c>
      <x:c r="P192" s="12" t="n">
        <x:v>0</x:v>
      </x:c>
      <x:c r="Q192" s="12" t="n">
        <x:v>0</x:v>
      </x:c>
      <x:c r="R192" s="12" t="n">
        <x:v>7763.675193333333</x:v>
      </x:c>
      <x:c r="S192" s="12" t="n">
        <x:v>810.6618948782252</x:v>
      </x:c>
      <x:c r="T192" s="12" t="n">
        <x:v>0</x:v>
      </x:c>
      <x:c r="U192" s="12" t="n">
        <x:f>'逐时购电与费用'!H192+'逐时购电与费用'!J192+F192-P192+O192-E192-N192/'月度汇总'!$F$6-Q192</x:f>
        <x:v>-1.0000007932831068e-8</x:v>
      </x:c>
      <x:c r="V192" s="12" t="n">
        <x:f>M192-L192-N192+O192/'月度汇总'!$F$7</x:f>
        <x:v>-4.831690603168681e-13</x:v>
      </x:c>
    </x:row>
    <x:row r="193" ht="20" customHeight="1">
      <x:c r="A193" s="13" t="n">
        <x:f>'逐时购电与费用'!A193</x:f>
        <x:v>45690.3125</x:v>
      </x:c>
      <x:c r="B193" s="13" t="n">
        <x:v>45690</x:v>
      </x:c>
      <x:c r="C193" s="12" t="n">
        <x:v>918.8888036553218</x:v>
      </x:c>
      <x:c r="D193" s="12" t="n">
        <x:v>286.92284131232674</x:v>
      </x:c>
      <x:c r="E193" s="12" t="n">
        <x:v>862.9766666666666</x:v>
      </x:c>
      <x:c r="F193" s="12" t="n">
        <x:v>206.4</x:v>
      </x:c>
      <x:c r="G193" s="12" t="n">
        <x:f>E193-F193</x:f>
        <x:v>656.5766666666666</x:v>
      </x:c>
      <x:c r="H193" s="12" t="n">
        <x:f>G193-C193+D193</x:f>
        <x:v>24.61070432367154</x:v>
      </x:c>
      <x:c r="I193" s="12" t="n">
        <x:v>876.1319666666666</x:v>
      </x:c>
      <x:c r="J193" s="12" t="n">
        <x:v>283.7948836359112</x:v>
      </x:c>
      <x:c r="K193" s="12" t="n">
        <x:f>G193-I193+J193</x:f>
        <x:v>64.23958363591123</x:v>
      </x:c>
      <x:c r="L193" s="12" t="n">
        <x:v>8555.561388769835</x:v>
      </x:c>
      <x:c r="M193" s="12" t="n">
        <x:v>8493.657788395107</x:v>
      </x:c>
      <x:c r="N193" s="12" t="n">
        <x:v>0</x:v>
      </x:c>
      <x:c r="O193" s="12" t="n">
        <x:v>55.713240337254895</x:v>
      </x:c>
      <x:c r="P193" s="12" t="n">
        <x:v>0</x:v>
      </x:c>
      <x:c r="Q193" s="12" t="n">
        <x:v>0</x:v>
      </x:c>
      <x:c r="R193" s="12" t="n">
        <x:v>7536.399256666666</x:v>
      </x:c>
      <x:c r="S193" s="12" t="n">
        <x:v>834.8278697271262</x:v>
      </x:c>
      <x:c r="T193" s="12" t="n">
        <x:v>0</x:v>
      </x:c>
      <x:c r="U193" s="12" t="n">
        <x:f>'逐时购电与费用'!H193+'逐时购电与费用'!J193+F193-P193+O193-E193-N193/'月度汇总'!$F$6-Q193</x:f>
        <x:v>-1.0000007932831068e-8</x:v>
      </x:c>
      <x:c r="V193" s="12" t="n">
        <x:f>M193-L193-N193+O193/'月度汇总'!$F$7</x:f>
        <x:v>-1.7053025658242404e-13</x:v>
      </x:c>
    </x:row>
    <x:row r="194" ht="20" customHeight="1">
      <x:c r="A194" s="13" t="n">
        <x:f>'逐时购电与费用'!A194</x:f>
        <x:v>45690.319444444445</x:v>
      </x:c>
      <x:c r="B194" s="13" t="n">
        <x:v>45690</x:v>
      </x:c>
      <x:c r="C194" s="12" t="n">
        <x:v>868.9852867487947</x:v>
      </x:c>
      <x:c r="D194" s="12" t="n">
        <x:v>304.05484521094525</x:v>
      </x:c>
      <x:c r="E194" s="12" t="n">
        <x:v>851.2133</x:v>
      </x:c>
      <x:c r="F194" s="12" t="n">
        <x:v>252.16675</x:v>
      </x:c>
      <x:c r="G194" s="12" t="n">
        <x:f>E194-F194</x:f>
        <x:v>599.04655</x:v>
      </x:c>
      <x:c r="H194" s="12" t="n">
        <x:f>G194-C194+D194</x:f>
        <x:v>34.11610846215058</x:v>
      </x:c>
      <x:c r="I194" s="12" t="n">
        <x:v>824.2315383333334</x:v>
      </x:c>
      <x:c r="J194" s="12" t="n">
        <x:v>300.4842011589866</x:v>
      </x:c>
      <x:c r="K194" s="12" t="n">
        <x:f>G194-I194+J194</x:f>
        <x:v>75.29921282565317</x:v>
      </x:c>
      <x:c r="L194" s="12" t="n">
        <x:v>8493.657788395107</x:v>
      </x:c>
      <x:c r="M194" s="12" t="n">
        <x:v>8455.75100122605</x:v>
      </x:c>
      <x:c r="N194" s="12" t="n">
        <x:v>0</x:v>
      </x:c>
      <x:c r="O194" s="12" t="n">
        <x:v>34.11610845215058</x:v>
      </x:c>
      <x:c r="P194" s="12" t="n">
        <x:v>0</x:v>
      </x:c>
      <x:c r="Q194" s="12" t="n">
        <x:v>0</x:v>
      </x:c>
      <x:c r="R194" s="12" t="n">
        <x:v>7334.682673333333</x:v>
      </x:c>
      <x:c r="S194" s="12" t="n">
        <x:v>895.0859698412305</x:v>
      </x:c>
      <x:c r="T194" s="12" t="n">
        <x:v>0</x:v>
      </x:c>
      <x:c r="U194" s="12" t="n">
        <x:f>'逐时购电与费用'!H194+'逐时购电与费用'!J194+F194-P194+O194-E194-N194/'月度汇总'!$F$6-Q194</x:f>
        <x:v>-1.0000007932831068e-8</x:v>
      </x:c>
      <x:c r="V194" s="12" t="n">
        <x:f>M194-L194-N194+O194/'月度汇总'!$F$7</x:f>
        <x:v>-5.755396159656812e-13</x:v>
      </x:c>
    </x:row>
    <x:row r="195" ht="20" customHeight="1">
      <x:c r="A195" s="13" t="n">
        <x:f>'逐时购电与费用'!A195</x:f>
        <x:v>45690.32638888889</x:v>
      </x:c>
      <x:c r="B195" s="13" t="n">
        <x:v>45690</x:v>
      </x:c>
      <x:c r="C195" s="12" t="n">
        <x:v>997.0216585537837</x:v>
      </x:c>
      <x:c r="D195" s="12" t="n">
        <x:v>321.6124521813589</x:v>
      </x:c>
      <x:c r="E195" s="12" t="n">
        <x:v>963.0563333333332</x:v>
      </x:c>
      <x:c r="F195" s="12" t="n">
        <x:v>294.4087666666667</x:v>
      </x:c>
      <x:c r="G195" s="12" t="n">
        <x:f>E195-F195</x:f>
        <x:v>668.6475666666665</x:v>
      </x:c>
      <x:c r="H195" s="12" t="n">
        <x:f>G195-C195+D195</x:f>
        <x:v>-6.761639705758284</x:v>
      </x:c>
      <x:c r="I195" s="12" t="n">
        <x:v>953.9984316666665</x:v>
      </x:c>
      <x:c r="J195" s="12" t="n">
        <x:v>317.5881242848869</x:v>
      </x:c>
      <x:c r="K195" s="12" t="n">
        <x:f>G195-I195+J195</x:f>
        <x:v>32.237259284886875</x:v>
      </x:c>
      <x:c r="L195" s="12" t="n">
        <x:v>8455.75100122605</x:v>
      </x:c>
      <x:c r="M195" s="12" t="n">
        <x:v>7800.239676749787</x:v>
      </x:c>
      <x:c r="N195" s="12" t="n">
        <x:v>0</x:v>
      </x:c>
      <x:c r="O195" s="12" t="n">
        <x:v>589.9601920286368</x:v>
      </x:c>
      <x:c r="P195" s="12" t="n">
        <x:v>0</x:v>
      </x:c>
      <x:c r="Q195" s="12" t="n">
        <x:v>0</x:v>
      </x:c>
      <x:c r="R195" s="12" t="n">
        <x:v>7192.00257</x:v>
      </x:c>
      <x:c r="S195" s="12" t="n">
        <x:v>885.2210543695091</x:v>
      </x:c>
      <x:c r="T195" s="12" t="n">
        <x:v>0</x:v>
      </x:c>
      <x:c r="U195" s="12" t="n">
        <x:f>'逐时购电与费用'!H195+'逐时购电与费用'!J195+F195-P195+O195-E195-N195/'月度汇总'!$F$6-Q195</x:f>
        <x:v>-1.0000007932831068e-8</x:v>
      </x:c>
      <x:c r="V195" s="12" t="n">
        <x:f>M195-L195-N195+O195/'月度汇总'!$F$7</x:f>
        <x:v>-2.2737367544323206e-13</x:v>
      </x:c>
    </x:row>
    <x:row r="196" ht="20" customHeight="1">
      <x:c r="A196" s="13" t="n">
        <x:f>'逐时购电与费用'!A196</x:f>
        <x:v>45690.33333333333</x:v>
      </x:c>
      <x:c r="B196" s="13" t="n">
        <x:v>45690</x:v>
      </x:c>
      <x:c r="C196" s="12" t="n">
        <x:v>1220.284023756697</x:v>
      </x:c>
      <x:c r="D196" s="12" t="n">
        <x:v>555.3780009868049</x:v>
      </x:c>
      <x:c r="E196" s="12" t="n">
        <x:v>1143.6366666666665</x:v>
      </x:c>
      <x:c r="F196" s="12" t="n">
        <x:v>332.48749999999995</x:v>
      </x:c>
      <x:c r="G196" s="12" t="n">
        <x:f>E196-F196</x:f>
        <x:v>811.1491666666666</x:v>
      </x:c>
      <x:c r="H196" s="12" t="n">
        <x:f>G196-C196+D196</x:f>
        <x:v>146.24314389677443</x:v>
      </x:c>
      <x:c r="I196" s="12" t="n">
        <x:v>1179.1705249999998</x:v>
      </x:c>
      <x:c r="J196" s="12" t="n">
        <x:v>536.1475688174096</x:v>
      </x:c>
      <x:c r="K196" s="12" t="n">
        <x:f>G196-I196+J196</x:f>
        <x:v>168.1262104840764</x:v>
      </x:c>
      <x:c r="L196" s="12" t="n">
        <x:v>7800.239676749787</x:v>
      </x:c>
      <x:c r="M196" s="12" t="n">
        <x:v>7327.533161156625</x:v>
      </x:c>
      <x:c r="N196" s="12" t="n">
        <x:v>0</x:v>
      </x:c>
      <x:c r="O196" s="12" t="n">
        <x:v>425.43586403384495</x:v>
      </x:c>
      <x:c r="P196" s="12" t="n">
        <x:v>0</x:v>
      </x:c>
      <x:c r="Q196" s="12" t="n">
        <x:v>0</x:v>
      </x:c>
      <x:c r="R196" s="12" t="n">
        <x:v>7035.521129999999</x:v>
      </x:c>
      <x:c r="S196" s="12" t="n">
        <x:v>870.5219817773641</x:v>
      </x:c>
      <x:c r="T196" s="12" t="n">
        <x:v>0</x:v>
      </x:c>
      <x:c r="U196" s="12" t="n">
        <x:f>'逐时购电与费用'!H196+'逐时购电与费用'!J196+F196-P196+O196-E196-N196/'月度汇总'!$F$6-Q196</x:f>
        <x:v>-1.000012161966879e-8</x:v>
      </x:c>
      <x:c r="V196" s="12" t="n">
        <x:f>M196-L196-N196+O196/'月度汇总'!$F$7</x:f>
        <x:v>-3.410605131648481e-13</x:v>
      </x:c>
    </x:row>
    <x:row r="197" ht="20" customHeight="1">
      <x:c r="A197" s="13" t="n">
        <x:f>'逐时购电与费用'!A197</x:f>
        <x:v>45690.34027777778</x:v>
      </x:c>
      <x:c r="B197" s="13" t="n">
        <x:v>45690</x:v>
      </x:c>
      <x:c r="C197" s="12" t="n">
        <x:v>1220.6471492673218</x:v>
      </x:c>
      <x:c r="D197" s="12" t="n">
        <x:v>574.1103366055781</x:v>
      </x:c>
      <x:c r="E197" s="12" t="n">
        <x:v>1189.9577666666667</x:v>
      </x:c>
      <x:c r="F197" s="12" t="n">
        <x:v>367.1264166666666</x:v>
      </x:c>
      <x:c r="G197" s="12" t="n">
        <x:f>E197-F197</x:f>
        <x:v>822.83135</x:v>
      </x:c>
      <x:c r="H197" s="12" t="n">
        <x:f>G197-C197+D197</x:f>
        <x:v>176.29453733825642</x:v>
      </x:c>
      <x:c r="I197" s="12" t="n">
        <x:v>1177.3719283333332</x:v>
      </x:c>
      <x:c r="J197" s="12" t="n">
        <x:v>554.3958659191708</x:v>
      </x:c>
      <x:c r="K197" s="12" t="n">
        <x:f>G197-I197+J197</x:f>
        <x:v>199.85528758583757</x:v>
      </x:c>
      <x:c r="L197" s="12" t="n">
        <x:v>7327.533161156625</x:v>
      </x:c>
      <x:c r="M197" s="12" t="n">
        <x:v>6751.960666817468</x:v>
      </x:c>
      <x:c r="N197" s="12" t="n">
        <x:v>0</x:v>
      </x:c>
      <x:c r="O197" s="12" t="n">
        <x:v>518.0152449052412</x:v>
      </x:c>
      <x:c r="P197" s="12" t="n">
        <x:v>0</x:v>
      </x:c>
      <x:c r="Q197" s="12" t="n">
        <x:v>0</x:v>
      </x:c>
      <x:c r="R197" s="12" t="n">
        <x:v>6568.155896666667</x:v>
      </x:c>
      <x:c r="S197" s="12" t="n">
        <x:v>938.4930880017928</x:v>
      </x:c>
      <x:c r="T197" s="12" t="n">
        <x:v>0</x:v>
      </x:c>
      <x:c r="U197" s="12" t="n">
        <x:f>'逐时购电与费用'!H197+'逐时购电与费用'!J197+F197-P197+O197-E197-N197/'月度汇总'!$F$6-Q197</x:f>
        <x:v>-1.000012161966879e-8</x:v>
      </x:c>
      <x:c r="V197" s="12" t="n">
        <x:f>M197-L197-N197+O197/'月度汇总'!$F$7</x:f>
        <x:v>-1.1368683772161603e-13</x:v>
      </x:c>
    </x:row>
    <x:row r="198" ht="20" customHeight="1">
      <x:c r="A198" s="13" t="n">
        <x:f>'逐时购电与费用'!A198</x:f>
        <x:v>45690.34722222222</x:v>
      </x:c>
      <x:c r="B198" s="13" t="n">
        <x:v>45690</x:v>
      </x:c>
      <x:c r="C198" s="12" t="n">
        <x:v>1189.7881567948907</x:v>
      </x:c>
      <x:c r="D198" s="12" t="n">
        <x:v>591.73244985395</x:v>
      </x:c>
      <x:c r="E198" s="12" t="n">
        <x:v>1173.5551999999998</x:v>
      </x:c>
      <x:c r="F198" s="12" t="n">
        <x:v>414.6793333333333</x:v>
      </x:c>
      <x:c r="G198" s="12" t="n">
        <x:f>E198-F198</x:f>
        <x:v>758.8758666666665</x:v>
      </x:c>
      <x:c r="H198" s="12" t="n">
        <x:f>G198-C198+D198</x:f>
        <x:v>160.82015972572583</x:v>
      </x:c>
      <x:c r="I198" s="12" t="n">
        <x:v>1146.3920924999998</x:v>
      </x:c>
      <x:c r="J198" s="12" t="n">
        <x:v>571.5626284981466</x:v>
      </x:c>
      <x:c r="K198" s="12" t="n">
        <x:f>G198-I198+J198</x:f>
        <x:v>184.0464026648134</x:v>
      </x:c>
      <x:c r="L198" s="12" t="n">
        <x:v>6751.960666817468</x:v>
      </x:c>
      <x:c r="M198" s="12" t="n">
        <x:v>6161.711477849489</x:v>
      </x:c>
      <x:c r="N198" s="12" t="n">
        <x:v>0</x:v>
      </x:c>
      <x:c r="O198" s="12" t="n">
        <x:v>531.2242700711819</x:v>
      </x:c>
      <x:c r="P198" s="12" t="n">
        <x:v>0</x:v>
      </x:c>
      <x:c r="Q198" s="12" t="n">
        <x:v>0</x:v>
      </x:c>
      <x:c r="R198" s="12" t="n">
        <x:v>6148.960283333333</x:v>
      </x:c>
      <x:c r="S198" s="12" t="n">
        <x:v>966.2597067494798</x:v>
      </x:c>
      <x:c r="T198" s="12" t="n">
        <x:v>0</x:v>
      </x:c>
      <x:c r="U198" s="12" t="n">
        <x:f>'逐时购电与费用'!H198+'逐时购电与费用'!J198+F198-P198+O198-E198-N198/'月度汇总'!$F$6-Q198</x:f>
        <x:v>-9.999894245993346e-9</x:v>
      </x:c>
      <x:c r="V198" s="12" t="n">
        <x:f>M198-L198-N198+O198/'月度汇总'!$F$7</x:f>
        <x:v>3.410605131648481e-13</x:v>
      </x:c>
    </x:row>
    <x:row r="199" ht="20" customHeight="1">
      <x:c r="A199" s="13" t="n">
        <x:f>'逐时购电与费用'!A199</x:f>
        <x:v>45690.35416666667</x:v>
      </x:c>
      <x:c r="B199" s="13" t="n">
        <x:v>45690</x:v>
      </x:c>
      <x:c r="C199" s="12" t="n">
        <x:v>1226.0436470887346</x:v>
      </x:c>
      <x:c r="D199" s="12" t="n">
        <x:v>609.2868739684973</x:v>
      </x:c>
      <x:c r="E199" s="12" t="n">
        <x:v>1167.5349999999999</x:v>
      </x:c>
      <x:c r="F199" s="12" t="n">
        <x:v>474.96875</x:v>
      </x:c>
      <x:c r="G199" s="12" t="n">
        <x:f>E199-F199</x:f>
        <x:v>692.5662499999999</x:v>
      </x:c>
      <x:c r="H199" s="12" t="n">
        <x:f>G199-C199+D199</x:f>
        <x:v>75.80947687976254</x:v>
      </x:c>
      <x:c r="I199" s="12" t="n">
        <x:v>1182.53005</x:v>
      </x:c>
      <x:c r="J199" s="12" t="n">
        <x:v>588.6634510123206</x:v>
      </x:c>
      <x:c r="K199" s="12" t="n">
        <x:f>G199-I199+J199</x:f>
        <x:v>98.69965101232037</x:v>
      </x:c>
      <x:c r="L199" s="12" t="n">
        <x:v>6161.711477849489</x:v>
      </x:c>
      <x:c r="M199" s="12" t="n">
        <x:v>5672.203635703617</x:v>
      </x:c>
      <x:c r="N199" s="12" t="n">
        <x:v>0</x:v>
      </x:c>
      <x:c r="O199" s="12" t="n">
        <x:v>440.5570579312847</x:v>
      </x:c>
      <x:c r="P199" s="12" t="n">
        <x:v>0</x:v>
      </x:c>
      <x:c r="Q199" s="12" t="n">
        <x:v>0</x:v>
      </x:c>
      <x:c r="R199" s="12" t="n">
        <x:v>5759.74257</x:v>
      </x:c>
      <x:c r="S199" s="12" t="n">
        <x:v>994.8084327742799</x:v>
      </x:c>
      <x:c r="T199" s="12" t="n">
        <x:v>0</x:v>
      </x:c>
      <x:c r="U199" s="12" t="n">
        <x:f>'逐时购电与费用'!H199+'逐时购电与费用'!J199+F199-P199+O199-E199-N199/'月度汇总'!$F$6-Q199</x:f>
        <x:v>-9.999894245993346e-9</x:v>
      </x:c>
      <x:c r="V199" s="12" t="n">
        <x:f>M199-L199-N199+O199/'月度汇总'!$F$7</x:f>
        <x:v>-1.1368683772161603e-13</x:v>
      </x:c>
    </x:row>
    <x:row r="200" ht="20" customHeight="1">
      <x:c r="A200" s="13" t="n">
        <x:f>'逐时购电与费用'!A200</x:f>
        <x:v>45690.36111111111</x:v>
      </x:c>
      <x:c r="B200" s="13" t="n">
        <x:v>45690</x:v>
      </x:c>
      <x:c r="C200" s="12" t="n">
        <x:v>1228.9150991769013</x:v>
      </x:c>
      <x:c r="D200" s="12" t="n">
        <x:v>629.2012394778081</x:v>
      </x:c>
      <x:c r="E200" s="12" t="n">
        <x:v>1171.4924666666666</x:v>
      </x:c>
      <x:c r="F200" s="12" t="n">
        <x:v>531.3649666666666</x:v>
      </x:c>
      <x:c r="G200" s="12" t="n">
        <x:f>E200-F200</x:f>
        <x:v>640.1274999999999</x:v>
      </x:c>
      <x:c r="H200" s="12" t="n">
        <x:f>G200-C200+D200</x:f>
        <x:v>40.41364030090676</x:v>
      </x:c>
      <x:c r="I200" s="12" t="n">
        <x:v>1185.2871891666666</x:v>
      </x:c>
      <x:c r="J200" s="12" t="n">
        <x:v>608.0632346699855</x:v>
      </x:c>
      <x:c r="K200" s="12" t="n">
        <x:f>G200-I200+J200</x:f>
        <x:v>62.90354550331881</x:v>
      </x:c>
      <x:c r="L200" s="12" t="n">
        <x:v>5672.203635703617</x:v>
      </x:c>
      <x:c r="M200" s="12" t="n">
        <x:v>5140.269923621402</x:v>
      </x:c>
      <x:c r="N200" s="12" t="n">
        <x:v>0</x:v>
      </x:c>
      <x:c r="O200" s="12" t="n">
        <x:v>478.7403408739931</x:v>
      </x:c>
      <x:c r="P200" s="12" t="n">
        <x:v>0</x:v>
      </x:c>
      <x:c r="Q200" s="12" t="n">
        <x:v>0</x:v>
      </x:c>
      <x:c r="R200" s="12" t="n">
        <x:v>5366.138086666667</x:v>
      </x:c>
      <x:c r="S200" s="12" t="n">
        <x:v>1024.1612958306505</x:v>
      </x:c>
      <x:c r="T200" s="12" t="n">
        <x:v>0</x:v>
      </x:c>
      <x:c r="U200" s="12" t="n">
        <x:f>'逐时购电与费用'!H200+'逐时购电与费用'!J200+F200-P200+O200-E200-N200/'月度汇总'!$F$6-Q200</x:f>
        <x:v>-9.999894245993346e-9</x:v>
      </x:c>
      <x:c r="V200" s="12" t="n">
        <x:f>M200-L200-N200+O200/'月度汇总'!$F$7</x:f>
        <x:v>-1.1368683772161603e-13</x:v>
      </x:c>
    </x:row>
    <x:row r="201" ht="20" customHeight="1">
      <x:c r="A201" s="13" t="n">
        <x:f>'逐时购电与费用'!A201</x:f>
        <x:v>45690.368055555555</x:v>
      </x:c>
      <x:c r="B201" s="13" t="n">
        <x:v>45690</x:v>
      </x:c>
      <x:c r="C201" s="12" t="n">
        <x:v>1202.031301269478</x:v>
      </x:c>
      <x:c r="D201" s="12" t="n">
        <x:v>646.9914796902973</x:v>
      </x:c>
      <x:c r="E201" s="12" t="n">
        <x:v>1169.5395833333332</x:v>
      </x:c>
      <x:c r="F201" s="12" t="n">
        <x:v>583.4552833333332</x:v>
      </x:c>
      <x:c r="G201" s="12" t="n">
        <x:f>E201-F201</x:f>
        <x:v>586.0843</x:v>
      </x:c>
      <x:c r="H201" s="12" t="n">
        <x:f>G201-C201+D201</x:f>
        <x:v>31.044478420819246</x:v>
      </x:c>
      <x:c r="I201" s="12" t="n">
        <x:v>1158.2922099999998</x:v>
      </x:c>
      <x:c r="J201" s="12" t="n">
        <x:v>625.3937798575195</x:v>
      </x:c>
      <x:c r="K201" s="12" t="n">
        <x:f>G201-I201+J201</x:f>
        <x:v>53.185869857519606</x:v>
      </x:c>
      <x:c r="L201" s="12" t="n">
        <x:v>5140.269923621402</x:v>
      </x:c>
      <x:c r="M201" s="12" t="n">
        <x:v>4508.937425246655</x:v>
      </x:c>
      <x:c r="N201" s="12" t="n">
        <x:v>0</x:v>
      </x:c>
      <x:c r="O201" s="12" t="n">
        <x:v>568.199248537272</x:v>
      </x:c>
      <x:c r="P201" s="12" t="n">
        <x:v>0</x:v>
      </x:c>
      <x:c r="Q201" s="12" t="n">
        <x:v>0</x:v>
      </x:c>
      <x:c r="R201" s="12" t="n">
        <x:v>5047.421103333333</x:v>
      </x:c>
      <x:c r="S201" s="12" t="n">
        <x:v>1054.3409461890187</x:v>
      </x:c>
      <x:c r="T201" s="12" t="n">
        <x:v>0</x:v>
      </x:c>
      <x:c r="U201" s="12" t="n">
        <x:f>'逐时购电与费用'!H201+'逐时购电与费用'!J201+F201-P201+O201-E201-N201/'月度汇总'!$F$6-Q201</x:f>
        <x:v>-9.999894245993346e-9</x:v>
      </x:c>
      <x:c r="V201" s="12" t="n">
        <x:f>M201-L201-N201+O201/'月度汇总'!$F$7</x:f>
        <x:v>-4.547473508864641e-13</x:v>
      </x:c>
    </x:row>
    <x:row r="202" ht="20" customHeight="1">
      <x:c r="A202" s="13" t="n">
        <x:f>'逐时购电与费用'!A202</x:f>
        <x:v>45690.375</x:v>
      </x:c>
      <x:c r="B202" s="13" t="n">
        <x:v>45690</x:v>
      </x:c>
      <x:c r="C202" s="12" t="n">
        <x:v>1183.0844433266564</x:v>
      </x:c>
      <x:c r="D202" s="12" t="n">
        <x:v>770.9748937799928</x:v>
      </x:c>
      <x:c r="E202" s="12" t="n">
        <x:v>1159.6966666666667</x:v>
      </x:c>
      <x:c r="F202" s="12" t="n">
        <x:v>638.49375</x:v>
      </x:c>
      <x:c r="G202" s="12" t="n">
        <x:f>E202-F202</x:f>
        <x:v>521.2029166666667</x:v>
      </x:c>
      <x:c r="H202" s="12" t="n">
        <x:f>G202-C202+D202</x:f>
        <x:v>109.09336712000322</x:v>
      </x:c>
      <x:c r="I202" s="12" t="n">
        <x:v>1141.4046416666667</x:v>
      </x:c>
      <x:c r="J202" s="12" t="n">
        <x:v>829.7175470563293</x:v>
      </x:c>
      <x:c r="K202" s="12" t="n">
        <x:f>G202-I202+J202</x:f>
        <x:v>209.51582205632928</x:v>
      </x:c>
      <x:c r="L202" s="12" t="n">
        <x:v>4508.937425246655</x:v>
      </x:c>
      <x:c r="M202" s="12" t="n">
        <x:v>3929.8230734059143</x:v>
      </x:c>
      <x:c r="N202" s="12" t="n">
        <x:v>0</x:v>
      </x:c>
      <x:c r="O202" s="12" t="n">
        <x:v>521.2029166566667</x:v>
      </x:c>
      <x:c r="P202" s="12" t="n">
        <x:v>0</x:v>
      </x:c>
      <x:c r="Q202" s="12" t="n">
        <x:v>0</x:v>
      </x:c>
      <x:c r="R202" s="12" t="n">
        <x:v>4828.763936666666</x:v>
      </x:c>
      <x:c r="S202" s="12" t="n">
        <x:v>956.9435992945109</x:v>
      </x:c>
      <x:c r="T202" s="12" t="n">
        <x:v>0</x:v>
      </x:c>
      <x:c r="U202" s="12" t="n">
        <x:f>'逐时购电与费用'!H202+'逐时购电与费用'!J202+F202-P202+O202-E202-N202/'月度汇总'!$F$6-Q202</x:f>
        <x:v>-9.999894245993346e-9</x:v>
      </x:c>
      <x:c r="V202" s="12" t="n">
        <x:f>M202-L202-N202+O202/'月度汇总'!$F$7</x:f>
        <x:v>1.1368683772161603e-13</x:v>
      </x:c>
    </x:row>
    <x:row r="203" ht="20" customHeight="1">
      <x:c r="A203" s="13" t="n">
        <x:f>'逐时购电与费用'!A203</x:f>
        <x:v>45690.381944444445</x:v>
      </x:c>
      <x:c r="B203" s="13" t="n">
        <x:v>45690</x:v>
      </x:c>
      <x:c r="C203" s="12" t="n">
        <x:v>1197.260845458269</x:v>
      </x:c>
      <x:c r="D203" s="12" t="n">
        <x:v>786.3304998127535</x:v>
      </x:c>
      <x:c r="E203" s="12" t="n">
        <x:v>1155.84485</x:v>
      </x:c>
      <x:c r="F203" s="12" t="n">
        <x:v>701.0060166666667</x:v>
      </x:c>
      <x:c r="G203" s="12" t="n">
        <x:f>E203-F203</x:f>
        <x:v>454.83883333333324</x:v>
      </x:c>
      <x:c r="H203" s="12" t="n">
        <x:f>G203-C203+D203</x:f>
        <x:v>43.9084876878178</x:v>
      </x:c>
      <x:c r="I203" s="12" t="n">
        <x:v>1157.5175375</x:v>
      </x:c>
      <x:c r="J203" s="12" t="n">
        <x:v>844.6763683568929</x:v>
      </x:c>
      <x:c r="K203" s="12" t="n">
        <x:f>G203-I203+J203</x:f>
        <x:v>141.99766419022626</x:v>
      </x:c>
      <x:c r="L203" s="12" t="n">
        <x:v>3929.8230734059143</x:v>
      </x:c>
      <x:c r="M203" s="12" t="n">
        <x:v>3424.446591935544</x:v>
      </x:c>
      <x:c r="N203" s="12" t="n">
        <x:v>0</x:v>
      </x:c>
      <x:c r="O203" s="12" t="n">
        <x:v>454.83883332333323</x:v>
      </x:c>
      <x:c r="P203" s="12" t="n">
        <x:v>0</x:v>
      </x:c>
      <x:c r="Q203" s="12" t="n">
        <x:v>0</x:v>
      </x:c>
      <x:c r="R203" s="12" t="n">
        <x:v>4440.131003333335</x:v>
      </x:c>
      <x:c r="S203" s="12" t="n">
        <x:v>941.4317239346783</x:v>
      </x:c>
      <x:c r="T203" s="12" t="n">
        <x:v>0</x:v>
      </x:c>
      <x:c r="U203" s="12" t="n">
        <x:f>'逐时购电与费用'!H203+'逐时购电与费用'!J203+F203-P203+O203-E203-N203/'月度汇总'!$F$6-Q203</x:f>
        <x:v>-9.999894245993346e-9</x:v>
      </x:c>
      <x:c r="V203" s="12" t="n">
        <x:f>M203-L203-N203+O203/'月度汇总'!$F$7</x:f>
        <x:v>-1.7053025658242404e-13</x:v>
      </x:c>
    </x:row>
    <x:row r="204" ht="20" customHeight="1">
      <x:c r="A204" s="13" t="n">
        <x:f>'逐时购电与费用'!A204</x:f>
        <x:v>45690.38888888889</x:v>
      </x:c>
      <x:c r="B204" s="13" t="n">
        <x:v>45690</x:v>
      </x:c>
      <x:c r="C204" s="12" t="n">
        <x:v>1199.9093504881807</x:v>
      </x:c>
      <x:c r="D204" s="12" t="n">
        <x:v>805.2606282884052</x:v>
      </x:c>
      <x:c r="E204" s="12" t="n">
        <x:v>1166.1131666666665</x:v>
      </x:c>
      <x:c r="F204" s="12" t="n">
        <x:v>752.3296</x:v>
      </x:c>
      <x:c r="G204" s="12" t="n">
        <x:f>E204-F204</x:f>
        <x:v>413.7835666666665</x:v>
      </x:c>
      <x:c r="H204" s="12" t="n">
        <x:f>G204-C204+D204</x:f>
        <x:v>19.134844466890968</x:v>
      </x:c>
      <x:c r="I204" s="12" t="n">
        <x:v>1158.1148091666666</x:v>
      </x:c>
      <x:c r="J204" s="12" t="n">
        <x:v>863.117347401279</x:v>
      </x:c>
      <x:c r="K204" s="12" t="n">
        <x:f>G204-I204+J204</x:f>
        <x:v>118.7861049012788</x:v>
      </x:c>
      <x:c r="L204" s="12" t="n">
        <x:v>3424.446591935544</x:v>
      </x:c>
      <x:c r="M204" s="12" t="n">
        <x:v>2964.6870734281365</x:v>
      </x:c>
      <x:c r="N204" s="12" t="n">
        <x:v>0</x:v>
      </x:c>
      <x:c r="O204" s="12" t="n">
        <x:v>413.7835666566665</x:v>
      </x:c>
      <x:c r="P204" s="12" t="n">
        <x:v>0</x:v>
      </x:c>
      <x:c r="Q204" s="12" t="n">
        <x:v>0</x:v>
      </x:c>
      <x:c r="R204" s="12" t="n">
        <x:v>4073.272490000001</x:v>
      </x:c>
      <x:c r="S204" s="12" t="n">
        <x:v>1052.0153839246777</x:v>
      </x:c>
      <x:c r="T204" s="12" t="n">
        <x:v>0</x:v>
      </x:c>
      <x:c r="U204" s="12" t="n">
        <x:f>'逐时购电与费用'!H204+'逐时购电与费用'!J204+F204-P204+O204-E204-N204/'月度汇总'!$F$6-Q204</x:f>
        <x:v>-9.999894245993346e-9</x:v>
      </x:c>
      <x:c r="V204" s="12" t="n">
        <x:f>M204-L204-N204+O204/'月度汇总'!$F$7</x:f>
        <x:v>-1.7053025658242404e-13</x:v>
      </x:c>
    </x:row>
    <x:row r="205" ht="20" customHeight="1">
      <x:c r="A205" s="13" t="n">
        <x:f>'逐时购电与费用'!A205</x:f>
        <x:v>45690.39583333333</x:v>
      </x:c>
      <x:c r="B205" s="13" t="n">
        <x:v>45690</x:v>
      </x:c>
      <x:c r="C205" s="12" t="n">
        <x:v>1184.1629806835779</x:v>
      </x:c>
      <x:c r="D205" s="12" t="n">
        <x:v>824.0977800883672</x:v>
      </x:c>
      <x:c r="E205" s="12" t="n">
        <x:v>1171.27</x:v>
      </x:c>
      <x:c r="F205" s="12" t="n">
        <x:v>796.9875</x:v>
      </x:c>
      <x:c r="G205" s="12" t="n">
        <x:f>E205-F205</x:f>
        <x:v>374.2825</x:v>
      </x:c>
      <x:c r="H205" s="12" t="n">
        <x:f>G205-C205+D205</x:f>
        <x:v>14.2172994047894</x:v>
      </x:c>
      <x:c r="I205" s="12" t="n">
        <x:v>1144.2178916666667</x:v>
      </x:c>
      <x:c r="J205" s="12" t="n">
        <x:v>881.4677522622824</x:v>
      </x:c>
      <x:c r="K205" s="12" t="n">
        <x:f>G205-I205+J205</x:f>
        <x:v>111.53236059561573</x:v>
      </x:c>
      <x:c r="L205" s="12" t="n">
        <x:v>2964.6870734281365</x:v>
      </x:c>
      <x:c r="M205" s="12" t="n">
        <x:v>2548.8176289948033</x:v>
      </x:c>
      <x:c r="N205" s="12" t="n">
        <x:v>0</x:v>
      </x:c>
      <x:c r="O205" s="12" t="n">
        <x:v>374.28249999</x:v>
      </x:c>
      <x:c r="P205" s="12" t="n">
        <x:v>0</x:v>
      </x:c>
      <x:c r="Q205" s="12" t="n">
        <x:v>0</x:v>
      </x:c>
      <x:c r="R205" s="12" t="n">
        <x:v>3729.0173166666673</x:v>
      </x:c>
      <x:c r="S205" s="12" t="n">
        <x:v>1168.3505172480118</x:v>
      </x:c>
      <x:c r="T205" s="12" t="n">
        <x:v>0</x:v>
      </x:c>
      <x:c r="U205" s="12" t="n">
        <x:f>'逐时购电与费用'!H205+'逐时购电与费用'!J205+F205-P205+O205-E205-N205/'月度汇总'!$F$6-Q205</x:f>
        <x:v>-9.999894245993346e-9</x:v>
      </x:c>
      <x:c r="V205" s="12" t="n">
        <x:f>M205-L205-N205+O205/'月度汇总'!$F$7</x:f>
        <x:v>1.1368683772161603e-13</x:v>
      </x:c>
    </x:row>
    <x:row r="206" ht="20" customHeight="1">
      <x:c r="A206" s="13" t="n">
        <x:f>'逐时购电与费用'!A206</x:f>
        <x:v>45690.40277777778</x:v>
      </x:c>
      <x:c r="B206" s="13" t="n">
        <x:v>45690</x:v>
      </x:c>
      <x:c r="C206" s="12" t="n">
        <x:v>1185.0550344825467</x:v>
      </x:c>
      <x:c r="D206" s="12" t="n">
        <x:v>836.3326780383254</x:v>
      </x:c>
      <x:c r="E206" s="12" t="n">
        <x:v>1143.4297833333333</x:v>
      </x:c>
      <x:c r="F206" s="12" t="n">
        <x:v>854.4570666666666</x:v>
      </x:c>
      <x:c r="G206" s="12" t="n">
        <x:f>E206-F206</x:f>
        <x:v>288.97271666666666</x:v>
      </x:c>
      <x:c r="H206" s="12" t="n">
        <x:f>G206-C206+D206</x:f>
        <x:v>-59.74963977755465</x:v>
      </x:c>
      <x:c r="I206" s="12" t="n">
        <x:v>1145.1561066666666</x:v>
      </x:c>
      <x:c r="J206" s="12" t="n">
        <x:v>893.386503738036</x:v>
      </x:c>
      <x:c r="K206" s="12" t="n">
        <x:f>G206-I206+J206</x:f>
        <x:v>37.20311373803611</x:v>
      </x:c>
      <x:c r="L206" s="12" t="n">
        <x:v>2548.8176289948033</x:v>
      </x:c>
      <x:c r="M206" s="12" t="n">
        <x:v>2227.7368327096183</x:v>
      </x:c>
      <x:c r="N206" s="12" t="n">
        <x:v>0</x:v>
      </x:c>
      <x:c r="O206" s="12" t="n">
        <x:v>288.97271665666665</x:v>
      </x:c>
      <x:c r="P206" s="12" t="n">
        <x:v>0</x:v>
      </x:c>
      <x:c r="Q206" s="12" t="n">
        <x:v>0</x:v>
      </x:c>
      <x:c r="R206" s="12" t="n">
        <x:v>3431.5688833333343</x:v>
      </x:c>
      <x:c r="S206" s="12" t="n">
        <x:v>1303.8812172380108</x:v>
      </x:c>
      <x:c r="T206" s="12" t="n">
        <x:v>0</x:v>
      </x:c>
      <x:c r="U206" s="12" t="n">
        <x:f>'逐时购电与费用'!H206+'逐时购电与费用'!J206+F206-P206+O206-E206-N206/'月度汇总'!$F$6-Q206</x:f>
        <x:v>-1.000012161966879e-8</x:v>
      </x:c>
      <x:c r="V206" s="12" t="n">
        <x:f>M206-L206-N206+O206/'月度汇总'!$F$7</x:f>
        <x:v>1.7053025658242404e-13</x:v>
      </x:c>
    </x:row>
    <x:row r="207" ht="20" customHeight="1">
      <x:c r="A207" s="13" t="n">
        <x:f>'逐时购电与费用'!A207</x:f>
        <x:v>45690.40972222222</x:v>
      </x:c>
      <x:c r="B207" s="13" t="n">
        <x:v>45690</x:v>
      </x:c>
      <x:c r="C207" s="12" t="n">
        <x:v>1185.2199198866467</x:v>
      </x:c>
      <x:c r="D207" s="12" t="n">
        <x:v>848.4243286610747</x:v>
      </x:c>
      <x:c r="E207" s="12" t="n">
        <x:v>1121.5185833333333</x:v>
      </x:c>
      <x:c r="F207" s="12" t="n">
        <x:v>890.1131833333334</x:v>
      </x:c>
      <x:c r="G207" s="12" t="n">
        <x:f>E207-F207</x:f>
        <x:v>231.40539999999987</x:v>
      </x:c>
      <x:c r="H207" s="12" t="n">
        <x:f>G207-C207+D207</x:f>
        <x:v>-105.39019122557215</x:v>
      </x:c>
      <x:c r="I207" s="12" t="n">
        <x:v>1143.1350125000001</x:v>
      </x:c>
      <x:c r="J207" s="12" t="n">
        <x:v>905.16570935901</x:v>
      </x:c>
      <x:c r="K207" s="12" t="n">
        <x:f>G207-I207+J207</x:f>
        <x:v>-6.5639031409903055</x:v>
      </x:c>
      <x:c r="L207" s="12" t="n">
        <x:v>2227.7368327096183</x:v>
      </x:c>
      <x:c r="M207" s="12" t="n">
        <x:v>1970.6197216096184</x:v>
      </x:c>
      <x:c r="N207" s="12" t="n">
        <x:v>0</x:v>
      </x:c>
      <x:c r="O207" s="12" t="n">
        <x:v>231.40539998999986</x:v>
      </x:c>
      <x:c r="P207" s="12" t="n">
        <x:v>0</x:v>
      </x:c>
      <x:c r="Q207" s="12" t="n">
        <x:v>0</x:v>
      </x:c>
      <x:c r="R207" s="12" t="n">
        <x:v>3192.817083333334</x:v>
      </x:c>
      <x:c r="S207" s="12" t="n">
        <x:v>1404.7653672280107</x:v>
      </x:c>
      <x:c r="T207" s="12" t="n">
        <x:v>0</x:v>
      </x:c>
      <x:c r="U207" s="12" t="n">
        <x:f>'逐时购电与费用'!H207+'逐时购电与费用'!J207+F207-P207+O207-E207-N207/'月度汇总'!$F$6-Q207</x:f>
        <x:v>-1.000012161966879e-8</x:v>
      </x:c>
      <x:c r="V207" s="12" t="n">
        <x:f>M207-L207-N207+O207/'月度汇总'!$F$7</x:f>
        <x:v>-5.684341886080802e-14</x:v>
      </x:c>
    </x:row>
    <x:row r="208" ht="20" customHeight="1">
      <x:c r="A208" s="13" t="n">
        <x:f>'逐时购电与费用'!A208</x:f>
        <x:v>45690.41666666667</x:v>
      </x:c>
      <x:c r="B208" s="13" t="n">
        <x:v>45690</x:v>
      </x:c>
      <x:c r="C208" s="12" t="n">
        <x:v>1181.3040586851948</x:v>
      </x:c>
      <x:c r="D208" s="12" t="n">
        <x:v>952.2183290839857</x:v>
      </x:c>
      <x:c r="E208" s="12" t="n">
        <x:v>1126.9816666666666</x:v>
      </x:c>
      <x:c r="F208" s="12" t="n">
        <x:v>904.6187499999999</x:v>
      </x:c>
      <x:c r="G208" s="12" t="n">
        <x:f>E208-F208</x:f>
        <x:v>222.3629166666667</x:v>
      </x:c>
      <x:c r="H208" s="12" t="n">
        <x:f>G208-C208+D208</x:f>
        <x:v>-6.7228129345423895</x:v>
      </x:c>
      <x:c r="I208" s="12" t="n">
        <x:v>1134.968908333333</x:v>
      </x:c>
      <x:c r="J208" s="12" t="n">
        <x:v>1018.6792929187177</x:v>
      </x:c>
      <x:c r="K208" s="12" t="n">
        <x:f>G208-I208+J208</x:f>
        <x:v>106.07330125205135</x:v>
      </x:c>
      <x:c r="L208" s="12" t="n">
        <x:v>1970.6197216096184</x:v>
      </x:c>
      <x:c r="M208" s="12" t="n">
        <x:v>1723.5498142133222</x:v>
      </x:c>
      <x:c r="N208" s="12" t="n">
        <x:v>0</x:v>
      </x:c>
      <x:c r="O208" s="12" t="n">
        <x:v>222.3629166566667</x:v>
      </x:c>
      <x:c r="P208" s="12" t="n">
        <x:v>0</x:v>
      </x:c>
      <x:c r="Q208" s="12" t="n">
        <x:v>0</x:v>
      </x:c>
      <x:c r="R208" s="12" t="n">
        <x:v>3004.728516666667</x:v>
      </x:c>
      <x:c r="S208" s="12" t="n">
        <x:v>1369.1764005513437</x:v>
      </x:c>
      <x:c r="T208" s="12" t="n">
        <x:v>0</x:v>
      </x:c>
      <x:c r="U208" s="12" t="n">
        <x:f>'逐时购电与费用'!H208+'逐时购电与费用'!J208+F208-P208+O208-E208-N208/'月度汇总'!$F$6-Q208</x:f>
        <x:v>-9.999894245993346e-9</x:v>
      </x:c>
      <x:c r="V208" s="12" t="n">
        <x:f>M208-L208-N208+O208/'月度汇总'!$F$7</x:f>
        <x:v>8.526512829121202e-14</x:v>
      </x:c>
    </x:row>
    <x:row r="209" ht="20" customHeight="1">
      <x:c r="A209" s="13" t="n">
        <x:f>'逐时购电与费用'!A209</x:f>
        <x:v>45690.42361111111</x:v>
      </x:c>
      <x:c r="B209" s="13" t="n">
        <x:v>45690</x:v>
      </x:c>
      <x:c r="C209" s="12" t="n">
        <x:v>1187.417371511308</x:v>
      </x:c>
      <x:c r="D209" s="12" t="n">
        <x:v>965.210985316035</x:v>
      </x:c>
      <x:c r="E209" s="12" t="n">
        <x:v>1143.2435833333334</x:v>
      </x:c>
      <x:c r="F209" s="12" t="n">
        <x:v>932.48405</x:v>
      </x:c>
      <x:c r="G209" s="12" t="n">
        <x:f>E209-F209</x:f>
        <x:v>210.75953333333337</x:v>
      </x:c>
      <x:c r="H209" s="12" t="n">
        <x:f>G209-C209+D209</x:f>
        <x:v>-11.446852861939533</x:v>
      </x:c>
      <x:c r="I209" s="12" t="n">
        <x:v>1140.9931941666664</x:v>
      </x:c>
      <x:c r="J209" s="12" t="n">
        <x:v>1031.3362224062437</x:v>
      </x:c>
      <x:c r="K209" s="12" t="n">
        <x:f>G209-I209+J209</x:f>
        <x:v>101.10256157291064</x:v>
      </x:c>
      <x:c r="L209" s="12" t="n">
        <x:v>1723.5498142133222</x:v>
      </x:c>
      <x:c r="M209" s="12" t="n">
        <x:v>1489.372554965174</x:v>
      </x:c>
      <x:c r="N209" s="12" t="n">
        <x:v>0</x:v>
      </x:c>
      <x:c r="O209" s="12" t="n">
        <x:v>210.75953332333336</x:v>
      </x:c>
      <x:c r="P209" s="12" t="n">
        <x:v>0</x:v>
      </x:c>
      <x:c r="Q209" s="12" t="n">
        <x:v>0</x:v>
      </x:c>
      <x:c r="R209" s="12" t="n">
        <x:v>2737.73415</x:v>
      </x:c>
      <x:c r="S209" s="12" t="n">
        <x:v>1340.583830541344</x:v>
      </x:c>
      <x:c r="T209" s="12" t="n">
        <x:v>0</x:v>
      </x:c>
      <x:c r="U209" s="12" t="n">
        <x:f>'逐时购电与费用'!H209+'逐时购电与费用'!J209+F209-P209+O209-E209-N209/'月度汇总'!$F$6-Q209</x:f>
        <x:v>-9.999894245993346e-9</x:v>
      </x:c>
      <x:c r="V209" s="12" t="n">
        <x:f>M209-L209-N209+O209/'月度汇总'!$F$7</x:f>
        <x:v>0</x:v>
      </x:c>
    </x:row>
    <x:row r="210" ht="20" customHeight="1">
      <x:c r="A210" s="13" t="n">
        <x:f>'逐时购电与费用'!A210</x:f>
        <x:v>45690.430555555555</x:v>
      </x:c>
      <x:c r="B210" s="13" t="n">
        <x:v>45690</x:v>
      </x:c>
      <x:c r="C210" s="12" t="n">
        <x:v>1178.7747137297363</x:v>
      </x:c>
      <x:c r="D210" s="12" t="n">
        <x:v>977.5783061467873</x:v>
      </x:c>
      <x:c r="E210" s="12" t="n">
        <x:v>1140.9567499999998</x:v>
      </x:c>
      <x:c r="F210" s="12" t="n">
        <x:v>948.9234666666666</x:v>
      </x:c>
      <x:c r="G210" s="12" t="n">
        <x:f>E210-F210</x:f>
        <x:v>192.0332833333332</x:v>
      </x:c>
      <x:c r="H210" s="12" t="n">
        <x:f>G210-C210+D210</x:f>
        <x:v>-9.163124249615748</x:v>
      </x:c>
      <x:c r="I210" s="12" t="n">
        <x:v>1132.2639483333332</x:v>
      </x:c>
      <x:c r="J210" s="12" t="n">
        <x:v>1043.3839749911479</x:v>
      </x:c>
      <x:c r="K210" s="12" t="n">
        <x:f>G210-I210+J210</x:f>
        <x:v>103.15330999114781</x:v>
      </x:c>
      <x:c r="L210" s="12" t="n">
        <x:v>1489.372554965174</x:v>
      </x:c>
      <x:c r="M210" s="12" t="n">
        <x:v>1276.0022401614706</x:v>
      </x:c>
      <x:c r="N210" s="12" t="n">
        <x:v>0</x:v>
      </x:c>
      <x:c r="O210" s="12" t="n">
        <x:v>192.0332833233332</x:v>
      </x:c>
      <x:c r="P210" s="12" t="n">
        <x:v>0</x:v>
      </x:c>
      <x:c r="Q210" s="12" t="n">
        <x:v>0</x:v>
      </x:c>
      <x:c r="R210" s="12" t="n">
        <x:v>2486.7786633333335</x:v>
      </x:c>
      <x:c r="S210" s="12" t="n">
        <x:v>1312.9655538646766</x:v>
      </x:c>
      <x:c r="T210" s="12" t="n">
        <x:v>66.82248387352888</x:v>
      </x:c>
      <x:c r="U210" s="12" t="n">
        <x:f>'逐时购电与费用'!H210+'逐时购电与费用'!J210+F210-P210+O210-E210-N210/'月度汇总'!$F$6-Q210</x:f>
        <x:v>-9.999894245993346e-9</x:v>
      </x:c>
      <x:c r="V210" s="12" t="n">
        <x:f>M210-L210-N210+O210/'月度汇总'!$F$7</x:f>
        <x:v>1.1368683772161603e-13</x:v>
      </x:c>
    </x:row>
    <x:row r="211" ht="20" customHeight="1">
      <x:c r="A211" s="13" t="n">
        <x:f>'逐时购电与费用'!A211</x:f>
        <x:v>45690.4375</x:v>
      </x:c>
      <x:c r="B211" s="13" t="n">
        <x:v>45690</x:v>
      </x:c>
      <x:c r="C211" s="12" t="n">
        <x:v>1168.9966396565442</x:v>
      </x:c>
      <x:c r="D211" s="12" t="n">
        <x:v>986.780577830154</x:v>
      </x:c>
      <x:c r="E211" s="12" t="n">
        <x:v>1120.8249999999998</x:v>
      </x:c>
      <x:c r="F211" s="12" t="n">
        <x:v>955.75</x:v>
      </x:c>
      <x:c r="G211" s="12" t="n">
        <x:f>E211-F211</x:f>
        <x:v>165.07499999999982</x:v>
      </x:c>
      <x:c r="H211" s="12" t="n">
        <x:f>G211-C211+D211</x:f>
        <x:v>-17.14106182639034</x:v>
      </x:c>
      <x:c r="I211" s="12" t="n">
        <x:v>1124.3856499999997</x:v>
      </x:c>
      <x:c r="J211" s="12" t="n">
        <x:v>1052.3484624478485</x:v>
      </x:c>
      <x:c r="K211" s="12" t="n">
        <x:f>G211-I211+J211</x:f>
        <x:v>93.03781244784864</x:v>
      </x:c>
      <x:c r="L211" s="12" t="n">
        <x:v>1276.0022401614706</x:v>
      </x:c>
      <x:c r="M211" s="12" t="n">
        <x:v>1200.000000011111</x:v>
      </x:c>
      <x:c r="N211" s="12" t="n">
        <x:v>0</x:v>
      </x:c>
      <x:c r="O211" s="12" t="n">
        <x:v>68.40201613532352</x:v>
      </x:c>
      <x:c r="P211" s="12" t="n">
        <x:v>0</x:v>
      </x:c>
      <x:c r="Q211" s="12" t="n">
        <x:v>0</x:v>
      </x:c>
      <x:c r="R211" s="12" t="n">
        <x:v>2248.400853333333</x:v>
      </x:c>
      <x:c r="S211" s="12" t="n">
        <x:v>1287.656970521343</x:v>
      </x:c>
      <x:c r="T211" s="12" t="n">
        <x:v>220.97703807349444</x:v>
      </x:c>
      <x:c r="U211" s="12" t="n">
        <x:f>'逐时购电与费用'!H211+'逐时购电与费用'!J211+F211-P211+O211-E211-N211/'月度汇总'!$F$6-Q211</x:f>
        <x:v>0</x:v>
      </x:c>
      <x:c r="V211" s="12" t="n">
        <x:f>M211-L211-N211+O211/'月度汇总'!$F$7</x:f>
        <x:v>-4.263256414560601e-14</x:v>
      </x:c>
    </x:row>
    <x:row r="212" ht="20" customHeight="1">
      <x:c r="A212" s="13" t="n">
        <x:f>'逐时购电与费用'!A212</x:f>
        <x:v>45690.444444444445</x:v>
      </x:c>
      <x:c r="B212" s="13" t="n">
        <x:v>45690</x:v>
      </x:c>
      <x:c r="C212" s="12" t="n">
        <x:v>1192.612027610669</x:v>
      </x:c>
      <x:c r="D212" s="12" t="n">
        <x:v>989.1352763207487</x:v>
      </x:c>
      <x:c r="E212" s="12" t="n">
        <x:v>1112.3949499999999</x:v>
      </x:c>
      <x:c r="F212" s="12" t="n">
        <x:v>985.7863</x:v>
      </x:c>
      <x:c r="G212" s="12" t="n">
        <x:f>E212-F212</x:f>
        <x:v>126.6086499999999</x:v>
      </x:c>
      <x:c r="H212" s="12" t="n">
        <x:f>G212-C212+D212</x:f>
        <x:v>-76.86810128992033</x:v>
      </x:c>
      <x:c r="I212" s="12" t="n">
        <x:v>1149.5768708333333</x:v>
      </x:c>
      <x:c r="J212" s="12" t="n">
        <x:v>1054.642316162405</x:v>
      </x:c>
      <x:c r="K212" s="12" t="n">
        <x:f>G212-I212+J212</x:f>
        <x:v>31.674095329071633</x:v>
      </x:c>
      <x:c r="L212" s="12" t="n">
        <x:v>1200.000000011111</x:v>
      </x:c>
      <x:c r="M212" s="12" t="n">
        <x:v>1200.000000011111</x:v>
      </x:c>
      <x:c r="N212" s="12" t="n">
        <x:v>0</x:v>
      </x:c>
      <x:c r="O212" s="12" t="n">
        <x:v>0</x:v>
      </x:c>
      <x:c r="P212" s="12" t="n">
        <x:v>0</x:v>
      </x:c>
      <x:c r="Q212" s="12" t="n">
        <x:v>0</x:v>
      </x:c>
      <x:c r="R212" s="12" t="n">
        <x:v>2031.0589866666664</x:v>
      </x:c>
      <x:c r="S212" s="12" t="n">
        <x:v>1168.8359066566668</x:v>
      </x:c>
      <x:c r="T212" s="12" t="n">
        <x:v>282.15763466092835</x:v>
      </x:c>
      <x:c r="U212" s="12" t="n">
        <x:f>'逐时购电与费用'!H212+'逐时购电与费用'!J212+F212-P212+O212-E212-N212/'月度汇总'!$F$6-Q212</x:f>
        <x:v>0</x:v>
      </x:c>
      <x:c r="V212" s="12" t="n">
        <x:f>M212-L212-N212+O212/'月度汇总'!$F$7</x:f>
        <x:v>0</x:v>
      </x:c>
    </x:row>
    <x:row r="213" ht="20" customHeight="1">
      <x:c r="A213" s="13" t="n">
        <x:f>'逐时购电与费用'!A213</x:f>
        <x:v>45690.45138888889</x:v>
      </x:c>
      <x:c r="B213" s="13" t="n">
        <x:v>45690</x:v>
      </x:c>
      <x:c r="C213" s="12" t="n">
        <x:v>1178.689730797399</x:v>
      </x:c>
      <x:c r="D213" s="12" t="n">
        <x:v>993.9644622459866</x:v>
      </x:c>
      <x:c r="E213" s="12" t="n">
        <x:v>1127.6572666666666</x:v>
      </x:c>
      <x:c r="F213" s="12" t="n">
        <x:v>1027.8570166666666</x:v>
      </x:c>
      <x:c r="G213" s="12" t="n">
        <x:f>E213-F213</x:f>
        <x:v>99.80025</x:v>
      </x:c>
      <x:c r="H213" s="12" t="n">
        <x:f>G213-C213+D213</x:f>
        <x:v>-84.92501855141245</x:v>
      </x:c>
      <x:c r="I213" s="12" t="n">
        <x:v>1133.9171674999998</x:v>
      </x:c>
      <x:c r="J213" s="12" t="n">
        <x:v>1059.3467172214523</x:v>
      </x:c>
      <x:c r="K213" s="12" t="n">
        <x:f>G213-I213+J213</x:f>
        <x:v>25.229799721452537</x:v>
      </x:c>
      <x:c r="L213" s="12" t="n">
        <x:v>1200.000000011111</x:v>
      </x:c>
      <x:c r="M213" s="12" t="n">
        <x:v>1200.000000011111</x:v>
      </x:c>
      <x:c r="N213" s="12" t="n">
        <x:v>0</x:v>
      </x:c>
      <x:c r="O213" s="12" t="n">
        <x:v>0</x:v>
      </x:c>
      <x:c r="P213" s="12" t="n">
        <x:v>0</x:v>
      </x:c>
      <x:c r="Q213" s="12" t="n">
        <x:v>0</x:v>
      </x:c>
      <x:c r="R213" s="12" t="n">
        <x:v>1843.8359066666667</x:v>
      </x:c>
      <x:c r="S213" s="12" t="n">
        <x:v>989.7275099899998</x:v>
      </x:c>
      <x:c r="T213" s="12" t="n">
        <x:v>253.67884693521432</x:v>
      </x:c>
      <x:c r="U213" s="12" t="n">
        <x:f>'逐时购电与费用'!H213+'逐时购电与费用'!J213+F213-P213+O213-E213-N213/'月度汇总'!$F$6-Q213</x:f>
        <x:v>0</x:v>
      </x:c>
      <x:c r="V213" s="12" t="n">
        <x:f>M213-L213-N213+O213/'月度汇总'!$F$7</x:f>
        <x:v>0</x:v>
      </x:c>
    </x:row>
    <x:row r="214" ht="20" customHeight="1">
      <x:c r="A214" s="13" t="n">
        <x:f>'逐时购电与费用'!A214</x:f>
        <x:v>45690.45833333333</x:v>
      </x:c>
      <x:c r="B214" s="13" t="n">
        <x:v>45690</x:v>
      </x:c>
      <x:c r="C214" s="12" t="n">
        <x:v>1135.0284456904817</x:v>
      </x:c>
      <x:c r="D214" s="12" t="n">
        <x:v>1044.8552954992258</x:v>
      </x:c>
      <x:c r="E214" s="12" t="n">
        <x:v>1140.545</x:v>
      </x:c>
      <x:c r="F214" s="12" t="n">
        <x:v>1055.08125</x:v>
      </x:c>
      <x:c r="G214" s="12" t="n">
        <x:f>E214-F214</x:f>
        <x:v>85.46375000000012</x:v>
      </x:c>
      <x:c r="H214" s="12" t="n">
        <x:f>G214-C214+D214</x:f>
        <x:v>-4.7094001912557815</x:v>
      </x:c>
      <x:c r="I214" s="12" t="n">
        <x:v>1086.7314416666663</x:v>
      </x:c>
      <x:c r="J214" s="12" t="n">
        <x:v>1134.3128476331062</x:v>
      </x:c>
      <x:c r="K214" s="12" t="n">
        <x:f>G214-I214+J214</x:f>
        <x:v>133.04515596644</x:v>
      </x:c>
      <x:c r="L214" s="12" t="n">
        <x:v>1200.000000011111</x:v>
      </x:c>
      <x:c r="M214" s="12" t="n">
        <x:v>1200.000000011111</x:v>
      </x:c>
      <x:c r="N214" s="12" t="n">
        <x:v>0</x:v>
      </x:c>
      <x:c r="O214" s="12" t="n">
        <x:v>0</x:v>
      </x:c>
      <x:c r="P214" s="12" t="n">
        <x:v>0</x:v>
      </x:c>
      <x:c r="Q214" s="12" t="n">
        <x:v>0</x:v>
      </x:c>
      <x:c r="R214" s="12" t="n">
        <x:v>1664.7275099999997</x:v>
      </x:c>
      <x:c r="S214" s="12" t="n">
        <x:v>630.424426656667</x:v>
      </x:c>
      <x:c r="T214" s="12" t="n">
        <x:v>286.25619402356006</x:v>
      </x:c>
      <x:c r="U214" s="12" t="n">
        <x:f>'逐时购电与费用'!H214+'逐时购电与费用'!J214+F214-P214+O214-E214-N214/'月度汇总'!$F$6-Q214</x:f>
        <x:v>0</x:v>
      </x:c>
      <x:c r="V214" s="12" t="n">
        <x:f>M214-L214-N214+O214/'月度汇总'!$F$7</x:f>
        <x:v>0</x:v>
      </x:c>
    </x:row>
    <x:row r="215" ht="20" customHeight="1">
      <x:c r="A215" s="13" t="n">
        <x:f>'逐时购电与费用'!A215</x:f>
        <x:v>45690.46527777778</x:v>
      </x:c>
      <x:c r="B215" s="13" t="n">
        <x:v>45690</x:v>
      </x:c>
      <x:c r="C215" s="12" t="n">
        <x:v>1143.9062462462252</x:v>
      </x:c>
      <x:c r="D215" s="12" t="n">
        <x:v>1049.4831653633487</x:v>
      </x:c>
      <x:c r="E215" s="12" t="n">
        <x:v>1114.6941166666666</x:v>
      </x:c>
      <x:c r="F215" s="12" t="n">
        <x:v>1054.1732</x:v>
      </x:c>
      <x:c r="G215" s="12" t="n">
        <x:f>E215-F215</x:f>
        <x:v>60.52091666666661</x:v>
      </x:c>
      <x:c r="H215" s="12" t="n">
        <x:f>G215-C215+D215</x:f>
        <x:v>-33.90216421620994</x:v>
      </x:c>
      <x:c r="I215" s="12" t="n">
        <x:v>1098.9808408333333</x:v>
      </x:c>
      <x:c r="J215" s="12" t="n">
        <x:v>1138.8211345839422</x:v>
      </x:c>
      <x:c r="K215" s="12" t="n">
        <x:f>G215-I215+J215</x:f>
        <x:v>100.36121041727552</x:v>
      </x:c>
      <x:c r="L215" s="12" t="n">
        <x:v>1200.000000011111</x:v>
      </x:c>
      <x:c r="M215" s="12" t="n">
        <x:v>1883.3871126949516</x:v>
      </x:c>
      <x:c r="N215" s="12" t="n">
        <x:v>683.3871126838407</x:v>
      </x:c>
      <x:c r="O215" s="12" t="n">
        <x:v>0</x:v>
      </x:c>
      <x:c r="P215" s="12" t="n">
        <x:v>0</x:v>
      </x:c>
      <x:c r="Q215" s="12" t="n">
        <x:v>0</x:v>
      </x:c>
      <x:c r="R215" s="12" t="n">
        <x:v>1305.424426666667</x:v>
      </x:c>
      <x:c r="S215" s="12" t="n">
        <x:v>702.8526396219706</x:v>
      </x:c>
      <x:c r="T215" s="12" t="n">
        <x:v>0</x:v>
      </x:c>
      <x:c r="U215" s="12" t="n">
        <x:f>'逐时购电与费用'!H215+'逐时购电与费用'!J215+F215-P215+O215-E215-N215/'月度汇总'!$F$6-Q215</x:f>
        <x:v>1.111175151891075e-9</x:v>
      </x:c>
      <x:c r="V215" s="12" t="n">
        <x:f>M215-L215-N215+O215/'月度汇总'!$F$7</x:f>
        <x:v>-1.1368683772161603e-13</x:v>
      </x:c>
    </x:row>
    <x:row r="216" ht="20" customHeight="1">
      <x:c r="A216" s="13" t="n">
        <x:f>'逐时购电与费用'!A216</x:f>
        <x:v>45690.47222222222</x:v>
      </x:c>
      <x:c r="B216" s="13" t="n">
        <x:v>45690</x:v>
      </x:c>
      <x:c r="C216" s="12" t="n">
        <x:v>1164.7111356163018</x:v>
      </x:c>
      <x:c r="D216" s="12" t="n">
        <x:v>1050.4197630317594</x:v>
      </x:c>
      <x:c r="E216" s="12" t="n">
        <x:v>1103.5297833333334</x:v>
      </x:c>
      <x:c r="F216" s="12" t="n">
        <x:v>1079.4850666666666</x:v>
      </x:c>
      <x:c r="G216" s="12" t="n">
        <x:f>E216-F216</x:f>
        <x:v>24.044716666666773</x:v>
      </x:c>
      <x:c r="H216" s="12" t="n">
        <x:f>G216-C216+D216</x:f>
        <x:v>-90.24665591787561</x:v>
      </x:c>
      <x:c r="I216" s="12" t="n">
        <x:v>1119.712435</x:v>
      </x:c>
      <x:c r="J216" s="12" t="n">
        <x:v>1139.733530820365</x:v>
      </x:c>
      <x:c r="K216" s="12" t="n">
        <x:f>G216-I216+J216</x:f>
        <x:v>44.06581248703196</x:v>
      </x:c>
      <x:c r="L216" s="12" t="n">
        <x:v>1883.3871126949516</x:v>
      </x:c>
      <x:c r="M216" s="12" t="n">
        <x:v>2558.7953010267534</x:v>
      </x:c>
      <x:c r="N216" s="12" t="n">
        <x:v>675.4081883318019</x:v>
      </x:c>
      <x:c r="O216" s="12" t="n">
        <x:v>0</x:v>
      </x:c>
      <x:c r="P216" s="12" t="n">
        <x:v>0</x:v>
      </x:c>
      <x:c r="Q216" s="12" t="n">
        <x:v>0</x:v>
      </x:c>
      <x:c r="R216" s="12" t="n">
        <x:v>953.3570366666669</x:v>
      </x:c>
      <x:c r="S216" s="12" t="n">
        <x:v>704.1629143689092</x:v>
      </x:c>
      <x:c r="T216" s="12" t="n">
        <x:v>0</x:v>
      </x:c>
      <x:c r="U216" s="12" t="n">
        <x:f>'逐时购电与费用'!H216+'逐时购电与费用'!J216+F216-P216+O216-E216-N216/'月度汇总'!$F$6-Q216</x:f>
        <x:v>1.111175151891075e-9</x:v>
      </x:c>
      <x:c r="V216" s="12" t="n">
        <x:f>M216-L216-N216+O216/'月度汇总'!$F$7</x:f>
        <x:v>-1.1368683772161603e-13</x:v>
      </x:c>
    </x:row>
    <x:row r="217" ht="20" customHeight="1">
      <x:c r="A217" s="13" t="n">
        <x:f>'逐时购电与费用'!A217</x:f>
        <x:v>45690.47916666667</x:v>
      </x:c>
      <x:c r="B217" s="13" t="n">
        <x:v>45690</x:v>
      </x:c>
      <x:c r="C217" s="12" t="n">
        <x:v>1163.6443878592895</x:v>
      </x:c>
      <x:c r="D217" s="12" t="n">
        <x:v>1052.444508314706</x:v>
      </x:c>
      <x:c r="E217" s="12" t="n">
        <x:v>1132.0416666666665</x:v>
      </x:c>
      <x:c r="F217" s="12" t="n">
        <x:v>1117.6374999999998</x:v>
      </x:c>
      <x:c r="G217" s="12" t="n">
        <x:f>E217-F217</x:f>
        <x:v>14.404166666666697</x:v>
      </x:c>
      <x:c r="H217" s="12" t="n">
        <x:f>G217-C217+D217</x:f>
        <x:v>-96.79571287791691</x:v>
      </x:c>
      <x:c r="I217" s="12" t="n">
        <x:v>1115.1274416666665</x:v>
      </x:c>
      <x:c r="J217" s="12" t="n">
        <x:v>1141.7059572294654</x:v>
      </x:c>
      <x:c r="K217" s="12" t="n">
        <x:f>G217-I217+J217</x:f>
        <x:v>40.98268222946558</x:v>
      </x:c>
      <x:c r="L217" s="12" t="n">
        <x:v>2558.7953010267534</x:v>
      </x:c>
      <x:c r="M217" s="12" t="n">
        <x:v>3299.7590692799304</x:v>
      </x:c>
      <x:c r="N217" s="12" t="n">
        <x:v>740.9637682531769</x:v>
      </x:c>
      <x:c r="O217" s="12" t="n">
        <x:v>0</x:v>
      </x:c>
      <x:c r="P217" s="12" t="n">
        <x:v>0</x:v>
      </x:c>
      <x:c r="Q217" s="12" t="n">
        <x:v>0</x:v>
      </x:c>
      <x:c r="R217" s="12" t="n">
        <x:v>654.5094633333335</x:v>
      </x:c>
      <x:c r="S217" s="12" t="n">
        <x:v>709.0710619493618</x:v>
      </x:c>
      <x:c r="T217" s="12" t="n">
        <x:v>0</x:v>
      </x:c>
      <x:c r="U217" s="12" t="n">
        <x:f>'逐时购电与费用'!H217+'逐时购电与费用'!J217+F217-P217+O217-E217-N217/'月度汇总'!$F$6-Q217</x:f>
        <x:v>1.111175151891075e-9</x:v>
      </x:c>
      <x:c r="V217" s="12" t="n">
        <x:f>M217-L217-N217+O217/'月度汇总'!$F$7</x:f>
        <x:v>1.1368683772161603e-13</x:v>
      </x:c>
    </x:row>
    <x:row r="218" ht="20" customHeight="1">
      <x:c r="A218" s="13" t="n">
        <x:f>'逐时购电与费用'!A218</x:f>
        <x:v>45690.48611111111</x:v>
      </x:c>
      <x:c r="B218" s="13" t="n">
        <x:v>45690</x:v>
      </x:c>
      <x:c r="C218" s="12" t="n">
        <x:v>1145.9586788176475</x:v>
      </x:c>
      <x:c r="D218" s="12" t="n">
        <x:v>1059.3221296507957</x:v>
      </x:c>
      <x:c r="E218" s="12" t="n">
        <x:v>1160.9295666666667</x:v>
      </x:c>
      <x:c r="F218" s="12" t="n">
        <x:v>1105.8838833333332</x:v>
      </x:c>
      <x:c r="G218" s="12" t="n">
        <x:f>E218-F218</x:f>
        <x:v>55.0456833333335</x:v>
      </x:c>
      <x:c r="H218" s="12" t="n">
        <x:f>G218-C218+D218</x:f>
        <x:v>-31.590865833518365</x:v>
      </x:c>
      <x:c r="I218" s="12" t="n">
        <x:v>1100.8193566666666</x:v>
      </x:c>
      <x:c r="J218" s="12" t="n">
        <x:v>1148.4058626789813</x:v>
      </x:c>
      <x:c r="K218" s="12" t="n">
        <x:f>G218-I218+J218</x:f>
        <x:v>102.63218934564816</x:v>
      </x:c>
      <x:c r="L218" s="12" t="n">
        <x:v>3299.7590692799304</x:v>
      </x:c>
      <x:c r="M218" s="12" t="n">
        <x:v>3982.6317363753724</x:v>
      </x:c>
      <x:c r="N218" s="12" t="n">
        <x:v>682.8726670954419</x:v>
      </x:c>
      <x:c r="O218" s="12" t="n">
        <x:v>0</x:v>
      </x:c>
      <x:c r="P218" s="12" t="n">
        <x:v>0</x:v>
      </x:c>
      <x:c r="Q218" s="12" t="n">
        <x:v>0</x:v>
      </x:c>
      <x:c r="R218" s="12" t="n">
        <x:v>422.33696333333364</x:v>
      </x:c>
      <x:c r="S218" s="12" t="n">
        <x:v>706.8952236453849</x:v>
      </x:c>
      <x:c r="T218" s="12" t="n">
        <x:v>0</x:v>
      </x:c>
      <x:c r="U218" s="12" t="n">
        <x:f>'逐时购电与费用'!H218+'逐时购电与费用'!J218+F218-P218+O218-E218-N218/'月度汇总'!$F$6-Q218</x:f>
        <x:v>1.111175151891075e-9</x:v>
      </x:c>
      <x:c r="V218" s="12" t="n">
        <x:f>M218-L218-N218+O218/'月度汇总'!$F$7</x:f>
        <x:v>1.1368683772161603e-13</x:v>
      </x:c>
    </x:row>
    <x:row r="219" ht="20" customHeight="1">
      <x:c r="A219" s="13" t="n">
        <x:f>'逐时购电与费用'!A219</x:f>
        <x:v>45690.493055555555</x:v>
      </x:c>
      <x:c r="B219" s="13" t="n">
        <x:v>45690</x:v>
      </x:c>
      <x:c r="C219" s="12" t="n">
        <x:v>1118.6020394934972</x:v>
      </x:c>
      <x:c r="D219" s="12" t="n">
        <x:v>1062.1560779837162</x:v>
      </x:c>
      <x:c r="E219" s="12" t="n">
        <x:v>1105.1401166666665</x:v>
      </x:c>
      <x:c r="F219" s="12" t="n">
        <x:v>1117.75745</x:v>
      </x:c>
      <x:c r="G219" s="12" t="n">
        <x:f>E219-F219</x:f>
        <x:v>-12.61733333333359</x:v>
      </x:c>
      <x:c r="H219" s="12" t="n">
        <x:f>G219-C219+D219</x:f>
        <x:v>-69.06329484311459</x:v>
      </x:c>
      <x:c r="I219" s="12" t="n">
        <x:v>1075.0530241666663</x:v>
      </x:c>
      <x:c r="J219" s="12" t="n">
        <x:v>1151.1665825487632</x:v>
      </x:c>
      <x:c r="K219" s="12" t="n">
        <x:f>G219-I219+J219</x:f>
        <x:v>63.496225048763336</x:v>
      </x:c>
      <x:c r="L219" s="12" t="n">
        <x:v>3982.6317363753724</x:v>
      </x:c>
      <x:c r="M219" s="12" t="n">
        <x:v>4699.716941137963</x:v>
      </x:c>
      <x:c r="N219" s="12" t="n">
        <x:v>717.0852047625907</x:v>
      </x:c>
      <x:c r="O219" s="12" t="n">
        <x:v>0</x:v>
      </x:c>
      <x:c r="P219" s="12" t="n">
        <x:v>0</x:v>
      </x:c>
      <x:c r="Q219" s="12" t="n">
        <x:v>0</x:v>
      </x:c>
      <x:c r="R219" s="12" t="n">
        <x:v>193.26567499999996</x:v>
      </x:c>
      <x:c r="S219" s="12" t="n">
        <x:v>707.5932505954979</x:v>
      </x:c>
      <x:c r="T219" s="12" t="n">
        <x:v>0</x:v>
      </x:c>
      <x:c r="U219" s="12" t="n">
        <x:f>'逐时购电与费用'!H219+'逐时购电与费用'!J219+F219-P219+O219-E219-N219/'月度汇总'!$F$6-Q219</x:f>
        <x:v>1.111175151891075e-9</x:v>
      </x:c>
      <x:c r="V219" s="12" t="n">
        <x:f>M219-L219-N219+O219/'月度汇总'!$F$7</x:f>
        <x:v>-3.410605131648481e-13</x:v>
      </x:c>
    </x:row>
    <x:row r="220" ht="20" customHeight="1">
      <x:c r="A220" s="13" t="n">
        <x:f>'逐时购电与费用'!A220</x:f>
        <x:v>45690.5</x:v>
      </x:c>
      <x:c r="B220" s="13" t="n">
        <x:v>45690</x:v>
      </x:c>
      <x:c r="C220" s="12" t="n">
        <x:v>1094.790077756576</x:v>
      </x:c>
      <x:c r="D220" s="12" t="n">
        <x:v>1024.6512733314144</x:v>
      </x:c>
      <x:c r="E220" s="12" t="n">
        <x:v>1014.6033333333332</x:v>
      </x:c>
      <x:c r="F220" s="12" t="n">
        <x:v>1148.00625</x:v>
      </x:c>
      <x:c r="G220" s="12" t="n">
        <x:f>E220-F220</x:f>
        <x:v>-133.40291666666667</x:v>
      </x:c>
      <x:c r="H220" s="12" t="n">
        <x:f>G220-C220+D220</x:f>
        <x:v>-203.54172109182832</x:v>
      </x:c>
      <x:c r="I220" s="12" t="n">
        <x:v>1051.175475</x:v>
      </x:c>
      <x:c r="J220" s="12" t="n">
        <x:v>1064.547284837864</x:v>
      </x:c>
      <x:c r="K220" s="12" t="n">
        <x:f>G220-I220+J220</x:f>
        <x:v>-120.03110682880265</x:v>
      </x:c>
      <x:c r="L220" s="12" t="n">
        <x:v>4699.716941137963</x:v>
      </x:c>
      <x:c r="M220" s="12" t="n">
        <x:v>5449.716941127963</x:v>
      </x:c>
      <x:c r="N220" s="12" t="n">
        <x:v>749.99999999</x:v>
      </x:c>
      <x:c r="O220" s="12" t="n">
        <x:v>0</x:v>
      </x:c>
      <x:c r="P220" s="12" t="n">
        <x:v>120.03110683991383</x:v>
      </x:c>
      <x:c r="Q220" s="12" t="n">
        <x:v>0</x:v>
      </x:c>
      <x:c r="R220" s="12" t="n">
        <x:v>2700.0926133333332</x:v>
      </x:c>
      <x:c r="S220" s="12" t="n">
        <x:v>0</x:v>
      </x:c>
      <x:c r="T220" s="12" t="n">
        <x:v>0</x:v>
      </x:c>
      <x:c r="U220" s="12" t="n">
        <x:f>'逐时购电与费用'!H220+'逐时购电与费用'!J220+F220-P220+O220-E220-N220/'月度汇总'!$F$6-Q220</x:f>
        <x:v>2.2737367544323206e-13</x:v>
      </x:c>
      <x:c r="V220" s="12" t="n">
        <x:f>M220-L220-N220+O220/'月度汇总'!$F$7</x:f>
        <x:v>1.1368683772161603e-13</x:v>
      </x:c>
    </x:row>
    <x:row r="221" ht="20" customHeight="1">
      <x:c r="A221" s="13" t="n">
        <x:f>'逐时购电与费用'!A221</x:f>
        <x:v>45690.506944444445</x:v>
      </x:c>
      <x:c r="B221" s="13" t="n">
        <x:v>45690</x:v>
      </x:c>
      <x:c r="C221" s="12" t="n">
        <x:v>1087.7582625510554</x:v>
      </x:c>
      <x:c r="D221" s="12" t="n">
        <x:v>1020.3864542712452</x:v>
      </x:c>
      <x:c r="E221" s="12" t="n">
        <x:v>1029.2584666666667</x:v>
      </x:c>
      <x:c r="F221" s="12" t="n">
        <x:v>1115.8952</x:v>
      </x:c>
      <x:c r="G221" s="12" t="n">
        <x:f>E221-F221</x:f>
        <x:v>-86.63673333333327</x:v>
      </x:c>
      <x:c r="H221" s="12" t="n">
        <x:f>G221-C221+D221</x:f>
        <x:v>-154.0085416131435</x:v>
      </x:c>
      <x:c r="I221" s="12" t="n">
        <x:v>1042.4221275</x:v>
      </x:c>
      <x:c r="J221" s="12" t="n">
        <x:v>1059.6801934260498</x:v>
      </x:c>
      <x:c r="K221" s="12" t="n">
        <x:f>G221-I221+J221</x:f>
        <x:v>-69.3786674072835</x:v>
      </x:c>
      <x:c r="L221" s="12" t="n">
        <x:v>5449.716941127963</x:v>
      </x:c>
      <x:c r="M221" s="12" t="n">
        <x:v>6199.716941117963</x:v>
      </x:c>
      <x:c r="N221" s="12" t="n">
        <x:v>749.99999999</x:v>
      </x:c>
      <x:c r="O221" s="12" t="n">
        <x:v>0</x:v>
      </x:c>
      <x:c r="P221" s="12" t="n">
        <x:v>72.29504456075335</x:v>
      </x:c>
      <x:c r="Q221" s="12" t="n">
        <x:v>0</x:v>
      </x:c>
      <x:c r="R221" s="12" t="n">
        <x:v>2546.03343</x:v>
      </x:c>
      <x:c r="S221" s="12" t="n">
        <x:v>0</x:v>
      </x:c>
      <x:c r="T221" s="12" t="n">
        <x:v>0</x:v>
      </x:c>
      <x:c r="U221" s="12" t="n">
        <x:f>'逐时购电与费用'!H221+'逐时购电与费用'!J221+F221-P221+O221-E221-N221/'月度汇总'!$F$6-Q221</x:f>
        <x:v>0</x:v>
      </x:c>
      <x:c r="V221" s="12" t="n">
        <x:f>M221-L221-N221+O221/'月度汇总'!$F$7</x:f>
        <x:v>1.1368683772161603e-13</x:v>
      </x:c>
    </x:row>
    <x:row r="222" ht="20" customHeight="1">
      <x:c r="A222" s="13" t="n">
        <x:f>'逐时购电与费用'!A222</x:f>
        <x:v>45690.51388888889</x:v>
      </x:c>
      <x:c r="B222" s="13" t="n">
        <x:v>45690</x:v>
      </x:c>
      <x:c r="C222" s="12" t="n">
        <x:v>1086.0367189345975</x:v>
      </x:c>
      <x:c r="D222" s="12" t="n">
        <x:v>1016.9520638562826</x:v>
      </x:c>
      <x:c r="E222" s="12" t="n">
        <x:v>1068.5136</x:v>
      </x:c>
      <x:c r="F222" s="12" t="n">
        <x:v>1090.4079333333334</x:v>
      </x:c>
      <x:c r="G222" s="12" t="n">
        <x:f>E222-F222</x:f>
        <x:v>-21.894333333333407</x:v>
      </x:c>
      <x:c r="H222" s="12" t="n">
        <x:f>G222-C222+D222</x:f>
        <x:v>-90.97898841164829</x:v>
      </x:c>
      <x:c r="I222" s="12" t="n">
        <x:v>1037.1915824999999</x:v>
      </x:c>
      <x:c r="J222" s="12" t="n">
        <x:v>1055.7608027420247</x:v>
      </x:c>
      <x:c r="K222" s="12" t="n">
        <x:f>G222-I222+J222</x:f>
        <x:v>-3.3251130913085944</x:v>
      </x:c>
      <x:c r="L222" s="12" t="n">
        <x:v>6199.716941117963</x:v>
      </x:c>
      <x:c r="M222" s="12" t="n">
        <x:v>6949.716941107963</x:v>
      </x:c>
      <x:c r="N222" s="12" t="n">
        <x:v>749.99999999</x:v>
      </x:c>
      <x:c r="O222" s="12" t="n">
        <x:v>0</x:v>
      </x:c>
      <x:c r="P222" s="12" t="n">
        <x:v>10.912603076827168</x:v>
      </x:c>
      <x:c r="Q222" s="12" t="n">
        <x:v>0</x:v>
      </x:c>
      <x:c r="R222" s="12" t="n">
        <x:v>2389.04347</x:v>
      </x:c>
      <x:c r="S222" s="12" t="n">
        <x:v>0</x:v>
      </x:c>
      <x:c r="T222" s="12" t="n">
        <x:v>0</x:v>
      </x:c>
      <x:c r="U222" s="12" t="n">
        <x:f>'逐时购电与费用'!H222+'逐时购电与费用'!J222+F222-P222+O222-E222-N222/'月度汇总'!$F$6-Q222</x:f>
        <x:v>2.2737367544323206e-13</x:v>
      </x:c>
      <x:c r="V222" s="12" t="n">
        <x:f>M222-L222-N222+O222/'月度汇总'!$F$7</x:f>
        <x:v>1.1368683772161603e-13</x:v>
      </x:c>
    </x:row>
    <x:row r="223" ht="20" customHeight="1">
      <x:c r="A223" s="13" t="n">
        <x:f>'逐时购电与费用'!A223</x:f>
        <x:v>45690.52083333333</x:v>
      </x:c>
      <x:c r="B223" s="13" t="n">
        <x:v>45690</x:v>
      </x:c>
      <x:c r="C223" s="12" t="n">
        <x:v>1078.5301714496711</x:v>
      </x:c>
      <x:c r="D223" s="12" t="n">
        <x:v>1014.1377796207951</x:v>
      </x:c>
      <x:c r="E223" s="12" t="n">
        <x:v>1060.23</x:v>
      </x:c>
      <x:c r="F223" s="12" t="n">
        <x:v>1099.76875</x:v>
      </x:c>
      <x:c r="G223" s="12" t="n">
        <x:f>E223-F223</x:f>
        <x:v>-39.538749999999936</x:v>
      </x:c>
      <x:c r="H223" s="12" t="n">
        <x:f>G223-C223+D223</x:f>
        <x:v>-103.93114182887598</x:v>
      </x:c>
      <x:c r="I223" s="12" t="n">
        <x:v>1029.6246916666664</x:v>
      </x:c>
      <x:c r="J223" s="12" t="n">
        <x:v>1052.549088847555</x:v>
      </x:c>
      <x:c r="K223" s="12" t="n">
        <x:f>G223-I223+J223</x:f>
        <x:v>-16.614352819111446</x:v>
      </x:c>
      <x:c r="L223" s="12" t="n">
        <x:v>6949.716941107963</x:v>
      </x:c>
      <x:c r="M223" s="12" t="n">
        <x:v>7699.716941097963</x:v>
      </x:c>
      <x:c r="N223" s="12" t="n">
        <x:v>749.99999999</x:v>
      </x:c>
      <x:c r="O223" s="12" t="n">
        <x:v>0</x:v>
      </x:c>
      <x:c r="P223" s="12" t="n">
        <x:v>25.39246095076294</x:v>
      </x:c>
      <x:c r="Q223" s="12" t="n">
        <x:v>0</x:v>
      </x:c>
      <x:c r="R223" s="12" t="n">
        <x:v>2238.89045</x:v>
      </x:c>
      <x:c r="S223" s="12" t="n">
        <x:v>0</x:v>
      </x:c>
      <x:c r="T223" s="12" t="n">
        <x:v>0</x:v>
      </x:c>
      <x:c r="U223" s="12" t="n">
        <x:f>'逐时购电与费用'!H223+'逐时购电与费用'!J223+F223-P223+O223-E223-N223/'月度汇总'!$F$6-Q223</x:f>
        <x:v>0</x:v>
      </x:c>
      <x:c r="V223" s="12" t="n">
        <x:f>M223-L223-N223+O223/'月度汇总'!$F$7</x:f>
        <x:v>1.1368683772161603e-13</x:v>
      </x:c>
    </x:row>
    <x:row r="224" ht="20" customHeight="1">
      <x:c r="A224" s="13" t="n">
        <x:f>'逐时购电与费用'!A224</x:f>
        <x:v>45690.52777777778</x:v>
      </x:c>
      <x:c r="B224" s="13" t="n">
        <x:v>45690</x:v>
      </x:c>
      <x:c r="C224" s="12" t="n">
        <x:v>1067.8799199938296</x:v>
      </x:c>
      <x:c r="D224" s="12" t="n">
        <x:v>1011.0395242686816</x:v>
      </x:c>
      <x:c r="E224" s="12" t="n">
        <x:v>1017.6193333333333</x:v>
      </x:c>
      <x:c r="F224" s="12" t="n">
        <x:v>1101.54775</x:v>
      </x:c>
      <x:c r="G224" s="12" t="n">
        <x:f>E224-F224</x:f>
        <x:v>-83.92841666666664</x:v>
      </x:c>
      <x:c r="H224" s="12" t="n">
        <x:f>G224-C224+D224</x:f>
        <x:v>-140.76881239181466</x:v>
      </x:c>
      <x:c r="I224" s="12" t="n">
        <x:v>1018.9157500000002</x:v>
      </x:c>
      <x:c r="J224" s="12" t="n">
        <x:v>1049.0133017946619</x:v>
      </x:c>
      <x:c r="K224" s="12" t="n">
        <x:f>G224-I224+J224</x:f>
        <x:v>-53.830864872004895</x:v>
      </x:c>
      <x:c r="L224" s="12" t="n">
        <x:v>7699.716941097963</x:v>
      </x:c>
      <x:c r="M224" s="12" t="n">
        <x:v>8270.745131540989</x:v>
      </x:c>
      <x:c r="N224" s="12" t="n">
        <x:v>571.0281904430266</x:v>
      </x:c>
      <x:c r="O224" s="12" t="n">
        <x:v>0</x:v>
      </x:c>
      <x:c r="P224" s="12" t="n">
        <x:v>262.6245397064249</x:v>
      </x:c>
      <x:c r="Q224" s="12" t="n">
        <x:v>0</x:v>
      </x:c>
      <x:c r="R224" s="12" t="n">
        <x:v>2119.3251000000005</x:v>
      </x:c>
      <x:c r="S224" s="12" t="n">
        <x:v>0</x:v>
      </x:c>
      <x:c r="T224" s="12" t="n">
        <x:v>0</x:v>
      </x:c>
      <x:c r="U224" s="12" t="n">
        <x:f>'逐时购电与费用'!H224+'逐时购电与费用'!J224+F224-P224+O224-E224-N224/'月度汇总'!$F$6-Q224</x:f>
        <x:v>0</x:v>
      </x:c>
      <x:c r="V224" s="12" t="n">
        <x:f>M224-L224-N224+O224/'月度汇总'!$F$7</x:f>
        <x:v>-7.958078640513122e-13</x:v>
      </x:c>
    </x:row>
    <x:row r="225" ht="20" customHeight="1">
      <x:c r="A225" s="13" t="n">
        <x:f>'逐时购电与费用'!A225</x:f>
        <x:v>45690.53472222222</x:v>
      </x:c>
      <x:c r="B225" s="13" t="n">
        <x:v>45690</x:v>
      </x:c>
      <x:c r="C225" s="12" t="n">
        <x:v>1082.9368165223073</x:v>
      </x:c>
      <x:c r="D225" s="12" t="n">
        <x:v>1005.6375448631934</x:v>
      </x:c>
      <x:c r="E225" s="12" t="n">
        <x:v>1029.4667166666666</x:v>
      </x:c>
      <x:c r="F225" s="12" t="n">
        <x:v>1088.6407833333333</x:v>
      </x:c>
      <x:c r="G225" s="12" t="n">
        <x:f>E225-F225</x:f>
        <x:v>-59.174066666666704</x:v>
      </x:c>
      <x:c r="H225" s="12" t="n">
        <x:f>G225-C225+D225</x:f>
        <x:v>-136.47333832578056</x:v>
      </x:c>
      <x:c r="I225" s="12" t="n">
        <x:v>1033.6522975</x:v>
      </x:c>
      <x:c r="J225" s="12" t="n">
        <x:v>1042.848461692347</x:v>
      </x:c>
      <x:c r="K225" s="12" t="n">
        <x:f>G225-I225+J225</x:f>
        <x:v>-49.97790247431976</x:v>
      </x:c>
      <x:c r="L225" s="12" t="n">
        <x:v>8270.745131540989</x:v>
      </x:c>
      <x:c r="M225" s="12" t="n">
        <x:v>9013.04128845751</x:v>
      </x:c>
      <x:c r="N225" s="12" t="n">
        <x:v>742.2961569165226</x:v>
      </x:c>
      <x:c r="O225" s="12" t="n">
        <x:v>0</x:v>
      </x:c>
      <x:c r="P225" s="12" t="n">
        <x:v>69.8633799584859</x:v>
      </x:c>
      <x:c r="Q225" s="12" t="n">
        <x:v>0</x:v>
      </x:c>
      <x:c r="R225" s="12" t="n">
        <x:v>2035.9119933333336</x:v>
      </x:c>
      <x:c r="S225" s="12" t="n">
        <x:v>0</x:v>
      </x:c>
      <x:c r="T225" s="12" t="n">
        <x:v>0</x:v>
      </x:c>
      <x:c r="U225" s="12" t="n">
        <x:f>'逐时购电与费用'!H225+'逐时购电与费用'!J225+F225-P225+O225-E225-N225/'月度汇总'!$F$6-Q225</x:f>
        <x:v>1.1368683772161603e-13</x:v>
      </x:c>
      <x:c r="V225" s="12" t="n">
        <x:f>M225-L225-N225+O225/'月度汇总'!$F$7</x:f>
        <x:v>-7.958078640513122e-13</x:v>
      </x:c>
    </x:row>
    <x:row r="226" ht="20" customHeight="1">
      <x:c r="A226" s="13" t="n">
        <x:f>'逐时购电与费用'!A226</x:f>
        <x:v>45690.54166666667</x:v>
      </x:c>
      <x:c r="B226" s="13" t="n">
        <x:v>45690</x:v>
      </x:c>
      <x:c r="C226" s="12" t="n">
        <x:v>1107.6796292496356</x:v>
      </x:c>
      <x:c r="D226" s="12" t="n">
        <x:v>918.0511604700664</x:v>
      </x:c>
      <x:c r="E226" s="12" t="n">
        <x:v>1087.3249999999998</x:v>
      </x:c>
      <x:c r="F226" s="12" t="n">
        <x:v>1067.8625</x:v>
      </x:c>
      <x:c r="G226" s="12" t="n">
        <x:f>E226-F226</x:f>
        <x:v>19.462499999999864</x:v>
      </x:c>
      <x:c r="H226" s="12" t="n">
        <x:f>G226-C226+D226</x:f>
        <x:v>-170.1659687795693</x:v>
      </x:c>
      <x:c r="I226" s="12" t="n">
        <x:v>1058.3395916666666</x:v>
      </x:c>
      <x:c r="J226" s="12" t="n">
        <x:v>963.2631419801669</x:v>
      </x:c>
      <x:c r="K226" s="12" t="n">
        <x:f>G226-I226+J226</x:f>
        <x:v>-75.61394968649984</x:v>
      </x:c>
      <x:c r="L226" s="12" t="n">
        <x:v>9013.04128845751</x:v>
      </x:c>
      <x:c r="M226" s="12" t="n">
        <x:v>9039.520304463189</x:v>
      </x:c>
      <x:c r="N226" s="12" t="n">
        <x:v>26.47901600567844</x:v>
      </x:c>
      <x:c r="O226" s="12" t="n">
        <x:v>0</x:v>
      </x:c>
      <x:c r="P226" s="12" t="n">
        <x:v>75.61394969761095</x:v>
      </x:c>
      <x:c r="Q226" s="12" t="n">
        <x:v>0</x:v>
      </x:c>
      <x:c r="R226" s="12" t="n">
        <x:v>1937.6115566666667</x:v>
      </x:c>
      <x:c r="S226" s="12" t="n">
        <x:v>0</x:v>
      </x:c>
      <x:c r="T226" s="12" t="n">
        <x:v>0</x:v>
      </x:c>
      <x:c r="U226" s="12" t="n">
        <x:f>'逐时购电与费用'!H226+'逐时购电与费用'!J226+F226-P226+O226-E226-N226/'月度汇总'!$F$6-Q226</x:f>
        <x:v>4.263256414560601e-14</x:v>
      </x:c>
      <x:c r="V226" s="12" t="n">
        <x:f>M226-L226-N226+O226/'月度汇总'!$F$7</x:f>
        <x:v>-2.3447910280083306e-13</x:v>
      </x:c>
    </x:row>
    <x:row r="227" ht="20" customHeight="1">
      <x:c r="A227" s="13" t="n">
        <x:f>'逐时购电与费用'!A227</x:f>
        <x:v>45690.54861111111</x:v>
      </x:c>
      <x:c r="B227" s="13" t="n">
        <x:v>45690</x:v>
      </x:c>
      <x:c r="C227" s="12" t="n">
        <x:v>1097.6854493502983</x:v>
      </x:c>
      <x:c r="D227" s="12" t="n">
        <x:v>918.4391131447416</x:v>
      </x:c>
      <x:c r="E227" s="12" t="n">
        <x:v>1097.3868833333331</x:v>
      </x:c>
      <x:c r="F227" s="12" t="n">
        <x:v>1051.91705</x:v>
      </x:c>
      <x:c r="G227" s="12" t="n">
        <x:f>E227-F227</x:f>
        <x:v>45.4698333333331</x:v>
      </x:c>
      <x:c r="H227" s="12" t="n">
        <x:f>G227-C227+D227</x:f>
        <x:v>-133.77650287222366</x:v>
      </x:c>
      <x:c r="I227" s="12" t="n">
        <x:v>1052.1964141666665</x:v>
      </x:c>
      <x:c r="J227" s="12" t="n">
        <x:v>963.7058808407052</x:v>
      </x:c>
      <x:c r="K227" s="12" t="n">
        <x:f>G227-I227+J227</x:f>
        <x:v>-43.02069999262824</x:v>
      </x:c>
      <x:c r="L227" s="12" t="n">
        <x:v>9039.520304463189</x:v>
      </x:c>
      <x:c r="M227" s="12" t="n">
        <x:v>9062.929215539103</x:v>
      </x:c>
      <x:c r="N227" s="12" t="n">
        <x:v>23.408911075914656</x:v>
      </x:c>
      <x:c r="O227" s="12" t="n">
        <x:v>0</x:v>
      </x:c>
      <x:c r="P227" s="12" t="n">
        <x:v>43.020700003739464</x:v>
      </x:c>
      <x:c r="Q227" s="12" t="n">
        <x:v>0</x:v>
      </x:c>
      <x:c r="R227" s="12" t="n">
        <x:v>1972.8104066666665</x:v>
      </x:c>
      <x:c r="S227" s="12" t="n">
        <x:v>0</x:v>
      </x:c>
      <x:c r="T227" s="12" t="n">
        <x:v>0</x:v>
      </x:c>
      <x:c r="U227" s="12" t="n">
        <x:f>'逐时购电与费用'!H227+'逐时购电与费用'!J227+F227-P227+O227-E227-N227/'月度汇总'!$F$6-Q227</x:f>
        <x:v>4.263256414560601e-14</x:v>
      </x:c>
      <x:c r="V227" s="12" t="n">
        <x:f>M227-L227-N227+O227/'月度汇总'!$F$7</x:f>
        <x:v>-5.080380560684716e-13</x:v>
      </x:c>
    </x:row>
    <x:row r="228" ht="20" customHeight="1">
      <x:c r="A228" s="13" t="n">
        <x:f>'逐时购电与费用'!A228</x:f>
        <x:v>45690.555555555555</x:v>
      </x:c>
      <x:c r="B228" s="13" t="n">
        <x:v>45690</x:v>
      </x:c>
      <x:c r="C228" s="12" t="n">
        <x:v>1097.6896793251235</x:v>
      </x:c>
      <x:c r="D228" s="12" t="n">
        <x:v>914.8777736427518</x:v>
      </x:c>
      <x:c r="E228" s="12" t="n">
        <x:v>1085.0511</x:v>
      </x:c>
      <x:c r="F228" s="12" t="n">
        <x:v>1058.2799166666666</x:v>
      </x:c>
      <x:c r="G228" s="12" t="n">
        <x:f>E228-F228</x:f>
        <x:v>26.771183333333283</x:v>
      </x:c>
      <x:c r="H228" s="12" t="n">
        <x:f>G228-C228+D228</x:f>
        <x:v>-156.04072234903845</x:v>
      </x:c>
      <x:c r="I228" s="12" t="n">
        <x:v>1061.9914758333334</x:v>
      </x:c>
      <x:c r="J228" s="12" t="n">
        <x:v>959.6416134802041</x:v>
      </x:c>
      <x:c r="K228" s="12" t="n">
        <x:f>G228-I228+J228</x:f>
        <x:v>-75.57867901979603</x:v>
      </x:c>
      <x:c r="L228" s="12" t="n">
        <x:v>9062.929215539103</x:v>
      </x:c>
      <x:c r="M228" s="12" t="n">
        <x:v>9077.319143799232</x:v>
      </x:c>
      <x:c r="N228" s="12" t="n">
        <x:v>14.389928260127824</x:v>
      </x:c>
      <x:c r="O228" s="12" t="n">
        <x:v>0</x:v>
      </x:c>
      <x:c r="P228" s="12" t="n">
        <x:v>75.57867903090714</x:v>
      </x:c>
      <x:c r="Q228" s="12" t="n">
        <x:v>0</x:v>
      </x:c>
      <x:c r="R228" s="12" t="n">
        <x:v>1988.1123400000001</x:v>
      </x:c>
      <x:c r="S228" s="12" t="n">
        <x:v>134.26176796336904</x:v>
      </x:c>
      <x:c r="T228" s="12" t="n">
        <x:v>0</x:v>
      </x:c>
      <x:c r="U228" s="12" t="n">
        <x:f>'逐时购电与费用'!H228+'逐时购电与费用'!J228+F228-P228+O228-E228-N228/'月度汇总'!$F$6-Q228</x:f>
        <x:v>4.263256414560601e-14</x:v>
      </x:c>
      <x:c r="V228" s="12" t="n">
        <x:f>M228-L228-N228+O228/'月度汇总'!$F$7</x:f>
        <x:v>9.023892744153272e-13</x:v>
      </x:c>
    </x:row>
    <x:row r="229" ht="20" customHeight="1">
      <x:c r="A229" s="13" t="n">
        <x:f>'逐时购电与费用'!A229</x:f>
        <x:v>45690.5625</x:v>
      </x:c>
      <x:c r="B229" s="13" t="n">
        <x:v>45690</x:v>
      </x:c>
      <x:c r="C229" s="12" t="n">
        <x:v>1115.1791413667684</x:v>
      </x:c>
      <x:c r="D229" s="12" t="n">
        <x:v>907.0646637634684</x:v>
      </x:c>
      <x:c r="E229" s="12" t="n">
        <x:v>1084.2633333333333</x:v>
      </x:c>
      <x:c r="F229" s="12" t="n">
        <x:v>1061.6875</x:v>
      </x:c>
      <x:c r="G229" s="12" t="n">
        <x:f>E229-F229</x:f>
        <x:v>22.57583333333332</x:v>
      </x:c>
      <x:c r="H229" s="12" t="n">
        <x:f>G229-C229+D229</x:f>
        <x:v>-185.53864426996665</x:v>
      </x:c>
      <x:c r="I229" s="12" t="n">
        <x:v>1091.0981916666665</x:v>
      </x:c>
      <x:c r="J229" s="12" t="n">
        <x:v>950.7251461092507</x:v>
      </x:c>
      <x:c r="K229" s="12" t="n">
        <x:f>G229-I229+J229</x:f>
        <x:v>-117.7972122240825</x:v>
      </x:c>
      <x:c r="L229" s="12" t="n">
        <x:v>9077.319143799232</x:v>
      </x:c>
      <x:c r="M229" s="12" t="n">
        <x:v>9080.39805271551</x:v>
      </x:c>
      <x:c r="N229" s="12" t="n">
        <x:v>3.0789089162794845</x:v>
      </x:c>
      <x:c r="O229" s="12" t="n">
        <x:v>0</x:v>
      </x:c>
      <x:c r="P229" s="12" t="n">
        <x:v>117.79721223519361</x:v>
      </x:c>
      <x:c r="Q229" s="12" t="n">
        <x:v>0</x:v>
      </x:c>
      <x:c r="R229" s="12" t="n">
        <x:v>1967.5131999999999</x:v>
      </x:c>
      <x:c r="S229" s="12" t="n">
        <x:v>394.8550879769066</x:v>
      </x:c>
      <x:c r="T229" s="12" t="n">
        <x:v>0</x:v>
      </x:c>
      <x:c r="U229" s="12" t="n">
        <x:f>'逐时购电与费用'!H229+'逐时购电与费用'!J229+F229-P229+O229-E229-N229/'月度汇总'!$F$6-Q229</x:f>
        <x:v>-7.194245199571014e-14</x:v>
      </x:c>
      <x:c r="V229" s="12" t="n">
        <x:f>M229-L229-N229+O229/'月度汇总'!$F$7</x:f>
        <x:v>-4.511946372076636e-13</x:v>
      </x:c>
    </x:row>
    <x:row r="230" ht="20" customHeight="1">
      <x:c r="A230" s="13" t="n">
        <x:f>'逐时购电与费用'!A230</x:f>
        <x:v>45690.569444444445</x:v>
      </x:c>
      <x:c r="B230" s="13" t="n">
        <x:v>45690</x:v>
      </x:c>
      <x:c r="C230" s="12" t="n">
        <x:v>1110.526377390995</x:v>
      </x:c>
      <x:c r="D230" s="12" t="n">
        <x:v>902.781843866119</x:v>
      </x:c>
      <x:c r="E230" s="12" t="n">
        <x:v>1095.6653166666665</x:v>
      </x:c>
      <x:c r="F230" s="12" t="n">
        <x:v>1017.2032333333333</x:v>
      </x:c>
      <x:c r="G230" s="12" t="n">
        <x:f>E230-F230</x:f>
        <x:v>78.46208333333323</x:v>
      </x:c>
      <x:c r="H230" s="12" t="n">
        <x:f>G230-C230+D230</x:f>
        <x:v>-129.2824501915428</x:v>
      </x:c>
      <x:c r="I230" s="12" t="n">
        <x:v>1086.6401391666666</x:v>
      </x:c>
      <x:c r="J230" s="12" t="n">
        <x:v>945.8375118048052</x:v>
      </x:c>
      <x:c r="K230" s="12" t="n">
        <x:f>G230-I230+J230</x:f>
        <x:v>-62.34054402852814</x:v>
      </x:c>
      <x:c r="L230" s="12" t="n">
        <x:v>9080.39805271551</x:v>
      </x:c>
      <x:c r="M230" s="12" t="n">
        <x:v>9082.968273228807</x:v>
      </x:c>
      <x:c r="N230" s="12" t="n">
        <x:v>2.5702205132972344</x:v>
      </x:c>
      <x:c r="O230" s="12" t="n">
        <x:v>0</x:v>
      </x:c>
      <x:c r="P230" s="12" t="n">
        <x:v>62.34054403963914</x:v>
      </x:c>
      <x:c r="Q230" s="12" t="n">
        <x:v>0</x:v>
      </x:c>
      <x:c r="R230" s="12" t="n">
        <x:v>1890.87005</x:v>
      </x:c>
      <x:c r="S230" s="12" t="n">
        <x:v>383.3797462102041</x:v>
      </x:c>
      <x:c r="T230" s="12" t="n">
        <x:v>0</x:v>
      </x:c>
      <x:c r="U230" s="12" t="n">
        <x:f>'逐时购电与费用'!H230+'逐时购电与费用'!J230+F230-P230+O230-E230-N230/'月度汇总'!$F$6-Q230</x:f>
        <x:v>4.218847493575595e-14</x:v>
      </x:c>
      <x:c r="V230" s="12" t="n">
        <x:f>M230-L230-N230+O230/'月度汇总'!$F$7</x:f>
        <x:v>-6.443734434924409e-13</x:v>
      </x:c>
    </x:row>
    <x:row r="231" ht="20" customHeight="1">
      <x:c r="A231" s="13" t="n">
        <x:f>'逐时购电与费用'!A231</x:f>
        <x:v>45690.57638888889</x:v>
      </x:c>
      <x:c r="B231" s="13" t="n">
        <x:v>45690</x:v>
      </x:c>
      <x:c r="C231" s="12" t="n">
        <x:v>1095.8735657337484</x:v>
      </x:c>
      <x:c r="D231" s="12" t="n">
        <x:v>893.4397984612739</x:v>
      </x:c>
      <x:c r="E231" s="12" t="n">
        <x:v>1079.5258</x:v>
      </x:c>
      <x:c r="F231" s="12" t="n">
        <x:v>974.22565</x:v>
      </x:c>
      <x:c r="G231" s="12" t="n">
        <x:f>E231-F231</x:f>
        <x:v>105.30014999999992</x:v>
      </x:c>
      <x:c r="H231" s="12" t="n">
        <x:f>G231-C231+D231</x:f>
        <x:v>-97.13361727247457</x:v>
      </x:c>
      <x:c r="I231" s="12" t="n">
        <x:v>1075.2428083333332</x:v>
      </x:c>
      <x:c r="J231" s="12" t="n">
        <x:v>935.1761945678452</x:v>
      </x:c>
      <x:c r="K231" s="12" t="n">
        <x:f>G231-I231+J231</x:f>
        <x:v>-34.76646376548808</x:v>
      </x:c>
      <x:c r="L231" s="12" t="n">
        <x:v>9082.968273228807</x:v>
      </x:c>
      <x:c r="M231" s="12" t="n">
        <x:v>9070.189684383848</x:v>
      </x:c>
      <x:c r="N231" s="12" t="n">
        <x:v>0</x:v>
      </x:c>
      <x:c r="O231" s="12" t="n">
        <x:v>11.500729960464135</x:v>
      </x:c>
      <x:c r="P231" s="12" t="n">
        <x:v>34.766463755488196</x:v>
      </x:c>
      <x:c r="Q231" s="12" t="n">
        <x:v>0</x:v>
      </x:c>
      <x:c r="R231" s="12" t="n">
        <x:v>1786.939393333333</x:v>
      </x:c>
      <x:c r="S231" s="12" t="n">
        <x:v>447.32676751797067</x:v>
      </x:c>
      <x:c r="T231" s="12" t="n">
        <x:v>0</x:v>
      </x:c>
      <x:c r="U231" s="12" t="n">
        <x:f>'逐时购电与费用'!H231+'逐时购电与费用'!J231+F231-P231+O231-E231-N231/'月度汇总'!$F$6-Q231</x:f>
        <x:v>0</x:v>
      </x:c>
      <x:c r="V231" s="12" t="n">
        <x:f>M231-L231-N231+O231/'月度汇总'!$F$7</x:f>
        <x:v>3.3573144264664734e-13</x:v>
      </x:c>
    </x:row>
    <x:row r="232" ht="20" customHeight="1">
      <x:c r="A232" s="13" t="n">
        <x:f>'逐时购电与费用'!A232</x:f>
        <x:v>45690.58333333333</x:v>
      </x:c>
      <x:c r="B232" s="13" t="n">
        <x:v>45690</x:v>
      </x:c>
      <x:c r="C232" s="12" t="n">
        <x:v>1092.7907195140745</x:v>
      </x:c>
      <x:c r="D232" s="12" t="n">
        <x:v>763.3181204712803</x:v>
      </x:c>
      <x:c r="E232" s="12" t="n">
        <x:v>1048.8616666666667</x:v>
      </x:c>
      <x:c r="F232" s="12" t="n">
        <x:v>949</x:v>
      </x:c>
      <x:c r="G232" s="12" t="n">
        <x:f>E232-F232</x:f>
        <x:v>99.86166666666668</x:v>
      </x:c>
      <x:c r="H232" s="12" t="n">
        <x:f>G232-C232+D232</x:f>
        <x:v>-229.6109323761275</x:v>
      </x:c>
      <x:c r="I232" s="12" t="n">
        <x:v>1072.6838000000002</x:v>
      </x:c>
      <x:c r="J232" s="12" t="n">
        <x:v>748.2497055328374</x:v>
      </x:c>
      <x:c r="K232" s="12" t="n">
        <x:f>G232-I232+J232</x:f>
        <x:v>-224.57242780049614</x:v>
      </x:c>
      <x:c r="L232" s="12" t="n">
        <x:v>9070.189684383848</x:v>
      </x:c>
      <x:c r="M232" s="12" t="n">
        <x:v>8709.707357209223</x:v>
      </x:c>
      <x:c r="N232" s="12" t="n">
        <x:v>0</x:v>
      </x:c>
      <x:c r="O232" s="12" t="n">
        <x:v>324.4340944571628</x:v>
      </x:c>
      <x:c r="P232" s="12" t="n">
        <x:v>224.57242779049614</x:v>
      </x:c>
      <x:c r="Q232" s="12" t="n">
        <x:v>0</x:v>
      </x:c>
      <x:c r="R232" s="12" t="n">
        <x:v>1658.944363333333</x:v>
      </x:c>
      <x:c r="S232" s="12" t="n">
        <x:v>446.32098873556833</x:v>
      </x:c>
      <x:c r="T232" s="12" t="n">
        <x:v>0</x:v>
      </x:c>
      <x:c r="U232" s="12" t="n">
        <x:f>'逐时购电与费用'!H232+'逐时购电与费用'!J232+F232-P232+O232-E232-N232/'月度汇总'!$F$6-Q232</x:f>
        <x:v>0</x:v>
      </x:c>
      <x:c r="V232" s="12" t="n">
        <x:f>M232-L232-N232+O232/'月度汇总'!$F$7</x:f>
        <x:v>8.526512829121202e-13</x:v>
      </x:c>
    </x:row>
    <x:row r="233" ht="20" customHeight="1">
      <x:c r="A233" s="13" t="n">
        <x:f>'逐时购电与费用'!A233</x:f>
        <x:v>45690.59027777778</x:v>
      </x:c>
      <x:c r="B233" s="13" t="n">
        <x:v>45690</x:v>
      </x:c>
      <x:c r="C233" s="12" t="n">
        <x:v>1108.8084008295566</x:v>
      </x:c>
      <x:c r="D233" s="12" t="n">
        <x:v>749.5648429261241</x:v>
      </x:c>
      <x:c r="E233" s="12" t="n">
        <x:v>1057.3207333333332</x:v>
      </x:c>
      <x:c r="F233" s="12" t="n">
        <x:v>911.0906666666666</x:v>
      </x:c>
      <x:c r="G233" s="12" t="n">
        <x:f>E233-F233</x:f>
        <x:v>146.23006666666663</x:v>
      </x:c>
      <x:c r="H233" s="12" t="n">
        <x:f>G233-C233+D233</x:f>
        <x:v>-213.01349123676584</x:v>
      </x:c>
      <x:c r="I233" s="12" t="n">
        <x:v>1088.08494</x:v>
      </x:c>
      <x:c r="J233" s="12" t="n">
        <x:v>732.5542075339919</x:v>
      </x:c>
      <x:c r="K233" s="12" t="n">
        <x:f>G233-I233+J233</x:f>
        <x:v>-209.30066579934146</x:v>
      </x:c>
      <x:c r="L233" s="12" t="n">
        <x:v>8709.707357209223</x:v>
      </x:c>
      <x:c r="M233" s="12" t="n">
        <x:v>8314.67321003588</x:v>
      </x:c>
      <x:c r="N233" s="12" t="n">
        <x:v>0</x:v>
      </x:c>
      <x:c r="O233" s="12" t="n">
        <x:v>355.5307324560081</x:v>
      </x:c>
      <x:c r="P233" s="12" t="n">
        <x:v>209.30066578934145</x:v>
      </x:c>
      <x:c r="Q233" s="12" t="n">
        <x:v>0</x:v>
      </x:c>
      <x:c r="R233" s="12" t="n">
        <x:v>1723.680613333333</x:v>
      </x:c>
      <x:c r="S233" s="12" t="n">
        <x:v>418.3609313371412</x:v>
      </x:c>
      <x:c r="T233" s="12" t="n">
        <x:v>0</x:v>
      </x:c>
      <x:c r="U233" s="12" t="n">
        <x:f>'逐时购电与费用'!H233+'逐时购电与费用'!J233+F233-P233+O233-E233-N233/'月度汇总'!$F$6-Q233</x:f>
        <x:v>0</x:v>
      </x:c>
      <x:c r="V233" s="12" t="n">
        <x:f>M233-L233-N233+O233/'月度汇总'!$F$7</x:f>
        <x:v>-3.979039320256561e-13</x:v>
      </x:c>
    </x:row>
    <x:row r="234" ht="20" customHeight="1">
      <x:c r="A234" s="13" t="n">
        <x:f>'逐时购电与费用'!A234</x:f>
        <x:v>45690.59722222222</x:v>
      </x:c>
      <x:c r="B234" s="13" t="n">
        <x:v>45690</x:v>
      </x:c>
      <x:c r="C234" s="12" t="n">
        <x:v>1113.0712157843013</x:v>
      </x:c>
      <x:c r="D234" s="12" t="n">
        <x:v>735.2716540000647</x:v>
      </x:c>
      <x:c r="E234" s="12" t="n">
        <x:v>1072.0557666666666</x:v>
      </x:c>
      <x:c r="F234" s="12" t="n">
        <x:v>871.6022166666667</x:v>
      </x:c>
      <x:c r="G234" s="12" t="n">
        <x:f>E234-F234</x:f>
        <x:v>200.45354999999995</x:v>
      </x:c>
      <x:c r="H234" s="12" t="n">
        <x:f>G234-C234+D234</x:f>
        <x:v>-177.34601178423668</x:v>
      </x:c>
      <x:c r="I234" s="12" t="n">
        <x:v>1092.3032991666666</x:v>
      </x:c>
      <x:c r="J234" s="12" t="n">
        <x:v>716.242552552151</x:v>
      </x:c>
      <x:c r="K234" s="12" t="n">
        <x:f>G234-I234+J234</x:f>
        <x:v>-175.60719661451571</x:v>
      </x:c>
      <x:c r="L234" s="12" t="n">
        <x:v>8314.67321003588</x:v>
      </x:c>
      <x:c r="M234" s="12" t="n">
        <x:v>7896.827936030863</x:v>
      </x:c>
      <x:c r="N234" s="12" t="n">
        <x:v>0</x:v>
      </x:c>
      <x:c r="O234" s="12" t="n">
        <x:v>376.06074660451566</x:v>
      </x:c>
      <x:c r="P234" s="12" t="n">
        <x:v>175.6071966045157</x:v>
      </x:c>
      <x:c r="Q234" s="12" t="n">
        <x:v>0</x:v>
      </x:c>
      <x:c r="R234" s="12" t="n">
        <x:v>1792.7934166666664</x:v>
      </x:c>
      <x:c r="S234" s="12" t="n">
        <x:v>403.973955842539</x:v>
      </x:c>
      <x:c r="T234" s="12" t="n">
        <x:v>0</x:v>
      </x:c>
      <x:c r="U234" s="12" t="n">
        <x:f>'逐时购电与费用'!H234+'逐时购电与费用'!J234+F234-P234+O234-E234-N234/'月度汇总'!$F$6-Q234</x:f>
        <x:v>0</x:v>
      </x:c>
      <x:c r="V234" s="12" t="n">
        <x:f>M234-L234-N234+O234/'月度汇总'!$F$7</x:f>
        <x:v>3.410605131648481e-13</x:v>
      </x:c>
    </x:row>
    <x:row r="235" ht="20" customHeight="1">
      <x:c r="A235" s="13" t="n">
        <x:f>'逐时购电与费用'!A235</x:f>
        <x:v>45690.60416666667</x:v>
      </x:c>
      <x:c r="B235" s="13" t="n">
        <x:v>45690</x:v>
      </x:c>
      <x:c r="C235" s="12" t="n">
        <x:v>1089.5532045161533</x:v>
      </x:c>
      <x:c r="D235" s="12" t="n">
        <x:v>719.0726185274345</x:v>
      </x:c>
      <x:c r="E235" s="12" t="n">
        <x:v>1068.7783333333332</x:v>
      </x:c>
      <x:c r="F235" s="12" t="n">
        <x:v>838.6812499999999</x:v>
      </x:c>
      <x:c r="G235" s="12" t="n">
        <x:f>E235-F235</x:f>
        <x:v>230.09708333333333</x:v>
      </x:c>
      <x:c r="H235" s="12" t="n">
        <x:f>G235-C235+D235</x:f>
        <x:v>-140.38350265538543</x:v>
      </x:c>
      <x:c r="I235" s="12" t="n">
        <x:v>1068.74205</x:v>
      </x:c>
      <x:c r="J235" s="12" t="n">
        <x:v>697.7559097857916</x:v>
      </x:c>
      <x:c r="K235" s="12" t="n">
        <x:f>G235-I235+J235</x:f>
        <x:v>-140.88905688087516</x:v>
      </x:c>
      <x:c r="L235" s="12" t="n">
        <x:v>7896.827936030863</x:v>
      </x:c>
      <x:c r="M235" s="12" t="n">
        <x:v>7484.621113581743</x:v>
      </x:c>
      <x:c r="N235" s="12" t="n">
        <x:v>0</x:v>
      </x:c>
      <x:c r="O235" s="12" t="n">
        <x:v>370.9861402042085</x:v>
      </x:c>
      <x:c r="P235" s="12" t="n">
        <x:v>140.88905687087515</x:v>
      </x:c>
      <x:c r="Q235" s="12" t="n">
        <x:v>0</x:v>
      </x:c>
      <x:c r="R235" s="12" t="n">
        <x:v>1797.7711566666662</x:v>
      </x:c>
      <x:c r="S235" s="12" t="n">
        <x:v>389.8111692371342</x:v>
      </x:c>
      <x:c r="T235" s="12" t="n">
        <x:v>0</x:v>
      </x:c>
      <x:c r="U235" s="12" t="n">
        <x:f>'逐时购电与费用'!H235+'逐时购电与费用'!J235+F235-P235+O235-E235-N235/'月度汇总'!$F$6-Q235</x:f>
        <x:v>0</x:v>
      </x:c>
      <x:c r="V235" s="12" t="n">
        <x:f>M235-L235-N235+O235/'月度汇总'!$F$7</x:f>
        <x:v>1.1368683772161603e-13</x:v>
      </x:c>
    </x:row>
    <x:row r="236" ht="20" customHeight="1">
      <x:c r="A236" s="13" t="n">
        <x:f>'逐时购电与费用'!A236</x:f>
        <x:v>45690.61111111111</x:v>
      </x:c>
      <x:c r="B236" s="13" t="n">
        <x:v>45690</x:v>
      </x:c>
      <x:c r="C236" s="12" t="n">
        <x:v>1053.6068953898332</x:v>
      </x:c>
      <x:c r="D236" s="12" t="n">
        <x:v>702.8587094889574</x:v>
      </x:c>
      <x:c r="E236" s="12" t="n">
        <x:v>1055.7741666666666</x:v>
      </x:c>
      <x:c r="F236" s="12" t="n">
        <x:v>802.7843166666667</x:v>
      </x:c>
      <x:c r="G236" s="12" t="n">
        <x:f>E236-F236</x:f>
        <x:v>252.98984999999993</x:v>
      </x:c>
      <x:c r="H236" s="12" t="n">
        <x:f>G236-C236+D236</x:f>
        <x:v>-97.75833590087586</x:v>
      </x:c>
      <x:c r="I236" s="12" t="n">
        <x:v>1031.6320208333332</x:v>
      </x:c>
      <x:c r="J236" s="12" t="n">
        <x:v>679.2522930274351</x:v>
      </x:c>
      <x:c r="K236" s="12" t="n">
        <x:f>G236-I236+J236</x:f>
        <x:v>-99.3898778058981</x:v>
      </x:c>
      <x:c r="L236" s="12" t="n">
        <x:v>7484.621113581743</x:v>
      </x:c>
      <x:c r="M236" s="12" t="n">
        <x:v>7093.088082697412</x:v>
      </x:c>
      <x:c r="N236" s="12" t="n">
        <x:v>0</x:v>
      </x:c>
      <x:c r="O236" s="12" t="n">
        <x:v>352.379727795898</x:v>
      </x:c>
      <x:c r="P236" s="12" t="n">
        <x:v>99.38987779589809</x:v>
      </x:c>
      <x:c r="Q236" s="12" t="n">
        <x:v>0</x:v>
      </x:c>
      <x:c r="R236" s="12" t="n">
        <x:v>1709.8960733333329</x:v>
      </x:c>
      <x:c r="S236" s="12" t="n">
        <x:v>350.3517072727293</x:v>
      </x:c>
      <x:c r="T236" s="12" t="n">
        <x:v>0</x:v>
      </x:c>
      <x:c r="U236" s="12" t="n">
        <x:f>'逐时购电与费用'!H236+'逐时购电与费用'!J236+F236-P236+O236-E236-N236/'月度汇总'!$F$6-Q236</x:f>
        <x:v>0</x:v>
      </x:c>
      <x:c r="V236" s="12" t="n">
        <x:f>M236-L236-N236+O236/'月度汇总'!$F$7</x:f>
        <x:v>-1.7053025658242404e-13</x:v>
      </x:c>
    </x:row>
    <x:row r="237" ht="20" customHeight="1">
      <x:c r="A237" s="13" t="n">
        <x:f>'逐时购电与费用'!A237</x:f>
        <x:v>45690.618055555555</x:v>
      </x:c>
      <x:c r="B237" s="13" t="n">
        <x:v>45690</x:v>
      </x:c>
      <x:c r="C237" s="12" t="n">
        <x:v>1046.3382316893526</x:v>
      </x:c>
      <x:c r="D237" s="12" t="n">
        <x:v>686.9930623481063</x:v>
      </x:c>
      <x:c r="E237" s="12" t="n">
        <x:v>1047.2526166666667</x:v>
      </x:c>
      <x:c r="F237" s="12" t="n">
        <x:v>741.1351666666666</x:v>
      </x:c>
      <x:c r="G237" s="12" t="n">
        <x:f>E237-F237</x:f>
        <x:v>306.1174500000001</x:v>
      </x:c>
      <x:c r="H237" s="12" t="n">
        <x:f>G237-C237+D237</x:f>
        <x:v>-53.22771934124626</x:v>
      </x:c>
      <x:c r="I237" s="12" t="n">
        <x:v>1024.3224558333334</x:v>
      </x:c>
      <x:c r="J237" s="12" t="n">
        <x:v>661.1461192712513</x:v>
      </x:c>
      <x:c r="K237" s="12" t="n">
        <x:f>G237-I237+J237</x:f>
        <x:v>-57.058886562081966</x:v>
      </x:c>
      <x:c r="L237" s="12" t="n">
        <x:v>7093.088082697412</x:v>
      </x:c>
      <x:c r="M237" s="12" t="n">
        <x:v>6689.558819861765</x:v>
      </x:c>
      <x:c r="N237" s="12" t="n">
        <x:v>0</x:v>
      </x:c>
      <x:c r="O237" s="12" t="n">
        <x:v>363.17633655208203</x:v>
      </x:c>
      <x:c r="P237" s="12" t="n">
        <x:v>57.05888655208196</x:v>
      </x:c>
      <x:c r="Q237" s="12" t="n">
        <x:v>0</x:v>
      </x:c>
      <x:c r="R237" s="12" t="n">
        <x:v>1631.9466666666663</x:v>
      </x:c>
      <x:c r="S237" s="12" t="n">
        <x:v>335.96898622276626</x:v>
      </x:c>
      <x:c r="T237" s="12" t="n">
        <x:v>0</x:v>
      </x:c>
      <x:c r="U237" s="12" t="n">
        <x:f>'逐时购电与费用'!H237+'逐时购电与费用'!J237+F237-P237+O237-E237-N237/'月度汇总'!$F$6-Q237</x:f>
        <x:v>0</x:v>
      </x:c>
      <x:c r="V237" s="12" t="n">
        <x:f>M237-L237-N237+O237/'月度汇总'!$F$7</x:f>
        <x:v>2.2737367544323206e-13</x:v>
      </x:c>
    </x:row>
    <x:row r="238" ht="20" customHeight="1">
      <x:c r="A238" s="13" t="n">
        <x:f>'逐时购电与费用'!A238</x:f>
        <x:v>45690.625</x:v>
      </x:c>
      <x:c r="B238" s="13" t="n">
        <x:v>45690</x:v>
      </x:c>
      <x:c r="C238" s="12" t="n">
        <x:v>1064.049189976385</x:v>
      </x:c>
      <x:c r="D238" s="12" t="n">
        <x:v>454.1294191430495</x:v>
      </x:c>
      <x:c r="E238" s="12" t="n">
        <x:v>1038.28</x:v>
      </x:c>
      <x:c r="F238" s="12" t="n">
        <x:v>665.11875</x:v>
      </x:c>
      <x:c r="G238" s="12" t="n">
        <x:f>E238-F238</x:f>
        <x:v>373.16125</x:v>
      </x:c>
      <x:c r="H238" s="12" t="n">
        <x:f>G238-C238+D238</x:f>
        <x:v>-236.7585208333354</x:v>
      </x:c>
      <x:c r="I238" s="12" t="n">
        <x:v>1041.9936333333335</x:v>
      </x:c>
      <x:c r="J238" s="12" t="n">
        <x:v>456.3713588263268</x:v>
      </x:c>
      <x:c r="K238" s="12" t="n">
        <x:f>G238-I238+J238</x:f>
        <x:v>-212.4610245070067</x:v>
      </x:c>
      <x:c r="L238" s="12" t="n">
        <x:v>6689.558819861765</x:v>
      </x:c>
      <x:c r="M238" s="12" t="n">
        <x:v>7435.600586425766</x:v>
      </x:c>
      <x:c r="N238" s="12" t="n">
        <x:v>746.0417665640011</x:v>
      </x:c>
      <x:c r="O238" s="12" t="n">
        <x:v>0</x:v>
      </x:c>
      <x:c r="P238" s="12" t="n">
        <x:v>212.46102451811794</x:v>
      </x:c>
      <x:c r="Q238" s="12" t="n">
        <x:v>0</x:v>
      </x:c>
      <x:c r="R238" s="12" t="n">
        <x:v>1531.8153099999995</x:v>
      </x:c>
      <x:c r="S238" s="12" t="n">
        <x:v>321.84216808169845</x:v>
      </x:c>
      <x:c r="T238" s="12" t="n">
        <x:v>0</x:v>
      </x:c>
      <x:c r="U238" s="12" t="n">
        <x:f>'逐时购电与费用'!H238+'逐时购电与费用'!J238+F238-P238+O238-E238-N238/'月度汇总'!$F$6-Q238</x:f>
        <x:v>0</x:v>
      </x:c>
      <x:c r="V238" s="12" t="n">
        <x:f>M238-L238-N238+O238/'月度汇总'!$F$7</x:f>
        <x:v>-4.547473508864641e-13</x:v>
      </x:c>
    </x:row>
    <x:row r="239" ht="20" customHeight="1">
      <x:c r="A239" s="13" t="n">
        <x:f>'逐时购电与费用'!A239</x:f>
        <x:v>45690.631944444445</x:v>
      </x:c>
      <x:c r="B239" s="13" t="n">
        <x:v>45690</x:v>
      </x:c>
      <x:c r="C239" s="12" t="n">
        <x:v>1066.1479442812888</x:v>
      </x:c>
      <x:c r="D239" s="12" t="n">
        <x:v>440.03708877464237</x:v>
      </x:c>
      <x:c r="E239" s="12" t="n">
        <x:v>1015.9704166666667</x:v>
      </x:c>
      <x:c r="F239" s="12" t="n">
        <x:v>610.7390499999999</x:v>
      </x:c>
      <x:c r="G239" s="12" t="n">
        <x:f>E239-F239</x:f>
        <x:v>405.23136666666676</x:v>
      </x:c>
      <x:c r="H239" s="12" t="n">
        <x:f>G239-C239+D239</x:f>
        <x:v>-220.87948883997967</x:v>
      </x:c>
      <x:c r="I239" s="12" t="n">
        <x:v>1045.7461966666667</x:v>
      </x:c>
      <x:c r="J239" s="12" t="n">
        <x:v>440.28892739351505</x:v>
      </x:c>
      <x:c r="K239" s="12" t="n">
        <x:f>G239-I239+J239</x:f>
        <x:v>-200.2259026064849</x:v>
      </x:c>
      <x:c r="L239" s="12" t="n">
        <x:v>7435.600586425766</x:v>
      </x:c>
      <x:c r="M239" s="12" t="n">
        <x:v>8180.806163894635</x:v>
      </x:c>
      <x:c r="N239" s="12" t="n">
        <x:v>745.205577468869</x:v>
      </x:c>
      <x:c r="O239" s="12" t="n">
        <x:v>0</x:v>
      </x:c>
      <x:c r="P239" s="12" t="n">
        <x:v>200.22590261759592</x:v>
      </x:c>
      <x:c r="Q239" s="12" t="n">
        <x:v>0</x:v>
      </x:c>
      <x:c r="R239" s="12" t="n">
        <x:v>1625.5330766666666</x:v>
      </x:c>
      <x:c r="S239" s="12" t="n">
        <x:v>344.6803043472737</x:v>
      </x:c>
      <x:c r="T239" s="12" t="n">
        <x:v>0</x:v>
      </x:c>
      <x:c r="U239" s="12" t="n">
        <x:f>'逐时购电与费用'!H239+'逐时购电与费用'!J239+F239-P239+O239-E239-N239/'月度汇总'!$F$6-Q239</x:f>
        <x:v>2.2737367544323206e-13</x:v>
      </x:c>
      <x:c r="V239" s="12" t="n">
        <x:f>M239-L239-N239+O239/'月度汇总'!$F$7</x:f>
        <x:v>-2.2737367544323206e-13</x:v>
      </x:c>
    </x:row>
    <x:row r="240" ht="20" customHeight="1">
      <x:c r="A240" s="13" t="n">
        <x:f>'逐时购电与费用'!A240</x:f>
        <x:v>45690.63888888889</x:v>
      </x:c>
      <x:c r="B240" s="13" t="n">
        <x:v>45690</x:v>
      </x:c>
      <x:c r="C240" s="12" t="n">
        <x:v>1067.415136960129</x:v>
      </x:c>
      <x:c r="D240" s="12" t="n">
        <x:v>424.7669101828622</x:v>
      </x:c>
      <x:c r="E240" s="12" t="n">
        <x:v>1014.6231666666665</x:v>
      </x:c>
      <x:c r="F240" s="12" t="n">
        <x:v>563.84555</x:v>
      </x:c>
      <x:c r="G240" s="12" t="n">
        <x:f>E240-F240</x:f>
        <x:v>450.7776166666665</x:v>
      </x:c>
      <x:c r="H240" s="12" t="n">
        <x:f>G240-C240+D240</x:f>
        <x:v>-191.87061011060035</x:v>
      </x:c>
      <x:c r="I240" s="12" t="n">
        <x:v>1046.9757583333333</x:v>
      </x:c>
      <x:c r="J240" s="12" t="n">
        <x:v>422.86231350148967</x:v>
      </x:c>
      <x:c r="K240" s="12" t="n">
        <x:f>G240-I240+J240</x:f>
        <x:v>-173.33582816517708</x:v>
      </x:c>
      <x:c r="L240" s="12" t="n">
        <x:v>8180.806163894635</x:v>
      </x:c>
      <x:c r="M240" s="12" t="n">
        <x:v>8926.67997987563</x:v>
      </x:c>
      <x:c r="N240" s="12" t="n">
        <x:v>745.8738159809955</x:v>
      </x:c>
      <x:c r="O240" s="12" t="n">
        <x:v>0</x:v>
      </x:c>
      <x:c r="P240" s="12" t="n">
        <x:v>173.33582817628826</x:v>
      </x:c>
      <x:c r="Q240" s="12" t="n">
        <x:v>0</x:v>
      </x:c>
      <x:c r="R240" s="12" t="n">
        <x:v>1659.2246666666665</x:v>
      </x:c>
      <x:c r="S240" s="12" t="n">
        <x:v>331.83110255530823</x:v>
      </x:c>
      <x:c r="T240" s="12" t="n">
        <x:v>0</x:v>
      </x:c>
      <x:c r="U240" s="12" t="n">
        <x:f>'逐时购电与费用'!H240+'逐时购电与费用'!J240+F240-P240+O240-E240-N240/'月度汇总'!$F$6-Q240</x:f>
        <x:v>0</x:v>
      </x:c>
      <x:c r="V240" s="12" t="n">
        <x:f>M240-L240-N240+O240/'月度汇总'!$F$7</x:f>
        <x:v>-9.094947017729282e-13</x:v>
      </x:c>
    </x:row>
    <x:row r="241" ht="20" customHeight="1">
      <x:c r="A241" s="13" t="n">
        <x:f>'逐时购电与费用'!A241</x:f>
        <x:v>45690.64583333333</x:v>
      </x:c>
      <x:c r="B241" s="13" t="n">
        <x:v>45690</x:v>
      </x:c>
      <x:c r="C241" s="12" t="n">
        <x:v>1075.4241120510476</x:v>
      </x:c>
      <x:c r="D241" s="12" t="n">
        <x:v>407.5711730588655</x:v>
      </x:c>
      <x:c r="E241" s="12" t="n">
        <x:v>1031.7616666666665</x:v>
      </x:c>
      <x:c r="F241" s="12" t="n">
        <x:v>511.72499999999997</x:v>
      </x:c>
      <x:c r="G241" s="12" t="n">
        <x:f>E241-F241</x:f>
        <x:v>520.0366666666666</x:v>
      </x:c>
      <x:c r="H241" s="12" t="n">
        <x:f>G241-C241+D241</x:f>
        <x:v>-147.81627232551546</x:v>
      </x:c>
      <x:c r="I241" s="12" t="n">
        <x:v>1053.7609999999997</x:v>
      </x:c>
      <x:c r="J241" s="12" t="n">
        <x:v>403.23821613762743</x:v>
      </x:c>
      <x:c r="K241" s="12" t="n">
        <x:f>G241-I241+J241</x:f>
        <x:v>-130.48611719570567</x:v>
      </x:c>
      <x:c r="L241" s="12" t="n">
        <x:v>8926.67997987563</x:v>
      </x:c>
      <x:c r="M241" s="12" t="n">
        <x:v>9674.272147625301</x:v>
      </x:c>
      <x:c r="N241" s="12" t="n">
        <x:v>747.5921677496715</x:v>
      </x:c>
      <x:c r="O241" s="12" t="n">
        <x:v>0</x:v>
      </x:c>
      <x:c r="P241" s="12" t="n">
        <x:v>130.48611720681686</x:v>
      </x:c>
      <x:c r="Q241" s="12" t="n">
        <x:v>0</x:v>
      </x:c>
      <x:c r="R241" s="12" t="n">
        <x:v>1672.876703333333</x:v>
      </x:c>
      <x:c r="S241" s="12" t="n">
        <x:v>293.8152262539745</x:v>
      </x:c>
      <x:c r="T241" s="12" t="n">
        <x:v>0</x:v>
      </x:c>
      <x:c r="U241" s="12" t="n">
        <x:f>'逐时购电与费用'!H241+'逐时购电与费用'!J241+F241-P241+O241-E241-N241/'月度汇总'!$F$6-Q241</x:f>
        <x:v>1.1368683772161603e-13</x:v>
      </x:c>
      <x:c r="V241" s="12" t="n">
        <x:f>M241-L241-N241+O241/'月度汇总'!$F$7</x:f>
        <x:v>2.2737367544323206e-13</x:v>
      </x:c>
    </x:row>
    <x:row r="242" ht="20" customHeight="1">
      <x:c r="A242" s="13" t="n">
        <x:f>'逐时购电与费用'!A242</x:f>
        <x:v>45690.65277777778</x:v>
      </x:c>
      <x:c r="B242" s="13" t="n">
        <x:v>45690</x:v>
      </x:c>
      <x:c r="C242" s="12" t="n">
        <x:v>1078.2186052966715</x:v>
      </x:c>
      <x:c r="D242" s="12" t="n">
        <x:v>389.5804325951742</x:v>
      </x:c>
      <x:c r="E242" s="12" t="n">
        <x:v>1031.3636499999998</x:v>
      </x:c>
      <x:c r="F242" s="12" t="n">
        <x:v>456.01683333333335</x:v>
      </x:c>
      <x:c r="G242" s="12" t="n">
        <x:f>E242-F242</x:f>
        <x:v>575.3468166666664</x:v>
      </x:c>
      <x:c r="H242" s="12" t="n">
        <x:f>G242-C242+D242</x:f>
        <x:v>-113.29135603483087</x:v>
      </x:c>
      <x:c r="I242" s="12" t="n">
        <x:v>1052.7107291666666</x:v>
      </x:c>
      <x:c r="J242" s="12" t="n">
        <x:v>382.7068460683115</x:v>
      </x:c>
      <x:c r="K242" s="12" t="n">
        <x:f>G242-I242+J242</x:f>
        <x:v>-94.65706643168869</x:v>
      </x:c>
      <x:c r="L242" s="12" t="n">
        <x:v>9674.272147625301</x:v>
      </x:c>
      <x:c r="M242" s="12" t="n">
        <x:v>10329.888584049339</x:v>
      </x:c>
      <x:c r="N242" s="12" t="n">
        <x:v>655.6164364240379</x:v>
      </x:c>
      <x:c r="O242" s="12" t="n">
        <x:v>0</x:v>
      </x:c>
      <x:c r="P242" s="12" t="n">
        <x:v>94.65706644279976</x:v>
      </x:c>
      <x:c r="Q242" s="12" t="n">
        <x:v>0</x:v>
      </x:c>
      <x:c r="R242" s="12" t="n">
        <x:v>1663.0183866666662</x:v>
      </x:c>
      <x:c r="S242" s="12" t="n">
        <x:v>205.26044206971346</x:v>
      </x:c>
      <x:c r="T242" s="12" t="n">
        <x:v>0</x:v>
      </x:c>
      <x:c r="U242" s="12" t="n">
        <x:f>'逐时购电与费用'!H242+'逐时购电与费用'!J242+F242-P242+O242-E242-N242/'月度汇总'!$F$6-Q242</x:f>
        <x:v>0</x:v>
      </x:c>
      <x:c r="V242" s="12" t="n">
        <x:f>M242-L242-N242+O242/'月度汇总'!$F$7</x:f>
        <x:v>-3.410605131648481e-13</x:v>
      </x:c>
    </x:row>
    <x:row r="243" ht="20" customHeight="1">
      <x:c r="A243" s="13" t="n">
        <x:f>'逐时购电与费用'!A243</x:f>
        <x:v>45690.65972222222</x:v>
      </x:c>
      <x:c r="B243" s="13" t="n">
        <x:v>45690</x:v>
      </x:c>
      <x:c r="C243" s="12" t="n">
        <x:v>1072.464043332572</x:v>
      </x:c>
      <x:c r="D243" s="12" t="n">
        <x:v>371.20401329177514</x:v>
      </x:c>
      <x:c r="E243" s="12" t="n">
        <x:v>1036.5344</x:v>
      </x:c>
      <x:c r="F243" s="12" t="n">
        <x:v>398.35275</x:v>
      </x:c>
      <x:c r="G243" s="12" t="n">
        <x:f>E243-F243</x:f>
        <x:v>638.18165</x:v>
      </x:c>
      <x:c r="H243" s="12" t="n">
        <x:f>G243-C243+D243</x:f>
        <x:v>-63.07838004079679</x:v>
      </x:c>
      <x:c r="I243" s="12" t="n">
        <x:v>1046.921545</x:v>
      </x:c>
      <x:c r="J243" s="12" t="n">
        <x:v>361.7353320815215</x:v>
      </x:c>
      <x:c r="K243" s="12" t="n">
        <x:f>G243-I243+J243</x:f>
        <x:v>-47.00456291847843</x:v>
      </x:c>
      <x:c r="L243" s="12" t="n">
        <x:v>10329.888584049339</x:v>
      </x:c>
      <x:c r="M243" s="12" t="n">
        <x:v>10344.355019449426</x:v>
      </x:c>
      <x:c r="N243" s="12" t="n">
        <x:v>14.466435400086523</x:v>
      </x:c>
      <x:c r="O243" s="12" t="n">
        <x:v>0</x:v>
      </x:c>
      <x:c r="P243" s="12" t="n">
        <x:v>47.004562929589426</x:v>
      </x:c>
      <x:c r="Q243" s="12" t="n">
        <x:v>0</x:v>
      </x:c>
      <x:c r="R243" s="12" t="n">
        <x:v>1586.0359699999995</x:v>
      </x:c>
      <x:c r="S243" s="12" t="n">
        <x:v>192.03066836887547</x:v>
      </x:c>
      <x:c r="T243" s="12" t="n">
        <x:v>0</x:v>
      </x:c>
      <x:c r="U243" s="12" t="n">
        <x:f>'逐时购电与费用'!H243+'逐时购电与费用'!J243+F243-P243+O243-E243-N243/'月度汇总'!$F$6-Q243</x:f>
        <x:v>4.263256414560601e-14</x:v>
      </x:c>
      <x:c r="V243" s="12" t="n">
        <x:f>M243-L243-N243+O243/'月度汇总'!$F$7</x:f>
        <x:v>4.707345624410664e-13</x:v>
      </x:c>
    </x:row>
    <x:row r="244" ht="20" customHeight="1">
      <x:c r="A244" s="13" t="n">
        <x:f>'逐时购电与费用'!A244</x:f>
        <x:v>45690.66666666667</x:v>
      </x:c>
      <x:c r="B244" s="13" t="n">
        <x:v>45690</x:v>
      </x:c>
      <x:c r="C244" s="12" t="n">
        <x:v>1063.9943387084631</x:v>
      </x:c>
      <x:c r="D244" s="12" t="n">
        <x:v>167.64013504032056</x:v>
      </x:c>
      <x:c r="E244" s="12" t="n">
        <x:v>1043.1516666666666</x:v>
      </x:c>
      <x:c r="F244" s="12" t="n">
        <x:v>343.0625</x:v>
      </x:c>
      <x:c r="G244" s="12" t="n">
        <x:f>E244-F244</x:f>
        <x:v>700.0891666666666</x:v>
      </x:c>
      <x:c r="H244" s="12" t="n">
        <x:f>G244-C244+D244</x:f>
        <x:v>-196.26503700147595</x:v>
      </x:c>
      <x:c r="I244" s="12" t="n">
        <x:v>1038.4181666666666</x:v>
      </x:c>
      <x:c r="J244" s="12" t="n">
        <x:v>177.27312495539366</x:v>
      </x:c>
      <x:c r="K244" s="12" t="n">
        <x:f>G244-I244+J244</x:f>
        <x:v>-161.0558750446063</x:v>
      </x:c>
      <x:c r="L244" s="12" t="n">
        <x:v>10344.355019449426</x:v>
      </x:c>
      <x:c r="M244" s="12" t="n">
        <x:v>10376.043265200607</x:v>
      </x:c>
      <x:c r="N244" s="12" t="n">
        <x:v>31.688245751182734</x:v>
      </x:c>
      <x:c r="O244" s="12" t="n">
        <x:v>0</x:v>
      </x:c>
      <x:c r="P244" s="12" t="n">
        <x:v>161.05587505571742</x:v>
      </x:c>
      <x:c r="Q244" s="12" t="n">
        <x:v>0</x:v>
      </x:c>
      <x:c r="R244" s="12" t="n">
        <x:v>1467.3496866666665</x:v>
      </x:c>
      <x:c r="S244" s="12" t="n">
        <x:v>179.03905593557874</x:v>
      </x:c>
      <x:c r="T244" s="12" t="n">
        <x:v>0</x:v>
      </x:c>
      <x:c r="U244" s="12" t="n">
        <x:f>'逐时购电与费用'!H244+'逐时购电与费用'!J244+F244-P244+O244-E244-N244/'月度汇总'!$F$6-Q244</x:f>
        <x:v>-7.105427357601002e-14</x:v>
      </x:c>
      <x:c r="V244" s="12" t="n">
        <x:f>M244-L244-N244+O244/'月度汇总'!$F$7</x:f>
        <x:v>-7.673861546209082e-13</x:v>
      </x:c>
    </x:row>
    <x:row r="245" ht="20" customHeight="1">
      <x:c r="A245" s="13" t="n">
        <x:f>'逐时购电与费用'!A245</x:f>
        <x:v>45690.67361111111</x:v>
      </x:c>
      <x:c r="B245" s="13" t="n">
        <x:v>45690</x:v>
      </x:c>
      <x:c r="C245" s="12" t="n">
        <x:v>1060.4535865754826</x:v>
      </x:c>
      <x:c r="D245" s="12" t="n">
        <x:v>149.0441097990551</x:v>
      </x:c>
      <x:c r="E245" s="12" t="n">
        <x:v>1023.5279499999999</x:v>
      </x:c>
      <x:c r="F245" s="12" t="n">
        <x:v>294.6661833333333</x:v>
      </x:c>
      <x:c r="G245" s="12" t="n">
        <x:f>E245-F245</x:f>
        <x:v>728.8617666666667</x:v>
      </x:c>
      <x:c r="H245" s="12" t="n">
        <x:f>G245-C245+D245</x:f>
        <x:v>-182.54771010976089</x:v>
      </x:c>
      <x:c r="I245" s="12" t="n">
        <x:v>1034.844663333333</x:v>
      </x:c>
      <x:c r="J245" s="12" t="n">
        <x:v>156.05099255804672</x:v>
      </x:c>
      <x:c r="K245" s="12" t="n">
        <x:f>G245-I245+J245</x:f>
        <x:v>-149.9319041086197</x:v>
      </x:c>
      <x:c r="L245" s="12" t="n">
        <x:v>10376.043265200607</x:v>
      </x:c>
      <x:c r="M245" s="12" t="n">
        <x:v>10405.397490591635</x:v>
      </x:c>
      <x:c r="N245" s="12" t="n">
        <x:v>29.354225391026983</x:v>
      </x:c>
      <x:c r="O245" s="12" t="n">
        <x:v>0</x:v>
      </x:c>
      <x:c r="P245" s="12" t="n">
        <x:v>149.93190411973086</x:v>
      </x:c>
      <x:c r="Q245" s="12" t="n">
        <x:v>0</x:v>
      </x:c>
      <x:c r="R245" s="12" t="n">
        <x:v>1609.8931366666661</x:v>
      </x:c>
      <x:c r="S245" s="12" t="n">
        <x:v>166.2923131005159</x:v>
      </x:c>
      <x:c r="T245" s="12" t="n">
        <x:v>0</x:v>
      </x:c>
      <x:c r="U245" s="12" t="n">
        <x:f>'逐时购电与费用'!H245+'逐时购电与费用'!J245+F245-P245+O245-E245-N245/'月度汇总'!$F$6-Q245</x:f>
        <x:v>-7.105427357601002e-14</x:v>
      </x:c>
      <x:c r="V245" s="12" t="n">
        <x:f>M245-L245-N245+O245/'月度汇总'!$F$7</x:f>
        <x:v>3.019806626980426e-13</x:v>
      </x:c>
    </x:row>
    <x:row r="246" ht="20" customHeight="1">
      <x:c r="A246" s="13" t="n">
        <x:f>'逐时购电与费用'!A246</x:f>
        <x:v>45690.680555555555</x:v>
      </x:c>
      <x:c r="B246" s="13" t="n">
        <x:v>45690</x:v>
      </x:c>
      <x:c r="C246" s="12" t="n">
        <x:v>1050.7026122062437</x:v>
      </x:c>
      <x:c r="D246" s="12" t="n">
        <x:v>131.16644024725588</x:v>
      </x:c>
      <x:c r="E246" s="12" t="n">
        <x:v>1022.9147333333333</x:v>
      </x:c>
      <x:c r="F246" s="12" t="n">
        <x:v>247.29463333333334</x:v>
      </x:c>
      <x:c r="G246" s="12" t="n">
        <x:f>E246-F246</x:f>
        <x:v>775.6201</x:v>
      </x:c>
      <x:c r="H246" s="12" t="n">
        <x:f>G246-C246+D246</x:f>
        <x:v>-143.9160719589878</x:v>
      </x:c>
      <x:c r="I246" s="12" t="n">
        <x:v>1020.3904600000001</x:v>
      </x:c>
      <x:c r="J246" s="12" t="n">
        <x:v>135.64866113173798</x:v>
      </x:c>
      <x:c r="K246" s="12" t="n">
        <x:f>G246-I246+J246</x:f>
        <x:v>-109.12169886826211</x:v>
      </x:c>
      <x:c r="L246" s="12" t="n">
        <x:v>10405.397490591635</x:v>
      </x:c>
      <x:c r="M246" s="12" t="n">
        <x:v>10436.712426363289</x:v>
      </x:c>
      <x:c r="N246" s="12" t="n">
        <x:v>31.314935771653115</x:v>
      </x:c>
      <x:c r="O246" s="12" t="n">
        <x:v>0</x:v>
      </x:c>
      <x:c r="P246" s="12" t="n">
        <x:v>109.12169887937334</x:v>
      </x:c>
      <x:c r="Q246" s="12" t="n">
        <x:v>0</x:v>
      </x:c>
      <x:c r="R246" s="12" t="n">
        <x:v>1660.7835366666664</x:v>
      </x:c>
      <x:c r="S246" s="12" t="n">
        <x:v>74.21344883532629</x:v>
      </x:c>
      <x:c r="T246" s="12" t="n">
        <x:v>0</x:v>
      </x:c>
      <x:c r="U246" s="12" t="n">
        <x:f>'逐时购电与费用'!H246+'逐时购电与费用'!J246+F246-P246+O246-E246-N246/'月度汇总'!$F$6-Q246</x:f>
        <x:v>4.263256414560601e-14</x:v>
      </x:c>
      <x:c r="V246" s="12" t="n">
        <x:f>M246-L246-N246+O246/'月度汇总'!$F$7</x:f>
        <x:v>7.212008767965017e-13</x:v>
      </x:c>
    </x:row>
    <x:row r="247" ht="20" customHeight="1">
      <x:c r="A247" s="13" t="n">
        <x:f>'逐时购电与费用'!A247</x:f>
        <x:v>45690.6875</x:v>
      </x:c>
      <x:c r="B247" s="13" t="n">
        <x:v>45690</x:v>
      </x:c>
      <x:c r="C247" s="12" t="n">
        <x:v>1043.3672585143354</x:v>
      </x:c>
      <x:c r="D247" s="12" t="n">
        <x:v>113.72132097871267</x:v>
      </x:c>
      <x:c r="E247" s="12" t="n">
        <x:v>1037.415</x:v>
      </x:c>
      <x:c r="F247" s="12" t="n">
        <x:v>198.84375</x:v>
      </x:c>
      <x:c r="G247" s="12" t="n">
        <x:f>E247-F247</x:f>
        <x:v>838.57125</x:v>
      </x:c>
      <x:c r="H247" s="12" t="n">
        <x:f>G247-C247+D247</x:f>
        <x:v>-91.07468753562276</x:v>
      </x:c>
      <x:c r="I247" s="12" t="n">
        <x:v>1013.0241249999999</x:v>
      </x:c>
      <x:c r="J247" s="12" t="n">
        <x:v>115.73996419240544</x:v>
      </x:c>
      <x:c r="K247" s="12" t="n">
        <x:f>G247-I247+J247</x:f>
        <x:v>-58.71291080759451</x:v>
      </x:c>
      <x:c r="L247" s="12" t="n">
        <x:v>10436.712426363289</x:v>
      </x:c>
      <x:c r="M247" s="12" t="n">
        <x:v>10465.838025408513</x:v>
      </x:c>
      <x:c r="N247" s="12" t="n">
        <x:v>29.125599045225368</x:v>
      </x:c>
      <x:c r="O247" s="12" t="n">
        <x:v>0</x:v>
      </x:c>
      <x:c r="P247" s="12" t="n">
        <x:v>58.71291081870554</x:v>
      </x:c>
      <x:c r="Q247" s="12" t="n">
        <x:v>0</x:v>
      </x:c>
      <x:c r="R247" s="12" t="n">
        <x:v>1627.3979299999996</x:v>
      </x:c>
      <x:c r="S247" s="12" t="n">
        <x:v>59.84225718002426</x:v>
      </x:c>
      <x:c r="T247" s="12" t="n">
        <x:v>0</x:v>
      </x:c>
      <x:c r="U247" s="12" t="n">
        <x:f>'逐时购电与费用'!H247+'逐时购电与费用'!J247+F247-P247+O247-E247-N247/'月度汇总'!$F$6-Q247</x:f>
        <x:v>4.263256414560601e-14</x:v>
      </x:c>
      <x:c r="V247" s="12" t="n">
        <x:f>M247-L247-N247+O247/'月度汇总'!$F$7</x:f>
        <x:v>-7.780442956573097e-13</x:v>
      </x:c>
    </x:row>
    <x:row r="248" ht="20" customHeight="1">
      <x:c r="A248" s="13" t="n">
        <x:f>'逐时购电与费用'!A248</x:f>
        <x:v>45690.694444444445</x:v>
      </x:c>
      <x:c r="B248" s="13" t="n">
        <x:v>45690</x:v>
      </x:c>
      <x:c r="C248" s="12" t="n">
        <x:v>1057.6194877399594</x:v>
      </x:c>
      <x:c r="D248" s="12" t="n">
        <x:v>95.81351520348964</x:v>
      </x:c>
      <x:c r="E248" s="12" t="n">
        <x:v>1017.6533</x:v>
      </x:c>
      <x:c r="F248" s="12" t="n">
        <x:v>152.69565</x:v>
      </x:c>
      <x:c r="G248" s="12" t="n">
        <x:f>E248-F248</x:f>
        <x:v>864.95765</x:v>
      </x:c>
      <x:c r="H248" s="12" t="n">
        <x:f>G248-C248+D248</x:f>
        <x:v>-96.84832253646978</x:v>
      </x:c>
      <x:c r="I248" s="12" t="n">
        <x:v>1027.41893</x:v>
      </x:c>
      <x:c r="J248" s="12" t="n">
        <x:v>95.3032407433306</x:v>
      </x:c>
      <x:c r="K248" s="12" t="n">
        <x:f>G248-I248+J248</x:f>
        <x:v>-67.1580392566695</x:v>
      </x:c>
      <x:c r="L248" s="12" t="n">
        <x:v>10465.838025408513</x:v>
      </x:c>
      <x:c r="M248" s="12" t="n">
        <x:v>10492.41169938674</x:v>
      </x:c>
      <x:c r="N248" s="12" t="n">
        <x:v>26.573673978226367</x:v>
      </x:c>
      <x:c r="O248" s="12" t="n">
        <x:v>0</x:v>
      </x:c>
      <x:c r="P248" s="12" t="n">
        <x:v>67.15803926778067</x:v>
      </x:c>
      <x:c r="Q248" s="12" t="n">
        <x:v>0</x:v>
      </x:c>
      <x:c r="R248" s="12" t="n">
        <x:v>1553.6659633333334</x:v>
      </x:c>
      <x:c r="S248" s="12" t="n">
        <x:v>48.60237129933785</x:v>
      </x:c>
      <x:c r="T248" s="12" t="n">
        <x:v>0</x:v>
      </x:c>
      <x:c r="U248" s="12" t="n">
        <x:f>'逐时购电与费用'!H248+'逐时购电与费用'!J248+F248-P248+O248-E248-N248/'月度汇总'!$F$6-Q248</x:f>
        <x:v>4.618527782440651e-14</x:v>
      </x:c>
      <x:c r="V248" s="12" t="n">
        <x:f>M248-L248-N248+O248/'月度汇总'!$F$7</x:f>
        <x:v>-3.694822225952521e-13</x:v>
      </x:c>
    </x:row>
    <x:row r="249" ht="20" customHeight="1">
      <x:c r="A249" s="13" t="n">
        <x:f>'逐时购电与费用'!A249</x:f>
        <x:v>45690.70138888889</x:v>
      </x:c>
      <x:c r="B249" s="13" t="n">
        <x:v>45690</x:v>
      </x:c>
      <x:c r="C249" s="12" t="n">
        <x:v>1058.545349801708</x:v>
      </x:c>
      <x:c r="D249" s="12" t="n">
        <x:v>78.51864862358902</x:v>
      </x:c>
      <x:c r="E249" s="12" t="n">
        <x:v>1001.7466999999999</x:v>
      </x:c>
      <x:c r="F249" s="12" t="n">
        <x:v>108.53166666666667</x:v>
      </x:c>
      <x:c r="G249" s="12" t="n">
        <x:f>E249-F249</x:f>
        <x:v>893.2150333333333</x:v>
      </x:c>
      <x:c r="H249" s="12" t="n">
        <x:f>G249-C249+D249</x:f>
        <x:v>-86.81166784478567</x:v>
      </x:c>
      <x:c r="I249" s="12" t="n">
        <x:v>1022.7163599999999</x:v>
      </x:c>
      <x:c r="J249" s="12" t="n">
        <x:v>75.56601498722463</x:v>
      </x:c>
      <x:c r="K249" s="12" t="n">
        <x:f>G249-I249+J249</x:f>
        <x:v>-53.93531167944198</x:v>
      </x:c>
      <x:c r="L249" s="12" t="n">
        <x:v>10492.41169938674</x:v>
      </x:c>
      <x:c r="M249" s="12" t="n">
        <x:v>10512.853313470694</x:v>
      </x:c>
      <x:c r="N249" s="12" t="n">
        <x:v>20.441614083955603</x:v>
      </x:c>
      <x:c r="O249" s="12" t="n">
        <x:v>0</x:v>
      </x:c>
      <x:c r="P249" s="12" t="n">
        <x:v>53.93531169055318</x:v>
      </x:c>
      <x:c r="Q249" s="12" t="n">
        <x:v>0</x:v>
      </x:c>
      <x:c r="R249" s="12" t="n">
        <x:v>1445.9173633333335</x:v>
      </x:c>
      <x:c r="S249" s="12" t="n">
        <x:v>0</x:v>
      </x:c>
      <x:c r="T249" s="12" t="n">
        <x:v>0</x:v>
      </x:c>
      <x:c r="U249" s="12" t="n">
        <x:f>'逐时购电与费用'!H249+'逐时购电与费用'!J249+F249-P249+O249-E249-N249/'月度汇总'!$F$6-Q249</x:f>
        <x:v>4.263256414560601e-14</x:v>
      </x:c>
      <x:c r="V249" s="12" t="n">
        <x:f>M249-L249-N249+O249/'月度汇总'!$F$7</x:f>
        <x:v>-7.567280135845067e-13</x:v>
      </x:c>
    </x:row>
    <x:row r="250" ht="20" customHeight="1">
      <x:c r="A250" s="13" t="n">
        <x:f>'逐时购电与费用'!A250</x:f>
        <x:v>45690.70833333333</x:v>
      </x:c>
      <x:c r="B250" s="13" t="n">
        <x:v>45690</x:v>
      </x:c>
      <x:c r="C250" s="12" t="n">
        <x:v>1039.9936189811758</x:v>
      </x:c>
      <x:c r="D250" s="12" t="n">
        <x:v>18.40158028355852</x:v>
      </x:c>
      <x:c r="E250" s="12" t="n">
        <x:v>1004.9983333333332</x:v>
      </x:c>
      <x:c r="F250" s="12" t="n">
        <x:v>63.43124999999999</x:v>
      </x:c>
      <x:c r="G250" s="12" t="n">
        <x:f>E250-F250</x:f>
        <x:v>941.5670833333332</x:v>
      </x:c>
      <x:c r="H250" s="12" t="n">
        <x:f>G250-C250+D250</x:f>
        <x:v>-80.02495536428405</x:v>
      </x:c>
      <x:c r="I250" s="12" t="n">
        <x:v>1001.1070166666666</x:v>
      </x:c>
      <x:c r="J250" s="12" t="n">
        <x:v>21.00022816873273</x:v>
      </x:c>
      <x:c r="K250" s="12" t="n">
        <x:f>G250-I250+J250</x:f>
        <x:v>-38.53970516460062</x:v>
      </x:c>
      <x:c r="L250" s="12" t="n">
        <x:v>10512.853313470694</x:v>
      </x:c>
      <x:c r="M250" s="12" t="n">
        <x:v>10544.293531642244</x:v>
      </x:c>
      <x:c r="N250" s="12" t="n">
        <x:v>31.440218171550242</x:v>
      </x:c>
      <x:c r="O250" s="12" t="n">
        <x:v>0</x:v>
      </x:c>
      <x:c r="P250" s="12" t="n">
        <x:v>38.53970517571183</x:v>
      </x:c>
      <x:c r="Q250" s="12" t="n">
        <x:v>0</x:v>
      </x:c>
      <x:c r="R250" s="12" t="n">
        <x:v>1276.839</x:v>
      </x:c>
      <x:c r="S250" s="12" t="n">
        <x:v>0</x:v>
      </x:c>
      <x:c r="T250" s="12" t="n">
        <x:v>0</x:v>
      </x:c>
      <x:c r="U250" s="12" t="n">
        <x:f>'逐时购电与费用'!H250+'逐时购电与费用'!J250+F250-P250+O250-E250-N250/'月度汇总'!$F$6-Q250</x:f>
        <x:v>4.263256414560601e-14</x:v>
      </x:c>
      <x:c r="V250" s="12" t="n">
        <x:f>M250-L250-N250+O250/'月度汇总'!$F$7</x:f>
        <x:v>1.9895196601282805e-13</x:v>
      </x:c>
    </x:row>
    <x:row r="251" ht="20" customHeight="1">
      <x:c r="A251" s="13" t="n">
        <x:f>'逐时购电与费用'!A251</x:f>
        <x:v>45690.71527777778</x:v>
      </x:c>
      <x:c r="B251" s="13" t="n">
        <x:v>45690</x:v>
      </x:c>
      <x:c r="C251" s="12" t="n">
        <x:v>1031.190325607076</x:v>
      </x:c>
      <x:c r="D251" s="12" t="n">
        <x:v>4.360933268952088</x:v>
      </x:c>
      <x:c r="E251" s="12" t="n">
        <x:v>1004.3622999999999</x:v>
      </x:c>
      <x:c r="F251" s="12" t="n">
        <x:v>18.726033333333334</x:v>
      </x:c>
      <x:c r="G251" s="12" t="n">
        <x:f>E251-F251</x:f>
        <x:v>985.6362666666665</x:v>
      </x:c>
      <x:c r="H251" s="12" t="n">
        <x:f>G251-C251+D251</x:f>
        <x:v>-41.1931256714573</x:v>
      </x:c>
      <x:c r="I251" s="12" t="n">
        <x:v>992.2759999999996</x:v>
      </x:c>
      <x:c r="J251" s="12" t="n">
        <x:v>4.97677874755338</x:v>
      </x:c>
      <x:c r="K251" s="12" t="n">
        <x:f>G251-I251+J251</x:f>
        <x:v>-1.662954585779704</x:v>
      </x:c>
      <x:c r="L251" s="12" t="n">
        <x:v>10544.293531642244</x:v>
      </x:c>
      <x:c r="M251" s="12" t="n">
        <x:v>10573.820914327429</x:v>
      </x:c>
      <x:c r="N251" s="12" t="n">
        <x:v>29.527382685183824</x:v>
      </x:c>
      <x:c r="O251" s="12" t="n">
        <x:v>0</x:v>
      </x:c>
      <x:c r="P251" s="12" t="n">
        <x:v>1.662954596890856</x:v>
      </x:c>
      <x:c r="Q251" s="12" t="n">
        <x:v>0</x:v>
      </x:c>
      <x:c r="R251" s="12" t="n">
        <x:v>1049.1710833333336</x:v>
      </x:c>
      <x:c r="S251" s="12" t="n">
        <x:v>0</x:v>
      </x:c>
      <x:c r="T251" s="12" t="n">
        <x:v>0</x:v>
      </x:c>
      <x:c r="U251" s="12" t="n">
        <x:f>'逐时购电与费用'!H251+'逐时购电与费用'!J251+F251-P251+O251-E251-N251/'月度汇总'!$F$6-Q251</x:f>
        <x:v>4.263256414560601e-14</x:v>
      </x:c>
      <x:c r="V251" s="12" t="n">
        <x:f>M251-L251-N251+O251/'月度汇总'!$F$7</x:f>
        <x:v>5.968558980384842e-13</x:v>
      </x:c>
    </x:row>
    <x:row r="252" ht="20" customHeight="1">
      <x:c r="A252" s="13" t="n">
        <x:f>'逐时购电与费用'!A252</x:f>
        <x:v>45690.72222222222</x:v>
      </x:c>
      <x:c r="B252" s="13" t="n">
        <x:v>45690</x:v>
      </x:c>
      <x:c r="C252" s="12" t="n">
        <x:v>1033.3185135722138</x:v>
      </x:c>
      <x:c r="D252" s="12" t="n">
        <x:v>0</x:v>
      </x:c>
      <x:c r="E252" s="12" t="n">
        <x:v>1005.3769</x:v>
      </x:c>
      <x:c r="F252" s="12" t="n">
        <x:v>0</x:v>
      </x:c>
      <x:c r="G252" s="12" t="n">
        <x:f>E252-F252</x:f>
        <x:v>1005.3769</x:v>
      </x:c>
      <x:c r="H252" s="12" t="n">
        <x:f>G252-C252+D252</x:f>
        <x:v>-27.941613572213782</x:v>
      </x:c>
      <x:c r="I252" s="12" t="n">
        <x:v>997.4063325</x:v>
      </x:c>
      <x:c r="J252" s="12" t="n">
        <x:v>0</x:v>
      </x:c>
      <x:c r="K252" s="12" t="n">
        <x:f>G252-I252+J252</x:f>
        <x:v>7.970567500000016</x:v>
      </x:c>
      <x:c r="L252" s="12" t="n">
        <x:v>10573.820914327429</x:v>
      </x:c>
      <x:c r="M252" s="12" t="n">
        <x:v>10592.985693456525</x:v>
      </x:c>
      <x:c r="N252" s="12" t="n">
        <x:v>19.164779129096058</x:v>
      </x:c>
      <x:c r="O252" s="12" t="n">
        <x:v>0</x:v>
      </x:c>
      <x:c r="P252" s="12" t="n">
        <x:v>0</x:v>
      </x:c>
      <x:c r="Q252" s="12" t="n">
        <x:v>0</x:v>
      </x:c>
      <x:c r="R252" s="12" t="n">
        <x:v>817.95371</x:v>
      </x:c>
      <x:c r="S252" s="12" t="n">
        <x:v>0</x:v>
      </x:c>
      <x:c r="T252" s="12" t="n">
        <x:v>0</x:v>
      </x:c>
      <x:c r="U252" s="12" t="n">
        <x:f>'逐时购电与费用'!H252+'逐时购电与费用'!J252+F252-P252+O252-E252-N252/'月度汇总'!$F$6-Q252</x:f>
        <x:v>1.0000004380117389e-8</x:v>
      </x:c>
      <x:c r="V252" s="12" t="n">
        <x:f>M252-L252-N252+O252/'月度汇总'!$F$7</x:f>
        <x:v>7.460698725481052e-14</x:v>
      </x:c>
    </x:row>
    <x:row r="253" ht="20" customHeight="1">
      <x:c r="A253" s="13" t="n">
        <x:f>'逐时购电与费用'!A253</x:f>
        <x:v>45690.72916666667</x:v>
      </x:c>
      <x:c r="B253" s="13" t="n">
        <x:v>45690</x:v>
      </x:c>
      <x:c r="C253" s="12" t="n">
        <x:v>1055.1812811833267</x:v>
      </x:c>
      <x:c r="D253" s="12" t="n">
        <x:v>0</x:v>
      </x:c>
      <x:c r="E253" s="12" t="n">
        <x:v>1026.9183333333333</x:v>
      </x:c>
      <x:c r="F253" s="12" t="n">
        <x:v>0</x:v>
      </x:c>
      <x:c r="G253" s="12" t="n">
        <x:f>E253-F253</x:f>
        <x:v>1026.9183333333333</x:v>
      </x:c>
      <x:c r="H253" s="12" t="n">
        <x:f>G253-C253+D253</x:f>
        <x:v>-28.262947849993452</x:v>
      </x:c>
      <x:c r="I253" s="12" t="n">
        <x:v>1024.8419999999999</x:v>
      </x:c>
      <x:c r="J253" s="12" t="n">
        <x:v>0</x:v>
      </x:c>
      <x:c r="K253" s="12" t="n">
        <x:f>G253-I253+J253</x:f>
        <x:v>2.076333333333423</x:v>
      </x:c>
      <x:c r="L253" s="12" t="n">
        <x:v>10592.985693456525</x:v>
      </x:c>
      <x:c r="M253" s="12" t="n">
        <x:v>10612.603571892805</x:v>
      </x:c>
      <x:c r="N253" s="12" t="n">
        <x:v>19.617878436280893</x:v>
      </x:c>
      <x:c r="O253" s="12" t="n">
        <x:v>0</x:v>
      </x:c>
      <x:c r="P253" s="12" t="n">
        <x:v>0</x:v>
      </x:c>
      <x:c r="Q253" s="12" t="n">
        <x:v>0</x:v>
      </x:c>
      <x:c r="R253" s="12" t="n">
        <x:v>601.6983</x:v>
      </x:c>
      <x:c r="S253" s="12" t="n">
        <x:v>0</x:v>
      </x:c>
      <x:c r="T253" s="12" t="n">
        <x:v>0</x:v>
      </x:c>
      <x:c r="U253" s="12" t="n">
        <x:f>'逐时购电与费用'!H253+'逐时购电与费用'!J253+F253-P253+O253-E253-N253/'月度汇总'!$F$6-Q253</x:f>
        <x:v>1.000000082740371e-8</x:v>
      </x:c>
      <x:c r="V253" s="12" t="n">
        <x:f>M253-L253-N253+O253/'月度汇总'!$F$7</x:f>
        <x:v>-8.135714324453147e-13</x:v>
      </x:c>
    </x:row>
    <x:row r="254" ht="20" customHeight="1">
      <x:c r="A254" s="13" t="n">
        <x:f>'逐时购电与费用'!A254</x:f>
        <x:v>45690.73611111111</x:v>
      </x:c>
      <x:c r="B254" s="13" t="n">
        <x:v>45690</x:v>
      </x:c>
      <x:c r="C254" s="12" t="n">
        <x:v>1079.9221295104749</x:v>
      </x:c>
      <x:c r="D254" s="12" t="n">
        <x:v>0.24716816984536052</x:v>
      </x:c>
      <x:c r="E254" s="12" t="n">
        <x:v>1050.86015</x:v>
      </x:c>
      <x:c r="F254" s="12" t="n">
        <x:v>0.5959666666666666</x:v>
      </x:c>
      <x:c r="G254" s="12" t="n">
        <x:f>E254-F254</x:f>
        <x:v>1050.2641833333332</x:v>
      </x:c>
      <x:c r="H254" s="12" t="n">
        <x:f>G254-C254+D254</x:f>
        <x:v>-29.41077800729628</x:v>
      </x:c>
      <x:c r="I254" s="12" t="n">
        <x:v>1047.2096333333334</x:v>
      </x:c>
      <x:c r="J254" s="12" t="n">
        <x:v>0.28207294606313527</x:v>
      </x:c>
      <x:c r="K254" s="12" t="n">
        <x:f>G254-I254+J254</x:f>
        <x:v>3.336622946062971</x:v>
      </x:c>
      <x:c r="L254" s="12" t="n">
        <x:v>10612.603571892805</x:v>
      </x:c>
      <x:c r="M254" s="12" t="n">
        <x:v>10633.419653935069</x:v>
      </x:c>
      <x:c r="N254" s="12" t="n">
        <x:v>20.816082042264167</x:v>
      </x:c>
      <x:c r="O254" s="12" t="n">
        <x:v>0</x:v>
      </x:c>
      <x:c r="P254" s="12" t="n">
        <x:v>0</x:v>
      </x:c>
      <x:c r="Q254" s="12" t="n">
        <x:v>0</x:v>
      </x:c>
      <x:c r="R254" s="12" t="n">
        <x:v>390.51796666666667</x:v>
      </x:c>
      <x:c r="S254" s="12" t="n">
        <x:v>0</x:v>
      </x:c>
      <x:c r="T254" s="12" t="n">
        <x:v>0</x:v>
      </x:c>
      <x:c r="U254" s="12" t="n">
        <x:f>'逐时购电与费用'!H254+'逐时购电与费用'!J254+F254-P254+O254-E254-N254/'月度汇总'!$F$6-Q254</x:f>
        <x:v>1.1111147557585355e-9</x:v>
      </x:c>
      <x:c r="V254" s="12" t="n">
        <x:f>M254-L254-N254+O254/'月度汇总'!$F$7</x:f>
        <x:v>-5.790923296444817e-13</x:v>
      </x:c>
    </x:row>
    <x:row r="255" ht="20" customHeight="1">
      <x:c r="A255" s="13" t="n">
        <x:f>'逐时购电与费用'!A255</x:f>
        <x:v>45690.743055555555</x:v>
      </x:c>
      <x:c r="B255" s="13" t="n">
        <x:v>45690</x:v>
      </x:c>
      <x:c r="C255" s="12" t="n">
        <x:v>940.6365265693221</x:v>
      </x:c>
      <x:c r="D255" s="12" t="n">
        <x:v>0</x:v>
      </x:c>
      <x:c r="E255" s="12" t="n">
        <x:v>902.1030666666667</x:v>
      </x:c>
      <x:c r="F255" s="12" t="n">
        <x:v>0</x:v>
      </x:c>
      <x:c r="G255" s="12" t="n">
        <x:f>E255-F255</x:f>
        <x:v>902.1030666666667</x:v>
      </x:c>
      <x:c r="H255" s="12" t="n">
        <x:f>G255-C255+D255</x:f>
        <x:v>-38.53345990265541</x:v>
      </x:c>
      <x:c r="I255" s="12" t="n">
        <x:v>907.5239558333333</x:v>
      </x:c>
      <x:c r="J255" s="12" t="n">
        <x:v>0</x:v>
      </x:c>
      <x:c r="K255" s="12" t="n">
        <x:f>G255-I255+J255</x:f>
        <x:v>-5.420889166666598</x:v>
      </x:c>
      <x:c r="L255" s="12" t="n">
        <x:v>10633.419653935069</x:v>
      </x:c>
      <x:c r="M255" s="12" t="n">
        <x:v>10662.595442889506</x:v>
      </x:c>
      <x:c r="N255" s="12" t="n">
        <x:v>29.175788954437753</x:v>
      </x:c>
      <x:c r="O255" s="12" t="n">
        <x:v>0</x:v>
      </x:c>
      <x:c r="P255" s="12" t="n">
        <x:v>0</x:v>
      </x:c>
      <x:c r="Q255" s="12" t="n">
        <x:v>0</x:v>
      </x:c>
      <x:c r="R255" s="12" t="n">
        <x:v>177.4297466666667</x:v>
      </x:c>
      <x:c r="S255" s="12" t="n">
        <x:v>0</x:v>
      </x:c>
      <x:c r="T255" s="12" t="n">
        <x:v>0</x:v>
      </x:c>
      <x:c r="U255" s="12" t="n">
        <x:f>'逐时购电与费用'!H255+'逐时购电与费用'!J255+F255-P255+O255-E255-N255/'月度汇总'!$F$6-Q255</x:f>
        <x:v>1.000000082740371e-8</x:v>
      </x:c>
      <x:c r="V255" s="12" t="n">
        <x:f>M255-L255-N255+O255/'月度汇总'!$F$7</x:f>
        <x:v>-8.135714324453147e-13</x:v>
      </x:c>
    </x:row>
    <x:row r="256" ht="20" customHeight="1">
      <x:c r="A256" s="13" t="n">
        <x:f>'逐时购电与费用'!A256</x:f>
        <x:v>45690.75</x:v>
      </x:c>
      <x:c r="B256" s="13" t="n">
        <x:v>45690</x:v>
      </x:c>
      <x:c r="C256" s="12" t="n">
        <x:v>728.1256406696579</x:v>
      </x:c>
      <x:c r="D256" s="12" t="n">
        <x:v>0</x:v>
      </x:c>
      <x:c r="E256" s="12" t="n">
        <x:v>680.3766666666667</x:v>
      </x:c>
      <x:c r="F256" s="12" t="n">
        <x:v>0</x:v>
      </x:c>
      <x:c r="G256" s="12" t="n">
        <x:f>E256-F256</x:f>
        <x:v>680.3766666666667</x:v>
      </x:c>
      <x:c r="H256" s="12" t="n">
        <x:f>G256-C256+D256</x:f>
        <x:v>-47.74897400299119</x:v>
      </x:c>
      <x:c r="I256" s="12" t="n">
        <x:v>694.1725666666666</x:v>
      </x:c>
      <x:c r="J256" s="12" t="n">
        <x:v>0</x:v>
      </x:c>
      <x:c r="K256" s="12" t="n">
        <x:f>G256-I256+J256</x:f>
        <x:v>-13.79589999999996</x:v>
      </x:c>
      <x:c r="L256" s="12" t="n">
        <x:v>10662.595442889506</x:v>
      </x:c>
      <x:c r="M256" s="12" t="n">
        <x:v>10700.215988394344</x:v>
      </x:c>
      <x:c r="N256" s="12" t="n">
        <x:v>37.62054550483806</x:v>
      </x:c>
      <x:c r="O256" s="12" t="n">
        <x:v>0</x:v>
      </x:c>
      <x:c r="P256" s="12" t="n">
        <x:v>0</x:v>
      </x:c>
      <x:c r="Q256" s="12" t="n">
        <x:v>0</x:v>
      </x:c>
      <x:c r="R256" s="12" t="n">
        <x:v>3173.2555966666673</x:v>
      </x:c>
      <x:c r="S256" s="12" t="n">
        <x:v>0</x:v>
      </x:c>
      <x:c r="T256" s="12" t="n">
        <x:v>0</x:v>
      </x:c>
      <x:c r="U256" s="12" t="n">
        <x:f>'逐时购电与费用'!H256+'逐时购电与费用'!J256+F256-P256+O256-E256-N256/'月度汇总'!$F$6-Q256</x:f>
        <x:v>1.0000007932831068e-8</x:v>
      </x:c>
      <x:c r="V256" s="12" t="n">
        <x:f>M256-L256-N256+O256/'月度汇总'!$F$7</x:f>
        <x:v>3.836930773104541e-13</x:v>
      </x:c>
    </x:row>
    <x:row r="257" ht="20" customHeight="1">
      <x:c r="A257" s="13" t="n">
        <x:f>'逐时购电与费用'!A257</x:f>
        <x:v>45690.756944444445</x:v>
      </x:c>
      <x:c r="B257" s="13" t="n">
        <x:v>45690</x:v>
      </x:c>
      <x:c r="C257" s="12" t="n">
        <x:v>717.153486263503</x:v>
      </x:c>
      <x:c r="D257" s="12" t="n">
        <x:v>0.017745148329139197</x:v>
      </x:c>
      <x:c r="E257" s="12" t="n">
        <x:v>682.6128333333334</x:v>
      </x:c>
      <x:c r="F257" s="12" t="n">
        <x:v>0.042783333333333326</x:v>
      </x:c>
      <x:c r="G257" s="12" t="n">
        <x:f>E257-F257</x:f>
        <x:v>682.57005</x:v>
      </x:c>
      <x:c r="H257" s="12" t="n">
        <x:f>G257-C257+D257</x:f>
        <x:v>-34.56569111517388</x:v>
      </x:c>
      <x:c r="I257" s="12" t="n">
        <x:v>680.3052366666668</x:v>
      </x:c>
      <x:c r="J257" s="12" t="n">
        <x:v>0.020750092873980375</x:v>
      </x:c>
      <x:c r="K257" s="12" t="n">
        <x:f>G257-I257+J257</x:f>
        <x:v>2.285563426207203</x:v>
      </x:c>
      <x:c r="L257" s="12" t="n">
        <x:v>10700.215988394344</x:v>
      </x:c>
      <x:c r="M257" s="12" t="n">
        <x:v>10681.412333424583</x:v>
      </x:c>
      <x:c r="N257" s="12" t="n">
        <x:v>0</x:v>
      </x:c>
      <x:c r="O257" s="12" t="n">
        <x:v>16.92328947278464</x:v>
      </x:c>
      <x:c r="P257" s="12" t="n">
        <x:v>0</x:v>
      </x:c>
      <x:c r="Q257" s="12" t="n">
        <x:v>0</x:v>
      </x:c>
      <x:c r="R257" s="12" t="n">
        <x:v>3063.151596666667</x:v>
      </x:c>
      <x:c r="S257" s="12" t="n">
        <x:v>0</x:v>
      </x:c>
      <x:c r="T257" s="12" t="n">
        <x:v>0</x:v>
      </x:c>
      <x:c r="U257" s="12" t="n">
        <x:f>'逐时购电与费用'!H257+'逐时购电与费用'!J257+F257-P257+O257-E257-N257/'月度汇总'!$F$6-Q257</x:f>
        <x:v>-1.0000007932831068e-8</x:v>
      </x:c>
      <x:c r="V257" s="12" t="n">
        <x:f>M257-L257-N257+O257/'月度汇总'!$F$7</x:f>
        <x:v>-1.1723955140041653e-13</x:v>
      </x:c>
    </x:row>
    <x:row r="258" ht="20" customHeight="1">
      <x:c r="A258" s="13" t="n">
        <x:f>'逐时购电与费用'!A258</x:f>
        <x:v>45690.76388888889</x:v>
      </x:c>
      <x:c r="B258" s="13" t="n">
        <x:v>45690</x:v>
      </x:c>
      <x:c r="C258" s="12" t="n">
        <x:v>745.1931706261423</x:v>
      </x:c>
      <x:c r="D258" s="12" t="n">
        <x:v>0</x:v>
      </x:c>
      <x:c r="E258" s="12" t="n">
        <x:v>745.4169166666667</x:v>
      </x:c>
      <x:c r="F258" s="12" t="n">
        <x:v>0</x:v>
      </x:c>
      <x:c r="G258" s="12" t="n">
        <x:f>E258-F258</x:f>
        <x:v>745.4169166666667</x:v>
      </x:c>
      <x:c r="H258" s="12" t="n">
        <x:f>G258-C258+D258</x:f>
        <x:v>0.22374604052436098</x:v>
      </x:c>
      <x:c r="I258" s="12" t="n">
        <x:v>710.0114883333333</x:v>
      </x:c>
      <x:c r="J258" s="12" t="n">
        <x:v>0</x:v>
      </x:c>
      <x:c r="K258" s="12" t="n">
        <x:f>G258-I258+J258</x:f>
        <x:v>35.40542833333336</x:v>
      </x:c>
      <x:c r="L258" s="12" t="n">
        <x:v>10681.412333424583</x:v>
      </x:c>
      <x:c r="M258" s="12" t="n">
        <x:v>10681.163726724</x:v>
      </x:c>
      <x:c r="N258" s="12" t="n">
        <x:v>0</x:v>
      </x:c>
      <x:c r="O258" s="12" t="n">
        <x:v>0.22374603052436098</x:v>
      </x:c>
      <x:c r="P258" s="12" t="n">
        <x:v>0</x:v>
      </x:c>
      <x:c r="Q258" s="12" t="n">
        <x:v>0</x:v>
      </x:c>
      <x:c r="R258" s="12" t="n">
        <x:v>2995.2633966666676</x:v>
      </x:c>
      <x:c r="S258" s="12" t="n">
        <x:v>0</x:v>
      </x:c>
      <x:c r="T258" s="12" t="n">
        <x:v>0</x:v>
      </x:c>
      <x:c r="U258" s="12" t="n">
        <x:f>'逐时购电与费用'!H258+'逐时购电与费用'!J258+F258-P258+O258-E258-N258/'月度汇总'!$F$6-Q258</x:f>
        <x:v>-1.0000007932831068e-8</x:v>
      </x:c>
      <x:c r="V258" s="12" t="n">
        <x:f>M258-L258-N258+O258/'月度汇总'!$F$7</x:f>
        <x:v>-3.448907825998049e-13</x:v>
      </x:c>
    </x:row>
    <x:row r="259" ht="20" customHeight="1">
      <x:c r="A259" s="13" t="n">
        <x:f>'逐时购电与费用'!A259</x:f>
        <x:v>45690.77083333333</x:v>
      </x:c>
      <x:c r="B259" s="13" t="n">
        <x:v>45690</x:v>
      </x:c>
      <x:c r="C259" s="12" t="n">
        <x:v>728.0683813700994</x:v>
      </x:c>
      <x:c r="D259" s="12" t="n">
        <x:v>0</x:v>
      </x:c>
      <x:c r="E259" s="12" t="n">
        <x:v>755.2766666666666</x:v>
      </x:c>
      <x:c r="F259" s="12" t="n">
        <x:v>0</x:v>
      </x:c>
      <x:c r="G259" s="12" t="n">
        <x:f>E259-F259</x:f>
        <x:v>755.2766666666666</x:v>
      </x:c>
      <x:c r="H259" s="12" t="n">
        <x:f>G259-C259+D259</x:f>
        <x:v>27.208285296567283</x:v>
      </x:c>
      <x:c r="I259" s="12" t="n">
        <x:v>694.0468166666667</x:v>
      </x:c>
      <x:c r="J259" s="12" t="n">
        <x:v>0</x:v>
      </x:c>
      <x:c r="K259" s="12" t="n">
        <x:f>G259-I259+J259</x:f>
        <x:v>61.22984999999994</x:v>
      </x:c>
      <x:c r="L259" s="12" t="n">
        <x:v>10681.163726724</x:v>
      </x:c>
      <x:c r="M259" s="12" t="n">
        <x:v>10650.932298627815</x:v>
      </x:c>
      <x:c r="N259" s="12" t="n">
        <x:v>0</x:v>
      </x:c>
      <x:c r="O259" s="12" t="n">
        <x:v>27.208285286567282</x:v>
      </x:c>
      <x:c r="P259" s="12" t="n">
        <x:v>0</x:v>
      </x:c>
      <x:c r="Q259" s="12" t="n">
        <x:v>0</x:v>
      </x:c>
      <x:c r="R259" s="12" t="n">
        <x:v>2930.7525666666675</x:v>
      </x:c>
      <x:c r="S259" s="12" t="n">
        <x:v>0</x:v>
      </x:c>
      <x:c r="T259" s="12" t="n">
        <x:v>0</x:v>
      </x:c>
      <x:c r="U259" s="12" t="n">
        <x:f>'逐时购电与费用'!H259+'逐时购电与费用'!J259+F259-P259+O259-E259-N259/'月度汇总'!$F$6-Q259</x:f>
        <x:v>-1.0000007932831068e-8</x:v>
      </x:c>
      <x:c r="V259" s="12" t="n">
        <x:f>M259-L259-N259+O259/'月度汇总'!$F$7</x:f>
        <x:v>3.872457909892546e-13</x:v>
      </x:c>
    </x:row>
    <x:row r="260" ht="20" customHeight="1">
      <x:c r="A260" s="13" t="n">
        <x:f>'逐时购电与费用'!A260</x:f>
        <x:v>45690.77777777778</x:v>
      </x:c>
      <x:c r="B260" s="13" t="n">
        <x:v>45690</x:v>
      </x:c>
      <x:c r="C260" s="12" t="n">
        <x:v>743.3455147920599</x:v>
      </x:c>
      <x:c r="D260" s="12" t="n">
        <x:v>0.0012741685225009592</x:v>
      </x:c>
      <x:c r="E260" s="12" t="n">
        <x:v>754.6055166666666</x:v>
      </x:c>
      <x:c r="F260" s="12" t="n">
        <x:v>0.0030666666666666663</x:v>
      </x:c>
      <x:c r="G260" s="12" t="n">
        <x:f>E260-F260</x:f>
        <x:v>754.60245</x:v>
      </x:c>
      <x:c r="H260" s="12" t="n">
        <x:f>G260-C260+D260</x:f>
        <x:v>11.258209376462547</x:v>
      </x:c>
      <x:c r="I260" s="12" t="n">
        <x:v>710.1187341666666</x:v>
      </x:c>
      <x:c r="J260" s="12" t="n">
        <x:v>0.0014899348649332928</x:v>
      </x:c>
      <x:c r="K260" s="12" t="n">
        <x:f>G260-I260+J260</x:f>
        <x:v>44.485205768198284</x:v>
      </x:c>
      <x:c r="L260" s="12" t="n">
        <x:v>10650.932298627815</x:v>
      </x:c>
      <x:c r="M260" s="12" t="n">
        <x:v>10638.423177109524</x:v>
      </x:c>
      <x:c r="N260" s="12" t="n">
        <x:v>0</x:v>
      </x:c>
      <x:c r="O260" s="12" t="n">
        <x:v>11.258209366462559</x:v>
      </x:c>
      <x:c r="P260" s="12" t="n">
        <x:v>0</x:v>
      </x:c>
      <x:c r="Q260" s="12" t="n">
        <x:v>0</x:v>
      </x:c>
      <x:c r="R260" s="12" t="n">
        <x:v>2832.6652333333345</x:v>
      </x:c>
      <x:c r="S260" s="12" t="n">
        <x:v>35.10876978210263</x:v>
      </x:c>
      <x:c r="T260" s="12" t="n">
        <x:v>0</x:v>
      </x:c>
      <x:c r="U260" s="12" t="n">
        <x:f>'逐时购电与费用'!H260+'逐时购电与费用'!J260+F260-P260+O260-E260-N260/'月度汇总'!$F$6-Q260</x:f>
        <x:v>-1.0000007932831068e-8</x:v>
      </x:c>
      <x:c r="V260" s="12" t="n">
        <x:f>M260-L260-N260+O260/'月度汇总'!$F$7</x:f>
        <x:v>6.643574579356937e-13</x:v>
      </x:c>
    </x:row>
    <x:row r="261" ht="20" customHeight="1">
      <x:c r="A261" s="13" t="n">
        <x:f>'逐时购电与费用'!A261</x:f>
        <x:v>45690.78472222222</x:v>
      </x:c>
      <x:c r="B261" s="13" t="n">
        <x:v>45690</x:v>
      </x:c>
      <x:c r="C261" s="12" t="n">
        <x:v>753.9585883860904</x:v>
      </x:c>
      <x:c r="D261" s="12" t="n">
        <x:v>0</x:v>
      </x:c>
      <x:c r="E261" s="12" t="n">
        <x:v>737.466</x:v>
      </x:c>
      <x:c r="F261" s="12" t="n">
        <x:v>0</x:v>
      </x:c>
      <x:c r="G261" s="12" t="n">
        <x:f>E261-F261</x:f>
        <x:v>737.466</x:v>
      </x:c>
      <x:c r="H261" s="12" t="n">
        <x:f>G261-C261+D261</x:f>
        <x:v>-16.492588386090347</x:v>
      </x:c>
      <x:c r="I261" s="12" t="n">
        <x:v>721.0905166666666</x:v>
      </x:c>
      <x:c r="J261" s="12" t="n">
        <x:v>0</x:v>
      </x:c>
      <x:c r="K261" s="12" t="n">
        <x:f>G261-I261+J261</x:f>
        <x:v>16.375483333333364</x:v>
      </x:c>
      <x:c r="L261" s="12" t="n">
        <x:v>10638.423177109524</x:v>
      </x:c>
      <x:c r="M261" s="12" t="n">
        <x:v>10189.365306100293</x:v>
      </x:c>
      <x:c r="N261" s="12" t="n">
        <x:v>0</x:v>
      </x:c>
      <x:c r="O261" s="12" t="n">
        <x:v>404.1520839083081</x:v>
      </x:c>
      <x:c r="P261" s="12" t="n">
        <x:v>0</x:v>
      </x:c>
      <x:c r="Q261" s="12" t="n">
        <x:v>0</x:v>
      </x:c>
      <x:c r="R261" s="12" t="n">
        <x:v>2684.8317766666673</x:v>
      </x:c>
      <x:c r="S261" s="12" t="n">
        <x:v>67.5737497781497</x:v>
      </x:c>
      <x:c r="T261" s="12" t="n">
        <x:v>0</x:v>
      </x:c>
      <x:c r="U261" s="12" t="n">
        <x:f>'逐时购电与费用'!H261+'逐时购电与费用'!J261+F261-P261+O261-E261-N261/'月度汇总'!$F$6-Q261</x:f>
        <x:v>-1.0000007932831068e-8</x:v>
      </x:c>
      <x:c r="V261" s="12" t="n">
        <x:f>M261-L261-N261+O261/'月度汇总'!$F$7</x:f>
        <x:v>7.958078640513122e-13</x:v>
      </x:c>
    </x:row>
    <x:row r="262" ht="20" customHeight="1">
      <x:c r="A262" s="13" t="n">
        <x:f>'逐时购电与费用'!A262</x:f>
        <x:v>45690.79166666667</x:v>
      </x:c>
      <x:c r="B262" s="13" t="n">
        <x:v>45690</x:v>
      </x:c>
      <x:c r="C262" s="12" t="n">
        <x:v>739.2634791898279</x:v>
      </x:c>
      <x:c r="D262" s="12" t="n">
        <x:v>0</x:v>
      </x:c>
      <x:c r="E262" s="12" t="n">
        <x:v>720.6283333333333</x:v>
      </x:c>
      <x:c r="F262" s="12" t="n">
        <x:v>0</x:v>
      </x:c>
      <x:c r="G262" s="12" t="n">
        <x:f>E262-F262</x:f>
        <x:v>720.6283333333333</x:v>
      </x:c>
      <x:c r="H262" s="12" t="n">
        <x:f>G262-C262+D262</x:f>
        <x:v>-18.635145856494546</x:v>
      </x:c>
      <x:c r="I262" s="12" t="n">
        <x:v>709.0979583333334</x:v>
      </x:c>
      <x:c r="J262" s="12" t="n">
        <x:v>0</x:v>
      </x:c>
      <x:c r="K262" s="12" t="n">
        <x:f>G262-I262+J262</x:f>
        <x:v>11.530374999999935</x:v>
      </x:c>
      <x:c r="L262" s="12" t="n">
        <x:v>10189.365306100293</x:v>
      </x:c>
      <x:c r="M262" s="12" t="n">
        <x:v>9480.69077681615</x:v>
      </x:c>
      <x:c r="N262" s="12" t="n">
        <x:v>0</x:v>
      </x:c>
      <x:c r="O262" s="12" t="n">
        <x:v>637.8070763557276</x:v>
      </x:c>
      <x:c r="P262" s="12" t="n">
        <x:v>0</x:v>
      </x:c>
      <x:c r="Q262" s="12" t="n">
        <x:v>0</x:v>
      </x:c>
      <x:c r="R262" s="12" t="n">
        <x:v>2546.5165266666677</x:v>
      </x:c>
      <x:c r="S262" s="12" t="n">
        <x:v>101.26852761429927</x:v>
      </x:c>
      <x:c r="T262" s="12" t="n">
        <x:v>0</x:v>
      </x:c>
      <x:c r="U262" s="12" t="n">
        <x:f>'逐时购电与费用'!H262+'逐时购电与费用'!J262+F262-P262+O262-E262-N262/'月度汇总'!$F$6-Q262</x:f>
        <x:v>-1.0000007932831068e-8</x:v>
      </x:c>
      <x:c r="V262" s="12" t="n">
        <x:f>M262-L262-N262+O262/'月度汇总'!$F$7</x:f>
        <x:v>-5.684341886080801e-13</x:v>
      </x:c>
    </x:row>
    <x:row r="263" ht="20" customHeight="1">
      <x:c r="A263" s="13" t="n">
        <x:f>'逐时购电与费用'!A263</x:f>
        <x:v>45690.79861111111</x:v>
      </x:c>
      <x:c r="B263" s="13" t="n">
        <x:v>45690</x:v>
      </x:c>
      <x:c r="C263" s="12" t="n">
        <x:v>721.6259929636511</x:v>
      </x:c>
      <x:c r="D263" s="12" t="n">
        <x:v>0.00009064554589604137</x:v>
      </x:c>
      <x:c r="E263" s="12" t="n">
        <x:v>734.1430166666667</x:v>
      </x:c>
      <x:c r="F263" s="12" t="n">
        <x:v>0.00021666666666666666</x:v>
      </x:c>
      <x:c r="G263" s="12" t="n">
        <x:f>E263-F263</x:f>
        <x:v>734.1428</x:v>
      </x:c>
      <x:c r="H263" s="12" t="n">
        <x:f>G263-C263+D263</x:f>
        <x:v>12.516897681894733</x:v>
      </x:c>
      <x:c r="I263" s="12" t="n">
        <x:v>691.4406075000002</x:v>
      </x:c>
      <x:c r="J263" s="12" t="n">
        <x:v>0.00010599536623015368</x:v>
      </x:c>
      <x:c r="K263" s="12" t="n">
        <x:f>G263-I263+J263</x:f>
        <x:v>42.70229849536603</x:v>
      </x:c>
      <x:c r="L263" s="12" t="n">
        <x:v>9480.69077681615</x:v>
      </x:c>
      <x:c r="M263" s="12" t="n">
        <x:v>8751.45271458812</x:v>
      </x:c>
      <x:c r="N263" s="12" t="n">
        <x:v>0</x:v>
      </x:c>
      <x:c r="O263" s="12" t="n">
        <x:v>656.3142560052281</x:v>
      </x:c>
      <x:c r="P263" s="12" t="n">
        <x:v>0</x:v>
      </x:c>
      <x:c r="Q263" s="12" t="n">
        <x:v>0</x:v>
      </x:c>
      <x:c r="R263" s="12" t="n">
        <x:v>2463.331193333334</x:v>
      </x:c>
      <x:c r="S263" s="12" t="n">
        <x:v>105.30684883618687</x:v>
      </x:c>
      <x:c r="T263" s="12" t="n">
        <x:v>0</x:v>
      </x:c>
      <x:c r="U263" s="12" t="n">
        <x:f>'逐时购电与费用'!H263+'逐时购电与费用'!J263+F263-P263+O263-E263-N263/'月度汇总'!$F$6-Q263</x:f>
        <x:v>-1.0000007932831068e-8</x:v>
      </x:c>
      <x:c r="V263" s="12" t="n">
        <x:f>M263-L263-N263+O263/'月度汇总'!$F$7</x:f>
        <x:v>5.684341886080801e-13</x:v>
      </x:c>
    </x:row>
    <x:row r="264" ht="20" customHeight="1">
      <x:c r="A264" s="13" t="n">
        <x:f>'逐时购电与费用'!A264</x:f>
        <x:v>45690.805555555555</x:v>
      </x:c>
      <x:c r="B264" s="13" t="n">
        <x:v>45690</x:v>
      </x:c>
      <x:c r="C264" s="12" t="n">
        <x:v>707.3116967028409</x:v>
      </x:c>
      <x:c r="D264" s="12" t="n">
        <x:v>0</x:v>
      </x:c>
      <x:c r="E264" s="12" t="n">
        <x:v>718.8030333333332</x:v>
      </x:c>
      <x:c r="F264" s="12" t="n">
        <x:v>0</x:v>
      </x:c>
      <x:c r="G264" s="12" t="n">
        <x:f>E264-F264</x:f>
        <x:v>718.8030333333332</x:v>
      </x:c>
      <x:c r="H264" s="12" t="n">
        <x:f>G264-C264+D264</x:f>
        <x:v>11.491336630492356</x:v>
      </x:c>
      <x:c r="I264" s="12" t="n">
        <x:v>680.3385075000001</x:v>
      </x:c>
      <x:c r="J264" s="12" t="n">
        <x:v>0</x:v>
      </x:c>
      <x:c r="K264" s="12" t="n">
        <x:f>G264-I264+J264</x:f>
        <x:v>38.46452583333314</x:v>
      </x:c>
      <x:c r="L264" s="12" t="n">
        <x:v>8751.45271458812</x:v>
      </x:c>
      <x:c r="M264" s="12" t="n">
        <x:v>8032.6496306888075</x:v>
      </x:c>
      <x:c r="N264" s="12" t="n">
        <x:v>0</x:v>
      </x:c>
      <x:c r="O264" s="12" t="n">
        <x:v>646.9227755093813</x:v>
      </x:c>
      <x:c r="P264" s="12" t="n">
        <x:v>0</x:v>
      </x:c>
      <x:c r="Q264" s="12" t="n">
        <x:v>0</x:v>
      </x:c>
      <x:c r="R264" s="12" t="n">
        <x:v>2389.206663333334</x:v>
      </x:c>
      <x:c r="S264" s="12" t="n">
        <x:v>167.43524932366245</x:v>
      </x:c>
      <x:c r="T264" s="12" t="n">
        <x:v>0</x:v>
      </x:c>
      <x:c r="U264" s="12" t="n">
        <x:f>'逐时购电与费用'!H264+'逐时购电与费用'!J264+F264-P264+O264-E264-N264/'月度汇总'!$F$6-Q264</x:f>
        <x:v>-1.0000007932831068e-8</x:v>
      </x:c>
      <x:c r="V264" s="12" t="n">
        <x:f>M264-L264-N264+O264/'月度汇总'!$F$7</x:f>
        <x:v>-2.2737367544323206e-13</x:v>
      </x:c>
    </x:row>
    <x:row r="265" ht="20" customHeight="1">
      <x:c r="A265" s="13" t="n">
        <x:f>'逐时购电与费用'!A265</x:f>
        <x:v>45690.8125</x:v>
      </x:c>
      <x:c r="B265" s="13" t="n">
        <x:v>45690</x:v>
      </x:c>
      <x:c r="C265" s="12" t="n">
        <x:v>711.0631219827434</x:v>
      </x:c>
      <x:c r="D265" s="12" t="n">
        <x:v>0</x:v>
      </x:c>
      <x:c r="E265" s="12" t="n">
        <x:v>688.355</x:v>
      </x:c>
      <x:c r="F265" s="12" t="n">
        <x:v>0</x:v>
      </x:c>
      <x:c r="G265" s="12" t="n">
        <x:f>E265-F265</x:f>
        <x:v>688.355</x:v>
      </x:c>
      <x:c r="H265" s="12" t="n">
        <x:f>G265-C265+D265</x:f>
        <x:v>-22.708121982743364</x:v>
      </x:c>
      <x:c r="I265" s="12" t="n">
        <x:v>685.9700333333334</x:v>
      </x:c>
      <x:c r="J265" s="12" t="n">
        <x:v>0</x:v>
      </x:c>
      <x:c r="K265" s="12" t="n">
        <x:f>G265-I265+J265</x:f>
        <x:v>2.384966666666628</x:v>
      </x:c>
      <x:c r="L265" s="12" t="n">
        <x:v>8032.6496306888075</x:v>
      </x:c>
      <x:c r="M265" s="12" t="n">
        <x:v>7358.994303273337</x:v>
      </x:c>
      <x:c r="N265" s="12" t="n">
        <x:v>0</x:v>
      </x:c>
      <x:c r="O265" s="12" t="n">
        <x:v>606.2897946739231</x:v>
      </x:c>
      <x:c r="P265" s="12" t="n">
        <x:v>0</x:v>
      </x:c>
      <x:c r="Q265" s="12" t="n">
        <x:v>0</x:v>
      </x:c>
      <x:c r="R265" s="12" t="n">
        <x:v>2285.59503</x:v>
      </x:c>
      <x:c r="S265" s="12" t="n">
        <x:v>215.1137915936456</x:v>
      </x:c>
      <x:c r="T265" s="12" t="n">
        <x:v>0</x:v>
      </x:c>
      <x:c r="U265" s="12" t="n">
        <x:f>'逐时购电与费用'!H265+'逐时购电与费用'!J265+F265-P265+O265-E265-N265/'月度汇总'!$F$6-Q265</x:f>
        <x:v>-1.0000007932831068e-8</x:v>
      </x:c>
      <x:c r="V265" s="12" t="n">
        <x:f>M265-L265-N265+O265/'月度汇总'!$F$7</x:f>
        <x:v>-2.2737367544323206e-13</x:v>
      </x:c>
    </x:row>
    <x:row r="266" ht="20" customHeight="1">
      <x:c r="A266" s="13" t="n">
        <x:f>'逐时购电与费用'!A266</x:f>
        <x:v>45690.819444444445</x:v>
      </x:c>
      <x:c r="B266" s="13" t="n">
        <x:v>45690</x:v>
      </x:c>
      <x:c r="C266" s="12" t="n">
        <x:v>741.9777783036061</x:v>
      </x:c>
      <x:c r="D266" s="12" t="n">
        <x:v>0</x:v>
      </x:c>
      <x:c r="E266" s="12" t="n">
        <x:v>714.8059333333333</x:v>
      </x:c>
      <x:c r="F266" s="12" t="n">
        <x:v>0</x:v>
      </x:c>
      <x:c r="G266" s="12" t="n">
        <x:f>E266-F266</x:f>
        <x:v>714.8059333333333</x:v>
      </x:c>
      <x:c r="H266" s="12" t="n">
        <x:f>G266-C266+D266</x:f>
        <x:v>-27.171844970272787</x:v>
      </x:c>
      <x:c r="I266" s="12" t="n">
        <x:v>716.8664133333331</x:v>
      </x:c>
      <x:c r="J266" s="12" t="n">
        <x:v>0</x:v>
      </x:c>
      <x:c r="K266" s="12" t="n">
        <x:f>G266-I266+J266</x:f>
        <x:v>-2.0604799999997567</x:v>
      </x:c>
      <x:c r="L266" s="12" t="n">
        <x:v>7358.994303273337</x:v>
      </x:c>
      <x:c r="M266" s="12" t="n">
        <x:v>6681.058601399566</x:v>
      </x:c>
      <x:c r="N266" s="12" t="n">
        <x:v>0</x:v>
      </x:c>
      <x:c r="O266" s="12" t="n">
        <x:v>610.1421316863938</x:v>
      </x:c>
      <x:c r="P266" s="12" t="n">
        <x:v>0</x:v>
      </x:c>
      <x:c r="Q266" s="12" t="n">
        <x:v>0</x:v>
      </x:c>
      <x:c r="R266" s="12" t="n">
        <x:v>2158.336696666666</x:v>
      </x:c>
      <x:c r="S266" s="12" t="n">
        <x:v>212.36571057588753</x:v>
      </x:c>
      <x:c r="T266" s="12" t="n">
        <x:v>0</x:v>
      </x:c>
      <x:c r="U266" s="12" t="n">
        <x:f>'逐时购电与费用'!H266+'逐时购电与费用'!J266+F266-P266+O266-E266-N266/'月度汇总'!$F$6-Q266</x:f>
        <x:v>-1.0000007932831068e-8</x:v>
      </x:c>
      <x:c r="V266" s="12" t="n">
        <x:f>M266-L266-N266+O266/'月度汇总'!$F$7</x:f>
        <x:v>-1.1368683772161603e-13</x:v>
      </x:c>
    </x:row>
    <x:row r="267" ht="20" customHeight="1">
      <x:c r="A267" s="13" t="n">
        <x:f>'逐时购电与费用'!A267</x:f>
        <x:v>45690.82638888889</x:v>
      </x:c>
      <x:c r="B267" s="13" t="n">
        <x:v>45690</x:v>
      </x:c>
      <x:c r="C267" s="12" t="n">
        <x:v>738.3617706017696</x:v>
      </x:c>
      <x:c r="D267" s="12" t="n">
        <x:v>0</x:v>
      </x:c>
      <x:c r="E267" s="12" t="n">
        <x:v>724.8145166666666</x:v>
      </x:c>
      <x:c r="F267" s="12" t="n">
        <x:v>0</x:v>
      </x:c>
      <x:c r="G267" s="12" t="n">
        <x:f>E267-F267</x:f>
        <x:v>724.8145166666666</x:v>
      </x:c>
      <x:c r="H267" s="12" t="n">
        <x:f>G267-C267+D267</x:f>
        <x:v>-13.547253935103072</x:v>
      </x:c>
      <x:c r="I267" s="12" t="n">
        <x:v>713.23263</x:v>
      </x:c>
      <x:c r="J267" s="12" t="n">
        <x:v>0</x:v>
      </x:c>
      <x:c r="K267" s="12" t="n">
        <x:f>G267-I267+J267</x:f>
        <x:v>11.581886666666605</x:v>
      </x:c>
      <x:c r="L267" s="12" t="n">
        <x:v>6681.058601399566</x:v>
      </x:c>
      <x:c r="M267" s="12" t="n">
        <x:v>5991.514176153384</x:v>
      </x:c>
      <x:c r="N267" s="12" t="n">
        <x:v>0</x:v>
      </x:c>
      <x:c r="O267" s="12" t="n">
        <x:v>620.5899827215636</x:v>
      </x:c>
      <x:c r="P267" s="12" t="n">
        <x:v>0</x:v>
      </x:c>
      <x:c r="Q267" s="12" t="n">
        <x:v>0</x:v>
      </x:c>
      <x:c r="R267" s="12" t="n">
        <x:v>2045.6506733333324</x:v>
      </x:c>
      <x:c r="S267" s="12" t="n">
        <x:v>205.8509068953217</x:v>
      </x:c>
      <x:c r="T267" s="12" t="n">
        <x:v>0</x:v>
      </x:c>
      <x:c r="U267" s="12" t="n">
        <x:f>'逐时购电与费用'!H267+'逐时购电与费用'!J267+F267-P267+O267-E267-N267/'月度汇总'!$F$6-Q267</x:f>
        <x:v>-1.0000007932831068e-8</x:v>
      </x:c>
      <x:c r="V267" s="12" t="n">
        <x:f>M267-L267-N267+O267/'月度汇总'!$F$7</x:f>
        <x:v>-3.410605131648481e-13</x:v>
      </x:c>
    </x:row>
    <x:row r="268" ht="20" customHeight="1">
      <x:c r="A268" s="13" t="n">
        <x:f>'逐时购电与费用'!A268</x:f>
        <x:v>45690.83333333333</x:v>
      </x:c>
      <x:c r="B268" s="13" t="n">
        <x:v>45690</x:v>
      </x:c>
      <x:c r="C268" s="12" t="n">
        <x:v>708.7250459272135</x:v>
      </x:c>
      <x:c r="D268" s="12" t="n">
        <x:v>0</x:v>
      </x:c>
      <x:c r="E268" s="12" t="n">
        <x:v>705.315</x:v>
      </x:c>
      <x:c r="F268" s="12" t="n">
        <x:v>0</x:v>
      </x:c>
      <x:c r="G268" s="12" t="n">
        <x:f>E268-F268</x:f>
        <x:v>705.315</x:v>
      </x:c>
      <x:c r="H268" s="12" t="n">
        <x:f>G268-C268+D268</x:f>
        <x:v>-3.410045927213446</x:v>
      </x:c>
      <x:c r="I268" s="12" t="n">
        <x:v>684.7554833333332</x:v>
      </x:c>
      <x:c r="J268" s="12" t="n">
        <x:v>0</x:v>
      </x:c>
      <x:c r="K268" s="12" t="n">
        <x:f>G268-I268+J268</x:f>
        <x:v>20.55951666666681</x:v>
      </x:c>
      <x:c r="L268" s="12" t="n">
        <x:v>5991.514176153384</x:v>
      </x:c>
      <x:c r="M268" s="12" t="n">
        <x:v>5296.680430898436</x:v>
      </x:c>
      <x:c r="N268" s="12" t="n">
        <x:v>0</x:v>
      </x:c>
      <x:c r="O268" s="12" t="n">
        <x:v>625.3503707294533</x:v>
      </x:c>
      <x:c r="P268" s="12" t="n">
        <x:v>0</x:v>
      </x:c>
      <x:c r="Q268" s="12" t="n">
        <x:v>0</x:v>
      </x:c>
      <x:c r="R268" s="12" t="n">
        <x:v>1929.7879099999993</x:v>
      </x:c>
      <x:c r="S268" s="12" t="n">
        <x:v>219.97530759709025</x:v>
      </x:c>
      <x:c r="T268" s="12" t="n">
        <x:v>0</x:v>
      </x:c>
      <x:c r="U268" s="12" t="n">
        <x:f>'逐时购电与费用'!H268+'逐时购电与费用'!J268+F268-P268+O268-E268-N268/'月度汇总'!$F$6-Q268</x:f>
        <x:v>-1.0000007932831068e-8</x:v>
      </x:c>
      <x:c r="V268" s="12" t="n">
        <x:f>M268-L268-N268+O268/'月度汇总'!$F$7</x:f>
        <x:v>-4.547473508864641e-13</x:v>
      </x:c>
    </x:row>
    <x:row r="269" ht="20" customHeight="1">
      <x:c r="A269" s="13" t="n">
        <x:f>'逐时购电与费用'!A269</x:f>
        <x:v>45690.84027777778</x:v>
      </x:c>
      <x:c r="B269" s="13" t="n">
        <x:v>45690</x:v>
      </x:c>
      <x:c r="C269" s="12" t="n">
        <x:v>721.509954287477</x:v>
      </x:c>
      <x:c r="D269" s="12" t="n">
        <x:v>0</x:v>
      </x:c>
      <x:c r="E269" s="12" t="n">
        <x:v>714.35385</x:v>
      </x:c>
      <x:c r="F269" s="12" t="n">
        <x:v>0</x:v>
      </x:c>
      <x:c r="G269" s="12" t="n">
        <x:f>E269-F269</x:f>
        <x:v>714.35385</x:v>
      </x:c>
      <x:c r="H269" s="12" t="n">
        <x:f>G269-C269+D269</x:f>
        <x:v>-7.156104287476978</x:v>
      </x:c>
      <x:c r="I269" s="12" t="n">
        <x:v>700.40031</x:v>
      </x:c>
      <x:c r="J269" s="12" t="n">
        <x:v>0</x:v>
      </x:c>
      <x:c r="K269" s="12" t="n">
        <x:f>G269-I269+J269</x:f>
        <x:v>13.953539999999975</x:v>
      </x:c>
      <x:c r="L269" s="12" t="n">
        <x:v>5296.680430898436</x:v>
      </x:c>
      <x:c r="M269" s="12" t="n">
        <x:v>4555.778790611682</x:v>
      </x:c>
      <x:c r="N269" s="12" t="n">
        <x:v>0</x:v>
      </x:c>
      <x:c r="O269" s="12" t="n">
        <x:v>666.8114762580786</x:v>
      </x:c>
      <x:c r="P269" s="12" t="n">
        <x:v>0</x:v>
      </x:c>
      <x:c r="Q269" s="12" t="n">
        <x:v>0</x:v>
      </x:c>
      <x:c r="R269" s="12" t="n">
        <x:v>1793.129576666666</x:v>
      </x:c>
      <x:c r="S269" s="12" t="n">
        <x:v>250.96383831793173</x:v>
      </x:c>
      <x:c r="T269" s="12" t="n">
        <x:v>0</x:v>
      </x:c>
      <x:c r="U269" s="12" t="n">
        <x:f>'逐时购电与费用'!H269+'逐时购电与费用'!J269+F269-P269+O269-E269-N269/'月度汇总'!$F$6-Q269</x:f>
        <x:v>-1.0000007932831068e-8</x:v>
      </x:c>
      <x:c r="V269" s="12" t="n">
        <x:f>M269-L269-N269+O269/'月度汇总'!$F$7</x:f>
        <x:v>3.410605131648481e-13</x:v>
      </x:c>
    </x:row>
    <x:row r="270" ht="20" customHeight="1">
      <x:c r="A270" s="13" t="n">
        <x:f>'逐时购电与费用'!A270</x:f>
        <x:v>45690.84722222222</x:v>
      </x:c>
      <x:c r="B270" s="13" t="n">
        <x:v>45690</x:v>
      </x:c>
      <x:c r="C270" s="12" t="n">
        <x:v>735.1099778246186</x:v>
      </x:c>
      <x:c r="D270" s="12" t="n">
        <x:v>0</x:v>
      </x:c>
      <x:c r="E270" s="12" t="n">
        <x:v>707.17605</x:v>
      </x:c>
      <x:c r="F270" s="12" t="n">
        <x:v>0</x:v>
      </x:c>
      <x:c r="G270" s="12" t="n">
        <x:f>E270-F270</x:f>
        <x:v>707.17605</x:v>
      </x:c>
      <x:c r="H270" s="12" t="n">
        <x:f>G270-C270+D270</x:f>
        <x:v>-27.933927824618536</x:v>
      </x:c>
      <x:c r="I270" s="12" t="n">
        <x:v>718.7439291666667</x:v>
      </x:c>
      <x:c r="J270" s="12" t="n">
        <x:v>0</x:v>
      </x:c>
      <x:c r="K270" s="12" t="n">
        <x:f>G270-I270+J270</x:f>
        <x:v>-11.567879166666671</x:v>
      </x:c>
      <x:c r="L270" s="12" t="n">
        <x:v>4555.778790611682</x:v>
      </x:c>
      <x:c r="M270" s="12" t="n">
        <x:v>3859.241728946443</x:v>
      </x:c>
      <x:c r="N270" s="12" t="n">
        <x:v>0</x:v>
      </x:c>
      <x:c r="O270" s="12" t="n">
        <x:v>626.8833554987149</x:v>
      </x:c>
      <x:c r="P270" s="12" t="n">
        <x:v>0</x:v>
      </x:c>
      <x:c r="Q270" s="12" t="n">
        <x:v>0</x:v>
      </x:c>
      <x:c r="R270" s="12" t="n">
        <x:v>1675.0446333333332</x:v>
      </x:c>
      <x:c r="S270" s="12" t="n">
        <x:v>280.90627953590456</x:v>
      </x:c>
      <x:c r="T270" s="12" t="n">
        <x:v>0</x:v>
      </x:c>
      <x:c r="U270" s="12" t="n">
        <x:f>'逐时购电与费用'!H270+'逐时购电与费用'!J270+F270-P270+O270-E270-N270/'月度汇总'!$F$6-Q270</x:f>
        <x:v>-1.0000007932831068e-8</x:v>
      </x:c>
      <x:c r="V270" s="12" t="n">
        <x:f>M270-L270-N270+O270/'月度汇总'!$F$7</x:f>
        <x:v>-2.2737367544323206e-13</x:v>
      </x:c>
    </x:row>
    <x:row r="271" ht="20" customHeight="1">
      <x:c r="A271" s="13" t="n">
        <x:f>'逐时购电与费用'!A271</x:f>
        <x:v>45690.85416666667</x:v>
      </x:c>
      <x:c r="B271" s="13" t="n">
        <x:v>45690</x:v>
      </x:c>
      <x:c r="C271" s="12" t="n">
        <x:v>734.0607049918964</x:v>
      </x:c>
      <x:c r="D271" s="12" t="n">
        <x:v>0</x:v>
      </x:c>
      <x:c r="E271" s="12" t="n">
        <x:v>689.7199999999999</x:v>
      </x:c>
      <x:c r="F271" s="12" t="n">
        <x:v>0</x:v>
      </x:c>
      <x:c r="G271" s="12" t="n">
        <x:f>E271-F271</x:f>
        <x:v>689.7199999999999</x:v>
      </x:c>
      <x:c r="H271" s="12" t="n">
        <x:f>G271-C271+D271</x:f>
        <x:v>-44.34070499189647</x:v>
      </x:c>
      <x:c r="I271" s="12" t="n">
        <x:v>717.67875</x:v>
      </x:c>
      <x:c r="J271" s="12" t="n">
        <x:v>0</x:v>
      </x:c>
      <x:c r="K271" s="12" t="n">
        <x:f>G271-I271+J271</x:f>
        <x:v>-27.958750000000123</x:v>
      </x:c>
      <x:c r="L271" s="12" t="n">
        <x:v>3859.241728946443</x:v>
      </x:c>
      <x:c r="M271" s="12" t="n">
        <x:v>3183.6335616645997</x:v>
      </x:c>
      <x:c r="N271" s="12" t="n">
        <x:v>0</x:v>
      </x:c>
      <x:c r="O271" s="12" t="n">
        <x:v>608.0473505536589</x:v>
      </x:c>
      <x:c r="P271" s="12" t="n">
        <x:v>0</x:v>
      </x:c>
      <x:c r="Q271" s="12" t="n">
        <x:v>0</x:v>
      </x:c>
      <x:c r="R271" s="12" t="n">
        <x:v>1586.761373333333</x:v>
      </x:c>
      <x:c r="S271" s="12" t="n">
        <x:v>267.9834197058226</x:v>
      </x:c>
      <x:c r="T271" s="12" t="n">
        <x:v>0</x:v>
      </x:c>
      <x:c r="U271" s="12" t="n">
        <x:f>'逐时购电与费用'!H271+'逐时购电与费用'!J271+F271-P271+O271-E271-N271/'月度汇总'!$F$6-Q271</x:f>
        <x:v>-1.0000007932831068e-8</x:v>
      </x:c>
      <x:c r="V271" s="12" t="n">
        <x:f>M271-L271-N271+O271/'月度汇总'!$F$7</x:f>
        <x:v>1.1368683772161603e-13</x:v>
      </x:c>
    </x:row>
    <x:row r="272" ht="20" customHeight="1">
      <x:c r="A272" s="13" t="n">
        <x:f>'逐时购电与费用'!A272</x:f>
        <x:v>45690.86111111111</x:v>
      </x:c>
      <x:c r="B272" s="13" t="n">
        <x:v>45690</x:v>
      </x:c>
      <x:c r="C272" s="12" t="n">
        <x:v>744.5603722301718</x:v>
      </x:c>
      <x:c r="D272" s="12" t="n">
        <x:v>0</x:v>
      </x:c>
      <x:c r="E272" s="12" t="n">
        <x:v>715.1150166666666</x:v>
      </x:c>
      <x:c r="F272" s="12" t="n">
        <x:v>0</x:v>
      </x:c>
      <x:c r="G272" s="12" t="n">
        <x:f>E272-F272</x:f>
        <x:v>715.1150166666666</x:v>
      </x:c>
      <x:c r="H272" s="12" t="n">
        <x:f>G272-C272+D272</x:f>
        <x:v>-29.44535556350513</x:v>
      </x:c>
      <x:c r="I272" s="12" t="n">
        <x:v>728.1629466666666</x:v>
      </x:c>
      <x:c r="J272" s="12" t="n">
        <x:v>0</x:v>
      </x:c>
      <x:c r="K272" s="12" t="n">
        <x:f>G272-I272+J272</x:f>
        <x:v>-13.047929999999951</x:v>
      </x:c>
      <x:c r="L272" s="12" t="n">
        <x:v>3183.6335616645997</x:v>
      </x:c>
      <x:c r="M272" s="12" t="n">
        <x:v>2506.4112900796054</x:v>
      </x:c>
      <x:c r="N272" s="12" t="n">
        <x:v>0</x:v>
      </x:c>
      <x:c r="O272" s="12" t="n">
        <x:v>609.5000444264949</x:v>
      </x:c>
      <x:c r="P272" s="12" t="n">
        <x:v>0</x:v>
      </x:c>
      <x:c r="Q272" s="12" t="n">
        <x:v>0</x:v>
      </x:c>
      <x:c r="R272" s="12" t="n">
        <x:v>1504.2750399999998</x:v>
      </x:c>
      <x:c r="S272" s="12" t="n">
        <x:v>239.10886282889578</x:v>
      </x:c>
      <x:c r="T272" s="12" t="n">
        <x:v>0</x:v>
      </x:c>
      <x:c r="U272" s="12" t="n">
        <x:f>'逐时购电与费用'!H272+'逐时购电与费用'!J272+F272-P272+O272-E272-N272/'月度汇总'!$F$6-Q272</x:f>
        <x:v>-1.0000007932831068e-8</x:v>
      </x:c>
      <x:c r="V272" s="12" t="n">
        <x:f>M272-L272-N272+O272/'月度汇总'!$F$7</x:f>
        <x:v>0</x:v>
      </x:c>
    </x:row>
    <x:row r="273" ht="20" customHeight="1">
      <x:c r="A273" s="13" t="n">
        <x:f>'逐时购电与费用'!A273</x:f>
        <x:v>45690.868055555555</x:v>
      </x:c>
      <x:c r="B273" s="13" t="n">
        <x:v>45690</x:v>
      </x:c>
      <x:c r="C273" s="12" t="n">
        <x:v>742.674653977382</x:v>
      </x:c>
      <x:c r="D273" s="12" t="n">
        <x:v>0</x:v>
      </x:c>
      <x:c r="E273" s="12" t="n">
        <x:v>719.23435</x:v>
      </x:c>
      <x:c r="F273" s="12" t="n">
        <x:v>0</x:v>
      </x:c>
      <x:c r="G273" s="12" t="n">
        <x:f>E273-F273</x:f>
        <x:v>719.23435</x:v>
      </x:c>
      <x:c r="H273" s="12" t="n">
        <x:f>G273-C273+D273</x:f>
        <x:v>-23.440303977382086</x:v>
      </x:c>
      <x:c r="I273" s="12" t="n">
        <x:v>726.2621816666666</x:v>
      </x:c>
      <x:c r="J273" s="12" t="n">
        <x:v>0</x:v>
      </x:c>
      <x:c r="K273" s="12" t="n">
        <x:f>G273-I273+J273</x:f>
        <x:v>-7.027831666666657</x:v>
      </x:c>
      <x:c r="L273" s="12" t="n">
        <x:v>2506.4112900796054</x:v>
      </x:c>
      <x:c r="M273" s="12" t="n">
        <x:v>2375.4964573913776</x:v>
      </x:c>
      <x:c r="N273" s="12" t="n">
        <x:v>0</x:v>
      </x:c>
      <x:c r="O273" s="12" t="n">
        <x:v>117.82334941940509</x:v>
      </x:c>
      <x:c r="P273" s="12" t="n">
        <x:v>0</x:v>
      </x:c>
      <x:c r="Q273" s="12" t="n">
        <x:v>0</x:v>
      </x:c>
      <x:c r="R273" s="12" t="n">
        <x:v>1396.60566</x:v>
      </x:c>
      <x:c r="S273" s="12" t="n">
        <x:v>225.59667002442757</x:v>
      </x:c>
      <x:c r="T273" s="12" t="n">
        <x:v>0</x:v>
      </x:c>
      <x:c r="U273" s="12" t="n">
        <x:f>'逐时购电与费用'!H273+'逐时购电与费用'!J273+F273-P273+O273-E273-N273/'月度汇总'!$F$6-Q273</x:f>
        <x:v>-1.0000007932831068e-8</x:v>
      </x:c>
      <x:c r="V273" s="12" t="n">
        <x:f>M273-L273-N273+O273/'月度汇总'!$F$7</x:f>
        <x:v>1.1368683772161603e-13</x:v>
      </x:c>
    </x:row>
    <x:row r="274" ht="20" customHeight="1">
      <x:c r="A274" s="13" t="n">
        <x:f>'逐时购电与费用'!A274</x:f>
        <x:v>45690.875</x:v>
      </x:c>
      <x:c r="B274" s="13" t="n">
        <x:v>45690</x:v>
      </x:c>
      <x:c r="C274" s="12" t="n">
        <x:v>730.1111068444181</x:v>
      </x:c>
      <x:c r="D274" s="12" t="n">
        <x:v>0</x:v>
      </x:c>
      <x:c r="E274" s="12" t="n">
        <x:v>695.3299999999999</x:v>
      </x:c>
      <x:c r="F274" s="12" t="n">
        <x:v>0</x:v>
      </x:c>
      <x:c r="G274" s="12" t="n">
        <x:f>E274-F274</x:f>
        <x:v>695.3299999999999</x:v>
      </x:c>
      <x:c r="H274" s="12" t="n">
        <x:f>G274-C274+D274</x:f>
        <x:v>-34.78110684441822</x:v>
      </x:c>
      <x:c r="I274" s="12" t="n">
        <x:v>713.684</x:v>
      </x:c>
      <x:c r="J274" s="12" t="n">
        <x:v>0</x:v>
      </x:c>
      <x:c r="K274" s="12" t="n">
        <x:f>G274-I274+J274</x:f>
        <x:v>-18.354000000000042</x:v>
      </x:c>
      <x:c r="L274" s="12" t="n">
        <x:v>2375.4964573913776</x:v>
      </x:c>
      <x:c r="M274" s="12" t="n">
        <x:v>2398.0408935742576</x:v>
      </x:c>
      <x:c r="N274" s="12" t="n">
        <x:v>22.544436182879945</x:v>
      </x:c>
      <x:c r="O274" s="12" t="n">
        <x:v>0</x:v>
      </x:c>
      <x:c r="P274" s="12" t="n">
        <x:v>0</x:v>
      </x:c>
      <x:c r="Q274" s="12" t="n">
        <x:v>0</x:v>
      </x:c>
      <x:c r="R274" s="12" t="n">
        <x:v>1276.51565</x:v>
      </x:c>
      <x:c r="S274" s="12" t="n">
        <x:v>191.7598121900985</x:v>
      </x:c>
      <x:c r="T274" s="12" t="n">
        <x:v>0</x:v>
      </x:c>
      <x:c r="U274" s="12" t="n">
        <x:f>'逐时购电与费用'!H274+'逐时购电与费用'!J274+F274-P274+O274-E274-N274/'月度汇总'!$F$6-Q274</x:f>
        <x:v>1.0000004380117389e-8</x:v>
      </x:c>
      <x:c r="V274" s="12" t="n">
        <x:f>M274-L274-N274+O274/'月度汇总'!$F$7</x:f>
        <x:v>1.7763568394002505e-14</x:v>
      </x:c>
    </x:row>
    <x:row r="275" ht="20" customHeight="1">
      <x:c r="A275" s="13" t="n">
        <x:f>'逐时购电与费用'!A275</x:f>
        <x:v>45690.881944444445</x:v>
      </x:c>
      <x:c r="B275" s="13" t="n">
        <x:v>45690</x:v>
      </x:c>
      <x:c r="C275" s="12" t="n">
        <x:v>733.8968146240848</x:v>
      </x:c>
      <x:c r="D275" s="12" t="n">
        <x:v>0</x:v>
      </x:c>
      <x:c r="E275" s="12" t="n">
        <x:v>701.5716666666667</x:v>
      </x:c>
      <x:c r="F275" s="12" t="n">
        <x:v>0</x:v>
      </x:c>
      <x:c r="G275" s="12" t="n">
        <x:f>E275-F275</x:f>
        <x:v>701.5716666666667</x:v>
      </x:c>
      <x:c r="H275" s="12" t="n">
        <x:f>G275-C275+D275</x:f>
        <x:v>-32.32514795741804</x:v>
      </x:c>
      <x:c r="I275" s="12" t="n">
        <x:v>717.4554741666667</x:v>
      </x:c>
      <x:c r="J275" s="12" t="n">
        <x:v>0</x:v>
      </x:c>
      <x:c r="K275" s="12" t="n">
        <x:f>G275-I275+J275</x:f>
        <x:v>-15.883807499999989</x:v>
      </x:c>
      <x:c r="L275" s="12" t="n">
        <x:v>2398.0408935742576</x:v>
      </x:c>
      <x:c r="M275" s="12" t="n">
        <x:v>2418.6149120888713</x:v>
      </x:c>
      <x:c r="N275" s="12" t="n">
        <x:v>20.57401851461363</x:v>
      </x:c>
      <x:c r="O275" s="12" t="n">
        <x:v>0</x:v>
      </x:c>
      <x:c r="P275" s="12" t="n">
        <x:v>0</x:v>
      </x:c>
      <x:c r="Q275" s="12" t="n">
        <x:v>0</x:v>
      </x:c>
      <x:c r="R275" s="12" t="n">
        <x:v>1164.94865</x:v>
      </x:c>
      <x:c r="S275" s="12" t="n">
        <x:v>175.36839547796149</x:v>
      </x:c>
      <x:c r="T275" s="12" t="n">
        <x:v>0</x:v>
      </x:c>
      <x:c r="U275" s="12" t="n">
        <x:f>'逐时购电与费用'!H275+'逐时购电与费用'!J275+F275-P275+O275-E275-N275/'月度汇总'!$F$6-Q275</x:f>
        <x:v>1.000000082740371e-8</x:v>
      </x:c>
      <x:c r="V275" s="12" t="n">
        <x:f>M275-L275-N275+O275/'月度汇总'!$F$7</x:f>
        <x:v>9.592326932761353e-14</x:v>
      </x:c>
    </x:row>
    <x:row r="276" ht="20" customHeight="1">
      <x:c r="A276" s="13" t="n">
        <x:f>'逐时购电与费用'!A276</x:f>
        <x:v>45690.88888888889</x:v>
      </x:c>
      <x:c r="B276" s="13" t="n">
        <x:v>45690</x:v>
      </x:c>
      <x:c r="C276" s="12" t="n">
        <x:v>729.2896307998141</x:v>
      </x:c>
      <x:c r="D276" s="12" t="n">
        <x:v>0</x:v>
      </x:c>
      <x:c r="E276" s="12" t="n">
        <x:v>707.7024666666666</x:v>
      </x:c>
      <x:c r="F276" s="12" t="n">
        <x:v>0</x:v>
      </x:c>
      <x:c r="G276" s="12" t="n">
        <x:f>E276-F276</x:f>
        <x:v>707.7024666666666</x:v>
      </x:c>
      <x:c r="H276" s="12" t="n">
        <x:f>G276-C276+D276</x:f>
        <x:v>-21.58716413314744</x:v>
      </x:c>
      <x:c r="I276" s="12" t="n">
        <x:v>712.8344466666668</x:v>
      </x:c>
      <x:c r="J276" s="12" t="n">
        <x:v>0</x:v>
      </x:c>
      <x:c r="K276" s="12" t="n">
        <x:f>G276-I276+J276</x:f>
        <x:v>-5.131980000000226</x:v>
      </x:c>
      <x:c r="L276" s="12" t="n">
        <x:v>2418.6149120888713</x:v>
      </x:c>
      <x:c r="M276" s="12" t="n">
        <x:v>2429.7581170638955</x:v>
      </x:c>
      <x:c r="N276" s="12" t="n">
        <x:v>11.143204975024133</x:v>
      </x:c>
      <x:c r="O276" s="12" t="n">
        <x:v>0</x:v>
      </x:c>
      <x:c r="P276" s="12" t="n">
        <x:v>0</x:v>
      </x:c>
      <x:c r="Q276" s="12" t="n">
        <x:v>0</x:v>
      </x:c>
      <x:c r="R276" s="12" t="n">
        <x:v>1055.3212800000001</x:v>
      </x:c>
      <x:c r="S276" s="12" t="n">
        <x:v>161.32153406236216</x:v>
      </x:c>
      <x:c r="T276" s="12" t="n">
        <x:v>0</x:v>
      </x:c>
      <x:c r="U276" s="12" t="n">
        <x:f>'逐时购电与费用'!H276+'逐时购电与费用'!J276+F276-P276+O276-E276-N276/'月度汇总'!$F$6-Q276</x:f>
        <x:v>1.000000260376055e-8</x:v>
      </x:c>
      <x:c r="V276" s="12" t="n">
        <x:f>M276-L276-N276+O276/'月度汇总'!$F$7</x:f>
        <x:v>8.526512829121202e-14</x:v>
      </x:c>
    </x:row>
    <x:row r="277" ht="20" customHeight="1">
      <x:c r="A277" s="13" t="n">
        <x:f>'逐时购电与费用'!A277</x:f>
        <x:v>45690.89583333333</x:v>
      </x:c>
      <x:c r="B277" s="13" t="n">
        <x:v>45690</x:v>
      </x:c>
      <x:c r="C277" s="12" t="n">
        <x:v>724.8999818874746</x:v>
      </x:c>
      <x:c r="D277" s="12" t="n">
        <x:v>0</x:v>
      </x:c>
      <x:c r="E277" s="12" t="n">
        <x:v>707.6866666666666</x:v>
      </x:c>
      <x:c r="F277" s="12" t="n">
        <x:v>0</x:v>
      </x:c>
      <x:c r="G277" s="12" t="n">
        <x:f>E277-F277</x:f>
        <x:v>707.6866666666666</x:v>
      </x:c>
      <x:c r="H277" s="12" t="n">
        <x:f>G277-C277+D277</x:f>
        <x:v>-17.213315220808</x:v>
      </x:c>
      <x:c r="I277" s="12" t="n">
        <x:v>707.81505</x:v>
      </x:c>
      <x:c r="J277" s="12" t="n">
        <x:v>0</x:v>
      </x:c>
      <x:c r="K277" s="12" t="n">
        <x:f>G277-I277+J277</x:f>
        <x:v>-0.12838333333343144</x:v>
      </x:c>
      <x:c r="L277" s="12" t="n">
        <x:v>2429.7581170638955</x:v>
      </x:c>
      <x:c r="M277" s="12" t="n">
        <x:v>2437.1918365747797</x:v>
      </x:c>
      <x:c r="N277" s="12" t="n">
        <x:v>7.4337195108840834</x:v>
      </x:c>
      <x:c r="O277" s="12" t="n">
        <x:v>0</x:v>
      </x:c>
      <x:c r="P277" s="12" t="n">
        <x:v>0</x:v>
      </x:c>
      <x:c r="Q277" s="12" t="n">
        <x:v>0</x:v>
      </x:c>
      <x:c r="R277" s="12" t="n">
        <x:v>960.9603666666668</x:v>
      </x:c>
      <x:c r="S277" s="12" t="n">
        <x:v>155.23844390531212</x:v>
      </x:c>
      <x:c r="T277" s="12" t="n">
        <x:v>0</x:v>
      </x:c>
      <x:c r="U277" s="12" t="n">
        <x:f>'逐时购电与费用'!H277+'逐时购电与费用'!J277+F277-P277+O277-E277-N277/'月度汇总'!$F$6-Q277</x:f>
        <x:v>1.000000082740371e-8</x:v>
      </x:c>
      <x:c r="V277" s="12" t="n">
        <x:f>M277-L277-N277+O277/'月度汇总'!$F$7</x:f>
        <x:v>1.1901590823981678e-13</x:v>
      </x:c>
    </x:row>
    <x:row r="278" ht="20" customHeight="1">
      <x:c r="A278" s="13" t="n">
        <x:f>'逐时购电与费用'!A278</x:f>
        <x:v>45690.90277777778</x:v>
      </x:c>
      <x:c r="B278" s="13" t="n">
        <x:v>45690</x:v>
      </x:c>
      <x:c r="C278" s="12" t="n">
        <x:v>742.4781149436151</x:v>
      </x:c>
      <x:c r="D278" s="12" t="n">
        <x:v>0</x:v>
      </x:c>
      <x:c r="E278" s="12" t="n">
        <x:v>718.2907499999999</x:v>
      </x:c>
      <x:c r="F278" s="12" t="n">
        <x:v>0</x:v>
      </x:c>
      <x:c r="G278" s="12" t="n">
        <x:f>E278-F278</x:f>
        <x:v>718.2907499999999</x:v>
      </x:c>
      <x:c r="H278" s="12" t="n">
        <x:f>G278-C278+D278</x:f>
        <x:v>-24.187364943615194</x:v>
      </x:c>
      <x:c r="I278" s="12" t="n">
        <x:v>725.3800875000001</x:v>
      </x:c>
      <x:c r="J278" s="12" t="n">
        <x:v>0</x:v>
      </x:c>
      <x:c r="K278" s="12" t="n">
        <x:f>G278-I278+J278</x:f>
        <x:v>-7.08933750000017</x:v>
      </x:c>
      <x:c r="L278" s="12" t="n">
        <x:v>2437.1918365747797</x:v>
      </x:c>
      <x:c r="M278" s="12" t="n">
        <x:v>1901.8268410687608</x:v>
      </x:c>
      <x:c r="N278" s="12" t="n">
        <x:v>0</x:v>
      </x:c>
      <x:c r="O278" s="12" t="n">
        <x:v>481.828495955417</x:v>
      </x:c>
      <x:c r="P278" s="12" t="n">
        <x:v>0</x:v>
      </x:c>
      <x:c r="Q278" s="12" t="n">
        <x:v>0</x:v>
      </x:c>
      <x:c r="R278" s="12" t="n">
        <x:v>881.3110333333334</x:v>
      </x:c>
      <x:c r="S278" s="12" t="n">
        <x:v>154.65330721478267</x:v>
      </x:c>
      <x:c r="T278" s="12" t="n">
        <x:v>0</x:v>
      </x:c>
      <x:c r="U278" s="12" t="n">
        <x:f>'逐时购电与费用'!H278+'逐时购电与费用'!J278+F278-P278+O278-E278-N278/'月度汇总'!$F$6-Q278</x:f>
        <x:v>-1.0000007932831068e-8</x:v>
      </x:c>
      <x:c r="V278" s="12" t="n">
        <x:f>M278-L278-N278+O278/'月度汇总'!$F$7</x:f>
        <x:v>0</x:v>
      </x:c>
    </x:row>
    <x:row r="279" ht="20" customHeight="1">
      <x:c r="A279" s="13" t="n">
        <x:f>'逐时购电与费用'!A279</x:f>
        <x:v>45690.90972222222</x:v>
      </x:c>
      <x:c r="B279" s="13" t="n">
        <x:v>45690</x:v>
      </x:c>
      <x:c r="C279" s="12" t="n">
        <x:v>676.9562550734811</x:v>
      </x:c>
      <x:c r="D279" s="12" t="n">
        <x:v>0</x:v>
      </x:c>
      <x:c r="E279" s="12" t="n">
        <x:v>663.7065</x:v>
      </x:c>
      <x:c r="F279" s="12" t="n">
        <x:v>0</x:v>
      </x:c>
      <x:c r="G279" s="12" t="n">
        <x:f>E279-F279</x:f>
        <x:v>663.7065</x:v>
      </x:c>
      <x:c r="H279" s="12" t="n">
        <x:f>G279-C279+D279</x:f>
        <x:v>-13.249755073481083</x:v>
      </x:c>
      <x:c r="I279" s="12" t="n">
        <x:v>659.5643408333334</x:v>
      </x:c>
      <x:c r="J279" s="12" t="n">
        <x:v>0</x:v>
      </x:c>
      <x:c r="K279" s="12" t="n">
        <x:f>G279-I279+J279</x:f>
        <x:v>4.142159166666602</x:v>
      </x:c>
      <x:c r="L279" s="12" t="n">
        <x:v>1901.8268410687608</x:v>
      </x:c>
      <x:c r="M279" s="12" t="n">
        <x:v>1787.9708636270377</x:v>
      </x:c>
      <x:c r="N279" s="12" t="n">
        <x:v>0</x:v>
      </x:c>
      <x:c r="O279" s="12" t="n">
        <x:v>102.47037969755083</x:v>
      </x:c>
      <x:c r="P279" s="12" t="n">
        <x:v>0</x:v>
      </x:c>
      <x:c r="Q279" s="12" t="n">
        <x:v>0</x:v>
      </x:c>
      <x:c r="R279" s="12" t="n">
        <x:v>779.2081266666668</x:v>
      </x:c>
      <x:c r="S279" s="12" t="n">
        <x:v>138.64182357899995</x:v>
      </x:c>
      <x:c r="T279" s="12" t="n">
        <x:v>0</x:v>
      </x:c>
      <x:c r="U279" s="12" t="n">
        <x:f>'逐时购电与费用'!H279+'逐时购电与费用'!J279+F279-P279+O279-E279-N279/'月度汇总'!$F$6-Q279</x:f>
        <x:v>-1.0000007932831068e-8</x:v>
      </x:c>
      <x:c r="V279" s="12" t="n">
        <x:f>M279-L279-N279+O279/'月度汇总'!$F$7</x:f>
        <x:v>4.263256414560601e-14</x:v>
      </x:c>
    </x:row>
    <x:row r="280" ht="20" customHeight="1">
      <x:c r="A280" s="13" t="n">
        <x:f>'逐时购电与费用'!A280</x:f>
        <x:v>45690.91666666667</x:v>
      </x:c>
      <x:c r="B280" s="13" t="n">
        <x:v>45690</x:v>
      </x:c>
      <x:c r="C280" s="12" t="n">
        <x:v>561.8194521054793</x:v>
      </x:c>
      <x:c r="D280" s="12" t="n">
        <x:v>0</x:v>
      </x:c>
      <x:c r="E280" s="12" t="n">
        <x:v>566.7516666666667</x:v>
      </x:c>
      <x:c r="F280" s="12" t="n">
        <x:v>0</x:v>
      </x:c>
      <x:c r="G280" s="12" t="n">
        <x:f>E280-F280</x:f>
        <x:v>566.7516666666667</x:v>
      </x:c>
      <x:c r="H280" s="12" t="n">
        <x:f>G280-C280+D280</x:f>
        <x:v>4.932214561187379</x:v>
      </x:c>
      <x:c r="I280" s="12" t="n">
        <x:v>545.8438666666666</x:v>
      </x:c>
      <x:c r="J280" s="12" t="n">
        <x:v>0</x:v>
      </x:c>
      <x:c r="K280" s="12" t="n">
        <x:f>G280-I280+J280</x:f>
        <x:v>20.907800000000066</x:v>
      </x:c>
      <x:c r="L280" s="12" t="n">
        <x:v>1787.9708636270377</x:v>
      </x:c>
      <x:c r="M280" s="12" t="n">
        <x:v>2517.842990019745</x:v>
      </x:c>
      <x:c r="N280" s="12" t="n">
        <x:v>729.872126392707</x:v>
      </x:c>
      <x:c r="O280" s="12" t="n">
        <x:v>0</x:v>
      </x:c>
      <x:c r="P280" s="12" t="n">
        <x:v>0</x:v>
      </x:c>
      <x:c r="Q280" s="12" t="n">
        <x:v>0</x:v>
      </x:c>
      <x:c r="R280" s="12" t="n">
        <x:v>671.9577600000001</x:v>
      </x:c>
      <x:c r="S280" s="12" t="n">
        <x:v>0</x:v>
      </x:c>
      <x:c r="T280" s="12" t="n">
        <x:v>0</x:v>
      </x:c>
      <x:c r="U280" s="12" t="n">
        <x:f>'逐时购电与费用'!H280+'逐时购电与费用'!J280+F280-P280+O280-E280-N280/'月度汇总'!$F$6-Q280</x:f>
        <x:v>1.0000007932831068e-8</x:v>
      </x:c>
      <x:c r="V280" s="12" t="n">
        <x:f>M280-L280-N280+O280/'月度汇总'!$F$7</x:f>
        <x:v>1.1368683772161603e-13</x:v>
      </x:c>
    </x:row>
    <x:row r="281" ht="20" customHeight="1">
      <x:c r="A281" s="13" t="n">
        <x:f>'逐时购电与费用'!A281</x:f>
        <x:v>45690.92361111111</x:v>
      </x:c>
      <x:c r="B281" s="13" t="n">
        <x:v>45690</x:v>
      </x:c>
      <x:c r="C281" s="12" t="n">
        <x:v>546.6031322654295</x:v>
      </x:c>
      <x:c r="D281" s="12" t="n">
        <x:v>0</x:v>
      </x:c>
      <x:c r="E281" s="12" t="n">
        <x:v>536.4216666666666</x:v>
      </x:c>
      <x:c r="F281" s="12" t="n">
        <x:v>0</x:v>
      </x:c>
      <x:c r="G281" s="12" t="n">
        <x:f>E281-F281</x:f>
        <x:v>536.4216666666666</x:v>
      </x:c>
      <x:c r="H281" s="12" t="n">
        <x:f>G281-C281+D281</x:f>
        <x:v>-10.181465598762884</x:v>
      </x:c>
      <x:c r="I281" s="12" t="n">
        <x:v>530.6154983333333</x:v>
      </x:c>
      <x:c r="J281" s="12" t="n">
        <x:v>0</x:v>
      </x:c>
      <x:c r="K281" s="12" t="n">
        <x:f>G281-I281+J281</x:f>
        <x:v>5.806168333333289</x:v>
      </x:c>
      <x:c r="L281" s="12" t="n">
        <x:v>2517.842990019745</x:v>
      </x:c>
      <x:c r="M281" s="12" t="n">
        <x:v>3261.747233640978</x:v>
      </x:c>
      <x:c r="N281" s="12" t="n">
        <x:v>743.904243621233</x:v>
      </x:c>
      <x:c r="O281" s="12" t="n">
        <x:v>0</x:v>
      </x:c>
      <x:c r="P281" s="12" t="n">
        <x:v>0</x:v>
      </x:c>
      <x:c r="Q281" s="12" t="n">
        <x:v>0</x:v>
      </x:c>
      <x:c r="R281" s="12" t="n">
        <x:v>592.67976</x:v>
      </x:c>
      <x:c r="S281" s="12" t="n">
        <x:v>0</x:v>
      </x:c>
      <x:c r="T281" s="12" t="n">
        <x:v>0</x:v>
      </x:c>
      <x:c r="U281" s="12" t="n">
        <x:f>'逐时购电与费用'!H281+'逐时购电与费用'!J281+F281-P281+O281-E281-N281/'月度汇总'!$F$6-Q281</x:f>
        <x:v>1.000012161966879e-8</x:v>
      </x:c>
      <x:c r="V281" s="12" t="n">
        <x:f>M281-L281-N281+O281/'月度汇总'!$F$7</x:f>
        <x:v>0</x:v>
      </x:c>
    </x:row>
    <x:row r="282" ht="20" customHeight="1">
      <x:c r="A282" s="13" t="n">
        <x:f>'逐时购电与费用'!A282</x:f>
        <x:v>45690.930555555555</x:v>
      </x:c>
      <x:c r="B282" s="13" t="n">
        <x:v>45690</x:v>
      </x:c>
      <x:c r="C282" s="12" t="n">
        <x:v>565.2123423506063</x:v>
      </x:c>
      <x:c r="D282" s="12" t="n">
        <x:v>0</x:v>
      </x:c>
      <x:c r="E282" s="12" t="n">
        <x:v>538.9398166666666</x:v>
      </x:c>
      <x:c r="F282" s="12" t="n">
        <x:v>0</x:v>
      </x:c>
      <x:c r="G282" s="12" t="n">
        <x:f>E282-F282</x:f>
        <x:v>538.9398166666666</x:v>
      </x:c>
      <x:c r="H282" s="12" t="n">
        <x:f>G282-C282+D282</x:f>
        <x:v>-26.272525683939648</x:v>
      </x:c>
      <x:c r="I282" s="12" t="n">
        <x:v>549.21299</x:v>
      </x:c>
      <x:c r="J282" s="12" t="n">
        <x:v>0</x:v>
      </x:c>
      <x:c r="K282" s="12" t="n">
        <x:f>G282-I282+J282</x:f>
        <x:v>-10.273173333333375</x:v>
      </x:c>
      <x:c r="L282" s="12" t="n">
        <x:v>3261.747233640978</x:v>
      </x:c>
      <x:c r="M282" s="12" t="n">
        <x:v>3285.3925067475234</x:v>
      </x:c>
      <x:c r="N282" s="12" t="n">
        <x:v>23.64527310654568</x:v>
      </x:c>
      <x:c r="O282" s="12" t="n">
        <x:v>0</x:v>
      </x:c>
      <x:c r="P282" s="12" t="n">
        <x:v>0</x:v>
      </x:c>
      <x:c r="Q282" s="12" t="n">
        <x:v>0</x:v>
      </x:c>
      <x:c r="R282" s="12" t="n">
        <x:v>535.1645166666667</x:v>
      </x:c>
      <x:c r="S282" s="12" t="n">
        <x:v>0</x:v>
      </x:c>
      <x:c r="T282" s="12" t="n">
        <x:v>0</x:v>
      </x:c>
      <x:c r="U282" s="12" t="n">
        <x:f>'逐时购电与费用'!H282+'逐时购电与费用'!J282+F282-P282+O282-E282-N282/'月度汇总'!$F$6-Q282</x:f>
        <x:v>1.0000004380117389e-8</x:v>
      </x:c>
      <x:c r="V282" s="12" t="n">
        <x:f>M282-L282-N282+O282/'月度汇总'!$F$7</x:f>
        <x:v>-1.0658141036401503e-13</x:v>
      </x:c>
    </x:row>
    <x:row r="283" ht="20" customHeight="1">
      <x:c r="A283" s="13" t="n">
        <x:f>'逐时购电与费用'!A283</x:f>
        <x:v>45690.9375</x:v>
      </x:c>
      <x:c r="B283" s="13" t="n">
        <x:v>45690</x:v>
      </x:c>
      <x:c r="C283" s="12" t="n">
        <x:v>569.7245330702473</x:v>
      </x:c>
      <x:c r="D283" s="12" t="n">
        <x:v>0</x:v>
      </x:c>
      <x:c r="E283" s="12" t="n">
        <x:v>541.5966666666666</x:v>
      </x:c>
      <x:c r="F283" s="12" t="n">
        <x:v>0</x:v>
      </x:c>
      <x:c r="G283" s="12" t="n">
        <x:f>E283-F283</x:f>
        <x:v>541.5966666666666</x:v>
      </x:c>
      <x:c r="H283" s="12" t="n">
        <x:f>G283-C283+D283</x:f>
        <x:v>-28.127866403580697</x:v>
      </x:c>
      <x:c r="I283" s="12" t="n">
        <x:v>552.2850666666667</x:v>
      </x:c>
      <x:c r="J283" s="12" t="n">
        <x:v>0</x:v>
      </x:c>
      <x:c r="K283" s="12" t="n">
        <x:f>G283-I283+J283</x:f>
        <x:v>-10.688400000000115</x:v>
      </x:c>
      <x:c r="L283" s="12" t="n">
        <x:v>3285.3925067475234</x:v>
      </x:c>
      <x:c r="M283" s="12" t="n">
        <x:v>4035.3925067375235</x:v>
      </x:c>
      <x:c r="N283" s="12" t="n">
        <x:v>749.99999999</x:v>
      </x:c>
      <x:c r="O283" s="12" t="n">
        <x:v>0</x:v>
      </x:c>
      <x:c r="P283" s="12" t="n">
        <x:v>0</x:v>
      </x:c>
      <x:c r="Q283" s="12" t="n">
        <x:v>12.089569891827061</x:v>
      </x:c>
      <x:c r="R283" s="12" t="n">
        <x:v>481.81249333333335</x:v>
      </x:c>
      <x:c r="S283" s="12" t="n">
        <x:v>0</x:v>
      </x:c>
      <x:c r="T283" s="12" t="n">
        <x:v>0</x:v>
      </x:c>
      <x:c r="U283" s="12" t="n">
        <x:f>'逐时购电与费用'!H283+'逐时购电与费用'!J283+F283-P283+O283-E283-N283/'月度汇总'!$F$6-Q283</x:f>
        <x:v>1.1111822573184327e-9</x:v>
      </x:c>
      <x:c r="V283" s="12" t="n">
        <x:f>M283-L283-N283+O283/'月度汇总'!$F$7</x:f>
        <x:v>1.1368683772161603e-13</x:v>
      </x:c>
    </x:row>
    <x:row r="284" ht="20" customHeight="1">
      <x:c r="A284" s="13" t="n">
        <x:f>'逐时购电与费用'!A284</x:f>
        <x:v>45690.944444444445</x:v>
      </x:c>
      <x:c r="B284" s="13" t="n">
        <x:v>45690</x:v>
      </x:c>
      <x:c r="C284" s="12" t="n">
        <x:v>578.9557048858641</x:v>
      </x:c>
      <x:c r="D284" s="12" t="n">
        <x:v>0</x:v>
      </x:c>
      <x:c r="E284" s="12" t="n">
        <x:v>546.5506666666666</x:v>
      </x:c>
      <x:c r="F284" s="12" t="n">
        <x:v>0</x:v>
      </x:c>
      <x:c r="G284" s="12" t="n">
        <x:f>E284-F284</x:f>
        <x:v>546.5506666666666</x:v>
      </x:c>
      <x:c r="H284" s="12" t="n">
        <x:f>G284-C284+D284</x:f>
        <x:v>-32.40503821919742</x:v>
      </x:c>
      <x:c r="I284" s="12" t="n">
        <x:v>558.7400866666667</x:v>
      </x:c>
      <x:c r="J284" s="12" t="n">
        <x:v>0</x:v>
      </x:c>
      <x:c r="K284" s="12" t="n">
        <x:f>G284-I284+J284</x:f>
        <x:v>-12.189420000000041</x:v>
      </x:c>
      <x:c r="L284" s="12" t="n">
        <x:v>4035.3925067375235</x:v>
      </x:c>
      <x:c r="M284" s="12" t="n">
        <x:v>4785.392506727523</x:v>
      </x:c>
      <x:c r="N284" s="12" t="n">
        <x:v>749.99999999</x:v>
      </x:c>
      <x:c r="O284" s="12" t="n">
        <x:v>0</x:v>
      </x:c>
      <x:c r="P284" s="12" t="n">
        <x:v>0</x:v>
      </x:c>
      <x:c r="Q284" s="12" t="n">
        <x:v>16.806119226820208</x:v>
      </x:c>
      <x:c r="R284" s="12" t="n">
        <x:v>428.8298266666667</x:v>
      </x:c>
      <x:c r="S284" s="12" t="n">
        <x:v>0</x:v>
      </x:c>
      <x:c r="T284" s="12" t="n">
        <x:v>0</x:v>
      </x:c>
      <x:c r="U284" s="12" t="n">
        <x:f>'逐时购电与费用'!H284+'逐时购电与费用'!J284+F284-P284+O284-E284-N284/'月度汇总'!$F$6-Q284</x:f>
        <x:v>1.1111822573184327e-9</x:v>
      </x:c>
      <x:c r="V284" s="12" t="n">
        <x:f>M284-L284-N284+O284/'月度汇总'!$F$7</x:f>
        <x:v>-3.410605131648481e-13</x:v>
      </x:c>
    </x:row>
    <x:row r="285" ht="20" customHeight="1">
      <x:c r="A285" s="13" t="n">
        <x:f>'逐时购电与费用'!A285</x:f>
        <x:v>45690.95138888889</x:v>
      </x:c>
      <x:c r="B285" s="13" t="n">
        <x:v>45690</x:v>
      </x:c>
      <x:c r="C285" s="12" t="n">
        <x:v>583.4824255180291</x:v>
      </x:c>
      <x:c r="D285" s="12" t="n">
        <x:v>0</x:v>
      </x:c>
      <x:c r="E285" s="12" t="n">
        <x:v>543.9407</x:v>
      </x:c>
      <x:c r="F285" s="12" t="n">
        <x:v>0</x:v>
      </x:c>
      <x:c r="G285" s="12" t="n">
        <x:f>E285-F285</x:f>
        <x:v>543.9407</x:v>
      </x:c>
      <x:c r="H285" s="12" t="n">
        <x:f>G285-C285+D285</x:f>
        <x:v>-39.541725518029125</x:v>
      </x:c>
      <x:c r="I285" s="12" t="n">
        <x:v>563.2560258333333</x:v>
      </x:c>
      <x:c r="J285" s="12" t="n">
        <x:v>0</x:v>
      </x:c>
      <x:c r="K285" s="12" t="n">
        <x:f>G285-I285+J285</x:f>
        <x:v>-19.315325833333304</x:v>
      </x:c>
      <x:c r="L285" s="12" t="n">
        <x:v>4785.392506727523</x:v>
      </x:c>
      <x:c r="M285" s="12" t="n">
        <x:v>5535.392506717523</x:v>
      </x:c>
      <x:c r="N285" s="12" t="n">
        <x:v>749.99999999</x:v>
      </x:c>
      <x:c r="O285" s="12" t="n">
        <x:v>0</x:v>
      </x:c>
      <x:c r="P285" s="12" t="n">
        <x:v>0</x:v>
      </x:c>
      <x:c r="Q285" s="12" t="n">
        <x:v>24.37014706814204</x:v>
      </x:c>
      <x:c r="R285" s="12" t="n">
        <x:v>389.35189333333335</x:v>
      </x:c>
      <x:c r="S285" s="12" t="n">
        <x:v>0</x:v>
      </x:c>
      <x:c r="T285" s="12" t="n">
        <x:v>0</x:v>
      </x:c>
      <x:c r="U285" s="12" t="n">
        <x:f>'逐时购电与费用'!H285+'逐时购电与费用'!J285+F285-P285+O285-E285-N285/'月度汇总'!$F$6-Q285</x:f>
        <x:v>1.1111822573184327e-9</x:v>
      </x:c>
      <x:c r="V285" s="12" t="n">
        <x:f>M285-L285-N285+O285/'月度汇总'!$F$7</x:f>
        <x:v>1.1368683772161603e-13</x:v>
      </x:c>
    </x:row>
    <x:row r="286" ht="20" customHeight="1">
      <x:c r="A286" s="13" t="n">
        <x:f>'逐时购电与费用'!A286</x:f>
        <x:v>45690.95833333333</x:v>
      </x:c>
      <x:c r="B286" s="13" t="n">
        <x:v>45690</x:v>
      </x:c>
      <x:c r="C286" s="12" t="n">
        <x:v>580.4082191196428</x:v>
      </x:c>
      <x:c r="D286" s="12" t="n">
        <x:v>0</x:v>
      </x:c>
      <x:c r="E286" s="12" t="n">
        <x:v>541.5416666666666</x:v>
      </x:c>
      <x:c r="F286" s="12" t="n">
        <x:v>0</x:v>
      </x:c>
      <x:c r="G286" s="12" t="n">
        <x:f>E286-F286</x:f>
        <x:v>541.5416666666666</x:v>
      </x:c>
      <x:c r="H286" s="12" t="n">
        <x:f>G286-C286+D286</x:f>
        <x:v>-38.86655245297618</x:v>
      </x:c>
      <x:c r="I286" s="12" t="n">
        <x:v>558.1915166666666</x:v>
      </x:c>
      <x:c r="J286" s="12" t="n">
        <x:v>0</x:v>
      </x:c>
      <x:c r="K286" s="12" t="n">
        <x:f>G286-I286+J286</x:f>
        <x:v>-16.649850000000015</x:v>
      </x:c>
      <x:c r="L286" s="12" t="n">
        <x:v>5535.392506717523</x:v>
      </x:c>
      <x:c r="M286" s="12" t="n">
        <x:v>6285.392506707523</x:v>
      </x:c>
      <x:c r="N286" s="12" t="n">
        <x:v>749.99999999</x:v>
      </x:c>
      <x:c r="O286" s="12" t="n">
        <x:v>0</x:v>
      </x:c>
      <x:c r="P286" s="12" t="n">
        <x:v>0</x:v>
      </x:c>
      <x:c r="Q286" s="12" t="n">
        <x:v>24.11060732796806</x:v>
      </x:c>
      <x:c r="R286" s="12" t="n">
        <x:v>338.49460333333343</x:v>
      </x:c>
      <x:c r="S286" s="12" t="n">
        <x:v>0</x:v>
      </x:c>
      <x:c r="T286" s="12" t="n">
        <x:v>0</x:v>
      </x:c>
      <x:c r="U286" s="12" t="n">
        <x:f>'逐时购电与费用'!H286+'逐时购电与费用'!J286+F286-P286+O286-E286-N286/'月度汇总'!$F$6-Q286</x:f>
        <x:v>1.1111822573184327e-9</x:v>
      </x:c>
      <x:c r="V286" s="12" t="n">
        <x:f>M286-L286-N286+O286/'月度汇总'!$F$7</x:f>
        <x:v>1.1368683772161603e-13</x:v>
      </x:c>
    </x:row>
    <x:row r="287" ht="20" customHeight="1">
      <x:c r="A287" s="13" t="n">
        <x:f>'逐时购电与费用'!A287</x:f>
        <x:v>45690.96527777778</x:v>
      </x:c>
      <x:c r="B287" s="13" t="n">
        <x:v>45690</x:v>
      </x:c>
      <x:c r="C287" s="12" t="n">
        <x:v>580.8993504490198</x:v>
      </x:c>
      <x:c r="D287" s="12" t="n">
        <x:v>0</x:v>
      </x:c>
      <x:c r="E287" s="12" t="n">
        <x:v>556.7465333333333</x:v>
      </x:c>
      <x:c r="F287" s="12" t="n">
        <x:v>0</x:v>
      </x:c>
      <x:c r="G287" s="12" t="n">
        <x:f>E287-F287</x:f>
        <x:v>556.7465333333333</x:v>
      </x:c>
      <x:c r="H287" s="12" t="n">
        <x:f>G287-C287+D287</x:f>
        <x:v>-24.152817115686503</x:v>
      </x:c>
      <x:c r="I287" s="12" t="n">
        <x:v>556.7575408333333</x:v>
      </x:c>
      <x:c r="J287" s="12" t="n">
        <x:v>0</x:v>
      </x:c>
      <x:c r="K287" s="12" t="n">
        <x:f>G287-I287+J287</x:f>
        <x:v>-0.011007500000005166</x:v>
      </x:c>
      <x:c r="L287" s="12" t="n">
        <x:v>6285.392506707523</x:v>
      </x:c>
      <x:c r="M287" s="12" t="n">
        <x:v>6789.049654028567</x:v>
      </x:c>
      <x:c r="N287" s="12" t="n">
        <x:v>503.65714732104374</x:v>
      </x:c>
      <x:c r="O287" s="12" t="n">
        <x:v>0</x:v>
      </x:c>
      <x:c r="P287" s="12" t="n">
        <x:v>0</x:v>
      </x:c>
      <x:c r="Q287" s="12" t="n">
        <x:v>0</x:v>
      </x:c>
      <x:c r="R287" s="12" t="n">
        <x:v>260.3512700000001</x:v>
      </x:c>
      <x:c r="S287" s="12" t="n">
        <x:v>0</x:v>
      </x:c>
      <x:c r="T287" s="12" t="n">
        <x:v>0</x:v>
      </x:c>
      <x:c r="U287" s="12" t="n">
        <x:f>'逐时购电与费用'!H287+'逐时购电与费用'!J287+F287-P287+O287-E287-N287/'月度汇总'!$F$6-Q287</x:f>
        <x:v>1.0000007932831068e-8</x:v>
      </x:c>
      <x:c r="V287" s="12" t="n">
        <x:f>M287-L287-N287+O287/'月度汇总'!$F$7</x:f>
        <x:v>-3.979039320256561e-13</x:v>
      </x:c>
    </x:row>
    <x:row r="288" ht="20" customHeight="1">
      <x:c r="A288" s="13" t="n">
        <x:f>'逐时购电与费用'!A288</x:f>
        <x:v>45690.97222222222</x:v>
      </x:c>
      <x:c r="B288" s="13" t="n">
        <x:v>45690</x:v>
      </x:c>
      <x:c r="C288" s="12" t="n">
        <x:v>593.7446790427998</x:v>
      </x:c>
      <x:c r="D288" s="12" t="n">
        <x:v>0</x:v>
      </x:c>
      <x:c r="E288" s="12" t="n">
        <x:v>562.4285333333332</x:v>
      </x:c>
      <x:c r="F288" s="12" t="n">
        <x:v>0</x:v>
      </x:c>
      <x:c r="G288" s="12" t="n">
        <x:f>E288-F288</x:f>
        <x:v>562.4285333333332</x:v>
      </x:c>
      <x:c r="H288" s="12" t="n">
        <x:f>G288-C288+D288</x:f>
        <x:v>-31.316145709466582</x:v>
      </x:c>
      <x:c r="I288" s="12" t="n">
        <x:v>569.59295</x:v>
      </x:c>
      <x:c r="J288" s="12" t="n">
        <x:v>0</x:v>
      </x:c>
      <x:c r="K288" s="12" t="n">
        <x:f>G288-I288+J288</x:f>
        <x:v>-7.164416666666739</x:v>
      </x:c>
      <x:c r="L288" s="12" t="n">
        <x:v>6789.049654028567</x:v>
      </x:c>
      <x:c r="M288" s="12" t="n">
        <x:v>7539.049654018567</x:v>
      </x:c>
      <x:c r="N288" s="12" t="n">
        <x:v>749.99999999</x:v>
      </x:c>
      <x:c r="O288" s="12" t="n">
        <x:v>0</x:v>
      </x:c>
      <x:c r="P288" s="12" t="n">
        <x:v>0</x:v>
      </x:c>
      <x:c r="Q288" s="12" t="n">
        <x:v>17.35761969633699</x:v>
      </x:c>
      <x:c r="R288" s="12" t="n">
        <x:v>188.40955666666673</x:v>
      </x:c>
      <x:c r="S288" s="12" t="n">
        <x:v>0</x:v>
      </x:c>
      <x:c r="T288" s="12" t="n">
        <x:v>0</x:v>
      </x:c>
      <x:c r="U288" s="12" t="n">
        <x:f>'逐时购电与费用'!H288+'逐时购电与费用'!J288+F288-P288+O288-E288-N288/'月度汇总'!$F$6-Q288</x:f>
        <x:v>1.1111822573184327e-9</x:v>
      </x:c>
      <x:c r="V288" s="12" t="n">
        <x:f>M288-L288-N288+O288/'月度汇总'!$F$7</x:f>
        <x:v>1.1368683772161603e-13</x:v>
      </x:c>
    </x:row>
    <x:row r="289" ht="20" customHeight="1">
      <x:c r="A289" s="13" t="n">
        <x:f>'逐时购电与费用'!A289</x:f>
        <x:v>45690.97916666667</x:v>
      </x:c>
      <x:c r="B289" s="13" t="n">
        <x:v>45690</x:v>
      </x:c>
      <x:c r="C289" s="12" t="n">
        <x:v>603.5424017220209</x:v>
      </x:c>
      <x:c r="D289" s="12" t="n">
        <x:v>0</x:v>
      </x:c>
      <x:c r="E289" s="12" t="n">
        <x:v>548.4583333333333</x:v>
      </x:c>
      <x:c r="F289" s="12" t="n">
        <x:v>0</x:v>
      </x:c>
      <x:c r="G289" s="12" t="n">
        <x:f>E289-F289</x:f>
        <x:v>548.4583333333333</x:v>
      </x:c>
      <x:c r="H289" s="12" t="n">
        <x:f>G289-C289+D289</x:f>
        <x:v>-55.08406838868768</x:v>
      </x:c>
      <x:c r="I289" s="12" t="n">
        <x:v>579.3810250000001</x:v>
      </x:c>
      <x:c r="J289" s="12" t="n">
        <x:v>0</x:v>
      </x:c>
      <x:c r="K289" s="12" t="n">
        <x:f>G289-I289+J289</x:f>
        <x:v>-30.92269166666688</x:v>
      </x:c>
      <x:c r="L289" s="12" t="n">
        <x:v>7539.049654018567</x:v>
      </x:c>
      <x:c r="M289" s="12" t="n">
        <x:v>8289.049654008566</x:v>
      </x:c>
      <x:c r="N289" s="12" t="n">
        <x:v>749.99999999</x:v>
      </x:c>
      <x:c r="O289" s="12" t="n">
        <x:v>0</x:v>
      </x:c>
      <x:c r="P289" s="12" t="n">
        <x:v>0</x:v>
      </x:c>
      <x:c r="Q289" s="12" t="n">
        <x:v>41.50794349464649</x:v>
      </x:c>
      <x:c r="R289" s="12" t="n">
        <x:v>155.6067661928804</x:v>
      </x:c>
      <x:c r="S289" s="12" t="n">
        <x:v>0</x:v>
      </x:c>
      <x:c r="T289" s="12" t="n">
        <x:v>0</x:v>
      </x:c>
      <x:c r="U289" s="12" t="n">
        <x:f>'逐时购电与费用'!H289+'逐时购电与费用'!J289+F289-P289+O289-E289-N289/'月度汇总'!$F$6-Q289</x:f>
        <x:v>1.1111822573184327e-9</x:v>
      </x:c>
      <x:c r="V289" s="12" t="n">
        <x:f>M289-L289-N289+O289/'月度汇总'!$F$7</x:f>
        <x:v>-7.958078640513122e-13</x:v>
      </x:c>
    </x:row>
    <x:row r="290" ht="20" customHeight="1">
      <x:c r="A290" s="13" t="n">
        <x:f>'逐时购电与费用'!A290</x:f>
        <x:v>45690.98611111111</x:v>
      </x:c>
      <x:c r="B290" s="13" t="n">
        <x:v>45690</x:v>
      </x:c>
      <x:c r="C290" s="12" t="n">
        <x:v>588.8479925980248</x:v>
      </x:c>
      <x:c r="D290" s="12" t="n">
        <x:v>0</x:v>
      </x:c>
      <x:c r="E290" s="12" t="n">
        <x:v>537.1479166666666</x:v>
      </x:c>
      <x:c r="F290" s="12" t="n">
        <x:v>0</x:v>
      </x:c>
      <x:c r="G290" s="12" t="n">
        <x:f>E290-F290</x:f>
        <x:v>537.1479166666666</x:v>
      </x:c>
      <x:c r="H290" s="12" t="n">
        <x:f>G290-C290+D290</x:f>
        <x:v>-51.70007593135824</x:v>
      </x:c>
      <x:c r="I290" s="12" t="n">
        <x:v>564.6772325000001</x:v>
      </x:c>
      <x:c r="J290" s="12" t="n">
        <x:v>0</x:v>
      </x:c>
      <x:c r="K290" s="12" t="n">
        <x:f>G290-I290+J290</x:f>
        <x:v>-27.5293158333335</x:v>
      </x:c>
      <x:c r="L290" s="12" t="n">
        <x:v>8289.049654008566</x:v>
      </x:c>
      <x:c r="M290" s="12" t="n">
        <x:v>9039.049653998565</x:v>
      </x:c>
      <x:c r="N290" s="12" t="n">
        <x:v>749.99999999</x:v>
      </x:c>
      <x:c r="O290" s="12" t="n">
        <x:v>0</x:v>
      </x:c>
      <x:c r="P290" s="12" t="n">
        <x:v>0</x:v>
      </x:c>
      <x:c r="Q290" s="12" t="n">
        <x:v>38.49587607779721</x:v>
      </x:c>
      <x:c r="R290" s="12" t="n">
        <x:v>104.96227499999998</x:v>
      </x:c>
      <x:c r="S290" s="12" t="n">
        <x:v>0</x:v>
      </x:c>
      <x:c r="T290" s="12" t="n">
        <x:v>0</x:v>
      </x:c>
      <x:c r="U290" s="12" t="n">
        <x:f>'逐时购电与费用'!H290+'逐时购电与费用'!J290+F290-P290+O290-E290-N290/'月度汇总'!$F$6-Q290</x:f>
        <x:v>1.1111822573184327e-9</x:v>
      </x:c>
      <x:c r="V290" s="12" t="n">
        <x:f>M290-L290-N290+O290/'月度汇总'!$F$7</x:f>
        <x:v>-7.958078640513122e-13</x:v>
      </x:c>
    </x:row>
    <x:row r="291" ht="20" customHeight="1">
      <x:c r="A291" s="13" t="n">
        <x:f>'逐时购电与费用'!A291</x:f>
        <x:v>45690.993055555555</x:v>
      </x:c>
      <x:c r="B291" s="13" t="n">
        <x:v>45690</x:v>
      </x:c>
      <x:c r="C291" s="12" t="n">
        <x:v>594.7124972448702</x:v>
      </x:c>
      <x:c r="D291" s="12" t="n">
        <x:v>0</x:v>
      </x:c>
      <x:c r="E291" s="12" t="n">
        <x:v>563.8254499999999</x:v>
      </x:c>
      <x:c r="F291" s="12" t="n">
        <x:v>0</x:v>
      </x:c>
      <x:c r="G291" s="12" t="n">
        <x:f>E291-F291</x:f>
        <x:v>563.8254499999999</x:v>
      </x:c>
      <x:c r="H291" s="12" t="n">
        <x:f>G291-C291+D291</x:f>
        <x:v>-30.887047244870246</x:v>
      </x:c>
      <x:c r="I291" s="12" t="n">
        <x:v>570.5326108333334</x:v>
      </x:c>
      <x:c r="J291" s="12" t="n">
        <x:v>0</x:v>
      </x:c>
      <x:c r="K291" s="12" t="n">
        <x:f>G291-I291+J291</x:f>
        <x:v>-6.7071608333334325</x:v>
      </x:c>
      <x:c r="L291" s="12" t="n">
        <x:v>9039.049653998565</x:v>
      </x:c>
      <x:c r="M291" s="12" t="n">
        <x:v>9066.847996509949</x:v>
      </x:c>
      <x:c r="N291" s="12" t="n">
        <x:v>27.79834251138322</x:v>
      </x:c>
      <x:c r="O291" s="12" t="n">
        <x:v>0</x:v>
      </x:c>
      <x:c r="P291" s="12" t="n">
        <x:v>0</x:v>
      </x:c>
      <x:c r="Q291" s="12" t="n">
        <x:v>0</x:v>
      </x:c>
      <x:c r="R291" s="12" t="n">
        <x:v>51.32419166666671</x:v>
      </x:c>
      <x:c r="S291" s="12" t="n">
        <x:v>0</x:v>
      </x:c>
      <x:c r="T291" s="12" t="n">
        <x:v>0</x:v>
      </x:c>
      <x:c r="U291" s="12" t="n">
        <x:f>'逐时购电与费用'!H291+'逐时购电与费用'!J291+F291-P291+O291-E291-N291/'月度汇总'!$F$6-Q291</x:f>
        <x:v>1.0000004380117389e-8</x:v>
      </x:c>
      <x:c r="V291" s="12" t="n">
        <x:f>M291-L291-N291+O291/'月度汇总'!$F$7</x:f>
        <x:v>2.3447910280083306e-13</x:v>
      </x:c>
    </x:row>
    <x:row r="292" ht="20" customHeight="1">
      <x:c r="A292" s="13" t="n">
        <x:f>'逐时购电与费用'!A292</x:f>
        <x:v>45691</x:v>
      </x:c>
      <x:c r="B292" s="13" t="n">
        <x:v>45691</x:v>
      </x:c>
      <x:c r="C292" s="12" t="n">
        <x:v>587.9167249999999</x:v>
      </x:c>
      <x:c r="D292" s="12" t="n">
        <x:v>0</x:v>
      </x:c>
      <x:c r="E292" s="12" t="n">
        <x:v>591.3766666666667</x:v>
      </x:c>
      <x:c r="F292" s="12" t="n">
        <x:v>0</x:v>
      </x:c>
      <x:c r="G292" s="12" t="n">
        <x:f>E292-F292</x:f>
        <x:v>591.3766666666667</x:v>
      </x:c>
      <x:c r="H292" s="12" t="n">
        <x:f>G292-C292+D292</x:f>
        <x:v>3.4599416666667366</x:v>
      </x:c>
      <x:c r="I292" s="12" t="n">
        <x:v>587.9167249999999</x:v>
      </x:c>
      <x:c r="J292" s="12" t="n">
        <x:v>0</x:v>
      </x:c>
      <x:c r="K292" s="12" t="n">
        <x:f>G292-I292+J292</x:f>
        <x:v>3.4599416666667366</x:v>
      </x:c>
      <x:c r="L292" s="12" t="n">
        <x:v>9066.847996509949</x:v>
      </x:c>
      <x:c r="M292" s="12" t="n">
        <x:v>9063.00361689143</x:v>
      </x:c>
      <x:c r="N292" s="12" t="n">
        <x:v>0</x:v>
      </x:c>
      <x:c r="O292" s="12" t="n">
        <x:v>3.4599416566667367</x:v>
      </x:c>
      <x:c r="P292" s="12" t="n">
        <x:v>0</x:v>
      </x:c>
      <x:c r="Q292" s="12" t="n">
        <x:v>0</x:v>
      </x:c>
      <x:c r="R292" s="12" t="n">
        <x:v>1641.1816972222227</x:v>
      </x:c>
      <x:c r="S292" s="12" t="n">
        <x:v>257.9566166666682</x:v>
      </x:c>
      <x:c r="T292" s="12" t="n">
        <x:v>0</x:v>
      </x:c>
      <x:c r="U292" s="12" t="n">
        <x:f>'逐时购电与费用'!H292+'逐时购电与费用'!J292+F292-P292+O292-E292-N292/'月度汇总'!$F$6-Q292</x:f>
        <x:v>-1.0000007932831068e-8</x:v>
      </x:c>
      <x:c r="V292" s="12" t="n">
        <x:f>M292-L292-N292+O292/'月度汇总'!$F$7</x:f>
        <x:v>2.362554596402333e-13</x:v>
      </x:c>
    </x:row>
    <x:row r="293" ht="20" customHeight="1">
      <x:c r="A293" s="13" t="n">
        <x:f>'逐时购电与费用'!A293</x:f>
        <x:v>45691.006944444445</x:v>
      </x:c>
      <x:c r="B293" s="13" t="n">
        <x:v>45691</x:v>
      </x:c>
      <x:c r="C293" s="12" t="n">
        <x:v>568.1147124666901</x:v>
      </x:c>
      <x:c r="D293" s="12" t="n">
        <x:v>0</x:v>
      </x:c>
      <x:c r="E293" s="12" t="n">
        <x:v>553.2126499999999</x:v>
      </x:c>
      <x:c r="F293" s="12" t="n">
        <x:v>0</x:v>
      </x:c>
      <x:c r="G293" s="12" t="n">
        <x:f>E293-F293</x:f>
        <x:v>553.2126499999999</x:v>
      </x:c>
      <x:c r="H293" s="12" t="n">
        <x:f>G293-C293+D293</x:f>
        <x:v>-14.902062466690154</x:v>
      </x:c>
      <x:c r="I293" s="12" t="n">
        <x:v>567.4224383333333</x:v>
      </x:c>
      <x:c r="J293" s="12" t="n">
        <x:v>0</x:v>
      </x:c>
      <x:c r="K293" s="12" t="n">
        <x:f>G293-I293+J293</x:f>
        <x:v>-14.209788333333336</x:v>
      </x:c>
      <x:c r="L293" s="12" t="n">
        <x:v>9063.00361689143</x:v>
      </x:c>
      <x:c r="M293" s="12" t="n">
        <x:v>9309.567476592503</x:v>
      </x:c>
      <x:c r="N293" s="12" t="n">
        <x:v>246.5638597010725</x:v>
      </x:c>
      <x:c r="O293" s="12" t="n">
        <x:v>0</x:v>
      </x:c>
      <x:c r="P293" s="12" t="n">
        <x:v>0</x:v>
      </x:c>
      <x:c r="Q293" s="12" t="n">
        <x:v>0</x:v>
      </x:c>
      <x:c r="R293" s="12" t="n">
        <x:v>1627.3590305555563</x:v>
      </x:c>
      <x:c r="S293" s="12" t="n">
        <x:v>257.9566166666682</x:v>
      </x:c>
      <x:c r="T293" s="12" t="n">
        <x:v>0</x:v>
      </x:c>
      <x:c r="U293" s="12" t="n">
        <x:f>'逐时购电与费用'!H293+'逐时购电与费用'!J293+F293-P293+O293-E293-N293/'月度汇总'!$F$6-Q293</x:f>
        <x:v>1.0000064776249928e-8</x:v>
      </x:c>
      <x:c r="V293" s="12" t="n">
        <x:f>M293-L293-N293+O293/'月度汇总'!$F$7</x:f>
        <x:v>4.547473508864641e-13</x:v>
      </x:c>
    </x:row>
    <x:row r="294" ht="20" customHeight="1">
      <x:c r="A294" s="13" t="n">
        <x:f>'逐时购电与费用'!A294</x:f>
        <x:v>45691.01388888889</x:v>
      </x:c>
      <x:c r="B294" s="13" t="n">
        <x:v>45691</x:v>
      </x:c>
      <x:c r="C294" s="12" t="n">
        <x:v>565.318124721518</x:v>
      </x:c>
      <x:c r="D294" s="12" t="n">
        <x:v>0</x:v>
      </x:c>
      <x:c r="E294" s="12" t="n">
        <x:v>559.5310666666667</x:v>
      </x:c>
      <x:c r="F294" s="12" t="n">
        <x:v>0</x:v>
      </x:c>
      <x:c r="G294" s="12" t="n">
        <x:f>E294-F294</x:f>
        <x:v>559.5310666666667</x:v>
      </x:c>
      <x:c r="H294" s="12" t="n">
        <x:f>G294-C294+D294</x:f>
        <x:v>-5.787058054851286</x:v>
      </x:c>
      <x:c r="I294" s="12" t="n">
        <x:v>563.2506666666666</x:v>
      </x:c>
      <x:c r="J294" s="12" t="n">
        <x:v>0</x:v>
      </x:c>
      <x:c r="K294" s="12" t="n">
        <x:f>G294-I294+J294</x:f>
        <x:v>-3.7195999999999003</x:v>
      </x:c>
      <x:c r="L294" s="12" t="n">
        <x:v>9309.567476592503</x:v>
      </x:c>
      <x:c r="M294" s="12" t="n">
        <x:v>10059.567476583503</x:v>
      </x:c>
      <x:c r="N294" s="12" t="n">
        <x:v>749.999999991</x:v>
      </x:c>
      <x:c r="O294" s="12" t="n">
        <x:v>0</x:v>
      </x:c>
      <x:c r="P294" s="12" t="n">
        <x:v>0</x:v>
      </x:c>
      <x:c r="Q294" s="12" t="n">
        <x:v>5.7870580648514</x:v>
      </x:c>
      <x:c r="R294" s="12" t="n">
        <x:v>1564.8823638888894</x:v>
      </x:c>
      <x:c r="S294" s="12" t="n">
        <x:v>257.9566166666682</x:v>
      </x:c>
      <x:c r="T294" s="12" t="n">
        <x:v>0</x:v>
      </x:c>
      <x:c r="U294" s="12" t="n">
        <x:f>'逐时购电与费用'!H294+'逐时购电与费用'!J294+F294-P294+O294-E294-N294/'月度汇总'!$F$6-Q294</x:f>
        <x:v>1.2168044349891716e-13</x:v>
      </x:c>
      <x:c r="V294" s="12" t="n">
        <x:f>M294-L294-N294+O294/'月度汇总'!$F$7</x:f>
        <x:v>-3.410605131648481e-13</x:v>
      </x:c>
    </x:row>
    <x:row r="295" ht="20" customHeight="1">
      <x:c r="A295" s="13" t="n">
        <x:f>'逐时购电与费用'!A295</x:f>
        <x:v>45691.02083333333</x:v>
      </x:c>
      <x:c r="B295" s="13" t="n">
        <x:v>45691</x:v>
      </x:c>
      <x:c r="C295" s="12" t="n">
        <x:v>583.2984213263794</x:v>
      </x:c>
      <x:c r="D295" s="12" t="n">
        <x:v>0</x:v>
      </x:c>
      <x:c r="E295" s="12" t="n">
        <x:v>609.6199999999999</x:v>
      </x:c>
      <x:c r="F295" s="12" t="n">
        <x:v>0</x:v>
      </x:c>
      <x:c r="G295" s="12" t="n">
        <x:f>E295-F295</x:f>
        <x:v>609.6199999999999</x:v>
      </x:c>
      <x:c r="H295" s="12" t="n">
        <x:f>G295-C295+D295</x:f>
        <x:v>26.32157867362048</x:v>
      </x:c>
      <x:c r="I295" s="12" t="n">
        <x:v>580.5761</x:v>
      </x:c>
      <x:c r="J295" s="12" t="n">
        <x:v>0</x:v>
      </x:c>
      <x:c r="K295" s="12" t="n">
        <x:f>G295-I295+J295</x:f>
        <x:v>29.043899999999894</x:v>
      </x:c>
      <x:c r="L295" s="12" t="n">
        <x:v>10059.567476583503</x:v>
      </x:c>
      <x:c r="M295" s="12" t="n">
        <x:v>10030.32127806837</x:v>
      </x:c>
      <x:c r="N295" s="12" t="n">
        <x:v>0</x:v>
      </x:c>
      <x:c r="O295" s="12" t="n">
        <x:v>26.32157866362048</x:v>
      </x:c>
      <x:c r="P295" s="12" t="n">
        <x:v>0</x:v>
      </x:c>
      <x:c r="Q295" s="12" t="n">
        <x:v>0</x:v>
      </x:c>
      <x:c r="R295" s="12" t="n">
        <x:v>1511.745519444445</x:v>
      </x:c>
      <x:c r="S295" s="12" t="n">
        <x:v>257.9566166666682</x:v>
      </x:c>
      <x:c r="T295" s="12" t="n">
        <x:v>0</x:v>
      </x:c>
      <x:c r="U295" s="12" t="n">
        <x:f>'逐时购电与费用'!H295+'逐时购电与费用'!J295+F295-P295+O295-E295-N295/'月度汇总'!$F$6-Q295</x:f>
        <x:v>-1.0000007932831068e-8</x:v>
      </x:c>
      <x:c r="V295" s="12" t="n">
        <x:f>M295-L295-N295+O295/'月度汇总'!$F$7</x:f>
        <x:v>7.887024366937112e-13</x:v>
      </x:c>
    </x:row>
    <x:row r="296" ht="20" customHeight="1">
      <x:c r="A296" s="13" t="n">
        <x:f>'逐时购电与费用'!A296</x:f>
        <x:v>45691.02777777778</x:v>
      </x:c>
      <x:c r="B296" s="13" t="n">
        <x:v>45691</x:v>
      </x:c>
      <x:c r="C296" s="12" t="n">
        <x:v>570.5770501095</x:v>
      </x:c>
      <x:c r="D296" s="12" t="n">
        <x:v>0</x:v>
      </x:c>
      <x:c r="E296" s="12" t="n">
        <x:v>592.4176333333332</x:v>
      </x:c>
      <x:c r="F296" s="12" t="n">
        <x:v>0</x:v>
      </x:c>
      <x:c r="G296" s="12" t="n">
        <x:f>E296-F296</x:f>
        <x:v>592.4176333333332</x:v>
      </x:c>
      <x:c r="H296" s="12" t="n">
        <x:f>G296-C296+D296</x:f>
        <x:v>21.840583223833278</x:v>
      </x:c>
      <x:c r="I296" s="12" t="n">
        <x:v>567.2178058333333</x:v>
      </x:c>
      <x:c r="J296" s="12" t="n">
        <x:v>0</x:v>
      </x:c>
      <x:c r="K296" s="12" t="n">
        <x:f>G296-I296+J296</x:f>
        <x:v>25.19982749999997</x:v>
      </x:c>
      <x:c r="L296" s="12" t="n">
        <x:v>10030.32127806837</x:v>
      </x:c>
      <x:c r="M296" s="12" t="n">
        <x:v>10006.053963386334</x:v>
      </x:c>
      <x:c r="N296" s="12" t="n">
        <x:v>0</x:v>
      </x:c>
      <x:c r="O296" s="12" t="n">
        <x:v>21.840583213833277</x:v>
      </x:c>
      <x:c r="P296" s="12" t="n">
        <x:v>0</x:v>
      </x:c>
      <x:c r="Q296" s="12" t="n">
        <x:v>0</x:v>
      </x:c>
      <x:c r="R296" s="12" t="n">
        <x:v>1510.2977416666672</x:v>
      </x:c>
      <x:c r="S296" s="12" t="n">
        <x:v>257.9566166666682</x:v>
      </x:c>
      <x:c r="T296" s="12" t="n">
        <x:v>0</x:v>
      </x:c>
      <x:c r="U296" s="12" t="n">
        <x:f>'逐时购电与费用'!H296+'逐时购电与费用'!J296+F296-P296+O296-E296-N296/'月度汇总'!$F$6-Q296</x:f>
        <x:v>-1.0000007932831068e-8</x:v>
      </x:c>
      <x:c r="V296" s="12" t="n">
        <x:f>M296-L296-N296+O296/'月度汇总'!$F$7</x:f>
        <x:v>8.171241461241152e-13</x:v>
      </x:c>
    </x:row>
    <x:row r="297" ht="20" customHeight="1">
      <x:c r="A297" s="13" t="n">
        <x:f>'逐时购电与费用'!A297</x:f>
        <x:v>45691.03472222222</x:v>
      </x:c>
      <x:c r="B297" s="13" t="n">
        <x:v>45691</x:v>
      </x:c>
      <x:c r="C297" s="12" t="n">
        <x:v>569.5748633887079</x:v>
      </x:c>
      <x:c r="D297" s="12" t="n">
        <x:v>0</x:v>
      </x:c>
      <x:c r="E297" s="12" t="n">
        <x:v>575.3122333333333</x:v>
      </x:c>
      <x:c r="F297" s="12" t="n">
        <x:v>0</x:v>
      </x:c>
      <x:c r="G297" s="12" t="n">
        <x:f>E297-F297</x:f>
        <x:v>575.3122333333333</x:v>
      </x:c>
      <x:c r="H297" s="12" t="n">
        <x:f>G297-C297+D297</x:f>
        <x:v>5.7373699446254705</x:v>
      </x:c>
      <x:c r="I297" s="12" t="n">
        <x:v>565.596145</x:v>
      </x:c>
      <x:c r="J297" s="12" t="n">
        <x:v>0</x:v>
      </x:c>
      <x:c r="K297" s="12" t="n">
        <x:f>G297-I297+J297</x:f>
        <x:v>9.716088333333346</x:v>
      </x:c>
      <x:c r="L297" s="12" t="n">
        <x:v>10006.053963386334</x:v>
      </x:c>
      <x:c r="M297" s="12" t="n">
        <x:v>9999.679107903416</x:v>
      </x:c>
      <x:c r="N297" s="12" t="n">
        <x:v>0</x:v>
      </x:c>
      <x:c r="O297" s="12" t="n">
        <x:v>5.7373699346254705</x:v>
      </x:c>
      <x:c r="P297" s="12" t="n">
        <x:v>0</x:v>
      </x:c>
      <x:c r="Q297" s="12" t="n">
        <x:v>0</x:v>
      </x:c>
      <x:c r="R297" s="12" t="n">
        <x:v>1455.7093111111117</x:v>
      </x:c>
      <x:c r="S297" s="12" t="n">
        <x:v>257.9566166666682</x:v>
      </x:c>
      <x:c r="T297" s="12" t="n">
        <x:v>0</x:v>
      </x:c>
      <x:c r="U297" s="12" t="n">
        <x:f>'逐时购电与费用'!H297+'逐时购电与费用'!J297+F297-P297+O297-E297-N297/'月度汇总'!$F$6-Q297</x:f>
        <x:v>-1.0000007932831068e-8</x:v>
      </x:c>
      <x:c r="V297" s="12" t="n">
        <x:f>M297-L297-N297+O297/'月度汇总'!$F$7</x:f>
        <x:v>-8.757439218243235e-13</x:v>
      </x:c>
    </x:row>
    <x:row r="298" ht="20" customHeight="1">
      <x:c r="A298" s="13" t="n">
        <x:f>'逐时购电与费用'!A298</x:f>
        <x:v>45691.04166666667</x:v>
      </x:c>
      <x:c r="B298" s="13" t="n">
        <x:v>45691</x:v>
      </x:c>
      <x:c r="C298" s="12" t="n">
        <x:v>592.8384883506897</x:v>
      </x:c>
      <x:c r="D298" s="12" t="n">
        <x:v>0</x:v>
      </x:c>
      <x:c r="E298" s="12" t="n">
        <x:v>583.56</x:v>
      </x:c>
      <x:c r="F298" s="12" t="n">
        <x:v>0</x:v>
      </x:c>
      <x:c r="G298" s="12" t="n">
        <x:f>E298-F298</x:f>
        <x:v>583.56</x:v>
      </x:c>
      <x:c r="H298" s="12" t="n">
        <x:f>G298-C298+D298</x:f>
        <x:v>-9.278488350689713</x:v>
      </x:c>
      <x:c r="I298" s="12" t="n">
        <x:v>588.2572666666665</x:v>
      </x:c>
      <x:c r="J298" s="12" t="n">
        <x:v>0</x:v>
      </x:c>
      <x:c r="K298" s="12" t="n">
        <x:f>G298-I298+J298</x:f>
        <x:v>-4.697266666666565</x:v>
      </x:c>
      <x:c r="L298" s="12" t="n">
        <x:v>9999.679107903416</x:v>
      </x:c>
      <x:c r="M298" s="12" t="n">
        <x:v>10008.029747410037</x:v>
      </x:c>
      <x:c r="N298" s="12" t="n">
        <x:v>8.350639506620741</x:v>
      </x:c>
      <x:c r="O298" s="12" t="n">
        <x:v>0</x:v>
      </x:c>
      <x:c r="P298" s="12" t="n">
        <x:v>0</x:v>
      </x:c>
      <x:c r="Q298" s="12" t="n">
        <x:v>0</x:v>
      </x:c>
      <x:c r="R298" s="12" t="n">
        <x:v>1353.391619444445</x:v>
      </x:c>
      <x:c r="S298" s="12" t="n">
        <x:v>257.9566166666682</x:v>
      </x:c>
      <x:c r="T298" s="12" t="n">
        <x:v>0</x:v>
      </x:c>
      <x:c r="U298" s="12" t="n">
        <x:f>'逐时购电与费用'!H298+'逐时购电与费用'!J298+F298-P298+O298-E298-N298/'月度汇总'!$F$6-Q298</x:f>
        <x:v>1.000000082740371e-8</x:v>
      </x:c>
      <x:c r="V298" s="12" t="n">
        <x:f>M298-L298-N298+O298/'月度汇总'!$F$7</x:f>
        <x:v>7.780442956573097e-13</x:v>
      </x:c>
    </x:row>
    <x:row r="299" ht="20" customHeight="1">
      <x:c r="A299" s="13" t="n">
        <x:f>'逐时购电与费用'!A299</x:f>
        <x:v>45691.04861111111</x:v>
      </x:c>
      <x:c r="B299" s="13" t="n">
        <x:v>45691</x:v>
      </x:c>
      <x:c r="C299" s="12" t="n">
        <x:v>607.3901599198574</x:v>
      </x:c>
      <x:c r="D299" s="12" t="n">
        <x:v>0</x:v>
      </x:c>
      <x:c r="E299" s="12" t="n">
        <x:v>575.2487333333333</x:v>
      </x:c>
      <x:c r="F299" s="12" t="n">
        <x:v>0</x:v>
      </x:c>
      <x:c r="G299" s="12" t="n">
        <x:f>E299-F299</x:f>
        <x:v>575.2487333333333</x:v>
      </x:c>
      <x:c r="H299" s="12" t="n">
        <x:f>G299-C299+D299</x:f>
        <x:v>-32.14142658652406</x:v>
      </x:c>
      <x:c r="I299" s="12" t="n">
        <x:v>600.8719241666666</x:v>
      </x:c>
      <x:c r="J299" s="12" t="n">
        <x:v>0</x:v>
      </x:c>
      <x:c r="K299" s="12" t="n">
        <x:f>G299-I299+J299</x:f>
        <x:v>-25.623190833333297</x:v>
      </x:c>
      <x:c r="L299" s="12" t="n">
        <x:v>10008.029747410037</x:v>
      </x:c>
      <x:c r="M299" s="12" t="n">
        <x:v>10036.95703132891</x:v>
      </x:c>
      <x:c r="N299" s="12" t="n">
        <x:v>28.927283918871655</x:v>
      </x:c>
      <x:c r="O299" s="12" t="n">
        <x:v>0</x:v>
      </x:c>
      <x:c r="P299" s="12" t="n">
        <x:v>0</x:v>
      </x:c>
      <x:c r="Q299" s="12" t="n">
        <x:v>0</x:v>
      </x:c>
      <x:c r="R299" s="12" t="n">
        <x:v>1262.7907861111116</x:v>
      </x:c>
      <x:c r="S299" s="12" t="n">
        <x:v>257.9566166666682</x:v>
      </x:c>
      <x:c r="T299" s="12" t="n">
        <x:v>0</x:v>
      </x:c>
      <x:c r="U299" s="12" t="n">
        <x:f>'逐时购电与费用'!H299+'逐时购电与费用'!J299+F299-P299+O299-E299-N299/'月度汇总'!$F$6-Q299</x:f>
        <x:v>1.000000082740371e-8</x:v>
      </x:c>
      <x:c r="V299" s="12" t="n">
        <x:f>M299-L299-N299+O299/'月度汇总'!$F$7</x:f>
        <x:v>8.348877145181177e-13</x:v>
      </x:c>
    </x:row>
    <x:row r="300" ht="20" customHeight="1">
      <x:c r="A300" s="13" t="n">
        <x:f>'逐时购电与费用'!A300</x:f>
        <x:v>45691.055555555555</x:v>
      </x:c>
      <x:c r="B300" s="13" t="n">
        <x:v>45691</x:v>
      </x:c>
      <x:c r="C300" s="12" t="n">
        <x:v>614.8819986171084</x:v>
      </x:c>
      <x:c r="D300" s="12" t="n">
        <x:v>0</x:v>
      </x:c>
      <x:c r="E300" s="12" t="n">
        <x:v>590.3534333333333</x:v>
      </x:c>
      <x:c r="F300" s="12" t="n">
        <x:v>0</x:v>
      </x:c>
      <x:c r="G300" s="12" t="n">
        <x:f>E300-F300</x:f>
        <x:v>590.3534333333333</x:v>
      </x:c>
      <x:c r="H300" s="12" t="n">
        <x:f>G300-C300+D300</x:f>
        <x:v>-24.528565283775038</x:v>
      </x:c>
      <x:c r="I300" s="12" t="n">
        <x:v>605.3938858333333</x:v>
      </x:c>
      <x:c r="J300" s="12" t="n">
        <x:v>0</x:v>
      </x:c>
      <x:c r="K300" s="12" t="n">
        <x:f>G300-I300+J300</x:f>
        <x:v>-15.040452500000015</x:v>
      </x:c>
      <x:c r="L300" s="12" t="n">
        <x:v>10036.95703132891</x:v>
      </x:c>
      <x:c r="M300" s="12" t="n">
        <x:v>10059.032740075307</x:v>
      </x:c>
      <x:c r="N300" s="12" t="n">
        <x:v>22.07570874639753</x:v>
      </x:c>
      <x:c r="O300" s="12" t="n">
        <x:v>0</x:v>
      </x:c>
      <x:c r="P300" s="12" t="n">
        <x:v>0</x:v>
      </x:c>
      <x:c r="Q300" s="12" t="n">
        <x:v>0</x:v>
      </x:c>
      <x:c r="R300" s="12" t="n">
        <x:v>1190.412269444445</x:v>
      </x:c>
      <x:c r="S300" s="12" t="n">
        <x:v>257.9566166666682</x:v>
      </x:c>
      <x:c r="T300" s="12" t="n">
        <x:v>0</x:v>
      </x:c>
      <x:c r="U300" s="12" t="n">
        <x:f>'逐时购电与费用'!H300+'逐时购电与费用'!J300+F300-P300+O300-E300-N300/'月度汇总'!$F$6-Q300</x:f>
        <x:v>1.0000004380117389e-8</x:v>
      </x:c>
      <x:c r="V300" s="12" t="n">
        <x:f>M300-L300-N300+O300/'月度汇总'!$F$7</x:f>
        <x:v>-3.907985046680551e-13</x:v>
      </x:c>
    </x:row>
    <x:row r="301" ht="20" customHeight="1">
      <x:c r="A301" s="13" t="n">
        <x:f>'逐时购电与费用'!A301</x:f>
        <x:v>45691.0625</x:v>
      </x:c>
      <x:c r="B301" s="13" t="n">
        <x:v>45691</x:v>
      </x:c>
      <x:c r="C301" s="12" t="n">
        <x:v>622.6776759087589</x:v>
      </x:c>
      <x:c r="D301" s="12" t="n">
        <x:v>0</x:v>
      </x:c>
      <x:c r="E301" s="12" t="n">
        <x:v>615.8633333333332</x:v>
      </x:c>
      <x:c r="F301" s="12" t="n">
        <x:v>0</x:v>
      </x:c>
      <x:c r="G301" s="12" t="n">
        <x:f>E301-F301</x:f>
        <x:v>615.8633333333332</x:v>
      </x:c>
      <x:c r="H301" s="12" t="n">
        <x:f>G301-C301+D301</x:f>
        <x:v>-6.814342575425712</x:v>
      </x:c>
      <x:c r="I301" s="12" t="n">
        <x:v>611.8438083333333</x:v>
      </x:c>
      <x:c r="J301" s="12" t="n">
        <x:v>0</x:v>
      </x:c>
      <x:c r="K301" s="12" t="n">
        <x:f>G301-I301+J301</x:f>
        <x:v>4.0195249999999305</x:v>
      </x:c>
      <x:c r="L301" s="12" t="n">
        <x:v>10059.032740075307</x:v>
      </x:c>
      <x:c r="M301" s="12" t="n">
        <x:v>10065.16564838419</x:v>
      </x:c>
      <x:c r="N301" s="12" t="n">
        <x:v>6.132908308883141</x:v>
      </x:c>
      <x:c r="O301" s="12" t="n">
        <x:v>0</x:v>
      </x:c>
      <x:c r="P301" s="12" t="n">
        <x:v>0</x:v>
      </x:c>
      <x:c r="Q301" s="12" t="n">
        <x:v>0</x:v>
      </x:c>
      <x:c r="R301" s="12" t="n">
        <x:v>1150.2437500000005</x:v>
      </x:c>
      <x:c r="S301" s="12" t="n">
        <x:v>257.9566166666682</x:v>
      </x:c>
      <x:c r="T301" s="12" t="n">
        <x:v>0</x:v>
      </x:c>
      <x:c r="U301" s="12" t="n">
        <x:f>'逐时购电与费用'!H301+'逐时购电与费用'!J301+F301-P301+O301-E301-N301/'月度汇总'!$F$6-Q301</x:f>
        <x:v>1.000000082740371e-8</x:v>
      </x:c>
      <x:c r="V301" s="12" t="n">
        <x:f>M301-L301-N301+O301/'月度汇总'!$F$7</x:f>
        <x:v>8.570921750106208e-13</x:v>
      </x:c>
    </x:row>
    <x:row r="302" ht="20" customHeight="1">
      <x:c r="A302" s="13" t="n">
        <x:f>'逐时购电与费用'!A302</x:f>
        <x:v>45691.069444444445</x:v>
      </x:c>
      <x:c r="B302" s="13" t="n">
        <x:v>45691</x:v>
      </x:c>
      <x:c r="C302" s="12" t="n">
        <x:v>631.1304820459173</x:v>
      </x:c>
      <x:c r="D302" s="12" t="n">
        <x:v>0</x:v>
      </x:c>
      <x:c r="E302" s="12" t="n">
        <x:v>596.3856499999999</x:v>
      </x:c>
      <x:c r="F302" s="12" t="n">
        <x:v>0</x:v>
      </x:c>
      <x:c r="G302" s="12" t="n">
        <x:f>E302-F302</x:f>
        <x:v>596.3856499999999</x:v>
      </x:c>
      <x:c r="H302" s="12" t="n">
        <x:f>G302-C302+D302</x:f>
        <x:v>-34.744832045917406</x:v>
      </x:c>
      <x:c r="I302" s="12" t="n">
        <x:v>619.7574708333334</x:v>
      </x:c>
      <x:c r="J302" s="12" t="n">
        <x:v>0</x:v>
      </x:c>
      <x:c r="K302" s="12" t="n">
        <x:f>G302-I302+J302</x:f>
        <x:v>-23.37182083333346</x:v>
      </x:c>
      <x:c r="L302" s="12" t="n">
        <x:v>10065.16564838419</x:v>
      </x:c>
      <x:c r="M302" s="12" t="n">
        <x:v>10096.435997216517</x:v>
      </x:c>
      <x:c r="N302" s="12" t="n">
        <x:v>31.270348832325663</x:v>
      </x:c>
      <x:c r="O302" s="12" t="n">
        <x:v>0</x:v>
      </x:c>
      <x:c r="P302" s="12" t="n">
        <x:v>0</x:v>
      </x:c>
      <x:c r="Q302" s="12" t="n">
        <x:v>0</x:v>
      </x:c>
      <x:c r="R302" s="12" t="n">
        <x:v>1138.8601388888892</x:v>
      </x:c>
      <x:c r="S302" s="12" t="n">
        <x:v>257.9566166666682</x:v>
      </x:c>
      <x:c r="T302" s="12" t="n">
        <x:v>0</x:v>
      </x:c>
      <x:c r="U302" s="12" t="n">
        <x:f>'逐时购电与费用'!H302+'逐时购电与费用'!J302+F302-P302+O302-E302-N302/'月度汇总'!$F$6-Q302</x:f>
        <x:v>1.000000082740371e-8</x:v>
      </x:c>
      <x:c r="V302" s="12" t="n">
        <x:f>M302-L302-N302+O302/'月度汇总'!$F$7</x:f>
        <x:v>2.4513724383723456e-13</x:v>
      </x:c>
    </x:row>
    <x:row r="303" ht="20" customHeight="1">
      <x:c r="A303" s="13" t="n">
        <x:f>'逐时购电与费用'!A303</x:f>
        <x:v>45691.07638888889</x:v>
      </x:c>
      <x:c r="B303" s="13" t="n">
        <x:v>45691</x:v>
      </x:c>
      <x:c r="C303" s="12" t="n">
        <x:v>627.7265438945595</x:v>
      </x:c>
      <x:c r="D303" s="12" t="n">
        <x:v>0</x:v>
      </x:c>
      <x:c r="E303" s="12" t="n">
        <x:v>600.7104999999999</x:v>
      </x:c>
      <x:c r="F303" s="12" t="n">
        <x:v>0</x:v>
      </x:c>
      <x:c r="G303" s="12" t="n">
        <x:f>E303-F303</x:f>
        <x:v>600.7104999999999</x:v>
      </x:c>
      <x:c r="H303" s="12" t="n">
        <x:f>G303-C303+D303</x:f>
        <x:v>-27.01604389455963</x:v>
      </x:c>
      <x:c r="I303" s="12" t="n">
        <x:v>615.6687258333333</x:v>
      </x:c>
      <x:c r="J303" s="12" t="n">
        <x:v>0</x:v>
      </x:c>
      <x:c r="K303" s="12" t="n">
        <x:f>G303-I303+J303</x:f>
        <x:v>-14.958225833333358</x:v>
      </x:c>
      <x:c r="L303" s="12" t="n">
        <x:v>10096.435997216517</x:v>
      </x:c>
      <x:c r="M303" s="12" t="n">
        <x:v>10120.75043671262</x:v>
      </x:c>
      <x:c r="N303" s="12" t="n">
        <x:v>24.314439496103663</x:v>
      </x:c>
      <x:c r="O303" s="12" t="n">
        <x:v>0</x:v>
      </x:c>
      <x:c r="P303" s="12" t="n">
        <x:v>0</x:v>
      </x:c>
      <x:c r="Q303" s="12" t="n">
        <x:v>0</x:v>
      </x:c>
      <x:c r="R303" s="12" t="n">
        <x:v>1113.1412555555557</x:v>
      </x:c>
      <x:c r="S303" s="12" t="n">
        <x:v>257.9566166666682</x:v>
      </x:c>
      <x:c r="T303" s="12" t="n">
        <x:v>0</x:v>
      </x:c>
      <x:c r="U303" s="12" t="n">
        <x:f>'逐时购电与费用'!H303+'逐时购电与费用'!J303+F303-P303+O303-E303-N303/'月度汇总'!$F$6-Q303</x:f>
        <x:v>1.0000004380117389e-8</x:v>
      </x:c>
      <x:c r="V303" s="12" t="n">
        <x:f>M303-L303-N303+O303/'月度汇总'!$F$7</x:f>
        <x:v>-3.552713678800501e-15</x:v>
      </x:c>
    </x:row>
    <x:row r="304" ht="20" customHeight="1">
      <x:c r="A304" s="13" t="n">
        <x:f>'逐时购电与费用'!A304</x:f>
        <x:v>45691.08333333333</x:v>
      </x:c>
      <x:c r="B304" s="13" t="n">
        <x:v>45691</x:v>
      </x:c>
      <x:c r="C304" s="12" t="n">
        <x:v>619.6885344232302</x:v>
      </x:c>
      <x:c r="D304" s="12" t="n">
        <x:v>0</x:v>
      </x:c>
      <x:c r="E304" s="12" t="n">
        <x:v>638.3183333333333</x:v>
      </x:c>
      <x:c r="F304" s="12" t="n">
        <x:v>0</x:v>
      </x:c>
      <x:c r="G304" s="12" t="n">
        <x:f>E304-F304</x:f>
        <x:v>638.3183333333333</x:v>
      </x:c>
      <x:c r="H304" s="12" t="n">
        <x:f>G304-C304+D304</x:f>
        <x:v>18.62979891010309</x:v>
      </x:c>
      <x:c r="I304" s="12" t="n">
        <x:v>607.1207083333331</x:v>
      </x:c>
      <x:c r="J304" s="12" t="n">
        <x:v>0</x:v>
      </x:c>
      <x:c r="K304" s="12" t="n">
        <x:f>G304-I304+J304</x:f>
        <x:v>31.19762500000013</x:v>
      </x:c>
      <x:c r="L304" s="12" t="n">
        <x:v>10120.75043671262</x:v>
      </x:c>
      <x:c r="M304" s="12" t="n">
        <x:v>10100.05066015695</x:v>
      </x:c>
      <x:c r="N304" s="12" t="n">
        <x:v>0</x:v>
      </x:c>
      <x:c r="O304" s="12" t="n">
        <x:v>18.62979890010309</x:v>
      </x:c>
      <x:c r="P304" s="12" t="n">
        <x:v>0</x:v>
      </x:c>
      <x:c r="Q304" s="12" t="n">
        <x:v>0</x:v>
      </x:c>
      <x:c r="R304" s="12" t="n">
        <x:v>1065.0456972222223</x:v>
      </x:c>
      <x:c r="S304" s="12" t="n">
        <x:v>257.9566166666682</x:v>
      </x:c>
      <x:c r="T304" s="12" t="n">
        <x:v>0</x:v>
      </x:c>
      <x:c r="U304" s="12" t="n">
        <x:f>'逐时购电与费用'!H304+'逐时购电与费用'!J304+F304-P304+O304-E304-N304/'月度汇总'!$F$6-Q304</x:f>
        <x:v>-1.0000007932831068e-8</x:v>
      </x:c>
      <x:c r="V304" s="12" t="n">
        <x:f>M304-L304-N304+O304/'月度汇总'!$F$7</x:f>
        <x:v>2.8421709430404007e-13</x:v>
      </x:c>
    </x:row>
    <x:row r="305" ht="20" customHeight="1">
      <x:c r="A305" s="13" t="n">
        <x:f>'逐时购电与费用'!A305</x:f>
        <x:v>45691.09027777778</x:v>
      </x:c>
      <x:c r="B305" s="13" t="n">
        <x:v>45691</x:v>
      </x:c>
      <x:c r="C305" s="12" t="n">
        <x:v>626.3768121819473</x:v>
      </x:c>
      <x:c r="D305" s="12" t="n">
        <x:v>0</x:v>
      </x:c>
      <x:c r="E305" s="12" t="n">
        <x:v>646.8180833333333</x:v>
      </x:c>
      <x:c r="F305" s="12" t="n">
        <x:v>0</x:v>
      </x:c>
      <x:c r="G305" s="12" t="n">
        <x:f>E305-F305</x:f>
        <x:v>646.8180833333333</x:v>
      </x:c>
      <x:c r="H305" s="12" t="n">
        <x:f>G305-C305+D305</x:f>
        <x:v>20.44127115138599</x:v>
      </x:c>
      <x:c r="I305" s="12" t="n">
        <x:v>613.7908166666665</x:v>
      </x:c>
      <x:c r="J305" s="12" t="n">
        <x:v>0</x:v>
      </x:c>
      <x:c r="K305" s="12" t="n">
        <x:f>G305-I305+J305</x:f>
        <x:v>33.02726666666683</x:v>
      </x:c>
      <x:c r="L305" s="12" t="n">
        <x:v>10100.05066015695</x:v>
      </x:c>
      <x:c r="M305" s="12" t="n">
        <x:v>10077.338136666522</x:v>
      </x:c>
      <x:c r="N305" s="12" t="n">
        <x:v>0</x:v>
      </x:c>
      <x:c r="O305" s="12" t="n">
        <x:v>20.44127114138599</x:v>
      </x:c>
      <x:c r="P305" s="12" t="n">
        <x:v>0</x:v>
      </x:c>
      <x:c r="Q305" s="12" t="n">
        <x:v>0</x:v>
      </x:c>
      <x:c r="R305" s="12" t="n">
        <x:v>1006.9487527777779</x:v>
      </x:c>
      <x:c r="S305" s="12" t="n">
        <x:v>257.9566166666682</x:v>
      </x:c>
      <x:c r="T305" s="12" t="n">
        <x:v>0</x:v>
      </x:c>
      <x:c r="U305" s="12" t="n">
        <x:f>'逐时购电与费用'!H305+'逐时购电与费用'!J305+F305-P305+O305-E305-N305/'月度汇总'!$F$6-Q305</x:f>
        <x:v>-1.0000007932831068e-8</x:v>
      </x:c>
      <x:c r="V305" s="12" t="n">
        <x:f>M305-L305-N305+O305/'月度汇总'!$F$7</x:f>
        <x:v>8.171241461241152e-14</x:v>
      </x:c>
    </x:row>
    <x:row r="306" ht="20" customHeight="1">
      <x:c r="A306" s="13" t="n">
        <x:f>'逐时购电与费用'!A306</x:f>
        <x:v>45691.09722222222</x:v>
      </x:c>
      <x:c r="B306" s="13" t="n">
        <x:v>45691</x:v>
      </x:c>
      <x:c r="C306" s="12" t="n">
        <x:v>625.9397624392203</x:v>
      </x:c>
      <x:c r="D306" s="12" t="n">
        <x:v>0</x:v>
      </x:c>
      <x:c r="E306" s="12" t="n">
        <x:v>640.0752166666666</x:v>
      </x:c>
      <x:c r="F306" s="12" t="n">
        <x:v>0</x:v>
      </x:c>
      <x:c r="G306" s="12" t="n">
        <x:f>E306-F306</x:f>
        <x:v>640.0752166666666</x:v>
      </x:c>
      <x:c r="H306" s="12" t="n">
        <x:f>G306-C306+D306</x:f>
        <x:v>14.135454227446303</x:v>
      </x:c>
      <x:c r="I306" s="12" t="n">
        <x:v>612.87132</x:v>
      </x:c>
      <x:c r="J306" s="12" t="n">
        <x:v>0</x:v>
      </x:c>
      <x:c r="K306" s="12" t="n">
        <x:f>G306-I306+J306</x:f>
        <x:v>27.20389666666665</x:v>
      </x:c>
      <x:c r="L306" s="12" t="n">
        <x:v>10077.338136666522</x:v>
      </x:c>
      <x:c r="M306" s="12" t="n">
        <x:v>10061.632076424914</x:v>
      </x:c>
      <x:c r="N306" s="12" t="n">
        <x:v>0</x:v>
      </x:c>
      <x:c r="O306" s="12" t="n">
        <x:v>14.135454217446302</x:v>
      </x:c>
      <x:c r="P306" s="12" t="n">
        <x:v>0</x:v>
      </x:c>
      <x:c r="Q306" s="12" t="n">
        <x:v>0</x:v>
      </x:c>
      <x:c r="R306" s="12" t="n">
        <x:v>941.4444333333334</x:v>
      </x:c>
      <x:c r="S306" s="12" t="n">
        <x:v>257.9566166666682</x:v>
      </x:c>
      <x:c r="T306" s="12" t="n">
        <x:v>0</x:v>
      </x:c>
      <x:c r="U306" s="12" t="n">
        <x:f>'逐时购电与费用'!H306+'逐时购电与费用'!J306+F306-P306+O306-E306-N306/'月度汇总'!$F$6-Q306</x:f>
        <x:v>-1.0000007932831068e-8</x:v>
      </x:c>
      <x:c r="V306" s="12" t="n">
        <x:f>M306-L306-N306+O306/'月度汇总'!$F$7</x:f>
        <x:v>-6.998845947236987e-13</x:v>
      </x:c>
    </x:row>
    <x:row r="307" ht="20" customHeight="1">
      <x:c r="A307" s="13" t="n">
        <x:f>'逐时购电与费用'!A307</x:f>
        <x:v>45691.10416666667</x:v>
      </x:c>
      <x:c r="B307" s="13" t="n">
        <x:v>45691</x:v>
      </x:c>
      <x:c r="C307" s="12" t="n">
        <x:v>629.0805808107483</x:v>
      </x:c>
      <x:c r="D307" s="12" t="n">
        <x:v>0</x:v>
      </x:c>
      <x:c r="E307" s="12" t="n">
        <x:v>630.405</x:v>
      </x:c>
      <x:c r="F307" s="12" t="n">
        <x:v>0</x:v>
      </x:c>
      <x:c r="G307" s="12" t="n">
        <x:f>E307-F307</x:f>
        <x:v>630.405</x:v>
      </x:c>
      <x:c r="H307" s="12" t="n">
        <x:f>G307-C307+D307</x:f>
        <x:v>1.324419189251671</x:v>
      </x:c>
      <x:c r="I307" s="12" t="n">
        <x:v>616.3343333333333</x:v>
      </x:c>
      <x:c r="J307" s="12" t="n">
        <x:v>0</x:v>
      </x:c>
      <x:c r="K307" s="12" t="n">
        <x:f>G307-I307+J307</x:f>
        <x:v>14.070666666666625</x:v>
      </x:c>
      <x:c r="L307" s="12" t="n">
        <x:v>10061.632076424914</x:v>
      </x:c>
      <x:c r="M307" s="12" t="n">
        <x:v>10060.160499559079</x:v>
      </x:c>
      <x:c r="N307" s="12" t="n">
        <x:v>0</x:v>
      </x:c>
      <x:c r="O307" s="12" t="n">
        <x:v>1.324419179251671</x:v>
      </x:c>
      <x:c r="P307" s="12" t="n">
        <x:v>0</x:v>
      </x:c>
      <x:c r="Q307" s="12" t="n">
        <x:v>0</x:v>
      </x:c>
      <x:c r="R307" s="12" t="n">
        <x:v>875.4965111111113</x:v>
      </x:c>
      <x:c r="S307" s="12" t="n">
        <x:v>257.9566166666682</x:v>
      </x:c>
      <x:c r="T307" s="12" t="n">
        <x:v>0</x:v>
      </x:c>
      <x:c r="U307" s="12" t="n">
        <x:f>'逐时购电与费用'!H307+'逐时购电与费用'!J307+F307-P307+O307-E307-N307/'月度汇总'!$F$6-Q307</x:f>
        <x:v>-1.0000007932831068e-8</x:v>
      </x:c>
      <x:c r="V307" s="12" t="n">
        <x:f>M307-L307-N307+O307/'月度汇总'!$F$7</x:f>
        <x:v>-4.1744385725905886e-14</x:v>
      </x:c>
    </x:row>
    <x:row r="308" ht="20" customHeight="1">
      <x:c r="A308" s="13" t="n">
        <x:f>'逐时购电与费用'!A308</x:f>
        <x:v>45691.11111111111</x:v>
      </x:c>
      <x:c r="B308" s="13" t="n">
        <x:v>45691</x:v>
      </x:c>
      <x:c r="C308" s="12" t="n">
        <x:v>666.5854593800273</x:v>
      </x:c>
      <x:c r="D308" s="12" t="n">
        <x:v>0</x:v>
      </x:c>
      <x:c r="E308" s="12" t="n">
        <x:v>614.5355333333333</x:v>
      </x:c>
      <x:c r="F308" s="12" t="n">
        <x:v>0</x:v>
      </x:c>
      <x:c r="G308" s="12" t="n">
        <x:f>E308-F308</x:f>
        <x:v>614.5355333333333</x:v>
      </x:c>
      <x:c r="H308" s="12" t="n">
        <x:f>G308-C308+D308</x:f>
        <x:v>-52.04992604669394</x:v>
      </x:c>
      <x:c r="I308" s="12" t="n">
        <x:v>655.4653366666668</x:v>
      </x:c>
      <x:c r="J308" s="12" t="n">
        <x:v>0</x:v>
      </x:c>
      <x:c r="K308" s="12" t="n">
        <x:f>G308-I308+J308</x:f>
        <x:v>-40.92980333333344</x:v>
      </x:c>
      <x:c r="L308" s="12" t="n">
        <x:v>10060.160499559079</x:v>
      </x:c>
      <x:c r="M308" s="12" t="n">
        <x:v>10107.005432992104</x:v>
      </x:c>
      <x:c r="N308" s="12" t="n">
        <x:v>46.84493343302454</x:v>
      </x:c>
      <x:c r="O308" s="12" t="n">
        <x:v>0</x:v>
      </x:c>
      <x:c r="P308" s="12" t="n">
        <x:v>0</x:v>
      </x:c>
      <x:c r="Q308" s="12" t="n">
        <x:v>0</x:v>
      </x:c>
      <x:c r="R308" s="12" t="n">
        <x:v>817.5887333333336</x:v>
      </x:c>
      <x:c r="S308" s="12" t="n">
        <x:v>257.9566166666682</x:v>
      </x:c>
      <x:c r="T308" s="12" t="n">
        <x:v>0</x:v>
      </x:c>
      <x:c r="U308" s="12" t="n">
        <x:f>'逐时购电与费用'!H308+'逐时购电与费用'!J308+F308-P308+O308-E308-N308/'月度汇总'!$F$6-Q308</x:f>
        <x:v>1.0000007932831068e-8</x:v>
      </x:c>
      <x:c r="V308" s="12" t="n">
        <x:f>M308-L308-N308+O308/'月度汇总'!$F$7</x:f>
        <x:v>7.460698725481052e-13</x:v>
      </x:c>
    </x:row>
    <x:row r="309" ht="20" customHeight="1">
      <x:c r="A309" s="13" t="n">
        <x:f>'逐时购电与费用'!A309</x:f>
        <x:v>45691.118055555555</x:v>
      </x:c>
      <x:c r="B309" s="13" t="n">
        <x:v>45691</x:v>
      </x:c>
      <x:c r="C309" s="12" t="n">
        <x:v>680.1512719777529</x:v>
      </x:c>
      <x:c r="D309" s="12" t="n">
        <x:v>0</x:v>
      </x:c>
      <x:c r="E309" s="12" t="n">
        <x:v>612.5439833333332</x:v>
      </x:c>
      <x:c r="F309" s="12" t="n">
        <x:v>0</x:v>
      </x:c>
      <x:c r="G309" s="12" t="n">
        <x:f>E309-F309</x:f>
        <x:v>612.5439833333332</x:v>
      </x:c>
      <x:c r="H309" s="12" t="n">
        <x:f>G309-C309+D309</x:f>
        <x:v>-67.60728864441967</x:v>
      </x:c>
      <x:c r="I309" s="12" t="n">
        <x:v>668.5872766666668</x:v>
      </x:c>
      <x:c r="J309" s="12" t="n">
        <x:v>0</x:v>
      </x:c>
      <x:c r="K309" s="12" t="n">
        <x:f>G309-I309+J309</x:f>
        <x:v>-56.04329333333351</x:v>
      </x:c>
      <x:c r="L309" s="12" t="n">
        <x:v>10107.005432992104</x:v>
      </x:c>
      <x:c r="M309" s="12" t="n">
        <x:v>10167.851992763082</x:v>
      </x:c>
      <x:c r="N309" s="12" t="n">
        <x:v>60.846559770977706</x:v>
      </x:c>
      <x:c r="O309" s="12" t="n">
        <x:v>0</x:v>
      </x:c>
      <x:c r="P309" s="12" t="n">
        <x:v>0</x:v>
      </x:c>
      <x:c r="Q309" s="12" t="n">
        <x:v>0</x:v>
      </x:c>
      <x:c r="R309" s="12" t="n">
        <x:v>771.5001944444447</x:v>
      </x:c>
      <x:c r="S309" s="12" t="n">
        <x:v>257.9566166666682</x:v>
      </x:c>
      <x:c r="T309" s="12" t="n">
        <x:v>0</x:v>
      </x:c>
      <x:c r="U309" s="12" t="n">
        <x:f>'逐时购电与费用'!H309+'逐时购电与费用'!J309+F309-P309+O309-E309-N309/'月度汇总'!$F$6-Q309</x:f>
        <x:v>9.999993721976352e-9</x:v>
      </x:c>
      <x:c r="V309" s="12" t="n">
        <x:f>M309-L309-N309+O309/'月度汇总'!$F$7</x:f>
        <x:v>5.684341886080801e-13</x:v>
      </x:c>
    </x:row>
    <x:row r="310" ht="20" customHeight="1">
      <x:c r="A310" s="13" t="n">
        <x:f>'逐时购电与费用'!A310</x:f>
        <x:v>45691.125</x:v>
      </x:c>
      <x:c r="B310" s="13" t="n">
        <x:v>45691</x:v>
      </x:c>
      <x:c r="C310" s="12" t="n">
        <x:v>657.3759577869034</x:v>
      </x:c>
      <x:c r="D310" s="12" t="n">
        <x:v>0</x:v>
      </x:c>
      <x:c r="E310" s="12" t="n">
        <x:v>633.125</x:v>
      </x:c>
      <x:c r="F310" s="12" t="n">
        <x:v>0</x:v>
      </x:c>
      <x:c r="G310" s="12" t="n">
        <x:f>E310-F310</x:f>
        <x:v>633.125</x:v>
      </x:c>
      <x:c r="H310" s="12" t="n">
        <x:f>G310-C310+D310</x:f>
        <x:v>-24.250957786903427</x:v>
      </x:c>
      <x:c r="I310" s="12" t="n">
        <x:v>645.3802499999999</x:v>
      </x:c>
      <x:c r="J310" s="12" t="n">
        <x:v>0</x:v>
      </x:c>
      <x:c r="K310" s="12" t="n">
        <x:f>G310-I310+J310</x:f>
        <x:v>-12.255249999999933</x:v>
      </x:c>
      <x:c r="L310" s="12" t="n">
        <x:v>10167.851992763082</x:v>
      </x:c>
      <x:c r="M310" s="12" t="n">
        <x:v>10189.677854762296</x:v>
      </x:c>
      <x:c r="N310" s="12" t="n">
        <x:v>21.825861999213082</x:v>
      </x:c>
      <x:c r="O310" s="12" t="n">
        <x:v>0</x:v>
      </x:c>
      <x:c r="P310" s="12" t="n">
        <x:v>0</x:v>
      </x:c>
      <x:c r="Q310" s="12" t="n">
        <x:v>0</x:v>
      </x:c>
      <x:c r="R310" s="12" t="n">
        <x:v>738.336502777778</x:v>
      </x:c>
      <x:c r="S310" s="12" t="n">
        <x:v>257.9566166666682</x:v>
      </x:c>
      <x:c r="T310" s="12" t="n">
        <x:v>0</x:v>
      </x:c>
      <x:c r="U310" s="12" t="n">
        <x:f>'逐时购电与费用'!H310+'逐时购电与费用'!J310+F310-P310+O310-E310-N310/'月度汇总'!$F$6-Q310</x:f>
        <x:v>1.0000004380117389e-8</x:v>
      </x:c>
      <x:c r="V310" s="12" t="n">
        <x:f>M310-L310-N310+O310/'月度汇总'!$F$7</x:f>
        <x:v>8.029132914089132e-13</x:v>
      </x:c>
    </x:row>
    <x:row r="311" ht="20" customHeight="1">
      <x:c r="A311" s="13" t="n">
        <x:f>'逐时购电与费用'!A311</x:f>
        <x:v>45691.131944444445</x:v>
      </x:c>
      <x:c r="B311" s="13" t="n">
        <x:v>45691</x:v>
      </x:c>
      <x:c r="C311" s="12" t="n">
        <x:v>643.4669382737103</x:v>
      </x:c>
      <x:c r="D311" s="12" t="n">
        <x:v>0</x:v>
      </x:c>
      <x:c r="E311" s="12" t="n">
        <x:v>664.07795</x:v>
      </x:c>
      <x:c r="F311" s="12" t="n">
        <x:v>0</x:v>
      </x:c>
      <x:c r="G311" s="12" t="n">
        <x:f>E311-F311</x:f>
        <x:v>664.07795</x:v>
      </x:c>
      <x:c r="H311" s="12" t="n">
        <x:f>G311-C311+D311</x:f>
        <x:v>20.61101172628969</x:v>
      </x:c>
      <x:c r="I311" s="12" t="n">
        <x:v>630.6380116666666</x:v>
      </x:c>
      <x:c r="J311" s="12" t="n">
        <x:v>0</x:v>
      </x:c>
      <x:c r="K311" s="12" t="n">
        <x:f>G311-I311+J311</x:f>
        <x:v>33.43993833333343</x:v>
      </x:c>
      <x:c r="L311" s="12" t="n">
        <x:v>10189.677854762296</x:v>
      </x:c>
      <x:c r="M311" s="12" t="n">
        <x:v>10166.776730633086</x:v>
      </x:c>
      <x:c r="N311" s="12" t="n">
        <x:v>0</x:v>
      </x:c>
      <x:c r="O311" s="12" t="n">
        <x:v>20.61101171628969</x:v>
      </x:c>
      <x:c r="P311" s="12" t="n">
        <x:v>0</x:v>
      </x:c>
      <x:c r="Q311" s="12" t="n">
        <x:v>0</x:v>
      </x:c>
      <x:c r="R311" s="12" t="n">
        <x:v>714.6859472222224</x:v>
      </x:c>
      <x:c r="S311" s="12" t="n">
        <x:v>257.9566166666682</x:v>
      </x:c>
      <x:c r="T311" s="12" t="n">
        <x:v>0</x:v>
      </x:c>
      <x:c r="U311" s="12" t="n">
        <x:f>'逐时购电与费用'!H311+'逐时购电与费用'!J311+F311-P311+O311-E311-N311/'月度汇总'!$F$6-Q311</x:f>
        <x:v>-1.0000007932831068e-8</x:v>
      </x:c>
      <x:c r="V311" s="12" t="n">
        <x:f>M311-L311-N311+O311/'月度汇总'!$F$7</x:f>
        <x:v>6.892264536872972e-13</x:v>
      </x:c>
    </x:row>
    <x:row r="312" ht="20" customHeight="1">
      <x:c r="A312" s="13" t="n">
        <x:f>'逐时购电与费用'!A312</x:f>
        <x:v>45691.13888888889</x:v>
      </x:c>
      <x:c r="B312" s="13" t="n">
        <x:v>45691</x:v>
      </x:c>
      <x:c r="C312" s="12" t="n">
        <x:v>639.6655924447216</x:v>
      </x:c>
      <x:c r="D312" s="12" t="n">
        <x:v>0</x:v>
      </x:c>
      <x:c r="E312" s="12" t="n">
        <x:v>680.1285666666666</x:v>
      </x:c>
      <x:c r="F312" s="12" t="n">
        <x:v>0</x:v>
      </x:c>
      <x:c r="G312" s="12" t="n">
        <x:f>E312-F312</x:f>
        <x:v>680.1285666666666</x:v>
      </x:c>
      <x:c r="H312" s="12" t="n">
        <x:f>G312-C312+D312</x:f>
        <x:v>40.462974221945046</x:v>
      </x:c>
      <x:c r="I312" s="12" t="n">
        <x:v>632.2078166666666</x:v>
      </x:c>
      <x:c r="J312" s="12" t="n">
        <x:v>0</x:v>
      </x:c>
      <x:c r="K312" s="12" t="n">
        <x:f>G312-I312+J312</x:f>
        <x:v>47.92075</x:v>
      </x:c>
      <x:c r="L312" s="12" t="n">
        <x:v>10166.776730633086</x:v>
      </x:c>
      <x:c r="M312" s="12" t="n">
        <x:v>10121.817870397592</x:v>
      </x:c>
      <x:c r="N312" s="12" t="n">
        <x:v>0</x:v>
      </x:c>
      <x:c r="O312" s="12" t="n">
        <x:v>40.462974211945046</x:v>
      </x:c>
      <x:c r="P312" s="12" t="n">
        <x:v>0</x:v>
      </x:c>
      <x:c r="Q312" s="12" t="n">
        <x:v>0</x:v>
      </x:c>
      <x:c r="R312" s="12" t="n">
        <x:v>694.8303944444446</x:v>
      </x:c>
      <x:c r="S312" s="12" t="n">
        <x:v>257.9566166666682</x:v>
      </x:c>
      <x:c r="T312" s="12" t="n">
        <x:v>0</x:v>
      </x:c>
      <x:c r="U312" s="12" t="n">
        <x:f>'逐时购电与费用'!H312+'逐时购电与费用'!J312+F312-P312+O312-E312-N312/'月度汇总'!$F$6-Q312</x:f>
        <x:v>-1.0000007932831068e-8</x:v>
      </x:c>
      <x:c r="V312" s="12" t="n">
        <x:f>M312-L312-N312+O312/'月度汇总'!$F$7</x:f>
        <x:v>2.0605739337042905e-13</x:v>
      </x:c>
    </x:row>
    <x:row r="313" ht="20" customHeight="1">
      <x:c r="A313" s="13" t="n">
        <x:f>'逐时购电与费用'!A313</x:f>
        <x:v>45691.14583333333</x:v>
      </x:c>
      <x:c r="B313" s="13" t="n">
        <x:v>45691</x:v>
      </x:c>
      <x:c r="C313" s="12" t="n">
        <x:v>639.6666704301563</x:v>
      </x:c>
      <x:c r="D313" s="12" t="n">
        <x:v>0</x:v>
      </x:c>
      <x:c r="E313" s="12" t="n">
        <x:v>668.3533333333332</x:v>
      </x:c>
      <x:c r="F313" s="12" t="n">
        <x:v>0</x:v>
      </x:c>
      <x:c r="G313" s="12" t="n">
        <x:f>E313-F313</x:f>
        <x:v>668.3533333333332</x:v>
      </x:c>
      <x:c r="H313" s="12" t="n">
        <x:f>G313-C313+D313</x:f>
        <x:v>28.686662903176966</x:v>
      </x:c>
      <x:c r="I313" s="12" t="n">
        <x:v>635.6954999999999</x:v>
      </x:c>
      <x:c r="J313" s="12" t="n">
        <x:v>0</x:v>
      </x:c>
      <x:c r="K313" s="12" t="n">
        <x:f>G313-I313+J313</x:f>
        <x:v>32.657833333333315</x:v>
      </x:c>
      <x:c r="L313" s="12" t="n">
        <x:v>10121.817870397592</x:v>
      </x:c>
      <x:c r="M313" s="12" t="n">
        <x:v>10089.943800516285</x:v>
      </x:c>
      <x:c r="N313" s="12" t="n">
        <x:v>0</x:v>
      </x:c>
      <x:c r="O313" s="12" t="n">
        <x:v>28.686662893176965</x:v>
      </x:c>
      <x:c r="P313" s="12" t="n">
        <x:v>0</x:v>
      </x:c>
      <x:c r="Q313" s="12" t="n">
        <x:v>0</x:v>
      </x:c>
      <x:c r="R313" s="12" t="n">
        <x:v>687.7891305555555</x:v>
      </x:c>
      <x:c r="S313" s="12" t="n">
        <x:v>257.9566166666682</x:v>
      </x:c>
      <x:c r="T313" s="12" t="n">
        <x:v>0</x:v>
      </x:c>
      <x:c r="U313" s="12" t="n">
        <x:f>'逐时购电与费用'!H313+'逐时购电与费用'!J313+F313-P313+O313-E313-N313/'月度汇总'!$F$6-Q313</x:f>
        <x:v>-1.0000007932831068e-8</x:v>
      </x:c>
      <x:c r="V313" s="12" t="n">
        <x:f>M313-L313-N313+O313/'月度汇总'!$F$7</x:f>
        <x:v>5.897504706808832e-13</x:v>
      </x:c>
    </x:row>
    <x:row r="314" ht="20" customHeight="1">
      <x:c r="A314" s="13" t="n">
        <x:f>'逐时购电与费用'!A314</x:f>
        <x:v>45691.15277777778</x:v>
      </x:c>
      <x:c r="B314" s="13" t="n">
        <x:v>45691</x:v>
      </x:c>
      <x:c r="C314" s="12" t="n">
        <x:v>645.3865245604102</x:v>
      </x:c>
      <x:c r="D314" s="12" t="n">
        <x:v>0</x:v>
      </x:c>
      <x:c r="E314" s="12" t="n">
        <x:v>641.0808499999999</x:v>
      </x:c>
      <x:c r="F314" s="12" t="n">
        <x:v>0</x:v>
      </x:c>
      <x:c r="G314" s="12" t="n">
        <x:f>E314-F314</x:f>
        <x:v>641.0808499999999</x:v>
      </x:c>
      <x:c r="H314" s="12" t="n">
        <x:f>G314-C314+D314</x:f>
        <x:v>-4.305674560410239</x:v>
      </x:c>
      <x:c r="I314" s="12" t="n">
        <x:v>641.0290408333333</x:v>
      </x:c>
      <x:c r="J314" s="12" t="n">
        <x:v>0</x:v>
      </x:c>
      <x:c r="K314" s="12" t="n">
        <x:f>G314-I314+J314</x:f>
        <x:v>0.0518091666666578</x:v>
      </x:c>
      <x:c r="L314" s="12" t="n">
        <x:v>10089.943800516285</x:v>
      </x:c>
      <x:c r="M314" s="12" t="n">
        <x:v>10093.818907611654</x:v>
      </x:c>
      <x:c r="N314" s="12" t="n">
        <x:v>3.875107095369215</x:v>
      </x:c>
      <x:c r="O314" s="12" t="n">
        <x:v>0</x:v>
      </x:c>
      <x:c r="P314" s="12" t="n">
        <x:v>0</x:v>
      </x:c>
      <x:c r="Q314" s="12" t="n">
        <x:v>0</x:v>
      </x:c>
      <x:c r="R314" s="12" t="n">
        <x:v>687.4074638888887</x:v>
      </x:c>
      <x:c r="S314" s="12" t="n">
        <x:v>257.9566166666682</x:v>
      </x:c>
      <x:c r="T314" s="12" t="n">
        <x:v>0</x:v>
      </x:c>
      <x:c r="U314" s="12" t="n">
        <x:f>'逐时购电与费用'!H314+'逐时购电与费用'!J314+F314-P314+O314-E314-N314/'月度汇总'!$F$6-Q314</x:f>
        <x:v>9.99999993922529e-9</x:v>
      </x:c>
      <x:c r="V314" s="12" t="n">
        <x:f>M314-L314-N314+O314/'月度汇总'!$F$7</x:f>
        <x:v>2.4291679778798425e-13</x:v>
      </x:c>
    </x:row>
    <x:row r="315" ht="20" customHeight="1">
      <x:c r="A315" s="13" t="n">
        <x:f>'逐时购电与费用'!A315</x:f>
        <x:v>45691.15972222222</x:v>
      </x:c>
      <x:c r="B315" s="13" t="n">
        <x:v>45691</x:v>
      </x:c>
      <x:c r="C315" s="12" t="n">
        <x:v>672.9371737692314</x:v>
      </x:c>
      <x:c r="D315" s="12" t="n">
        <x:v>0</x:v>
      </x:c>
      <x:c r="E315" s="12" t="n">
        <x:v>647.1125999999999</x:v>
      </x:c>
      <x:c r="F315" s="12" t="n">
        <x:v>0</x:v>
      </x:c>
      <x:c r="G315" s="12" t="n">
        <x:f>E315-F315</x:f>
        <x:v>647.1125999999999</x:v>
      </x:c>
      <x:c r="H315" s="12" t="n">
        <x:f>G315-C315+D315</x:f>
        <x:v>-25.824573769231506</x:v>
      </x:c>
      <x:c r="I315" s="12" t="n">
        <x:v>665.0716683333334</x:v>
      </x:c>
      <x:c r="J315" s="12" t="n">
        <x:v>0</x:v>
      </x:c>
      <x:c r="K315" s="12" t="n">
        <x:f>G315-I315+J315</x:f>
        <x:v>-17.959068333333448</x:v>
      </x:c>
      <x:c r="L315" s="12" t="n">
        <x:v>10093.818907611654</x:v>
      </x:c>
      <x:c r="M315" s="12" t="n">
        <x:v>10117.061023994962</x:v>
      </x:c>
      <x:c r="N315" s="12" t="n">
        <x:v>23.242116383308353</x:v>
      </x:c>
      <x:c r="O315" s="12" t="n">
        <x:v>0</x:v>
      </x:c>
      <x:c r="P315" s="12" t="n">
        <x:v>0</x:v>
      </x:c>
      <x:c r="Q315" s="12" t="n">
        <x:v>0</x:v>
      </x:c>
      <x:c r="R315" s="12" t="n">
        <x:v>659.8834472222221</x:v>
      </x:c>
      <x:c r="S315" s="12" t="n">
        <x:v>257.9566166666682</x:v>
      </x:c>
      <x:c r="T315" s="12" t="n">
        <x:v>0</x:v>
      </x:c>
      <x:c r="U315" s="12" t="n">
        <x:f>'逐时购电与费用'!H315+'逐时购电与费用'!J315+F315-P315+O315-E315-N315/'月度汇总'!$F$6-Q315</x:f>
        <x:v>1.0000004380117389e-8</x:v>
      </x:c>
      <x:c r="V315" s="12" t="n">
        <x:f>M315-L315-N315+O315/'月度汇总'!$F$7</x:f>
        <x:v>-5.506706202140776e-13</x:v>
      </x:c>
    </x:row>
    <x:row r="316" ht="20" customHeight="1">
      <x:c r="A316" s="13" t="n">
        <x:f>'逐时购电与费用'!A316</x:f>
        <x:v>45691.16666666667</x:v>
      </x:c>
      <x:c r="B316" s="13" t="n">
        <x:v>45691</x:v>
      </x:c>
      <x:c r="C316" s="12" t="n">
        <x:v>698.8538171570847</x:v>
      </x:c>
      <x:c r="D316" s="12" t="n">
        <x:v>0</x:v>
      </x:c>
      <x:c r="E316" s="12" t="n">
        <x:v>679.9033333333333</x:v>
      </x:c>
      <x:c r="F316" s="12" t="n">
        <x:v>0</x:v>
      </x:c>
      <x:c r="G316" s="12" t="n">
        <x:f>E316-F316</x:f>
        <x:v>679.9033333333333</x:v>
      </x:c>
      <x:c r="H316" s="12" t="n">
        <x:f>G316-C316+D316</x:f>
        <x:v>-18.95048382375137</x:v>
      </x:c>
      <x:c r="I316" s="12" t="n">
        <x:v>684.0918333333333</x:v>
      </x:c>
      <x:c r="J316" s="12" t="n">
        <x:v>0</x:v>
      </x:c>
      <x:c r="K316" s="12" t="n">
        <x:f>G316-I316+J316</x:f>
        <x:v>-4.188499999999976</x:v>
      </x:c>
      <x:c r="L316" s="12" t="n">
        <x:v>10117.061023994962</x:v>
      </x:c>
      <x:c r="M316" s="12" t="n">
        <x:v>10134.116459427338</x:v>
      </x:c>
      <x:c r="N316" s="12" t="n">
        <x:v>17.055435432376232</x:v>
      </x:c>
      <x:c r="O316" s="12" t="n">
        <x:v>0</x:v>
      </x:c>
      <x:c r="P316" s="12" t="n">
        <x:v>0</x:v>
      </x:c>
      <x:c r="Q316" s="12" t="n">
        <x:v>0</x:v>
      </x:c>
      <x:c r="R316" s="12" t="n">
        <x:v>627.1323833333332</x:v>
      </x:c>
      <x:c r="S316" s="12" t="n">
        <x:v>257.9566166666682</x:v>
      </x:c>
      <x:c r="T316" s="12" t="n">
        <x:v>0</x:v>
      </x:c>
      <x:c r="U316" s="12" t="n">
        <x:f>'逐时购电与费用'!H316+'逐时购电与费用'!J316+F316-P316+O316-E316-N316/'月度汇总'!$F$6-Q316</x:f>
        <x:v>1.000000082740371e-8</x:v>
      </x:c>
      <x:c r="V316" s="12" t="n">
        <x:f>M316-L316-N316+O316/'月度汇总'!$F$7</x:f>
        <x:v>-4.156675004196586e-13</x:v>
      </x:c>
    </x:row>
    <x:row r="317" ht="20" customHeight="1">
      <x:c r="A317" s="13" t="n">
        <x:f>'逐时购电与费用'!A317</x:f>
        <x:v>45691.17361111111</x:v>
      </x:c>
      <x:c r="B317" s="13" t="n">
        <x:v>45691</x:v>
      </x:c>
      <x:c r="C317" s="12" t="n">
        <x:v>683.0482733815468</x:v>
      </x:c>
      <x:c r="D317" s="12" t="n">
        <x:v>0</x:v>
      </x:c>
      <x:c r="E317" s="12" t="n">
        <x:v>689.4757833333333</x:v>
      </x:c>
      <x:c r="F317" s="12" t="n">
        <x:v>0</x:v>
      </x:c>
      <x:c r="G317" s="12" t="n">
        <x:f>E317-F317</x:f>
        <x:v>689.4757833333333</x:v>
      </x:c>
      <x:c r="H317" s="12" t="n">
        <x:f>G317-C317+D317</x:f>
        <x:v>6.427509951786533</x:v>
      </x:c>
      <x:c r="I317" s="12" t="n">
        <x:v>662.9167808333333</x:v>
      </x:c>
      <x:c r="J317" s="12" t="n">
        <x:v>0</x:v>
      </x:c>
      <x:c r="K317" s="12" t="n">
        <x:f>G317-I317+J317</x:f>
        <x:v>26.55900250000002</x:v>
      </x:c>
      <x:c r="L317" s="12" t="n">
        <x:v>10134.116459427338</x:v>
      </x:c>
      <x:c r="M317" s="12" t="n">
        <x:v>10126.974781714242</x:v>
      </x:c>
      <x:c r="N317" s="12" t="n">
        <x:v>0</x:v>
      </x:c>
      <x:c r="O317" s="12" t="n">
        <x:v>6.427509941786533</x:v>
      </x:c>
      <x:c r="P317" s="12" t="n">
        <x:v>0</x:v>
      </x:c>
      <x:c r="Q317" s="12" t="n">
        <x:v>0</x:v>
      </x:c>
      <x:c r="R317" s="12" t="n">
        <x:v>607.4929388888888</x:v>
      </x:c>
      <x:c r="S317" s="12" t="n">
        <x:v>257.9566166666682</x:v>
      </x:c>
      <x:c r="T317" s="12" t="n">
        <x:v>0</x:v>
      </x:c>
      <x:c r="U317" s="12" t="n">
        <x:f>'逐时购电与费用'!H317+'逐时购电与费用'!J317+F317-P317+O317-E317-N317/'月度汇总'!$F$6-Q317</x:f>
        <x:v>-1.0000007932831068e-8</x:v>
      </x:c>
      <x:c r="V317" s="12" t="n">
        <x:f>M317-L317-N317+O317/'月度汇总'!$F$7</x:f>
        <x:v>-6.750155989720952e-14</x:v>
      </x:c>
    </x:row>
    <x:row r="318" ht="20" customHeight="1">
      <x:c r="A318" s="13" t="n">
        <x:f>'逐时购电与费用'!A318</x:f>
        <x:v>45691.180555555555</x:v>
      </x:c>
      <x:c r="B318" s="13" t="n">
        <x:v>45691</x:v>
      </x:c>
      <x:c r="C318" s="12" t="n">
        <x:v>687.3946900415729</x:v>
      </x:c>
      <x:c r="D318" s="12" t="n">
        <x:v>0</x:v>
      </x:c>
      <x:c r="E318" s="12" t="n">
        <x:v>706.4074</x:v>
      </x:c>
      <x:c r="F318" s="12" t="n">
        <x:v>0</x:v>
      </x:c>
      <x:c r="G318" s="12" t="n">
        <x:f>E318-F318</x:f>
        <x:v>706.4074</x:v>
      </x:c>
      <x:c r="H318" s="12" t="n">
        <x:f>G318-C318+D318</x:f>
        <x:v>19.012709958427195</x:v>
      </x:c>
      <x:c r="I318" s="12" t="n">
        <x:v>676.3801341666667</x:v>
      </x:c>
      <x:c r="J318" s="12" t="n">
        <x:v>0</x:v>
      </x:c>
      <x:c r="K318" s="12" t="n">
        <x:f>G318-I318+J318</x:f>
        <x:v>30.02726583333333</x:v>
      </x:c>
      <x:c r="L318" s="12" t="n">
        <x:v>10126.974781714242</x:v>
      </x:c>
      <x:c r="M318" s="12" t="n">
        <x:v>10105.849548438211</x:v>
      </x:c>
      <x:c r="N318" s="12" t="n">
        <x:v>0</x:v>
      </x:c>
      <x:c r="O318" s="12" t="n">
        <x:v>19.012709948427194</x:v>
      </x:c>
      <x:c r="P318" s="12" t="n">
        <x:v>0</x:v>
      </x:c>
      <x:c r="Q318" s="12" t="n">
        <x:v>0</x:v>
      </x:c>
      <x:c r="R318" s="12" t="n">
        <x:v>562.7211777777778</x:v>
      </x:c>
      <x:c r="S318" s="12" t="n">
        <x:v>257.9566166666682</x:v>
      </x:c>
      <x:c r="T318" s="12" t="n">
        <x:v>0</x:v>
      </x:c>
      <x:c r="U318" s="12" t="n">
        <x:f>'逐时购电与费用'!H318+'逐时购电与费用'!J318+F318-P318+O318-E318-N318/'月度汇总'!$F$6-Q318</x:f>
        <x:v>-1.0000007932831068e-8</x:v>
      </x:c>
      <x:c r="V318" s="12" t="n">
        <x:f>M318-L318-N318+O318/'月度汇总'!$F$7</x:f>
        <x:v>-2.7000623958883807e-13</x:v>
      </x:c>
    </x:row>
    <x:row r="319" ht="20" customHeight="1">
      <x:c r="A319" s="13" t="n">
        <x:f>'逐时购电与费用'!A319</x:f>
        <x:v>45691.1875</x:v>
      </x:c>
      <x:c r="B319" s="13" t="n">
        <x:v>45691</x:v>
      </x:c>
      <x:c r="C319" s="12" t="n">
        <x:v>711.8593988891342</x:v>
      </x:c>
      <x:c r="D319" s="12" t="n">
        <x:v>0</x:v>
      </x:c>
      <x:c r="E319" s="12" t="n">
        <x:v>716.175</x:v>
      </x:c>
      <x:c r="F319" s="12" t="n">
        <x:v>0</x:v>
      </x:c>
      <x:c r="G319" s="12" t="n">
        <x:f>E319-F319</x:f>
        <x:v>716.175</x:v>
      </x:c>
      <x:c r="H319" s="12" t="n">
        <x:f>G319-C319+D319</x:f>
        <x:v>4.315601110865714</x:v>
      </x:c>
      <x:c r="I319" s="12" t="n">
        <x:v>710.1719583333332</x:v>
      </x:c>
      <x:c r="J319" s="12" t="n">
        <x:v>0</x:v>
      </x:c>
      <x:c r="K319" s="12" t="n">
        <x:f>G319-I319+J319</x:f>
        <x:v>6.003041666666718</x:v>
      </x:c>
      <x:c r="L319" s="12" t="n">
        <x:v>10105.849548438211</x:v>
      </x:c>
      <x:c r="M319" s="12" t="n">
        <x:v>10101.054436103916</x:v>
      </x:c>
      <x:c r="N319" s="12" t="n">
        <x:v>0</x:v>
      </x:c>
      <x:c r="O319" s="12" t="n">
        <x:v>4.315601100865714</x:v>
      </x:c>
      <x:c r="P319" s="12" t="n">
        <x:v>0</x:v>
      </x:c>
      <x:c r="Q319" s="12" t="n">
        <x:v>0</x:v>
      </x:c>
      <x:c r="R319" s="12" t="n">
        <x:v>505.16840833333333</x:v>
      </x:c>
      <x:c r="S319" s="12" t="n">
        <x:v>257.9566166666682</x:v>
      </x:c>
      <x:c r="T319" s="12" t="n">
        <x:v>0</x:v>
      </x:c>
      <x:c r="U319" s="12" t="n">
        <x:f>'逐时购电与费用'!H319+'逐时购电与费用'!J319+F319-P319+O319-E319-N319/'月度汇总'!$F$6-Q319</x:f>
        <x:v>-1.0000007932831068e-8</x:v>
      </x:c>
      <x:c r="V319" s="12" t="n">
        <x:f>M319-L319-N319+O319/'月度汇总'!$F$7</x:f>
        <x:v>-2.4424906541753444e-13</x:v>
      </x:c>
    </x:row>
    <x:row r="320" ht="20" customHeight="1">
      <x:c r="A320" s="13" t="n">
        <x:f>'逐时购电与费用'!A320</x:f>
        <x:v>45691.194444444445</x:v>
      </x:c>
      <x:c r="B320" s="13" t="n">
        <x:v>45691</x:v>
      </x:c>
      <x:c r="C320" s="12" t="n">
        <x:v>696.3634568683931</x:v>
      </x:c>
      <x:c r="D320" s="12" t="n">
        <x:v>0</x:v>
      </x:c>
      <x:c r="E320" s="12" t="n">
        <x:v>670.2347</x:v>
      </x:c>
      <x:c r="F320" s="12" t="n">
        <x:v>0</x:v>
      </x:c>
      <x:c r="G320" s="12" t="n">
        <x:f>E320-F320</x:f>
        <x:v>670.2347</x:v>
      </x:c>
      <x:c r="H320" s="12" t="n">
        <x:f>G320-C320+D320</x:f>
        <x:v>-26.12875686839311</x:v>
      </x:c>
      <x:c r="I320" s="12" t="n">
        <x:v>694.3490091666665</x:v>
      </x:c>
      <x:c r="J320" s="12" t="n">
        <x:v>0</x:v>
      </x:c>
      <x:c r="K320" s="12" t="n">
        <x:f>G320-I320+J320</x:f>
        <x:v>-24.114309166666544</x:v>
      </x:c>
      <x:c r="L320" s="12" t="n">
        <x:v>10101.054436103916</x:v>
      </x:c>
      <x:c r="M320" s="12" t="n">
        <x:v>10124.57031727647</x:v>
      </x:c>
      <x:c r="N320" s="12" t="n">
        <x:v>23.515881172553797</x:v>
      </x:c>
      <x:c r="O320" s="12" t="n">
        <x:v>0</x:v>
      </x:c>
      <x:c r="P320" s="12" t="n">
        <x:v>0</x:v>
      </x:c>
      <x:c r="Q320" s="12" t="n">
        <x:v>0</x:v>
      </x:c>
      <x:c r="R320" s="12" t="n">
        <x:v>460.81313055555563</x:v>
      </x:c>
      <x:c r="S320" s="12" t="n">
        <x:v>257.9566166666682</x:v>
      </x:c>
      <x:c r="T320" s="12" t="n">
        <x:v>0</x:v>
      </x:c>
      <x:c r="U320" s="12" t="n">
        <x:f>'逐时购电与费用'!H320+'逐时购电与费用'!J320+F320-P320+O320-E320-N320/'月度汇总'!$F$6-Q320</x:f>
        <x:v>1.0000004380117389e-8</x:v>
      </x:c>
      <x:c r="V320" s="12" t="n">
        <x:f>M320-L320-N320+O320/'月度汇总'!$F$7</x:f>
        <x:v>3.481659405224491e-13</x:v>
      </x:c>
    </x:row>
    <x:row r="321" ht="20" customHeight="1">
      <x:c r="A321" s="13" t="n">
        <x:f>'逐时购电与费用'!A321</x:f>
        <x:v>45691.20138888889</x:v>
      </x:c>
      <x:c r="B321" s="13" t="n">
        <x:v>45691</x:v>
      </x:c>
      <x:c r="C321" s="12" t="n">
        <x:v>689.292672149236</x:v>
      </x:c>
      <x:c r="D321" s="12" t="n">
        <x:v>0.00008864733376846186</x:v>
      </x:c>
      <x:c r="E321" s="12" t="n">
        <x:v>643.9101499999999</x:v>
      </x:c>
      <x:c r="F321" s="12" t="n">
        <x:v>0</x:v>
      </x:c>
      <x:c r="G321" s="12" t="n">
        <x:f>E321-F321</x:f>
        <x:v>643.9101499999999</x:v>
      </x:c>
      <x:c r="H321" s="12" t="n">
        <x:f>G321-C321+D321</x:f>
        <x:v>-45.382433501902256</x:v>
      </x:c>
      <x:c r="I321" s="12" t="n">
        <x:v>686.9601758333332</x:v>
      </x:c>
      <x:c r="J321" s="12" t="n">
        <x:v>0.00008864733376846186</x:v>
      </x:c>
      <x:c r="K321" s="12" t="n">
        <x:f>G321-I321+J321</x:f>
        <x:v>-43.04993718599951</x:v>
      </x:c>
      <x:c r="L321" s="12" t="n">
        <x:v>10124.57031727647</x:v>
      </x:c>
      <x:c r="M321" s="12" t="n">
        <x:v>10165.414507419182</x:v>
      </x:c>
      <x:c r="N321" s="12" t="n">
        <x:v>40.84419014271203</x:v>
      </x:c>
      <x:c r="O321" s="12" t="n">
        <x:v>0</x:v>
      </x:c>
      <x:c r="P321" s="12" t="n">
        <x:v>0</x:v>
      </x:c>
      <x:c r="Q321" s="12" t="n">
        <x:v>0</x:v>
      </x:c>
      <x:c r="R321" s="12" t="n">
        <x:v>400.15090666666697</x:v>
      </x:c>
      <x:c r="S321" s="12" t="n">
        <x:v>257.9566166666682</x:v>
      </x:c>
      <x:c r="T321" s="12" t="n">
        <x:v>0</x:v>
      </x:c>
      <x:c r="U321" s="12" t="n">
        <x:f>'逐时购电与费用'!H321+'逐时购电与费用'!J321+F321-P321+O321-E321-N321/'月度汇总'!$F$6-Q321</x:f>
        <x:v>1.000000082740371e-8</x:v>
      </x:c>
      <x:c r="V321" s="12" t="n">
        <x:f>M321-L321-N321+O321/'月度汇总'!$F$7</x:f>
        <x:v>2.2026824808563106e-13</x:v>
      </x:c>
    </x:row>
    <x:row r="322" ht="20" customHeight="1">
      <x:c r="A322" s="13" t="n">
        <x:f>'逐时购电与费用'!A322</x:f>
        <x:v>45691.20833333333</x:v>
      </x:c>
      <x:c r="B322" s="13" t="n">
        <x:v>45691</x:v>
      </x:c>
      <x:c r="C322" s="12" t="n">
        <x:v>702.4753734886577</x:v>
      </x:c>
      <x:c r="D322" s="12" t="n">
        <x:v>0</x:v>
      </x:c>
      <x:c r="E322" s="12" t="n">
        <x:v>657.01</x:v>
      </x:c>
      <x:c r="F322" s="12" t="n">
        <x:v>0</x:v>
      </x:c>
      <x:c r="G322" s="12" t="n">
        <x:f>E322-F322</x:f>
        <x:v>657.01</x:v>
      </x:c>
      <x:c r="H322" s="12" t="n">
        <x:f>G322-C322+D322</x:f>
        <x:v>-45.46537348865775</x:v>
      </x:c>
      <x:c r="I322" s="12" t="n">
        <x:v>699.8335416666666</x:v>
      </x:c>
      <x:c r="J322" s="12" t="n">
        <x:v>0</x:v>
      </x:c>
      <x:c r="K322" s="12" t="n">
        <x:f>G322-I322+J322</x:f>
        <x:v>-42.82354166666664</x:v>
      </x:c>
      <x:c r="L322" s="12" t="n">
        <x:v>10165.414507419182</x:v>
      </x:c>
      <x:c r="M322" s="12" t="n">
        <x:v>10206.333343549974</x:v>
      </x:c>
      <x:c r="N322" s="12" t="n">
        <x:v>40.918836130791966</x:v>
      </x:c>
      <x:c r="O322" s="12" t="n">
        <x:v>0</x:v>
      </x:c>
      <x:c r="P322" s="12" t="n">
        <x:v>0</x:v>
      </x:c>
      <x:c r="Q322" s="12" t="n">
        <x:v>0</x:v>
      </x:c>
      <x:c r="R322" s="12" t="n">
        <x:v>354.53053055555563</x:v>
      </x:c>
      <x:c r="S322" s="12" t="n">
        <x:v>257.9566166666682</x:v>
      </x:c>
      <x:c r="T322" s="12" t="n">
        <x:v>0</x:v>
      </x:c>
      <x:c r="U322" s="12" t="n">
        <x:f>'逐时购电与费用'!H322+'逐时购电与费用'!J322+F322-P322+O322-E322-N322/'月度汇总'!$F$6-Q322</x:f>
        <x:v>1.0000007932831068e-8</x:v>
      </x:c>
      <x:c r="V322" s="12" t="n">
        <x:f>M322-L322-N322+O322/'月度汇总'!$F$7</x:f>
        <x:v>-4.334310688136611e-13</x:v>
      </x:c>
    </x:row>
    <x:row r="323" ht="20" customHeight="1">
      <x:c r="A323" s="13" t="n">
        <x:f>'逐时购电与费用'!A323</x:f>
        <x:v>45691.21527777778</x:v>
      </x:c>
      <x:c r="B323" s="13" t="n">
        <x:v>45691</x:v>
      </x:c>
      <x:c r="C323" s="12" t="n">
        <x:v>698.5719254201435</x:v>
      </x:c>
      <x:c r="D323" s="12" t="n">
        <x:v>0</x:v>
      </x:c>
      <x:c r="E323" s="12" t="n">
        <x:v>657.9167666666666</x:v>
      </x:c>
      <x:c r="F323" s="12" t="n">
        <x:v>0</x:v>
      </x:c>
      <x:c r="G323" s="12" t="n">
        <x:f>E323-F323</x:f>
        <x:v>657.9167666666666</x:v>
      </x:c>
      <x:c r="H323" s="12" t="n">
        <x:f>G323-C323+D323</x:f>
        <x:v>-40.65515875347694</x:v>
      </x:c>
      <x:c r="I323" s="12" t="n">
        <x:v>692.4117324999999</x:v>
      </x:c>
      <x:c r="J323" s="12" t="n">
        <x:v>0</x:v>
      </x:c>
      <x:c r="K323" s="12" t="n">
        <x:f>G323-I323+J323</x:f>
        <x:v>-34.494965833333254</x:v>
      </x:c>
      <x:c r="L323" s="12" t="n">
        <x:v>10206.333343549974</x:v>
      </x:c>
      <x:c r="M323" s="12" t="n">
        <x:v>10242.922986419102</x:v>
      </x:c>
      <x:c r="N323" s="12" t="n">
        <x:v>36.58964286912924</x:v>
      </x:c>
      <x:c r="O323" s="12" t="n">
        <x:v>0</x:v>
      </x:c>
      <x:c r="P323" s="12" t="n">
        <x:v>0</x:v>
      </x:c>
      <x:c r="Q323" s="12" t="n">
        <x:v>0</x:v>
      </x:c>
      <x:c r="R323" s="12" t="n">
        <x:v>278.06886388888904</x:v>
      </x:c>
      <x:c r="S323" s="12" t="n">
        <x:v>257.9566166666682</x:v>
      </x:c>
      <x:c r="T323" s="12" t="n">
        <x:v>0</x:v>
      </x:c>
      <x:c r="U323" s="12" t="n">
        <x:f>'逐时购电与费用'!H323+'逐时购电与费用'!J323+F323-P323+O323-E323-N323/'月度汇总'!$F$6-Q323</x:f>
        <x:v>1.000000082740371e-8</x:v>
      </x:c>
      <x:c r="V323" s="12" t="n">
        <x:f>M323-L323-N323+O323/'月度汇总'!$F$7</x:f>
        <x:v>-7.318590178329032e-13</x:v>
      </x:c>
    </x:row>
    <x:row r="324" ht="20" customHeight="1">
      <x:c r="A324" s="13" t="n">
        <x:f>'逐时购电与费用'!A324</x:f>
        <x:v>45691.22222222222</x:v>
      </x:c>
      <x:c r="B324" s="13" t="n">
        <x:v>45691</x:v>
      </x:c>
      <x:c r="C324" s="12" t="n">
        <x:v>700.1524384378637</x:v>
      </x:c>
      <x:c r="D324" s="12" t="n">
        <x:v>0.0012444721855957147</x:v>
      </x:c>
      <x:c r="E324" s="12" t="n">
        <x:v>657.1276333333333</x:v>
      </x:c>
      <x:c r="F324" s="12" t="n">
        <x:v>0.00225</x:v>
      </x:c>
      <x:c r="G324" s="12" t="n">
        <x:f>E324-F324</x:f>
        <x:v>657.1253833333333</x:v>
      </x:c>
      <x:c r="H324" s="12" t="n">
        <x:f>G324-C324+D324</x:f>
        <x:v>-43.02581063234481</x:v>
      </x:c>
      <x:c r="I324" s="12" t="n">
        <x:v>682.5594183333332</x:v>
      </x:c>
      <x:c r="J324" s="12" t="n">
        <x:v>0.0012444721855957147</x:v>
      </x:c>
      <x:c r="K324" s="12" t="n">
        <x:f>G324-I324+J324</x:f>
        <x:v>-25.432790527814284</x:v>
      </x:c>
      <x:c r="L324" s="12" t="n">
        <x:v>10242.922986419102</x:v>
      </x:c>
      <x:c r="M324" s="12" t="n">
        <x:v>10281.644190979212</x:v>
      </x:c>
      <x:c r="N324" s="12" t="n">
        <x:v>38.72120456011034</x:v>
      </x:c>
      <x:c r="O324" s="12" t="n">
        <x:v>0</x:v>
      </x:c>
      <x:c r="P324" s="12" t="n">
        <x:v>0.00225</x:v>
      </x:c>
      <x:c r="Q324" s="12" t="n">
        <x:v>0</x:v>
      </x:c>
      <x:c r="R324" s="12" t="n">
        <x:v>198.69517222222237</x:v>
      </x:c>
      <x:c r="S324" s="12" t="n">
        <x:v>257.9566166666682</x:v>
      </x:c>
      <x:c r="T324" s="12" t="n">
        <x:v>0</x:v>
      </x:c>
      <x:c r="U324" s="12" t="n">
        <x:f>'逐时购电与费用'!H324+'逐时购电与费用'!J324+F324-P324+O324-E324-N324/'月度汇总'!$F$6-Q324</x:f>
        <x:v>9.999993721976352e-9</x:v>
      </x:c>
      <x:c r="V324" s="12" t="n">
        <x:f>M324-L324-N324+O324/'月度汇总'!$F$7</x:f>
        <x:v>-3.552713678800501e-13</x:v>
      </x:c>
    </x:row>
    <x:row r="325" ht="20" customHeight="1">
      <x:c r="A325" s="13" t="n">
        <x:f>'逐时购电与费用'!A325</x:f>
        <x:v>45691.22916666667</x:v>
      </x:c>
      <x:c r="B325" s="13" t="n">
        <x:v>45691</x:v>
      </x:c>
      <x:c r="C325" s="12" t="n">
        <x:v>700.524955842487</x:v>
      </x:c>
      <x:c r="D325" s="12" t="n">
        <x:v>0</x:v>
      </x:c>
      <x:c r="E325" s="12" t="n">
        <x:v>658.7149999999999</x:v>
      </x:c>
      <x:c r="F325" s="12" t="n">
        <x:v>0</x:v>
      </x:c>
      <x:c r="G325" s="12" t="n">
        <x:f>E325-F325</x:f>
        <x:v>658.7149999999999</x:v>
      </x:c>
      <x:c r="H325" s="12" t="n">
        <x:f>G325-C325+D325</x:f>
        <x:v>-41.80995584248706</x:v>
      </x:c>
      <x:c r="I325" s="12" t="n">
        <x:v>670.5698333333333</x:v>
      </x:c>
      <x:c r="J325" s="12" t="n">
        <x:v>0</x:v>
      </x:c>
      <x:c r="K325" s="12" t="n">
        <x:f>G325-I325+J325</x:f>
        <x:v>-11.854833333333431</x:v>
      </x:c>
      <x:c r="L325" s="12" t="n">
        <x:v>10281.644190979212</x:v>
      </x:c>
      <x:c r="M325" s="12" t="n">
        <x:v>10319.27315122845</x:v>
      </x:c>
      <x:c r="N325" s="12" t="n">
        <x:v>37.62896024923835</x:v>
      </x:c>
      <x:c r="O325" s="12" t="n">
        <x:v>0</x:v>
      </x:c>
      <x:c r="P325" s="12" t="n">
        <x:v>0</x:v>
      </x:c>
      <x:c r="Q325" s="12" t="n">
        <x:v>0</x:v>
      </x:c>
      <x:c r="R325" s="12" t="n">
        <x:v>149.58866944444458</x:v>
      </x:c>
      <x:c r="S325" s="12" t="n">
        <x:v>257.9566166666682</x:v>
      </x:c>
      <x:c r="T325" s="12" t="n">
        <x:v>0</x:v>
      </x:c>
      <x:c r="U325" s="12" t="n">
        <x:f>'逐时购电与费用'!H325+'逐时购电与费用'!J325+F325-P325+O325-E325-N325/'月度汇总'!$F$6-Q325</x:f>
        <x:v>1.0000007932831068e-8</x:v>
      </x:c>
      <x:c r="V325" s="12" t="n">
        <x:f>M325-L325-N325+O325/'月度汇总'!$F$7</x:f>
        <x:v>-4.121147867408581e-13</x:v>
      </x:c>
    </x:row>
    <x:row r="326" ht="20" customHeight="1">
      <x:c r="A326" s="13" t="n">
        <x:f>'逐时购电与费用'!A326</x:f>
        <x:v>45691.23611111111</x:v>
      </x:c>
      <x:c r="B326" s="13" t="n">
        <x:v>45691</x:v>
      </x:c>
      <x:c r="C326" s="12" t="n">
        <x:v>682.3538514154216</x:v>
      </x:c>
      <x:c r="D326" s="12" t="n">
        <x:v>0</x:v>
      </x:c>
      <x:c r="E326" s="12" t="n">
        <x:v>664.1767333333332</x:v>
      </x:c>
      <x:c r="F326" s="12" t="n">
        <x:v>0</x:v>
      </x:c>
      <x:c r="G326" s="12" t="n">
        <x:f>E326-F326</x:f>
        <x:v>664.1767333333332</x:v>
      </x:c>
      <x:c r="H326" s="12" t="n">
        <x:f>G326-C326+D326</x:f>
        <x:v>-18.177118082088327</x:v>
      </x:c>
      <x:c r="I326" s="12" t="n">
        <x:v>650.7763566666667</x:v>
      </x:c>
      <x:c r="J326" s="12" t="n">
        <x:v>0</x:v>
      </x:c>
      <x:c r="K326" s="12" t="n">
        <x:f>G326-I326+J326</x:f>
        <x:v>13.400376666666489</x:v>
      </x:c>
      <x:c r="L326" s="12" t="n">
        <x:v>10319.27315122845</x:v>
      </x:c>
      <x:c r="M326" s="12" t="n">
        <x:v>10799.99999999</x:v>
      </x:c>
      <x:c r="N326" s="12" t="n">
        <x:v>480.72684876155006</x:v>
      </x:c>
      <x:c r="O326" s="12" t="n">
        <x:v>0</x:v>
      </x:c>
      <x:c r="P326" s="12" t="n">
        <x:v>0</x:v>
      </x:c>
      <x:c r="Q326" s="12" t="n">
        <x:v>317.3695083470328</x:v>
      </x:c>
      <x:c r="R326" s="12" t="n">
        <x:v>124.15456333333316</x:v>
      </x:c>
      <x:c r="S326" s="12" t="n">
        <x:v>257.9566166666682</x:v>
      </x:c>
      <x:c r="T326" s="12" t="n">
        <x:v>0</x:v>
      </x:c>
      <x:c r="U326" s="12" t="n">
        <x:f>'逐时购电与费用'!H326+'逐时购电与费用'!J326+F326-P326+O326-E326-N326/'月度汇总'!$F$6-Q326</x:f>
        <x:v>0</x:v>
      </x:c>
      <x:c r="V326" s="12" t="n">
        <x:f>M326-L326-N326+O326/'月度汇总'!$F$7</x:f>
        <x:v>-7.958078640513122e-13</x:v>
      </x:c>
    </x:row>
    <x:row r="327" ht="20" customHeight="1">
      <x:c r="A327" s="13" t="n">
        <x:f>'逐时购电与费用'!A327</x:f>
        <x:v>45691.243055555555</x:v>
      </x:c>
      <x:c r="B327" s="13" t="n">
        <x:v>45691</x:v>
      </x:c>
      <x:c r="C327" s="12" t="n">
        <x:v>757.4333704216151</x:v>
      </x:c>
      <x:c r="D327" s="12" t="n">
        <x:v>0.017330553751734295</x:v>
      </x:c>
      <x:c r="E327" s="12" t="n">
        <x:v>749.9262666666666</x:v>
      </x:c>
      <x:c r="F327" s="12" t="n">
        <x:v>0.031266666666666665</x:v>
      </x:c>
      <x:c r="G327" s="12" t="n">
        <x:f>E327-F327</x:f>
        <x:v>749.895</x:v>
      </x:c>
      <x:c r="H327" s="12" t="n">
        <x:f>G327-C327+D327</x:f>
        <x:v>-7.521039867863393</x:v>
      </x:c>
      <x:c r="I327" s="12" t="n">
        <x:v>726.9322199999999</x:v>
      </x:c>
      <x:c r="J327" s="12" t="n">
        <x:v>0.017330553751734295</x:v>
      </x:c>
      <x:c r="K327" s="12" t="n">
        <x:f>G327-I327+J327</x:f>
        <x:v>22.9801105537518</x:v>
      </x:c>
      <x:c r="L327" s="12" t="n">
        <x:v>10799.99999999</x:v>
      </x:c>
      <x:c r="M327" s="12" t="n">
        <x:v>10799.99999999</x:v>
      </x:c>
      <x:c r="N327" s="12" t="n">
        <x:v>0</x:v>
      </x:c>
      <x:c r="O327" s="12" t="n">
        <x:v>0</x:v>
      </x:c>
      <x:c r="P327" s="12" t="n">
        <x:v>0.031266666666666665</x:v>
      </x:c>
      <x:c r="Q327" s="12" t="n">
        <x:v>7.489773192195961</x:v>
      </x:c>
      <x:c r="R327" s="12" t="n">
        <x:v>84.59658666666667</x:v>
      </x:c>
      <x:c r="S327" s="12" t="n">
        <x:v>257.9566166666682</x:v>
      </x:c>
      <x:c r="T327" s="12" t="n">
        <x:v>0</x:v>
      </x:c>
      <x:c r="U327" s="12" t="n">
        <x:f>'逐时购电与费用'!H327+'逐时购电与费用'!J327+F327-P327+O327-E327-N327/'月度汇总'!$F$6-Q327</x:f>
        <x:v>9.0007654662827e-9</x:v>
      </x:c>
      <x:c r="V327" s="12" t="n">
        <x:f>M327-L327-N327+O327/'月度汇总'!$F$7</x:f>
        <x:v>0</x:v>
      </x:c>
    </x:row>
    <x:row r="328" ht="20" customHeight="1">
      <x:c r="A328" s="13" t="n">
        <x:f>'逐时购电与费用'!A328</x:f>
        <x:v>45691.25</x:v>
      </x:c>
      <x:c r="B328" s="13" t="n">
        <x:v>45691</x:v>
      </x:c>
      <x:c r="C328" s="12" t="n">
        <x:v>886.1799139410455</x:v>
      </x:c>
      <x:c r="D328" s="12" t="n">
        <x:v>43.853547013894236</x:v>
      </x:c>
      <x:c r="E328" s="12" t="n">
        <x:v>864.9966666666666</x:v>
      </x:c>
      <x:c r="F328" s="12" t="n">
        <x:v>0</x:v>
      </x:c>
      <x:c r="G328" s="12" t="n">
        <x:f>E328-F328</x:f>
        <x:v>864.9966666666666</x:v>
      </x:c>
      <x:c r="H328" s="12" t="n">
        <x:f>G328-C328+D328</x:f>
        <x:v>22.670299739515322</x:v>
      </x:c>
      <x:c r="I328" s="12" t="n">
        <x:v>860.1081833333334</x:v>
      </x:c>
      <x:c r="J328" s="12" t="n">
        <x:v>48.13013484754401</x:v>
      </x:c>
      <x:c r="K328" s="12" t="n">
        <x:f>G328-I328+J328</x:f>
        <x:v>53.018618180877176</x:v>
      </x:c>
      <x:c r="L328" s="12" t="n">
        <x:v>10799.99999999</x:v>
      </x:c>
      <x:c r="M328" s="12" t="n">
        <x:v>10432.91404770137</x:v>
      </x:c>
      <x:c r="N328" s="12" t="n">
        <x:v>0</x:v>
      </x:c>
      <x:c r="O328" s="12" t="n">
        <x:v>330.3773570597659</x:v>
      </x:c>
      <x:c r="P328" s="12" t="n">
        <x:v>0</x:v>
      </x:c>
      <x:c r="Q328" s="12" t="n">
        <x:v>0</x:v>
      </x:c>
      <x:c r="R328" s="12" t="n">
        <x:v>7887.9864166666675</x:v>
      </x:c>
      <x:c r="S328" s="12" t="n">
        <x:v>0</x:v>
      </x:c>
      <x:c r="T328" s="12" t="n">
        <x:v>0</x:v>
      </x:c>
      <x:c r="U328" s="12" t="n">
        <x:f>'逐时购电与费用'!H328+'逐时购电与费用'!J328+F328-P328+O328-E328-N328/'月度汇总'!$F$6-Q328</x:f>
        <x:v>-1.0000007932831068e-8</x:v>
      </x:c>
      <x:c r="V328" s="12" t="n">
        <x:f>M328-L328-N328+O328/'月度汇总'!$F$7</x:f>
        <x:v>-6.252776074688882e-13</x:v>
      </x:c>
    </x:row>
    <x:row r="329" ht="20" customHeight="1">
      <x:c r="A329" s="13" t="n">
        <x:f>'逐时购电与费用'!A329</x:f>
        <x:v>45691.256944444445</x:v>
      </x:c>
      <x:c r="B329" s="13" t="n">
        <x:v>45691</x:v>
      </x:c>
      <x:c r="C329" s="12" t="n">
        <x:v>908.3255840290288</x:v>
      </x:c>
      <x:c r="D329" s="12" t="n">
        <x:v>43.853547013894236</x:v>
      </x:c>
      <x:c r="E329" s="12" t="n">
        <x:v>873.5690833333333</x:v>
      </x:c>
      <x:c r="F329" s="12" t="n">
        <x:v>0</x:v>
      </x:c>
      <x:c r="G329" s="12" t="n">
        <x:f>E329-F329</x:f>
        <x:v>873.5690833333333</x:v>
      </x:c>
      <x:c r="H329" s="12" t="n">
        <x:f>G329-C329+D329</x:f>
        <x:v>9.0970463181987</x:v>
      </x:c>
      <x:c r="I329" s="12" t="n">
        <x:v>887.1091799999999</x:v>
      </x:c>
      <x:c r="J329" s="12" t="n">
        <x:v>48.13013484754401</x:v>
      </x:c>
      <x:c r="K329" s="12" t="n">
        <x:f>G329-I329+J329</x:f>
        <x:v>34.59003818087739</x:v>
      </x:c>
      <x:c r="L329" s="12" t="n">
        <x:v>10432.91404770137</x:v>
      </x:c>
      <x:c r="M329" s="12" t="n">
        <x:v>9647.173971218193</x:v>
      </x:c>
      <x:c r="N329" s="12" t="n">
        <x:v>0</x:v>
      </x:c>
      <x:c r="O329" s="12" t="n">
        <x:v>707.1660688348585</x:v>
      </x:c>
      <x:c r="P329" s="12" t="n">
        <x:v>0</x:v>
      </x:c>
      <x:c r="Q329" s="12" t="n">
        <x:v>0</x:v>
      </x:c>
      <x:c r="R329" s="12" t="n">
        <x:v>7775.7713555555565</x:v>
      </x:c>
      <x:c r="S329" s="12" t="n">
        <x:v>123.77121440354995</x:v>
      </x:c>
      <x:c r="T329" s="12" t="n">
        <x:v>4.14107788620322</x:v>
      </x:c>
      <x:c r="U329" s="12" t="n">
        <x:f>'逐时购电与费用'!H329+'逐时购电与费用'!J329+F329-P329+O329-E329-N329/'月度汇总'!$F$6-Q329</x:f>
        <x:v>-1.0000007932831068e-8</x:v>
      </x:c>
      <x:c r="V329" s="12" t="n">
        <x:f>M329-L329-N329+O329/'月度汇总'!$F$7</x:f>
        <x:v>-3.410605131648481e-13</x:v>
      </x:c>
    </x:row>
    <x:row r="330" ht="20" customHeight="1">
      <x:c r="A330" s="13" t="n">
        <x:f>'逐时购电与费用'!A330</x:f>
        <x:v>45691.26388888889</x:v>
      </x:c>
      <x:c r="B330" s="13" t="n">
        <x:v>45691</x:v>
      </x:c>
      <x:c r="C330" s="12" t="n">
        <x:v>912.1710288721372</x:v>
      </x:c>
      <x:c r="D330" s="12" t="n">
        <x:v>44.09494904655352</x:v>
      </x:c>
      <x:c r="E330" s="12" t="n">
        <x:v>879.8802000000001</x:v>
      </x:c>
      <x:c r="F330" s="12" t="n">
        <x:v>0.4354166666666666</x:v>
      </x:c>
      <x:c r="G330" s="12" t="n">
        <x:f>E330-F330</x:f>
        <x:v>879.4447833333334</x:v>
      </x:c>
      <x:c r="H330" s="12" t="n">
        <x:f>G330-C330+D330</x:f>
        <x:v>11.3687035077497</x:v>
      </x:c>
      <x:c r="I330" s="12" t="n">
        <x:v>885.5969283333333</x:v>
      </x:c>
      <x:c r="J330" s="12" t="n">
        <x:v>48.365071479121305</x:v>
      </x:c>
      <x:c r="K330" s="12" t="n">
        <x:f>G330-I330+J330</x:f>
        <x:v>42.2129264791214</x:v>
      </x:c>
      <x:c r="L330" s="12" t="n">
        <x:v>9647.173971218193</x:v>
      </x:c>
      <x:c r="M330" s="12" t="n">
        <x:v>9602.394386363228</x:v>
      </x:c>
      <x:c r="N330" s="12" t="n">
        <x:v>0</x:v>
      </x:c>
      <x:c r="O330" s="12" t="n">
        <x:v>40.301626369468984</x:v>
      </x:c>
      <x:c r="P330" s="12" t="n">
        <x:v>0</x:v>
      </x:c>
      <x:c r="Q330" s="12" t="n">
        <x:v>0</x:v>
      </x:c>
      <x:c r="R330" s="12" t="n">
        <x:v>7694.206308333335</x:v>
      </x:c>
      <x:c r="S330" s="12" t="n">
        <x:v>88.3426421222066</x:v>
      </x:c>
      <x:c r="T330" s="12" t="n">
        <x:v>0</x:v>
      </x:c>
      <x:c r="U330" s="12" t="n">
        <x:f>'逐时购电与费用'!H330+'逐时购电与费用'!J330+F330-P330+O330-E330-N330/'月度汇总'!$F$6-Q330</x:f>
        <x:v>-1.0000007932831068e-8</x:v>
      </x:c>
      <x:c r="V330" s="12" t="n">
        <x:f>M330-L330-N330+O330/'月度汇总'!$F$7</x:f>
        <x:v>6.110667527536862e-13</x:v>
      </x:c>
    </x:row>
    <x:row r="331" ht="20" customHeight="1">
      <x:c r="A331" s="13" t="n">
        <x:f>'逐时购电与费用'!A331</x:f>
        <x:v>45691.27083333333</x:v>
      </x:c>
      <x:c r="B331" s="13" t="n">
        <x:v>45691</x:v>
      </x:c>
      <x:c r="C331" s="12" t="n">
        <x:v>929.3387779398442</x:v>
      </x:c>
      <x:c r="D331" s="12" t="n">
        <x:v>43.853547013894236</x:v>
      </x:c>
      <x:c r="E331" s="12" t="n">
        <x:v>913.7266666666666</x:v>
      </x:c>
      <x:c r="F331" s="12" t="n">
        <x:v>0</x:v>
      </x:c>
      <x:c r="G331" s="12" t="n">
        <x:f>E331-F331</x:f>
        <x:v>913.7266666666666</x:v>
      </x:c>
      <x:c r="H331" s="12" t="n">
        <x:f>G331-C331+D331</x:f>
        <x:v>28.24143574071656</x:v>
      </x:c>
      <x:c r="I331" s="12" t="n">
        <x:v>897.5094333333334</x:v>
      </x:c>
      <x:c r="J331" s="12" t="n">
        <x:v>48.13013484754401</x:v>
      </x:c>
      <x:c r="K331" s="12" t="n">
        <x:f>G331-I331+J331</x:f>
        <x:v>64.3473681808772</x:v>
      </x:c>
      <x:c r="L331" s="12" t="n">
        <x:v>9602.394386363228</x:v>
      </x:c>
      <x:c r="M331" s="12" t="n">
        <x:v>9276.367548312934</x:v>
      </x:c>
      <x:c r="N331" s="12" t="n">
        <x:v>0</x:v>
      </x:c>
      <x:c r="O331" s="12" t="n">
        <x:v>293.42415424526564</x:v>
      </x:c>
      <x:c r="P331" s="12" t="n">
        <x:v>0</x:v>
      </x:c>
      <x:c r="Q331" s="12" t="n">
        <x:v>0</x:v>
      </x:c>
      <x:c r="R331" s="12" t="n">
        <x:v>7601.360166666668</x:v>
      </x:c>
      <x:c r="S331" s="12" t="n">
        <x:v>124.20916612526344</x:v>
      </x:c>
      <x:c r="T331" s="12" t="n">
        <x:v>0</x:v>
      </x:c>
      <x:c r="U331" s="12" t="n">
        <x:f>'逐时购电与费用'!H331+'逐时购电与费用'!J331+F331-P331+O331-E331-N331/'月度汇总'!$F$6-Q331</x:f>
        <x:v>-1.0000007932831068e-8</x:v>
      </x:c>
      <x:c r="V331" s="12" t="n">
        <x:f>M331-L331-N331+O331/'月度汇总'!$F$7</x:f>
        <x:v>3.410605131648481e-13</x:v>
      </x:c>
    </x:row>
    <x:row r="332" ht="20" customHeight="1">
      <x:c r="A332" s="13" t="n">
        <x:f>'逐时购电与费用'!A332</x:f>
        <x:v>45691.27777777778</x:v>
      </x:c>
      <x:c r="B332" s="13" t="n">
        <x:v>45691</x:v>
      </x:c>
      <x:c r="C332" s="12" t="n">
        <x:v>902.003456298681</x:v>
      </x:c>
      <x:c r="D332" s="12" t="n">
        <x:v>43.853547013894236</x:v>
      </x:c>
      <x:c r="E332" s="12" t="n">
        <x:v>899.8708166666667</x:v>
      </x:c>
      <x:c r="F332" s="12" t="n">
        <x:v>0</x:v>
      </x:c>
      <x:c r="G332" s="12" t="n">
        <x:f>E332-F332</x:f>
        <x:v>899.8708166666667</x:v>
      </x:c>
      <x:c r="H332" s="12" t="n">
        <x:f>G332-C332+D332</x:f>
        <x:v>41.72090738187985</x:v>
      </x:c>
      <x:c r="I332" s="12" t="n">
        <x:v>869.9398008333333</x:v>
      </x:c>
      <x:c r="J332" s="12" t="n">
        <x:v>48.13013484754401</x:v>
      </x:c>
      <x:c r="K332" s="12" t="n">
        <x:f>G332-I332+J332</x:f>
        <x:v>78.0611506808774</x:v>
      </x:c>
      <x:c r="L332" s="12" t="n">
        <x:v>9276.367548312934</x:v>
      </x:c>
      <x:c r="M332" s="12" t="n">
        <x:v>9039.595746671412</x:v>
      </x:c>
      <x:c r="N332" s="12" t="n">
        <x:v>0</x:v>
      </x:c>
      <x:c r="O332" s="12" t="n">
        <x:v>213.09462147736986</x:v>
      </x:c>
      <x:c r="P332" s="12" t="n">
        <x:v>0</x:v>
      </x:c>
      <x:c r="Q332" s="12" t="n">
        <x:v>0</x:v>
      </x:c>
      <x:c r="R332" s="12" t="n">
        <x:v>7457.287327777779</x:v>
      </x:c>
      <x:c r="S332" s="12" t="n">
        <x:v>179.8228884359669</x:v>
      </x:c>
      <x:c r="T332" s="12" t="n">
        <x:v>0</x:v>
      </x:c>
      <x:c r="U332" s="12" t="n">
        <x:f>'逐时购电与费用'!H332+'逐时购电与费用'!J332+F332-P332+O332-E332-N332/'月度汇总'!$F$6-Q332</x:f>
        <x:v>-1.0000007932831068e-8</x:v>
      </x:c>
      <x:c r="V332" s="12" t="n">
        <x:f>M332-L332-N332+O332/'月度汇总'!$F$7</x:f>
        <x:v>8.526512829121202e-14</x:v>
      </x:c>
    </x:row>
    <x:row r="333" ht="20" customHeight="1">
      <x:c r="A333" s="13" t="n">
        <x:f>'逐时购电与费用'!A333</x:f>
        <x:v>45691.28472222222</x:v>
      </x:c>
      <x:c r="B333" s="13" t="n">
        <x:v>45691</x:v>
      </x:c>
      <x:c r="C333" s="12" t="n">
        <x:v>894.2142489223561</x:v>
      </x:c>
      <x:c r="D333" s="12" t="n">
        <x:v>48.555236235600844</x:v>
      </x:c>
      <x:c r="E333" s="12" t="n">
        <x:v>884.9485833333333</x:v>
      </x:c>
      <x:c r="F333" s="12" t="n">
        <x:v>23.413716666666666</x:v>
      </x:c>
      <x:c r="G333" s="12" t="n">
        <x:f>E333-F333</x:f>
        <x:v>861.5348666666666</x:v>
      </x:c>
      <x:c r="H333" s="12" t="n">
        <x:f>G333-C333+D333</x:f>
        <x:v>15.875853979911383</x:v>
      </x:c>
      <x:c r="I333" s="12" t="n">
        <x:v>861.9227016666664</x:v>
      </x:c>
      <x:c r="J333" s="12" t="n">
        <x:v>52.70590008159263</x:v>
      </x:c>
      <x:c r="K333" s="12" t="n">
        <x:f>G333-I333+J333</x:f>
        <x:v>52.31806508159286</x:v>
      </x:c>
      <x:c r="L333" s="12" t="n">
        <x:v>9039.595746671412</x:v>
      </x:c>
      <x:c r="M333" s="12" t="n">
        <x:v>8861.822187229243</x:v>
      </x:c>
      <x:c r="N333" s="12" t="n">
        <x:v>0</x:v>
      </x:c>
      <x:c r="O333" s="12" t="n">
        <x:v>159.99620349795168</x:v>
      </x:c>
      <x:c r="P333" s="12" t="n">
        <x:v>0</x:v>
      </x:c>
      <x:c r="Q333" s="12" t="n">
        <x:v>0</x:v>
      </x:c>
      <x:c r="R333" s="12" t="n">
        <x:v>7313.520211111113</x:v>
      </x:c>
      <x:c r="S333" s="12" t="n">
        <x:v>228.07516808053424</x:v>
      </x:c>
      <x:c r="T333" s="12" t="n">
        <x:v>0</x:v>
      </x:c>
      <x:c r="U333" s="12" t="n">
        <x:f>'逐时购电与费用'!H333+'逐时购电与费用'!J333+F333-P333+O333-E333-N333/'月度汇总'!$F$6-Q333</x:f>
        <x:v>-1.0000007932831068e-8</x:v>
      </x:c>
      <x:c r="V333" s="12" t="n">
        <x:f>M333-L333-N333+O333/'月度汇总'!$F$7</x:f>
        <x:v>1.9895196601282805e-13</x:v>
      </x:c>
    </x:row>
    <x:row r="334" ht="20" customHeight="1">
      <x:c r="A334" s="13" t="n">
        <x:f>'逐时购电与费用'!A334</x:f>
        <x:v>45691.29166666667</x:v>
      </x:c>
      <x:c r="B334" s="13" t="n">
        <x:v>45691</x:v>
      </x:c>
      <x:c r="C334" s="12" t="n">
        <x:v>917.419045831274</x:v>
      </x:c>
      <x:c r="D334" s="12" t="n">
        <x:v>255.92031566077694</x:v>
      </x:c>
      <x:c r="E334" s="12" t="n">
        <x:v>896.64</x:v>
      </x:c>
      <x:c r="F334" s="12" t="n">
        <x:v>72.225</x:v>
      </x:c>
      <x:c r="G334" s="12" t="n">
        <x:f>E334-F334</x:f>
        <x:v>824.415</x:v>
      </x:c>
      <x:c r="H334" s="12" t="n">
        <x:f>G334-C334+D334</x:f>
        <x:v>162.91626982950285</x:v>
      </x:c>
      <x:c r="I334" s="12" t="n">
        <x:v>888.6689166666665</x:v>
      </x:c>
      <x:c r="J334" s="12" t="n">
        <x:v>294.8674900709994</x:v>
      </x:c>
      <x:c r="K334" s="12" t="n">
        <x:f>G334-I334+J334</x:f>
        <x:v>230.61357340433284</x:v>
      </x:c>
      <x:c r="L334" s="12" t="n">
        <x:v>8861.822187229243</x:v>
      </x:c>
      <x:c r="M334" s="12" t="n">
        <x:v>8225.02496629976</x:v>
      </x:c>
      <x:c r="N334" s="12" t="n">
        <x:v>0</x:v>
      </x:c>
      <x:c r="O334" s="12" t="n">
        <x:v>573.1174988365359</x:v>
      </x:c>
      <x:c r="P334" s="12" t="n">
        <x:v>0</x:v>
      </x:c>
      <x:c r="Q334" s="12" t="n">
        <x:v>0</x:v>
      </x:c>
      <x:c r="R334" s="12" t="n">
        <x:v>7196.241397222224</x:v>
      </x:c>
      <x:c r="S334" s="12" t="n">
        <x:v>198.95376206760216</x:v>
      </x:c>
      <x:c r="T334" s="12" t="n">
        <x:v>0</x:v>
      </x:c>
      <x:c r="U334" s="12" t="n">
        <x:f>'逐时购电与费用'!H334+'逐时购电与费用'!J334+F334-P334+O334-E334-N334/'月度汇总'!$F$6-Q334</x:f>
        <x:v>-1.0000007932831068e-8</x:v>
      </x:c>
      <x:c r="V334" s="12" t="n">
        <x:f>M334-L334-N334+O334/'月度汇总'!$F$7</x:f>
        <x:v>3.410605131648481e-13</x:v>
      </x:c>
    </x:row>
    <x:row r="335" ht="20" customHeight="1">
      <x:c r="A335" s="13" t="n">
        <x:f>'逐时购电与费用'!A335</x:f>
        <x:v>45691.29861111111</x:v>
      </x:c>
      <x:c r="B335" s="13" t="n">
        <x:v>45691</x:v>
      </x:c>
      <x:c r="C335" s="12" t="n">
        <x:v>917.8625780615672</x:v>
      </x:c>
      <x:c r="D335" s="12" t="n">
        <x:v>271.6249545687355</x:v>
      </x:c>
      <x:c r="E335" s="12" t="n">
        <x:v>912.4627166666667</x:v>
      </x:c>
      <x:c r="F335" s="12" t="n">
        <x:v>124.02591666666666</x:v>
      </x:c>
      <x:c r="G335" s="12" t="n">
        <x:f>E335-F335</x:f>
        <x:v>788.4368</x:v>
      </x:c>
      <x:c r="H335" s="12" t="n">
        <x:f>G335-C335+D335</x:f>
        <x:v>142.19917650716826</x:v>
      </x:c>
      <x:c r="I335" s="12" t="n">
        <x:v>887.5513058333331</x:v>
      </x:c>
      <x:c r="J335" s="12" t="n">
        <x:v>310.15151616029505</x:v>
      </x:c>
      <x:c r="K335" s="12" t="n">
        <x:f>G335-I335+J335</x:f>
        <x:v>211.03701032696188</x:v>
      </x:c>
      <x:c r="L335" s="12" t="n">
        <x:v>8225.02496629976</x:v>
      </x:c>
      <x:c r="M335" s="12" t="n">
        <x:v>7982.584624684925</x:v>
      </x:c>
      <x:c r="N335" s="12" t="n">
        <x:v>0</x:v>
      </x:c>
      <x:c r="O335" s="12" t="n">
        <x:v>218.19630745335087</x:v>
      </x:c>
      <x:c r="P335" s="12" t="n">
        <x:v>0</x:v>
      </x:c>
      <x:c r="Q335" s="12" t="n">
        <x:v>0</x:v>
      </x:c>
      <x:c r="R335" s="12" t="n">
        <x:v>6847.056586111113</x:v>
      </x:c>
      <x:c r="S335" s="12" t="n">
        <x:v>223.25467199688592</x:v>
      </x:c>
      <x:c r="T335" s="12" t="n">
        <x:v>0</x:v>
      </x:c>
      <x:c r="U335" s="12" t="n">
        <x:f>'逐时购电与费用'!H335+'逐时购电与费用'!J335+F335-P335+O335-E335-N335/'月度汇总'!$F$6-Q335</x:f>
        <x:v>-1.0000007932831068e-8</x:v>
      </x:c>
      <x:c r="V335" s="12" t="n">
        <x:f>M335-L335-N335+O335/'月度汇总'!$F$7</x:f>
        <x:v>-2.842170943040401e-14</x:v>
      </x:c>
    </x:row>
    <x:row r="336" ht="20" customHeight="1">
      <x:c r="A336" s="13" t="n">
        <x:f>'逐时购电与费用'!A336</x:f>
        <x:v>45691.305555555555</x:v>
      </x:c>
      <x:c r="B336" s="13" t="n">
        <x:v>45691</x:v>
      </x:c>
      <x:c r="C336" s="12" t="n">
        <x:v>916.0985819637447</x:v>
      </x:c>
      <x:c r="D336" s="12" t="n">
        <x:v>287.9838031285014</x:v>
      </x:c>
      <x:c r="E336" s="12" t="n">
        <x:v>913.3213333333333</x:v>
      </x:c>
      <x:c r="F336" s="12" t="n">
        <x:v>177.8089</x:v>
      </x:c>
      <x:c r="G336" s="12" t="n">
        <x:f>E336-F336</x:f>
        <x:v>735.5124333333333</x:v>
      </x:c>
      <x:c r="H336" s="12" t="n">
        <x:f>G336-C336+D336</x:f>
        <x:v>107.39765449809005</x:v>
      </x:c>
      <x:c r="I336" s="12" t="n">
        <x:v>885.5776391666666</x:v>
      </x:c>
      <x:c r="J336" s="12" t="n">
        <x:v>326.0722303928008</x:v>
      </x:c>
      <x:c r="K336" s="12" t="n">
        <x:f>G336-I336+J336</x:f>
        <x:v>176.00702455946754</x:v>
      </x:c>
      <x:c r="L336" s="12" t="n">
        <x:v>7982.584624684925</x:v>
      </x:c>
      <x:c r="M336" s="12" t="n">
        <x:v>7797.737189564085</x:v>
      </x:c>
      <x:c r="N336" s="12" t="n">
        <x:v>0</x:v>
      </x:c>
      <x:c r="O336" s="12" t="n">
        <x:v>166.36269160875565</x:v>
      </x:c>
      <x:c r="P336" s="12" t="n">
        <x:v>0</x:v>
      </x:c>
      <x:c r="Q336" s="12" t="n">
        <x:v>0</x:v>
      </x:c>
      <x:c r="R336" s="12" t="n">
        <x:v>6545.777141666668</x:v>
      </x:c>
      <x:c r="S336" s="12" t="n">
        <x:v>203.48660180649586</x:v>
      </x:c>
      <x:c r="T336" s="12" t="n">
        <x:v>0</x:v>
      </x:c>
      <x:c r="U336" s="12" t="n">
        <x:f>'逐时购电与费用'!H336+'逐时购电与费用'!J336+F336-P336+O336-E336-N336/'月度汇总'!$F$6-Q336</x:f>
        <x:v>-1.0000007932831068e-8</x:v>
      </x:c>
      <x:c r="V336" s="12" t="n">
        <x:f>M336-L336-N336+O336/'月度汇总'!$F$7</x:f>
        <x:v>-8.526512829121202e-14</x:v>
      </x:c>
    </x:row>
    <x:row r="337" ht="20" customHeight="1">
      <x:c r="A337" s="13" t="n">
        <x:f>'逐时购电与费用'!A337</x:f>
        <x:v>45691.3125</x:v>
      </x:c>
      <x:c r="B337" s="13" t="n">
        <x:v>45691</x:v>
      </x:c>
      <x:c r="C337" s="12" t="n">
        <x:v>895.9905526643884</x:v>
      </x:c>
      <x:c r="D337" s="12" t="n">
        <x:v>304.9246043868931</x:v>
      </x:c>
      <x:c r="E337" s="12" t="n">
        <x:v>889.6833333333334</x:v>
      </x:c>
      <x:c r="F337" s="12" t="n">
        <x:v>231.61249999999998</x:v>
      </x:c>
      <x:c r="G337" s="12" t="n">
        <x:f>E337-F337</x:f>
        <x:v>658.0708333333334</x:v>
      </x:c>
      <x:c r="H337" s="12" t="n">
        <x:f>G337-C337+D337</x:f>
        <x:v>67.0048850558382</x:v>
      </x:c>
      <x:c r="I337" s="12" t="n">
        <x:v>865.2656833333333</x:v>
      </x:c>
      <x:c r="J337" s="12" t="n">
        <x:v>342.5593110524917</x:v>
      </x:c>
      <x:c r="K337" s="12" t="n">
        <x:f>G337-I337+J337</x:f>
        <x:v>135.36446105249183</x:v>
      </x:c>
      <x:c r="L337" s="12" t="n">
        <x:v>7797.737189564085</x:v>
      </x:c>
      <x:c r="M337" s="12" t="n">
        <x:v>7658.910216314363</x:v>
      </x:c>
      <x:c r="N337" s="12" t="n">
        <x:v>0</x:v>
      </x:c>
      <x:c r="O337" s="12" t="n">
        <x:v>124.94427592474962</x:v>
      </x:c>
      <x:c r="P337" s="12" t="n">
        <x:v>0</x:v>
      </x:c>
      <x:c r="Q337" s="12" t="n">
        <x:v>0</x:v>
      </x:c>
      <x:c r="R337" s="12" t="n">
        <x:v>6276.673241666668</x:v>
      </x:c>
      <x:c r="S337" s="12" t="n">
        <x:v>203.48510343469707</x:v>
      </x:c>
      <x:c r="T337" s="12" t="n">
        <x:v>0</x:v>
      </x:c>
      <x:c r="U337" s="12" t="n">
        <x:f>'逐时购电与费用'!H337+'逐时购电与费用'!J337+F337-P337+O337-E337-N337/'月度汇总'!$F$6-Q337</x:f>
        <x:v>-1.0000007932831068e-8</x:v>
      </x:c>
      <x:c r="V337" s="12" t="n">
        <x:f>M337-L337-N337+O337/'月度汇总'!$F$7</x:f>
        <x:v>-1.7053025658242404e-13</x:v>
      </x:c>
    </x:row>
    <x:row r="338" ht="20" customHeight="1">
      <x:c r="A338" s="13" t="n">
        <x:f>'逐时购电与费用'!A338</x:f>
        <x:v>45691.319444444445</x:v>
      </x:c>
      <x:c r="B338" s="13" t="n">
        <x:v>45691</x:v>
      </x:c>
      <x:c r="C338" s="12" t="n">
        <x:v>845.0887158576706</x:v>
      </x:c>
      <x:c r="D338" s="12" t="n">
        <x:v>321.799720528097</x:v>
      </x:c>
      <x:c r="E338" s="12" t="n">
        <x:v>868.6105666666667</x:v>
      </x:c>
      <x:c r="F338" s="12" t="n">
        <x:v>281.95354999999995</x:v>
      </x:c>
      <x:c r="G338" s="12" t="n">
        <x:f>E338-F338</x:f>
        <x:v>586.6570166666668</x:v>
      </x:c>
      <x:c r="H338" s="12" t="n">
        <x:f>G338-C338+D338</x:f>
        <x:v>63.368021337093126</x:v>
      </x:c>
      <x:c r="I338" s="12" t="n">
        <x:v>814.1655066666666</x:v>
      </x:c>
      <x:c r="J338" s="12" t="n">
        <x:v>358.9824658205615</x:v>
      </x:c>
      <x:c r="K338" s="12" t="n">
        <x:f>G338-I338+J338</x:f>
        <x:v>131.4739758205617</x:v>
      </x:c>
      <x:c r="L338" s="12" t="n">
        <x:v>7658.910216314363</x:v>
      </x:c>
      <x:c r="M338" s="12" t="n">
        <x:v>7588.501303728704</x:v>
      </x:c>
      <x:c r="N338" s="12" t="n">
        <x:v>0</x:v>
      </x:c>
      <x:c r="O338" s="12" t="n">
        <x:v>63.36802132709307</x:v>
      </x:c>
      <x:c r="P338" s="12" t="n">
        <x:v>0</x:v>
      </x:c>
      <x:c r="Q338" s="12" t="n">
        <x:v>0</x:v>
      </x:c>
      <x:c r="R338" s="12" t="n">
        <x:v>6033.368430555557</x:v>
      </x:c>
      <x:c r="S338" s="12" t="n">
        <x:v>210.66288753829417</x:v>
      </x:c>
      <x:c r="T338" s="12" t="n">
        <x:v>0</x:v>
      </x:c>
      <x:c r="U338" s="12" t="n">
        <x:f>'逐时购电与费用'!H338+'逐时购电与费用'!J338+F338-P338+O338-E338-N338/'月度汇总'!$F$6-Q338</x:f>
        <x:v>-1.0000007932831068e-8</x:v>
      </x:c>
      <x:c r="V338" s="12" t="n">
        <x:f>M338-L338-N338+O338/'月度汇总'!$F$7</x:f>
        <x:v>-1.4210854715202004e-14</x:v>
      </x:c>
    </x:row>
    <x:row r="339" ht="20" customHeight="1">
      <x:c r="A339" s="13" t="n">
        <x:f>'逐时购电与费用'!A339</x:f>
        <x:v>45691.32638888889</x:v>
      </x:c>
      <x:c r="B339" s="13" t="n">
        <x:v>45691</x:v>
      </x:c>
      <x:c r="C339" s="12" t="n">
        <x:v>974.9182920934476</x:v>
      </x:c>
      <x:c r="D339" s="12" t="n">
        <x:v>338.77097896466387</x:v>
      </x:c>
      <x:c r="E339" s="12" t="n">
        <x:v>980.7109333333333</x:v>
      </x:c>
      <x:c r="F339" s="12" t="n">
        <x:v>344.27818333333335</x:v>
      </x:c>
      <x:c r="G339" s="12" t="n">
        <x:f>E339-F339</x:f>
        <x:v>636.4327499999999</x:v>
      </x:c>
      <x:c r="H339" s="12" t="n">
        <x:f>G339-C339+D339</x:f>
        <x:v>0.28543687121623407</x:v>
      </x:c>
      <x:c r="I339" s="12" t="n">
        <x:v>948.81651</x:v>
      </x:c>
      <x:c r="J339" s="12" t="n">
        <x:v>375.49918793260053</x:v>
      </x:c>
      <x:c r="K339" s="12" t="n">
        <x:f>G339-I339+J339</x:f>
        <x:v>63.11542793260048</x:v>
      </x:c>
      <x:c r="L339" s="12" t="n">
        <x:v>7588.501303728704</x:v>
      </x:c>
      <x:c r="M339" s="12" t="n">
        <x:v>6881.353803739816</x:v>
      </x:c>
      <x:c r="N339" s="12" t="n">
        <x:v>0</x:v>
      </x:c>
      <x:c r="O339" s="12" t="n">
        <x:v>636.4327499899999</x:v>
      </x:c>
      <x:c r="P339" s="12" t="n">
        <x:v>0</x:v>
      </x:c>
      <x:c r="Q339" s="12" t="n">
        <x:v>0</x:v>
      </x:c>
      <x:c r="R339" s="12" t="n">
        <x:v>5843.297866666668</x:v>
      </x:c>
      <x:c r="S339" s="12" t="n">
        <x:v>477.9184798203564</x:v>
      </x:c>
      <x:c r="T339" s="12" t="n">
        <x:v>0</x:v>
      </x:c>
      <x:c r="U339" s="12" t="n">
        <x:f>'逐时购电与费用'!H339+'逐时购电与费用'!J339+F339-P339+O339-E339-N339/'月度汇总'!$F$6-Q339</x:f>
        <x:v>-1.0000007932831068e-8</x:v>
      </x:c>
      <x:c r="V339" s="12" t="n">
        <x:f>M339-L339-N339+O339/'月度汇总'!$F$7</x:f>
        <x:v>1.1368683772161603e-13</x:v>
      </x:c>
    </x:row>
    <x:row r="340" ht="20" customHeight="1">
      <x:c r="A340" s="13" t="n">
        <x:f>'逐时购电与费用'!A340</x:f>
        <x:v>45691.33333333333</x:v>
      </x:c>
      <x:c r="B340" s="13" t="n">
        <x:v>45691</x:v>
      </x:c>
      <x:c r="C340" s="12" t="n">
        <x:v>1199.8228368953614</x:v>
      </x:c>
      <x:c r="D340" s="12" t="n">
        <x:v>539.7259744193866</x:v>
      </x:c>
      <x:c r="E340" s="12" t="n">
        <x:v>1150.2316666666666</x:v>
      </x:c>
      <x:c r="F340" s="12" t="n">
        <x:v>412.66874999999993</x:v>
      </x:c>
      <x:c r="G340" s="12" t="n">
        <x:f>E340-F340</x:f>
        <x:v>737.5629166666666</x:v>
      </x:c>
      <x:c r="H340" s="12" t="n">
        <x:f>G340-C340+D340</x:f>
        <x:v>77.4660541906918</x:v>
      </x:c>
      <x:c r="I340" s="12" t="n">
        <x:v>1176.2259333333334</x:v>
      </x:c>
      <x:c r="J340" s="12" t="n">
        <x:v>566.1908136675122</x:v>
      </x:c>
      <x:c r="K340" s="12" t="n">
        <x:f>G340-I340+J340</x:f>
        <x:v>127.52779700084545</x:v>
      </x:c>
      <x:c r="L340" s="12" t="n">
        <x:v>6881.353803739816</x:v>
      </x:c>
      <x:c r="M340" s="12" t="n">
        <x:v>6431.079502187866</x:v>
      </x:c>
      <x:c r="N340" s="12" t="n">
        <x:v>0</x:v>
      </x:c>
      <x:c r="O340" s="12" t="n">
        <x:v>405.24687139675484</x:v>
      </x:c>
      <x:c r="P340" s="12" t="n">
        <x:v>0</x:v>
      </x:c>
      <x:c r="Q340" s="12" t="n">
        <x:v>0</x:v>
      </x:c>
      <x:c r="R340" s="12" t="n">
        <x:v>5661.663366666668</x:v>
      </x:c>
      <x:c r="S340" s="12" t="n">
        <x:v>477.96680471865466</x:v>
      </x:c>
      <x:c r="T340" s="12" t="n">
        <x:v>0</x:v>
      </x:c>
      <x:c r="U340" s="12" t="n">
        <x:f>'逐时购电与费用'!H340+'逐时购电与费用'!J340+F340-P340+O340-E340-N340/'月度汇总'!$F$6-Q340</x:f>
        <x:v>-9.999894245993346e-9</x:v>
      </x:c>
      <x:c r="V340" s="12" t="n">
        <x:f>M340-L340-N340+O340/'月度汇总'!$F$7</x:f>
        <x:v>-1.7053025658242404e-13</x:v>
      </x:c>
    </x:row>
    <x:row r="341" ht="20" customHeight="1">
      <x:c r="A341" s="13" t="n">
        <x:f>'逐时购电与费用'!A341</x:f>
        <x:v>45691.34027777778</x:v>
      </x:c>
      <x:c r="B341" s="13" t="n">
        <x:v>45691</x:v>
      </x:c>
      <x:c r="C341" s="12" t="n">
        <x:v>1204.2464008757058</x:v>
      </x:c>
      <x:c r="D341" s="12" t="n">
        <x:v>557.2136888129756</x:v>
      </x:c>
      <x:c r="E341" s="12" t="n">
        <x:v>1159.6443333333332</x:v>
      </x:c>
      <x:c r="F341" s="12" t="n">
        <x:v>462.7847</x:v>
      </x:c>
      <x:c r="G341" s="12" t="n">
        <x:f>E341-F341</x:f>
        <x:v>696.8596333333332</x:v>
      </x:c>
      <x:c r="H341" s="12" t="n">
        <x:f>G341-C341+D341</x:f>
        <x:v>49.826921270603066</x:v>
      </x:c>
      <x:c r="I341" s="12" t="n">
        <x:v>1180.4670158333333</x:v>
      </x:c>
      <x:c r="J341" s="12" t="n">
        <x:v>583.2101596454905</x:v>
      </x:c>
      <x:c r="K341" s="12" t="n">
        <x:f>G341-I341+J341</x:f>
        <x:v>99.60277714549045</x:v>
      </x:c>
      <x:c r="L341" s="12" t="n">
        <x:v>6431.079502187866</x:v>
      </x:c>
      <x:c r="M341" s="12" t="n">
        <x:v>5952.447703226851</x:v>
      </x:c>
      <x:c r="N341" s="12" t="n">
        <x:v>0</x:v>
      </x:c>
      <x:c r="O341" s="12" t="n">
        <x:v>430.7686190649125</x:v>
      </x:c>
      <x:c r="P341" s="12" t="n">
        <x:v>0</x:v>
      </x:c>
      <x:c r="Q341" s="12" t="n">
        <x:v>0</x:v>
      </x:c>
      <x:c r="R341" s="12" t="n">
        <x:v>5178.5929444444455</x:v>
      </x:c>
      <x:c r="S341" s="12" t="n">
        <x:v>490.65260583601184</x:v>
      </x:c>
      <x:c r="T341" s="12" t="n">
        <x:v>0</x:v>
      </x:c>
      <x:c r="U341" s="12" t="n">
        <x:f>'逐时购电与费用'!H341+'逐时购电与费用'!J341+F341-P341+O341-E341-N341/'月度汇总'!$F$6-Q341</x:f>
        <x:v>-9.999894245993346e-9</x:v>
      </x:c>
      <x:c r="V341" s="12" t="n">
        <x:f>M341-L341-N341+O341/'月度汇总'!$F$7</x:f>
        <x:v>-3.979039320256561e-13</x:v>
      </x:c>
    </x:row>
    <x:row r="342" ht="20" customHeight="1">
      <x:c r="A342" s="13" t="n">
        <x:f>'逐时购电与费用'!A342</x:f>
        <x:v>45691.34722222222</x:v>
      </x:c>
      <x:c r="B342" s="13" t="n">
        <x:v>45691</x:v>
      </x:c>
      <x:c r="C342" s="12" t="n">
        <x:v>1159.9453406804794</x:v>
      </x:c>
      <x:c r="D342" s="12" t="n">
        <x:v>574.6152482266803</x:v>
      </x:c>
      <x:c r="E342" s="12" t="n">
        <x:v>1145.7172666666665</x:v>
      </x:c>
      <x:c r="F342" s="12" t="n">
        <x:v>501.0844333333333</x:v>
      </x:c>
      <x:c r="G342" s="12" t="n">
        <x:f>E342-F342</x:f>
        <x:v>644.6328333333332</x:v>
      </x:c>
      <x:c r="H342" s="12" t="n">
        <x:f>G342-C342+D342</x:f>
        <x:v>59.3027408795341</x:v>
      </x:c>
      <x:c r="I342" s="12" t="n">
        <x:v>1135.988473333333</x:v>
      </x:c>
      <x:c r="J342" s="12" t="n">
        <x:v>600.1456581075856</x:v>
      </x:c>
      <x:c r="K342" s="12" t="n">
        <x:f>G342-I342+J342</x:f>
        <x:v>108.79001810758575</x:v>
      </x:c>
      <x:c r="L342" s="12" t="n">
        <x:v>5952.447703226851</x:v>
      </x:c>
      <x:c r="M342" s="12" t="n">
        <x:v>5412.874715542442</x:v>
      </x:c>
      <x:c r="N342" s="12" t="n">
        <x:v>0</x:v>
      </x:c>
      <x:c r="O342" s="12" t="n">
        <x:v>485.61568891596914</x:v>
      </x:c>
      <x:c r="P342" s="12" t="n">
        <x:v>0</x:v>
      </x:c>
      <x:c r="Q342" s="12" t="n">
        <x:v>0</x:v>
      </x:c>
      <x:c r="R342" s="12" t="n">
        <x:v>4765.368741666668</x:v>
      </x:c>
      <x:c r="S342" s="12" t="n">
        <x:v>503.6957301643797</x:v>
      </x:c>
      <x:c r="T342" s="12" t="n">
        <x:v>0</x:v>
      </x:c>
      <x:c r="U342" s="12" t="n">
        <x:f>'逐时购电与费用'!H342+'逐时购电与费用'!J342+F342-P342+O342-E342-N342/'月度汇总'!$F$6-Q342</x:f>
        <x:v>-9.999894245993346e-9</x:v>
      </x:c>
      <x:c r="V342" s="12" t="n">
        <x:f>M342-L342-N342+O342/'月度汇总'!$F$7</x:f>
        <x:v>3.410605131648481e-13</x:v>
      </x:c>
    </x:row>
    <x:row r="343" ht="20" customHeight="1">
      <x:c r="A343" s="13" t="n">
        <x:f>'逐时购电与费用'!A343</x:f>
        <x:v>45691.35416666667</x:v>
      </x:c>
      <x:c r="B343" s="13" t="n">
        <x:v>45691</x:v>
      </x:c>
      <x:c r="C343" s="12" t="n">
        <x:v>1176.440670764711</x:v>
      </x:c>
      <x:c r="D343" s="12" t="n">
        <x:v>592.5777918350616</x:v>
      </x:c>
      <x:c r="E343" s="12" t="n">
        <x:v>1171.835</x:v>
      </x:c>
      <x:c r="F343" s="12" t="n">
        <x:v>537.89375</x:v>
      </x:c>
      <x:c r="G343" s="12" t="n">
        <x:f>E343-F343</x:f>
        <x:v>633.9412500000001</x:v>
      </x:c>
      <x:c r="H343" s="12" t="n">
        <x:f>G343-C343+D343</x:f>
        <x:v>50.07837107035061</x:v>
      </x:c>
      <x:c r="I343" s="12" t="n">
        <x:v>1159.544008333333</x:v>
      </x:c>
      <x:c r="J343" s="12" t="n">
        <x:v>617.6271160863159</x:v>
      </x:c>
      <x:c r="K343" s="12" t="n">
        <x:f>G343-I343+J343</x:f>
        <x:v>92.02435775298295</x:v>
      </x:c>
      <x:c r="L343" s="12" t="n">
        <x:v>5412.874715542442</x:v>
      </x:c>
      <x:c r="M343" s="12" t="n">
        <x:v>4881.680937165819</x:v>
      </x:c>
      <x:c r="N343" s="12" t="n">
        <x:v>0</x:v>
      </x:c>
      <x:c r="O343" s="12" t="n">
        <x:v>478.0744005389604</x:v>
      </x:c>
      <x:c r="P343" s="12" t="n">
        <x:v>0</x:v>
      </x:c>
      <x:c r="Q343" s="12" t="n">
        <x:v>0</x:v>
      </x:c>
      <x:c r="R343" s="12" t="n">
        <x:v>4398.479611111113</x:v>
      </x:c>
      <x:c r="S343" s="12" t="n">
        <x:v>404.7674023511804</x:v>
      </x:c>
      <x:c r="T343" s="12" t="n">
        <x:v>0.29088168486623545</x:v>
      </x:c>
      <x:c r="U343" s="12" t="n">
        <x:f>'逐时购电与费用'!H343+'逐时购电与费用'!J343+F343-P343+O343-E343-N343/'月度汇总'!$F$6-Q343</x:f>
        <x:v>-9.999894245993346e-9</x:v>
      </x:c>
      <x:c r="V343" s="12" t="n">
        <x:f>M343-L343-N343+O343/'月度汇总'!$F$7</x:f>
        <x:v>1.1368683772161603e-13</x:v>
      </x:c>
    </x:row>
    <x:row r="344" ht="20" customHeight="1">
      <x:c r="A344" s="13" t="n">
        <x:f>'逐时购电与费用'!A344</x:f>
        <x:v>45691.36111111111</x:v>
      </x:c>
      <x:c r="B344" s="13" t="n">
        <x:v>45691</x:v>
      </x:c>
      <x:c r="C344" s="12" t="n">
        <x:v>1188.7216659981423</x:v>
      </x:c>
      <x:c r="D344" s="12" t="n">
        <x:v>611.8720570625437</x:v>
      </x:c>
      <x:c r="E344" s="12" t="n">
        <x:v>1162.568983333333</x:v>
      </x:c>
      <x:c r="F344" s="12" t="n">
        <x:v>579.7282833333334</x:v>
      </x:c>
      <x:c r="G344" s="12" t="n">
        <x:f>E344-F344</x:f>
        <x:v>582.8406999999997</x:v>
      </x:c>
      <x:c r="H344" s="12" t="n">
        <x:f>G344-C344+D344</x:f>
        <x:v>5.991091064401189</x:v>
      </x:c>
      <x:c r="I344" s="12" t="n">
        <x:v>1177.5539458333335</x:v>
      </x:c>
      <x:c r="J344" s="12" t="n">
        <x:v>636.4046285677514</x:v>
      </x:c>
      <x:c r="K344" s="12" t="n">
        <x:f>G344-I344+J344</x:f>
        <x:v>41.69138273441763</x:v>
      </x:c>
      <x:c r="L344" s="12" t="n">
        <x:v>4881.680937165819</x:v>
      </x:c>
      <x:c r="M344" s="12" t="n">
        <x:v>4342.640374911582</x:v>
      </x:c>
      <x:c r="N344" s="12" t="n">
        <x:v>0</x:v>
      </x:c>
      <x:c r="O344" s="12" t="n">
        <x:v>485.136506028814</x:v>
      </x:c>
      <x:c r="P344" s="12" t="n">
        <x:v>0</x:v>
      </x:c>
      <x:c r="Q344" s="12" t="n">
        <x:v>0</x:v>
      </x:c>
      <x:c r="R344" s="12" t="n">
        <x:v>4034.2387722222234</x:v>
      </x:c>
      <x:c r="S344" s="12" t="n">
        <x:v>404.18065678993526</x:v>
      </x:c>
      <x:c r="T344" s="12" t="n">
        <x:v>5.548962193285206</x:v>
      </x:c>
      <x:c r="U344" s="12" t="n">
        <x:f>'逐时购电与费用'!H344+'逐时购电与费用'!J344+F344-P344+O344-E344-N344/'月度汇总'!$F$6-Q344</x:f>
        <x:v>-9.999894245993346e-9</x:v>
      </x:c>
      <x:c r="V344" s="12" t="n">
        <x:f>M344-L344-N344+O344/'月度汇总'!$F$7</x:f>
        <x:v>2.2737367544323206e-13</x:v>
      </x:c>
    </x:row>
    <x:row r="345" ht="20" customHeight="1">
      <x:c r="A345" s="13" t="n">
        <x:f>'逐时购电与费用'!A345</x:f>
        <x:v>45691.368055555555</x:v>
      </x:c>
      <x:c r="B345" s="13" t="n">
        <x:v>45691</x:v>
      </x:c>
      <x:c r="C345" s="12" t="n">
        <x:v>1185.7852159346783</x:v>
      </x:c>
      <x:c r="D345" s="12" t="n">
        <x:v>629.7997281736257</x:v>
      </x:c>
      <x:c r="E345" s="12" t="n">
        <x:v>1144.5487666666666</x:v>
      </x:c>
      <x:c r="F345" s="12" t="n">
        <x:v>633.07805</x:v>
      </x:c>
      <x:c r="G345" s="12" t="n">
        <x:f>E345-F345</x:f>
        <x:v>511.4707166666666</x:v>
      </x:c>
      <x:c r="H345" s="12" t="n">
        <x:f>G345-C345+D345</x:f>
        <x:v>-44.51477109438599</x:v>
      </x:c>
      <x:c r="I345" s="12" t="n">
        <x:v>1174.4542041666668</x:v>
      </x:c>
      <x:c r="J345" s="12" t="n">
        <x:v>653.8521480292293</x:v>
      </x:c>
      <x:c r="K345" s="12" t="n">
        <x:f>G345-I345+J345</x:f>
        <x:v>-9.131339470770968</x:v>
      </x:c>
      <x:c r="L345" s="12" t="n">
        <x:v>4342.640374911582</x:v>
      </x:c>
      <x:c r="M345" s="12" t="n">
        <x:v>3774.3395786263964</x:v>
      </x:c>
      <x:c r="N345" s="12" t="n">
        <x:v>0</x:v>
      </x:c>
      <x:c r="O345" s="12" t="n">
        <x:v>511.4707166566666</x:v>
      </x:c>
      <x:c r="P345" s="12" t="n">
        <x:v>0</x:v>
      </x:c>
      <x:c r="Q345" s="12" t="n">
        <x:v>0</x:v>
      </x:c>
      <x:c r="R345" s="12" t="n">
        <x:v>3722.1349333333346</x:v>
      </x:c>
      <x:c r="S345" s="12" t="n">
        <x:v>404.2344120538555</x:v>
      </x:c>
      <x:c r="T345" s="12" t="n">
        <x:v>0</x:v>
      </x:c>
      <x:c r="U345" s="12" t="n">
        <x:f>'逐时购电与费用'!H345+'逐时购电与费用'!J345+F345-P345+O345-E345-N345/'月度汇总'!$F$6-Q345</x:f>
        <x:v>-1.000012161966879e-8</x:v>
      </x:c>
      <x:c r="V345" s="12" t="n">
        <x:f>M345-L345-N345+O345/'月度汇总'!$F$7</x:f>
        <x:v>-1.1368683772161603e-13</x:v>
      </x:c>
    </x:row>
    <x:row r="346" ht="20" customHeight="1">
      <x:c r="A346" s="13" t="n">
        <x:f>'逐时购电与费用'!A346</x:f>
        <x:v>45691.375</x:v>
      </x:c>
      <x:c r="B346" s="13" t="n">
        <x:v>45691</x:v>
      </x:c>
      <x:c r="C346" s="12" t="n">
        <x:v>1179.6930882456952</x:v>
      </x:c>
      <x:c r="D346" s="12" t="n">
        <x:v>777.1571043102109</x:v>
      </x:c>
      <x:c r="E346" s="12" t="n">
        <x:v>1155.2116666666666</x:v>
      </x:c>
      <x:c r="F346" s="12" t="n">
        <x:v>675.6937499999999</x:v>
      </x:c>
      <x:c r="G346" s="12" t="n">
        <x:f>E346-F346</x:f>
        <x:v>479.5179166666667</x:v>
      </x:c>
      <x:c r="H346" s="12" t="n">
        <x:f>G346-C346+D346</x:f>
        <x:v>76.98193273118238</x:v>
      </x:c>
      <x:c r="I346" s="12" t="n">
        <x:v>1166.5503416666666</x:v>
      </x:c>
      <x:c r="J346" s="12" t="n">
        <x:v>810.9807429441576</x:v>
      </x:c>
      <x:c r="K346" s="12" t="n">
        <x:f>G346-I346+J346</x:f>
        <x:v>123.94831794415768</x:v>
      </x:c>
      <x:c r="L346" s="12" t="n">
        <x:v>3774.3395786263964</x:v>
      </x:c>
      <x:c r="M346" s="12" t="n">
        <x:v>3241.5418934523223</x:v>
      </x:c>
      <x:c r="N346" s="12" t="n">
        <x:v>0</x:v>
      </x:c>
      <x:c r="O346" s="12" t="n">
        <x:v>479.51791665666667</x:v>
      </x:c>
      <x:c r="P346" s="12" t="n">
        <x:v>0</x:v>
      </x:c>
      <x:c r="Q346" s="12" t="n">
        <x:v>0</x:v>
      </x:c>
      <x:c r="R346" s="12" t="n">
        <x:v>3514.0943222222236</x:v>
      </x:c>
      <x:c r="S346" s="12" t="n">
        <x:v>404.48437130470165</x:v>
      </x:c>
      <x:c r="T346" s="12" t="n">
        <x:v>0</x:v>
      </x:c>
      <x:c r="U346" s="12" t="n">
        <x:f>'逐时购电与费用'!H346+'逐时购电与费用'!J346+F346-P346+O346-E346-N346/'月度汇总'!$F$6-Q346</x:f>
        <x:v>-9.999894245993346e-9</x:v>
      </x:c>
      <x:c r="V346" s="12" t="n">
        <x:f>M346-L346-N346+O346/'月度汇总'!$F$7</x:f>
        <x:v>0</x:v>
      </x:c>
    </x:row>
    <x:row r="347" ht="20" customHeight="1">
      <x:c r="A347" s="13" t="n">
        <x:f>'逐时购电与费用'!A347</x:f>
        <x:v>45691.381944444445</x:v>
      </x:c>
      <x:c r="B347" s="13" t="n">
        <x:v>45691</x:v>
      </x:c>
      <x:c r="C347" s="12" t="n">
        <x:v>1184.8436529839375</x:v>
      </x:c>
      <x:c r="D347" s="12" t="n">
        <x:v>793.0502764923962</x:v>
      </x:c>
      <x:c r="E347" s="12" t="n">
        <x:v>1194.7453999999998</x:v>
      </x:c>
      <x:c r="F347" s="12" t="n">
        <x:v>678.8150333333333</x:v>
      </x:c>
      <x:c r="G347" s="12" t="n">
        <x:f>E347-F347</x:f>
        <x:v>515.9303666666665</x:v>
      </x:c>
      <x:c r="H347" s="12" t="n">
        <x:f>G347-C347+D347</x:f>
        <x:v>124.1369901751251</x:v>
      </x:c>
      <x:c r="I347" s="12" t="n">
        <x:v>1171.7375225</x:v>
      </x:c>
      <x:c r="J347" s="12" t="n">
        <x:v>826.4482528753213</x:v>
      </x:c>
      <x:c r="K347" s="12" t="n">
        <x:f>G347-I347+J347</x:f>
        <x:v>170.64109704198768</x:v>
      </x:c>
      <x:c r="L347" s="12" t="n">
        <x:v>3241.5418934523223</x:v>
      </x:c>
      <x:c r="M347" s="12" t="n">
        <x:v>2668.2859305004704</x:v>
      </x:c>
      <x:c r="N347" s="12" t="n">
        <x:v>0</x:v>
      </x:c>
      <x:c r="O347" s="12" t="n">
        <x:v>515.9303666566665</x:v>
      </x:c>
      <x:c r="P347" s="12" t="n">
        <x:v>0</x:v>
      </x:c>
      <x:c r="Q347" s="12" t="n">
        <x:v>0</x:v>
      </x:c>
      <x:c r="R347" s="12" t="n">
        <x:v>3220.303055555557</x:v>
      </x:c>
      <x:c r="S347" s="12" t="n">
        <x:v>442.79031255957807</x:v>
      </x:c>
      <x:c r="T347" s="12" t="n">
        <x:v>0</x:v>
      </x:c>
      <x:c r="U347" s="12" t="n">
        <x:f>'逐时购电与费用'!H347+'逐时购电与费用'!J347+F347-P347+O347-E347-N347/'月度汇总'!$F$6-Q347</x:f>
        <x:v>-9.999894245993346e-9</x:v>
      </x:c>
      <x:c r="V347" s="12" t="n">
        <x:f>M347-L347-N347+O347/'月度汇总'!$F$7</x:f>
        <x:v>-2.2737367544323206e-13</x:v>
      </x:c>
    </x:row>
    <x:row r="348" ht="20" customHeight="1">
      <x:c r="A348" s="13" t="n">
        <x:f>'逐时购电与费用'!A348</x:f>
        <x:v>45691.38888888889</x:v>
      </x:c>
      <x:c r="B348" s="13" t="n">
        <x:v>45691</x:v>
      </x:c>
      <x:c r="C348" s="12" t="n">
        <x:v>1194.9332918447535</x:v>
      </x:c>
      <x:c r="D348" s="12" t="n">
        <x:v>811.5232804294753</x:v>
      </x:c>
      <x:c r="E348" s="12" t="n">
        <x:v>1185.6460166666666</x:v>
      </x:c>
      <x:c r="F348" s="12" t="n">
        <x:v>700.1302166666666</x:v>
      </x:c>
      <x:c r="G348" s="12" t="n">
        <x:f>E348-F348</x:f>
        <x:v>485.5158</x:v>
      </x:c>
      <x:c r="H348" s="12" t="n">
        <x:f>G348-C348+D348</x:f>
        <x:v>102.10578858472184</x:v>
      </x:c>
      <x:c r="I348" s="12" t="n">
        <x:v>1185.2394258333334</x:v>
      </x:c>
      <x:c r="J348" s="12" t="n">
        <x:v>844.4264996708524</x:v>
      </x:c>
      <x:c r="K348" s="12" t="n">
        <x:f>G348-I348+J348</x:f>
        <x:v>144.70287383751906</x:v>
      </x:c>
      <x:c r="L348" s="12" t="n">
        <x:v>2668.2859305004704</x:v>
      </x:c>
      <x:c r="M348" s="12" t="n">
        <x:v>2128.8239305115812</x:v>
      </x:c>
      <x:c r="N348" s="12" t="n">
        <x:v>0</x:v>
      </x:c>
      <x:c r="O348" s="12" t="n">
        <x:v>485.51579999</x:v>
      </x:c>
      <x:c r="P348" s="12" t="n">
        <x:v>0</x:v>
      </x:c>
      <x:c r="Q348" s="12" t="n">
        <x:v>0</x:v>
      </x:c>
      <x:c r="R348" s="12" t="n">
        <x:v>2955.1780166666676</x:v>
      </x:c>
      <x:c r="S348" s="12" t="n">
        <x:v>683.9893958829116</x:v>
      </x:c>
      <x:c r="T348" s="12" t="n">
        <x:v>0</x:v>
      </x:c>
      <x:c r="U348" s="12" t="n">
        <x:f>'逐时购电与费用'!H348+'逐时购电与费用'!J348+F348-P348+O348-E348-N348/'月度汇总'!$F$6-Q348</x:f>
        <x:v>-9.999894245993346e-9</x:v>
      </x:c>
      <x:c r="V348" s="12" t="n">
        <x:f>M348-L348-N348+O348/'月度汇总'!$F$7</x:f>
        <x:v>-2.2737367544323206e-13</x:v>
      </x:c>
    </x:row>
    <x:row r="349" ht="20" customHeight="1">
      <x:c r="A349" s="13" t="n">
        <x:f>'逐时购电与费用'!A349</x:f>
        <x:v>45691.39583333333</x:v>
      </x:c>
      <x:c r="B349" s="13" t="n">
        <x:v>45691</x:v>
      </x:c>
      <x:c r="C349" s="12" t="n">
        <x:v>1197.0838274247383</x:v>
      </x:c>
      <x:c r="D349" s="12" t="n">
        <x:v>829.8759507252332</x:v>
      </x:c>
      <x:c r="E349" s="12" t="n">
        <x:v>1150.5683333333332</x:v>
      </x:c>
      <x:c r="F349" s="12" t="n">
        <x:v>759.6625</x:v>
      </x:c>
      <x:c r="G349" s="12" t="n">
        <x:f>E349-F349</x:f>
        <x:v>390.90583333333313</x:v>
      </x:c>
      <x:c r="H349" s="12" t="n">
        <x:f>G349-C349+D349</x:f>
        <x:v>23.697956633828085</x:v>
      </x:c>
      <x:c r="I349" s="12" t="n">
        <x:v>1189.3016666666667</x:v>
      </x:c>
      <x:c r="J349" s="12" t="n">
        <x:v>862.2876356863042</x:v>
      </x:c>
      <x:c r="K349" s="12" t="n">
        <x:f>G349-I349+J349</x:f>
        <x:v>63.89180235297056</x:v>
      </x:c>
      <x:c r="L349" s="12" t="n">
        <x:v>2128.8239305115812</x:v>
      </x:c>
      <x:c r="M349" s="12" t="n">
        <x:v>1694.4841157078777</x:v>
      </x:c>
      <x:c r="N349" s="12" t="n">
        <x:v>0</x:v>
      </x:c>
      <x:c r="O349" s="12" t="n">
        <x:v>390.9058333233331</x:v>
      </x:c>
      <x:c r="P349" s="12" t="n">
        <x:v>0</x:v>
      </x:c>
      <x:c r="Q349" s="12" t="n">
        <x:v>0</x:v>
      </x:c>
      <x:c r="R349" s="12" t="n">
        <x:v>2680.4467333333346</x:v>
      </x:c>
      <x:c r="S349" s="12" t="n">
        <x:v>901.4060125395781</x:v>
      </x:c>
      <x:c r="T349" s="12" t="n">
        <x:v>0</x:v>
      </x:c>
      <x:c r="U349" s="12" t="n">
        <x:f>'逐时购电与费用'!H349+'逐时购电与费用'!J349+F349-P349+O349-E349-N349/'月度汇总'!$F$6-Q349</x:f>
        <x:v>-9.999894245993346e-9</x:v>
      </x:c>
      <x:c r="V349" s="12" t="n">
        <x:f>M349-L349-N349+O349/'月度汇总'!$F$7</x:f>
        <x:v>-1.1368683772161603e-13</x:v>
      </x:c>
    </x:row>
    <x:row r="350" ht="20" customHeight="1">
      <x:c r="A350" s="13" t="n">
        <x:f>'逐时购电与费用'!A350</x:f>
        <x:v>45691.40277777778</x:v>
      </x:c>
      <x:c r="B350" s="13" t="n">
        <x:v>45691</x:v>
      </x:c>
      <x:c r="C350" s="12" t="n">
        <x:v>1183.4778349778596</x:v>
      </x:c>
      <x:c r="D350" s="12" t="n">
        <x:v>842.9787136730486</x:v>
      </x:c>
      <x:c r="E350" s="12" t="n">
        <x:v>1182.0311</x:v>
      </x:c>
      <x:c r="F350" s="12" t="n">
        <x:v>821.3364833333333</x:v>
      </x:c>
      <x:c r="G350" s="12" t="n">
        <x:f>E350-F350</x:f>
        <x:v>360.69461666666666</x:v>
      </x:c>
      <x:c r="H350" s="12" t="n">
        <x:f>G350-C350+D350</x:f>
        <x:v>20.195495361855592</x:v>
      </x:c>
      <x:c r="I350" s="12" t="n">
        <x:v>1175.5535575</x:v>
      </x:c>
      <x:c r="J350" s="12" t="n">
        <x:v>875.0394711095803</x:v>
      </x:c>
      <x:c r="K350" s="12" t="n">
        <x:f>G350-I350+J350</x:f>
        <x:v>60.180530276247055</x:v>
      </x:c>
      <x:c r="L350" s="12" t="n">
        <x:v>1694.4841157078777</x:v>
      </x:c>
      <x:c r="M350" s="12" t="n">
        <x:v>1293.7123194226924</x:v>
      </x:c>
      <x:c r="N350" s="12" t="n">
        <x:v>0</x:v>
      </x:c>
      <x:c r="O350" s="12" t="n">
        <x:v>360.69461665666665</x:v>
      </x:c>
      <x:c r="P350" s="12" t="n">
        <x:v>0</x:v>
      </x:c>
      <x:c r="Q350" s="12" t="n">
        <x:v>0</x:v>
      </x:c>
      <x:c r="R350" s="12" t="n">
        <x:v>2412.347550000001</x:v>
      </x:c>
      <x:c r="S350" s="12" t="n">
        <x:v>1078.4488208629114</x:v>
      </x:c>
      <x:c r="T350" s="12" t="n">
        <x:v>69.34140725332986</x:v>
      </x:c>
      <x:c r="U350" s="12" t="n">
        <x:f>'逐时购电与费用'!H350+'逐时购电与费用'!J350+F350-P350+O350-E350-N350/'月度汇总'!$F$6-Q350</x:f>
        <x:v>-1.000012161966879e-8</x:v>
      </x:c>
      <x:c r="V350" s="12" t="n">
        <x:f>M350-L350-N350+O350/'月度汇总'!$F$7</x:f>
        <x:v>-1.1368683772161603e-13</x:v>
      </x:c>
    </x:row>
    <x:row r="351" ht="20" customHeight="1">
      <x:c r="A351" s="13" t="n">
        <x:f>'逐时购电与费用'!A351</x:f>
        <x:v>45691.40972222222</x:v>
      </x:c>
      <x:c r="B351" s="13" t="n">
        <x:v>45691</x:v>
      </x:c>
      <x:c r="C351" s="12" t="n">
        <x:v>1171.2459091691321</x:v>
      </x:c>
      <x:c r="D351" s="12" t="n">
        <x:v>856.604426847463</x:v>
      </x:c>
      <x:c r="E351" s="12" t="n">
        <x:v>1180.3323</x:v>
      </x:c>
      <x:c r="F351" s="12" t="n">
        <x:v>864.07585</x:v>
      </x:c>
      <x:c r="G351" s="12" t="n">
        <x:f>E351-F351</x:f>
        <x:v>316.2564500000001</x:v>
      </x:c>
      <x:c r="H351" s="12" t="n">
        <x:f>G351-C351+D351</x:f>
        <x:v>1.6149676783309133</x:v>
      </x:c>
      <x:c r="I351" s="12" t="n">
        <x:v>1163.1834083333333</x:v>
      </x:c>
      <x:c r="J351" s="12" t="n">
        <x:v>888.3002507342219</x:v>
      </x:c>
      <x:c r="K351" s="12" t="n">
        <x:f>G351-I351+J351</x:f>
        <x:v>41.37329240088866</x:v>
      </x:c>
      <x:c r="L351" s="12" t="n">
        <x:v>1293.7123194226924</x:v>
      </x:c>
      <x:c r="M351" s="12" t="n">
        <x:v>1200.000000011111</x:v>
      </x:c>
      <x:c r="N351" s="12" t="n">
        <x:v>0</x:v>
      </x:c>
      <x:c r="O351" s="12" t="n">
        <x:v>84.34108747042316</x:v>
      </x:c>
      <x:c r="P351" s="12" t="n">
        <x:v>0</x:v>
      </x:c>
      <x:c r="Q351" s="12" t="n">
        <x:v>0</x:v>
      </x:c>
      <x:c r="R351" s="12" t="n">
        <x:v>2198.484525000001</x:v>
      </x:c>
      <x:c r="S351" s="12" t="n">
        <x:v>1280.5804291862446</x:v>
      </x:c>
      <x:c r="T351" s="12" t="n">
        <x:v>349.10507845202164</x:v>
      </x:c>
      <x:c r="U351" s="12" t="n">
        <x:f>'逐时购电与费用'!H351+'逐时购电与费用'!J351+F351-P351+O351-E351-N351/'月度汇总'!$F$6-Q351</x:f>
        <x:v>0</x:v>
      </x:c>
      <x:c r="V351" s="12" t="n">
        <x:f>M351-L351-N351+O351/'月度汇总'!$F$7</x:f>
        <x:v>-5.684341886080802e-14</x:v>
      </x:c>
    </x:row>
    <x:row r="352" ht="20" customHeight="1">
      <x:c r="A352" s="13" t="n">
        <x:f>'逐时购电与费用'!A352</x:f>
        <x:v>45691.41666666667</x:v>
      </x:c>
      <x:c r="B352" s="13" t="n">
        <x:v>45691</x:v>
      </x:c>
      <x:c r="C352" s="12" t="n">
        <x:v>1170.9945208259057</x:v>
      </x:c>
      <x:c r="D352" s="12" t="n">
        <x:v>917.1325733191463</x:v>
      </x:c>
      <x:c r="E352" s="12" t="n">
        <x:v>1131.1766666666667</x:v>
      </x:c>
      <x:c r="F352" s="12" t="n">
        <x:v>894.3874999999999</x:v>
      </x:c>
      <x:c r="G352" s="12" t="n">
        <x:f>E352-F352</x:f>
        <x:v>236.7891666666668</x:v>
      </x:c>
      <x:c r="H352" s="12" t="n">
        <x:f>G352-C352+D352</x:f>
        <x:v>-17.072780840092605</x:v>
      </x:c>
      <x:c r="I352" s="12" t="n">
        <x:v>1162.7975833333333</x:v>
      </x:c>
      <x:c r="J352" s="12" t="n">
        <x:v>1007.4889149604682</x:v>
      </x:c>
      <x:c r="K352" s="12" t="n">
        <x:f>G352-I352+J352</x:f>
        <x:v>81.4804982938017</x:v>
      </x:c>
      <x:c r="L352" s="12" t="n">
        <x:v>1200.000000011111</x:v>
      </x:c>
      <x:c r="M352" s="12" t="n">
        <x:v>1200.000000011111</x:v>
      </x:c>
      <x:c r="N352" s="12" t="n">
        <x:v>0</x:v>
      </x:c>
      <x:c r="O352" s="12" t="n">
        <x:v>0</x:v>
      </x:c>
      <x:c r="P352" s="12" t="n">
        <x:v>0</x:v>
      </x:c>
      <x:c r="Q352" s="12" t="n">
        <x:v>0</x:v>
      </x:c>
      <x:c r="R352" s="12" t="n">
        <x:v>2039.9215166666677</x:v>
      </x:c>
      <x:c r="S352" s="12" t="n">
        <x:v>1121.692383323334</x:v>
      </x:c>
      <x:c r="T352" s="12" t="n">
        <x:v>398.5378016961988</x:v>
      </x:c>
      <x:c r="U352" s="12" t="n">
        <x:f>'逐时购电与费用'!H352+'逐时购电与费用'!J352+F352-P352+O352-E352-N352/'月度汇总'!$F$6-Q352</x:f>
        <x:v>0</x:v>
      </x:c>
      <x:c r="V352" s="12" t="n">
        <x:f>M352-L352-N352+O352/'月度汇总'!$F$7</x:f>
        <x:v>0</x:v>
      </x:c>
    </x:row>
    <x:row r="353" ht="20" customHeight="1">
      <x:c r="A353" s="13" t="n">
        <x:f>'逐时购电与费用'!A353</x:f>
        <x:v>45691.42361111111</x:v>
      </x:c>
      <x:c r="B353" s="13" t="n">
        <x:v>45691</x:v>
      </x:c>
      <x:c r="C353" s="12" t="n">
        <x:v>1180.0081070201727</x:v>
      </x:c>
      <x:c r="D353" s="12" t="n">
        <x:v>929.0430040564297</x:v>
      </x:c>
      <x:c r="E353" s="12" t="n">
        <x:v>1127.21535</x:v>
      </x:c>
      <x:c r="F353" s="12" t="n">
        <x:v>931.1940500000001</x:v>
      </x:c>
      <x:c r="G353" s="12" t="n">
        <x:f>E353-F353</x:f>
        <x:v>196.02129999999988</x:v>
      </x:c>
      <x:c r="H353" s="12" t="n">
        <x:f>G353-C353+D353</x:f>
        <x:v>-54.94380296374311</x:v>
      </x:c>
      <x:c r="I353" s="12" t="n">
        <x:v>1171.6804158333334</x:v>
      </x:c>
      <x:c r="J353" s="12" t="n">
        <x:v>1019.0803520632427</x:v>
      </x:c>
      <x:c r="K353" s="12" t="n">
        <x:f>G353-I353+J353</x:f>
        <x:v>43.42123622990914</x:v>
      </x:c>
      <x:c r="L353" s="12" t="n">
        <x:v>1200.000000011111</x:v>
      </x:c>
      <x:c r="M353" s="12" t="n">
        <x:v>1200.000000011111</x:v>
      </x:c>
      <x:c r="N353" s="12" t="n">
        <x:v>0</x:v>
      </x:c>
      <x:c r="O353" s="12" t="n">
        <x:v>0</x:v>
      </x:c>
      <x:c r="P353" s="12" t="n">
        <x:v>0</x:v>
      </x:c>
      <x:c r="Q353" s="12" t="n">
        <x:v>0</x:v>
      </x:c>
      <x:c r="R353" s="12" t="n">
        <x:v>1796.692383333334</x:v>
      </x:c>
      <x:c r="S353" s="12" t="n">
        <x:v>904.3113638788896</x:v>
      </x:c>
      <x:c r="T353" s="12" t="n">
        <x:v>369.9810832045355</x:v>
      </x:c>
      <x:c r="U353" s="12" t="n">
        <x:f>'逐时购电与费用'!H353+'逐时购电与费用'!J353+F353-P353+O353-E353-N353/'月度汇总'!$F$6-Q353</x:f>
        <x:v>0</x:v>
      </x:c>
      <x:c r="V353" s="12" t="n">
        <x:f>M353-L353-N353+O353/'月度汇总'!$F$7</x:f>
        <x:v>0</x:v>
      </x:c>
    </x:row>
    <x:row r="354" ht="20" customHeight="1">
      <x:c r="A354" s="13" t="n">
        <x:f>'逐时购电与费用'!A354</x:f>
        <x:v>45691.430555555555</x:v>
      </x:c>
      <x:c r="B354" s="13" t="n">
        <x:v>45691</x:v>
      </x:c>
      <x:c r="C354" s="12" t="n">
        <x:v>1193.0097661486157</x:v>
      </x:c>
      <x:c r="D354" s="12" t="n">
        <x:v>939.4606656881227</x:v>
      </x:c>
      <x:c r="E354" s="12" t="n">
        <x:v>1150.4726333333333</x:v>
      </x:c>
      <x:c r="F354" s="12" t="n">
        <x:v>951.3732666666666</x:v>
      </x:c>
      <x:c r="G354" s="12" t="n">
        <x:f>E354-F354</x:f>
        <x:v>199.0993666666667</x:v>
      </x:c>
      <x:c r="H354" s="12" t="n">
        <x:f>G354-C354+D354</x:f>
        <x:v>-54.449733793826226</x:v>
      </x:c>
      <x:c r="I354" s="12" t="n">
        <x:v>1184.5549033333332</x:v>
      </x:c>
      <x:c r="J354" s="12" t="n">
        <x:v>1029.2190004652484</x:v>
      </x:c>
      <x:c r="K354" s="12" t="n">
        <x:f>G354-I354+J354</x:f>
        <x:v>43.76346379858194</x:v>
      </x:c>
      <x:c r="L354" s="12" t="n">
        <x:v>1200.000000011111</x:v>
      </x:c>
      <x:c r="M354" s="12" t="n">
        <x:v>1200.000000011111</x:v>
      </x:c>
      <x:c r="N354" s="12" t="n">
        <x:v>0</x:v>
      </x:c>
      <x:c r="O354" s="12" t="n">
        <x:v>0</x:v>
      </x:c>
      <x:c r="P354" s="12" t="n">
        <x:v>0</x:v>
      </x:c>
      <x:c r="Q354" s="12" t="n">
        <x:v>0</x:v>
      </x:c>
      <x:c r="R354" s="12" t="n">
        <x:v>1579.3113638888894</x:v>
      </x:c>
      <x:c r="S354" s="12" t="n">
        <x:v>741.784947212223</x:v>
      </x:c>
      <x:c r="T354" s="12" t="n">
        <x:v>317.86231952475146</x:v>
      </x:c>
      <x:c r="U354" s="12" t="n">
        <x:f>'逐时购电与费用'!H354+'逐时购电与费用'!J354+F354-P354+O354-E354-N354/'月度汇总'!$F$6-Q354</x:f>
        <x:v>0</x:v>
      </x:c>
      <x:c r="V354" s="12" t="n">
        <x:f>M354-L354-N354+O354/'月度汇总'!$F$7</x:f>
        <x:v>0</x:v>
      </x:c>
    </x:row>
    <x:row r="355" ht="20" customHeight="1">
      <x:c r="A355" s="13" t="n">
        <x:f>'逐时购电与费用'!A355</x:f>
        <x:v>45691.4375</x:v>
      </x:c>
      <x:c r="B355" s="13" t="n">
        <x:v>45691</x:v>
      </x:c>
      <x:c r="C355" s="12" t="n">
        <x:v>1195.673133843802</x:v>
      </x:c>
      <x:c r="D355" s="12" t="n">
        <x:v>947.6743500315617</x:v>
      </x:c>
      <x:c r="E355" s="12" t="n">
        <x:v>1169.385</x:v>
      </x:c>
      <x:c r="F355" s="12" t="n">
        <x:v>943.9375</x:v>
      </x:c>
      <x:c r="G355" s="12" t="n">
        <x:f>E355-F355</x:f>
        <x:v>225.4475</x:v>
      </x:c>
      <x:c r="H355" s="12" t="n">
        <x:f>G355-C355+D355</x:f>
        <x:v>-22.55128381224017</x:v>
      </x:c>
      <x:c r="I355" s="12" t="n">
        <x:v>1183.5320833333335</x:v>
      </x:c>
      <x:c r="J355" s="12" t="n">
        <x:v>1037.212700067647</x:v>
      </x:c>
      <x:c r="K355" s="12" t="n">
        <x:f>G355-I355+J355</x:f>
        <x:v>79.12811673431338</x:v>
      </x:c>
      <x:c r="L355" s="12" t="n">
        <x:v>1200.000000011111</x:v>
      </x:c>
      <x:c r="M355" s="12" t="n">
        <x:v>1200.000000011111</x:v>
      </x:c>
      <x:c r="N355" s="12" t="n">
        <x:v>0</x:v>
      </x:c>
      <x:c r="O355" s="12" t="n">
        <x:v>0</x:v>
      </x:c>
      <x:c r="P355" s="12" t="n">
        <x:v>0</x:v>
      </x:c>
      <x:c r="Q355" s="12" t="n">
        <x:v>0</x:v>
      </x:c>
      <x:c r="R355" s="12" t="n">
        <x:v>1416.7849472222229</x:v>
      </x:c>
      <x:c r="S355" s="12" t="n">
        <x:v>633.6295638788893</x:v>
      </x:c>
      <x:c r="T355" s="12" t="n">
        <x:v>267.93982396739807</x:v>
      </x:c>
      <x:c r="U355" s="12" t="n">
        <x:f>'逐时购电与费用'!H355+'逐时购电与费用'!J355+F355-P355+O355-E355-N355/'月度汇总'!$F$6-Q355</x:f>
        <x:v>0</x:v>
      </x:c>
      <x:c r="V355" s="12" t="n">
        <x:f>M355-L355-N355+O355/'月度汇总'!$F$7</x:f>
        <x:v>0</x:v>
      </x:c>
    </x:row>
    <x:row r="356" ht="20" customHeight="1">
      <x:c r="A356" s="13" t="n">
        <x:f>'逐时购电与费用'!A356</x:f>
        <x:v>45691.444444444445</x:v>
      </x:c>
      <x:c r="B356" s="13" t="n">
        <x:v>45691</x:v>
      </x:c>
      <x:c r="C356" s="12" t="n">
        <x:v>1173.224026383237</x:v>
      </x:c>
      <x:c r="D356" s="12" t="n">
        <x:v>951.3352999501278</x:v>
      </x:c>
      <x:c r="E356" s="12" t="n">
        <x:v>1169.2210166666666</x:v>
      </x:c>
      <x:c r="F356" s="12" t="n">
        <x:v>931.8442</x:v>
      </x:c>
      <x:c r="G356" s="12" t="n">
        <x:f>E356-F356</x:f>
        <x:v>237.37681666666663</x:v>
      </x:c>
      <x:c r="H356" s="12" t="n">
        <x:f>G356-C356+D356</x:f>
        <x:v>15.488090233557386</x:v>
      </x:c>
      <x:c r="I356" s="12" t="n">
        <x:v>1157.3571766666664</x:v>
      </x:c>
      <x:c r="J356" s="12" t="n">
        <x:v>1040.7755998194275</x:v>
      </x:c>
      <x:c r="K356" s="12" t="n">
        <x:f>G356-I356+J356</x:f>
        <x:v>120.7952398194277</x:v>
      </x:c>
      <x:c r="L356" s="12" t="n">
        <x:v>1200.000000011111</x:v>
      </x:c>
      <x:c r="M356" s="12" t="n">
        <x:v>1200.000000011111</x:v>
      </x:c>
      <x:c r="N356" s="12" t="n">
        <x:v>0</x:v>
      </x:c>
      <x:c r="O356" s="12" t="n">
        <x:v>0</x:v>
      </x:c>
      <x:c r="P356" s="12" t="n">
        <x:v>0</x:v>
      </x:c>
      <x:c r="Q356" s="12" t="n">
        <x:v>0</x:v>
      </x:c>
      <x:c r="R356" s="12" t="n">
        <x:v>1308.6295638888892</x:v>
      </x:c>
      <x:c r="S356" s="12" t="n">
        <x:v>511.8400194344449</x:v>
      </x:c>
      <x:c r="T356" s="12" t="n">
        <x:v>238.37112128168383</x:v>
      </x:c>
      <x:c r="U356" s="12" t="n">
        <x:f>'逐时购电与费用'!H356+'逐时购电与费用'!J356+F356-P356+O356-E356-N356/'月度汇总'!$F$6-Q356</x:f>
        <x:v>0</x:v>
      </x:c>
      <x:c r="V356" s="12" t="n">
        <x:f>M356-L356-N356+O356/'月度汇总'!$F$7</x:f>
        <x:v>0</x:v>
      </x:c>
    </x:row>
    <x:row r="357" ht="20" customHeight="1">
      <x:c r="A357" s="13" t="n">
        <x:f>'逐时购电与费用'!A357</x:f>
        <x:v>45691.45138888889</x:v>
      </x:c>
      <x:c r="B357" s="13" t="n">
        <x:v>45691</x:v>
      </x:c>
      <x:c r="C357" s="12" t="n">
        <x:v>1143.2522349296858</x:v>
      </x:c>
      <x:c r="D357" s="12" t="n">
        <x:v>957.9222528714665</x:v>
      </x:c>
      <x:c r="E357" s="12" t="n">
        <x:v>1141.5322333333334</x:v>
      </x:c>
      <x:c r="F357" s="12" t="n">
        <x:v>978.0195166666667</x:v>
      </x:c>
      <x:c r="G357" s="12" t="n">
        <x:f>E357-F357</x:f>
        <x:v>163.51271666666662</x:v>
      </x:c>
      <x:c r="H357" s="12" t="n">
        <x:f>G357-C357+D357</x:f>
        <x:v>-21.81726539155261</x:v>
      </x:c>
      <x:c r="I357" s="12" t="n">
        <x:v>1127.2683816666665</x:v>
      </x:c>
      <x:c r="J357" s="12" t="n">
        <x:v>1047.18613627867</x:v>
      </x:c>
      <x:c r="K357" s="12" t="n">
        <x:f>G357-I357+J357</x:f>
        <x:v>83.43047127866998</x:v>
      </x:c>
      <x:c r="L357" s="12" t="n">
        <x:v>1200.000000011111</x:v>
      </x:c>
      <x:c r="M357" s="12" t="n">
        <x:v>1200.000000011111</x:v>
      </x:c>
      <x:c r="N357" s="12" t="n">
        <x:v>0</x:v>
      </x:c>
      <x:c r="O357" s="12" t="n">
        <x:v>0</x:v>
      </x:c>
      <x:c r="P357" s="12" t="n">
        <x:v>0</x:v>
      </x:c>
      <x:c r="Q357" s="12" t="n">
        <x:v>0</x:v>
      </x:c>
      <x:c r="R357" s="12" t="n">
        <x:v>1186.8400194444446</x:v>
      </x:c>
      <x:c r="S357" s="12" t="n">
        <x:v>409.4983179963074</x:v>
      </x:c>
      <x:c r="T357" s="12" t="n">
        <x:v>236.95096760021897</x:v>
      </x:c>
      <x:c r="U357" s="12" t="n">
        <x:f>'逐时购电与费用'!H357+'逐时购电与费用'!J357+F357-P357+O357-E357-N357/'月度汇总'!$F$6-Q357</x:f>
        <x:v>0</x:v>
      </x:c>
      <x:c r="V357" s="12" t="n">
        <x:f>M357-L357-N357+O357/'月度汇总'!$F$7</x:f>
        <x:v>0</x:v>
      </x:c>
    </x:row>
    <x:row r="358" ht="20" customHeight="1">
      <x:c r="A358" s="13" t="n">
        <x:f>'逐时购电与费用'!A358</x:f>
        <x:v>45691.45833333333</x:v>
      </x:c>
      <x:c r="B358" s="13" t="n">
        <x:v>45691</x:v>
      </x:c>
      <x:c r="C358" s="12" t="n">
        <x:v>1130.5712347694669</x:v>
      </x:c>
      <x:c r="D358" s="12" t="n">
        <x:v>983.8347599293013</x:v>
      </x:c>
      <x:c r="E358" s="12" t="n">
        <x:v>1105.5366666666666</x:v>
      </x:c>
      <x:c r="F358" s="12" t="n">
        <x:v>1059.3687499999999</x:v>
      </x:c>
      <x:c r="G358" s="12" t="n">
        <x:f>E358-F358</x:f>
        <x:v>46.16791666666677</x:v>
      </x:c>
      <x:c r="H358" s="12" t="n">
        <x:f>G358-C358+D358</x:f>
        <x:v>-100.56855817349879</x:v>
      </x:c>
      <x:c r="I358" s="12" t="n">
        <x:v>1114.4735833333334</x:v>
      </x:c>
      <x:c r="J358" s="12" t="n">
        <x:v>1068.268319850425</x:v>
      </x:c>
      <x:c r="K358" s="12" t="n">
        <x:f>G358-I358+J358</x:f>
        <x:v>-0.037346816241552006</x:v>
      </x:c>
      <x:c r="L358" s="12" t="n">
        <x:v>1200.000000011111</x:v>
      </x:c>
      <x:c r="M358" s="12" t="n">
        <x:v>1926.8430714301903</x:v>
      </x:c>
      <x:c r="N358" s="12" t="n">
        <x:v>726.8430714190793</x:v>
      </x:c>
      <x:c r="O358" s="12" t="n">
        <x:v>0</x:v>
      </x:c>
      <x:c r="P358" s="12" t="n">
        <x:v>0</x:v>
      </x:c>
      <x:c r="Q358" s="12" t="n">
        <x:v>0</x:v>
      </x:c>
      <x:c r="R358" s="12" t="n">
        <x:v>1029.9712972222223</x:v>
      </x:c>
      <x:c r="S358" s="12" t="n">
        <x:v>251.80885014104024</x:v>
      </x:c>
      <x:c r="T358" s="12" t="n">
        <x:v>0</x:v>
      </x:c>
      <x:c r="U358" s="12" t="n">
        <x:f>'逐时购电与费用'!H358+'逐时购电与费用'!J358+F358-P358+O358-E358-N358/'月度汇总'!$F$6-Q358</x:f>
        <x:v>1.111175151891075e-9</x:v>
      </x:c>
      <x:c r="V358" s="12" t="n">
        <x:f>M358-L358-N358+O358/'月度汇总'!$F$7</x:f>
        <x:v>0</x:v>
      </x:c>
    </x:row>
    <x:row r="359" ht="20" customHeight="1">
      <x:c r="A359" s="13" t="n">
        <x:f>'逐时购电与费用'!A359</x:f>
        <x:v>45691.46527777778</x:v>
      </x:c>
      <x:c r="B359" s="13" t="n">
        <x:v>45691</x:v>
      </x:c>
      <x:c r="C359" s="12" t="n">
        <x:v>1148.1029453821254</x:v>
      </x:c>
      <x:c r="D359" s="12" t="n">
        <x:v>987.114734292946</x:v>
      </x:c>
      <x:c r="E359" s="12" t="n">
        <x:v>1098.6052333333332</x:v>
      </x:c>
      <x:c r="F359" s="12" t="n">
        <x:v>1081.0435499999999</x:v>
      </x:c>
      <x:c r="G359" s="12" t="n">
        <x:f>E359-F359</x:f>
        <x:v>17.56168333333335</x:v>
      </x:c>
      <x:c r="H359" s="12" t="n">
        <x:f>G359-C359+D359</x:f>
        <x:v>-143.4265277558461</x:v>
      </x:c>
      <x:c r="I359" s="12" t="n">
        <x:v>1135.5001133333335</x:v>
      </x:c>
      <x:c r="J359" s="12" t="n">
        <x:v>1071.4604476057957</x:v>
      </x:c>
      <x:c r="K359" s="12" t="n">
        <x:f>G359-I359+J359</x:f>
        <x:v>-46.477982394204446</x:v>
      </x:c>
      <x:c r="L359" s="12" t="n">
        <x:v>1926.8430714301903</x:v>
      </x:c>
      <x:c r="M359" s="12" t="n">
        <x:v>2676.8430714201904</x:v>
      </x:c>
      <x:c r="N359" s="12" t="n">
        <x:v>749.99999999</x:v>
      </x:c>
      <x:c r="O359" s="12" t="n">
        <x:v>0</x:v>
      </x:c>
      <x:c r="P359" s="12" t="n">
        <x:v>48.06049824149693</x:v>
      </x:c>
      <x:c r="Q359" s="12" t="n">
        <x:v>0</x:v>
      </x:c>
      <x:c r="R359" s="12" t="n">
        <x:v>826.7076972222221</x:v>
      </x:c>
      <x:c r="S359" s="12" t="n">
        <x:v>251.80885014104024</x:v>
      </x:c>
      <x:c r="T359" s="12" t="n">
        <x:v>0</x:v>
      </x:c>
      <x:c r="U359" s="12" t="n">
        <x:f>'逐时购电与费用'!H359+'逐时购电与费用'!J359+F359-P359+O359-E359-N359/'月度汇总'!$F$6-Q359</x:f>
        <x:v>0</x:v>
      </x:c>
      <x:c r="V359" s="12" t="n">
        <x:f>M359-L359-N359+O359/'月度汇总'!$F$7</x:f>
        <x:v>1.1368683772161603e-13</x:v>
      </x:c>
    </x:row>
    <x:row r="360" ht="20" customHeight="1">
      <x:c r="A360" s="13" t="n">
        <x:f>'逐时购电与费用'!A360</x:f>
        <x:v>45691.47222222222</x:v>
      </x:c>
      <x:c r="B360" s="13" t="n">
        <x:v>45691</x:v>
      </x:c>
      <x:c r="C360" s="12" t="n">
        <x:v>1165.7807896748604</x:v>
      </x:c>
      <x:c r="D360" s="12" t="n">
        <x:v>989.955159375882</x:v>
      </x:c>
      <x:c r="E360" s="12" t="n">
        <x:v>1124.6678166666666</x:v>
      </x:c>
      <x:c r="F360" s="12" t="n">
        <x:v>1046.2020166666666</x:v>
      </x:c>
      <x:c r="G360" s="12" t="n">
        <x:f>E360-F360</x:f>
        <x:v>78.46579999999994</x:v>
      </x:c>
      <x:c r="H360" s="12" t="n">
        <x:f>G360-C360+D360</x:f>
        <x:v>-97.35983029897852</x:v>
      </x:c>
      <x:c r="I360" s="12" t="n">
        <x:v>1153.0703091666667</x:v>
      </x:c>
      <x:c r="J360" s="12" t="n">
        <x:v>1074.224798402189</x:v>
      </x:c>
      <x:c r="K360" s="12" t="n">
        <x:f>G360-I360+J360</x:f>
        <x:v>-0.37971076447774976</x:v>
      </x:c>
      <x:c r="L360" s="12" t="n">
        <x:v>2676.8430714201904</x:v>
      </x:c>
      <x:c r="M360" s="12" t="n">
        <x:v>3426.8430714101905</x:v>
      </x:c>
      <x:c r="N360" s="12" t="n">
        <x:v>749.99999999</x:v>
      </x:c>
      <x:c r="O360" s="12" t="n">
        <x:v>0</x:v>
      </x:c>
      <x:c r="P360" s="12" t="n">
        <x:v>2.371782396159574</x:v>
      </x:c>
      <x:c r="Q360" s="12" t="n">
        <x:v>0</x:v>
      </x:c>
      <x:c r="R360" s="12" t="n">
        <x:v>675.4368416666667</x:v>
      </x:c>
      <x:c r="S360" s="12" t="n">
        <x:v>251.80885014103978</x:v>
      </x:c>
      <x:c r="T360" s="12" t="n">
        <x:v>0</x:v>
      </x:c>
      <x:c r="U360" s="12" t="n">
        <x:f>'逐时购电与费用'!H360+'逐时购电与费用'!J360+F360-P360+O360-E360-N360/'月度汇总'!$F$6-Q360</x:f>
        <x:v>0</x:v>
      </x:c>
      <x:c r="V360" s="12" t="n">
        <x:f>M360-L360-N360+O360/'月度汇总'!$F$7</x:f>
        <x:v>1.1368683772161603e-13</x:v>
      </x:c>
    </x:row>
    <x:row r="361" ht="20" customHeight="1">
      <x:c r="A361" s="13" t="n">
        <x:f>'逐时购电与费用'!A361</x:f>
        <x:v>45691.47916666667</x:v>
      </x:c>
      <x:c r="B361" s="13" t="n">
        <x:v>45691</x:v>
      </x:c>
      <x:c r="C361" s="12" t="n">
        <x:v>1159.470596548429</x:v>
      </x:c>
      <x:c r="D361" s="12" t="n">
        <x:v>995.403556627914</x:v>
      </x:c>
      <x:c r="E361" s="12" t="n">
        <x:v>1156.5683333333332</x:v>
      </x:c>
      <x:c r="F361" s="12" t="n">
        <x:v>1028.50625</x:v>
      </x:c>
      <x:c r="G361" s="12" t="n">
        <x:f>E361-F361</x:f>
        <x:v>128.06208333333325</x:v>
      </x:c>
      <x:c r="H361" s="12" t="n">
        <x:f>G361-C361+D361</x:f>
        <x:v>-36.00495658718182</x:v>
      </x:c>
      <x:c r="I361" s="12" t="n">
        <x:v>1143.0499166666664</x:v>
      </x:c>
      <x:c r="J361" s="12" t="n">
        <x:v>1079.5272728005468</x:v>
      </x:c>
      <x:c r="K361" s="12" t="n">
        <x:f>G361-I361+J361</x:f>
        <x:v>64.5394394672137</x:v>
      </x:c>
      <x:c r="L361" s="12" t="n">
        <x:v>3426.8430714101905</x:v>
      </x:c>
      <x:c r="M361" s="12" t="n">
        <x:v>4124.153892557785</x:v>
      </x:c>
      <x:c r="N361" s="12" t="n">
        <x:v>697.3108211475949</x:v>
      </x:c>
      <x:c r="O361" s="12" t="n">
        <x:v>0</x:v>
      </x:c>
      <x:c r="P361" s="12" t="n">
        <x:v>0</x:v>
      </x:c>
      <x:c r="Q361" s="12" t="n">
        <x:v>0</x:v>
      </x:c>
      <x:c r="R361" s="12" t="n">
        <x:v>524.8477416666665</x:v>
      </x:c>
      <x:c r="S361" s="12" t="n">
        <x:v>251.80885014104024</x:v>
      </x:c>
      <x:c r="T361" s="12" t="n">
        <x:v>0</x:v>
      </x:c>
      <x:c r="U361" s="12" t="n">
        <x:f>'逐时购电与费用'!H361+'逐时购电与费用'!J361+F361-P361+O361-E361-N361/'月度汇总'!$F$6-Q361</x:f>
        <x:v>1.111175151891075e-9</x:v>
      </x:c>
      <x:c r="V361" s="12" t="n">
        <x:f>M361-L361-N361+O361/'月度汇总'!$F$7</x:f>
        <x:v>-2.2737367544323206e-13</x:v>
      </x:c>
    </x:row>
    <x:row r="362" ht="20" customHeight="1">
      <x:c r="A362" s="13" t="n">
        <x:f>'逐时购电与费用'!A362</x:f>
        <x:v>45691.48611111111</x:v>
      </x:c>
      <x:c r="B362" s="13" t="n">
        <x:v>45691</x:v>
      </x:c>
      <x:c r="C362" s="12" t="n">
        <x:v>1127.4109342945803</x:v>
      </x:c>
      <x:c r="D362" s="12" t="n">
        <x:v>1000.9022774370458</x:v>
      </x:c>
      <x:c r="E362" s="12" t="n">
        <x:v>1151.0741333333333</x:v>
      </x:c>
      <x:c r="F362" s="12" t="n">
        <x:v>1095.2073999999998</x:v>
      </x:c>
      <x:c r="G362" s="12" t="n">
        <x:f>E362-F362</x:f>
        <x:v>55.866733333333514</x:v>
      </x:c>
      <x:c r="H362" s="12" t="n">
        <x:f>G362-C362+D362</x:f>
        <x:v>-70.64192352420105</x:v>
      </x:c>
      <x:c r="I362" s="12" t="n">
        <x:v>1110.8884233333333</x:v>
      </x:c>
      <x:c r="J362" s="12" t="n">
        <x:v>1084.8787229546751</x:v>
      </x:c>
      <x:c r="K362" s="12" t="n">
        <x:f>G362-I362+J362</x:f>
        <x:v>29.857032954675333</x:v>
      </x:c>
      <x:c r="L362" s="12" t="n">
        <x:v>4124.153892557785</x:v>
      </x:c>
      <x:c r="M362" s="12" t="n">
        <x:v>4853.027560421724</x:v>
      </x:c>
      <x:c r="N362" s="12" t="n">
        <x:v>728.8736678639392</x:v>
      </x:c>
      <x:c r="O362" s="12" t="n">
        <x:v>0</x:v>
      </x:c>
      <x:c r="P362" s="12" t="n">
        <x:v>0</x:v>
      </x:c>
      <x:c r="Q362" s="12" t="n">
        <x:v>0</x:v>
      </x:c>
      <x:c r="R362" s="12" t="n">
        <x:v>327.86608611111103</x:v>
      </x:c>
      <x:c r="S362" s="12" t="n">
        <x:v>251.80885014104024</x:v>
      </x:c>
      <x:c r="T362" s="12" t="n">
        <x:v>0</x:v>
      </x:c>
      <x:c r="U362" s="12" t="n">
        <x:f>'逐时购电与费用'!H362+'逐时购电与费用'!J362+F362-P362+O362-E362-N362/'月度汇总'!$F$6-Q362</x:f>
        <x:v>1.111175151891075e-9</x:v>
      </x:c>
      <x:c r="V362" s="12" t="n">
        <x:f>M362-L362-N362+O362/'月度汇总'!$F$7</x:f>
        <x:v>-3.410605131648481e-13</x:v>
      </x:c>
    </x:row>
    <x:row r="363" ht="20" customHeight="1">
      <x:c r="A363" s="13" t="n">
        <x:f>'逐时购电与费用'!A363</x:f>
        <x:v>45691.493055555555</x:v>
      </x:c>
      <x:c r="B363" s="13" t="n">
        <x:v>45691</x:v>
      </x:c>
      <x:c r="C363" s="12" t="n">
        <x:v>1090.3226789917294</x:v>
      </x:c>
      <x:c r="D363" s="12" t="n">
        <x:v>1003.5653362526751</x:v>
      </x:c>
      <x:c r="E363" s="12" t="n">
        <x:v>1092.8585333333333</x:v>
      </x:c>
      <x:c r="F363" s="12" t="n">
        <x:v>1115.0872333333332</x:v>
      </x:c>
      <x:c r="G363" s="12" t="n">
        <x:f>E363-F363</x:f>
        <x:v>-22.22869999999989</x:v>
      </x:c>
      <x:c r="H363" s="12" t="n">
        <x:f>G363-C363+D363</x:f>
        <x:v>-108.98604273905414</x:v>
      </x:c>
      <x:c r="I363" s="12" t="n">
        <x:v>1077.3066266666665</x:v>
      </x:c>
      <x:c r="J363" s="12" t="n">
        <x:v>1087.4704578333917</x:v>
      </x:c>
      <x:c r="K363" s="12" t="n">
        <x:f>G363-I363+J363</x:f>
        <x:v>-12.064868833274659</x:v>
      </x:c>
      <x:c r="L363" s="12" t="n">
        <x:v>4853.027560421724</x:v>
      </x:c>
      <x:c r="M363" s="12" t="n">
        <x:v>5603.027560411724</x:v>
      </x:c>
      <x:c r="N363" s="12" t="n">
        <x:v>749.99999999</x:v>
      </x:c>
      <x:c r="O363" s="12" t="n">
        <x:v>0</x:v>
      </x:c>
      <x:c r="P363" s="12" t="n">
        <x:v>15.219508938677905</x:v>
      </x:c>
      <x:c r="Q363" s="12" t="n">
        <x:v>0</x:v>
      </x:c>
      <x:c r="R363" s="12" t="n">
        <x:v>142.2295444444444</x:v>
      </x:c>
      <x:c r="S363" s="12" t="n">
        <x:v>277.7541614428919</x:v>
      </x:c>
      <x:c r="T363" s="12" t="n">
        <x:v>0</x:v>
      </x:c>
      <x:c r="U363" s="12" t="n">
        <x:f>'逐时购电与费用'!H363+'逐时购电与费用'!J363+F363-P363+O363-E363-N363/'月度汇总'!$F$6-Q363</x:f>
        <x:v>2.2737367544323206e-13</x:v>
      </x:c>
      <x:c r="V363" s="12" t="n">
        <x:f>M363-L363-N363+O363/'月度汇总'!$F$7</x:f>
        <x:v>1.1368683772161603e-13</x:v>
      </x:c>
    </x:row>
    <x:row r="364" ht="20" customHeight="1">
      <x:c r="A364" s="13" t="n">
        <x:f>'逐时购电与费用'!A364</x:f>
        <x:v>45691.5</x:v>
      </x:c>
      <x:c r="B364" s="13" t="n">
        <x:v>45691</x:v>
      </x:c>
      <x:c r="C364" s="12" t="n">
        <x:v>1066.7994637322633</x:v>
      </x:c>
      <x:c r="D364" s="12" t="n">
        <x:v>984.8726082688556</x:v>
      </x:c>
      <x:c r="E364" s="12" t="n">
        <x:v>1029.86</x:v>
      </x:c>
      <x:c r="F364" s="12" t="n">
        <x:v>1065.4875</x:v>
      </x:c>
      <x:c r="G364" s="12" t="n">
        <x:f>E364-F364</x:f>
        <x:v>-35.627500000000055</x:v>
      </x:c>
      <x:c r="H364" s="12" t="n">
        <x:f>G364-C364+D364</x:f>
        <x:v>-117.55435546340777</x:v>
      </x:c>
      <x:c r="I364" s="12" t="n">
        <x:v>1058.3454166666666</x:v>
      </x:c>
      <x:c r="J364" s="12" t="n">
        <x:v>1047.062301237276</x:v>
      </x:c>
      <x:c r="K364" s="12" t="n">
        <x:f>G364-I364+J364</x:f>
        <x:v>-46.910615429390646</x:v>
      </x:c>
      <x:c r="L364" s="12" t="n">
        <x:v>5603.027560411724</x:v>
      </x:c>
      <x:c r="M364" s="12" t="n">
        <x:v>6353.027560401724</x:v>
      </x:c>
      <x:c r="N364" s="12" t="n">
        <x:v>749.99999999</x:v>
      </x:c>
      <x:c r="O364" s="12" t="n">
        <x:v>0</x:v>
      </x:c>
      <x:c r="P364" s="12" t="n">
        <x:v>46.91061544050183</x:v>
      </x:c>
      <x:c r="Q364" s="12" t="n">
        <x:v>0</x:v>
      </x:c>
      <x:c r="R364" s="12" t="n">
        <x:v>2253.3887583333344</x:v>
      </x:c>
      <x:c r="S364" s="12" t="n">
        <x:v>0</x:v>
      </x:c>
      <x:c r="T364" s="12" t="n">
        <x:v>0</x:v>
      </x:c>
      <x:c r="U364" s="12" t="n">
        <x:f>'逐时购电与费用'!H364+'逐时购电与费用'!J364+F364-P364+O364-E364-N364/'月度汇总'!$F$6-Q364</x:f>
        <x:v>2.2737367544323206e-13</x:v>
      </x:c>
      <x:c r="V364" s="12" t="n">
        <x:f>M364-L364-N364+O364/'月度汇总'!$F$7</x:f>
        <x:v>1.1368683772161603e-13</x:v>
      </x:c>
    </x:row>
    <x:row r="365" ht="20" customHeight="1">
      <x:c r="A365" s="13" t="n">
        <x:f>'逐时购电与费用'!A365</x:f>
        <x:v>45691.506944444445</x:v>
      </x:c>
      <x:c r="B365" s="13" t="n">
        <x:v>45691</x:v>
      </x:c>
      <x:c r="C365" s="12" t="n">
        <x:v>1060.9371128481785</x:v>
      </x:c>
      <x:c r="D365" s="12" t="n">
        <x:v>980.7055067934398</x:v>
      </x:c>
      <x:c r="E365" s="12" t="n">
        <x:v>1033.5039499999998</x:v>
      </x:c>
      <x:c r="F365" s="12" t="n">
        <x:v>1051.1764666666666</x:v>
      </x:c>
      <x:c r="G365" s="12" t="n">
        <x:f>E365-F365</x:f>
        <x:v>-17.672516666666752</x:v>
      </x:c>
      <x:c r="H365" s="12" t="n">
        <x:f>G365-C365+D365</x:f>
        <x:v>-97.90412272140543</x:v>
      </x:c>
      <x:c r="I365" s="12" t="n">
        <x:v>1052.3893766666665</x:v>
      </x:c>
      <x:c r="J365" s="12" t="n">
        <x:v>1042.2867772405853</x:v>
      </x:c>
      <x:c r="K365" s="12" t="n">
        <x:f>G365-I365+J365</x:f>
        <x:v>-27.77511609274802</x:v>
      </x:c>
      <x:c r="L365" s="12" t="n">
        <x:v>6353.027560401724</x:v>
      </x:c>
      <x:c r="M365" s="12" t="n">
        <x:v>7103.027560391724</x:v>
      </x:c>
      <x:c r="N365" s="12" t="n">
        <x:v>749.99999999</x:v>
      </x:c>
      <x:c r="O365" s="12" t="n">
        <x:v>0</x:v>
      </x:c>
      <x:c r="P365" s="12" t="n">
        <x:v>28.100408259619485</x:v>
      </x:c>
      <x:c r="Q365" s="12" t="n">
        <x:v>0</x:v>
      </x:c>
      <x:c r="R365" s="12" t="n">
        <x:v>2253.294952777779</x:v>
      </x:c>
      <x:c r="S365" s="12" t="n">
        <x:v>0</x:v>
      </x:c>
      <x:c r="T365" s="12" t="n">
        <x:v>0</x:v>
      </x:c>
      <x:c r="U365" s="12" t="n">
        <x:f>'逐时购电与费用'!H365+'逐时购电与费用'!J365+F365-P365+O365-E365-N365/'月度汇总'!$F$6-Q365</x:f>
        <x:v>0</x:v>
      </x:c>
      <x:c r="V365" s="12" t="n">
        <x:f>M365-L365-N365+O365/'月度汇总'!$F$7</x:f>
        <x:v>1.1368683772161603e-13</x:v>
      </x:c>
    </x:row>
    <x:row r="366" ht="20" customHeight="1">
      <x:c r="A366" s="13" t="n">
        <x:f>'逐时购电与费用'!A366</x:f>
        <x:v>45691.51388888889</x:v>
      </x:c>
      <x:c r="B366" s="13" t="n">
        <x:v>45691</x:v>
      </x:c>
      <x:c r="C366" s="12" t="n">
        <x:v>1050.413491135108</x:v>
      </x:c>
      <x:c r="D366" s="12" t="n">
        <x:v>977.6668568960374</x:v>
      </x:c>
      <x:c r="E366" s="12" t="n">
        <x:v>1047.2892499999998</x:v>
      </x:c>
      <x:c r="F366" s="12" t="n">
        <x:v>1052.4270166666665</x:v>
      </x:c>
      <x:c r="G366" s="12" t="n">
        <x:f>E366-F366</x:f>
        <x:v>-5.137766666666721</x:v>
      </x:c>
      <x:c r="H366" s="12" t="n">
        <x:f>G366-C366+D366</x:f>
        <x:v>-77.88440090573727</x:v>
      </x:c>
      <x:c r="I366" s="12" t="n">
        <x:v>1034.9915574999998</x:v>
      </x:c>
      <x:c r="J366" s="12" t="n">
        <x:v>1038.8044657134492</x:v>
      </x:c>
      <x:c r="K366" s="12" t="n">
        <x:f>G366-I366+J366</x:f>
        <x:v>-1.3248584532173027</x:v>
      </x:c>
      <x:c r="L366" s="12" t="n">
        <x:v>7103.027560391724</x:v>
      </x:c>
      <x:c r="M366" s="12" t="n">
        <x:v>7853.0275603817245</x:v>
      </x:c>
      <x:c r="N366" s="12" t="n">
        <x:v>749.99999999</x:v>
      </x:c>
      <x:c r="O366" s="12" t="n">
        <x:v>0</x:v>
      </x:c>
      <x:c r="P366" s="12" t="n">
        <x:v>8.749606227151958</x:v>
      </x:c>
      <x:c r="Q366" s="12" t="n">
        <x:v>0</x:v>
      </x:c>
      <x:c r="R366" s="12" t="n">
        <x:v>2229.0035194444454</x:v>
      </x:c>
      <x:c r="S366" s="12" t="n">
        <x:v>0</x:v>
      </x:c>
      <x:c r="T366" s="12" t="n">
        <x:v>0</x:v>
      </x:c>
      <x:c r="U366" s="12" t="n">
        <x:f>'逐时购电与费用'!H366+'逐时购电与费用'!J366+F366-P366+O366-E366-N366/'月度汇总'!$F$6-Q366</x:f>
        <x:v>0</x:v>
      </x:c>
      <x:c r="V366" s="12" t="n">
        <x:f>M366-L366-N366+O366/'月度汇总'!$F$7</x:f>
        <x:v>1.1368683772161603e-13</x:v>
      </x:c>
    </x:row>
    <x:row r="367" ht="20" customHeight="1">
      <x:c r="A367" s="13" t="n">
        <x:f>'逐时购电与费用'!A367</x:f>
        <x:v>45691.52083333333</x:v>
      </x:c>
      <x:c r="B367" s="13" t="n">
        <x:v>45691</x:v>
      </x:c>
      <x:c r="C367" s="12" t="n">
        <x:v>1036.2956514081081</x:v>
      </x:c>
      <x:c r="D367" s="12" t="n">
        <x:v>976.535070814469</x:v>
      </x:c>
      <x:c r="E367" s="12" t="n">
        <x:v>1034.2983333333332</x:v>
      </x:c>
      <x:c r="F367" s="12" t="n">
        <x:v>1027.65625</x:v>
      </x:c>
      <x:c r="G367" s="12" t="n">
        <x:f>E367-F367</x:f>
        <x:v>6.642083333333176</x:v>
      </x:c>
      <x:c r="H367" s="12" t="n">
        <x:f>G367-C367+D367</x:f>
        <x:v>-53.11849726030596</x:v>
      </x:c>
      <x:c r="I367" s="12" t="n">
        <x:v>1022.0290083333331</x:v>
      </x:c>
      <x:c r="J367" s="12" t="n">
        <x:v>1037.507431882251</x:v>
      </x:c>
      <x:c r="K367" s="12" t="n">
        <x:f>G367-I367+J367</x:f>
        <x:v>22.120506882251107</x:v>
      </x:c>
      <x:c r="L367" s="12" t="n">
        <x:v>7853.0275603817245</x:v>
      </x:c>
      <x:c r="M367" s="12" t="n">
        <x:v>8588.958794048653</x:v>
      </x:c>
      <x:c r="N367" s="12" t="n">
        <x:v>735.9312336669274</x:v>
      </x:c>
      <x:c r="O367" s="12" t="n">
        <x:v>0</x:v>
      </x:c>
      <x:c r="P367" s="12" t="n">
        <x:v>0</x:v>
      </x:c>
      <x:c r="Q367" s="12" t="n">
        <x:v>0</x:v>
      </x:c>
      <x:c r="R367" s="12" t="n">
        <x:v>2169.3212416666674</x:v>
      </x:c>
      <x:c r="S367" s="12" t="n">
        <x:v>0</x:v>
      </x:c>
      <x:c r="T367" s="12" t="n">
        <x:v>0</x:v>
      </x:c>
      <x:c r="U367" s="12" t="n">
        <x:f>'逐时购电与费用'!H367+'逐时购电与费用'!J367+F367-P367+O367-E367-N367/'月度汇总'!$F$6-Q367</x:f>
        <x:v>1.111175151891075e-9</x:v>
      </x:c>
      <x:c r="V367" s="12" t="n">
        <x:f>M367-L367-N367+O367/'月度汇总'!$F$7</x:f>
        <x:v>7.958078640513122e-13</x:v>
      </x:c>
    </x:row>
    <x:row r="368" ht="20" customHeight="1">
      <x:c r="A368" s="13" t="n">
        <x:f>'逐时购电与费用'!A368</x:f>
        <x:v>45691.52777777778</x:v>
      </x:c>
      <x:c r="B368" s="13" t="n">
        <x:v>45691</x:v>
      </x:c>
      <x:c r="C368" s="12" t="n">
        <x:v>1044.0539370559175</x:v>
      </x:c>
      <x:c r="D368" s="12" t="n">
        <x:v>974.425546407967</x:v>
      </x:c>
      <x:c r="E368" s="12" t="n">
        <x:v>1016.9696333333333</x:v>
      </x:c>
      <x:c r="F368" s="12" t="n">
        <x:v>970.1857166666666</x:v>
      </x:c>
      <x:c r="G368" s="12" t="n">
        <x:f>E368-F368</x:f>
        <x:v>46.78391666666664</x:v>
      </x:c>
      <x:c r="H368" s="12" t="n">
        <x:f>G368-C368+D368</x:f>
        <x:v>-22.84447398128384</x:v>
      </x:c>
      <x:c r="I368" s="12" t="n">
        <x:v>1036.8341708333332</x:v>
      </x:c>
      <x:c r="J368" s="12" t="n">
        <x:v>1035.089903899242</x:v>
      </x:c>
      <x:c r="K368" s="12" t="n">
        <x:f>G368-I368+J368</x:f>
        <x:v>45.03964973257541</x:v>
      </x:c>
      <x:c r="L368" s="12" t="n">
        <x:v>8588.958794048653</x:v>
      </x:c>
      <x:c r="M368" s="12" t="n">
        <x:v>9298.112386558216</x:v>
      </x:c>
      <x:c r="N368" s="12" t="n">
        <x:v>709.1535925095625</x:v>
      </x:c>
      <x:c r="O368" s="12" t="n">
        <x:v>0</x:v>
      </x:c>
      <x:c r="P368" s="12" t="n">
        <x:v>0</x:v>
      </x:c>
      <x:c r="Q368" s="12" t="n">
        <x:v>0</x:v>
      </x:c>
      <x:c r="R368" s="12" t="n">
        <x:v>2083.255630555556</x:v>
      </x:c>
      <x:c r="S368" s="12" t="n">
        <x:v>21.2224354737682</x:v>
      </x:c>
      <x:c r="T368" s="12" t="n">
        <x:v>0</x:v>
      </x:c>
      <x:c r="U368" s="12" t="n">
        <x:f>'逐时购电与费用'!H368+'逐时购电与费用'!J368+F368-P368+O368-E368-N368/'月度汇总'!$F$6-Q368</x:f>
        <x:v>1.111175151891075e-9</x:v>
      </x:c>
      <x:c r="V368" s="12" t="n">
        <x:f>M368-L368-N368+O368/'月度汇总'!$F$7</x:f>
        <x:v>6.821210263296962e-13</x:v>
      </x:c>
    </x:row>
    <x:row r="369" ht="20" customHeight="1">
      <x:c r="A369" s="13" t="n">
        <x:f>'逐时购电与费用'!A369</x:f>
        <x:v>45691.53472222222</x:v>
      </x:c>
      <x:c r="B369" s="13" t="n">
        <x:v>45691</x:v>
      </x:c>
      <x:c r="C369" s="12" t="n">
        <x:v>1076.1659545937296</x:v>
      </x:c>
      <x:c r="D369" s="12" t="n">
        <x:v>969.2243465080393</x:v>
      </x:c>
      <x:c r="E369" s="12" t="n">
        <x:v>1042.71135</x:v>
      </x:c>
      <x:c r="F369" s="12" t="n">
        <x:v>963.7200666666665</x:v>
      </x:c>
      <x:c r="G369" s="12" t="n">
        <x:f>E369-F369</x:f>
        <x:v>78.99128333333351</x:v>
      </x:c>
      <x:c r="H369" s="12" t="n">
        <x:f>G369-C369+D369</x:f>
        <x:v>-27.950324752356778</x:v>
      </x:c>
      <x:c r="I369" s="12" t="n">
        <x:v>1061.7292766666667</x:v>
      </x:c>
      <x:c r="J369" s="12" t="n">
        <x:v>1029.1292967289523</x:v>
      </x:c>
      <x:c r="K369" s="12" t="n">
        <x:f>G369-I369+J369</x:f>
        <x:v>46.39130339561916</x:v>
      </x:c>
      <x:c r="L369" s="12" t="n">
        <x:v>9298.112386558216</x:v>
      </x:c>
      <x:c r="M369" s="12" t="n">
        <x:v>9971.105823607228</x:v>
      </x:c>
      <x:c r="N369" s="12" t="n">
        <x:v>672.9934370490126</x:v>
      </x:c>
      <x:c r="O369" s="12" t="n">
        <x:v>0</x:v>
      </x:c>
      <x:c r="P369" s="12" t="n">
        <x:v>46.250456060215015</x:v>
      </x:c>
      <x:c r="Q369" s="12" t="n">
        <x:v>0</x:v>
      </x:c>
      <x:c r="R369" s="12" t="n">
        <x:v>1968.3107083333334</x:v>
      </x:c>
      <x:c r="S369" s="12" t="n">
        <x:v>0</x:v>
      </x:c>
      <x:c r="T369" s="12" t="n">
        <x:v>0</x:v>
      </x:c>
      <x:c r="U369" s="12" t="n">
        <x:f>'逐时购电与费用'!H369+'逐时购电与费用'!J369+F369-P369+O369-E369-N369/'月度汇总'!$F$6-Q369</x:f>
        <x:v>0</x:v>
      </x:c>
      <x:c r="V369" s="12" t="n">
        <x:f>M369-L369-N369+O369/'月度汇总'!$F$7</x:f>
        <x:v>-7.958078640513122e-13</x:v>
      </x:c>
    </x:row>
    <x:row r="370" ht="20" customHeight="1">
      <x:c r="A370" s="13" t="n">
        <x:f>'逐时购电与费用'!A370</x:f>
        <x:v>45691.54166666667</x:v>
      </x:c>
      <x:c r="B370" s="13" t="n">
        <x:v>45691</x:v>
      </x:c>
      <x:c r="C370" s="12" t="n">
        <x:v>1107.1126428811854</x:v>
      </x:c>
      <x:c r="D370" s="12" t="n">
        <x:v>864.4216154923959</x:v>
      </x:c>
      <x:c r="E370" s="12" t="n">
        <x:v>1079.7466666666664</x:v>
      </x:c>
      <x:c r="F370" s="12" t="n">
        <x:v>996.4125</x:v>
      </x:c>
      <x:c r="G370" s="12" t="n">
        <x:f>E370-F370</x:f>
        <x:v>83.33416666666642</x:v>
      </x:c>
      <x:c r="H370" s="12" t="n">
        <x:f>G370-C370+D370</x:f>
        <x:v>-159.3568607221231</x:v>
      </x:c>
      <x:c r="I370" s="12" t="n">
        <x:v>1084.9956166666666</x:v>
      </x:c>
      <x:c r="J370" s="12" t="n">
        <x:v>956.7808605983772</x:v>
      </x:c>
      <x:c r="K370" s="12" t="n">
        <x:f>G370-I370+J370</x:f>
        <x:v>-44.880589401622956</x:v>
      </x:c>
      <x:c r="L370" s="12" t="n">
        <x:v>9971.105823607228</x:v>
      </x:c>
      <x:c r="M370" s="12" t="n">
        <x:v>10011.291124149895</x:v>
      </x:c>
      <x:c r="N370" s="12" t="n">
        <x:v>40.18530054266766</x:v>
      </x:c>
      <x:c r="O370" s="12" t="n">
        <x:v>0</x:v>
      </x:c>
      <x:c r="P370" s="12" t="n">
        <x:v>44.880589412734174</x:v>
      </x:c>
      <x:c r="Q370" s="12" t="n">
        <x:v>0</x:v>
      </x:c>
      <x:c r="R370" s="12" t="n">
        <x:v>1814.3492916666664</x:v>
      </x:c>
      <x:c r="S370" s="12" t="n">
        <x:v>0</x:v>
      </x:c>
      <x:c r="T370" s="12" t="n">
        <x:v>0</x:v>
      </x:c>
      <x:c r="U370" s="12" t="n">
        <x:f>'逐时购电与费用'!H370+'逐时购电与费用'!J370+F370-P370+O370-E370-N370/'月度汇总'!$F$6-Q370</x:f>
        <x:v>-7.105427357601002e-14</x:v>
      </x:c>
      <x:c r="V370" s="12" t="n">
        <x:f>M370-L370-N370+O370/'月度汇总'!$F$7</x:f>
        <x:v>-2.7000623958883807e-13</x:v>
      </x:c>
    </x:row>
    <x:row r="371" ht="20" customHeight="1">
      <x:c r="A371" s="13" t="n">
        <x:f>'逐时购电与费用'!A371</x:f>
        <x:v>45691.54861111111</x:v>
      </x:c>
      <x:c r="B371" s="13" t="n">
        <x:v>45691</x:v>
      </x:c>
      <x:c r="C371" s="12" t="n">
        <x:v>1103.2279915056288</x:v>
      </x:c>
      <x:c r="D371" s="12" t="n">
        <x:v>863.1694923599935</x:v>
      </x:c>
      <x:c r="E371" s="12" t="n">
        <x:v>1054.4313166666666</x:v>
      </x:c>
      <x:c r="F371" s="12" t="n">
        <x:v>975.5898333333332</x:v>
      </x:c>
      <x:c r="G371" s="12" t="n">
        <x:f>E371-F371</x:f>
        <x:v>78.84148333333337</x:v>
      </x:c>
      <x:c r="H371" s="12" t="n">
        <x:f>G371-C371+D371</x:f>
        <x:v>-161.21701581230195</x:v>
      </x:c>
      <x:c r="I371" s="12" t="n">
        <x:v>1081.0316591666667</x:v>
      </x:c>
      <x:c r="J371" s="12" t="n">
        <x:v>955.3459197645923</x:v>
      </x:c>
      <x:c r="K371" s="12" t="n">
        <x:f>G371-I371+J371</x:f>
        <x:v>-46.84425606874106</x:v>
      </x:c>
      <x:c r="L371" s="12" t="n">
        <x:v>10011.291124149895</x:v>
      </x:c>
      <x:c r="M371" s="12" t="n">
        <x:v>10011.291124149895</x:v>
      </x:c>
      <x:c r="N371" s="12" t="n">
        <x:v>0</x:v>
      </x:c>
      <x:c r="O371" s="12" t="n">
        <x:v>0</x:v>
      </x:c>
      <x:c r="P371" s="12" t="n">
        <x:v>62.08043980596835</x:v>
      </x:c>
      <x:c r="Q371" s="12" t="n">
        <x:v>0</x:v>
      </x:c>
      <x:c r="R371" s="12" t="n">
        <x:v>1711.925313888889</x:v>
      </x:c>
      <x:c r="S371" s="12" t="n">
        <x:v>0</x:v>
      </x:c>
      <x:c r="T371" s="12" t="n">
        <x:v>0</x:v>
      </x:c>
      <x:c r="U371" s="12" t="n">
        <x:f>'逐时购电与费用'!H371+'逐时购电与费用'!J371+F371-P371+O371-E371-N371/'月度汇总'!$F$6-Q371</x:f>
        <x:v>0</x:v>
      </x:c>
      <x:c r="V371" s="12" t="n">
        <x:f>M371-L371-N371+O371/'月度汇总'!$F$7</x:f>
        <x:v>0</x:v>
      </x:c>
    </x:row>
    <x:row r="372" ht="20" customHeight="1">
      <x:c r="A372" s="13" t="n">
        <x:f>'逐时购电与费用'!A372</x:f>
        <x:v>45691.555555555555</x:v>
      </x:c>
      <x:c r="B372" s="13" t="n">
        <x:v>45691</x:v>
      </x:c>
      <x:c r="C372" s="12" t="n">
        <x:v>1085.5432583306585</x:v>
      </x:c>
      <x:c r="D372" s="12" t="n">
        <x:v>858.9156929397736</x:v>
      </x:c>
      <x:c r="E372" s="12" t="n">
        <x:v>1058.88185</x:v>
      </x:c>
      <x:c r="F372" s="12" t="n">
        <x:v>954.2882500000001</x:v>
      </x:c>
      <x:c r="G372" s="12" t="n">
        <x:f>E372-F372</x:f>
        <x:v>104.59359999999992</x:v>
      </x:c>
      <x:c r="H372" s="12" t="n">
        <x:f>G372-C372+D372</x:f>
        <x:v>-122.03396539088499</x:v>
      </x:c>
      <x:c r="I372" s="12" t="n">
        <x:v>1063.2697925</x:v>
      </x:c>
      <x:c r="J372" s="12" t="n">
        <x:v>950.4710393883373</x:v>
      </x:c>
      <x:c r="K372" s="12" t="n">
        <x:f>G372-I372+J372</x:f>
        <x:v>-8.205153111662753</x:v>
      </x:c>
      <x:c r="L372" s="12" t="n">
        <x:v>10011.291124149895</x:v>
      </x:c>
      <x:c r="M372" s="12" t="n">
        <x:v>10011.291124149895</x:v>
      </x:c>
      <x:c r="N372" s="12" t="n">
        <x:v>0</x:v>
      </x:c>
      <x:c r="O372" s="12" t="n">
        <x:v>0</x:v>
      </x:c>
      <x:c r="P372" s="12" t="n">
        <x:v>52.49930987732955</x:v>
      </x:c>
      <x:c r="Q372" s="12" t="n">
        <x:v>0</x:v>
      </x:c>
      <x:c r="R372" s="12" t="n">
        <x:v>1644.2569333333336</x:v>
      </x:c>
      <x:c r="S372" s="12" t="n">
        <x:v>0</x:v>
      </x:c>
      <x:c r="T372" s="12" t="n">
        <x:v>0</x:v>
      </x:c>
      <x:c r="U372" s="12" t="n">
        <x:f>'逐时购电与费用'!H372+'逐时购电与费用'!J372+F372-P372+O372-E372-N372/'月度汇总'!$F$6-Q372</x:f>
        <x:v>0</x:v>
      </x:c>
      <x:c r="V372" s="12" t="n">
        <x:f>M372-L372-N372+O372/'月度汇总'!$F$7</x:f>
        <x:v>0</x:v>
      </x:c>
    </x:row>
    <x:row r="373" ht="20" customHeight="1">
      <x:c r="A373" s="13" t="n">
        <x:f>'逐时购电与费用'!A373</x:f>
        <x:v>45691.5625</x:v>
      </x:c>
      <x:c r="B373" s="13" t="n">
        <x:v>45691</x:v>
      </x:c>
      <x:c r="C373" s="12" t="n">
        <x:v>1080.0347695433513</x:v>
      </x:c>
      <x:c r="D373" s="12" t="n">
        <x:v>850.8934143851268</x:v>
      </x:c>
      <x:c r="E373" s="12" t="n">
        <x:v>1086.8616666666667</x:v>
      </x:c>
      <x:c r="F373" s="12" t="n">
        <x:v>952.96875</x:v>
      </x:c>
      <x:c r="G373" s="12" t="n">
        <x:f>E373-F373</x:f>
        <x:v>133.89291666666668</x:v>
      </x:c>
      <x:c r="H373" s="12" t="n">
        <x:f>G373-C373+D373</x:f>
        <x:v>-95.24843849155786</x:v>
      </x:c>
      <x:c r="I373" s="12" t="n">
        <x:v>1061.6584583333336</x:v>
      </x:c>
      <x:c r="J373" s="12" t="n">
        <x:v>941.2774586771718</x:v>
      </x:c>
      <x:c r="K373" s="12" t="n">
        <x:f>G373-I373+J373</x:f>
        <x:v>13.51191701050493</x:v>
      </x:c>
      <x:c r="L373" s="12" t="n">
        <x:v>10011.291124149895</x:v>
      </x:c>
      <x:c r="M373" s="12" t="n">
        <x:v>10011.291124149895</x:v>
      </x:c>
      <x:c r="N373" s="12" t="n">
        <x:v>0</x:v>
      </x:c>
      <x:c r="O373" s="12" t="n">
        <x:v>0</x:v>
      </x:c>
      <x:c r="P373" s="12" t="n">
        <x:v>25.70932428900869</x:v>
      </x:c>
      <x:c r="Q373" s="12" t="n">
        <x:v>0</x:v>
      </x:c>
      <x:c r="R373" s="12" t="n">
        <x:v>1583.5475638888893</x:v>
      </x:c>
      <x:c r="S373" s="12" t="n">
        <x:v>0</x:v>
      </x:c>
      <x:c r="T373" s="12" t="n">
        <x:v>0</x:v>
      </x:c>
      <x:c r="U373" s="12" t="n">
        <x:f>'逐时购电与费用'!H373+'逐时购电与费用'!J373+F373-P373+O373-E373-N373/'月度汇总'!$F$6-Q373</x:f>
        <x:v>0</x:v>
      </x:c>
      <x:c r="V373" s="12" t="n">
        <x:f>M373-L373-N373+O373/'月度汇总'!$F$7</x:f>
        <x:v>0</x:v>
      </x:c>
    </x:row>
    <x:row r="374" ht="20" customHeight="1">
      <x:c r="A374" s="13" t="n">
        <x:f>'逐时购电与费用'!A374</x:f>
        <x:v>45691.569444444445</x:v>
      </x:c>
      <x:c r="B374" s="13" t="n">
        <x:v>45691</x:v>
      </x:c>
      <x:c r="C374" s="12" t="n">
        <x:v>1095.0959155335247</x:v>
      </x:c>
      <x:c r="D374" s="12" t="n">
        <x:v>844.8621310803298</x:v>
      </x:c>
      <x:c r="E374" s="12" t="n">
        <x:v>1043.8305333333333</x:v>
      </x:c>
      <x:c r="F374" s="12" t="n">
        <x:v>933.8155499999999</x:v>
      </x:c>
      <x:c r="G374" s="12" t="n">
        <x:f>E374-F374</x:f>
        <x:v>110.01498333333336</x:v>
      </x:c>
      <x:c r="H374" s="12" t="n">
        <x:f>G374-C374+D374</x:f>
        <x:v>-140.2188011198615</x:v>
      </x:c>
      <x:c r="I374" s="12" t="n">
        <x:v>1083.4297141666668</x:v>
      </x:c>
      <x:c r="J374" s="12" t="n">
        <x:v>934.3655708043132</x:v>
      </x:c>
      <x:c r="K374" s="12" t="n">
        <x:f>G374-I374+J374</x:f>
        <x:v>-39.0491600290203</x:v>
      </x:c>
      <x:c r="L374" s="12" t="n">
        <x:v>10011.291124149895</x:v>
      </x:c>
      <x:c r="M374" s="12" t="n">
        <x:v>10016.027424108652</x:v>
      </x:c>
      <x:c r="N374" s="12" t="n">
        <x:v>4.736299958757543</x:v>
      </x:c>
      <x:c r="O374" s="12" t="n">
        <x:v>0</x:v>
      </x:c>
      <x:c r="P374" s="12" t="n">
        <x:v>39.049160040131525</x:v>
      </x:c>
      <x:c r="Q374" s="12" t="n">
        <x:v>0</x:v>
      </x:c>
      <x:c r="R374" s="12" t="n">
        <x:v>1491.1044194444448</x:v>
      </x:c>
      <x:c r="S374" s="12" t="n">
        <x:v>45.97863104811245</x:v>
      </x:c>
      <x:c r="T374" s="12" t="n">
        <x:v>0</x:v>
      </x:c>
      <x:c r="U374" s="12" t="n">
        <x:f>'逐时购电与费用'!H374+'逐时购电与费用'!J374+F374-P374+O374-E374-N374/'月度汇总'!$F$6-Q374</x:f>
        <x:v>4.263256414560601e-14</x:v>
      </x:c>
      <x:c r="V374" s="12" t="n">
        <x:f>M374-L374-N374+O374/'月度汇总'!$F$7</x:f>
        <x:v>-8.260059303211165e-13</x:v>
      </x:c>
    </x:row>
    <x:row r="375" ht="20" customHeight="1">
      <x:c r="A375" s="13" t="n">
        <x:f>'逐时购电与费用'!A375</x:f>
        <x:v>45691.57638888889</x:v>
      </x:c>
      <x:c r="B375" s="13" t="n">
        <x:v>45691</x:v>
      </x:c>
      <x:c r="C375" s="12" t="n">
        <x:v>1105.7655192717407</x:v>
      </x:c>
      <x:c r="D375" s="12" t="n">
        <x:v>835.2718627478773</x:v>
      </x:c>
      <x:c r="E375" s="12" t="n">
        <x:v>1038.3026499999999</x:v>
      </x:c>
      <x:c r="F375" s="12" t="n">
        <x:v>906.7374333333333</x:v>
      </x:c>
      <x:c r="G375" s="12" t="n">
        <x:f>E375-F375</x:f>
        <x:v>131.56521666666652</x:v>
      </x:c>
      <x:c r="H375" s="12" t="n">
        <x:f>G375-C375+D375</x:f>
        <x:v>-138.92843985719685</x:v>
      </x:c>
      <x:c r="I375" s="12" t="n">
        <x:v>1087.2452766666668</x:v>
      </x:c>
      <x:c r="J375" s="12" t="n">
        <x:v>923.3750641352241</x:v>
      </x:c>
      <x:c r="K375" s="12" t="n">
        <x:f>G375-I375+J375</x:f>
        <x:v>-32.304995864776174</x:v>
      </x:c>
      <x:c r="L375" s="12" t="n">
        <x:v>10016.027424108652</x:v>
      </x:c>
      <x:c r="M375" s="12" t="n">
        <x:v>9982.905119178973</x:v>
      </x:c>
      <x:c r="N375" s="12" t="n">
        <x:v>0</x:v>
      </x:c>
      <x:c r="O375" s="12" t="n">
        <x:v>29.810074436711155</x:v>
      </x:c>
      <x:c r="P375" s="12" t="n">
        <x:v>32.30499585477606</x:v>
      </x:c>
      <x:c r="Q375" s="12" t="n">
        <x:v>0</x:v>
      </x:c>
      <x:c r="R375" s="12" t="n">
        <x:v>1395.0575638888893</x:v>
      </x:c>
      <x:c r="S375" s="12" t="n">
        <x:v>0</x:v>
      </x:c>
      <x:c r="T375" s="12" t="n">
        <x:v>0</x:v>
      </x:c>
      <x:c r="U375" s="12" t="n">
        <x:f>'逐时购电与费用'!H375+'逐时购电与费用'!J375+F375-P375+O375-E375-N375/'月度汇总'!$F$6-Q375</x:f>
        <x:v>0</x:v>
      </x:c>
      <x:c r="V375" s="12" t="n">
        <x:f>M375-L375-N375+O375/'月度汇总'!$F$7</x:f>
        <x:v>4.121147867408581e-13</x:v>
      </x:c>
    </x:row>
    <x:row r="376" ht="20" customHeight="1">
      <x:c r="A376" s="13" t="n">
        <x:f>'逐时购电与费用'!A376</x:f>
        <x:v>45691.58333333333</x:v>
      </x:c>
      <x:c r="B376" s="13" t="n">
        <x:v>45691</x:v>
      </x:c>
      <x:c r="C376" s="12" t="n">
        <x:v>1103.787639686087</x:v>
      </x:c>
      <x:c r="D376" s="12" t="n">
        <x:v>721.0079511117972</x:v>
      </x:c>
      <x:c r="E376" s="12" t="n">
        <x:v>1080.1766666666667</x:v>
      </x:c>
      <x:c r="F376" s="12" t="n">
        <x:v>886.01875</x:v>
      </x:c>
      <x:c r="G376" s="12" t="n">
        <x:f>E376-F376</x:f>
        <x:v>194.15791666666678</x:v>
      </x:c>
      <x:c r="H376" s="12" t="n">
        <x:f>G376-C376+D376</x:f>
        <x:v>-188.62177190762304</x:v>
      </x:c>
      <x:c r="I376" s="12" t="n">
        <x:v>1081.2261999999998</x:v>
      </x:c>
      <x:c r="J376" s="12" t="n">
        <x:v>769.3666171090307</x:v>
      </x:c>
      <x:c r="K376" s="12" t="n">
        <x:f>G376-I376+J376</x:f>
        <x:v>-117.70166622430236</x:v>
      </x:c>
      <x:c r="L376" s="12" t="n">
        <x:v>9982.905119178973</x:v>
      </x:c>
      <x:c r="M376" s="12" t="n">
        <x:v>9636.394471533451</x:v>
      </x:c>
      <x:c r="N376" s="12" t="n">
        <x:v>0</x:v>
      </x:c>
      <x:c r="O376" s="12" t="n">
        <x:v>311.8595828809691</x:v>
      </x:c>
      <x:c r="P376" s="12" t="n">
        <x:v>117.70166621430235</x:v>
      </x:c>
      <x:c r="Q376" s="12" t="n">
        <x:v>0</x:v>
      </x:c>
      <x:c r="R376" s="12" t="n">
        <x:v>1298.7853222222227</x:v>
      </x:c>
      <x:c r="S376" s="12" t="n">
        <x:v>0</x:v>
      </x:c>
      <x:c r="T376" s="12" t="n">
        <x:v>0</x:v>
      </x:c>
      <x:c r="U376" s="12" t="n">
        <x:f>'逐时购电与费用'!H376+'逐时购电与费用'!J376+F376-P376+O376-E376-N376/'月度汇总'!$F$6-Q376</x:f>
        <x:v>0</x:v>
      </x:c>
      <x:c r="V376" s="12" t="n">
        <x:f>M376-L376-N376+O376/'月度汇总'!$F$7</x:f>
        <x:v>-8.526512829121202e-13</x:v>
      </x:c>
    </x:row>
    <x:row r="377" ht="20" customHeight="1">
      <x:c r="A377" s="13" t="n">
        <x:f>'逐时购电与费用'!A377</x:f>
        <x:v>45691.59027777778</x:v>
      </x:c>
      <x:c r="B377" s="13" t="n">
        <x:v>45691</x:v>
      </x:c>
      <x:c r="C377" s="12" t="n">
        <x:v>1102.3465367044337</x:v>
      </x:c>
      <x:c r="D377" s="12" t="n">
        <x:v>706.8108393857447</x:v>
      </x:c>
      <x:c r="E377" s="12" t="n">
        <x:v>1067.1981166666665</x:v>
      </x:c>
      <x:c r="F377" s="12" t="n">
        <x:v>875.0710999999999</x:v>
      </x:c>
      <x:c r="G377" s="12" t="n">
        <x:f>E377-F377</x:f>
        <x:v>192.12701666666658</x:v>
      </x:c>
      <x:c r="H377" s="12" t="n">
        <x:f>G377-C377+D377</x:f>
        <x:v>-203.40868065202244</x:v>
      </x:c>
      <x:c r="I377" s="12" t="n">
        <x:v>1078.4568741666667</x:v>
      </x:c>
      <x:c r="J377" s="12" t="n">
        <x:v>753.0966394923479</x:v>
      </x:c>
      <x:c r="K377" s="12" t="n">
        <x:f>G377-I377+J377</x:f>
        <x:v>-133.23321800765223</x:v>
      </x:c>
      <x:c r="L377" s="12" t="n">
        <x:v>9636.394471533451</x:v>
      </x:c>
      <x:c r="M377" s="12" t="n">
        <x:v>9274.883099684208</x:v>
      </x:c>
      <x:c r="N377" s="12" t="n">
        <x:v>0</x:v>
      </x:c>
      <x:c r="O377" s="12" t="n">
        <x:v>325.3602346643188</x:v>
      </x:c>
      <x:c r="P377" s="12" t="n">
        <x:v>133.23321799765222</x:v>
      </x:c>
      <x:c r="Q377" s="12" t="n">
        <x:v>0</x:v>
      </x:c>
      <x:c r="R377" s="12" t="n">
        <x:v>1388.4560722222225</x:v>
      </x:c>
      <x:c r="S377" s="12" t="n">
        <x:v>0</x:v>
      </x:c>
      <x:c r="T377" s="12" t="n">
        <x:v>0</x:v>
      </x:c>
      <x:c r="U377" s="12" t="n">
        <x:f>'逐时购电与费用'!H377+'逐时购电与费用'!J377+F377-P377+O377-E377-N377/'月度汇总'!$F$6-Q377</x:f>
        <x:v>0</x:v>
      </x:c>
      <x:c r="V377" s="12" t="n">
        <x:f>M377-L377-N377+O377/'月度汇总'!$F$7</x:f>
        <x:v>1.1368683772161603e-13</x:v>
      </x:c>
    </x:row>
    <x:row r="378" ht="20" customHeight="1">
      <x:c r="A378" s="13" t="n">
        <x:f>'逐时购电与费用'!A378</x:f>
        <x:v>45691.59722222222</x:v>
      </x:c>
      <x:c r="B378" s="13" t="n">
        <x:v>45691</x:v>
      </x:c>
      <x:c r="C378" s="12" t="n">
        <x:v>1100.6310571288652</x:v>
      </x:c>
      <x:c r="D378" s="12" t="n">
        <x:v>692.3948710306695</x:v>
      </x:c>
      <x:c r="E378" s="12" t="n">
        <x:v>1049.5025833333334</x:v>
      </x:c>
      <x:c r="F378" s="12" t="n">
        <x:v>866.8514499999999</x:v>
      </x:c>
      <x:c r="G378" s="12" t="n">
        <x:f>E378-F378</x:f>
        <x:v>182.65113333333352</x:v>
      </x:c>
      <x:c r="H378" s="12" t="n">
        <x:f>G378-C378+D378</x:f>
        <x:v>-225.5850527648622</x:v>
      </x:c>
      <x:c r="I378" s="12" t="n">
        <x:v>1076.6761025000003</x:v>
      </x:c>
      <x:c r="J378" s="12" t="n">
        <x:v>736.5758508287302</x:v>
      </x:c>
      <x:c r="K378" s="12" t="n">
        <x:f>G378-I378+J378</x:f>
        <x:v>-157.44911833793662</x:v>
      </x:c>
      <x:c r="L378" s="12" t="n">
        <x:v>9274.883099684208</x:v>
      </x:c>
      <x:c r="M378" s="12" t="n">
        <x:v>8896.993931171686</x:v>
      </x:c>
      <x:c r="N378" s="12" t="n">
        <x:v>0</x:v>
      </x:c>
      <x:c r="O378" s="12" t="n">
        <x:v>340.10025166127014</x:v>
      </x:c>
      <x:c r="P378" s="12" t="n">
        <x:v>157.44911832793662</x:v>
      </x:c>
      <x:c r="Q378" s="12" t="n">
        <x:v>0</x:v>
      </x:c>
      <x:c r="R378" s="12" t="n">
        <x:v>1456.6939277777783</x:v>
      </x:c>
      <x:c r="S378" s="12" t="n">
        <x:v>0</x:v>
      </x:c>
      <x:c r="T378" s="12" t="n">
        <x:v>0</x:v>
      </x:c>
      <x:c r="U378" s="12" t="n">
        <x:f>'逐时购电与费用'!H378+'逐时购电与费用'!J378+F378-P378+O378-E378-N378/'月度汇总'!$F$6-Q378</x:f>
        <x:v>0</x:v>
      </x:c>
      <x:c r="V378" s="12" t="n">
        <x:f>M378-L378-N378+O378/'月度汇总'!$F$7</x:f>
        <x:v>5.684341886080801e-13</x:v>
      </x:c>
    </x:row>
    <x:row r="379" ht="20" customHeight="1">
      <x:c r="A379" s="13" t="n">
        <x:f>'逐时购电与费用'!A379</x:f>
        <x:v>45691.60416666667</x:v>
      </x:c>
      <x:c r="B379" s="13" t="n">
        <x:v>45691</x:v>
      </x:c>
      <x:c r="C379" s="12" t="n">
        <x:v>1094.6284830089874</x:v>
      </x:c>
      <x:c r="D379" s="12" t="n">
        <x:v>676.9440464868542</x:v>
      </x:c>
      <x:c r="E379" s="12" t="n">
        <x:v>1055.5549999999998</x:v>
      </x:c>
      <x:c r="F379" s="12" t="n">
        <x:v>845.51875</x:v>
      </x:c>
      <x:c r="G379" s="12" t="n">
        <x:f>E379-F379</x:f>
        <x:v>210.03624999999988</x:v>
      </x:c>
      <x:c r="H379" s="12" t="n">
        <x:f>G379-C379+D379</x:f>
        <x:v>-207.6481865221333</x:v>
      </x:c>
      <x:c r="I379" s="12" t="n">
        <x:v>1070.6100250000002</x:v>
      </x:c>
      <x:c r="J379" s="12" t="n">
        <x:v>718.8691105890331</x:v>
      </x:c>
      <x:c r="K379" s="12" t="n">
        <x:f>G379-I379+J379</x:f>
        <x:v>-141.7046644109672</x:v>
      </x:c>
      <x:c r="L379" s="12" t="n">
        <x:v>8896.993931171686</x:v>
      </x:c>
      <x:c r="M379" s="12" t="n">
        <x:v>8506.17069294839</x:v>
      </x:c>
      <x:c r="N379" s="12" t="n">
        <x:v>0</x:v>
      </x:c>
      <x:c r="O379" s="12" t="n">
        <x:v>351.7409144009671</x:v>
      </x:c>
      <x:c r="P379" s="12" t="n">
        <x:v>141.7046644009672</x:v>
      </x:c>
      <x:c r="Q379" s="12" t="n">
        <x:v>0</x:v>
      </x:c>
      <x:c r="R379" s="12" t="n">
        <x:v>1468.7311305555559</x:v>
      </x:c>
      <x:c r="S379" s="12" t="n">
        <x:v>0</x:v>
      </x:c>
      <x:c r="T379" s="12" t="n">
        <x:v>0</x:v>
      </x:c>
      <x:c r="U379" s="12" t="n">
        <x:f>'逐时购电与费用'!H379+'逐时购电与费用'!J379+F379-P379+O379-E379-N379/'月度汇总'!$F$6-Q379</x:f>
        <x:v>0</x:v>
      </x:c>
      <x:c r="V379" s="12" t="n">
        <x:f>M379-L379-N379+O379/'月度汇总'!$F$7</x:f>
        <x:v>3.979039320256561e-13</x:v>
      </x:c>
    </x:row>
    <x:row r="380" ht="20" customHeight="1">
      <x:c r="A380" s="13" t="n">
        <x:f>'逐时购电与费用'!A380</x:f>
        <x:v>45691.61111111111</x:v>
      </x:c>
      <x:c r="B380" s="13" t="n">
        <x:v>45691</x:v>
      </x:c>
      <x:c r="C380" s="12" t="n">
        <x:v>1085.5516808474729</x:v>
      </x:c>
      <x:c r="D380" s="12" t="n">
        <x:v>660.6819275110373</x:v>
      </x:c>
      <x:c r="E380" s="12" t="n">
        <x:v>1060.2434833333332</x:v>
      </x:c>
      <x:c r="F380" s="12" t="n">
        <x:v>795.3512333333333</x:v>
      </x:c>
      <x:c r="G380" s="12" t="n">
        <x:f>E380-F380</x:f>
        <x:v>264.8922499999999</x:v>
      </x:c>
      <x:c r="H380" s="12" t="n">
        <x:f>G380-C380+D380</x:f>
        <x:v>-159.9775033364357</x:v>
      </x:c>
      <x:c r="I380" s="12" t="n">
        <x:v>1059.3561008333334</x:v>
      </x:c>
      <x:c r="J380" s="12" t="n">
        <x:v>700.2326219255788</x:v>
      </x:c>
      <x:c r="K380" s="12" t="n">
        <x:f>G380-I380+J380</x:f>
        <x:v>-94.23122890775471</x:v>
      </x:c>
      <x:c r="L380" s="12" t="n">
        <x:v>8506.17069294839</x:v>
      </x:c>
      <x:c r="M380" s="12" t="n">
        <x:v>8107.144605284218</x:v>
      </x:c>
      <x:c r="N380" s="12" t="n">
        <x:v>0</x:v>
      </x:c>
      <x:c r="O380" s="12" t="n">
        <x:v>359.1234788977546</x:v>
      </x:c>
      <x:c r="P380" s="12" t="n">
        <x:v>94.2312288977547</x:v>
      </x:c>
      <x:c r="Q380" s="12" t="n">
        <x:v>0</x:v>
      </x:c>
      <x:c r="R380" s="12" t="n">
        <x:v>1412.5753527777779</x:v>
      </x:c>
      <x:c r="S380" s="12" t="n">
        <x:v>0</x:v>
      </x:c>
      <x:c r="T380" s="12" t="n">
        <x:v>0</x:v>
      </x:c>
      <x:c r="U380" s="12" t="n">
        <x:f>'逐时购电与费用'!H380+'逐时购电与费用'!J380+F380-P380+O380-E380-N380/'月度汇总'!$F$6-Q380</x:f>
        <x:v>0</x:v>
      </x:c>
      <x:c r="V380" s="12" t="n">
        <x:f>M380-L380-N380+O380/'月度汇总'!$F$7</x:f>
        <x:v>3.410605131648481e-13</x:v>
      </x:c>
    </x:row>
    <x:row r="381" ht="20" customHeight="1">
      <x:c r="A381" s="13" t="n">
        <x:f>'逐时购电与费用'!A381</x:f>
        <x:v>45691.618055555555</x:v>
      </x:c>
      <x:c r="B381" s="13" t="n">
        <x:v>45691</x:v>
      </x:c>
      <x:c r="C381" s="12" t="n">
        <x:v>1091.37398080454</x:v>
      </x:c>
      <x:c r="D381" s="12" t="n">
        <x:v>644.3724572209369</x:v>
      </x:c>
      <x:c r="E381" s="12" t="n">
        <x:v>1068.9835333333333</x:v>
      </x:c>
      <x:c r="F381" s="12" t="n">
        <x:v>726.3919333333333</x:v>
      </x:c>
      <x:c r="G381" s="12" t="n">
        <x:f>E381-F381</x:f>
        <x:v>342.59159999999997</x:v>
      </x:c>
      <x:c r="H381" s="12" t="n">
        <x:f>G381-C381+D381</x:f>
        <x:v>-104.40992358360313</x:v>
      </x:c>
      <x:c r="I381" s="12" t="n">
        <x:v>1065.1183291666664</x:v>
      </x:c>
      <x:c r="J381" s="12" t="n">
        <x:v>681.5418683638562</x:v>
      </x:c>
      <x:c r="K381" s="12" t="n">
        <x:f>G381-I381+J381</x:f>
        <x:v>-40.9848608028102</x:v>
      </x:c>
      <x:c r="L381" s="12" t="n">
        <x:v>8107.144605284218</x:v>
      </x:c>
      <x:c r="M381" s="12" t="n">
        <x:v>7680.948537736652</x:v>
      </x:c>
      <x:c r="N381" s="12" t="n">
        <x:v>0</x:v>
      </x:c>
      <x:c r="O381" s="12" t="n">
        <x:v>383.57646079281017</x:v>
      </x:c>
      <x:c r="P381" s="12" t="n">
        <x:v>40.984860792810196</x:v>
      </x:c>
      <x:c r="Q381" s="12" t="n">
        <x:v>0</x:v>
      </x:c>
      <x:c r="R381" s="12" t="n">
        <x:v>1329.7970861111114</x:v>
      </x:c>
      <x:c r="S381" s="12" t="n">
        <x:v>0</x:v>
      </x:c>
      <x:c r="T381" s="12" t="n">
        <x:v>0</x:v>
      </x:c>
      <x:c r="U381" s="12" t="n">
        <x:f>'逐时购电与费用'!H381+'逐时购电与费用'!J381+F381-P381+O381-E381-N381/'月度汇总'!$F$6-Q381</x:f>
        <x:v>0</x:v>
      </x:c>
      <x:c r="V381" s="12" t="n">
        <x:f>M381-L381-N381+O381/'月度汇总'!$F$7</x:f>
        <x:v>2.2737367544323206e-13</x:v>
      </x:c>
    </x:row>
    <x:row r="382" ht="20" customHeight="1">
      <x:c r="A382" s="13" t="n">
        <x:f>'逐时购电与费用'!A382</x:f>
        <x:v>45691.625</x:v>
      </x:c>
      <x:c r="B382" s="13" t="n">
        <x:v>45691</x:v>
      </x:c>
      <x:c r="C382" s="12" t="n">
        <x:v>1092.0194942347316</x:v>
      </x:c>
      <x:c r="D382" s="12" t="n">
        <x:v>454.08456193187794</x:v>
      </x:c>
      <x:c r="E382" s="12" t="n">
        <x:v>1075.6566666666665</x:v>
      </x:c>
      <x:c r="F382" s="12" t="n">
        <x:v>659.3874999999999</x:v>
      </x:c>
      <x:c r="G382" s="12" t="n">
        <x:f>E382-F382</x:f>
        <x:v>416.2691666666666</x:v>
      </x:c>
      <x:c r="H382" s="12" t="n">
        <x:f>G382-C382+D382</x:f>
        <x:v>-221.66576563618707</x:v>
      </x:c>
      <x:c r="I382" s="12" t="n">
        <x:v>1065.7054166666665</x:v>
      </x:c>
      <x:c r="J382" s="12" t="n">
        <x:v>474.91236766094875</x:v>
      </x:c>
      <x:c r="K382" s="12" t="n">
        <x:f>G382-I382+J382</x:f>
        <x:v>-174.5238823390511</x:v>
      </x:c>
      <x:c r="L382" s="12" t="n">
        <x:v>7680.948537736652</x:v>
      </x:c>
      <x:c r="M382" s="12" t="n">
        <x:v>8430.948537726652</x:v>
      </x:c>
      <x:c r="N382" s="12" t="n">
        <x:v>749.99999999</x:v>
      </x:c>
      <x:c r="O382" s="12" t="n">
        <x:v>0</x:v>
      </x:c>
      <x:c r="P382" s="12" t="n">
        <x:v>195.71032117428933</x:v>
      </x:c>
      <x:c r="Q382" s="12" t="n">
        <x:v>0</x:v>
      </x:c>
      <x:c r="R382" s="12" t="n">
        <x:v>1208.415463888889</x:v>
      </x:c>
      <x:c r="S382" s="12" t="n">
        <x:v>0</x:v>
      </x:c>
      <x:c r="T382" s="12" t="n">
        <x:v>0</x:v>
      </x:c>
      <x:c r="U382" s="12" t="n">
        <x:f>'逐时购电与费用'!H382+'逐时购电与费用'!J382+F382-P382+O382-E382-N382/'月度汇总'!$F$6-Q382</x:f>
        <x:v>2.2737367544323206e-13</x:v>
      </x:c>
      <x:c r="V382" s="12" t="n">
        <x:f>M382-L382-N382+O382/'月度汇总'!$F$7</x:f>
        <x:v>1.1368683772161603e-13</x:v>
      </x:c>
    </x:row>
    <x:row r="383" ht="20" customHeight="1">
      <x:c r="A383" s="13" t="n">
        <x:f>'逐时购电与费用'!A383</x:f>
        <x:v>45691.631944444445</x:v>
      </x:c>
      <x:c r="B383" s="13" t="n">
        <x:v>45691</x:v>
      </x:c>
      <x:c r="C383" s="12" t="n">
        <x:v>1051.5396370560156</x:v>
      </x:c>
      <x:c r="D383" s="12" t="n">
        <x:v>437.7058589264825</x:v>
      </x:c>
      <x:c r="E383" s="12" t="n">
        <x:v>1060.6084166666665</x:v>
      </x:c>
      <x:c r="F383" s="12" t="n">
        <x:v>609.9134166666666</x:v>
      </x:c>
      <x:c r="G383" s="12" t="n">
        <x:f>E383-F383</x:f>
        <x:v>450.6949999999998</x:v>
      </x:c>
      <x:c r="H383" s="12" t="n">
        <x:f>G383-C383+D383</x:f>
        <x:v>-163.1387781295333</x:v>
      </x:c>
      <x:c r="I383" s="12" t="n">
        <x:v>1026.1145675</x:v>
      </x:c>
      <x:c r="J383" s="12" t="n">
        <x:v>456.14227298041794</x:v>
      </x:c>
      <x:c r="K383" s="12" t="n">
        <x:f>G383-I383+J383</x:f>
        <x:v>-119.27729451958226</x:v>
      </x:c>
      <x:c r="L383" s="12" t="n">
        <x:v>8430.948537726652</x:v>
      </x:c>
      <x:c r="M383" s="12" t="n">
        <x:v>9180.948537716651</x:v>
      </x:c>
      <x:c r="N383" s="12" t="n">
        <x:v>749.99999999</x:v>
      </x:c>
      <x:c r="O383" s="12" t="n">
        <x:v>0</x:v>
      </x:c>
      <x:c r="P383" s="12" t="n">
        <x:v>139.7151996873198</x:v>
      </x:c>
      <x:c r="Q383" s="12" t="n">
        <x:v>0</x:v>
      </x:c>
      <x:c r="R383" s="12" t="n">
        <x:v>1295.260963888889</x:v>
      </x:c>
      <x:c r="S383" s="12" t="n">
        <x:v>0</x:v>
      </x:c>
      <x:c r="T383" s="12" t="n">
        <x:v>0</x:v>
      </x:c>
      <x:c r="U383" s="12" t="n">
        <x:f>'逐时购电与费用'!H383+'逐时购电与费用'!J383+F383-P383+O383-E383-N383/'月度汇总'!$F$6-Q383</x:f>
        <x:v>0</x:v>
      </x:c>
      <x:c r="V383" s="12" t="n">
        <x:f>M383-L383-N383+O383/'月度汇总'!$F$7</x:f>
        <x:v>-7.958078640513122e-13</x:v>
      </x:c>
    </x:row>
    <x:row r="384" ht="20" customHeight="1">
      <x:c r="A384" s="13" t="n">
        <x:f>'逐时购电与费用'!A384</x:f>
        <x:v>45691.63888888889</x:v>
      </x:c>
      <x:c r="B384" s="13" t="n">
        <x:v>45691</x:v>
      </x:c>
      <x:c r="C384" s="12" t="n">
        <x:v>1036.10381561791</x:v>
      </x:c>
      <x:c r="D384" s="12" t="n">
        <x:v>421.32897660094216</x:v>
      </x:c>
      <x:c r="E384" s="12" t="n">
        <x:v>1030.15925</x:v>
      </x:c>
      <x:c r="F384" s="12" t="n">
        <x:v>557.16815</x:v>
      </x:c>
      <x:c r="G384" s="12" t="n">
        <x:f>E384-F384</x:f>
        <x:v>472.99109999999996</x:v>
      </x:c>
      <x:c r="H384" s="12" t="n">
        <x:f>G384-C384+D384</x:f>
        <x:v>-141.78373901696784</x:v>
      </x:c>
      <x:c r="I384" s="12" t="n">
        <x:v>1010.6234774999997</x:v>
      </x:c>
      <x:c r="J384" s="12" t="n">
        <x:v>437.37426481023243</x:v>
      </x:c>
      <x:c r="K384" s="12" t="n">
        <x:f>G384-I384+J384</x:f>
        <x:v>-100.2581126897673</x:v>
      </x:c>
      <x:c r="L384" s="12" t="n">
        <x:v>9180.948537716651</x:v>
      </x:c>
      <x:c r="M384" s="12" t="n">
        <x:v>9753.019769740271</x:v>
      </x:c>
      <x:c r="N384" s="12" t="n">
        <x:v>572.0712320236206</x:v>
      </x:c>
      <x:c r="O384" s="12" t="n">
        <x:v>0</x:v>
      </x:c>
      <x:c r="P384" s="12" t="n">
        <x:v>318.58654346958224</x:v>
      </x:c>
      <x:c r="Q384" s="12" t="n">
        <x:v>0</x:v>
      </x:c>
      <x:c r="R384" s="12" t="n">
        <x:v>1390.727261111111</x:v>
      </x:c>
      <x:c r="S384" s="12" t="n">
        <x:v>0</x:v>
      </x:c>
      <x:c r="T384" s="12" t="n">
        <x:v>0</x:v>
      </x:c>
      <x:c r="U384" s="12" t="n">
        <x:f>'逐时购电与费用'!H384+'逐时购电与费用'!J384+F384-P384+O384-E384-N384/'月度汇总'!$F$6-Q384</x:f>
        <x:v>1.1368683772161603e-13</x:v>
      </x:c>
      <x:c r="V384" s="12" t="n">
        <x:f>M384-L384-N384+O384/'月度汇总'!$F$7</x:f>
        <x:v>-7.958078640513122e-13</x:v>
      </x:c>
    </x:row>
    <x:row r="385" ht="20" customHeight="1">
      <x:c r="A385" s="13" t="n">
        <x:f>'逐时购电与费用'!A385</x:f>
        <x:v>45691.64583333333</x:v>
      </x:c>
      <x:c r="B385" s="13" t="n">
        <x:v>45691</x:v>
      </x:c>
      <x:c r="C385" s="12" t="n">
        <x:v>1062.2696759019857</x:v>
      </x:c>
      <x:c r="D385" s="12" t="n">
        <x:v>404.4767894335688</x:v>
      </x:c>
      <x:c r="E385" s="12" t="n">
        <x:v>1014.54</x:v>
      </x:c>
      <x:c r="F385" s="12" t="n">
        <x:v>495.8125</x:v>
      </x:c>
      <x:c r="G385" s="12" t="n">
        <x:f>E385-F385</x:f>
        <x:v>518.7275</x:v>
      </x:c>
      <x:c r="H385" s="12" t="n">
        <x:f>G385-C385+D385</x:f>
        <x:v>-139.06538646841693</x:v>
      </x:c>
      <x:c r="I385" s="12" t="n">
        <x:v>1036.7355833333334</x:v>
      </x:c>
      <x:c r="J385" s="12" t="n">
        <x:v>418.06155435926297</x:v>
      </x:c>
      <x:c r="K385" s="12" t="n">
        <x:f>G385-I385+J385</x:f>
        <x:v>-99.94652897407042</x:v>
      </x:c>
      <x:c r="L385" s="12" t="n">
        <x:v>9753.019769740271</x:v>
      </x:c>
      <x:c r="M385" s="12" t="n">
        <x:v>10503.01976973027</x:v>
      </x:c>
      <x:c r="N385" s="12" t="n">
        <x:v>749.99999999</x:v>
      </x:c>
      <x:c r="O385" s="12" t="n">
        <x:v>0</x:v>
      </x:c>
      <x:c r="P385" s="12" t="n">
        <x:v>120.57145395412579</x:v>
      </x:c>
      <x:c r="Q385" s="12" t="n">
        <x:v>0</x:v>
      </x:c>
      <x:c r="R385" s="12" t="n">
        <x:v>1466.8910138888887</x:v>
      </x:c>
      <x:c r="S385" s="12" t="n">
        <x:v>0</x:v>
      </x:c>
      <x:c r="T385" s="12" t="n">
        <x:v>0</x:v>
      </x:c>
      <x:c r="U385" s="12" t="n">
        <x:f>'逐时购电与费用'!H385+'逐时购电与费用'!J385+F385-P385+O385-E385-N385/'月度汇总'!$F$6-Q385</x:f>
        <x:v>0</x:v>
      </x:c>
      <x:c r="V385" s="12" t="n">
        <x:f>M385-L385-N385+O385/'月度汇总'!$F$7</x:f>
        <x:v>-7.958078640513122e-13</x:v>
      </x:c>
    </x:row>
    <x:row r="386" ht="20" customHeight="1">
      <x:c r="A386" s="13" t="n">
        <x:f>'逐时购电与费用'!A386</x:f>
        <x:v>45691.65277777778</x:v>
      </x:c>
      <x:c r="B386" s="13" t="n">
        <x:v>45691</x:v>
      </x:c>
      <x:c r="C386" s="12" t="n">
        <x:v>1080.708888554776</x:v>
      </x:c>
      <x:c r="D386" s="12" t="n">
        <x:v>386.2433319017872</x:v>
      </x:c>
      <x:c r="E386" s="12" t="n">
        <x:v>1037.4795666666666</x:v>
      </x:c>
      <x:c r="F386" s="12" t="n">
        <x:v>442.1147166666666</x:v>
      </x:c>
      <x:c r="G386" s="12" t="n">
        <x:f>E386-F386</x:f>
        <x:v>595.36485</x:v>
      </x:c>
      <x:c r="H386" s="12" t="n">
        <x:f>G386-C386+D386</x:f>
        <x:v>-99.10070665298872</x:v>
      </x:c>
      <x:c r="I386" s="12" t="n">
        <x:v>1053.4525141666668</x:v>
      </x:c>
      <x:c r="J386" s="12" t="n">
        <x:v>397.16589954995135</x:v>
      </x:c>
      <x:c r="K386" s="12" t="n">
        <x:f>G386-I386+J386</x:f>
        <x:v>-60.92176461671539</x:v>
      </x:c>
      <x:c r="L386" s="12" t="n">
        <x:v>10503.01976973027</x:v>
      </x:c>
      <x:c r="M386" s="12" t="n">
        <x:v>10503.01976973027</x:v>
      </x:c>
      <x:c r="N386" s="12" t="n">
        <x:v>0</x:v>
      </x:c>
      <x:c r="O386" s="12" t="n">
        <x:v>0</x:v>
      </x:c>
      <x:c r="P386" s="12" t="n">
        <x:v>99.10070665298872</x:v>
      </x:c>
      <x:c r="Q386" s="12" t="n">
        <x:v>0</x:v>
      </x:c>
      <x:c r="R386" s="12" t="n">
        <x:v>1473.4016527777776</x:v>
      </x:c>
      <x:c r="S386" s="12" t="n">
        <x:v>0</x:v>
      </x:c>
      <x:c r="T386" s="12" t="n">
        <x:v>0</x:v>
      </x:c>
      <x:c r="U386" s="12" t="n">
        <x:f>'逐时购电与费用'!H386+'逐时购电与费用'!J386+F386-P386+O386-E386-N386/'月度汇总'!$F$6-Q386</x:f>
        <x:v>0</x:v>
      </x:c>
      <x:c r="V386" s="12" t="n">
        <x:f>M386-L386-N386+O386/'月度汇总'!$F$7</x:f>
        <x:v>0</x:v>
      </x:c>
    </x:row>
    <x:row r="387" ht="20" customHeight="1">
      <x:c r="A387" s="13" t="n">
        <x:f>'逐时购电与费用'!A387</x:f>
        <x:v>45691.65972222222</x:v>
      </x:c>
      <x:c r="B387" s="13" t="n">
        <x:v>45691</x:v>
      </x:c>
      <x:c r="C387" s="12" t="n">
        <x:v>1081.2697730864513</x:v>
      </x:c>
      <x:c r="D387" s="12" t="n">
        <x:v>367.3554294618124</x:v>
      </x:c>
      <x:c r="E387" s="12" t="n">
        <x:v>1032.1572333333334</x:v>
      </x:c>
      <x:c r="F387" s="12" t="n">
        <x:v>399.8736666666667</x:v>
      </x:c>
      <x:c r="G387" s="12" t="n">
        <x:f>E387-F387</x:f>
        <x:v>632.2835666666667</x:v>
      </x:c>
      <x:c r="H387" s="12" t="n">
        <x:f>G387-C387+D387</x:f>
        <x:v>-81.63077695797222</x:v>
      </x:c>
      <x:c r="I387" s="12" t="n">
        <x:v>1049.5974158333331</x:v>
      </x:c>
      <x:c r="J387" s="12" t="n">
        <x:v>375.52024683873435</x:v>
      </x:c>
      <x:c r="K387" s="12" t="n">
        <x:f>G387-I387+J387</x:f>
        <x:v>-41.793602327932035</x:v>
      </x:c>
      <x:c r="L387" s="12" t="n">
        <x:v>10503.01976973027</x:v>
      </x:c>
      <x:c r="M387" s="12" t="n">
        <x:v>10503.01976973027</x:v>
      </x:c>
      <x:c r="N387" s="12" t="n">
        <x:v>0</x:v>
      </x:c>
      <x:c r="O387" s="12" t="n">
        <x:v>0</x:v>
      </x:c>
      <x:c r="P387" s="12" t="n">
        <x:v>81.63077695797233</x:v>
      </x:c>
      <x:c r="Q387" s="12" t="n">
        <x:v>0</x:v>
      </x:c>
      <x:c r="R387" s="12" t="n">
        <x:v>1416.6450138888888</x:v>
      </x:c>
      <x:c r="S387" s="12" t="n">
        <x:v>0</x:v>
      </x:c>
      <x:c r="T387" s="12" t="n">
        <x:v>0</x:v>
      </x:c>
      <x:c r="U387" s="12" t="n">
        <x:f>'逐时购电与费用'!H387+'逐时购电与费用'!J387+F387-P387+O387-E387-N387/'月度汇总'!$F$6-Q387</x:f>
        <x:v>0</x:v>
      </x:c>
      <x:c r="V387" s="12" t="n">
        <x:f>M387-L387-N387+O387/'月度汇总'!$F$7</x:f>
        <x:v>0</x:v>
      </x:c>
    </x:row>
    <x:row r="388" ht="20" customHeight="1">
      <x:c r="A388" s="13" t="n">
        <x:f>'逐时购电与费用'!A388</x:f>
        <x:v>45691.66666666667</x:v>
      </x:c>
      <x:c r="B388" s="13" t="n">
        <x:v>45691</x:v>
      </x:c>
      <x:c r="C388" s="12" t="n">
        <x:v>1071.2376804019516</x:v>
      </x:c>
      <x:c r="D388" s="12" t="n">
        <x:v>163.5996444215386</x:v>
      </x:c>
      <x:c r="E388" s="12" t="n">
        <x:v>1005.6666666666666</x:v>
      </x:c>
      <x:c r="F388" s="12" t="n">
        <x:v>358.4</x:v>
      </x:c>
      <x:c r="G388" s="12" t="n">
        <x:f>E388-F388</x:f>
        <x:v>647.2666666666667</x:v>
      </x:c>
      <x:c r="H388" s="12" t="n">
        <x:f>G388-C388+D388</x:f>
        <x:v>-260.3713693137463</x:v>
      </x:c>
      <x:c r="I388" s="12" t="n">
        <x:v>1035.8649</x:v>
      </x:c>
      <x:c r="J388" s="12" t="n">
        <x:v>181.09683304721864</x:v>
      </x:c>
      <x:c r="K388" s="12" t="n">
        <x:f>G388-I388+J388</x:f>
        <x:v>-207.50140028611474</x:v>
      </x:c>
      <x:c r="L388" s="12" t="n">
        <x:v>10503.01976973027</x:v>
      </x:c>
      <x:c r="M388" s="12" t="n">
        <x:v>10503.01976973027</x:v>
      </x:c>
      <x:c r="N388" s="12" t="n">
        <x:v>0</x:v>
      </x:c>
      <x:c r="O388" s="12" t="n">
        <x:v>0</x:v>
      </x:c>
      <x:c r="P388" s="12" t="n">
        <x:v>258.4501738952184</x:v>
      </x:c>
      <x:c r="Q388" s="12" t="n">
        <x:v>0</x:v>
      </x:c>
      <x:c r="R388" s="12" t="n">
        <x:v>1301.5624277777777</x:v>
      </x:c>
      <x:c r="S388" s="12" t="n">
        <x:v>0</x:v>
      </x:c>
      <x:c r="T388" s="12" t="n">
        <x:v>0</x:v>
      </x:c>
      <x:c r="U388" s="12" t="n">
        <x:f>'逐时购电与费用'!H388+'逐时购电与费用'!J388+F388-P388+O388-E388-N388/'月度汇总'!$F$6-Q388</x:f>
        <x:v>0</x:v>
      </x:c>
      <x:c r="V388" s="12" t="n">
        <x:f>M388-L388-N388+O388/'月度汇总'!$F$7</x:f>
        <x:v>0</x:v>
      </x:c>
    </x:row>
    <x:row r="389" ht="20" customHeight="1">
      <x:c r="A389" s="13" t="n">
        <x:f>'逐时购电与费用'!A389</x:f>
        <x:v>45691.67361111111</x:v>
      </x:c>
      <x:c r="B389" s="13" t="n">
        <x:v>45691</x:v>
      </x:c>
      <x:c r="C389" s="12" t="n">
        <x:v>1061.076391164596</x:v>
      </x:c>
      <x:c r="D389" s="12" t="n">
        <x:v>145.1175549851263</x:v>
      </x:c>
      <x:c r="E389" s="12" t="n">
        <x:v>1029.39645</x:v>
      </x:c>
      <x:c r="F389" s="12" t="n">
        <x:v>302.76149999999996</x:v>
      </x:c>
      <x:c r="G389" s="12" t="n">
        <x:f>E389-F389</x:f>
        <x:v>726.63495</x:v>
      </x:c>
      <x:c r="H389" s="12" t="n">
        <x:f>G389-C389+D389</x:f>
        <x:v>-189.32388617946978</x:v>
      </x:c>
      <x:c r="I389" s="12" t="n">
        <x:v>1018.1377091666666</x:v>
      </x:c>
      <x:c r="J389" s="12" t="n">
        <x:v>159.91624454144878</x:v>
      </x:c>
      <x:c r="K389" s="12" t="n">
        <x:f>G389-I389+J389</x:f>
        <x:v>-131.5865146252178</x:v>
      </x:c>
      <x:c r="L389" s="12" t="n">
        <x:v>10503.01976973027</x:v>
      </x:c>
      <x:c r="M389" s="12" t="n">
        <x:v>10503.01976973027</x:v>
      </x:c>
      <x:c r="N389" s="12" t="n">
        <x:v>0</x:v>
      </x:c>
      <x:c r="O389" s="12" t="n">
        <x:v>0</x:v>
      </x:c>
      <x:c r="P389" s="12" t="n">
        <x:v>187.04259443745127</x:v>
      </x:c>
      <x:c r="Q389" s="12" t="n">
        <x:v>0</x:v>
      </x:c>
      <x:c r="R389" s="12" t="n">
        <x:v>1392.4615722222222</x:v>
      </x:c>
      <x:c r="S389" s="12" t="n">
        <x:v>0</x:v>
      </x:c>
      <x:c r="T389" s="12" t="n">
        <x:v>0</x:v>
      </x:c>
      <x:c r="U389" s="12" t="n">
        <x:f>'逐时购电与费用'!H389+'逐时购电与费用'!J389+F389-P389+O389-E389-N389/'月度汇总'!$F$6-Q389</x:f>
        <x:v>0</x:v>
      </x:c>
      <x:c r="V389" s="12" t="n">
        <x:f>M389-L389-N389+O389/'月度汇总'!$F$7</x:f>
        <x:v>0</x:v>
      </x:c>
    </x:row>
    <x:row r="390" ht="20" customHeight="1">
      <x:c r="A390" s="13" t="n">
        <x:f>'逐时购电与费用'!A390</x:f>
        <x:v>45691.680555555555</x:v>
      </x:c>
      <x:c r="B390" s="13" t="n">
        <x:v>45691</x:v>
      </x:c>
      <x:c r="C390" s="12" t="n">
        <x:v>1047.1471341588672</x:v>
      </x:c>
      <x:c r="D390" s="12" t="n">
        <x:v>127.28067493900929</x:v>
      </x:c>
      <x:c r="E390" s="12" t="n">
        <x:v>1047.8081833333333</x:v>
      </x:c>
      <x:c r="F390" s="12" t="n">
        <x:v>245.00295</x:v>
      </x:c>
      <x:c r="G390" s="12" t="n">
        <x:f>E390-F390</x:f>
        <x:v>802.8052333333333</x:v>
      </x:c>
      <x:c r="H390" s="12" t="n">
        <x:f>G390-C390+D390</x:f>
        <x:v>-117.06122588652462</x:v>
      </x:c>
      <x:c r="I390" s="12" t="n">
        <x:v>1009.6849683333332</x:v>
      </x:c>
      <x:c r="J390" s="12" t="n">
        <x:v>139.4750699771015</x:v>
      </x:c>
      <x:c r="K390" s="12" t="n">
        <x:f>G390-I390+J390</x:f>
        <x:v>-67.40466502289848</x:v>
      </x:c>
      <x:c r="L390" s="12" t="n">
        <x:v>10503.01976973027</x:v>
      </x:c>
      <x:c r="M390" s="12" t="n">
        <x:v>10471.965574391055</x:v>
      </x:c>
      <x:c r="N390" s="12" t="n">
        <x:v>0</x:v>
      </x:c>
      <x:c r="O390" s="12" t="n">
        <x:v>27.94877580529272</x:v>
      </x:c>
      <x:c r="P390" s="12" t="n">
        <x:v>142.38219831370168</x:v>
      </x:c>
      <x:c r="Q390" s="12" t="n">
        <x:v>0</x:v>
      </x:c>
      <x:c r="R390" s="12" t="n">
        <x:v>1441.7711777777777</x:v>
      </x:c>
      <x:c r="S390" s="12" t="n">
        <x:v>0</x:v>
      </x:c>
      <x:c r="T390" s="12" t="n">
        <x:v>0</x:v>
      </x:c>
      <x:c r="U390" s="12" t="n">
        <x:f>'逐时购电与费用'!H390+'逐时购电与费用'!J390+F390-P390+O390-E390-N390/'月度汇总'!$F$6-Q390</x:f>
        <x:v>0</x:v>
      </x:c>
      <x:c r="V390" s="12" t="n">
        <x:f>M390-L390-N390+O390/'月度汇总'!$F$7</x:f>
        <x:v>-7.247535904753022e-13</x:v>
      </x:c>
    </x:row>
    <x:row r="391" ht="20" customHeight="1">
      <x:c r="A391" s="13" t="n">
        <x:f>'逐时购电与费用'!A391</x:f>
        <x:v>45691.6875</x:v>
      </x:c>
      <x:c r="B391" s="13" t="n">
        <x:v>45691</x:v>
      </x:c>
      <x:c r="C391" s="12" t="n">
        <x:v>1032.0229846523853</x:v>
      </x:c>
      <x:c r="D391" s="12" t="n">
        <x:v>109.67446974578732</x:v>
      </x:c>
      <x:c r="E391" s="12" t="n">
        <x:v>1037.545</x:v>
      </x:c>
      <x:c r="F391" s="12" t="n">
        <x:v>193.7125</x:v>
      </x:c>
      <x:c r="G391" s="12" t="n">
        <x:f>E391-F391</x:f>
        <x:v>843.8325000000001</x:v>
      </x:c>
      <x:c r="H391" s="12" t="n">
        <x:f>G391-C391+D391</x:f>
        <x:v>-78.51601490659786</x:v>
      </x:c>
      <x:c r="I391" s="12" t="n">
        <x:v>994.5153166666664</x:v>
      </x:c>
      <x:c r="J391" s="12" t="n">
        <x:v>119.29825021715061</x:v>
      </x:c>
      <x:c r="K391" s="12" t="n">
        <x:f>G391-I391+J391</x:f>
        <x:v>-31.384566449515717</x:v>
      </x:c>
      <x:c r="L391" s="12" t="n">
        <x:v>10471.965574391055</x:v>
      </x:c>
      <x:c r="M391" s="12" t="n">
        <x:v>10471.965574391055</x:v>
      </x:c>
      <x:c r="N391" s="12" t="n">
        <x:v>0</x:v>
      </x:c>
      <x:c r="O391" s="12" t="n">
        <x:v>0</x:v>
      </x:c>
      <x:c r="P391" s="12" t="n">
        <x:v>75.54428346825489</x:v>
      </x:c>
      <x:c r="Q391" s="12" t="n">
        <x:v>0</x:v>
      </x:c>
      <x:c r="R391" s="12" t="n">
        <x:v>1446.8012055555555</x:v>
      </x:c>
      <x:c r="S391" s="12" t="n">
        <x:v>0</x:v>
      </x:c>
      <x:c r="T391" s="12" t="n">
        <x:v>0</x:v>
      </x:c>
      <x:c r="U391" s="12" t="n">
        <x:f>'逐时购电与费用'!H391+'逐时购电与费用'!J391+F391-P391+O391-E391-N391/'月度汇总'!$F$6-Q391</x:f>
        <x:v>0</x:v>
      </x:c>
      <x:c r="V391" s="12" t="n">
        <x:f>M391-L391-N391+O391/'月度汇总'!$F$7</x:f>
        <x:v>0</x:v>
      </x:c>
    </x:row>
    <x:row r="392" ht="20" customHeight="1">
      <x:c r="A392" s="13" t="n">
        <x:f>'逐时购电与费用'!A392</x:f>
        <x:v>45691.694444444445</x:v>
      </x:c>
      <x:c r="B392" s="13" t="n">
        <x:v>45691</x:v>
      </x:c>
      <x:c r="C392" s="12" t="n">
        <x:v>1025.5226977570996</x:v>
      </x:c>
      <x:c r="D392" s="12" t="n">
        <x:v>91.66327153684026</x:v>
      </x:c>
      <x:c r="E392" s="12" t="n">
        <x:v>1031.34085</x:v>
      </x:c>
      <x:c r="F392" s="12" t="n">
        <x:v>147.41946666666666</x:v>
      </x:c>
      <x:c r="G392" s="12" t="n">
        <x:f>E392-F392</x:f>
        <x:v>883.9213833333333</x:v>
      </x:c>
      <x:c r="H392" s="12" t="n">
        <x:f>G392-C392+D392</x:f>
        <x:v>-49.93804288692607</x:v>
      </x:c>
      <x:c r="I392" s="12" t="n">
        <x:v>987.9707741666666</x:v>
      </x:c>
      <x:c r="J392" s="12" t="n">
        <x:v>98.65730596287257</x:v>
      </x:c>
      <x:c r="K392" s="12" t="n">
        <x:f>G392-I392+J392</x:f>
        <x:v>-5.392084870460721</x:v>
      </x:c>
      <x:c r="L392" s="12" t="n">
        <x:v>10471.965574391055</x:v>
      </x:c>
      <x:c r="M392" s="12" t="n">
        <x:v>10488.007637679686</x:v>
      </x:c>
      <x:c r="N392" s="12" t="n">
        <x:v>16.042063288631546</x:v>
      </x:c>
      <x:c r="O392" s="12" t="n">
        <x:v>0</x:v>
      </x:c>
      <x:c r="P392" s="12" t="n">
        <x:v>28.783525763534996</x:v>
      </x:c>
      <x:c r="Q392" s="12" t="n">
        <x:v>0</x:v>
      </x:c>
      <x:c r="R392" s="12" t="n">
        <x:v>1387.993127777778</x:v>
      </x:c>
      <x:c r="S392" s="12" t="n">
        <x:v>0</x:v>
      </x:c>
      <x:c r="T392" s="12" t="n">
        <x:v>0</x:v>
      </x:c>
      <x:c r="U392" s="12" t="n">
        <x:f>'逐时购电与费用'!H392+'逐时购电与费用'!J392+F392-P392+O392-E392-N392/'月度汇总'!$F$6-Q392</x:f>
        <x:v>4.263256414560601e-14</x:v>
      </x:c>
      <x:c r="V392" s="12" t="n">
        <x:f>M392-L392-N392+O392/'月度汇总'!$F$7</x:f>
        <x:v>-8.029132914089132e-13</x:v>
      </x:c>
    </x:row>
    <x:row r="393" ht="20" customHeight="1">
      <x:c r="A393" s="13" t="n">
        <x:f>'逐时购电与费用'!A393</x:f>
        <x:v>45691.70138888889</x:v>
      </x:c>
      <x:c r="B393" s="13" t="n">
        <x:v>45691</x:v>
      </x:c>
      <x:c r="C393" s="12" t="n">
        <x:v>1026.8840834563819</x:v>
      </x:c>
      <x:c r="D393" s="12" t="n">
        <x:v>74.53094345195075</x:v>
      </x:c>
      <x:c r="E393" s="12" t="n">
        <x:v>1026.8059833333332</x:v>
      </x:c>
      <x:c r="F393" s="12" t="n">
        <x:v>105.53631666666666</x:v>
      </x:c>
      <x:c r="G393" s="12" t="n">
        <x:f>E393-F393</x:f>
        <x:v>921.2696666666666</x:v>
      </x:c>
      <x:c r="H393" s="12" t="n">
        <x:f>G393-C393+D393</x:f>
        <x:v>-31.08347333776453</x:v>
      </x:c>
      <x:c r="I393" s="12" t="n">
        <x:v>997.3052166666664</x:v>
      </x:c>
      <x:c r="J393" s="12" t="n">
        <x:v>79.02355229230656</x:v>
      </x:c>
      <x:c r="K393" s="12" t="n">
        <x:f>G393-I393+J393</x:f>
        <x:v>2.9880022923067315</x:v>
      </x:c>
      <x:c r="L393" s="12" t="n">
        <x:v>10488.007637679686</x:v>
      </x:c>
      <x:c r="M393" s="12" t="n">
        <x:v>10512.681442159983</x:v>
      </x:c>
      <x:c r="N393" s="12" t="n">
        <x:v>24.673804480297587</x:v>
      </x:c>
      <x:c r="O393" s="12" t="n">
        <x:v>0</x:v>
      </x:c>
      <x:c r="P393" s="12" t="n">
        <x:v>0</x:v>
      </x:c>
      <x:c r="Q393" s="12" t="n">
        <x:v>0</x:v>
      </x:c>
      <x:c r="R393" s="12" t="n">
        <x:v>1248.1477527777777</x:v>
      </x:c>
      <x:c r="S393" s="12" t="n">
        <x:v>0</x:v>
      </x:c>
      <x:c r="T393" s="12" t="n">
        <x:v>0</x:v>
      </x:c>
      <x:c r="U393" s="12" t="n">
        <x:f>'逐时购电与费用'!H393+'逐时购电与费用'!J393+F393-P393+O393-E393-N393/'月度汇总'!$F$6-Q393</x:f>
        <x:v>1.1111147557585355e-9</x:v>
      </x:c>
      <x:c r="V393" s="12" t="n">
        <x:f>M393-L393-N393+O393/'月度汇总'!$F$7</x:f>
        <x:v>-6.927791673660977e-13</x:v>
      </x:c>
    </x:row>
    <x:row r="394" ht="20" customHeight="1">
      <x:c r="A394" s="13" t="n">
        <x:f>'逐时购电与费用'!A394</x:f>
        <x:v>45691.70833333333</x:v>
      </x:c>
      <x:c r="B394" s="13" t="n">
        <x:v>45691</x:v>
      </x:c>
      <x:c r="C394" s="12" t="n">
        <x:v>1025.444230798047</x:v>
      </x:c>
      <x:c r="D394" s="12" t="n">
        <x:v>19.469383773450765</x:v>
      </x:c>
      <x:c r="E394" s="12" t="n">
        <x:v>1021.5749999999999</x:v>
      </x:c>
      <x:c r="F394" s="12" t="n">
        <x:v>63.88125</x:v>
      </x:c>
      <x:c r="G394" s="12" t="n">
        <x:f>E394-F394</x:f>
        <x:v>957.6937499999999</x:v>
      </x:c>
      <x:c r="H394" s="12" t="n">
        <x:f>G394-C394+D394</x:f>
        <x:v>-48.28109702459643</x:v>
      </x:c>
      <x:c r="I394" s="12" t="n">
        <x:v>999.4879999999999</x:v>
      </x:c>
      <x:c r="J394" s="12" t="n">
        <x:v>22.312033906401375</x:v>
      </x:c>
      <x:c r="K394" s="12" t="n">
        <x:f>G394-I394+J394</x:f>
        <x:v>-19.48221609359866</x:v>
      </x:c>
      <x:c r="L394" s="12" t="n">
        <x:v>10512.681442159983</x:v>
      </x:c>
      <x:c r="M394" s="12" t="n">
        <x:v>10535.318226091447</x:v>
      </x:c>
      <x:c r="N394" s="12" t="n">
        <x:v>22.636783931463725</x:v>
      </x:c>
      <x:c r="O394" s="12" t="n">
        <x:v>0</x:v>
      </x:c>
      <x:c r="P394" s="12" t="n">
        <x:v>19.482216104709707</x:v>
      </x:c>
      <x:c r="Q394" s="12" t="n">
        <x:v>0</x:v>
      </x:c>
      <x:c r="R394" s="12" t="n">
        <x:v>1067.161488888889</x:v>
      </x:c>
      <x:c r="S394" s="12" t="n">
        <x:v>0</x:v>
      </x:c>
      <x:c r="T394" s="12" t="n">
        <x:v>0</x:v>
      </x:c>
      <x:c r="U394" s="12" t="n">
        <x:f>'逐时购电与费用'!H394+'逐时购电与费用'!J394+F394-P394+O394-E394-N394/'月度汇总'!$F$6-Q394</x:f>
        <x:v>-6.750155989720952e-14</x:v>
      </x:c>
      <x:c r="V394" s="12" t="n">
        <x:f>M394-L394-N394+O394/'月度汇总'!$F$7</x:f>
        <x:v>6.536993168992922e-13</x:v>
      </x:c>
    </x:row>
    <x:row r="395" ht="20" customHeight="1">
      <x:c r="A395" s="13" t="n">
        <x:f>'逐时购电与费用'!A395</x:f>
        <x:v>45691.71527777778</x:v>
      </x:c>
      <x:c r="B395" s="13" t="n">
        <x:v>45691</x:v>
      </x:c>
      <x:c r="C395" s="12" t="n">
        <x:v>1011.9784029199805</x:v>
      </x:c>
      <x:c r="D395" s="12" t="n">
        <x:v>4.861038770802887</x:v>
      </x:c>
      <x:c r="E395" s="12" t="n">
        <x:v>1021.2386333333334</x:v>
      </x:c>
      <x:c r="F395" s="12" t="n">
        <x:v>20.812199999999997</x:v>
      </x:c>
      <x:c r="G395" s="12" t="n">
        <x:f>E395-F395</x:f>
        <x:v>1000.4264333333334</x:v>
      </x:c>
      <x:c r="H395" s="12" t="n">
        <x:f>G395-C395+D395</x:f>
        <x:v>-6.690930815844146</x:v>
      </x:c>
      <x:c r="I395" s="12" t="n">
        <x:v>987.6233216666666</x:v>
      </x:c>
      <x:c r="J395" s="12" t="n">
        <x:v>5.570780417939351</x:v>
      </x:c>
      <x:c r="K395" s="12" t="n">
        <x:f>G395-I395+J395</x:f>
        <x:v>18.373892084606187</x:v>
      </x:c>
      <x:c r="L395" s="12" t="n">
        <x:v>10535.318226091447</x:v>
      </x:c>
      <x:c r="M395" s="12" t="n">
        <x:v>10537.808503452507</x:v>
      </x:c>
      <x:c r="N395" s="12" t="n">
        <x:v>2.4902773610589612</x:v>
      </x:c>
      <x:c r="O395" s="12" t="n">
        <x:v>0</x:v>
      </x:c>
      <x:c r="P395" s="12" t="n">
        <x:v>0</x:v>
      </x:c>
      <x:c r="Q395" s="12" t="n">
        <x:v>0</x:v>
      </x:c>
      <x:c r="R395" s="12" t="n">
        <x:v>901.3613500000002</x:v>
      </x:c>
      <x:c r="S395" s="12" t="n">
        <x:v>0</x:v>
      </x:c>
      <x:c r="T395" s="12" t="n">
        <x:v>0</x:v>
      </x:c>
      <x:c r="U395" s="12" t="n">
        <x:f>'逐时购电与费用'!H395+'逐时购电与费用'!J395+F395-P395+O395-E395-N395/'月度汇总'!$F$6-Q395</x:f>
        <x:v>1.1111143116693256e-9</x:v>
      </x:c>
      <x:c r="V395" s="12" t="n">
        <x:f>M395-L395-N395+O395/'月度汇总'!$F$7</x:f>
        <x:v>3.090860900556436e-13</x:v>
      </x:c>
    </x:row>
    <x:row r="396" ht="20" customHeight="1">
      <x:c r="A396" s="13" t="n">
        <x:f>'逐时购电与费用'!A396</x:f>
        <x:v>45691.72222222222</x:v>
      </x:c>
      <x:c r="B396" s="13" t="n">
        <x:v>45691</x:v>
      </x:c>
      <x:c r="C396" s="12" t="n">
        <x:v>1011.0176120750682</x:v>
      </x:c>
      <x:c r="D396" s="12" t="n">
        <x:v>0</x:v>
      </x:c>
      <x:c r="E396" s="12" t="n">
        <x:v>1025.3728833333332</x:v>
      </x:c>
      <x:c r="F396" s="12" t="n">
        <x:v>0</x:v>
      </x:c>
      <x:c r="G396" s="12" t="n">
        <x:f>E396-F396</x:f>
        <x:v>1025.3728833333332</x:v>
      </x:c>
      <x:c r="H396" s="12" t="n">
        <x:f>G396-C396+D396</x:f>
        <x:v>14.35527125826502</x:v>
      </x:c>
      <x:c r="I396" s="12" t="n">
        <x:v>989.5444458333334</x:v>
      </x:c>
      <x:c r="J396" s="12" t="n">
        <x:v>0</x:v>
      </x:c>
      <x:c r="K396" s="12" t="n">
        <x:f>G396-I396+J396</x:f>
        <x:v>35.828437499999836</x:v>
      </x:c>
      <x:c r="L396" s="12" t="n">
        <x:v>10537.808503452507</x:v>
      </x:c>
      <x:c r="M396" s="12" t="n">
        <x:v>10517.99646578422</x:v>
      </x:c>
      <x:c r="N396" s="12" t="n">
        <x:v>0</x:v>
      </x:c>
      <x:c r="O396" s="12" t="n">
        <x:v>17.830833901457943</x:v>
      </x:c>
      <x:c r="P396" s="12" t="n">
        <x:v>0</x:v>
      </x:c>
      <x:c r="Q396" s="12" t="n">
        <x:v>0</x:v>
      </x:c>
      <x:c r="R396" s="12" t="n">
        <x:v>751.5547888888892</x:v>
      </x:c>
      <x:c r="S396" s="12" t="n">
        <x:v>0</x:v>
      </x:c>
      <x:c r="T396" s="12" t="n">
        <x:v>0</x:v>
      </x:c>
      <x:c r="U396" s="12" t="n">
        <x:f>'逐时购电与费用'!H396+'逐时购电与费用'!J396+F396-P396+O396-E396-N396/'月度汇总'!$F$6-Q396</x:f>
        <x:v>-9.999894245993346e-9</x:v>
      </x:c>
      <x:c r="V396" s="12" t="n">
        <x:f>M396-L396-N396+O396/'月度汇总'!$F$7</x:f>
        <x:v>-6.998845947236987e-13</x:v>
      </x:c>
    </x:row>
    <x:row r="397" ht="20" customHeight="1">
      <x:c r="A397" s="13" t="n">
        <x:f>'逐时购电与费用'!A397</x:f>
        <x:v>45691.72916666667</x:v>
      </x:c>
      <x:c r="B397" s="13" t="n">
        <x:v>45691</x:v>
      </x:c>
      <x:c r="C397" s="12" t="n">
        <x:v>1042.2417329887744</x:v>
      </x:c>
      <x:c r="D397" s="12" t="n">
        <x:v>0</x:v>
      </x:c>
      <x:c r="E397" s="12" t="n">
        <x:v>1037.3566666666666</x:v>
      </x:c>
      <x:c r="F397" s="12" t="n">
        <x:v>0</x:v>
      </x:c>
      <x:c r="G397" s="12" t="n">
        <x:f>E397-F397</x:f>
        <x:v>1037.3566666666666</x:v>
      </x:c>
      <x:c r="H397" s="12" t="n">
        <x:f>G397-C397+D397</x:f>
        <x:v>-4.885066322107832</x:v>
      </x:c>
      <x:c r="I397" s="12" t="n">
        <x:v>1032.7124583333334</x:v>
      </x:c>
      <x:c r="J397" s="12" t="n">
        <x:v>0</x:v>
      </x:c>
      <x:c r="K397" s="12" t="n">
        <x:f>G397-I397+J397</x:f>
        <x:v>4.644208333333154</x:v>
      </x:c>
      <x:c r="L397" s="12" t="n">
        <x:v>10517.99646578422</x:v>
      </x:c>
      <x:c r="M397" s="12" t="n">
        <x:v>10519.350712447822</x:v>
      </x:c>
      <x:c r="N397" s="12" t="n">
        <x:v>1.3542466636025623</x:v>
      </x:c>
      <x:c r="O397" s="12" t="n">
        <x:v>0</x:v>
      </x:c>
      <x:c r="P397" s="12" t="n">
        <x:v>0</x:v>
      </x:c>
      <x:c r="Q397" s="12" t="n">
        <x:v>0</x:v>
      </x:c>
      <x:c r="R397" s="12" t="n">
        <x:v>583.9881500000002</x:v>
      </x:c>
      <x:c r="S397" s="12" t="n">
        <x:v>166.62976439239037</x:v>
      </x:c>
      <x:c r="T397" s="12" t="n">
        <x:v>0</x:v>
      </x:c>
      <x:c r="U397" s="12" t="n">
        <x:f>'逐时购电与费用'!H397+'逐时购电与费用'!J397+F397-P397+O397-E397-N397/'月度汇总'!$F$6-Q397</x:f>
        <x:v>9.99999993922529e-9</x:v>
      </x:c>
      <x:c r="V397" s="12" t="n">
        <x:f>M397-L397-N397+O397/'月度汇总'!$F$7</x:f>
        <x:v>1.1790568521519162e-13</x:v>
      </x:c>
    </x:row>
    <x:row r="398" ht="20" customHeight="1">
      <x:c r="A398" s="13" t="n">
        <x:f>'逐时购电与费用'!A398</x:f>
        <x:v>45691.73611111111</x:v>
      </x:c>
      <x:c r="B398" s="13" t="n">
        <x:v>45691</x:v>
      </x:c>
      <x:c r="C398" s="12" t="n">
        <x:v>1075.3062853827223</x:v>
      </x:c>
      <x:c r="D398" s="12" t="n">
        <x:v>0.25063584580076764</x:v>
      </x:c>
      <x:c r="E398" s="12" t="n">
        <x:v>1038.9897333333333</x:v>
      </x:c>
      <x:c r="F398" s="12" t="n">
        <x:v>0.44393333333333335</x:v>
      </x:c>
      <x:c r="G398" s="12" t="n">
        <x:f>E398-F398</x:f>
        <x:v>1038.5458</x:v>
      </x:c>
      <x:c r="H398" s="12" t="n">
        <x:f>G398-C398+D398</x:f>
        <x:v>-36.50984953692144</x:v>
      </x:c>
      <x:c r="I398" s="12" t="n">
        <x:v>1071.4971991666669</x:v>
      </x:c>
      <x:c r="J398" s="12" t="n">
        <x:v>0.2872302254009732</x:v>
      </x:c>
      <x:c r="K398" s="12" t="n">
        <x:f>G398-I398+J398</x:f>
        <x:v>-32.664168941265785</x:v>
      </x:c>
      <x:c r="L398" s="12" t="n">
        <x:v>10519.350712447822</x:v>
      </x:c>
      <x:c r="M398" s="12" t="n">
        <x:v>10548.818134819001</x:v>
      </x:c>
      <x:c r="N398" s="12" t="n">
        <x:v>29.46742237117928</x:v>
      </x:c>
      <x:c r="O398" s="12" t="n">
        <x:v>0</x:v>
      </x:c>
      <x:c r="P398" s="12" t="n">
        <x:v>0.44393333333333335</x:v>
      </x:c>
      <x:c r="Q398" s="12" t="n">
        <x:v>0</x:v>
      </x:c>
      <x:c r="R398" s="12" t="n">
        <x:v>375.01620555555564</x:v>
      </x:c>
      <x:c r="S398" s="12" t="n">
        <x:v>245.4192437783788</x:v>
      </x:c>
      <x:c r="T398" s="12" t="n">
        <x:v>0</x:v>
      </x:c>
      <x:c r="U398" s="12" t="n">
        <x:f>'逐时购电与费用'!H398+'逐时购电与费用'!J398+F398-P398+O398-E398-N398/'月度汇总'!$F$6-Q398</x:f>
        <x:v>1.0000100303386716e-8</x:v>
      </x:c>
      <x:c r="V398" s="12" t="n">
        <x:f>M398-L398-N398+O398/'月度汇总'!$F$7</x:f>
        <x:v>-2.2382096176443156e-13</x:v>
      </x:c>
    </x:row>
    <x:row r="399" ht="20" customHeight="1">
      <x:c r="A399" s="13" t="n">
        <x:f>'逐时购电与费用'!A399</x:f>
        <x:v>45691.743055555555</x:v>
      </x:c>
      <x:c r="B399" s="13" t="n">
        <x:v>45691</x:v>
      </x:c>
      <x:c r="C399" s="12" t="n">
        <x:v>945.634098997629</x:v>
      </x:c>
      <x:c r="D399" s="12" t="n">
        <x:v>0</x:v>
      </x:c>
      <x:c r="E399" s="12" t="n">
        <x:v>913.5231166666667</x:v>
      </x:c>
      <x:c r="F399" s="12" t="n">
        <x:v>0</x:v>
      </x:c>
      <x:c r="G399" s="12" t="n">
        <x:f>E399-F399</x:f>
        <x:v>913.5231166666667</x:v>
      </x:c>
      <x:c r="H399" s="12" t="n">
        <x:f>G399-C399+D399</x:f>
        <x:v>-32.110982330962315</x:v>
      </x:c>
      <x:c r="I399" s="12" t="n">
        <x:v>941.7885775</x:v>
      </x:c>
      <x:c r="J399" s="12" t="n">
        <x:v>0</x:v>
      </x:c>
      <x:c r="K399" s="12" t="n">
        <x:f>G399-I399+J399</x:f>
        <x:v>-28.265460833333236</x:v>
      </x:c>
      <x:c r="L399" s="12" t="n">
        <x:v>10548.818134819001</x:v>
      </x:c>
      <x:c r="M399" s="12" t="n">
        <x:v>10574.840114101778</x:v>
      </x:c>
      <x:c r="N399" s="12" t="n">
        <x:v>26.021979282778037</x:v>
      </x:c>
      <x:c r="O399" s="12" t="n">
        <x:v>0</x:v>
      </x:c>
      <x:c r="P399" s="12" t="n">
        <x:v>0</x:v>
      </x:c>
      <x:c r="Q399" s="12" t="n">
        <x:v>0</x:v>
      </x:c>
      <x:c r="R399" s="12" t="n">
        <x:v>149.3747055555557</x:v>
      </x:c>
      <x:c r="S399" s="12" t="n">
        <x:v>217.4486895324335</x:v>
      </x:c>
      <x:c r="T399" s="12" t="n">
        <x:v>0</x:v>
      </x:c>
      <x:c r="U399" s="12" t="n">
        <x:f>'逐时购电与费用'!H399+'逐时购电与费用'!J399+F399-P399+O399-E399-N399/'月度汇总'!$F$6-Q399</x:f>
        <x:v>1.0000004380117389e-8</x:v>
      </x:c>
      <x:c r="V399" s="12" t="n">
        <x:f>M399-L399-N399+O399/'月度汇总'!$F$7</x:f>
        <x:v>-5.719869022868806e-13</x:v>
      </x:c>
    </x:row>
    <x:row r="400" ht="20" customHeight="1">
      <x:c r="A400" s="13" t="n">
        <x:f>'逐时购电与费用'!A400</x:f>
        <x:v>45691.75</x:v>
      </x:c>
      <x:c r="B400" s="13" t="n">
        <x:v>45691</x:v>
      </x:c>
      <x:c r="C400" s="12" t="n">
        <x:v>737.1146502822792</x:v>
      </x:c>
      <x:c r="D400" s="12" t="n">
        <x:v>0</x:v>
      </x:c>
      <x:c r="E400" s="12" t="n">
        <x:v>733.6383333333333</x:v>
      </x:c>
      <x:c r="F400" s="12" t="n">
        <x:v>0</x:v>
      </x:c>
      <x:c r="G400" s="12" t="n">
        <x:f>E400-F400</x:f>
        <x:v>733.6383333333333</x:v>
      </x:c>
      <x:c r="H400" s="12" t="n">
        <x:f>G400-C400+D400</x:f>
        <x:v>-3.4763169489458505</x:v>
      </x:c>
      <x:c r="I400" s="12" t="n">
        <x:v>733.2336916666667</x:v>
      </x:c>
      <x:c r="J400" s="12" t="n">
        <x:v>0</x:v>
      </x:c>
      <x:c r="K400" s="12" t="n">
        <x:f>G400-I400+J400</x:f>
        <x:v>0.4046416666666346</x:v>
      </x:c>
      <x:c r="L400" s="12" t="n">
        <x:v>10574.840114101778</x:v>
      </x:c>
      <x:c r="M400" s="12" t="n">
        <x:v>10575.169736247713</x:v>
      </x:c>
      <x:c r="N400" s="12" t="n">
        <x:v>0.32962214593540723</x:v>
      </x:c>
      <x:c r="O400" s="12" t="n">
        <x:v>0</x:v>
      </x:c>
      <x:c r="P400" s="12" t="n">
        <x:v>0</x:v>
      </x:c>
      <x:c r="Q400" s="12" t="n">
        <x:v>0</x:v>
      </x:c>
      <x:c r="R400" s="12" t="n">
        <x:v>2359.292688888889</x:v>
      </x:c>
      <x:c r="S400" s="12" t="n">
        <x:v>0</x:v>
      </x:c>
      <x:c r="T400" s="12" t="n">
        <x:v>0</x:v>
      </x:c>
      <x:c r="U400" s="12" t="n">
        <x:f>'逐时购电与费用'!H400+'逐时购电与费用'!J400+F400-P400+O400-E400-N400/'月度汇总'!$F$6-Q400</x:f>
        <x:v>1.0000000050247593e-8</x:v>
      </x:c>
      <x:c r="V400" s="12" t="n">
        <x:f>M400-L400-N400+O400/'月度汇总'!$F$7</x:f>
        <x:v>-4.1638914538566496e-13</x:v>
      </x:c>
    </x:row>
    <x:row r="401" ht="20" customHeight="1">
      <x:c r="A401" s="13" t="n">
        <x:f>'逐时购电与费用'!A401</x:f>
        <x:v>45691.756944444445</x:v>
      </x:c>
      <x:c r="B401" s="13" t="n">
        <x:v>45691</x:v>
      </x:c>
      <x:c r="C401" s="12" t="n">
        <x:v>712.2097624152192</x:v>
      </x:c>
      <x:c r="D401" s="12" t="n">
        <x:v>0.017993703998579136</x:v>
      </x:c>
      <x:c r="E401" s="12" t="n">
        <x:v>707.6419333333333</x:v>
      </x:c>
      <x:c r="F401" s="12" t="n">
        <x:v>0.03186666666666667</x:v>
      </x:c>
      <x:c r="G401" s="12" t="n">
        <x:f>E401-F401</x:f>
        <x:v>707.6100666666666</x:v>
      </x:c>
      <x:c r="H401" s="12" t="n">
        <x:f>G401-C401+D401</x:f>
        <x:v>-4.5817020445539836</x:v>
      </x:c>
      <x:c r="I401" s="12" t="n">
        <x:v>708.5118375</x:v>
      </x:c>
      <x:c r="J401" s="12" t="n">
        <x:v>0.020729868364687726</x:v>
      </x:c>
      <x:c r="K401" s="12" t="n">
        <x:f>G401-I401+J401</x:f>
        <x:v>-0.8810409649686426</x:v>
      </x:c>
      <x:c r="L401" s="12" t="n">
        <x:v>10575.169736247713</x:v>
      </x:c>
      <x:c r="M401" s="12" t="n">
        <x:v>10576.539842304277</x:v>
      </x:c>
      <x:c r="N401" s="12" t="n">
        <x:v>1.3701060565629333</x:v>
      </x:c>
      <x:c r="O401" s="12" t="n">
        <x:v>0</x:v>
      </x:c>
      <x:c r="P401" s="12" t="n">
        <x:v>0.03186666666666667</x:v>
      </x:c>
      <x:c r="Q401" s="12" t="n">
        <x:v>0</x:v>
      </x:c>
      <x:c r="R401" s="12" t="n">
        <x:v>2314.577688888889</x:v>
      </x:c>
      <x:c r="S401" s="12" t="n">
        <x:v>1.3257620547331044</x:v>
      </x:c>
      <x:c r="T401" s="12" t="n">
        <x:v>0</x:v>
      </x:c>
      <x:c r="U401" s="12" t="n">
        <x:f>'逐时购电与费用'!H401+'逐时购电与费用'!J401+F401-P401+O401-E401-N401/'月度汇总'!$F$6-Q401</x:f>
        <x:v>9.999965522311527e-9</x:v>
      </x:c>
      <x:c r="V401" s="12" t="n">
        <x:f>M401-L401-N401+O401/'月度汇总'!$F$7</x:f>
        <x:v>6.66577903984944e-13</x:v>
      </x:c>
    </x:row>
    <x:row r="402" ht="20" customHeight="1">
      <x:c r="A402" s="13" t="n">
        <x:f>'逐时购电与费用'!A402</x:f>
        <x:v>45691.76388888889</x:v>
      </x:c>
      <x:c r="B402" s="13" t="n">
        <x:v>45691</x:v>
      </x:c>
      <x:c r="C402" s="12" t="n">
        <x:v>727.651548659193</x:v>
      </x:c>
      <x:c r="D402" s="12" t="n">
        <x:v>0</x:v>
      </x:c>
      <x:c r="E402" s="12" t="n">
        <x:v>734.1778999999999</x:v>
      </x:c>
      <x:c r="F402" s="12" t="n">
        <x:v>0</x:v>
      </x:c>
      <x:c r="G402" s="12" t="n">
        <x:f>E402-F402</x:f>
        <x:v>734.1778999999999</x:v>
      </x:c>
      <x:c r="H402" s="12" t="n">
        <x:f>G402-C402+D402</x:f>
        <x:v>6.526351340806855</x:v>
      </x:c>
      <x:c r="I402" s="12" t="n">
        <x:v>720.9766599999999</x:v>
      </x:c>
      <x:c r="J402" s="12" t="n">
        <x:v>0</x:v>
      </x:c>
      <x:c r="K402" s="12" t="n">
        <x:f>G402-I402+J402</x:f>
        <x:v>13.201239999999984</x:v>
      </x:c>
      <x:c r="L402" s="12" t="n">
        <x:v>10576.539842304277</x:v>
      </x:c>
      <x:c r="M402" s="12" t="n">
        <x:v>10566.019451637114</x:v>
      </x:c>
      <x:c r="N402" s="12" t="n">
        <x:v>0</x:v>
      </x:c>
      <x:c r="O402" s="12" t="n">
        <x:v>9.468351600447143</x:v>
      </x:c>
      <x:c r="P402" s="12" t="n">
        <x:v>0</x:v>
      </x:c>
      <x:c r="Q402" s="12" t="n">
        <x:v>0</x:v>
      </x:c>
      <x:c r="R402" s="12" t="n">
        <x:v>2262.180755555556</x:v>
      </x:c>
      <x:c r="S402" s="12" t="n">
        <x:v>0</x:v>
      </x:c>
      <x:c r="T402" s="12" t="n">
        <x:v>0</x:v>
      </x:c>
      <x:c r="U402" s="12" t="n">
        <x:f>'逐时购电与费用'!H402+'逐时购电与费用'!J402+F402-P402+O402-E402-N402/'月度汇总'!$F$6-Q402</x:f>
        <x:v>-1.0000007932831068e-8</x:v>
      </x:c>
      <x:c r="V402" s="12" t="n">
        <x:f>M402-L402-N402+O402/'月度汇总'!$F$7</x:f>
        <x:v>3.3573144264664734e-13</x:v>
      </x:c>
    </x:row>
    <x:row r="403" ht="20" customHeight="1">
      <x:c r="A403" s="13" t="n">
        <x:f>'逐时购电与费用'!A403</x:f>
        <x:v>45691.77083333333</x:v>
      </x:c>
      <x:c r="B403" s="13" t="n">
        <x:v>45691</x:v>
      </x:c>
      <x:c r="C403" s="12" t="n">
        <x:v>706.0987423816642</x:v>
      </x:c>
      <x:c r="D403" s="12" t="n">
        <x:v>0</x:v>
      </x:c>
      <x:c r="E403" s="12" t="n">
        <x:v>731.0016666666667</x:v>
      </x:c>
      <x:c r="F403" s="12" t="n">
        <x:v>0</x:v>
      </x:c>
      <x:c r="G403" s="12" t="n">
        <x:f>E403-F403</x:f>
        <x:v>731.0016666666667</x:v>
      </x:c>
      <x:c r="H403" s="12" t="n">
        <x:f>G403-C403+D403</x:f>
        <x:v>24.902924285002427</x:v>
      </x:c>
      <x:c r="I403" s="12" t="n">
        <x:v>699.39125</x:v>
      </x:c>
      <x:c r="J403" s="12" t="n">
        <x:v>0</x:v>
      </x:c>
      <x:c r="K403" s="12" t="n">
        <x:f>G403-I403+J403</x:f>
        <x:v>31.61041666666665</x:v>
      </x:c>
      <x:c r="L403" s="12" t="n">
        <x:v>10566.019451637114</x:v>
      </x:c>
      <x:c r="M403" s="12" t="n">
        <x:v>10535.170199516078</x:v>
      </x:c>
      <x:c r="N403" s="12" t="n">
        <x:v>0</x:v>
      </x:c>
      <x:c r="O403" s="12" t="n">
        <x:v>27.76432690893194</x:v>
      </x:c>
      <x:c r="P403" s="12" t="n">
        <x:v>0</x:v>
      </x:c>
      <x:c r="Q403" s="12" t="n">
        <x:v>0</x:v>
      </x:c>
      <x:c r="R403" s="12" t="n">
        <x:v>2191.5572611111115</x:v>
      </x:c>
      <x:c r="S403" s="12" t="n">
        <x:v>0</x:v>
      </x:c>
      <x:c r="T403" s="12" t="n">
        <x:v>0</x:v>
      </x:c>
      <x:c r="U403" s="12" t="n">
        <x:f>'逐时购电与费用'!H403+'逐时购电与费用'!J403+F403-P403+O403-E403-N403/'月度汇总'!$F$6-Q403</x:f>
        <x:v>-1.0000007932831068e-8</x:v>
      </x:c>
      <x:c r="V403" s="12" t="n">
        <x:f>M403-L403-N403+O403/'月度汇总'!$F$7</x:f>
        <x:v>-4.263256414560601e-14</x:v>
      </x:c>
    </x:row>
    <x:row r="404" ht="20" customHeight="1">
      <x:c r="A404" s="13" t="n">
        <x:f>'逐时购电与费用'!A404</x:f>
        <x:v>45691.77777777778</x:v>
      </x:c>
      <x:c r="B404" s="13" t="n">
        <x:v>45691</x:v>
      </x:c>
      <x:c r="C404" s="12" t="n">
        <x:v>714.1225337414435</x:v>
      </x:c>
      <x:c r="D404" s="12" t="n">
        <x:v>0.001291352987107882</x:v>
      </x:c>
      <x:c r="E404" s="12" t="n">
        <x:v>713.8544333333332</x:v>
      </x:c>
      <x:c r="F404" s="12" t="n">
        <x:v>0.0022833333333333334</x:v>
      </x:c>
      <x:c r="G404" s="12" t="n">
        <x:f>E404-F404</x:f>
        <x:v>713.8521499999998</x:v>
      </x:c>
      <x:c r="H404" s="12" t="n">
        <x:f>G404-C404+D404</x:f>
        <x:v>-0.2690923884565442</x:v>
      </x:c>
      <x:c r="I404" s="12" t="n">
        <x:v>712.8351058333332</x:v>
      </x:c>
      <x:c r="J404" s="12" t="n">
        <x:v>0.0014877191175983848</x:v>
      </x:c>
      <x:c r="K404" s="12" t="n">
        <x:f>G404-I404+J404</x:f>
        <x:v>1.0185318857842631</x:v>
      </x:c>
      <x:c r="L404" s="12" t="n">
        <x:v>10535.170199516078</x:v>
      </x:c>
      <x:c r="M404" s="12" t="n">
        <x:v>10532.376744894258</x:v>
      </x:c>
      <x:c r="N404" s="12" t="n">
        <x:v>0</x:v>
      </x:c>
      <x:c r="O404" s="12" t="n">
        <x:v>2.5141091596380045</x:v>
      </x:c>
      <x:c r="P404" s="12" t="n">
        <x:v>0</x:v>
      </x:c>
      <x:c r="Q404" s="12" t="n">
        <x:v>0</x:v>
      </x:c>
      <x:c r="R404" s="12" t="n">
        <x:v>2126.772816666667</x:v>
      </x:c>
      <x:c r="S404" s="12" t="n">
        <x:v>70.5525038012097</x:v>
      </x:c>
      <x:c r="T404" s="12" t="n">
        <x:v>0</x:v>
      </x:c>
      <x:c r="U404" s="12" t="n">
        <x:f>'逐时购电与费用'!H404+'逐时购电与费用'!J404+F404-P404+O404-E404-N404/'月度汇总'!$F$6-Q404</x:f>
        <x:v>-1.0000007932831068e-8</x:v>
      </x:c>
      <x:c r="V404" s="12" t="n">
        <x:f>M404-L404-N404+O404/'月度汇总'!$F$7</x:f>
        <x:v>-2.6911806116913795e-13</x:v>
      </x:c>
    </x:row>
    <x:row r="405" ht="20" customHeight="1">
      <x:c r="A405" s="13" t="n">
        <x:f>'逐时购电与费用'!A405</x:f>
        <x:v>45691.78472222222</x:v>
      </x:c>
      <x:c r="B405" s="13" t="n">
        <x:v>45691</x:v>
      </x:c>
      <x:c r="C405" s="12" t="n">
        <x:v>714.8448380414369</x:v>
      </x:c>
      <x:c r="D405" s="12" t="n">
        <x:v>0</x:v>
      </x:c>
      <x:c r="E405" s="12" t="n">
        <x:v>695.1395333333332</x:v>
      </x:c>
      <x:c r="F405" s="12" t="n">
        <x:v>0</x:v>
      </x:c>
      <x:c r="G405" s="12" t="n">
        <x:f>E405-F405</x:f>
        <x:v>695.1395333333332</x:v>
      </x:c>
      <x:c r="H405" s="12" t="n">
        <x:f>G405-C405+D405</x:f>
        <x:v>-19.705304708103654</x:v>
      </x:c>
      <x:c r="I405" s="12" t="n">
        <x:v>718.033235</x:v>
      </x:c>
      <x:c r="J405" s="12" t="n">
        <x:v>0</x:v>
      </x:c>
      <x:c r="K405" s="12" t="n">
        <x:f>G405-I405+J405</x:f>
        <x:v>-22.893701666666743</x:v>
      </x:c>
      <x:c r="L405" s="12" t="n">
        <x:v>10532.376744894258</x:v>
      </x:c>
      <x:c r="M405" s="12" t="n">
        <x:v>10410.109256569684</x:v>
      </x:c>
      <x:c r="N405" s="12" t="n">
        <x:v>0</x:v>
      </x:c>
      <x:c r="O405" s="12" t="n">
        <x:v>110.0407394921166</x:v>
      </x:c>
      <x:c r="P405" s="12" t="n">
        <x:v>0</x:v>
      </x:c>
      <x:c r="Q405" s="12" t="n">
        <x:v>0</x:v>
      </x:c>
      <x:c r="R405" s="12" t="n">
        <x:v>2028.875819444445</x:v>
      </x:c>
      <x:c r="S405" s="12" t="n">
        <x:v>138.04202645275382</x:v>
      </x:c>
      <x:c r="T405" s="12" t="n">
        <x:v>0</x:v>
      </x:c>
      <x:c r="U405" s="12" t="n">
        <x:f>'逐时购电与费用'!H405+'逐时购电与费用'!J405+F405-P405+O405-E405-N405/'月度汇总'!$F$6-Q405</x:f>
        <x:v>-1.0000007932831068e-8</x:v>
      </x:c>
      <x:c r="V405" s="12" t="n">
        <x:f>M405-L405-N405+O405/'月度汇总'!$F$7</x:f>
        <x:v>-5.115907697472721e-13</x:v>
      </x:c>
    </x:row>
    <x:row r="406" ht="20" customHeight="1">
      <x:c r="A406" s="13" t="n">
        <x:f>'逐时购电与费用'!A406</x:f>
        <x:v>45691.79166666667</x:v>
      </x:c>
      <x:c r="B406" s="13" t="n">
        <x:v>45691</x:v>
      </x:c>
      <x:c r="C406" s="12" t="n">
        <x:v>705.6968749141927</x:v>
      </x:c>
      <x:c r="D406" s="12" t="n">
        <x:v>0</x:v>
      </x:c>
      <x:c r="E406" s="12" t="n">
        <x:v>690.79</x:v>
      </x:c>
      <x:c r="F406" s="12" t="n">
        <x:v>0</x:v>
      </x:c>
      <x:c r="G406" s="12" t="n">
        <x:f>E406-F406</x:f>
        <x:v>690.79</x:v>
      </x:c>
      <x:c r="H406" s="12" t="n">
        <x:f>G406-C406+D406</x:f>
        <x:v>-14.906874914192713</x:v>
      </x:c>
      <x:c r="I406" s="12" t="n">
        <x:v>708.855275</x:v>
      </x:c>
      <x:c r="J406" s="12" t="n">
        <x:v>0</x:v>
      </x:c>
      <x:c r="K406" s="12" t="n">
        <x:f>G406-I406+J406</x:f>
        <x:v>-18.065275000000042</x:v>
      </x:c>
      <x:c r="L406" s="12" t="n">
        <x:v>10410.109256569684</x:v>
      </x:c>
      <x:c r="M406" s="12" t="n">
        <x:v>9685.767265744713</x:v>
      </x:c>
      <x:c r="N406" s="12" t="n">
        <x:v>0</x:v>
      </x:c>
      <x:c r="O406" s="12" t="n">
        <x:v>651.9077917424739</x:v>
      </x:c>
      <x:c r="P406" s="12" t="n">
        <x:v>0</x:v>
      </x:c>
      <x:c r="Q406" s="12" t="n">
        <x:v>0</x:v>
      </x:c>
      <x:c r="R406" s="12" t="n">
        <x:v>1919.2039722222225</x:v>
      </x:c>
      <x:c r="S406" s="12" t="n">
        <x:v>115.97202988760182</x:v>
      </x:c>
      <x:c r="T406" s="12" t="n">
        <x:v>3.1584000858073296</x:v>
      </x:c>
      <x:c r="U406" s="12" t="n">
        <x:f>'逐时购电与费用'!H406+'逐时购电与费用'!J406+F406-P406+O406-E406-N406/'月度汇总'!$F$6-Q406</x:f>
        <x:v>-1.0000007932831068e-8</x:v>
      </x:c>
      <x:c r="V406" s="12" t="n">
        <x:f>M406-L406-N406+O406/'月度汇总'!$F$7</x:f>
        <x:v>3.410605131648481e-13</x:v>
      </x:c>
    </x:row>
    <x:row r="407" ht="20" customHeight="1">
      <x:c r="A407" s="13" t="n">
        <x:f>'逐时购电与费用'!A407</x:f>
        <x:v>45691.79861111111</x:v>
      </x:c>
      <x:c r="B407" s="13" t="n">
        <x:v>45691</x:v>
      </x:c>
      <x:c r="C407" s="12" t="n">
        <x:v>725.9840775069343</x:v>
      </x:c>
      <x:c r="D407" s="12" t="n">
        <x:v>0.0000920568466057104</x:v>
      </x:c>
      <x:c r="E407" s="12" t="n">
        <x:v>712.6661999999999</x:v>
      </x:c>
      <x:c r="F407" s="12" t="n">
        <x:v>0</x:v>
      </x:c>
      <x:c r="G407" s="12" t="n">
        <x:f>E407-F407</x:f>
        <x:v>712.6661999999999</x:v>
      </x:c>
      <x:c r="H407" s="12" t="n">
        <x:f>G407-C407+D407</x:f>
        <x:v>-13.317785450087845</x:v>
      </x:c>
      <x:c r="I407" s="12" t="n">
        <x:v>729.1133025</x:v>
      </x:c>
      <x:c r="J407" s="12" t="n">
        <x:v>0.00010605522422483535</x:v>
      </x:c>
      <x:c r="K407" s="12" t="n">
        <x:f>G407-I407+J407</x:f>
        <x:v>-16.446996444775916</x:v>
      </x:c>
      <x:c r="L407" s="12" t="n">
        <x:v>9685.767265744713</x:v>
      </x:c>
      <x:c r="M407" s="12" t="n">
        <x:v>8949.592060700366</x:v>
      </x:c>
      <x:c r="N407" s="12" t="n">
        <x:v>0</x:v>
      </x:c>
      <x:c r="O407" s="12" t="n">
        <x:v>662.5576845399121</x:v>
      </x:c>
      <x:c r="P407" s="12" t="n">
        <x:v>0</x:v>
      </x:c>
      <x:c r="Q407" s="12" t="n">
        <x:v>0</x:v>
      </x:c>
      <x:c r="R407" s="12" t="n">
        <x:v>1825.6461944444445</x:v>
      </x:c>
      <x:c r="S407" s="12" t="n">
        <x:v>98.69469509426699</x:v>
      </x:c>
      <x:c r="T407" s="12" t="n">
        <x:v>3.1292109946880373</x:v>
      </x:c>
      <x:c r="U407" s="12" t="n">
        <x:f>'逐时购电与费用'!H407+'逐时购电与费用'!J407+F407-P407+O407-E407-N407/'月度汇总'!$F$6-Q407</x:f>
        <x:v>-1.0000007932831068e-8</x:v>
      </x:c>
      <x:c r="V407" s="12" t="n">
        <x:f>M407-L407-N407+O407/'月度汇总'!$F$7</x:f>
        <x:v>2.2737367544323206e-13</x:v>
      </x:c>
    </x:row>
    <x:row r="408" ht="20" customHeight="1">
      <x:c r="A408" s="13" t="n">
        <x:f>'逐时购电与费用'!A408</x:f>
        <x:v>45691.805555555555</x:v>
      </x:c>
      <x:c r="B408" s="13" t="n">
        <x:v>45691</x:v>
      </x:c>
      <x:c r="C408" s="12" t="n">
        <x:v>736.6666891660885</x:v>
      </x:c>
      <x:c r="D408" s="12" t="n">
        <x:v>0</x:v>
      </x:c>
      <x:c r="E408" s="12" t="n">
        <x:v>735.1843166666665</x:v>
      </x:c>
      <x:c r="F408" s="12" t="n">
        <x:v>0</x:v>
      </x:c>
      <x:c r="G408" s="12" t="n">
        <x:f>E408-F408</x:f>
        <x:v>735.1843166666665</x:v>
      </x:c>
      <x:c r="H408" s="12" t="n">
        <x:f>G408-C408+D408</x:f>
        <x:v>-1.4823724994220129</x:v>
      </x:c>
      <x:c r="I408" s="12" t="n">
        <x:v>739.7675383333333</x:v>
      </x:c>
      <x:c r="J408" s="12" t="n">
        <x:v>0</x:v>
      </x:c>
      <x:c r="K408" s="12" t="n">
        <x:f>G408-I408+J408</x:f>
        <x:v>-4.583221666666759</x:v>
      </x:c>
      <x:c r="L408" s="12" t="n">
        <x:v>8949.592060700366</x:v>
      </x:c>
      <x:c r="M408" s="12" t="n">
        <x:v>8233.029844970095</x:v>
      </x:c>
      <x:c r="N408" s="12" t="n">
        <x:v>0</x:v>
      </x:c>
      <x:c r="O408" s="12" t="n">
        <x:v>644.9059941572447</x:v>
      </x:c>
      <x:c r="P408" s="12" t="n">
        <x:v>0</x:v>
      </x:c>
      <x:c r="Q408" s="12" t="n">
        <x:v>0</x:v>
      </x:c>
      <x:c r="R408" s="12" t="n">
        <x:v>1719.4435527777778</x:v>
      </x:c>
      <x:c r="S408" s="12" t="n">
        <x:v>82.99886656516992</x:v>
      </x:c>
      <x:c r="T408" s="12" t="n">
        <x:v>3.1008491672447462</x:v>
      </x:c>
      <x:c r="U408" s="12" t="n">
        <x:f>'逐时购电与费用'!H408+'逐时购电与费用'!J408+F408-P408+O408-E408-N408/'月度汇总'!$F$6-Q408</x:f>
        <x:v>-1.0000007932831068e-8</x:v>
      </x:c>
      <x:c r="V408" s="12" t="n">
        <x:f>M408-L408-N408+O408/'月度汇总'!$F$7</x:f>
        <x:v>4.547473508864641e-13</x:v>
      </x:c>
    </x:row>
    <x:row r="409" ht="20" customHeight="1">
      <x:c r="A409" s="13" t="n">
        <x:f>'逐时购电与费用'!A409</x:f>
        <x:v>45691.8125</x:v>
      </x:c>
      <x:c r="B409" s="13" t="n">
        <x:v>45691</x:v>
      </x:c>
      <x:c r="C409" s="12" t="n">
        <x:v>731.5957742879905</x:v>
      </x:c>
      <x:c r="D409" s="12" t="n">
        <x:v>0</x:v>
      </x:c>
      <x:c r="E409" s="12" t="n">
        <x:v>738.1149999999999</x:v>
      </x:c>
      <x:c r="F409" s="12" t="n">
        <x:v>0</x:v>
      </x:c>
      <x:c r="G409" s="12" t="n">
        <x:f>E409-F409</x:f>
        <x:v>738.1149999999999</x:v>
      </x:c>
      <x:c r="H409" s="12" t="n">
        <x:f>G409-C409+D409</x:f>
        <x:v>6.5192257120094155</x:v>
      </x:c>
      <x:c r="I409" s="12" t="n">
        <x:v>731.7798583333333</x:v>
      </x:c>
      <x:c r="J409" s="12" t="n">
        <x:v>0</x:v>
      </x:c>
      <x:c r="K409" s="12" t="n">
        <x:f>G409-I409+J409</x:f>
        <x:v>6.335141666666573</x:v>
      </x:c>
      <x:c r="L409" s="12" t="n">
        <x:v>8233.029844970095</x:v>
      </x:c>
      <x:c r="M409" s="12" t="n">
        <x:v>7499.079162091319</x:v>
      </x:c>
      <x:c r="N409" s="12" t="n">
        <x:v>0</x:v>
      </x:c>
      <x:c r="O409" s="12" t="n">
        <x:v>660.5556145908982</x:v>
      </x:c>
      <x:c r="P409" s="12" t="n">
        <x:v>0</x:v>
      </x:c>
      <x:c r="Q409" s="12" t="n">
        <x:v>0</x:v>
      </x:c>
      <x:c r="R409" s="12" t="n">
        <x:v>1604.8749916666666</x:v>
      </x:c>
      <x:c r="S409" s="12" t="n">
        <x:v>43.1920884619617</x:v>
      </x:c>
      <x:c r="T409" s="12" t="n">
        <x:v>0.18408404534284273</x:v>
      </x:c>
      <x:c r="U409" s="12" t="n">
        <x:f>'逐时购电与费用'!H409+'逐时购电与费用'!J409+F409-P409+O409-E409-N409/'月度汇总'!$F$6-Q409</x:f>
        <x:v>-1.0000007932831068e-8</x:v>
      </x:c>
      <x:c r="V409" s="12" t="n">
        <x:f>M409-L409-N409+O409/'月度汇总'!$F$7</x:f>
        <x:v>-3.410605131648481e-13</x:v>
      </x:c>
    </x:row>
    <x:row r="410" ht="20" customHeight="1">
      <x:c r="A410" s="13" t="n">
        <x:f>'逐时购电与费用'!A410</x:f>
        <x:v>45691.819444444445</x:v>
      </x:c>
      <x:c r="B410" s="13" t="n">
        <x:v>45691</x:v>
      </x:c>
      <x:c r="C410" s="12" t="n">
        <x:v>742.5701966691136</x:v>
      </x:c>
      <x:c r="D410" s="12" t="n">
        <x:v>0</x:v>
      </x:c>
      <x:c r="E410" s="12" t="n">
        <x:v>722.6534333333334</x:v>
      </x:c>
      <x:c r="F410" s="12" t="n">
        <x:v>0</x:v>
      </x:c>
      <x:c r="G410" s="12" t="n">
        <x:f>E410-F410</x:f>
        <x:v>722.6534333333334</x:v>
      </x:c>
      <x:c r="H410" s="12" t="n">
        <x:f>G410-C410+D410</x:f>
        <x:v>-19.91676333578016</x:v>
      </x:c>
      <x:c r="I410" s="12" t="n">
        <x:v>741.3173299999997</x:v>
      </x:c>
      <x:c r="J410" s="12" t="n">
        <x:v>0</x:v>
      </x:c>
      <x:c r="K410" s="12" t="n">
        <x:f>G410-I410+J410</x:f>
        <x:v>-18.663896666666346</x:v>
      </x:c>
      <x:c r="L410" s="12" t="n">
        <x:v>7499.079162091319</x:v>
      </x:c>
      <x:c r="M410" s="12" t="n">
        <x:v>6758.590568895272</x:v>
      </x:c>
      <x:c r="N410" s="12" t="n">
        <x:v>0</x:v>
      </x:c>
      <x:c r="O410" s="12" t="n">
        <x:v>666.439733876442</x:v>
      </x:c>
      <x:c r="P410" s="12" t="n">
        <x:v>0</x:v>
      </x:c>
      <x:c r="Q410" s="12" t="n">
        <x:v>0</x:v>
      </x:c>
      <x:c r="R410" s="12" t="n">
        <x:v>1508.9113805555558</x:v>
      </x:c>
      <x:c r="S410" s="12" t="n">
        <x:v>32.686999421500104</x:v>
      </x:c>
      <x:c r="T410" s="12" t="n">
        <x:v>0</x:v>
      </x:c>
      <x:c r="U410" s="12" t="n">
        <x:f>'逐时购电与费用'!H410+'逐时购电与费用'!J410+F410-P410+O410-E410-N410/'月度汇总'!$F$6-Q410</x:f>
        <x:v>-1.0000007932831068e-8</x:v>
      </x:c>
      <x:c r="V410" s="12" t="n">
        <x:f>M410-L410-N410+O410/'月度汇总'!$F$7</x:f>
        <x:v>-4.547473508864641e-13</x:v>
      </x:c>
    </x:row>
    <x:row r="411" ht="20" customHeight="1">
      <x:c r="A411" s="13" t="n">
        <x:f>'逐时购电与费用'!A411</x:f>
        <x:v>45691.82638888889</x:v>
      </x:c>
      <x:c r="B411" s="13" t="n">
        <x:v>45691</x:v>
      </x:c>
      <x:c r="C411" s="12" t="n">
        <x:v>742.3960653558372</x:v>
      </x:c>
      <x:c r="D411" s="12" t="n">
        <x:v>0</x:v>
      </x:c>
      <x:c r="E411" s="12" t="n">
        <x:v>715.24385</x:v>
      </x:c>
      <x:c r="F411" s="12" t="n">
        <x:v>0</x:v>
      </x:c>
      <x:c r="G411" s="12" t="n">
        <x:f>E411-F411</x:f>
        <x:v>715.24385</x:v>
      </x:c>
      <x:c r="H411" s="12" t="n">
        <x:f>G411-C411+D411</x:f>
        <x:v>-27.152215355837257</x:v>
      </x:c>
      <x:c r="I411" s="12" t="n">
        <x:v>740.9125249999997</x:v>
      </x:c>
      <x:c r="J411" s="12" t="n">
        <x:v>0</x:v>
      </x:c>
      <x:c r="K411" s="12" t="n">
        <x:f>G411-I411+J411</x:f>
        <x:v>-25.66867499999978</x:v>
      </x:c>
      <x:c r="L411" s="12" t="n">
        <x:v>6758.590568895272</x:v>
      </x:c>
      <x:c r="M411" s="12" t="n">
        <x:v>6024.264442507912</x:v>
      </x:c>
      <x:c r="N411" s="12" t="n">
        <x:v>0</x:v>
      </x:c>
      <x:c r="O411" s="12" t="n">
        <x:v>660.8935137486238</x:v>
      </x:c>
      <x:c r="P411" s="12" t="n">
        <x:v>0</x:v>
      </x:c>
      <x:c r="Q411" s="12" t="n">
        <x:v>0</x:v>
      </x:c>
      <x:c r="R411" s="12" t="n">
        <x:v>1445.2678777777778</x:v>
      </x:c>
      <x:c r="S411" s="12" t="n">
        <x:v>11.091234513103018</x:v>
      </x:c>
      <x:c r="T411" s="12" t="n">
        <x:v>1.3756160932180137</x:v>
      </x:c>
      <x:c r="U411" s="12" t="n">
        <x:f>'逐时购电与费用'!H411+'逐时购电与费用'!J411+F411-P411+O411-E411-N411/'月度汇总'!$F$6-Q411</x:f>
        <x:v>-1.0000007932831068e-8</x:v>
      </x:c>
      <x:c r="V411" s="12" t="n">
        <x:f>M411-L411-N411+O411/'月度汇总'!$F$7</x:f>
        <x:v>-3.410605131648481e-13</x:v>
      </x:c>
    </x:row>
    <x:row r="412" ht="20" customHeight="1">
      <x:c r="A412" s="13" t="n">
        <x:f>'逐时购电与费用'!A412</x:f>
        <x:v>45691.83333333333</x:v>
      </x:c>
      <x:c r="B412" s="13" t="n">
        <x:v>45691</x:v>
      </x:c>
      <x:c r="C412" s="12" t="n">
        <x:v>730.6812821604291</x:v>
      </x:c>
      <x:c r="D412" s="12" t="n">
        <x:v>0</x:v>
      </x:c>
      <x:c r="E412" s="12" t="n">
        <x:v>717.8283333333334</x:v>
      </x:c>
      <x:c r="F412" s="12" t="n">
        <x:v>0</x:v>
      </x:c>
      <x:c r="G412" s="12" t="n">
        <x:f>E412-F412</x:f>
        <x:v>717.8283333333334</x:v>
      </x:c>
      <x:c r="H412" s="12" t="n">
        <x:f>G412-C412+D412</x:f>
        <x:v>-12.852948827095702</x:v>
      </x:c>
      <x:c r="I412" s="12" t="n">
        <x:v>727.6576666666666</x:v>
      </x:c>
      <x:c r="J412" s="12" t="n">
        <x:v>0</x:v>
      </x:c>
      <x:c r="K412" s="12" t="n">
        <x:f>G412-I412+J412</x:f>
        <x:v>-9.829333333333238</x:v>
      </x:c>
      <x:c r="L412" s="12" t="n">
        <x:v>6024.264442507912</x:v>
      </x:c>
      <x:c r="M412" s="12" t="n">
        <x:v>5261.184506746786</x:v>
      </x:c>
      <x:c r="N412" s="12" t="n">
        <x:v>0</x:v>
      </x:c>
      <x:c r="O412" s="12" t="n">
        <x:v>686.7719421850136</x:v>
      </x:c>
      <x:c r="P412" s="12" t="n">
        <x:v>0</x:v>
      </x:c>
      <x:c r="Q412" s="12" t="n">
        <x:v>0</x:v>
      </x:c>
      <x:c r="R412" s="12" t="n">
        <x:v>1405.6703916666665</x:v>
      </x:c>
      <x:c r="S412" s="12" t="n">
        <x:v>0</x:v>
      </x:c>
      <x:c r="T412" s="12" t="n">
        <x:v>0</x:v>
      </x:c>
      <x:c r="U412" s="12" t="n">
        <x:f>'逐时购电与费用'!H412+'逐时购电与费用'!J412+F412-P412+O412-E412-N412/'月度汇总'!$F$6-Q412</x:f>
        <x:v>-1.0000007932831068e-8</x:v>
      </x:c>
      <x:c r="V412" s="12" t="n">
        <x:f>M412-L412-N412+O412/'月度汇总'!$F$7</x:f>
        <x:v>3.410605131648481e-13</x:v>
      </x:c>
    </x:row>
    <x:row r="413" ht="20" customHeight="1">
      <x:c r="A413" s="13" t="n">
        <x:f>'逐时购电与费用'!A413</x:f>
        <x:v>45691.84027777778</x:v>
      </x:c>
      <x:c r="B413" s="13" t="n">
        <x:v>45691</x:v>
      </x:c>
      <x:c r="C413" s="12" t="n">
        <x:v>735.4052700099234</x:v>
      </x:c>
      <x:c r="D413" s="12" t="n">
        <x:v>0</x:v>
      </x:c>
      <x:c r="E413" s="12" t="n">
        <x:v>711.6539833333333</x:v>
      </x:c>
      <x:c r="F413" s="12" t="n">
        <x:v>0</x:v>
      </x:c>
      <x:c r="G413" s="12" t="n">
        <x:f>E413-F413</x:f>
        <x:v>711.6539833333333</x:v>
      </x:c>
      <x:c r="H413" s="12" t="n">
        <x:f>G413-C413+D413</x:f>
        <x:v>-23.751286676590098</x:v>
      </x:c>
      <x:c r="I413" s="12" t="n">
        <x:v>730.9440249999998</x:v>
      </x:c>
      <x:c r="J413" s="12" t="n">
        <x:v>0</x:v>
      </x:c>
      <x:c r="K413" s="12" t="n">
        <x:f>G413-I413+J413</x:f>
        <x:v>-19.290041666666525</x:v>
      </x:c>
      <x:c r="L413" s="12" t="n">
        <x:v>5261.184506746786</x:v>
      </x:c>
      <x:c r="M413" s="12" t="n">
        <x:v>4538.721958003491</x:v>
      </x:c>
      <x:c r="N413" s="12" t="n">
        <x:v>0</x:v>
      </x:c>
      <x:c r="O413" s="12" t="n">
        <x:v>650.2162938689655</x:v>
      </x:c>
      <x:c r="P413" s="12" t="n">
        <x:v>0</x:v>
      </x:c>
      <x:c r="Q413" s="12" t="n">
        <x:v>0</x:v>
      </x:c>
      <x:c r="R413" s="12" t="n">
        <x:v>1362.7267805555553</x:v>
      </x:c>
      <x:c r="S413" s="12" t="n">
        <x:v>0</x:v>
      </x:c>
      <x:c r="T413" s="12" t="n">
        <x:v>0</x:v>
      </x:c>
      <x:c r="U413" s="12" t="n">
        <x:f>'逐时购电与费用'!H413+'逐时购电与费用'!J413+F413-P413+O413-E413-N413/'月度汇总'!$F$6-Q413</x:f>
        <x:v>-1.0000007932831068e-8</x:v>
      </x:c>
      <x:c r="V413" s="12" t="n">
        <x:f>M413-L413-N413+O413/'月度汇总'!$F$7</x:f>
        <x:v>0</x:v>
      </x:c>
    </x:row>
    <x:row r="414" ht="20" customHeight="1">
      <x:c r="A414" s="13" t="n">
        <x:f>'逐时购电与费用'!A414</x:f>
        <x:v>45691.84722222222</x:v>
      </x:c>
      <x:c r="B414" s="13" t="n">
        <x:v>45691</x:v>
      </x:c>
      <x:c r="C414" s="12" t="n">
        <x:v>731.1929521279096</x:v>
      </x:c>
      <x:c r="D414" s="12" t="n">
        <x:v>0</x:v>
      </x:c>
      <x:c r="E414" s="12" t="n">
        <x:v>716.3881333333334</x:v>
      </x:c>
      <x:c r="F414" s="12" t="n">
        <x:v>0</x:v>
      </x:c>
      <x:c r="G414" s="12" t="n">
        <x:f>E414-F414</x:f>
        <x:v>716.3881333333334</x:v>
      </x:c>
      <x:c r="H414" s="12" t="n">
        <x:f>G414-C414+D414</x:f>
        <x:v>-14.80481879457625</x:v>
      </x:c>
      <x:c r="I414" s="12" t="n">
        <x:v>725.7423708333333</x:v>
      </x:c>
      <x:c r="J414" s="12" t="n">
        <x:v>0</x:v>
      </x:c>
      <x:c r="K414" s="12" t="n">
        <x:f>G414-I414+J414</x:f>
        <x:v>-9.354237499999954</x:v>
      </x:c>
      <x:c r="L414" s="12" t="n">
        <x:v>4538.721958003491</x:v>
      </x:c>
      <x:c r="M414" s="12" t="n">
        <x:v>3819.93093445302</x:v>
      </x:c>
      <x:c r="N414" s="12" t="n">
        <x:v>0</x:v>
      </x:c>
      <x:c r="O414" s="12" t="n">
        <x:v>646.9119211954237</x:v>
      </x:c>
      <x:c r="P414" s="12" t="n">
        <x:v>0</x:v>
      </x:c>
      <x:c r="Q414" s="12" t="n">
        <x:v>0</x:v>
      </x:c>
      <x:c r="R414" s="12" t="n">
        <x:v>1286.694361111111</x:v>
      </x:c>
      <x:c r="S414" s="12" t="n">
        <x:v>0</x:v>
      </x:c>
      <x:c r="T414" s="12" t="n">
        <x:v>0</x:v>
      </x:c>
      <x:c r="U414" s="12" t="n">
        <x:f>'逐时购电与费用'!H414+'逐时购电与费用'!J414+F414-P414+O414-E414-N414/'月度汇总'!$F$6-Q414</x:f>
        <x:v>-1.0000007932831068e-8</x:v>
      </x:c>
      <x:c r="V414" s="12" t="n">
        <x:f>M414-L414-N414+O414/'月度汇总'!$F$7</x:f>
        <x:v>2.2737367544323206e-13</x:v>
      </x:c>
    </x:row>
    <x:row r="415" ht="20" customHeight="1">
      <x:c r="A415" s="13" t="n">
        <x:f>'逐时购电与费用'!A415</x:f>
        <x:v>45691.85416666667</x:v>
      </x:c>
      <x:c r="B415" s="13" t="n">
        <x:v>45691</x:v>
      </x:c>
      <x:c r="C415" s="12" t="n">
        <x:v>717.4484428825682</x:v>
      </x:c>
      <x:c r="D415" s="12" t="n">
        <x:v>0</x:v>
      </x:c>
      <x:c r="E415" s="12" t="n">
        <x:v>729.6016666666666</x:v>
      </x:c>
      <x:c r="F415" s="12" t="n">
        <x:v>0</x:v>
      </x:c>
      <x:c r="G415" s="12" t="n">
        <x:f>E415-F415</x:f>
        <x:v>729.6016666666666</x:v>
      </x:c>
      <x:c r="H415" s="12" t="n">
        <x:f>G415-C415+D415</x:f>
        <x:v>12.153223784098373</x:v>
      </x:c>
      <x:c r="I415" s="12" t="n">
        <x:v>709.4661666666668</x:v>
      </x:c>
      <x:c r="J415" s="12" t="n">
        <x:v>0</x:v>
      </x:c>
      <x:c r="K415" s="12" t="n">
        <x:f>G415-I415+J415</x:f>
        <x:v>20.13549999999975</x:v>
      </x:c>
      <x:c r="L415" s="12" t="n">
        <x:v>3819.93093445302</x:v>
      </x:c>
      <x:c r="M415" s="12" t="n">
        <x:v>3064.7455006299483</x:v>
      </x:c>
      <x:c r="N415" s="12" t="n">
        <x:v>0</x:v>
      </x:c>
      <x:c r="O415" s="12" t="n">
        <x:v>679.6668904407649</x:v>
      </x:c>
      <x:c r="P415" s="12" t="n">
        <x:v>0</x:v>
      </x:c>
      <x:c r="Q415" s="12" t="n">
        <x:v>0</x:v>
      </x:c>
      <x:c r="R415" s="12" t="n">
        <x:v>1191.5116444444448</x:v>
      </x:c>
      <x:c r="S415" s="12" t="n">
        <x:v>0</x:v>
      </x:c>
      <x:c r="T415" s="12" t="n">
        <x:v>0</x:v>
      </x:c>
      <x:c r="U415" s="12" t="n">
        <x:f>'逐时购电与费用'!H415+'逐时购电与费用'!J415+F415-P415+O415-E415-N415/'月度汇总'!$F$6-Q415</x:f>
        <x:v>-1.0000007932831068e-8</x:v>
      </x:c>
      <x:c r="V415" s="12" t="n">
        <x:f>M415-L415-N415+O415/'月度汇总'!$F$7</x:f>
        <x:v>1.1368683772161603e-13</x:v>
      </x:c>
    </x:row>
    <x:row r="416" ht="20" customHeight="1">
      <x:c r="A416" s="13" t="n">
        <x:f>'逐时购电与费用'!A416</x:f>
        <x:v>45691.86111111111</x:v>
      </x:c>
      <x:c r="B416" s="13" t="n">
        <x:v>45691</x:v>
      </x:c>
      <x:c r="C416" s="12" t="n">
        <x:v>720.8405611343081</x:v>
      </x:c>
      <x:c r="D416" s="12" t="n">
        <x:v>0</x:v>
      </x:c>
      <x:c r="E416" s="12" t="n">
        <x:v>724.163</x:v>
      </x:c>
      <x:c r="F416" s="12" t="n">
        <x:v>0</x:v>
      </x:c>
      <x:c r="G416" s="12" t="n">
        <x:f>E416-F416</x:f>
        <x:v>724.163</x:v>
      </x:c>
      <x:c r="H416" s="12" t="n">
        <x:f>G416-C416+D416</x:f>
        <x:v>3.322438865691879</x:v>
      </x:c>
      <x:c r="I416" s="12" t="n">
        <x:v>715.3438966666665</x:v>
      </x:c>
      <x:c r="J416" s="12" t="n">
        <x:v>0</x:v>
      </x:c>
      <x:c r="K416" s="12" t="n">
        <x:f>G416-I416+J416</x:f>
        <x:v>8.819103333333487</x:v>
      </x:c>
      <x:c r="L416" s="12" t="n">
        <x:v>3064.7455006299483</x:v>
      </x:c>
      <x:c r="M416" s="12" t="n">
        <x:v>2347.353213012513</x:v>
      </x:c>
      <x:c r="N416" s="12" t="n">
        <x:v>0</x:v>
      </x:c>
      <x:c r="O416" s="12" t="n">
        <x:v>645.6530588556918</x:v>
      </x:c>
      <x:c r="P416" s="12" t="n">
        <x:v>0</x:v>
      </x:c>
      <x:c r="Q416" s="12" t="n">
        <x:v>0</x:v>
      </x:c>
      <x:c r="R416" s="12" t="n">
        <x:v>1093.8997</x:v>
      </x:c>
      <x:c r="S416" s="12" t="n">
        <x:v>0</x:v>
      </x:c>
      <x:c r="T416" s="12" t="n">
        <x:v>0</x:v>
      </x:c>
      <x:c r="U416" s="12" t="n">
        <x:f>'逐时购电与费用'!H416+'逐时购电与费用'!J416+F416-P416+O416-E416-N416/'月度汇总'!$F$6-Q416</x:f>
        <x:v>-1.0000007932831068e-8</x:v>
      </x:c>
      <x:c r="V416" s="12" t="n">
        <x:f>M416-L416-N416+O416/'月度汇总'!$F$7</x:f>
        <x:v>2.2737367544323206e-13</x:v>
      </x:c>
    </x:row>
    <x:row r="417" ht="20" customHeight="1">
      <x:c r="A417" s="13" t="n">
        <x:f>'逐时购电与费用'!A417</x:f>
        <x:v>45691.868055555555</x:v>
      </x:c>
      <x:c r="B417" s="13" t="n">
        <x:v>45691</x:v>
      </x:c>
      <x:c r="C417" s="12" t="n">
        <x:v>724.015073583011</x:v>
      </x:c>
      <x:c r="D417" s="12" t="n">
        <x:v>0</x:v>
      </x:c>
      <x:c r="E417" s="12" t="n">
        <x:v>703.1593333333333</x:v>
      </x:c>
      <x:c r="F417" s="12" t="n">
        <x:v>0</x:v>
      </x:c>
      <x:c r="G417" s="12" t="n">
        <x:f>E417-F417</x:f>
        <x:v>703.1593333333333</x:v>
      </x:c>
      <x:c r="H417" s="12" t="n">
        <x:f>G417-C417+D417</x:f>
        <x:v>-20.85574024967775</x:v>
      </x:c>
      <x:c r="I417" s="12" t="n">
        <x:v>719.4616266666666</x:v>
      </x:c>
      <x:c r="J417" s="12" t="n">
        <x:v>0</x:v>
      </x:c>
      <x:c r="K417" s="12" t="n">
        <x:f>G417-I417+J417</x:f>
        <x:v>-16.302293333333296</x:v>
      </x:c>
      <x:c r="L417" s="12" t="n">
        <x:v>2347.353213012513</x:v>
      </x:c>
      <x:c r="M417" s="12" t="n">
        <x:v>2278.5153518017164</x:v>
      </x:c>
      <x:c r="N417" s="12" t="n">
        <x:v>0</x:v>
      </x:c>
      <x:c r="O417" s="12" t="n">
        <x:v>61.954075089717215</x:v>
      </x:c>
      <x:c r="P417" s="12" t="n">
        <x:v>0</x:v>
      </x:c>
      <x:c r="Q417" s="12" t="n">
        <x:v>0</x:v>
      </x:c>
      <x:c r="R417" s="12" t="n">
        <x:v>982.8451000000001</x:v>
      </x:c>
      <x:c r="S417" s="12" t="n">
        <x:v>0</x:v>
      </x:c>
      <x:c r="T417" s="12" t="n">
        <x:v>0</x:v>
      </x:c>
      <x:c r="U417" s="12" t="n">
        <x:f>'逐时购电与费用'!H417+'逐时购电与费用'!J417+F417-P417+O417-E417-N417/'月度汇总'!$F$6-Q417</x:f>
        <x:v>-1.0000007932831068e-8</x:v>
      </x:c>
      <x:c r="V417" s="12" t="n">
        <x:f>M417-L417-N417+O417/'月度汇总'!$F$7</x:f>
        <x:v>1.5631940186722204e-13</x:v>
      </x:c>
    </x:row>
    <x:row r="418" ht="20" customHeight="1">
      <x:c r="A418" s="13" t="n">
        <x:f>'逐时购电与费用'!A418</x:f>
        <x:v>45691.875</x:v>
      </x:c>
      <x:c r="B418" s="13" t="n">
        <x:v>45691</x:v>
      </x:c>
      <x:c r="C418" s="12" t="n">
        <x:v>726.4378406148932</x:v>
      </x:c>
      <x:c r="D418" s="12" t="n">
        <x:v>0</x:v>
      </x:c>
      <x:c r="E418" s="12" t="n">
        <x:v>697.4833333333332</x:v>
      </x:c>
      <x:c r="F418" s="12" t="n">
        <x:v>0</x:v>
      </x:c>
      <x:c r="G418" s="12" t="n">
        <x:f>E418-F418</x:f>
        <x:v>697.4833333333332</x:v>
      </x:c>
      <x:c r="H418" s="12" t="n">
        <x:f>G418-C418+D418</x:f>
        <x:v>-28.954507281559927</x:v>
      </x:c>
      <x:c r="I418" s="12" t="n">
        <x:v>721.8629</x:v>
      </x:c>
      <x:c r="J418" s="12" t="n">
        <x:v>0</x:v>
      </x:c>
      <x:c r="K418" s="12" t="n">
        <x:f>G418-I418+J418</x:f>
        <x:v>-24.379566666666733</x:v>
      </x:c>
      <x:c r="L418" s="12" t="n">
        <x:v>2278.5153518017164</x:v>
      </x:c>
      <x:c r="M418" s="12" t="n">
        <x:v>2302.6483201721694</x:v>
      </x:c>
      <x:c r="N418" s="12" t="n">
        <x:v>24.132968370452936</x:v>
      </x:c>
      <x:c r="O418" s="12" t="n">
        <x:v>0</x:v>
      </x:c>
      <x:c r="P418" s="12" t="n">
        <x:v>0</x:v>
      </x:c>
      <x:c r="Q418" s="12" t="n">
        <x:v>0</x:v>
      </x:c>
      <x:c r="R418" s="12" t="n">
        <x:v>902.4555083333337</x:v>
      </x:c>
      <x:c r="S418" s="12" t="n">
        <x:v>0</x:v>
      </x:c>
      <x:c r="T418" s="12" t="n">
        <x:v>0</x:v>
      </x:c>
      <x:c r="U418" s="12" t="n">
        <x:f>'逐时购电与费用'!H418+'逐时购电与费用'!J418+F418-P418+O418-E418-N418/'月度汇总'!$F$6-Q418</x:f>
        <x:v>1.0000004380117389e-8</x:v>
      </x:c>
      <x:c r="V418" s="12" t="n">
        <x:f>M418-L418-N418+O418/'月度汇总'!$F$7</x:f>
        <x:v>6.394884621840902e-14</x:v>
      </x:c>
    </x:row>
    <x:row r="419" ht="20" customHeight="1">
      <x:c r="A419" s="13" t="n">
        <x:f>'逐时购电与费用'!A419</x:f>
        <x:v>45691.881944444445</x:v>
      </x:c>
      <x:c r="B419" s="13" t="n">
        <x:v>45691</x:v>
      </x:c>
      <x:c r="C419" s="12" t="n">
        <x:v>744.1189804823314</x:v>
      </x:c>
      <x:c r="D419" s="12" t="n">
        <x:v>0</x:v>
      </x:c>
      <x:c r="E419" s="12" t="n">
        <x:v>731.9446333333333</x:v>
      </x:c>
      <x:c r="F419" s="12" t="n">
        <x:v>0</x:v>
      </x:c>
      <x:c r="G419" s="12" t="n">
        <x:f>E419-F419</x:f>
        <x:v>731.9446333333333</x:v>
      </x:c>
      <x:c r="H419" s="12" t="n">
        <x:f>G419-C419+D419</x:f>
        <x:v>-12.174347148998095</x:v>
      </x:c>
      <x:c r="I419" s="12" t="n">
        <x:v>739.5231349999998</x:v>
      </x:c>
      <x:c r="J419" s="12" t="n">
        <x:v>0</x:v>
      </x:c>
      <x:c r="K419" s="12" t="n">
        <x:f>G419-I419+J419</x:f>
        <x:v>-7.5785016666665115</x:v>
      </x:c>
      <x:c r="L419" s="12" t="n">
        <x:v>2302.6483201721694</x:v>
      </x:c>
      <x:c r="M419" s="12" t="n">
        <x:v>2311.731910615962</x:v>
      </x:c>
      <x:c r="N419" s="12" t="n">
        <x:v>9.083590443792588</x:v>
      </x:c>
      <x:c r="O419" s="12" t="n">
        <x:v>0</x:v>
      </x:c>
      <x:c r="P419" s="12" t="n">
        <x:v>0</x:v>
      </x:c>
      <x:c r="Q419" s="12" t="n">
        <x:v>0</x:v>
      </x:c>
      <x:c r="R419" s="12" t="n">
        <x:v>870.9596750000005</x:v>
      </x:c>
      <x:c r="S419" s="12" t="n">
        <x:v>0</x:v>
      </x:c>
      <x:c r="T419" s="12" t="n">
        <x:v>0</x:v>
      </x:c>
      <x:c r="U419" s="12" t="n">
        <x:f>'逐时购电与费用'!H419+'逐时购电与费用'!J419+F419-P419+O419-E419-N419/'月度汇总'!$F$6-Q419</x:f>
        <x:v>1.000000260376055e-8</x:v>
      </x:c>
      <x:c r="V419" s="12" t="n">
        <x:f>M419-L419-N419+O419/'月度汇总'!$F$7</x:f>
        <x:v>8.526512829121202e-14</x:v>
      </x:c>
    </x:row>
    <x:row r="420" ht="20" customHeight="1">
      <x:c r="A420" s="13" t="n">
        <x:f>'逐时购电与费用'!A420</x:f>
        <x:v>45691.88888888889</x:v>
      </x:c>
      <x:c r="B420" s="13" t="n">
        <x:v>45691</x:v>
      </x:c>
      <x:c r="C420" s="12" t="n">
        <x:v>748.5357309833288</x:v>
      </x:c>
      <x:c r="D420" s="12" t="n">
        <x:v>0</x:v>
      </x:c>
      <x:c r="E420" s="12" t="n">
        <x:v>732.4464833333333</x:v>
      </x:c>
      <x:c r="F420" s="12" t="n">
        <x:v>0</x:v>
      </x:c>
      <x:c r="G420" s="12" t="n">
        <x:f>E420-F420</x:f>
        <x:v>732.4464833333333</x:v>
      </x:c>
      <x:c r="H420" s="12" t="n">
        <x:f>G420-C420+D420</x:f>
        <x:v>-16.089247649995514</x:v>
      </x:c>
      <x:c r="I420" s="12" t="n">
        <x:v>743.8194699999999</x:v>
      </x:c>
      <x:c r="J420" s="12" t="n">
        <x:v>0</x:v>
      </x:c>
      <x:c r="K420" s="12" t="n">
        <x:f>G420-I420+J420</x:f>
        <x:v>-11.372986666666634</x:v>
      </x:c>
      <x:c r="L420" s="12" t="n">
        <x:v>2311.731910615962</x:v>
      </x:c>
      <x:c r="M420" s="12" t="n">
        <x:v>2324.3902321458595</x:v>
      </x:c>
      <x:c r="N420" s="12" t="n">
        <x:v>12.658321529897563</x:v>
      </x:c>
      <x:c r="O420" s="12" t="n">
        <x:v>0</x:v>
      </x:c>
      <x:c r="P420" s="12" t="n">
        <x:v>0</x:v>
      </x:c>
      <x:c r="Q420" s="12" t="n">
        <x:v>0</x:v>
      </x:c>
      <x:c r="R420" s="12" t="n">
        <x:v>818.8994500000005</x:v>
      </x:c>
      <x:c r="S420" s="12" t="n">
        <x:v>0</x:v>
      </x:c>
      <x:c r="T420" s="12" t="n">
        <x:v>0</x:v>
      </x:c>
      <x:c r="U420" s="12" t="n">
        <x:f>'逐时购电与费用'!H420+'逐时购电与费用'!J420+F420-P420+O420-E420-N420/'月度汇总'!$F$6-Q420</x:f>
        <x:v>1.000000260376055e-8</x:v>
      </x:c>
      <x:c r="V420" s="12" t="n">
        <x:f>M420-L420-N420+O420/'月度汇总'!$F$7</x:f>
        <x:v>-1.4210854715202004e-13</x:v>
      </x:c>
    </x:row>
    <x:row r="421" ht="20" customHeight="1">
      <x:c r="A421" s="13" t="n">
        <x:f>'逐时购电与费用'!A421</x:f>
        <x:v>45691.89583333333</x:v>
      </x:c>
      <x:c r="B421" s="13" t="n">
        <x:v>45691</x:v>
      </x:c>
      <x:c r="C421" s="12" t="n">
        <x:v>751.8046861406284</x:v>
      </x:c>
      <x:c r="D421" s="12" t="n">
        <x:v>0</x:v>
      </x:c>
      <x:c r="E421" s="12" t="n">
        <x:v>714.175</x:v>
      </x:c>
      <x:c r="F421" s="12" t="n">
        <x:v>0</x:v>
      </x:c>
      <x:c r="G421" s="12" t="n">
        <x:f>E421-F421</x:f>
        <x:v>714.175</x:v>
      </x:c>
      <x:c r="H421" s="12" t="n">
        <x:f>G421-C421+D421</x:f>
        <x:v>-37.62968614062845</x:v>
      </x:c>
      <x:c r="I421" s="12" t="n">
        <x:v>746.1033333333334</x:v>
      </x:c>
      <x:c r="J421" s="12" t="n">
        <x:v>0</x:v>
      </x:c>
      <x:c r="K421" s="12" t="n">
        <x:f>G421-I421+J421</x:f>
        <x:v>-31.9283333333334</x:v>
      </x:c>
      <x:c r="L421" s="12" t="n">
        <x:v>2324.3902321458595</x:v>
      </x:c>
      <x:c r="M421" s="12" t="n">
        <x:v>2356.484862996898</x:v>
      </x:c>
      <x:c r="N421" s="12" t="n">
        <x:v>32.094630851038325</x:v>
      </x:c>
      <x:c r="O421" s="12" t="n">
        <x:v>0</x:v>
      </x:c>
      <x:c r="P421" s="12" t="n">
        <x:v>0</x:v>
      </x:c>
      <x:c r="Q421" s="12" t="n">
        <x:v>0</x:v>
      </x:c>
      <x:c r="R421" s="12" t="n">
        <x:v>746.9873388888891</x:v>
      </x:c>
      <x:c r="S421" s="12" t="n">
        <x:v>0</x:v>
      </x:c>
      <x:c r="T421" s="12" t="n">
        <x:v>0</x:v>
      </x:c>
      <x:c r="U421" s="12" t="n">
        <x:f>'逐时购电与费用'!H421+'逐时购电与费用'!J421+F421-P421+O421-E421-N421/'月度汇总'!$F$6-Q421</x:f>
        <x:v>1.0000007932831068e-8</x:v>
      </x:c>
      <x:c r="V421" s="12" t="n">
        <x:f>M421-L421-N421+O421/'月度汇总'!$F$7</x:f>
        <x:v>2.1316282072803006e-14</x:v>
      </x:c>
    </x:row>
    <x:row r="422" ht="20" customHeight="1">
      <x:c r="A422" s="13" t="n">
        <x:f>'逐时购电与费用'!A422</x:f>
        <x:v>45691.90277777778</x:v>
      </x:c>
      <x:c r="B422" s="13" t="n">
        <x:v>45691</x:v>
      </x:c>
      <x:c r="C422" s="12" t="n">
        <x:v>778.2631678804869</x:v>
      </x:c>
      <x:c r="D422" s="12" t="n">
        <x:v>0</x:v>
      </x:c>
      <x:c r="E422" s="12" t="n">
        <x:v>748.8506333333332</x:v>
      </x:c>
      <x:c r="F422" s="12" t="n">
        <x:v>0</x:v>
      </x:c>
      <x:c r="G422" s="12" t="n">
        <x:f>E422-F422</x:f>
        <x:v>748.8506333333332</x:v>
      </x:c>
      <x:c r="H422" s="12" t="n">
        <x:f>G422-C422+D422</x:f>
        <x:v>-29.412534547153655</x:v>
      </x:c>
      <x:c r="I422" s="12" t="n">
        <x:v>769.5017566666666</x:v>
      </x:c>
      <x:c r="J422" s="12" t="n">
        <x:v>0</x:v>
      </x:c>
      <x:c r="K422" s="12" t="n">
        <x:f>G422-I422+J422</x:f>
        <x:v>-20.651123333333317</x:v>
      </x:c>
      <x:c r="L422" s="12" t="n">
        <x:v>2356.484862996898</x:v>
      </x:c>
      <x:c r="M422" s="12" t="n">
        <x:v>2022.374905189164</x:v>
      </x:c>
      <x:c r="N422" s="12" t="n">
        <x:v>0</x:v>
      </x:c>
      <x:c r="O422" s="12" t="n">
        <x:v>300.6989620269605</x:v>
      </x:c>
      <x:c r="P422" s="12" t="n">
        <x:v>0</x:v>
      </x:c>
      <x:c r="Q422" s="12" t="n">
        <x:v>0</x:v>
      </x:c>
      <x:c r="R422" s="12" t="n">
        <x:v>674.1495611111114</x:v>
      </x:c>
      <x:c r="S422" s="12" t="n">
        <x:v>0</x:v>
      </x:c>
      <x:c r="T422" s="12" t="n">
        <x:v>0</x:v>
      </x:c>
      <x:c r="U422" s="12" t="n">
        <x:f>'逐时购电与费用'!H422+'逐时购电与费用'!J422+F422-P422+O422-E422-N422/'月度汇总'!$F$6-Q422</x:f>
        <x:v>-1.0000007932831068e-8</x:v>
      </x:c>
      <x:c r="V422" s="12" t="n">
        <x:f>M422-L422-N422+O422/'月度汇总'!$F$7</x:f>
        <x:v>1.1368683772161603e-13</x:v>
      </x:c>
    </x:row>
    <x:row r="423" ht="20" customHeight="1">
      <x:c r="A423" s="13" t="n">
        <x:f>'逐时购电与费用'!A423</x:f>
        <x:v>45691.90972222222</x:v>
      </x:c>
      <x:c r="B423" s="13" t="n">
        <x:v>45691</x:v>
      </x:c>
      <x:c r="C423" s="12" t="n">
        <x:v>702.0786918777834</x:v>
      </x:c>
      <x:c r="D423" s="12" t="n">
        <x:v>0</x:v>
      </x:c>
      <x:c r="E423" s="12" t="n">
        <x:v>687.3082833333333</x:v>
      </x:c>
      <x:c r="F423" s="12" t="n">
        <x:v>0</x:v>
      </x:c>
      <x:c r="G423" s="12" t="n">
        <x:f>E423-F423</x:f>
        <x:v>687.3082833333333</x:v>
      </x:c>
      <x:c r="H423" s="12" t="n">
        <x:f>G423-C423+D423</x:f>
        <x:v>-14.770408544450106</x:v>
      </x:c>
      <x:c r="I423" s="12" t="n">
        <x:v>690.0501491666665</x:v>
      </x:c>
      <x:c r="J423" s="12" t="n">
        <x:v>0</x:v>
      </x:c>
      <x:c r="K423" s="12" t="n">
        <x:f>G423-I423+J423</x:f>
        <x:v>-2.741865833333236</x:v>
      </x:c>
      <x:c r="L423" s="12" t="n">
        <x:v>2022.374905189164</x:v>
      </x:c>
      <x:c r="M423" s="12" t="n">
        <x:v>1941.7830312442422</x:v>
      </x:c>
      <x:c r="N423" s="12" t="n">
        <x:v>0</x:v>
      </x:c>
      <x:c r="O423" s="12" t="n">
        <x:v>72.53268655042974</x:v>
      </x:c>
      <x:c r="P423" s="12" t="n">
        <x:v>0</x:v>
      </x:c>
      <x:c r="Q423" s="12" t="n">
        <x:v>0</x:v>
      </x:c>
      <x:c r="R423" s="12" t="n">
        <x:v>574.2590555555556</x:v>
      </x:c>
      <x:c r="S423" s="12" t="n">
        <x:v>0</x:v>
      </x:c>
      <x:c r="T423" s="12" t="n">
        <x:v>0</x:v>
      </x:c>
      <x:c r="U423" s="12" t="n">
        <x:f>'逐时购电与费用'!H423+'逐时购电与费用'!J423+F423-P423+O423-E423-N423/'月度汇总'!$F$6-Q423</x:f>
        <x:v>-1.0000007932831068e-8</x:v>
      </x:c>
      <x:c r="V423" s="12" t="n">
        <x:f>M423-L423-N423+O423/'月度汇总'!$F$7</x:f>
        <x:v>7.105427357601002e-14</x:v>
      </x:c>
    </x:row>
    <x:row r="424" ht="20" customHeight="1">
      <x:c r="A424" s="13" t="n">
        <x:f>'逐时购电与费用'!A424</x:f>
        <x:v>45691.91666666667</x:v>
      </x:c>
      <x:c r="B424" s="13" t="n">
        <x:v>45691</x:v>
      </x:c>
      <x:c r="C424" s="12" t="n">
        <x:v>570.4109034008054</x:v>
      </x:c>
      <x:c r="D424" s="12" t="n">
        <x:v>0</x:v>
      </x:c>
      <x:c r="E424" s="12" t="n">
        <x:v>548.895</x:v>
      </x:c>
      <x:c r="F424" s="12" t="n">
        <x:v>0</x:v>
      </x:c>
      <x:c r="G424" s="12" t="n">
        <x:f>E424-F424</x:f>
        <x:v>548.895</x:v>
      </x:c>
      <x:c r="H424" s="12" t="n">
        <x:f>G424-C424+D424</x:f>
        <x:v>-21.515903400805428</x:v>
      </x:c>
      <x:c r="I424" s="12" t="n">
        <x:v>557.0537166666667</x:v>
      </x:c>
      <x:c r="J424" s="12" t="n">
        <x:v>0</x:v>
      </x:c>
      <x:c r="K424" s="12" t="n">
        <x:f>G424-I424+J424</x:f>
        <x:v>-8.158716666666692</x:v>
      </x:c>
      <x:c r="L424" s="12" t="n">
        <x:v>1941.7830312442422</x:v>
      </x:c>
      <x:c r="M424" s="12" t="n">
        <x:v>2691.783031234242</x:v>
      </x:c>
      <x:c r="N424" s="12" t="n">
        <x:v>749.99999999</x:v>
      </x:c>
      <x:c r="O424" s="12" t="n">
        <x:v>0</x:v>
      </x:c>
      <x:c r="P424" s="12" t="n">
        <x:v>0</x:v>
      </x:c>
      <x:c r="Q424" s="12" t="n">
        <x:v>19.523352819292988</x:v>
      </x:c>
      <x:c r="R424" s="12" t="n">
        <x:v>488.5977000000001</x:v>
      </x:c>
      <x:c r="S424" s="12" t="n">
        <x:v>0</x:v>
      </x:c>
      <x:c r="T424" s="12" t="n">
        <x:v>0</x:v>
      </x:c>
      <x:c r="U424" s="12" t="n">
        <x:f>'逐时购电与费用'!H424+'逐时购电与费用'!J424+F424-P424+O424-E424-N424/'月度汇总'!$F$6-Q424</x:f>
        <x:v>1.1111822573184327e-9</x:v>
      </x:c>
      <x:c r="V424" s="12" t="n">
        <x:f>M424-L424-N424+O424/'月度汇总'!$F$7</x:f>
        <x:v>-1.1368683772161603e-13</x:v>
      </x:c>
    </x:row>
    <x:row r="425" ht="20" customHeight="1">
      <x:c r="A425" s="13" t="n">
        <x:f>'逐时购电与费用'!A425</x:f>
        <x:v>45691.92361111111</x:v>
      </x:c>
      <x:c r="B425" s="13" t="n">
        <x:v>45691</x:v>
      </x:c>
      <x:c r="C425" s="12" t="n">
        <x:v>567.2464023223864</x:v>
      </x:c>
      <x:c r="D425" s="12" t="n">
        <x:v>0</x:v>
      </x:c>
      <x:c r="E425" s="12" t="n">
        <x:v>517.5195666666666</x:v>
      </x:c>
      <x:c r="F425" s="12" t="n">
        <x:v>0</x:v>
      </x:c>
      <x:c r="G425" s="12" t="n">
        <x:f>E425-F425</x:f>
        <x:v>517.5195666666666</x:v>
      </x:c>
      <x:c r="H425" s="12" t="n">
        <x:f>G425-C425+D425</x:f>
        <x:v>-49.72683565571981</x:v>
      </x:c>
      <x:c r="I425" s="12" t="n">
        <x:v>552.0110533333332</x:v>
      </x:c>
      <x:c r="J425" s="12" t="n">
        <x:v>0</x:v>
      </x:c>
      <x:c r="K425" s="12" t="n">
        <x:f>G425-I425+J425</x:f>
        <x:v>-34.49148666666656</x:v>
      </x:c>
      <x:c r="L425" s="12" t="n">
        <x:v>2691.783031234242</x:v>
      </x:c>
      <x:c r="M425" s="12" t="n">
        <x:v>3441.783031224242</x:v>
      </x:c>
      <x:c r="N425" s="12" t="n">
        <x:v>749.99999999</x:v>
      </x:c>
      <x:c r="O425" s="12" t="n">
        <x:v>0</x:v>
      </x:c>
      <x:c r="P425" s="12" t="n">
        <x:v>0</x:v>
      </x:c>
      <x:c r="Q425" s="12" t="n">
        <x:v>47.78887203953399</x:v>
      </x:c>
      <x:c r="R425" s="12" t="n">
        <x:v>449.17270000000013</x:v>
      </x:c>
      <x:c r="S425" s="12" t="n">
        <x:v>0</x:v>
      </x:c>
      <x:c r="T425" s="12" t="n">
        <x:v>0</x:v>
      </x:c>
      <x:c r="U425" s="12" t="n">
        <x:f>'逐时购电与费用'!H425+'逐时购电与费用'!J425+F425-P425+O425-E425-N425/'月度汇总'!$F$6-Q425</x:f>
        <x:v>1.1111822573184327e-9</x:v>
      </x:c>
      <x:c r="V425" s="12" t="n">
        <x:f>M425-L425-N425+O425/'月度汇总'!$F$7</x:f>
        <x:v>1.1368683772161603e-13</x:v>
      </x:c>
    </x:row>
    <x:row r="426" ht="20" customHeight="1">
      <x:c r="A426" s="13" t="n">
        <x:f>'逐时购电与费用'!A426</x:f>
        <x:v>45691.930555555555</x:v>
      </x:c>
      <x:c r="B426" s="13" t="n">
        <x:v>45691</x:v>
      </x:c>
      <x:c r="C426" s="12" t="n">
        <x:v>585.1241056307416</x:v>
      </x:c>
      <x:c r="D426" s="12" t="n">
        <x:v>0</x:v>
      </x:c>
      <x:c r="E426" s="12" t="n">
        <x:v>538.2651166666667</x:v>
      </x:c>
      <x:c r="F426" s="12" t="n">
        <x:v>0</x:v>
      </x:c>
      <x:c r="G426" s="12" t="n">
        <x:f>E426-F426</x:f>
        <x:v>538.2651166666667</x:v>
      </x:c>
      <x:c r="H426" s="12" t="n">
        <x:f>G426-C426+D426</x:f>
        <x:v>-46.85898896407491</x:v>
      </x:c>
      <x:c r="I426" s="12" t="n">
        <x:v>568.2264875000001</x:v>
      </x:c>
      <x:c r="J426" s="12" t="n">
        <x:v>0</x:v>
      </x:c>
      <x:c r="K426" s="12" t="n">
        <x:f>G426-I426+J426</x:f>
        <x:v>-29.961370833333376</x:v>
      </x:c>
      <x:c r="L426" s="12" t="n">
        <x:v>3441.783031224242</x:v>
      </x:c>
      <x:c r="M426" s="12" t="n">
        <x:v>3483.95612128291</x:v>
      </x:c>
      <x:c r="N426" s="12" t="n">
        <x:v>42.17309005866742</x:v>
      </x:c>
      <x:c r="O426" s="12" t="n">
        <x:v>0</x:v>
      </x:c>
      <x:c r="P426" s="12" t="n">
        <x:v>0</x:v>
      </x:c>
      <x:c r="Q426" s="12" t="n">
        <x:v>0</x:v>
      </x:c>
      <x:c r="R426" s="12" t="n">
        <x:v>405.21973055555566</x:v>
      </x:c>
      <x:c r="S426" s="12" t="n">
        <x:v>0</x:v>
      </x:c>
      <x:c r="T426" s="12" t="n">
        <x:v>0</x:v>
      </x:c>
      <x:c r="U426" s="12" t="n">
        <x:f>'逐时购电与费用'!H426+'逐时购电与费用'!J426+F426-P426+O426-E426-N426/'月度汇总'!$F$6-Q426</x:f>
        <x:v>1.000000082740371e-8</x:v>
      </x:c>
      <x:c r="V426" s="12" t="n">
        <x:f>M426-L426-N426+O426/'月度汇总'!$F$7</x:f>
        <x:v>2.2026824808563106e-13</x:v>
      </x:c>
    </x:row>
    <x:row r="427" ht="20" customHeight="1">
      <x:c r="A427" s="13" t="n">
        <x:f>'逐时购电与费用'!A427</x:f>
        <x:v>45691.9375</x:v>
      </x:c>
      <x:c r="B427" s="13" t="n">
        <x:v>45691</x:v>
      </x:c>
      <x:c r="C427" s="12" t="n">
        <x:v>570.4407157733358</x:v>
      </x:c>
      <x:c r="D427" s="12" t="n">
        <x:v>0</x:v>
      </x:c>
      <x:c r="E427" s="12" t="n">
        <x:v>559.6099999999999</x:v>
      </x:c>
      <x:c r="F427" s="12" t="n">
        <x:v>0</x:v>
      </x:c>
      <x:c r="G427" s="12" t="n">
        <x:f>E427-F427</x:f>
        <x:v>559.6099999999999</x:v>
      </x:c>
      <x:c r="H427" s="12" t="n">
        <x:f>G427-C427+D427</x:f>
        <x:v>-10.830715773335896</x:v>
      </x:c>
      <x:c r="I427" s="12" t="n">
        <x:v>549.8669166666666</x:v>
      </x:c>
      <x:c r="J427" s="12" t="n">
        <x:v>0</x:v>
      </x:c>
      <x:c r="K427" s="12" t="n">
        <x:f>G427-I427+J427</x:f>
        <x:v>9.743083333333288</x:v>
      </x:c>
      <x:c r="L427" s="12" t="n">
        <x:v>3483.95612128291</x:v>
      </x:c>
      <x:c r="M427" s="12" t="n">
        <x:v>4233.9561212729095</x:v>
      </x:c>
      <x:c r="N427" s="12" t="n">
        <x:v>749.99999999</x:v>
      </x:c>
      <x:c r="O427" s="12" t="n">
        <x:v>0</x:v>
      </x:c>
      <x:c r="P427" s="12" t="n">
        <x:v>0</x:v>
      </x:c>
      <x:c r="Q427" s="12" t="n">
        <x:v>8.997480740748408</x:v>
      </x:c>
      <x:c r="R427" s="12" t="n">
        <x:v>350.44992777777793</x:v>
      </x:c>
      <x:c r="S427" s="12" t="n">
        <x:v>0</x:v>
      </x:c>
      <x:c r="T427" s="12" t="n">
        <x:v>0</x:v>
      </x:c>
      <x:c r="U427" s="12" t="n">
        <x:f>'逐时购电与费用'!H427+'逐时购电与费用'!J427+F427-P427+O427-E427-N427/'月度汇总'!$F$6-Q427</x:f>
        <x:v>1.1111822573184327e-9</x:v>
      </x:c>
      <x:c r="V427" s="12" t="n">
        <x:f>M427-L427-N427+O427/'月度汇总'!$F$7</x:f>
        <x:v>-3.410605131648481e-13</x:v>
      </x:c>
    </x:row>
    <x:row r="428" ht="20" customHeight="1">
      <x:c r="A428" s="13" t="n">
        <x:f>'逐时购电与费用'!A428</x:f>
        <x:v>45691.944444444445</x:v>
      </x:c>
      <x:c r="B428" s="13" t="n">
        <x:v>45691</x:v>
      </x:c>
      <x:c r="C428" s="12" t="n">
        <x:v>576.6583456671334</x:v>
      </x:c>
      <x:c r="D428" s="12" t="n">
        <x:v>0</x:v>
      </x:c>
      <x:c r="E428" s="12" t="n">
        <x:v>583.5960166666666</x:v>
      </x:c>
      <x:c r="F428" s="12" t="n">
        <x:v>0</x:v>
      </x:c>
      <x:c r="G428" s="12" t="n">
        <x:f>E428-F428</x:f>
        <x:v>583.5960166666666</x:v>
      </x:c>
      <x:c r="H428" s="12" t="n">
        <x:f>G428-C428+D428</x:f>
        <x:v>6.937670999533225</x:v>
      </x:c>
      <x:c r="I428" s="12" t="n">
        <x:v>556.0682658333333</x:v>
      </x:c>
      <x:c r="J428" s="12" t="n">
        <x:v>0</x:v>
      </x:c>
      <x:c r="K428" s="12" t="n">
        <x:f>G428-I428+J428</x:f>
        <x:v>27.527750833333357</x:v>
      </x:c>
      <x:c r="L428" s="12" t="n">
        <x:v>4233.9561212729095</x:v>
      </x:c>
      <x:c r="M428" s="12" t="n">
        <x:v>4976.107506015305</x:v>
      </x:c>
      <x:c r="N428" s="12" t="n">
        <x:v>742.1513847423957</x:v>
      </x:c>
      <x:c r="O428" s="12" t="n">
        <x:v>0</x:v>
      </x:c>
      <x:c r="P428" s="12" t="n">
        <x:v>0</x:v>
      </x:c>
      <x:c r="Q428" s="12" t="n">
        <x:v>0</x:v>
      </x:c>
      <x:c r="R428" s="12" t="n">
        <x:v>309.8277055555558</x:v>
      </x:c>
      <x:c r="S428" s="12" t="n">
        <x:v>0</x:v>
      </x:c>
      <x:c r="T428" s="12" t="n">
        <x:v>0</x:v>
      </x:c>
      <x:c r="U428" s="12" t="n">
        <x:f>'逐时购电与费用'!H428+'逐时购电与费用'!J428+F428-P428+O428-E428-N428/'月度汇总'!$F$6-Q428</x:f>
        <x:v>1.0000007932831068e-8</x:v>
      </x:c>
      <x:c r="V428" s="12" t="n">
        <x:f>M428-L428-N428+O428/'月度汇总'!$F$7</x:f>
        <x:v>0</x:v>
      </x:c>
    </x:row>
    <x:row r="429" ht="20" customHeight="1">
      <x:c r="A429" s="13" t="n">
        <x:f>'逐时购电与费用'!A429</x:f>
        <x:v>45691.95138888889</x:v>
      </x:c>
      <x:c r="B429" s="13" t="n">
        <x:v>45691</x:v>
      </x:c>
      <x:c r="C429" s="12" t="n">
        <x:v>571.8395412085649</x:v>
      </x:c>
      <x:c r="D429" s="12" t="n">
        <x:v>0</x:v>
      </x:c>
      <x:c r="E429" s="12" t="n">
        <x:v>567.9212833333333</x:v>
      </x:c>
      <x:c r="F429" s="12" t="n">
        <x:v>0</x:v>
      </x:c>
      <x:c r="G429" s="12" t="n">
        <x:f>E429-F429</x:f>
        <x:v>567.9212833333333</x:v>
      </x:c>
      <x:c r="H429" s="12" t="n">
        <x:f>G429-C429+D429</x:f>
        <x:v>-3.918257875231575</x:v>
      </x:c>
      <x:c r="I429" s="12" t="n">
        <x:v>554.8930683333332</x:v>
      </x:c>
      <x:c r="J429" s="12" t="n">
        <x:v>0</x:v>
      </x:c>
      <x:c r="K429" s="12" t="n">
        <x:f>G429-I429+J429</x:f>
        <x:v>13.02821500000016</x:v>
      </x:c>
      <x:c r="L429" s="12" t="n">
        <x:v>4976.107506015305</x:v>
      </x:c>
      <x:c r="M429" s="12" t="n">
        <x:v>5726.107506005305</x:v>
      </x:c>
      <x:c r="N429" s="12" t="n">
        <x:v>749.99999999</x:v>
      </x:c>
      <x:c r="O429" s="12" t="n">
        <x:v>0</x:v>
      </x:c>
      <x:c r="P429" s="12" t="n">
        <x:v>0</x:v>
      </x:c>
      <x:c r="Q429" s="12" t="n">
        <x:v>2.18409183796438</x:v>
      </x:c>
      <x:c r="R429" s="12" t="n">
        <x:v>289.0704777777779</x:v>
      </x:c>
      <x:c r="S429" s="12" t="n">
        <x:v>0</x:v>
      </x:c>
      <x:c r="T429" s="12" t="n">
        <x:v>0</x:v>
      </x:c>
      <x:c r="U429" s="12" t="n">
        <x:f>'逐时购电与费用'!H429+'逐时购电与费用'!J429+F429-P429+O429-E429-N429/'月度汇总'!$F$6-Q429</x:f>
        <x:v>1.1111831454968524e-9</x:v>
      </x:c>
      <x:c r="V429" s="12" t="n">
        <x:f>M429-L429-N429+O429/'月度汇总'!$F$7</x:f>
        <x:v>1.1368683772161603e-13</x:v>
      </x:c>
    </x:row>
    <x:row r="430" ht="20" customHeight="1">
      <x:c r="A430" s="13" t="n">
        <x:f>'逐时购电与费用'!A430</x:f>
        <x:v>45691.95833333333</x:v>
      </x:c>
      <x:c r="B430" s="13" t="n">
        <x:v>45691</x:v>
      </x:c>
      <x:c r="C430" s="12" t="n">
        <x:v>558.0844821165553</x:v>
      </x:c>
      <x:c r="D430" s="12" t="n">
        <x:v>0</x:v>
      </x:c>
      <x:c r="E430" s="12" t="n">
        <x:v>542.6199999999999</x:v>
      </x:c>
      <x:c r="F430" s="12" t="n">
        <x:v>0</x:v>
      </x:c>
      <x:c r="G430" s="12" t="n">
        <x:f>E430-F430</x:f>
        <x:v>542.6199999999999</x:v>
      </x:c>
      <x:c r="H430" s="12" t="n">
        <x:f>G430-C430+D430</x:f>
        <x:v>-15.46448211655536</x:v>
      </x:c>
      <x:c r="I430" s="12" t="n">
        <x:v>541.7923583333334</x:v>
      </x:c>
      <x:c r="J430" s="12" t="n">
        <x:v>0</x:v>
      </x:c>
      <x:c r="K430" s="12" t="n">
        <x:f>G430-I430+J430</x:f>
        <x:v>0.8276416666665227</x:v>
      </x:c>
      <x:c r="L430" s="12" t="n">
        <x:v>5726.107506005305</x:v>
      </x:c>
      <x:c r="M430" s="12" t="n">
        <x:v>6476.1075059953055</x:v>
      </x:c>
      <x:c r="N430" s="12" t="n">
        <x:v>749.99999999</x:v>
      </x:c>
      <x:c r="O430" s="12" t="n">
        <x:v>0</x:v>
      </x:c>
      <x:c r="P430" s="12" t="n">
        <x:v>0</x:v>
      </x:c>
      <x:c r="Q430" s="12" t="n">
        <x:v>13.777824464920052</x:v>
      </x:c>
      <x:c r="R430" s="12" t="n">
        <x:v>259.78863611111126</x:v>
      </x:c>
      <x:c r="S430" s="12" t="n">
        <x:v>0</x:v>
      </x:c>
      <x:c r="T430" s="12" t="n">
        <x:v>0</x:v>
      </x:c>
      <x:c r="U430" s="12" t="n">
        <x:f>'逐时购电与费用'!H430+'逐时购电与费用'!J430+F430-P430+O430-E430-N430/'月度汇总'!$F$6-Q430</x:f>
        <x:v>1.1111822573184327e-9</x:v>
      </x:c>
      <x:c r="V430" s="12" t="n">
        <x:f>M430-L430-N430+O430/'月度汇总'!$F$7</x:f>
        <x:v>1.1368683772161603e-13</x:v>
      </x:c>
    </x:row>
    <x:row r="431" ht="20" customHeight="1">
      <x:c r="A431" s="13" t="n">
        <x:f>'逐时购电与费用'!A431</x:f>
        <x:v>45691.96527777778</x:v>
      </x:c>
      <x:c r="B431" s="13" t="n">
        <x:v>45691</x:v>
      </x:c>
      <x:c r="C431" s="12" t="n">
        <x:v>576.7030777752848</x:v>
      </x:c>
      <x:c r="D431" s="12" t="n">
        <x:v>0</x:v>
      </x:c>
      <x:c r="E431" s="12" t="n">
        <x:v>577.0157333333333</x:v>
      </x:c>
      <x:c r="F431" s="12" t="n">
        <x:v>0</x:v>
      </x:c>
      <x:c r="G431" s="12" t="n">
        <x:f>E431-F431</x:f>
        <x:v>577.0157333333333</x:v>
      </x:c>
      <x:c r="H431" s="12" t="n">
        <x:f>G431-C431+D431</x:f>
        <x:v>0.31265555804850464</x:v>
      </x:c>
      <x:c r="I431" s="12" t="n">
        <x:v>560.3959749999999</x:v>
      </x:c>
      <x:c r="J431" s="12" t="n">
        <x:v>0</x:v>
      </x:c>
      <x:c r="K431" s="12" t="n">
        <x:f>G431-I431+J431</x:f>
        <x:v>16.61975833333338</x:v>
      </x:c>
      <x:c r="L431" s="12" t="n">
        <x:v>6476.1075059953055</x:v>
      </x:c>
      <x:c r="M431" s="12" t="n">
        <x:v>6819.5582456136935</x:v>
      </x:c>
      <x:c r="N431" s="12" t="n">
        <x:v>343.4507396183877</x:v>
      </x:c>
      <x:c r="O431" s="12" t="n">
        <x:v>0</x:v>
      </x:c>
      <x:c r="P431" s="12" t="n">
        <x:v>0</x:v>
      </x:c>
      <x:c r="Q431" s="12" t="n">
        <x:v>0</x:v>
      </x:c>
      <x:c r="R431" s="12" t="n">
        <x:v>209.85085833333346</x:v>
      </x:c>
      <x:c r="S431" s="12" t="n">
        <x:v>0</x:v>
      </x:c>
      <x:c r="T431" s="12" t="n">
        <x:v>0</x:v>
      </x:c>
      <x:c r="U431" s="12" t="n">
        <x:f>'逐时购电与费用'!H431+'逐时购电与费用'!J431+F431-P431+O431-E431-N431/'月度汇总'!$F$6-Q431</x:f>
        <x:v>1.0000007932831068e-8</x:v>
      </x:c>
      <x:c r="V431" s="12" t="n">
        <x:f>M431-L431-N431+O431/'月度汇总'!$F$7</x:f>
        <x:v>3.979039320256561e-13</x:v>
      </x:c>
    </x:row>
    <x:row r="432" ht="20" customHeight="1">
      <x:c r="A432" s="13" t="n">
        <x:f>'逐时购电与费用'!A432</x:f>
        <x:v>45691.97222222222</x:v>
      </x:c>
      <x:c r="B432" s="13" t="n">
        <x:v>45691</x:v>
      </x:c>
      <x:c r="C432" s="12" t="n">
        <x:v>599.9953172433612</x:v>
      </x:c>
      <x:c r="D432" s="12" t="n">
        <x:v>0</x:v>
      </x:c>
      <x:c r="E432" s="12" t="n">
        <x:v>567.5697</x:v>
      </x:c>
      <x:c r="F432" s="12" t="n">
        <x:v>0</x:v>
      </x:c>
      <x:c r="G432" s="12" t="n">
        <x:f>E432-F432</x:f>
        <x:v>567.5697</x:v>
      </x:c>
      <x:c r="H432" s="12" t="n">
        <x:f>G432-C432+D432</x:f>
        <x:v>-32.425617243361216</x:v>
      </x:c>
      <x:c r="I432" s="12" t="n">
        <x:v>585.2778458333332</x:v>
      </x:c>
      <x:c r="J432" s="12" t="n">
        <x:v>0</x:v>
      </x:c>
      <x:c r="K432" s="12" t="n">
        <x:f>G432-I432+J432</x:f>
        <x:v>-17.70814583333322</x:v>
      </x:c>
      <x:c r="L432" s="12" t="n">
        <x:v>6819.5582456136935</x:v>
      </x:c>
      <x:c r="M432" s="12" t="n">
        <x:v>7569.558245603694</x:v>
      </x:c>
      <x:c r="N432" s="12" t="n">
        <x:v>749.99999999</x:v>
      </x:c>
      <x:c r="O432" s="12" t="n">
        <x:v>0</x:v>
      </x:c>
      <x:c r="P432" s="12" t="n">
        <x:v>0</x:v>
      </x:c>
      <x:c r="Q432" s="12" t="n">
        <x:v>30.830107467533246</x:v>
      </x:c>
      <x:c r="R432" s="12" t="n">
        <x:v>174.32971388888905</x:v>
      </x:c>
      <x:c r="S432" s="12" t="n">
        <x:v>0</x:v>
      </x:c>
      <x:c r="T432" s="12" t="n">
        <x:v>0</x:v>
      </x:c>
      <x:c r="U432" s="12" t="n">
        <x:f>'逐时购电与费用'!H432+'逐时购电与费用'!J432+F432-P432+O432-E432-N432/'月度汇总'!$F$6-Q432</x:f>
        <x:v>1.1111822573184327e-9</x:v>
      </x:c>
      <x:c r="V432" s="12" t="n">
        <x:f>M432-L432-N432+O432/'月度汇总'!$F$7</x:f>
        <x:v>1.1368683772161603e-13</x:v>
      </x:c>
    </x:row>
    <x:row r="433" ht="20" customHeight="1">
      <x:c r="A433" s="13" t="n">
        <x:f>'逐时购电与费用'!A433</x:f>
        <x:v>45691.97916666667</x:v>
      </x:c>
      <x:c r="B433" s="13" t="n">
        <x:v>45691</x:v>
      </x:c>
      <x:c r="C433" s="12" t="n">
        <x:v>613.6362825960713</x:v>
      </x:c>
      <x:c r="D433" s="12" t="n">
        <x:v>0</x:v>
      </x:c>
      <x:c r="E433" s="12" t="n">
        <x:v>515.6166666666666</x:v>
      </x:c>
      <x:c r="F433" s="12" t="n">
        <x:v>0</x:v>
      </x:c>
      <x:c r="G433" s="12" t="n">
        <x:f>E433-F433</x:f>
        <x:v>515.6166666666666</x:v>
      </x:c>
      <x:c r="H433" s="12" t="n">
        <x:f>G433-C433+D433</x:f>
        <x:v>-98.01961592940472</x:v>
      </x:c>
      <x:c r="I433" s="12" t="n">
        <x:v>598.9046416666666</x:v>
      </x:c>
      <x:c r="J433" s="12" t="n">
        <x:v>0</x:v>
      </x:c>
      <x:c r="K433" s="12" t="n">
        <x:f>G433-I433+J433</x:f>
        <x:v>-83.28797500000007</x:v>
      </x:c>
      <x:c r="L433" s="12" t="n">
        <x:v>7569.558245603694</x:v>
      </x:c>
      <x:c r="M433" s="12" t="n">
        <x:v>8319.558245593693</x:v>
      </x:c>
      <x:c r="N433" s="12" t="n">
        <x:v>749.99999999</x:v>
      </x:c>
      <x:c r="O433" s="12" t="n">
        <x:v>0</x:v>
      </x:c>
      <x:c r="P433" s="12" t="n">
        <x:v>0</x:v>
      </x:c>
      <x:c r="Q433" s="12" t="n">
        <x:v>96.46781597842526</x:v>
      </x:c>
      <x:c r="R433" s="12" t="n">
        <x:v>147.06033055555565</x:v>
      </x:c>
      <x:c r="S433" s="12" t="n">
        <x:v>0</x:v>
      </x:c>
      <x:c r="T433" s="12" t="n">
        <x:v>0</x:v>
      </x:c>
      <x:c r="U433" s="12" t="n">
        <x:f>'逐时购电与费用'!H433+'逐时购电与费用'!J433+F433-P433+O433-E433-N433/'月度汇总'!$F$6-Q433</x:f>
        <x:v>1.1111893627457903e-9</x:v>
      </x:c>
      <x:c r="V433" s="12" t="n">
        <x:f>M433-L433-N433+O433/'月度汇总'!$F$7</x:f>
        <x:v>-7.958078640513122e-13</x:v>
      </x:c>
    </x:row>
    <x:row r="434" ht="20" customHeight="1">
      <x:c r="A434" s="13" t="n">
        <x:f>'逐时购电与费用'!A434</x:f>
        <x:v>45691.98611111111</x:v>
      </x:c>
      <x:c r="B434" s="13" t="n">
        <x:v>45691</x:v>
      </x:c>
      <x:c r="C434" s="12" t="n">
        <x:v>625.0023114340556</x:v>
      </x:c>
      <x:c r="D434" s="12" t="n">
        <x:v>0</x:v>
      </x:c>
      <x:c r="E434" s="12" t="n">
        <x:v>533.1497833333333</x:v>
      </x:c>
      <x:c r="F434" s="12" t="n">
        <x:v>0</x:v>
      </x:c>
      <x:c r="G434" s="12" t="n">
        <x:f>E434-F434</x:f>
        <x:v>533.1497833333333</x:v>
      </x:c>
      <x:c r="H434" s="12" t="n">
        <x:f>G434-C434+D434</x:f>
        <x:v>-91.85252810072234</x:v>
      </x:c>
      <x:c r="I434" s="12" t="n">
        <x:v>608.6118308333334</x:v>
      </x:c>
      <x:c r="J434" s="12" t="n">
        <x:v>0</x:v>
      </x:c>
      <x:c r="K434" s="12" t="n">
        <x:f>G434-I434+J434</x:f>
        <x:v>-75.46204750000015</x:v>
      </x:c>
      <x:c r="L434" s="12" t="n">
        <x:v>8319.558245593693</x:v>
      </x:c>
      <x:c r="M434" s="12" t="n">
        <x:v>9069.558245583692</x:v>
      </x:c>
      <x:c r="N434" s="12" t="n">
        <x:v>749.99999999</x:v>
      </x:c>
      <x:c r="O434" s="12" t="n">
        <x:v>0</x:v>
      </x:c>
      <x:c r="P434" s="12" t="n">
        <x:v>0</x:v>
      </x:c>
      <x:c r="Q434" s="12" t="n">
        <x:v>90.3432405210849</x:v>
      </x:c>
      <x:c r="R434" s="12" t="n">
        <x:v>103.83436038541129</x:v>
      </x:c>
      <x:c r="S434" s="12" t="n">
        <x:v>0</x:v>
      </x:c>
      <x:c r="T434" s="12" t="n">
        <x:v>0</x:v>
      </x:c>
      <x:c r="U434" s="12" t="n">
        <x:f>'逐时购电与费用'!H434+'逐时购电与费用'!J434+F434-P434+O434-E434-N434/'月度汇总'!$F$6-Q434</x:f>
        <x:v>1.1111893627457903e-9</x:v>
      </x:c>
      <x:c r="V434" s="12" t="n">
        <x:f>M434-L434-N434+O434/'月度汇总'!$F$7</x:f>
        <x:v>-7.958078640513122e-13</x:v>
      </x:c>
    </x:row>
    <x:row r="435" ht="20" customHeight="1">
      <x:c r="A435" s="13" t="n">
        <x:f>'逐时购电与费用'!A435</x:f>
        <x:v>45691.993055555555</x:v>
      </x:c>
      <x:c r="B435" s="13" t="n">
        <x:v>45691</x:v>
      </x:c>
      <x:c r="C435" s="12" t="n">
        <x:v>606.0768502250797</x:v>
      </x:c>
      <x:c r="D435" s="12" t="n">
        <x:v>0</x:v>
      </x:c>
      <x:c r="E435" s="12" t="n">
        <x:v>579.5266999999999</x:v>
      </x:c>
      <x:c r="F435" s="12" t="n">
        <x:v>0</x:v>
      </x:c>
      <x:c r="G435" s="12" t="n">
        <x:f>E435-F435</x:f>
        <x:v>579.5266999999999</x:v>
      </x:c>
      <x:c r="H435" s="12" t="n">
        <x:f>G435-C435+D435</x:f>
        <x:v>-26.550150225079847</x:v>
      </x:c>
      <x:c r="I435" s="12" t="n">
        <x:v>585.3846325</x:v>
      </x:c>
      <x:c r="J435" s="12" t="n">
        <x:v>0</x:v>
      </x:c>
      <x:c r="K435" s="12" t="n">
        <x:f>G435-I435+J435</x:f>
        <x:v>-5.857932500000061</x:v>
      </x:c>
      <x:c r="L435" s="12" t="n">
        <x:v>9069.558245583692</x:v>
      </x:c>
      <x:c r="M435" s="12" t="n">
        <x:v>9093.453380777264</x:v>
      </x:c>
      <x:c r="N435" s="12" t="n">
        <x:v>23.89513519357186</x:v>
      </x:c>
      <x:c r="O435" s="12" t="n">
        <x:v>0</x:v>
      </x:c>
      <x:c r="P435" s="12" t="n">
        <x:v>0</x:v>
      </x:c>
      <x:c r="Q435" s="12" t="n">
        <x:v>0</x:v>
      </x:c>
      <x:c r="R435" s="12" t="n">
        <x:v>42.83991806285121</x:v>
      </x:c>
      <x:c r="S435" s="12" t="n">
        <x:v>0</x:v>
      </x:c>
      <x:c r="T435" s="12" t="n">
        <x:v>0</x:v>
      </x:c>
      <x:c r="U435" s="12" t="n">
        <x:f>'逐时购电与费用'!H435+'逐时购电与费用'!J435+F435-P435+O435-E435-N435/'月度汇总'!$F$6-Q435</x:f>
        <x:v>1.000000082740371e-8</x:v>
      </x:c>
      <x:c r="V435" s="12" t="n">
        <x:f>M435-L435-N435+O435/'月度汇总'!$F$7</x:f>
        <x:v>1.9895196601282805e-13</x:v>
      </x:c>
    </x:row>
    <x:row r="436" ht="20" customHeight="1">
      <x:c r="A436" s="13" t="n">
        <x:f>'逐时购电与费用'!A436</x:f>
        <x:v>45692</x:v>
      </x:c>
      <x:c r="B436" s="13" t="n">
        <x:v>45692</x:v>
      </x:c>
      <x:c r="C436" s="12" t="n">
        <x:v>558.2781666666666</x:v>
      </x:c>
      <x:c r="D436" s="12" t="n">
        <x:v>0</x:v>
      </x:c>
      <x:c r="E436" s="12" t="n">
        <x:v>592.2033333333333</x:v>
      </x:c>
      <x:c r="F436" s="12" t="n">
        <x:v>0</x:v>
      </x:c>
      <x:c r="G436" s="12" t="n">
        <x:f>E436-F436</x:f>
        <x:v>592.2033333333333</x:v>
      </x:c>
      <x:c r="H436" s="12" t="n">
        <x:f>G436-C436+D436</x:f>
        <x:v>33.925166666666655</x:v>
      </x:c>
      <x:c r="I436" s="12" t="n">
        <x:v>558.2781666666666</x:v>
      </x:c>
      <x:c r="J436" s="12" t="n">
        <x:v>0</x:v>
      </x:c>
      <x:c r="K436" s="12" t="n">
        <x:f>G436-I436+J436</x:f>
        <x:v>33.925166666666655</x:v>
      </x:c>
      <x:c r="L436" s="12" t="n">
        <x:v>9093.453380777264</x:v>
      </x:c>
      <x:c r="M436" s="12" t="n">
        <x:v>9055.758751158746</x:v>
      </x:c>
      <x:c r="N436" s="12" t="n">
        <x:v>0</x:v>
      </x:c>
      <x:c r="O436" s="12" t="n">
        <x:v>33.925166656666654</x:v>
      </x:c>
      <x:c r="P436" s="12" t="n">
        <x:v>0</x:v>
      </x:c>
      <x:c r="Q436" s="12" t="n">
        <x:v>0</x:v>
      </x:c>
      <x:c r="R436" s="12" t="n">
        <x:v>474.3208658738339</x:v>
      </x:c>
      <x:c r="S436" s="12" t="n">
        <x:v>0</x:v>
      </x:c>
      <x:c r="T436" s="12" t="n">
        <x:v>0</x:v>
      </x:c>
      <x:c r="U436" s="12" t="n">
        <x:f>'逐时购电与费用'!H436+'逐时购电与费用'!J436+F436-P436+O436-E436-N436/'月度汇总'!$F$6-Q436</x:f>
        <x:v>-1.0000007932831068e-8</x:v>
      </x:c>
      <x:c r="V436" s="12" t="n">
        <x:f>M436-L436-N436+O436/'月度汇总'!$F$7</x:f>
        <x:v>6.394884621840902e-13</x:v>
      </x:c>
    </x:row>
    <x:row r="437" ht="20" customHeight="1">
      <x:c r="A437" s="13" t="n">
        <x:f>'逐时购电与费用'!A437</x:f>
        <x:v>45692.006944444445</x:v>
      </x:c>
      <x:c r="B437" s="13" t="n">
        <x:v>45692</x:v>
      </x:c>
      <x:c r="C437" s="12" t="n">
        <x:v>589.3023315737039</x:v>
      </x:c>
      <x:c r="D437" s="12" t="n">
        <x:v>0</x:v>
      </x:c>
      <x:c r="E437" s="12" t="n">
        <x:v>556.1025333333333</x:v>
      </x:c>
      <x:c r="F437" s="12" t="n">
        <x:v>0</x:v>
      </x:c>
      <x:c r="G437" s="12" t="n">
        <x:f>E437-F437</x:f>
        <x:v>556.1025333333333</x:v>
      </x:c>
      <x:c r="H437" s="12" t="n">
        <x:f>G437-C437+D437</x:f>
        <x:v>-33.19979824037057</x:v>
      </x:c>
      <x:c r="I437" s="12" t="n">
        <x:v>592.88539</x:v>
      </x:c>
      <x:c r="J437" s="12" t="n">
        <x:v>0</x:v>
      </x:c>
      <x:c r="K437" s="12" t="n">
        <x:f>G437-I437+J437</x:f>
        <x:v>-36.7828566666667</x:v>
      </x:c>
      <x:c r="L437" s="12" t="n">
        <x:v>9055.758751158746</x:v>
      </x:c>
      <x:c r="M437" s="12" t="n">
        <x:v>9292.185188788815</x:v>
      </x:c>
      <x:c r="N437" s="12" t="n">
        <x:v>236.42643763006942</x:v>
      </x:c>
      <x:c r="O437" s="12" t="n">
        <x:v>0</x:v>
      </x:c>
      <x:c r="P437" s="12" t="n">
        <x:v>0</x:v>
      </x:c>
      <x:c r="Q437" s="12" t="n">
        <x:v>0</x:v>
      </x:c>
      <x:c r="R437" s="12" t="n">
        <x:v>468.74138210190415</x:v>
      </x:c>
      <x:c r="S437" s="12" t="n">
        <x:v>31.64419059988745</x:v>
      </x:c>
      <x:c r="T437" s="12" t="n">
        <x:v>0</x:v>
      </x:c>
      <x:c r="U437" s="12" t="n">
        <x:f>'逐时购电与费用'!H437+'逐时购电与费用'!J437+F437-P437+O437-E437-N437/'月度汇总'!$F$6-Q437</x:f>
        <x:v>1.0000007932831068e-8</x:v>
      </x:c>
      <x:c r="V437" s="12" t="n">
        <x:f>M437-L437-N437+O437/'月度汇总'!$F$7</x:f>
        <x:v>-5.115907697472721e-13</x:v>
      </x:c>
    </x:row>
    <x:row r="438" ht="20" customHeight="1">
      <x:c r="A438" s="13" t="n">
        <x:f>'逐时购电与费用'!A438</x:f>
        <x:v>45692.01388888889</x:v>
      </x:c>
      <x:c r="B438" s="13" t="n">
        <x:v>45692</x:v>
      </x:c>
      <x:c r="C438" s="12" t="n">
        <x:v>597.2298034392195</x:v>
      </x:c>
      <x:c r="D438" s="12" t="n">
        <x:v>0</x:v>
      </x:c>
      <x:c r="E438" s="12" t="n">
        <x:v>568.1499333333334</x:v>
      </x:c>
      <x:c r="F438" s="12" t="n">
        <x:v>0</x:v>
      </x:c>
      <x:c r="G438" s="12" t="n">
        <x:f>E438-F438</x:f>
        <x:v>568.1499333333334</x:v>
      </x:c>
      <x:c r="H438" s="12" t="n">
        <x:f>G438-C438+D438</x:f>
        <x:v>-29.07987010588613</x:v>
      </x:c>
      <x:c r="I438" s="12" t="n">
        <x:v>594.0600583333334</x:v>
      </x:c>
      <x:c r="J438" s="12" t="n">
        <x:v>0</x:v>
      </x:c>
      <x:c r="K438" s="12" t="n">
        <x:f>G438-I438+J438</x:f>
        <x:v>-25.910124999999994</x:v>
      </x:c>
      <x:c r="L438" s="12" t="n">
        <x:v>9292.185188788815</x:v>
      </x:c>
      <x:c r="M438" s="12" t="n">
        <x:v>10042.185188779815</x:v>
      </x:c>
      <x:c r="N438" s="12" t="n">
        <x:v>749.999999991</x:v>
      </x:c>
      <x:c r="O438" s="12" t="n">
        <x:v>0</x:v>
      </x:c>
      <x:c r="P438" s="12" t="n">
        <x:v>0</x:v>
      </x:c>
      <x:c r="Q438" s="12" t="n">
        <x:v>29.079870115886017</x:v>
      </x:c>
      <x:c r="R438" s="12" t="n">
        <x:v>447.7404950190565</x:v>
      </x:c>
      <x:c r="S438" s="12" t="n">
        <x:v>0</x:v>
      </x:c>
      <x:c r="T438" s="12" t="n">
        <x:v>0</x:v>
      </x:c>
      <x:c r="U438" s="12" t="n">
        <x:f>'逐时购电与费用'!H438+'逐时购电与费用'!J438+F438-P438+O438-E438-N438/'月度汇总'!$F$6-Q438</x:f>
        <x:v>1.2079226507921703e-13</x:v>
      </x:c>
      <x:c r="V438" s="12" t="n">
        <x:f>M438-L438-N438+O438/'月度汇总'!$F$7</x:f>
        <x:v>-3.410605131648481e-13</x:v>
      </x:c>
    </x:row>
    <x:row r="439" ht="20" customHeight="1">
      <x:c r="A439" s="13" t="n">
        <x:f>'逐时购电与费用'!A439</x:f>
        <x:v>45692.02083333333</x:v>
      </x:c>
      <x:c r="B439" s="13" t="n">
        <x:v>45692</x:v>
      </x:c>
      <x:c r="C439" s="12" t="n">
        <x:v>570.137723249047</x:v>
      </x:c>
      <x:c r="D439" s="12" t="n">
        <x:v>0</x:v>
      </x:c>
      <x:c r="E439" s="12" t="n">
        <x:v>610.0633333333333</x:v>
      </x:c>
      <x:c r="F439" s="12" t="n">
        <x:v>0</x:v>
      </x:c>
      <x:c r="G439" s="12" t="n">
        <x:f>E439-F439</x:f>
        <x:v>610.0633333333333</x:v>
      </x:c>
      <x:c r="H439" s="12" t="n">
        <x:f>G439-C439+D439</x:f>
        <x:v>39.92561008428629</x:v>
      </x:c>
      <x:c r="I439" s="12" t="n">
        <x:v>564.8719000000001</x:v>
      </x:c>
      <x:c r="J439" s="12" t="n">
        <x:v>0</x:v>
      </x:c>
      <x:c r="K439" s="12" t="n">
        <x:f>G439-I439+J439</x:f>
        <x:v>45.19143333333318</x:v>
      </x:c>
      <x:c r="L439" s="12" t="n">
        <x:v>10042.185188779815</x:v>
      </x:c>
      <x:c r="M439" s="12" t="n">
        <x:v>9997.823399808385</x:v>
      </x:c>
      <x:c r="N439" s="12" t="n">
        <x:v>0</x:v>
      </x:c>
      <x:c r="O439" s="12" t="n">
        <x:v>39.92561007428629</x:v>
      </x:c>
      <x:c r="P439" s="12" t="n">
        <x:v>0</x:v>
      </x:c>
      <x:c r="Q439" s="12" t="n">
        <x:v>0</x:v>
      </x:c>
      <x:c r="R439" s="12" t="n">
        <x:v>437.9798197848064</x:v>
      </x:c>
      <x:c r="S439" s="12" t="n">
        <x:v>0</x:v>
      </x:c>
      <x:c r="T439" s="12" t="n">
        <x:v>0</x:v>
      </x:c>
      <x:c r="U439" s="12" t="n">
        <x:f>'逐时购电与费用'!H439+'逐时购电与费用'!J439+F439-P439+O439-E439-N439/'月度汇总'!$F$6-Q439</x:f>
        <x:v>-1.0000007932831068e-8</x:v>
      </x:c>
      <x:c r="V439" s="12" t="n">
        <x:f>M439-L439-N439+O439/'月度汇总'!$F$7</x:f>
        <x:v>-4.192202140984591e-13</x:v>
      </x:c>
    </x:row>
    <x:row r="440" ht="20" customHeight="1">
      <x:c r="A440" s="13" t="n">
        <x:f>'逐时购电与费用'!A440</x:f>
        <x:v>45692.02777777778</x:v>
      </x:c>
      <x:c r="B440" s="13" t="n">
        <x:v>45692</x:v>
      </x:c>
      <x:c r="C440" s="12" t="n">
        <x:v>574.182870821378</x:v>
      </x:c>
      <x:c r="D440" s="12" t="n">
        <x:v>0</x:v>
      </x:c>
      <x:c r="E440" s="12" t="n">
        <x:v>573.8968333333332</x:v>
      </x:c>
      <x:c r="F440" s="12" t="n">
        <x:v>0</x:v>
      </x:c>
      <x:c r="G440" s="12" t="n">
        <x:f>E440-F440</x:f>
        <x:v>573.8968333333332</x:v>
      </x:c>
      <x:c r="H440" s="12" t="n">
        <x:f>G440-C440+D440</x:f>
        <x:v>-0.2860374880447125</x:v>
      </x:c>
      <x:c r="I440" s="12" t="n">
        <x:v>569.6970799999999</x:v>
      </x:c>
      <x:c r="J440" s="12" t="n">
        <x:v>0</x:v>
      </x:c>
      <x:c r="K440" s="12" t="n">
        <x:f>G440-I440+J440</x:f>
        <x:v>4.1997533333333195</x:v>
      </x:c>
      <x:c r="L440" s="12" t="n">
        <x:v>9997.823399808385</x:v>
      </x:c>
      <x:c r="M440" s="12" t="n">
        <x:v>9998.080833538625</x:v>
      </x:c>
      <x:c r="N440" s="12" t="n">
        <x:v>0.25743373024024124</x:v>
      </x:c>
      <x:c r="O440" s="12" t="n">
        <x:v>0</x:v>
      </x:c>
      <x:c r="P440" s="12" t="n">
        <x:v>0</x:v>
      </x:c>
      <x:c r="Q440" s="12" t="n">
        <x:v>0</x:v>
      </x:c>
      <x:c r="R440" s="12" t="n">
        <x:v>451.2844865601351</x:v>
      </x:c>
      <x:c r="S440" s="12" t="n">
        <x:v>0</x:v>
      </x:c>
      <x:c r="T440" s="12" t="n">
        <x:v>0</x:v>
      </x:c>
      <x:c r="U440" s="12" t="n">
        <x:f>'逐时购电与费用'!H440+'逐时购电与费用'!J440+F440-P440+O440-E440-N440/'月度汇总'!$F$6-Q440</x:f>
        <x:v>1.0000000050247593e-8</x:v>
      </x:c>
      <x:c r="V440" s="12" t="n">
        <x:f>M440-L440-N440+O440/'月度汇总'!$F$7</x:f>
        <x:v>-8.142930774113211e-13</x:v>
      </x:c>
    </x:row>
    <x:row r="441" ht="20" customHeight="1">
      <x:c r="A441" s="13" t="n">
        <x:f>'逐时购电与费用'!A441</x:f>
        <x:v>45692.03472222222</x:v>
      </x:c>
      <x:c r="B441" s="13" t="n">
        <x:v>45692</x:v>
      </x:c>
      <x:c r="C441" s="12" t="n">
        <x:v>597.2598968706908</x:v>
      </x:c>
      <x:c r="D441" s="12" t="n">
        <x:v>0</x:v>
      </x:c>
      <x:c r="E441" s="12" t="n">
        <x:v>559.6507833333333</x:v>
      </x:c>
      <x:c r="F441" s="12" t="n">
        <x:v>0</x:v>
      </x:c>
      <x:c r="G441" s="12" t="n">
        <x:f>E441-F441</x:f>
        <x:v>559.6507833333333</x:v>
      </x:c>
      <x:c r="H441" s="12" t="n">
        <x:f>G441-C441+D441</x:f>
        <x:v>-37.60911353735753</x:v>
      </x:c>
      <x:c r="I441" s="12" t="n">
        <x:v>597.2088233333333</x:v>
      </x:c>
      <x:c r="J441" s="12" t="n">
        <x:v>0</x:v>
      </x:c>
      <x:c r="K441" s="12" t="n">
        <x:f>G441-I441+J441</x:f>
        <x:v>-37.558040000000005</x:v>
      </x:c>
      <x:c r="L441" s="12" t="n">
        <x:v>9998.080833538625</x:v>
      </x:c>
      <x:c r="M441" s="12" t="n">
        <x:v>10031.929035713247</x:v>
      </x:c>
      <x:c r="N441" s="12" t="n">
        <x:v>33.848202174621775</x:v>
      </x:c>
      <x:c r="O441" s="12" t="n">
        <x:v>0</x:v>
      </x:c>
      <x:c r="P441" s="12" t="n">
        <x:v>0</x:v>
      </x:c>
      <x:c r="Q441" s="12" t="n">
        <x:v>0</x:v>
      </x:c>
      <x:c r="R441" s="12" t="n">
        <x:v>448.2795422597657</x:v>
      </x:c>
      <x:c r="S441" s="12" t="n">
        <x:v>0</x:v>
      </x:c>
      <x:c r="T441" s="12" t="n">
        <x:v>0</x:v>
      </x:c>
      <x:c r="U441" s="12" t="n">
        <x:f>'逐时购电与费用'!H441+'逐时购电与费用'!J441+F441-P441+O441-E441-N441/'月度汇总'!$F$6-Q441</x:f>
        <x:v>1.000000082740371e-8</x:v>
      </x:c>
      <x:c r="V441" s="12" t="n">
        <x:f>M441-L441-N441+O441/'月度汇总'!$F$7</x:f>
        <x:v>4.263256414560601e-13</x:v>
      </x:c>
    </x:row>
    <x:row r="442" ht="20" customHeight="1">
      <x:c r="A442" s="13" t="n">
        <x:f>'逐时购电与费用'!A442</x:f>
        <x:v>45692.04166666667</x:v>
      </x:c>
      <x:c r="B442" s="13" t="n">
        <x:v>45692</x:v>
      </x:c>
      <x:c r="C442" s="12" t="n">
        <x:v>620.4792000607952</x:v>
      </x:c>
      <x:c r="D442" s="12" t="n">
        <x:v>0</x:v>
      </x:c>
      <x:c r="E442" s="12" t="n">
        <x:v>596.9716666666666</x:v>
      </x:c>
      <x:c r="F442" s="12" t="n">
        <x:v>0</x:v>
      </x:c>
      <x:c r="G442" s="12" t="n">
        <x:f>E442-F442</x:f>
        <x:v>596.9716666666666</x:v>
      </x:c>
      <x:c r="H442" s="12" t="n">
        <x:f>G442-C442+D442</x:f>
        <x:v>-23.507533394128586</x:v>
      </x:c>
      <x:c r="I442" s="12" t="n">
        <x:v>614.7484833333333</x:v>
      </x:c>
      <x:c r="J442" s="12" t="n">
        <x:v>0</x:v>
      </x:c>
      <x:c r="K442" s="12" t="n">
        <x:f>G442-I442+J442</x:f>
        <x:v>-17.77681666666672</x:v>
      </x:c>
      <x:c r="L442" s="12" t="n">
        <x:v>10031.929035713247</x:v>
      </x:c>
      <x:c r="M442" s="12" t="n">
        <x:v>10053.085815758963</x:v>
      </x:c>
      <x:c r="N442" s="12" t="n">
        <x:v>21.156780045715728</x:v>
      </x:c>
      <x:c r="O442" s="12" t="n">
        <x:v>0</x:v>
      </x:c>
      <x:c r="P442" s="12" t="n">
        <x:v>0</x:v>
      </x:c>
      <x:c r="Q442" s="12" t="n">
        <x:v>0</x:v>
      </x:c>
      <x:c r="R442" s="12" t="n">
        <x:v>413.5515673609651</x:v>
      </x:c>
      <x:c r="S442" s="12" t="n">
        <x:v>0</x:v>
      </x:c>
      <x:c r="T442" s="12" t="n">
        <x:v>0</x:v>
      </x:c>
      <x:c r="U442" s="12" t="n">
        <x:f>'逐时购电与费用'!H442+'逐时购电与费用'!J442+F442-P442+O442-E442-N442/'月度汇总'!$F$6-Q442</x:f>
        <x:v>1.000000082740371e-8</x:v>
      </x:c>
      <x:c r="V442" s="12" t="n">
        <x:f>M442-L442-N442+O442/'月度汇总'!$F$7</x:f>
        <x:v>2.7711166694643907e-13</x:v>
      </x:c>
    </x:row>
    <x:row r="443" ht="20" customHeight="1">
      <x:c r="A443" s="13" t="n">
        <x:f>'逐时购电与费用'!A443</x:f>
        <x:v>45692.04861111111</x:v>
      </x:c>
      <x:c r="B443" s="13" t="n">
        <x:v>45692</x:v>
      </x:c>
      <x:c r="C443" s="12" t="n">
        <x:v>638.1256015472927</x:v>
      </x:c>
      <x:c r="D443" s="12" t="n">
        <x:v>0</x:v>
      </x:c>
      <x:c r="E443" s="12" t="n">
        <x:v>610.0384333333333</x:v>
      </x:c>
      <x:c r="F443" s="12" t="n">
        <x:v>0</x:v>
      </x:c>
      <x:c r="G443" s="12" t="n">
        <x:f>E443-F443</x:f>
        <x:v>610.0384333333333</x:v>
      </x:c>
      <x:c r="H443" s="12" t="n">
        <x:f>G443-C443+D443</x:f>
        <x:v>-28.087168213959444</x:v>
      </x:c>
      <x:c r="I443" s="12" t="n">
        <x:v>625.9165075</x:v>
      </x:c>
      <x:c r="J443" s="12" t="n">
        <x:v>0</x:v>
      </x:c>
      <x:c r="K443" s="12" t="n">
        <x:f>G443-I443+J443</x:f>
        <x:v>-15.878074166666693</x:v>
      </x:c>
      <x:c r="L443" s="12" t="n">
        <x:v>10053.085815758963</x:v>
      </x:c>
      <x:c r="M443" s="12" t="n">
        <x:v>10078.364267142526</x:v>
      </x:c>
      <x:c r="N443" s="12" t="n">
        <x:v>25.278451383563496</x:v>
      </x:c>
      <x:c r="O443" s="12" t="n">
        <x:v>0</x:v>
      </x:c>
      <x:c r="P443" s="12" t="n">
        <x:v>0</x:v>
      </x:c>
      <x:c r="Q443" s="12" t="n">
        <x:v>0</x:v>
      </x:c>
      <x:c r="R443" s="12" t="n">
        <x:v>367.59088934386716</x:v>
      </x:c>
      <x:c r="S443" s="12" t="n">
        <x:v>0</x:v>
      </x:c>
      <x:c r="T443" s="12" t="n">
        <x:v>0</x:v>
      </x:c>
      <x:c r="U443" s="12" t="n">
        <x:f>'逐时购电与费用'!H443+'逐时购电与费用'!J443+F443-P443+O443-E443-N443/'月度汇总'!$F$6-Q443</x:f>
        <x:v>1.0000004380117389e-8</x:v>
      </x:c>
      <x:c r="V443" s="12" t="n">
        <x:f>M443-L443-N443+O443/'月度汇总'!$F$7</x:f>
        <x:v>-3.446132268436486e-13</x:v>
      </x:c>
    </x:row>
    <x:row r="444" ht="20" customHeight="1">
      <x:c r="A444" s="13" t="n">
        <x:f>'逐时购电与费用'!A444</x:f>
        <x:v>45692.055555555555</x:v>
      </x:c>
      <x:c r="B444" s="13" t="n">
        <x:v>45692</x:v>
      </x:c>
      <x:c r="C444" s="12" t="n">
        <x:v>642.1306961764092</x:v>
      </x:c>
      <x:c r="D444" s="12" t="n">
        <x:v>0</x:v>
      </x:c>
      <x:c r="E444" s="12" t="n">
        <x:v>597.4532999999999</x:v>
      </x:c>
      <x:c r="F444" s="12" t="n">
        <x:v>0</x:v>
      </x:c>
      <x:c r="G444" s="12" t="n">
        <x:f>E444-F444</x:f>
        <x:v>597.4532999999999</x:v>
      </x:c>
      <x:c r="H444" s="12" t="n">
        <x:f>G444-C444+D444</x:f>
        <x:v>-44.677396176409275</x:v>
      </x:c>
      <x:c r="I444" s="12" t="n">
        <x:v>629.340955</x:v>
      </x:c>
      <x:c r="J444" s="12" t="n">
        <x:v>0</x:v>
      </x:c>
      <x:c r="K444" s="12" t="n">
        <x:f>G444-I444+J444</x:f>
        <x:v>-31.88765500000011</x:v>
      </x:c>
      <x:c r="L444" s="12" t="n">
        <x:v>10078.364267142526</x:v>
      </x:c>
      <x:c r="M444" s="12" t="n">
        <x:v>10118.573923692295</x:v>
      </x:c>
      <x:c r="N444" s="12" t="n">
        <x:v>40.20965654976835</x:v>
      </x:c>
      <x:c r="O444" s="12" t="n">
        <x:v>0</x:v>
      </x:c>
      <x:c r="P444" s="12" t="n">
        <x:v>0</x:v>
      </x:c>
      <x:c r="Q444" s="12" t="n">
        <x:v>0</x:v>
      </x:c>
      <x:c r="R444" s="12" t="n">
        <x:v>344.53375767175424</x:v>
      </x:c>
      <x:c r="S444" s="12" t="n">
        <x:v>0</x:v>
      </x:c>
      <x:c r="T444" s="12" t="n">
        <x:v>0</x:v>
      </x:c>
      <x:c r="U444" s="12" t="n">
        <x:f>'逐时购电与费用'!H444+'逐时购电与费用'!J444+F444-P444+O444-E444-N444/'月度汇总'!$F$6-Q444</x:f>
        <x:v>1.000000082740371e-8</x:v>
      </x:c>
      <x:c r="V444" s="12" t="n">
        <x:f>M444-L444-N444+O444/'月度汇总'!$F$7</x:f>
        <x:v>2.7711166694643907e-13</x:v>
      </x:c>
    </x:row>
    <x:row r="445" ht="20" customHeight="1">
      <x:c r="A445" s="13" t="n">
        <x:f>'逐时购电与费用'!A445</x:f>
        <x:v>45692.0625</x:v>
      </x:c>
      <x:c r="B445" s="13" t="n">
        <x:v>45692</x:v>
      </x:c>
      <x:c r="C445" s="12" t="n">
        <x:v>632.1660061738125</x:v>
      </x:c>
      <x:c r="D445" s="12" t="n">
        <x:v>0</x:v>
      </x:c>
      <x:c r="E445" s="12" t="n">
        <x:v>592.48</x:v>
      </x:c>
      <x:c r="F445" s="12" t="n">
        <x:v>0</x:v>
      </x:c>
      <x:c r="G445" s="12" t="n">
        <x:f>E445-F445</x:f>
        <x:v>592.48</x:v>
      </x:c>
      <x:c r="H445" s="12" t="n">
        <x:f>G445-C445+D445</x:f>
        <x:v>-39.68600617381253</x:v>
      </x:c>
      <x:c r="I445" s="12" t="n">
        <x:v>618.8115250000001</x:v>
      </x:c>
      <x:c r="J445" s="12" t="n">
        <x:v>0</x:v>
      </x:c>
      <x:c r="K445" s="12" t="n">
        <x:f>G445-I445+J445</x:f>
        <x:v>-26.331525000000056</x:v>
      </x:c>
      <x:c r="L445" s="12" t="n">
        <x:v>10118.573923692295</x:v>
      </x:c>
      <x:c r="M445" s="12" t="n">
        <x:v>10154.291329239726</x:v>
      </x:c>
      <x:c r="N445" s="12" t="n">
        <x:v>35.71740554743128</x:v>
      </x:c>
      <x:c r="O445" s="12" t="n">
        <x:v>0</x:v>
      </x:c>
      <x:c r="P445" s="12" t="n">
        <x:v>0</x:v>
      </x:c>
      <x:c r="Q445" s="12" t="n">
        <x:v>0</x:v>
      </x:c>
      <x:c r="R445" s="12" t="n">
        <x:v>335.061782939138</x:v>
      </x:c>
      <x:c r="S445" s="12" t="n">
        <x:v>0</x:v>
      </x:c>
      <x:c r="T445" s="12" t="n">
        <x:v>0</x:v>
      </x:c>
      <x:c r="U445" s="12" t="n">
        <x:f>'逐时购电与费用'!H445+'逐时购电与费用'!J445+F445-P445+O445-E445-N445/'月度汇总'!$F$6-Q445</x:f>
        <x:v>1.000000082740371e-8</x:v>
      </x:c>
      <x:c r="V445" s="12" t="n">
        <x:f>M445-L445-N445+O445/'月度汇总'!$F$7</x:f>
        <x:v>2.7711166694643907e-13</x:v>
      </x:c>
    </x:row>
    <x:row r="446" ht="20" customHeight="1">
      <x:c r="A446" s="13" t="n">
        <x:f>'逐时购电与费用'!A446</x:f>
        <x:v>45692.069444444445</x:v>
      </x:c>
      <x:c r="B446" s="13" t="n">
        <x:v>45692</x:v>
      </x:c>
      <x:c r="C446" s="12" t="n">
        <x:v>620.9664748236937</x:v>
      </x:c>
      <x:c r="D446" s="12" t="n">
        <x:v>0</x:v>
      </x:c>
      <x:c r="E446" s="12" t="n">
        <x:v>622.0757833333332</x:v>
      </x:c>
      <x:c r="F446" s="12" t="n">
        <x:v>0</x:v>
      </x:c>
      <x:c r="G446" s="12" t="n">
        <x:f>E446-F446</x:f>
        <x:v>622.0757833333332</x:v>
      </x:c>
      <x:c r="H446" s="12" t="n">
        <x:f>G446-C446+D446</x:f>
        <x:v>1.1093085096395043</x:v>
      </x:c>
      <x:c r="I446" s="12" t="n">
        <x:v>594.354575</x:v>
      </x:c>
      <x:c r="J446" s="12" t="n">
        <x:v>0</x:v>
      </x:c>
      <x:c r="K446" s="12" t="n">
        <x:f>G446-I446+J446</x:f>
        <x:v>27.721208333333266</x:v>
      </x:c>
      <x:c r="L446" s="12" t="n">
        <x:v>10154.291329239726</x:v>
      </x:c>
      <x:c r="M446" s="12" t="n">
        <x:v>10153.058764240126</x:v>
      </x:c>
      <x:c r="N446" s="12" t="n">
        <x:v>0</x:v>
      </x:c>
      <x:c r="O446" s="12" t="n">
        <x:v>1.1093084996395044</x:v>
      </x:c>
      <x:c r="P446" s="12" t="n">
        <x:v>0</x:v>
      </x:c>
      <x:c r="Q446" s="12" t="n">
        <x:v>0</x:v>
      </x:c>
      <x:c r="R446" s="12" t="n">
        <x:v>345.5219000000004</x:v>
      </x:c>
      <x:c r="S446" s="12" t="n">
        <x:v>0</x:v>
      </x:c>
      <x:c r="T446" s="12" t="n">
        <x:v>0</x:v>
      </x:c>
      <x:c r="U446" s="12" t="n">
        <x:f>'逐时购电与费用'!H446+'逐时购电与费用'!J446+F446-P446+O446-E446-N446/'月度汇总'!$F$6-Q446</x:f>
        <x:v>-1.0000007932831068e-8</x:v>
      </x:c>
      <x:c r="V446" s="12" t="n">
        <x:f>M446-L446-N446+O446/'月度汇总'!$F$7</x:f>
        <x:v>-6.228351168147128e-13</x:v>
      </x:c>
    </x:row>
    <x:row r="447" ht="20" customHeight="1">
      <x:c r="A447" s="13" t="n">
        <x:f>'逐时购电与费用'!A447</x:f>
        <x:v>45692.07638888889</x:v>
      </x:c>
      <x:c r="B447" s="13" t="n">
        <x:v>45692</x:v>
      </x:c>
      <x:c r="C447" s="12" t="n">
        <x:v>636.9918851383745</x:v>
      </x:c>
      <x:c r="D447" s="12" t="n">
        <x:v>0</x:v>
      </x:c>
      <x:c r="E447" s="12" t="n">
        <x:v>632.09725</x:v>
      </x:c>
      <x:c r="F447" s="12" t="n">
        <x:v>0</x:v>
      </x:c>
      <x:c r="G447" s="12" t="n">
        <x:f>E447-F447</x:f>
        <x:v>632.09725</x:v>
      </x:c>
      <x:c r="H447" s="12" t="n">
        <x:f>G447-C447+D447</x:f>
        <x:v>-4.894635138374497</x:v>
      </x:c>
      <x:c r="I447" s="12" t="n">
        <x:v>609.8457641666666</x:v>
      </x:c>
      <x:c r="J447" s="12" t="n">
        <x:v>0</x:v>
      </x:c>
      <x:c r="K447" s="12" t="n">
        <x:f>G447-I447+J447</x:f>
        <x:v>22.25148583333339</x:v>
      </x:c>
      <x:c r="L447" s="12" t="n">
        <x:v>10153.058764240126</x:v>
      </x:c>
      <x:c r="M447" s="12" t="n">
        <x:v>10157.463935855663</x:v>
      </x:c>
      <x:c r="N447" s="12" t="n">
        <x:v>4.405171615537047</x:v>
      </x:c>
      <x:c r="O447" s="12" t="n">
        <x:v>0</x:v>
      </x:c>
      <x:c r="P447" s="12" t="n">
        <x:v>0</x:v>
      </x:c>
      <x:c r="Q447" s="12" t="n">
        <x:v>0</x:v>
      </x:c>
      <x:c r="R447" s="12" t="n">
        <x:v>309.01581179927985</x:v>
      </x:c>
      <x:c r="S447" s="12" t="n">
        <x:v>0</x:v>
      </x:c>
      <x:c r="T447" s="12" t="n">
        <x:v>0</x:v>
      </x:c>
      <x:c r="U447" s="12" t="n">
        <x:f>'逐时购电与费用'!H447+'逐时购电与费用'!J447+F447-P447+O447-E447-N447/'月度汇总'!$F$6-Q447</x:f>
        <x:v>9.99999993922529e-9</x:v>
      </x:c>
      <x:c r="V447" s="12" t="n">
        <x:f>M447-L447-N447+O447/'月度汇总'!$F$7</x:f>
        <x:v>2.0872192862952943e-13</x:v>
      </x:c>
    </x:row>
    <x:row r="448" ht="20" customHeight="1">
      <x:c r="A448" s="13" t="n">
        <x:f>'逐时购电与费用'!A448</x:f>
        <x:v>45692.08333333333</x:v>
      </x:c>
      <x:c r="B448" s="13" t="n">
        <x:v>45692</x:v>
      </x:c>
      <x:c r="C448" s="12" t="n">
        <x:v>653.2364151853699</x:v>
      </x:c>
      <x:c r="D448" s="12" t="n">
        <x:v>0</x:v>
      </x:c>
      <x:c r="E448" s="12" t="n">
        <x:v>613.9616666666666</x:v>
      </x:c>
      <x:c r="F448" s="12" t="n">
        <x:v>0</x:v>
      </x:c>
      <x:c r="G448" s="12" t="n">
        <x:f>E448-F448</x:f>
        <x:v>613.9616666666666</x:v>
      </x:c>
      <x:c r="H448" s="12" t="n">
        <x:f>G448-C448+D448</x:f>
        <x:v>-39.27474851870329</x:v>
      </x:c>
      <x:c r="I448" s="12" t="n">
        <x:v>625.5707083333333</x:v>
      </x:c>
      <x:c r="J448" s="12" t="n">
        <x:v>0</x:v>
      </x:c>
      <x:c r="K448" s="12" t="n">
        <x:f>G448-I448+J448</x:f>
        <x:v>-11.609041666666712</x:v>
      </x:c>
      <x:c r="L448" s="12" t="n">
        <x:v>10157.463935855663</x:v>
      </x:c>
      <x:c r="M448" s="12" t="n">
        <x:v>10192.811209513497</x:v>
      </x:c>
      <x:c r="N448" s="12" t="n">
        <x:v>35.34727365783296</x:v>
      </x:c>
      <x:c r="O448" s="12" t="n">
        <x:v>0</x:v>
      </x:c>
      <x:c r="P448" s="12" t="n">
        <x:v>0</x:v>
      </x:c>
      <x:c r="Q448" s="12" t="n">
        <x:v>0</x:v>
      </x:c>
      <x:c r="R448" s="12" t="n">
        <x:v>297.4896621453517</x:v>
      </x:c>
      <x:c r="S448" s="12" t="n">
        <x:v>0</x:v>
      </x:c>
      <x:c r="T448" s="12" t="n">
        <x:v>0</x:v>
      </x:c>
      <x:c r="U448" s="12" t="n">
        <x:f>'逐时购电与费用'!H448+'逐时购电与费用'!J448+F448-P448+O448-E448-N448/'月度汇总'!$F$6-Q448</x:f>
        <x:v>1.0000007932831068e-8</x:v>
      </x:c>
      <x:c r="V448" s="12" t="n">
        <x:f>M448-L448-N448+O448/'月度汇总'!$F$7</x:f>
        <x:v>3.268496584496461e-13</x:v>
      </x:c>
    </x:row>
    <x:row r="449" ht="20" customHeight="1">
      <x:c r="A449" s="13" t="n">
        <x:f>'逐时购电与费用'!A449</x:f>
        <x:v>45692.09027777778</x:v>
      </x:c>
      <x:c r="B449" s="13" t="n">
        <x:v>45692</x:v>
      </x:c>
      <x:c r="C449" s="12" t="n">
        <x:v>618.7441259054907</x:v>
      </x:c>
      <x:c r="D449" s="12" t="n">
        <x:v>0</x:v>
      </x:c>
      <x:c r="E449" s="12" t="n">
        <x:v>613.2065333333333</x:v>
      </x:c>
      <x:c r="F449" s="12" t="n">
        <x:v>0</x:v>
      </x:c>
      <x:c r="G449" s="12" t="n">
        <x:f>E449-F449</x:f>
        <x:v>613.2065333333333</x:v>
      </x:c>
      <x:c r="H449" s="12" t="n">
        <x:f>G449-C449+D449</x:f>
        <x:v>-5.53759257215745</x:v>
      </x:c>
      <x:c r="I449" s="12" t="n">
        <x:v>581.7099591666666</x:v>
      </x:c>
      <x:c r="J449" s="12" t="n">
        <x:v>0</x:v>
      </x:c>
      <x:c r="K449" s="12" t="n">
        <x:f>G449-I449+J449</x:f>
        <x:v>31.49657416666662</x:v>
      </x:c>
      <x:c r="L449" s="12" t="n">
        <x:v>10192.811209513497</x:v>
      </x:c>
      <x:c r="M449" s="12" t="n">
        <x:v>10197.795042819438</x:v>
      </x:c>
      <x:c r="N449" s="12" t="n">
        <x:v>4.9838333059417055</x:v>
      </x:c>
      <x:c r="O449" s="12" t="n">
        <x:v>0</x:v>
      </x:c>
      <x:c r="P449" s="12" t="n">
        <x:v>0</x:v>
      </x:c>
      <x:c r="Q449" s="12" t="n">
        <x:v>0</x:v>
      </x:c>
      <x:c r="R449" s="12" t="n">
        <x:v>299.5469000000003</x:v>
      </x:c>
      <x:c r="S449" s="12" t="n">
        <x:v>0</x:v>
      </x:c>
      <x:c r="T449" s="12" t="n">
        <x:v>0</x:v>
      </x:c>
      <x:c r="U449" s="12" t="n">
        <x:f>'逐时购电与费用'!H449+'逐时购电与费用'!J449+F449-P449+O449-E449-N449/'月度汇总'!$F$6-Q449</x:f>
        <x:v>9.99999993922529e-9</x:v>
      </x:c>
      <x:c r="V449" s="12" t="n">
        <x:f>M449-L449-N449+O449/'月度汇总'!$F$7</x:f>
        <x:v>-1.8918200339612667e-13</x:v>
      </x:c>
    </x:row>
    <x:row r="450" ht="20" customHeight="1">
      <x:c r="A450" s="13" t="n">
        <x:f>'逐时购电与费用'!A450</x:f>
        <x:v>45692.09722222222</x:v>
      </x:c>
      <x:c r="B450" s="13" t="n">
        <x:v>45692</x:v>
      </x:c>
      <x:c r="C450" s="12" t="n">
        <x:v>618.8530072555646</x:v>
      </x:c>
      <x:c r="D450" s="12" t="n">
        <x:v>0</x:v>
      </x:c>
      <x:c r="E450" s="12" t="n">
        <x:v>627.6478333333333</x:v>
      </x:c>
      <x:c r="F450" s="12" t="n">
        <x:v>0</x:v>
      </x:c>
      <x:c r="G450" s="12" t="n">
        <x:f>E450-F450</x:f>
        <x:v>627.6478333333333</x:v>
      </x:c>
      <x:c r="H450" s="12" t="n">
        <x:f>G450-C450+D450</x:f>
        <x:v>8.794826077768676</x:v>
      </x:c>
      <x:c r="I450" s="12" t="n">
        <x:v>581.3273333333333</x:v>
      </x:c>
      <x:c r="J450" s="12" t="n">
        <x:v>0</x:v>
      </x:c>
      <x:c r="K450" s="12" t="n">
        <x:f>G450-I450+J450</x:f>
        <x:v>46.32050000000004</x:v>
      </x:c>
      <x:c r="L450" s="12" t="n">
        <x:v>10197.795042819438</x:v>
      </x:c>
      <x:c r="M450" s="12" t="n">
        <x:v>10188.02301385525</x:v>
      </x:c>
      <x:c r="N450" s="12" t="n">
        <x:v>0</x:v>
      </x:c>
      <x:c r="O450" s="12" t="n">
        <x:v>8.794826067768675</x:v>
      </x:c>
      <x:c r="P450" s="12" t="n">
        <x:v>0</x:v>
      </x:c>
      <x:c r="Q450" s="12" t="n">
        <x:v>0</x:v>
      </x:c>
      <x:c r="R450" s="12" t="n">
        <x:v>263.9465497089624</x:v>
      </x:c>
      <x:c r="S450" s="12" t="n">
        <x:v>0</x:v>
      </x:c>
      <x:c r="T450" s="12" t="n">
        <x:v>0</x:v>
      </x:c>
      <x:c r="U450" s="12" t="n">
        <x:f>'逐时购电与费用'!H450+'逐时购电与费用'!J450+F450-P450+O450-E450-N450/'月度汇总'!$F$6-Q450</x:f>
        <x:v>-1.0000007932831068e-8</x:v>
      </x:c>
      <x:c r="V450" s="12" t="n">
        <x:f>M450-L450-N450+O450/'月度汇总'!$F$7</x:f>
        <x:v>-6.750155989720952e-14</x:v>
      </x:c>
    </x:row>
    <x:row r="451" ht="20" customHeight="1">
      <x:c r="A451" s="13" t="n">
        <x:f>'逐时购电与费用'!A451</x:f>
        <x:v>45692.10416666667</x:v>
      </x:c>
      <x:c r="B451" s="13" t="n">
        <x:v>45692</x:v>
      </x:c>
      <x:c r="C451" s="12" t="n">
        <x:v>657.1457326760146</x:v>
      </x:c>
      <x:c r="D451" s="12" t="n">
        <x:v>0</x:v>
      </x:c>
      <x:c r="E451" s="12" t="n">
        <x:v>637.5999999999999</x:v>
      </x:c>
      <x:c r="F451" s="12" t="n">
        <x:v>0</x:v>
      </x:c>
      <x:c r="G451" s="12" t="n">
        <x:f>E451-F451</x:f>
        <x:v>637.5999999999999</x:v>
      </x:c>
      <x:c r="H451" s="12" t="n">
        <x:f>G451-C451+D451</x:f>
        <x:v>-19.545732676014723</x:v>
      </x:c>
      <x:c r="I451" s="12" t="n">
        <x:v>619.1420166666666</x:v>
      </x:c>
      <x:c r="J451" s="12" t="n">
        <x:v>0</x:v>
      </x:c>
      <x:c r="K451" s="12" t="n">
        <x:f>G451-I451+J451</x:f>
        <x:v>18.457983333333345</x:v>
      </x:c>
      <x:c r="L451" s="12" t="n">
        <x:v>10188.02301385525</x:v>
      </x:c>
      <x:c r="M451" s="12" t="n">
        <x:v>10205.614173254664</x:v>
      </x:c>
      <x:c r="N451" s="12" t="n">
        <x:v>17.59115939941325</x:v>
      </x:c>
      <x:c r="O451" s="12" t="n">
        <x:v>0</x:v>
      </x:c>
      <x:c r="P451" s="12" t="n">
        <x:v>0</x:v>
      </x:c>
      <x:c r="Q451" s="12" t="n">
        <x:v>0</x:v>
      </x:c>
      <x:c r="R451" s="12" t="n">
        <x:v>248.23214600014228</x:v>
      </x:c>
      <x:c r="S451" s="12" t="n">
        <x:v>0</x:v>
      </x:c>
      <x:c r="T451" s="12" t="n">
        <x:v>0</x:v>
      </x:c>
      <x:c r="U451" s="12" t="n">
        <x:f>'逐时购电与费用'!H451+'逐时购电与费用'!J451+F451-P451+O451-E451-N451/'月度汇总'!$F$6-Q451</x:f>
        <x:v>1.000000082740371e-8</x:v>
      </x:c>
      <x:c r="V451" s="12" t="n">
        <x:f>M451-L451-N451+O451/'月度汇总'!$F$7</x:f>
        <x:v>4.973799150320701e-14</x:v>
      </x:c>
    </x:row>
    <x:row r="452" ht="20" customHeight="1">
      <x:c r="A452" s="13" t="n">
        <x:f>'逐时购电与费用'!A452</x:f>
        <x:v>45692.11111111111</x:v>
      </x:c>
      <x:c r="B452" s="13" t="n">
        <x:v>45692</x:v>
      </x:c>
      <x:c r="C452" s="12" t="n">
        <x:v>653.4000752168611</x:v>
      </x:c>
      <x:c r="D452" s="12" t="n">
        <x:v>0</x:v>
      </x:c>
      <x:c r="E452" s="12" t="n">
        <x:v>630.2638333333333</x:v>
      </x:c>
      <x:c r="F452" s="12" t="n">
        <x:v>0</x:v>
      </x:c>
      <x:c r="G452" s="12" t="n">
        <x:f>E452-F452</x:f>
        <x:v>630.2638333333333</x:v>
      </x:c>
      <x:c r="H452" s="12" t="n">
        <x:f>G452-C452+D452</x:f>
        <x:v>-23.13624188352776</x:v>
      </x:c>
      <x:c r="I452" s="12" t="n">
        <x:v>622.8375633333333</x:v>
      </x:c>
      <x:c r="J452" s="12" t="n">
        <x:v>0</x:v>
      </x:c>
      <x:c r="K452" s="12" t="n">
        <x:f>G452-I452+J452</x:f>
        <x:v>7.426270000000045</x:v>
      </x:c>
      <x:c r="L452" s="12" t="n">
        <x:v>10205.614173254664</x:v>
      </x:c>
      <x:c r="M452" s="12" t="n">
        <x:v>10226.43679094084</x:v>
      </x:c>
      <x:c r="N452" s="12" t="n">
        <x:v>20.822617686174983</x:v>
      </x:c>
      <x:c r="O452" s="12" t="n">
        <x:v>0</x:v>
      </x:c>
      <x:c r="P452" s="12" t="n">
        <x:v>0</x:v>
      </x:c>
      <x:c r="Q452" s="12" t="n">
        <x:v>0</x:v>
      </x:c>
      <x:c r="R452" s="12" t="n">
        <x:v>279.74658333333366</x:v>
      </x:c>
      <x:c r="S452" s="12" t="n">
        <x:v>0</x:v>
      </x:c>
      <x:c r="T452" s="12" t="n">
        <x:v>0</x:v>
      </x:c>
      <x:c r="U452" s="12" t="n">
        <x:f>'逐时购电与费用'!H452+'逐时购电与费用'!J452+F452-P452+O452-E452-N452/'月度汇总'!$F$6-Q452</x:f>
        <x:v>1.000000082740371e-8</x:v>
      </x:c>
      <x:c r="V452" s="12" t="n">
        <x:f>M452-L452-N452+O452/'月度汇总'!$F$7</x:f>
        <x:v>3.801403636316536e-13</x:v>
      </x:c>
    </x:row>
    <x:row r="453" ht="20" customHeight="1">
      <x:c r="A453" s="13" t="n">
        <x:f>'逐时购电与费用'!A453</x:f>
        <x:v>45692.118055555555</x:v>
      </x:c>
      <x:c r="B453" s="13" t="n">
        <x:v>45692</x:v>
      </x:c>
      <x:c r="C453" s="12" t="n">
        <x:v>654.8680328223719</x:v>
      </x:c>
      <x:c r="D453" s="12" t="n">
        <x:v>0</x:v>
      </x:c>
      <x:c r="E453" s="12" t="n">
        <x:v>637.2846</x:v>
      </x:c>
      <x:c r="F453" s="12" t="n">
        <x:v>0</x:v>
      </x:c>
      <x:c r="G453" s="12" t="n">
        <x:f>E453-F453</x:f>
        <x:v>637.2846</x:v>
      </x:c>
      <x:c r="H453" s="12" t="n">
        <x:f>G453-C453+D453</x:f>
        <x:v>-17.583432822371947</x:v>
      </x:c>
      <x:c r="I453" s="12" t="n">
        <x:v>629.6957791666667</x:v>
      </x:c>
      <x:c r="J453" s="12" t="n">
        <x:v>0</x:v>
      </x:c>
      <x:c r="K453" s="12" t="n">
        <x:f>G453-I453+J453</x:f>
        <x:v>7.588820833333216</x:v>
      </x:c>
      <x:c r="L453" s="12" t="n">
        <x:v>10226.43679094084</x:v>
      </x:c>
      <x:c r="M453" s="12" t="n">
        <x:v>10242.261880471973</x:v>
      </x:c>
      <x:c r="N453" s="12" t="n">
        <x:v>15.82508953113475</x:v>
      </x:c>
      <x:c r="O453" s="12" t="n">
        <x:v>0</x:v>
      </x:c>
      <x:c r="P453" s="12" t="n">
        <x:v>0</x:v>
      </x:c>
      <x:c r="Q453" s="12" t="n">
        <x:v>0</x:v>
      </x:c>
      <x:c r="R453" s="12" t="n">
        <x:v>296.89340000000027</x:v>
      </x:c>
      <x:c r="S453" s="12" t="n">
        <x:v>0</x:v>
      </x:c>
      <x:c r="T453" s="12" t="n">
        <x:v>0</x:v>
      </x:c>
      <x:c r="U453" s="12" t="n">
        <x:f>'逐时购电与费用'!H453+'逐时购电与费用'!J453+F453-P453+O453-E453-N453/'月度汇总'!$F$6-Q453</x:f>
        <x:v>1.000000082740371e-8</x:v>
      </x:c>
      <x:c r="V453" s="12" t="n">
        <x:f>M453-L453-N453+O453/'月度汇总'!$F$7</x:f>
        <x:v>-8.242295734817162e-13</x:v>
      </x:c>
    </x:row>
    <x:row r="454" ht="20" customHeight="1">
      <x:c r="A454" s="13" t="n">
        <x:f>'逐时购电与费用'!A454</x:f>
        <x:v>45692.125</x:v>
      </x:c>
      <x:c r="B454" s="13" t="n">
        <x:v>45692</x:v>
      </x:c>
      <x:c r="C454" s="12" t="n">
        <x:v>668.5027902745812</x:v>
      </x:c>
      <x:c r="D454" s="12" t="n">
        <x:v>0</x:v>
      </x:c>
      <x:c r="E454" s="12" t="n">
        <x:v>644.9433333333333</x:v>
      </x:c>
      <x:c r="F454" s="12" t="n">
        <x:v>0</x:v>
      </x:c>
      <x:c r="G454" s="12" t="n">
        <x:f>E454-F454</x:f>
        <x:v>644.9433333333333</x:v>
      </x:c>
      <x:c r="H454" s="12" t="n">
        <x:f>G454-C454+D454</x:f>
        <x:v>-23.55945694124796</x:v>
      </x:c>
      <x:c r="I454" s="12" t="n">
        <x:v>642.8907166666667</x:v>
      </x:c>
      <x:c r="J454" s="12" t="n">
        <x:v>0</x:v>
      </x:c>
      <x:c r="K454" s="12" t="n">
        <x:f>G454-I454+J454</x:f>
        <x:v>2.0526166666666086</x:v>
      </x:c>
      <x:c r="L454" s="12" t="n">
        <x:v>10242.261880471973</x:v>
      </x:c>
      <x:c r="M454" s="12" t="n">
        <x:v>10263.465391710097</x:v>
      </x:c>
      <x:c r="N454" s="12" t="n">
        <x:v>21.203511238123163</x:v>
      </x:c>
      <x:c r="O454" s="12" t="n">
        <x:v>0</x:v>
      </x:c>
      <x:c r="P454" s="12" t="n">
        <x:v>0</x:v>
      </x:c>
      <x:c r="Q454" s="12" t="n">
        <x:v>0</x:v>
      </x:c>
      <x:c r="R454" s="12" t="n">
        <x:v>269.436871435213</x:v>
      </x:c>
      <x:c r="S454" s="12" t="n">
        <x:v>0</x:v>
      </x:c>
      <x:c r="T454" s="12" t="n">
        <x:v>0</x:v>
      </x:c>
      <x:c r="U454" s="12" t="n">
        <x:f>'逐时购电与费用'!H454+'逐时购电与费用'!J454+F454-P454+O454-E454-N454/'月度汇总'!$F$6-Q454</x:f>
        <x:v>1.000000082740371e-8</x:v>
      </x:c>
      <x:c r="V454" s="12" t="n">
        <x:f>M454-L454-N454+O454/'月度汇总'!$F$7</x:f>
        <x:v>4.476419235288631e-13</x:v>
      </x:c>
    </x:row>
    <x:row r="455" ht="20" customHeight="1">
      <x:c r="A455" s="13" t="n">
        <x:f>'逐时购电与费用'!A455</x:f>
        <x:v>45692.131944444445</x:v>
      </x:c>
      <x:c r="B455" s="13" t="n">
        <x:v>45692</x:v>
      </x:c>
      <x:c r="C455" s="12" t="n">
        <x:v>652.5954836292253</x:v>
      </x:c>
      <x:c r="D455" s="12" t="n">
        <x:v>0</x:v>
      </x:c>
      <x:c r="E455" s="12" t="n">
        <x:v>612.7784833333333</x:v>
      </x:c>
      <x:c r="F455" s="12" t="n">
        <x:v>0</x:v>
      </x:c>
      <x:c r="G455" s="12" t="n">
        <x:f>E455-F455</x:f>
        <x:v>612.7784833333333</x:v>
      </x:c>
      <x:c r="H455" s="12" t="n">
        <x:f>G455-C455+D455</x:f>
        <x:v>-39.81700029589206</x:v>
      </x:c>
      <x:c r="I455" s="12" t="n">
        <x:v>620.4048058333333</x:v>
      </x:c>
      <x:c r="J455" s="12" t="n">
        <x:v>0</x:v>
      </x:c>
      <x:c r="K455" s="12" t="n">
        <x:f>G455-I455+J455</x:f>
        <x:v>-7.626322500000015</x:v>
      </x:c>
      <x:c r="L455" s="12" t="n">
        <x:v>10263.465391710097</x:v>
      </x:c>
      <x:c r="M455" s="12" t="n">
        <x:v>10299.300691967399</x:v>
      </x:c>
      <x:c r="N455" s="12" t="n">
        <x:v>35.83530025730285</x:v>
      </x:c>
      <x:c r="O455" s="12" t="n">
        <x:v>0</x:v>
      </x:c>
      <x:c r="P455" s="12" t="n">
        <x:v>0</x:v>
      </x:c>
      <x:c r="Q455" s="12" t="n">
        <x:v>0</x:v>
      </x:c>
      <x:c r="R455" s="12" t="n">
        <x:v>325.4847789320753</x:v>
      </x:c>
      <x:c r="S455" s="12" t="n">
        <x:v>0</x:v>
      </x:c>
      <x:c r="T455" s="12" t="n">
        <x:v>0</x:v>
      </x:c>
      <x:c r="U455" s="12" t="n">
        <x:f>'逐时购电与费用'!H455+'逐时购电与费用'!J455+F455-P455+O455-E455-N455/'月度汇总'!$F$6-Q455</x:f>
        <x:v>1.0000007932831068e-8</x:v>
      </x:c>
      <x:c r="V455" s="12" t="n">
        <x:f>M455-L455-N455+O455/'月度汇总'!$F$7</x:f>
        <x:v>-6.963318810448982e-13</x:v>
      </x:c>
    </x:row>
    <x:row r="456" ht="20" customHeight="1">
      <x:c r="A456" s="13" t="n">
        <x:f>'逐时购电与费用'!A456</x:f>
        <x:v>45692.13888888889</x:v>
      </x:c>
      <x:c r="B456" s="13" t="n">
        <x:v>45692</x:v>
      </x:c>
      <x:c r="C456" s="12" t="n">
        <x:v>660.9301929776321</x:v>
      </x:c>
      <x:c r="D456" s="12" t="n">
        <x:v>0</x:v>
      </x:c>
      <x:c r="E456" s="12" t="n">
        <x:v>615.0598833333333</x:v>
      </x:c>
      <x:c r="F456" s="12" t="n">
        <x:v>0</x:v>
      </x:c>
      <x:c r="G456" s="12" t="n">
        <x:f>E456-F456</x:f>
        <x:v>615.0598833333333</x:v>
      </x:c>
      <x:c r="H456" s="12" t="n">
        <x:f>G456-C456+D456</x:f>
        <x:v>-45.8703096442988</x:v>
      </x:c>
      <x:c r="I456" s="12" t="n">
        <x:v>628.3234633333334</x:v>
      </x:c>
      <x:c r="J456" s="12" t="n">
        <x:v>0</x:v>
      </x:c>
      <x:c r="K456" s="12" t="n">
        <x:f>G456-I456+J456</x:f>
        <x:v>-13.263580000000047</x:v>
      </x:c>
      <x:c r="L456" s="12" t="n">
        <x:v>10299.300691967399</x:v>
      </x:c>
      <x:c r="M456" s="12" t="n">
        <x:v>10340.583970638269</x:v>
      </x:c>
      <x:c r="N456" s="12" t="n">
        <x:v>41.28327867086892</x:v>
      </x:c>
      <x:c r="O456" s="12" t="n">
        <x:v>0</x:v>
      </x:c>
      <x:c r="P456" s="12" t="n">
        <x:v>0</x:v>
      </x:c>
      <x:c r="Q456" s="12" t="n">
        <x:v>0</x:v>
      </x:c>
      <x:c r="R456" s="12" t="n">
        <x:v>372.5981716171626</x:v>
      </x:c>
      <x:c r="S456" s="12" t="n">
        <x:v>0</x:v>
      </x:c>
      <x:c r="T456" s="12" t="n">
        <x:v>0</x:v>
      </x:c>
      <x:c r="U456" s="12" t="n">
        <x:f>'逐时购电与费用'!H456+'逐时购电与费用'!J456+F456-P456+O456-E456-N456/'月度汇总'!$F$6-Q456</x:f>
        <x:v>1.000000082740371e-8</x:v>
      </x:c>
      <x:c r="V456" s="12" t="n">
        <x:f>M456-L456-N456+O456/'月度汇总'!$F$7</x:f>
        <x:v>6.323830348264892e-13</x:v>
      </x:c>
    </x:row>
    <x:row r="457" ht="20" customHeight="1">
      <x:c r="A457" s="13" t="n">
        <x:f>'逐时购电与费用'!A457</x:f>
        <x:v>45692.14583333333</x:v>
      </x:c>
      <x:c r="B457" s="13" t="n">
        <x:v>45692</x:v>
      </x:c>
      <x:c r="C457" s="12" t="n">
        <x:v>688.9753502014382</x:v>
      </x:c>
      <x:c r="D457" s="12" t="n">
        <x:v>0</x:v>
      </x:c>
      <x:c r="E457" s="12" t="n">
        <x:v>654.9766666666667</x:v>
      </x:c>
      <x:c r="F457" s="12" t="n">
        <x:v>0</x:v>
      </x:c>
      <x:c r="G457" s="12" t="n">
        <x:f>E457-F457</x:f>
        <x:v>654.9766666666667</x:v>
      </x:c>
      <x:c r="H457" s="12" t="n">
        <x:f>G457-C457+D457</x:f>
        <x:v>-33.998683534771544</x:v>
      </x:c>
      <x:c r="I457" s="12" t="n">
        <x:v>655.9639666666667</x:v>
      </x:c>
      <x:c r="J457" s="12" t="n">
        <x:v>0</x:v>
      </x:c>
      <x:c r="K457" s="12" t="n">
        <x:f>G457-I457+J457</x:f>
        <x:v>-0.9873000000000047</x:v>
      </x:c>
      <x:c r="L457" s="12" t="n">
        <x:v>10340.583970638269</x:v>
      </x:c>
      <x:c r="M457" s="12" t="n">
        <x:v>10371.182785810563</x:v>
      </x:c>
      <x:c r="N457" s="12" t="n">
        <x:v>30.598815172294387</x:v>
      </x:c>
      <x:c r="O457" s="12" t="n">
        <x:v>0</x:v>
      </x:c>
      <x:c r="P457" s="12" t="n">
        <x:v>0</x:v>
      </x:c>
      <x:c r="Q457" s="12" t="n">
        <x:v>0</x:v>
      </x:c>
      <x:c r="R457" s="12" t="n">
        <x:v>375.2349862218524</x:v>
      </x:c>
      <x:c r="S457" s="12" t="n">
        <x:v>0</x:v>
      </x:c>
      <x:c r="T457" s="12" t="n">
        <x:v>0</x:v>
      </x:c>
      <x:c r="U457" s="12" t="n">
        <x:f>'逐时购电与费用'!H457+'逐时购电与费用'!J457+F457-P457+O457-E457-N457/'月度汇总'!$F$6-Q457</x:f>
        <x:v>1.000000082740371e-8</x:v>
      </x:c>
      <x:c r="V457" s="12" t="n">
        <x:f>M457-L457-N457+O457/'月度汇总'!$F$7</x:f>
        <x:v>-3.339550858072471e-13</x:v>
      </x:c>
    </x:row>
    <x:row r="458" ht="20" customHeight="1">
      <x:c r="A458" s="13" t="n">
        <x:f>'逐时购电与费用'!A458</x:f>
        <x:v>45692.15277777778</x:v>
      </x:c>
      <x:c r="B458" s="13" t="n">
        <x:v>45692</x:v>
      </x:c>
      <x:c r="C458" s="12" t="n">
        <x:v>674.7564508869948</x:v>
      </x:c>
      <x:c r="D458" s="12" t="n">
        <x:v>0</x:v>
      </x:c>
      <x:c r="E458" s="12" t="n">
        <x:v>657.8822</x:v>
      </x:c>
      <x:c r="F458" s="12" t="n">
        <x:v>0</x:v>
      </x:c>
      <x:c r="G458" s="12" t="n">
        <x:f>E458-F458</x:f>
        <x:v>657.8822</x:v>
      </x:c>
      <x:c r="H458" s="12" t="n">
        <x:f>G458-C458+D458</x:f>
        <x:v>-16.874250886994787</x:v>
      </x:c>
      <x:c r="I458" s="12" t="n">
        <x:v>637.5298658333334</x:v>
      </x:c>
      <x:c r="J458" s="12" t="n">
        <x:v>0</x:v>
      </x:c>
      <x:c r="K458" s="12" t="n">
        <x:f>G458-I458+J458</x:f>
        <x:v>20.35233416666665</x:v>
      </x:c>
      <x:c r="L458" s="12" t="n">
        <x:v>10371.182785810563</x:v>
      </x:c>
      <x:c r="M458" s="12" t="n">
        <x:v>10386.369611599857</x:v>
      </x:c>
      <x:c r="N458" s="12" t="n">
        <x:v>15.186825789295307</x:v>
      </x:c>
      <x:c r="O458" s="12" t="n">
        <x:v>0</x:v>
      </x:c>
      <x:c r="P458" s="12" t="n">
        <x:v>0</x:v>
      </x:c>
      <x:c r="Q458" s="12" t="n">
        <x:v>0</x:v>
      </x:c>
      <x:c r="R458" s="12" t="n">
        <x:v>334.8531782714763</x:v>
      </x:c>
      <x:c r="S458" s="12" t="n">
        <x:v>0</x:v>
      </x:c>
      <x:c r="T458" s="12" t="n">
        <x:v>0</x:v>
      </x:c>
      <x:c r="U458" s="12" t="n">
        <x:f>'逐时购电与费用'!H458+'逐时购电与费用'!J458+F458-P458+O458-E458-N458/'月度汇总'!$F$6-Q458</x:f>
        <x:v>1.000000082740371e-8</x:v>
      </x:c>
      <x:c r="V458" s="12" t="n">
        <x:f>M458-L458-N458+O458/'月度汇总'!$F$7</x:f>
        <x:v>-5.631051180898794e-13</x:v>
      </x:c>
    </x:row>
    <x:row r="459" ht="20" customHeight="1">
      <x:c r="A459" s="13" t="n">
        <x:f>'逐时购电与费用'!A459</x:f>
        <x:v>45692.15972222222</x:v>
      </x:c>
      <x:c r="B459" s="13" t="n">
        <x:v>45692</x:v>
      </x:c>
      <x:c r="C459" s="12" t="n">
        <x:v>656.859626232984</x:v>
      </x:c>
      <x:c r="D459" s="12" t="n">
        <x:v>0</x:v>
      </x:c>
      <x:c r="E459" s="12" t="n">
        <x:v>638.8300666666667</x:v>
      </x:c>
      <x:c r="F459" s="12" t="n">
        <x:v>0</x:v>
      </x:c>
      <x:c r="G459" s="12" t="n">
        <x:f>E459-F459</x:f>
        <x:v>638.8300666666667</x:v>
      </x:c>
      <x:c r="H459" s="12" t="n">
        <x:f>G459-C459+D459</x:f>
        <x:v>-18.029559566317403</x:v>
      </x:c>
      <x:c r="I459" s="12" t="n">
        <x:v>619.2502549999999</x:v>
      </x:c>
      <x:c r="J459" s="12" t="n">
        <x:v>0</x:v>
      </x:c>
      <x:c r="K459" s="12" t="n">
        <x:f>G459-I459+J459</x:f>
        <x:v>19.57981166666673</x:v>
      </x:c>
      <x:c r="L459" s="12" t="n">
        <x:v>10386.369611599857</x:v>
      </x:c>
      <x:c r="M459" s="12" t="n">
        <x:v>10402.596215200543</x:v>
      </x:c>
      <x:c r="N459" s="12" t="n">
        <x:v>16.22660360068566</x:v>
      </x:c>
      <x:c r="O459" s="12" t="n">
        <x:v>0</x:v>
      </x:c>
      <x:c r="P459" s="12" t="n">
        <x:v>0</x:v>
      </x:c>
      <x:c r="Q459" s="12" t="n">
        <x:v>0</x:v>
      </x:c>
      <x:c r="R459" s="12" t="n">
        <x:v>290.2966770859912</x:v>
      </x:c>
      <x:c r="S459" s="12" t="n">
        <x:v>0</x:v>
      </x:c>
      <x:c r="T459" s="12" t="n">
        <x:v>0</x:v>
      </x:c>
      <x:c r="U459" s="12" t="n">
        <x:f>'逐时购电与费用'!H459+'逐时购电与费用'!J459+F459-P459+O459-E459-N459/'月度汇总'!$F$6-Q459</x:f>
        <x:v>1.0000004380117389e-8</x:v>
      </x:c>
      <x:c r="V459" s="12" t="n">
        <x:f>M459-L459-N459+O459/'月度汇总'!$F$7</x:f>
        <x:v>1.8829382497642655e-13</x:v>
      </x:c>
    </x:row>
    <x:row r="460" ht="20" customHeight="1">
      <x:c r="A460" s="13" t="n">
        <x:f>'逐时购电与费用'!A460</x:f>
        <x:v>45692.16666666667</x:v>
      </x:c>
      <x:c r="B460" s="13" t="n">
        <x:v>45692</x:v>
      </x:c>
      <x:c r="C460" s="12" t="n">
        <x:v>662.3472541181051</x:v>
      </x:c>
      <x:c r="D460" s="12" t="n">
        <x:v>0</x:v>
      </x:c>
      <x:c r="E460" s="12" t="n">
        <x:v>625.1233333333332</x:v>
      </x:c>
      <x:c r="F460" s="12" t="n">
        <x:v>0</x:v>
      </x:c>
      <x:c r="G460" s="12" t="n">
        <x:f>E460-F460</x:f>
        <x:v>625.1233333333332</x:v>
      </x:c>
      <x:c r="H460" s="12" t="n">
        <x:f>G460-C460+D460</x:f>
        <x:v>-37.22392078477185</x:v>
      </x:c>
      <x:c r="I460" s="12" t="n">
        <x:v>629.66805</x:v>
      </x:c>
      <x:c r="J460" s="12" t="n">
        <x:v>0</x:v>
      </x:c>
      <x:c r="K460" s="12" t="n">
        <x:f>G460-I460+J460</x:f>
        <x:v>-4.544716666666773</x:v>
      </x:c>
      <x:c r="L460" s="12" t="n">
        <x:v>10402.596215200543</x:v>
      </x:c>
      <x:c r="M460" s="12" t="n">
        <x:v>10436.097743897837</x:v>
      </x:c>
      <x:c r="N460" s="12" t="n">
        <x:v>33.50152869729466</x:v>
      </x:c>
      <x:c r="O460" s="12" t="n">
        <x:v>0</x:v>
      </x:c>
      <x:c r="P460" s="12" t="n">
        <x:v>0</x:v>
      </x:c>
      <x:c r="Q460" s="12" t="n">
        <x:v>0</x:v>
      </x:c>
      <x:c r="R460" s="12" t="n">
        <x:v>268.45511449608273</x:v>
      </x:c>
      <x:c r="S460" s="12" t="n">
        <x:v>0</x:v>
      </x:c>
      <x:c r="T460" s="12" t="n">
        <x:v>0</x:v>
      </x:c>
      <x:c r="U460" s="12" t="n">
        <x:f>'逐时购电与费用'!H460+'逐时购电与费用'!J460+F460-P460+O460-E460-N460/'月度汇总'!$F$6-Q460</x:f>
        <x:v>1.0000007932831068e-8</x:v>
      </x:c>
      <x:c r="V460" s="12" t="n">
        <x:f>M460-L460-N460+O460/'月度汇总'!$F$7</x:f>
        <x:v>-7.531752999057062e-13</x:v>
      </x:c>
    </x:row>
    <x:row r="461" ht="20" customHeight="1">
      <x:c r="A461" s="13" t="n">
        <x:f>'逐时购电与费用'!A461</x:f>
        <x:v>45692.17361111111</x:v>
      </x:c>
      <x:c r="B461" s="13" t="n">
        <x:v>45692</x:v>
      </x:c>
      <x:c r="C461" s="12" t="n">
        <x:v>680.9891184956688</x:v>
      </x:c>
      <x:c r="D461" s="12" t="n">
        <x:v>0</x:v>
      </x:c>
      <x:c r="E461" s="12" t="n">
        <x:v>628.3736166666666</x:v>
      </x:c>
      <x:c r="F461" s="12" t="n">
        <x:v>0</x:v>
      </x:c>
      <x:c r="G461" s="12" t="n">
        <x:f>E461-F461</x:f>
        <x:v>628.3736166666666</x:v>
      </x:c>
      <x:c r="H461" s="12" t="n">
        <x:f>G461-C461+D461</x:f>
        <x:v>-52.61550182900214</x:v>
      </x:c>
      <x:c r="I461" s="12" t="n">
        <x:v>652.6178141666667</x:v>
      </x:c>
      <x:c r="J461" s="12" t="n">
        <x:v>0</x:v>
      </x:c>
      <x:c r="K461" s="12" t="n">
        <x:f>G461-I461+J461</x:f>
        <x:v>-24.24419750000004</x:v>
      </x:c>
      <x:c r="L461" s="12" t="n">
        <x:v>10436.097743897837</x:v>
      </x:c>
      <x:c r="M461" s="12" t="n">
        <x:v>10483.451695534939</x:v>
      </x:c>
      <x:c r="N461" s="12" t="n">
        <x:v>47.35395163710192</x:v>
      </x:c>
      <x:c r="O461" s="12" t="n">
        <x:v>0</x:v>
      </x:c>
      <x:c r="P461" s="12" t="n">
        <x:v>0</x:v>
      </x:c>
      <x:c r="Q461" s="12" t="n">
        <x:v>0</x:v>
      </x:c>
      <x:c r="R461" s="12" t="n">
        <x:v>260.66302464226555</x:v>
      </x:c>
      <x:c r="S461" s="12" t="n">
        <x:v>0</x:v>
      </x:c>
      <x:c r="T461" s="12" t="n">
        <x:v>0</x:v>
      </x:c>
      <x:c r="U461" s="12" t="n">
        <x:f>'逐时购电与费用'!H461+'逐时购电与费用'!J461+F461-P461+O461-E461-N461/'月度汇总'!$F$6-Q461</x:f>
        <x:v>1.0000007932831068e-8</x:v>
      </x:c>
      <x:c r="V461" s="12" t="n">
        <x:f>M461-L461-N461+O461/'月度汇总'!$F$7</x:f>
        <x:v>7.815970093361102e-14</x:v>
      </x:c>
    </x:row>
    <x:row r="462" ht="20" customHeight="1">
      <x:c r="A462" s="13" t="n">
        <x:f>'逐时购电与费用'!A462</x:f>
        <x:v>45692.180555555555</x:v>
      </x:c>
      <x:c r="B462" s="13" t="n">
        <x:v>45692</x:v>
      </x:c>
      <x:c r="C462" s="12" t="n">
        <x:v>703.3095162819519</x:v>
      </x:c>
      <x:c r="D462" s="12" t="n">
        <x:v>0</x:v>
      </x:c>
      <x:c r="E462" s="12" t="n">
        <x:v>642.6335333333333</x:v>
      </x:c>
      <x:c r="F462" s="12" t="n">
        <x:v>0</x:v>
      </x:c>
      <x:c r="G462" s="12" t="n">
        <x:f>E462-F462</x:f>
        <x:v>642.6335333333333</x:v>
      </x:c>
      <x:c r="H462" s="12" t="n">
        <x:f>G462-C462+D462</x:f>
        <x:v>-60.67598294861864</x:v>
      </x:c>
      <x:c r="I462" s="12" t="n">
        <x:v>674.5860316666666</x:v>
      </x:c>
      <x:c r="J462" s="12" t="n">
        <x:v>0</x:v>
      </x:c>
      <x:c r="K462" s="12" t="n">
        <x:f>G462-I462+J462</x:f>
        <x:v>-31.952498333333324</x:v>
      </x:c>
      <x:c r="L462" s="12" t="n">
        <x:v>10483.451695534939</x:v>
      </x:c>
      <x:c r="M462" s="12" t="n">
        <x:v>10538.060080179695</x:v>
      </x:c>
      <x:c r="N462" s="12" t="n">
        <x:v>54.608384644756775</x:v>
      </x:c>
      <x:c r="O462" s="12" t="n">
        <x:v>0</x:v>
      </x:c>
      <x:c r="P462" s="12" t="n">
        <x:v>0</x:v>
      </x:c>
      <x:c r="Q462" s="12" t="n">
        <x:v>0</x:v>
      </x:c>
      <x:c r="R462" s="12" t="n">
        <x:v>232.79108941755612</x:v>
      </x:c>
      <x:c r="S462" s="12" t="n">
        <x:v>0</x:v>
      </x:c>
      <x:c r="T462" s="12" t="n">
        <x:v>0</x:v>
      </x:c>
      <x:c r="U462" s="12" t="n">
        <x:f>'逐时购电与费用'!H462+'逐时购电与费用'!J462+F462-P462+O462-E462-N462/'月度汇总'!$F$6-Q462</x:f>
        <x:v>1.000000082740371e-8</x:v>
      </x:c>
      <x:c r="V462" s="12" t="n">
        <x:f>M462-L462-N462+O462/'月度汇总'!$F$7</x:f>
        <x:v>-4.050093593832571e-13</x:v>
      </x:c>
    </x:row>
    <x:row r="463" ht="20" customHeight="1">
      <x:c r="A463" s="13" t="n">
        <x:f>'逐时购电与费用'!A463</x:f>
        <x:v>45692.1875</x:v>
      </x:c>
      <x:c r="B463" s="13" t="n">
        <x:v>45692</x:v>
      </x:c>
      <x:c r="C463" s="12" t="n">
        <x:v>711.8169000718099</x:v>
      </x:c>
      <x:c r="D463" s="12" t="n">
        <x:v>0</x:v>
      </x:c>
      <x:c r="E463" s="12" t="n">
        <x:v>659.7866666666666</x:v>
      </x:c>
      <x:c r="F463" s="12" t="n">
        <x:v>0</x:v>
      </x:c>
      <x:c r="G463" s="12" t="n">
        <x:f>E463-F463</x:f>
        <x:v>659.7866666666666</x:v>
      </x:c>
      <x:c r="H463" s="12" t="n">
        <x:f>G463-C463+D463</x:f>
        <x:v>-52.030233405143235</x:v>
      </x:c>
      <x:c r="I463" s="12" t="n">
        <x:v>682.7508833333334</x:v>
      </x:c>
      <x:c r="J463" s="12" t="n">
        <x:v>0</x:v>
      </x:c>
      <x:c r="K463" s="12" t="n">
        <x:f>G463-I463+J463</x:f>
        <x:v>-22.964216666666744</x:v>
      </x:c>
      <x:c r="L463" s="12" t="n">
        <x:v>10538.060080179695</x:v>
      </x:c>
      <x:c r="M463" s="12" t="n">
        <x:v>10584.887290235325</x:v>
      </x:c>
      <x:c r="N463" s="12" t="n">
        <x:v>46.82721005562891</x:v>
      </x:c>
      <x:c r="O463" s="12" t="n">
        <x:v>0</x:v>
      </x:c>
      <x:c r="P463" s="12" t="n">
        <x:v>0</x:v>
      </x:c>
      <x:c r="Q463" s="12" t="n">
        <x:v>0</x:v>
      </x:c>
      <x:c r="R463" s="12" t="n">
        <x:v>227.8103779566153</x:v>
      </x:c>
      <x:c r="S463" s="12" t="n">
        <x:v>0</x:v>
      </x:c>
      <x:c r="T463" s="12" t="n">
        <x:v>0</x:v>
      </x:c>
      <x:c r="U463" s="12" t="n">
        <x:f>'逐时购电与费用'!H463+'逐时购电与费用'!J463+F463-P463+O463-E463-N463/'月度汇总'!$F$6-Q463</x:f>
        <x:v>1.000000082740371e-8</x:v>
      </x:c>
      <x:c r="V463" s="12" t="n">
        <x:f>M463-L463-N463+O463/'月度汇总'!$F$7</x:f>
        <x:v>7.105427357601002e-13</x:v>
      </x:c>
    </x:row>
    <x:row r="464" ht="20" customHeight="1">
      <x:c r="A464" s="13" t="n">
        <x:f>'逐时购电与费用'!A464</x:f>
        <x:v>45692.194444444445</x:v>
      </x:c>
      <x:c r="B464" s="13" t="n">
        <x:v>45692</x:v>
      </x:c>
      <x:c r="C464" s="12" t="n">
        <x:v>692.3397650150483</x:v>
      </x:c>
      <x:c r="D464" s="12" t="n">
        <x:v>0</x:v>
      </x:c>
      <x:c r="E464" s="12" t="n">
        <x:v>671.1028166666666</x:v>
      </x:c>
      <x:c r="F464" s="12" t="n">
        <x:v>0</x:v>
      </x:c>
      <x:c r="G464" s="12" t="n">
        <x:f>E464-F464</x:f>
        <x:v>671.1028166666666</x:v>
      </x:c>
      <x:c r="H464" s="12" t="n">
        <x:f>G464-C464+D464</x:f>
        <x:v>-21.236948348381702</x:v>
      </x:c>
      <x:c r="I464" s="12" t="n">
        <x:v>662.9406</x:v>
      </x:c>
      <x:c r="J464" s="12" t="n">
        <x:v>0</x:v>
      </x:c>
      <x:c r="K464" s="12" t="n">
        <x:f>G464-I464+J464</x:f>
        <x:v>8.162216666666609</x:v>
      </x:c>
      <x:c r="L464" s="12" t="n">
        <x:v>10584.887290235325</x:v>
      </x:c>
      <x:c r="M464" s="12" t="n">
        <x:v>10604.000543739869</x:v>
      </x:c>
      <x:c r="N464" s="12" t="n">
        <x:v>19.11325350454353</x:v>
      </x:c>
      <x:c r="O464" s="12" t="n">
        <x:v>0</x:v>
      </x:c>
      <x:c r="P464" s="12" t="n">
        <x:v>0</x:v>
      </x:c>
      <x:c r="Q464" s="12" t="n">
        <x:v>0</x:v>
      </x:c>
      <x:c r="R464" s="12" t="n">
        <x:v>207.86815157654644</x:v>
      </x:c>
      <x:c r="S464" s="12" t="n">
        <x:v>0</x:v>
      </x:c>
      <x:c r="T464" s="12" t="n">
        <x:v>0</x:v>
      </x:c>
      <x:c r="U464" s="12" t="n">
        <x:f>'逐时购电与费用'!H464+'逐时购电与费用'!J464+F464-P464+O464-E464-N464/'月度汇总'!$F$6-Q464</x:f>
        <x:v>1.0000004380117389e-8</x:v>
      </x:c>
      <x:c r="V464" s="12" t="n">
        <x:f>M464-L464-N464+O464/'月度汇总'!$F$7</x:f>
        <x:v>7.105427357601002e-15</x:v>
      </x:c>
    </x:row>
    <x:row r="465" ht="20" customHeight="1">
      <x:c r="A465" s="13" t="n">
        <x:f>'逐时购电与费用'!A465</x:f>
        <x:v>45692.20138888889</x:v>
      </x:c>
      <x:c r="B465" s="13" t="n">
        <x:v>45692</x:v>
      </x:c>
      <x:c r="C465" s="12" t="n">
        <x:v>677.3235315203858</x:v>
      </x:c>
      <x:c r="D465" s="12" t="n">
        <x:v>0.00007867781409527042</x:v>
      </x:c>
      <x:c r="E465" s="12" t="n">
        <x:v>658.5230333333333</x:v>
      </x:c>
      <x:c r="F465" s="12" t="n">
        <x:v>0</x:v>
      </x:c>
      <x:c r="G465" s="12" t="n">
        <x:f>E465-F465</x:f>
        <x:v>658.5230333333333</x:v>
      </x:c>
      <x:c r="H465" s="12" t="n">
        <x:f>G465-C465+D465</x:f>
        <x:v>-18.800419509238445</x:v>
      </x:c>
      <x:c r="I465" s="12" t="n">
        <x:v>645.0743366666667</x:v>
      </x:c>
      <x:c r="J465" s="12" t="n">
        <x:v>0.00007867781409527042</x:v>
      </x:c>
      <x:c r="K465" s="12" t="n">
        <x:f>G465-I465+J465</x:f>
        <x:v>13.448775344480687</x:v>
      </x:c>
      <x:c r="L465" s="12" t="n">
        <x:v>10604.000543739869</x:v>
      </x:c>
      <x:c r="M465" s="12" t="n">
        <x:v>10620.920921289184</x:v>
      </x:c>
      <x:c r="N465" s="12" t="n">
        <x:v>16.920377549314555</x:v>
      </x:c>
      <x:c r="O465" s="12" t="n">
        <x:v>0</x:v>
      </x:c>
      <x:c r="P465" s="12" t="n">
        <x:v>0</x:v>
      </x:c>
      <x:c r="Q465" s="12" t="n">
        <x:v>0</x:v>
      </x:c>
      <x:c r="R465" s="12" t="n">
        <x:v>164.63247814569445</x:v>
      </x:c>
      <x:c r="S465" s="12" t="n">
        <x:v>0</x:v>
      </x:c>
      <x:c r="T465" s="12" t="n">
        <x:v>0</x:v>
      </x:c>
      <x:c r="U465" s="12" t="n">
        <x:f>'逐时购电与费用'!H465+'逐时购电与费用'!J465+F465-P465+O465-E465-N465/'月度汇总'!$F$6-Q465</x:f>
        <x:v>1.000000082740371e-8</x:v>
      </x:c>
      <x:c r="V465" s="12" t="n">
        <x:f>M465-L465-N465+O465/'月度汇总'!$F$7</x:f>
        <x:v>6.075140390748857e-13</x:v>
      </x:c>
    </x:row>
    <x:row r="466" ht="20" customHeight="1">
      <x:c r="A466" s="13" t="n">
        <x:f>'逐时购电与费用'!A466</x:f>
        <x:v>45692.20833333333</x:v>
      </x:c>
      <x:c r="B466" s="13" t="n">
        <x:v>45692</x:v>
      </x:c>
      <x:c r="C466" s="12" t="n">
        <x:v>685.184881287159</x:v>
      </x:c>
      <x:c r="D466" s="12" t="n">
        <x:v>0</x:v>
      </x:c>
      <x:c r="E466" s="12" t="n">
        <x:v>636.0516666666666</x:v>
      </x:c>
      <x:c r="F466" s="12" t="n">
        <x:v>0</x:v>
      </x:c>
      <x:c r="G466" s="12" t="n">
        <x:f>E466-F466</x:f>
        <x:v>636.0516666666666</x:v>
      </x:c>
      <x:c r="H466" s="12" t="n">
        <x:f>G466-C466+D466</x:f>
        <x:v>-49.13321462049237</x:v>
      </x:c>
      <x:c r="I466" s="12" t="n">
        <x:v>652.6205416666667</x:v>
      </x:c>
      <x:c r="J466" s="12" t="n">
        <x:v>0</x:v>
      </x:c>
      <x:c r="K466" s="12" t="n">
        <x:f>G466-I466+J466</x:f>
        <x:v>-16.568875000000048</x:v>
      </x:c>
      <x:c r="L466" s="12" t="n">
        <x:v>10620.920921289184</x:v>
      </x:c>
      <x:c r="M466" s="12" t="n">
        <x:v>10665.140814438628</x:v>
      </x:c>
      <x:c r="N466" s="12" t="n">
        <x:v>44.21989314944313</x:v>
      </x:c>
      <x:c r="O466" s="12" t="n">
        <x:v>0</x:v>
      </x:c>
      <x:c r="P466" s="12" t="n">
        <x:v>0</x:v>
      </x:c>
      <x:c r="Q466" s="12" t="n">
        <x:v>0</x:v>
      </x:c>
      <x:c r="R466" s="12" t="n">
        <x:v>133.76451618874512</x:v>
      </x:c>
      <x:c r="S466" s="12" t="n">
        <x:v>0</x:v>
      </x:c>
      <x:c r="T466" s="12" t="n">
        <x:v>0</x:v>
      </x:c>
      <x:c r="U466" s="12" t="n">
        <x:f>'逐时购电与费用'!H466+'逐时购电与费用'!J466+F466-P466+O466-E466-N466/'月度汇总'!$F$6-Q466</x:f>
        <x:v>1.000000082740371e-8</x:v>
      </x:c>
      <x:c r="V466" s="12" t="n">
        <x:f>M466-L466-N466+O466/'月度汇总'!$F$7</x:f>
        <x:v>9.023892744153272e-13</x:v>
      </x:c>
    </x:row>
    <x:row r="467" ht="20" customHeight="1">
      <x:c r="A467" s="13" t="n">
        <x:f>'逐时购电与费用'!A467</x:f>
        <x:v>45692.21527777778</x:v>
      </x:c>
      <x:c r="B467" s="13" t="n">
        <x:v>45692</x:v>
      </x:c>
      <x:c r="C467" s="12" t="n">
        <x:v>708.3251641649291</x:v>
      </x:c>
      <x:c r="D467" s="12" t="n">
        <x:v>0</x:v>
      </x:c>
      <x:c r="E467" s="12" t="n">
        <x:v>641.5891833333333</x:v>
      </x:c>
      <x:c r="F467" s="12" t="n">
        <x:v>0</x:v>
      </x:c>
      <x:c r="G467" s="12" t="n">
        <x:f>E467-F467</x:f>
        <x:v>641.5891833333333</x:v>
      </x:c>
      <x:c r="H467" s="12" t="n">
        <x:f>G467-C467+D467</x:f>
        <x:v>-66.73598083159584</x:v>
      </x:c>
      <x:c r="I467" s="12" t="n">
        <x:v>675.4543133333334</x:v>
      </x:c>
      <x:c r="J467" s="12" t="n">
        <x:v>0</x:v>
      </x:c>
      <x:c r="K467" s="12" t="n">
        <x:f>G467-I467+J467</x:f>
        <x:v>-33.865130000000136</x:v>
      </x:c>
      <x:c r="L467" s="12" t="n">
        <x:v>10665.140814438628</x:v>
      </x:c>
      <x:c r="M467" s="12" t="n">
        <x:v>10725.203197178063</x:v>
      </x:c>
      <x:c r="N467" s="12" t="n">
        <x:v>60.06238273943626</x:v>
      </x:c>
      <x:c r="O467" s="12" t="n">
        <x:v>0</x:v>
      </x:c>
      <x:c r="P467" s="12" t="n">
        <x:v>0</x:v>
      </x:c>
      <x:c r="Q467" s="12" t="n">
        <x:v>0</x:v>
      </x:c>
      <x:c r="R467" s="12" t="n">
        <x:v>148.64466319758685</x:v>
      </x:c>
      <x:c r="S467" s="12" t="n">
        <x:v>0</x:v>
      </x:c>
      <x:c r="T467" s="12" t="n">
        <x:v>0</x:v>
      </x:c>
      <x:c r="U467" s="12" t="n">
        <x:f>'逐时购电与费用'!H467+'逐时购电与费用'!J467+F467-P467+O467-E467-N467/'月度汇总'!$F$6-Q467</x:f>
        <x:v>9.999993721976352e-9</x:v>
      </x:c>
      <x:c r="V467" s="12" t="n">
        <x:f>M467-L467-N467+O467/'月度汇总'!$F$7</x:f>
        <x:v>-6.252776074688882e-13</x:v>
      </x:c>
    </x:row>
    <x:row r="468" ht="20" customHeight="1">
      <x:c r="A468" s="13" t="n">
        <x:f>'逐时购电与费用'!A468</x:f>
        <x:v>45692.22222222222</x:v>
      </x:c>
      <x:c r="B468" s="13" t="n">
        <x:v>45692</x:v>
      </x:c>
      <x:c r="C468" s="12" t="n">
        <x:v>736.8687075078012</x:v>
      </x:c>
      <x:c r="D468" s="12" t="n">
        <x:v>0.0012186509248452214</x:v>
      </x:c>
      <x:c r="E468" s="12" t="n">
        <x:v>669.9554499999999</x:v>
      </x:c>
      <x:c r="F468" s="12" t="n">
        <x:v>0.0009833333333333332</x:v>
      </x:c>
      <x:c r="G468" s="12" t="n">
        <x:f>E468-F468</x:f>
        <x:v>669.9544666666666</x:v>
      </x:c>
      <x:c r="H468" s="12" t="n">
        <x:f>G468-C468+D468</x:f>
        <x:v>-66.9130221902098</x:v>
      </x:c>
      <x:c r="I468" s="12" t="n">
        <x:v>699.8781091666667</x:v>
      </x:c>
      <x:c r="J468" s="12" t="n">
        <x:v>0.0012186509248452214</x:v>
      </x:c>
      <x:c r="K468" s="12" t="n">
        <x:f>G468-I468+J468</x:f>
        <x:v>-29.922423849075297</x:v>
      </x:c>
      <x:c r="L468" s="12" t="n">
        <x:v>10725.203197178063</x:v>
      </x:c>
      <x:c r="M468" s="12" t="n">
        <x:v>10785.424032140252</x:v>
      </x:c>
      <x:c r="N468" s="12" t="n">
        <x:v>60.22083496218877</x:v>
      </x:c>
      <x:c r="O468" s="12" t="n">
        <x:v>0</x:v>
      </x:c>
      <x:c r="P468" s="12" t="n">
        <x:v>0.0009833333333333332</x:v>
      </x:c>
      <x:c r="Q468" s="12" t="n">
        <x:v>0</x:v>
      </x:c>
      <x:c r="R468" s="12" t="n">
        <x:v>127.74959598989983</x:v>
      </x:c>
      <x:c r="S468" s="12" t="n">
        <x:v>0</x:v>
      </x:c>
      <x:c r="T468" s="12" t="n">
        <x:v>0</x:v>
      </x:c>
      <x:c r="U468" s="12" t="n">
        <x:f>'逐时购电与费用'!H468+'逐时购电与费用'!J468+F468-P468+O468-E468-N468/'月度汇总'!$F$6-Q468</x:f>
        <x:v>9.999979511121637e-9</x:v>
      </x:c>
      <x:c r="V468" s="12" t="n">
        <x:f>M468-L468-N468+O468/'月度汇总'!$F$7</x:f>
        <x:v>-2.1316282072803006e-14</x:v>
      </x:c>
    </x:row>
    <x:row r="469" ht="20" customHeight="1">
      <x:c r="A469" s="13" t="n">
        <x:f>'逐时购电与费用'!A469</x:f>
        <x:v>45692.22916666667</x:v>
      </x:c>
      <x:c r="B469" s="13" t="n">
        <x:v>45692</x:v>
      </x:c>
      <x:c r="C469" s="12" t="n">
        <x:v>730.4787038569372</x:v>
      </x:c>
      <x:c r="D469" s="12" t="n">
        <x:v>0</x:v>
      </x:c>
      <x:c r="E469" s="12" t="n">
        <x:v>682.2866666666666</x:v>
      </x:c>
      <x:c r="F469" s="12" t="n">
        <x:v>0</x:v>
      </x:c>
      <x:c r="G469" s="12" t="n">
        <x:f>E469-F469</x:f>
        <x:v>682.2866666666666</x:v>
      </x:c>
      <x:c r="H469" s="12" t="n">
        <x:f>G469-C469+D469</x:f>
        <x:v>-48.192037190270526</x:v>
      </x:c>
      <x:c r="I469" s="12" t="n">
        <x:v>690.3924999999999</x:v>
      </x:c>
      <x:c r="J469" s="12" t="n">
        <x:v>0</x:v>
      </x:c>
      <x:c r="K469" s="12" t="n">
        <x:f>G469-I469+J469</x:f>
        <x:v>-8.105833333333294</x:v>
      </x:c>
      <x:c r="L469" s="12" t="n">
        <x:v>10785.424032140252</x:v>
      </x:c>
      <x:c r="M469" s="12" t="n">
        <x:v>10799.999999991</x:v>
      </x:c>
      <x:c r="N469" s="12" t="n">
        <x:v>14.575967850747832</x:v>
      </x:c>
      <x:c r="O469" s="12" t="n">
        <x:v>0</x:v>
      </x:c>
      <x:c r="P469" s="12" t="n">
        <x:v>0</x:v>
      </x:c>
      <x:c r="Q469" s="12" t="n">
        <x:v>31.996517356106267</x:v>
      </x:c>
      <x:c r="R469" s="12" t="n">
        <x:v>109.45728551431262</x:v>
      </x:c>
      <x:c r="S469" s="12" t="n">
        <x:v>0</x:v>
      </x:c>
      <x:c r="T469" s="12" t="n">
        <x:v>0</x:v>
      </x:c>
      <x:c r="U469" s="12" t="n">
        <x:f>'逐时购电与费用'!H469+'逐时购电与费用'!J469+F469-P469+O469-E469-N469/'月度汇总'!$F$6-Q469</x:f>
        <x:v>0</x:v>
      </x:c>
      <x:c r="V469" s="12" t="n">
        <x:f>M469-L469-N469+O469/'月度汇总'!$F$7</x:f>
        <x:v>-3.5704772471945034e-13</x:v>
      </x:c>
    </x:row>
    <x:row r="470" ht="20" customHeight="1">
      <x:c r="A470" s="13" t="n">
        <x:f>'逐时购电与费用'!A470</x:f>
        <x:v>45692.23611111111</x:v>
      </x:c>
      <x:c r="B470" s="13" t="n">
        <x:v>45692</x:v>
      </x:c>
      <x:c r="C470" s="12" t="n">
        <x:v>670.1466611180674</x:v>
      </x:c>
      <x:c r="D470" s="12" t="n">
        <x:v>0</x:v>
      </x:c>
      <x:c r="E470" s="12" t="n">
        <x:v>655.364</x:v>
      </x:c>
      <x:c r="F470" s="12" t="n">
        <x:v>0</x:v>
      </x:c>
      <x:c r="G470" s="12" t="n">
        <x:f>E470-F470</x:f>
        <x:v>655.364</x:v>
      </x:c>
      <x:c r="H470" s="12" t="n">
        <x:f>G470-C470+D470</x:f>
        <x:v>-14.78266111806738</x:v>
      </x:c>
      <x:c r="I470" s="12" t="n">
        <x:v>628.2976199999999</x:v>
      </x:c>
      <x:c r="J470" s="12" t="n">
        <x:v>0</x:v>
      </x:c>
      <x:c r="K470" s="12" t="n">
        <x:f>G470-I470+J470</x:f>
        <x:v>27.066380000000095</x:v>
      </x:c>
      <x:c r="L470" s="12" t="n">
        <x:v>10799.999999991</x:v>
      </x:c>
      <x:c r="M470" s="12" t="n">
        <x:v>10799.999999991</x:v>
      </x:c>
      <x:c r="N470" s="12" t="n">
        <x:v>0</x:v>
      </x:c>
      <x:c r="O470" s="12" t="n">
        <x:v>0</x:v>
      </x:c>
      <x:c r="P470" s="12" t="n">
        <x:v>0</x:v>
      </x:c>
      <x:c r="Q470" s="12" t="n">
        <x:v>848.1159944433003</x:v>
      </x:c>
      <x:c r="R470" s="12" t="n">
        <x:v>116.15132512130606</x:v>
      </x:c>
      <x:c r="S470" s="12" t="n">
        <x:v>0</x:v>
      </x:c>
      <x:c r="T470" s="12" t="n">
        <x:v>0</x:v>
      </x:c>
      <x:c r="U470" s="12" t="n">
        <x:f>'逐时购电与费用'!H470+'逐时购电与费用'!J470+F470-P470+O470-E470-N470/'月度汇总'!$F$6-Q470</x:f>
        <x:v>8.100300874502864e-9</x:v>
      </x:c>
      <x:c r="V470" s="12" t="n">
        <x:f>M470-L470-N470+O470/'月度汇总'!$F$7</x:f>
        <x:v>0</x:v>
      </x:c>
    </x:row>
    <x:row r="471" ht="20" customHeight="1">
      <x:c r="A471" s="13" t="n">
        <x:f>'逐时购电与费用'!A471</x:f>
        <x:v>45692.243055555555</x:v>
      </x:c>
      <x:c r="B471" s="13" t="n">
        <x:v>45692</x:v>
      </x:c>
      <x:c r="C471" s="12" t="n">
        <x:v>731.6369185674739</x:v>
      </x:c>
      <x:c r="D471" s="12" t="n">
        <x:v>0.016963620873845477</x:v>
      </x:c>
      <x:c r="E471" s="12" t="n">
        <x:v>711.06715</x:v>
      </x:c>
      <x:c r="F471" s="12" t="n">
        <x:v>0.013783333333333331</x:v>
      </x:c>
      <x:c r="G471" s="12" t="n">
        <x:f>E471-F471</x:f>
        <x:v>711.0533666666666</x:v>
      </x:c>
      <x:c r="H471" s="12" t="n">
        <x:f>G471-C471+D471</x:f>
        <x:v>-20.56658827993342</x:v>
      </x:c>
      <x:c r="I471" s="12" t="n">
        <x:v>689.5135991666667</x:v>
      </x:c>
      <x:c r="J471" s="12" t="n">
        <x:v>0.016963620873845477</x:v>
      </x:c>
      <x:c r="K471" s="12" t="n">
        <x:f>G471-I471+J471</x:f>
        <x:v>21.55673112087377</x:v>
      </x:c>
      <x:c r="L471" s="12" t="n">
        <x:v>10799.999999991</x:v>
      </x:c>
      <x:c r="M471" s="12" t="n">
        <x:v>10799.999999991</x:v>
      </x:c>
      <x:c r="N471" s="12" t="n">
        <x:v>0</x:v>
      </x:c>
      <x:c r="O471" s="12" t="n">
        <x:v>0</x:v>
      </x:c>
      <x:c r="P471" s="12" t="n">
        <x:v>0.013783333333333331</x:v>
      </x:c>
      <x:c r="Q471" s="12" t="n">
        <x:v>20.552804938499744</x:v>
      </x:c>
      <x:c r="R471" s="12" t="n">
        <x:v>66.08400000000006</x:v>
      </x:c>
      <x:c r="S471" s="12" t="n">
        <x:v>0</x:v>
      </x:c>
      <x:c r="T471" s="12" t="n">
        <x:v>0</x:v>
      </x:c>
      <x:c r="U471" s="12" t="n">
        <x:f>'逐时购电与费用'!H471+'逐时购电与费用'!J471+F471-P471+O471-E471-N471/'月度汇总'!$F$6-Q471</x:f>
        <x:v>8.100332848925973e-9</x:v>
      </x:c>
      <x:c r="V471" s="12" t="n">
        <x:f>M471-L471-N471+O471/'月度汇总'!$F$7</x:f>
        <x:v>0</x:v>
      </x:c>
    </x:row>
    <x:row r="472" ht="20" customHeight="1">
      <x:c r="A472" s="13" t="n">
        <x:f>'逐时购电与费用'!A472</x:f>
        <x:v>45692.25</x:v>
      </x:c>
      <x:c r="B472" s="13" t="n">
        <x:v>45692</x:v>
      </x:c>
      <x:c r="C472" s="12" t="n">
        <x:v>883.9974170199088</x:v>
      </x:c>
      <x:c r="D472" s="12" t="n">
        <x:v>36.542904046931376</x:v>
      </x:c>
      <x:c r="E472" s="12" t="n">
        <x:v>834.3983333333333</x:v>
      </x:c>
      <x:c r="F472" s="12" t="n">
        <x:v>0</x:v>
      </x:c>
      <x:c r="G472" s="12" t="n">
        <x:f>E472-F472</x:f>
        <x:v>834.3983333333333</x:v>
      </x:c>
      <x:c r="H472" s="12" t="n">
        <x:f>G472-C472+D472</x:f>
        <x:v>-13.056179639644078</x:v>
      </x:c>
      <x:c r="I472" s="12" t="n">
        <x:v>841.6073333333331</x:v>
      </x:c>
      <x:c r="J472" s="12" t="n">
        <x:v>39.57527328517265</x:v>
      </x:c>
      <x:c r="K472" s="12" t="n">
        <x:f>G472-I472+J472</x:f>
        <x:v>32.36627328517282</x:v>
      </x:c>
      <x:c r="L472" s="12" t="n">
        <x:v>10799.999999991</x:v>
      </x:c>
      <x:c r="M472" s="12" t="n">
        <x:v>10011.162632992971</x:v>
      </x:c>
      <x:c r="N472" s="12" t="n">
        <x:v>0</x:v>
      </x:c>
      <x:c r="O472" s="12" t="n">
        <x:v>709.953630298226</x:v>
      </x:c>
      <x:c r="P472" s="12" t="n">
        <x:v>0</x:v>
      </x:c>
      <x:c r="Q472" s="12" t="n">
        <x:v>0</x:v>
      </x:c>
      <x:c r="R472" s="12" t="n">
        <x:v>3844.6786796646848</x:v>
      </x:c>
      <x:c r="S472" s="12" t="n">
        <x:v>0</x:v>
      </x:c>
      <x:c r="T472" s="12" t="n">
        <x:v>0</x:v>
      </x:c>
      <x:c r="U472" s="12" t="n">
        <x:f>'逐时购电与费用'!H472+'逐时购电与费用'!J472+F472-P472+O472-E472-N472/'月度汇总'!$F$6-Q472</x:f>
        <x:v>-1.0000007932831068e-8</x:v>
      </x:c>
      <x:c r="V472" s="12" t="n">
        <x:f>M472-L472-N472+O472/'月度汇总'!$F$7</x:f>
        <x:v>5.684341886080801e-13</x:v>
      </x:c>
    </x:row>
    <x:row r="473" ht="20" customHeight="1">
      <x:c r="A473" s="13" t="n">
        <x:f>'逐时购电与费用'!A473</x:f>
        <x:v>45692.256944444445</x:v>
      </x:c>
      <x:c r="B473" s="13" t="n">
        <x:v>45692</x:v>
      </x:c>
      <x:c r="C473" s="12" t="n">
        <x:v>911.9167714919151</x:v>
      </x:c>
      <x:c r="D473" s="12" t="n">
        <x:v>36.542904046931376</x:v>
      </x:c>
      <x:c r="E473" s="12" t="n">
        <x:v>879.7944166666666</x:v>
      </x:c>
      <x:c r="F473" s="12" t="n">
        <x:v>0</x:v>
      </x:c>
      <x:c r="G473" s="12" t="n">
        <x:f>E473-F473</x:f>
        <x:v>879.7944166666666</x:v>
      </x:c>
      <x:c r="H473" s="12" t="n">
        <x:f>G473-C473+D473</x:f>
        <x:v>4.420549221682855</x:v>
      </x:c>
      <x:c r="I473" s="12" t="n">
        <x:v>870.7480649999999</x:v>
      </x:c>
      <x:c r="J473" s="12" t="n">
        <x:v>39.57527328517265</x:v>
      </x:c>
      <x:c r="K473" s="12" t="n">
        <x:f>G473-I473+J473</x:f>
        <x:v>48.62162495183939</x:v>
      </x:c>
      <x:c r="L473" s="12" t="n">
        <x:v>10011.162632992971</x:v>
      </x:c>
      <x:c r="M473" s="12" t="n">
        <x:v>9180.629251329412</x:v>
      </x:c>
      <x:c r="N473" s="12" t="n">
        <x:v>0</x:v>
      </x:c>
      <x:c r="O473" s="12" t="n">
        <x:v>747.4800434972042</x:v>
      </x:c>
      <x:c r="P473" s="12" t="n">
        <x:v>0</x:v>
      </x:c>
      <x:c r="Q473" s="12" t="n">
        <x:v>0</x:v>
      </x:c>
      <x:c r="R473" s="12" t="n">
        <x:v>3795.0759832767653</x:v>
      </x:c>
      <x:c r="S473" s="12" t="n">
        <x:v>33.53372812517682</x:v>
      </x:c>
      <x:c r="T473" s="12" t="n">
        <x:v>0.060078686984752494</x:v>
      </x:c>
      <x:c r="U473" s="12" t="n">
        <x:f>'逐时购电与费用'!H473+'逐时购电与费用'!J473+F473-P473+O473-E473-N473/'月度汇总'!$F$6-Q473</x:f>
        <x:v>-1.0000007932831068e-8</x:v>
      </x:c>
      <x:c r="V473" s="12" t="n">
        <x:f>M473-L473-N473+O473/'月度汇总'!$F$7</x:f>
        <x:v>7.958078640513122e-13</x:v>
      </x:c>
    </x:row>
    <x:row r="474" ht="20" customHeight="1">
      <x:c r="A474" s="13" t="n">
        <x:f>'逐时购电与费用'!A474</x:f>
        <x:v>45692.26388888889</x:v>
      </x:c>
      <x:c r="B474" s="13" t="n">
        <x:v>45692</x:v>
      </x:c>
      <x:c r="C474" s="12" t="n">
        <x:v>882.9553871940041</x:v>
      </x:c>
      <x:c r="D474" s="12" t="n">
        <x:v>36.779193192113</x:v>
      </x:c>
      <x:c r="E474" s="12" t="n">
        <x:v>872.1903</x:v>
      </x:c>
      <x:c r="F474" s="12" t="n">
        <x:v>0.19186666666666666</x:v>
      </x:c>
      <x:c r="G474" s="12" t="n">
        <x:f>E474-F474</x:f>
        <x:v>871.9984333333333</x:v>
      </x:c>
      <x:c r="H474" s="12" t="n">
        <x:f>G474-C474+D474</x:f>
        <x:v>25.822239331442248</x:v>
      </x:c>
      <x:c r="I474" s="12" t="n">
        <x:v>843.3544825</x:v>
      </x:c>
      <x:c r="J474" s="12" t="n">
        <x:v>39.805876851679024</x:v>
      </x:c>
      <x:c r="K474" s="12" t="n">
        <x:f>G474-I474+J474</x:f>
        <x:v>68.44982768501231</x:v>
      </x:c>
      <x:c r="L474" s="12" t="n">
        <x:v>9180.629251329412</x:v>
      </x:c>
      <x:c r="M474" s="12" t="n">
        <x:v>9049.134451226888</x:v>
      </x:c>
      <x:c r="N474" s="12" t="n">
        <x:v>0</x:v>
      </x:c>
      <x:c r="O474" s="12" t="n">
        <x:v>118.34532009227111</x:v>
      </x:c>
      <x:c r="P474" s="12" t="n">
        <x:v>0</x:v>
      </x:c>
      <x:c r="Q474" s="12" t="n">
        <x:v>0</x:v>
      </x:c>
      <x:c r="R474" s="12" t="n">
        <x:v>3759.2778096696657</x:v>
      </x:c>
      <x:c r="S474" s="12" t="n">
        <x:v>90.49322413744176</x:v>
      </x:c>
      <x:c r="T474" s="12" t="n">
        <x:v>0</x:v>
      </x:c>
      <x:c r="U474" s="12" t="n">
        <x:f>'逐时购电与费用'!H474+'逐时购电与费用'!J474+F474-P474+O474-E474-N474/'月度汇总'!$F$6-Q474</x:f>
        <x:v>-1.0000007932831068e-8</x:v>
      </x:c>
      <x:c r="V474" s="12" t="n">
        <x:f>M474-L474-N474+O474/'月度汇总'!$F$7</x:f>
        <x:v>-6.536993168992922e-13</x:v>
      </x:c>
    </x:row>
    <x:row r="475" ht="20" customHeight="1">
      <x:c r="A475" s="13" t="n">
        <x:f>'逐时购电与费用'!A475</x:f>
        <x:v>45692.27083333333</x:v>
      </x:c>
      <x:c r="B475" s="13" t="n">
        <x:v>45692</x:v>
      </x:c>
      <x:c r="C475" s="12" t="n">
        <x:v>877.7870730184811</x:v>
      </x:c>
      <x:c r="D475" s="12" t="n">
        <x:v>36.542904046931376</x:v>
      </x:c>
      <x:c r="E475" s="12" t="n">
        <x:v>861.9566666666666</x:v>
      </x:c>
      <x:c r="F475" s="12" t="n">
        <x:v>0</x:v>
      </x:c>
      <x:c r="G475" s="12" t="n">
        <x:f>E475-F475</x:f>
        <x:v>861.9566666666666</x:v>
      </x:c>
      <x:c r="H475" s="12" t="n">
        <x:f>G475-C475+D475</x:f>
        <x:v>20.712497695116845</x:v>
      </x:c>
      <x:c r="I475" s="12" t="n">
        <x:v>840.084725</x:v>
      </x:c>
      <x:c r="J475" s="12" t="n">
        <x:v>39.57527328517265</x:v>
      </x:c>
      <x:c r="K475" s="12" t="n">
        <x:f>G475-I475+J475</x:f>
        <x:v>61.44721495183919</x:v>
      </x:c>
      <x:c r="L475" s="12" t="n">
        <x:v>9049.134451226888</x:v>
      </x:c>
      <x:c r="M475" s="12" t="n">
        <x:v>8223.51794823336</x:v>
      </x:c>
      <x:c r="N475" s="12" t="n">
        <x:v>0</x:v>
      </x:c>
      <x:c r="O475" s="12" t="n">
        <x:v>743.0548526941743</x:v>
      </x:c>
      <x:c r="P475" s="12" t="n">
        <x:v>0</x:v>
      </x:c>
      <x:c r="Q475" s="12" t="n">
        <x:v>0</x:v>
      </x:c>
      <x:c r="R475" s="12" t="n">
        <x:v>3714.896268362486</x:v>
      </x:c>
      <x:c r="S475" s="12" t="n">
        <x:v>166.07772744965996</x:v>
      </x:c>
      <x:c r="T475" s="12" t="n">
        <x:v>1.2984117130223467</x:v>
      </x:c>
      <x:c r="U475" s="12" t="n">
        <x:f>'逐时购电与费用'!H475+'逐时购电与费用'!J475+F475-P475+O475-E475-N475/'月度汇总'!$F$6-Q475</x:f>
        <x:v>-1.0000007932831068e-8</x:v>
      </x:c>
      <x:c r="V475" s="12" t="n">
        <x:f>M475-L475-N475+O475/'月度汇总'!$F$7</x:f>
        <x:v>-3.410605131648481e-13</x:v>
      </x:c>
    </x:row>
    <x:row r="476" ht="20" customHeight="1">
      <x:c r="A476" s="13" t="n">
        <x:f>'逐时购电与费用'!A476</x:f>
        <x:v>45692.27777777778</x:v>
      </x:c>
      <x:c r="B476" s="13" t="n">
        <x:v>45692</x:v>
      </x:c>
      <x:c r="C476" s="12" t="n">
        <x:v>902.2978116897085</x:v>
      </x:c>
      <x:c r="D476" s="12" t="n">
        <x:v>36.542904046931376</x:v>
      </x:c>
      <x:c r="E476" s="12" t="n">
        <x:v>868.5803666666667</x:v>
      </x:c>
      <x:c r="F476" s="12" t="n">
        <x:v>1.2648666666666666</x:v>
      </x:c>
      <x:c r="G476" s="12" t="n">
        <x:f>E476-F476</x:f>
        <x:v>867.3155</x:v>
      </x:c>
      <x:c r="H476" s="12" t="n">
        <x:f>G476-C476+D476</x:f>
        <x:v>1.5605923572229088</x:v>
      </x:c>
      <x:c r="I476" s="12" t="n">
        <x:v>865.4182691666666</x:v>
      </x:c>
      <x:c r="J476" s="12" t="n">
        <x:v>39.57527328517265</x:v>
      </x:c>
      <x:c r="K476" s="12" t="n">
        <x:f>G476-I476+J476</x:f>
        <x:v>41.47250411850607</x:v>
      </x:c>
      <x:c r="L476" s="12" t="n">
        <x:v>8223.51794823336</x:v>
      </x:c>
      <x:c r="M476" s="12" t="n">
        <x:v>8176.2676425541795</x:v>
      </x:c>
      <x:c r="N476" s="12" t="n">
        <x:v>0</x:v>
      </x:c>
      <x:c r="O476" s="12" t="n">
        <x:v>42.52527511126335</x:v>
      </x:c>
      <x:c r="P476" s="12" t="n">
        <x:v>0</x:v>
      </x:c>
      <x:c r="Q476" s="12" t="n">
        <x:v>0</x:v>
      </x:c>
      <x:c r="R476" s="12" t="n">
        <x:v>3645.205494401798</x:v>
      </x:c>
      <x:c r="S476" s="12" t="n">
        <x:v>172.22551164218498</x:v>
      </x:c>
      <x:c r="T476" s="12" t="n">
        <x:v>0</x:v>
      </x:c>
      <x:c r="U476" s="12" t="n">
        <x:f>'逐时购电与费用'!H476+'逐时购电与费用'!J476+F476-P476+O476-E476-N476/'月度汇总'!$F$6-Q476</x:f>
        <x:v>-1.0000007932831068e-8</x:v>
      </x:c>
      <x:c r="V476" s="12" t="n">
        <x:f>M476-L476-N476+O476/'月度汇总'!$F$7</x:f>
        <x:v>3.836930773104541e-13</x:v>
      </x:c>
    </x:row>
    <x:row r="477" ht="20" customHeight="1">
      <x:c r="A477" s="13" t="n">
        <x:f>'逐时购电与费用'!A477</x:f>
        <x:v>45692.28472222222</x:v>
      </x:c>
      <x:c r="B477" s="13" t="n">
        <x:v>45692</x:v>
      </x:c>
      <x:c r="C477" s="12" t="n">
        <x:v>907.5405815769157</x:v>
      </x:c>
      <x:c r="D477" s="12" t="n">
        <x:v>41.98950657230208</x:v>
      </x:c>
      <x:c r="E477" s="12" t="n">
        <x:v>866.2127833333334</x:v>
      </x:c>
      <x:c r="F477" s="12" t="n">
        <x:v>21.132766666666665</x:v>
      </x:c>
      <x:c r="G477" s="12" t="n">
        <x:f>E477-F477</x:f>
        <x:v>845.0800166666668</x:v>
      </x:c>
      <x:c r="H477" s="12" t="n">
        <x:f>G477-C477+D477</x:f>
        <x:v>-20.471058337946793</x:v>
      </x:c>
      <x:c r="I477" s="12" t="n">
        <x:v>870.4288675000001</x:v>
      </x:c>
      <x:c r="J477" s="12" t="n">
        <x:v>44.89081990805157</x:v>
      </x:c>
      <x:c r="K477" s="12" t="n">
        <x:f>G477-I477+J477</x:f>
        <x:v>19.54196907471821</x:v>
      </x:c>
      <x:c r="L477" s="12" t="n">
        <x:v>8176.2676425541795</x:v>
      </x:c>
      <x:c r="M477" s="12" t="n">
        <x:v>8154.79720594265</x:v>
      </x:c>
      <x:c r="N477" s="12" t="n">
        <x:v>0</x:v>
      </x:c>
      <x:c r="O477" s="12" t="n">
        <x:v>19.323392950376054</x:v>
      </x:c>
      <x:c r="P477" s="12" t="n">
        <x:v>0</x:v>
      </x:c>
      <x:c r="Q477" s="12" t="n">
        <x:v>0</x:v>
      </x:c>
      <x:c r="R477" s="12" t="n">
        <x:v>3570.6584761278973</x:v>
      </x:c>
      <x:c r="S477" s="12" t="n">
        <x:v>174.19697306181956</x:v>
      </x:c>
      <x:c r="T477" s="12" t="n">
        <x:v>0</x:v>
      </x:c>
      <x:c r="U477" s="12" t="n">
        <x:f>'逐时购电与费用'!H477+'逐时购电与费用'!J477+F477-P477+O477-E477-N477/'月度汇总'!$F$6-Q477</x:f>
        <x:v>-1.0000007932831068e-8</x:v>
      </x:c>
      <x:c r="V477" s="12" t="n">
        <x:f>M477-L477-N477+O477/'月度汇总'!$F$7</x:f>
        <x:v>-3.446132268436486e-13</x:v>
      </x:c>
    </x:row>
    <x:row r="478" ht="20" customHeight="1">
      <x:c r="A478" s="13" t="n">
        <x:f>'逐时购电与费用'!A478</x:f>
        <x:v>45692.29166666667</x:v>
      </x:c>
      <x:c r="B478" s="13" t="n">
        <x:v>45692</x:v>
      </x:c>
      <x:c r="C478" s="12" t="n">
        <x:v>892.0041835030054</x:v>
      </x:c>
      <x:c r="D478" s="12" t="n">
        <x:v>245.81552405390914</x:v>
      </x:c>
      <x:c r="E478" s="12" t="n">
        <x:v>859.3599999999999</x:v>
      </x:c>
      <x:c r="F478" s="12" t="n">
        <x:v>59.53125</x:v>
      </x:c>
      <x:c r="G478" s="12" t="n">
        <x:f>E478-F478</x:f>
        <x:v>799.8287499999999</x:v>
      </x:c>
      <x:c r="H478" s="12" t="n">
        <x:f>G478-C478+D478</x:f>
        <x:v>153.64009055090366</x:v>
      </x:c>
      <x:c r="I478" s="12" t="n">
        <x:v>854.6666583333334</x:v>
      </x:c>
      <x:c r="J478" s="12" t="n">
        <x:v>250.95694463721662</x:v>
      </x:c>
      <x:c r="K478" s="12" t="n">
        <x:f>G478-I478+J478</x:f>
        <x:v>196.1190363038831</x:v>
      </x:c>
      <x:c r="L478" s="12" t="n">
        <x:v>8154.79720594265</x:v>
      </x:c>
      <x:c r="M478" s="12" t="n">
        <x:v>7938.5039367410045</x:v>
      </x:c>
      <x:c r="N478" s="12" t="n">
        <x:v>0</x:v>
      </x:c>
      <x:c r="O478" s="12" t="n">
        <x:v>194.66394228148113</x:v>
      </x:c>
      <x:c r="P478" s="12" t="n">
        <x:v>0</x:v>
      </x:c>
      <x:c r="Q478" s="12" t="n">
        <x:v>0</x:v>
      </x:c>
      <x:c r="R478" s="12" t="n">
        <x:v>3501.8203603646625</x:v>
      </x:c>
      <x:c r="S478" s="12" t="n">
        <x:v>185.71950122830845</x:v>
      </x:c>
      <x:c r="T478" s="12" t="n">
        <x:v>0</x:v>
      </x:c>
      <x:c r="U478" s="12" t="n">
        <x:f>'逐时购电与费用'!H478+'逐时购电与费用'!J478+F478-P478+O478-E478-N478/'月度汇总'!$F$6-Q478</x:f>
        <x:v>-1.0000007932831068e-8</x:v>
      </x:c>
      <x:c r="V478" s="12" t="n">
        <x:f>M478-L478-N478+O478/'月度汇总'!$F$7</x:f>
        <x:v>2.842170943040401e-14</x:v>
      </x:c>
    </x:row>
    <x:row r="479" ht="20" customHeight="1">
      <x:c r="A479" s="13" t="n">
        <x:f>'逐时购电与费用'!A479</x:f>
        <x:v>45692.29861111111</x:v>
      </x:c>
      <x:c r="B479" s="13" t="n">
        <x:v>45692</x:v>
      </x:c>
      <x:c r="C479" s="12" t="n">
        <x:v>900.2445433828025</x:v>
      </x:c>
      <x:c r="D479" s="12" t="n">
        <x:v>262.14077366883276</x:v>
      </x:c>
      <x:c r="E479" s="12" t="n">
        <x:v>877.2479333333333</x:v>
      </x:c>
      <x:c r="F479" s="12" t="n">
        <x:v>99.16588333333334</x:v>
      </x:c>
      <x:c r="G479" s="12" t="n">
        <x:f>E479-F479</x:f>
        <x:v>778.08205</x:v>
      </x:c>
      <x:c r="H479" s="12" t="n">
        <x:f>G479-C479+D479</x:f>
        <x:v>139.97828028603027</x:v>
      </x:c>
      <x:c r="I479" s="12" t="n">
        <x:v>862.6873933333331</x:v>
      </x:c>
      <x:c r="J479" s="12" t="n">
        <x:v>266.8893768376655</x:v>
      </x:c>
      <x:c r="K479" s="12" t="n">
        <x:f>G479-I479+J479</x:f>
        <x:v>182.28403350433234</x:v>
      </x:c>
      <x:c r="L479" s="12" t="n">
        <x:v>7938.5039367410045</x:v>
      </x:c>
      <x:c r="M479" s="12" t="n">
        <x:v>7738.919162698512</x:v>
      </x:c>
      <x:c r="N479" s="12" t="n">
        <x:v>0</x:v>
      </x:c>
      <x:c r="O479" s="12" t="n">
        <x:v>179.62629663824282</x:v>
      </x:c>
      <x:c r="P479" s="12" t="n">
        <x:v>0</x:v>
      </x:c>
      <x:c r="Q479" s="12" t="n">
        <x:v>0</x:v>
      </x:c>
      <x:c r="R479" s="12" t="n">
        <x:v>3294.0442381787416</x:v>
      </x:c>
      <x:c r="S479" s="12" t="n">
        <x:v>197.5665864902062</x:v>
      </x:c>
      <x:c r="T479" s="12" t="n">
        <x:v>0</x:v>
      </x:c>
      <x:c r="U479" s="12" t="n">
        <x:f>'逐时购电与费用'!H479+'逐时购电与费用'!J479+F479-P479+O479-E479-N479/'月度汇总'!$F$6-Q479</x:f>
        <x:v>-1.0000007932831068e-8</x:v>
      </x:c>
      <x:c r="V479" s="12" t="n">
        <x:f>M479-L479-N479+O479/'月度汇总'!$F$7</x:f>
        <x:v>-3.979039320256561e-13</x:v>
      </x:c>
    </x:row>
    <x:row r="480" ht="20" customHeight="1">
      <x:c r="A480" s="13" t="n">
        <x:f>'逐时购电与费用'!A480</x:f>
        <x:v>45692.305555555555</x:v>
      </x:c>
      <x:c r="B480" s="13" t="n">
        <x:v>45692</x:v>
      </x:c>
      <x:c r="C480" s="12" t="n">
        <x:v>918.6001156908467</x:v>
      </x:c>
      <x:c r="D480" s="12" t="n">
        <x:v>278.9526746405191</x:v>
      </x:c>
      <x:c r="E480" s="12" t="n">
        <x:v>883.7370166666666</x:v>
      </x:c>
      <x:c r="F480" s="12" t="n">
        <x:v>138.06231666666667</x:v>
      </x:c>
      <x:c r="G480" s="12" t="n">
        <x:f>E480-F480</x:f>
        <x:v>745.6746999999999</x:v>
      </x:c>
      <x:c r="H480" s="12" t="n">
        <x:f>G480-C480+D480</x:f>
        <x:v>106.02725894967233</x:v>
      </x:c>
      <x:c r="I480" s="12" t="n">
        <x:v>883.2113825000001</x:v>
      </x:c>
      <x:c r="J480" s="12" t="n">
        <x:v>283.29675061204233</x:v>
      </x:c>
      <x:c r="K480" s="12" t="n">
        <x:f>G480-I480+J480</x:f>
        <x:v>145.76006811204212</x:v>
      </x:c>
      <x:c r="L480" s="12" t="n">
        <x:v>7738.919162698512</x:v>
      </x:c>
      <x:c r="M480" s="12" t="n">
        <x:v>7578.569539996501</x:v>
      </x:c>
      <x:c r="N480" s="12" t="n">
        <x:v>0</x:v>
      </x:c>
      <x:c r="O480" s="12" t="n">
        <x:v>144.31466043181035</x:v>
      </x:c>
      <x:c r="P480" s="12" t="n">
        <x:v>0</x:v>
      </x:c>
      <x:c r="Q480" s="12" t="n">
        <x:v>0</x:v>
      </x:c>
      <x:c r="R480" s="12" t="n">
        <x:v>3126.6775578030247</x:v>
      </x:c>
      <x:c r="S480" s="12" t="n">
        <x:v>186.39542332012252</x:v>
      </x:c>
      <x:c r="T480" s="12" t="n">
        <x:v>0</x:v>
      </x:c>
      <x:c r="U480" s="12" t="n">
        <x:f>'逐时购电与费用'!H480+'逐时购电与费用'!J480+F480-P480+O480-E480-N480/'月度汇总'!$F$6-Q480</x:f>
        <x:v>-1.0000007932831068e-8</x:v>
      </x:c>
      <x:c r="V480" s="12" t="n">
        <x:f>M480-L480-N480+O480/'月度汇总'!$F$7</x:f>
        <x:v>8.526512829121202e-14</x:v>
      </x:c>
    </x:row>
    <x:row r="481" ht="20" customHeight="1">
      <x:c r="A481" s="13" t="n">
        <x:f>'逐时购电与费用'!A481</x:f>
        <x:v>45692.3125</x:v>
      </x:c>
      <x:c r="B481" s="13" t="n">
        <x:v>45692</x:v>
      </x:c>
      <x:c r="C481" s="12" t="n">
        <x:v>905.3370894254983</x:v>
      </x:c>
      <x:c r="D481" s="12" t="n">
        <x:v>296.2660688544423</x:v>
      </x:c>
      <x:c r="E481" s="12" t="n">
        <x:v>863.89</x:v>
      </x:c>
      <x:c r="F481" s="12" t="n">
        <x:v>179.3375</x:v>
      </x:c>
      <x:c r="G481" s="12" t="n">
        <x:f>E481-F481</x:f>
        <x:v>684.5525</x:v>
      </x:c>
      <x:c r="H481" s="12" t="n">
        <x:f>G481-C481+D481</x:f>
        <x:v>75.481479428944</x:v>
      </x:c>
      <x:c r="I481" s="12" t="n">
        <x:v>869.7405999999999</x:v>
      </x:c>
      <x:c r="J481" s="12" t="n">
        <x:v>300.19355072104736</x:v>
      </x:c>
      <x:c r="K481" s="12" t="n">
        <x:f>G481-I481+J481</x:f>
        <x:v>115.00545072104751</x:v>
      </x:c>
      <x:c r="L481" s="12" t="n">
        <x:v>7578.569539996501</x:v>
      </x:c>
      <x:c r="M481" s="12" t="n">
        <x:v>7494.701229531007</x:v>
      </x:c>
      <x:c r="N481" s="12" t="n">
        <x:v>0</x:v>
      </x:c>
      <x:c r="O481" s="12" t="n">
        <x:v>75.481479418944</x:v>
      </x:c>
      <x:c r="P481" s="12" t="n">
        <x:v>0</x:v>
      </x:c>
      <x:c r="Q481" s="12" t="n">
        <x:v>0</x:v>
      </x:c>
      <x:c r="R481" s="12" t="n">
        <x:v>2994.1450836834383</x:v>
      </x:c>
      <x:c r="S481" s="12" t="n">
        <x:v>198.2615473995113</x:v>
      </x:c>
      <x:c r="T481" s="12" t="n">
        <x:v>0</x:v>
      </x:c>
      <x:c r="U481" s="12" t="n">
        <x:f>'逐时购电与费用'!H481+'逐时购电与费用'!J481+F481-P481+O481-E481-N481/'月度汇总'!$F$6-Q481</x:f>
        <x:v>-1.0000007932831068e-8</x:v>
      </x:c>
      <x:c r="V481" s="12" t="n">
        <x:f>M481-L481-N481+O481/'月度汇总'!$F$7</x:f>
        <x:v>-4.405364961712621e-13</x:v>
      </x:c>
    </x:row>
    <x:row r="482" ht="20" customHeight="1">
      <x:c r="A482" s="13" t="n">
        <x:f>'逐时购电与费用'!A482</x:f>
        <x:v>45692.319444444445</x:v>
      </x:c>
      <x:c r="B482" s="13" t="n">
        <x:v>45692</x:v>
      </x:c>
      <x:c r="C482" s="12" t="n">
        <x:v>862.2373615694696</x:v>
      </x:c>
      <x:c r="D482" s="12" t="n">
        <x:v>313.42792190167535</x:v>
      </x:c>
      <x:c r="E482" s="12" t="n">
        <x:v>861.2538</x:v>
      </x:c>
      <x:c r="F482" s="12" t="n">
        <x:v>227.7101833333333</x:v>
      </x:c>
      <x:c r="G482" s="12" t="n">
        <x:f>E482-F482</x:f>
        <x:v>633.5436166666666</x:v>
      </x:c>
      <x:c r="H482" s="12" t="n">
        <x:f>G482-C482+D482</x:f>
        <x:v>84.73417699887233</x:v>
      </x:c>
      <x:c r="I482" s="12" t="n">
        <x:v>826.4388074999999</x:v>
      </x:c>
      <x:c r="J482" s="12" t="n">
        <x:v>316.9424560400297</x:v>
      </x:c>
      <x:c r="K482" s="12" t="n">
        <x:f>G482-I482+J482</x:f>
        <x:v>124.04726520669635</x:v>
      </x:c>
      <x:c r="L482" s="12" t="n">
        <x:v>7494.701229531007</x:v>
      </x:c>
      <x:c r="M482" s="12" t="n">
        <x:v>8136.379280342334</x:v>
      </x:c>
      <x:c r="N482" s="12" t="n">
        <x:v>641.6780508113268</x:v>
      </x:c>
      <x:c r="O482" s="12" t="n">
        <x:v>0</x:v>
      </x:c>
      <x:c r="P482" s="12" t="n">
        <x:v>0</x:v>
      </x:c>
      <x:c r="Q482" s="12" t="n">
        <x:v>0</x:v>
      </x:c>
      <x:c r="R482" s="12" t="n">
        <x:v>2889.6166131881437</x:v>
      </x:c>
      <x:c r="S482" s="12" t="n">
        <x:v>210.4619067013382</x:v>
      </x:c>
      <x:c r="T482" s="12" t="n">
        <x:v>0</x:v>
      </x:c>
      <x:c r="U482" s="12" t="n">
        <x:f>'逐时购电与费用'!H482+'逐时购电与费用'!J482+F482-P482+O482-E482-N482/'月度汇总'!$F$6-Q482</x:f>
        <x:v>1.111175151891075e-9</x:v>
      </x:c>
      <x:c r="V482" s="12" t="n">
        <x:f>M482-L482-N482+O482/'月度汇总'!$F$7</x:f>
        <x:v>2.2737367544323206e-13</x:v>
      </x:c>
    </x:row>
    <x:row r="483" ht="20" customHeight="1">
      <x:c r="A483" s="13" t="n">
        <x:f>'逐时购电与费用'!A483</x:f>
        <x:v>45692.32638888889</x:v>
      </x:c>
      <x:c r="B483" s="13" t="n">
        <x:v>45692</x:v>
      </x:c>
      <x:c r="C483" s="12" t="n">
        <x:v>1000.8369113801964</x:v>
      </x:c>
      <x:c r="D483" s="12" t="n">
        <x:v>331.02217538727155</x:v>
      </x:c>
      <x:c r="E483" s="12" t="n">
        <x:v>991.6895333333333</x:v>
      </x:c>
      <x:c r="F483" s="12" t="n">
        <x:v>289.4101333333333</x:v>
      </x:c>
      <x:c r="G483" s="12" t="n">
        <x:f>E483-F483</x:f>
        <x:v>702.2794</x:v>
      </x:c>
      <x:c r="H483" s="12" t="n">
        <x:f>G483-C483+D483</x:f>
        <x:v>32.46466400707516</x:v>
      </x:c>
      <x:c r="I483" s="12" t="n">
        <x:v>969.3220116666666</x:v>
      </x:c>
      <x:c r="J483" s="12" t="n">
        <x:v>334.1133573976739</x:v>
      </x:c>
      <x:c r="K483" s="12" t="n">
        <x:f>G483-I483+J483</x:f>
        <x:v>67.07074573100726</x:v>
      </x:c>
      <x:c r="L483" s="12" t="n">
        <x:v>8136.379280342334</x:v>
      </x:c>
      <x:c r="M483" s="12" t="n">
        <x:v>8062.173488046041</x:v>
      </x:c>
      <x:c r="N483" s="12" t="n">
        <x:v>0</x:v>
      </x:c>
      <x:c r="O483" s="12" t="n">
        <x:v>66.78521306666404</x:v>
      </x:c>
      <x:c r="P483" s="12" t="n">
        <x:v>0</x:v>
      </x:c>
      <x:c r="Q483" s="12" t="n">
        <x:v>0</x:v>
      </x:c>
      <x:c r="R483" s="12" t="n">
        <x:v>2825.791304121298</x:v>
      </x:c>
      <x:c r="S483" s="12" t="n">
        <x:v>175.2679639396822</x:v>
      </x:c>
      <x:c r="T483" s="12" t="n">
        <x:v>0</x:v>
      </x:c>
      <x:c r="U483" s="12" t="n">
        <x:f>'逐时购电与费用'!H483+'逐时购电与费用'!J483+F483-P483+O483-E483-N483/'月度汇总'!$F$6-Q483</x:f>
        <x:v>-1.0000007932831068e-8</x:v>
      </x:c>
      <x:c r="V483" s="12" t="n">
        <x:f>M483-L483-N483+O483/'月度汇总'!$F$7</x:f>
        <x:v>2.7000623958883807e-13</x:v>
      </x:c>
    </x:row>
    <x:row r="484" ht="20" customHeight="1">
      <x:c r="A484" s="13" t="n">
        <x:f>'逐时购电与费用'!A484</x:f>
        <x:v>45692.33333333333</x:v>
      </x:c>
      <x:c r="B484" s="13" t="n">
        <x:v>45692</x:v>
      </x:c>
      <x:c r="C484" s="12" t="n">
        <x:v>1227.5714946768258</x:v>
      </x:c>
      <x:c r="D484" s="12" t="n">
        <x:v>483.52701971145837</x:v>
      </x:c>
      <x:c r="E484" s="12" t="n">
        <x:v>1169.7483333333332</x:v>
      </x:c>
      <x:c r="F484" s="12" t="n">
        <x:v>353.36875</x:v>
      </x:c>
      <x:c r="G484" s="12" t="n">
        <x:f>E484-F484</x:f>
        <x:v>816.3795833333332</x:v>
      </x:c>
      <x:c r="H484" s="12" t="n">
        <x:f>G484-C484+D484</x:f>
        <x:v>72.33510836796586</x:v>
      </x:c>
      <x:c r="I484" s="12" t="n">
        <x:v>1195.8654500000002</x:v>
      </x:c>
      <x:c r="J484" s="12" t="n">
        <x:v>503.116040598345</x:v>
      </x:c>
      <x:c r="K484" s="12" t="n">
        <x:f>G484-I484+J484</x:f>
        <x:v>123.63017393167803</x:v>
      </x:c>
      <x:c r="L484" s="12" t="n">
        <x:v>8062.173488046041</x:v>
      </x:c>
      <x:c r="M484" s="12" t="n">
        <x:v>7382.591994471711</x:v>
      </x:c>
      <x:c r="N484" s="12" t="n">
        <x:v>0</x:v>
      </x:c>
      <x:c r="O484" s="12" t="n">
        <x:v>611.6233442168972</x:v>
      </x:c>
      <x:c r="P484" s="12" t="n">
        <x:v>0</x:v>
      </x:c>
      <x:c r="Q484" s="12" t="n">
        <x:v>0</x:v>
      </x:c>
      <x:c r="R484" s="12" t="n">
        <x:v>2784.8387082219006</x:v>
      </x:c>
      <x:c r="S484" s="12" t="n">
        <x:v>186.8206588962721</x:v>
      </x:c>
      <x:c r="T484" s="12" t="n">
        <x:v>0</x:v>
      </x:c>
      <x:c r="U484" s="12" t="n">
        <x:f>'逐时购电与费用'!H484+'逐时购电与费用'!J484+F484-P484+O484-E484-N484/'月度汇总'!$F$6-Q484</x:f>
        <x:v>-1.000012161966879e-8</x:v>
      </x:c>
      <x:c r="V484" s="12" t="n">
        <x:f>M484-L484-N484+O484/'月度汇总'!$F$7</x:f>
        <x:v>1.1368683772161603e-13</x:v>
      </x:c>
    </x:row>
    <x:row r="485" ht="20" customHeight="1">
      <x:c r="A485" s="13" t="n">
        <x:f>'逐时购电与费用'!A485</x:f>
        <x:v>45692.34027777778</x:v>
      </x:c>
      <x:c r="B485" s="13" t="n">
        <x:v>45692</x:v>
      </x:c>
      <x:c r="C485" s="12" t="n">
        <x:v>1218.4678314572386</x:v>
      </x:c>
      <x:c r="D485" s="12" t="n">
        <x:v>501.015819270358</x:v>
      </x:c>
      <x:c r="E485" s="12" t="n">
        <x:v>1181.7572499999999</x:v>
      </x:c>
      <x:c r="F485" s="12" t="n">
        <x:v>401.1414666666667</x:v>
      </x:c>
      <x:c r="G485" s="12" t="n">
        <x:f>E485-F485</x:f>
        <x:v>780.6157833333332</x:v>
      </x:c>
      <x:c r="H485" s="12" t="n">
        <x:f>G485-C485+D485</x:f>
        <x:v>63.163771146452575</x:v>
      </x:c>
      <x:c r="I485" s="12" t="n">
        <x:v>1186.5758783333333</x:v>
      </x:c>
      <x:c r="J485" s="12" t="n">
        <x:v>520.1840254568854</x:v>
      </x:c>
      <x:c r="K485" s="12" t="n">
        <x:f>G485-I485+J485</x:f>
        <x:v>114.22393045688523</x:v>
      </x:c>
      <x:c r="L485" s="12" t="n">
        <x:v>7382.591994471711</x:v>
      </x:c>
      <x:c r="M485" s="12" t="n">
        <x:v>6667.579560850536</x:v>
      </x:c>
      <x:c r="N485" s="12" t="n">
        <x:v>0</x:v>
      </x:c>
      <x:c r="O485" s="12" t="n">
        <x:v>643.5111902590571</x:v>
      </x:c>
      <x:c r="P485" s="12" t="n">
        <x:v>0</x:v>
      </x:c>
      <x:c r="Q485" s="12" t="n">
        <x:v>0</x:v>
      </x:c>
      <x:c r="R485" s="12" t="n">
        <x:v>2546.7333681562686</x:v>
      </x:c>
      <x:c r="S485" s="12" t="n">
        <x:v>198.69876066158122</x:v>
      </x:c>
      <x:c r="T485" s="12" t="n">
        <x:v>0</x:v>
      </x:c>
      <x:c r="U485" s="12" t="n">
        <x:f>'逐时购电与费用'!H485+'逐时购电与费用'!J485+F485-P485+O485-E485-N485/'月度汇总'!$F$6-Q485</x:f>
        <x:v>-1.000012161966879e-8</x:v>
      </x:c>
      <x:c r="V485" s="12" t="n">
        <x:f>M485-L485-N485+O485/'月度汇总'!$F$7</x:f>
        <x:v>-2.2737367544323206e-13</x:v>
      </x:c>
    </x:row>
    <x:row r="486" ht="20" customHeight="1">
      <x:c r="A486" s="13" t="n">
        <x:f>'逐时购电与费用'!A486</x:f>
        <x:v>45692.34722222222</x:v>
      </x:c>
      <x:c r="B486" s="13" t="n">
        <x:v>45692</x:v>
      </x:c>
      <x:c r="C486" s="12" t="n">
        <x:v>1151.0788935118694</x:v>
      </x:c>
      <x:c r="D486" s="12" t="n">
        <x:v>517.9702622061506</x:v>
      </x:c>
      <x:c r="E486" s="12" t="n">
        <x:v>1169.1234333333332</x:v>
      </x:c>
      <x:c r="F486" s="12" t="n">
        <x:v>453.94939999999997</x:v>
      </x:c>
      <x:c r="G486" s="12" t="n">
        <x:f>E486-F486</x:f>
        <x:v>715.1740333333332</x:v>
      </x:c>
      <x:c r="H486" s="12" t="n">
        <x:f>G486-C486+D486</x:f>
        <x:v>82.06540202761437</x:v>
      </x:c>
      <x:c r="I486" s="12" t="n">
        <x:v>1119.0061250000003</x:v>
      </x:c>
      <x:c r="J486" s="12" t="n">
        <x:v>536.7305113571048</x:v>
      </x:c>
      <x:c r="K486" s="12" t="n">
        <x:f>G486-I486+J486</x:f>
        <x:v>132.89841969043766</x:v>
      </x:c>
      <x:c r="L486" s="12" t="n">
        <x:v>6667.579560850536</x:v>
      </x:c>
      <x:c r="M486" s="12" t="n">
        <x:v>5910.667680759114</x:v>
      </x:c>
      <x:c r="N486" s="12" t="n">
        <x:v>0</x:v>
      </x:c>
      <x:c r="O486" s="12" t="n">
        <x:v>681.2206920822798</x:v>
      </x:c>
      <x:c r="P486" s="12" t="n">
        <x:v>0</x:v>
      </x:c>
      <x:c r="Q486" s="12" t="n">
        <x:v>0</x:v>
      </x:c>
      <x:c r="R486" s="12" t="n">
        <x:v>2328.370865614743</x:v>
      </x:c>
      <x:c r="S486" s="12" t="n">
        <x:v>210.9114350269399</x:v>
      </x:c>
      <x:c r="T486" s="12" t="n">
        <x:v>0</x:v>
      </x:c>
      <x:c r="U486" s="12" t="n">
        <x:f>'逐时购电与费用'!H486+'逐时购电与费用'!J486+F486-P486+O486-E486-N486/'月度汇总'!$F$6-Q486</x:f>
        <x:v>-9.999894245993346e-9</x:v>
      </x:c>
      <x:c r="V486" s="12" t="n">
        <x:f>M486-L486-N486+O486/'月度汇总'!$F$7</x:f>
        <x:v>-1.1368683772161603e-13</x:v>
      </x:c>
    </x:row>
    <x:row r="487" ht="20" customHeight="1">
      <x:c r="A487" s="13" t="n">
        <x:f>'逐时购电与费用'!A487</x:f>
        <x:v>45692.35416666667</x:v>
      </x:c>
      <x:c r="B487" s="13" t="n">
        <x:v>45692</x:v>
      </x:c>
      <x:c r="C487" s="12" t="n">
        <x:v>1160.3356637010675</x:v>
      </x:c>
      <x:c r="D487" s="12" t="n">
        <x:v>535.2266817099579</x:v>
      </x:c>
      <x:c r="E487" s="12" t="n">
        <x:v>1184.5416666666665</x:v>
      </x:c>
      <x:c r="F487" s="12" t="n">
        <x:v>509.2375</x:v>
      </x:c>
      <x:c r="G487" s="12" t="n">
        <x:f>E487-F487</x:f>
        <x:v>675.3041666666666</x:v>
      </x:c>
      <x:c r="H487" s="12" t="n">
        <x:f>G487-C487+D487</x:f>
        <x:v>50.195184675557016</x:v>
      </x:c>
      <x:c r="I487" s="12" t="n">
        <x:v>1130.8676833333334</x:v>
      </x:c>
      <x:c r="J487" s="12" t="n">
        <x:v>553.5717076788801</x:v>
      </x:c>
      <x:c r="K487" s="12" t="n">
        <x:f>G487-I487+J487</x:f>
        <x:v>98.00819101221327</x:v>
      </x:c>
      <x:c r="L487" s="12" t="n">
        <x:v>5910.667680759114</x:v>
      </x:c>
      <x:c r="M487" s="12" t="n">
        <x:v>5173.9049341495665</x:v>
      </x:c>
      <x:c r="N487" s="12" t="n">
        <x:v>0</x:v>
      </x:c>
      <x:c r="O487" s="12" t="n">
        <x:v>663.0864719485922</x:v>
      </x:c>
      <x:c r="P487" s="12" t="n">
        <x:v>0</x:v>
      </x:c>
      <x:c r="Q487" s="12" t="n">
        <x:v>0</x:v>
      </x:c>
      <x:c r="R487" s="12" t="n">
        <x:v>2144.4959621035596</x:v>
      </x:c>
      <x:c r="S487" s="12" t="n">
        <x:v>190.3573371232212</x:v>
      </x:c>
      <x:c r="T487" s="12" t="n">
        <x:v>0</x:v>
      </x:c>
      <x:c r="U487" s="12" t="n">
        <x:f>'逐时购电与费用'!H487+'逐时购电与费用'!J487+F487-P487+O487-E487-N487/'月度汇总'!$F$6-Q487</x:f>
        <x:v>-9.999894245993346e-9</x:v>
      </x:c>
      <x:c r="V487" s="12" t="n">
        <x:f>M487-L487-N487+O487/'月度汇总'!$F$7</x:f>
        <x:v>-3.410605131648481e-13</x:v>
      </x:c>
    </x:row>
    <x:row r="488" ht="20" customHeight="1">
      <x:c r="A488" s="13" t="n">
        <x:f>'逐时购电与费用'!A488</x:f>
        <x:v>45692.36111111111</x:v>
      </x:c>
      <x:c r="B488" s="13" t="n">
        <x:v>45692</x:v>
      </x:c>
      <x:c r="C488" s="12" t="n">
        <x:v>1202.3852652294356</x:v>
      </x:c>
      <x:c r="D488" s="12" t="n">
        <x:v>553.6181826169433</x:v>
      </x:c>
      <x:c r="E488" s="12" t="n">
        <x:v>1144.4052666666666</x:v>
      </x:c>
      <x:c r="F488" s="12" t="n">
        <x:v>540.1957</x:v>
      </x:c>
      <x:c r="G488" s="12" t="n">
        <x:f>E488-F488</x:f>
        <x:v>604.2095666666667</x:v>
      </x:c>
      <x:c r="H488" s="12" t="n">
        <x:f>G488-C488+D488</x:f>
        <x:v>-44.557515945825685</x:v>
      </x:c>
      <x:c r="I488" s="12" t="n">
        <x:v>1177.1362491666666</x:v>
      </x:c>
      <x:c r="J488" s="12" t="n">
        <x:v>571.520673126684</x:v>
      </x:c>
      <x:c r="K488" s="12" t="n">
        <x:f>G488-I488+J488</x:f>
        <x:v>-1.4060093733160102</x:v>
      </x:c>
      <x:c r="L488" s="12" t="n">
        <x:v>5173.9049341495665</x:v>
      </x:c>
      <x:c r="M488" s="12" t="n">
        <x:v>4500.998738560696</x:v>
      </x:c>
      <x:c r="N488" s="12" t="n">
        <x:v>0</x:v>
      </x:c>
      <x:c r="O488" s="12" t="n">
        <x:v>605.6155760299827</x:v>
      </x:c>
      <x:c r="P488" s="12" t="n">
        <x:v>1.4060093633160022</x:v>
      </x:c>
      <x:c r="Q488" s="12" t="n">
        <x:v>0</x:v>
      </x:c>
      <x:c r="R488" s="12" t="n">
        <x:v>2003.9372351177021</x:v>
      </x:c>
      <x:c r="S488" s="12" t="n">
        <x:v>172.22551164218476</x:v>
      </x:c>
      <x:c r="T488" s="12" t="n">
        <x:v>0</x:v>
      </x:c>
      <x:c r="U488" s="12" t="n">
        <x:f>'逐时购电与费用'!H488+'逐时购电与费用'!J488+F488-P488+O488-E488-N488/'月度汇总'!$F$6-Q488</x:f>
        <x:v>0</x:v>
      </x:c>
      <x:c r="V488" s="12" t="n">
        <x:f>M488-L488-N488+O488/'月度汇总'!$F$7</x:f>
        <x:v>-4.547473508864641e-13</x:v>
      </x:c>
    </x:row>
    <x:row r="489" ht="20" customHeight="1">
      <x:c r="A489" s="13" t="n">
        <x:f>'逐时购电与费用'!A489</x:f>
        <x:v>45692.368055555555</x:v>
      </x:c>
      <x:c r="B489" s="13" t="n">
        <x:v>45692</x:v>
      </x:c>
      <x:c r="C489" s="12" t="n">
        <x:v>1209.4804734172105</x:v>
      </x:c>
      <x:c r="D489" s="12" t="n">
        <x:v>571.25937511539</x:v>
      </x:c>
      <x:c r="E489" s="12" t="n">
        <x:v>1133.9031833333333</x:v>
      </x:c>
      <x:c r="F489" s="12" t="n">
        <x:v>558.4864166666666</x:v>
      </x:c>
      <x:c r="G489" s="12" t="n">
        <x:f>E489-F489</x:f>
        <x:v>575.4167666666667</x:v>
      </x:c>
      <x:c r="H489" s="12" t="n">
        <x:f>G489-C489+D489</x:f>
        <x:v>-62.80433163515386</x:v>
      </x:c>
      <x:c r="I489" s="12" t="n">
        <x:v>1179.6750908333333</x:v>
      </x:c>
      <x:c r="J489" s="12" t="n">
        <x:v>588.7373840527843</x:v>
      </x:c>
      <x:c r="K489" s="12" t="n">
        <x:f>G489-I489+J489</x:f>
        <x:v>-15.520940113882375</x:v>
      </x:c>
      <x:c r="L489" s="12" t="n">
        <x:v>4500.998738560696</x:v>
      </x:c>
      <x:c r="M489" s="12" t="n">
        <x:v>3844.4012865934196</x:v>
      </x:c>
      <x:c r="N489" s="12" t="n">
        <x:v>0</x:v>
      </x:c>
      <x:c r="O489" s="12" t="n">
        <x:v>590.9377067705491</x:v>
      </x:c>
      <x:c r="P489" s="12" t="n">
        <x:v>15.520940103882367</x:v>
      </x:c>
      <x:c r="Q489" s="12" t="n">
        <x:v>0</x:v>
      </x:c>
      <x:c r="R489" s="12" t="n">
        <x:v>1910.149975409673</x:v>
      </x:c>
      <x:c r="S489" s="12" t="n">
        <x:v>214.65015570493983</x:v>
      </x:c>
      <x:c r="T489" s="12" t="n">
        <x:v>0</x:v>
      </x:c>
      <x:c r="U489" s="12" t="n">
        <x:f>'逐时购电与费用'!H489+'逐时购电与费用'!J489+F489-P489+O489-E489-N489/'月度汇总'!$F$6-Q489</x:f>
        <x:v>0</x:v>
      </x:c>
      <x:c r="V489" s="12" t="n">
        <x:f>M489-L489-N489+O489/'月度汇总'!$F$7</x:f>
        <x:v>-1.1368683772161603e-13</x:v>
      </x:c>
    </x:row>
    <x:row r="490" ht="20" customHeight="1">
      <x:c r="A490" s="13" t="n">
        <x:f>'逐时购电与费用'!A490</x:f>
        <x:v>45692.375</x:v>
      </x:c>
      <x:c r="B490" s="13" t="n">
        <x:v>45692</x:v>
      </x:c>
      <x:c r="C490" s="12" t="n">
        <x:v>1189.5251166354453</x:v>
      </x:c>
      <x:c r="D490" s="12" t="n">
        <x:v>793.2714999147792</x:v>
      </x:c>
      <x:c r="E490" s="12" t="n">
        <x:v>1156.0583333333334</x:v>
      </x:c>
      <x:c r="F490" s="12" t="n">
        <x:v>584.5124999999999</x:v>
      </x:c>
      <x:c r="G490" s="12" t="n">
        <x:f>E490-F490</x:f>
        <x:v>571.5458333333335</x:v>
      </x:c>
      <x:c r="H490" s="12" t="n">
        <x:f>G490-C490+D490</x:f>
        <x:v>175.2922166126673</x:v>
      </x:c>
      <x:c r="I490" s="12" t="n">
        <x:v>1156.7772833333333</x:v>
      </x:c>
      <x:c r="J490" s="12" t="n">
        <x:v>774.1186480856106</x:v>
      </x:c>
      <x:c r="K490" s="12" t="n">
        <x:f>G490-I490+J490</x:f>
        <x:v>188.88719808561075</x:v>
      </x:c>
      <x:c r="L490" s="12" t="n">
        <x:v>3844.4012865934196</x:v>
      </x:c>
      <x:c r="M490" s="12" t="n">
        <x:v>3209.350360678605</x:v>
      </x:c>
      <x:c r="N490" s="12" t="n">
        <x:v>0</x:v>
      </x:c>
      <x:c r="O490" s="12" t="n">
        <x:v>571.5458333233335</x:v>
      </x:c>
      <x:c r="P490" s="12" t="n">
        <x:v>0</x:v>
      </x:c>
      <x:c r="Q490" s="12" t="n">
        <x:v>0</x:v>
      </x:c>
      <x:c r="R490" s="12" t="n">
        <x:v>1850.1043630371785</x:v>
      </x:c>
      <x:c r="S490" s="12" t="n">
        <x:v>263.3003645743004</x:v>
      </x:c>
      <x:c r="T490" s="12" t="n">
        <x:v>0</x:v>
      </x:c>
      <x:c r="U490" s="12" t="n">
        <x:f>'逐时购电与费用'!H490+'逐时购电与费用'!J490+F490-P490+O490-E490-N490/'月度汇总'!$F$6-Q490</x:f>
        <x:v>-9.999894245993346e-9</x:v>
      </x:c>
      <x:c r="V490" s="12" t="n">
        <x:f>M490-L490-N490+O490/'月度汇总'!$F$7</x:f>
        <x:v>1.1368683772161603e-13</x:v>
      </x:c>
    </x:row>
    <x:row r="491" ht="20" customHeight="1">
      <x:c r="A491" s="13" t="n">
        <x:f>'逐时购电与费用'!A491</x:f>
        <x:v>45692.381944444445</x:v>
      </x:c>
      <x:c r="B491" s="13" t="n">
        <x:v>45692</x:v>
      </x:c>
      <x:c r="C491" s="12" t="n">
        <x:v>1202.1515847384012</x:v>
      </x:c>
      <x:c r="D491" s="12" t="n">
        <x:v>807.50130363745</x:v>
      </x:c>
      <x:c r="E491" s="12" t="n">
        <x:v>1130.2397999999998</x:v>
      </x:c>
      <x:c r="F491" s="12" t="n">
        <x:v>629.7986</x:v>
      </x:c>
      <x:c r="G491" s="12" t="n">
        <x:f>E491-F491</x:f>
        <x:v>500.44119999999987</x:v>
      </x:c>
      <x:c r="H491" s="12" t="n">
        <x:f>G491-C491+D491</x:f>
        <x:v>105.79091889904862</x:v>
      </x:c>
      <x:c r="I491" s="12" t="n">
        <x:v>1171.3045333333332</x:v>
      </x:c>
      <x:c r="J491" s="12" t="n">
        <x:v>788.0060549176567</x:v>
      </x:c>
      <x:c r="K491" s="12" t="n">
        <x:f>G491-I491+J491</x:f>
        <x:v>117.14272158432334</x:v>
      </x:c>
      <x:c r="L491" s="12" t="n">
        <x:v>3209.350360678605</x:v>
      </x:c>
      <x:c r="M491" s="12" t="n">
        <x:v>2653.3045829119383</x:v>
      </x:c>
      <x:c r="N491" s="12" t="n">
        <x:v>0</x:v>
      </x:c>
      <x:c r="O491" s="12" t="n">
        <x:v>500.44119998999986</x:v>
      </x:c>
      <x:c r="P491" s="12" t="n">
        <x:v>0</x:v>
      </x:c>
      <x:c r="Q491" s="12" t="n">
        <x:v>0</x:v>
      </x:c>
      <x:c r="R491" s="12" t="n">
        <x:v>1616.5286106471503</x:v>
      </x:c>
      <x:c r="S491" s="12" t="n">
        <x:v>249.94502531979106</x:v>
      </x:c>
      <x:c r="T491" s="12" t="n">
        <x:v>0</x:v>
      </x:c>
      <x:c r="U491" s="12" t="n">
        <x:f>'逐时购电与费用'!H491+'逐时购电与费用'!J491+F491-P491+O491-E491-N491/'月度汇总'!$F$6-Q491</x:f>
        <x:v>-9.999894245993346e-9</x:v>
      </x:c>
      <x:c r="V491" s="12" t="n">
        <x:f>M491-L491-N491+O491/'月度汇总'!$F$7</x:f>
        <x:v>-1.1368683772161603e-13</x:v>
      </x:c>
    </x:row>
    <x:row r="492" ht="20" customHeight="1">
      <x:c r="A492" s="13" t="n">
        <x:f>'逐时购电与费用'!A492</x:f>
        <x:v>45692.38888888889</x:v>
      </x:c>
      <x:c r="B492" s="13" t="n">
        <x:v>45692</x:v>
      </x:c>
      <x:c r="C492" s="12" t="n">
        <x:v>1198.3433491598914</x:v>
      </x:c>
      <x:c r="D492" s="12" t="n">
        <x:v>824.2075129386101</x:v>
      </x:c>
      <x:c r="E492" s="12" t="n">
        <x:v>1140.7403</x:v>
      </x:c>
      <x:c r="F492" s="12" t="n">
        <x:v>676.07125</x:v>
      </x:c>
      <x:c r="G492" s="12" t="n">
        <x:f>E492-F492</x:f>
        <x:v>464.66904999999997</x:v>
      </x:c>
      <x:c r="H492" s="12" t="n">
        <x:f>G492-C492+D492</x:f>
        <x:v>90.53321377871862</x:v>
      </x:c>
      <x:c r="I492" s="12" t="n">
        <x:v>1167.3432408333333</x:v>
      </x:c>
      <x:c r="J492" s="12" t="n">
        <x:v>804.3102801696813</x:v>
      </x:c>
      <x:c r="K492" s="12" t="n">
        <x:f>G492-I492+J492</x:f>
        <x:v>101.63608933634794</x:v>
      </x:c>
      <x:c r="L492" s="12" t="n">
        <x:v>2653.3045829119383</x:v>
      </x:c>
      <x:c r="M492" s="12" t="n">
        <x:v>2137.005638478605</x:v>
      </x:c>
      <x:c r="N492" s="12" t="n">
        <x:v>0</x:v>
      </x:c>
      <x:c r="O492" s="12" t="n">
        <x:v>464.66904998999996</x:v>
      </x:c>
      <x:c r="P492" s="12" t="n">
        <x:v>0</x:v>
      </x:c>
      <x:c r="Q492" s="12" t="n">
        <x:v>0</x:v>
      </x:c>
      <x:c r="R492" s="12" t="n">
        <x:v>1436.144532219009</x:v>
      </x:c>
      <x:c r="S492" s="12" t="n">
        <x:v>263.60116231479424</x:v>
      </x:c>
      <x:c r="T492" s="12" t="n">
        <x:v>0</x:v>
      </x:c>
      <x:c r="U492" s="12" t="n">
        <x:f>'逐时购电与费用'!H492+'逐时购电与费用'!J492+F492-P492+O492-E492-N492/'月度汇总'!$F$6-Q492</x:f>
        <x:v>-9.999894245993346e-9</x:v>
      </x:c>
      <x:c r="V492" s="12" t="n">
        <x:f>M492-L492-N492+O492/'月度汇总'!$F$7</x:f>
        <x:v>-1.1368683772161603e-13</x:v>
      </x:c>
    </x:row>
    <x:row r="493" ht="20" customHeight="1">
      <x:c r="A493" s="13" t="n">
        <x:f>'逐时购电与费用'!A493</x:f>
        <x:v>45692.39583333333</x:v>
      </x:c>
      <x:c r="B493" s="13" t="n">
        <x:v>45692</x:v>
      </x:c>
      <x:c r="C493" s="12" t="n">
        <x:v>1177.8964055069864</x:v>
      </x:c>
      <x:c r="D493" s="12" t="n">
        <x:v>842.1968068735849</x:v>
      </x:c>
      <x:c r="E493" s="12" t="n">
        <x:v>1181.8866666666665</x:v>
      </x:c>
      <x:c r="F493" s="12" t="n">
        <x:v>713.88125</x:v>
      </x:c>
      <x:c r="G493" s="12" t="n">
        <x:f>E493-F493</x:f>
        <x:v>468.0054166666665</x:v>
      </x:c>
      <x:c r="H493" s="12" t="n">
        <x:f>G493-C493+D493</x:f>
        <x:v>132.30581803326504</x:v>
      </x:c>
      <x:c r="I493" s="12" t="n">
        <x:v>1144.5732666666668</x:v>
      </x:c>
      <x:c r="J493" s="12" t="n">
        <x:v>821.8667165313605</x:v>
      </x:c>
      <x:c r="K493" s="12" t="n">
        <x:f>G493-I493+J493</x:f>
        <x:v>145.2988665313602</x:v>
      </x:c>
      <x:c r="L493" s="12" t="n">
        <x:v>2137.005638478605</x:v>
      </x:c>
      <x:c r="M493" s="12" t="n">
        <x:v>1616.9996199711977</x:v>
      </x:c>
      <x:c r="N493" s="12" t="n">
        <x:v>0</x:v>
      </x:c>
      <x:c r="O493" s="12" t="n">
        <x:v>468.0054166566665</x:v>
      </x:c>
      <x:c r="P493" s="12" t="n">
        <x:v>0</x:v>
      </x:c>
      <x:c r="Q493" s="12" t="n">
        <x:v>0</x:v>
      </x:c>
      <x:c r="R493" s="12" t="n">
        <x:v>1314.3650286792547</x:v>
      </x:c>
      <x:c r="S493" s="12" t="n">
        <x:v>308.2262287349563</x:v>
      </x:c>
      <x:c r="T493" s="12" t="n">
        <x:v>0</x:v>
      </x:c>
      <x:c r="U493" s="12" t="n">
        <x:f>'逐时购电与费用'!H493+'逐时购电与费用'!J493+F493-P493+O493-E493-N493/'月度汇总'!$F$6-Q493</x:f>
        <x:v>-1.000012161966879e-8</x:v>
      </x:c>
      <x:c r="V493" s="12" t="n">
        <x:f>M493-L493-N493+O493/'月度汇总'!$F$7</x:f>
        <x:v>1.1368683772161603e-13</x:v>
      </x:c>
    </x:row>
    <x:row r="494" ht="20" customHeight="1">
      <x:c r="A494" s="13" t="n">
        <x:f>'逐时购电与费用'!A494</x:f>
        <x:v>45692.40277777778</x:v>
      </x:c>
      <x:c r="B494" s="13" t="n">
        <x:v>45692</x:v>
      </x:c>
      <x:c r="C494" s="12" t="n">
        <x:v>1193.0626028178185</x:v>
      </x:c>
      <x:c r="D494" s="12" t="n">
        <x:v>856.5226257508418</x:v>
      </x:c>
      <x:c r="E494" s="12" t="n">
        <x:v>1159.4286166666666</x:v>
      </x:c>
      <x:c r="F494" s="12" t="n">
        <x:v>752.2742499999999</x:v>
      </x:c>
      <x:c r="G494" s="12" t="n">
        <x:f>E494-F494</x:f>
        <x:v>407.15436666666665</x:v>
      </x:c>
      <x:c r="H494" s="12" t="n">
        <x:f>G494-C494+D494</x:f>
        <x:v>70.61438959968996</x:v>
      </x:c>
      <x:c r="I494" s="12" t="n">
        <x:v>1159.5946783333334</x:v>
      </x:c>
      <x:c r="J494" s="12" t="n">
        <x:v>835.8478282057056</x:v>
      </x:c>
      <x:c r="K494" s="12" t="n">
        <x:f>G494-I494+J494</x:f>
        <x:v>83.40751653903885</x:v>
      </x:c>
      <x:c r="L494" s="12" t="n">
        <x:v>1616.9996199711977</x:v>
      </x:c>
      <x:c r="M494" s="12" t="n">
        <x:v>1200.0000000111113</x:v>
      </x:c>
      <x:c r="N494" s="12" t="n">
        <x:v>0</x:v>
      </x:c>
      <x:c r="O494" s="12" t="n">
        <x:v>375.2996579640779</x:v>
      </x:c>
      <x:c r="P494" s="12" t="n">
        <x:v>0</x:v>
      </x:c>
      <x:c r="Q494" s="12" t="n">
        <x:v>0</x:v>
      </x:c>
      <x:c r="R494" s="12" t="n">
        <x:v>1216.106039037469</x:v>
      </x:c>
      <x:c r="S494" s="12" t="n">
        <x:v>323.52398272784694</x:v>
      </x:c>
      <x:c r="T494" s="12" t="n">
        <x:v>74.35677902168027</x:v>
      </x:c>
      <x:c r="U494" s="12" t="n">
        <x:f>'逐时购电与费用'!H494+'逐时购电与费用'!J494+F494-P494+O494-E494-N494/'月度汇总'!$F$6-Q494</x:f>
        <x:v>0</x:v>
      </x:c>
      <x:c r="V494" s="12" t="n">
        <x:f>M494-L494-N494+O494/'月度汇总'!$F$7</x:f>
        <x:v>1.1368683772161603e-13</x:v>
      </x:c>
    </x:row>
    <x:row r="495" ht="20" customHeight="1">
      <x:c r="A495" s="13" t="n">
        <x:f>'逐时购电与费用'!A495</x:f>
        <x:v>45692.40972222222</x:v>
      </x:c>
      <x:c r="B495" s="13" t="n">
        <x:v>45692</x:v>
      </x:c>
      <x:c r="C495" s="12" t="n">
        <x:v>1200.8742061502228</x:v>
      </x:c>
      <x:c r="D495" s="12" t="n">
        <x:v>870.0894628457497</x:v>
      </x:c>
      <x:c r="E495" s="12" t="n">
        <x:v>1150.3997166666666</x:v>
      </x:c>
      <x:c r="F495" s="12" t="n">
        <x:v>807.6507666666666</x:v>
      </x:c>
      <x:c r="G495" s="12" t="n">
        <x:f>E495-F495</x:f>
        <x:v>342.7489499999999</x:v>
      </x:c>
      <x:c r="H495" s="12" t="n">
        <x:f>G495-C495+D495</x:f>
        <x:v>11.964206695526855</x:v>
      </x:c>
      <x:c r="I495" s="12" t="n">
        <x:v>1164.4097458333333</x:v>
      </x:c>
      <x:c r="J495" s="12" t="n">
        <x:v>849.0882206828632</x:v>
      </x:c>
      <x:c r="K495" s="12" t="n">
        <x:f>G495-I495+J495</x:f>
        <x:v>27.427424849529757</x:v>
      </x:c>
      <x:c r="L495" s="12" t="n">
        <x:v>1200.0000000111113</x:v>
      </x:c>
      <x:c r="M495" s="12" t="n">
        <x:v>1200.0000000111113</x:v>
      </x:c>
      <x:c r="N495" s="12" t="n">
        <x:v>0</x:v>
      </x:c>
      <x:c r="O495" s="12" t="n">
        <x:v>0</x:v>
      </x:c>
      <x:c r="P495" s="12" t="n">
        <x:v>0</x:v>
      </x:c>
      <x:c r="Q495" s="12" t="n">
        <x:v>0</x:v>
      </x:c>
      <x:c r="R495" s="12" t="n">
        <x:v>1090.1964521693385</x:v>
      </x:c>
      <x:c r="S495" s="12" t="n">
        <x:v>400.9038777398357</x:v>
      </x:c>
      <x:c r="T495" s="12" t="n">
        <x:v>400.9038777398357</x:v>
      </x:c>
      <x:c r="U495" s="12" t="n">
        <x:f>'逐时购电与费用'!H495+'逐时购电与费用'!J495+F495-P495+O495-E495-N495/'月度汇总'!$F$6-Q495</x:f>
        <x:v>-2.2737367544323206e-13</x:v>
      </x:c>
      <x:c r="V495" s="12" t="n">
        <x:f>M495-L495-N495+O495/'月度汇总'!$F$7</x:f>
        <x:v>0</x:v>
      </x:c>
    </x:row>
    <x:row r="496" ht="20" customHeight="1">
      <x:c r="A496" s="13" t="n">
        <x:f>'逐时购电与费用'!A496</x:f>
        <x:v>45692.41666666667</x:v>
      </x:c>
      <x:c r="B496" s="13" t="n">
        <x:v>45692</x:v>
      </x:c>
      <x:c r="C496" s="12" t="n">
        <x:v>1187.4237216679494</x:v>
      </x:c>
      <x:c r="D496" s="12" t="n">
        <x:v>946.1599817359297</x:v>
      </x:c>
      <x:c r="E496" s="12" t="n">
        <x:v>1168.0783333333334</x:v>
      </x:c>
      <x:c r="F496" s="12" t="n">
        <x:v>862.01875</x:v>
      </x:c>
      <x:c r="G496" s="12" t="n">
        <x:f>E496-F496</x:f>
        <x:v>306.0595833333334</x:v>
      </x:c>
      <x:c r="H496" s="12" t="n">
        <x:f>G496-C496+D496</x:f>
        <x:v>64.79584340131373</x:v>
      </x:c>
      <x:c r="I496" s="12" t="n">
        <x:v>1148.0804500000002</x:v>
      </x:c>
      <x:c r="J496" s="12" t="n">
        <x:v>915.6370105296812</x:v>
      </x:c>
      <x:c r="K496" s="12" t="n">
        <x:f>G496-I496+J496</x:f>
        <x:v>73.61614386301449</x:v>
      </x:c>
      <x:c r="L496" s="12" t="n">
        <x:v>1200.0000000111113</x:v>
      </x:c>
      <x:c r="M496" s="12" t="n">
        <x:v>1200.0000000111113</x:v>
      </x:c>
      <x:c r="N496" s="12" t="n">
        <x:v>0</x:v>
      </x:c>
      <x:c r="O496" s="12" t="n">
        <x:v>0</x:v>
      </x:c>
      <x:c r="P496" s="12" t="n">
        <x:v>0</x:v>
      </x:c>
      <x:c r="Q496" s="12" t="n">
        <x:v>0</x:v>
      </x:c>
      <x:c r="R496" s="12" t="n">
        <x:v>1004.614099569973</x:v>
      </x:c>
      <x:c r="S496" s="12" t="n">
        <x:v>446.88653233125547</x:v>
      </x:c>
      <x:c r="T496" s="12" t="n">
        <x:v>446.88653233125547</x:v>
      </x:c>
      <x:c r="U496" s="12" t="n">
        <x:f>'逐时购电与费用'!H496+'逐时购电与费用'!J496+F496-P496+O496-E496-N496/'月度汇总'!$F$6-Q496</x:f>
        <x:v>-2.2737367544323206e-13</x:v>
      </x:c>
      <x:c r="V496" s="12" t="n">
        <x:f>M496-L496-N496+O496/'月度汇总'!$F$7</x:f>
        <x:v>0</x:v>
      </x:c>
    </x:row>
    <x:row r="497" ht="20" customHeight="1">
      <x:c r="A497" s="13" t="n">
        <x:f>'逐时购电与费用'!A497</x:f>
        <x:v>45692.42361111111</x:v>
      </x:c>
      <x:c r="B497" s="13" t="n">
        <x:v>45692</x:v>
      </x:c>
      <x:c r="C497" s="12" t="n">
        <x:v>1183.757100891182</x:v>
      </x:c>
      <x:c r="D497" s="12" t="n">
        <x:v>958.7954377091269</x:v>
      </x:c>
      <x:c r="E497" s="12" t="n">
        <x:v>1143.4250166666666</x:v>
      </x:c>
      <x:c r="F497" s="12" t="n">
        <x:v>878.7203</x:v>
      </x:c>
      <x:c r="G497" s="12" t="n">
        <x:f>E497-F497</x:f>
        <x:v>264.7047166666666</x:v>
      </x:c>
      <x:c r="H497" s="12" t="n">
        <x:f>G497-C497+D497</x:f>
        <x:v>39.74305348461144</x:v>
      </x:c>
      <x:c r="I497" s="12" t="n">
        <x:v>1144.28062</x:v>
      </x:c>
      <x:c r="J497" s="12" t="n">
        <x:v>927.9684327353601</x:v>
      </x:c>
      <x:c r="K497" s="12" t="n">
        <x:f>G497-I497+J497</x:f>
        <x:v>48.39252940202675</x:v>
      </x:c>
      <x:c r="L497" s="12" t="n">
        <x:v>1200.0000000111113</x:v>
      </x:c>
      <x:c r="M497" s="12" t="n">
        <x:v>1200.0000000111113</x:v>
      </x:c>
      <x:c r="N497" s="12" t="n">
        <x:v>0</x:v>
      </x:c>
      <x:c r="O497" s="12" t="n">
        <x:v>0</x:v>
      </x:c>
      <x:c r="P497" s="12" t="n">
        <x:v>0</x:v>
      </x:c>
      <x:c r="Q497" s="12" t="n">
        <x:v>0</x:v>
      </x:c>
      <x:c r="R497" s="12" t="n">
        <x:v>911.4927987218598</x:v>
      </x:c>
      <x:c r="S497" s="12" t="n">
        <x:v>460.04596472012736</x:v>
      </x:c>
      <x:c r="T497" s="12" t="n">
        <x:v>401.4542743873301</x:v>
      </x:c>
      <x:c r="U497" s="12" t="n">
        <x:f>'逐时购电与费用'!H497+'逐时购电与费用'!J497+F497-P497+O497-E497-N497/'月度汇总'!$F$6-Q497</x:f>
        <x:v>-2.2737367544323206e-13</x:v>
      </x:c>
      <x:c r="V497" s="12" t="n">
        <x:f>M497-L497-N497+O497/'月度汇总'!$F$7</x:f>
        <x:v>0</x:v>
      </x:c>
    </x:row>
    <x:row r="498" ht="20" customHeight="1">
      <x:c r="A498" s="13" t="n">
        <x:f>'逐时购电与费用'!A498</x:f>
        <x:v>45692.430555555555</x:v>
      </x:c>
      <x:c r="B498" s="13" t="n">
        <x:v>45692</x:v>
      </x:c>
      <x:c r="C498" s="12" t="n">
        <x:v>1186.0454974447582</x:v>
      </x:c>
      <x:c r="D498" s="12" t="n">
        <x:v>967.6630867119536</x:v>
      </x:c>
      <x:c r="E498" s="12" t="n">
        <x:v>1109.0822833333332</x:v>
      </x:c>
      <x:c r="F498" s="12" t="n">
        <x:v>889.2144333333333</x:v>
      </x:c>
      <x:c r="G498" s="12" t="n">
        <x:f>E498-F498</x:f>
        <x:v>219.86784999999986</x:v>
      </x:c>
      <x:c r="H498" s="12" t="n">
        <x:f>G498-C498+D498</x:f>
        <x:v>1.485439267195261</x:v>
      </x:c>
      <x:c r="I498" s="12" t="n">
        <x:v>1146.4394566666667</x:v>
      </x:c>
      <x:c r="J498" s="12" t="n">
        <x:v>936.6227087707944</x:v>
      </x:c>
      <x:c r="K498" s="12" t="n">
        <x:f>G498-I498+J498</x:f>
        <x:v>10.051102104127494</x:v>
      </x:c>
      <x:c r="L498" s="12" t="n">
        <x:v>1200.0000000111113</x:v>
      </x:c>
      <x:c r="M498" s="12" t="n">
        <x:v>1200.0000000111113</x:v>
      </x:c>
      <x:c r="N498" s="12" t="n">
        <x:v>0</x:v>
      </x:c>
      <x:c r="O498" s="12" t="n">
        <x:v>0</x:v>
      </x:c>
      <x:c r="P498" s="12" t="n">
        <x:v>0</x:v>
      </x:c>
      <x:c r="Q498" s="12" t="n">
        <x:v>0</x:v>
      </x:c>
      <x:c r="R498" s="12" t="n">
        <x:v>826.0408129739802</x:v>
      </x:c>
      <x:c r="S498" s="12" t="n">
        <x:v>479.48433851756295</x:v>
      </x:c>
      <x:c r="T498" s="12" t="n">
        <x:v>363.17684250553043</x:v>
      </x:c>
      <x:c r="U498" s="12" t="n">
        <x:f>'逐时购电与费用'!H498+'逐时购电与费用'!J498+F498-P498+O498-E498-N498/'月度汇总'!$F$6-Q498</x:f>
        <x:v>-2.2737367544323206e-13</x:v>
      </x:c>
      <x:c r="V498" s="12" t="n">
        <x:f>M498-L498-N498+O498/'月度汇总'!$F$7</x:f>
        <x:v>0</x:v>
      </x:c>
    </x:row>
    <x:row r="499" ht="20" customHeight="1">
      <x:c r="A499" s="13" t="n">
        <x:f>'逐时购电与费用'!A499</x:f>
        <x:v>45692.4375</x:v>
      </x:c>
      <x:c r="B499" s="13" t="n">
        <x:v>45692</x:v>
      </x:c>
      <x:c r="C499" s="12" t="n">
        <x:v>1184.5642513041544</x:v>
      </x:c>
      <x:c r="D499" s="12" t="n">
        <x:v>972.8718479157017</x:v>
      </x:c>
      <x:c r="E499" s="12" t="n">
        <x:v>1097.4816666666666</x:v>
      </x:c>
      <x:c r="F499" s="12" t="n">
        <x:v>909.8562499999999</x:v>
      </x:c>
      <x:c r="G499" s="12" t="n">
        <x:f>E499-F499</x:f>
        <x:v>187.62541666666664</x:v>
      </x:c>
      <x:c r="H499" s="12" t="n">
        <x:f>G499-C499+D499</x:f>
        <x:v>-24.066986721786066</x:v>
      </x:c>
      <x:c r="I499" s="12" t="n">
        <x:v>1144.8321999999998</x:v>
      </x:c>
      <x:c r="J499" s="12" t="n">
        <x:v>941.7061369991249</x:v>
      </x:c>
      <x:c r="K499" s="12" t="n">
        <x:f>G499-I499+J499</x:f>
        <x:v>-15.50064633420834</x:v>
      </x:c>
      <x:c r="L499" s="12" t="n">
        <x:v>1200.0000000111113</x:v>
      </x:c>
      <x:c r="M499" s="12" t="n">
        <x:v>1200.0000000111113</x:v>
      </x:c>
      <x:c r="N499" s="12" t="n">
        <x:v>0</x:v>
      </x:c>
      <x:c r="O499" s="12" t="n">
        <x:v>0</x:v>
      </x:c>
      <x:c r="P499" s="12" t="n">
        <x:v>0</x:v>
      </x:c>
      <x:c r="Q499" s="12" t="n">
        <x:v>0</x:v>
      </x:c>
      <x:c r="R499" s="12" t="n">
        <x:v>732.2022423320229</x:v>
      </x:c>
      <x:c r="S499" s="12" t="n">
        <x:v>499.4702364388561</x:v>
      </x:c>
      <x:c r="T499" s="12" t="n">
        <x:v>311.28144632420845</x:v>
      </x:c>
      <x:c r="U499" s="12" t="n">
        <x:f>'逐时购电与费用'!H499+'逐时购电与费用'!J499+F499-P499+O499-E499-N499/'月度汇总'!$F$6-Q499</x:f>
        <x:v>-2.2737367544323206e-13</x:v>
      </x:c>
      <x:c r="V499" s="12" t="n">
        <x:f>M499-L499-N499+O499/'月度汇总'!$F$7</x:f>
        <x:v>0</x:v>
      </x:c>
    </x:row>
    <x:row r="500" ht="20" customHeight="1">
      <x:c r="A500" s="13" t="n">
        <x:f>'逐时购电与费用'!A500</x:f>
        <x:v>45692.444444444445</x:v>
      </x:c>
      <x:c r="B500" s="13" t="n">
        <x:v>45692</x:v>
      </x:c>
      <x:c r="C500" s="12" t="n">
        <x:v>1176.1514413726334</x:v>
      </x:c>
      <x:c r="D500" s="12" t="n">
        <x:v>977.7594856212197</x:v>
      </x:c>
      <x:c r="E500" s="12" t="n">
        <x:v>1107.1110333333331</x:v>
      </x:c>
      <x:c r="F500" s="12" t="n">
        <x:v>930.5978333333334</x:v>
      </x:c>
      <x:c r="G500" s="12" t="n">
        <x:f>E500-F500</x:f>
        <x:v>176.51319999999976</x:v>
      </x:c>
      <x:c r="H500" s="12" t="n">
        <x:f>G500-C500+D500</x:f>
        <x:v>-21.878755751413905</x:v>
      </x:c>
      <x:c r="I500" s="12" t="n">
        <x:v>1135.2309816666664</x:v>
      </x:c>
      <x:c r="J500" s="12" t="n">
        <x:v>946.4761685882493</x:v>
      </x:c>
      <x:c r="K500" s="12" t="n">
        <x:f>G500-I500+J500</x:f>
        <x:v>-12.241613078417345</x:v>
      </x:c>
      <x:c r="L500" s="12" t="n">
        <x:v>1200.0000000111113</x:v>
      </x:c>
      <x:c r="M500" s="12" t="n">
        <x:v>1200.0000000111113</x:v>
      </x:c>
      <x:c r="N500" s="12" t="n">
        <x:v>0</x:v>
      </x:c>
      <x:c r="O500" s="12" t="n">
        <x:v>0</x:v>
      </x:c>
      <x:c r="P500" s="12" t="n">
        <x:v>0</x:v>
      </x:c>
      <x:c r="Q500" s="12" t="n">
        <x:v>0</x:v>
      </x:c>
      <x:c r="R500" s="12" t="n">
        <x:v>659.7951183611711</x:v>
      </x:c>
      <x:c r="S500" s="12" t="n">
        <x:v>534.7770992451092</x:v>
      </x:c>
      <x:c r="T500" s="12" t="n">
        <x:v>276.021408589525</x:v>
      </x:c>
      <x:c r="U500" s="12" t="n">
        <x:f>'逐时购电与费用'!H500+'逐时购电与费用'!J500+F500-P500+O500-E500-N500/'月度汇总'!$F$6-Q500</x:f>
        <x:v>-2.2737367544323206e-13</x:v>
      </x:c>
      <x:c r="V500" s="12" t="n">
        <x:f>M500-L500-N500+O500/'月度汇总'!$F$7</x:f>
        <x:v>0</x:v>
      </x:c>
    </x:row>
    <x:row r="501" ht="20" customHeight="1">
      <x:c r="A501" s="13" t="n">
        <x:f>'逐时购电与费用'!A501</x:f>
        <x:v>45692.45138888889</x:v>
      </x:c>
      <x:c r="B501" s="13" t="n">
        <x:v>45692</x:v>
      </x:c>
      <x:c r="C501" s="12" t="n">
        <x:v>1169.843777222945</x:v>
      </x:c>
      <x:c r="D501" s="12" t="n">
        <x:v>988.9302010053733</x:v>
      </x:c>
      <x:c r="E501" s="12" t="n">
        <x:v>1109.6992666666665</x:v>
      </x:c>
      <x:c r="F501" s="12" t="n">
        <x:v>964.41005</x:v>
      </x:c>
      <x:c r="G501" s="12" t="n">
        <x:f>E501-F501</x:f>
        <x:v>145.28921666666656</x:v>
      </x:c>
      <x:c r="H501" s="12" t="n">
        <x:f>G501-C501+D501</x:f>
        <x:v>-35.62435955090507</x:v>
      </x:c>
      <x:c r="I501" s="12" t="n">
        <x:v>1119.71145</x:v>
      </x:c>
      <x:c r="J501" s="12" t="n">
        <x:v>957.3780947263856</x:v>
      </x:c>
      <x:c r="K501" s="12" t="n">
        <x:f>G501-I501+J501</x:f>
        <x:v>-17.044138606947854</x:v>
      </x:c>
      <x:c r="L501" s="12" t="n">
        <x:v>1200.0000000111113</x:v>
      </x:c>
      <x:c r="M501" s="12" t="n">
        <x:v>1208.4613498624203</x:v>
      </x:c>
      <x:c r="N501" s="12" t="n">
        <x:v>8.461349851309018</x:v>
      </x:c>
      <x:c r="O501" s="12" t="n">
        <x:v>0</x:v>
      </x:c>
      <x:c r="P501" s="12" t="n">
        <x:v>17.044138618058852</x:v>
      </x:c>
      <x:c r="Q501" s="12" t="n">
        <x:v>0</x:v>
      </x:c>
      <x:c r="R501" s="12" t="n">
        <x:v>610.5593569813208</x:v>
      </x:c>
      <x:c r="S501" s="12" t="n">
        <x:v>555.2974252189103</x:v>
      </x:c>
      <x:c r="T501" s="12" t="n">
        <x:v>65.44935281894936</x:v>
      </x:c>
      <x:c r="U501" s="12" t="n">
        <x:f>'逐时购电与费用'!H501+'逐时购电与费用'!J501+F501-P501+O501-E501-N501/'月度汇总'!$F$6-Q501</x:f>
        <x:v>-6.927791673660977e-14</x:v>
      </x:c>
      <x:c r="V501" s="12" t="n">
        <x:f>M501-L501-N501+O501/'月度汇总'!$F$7</x:f>
        <x:v>5.329070518200751e-15</x:v>
      </x:c>
    </x:row>
    <x:row r="502" ht="20" customHeight="1">
      <x:c r="A502" s="13" t="n">
        <x:f>'逐时购电与费用'!A502</x:f>
        <x:v>45692.45833333333</x:v>
      </x:c>
      <x:c r="B502" s="13" t="n">
        <x:v>45692</x:v>
      </x:c>
      <x:c r="C502" s="12" t="n">
        <x:v>1168.5904458369666</x:v>
      </x:c>
      <x:c r="D502" s="12" t="n">
        <x:v>1026.6995600918367</x:v>
      </x:c>
      <x:c r="E502" s="12" t="n">
        <x:v>1110.1933333333332</x:v>
      </x:c>
      <x:c r="F502" s="12" t="n">
        <x:v>996.5562499999999</x:v>
      </x:c>
      <x:c r="G502" s="12" t="n">
        <x:f>E502-F502</x:f>
        <x:v>113.6370833333333</x:v>
      </x:c>
      <x:c r="H502" s="12" t="n">
        <x:f>G502-C502+D502</x:f>
        <x:v>-28.25380241179664</x:v>
      </x:c>
      <x:c r="I502" s="12" t="n">
        <x:v>1110.37285</x:v>
      </x:c>
      <x:c r="J502" s="12" t="n">
        <x:v>1059.7755057166073</x:v>
      </x:c>
      <x:c r="K502" s="12" t="n">
        <x:f>G502-I502+J502</x:f>
        <x:v>63.039739049940636</x:v>
      </x:c>
      <x:c r="L502" s="12" t="n">
        <x:v>1208.4613498624203</x:v>
      </x:c>
      <x:c r="M502" s="12" t="n">
        <x:v>1937.5410319839582</x:v>
      </x:c>
      <x:c r="N502" s="12" t="n">
        <x:v>729.0796821215379</x:v>
      </x:c>
      <x:c r="O502" s="12" t="n">
        <x:v>0</x:v>
      </x:c>
      <x:c r="P502" s="12" t="n">
        <x:v>0</x:v>
      </x:c>
      <x:c r="Q502" s="12" t="n">
        <x:v>0</x:v>
      </x:c>
      <x:c r="R502" s="12" t="n">
        <x:v>562.9126401040886</x:v>
      </x:c>
      <x:c r="S502" s="12" t="n">
        <x:v>0</x:v>
      </x:c>
      <x:c r="T502" s="12" t="n">
        <x:v>0</x:v>
      </x:c>
      <x:c r="U502" s="12" t="n">
        <x:f>'逐时购电与费用'!H502+'逐时购电与费用'!J502+F502-P502+O502-E502-N502/'月度汇总'!$F$6-Q502</x:f>
        <x:v>1.111175151891075e-9</x:v>
      </x:c>
      <x:c r="V502" s="12" t="n">
        <x:f>M502-L502-N502+O502/'月度汇总'!$F$7</x:f>
        <x:v>0</x:v>
      </x:c>
    </x:row>
    <x:row r="503" ht="20" customHeight="1">
      <x:c r="A503" s="13" t="n">
        <x:f>'逐时购电与费用'!A503</x:f>
        <x:v>45692.46527777778</x:v>
      </x:c>
      <x:c r="B503" s="13" t="n">
        <x:v>45692</x:v>
      </x:c>
      <x:c r="C503" s="12" t="n">
        <x:v>1165.2109591766866</x:v>
      </x:c>
      <x:c r="D503" s="12" t="n">
        <x:v>1030.327855049137</x:v>
      </x:c>
      <x:c r="E503" s="12" t="n">
        <x:v>1136.1685166666666</x:v>
      </x:c>
      <x:c r="F503" s="12" t="n">
        <x:v>997.7840833333332</x:v>
      </x:c>
      <x:c r="G503" s="12" t="n">
        <x:f>E503-F503</x:f>
        <x:v>138.3844333333334</x:v>
      </x:c>
      <x:c r="H503" s="12" t="n">
        <x:f>G503-C503+D503</x:f>
        <x:v>3.5013292057838044</x:v>
      </x:c>
      <x:c r="I503" s="12" t="n">
        <x:v>1112.5757874999997</x:v>
      </x:c>
      <x:c r="J503" s="12" t="n">
        <x:v>1063.3164968055016</x:v>
      </x:c>
      <x:c r="K503" s="12" t="n">
        <x:f>G503-I503+J503</x:f>
        <x:v>89.12514263883531</x:v>
      </x:c>
      <x:c r="L503" s="12" t="n">
        <x:v>1937.5410319839582</x:v>
      </x:c>
      <x:c r="M503" s="12" t="n">
        <x:v>2638.5738975571185</x:v>
      </x:c>
      <x:c r="N503" s="12" t="n">
        <x:v>701.0328655731605</x:v>
      </x:c>
      <x:c r="O503" s="12" t="n">
        <x:v>0</x:v>
      </x:c>
      <x:c r="P503" s="12" t="n">
        <x:v>0</x:v>
      </x:c>
      <x:c r="Q503" s="12" t="n">
        <x:v>0</x:v>
      </x:c>
      <x:c r="R503" s="12" t="n">
        <x:v>417.59318319582894</x:v>
      </x:c>
      <x:c r="S503" s="12" t="n">
        <x:v>0</x:v>
      </x:c>
      <x:c r="T503" s="12" t="n">
        <x:v>0</x:v>
      </x:c>
      <x:c r="U503" s="12" t="n">
        <x:f>'逐时购电与费用'!H503+'逐时购电与费用'!J503+F503-P503+O503-E503-N503/'月度汇总'!$F$6-Q503</x:f>
        <x:v>1.111175151891075e-9</x:v>
      </x:c>
      <x:c r="V503" s="12" t="n">
        <x:f>M503-L503-N503+O503/'月度汇总'!$F$7</x:f>
        <x:v>-2.2737367544323206e-13</x:v>
      </x:c>
    </x:row>
    <x:row r="504" ht="20" customHeight="1">
      <x:c r="A504" s="13" t="n">
        <x:f>'逐时购电与费用'!A504</x:f>
        <x:v>45692.47222222222</x:v>
      </x:c>
      <x:c r="B504" s="13" t="n">
        <x:v>45692</x:v>
      </x:c>
      <x:c r="C504" s="12" t="n">
        <x:v>1149.9130675865679</x:v>
      </x:c>
      <x:c r="D504" s="12" t="n">
        <x:v>1030.4857742499305</x:v>
      </x:c>
      <x:c r="E504" s="12" t="n">
        <x:v>1149.0044166666667</x:v>
      </x:c>
      <x:c r="F504" s="12" t="n">
        <x:v>1013.3618833333333</x:v>
      </x:c>
      <x:c r="G504" s="12" t="n">
        <x:f>E504-F504</x:f>
        <x:v>135.6425333333334</x:v>
      </x:c>
      <x:c r="H504" s="12" t="n">
        <x:f>G504-C504+D504</x:f>
        <x:v>16.215239996696027</x:v>
      </x:c>
      <x:c r="I504" s="12" t="n">
        <x:v>1097.1682258333333</x:v>
      </x:c>
      <x:c r="J504" s="12" t="n">
        <x:v>1063.470616161661</x:v>
      </x:c>
      <x:c r="K504" s="12" t="n">
        <x:f>G504-I504+J504</x:f>
        <x:v>101.94492366166105</x:v>
      </x:c>
      <x:c r="L504" s="12" t="n">
        <x:v>2638.5738975571185</x:v>
      </x:c>
      <x:c r="M504" s="12" t="n">
        <x:v>3328.6094478792734</x:v>
      </x:c>
      <x:c r="N504" s="12" t="n">
        <x:v>690.0355503221548</x:v>
      </x:c>
      <x:c r="O504" s="12" t="n">
        <x:v>0</x:v>
      </x:c>
      <x:c r="P504" s="12" t="n">
        <x:v>0</x:v>
      </x:c>
      <x:c r="Q504" s="12" t="n">
        <x:v>0</x:v>
      </x:c>
      <x:c r="R504" s="12" t="n">
        <x:v>344.0194458716721</x:v>
      </x:c>
      <x:c r="S504" s="12" t="n">
        <x:v>0</x:v>
      </x:c>
      <x:c r="T504" s="12" t="n">
        <x:v>0</x:v>
      </x:c>
      <x:c r="U504" s="12" t="n">
        <x:f>'逐时购电与费用'!H504+'逐时购电与费用'!J504+F504-P504+O504-E504-N504/'月度汇总'!$F$6-Q504</x:f>
        <x:v>1.111175151891075e-9</x:v>
      </x:c>
      <x:c r="V504" s="12" t="n">
        <x:f>M504-L504-N504+O504/'月度汇总'!$F$7</x:f>
        <x:v>1.1368683772161603e-13</x:v>
      </x:c>
    </x:row>
    <x:row r="505" ht="20" customHeight="1">
      <x:c r="A505" s="13" t="n">
        <x:f>'逐时购电与费用'!A505</x:f>
        <x:v>45692.47916666667</x:v>
      </x:c>
      <x:c r="B505" s="13" t="n">
        <x:v>45692</x:v>
      </x:c>
      <x:c r="C505" s="12" t="n">
        <x:v>1146.6611240273573</x:v>
      </x:c>
      <x:c r="D505" s="12" t="n">
        <x:v>1034.3677606876192</x:v>
      </x:c>
      <x:c r="E505" s="12" t="n">
        <x:v>1132.7533333333333</x:v>
      </x:c>
      <x:c r="F505" s="12" t="n">
        <x:v>1046.2437499999999</x:v>
      </x:c>
      <x:c r="G505" s="12" t="n">
        <x:f>E505-F505</x:f>
        <x:v>86.50958333333347</x:v>
      </x:c>
      <x:c r="H505" s="12" t="n">
        <x:f>G505-C505+D505</x:f>
        <x:v>-25.78378000640464</x:v>
      </x:c>
      <x:c r="I505" s="12" t="n">
        <x:v>1093.8096166666667</x:v>
      </x:c>
      <x:c r="J505" s="12" t="n">
        <x:v>1067.2591944180695</x:v>
      </x:c>
      <x:c r="K505" s="12" t="n">
        <x:f>G505-I505+J505</x:f>
        <x:v>59.95916108473625</x:v>
      </x:c>
      <x:c r="L505" s="12" t="n">
        <x:v>3328.6094478792734</x:v>
      </x:c>
      <x:c r="M505" s="12" t="n">
        <x:v>4056.9578652478785</x:v>
      </x:c>
      <x:c r="N505" s="12" t="n">
        <x:v>728.3484173686052</x:v>
      </x:c>
      <x:c r="O505" s="12" t="n">
        <x:v>0</x:v>
      </x:c>
      <x:c r="P505" s="12" t="n">
        <x:v>0</x:v>
      </x:c>
      <x:c r="Q505" s="12" t="n">
        <x:v>0</x:v>
      </x:c>
      <x:c r="R505" s="12" t="n">
        <x:v>266.35264454872646</x:v>
      </x:c>
      <x:c r="S505" s="12" t="n">
        <x:v>0</x:v>
      </x:c>
      <x:c r="T505" s="12" t="n">
        <x:v>0</x:v>
      </x:c>
      <x:c r="U505" s="12" t="n">
        <x:f>'逐时购电与费用'!H505+'逐时购电与费用'!J505+F505-P505+O505-E505-N505/'月度汇总'!$F$6-Q505</x:f>
        <x:v>1.111175151891075e-9</x:v>
      </x:c>
      <x:c r="V505" s="12" t="n">
        <x:f>M505-L505-N505+O505/'月度汇总'!$F$7</x:f>
        <x:v>0</x:v>
      </x:c>
    </x:row>
    <x:row r="506" ht="20" customHeight="1">
      <x:c r="A506" s="13" t="n">
        <x:f>'逐时购电与费用'!A506</x:f>
        <x:v>45692.48611111111</x:v>
      </x:c>
      <x:c r="B506" s="13" t="n">
        <x:v>45692</x:v>
      </x:c>
      <x:c r="C506" s="12" t="n">
        <x:v>1179.1929041413903</x:v>
      </x:c>
      <x:c r="D506" s="12" t="n">
        <x:v>1042.701299363105</x:v>
      </x:c>
      <x:c r="E506" s="12" t="n">
        <x:v>1107.65545</x:v>
      </x:c>
      <x:c r="F506" s="12" t="n">
        <x:v>1058.0354333333332</x:v>
      </x:c>
      <x:c r="G506" s="12" t="n">
        <x:f>E506-F506</x:f>
        <x:v>49.62001666666674</x:v>
      </x:c>
      <x:c r="H506" s="12" t="n">
        <x:f>G506-C506+D506</x:f>
        <x:v>-86.87158811161862</x:v>
      </x:c>
      <x:c r="I506" s="12" t="n">
        <x:v>1126.2376533333334</x:v>
      </x:c>
      <x:c r="J506" s="12" t="n">
        <x:v>1075.392211864591</x:v>
      </x:c>
      <x:c r="K506" s="12" t="n">
        <x:f>G506-I506+J506</x:f>
        <x:v>-1.2254248020756222</x:v>
      </x:c>
      <x:c r="L506" s="12" t="n">
        <x:v>4056.9578652478785</x:v>
      </x:c>
      <x:c r="M506" s="12" t="n">
        <x:v>4806.957865237879</x:v>
      </x:c>
      <x:c r="N506" s="12" t="n">
        <x:v>749.99999999</x:v>
      </x:c>
      <x:c r="O506" s="12" t="n">
        <x:v>0</x:v>
      </x:c>
      <x:c r="P506" s="12" t="n">
        <x:v>37.69536011840239</x:v>
      </x:c>
      <x:c r="Q506" s="12" t="n">
        <x:v>0</x:v>
      </x:c>
      <x:c r="R506" s="12" t="n">
        <x:v>132.17888740146128</x:v>
      </x:c>
      <x:c r="S506" s="12" t="n">
        <x:v>0</x:v>
      </x:c>
      <x:c r="T506" s="12" t="n">
        <x:v>0</x:v>
      </x:c>
      <x:c r="U506" s="12" t="n">
        <x:f>'逐时购电与费用'!H506+'逐时购电与费用'!J506+F506-P506+O506-E506-N506/'月度汇总'!$F$6-Q506</x:f>
        <x:v>2.2737367544323206e-13</x:v>
      </x:c>
      <x:c r="V506" s="12" t="n">
        <x:f>M506-L506-N506+O506/'月度汇总'!$F$7</x:f>
        <x:v>1.1368683772161603e-13</x:v>
      </x:c>
    </x:row>
    <x:row r="507" ht="20" customHeight="1">
      <x:c r="A507" s="13" t="n">
        <x:f>'逐时购电与费用'!A507</x:f>
        <x:v>45692.493055555555</x:v>
      </x:c>
      <x:c r="B507" s="13" t="n">
        <x:v>45692</x:v>
      </x:c>
      <x:c r="C507" s="12" t="n">
        <x:v>1140.410921316103</x:v>
      </x:c>
      <x:c r="D507" s="12" t="n">
        <x:v>1044.4986085067483</x:v>
      </x:c>
      <x:c r="E507" s="12" t="n">
        <x:v>1080.1103333333333</x:v>
      </x:c>
      <x:c r="F507" s="12" t="n">
        <x:v>1087.1373833333332</x:v>
      </x:c>
      <x:c r="G507" s="12" t="n">
        <x:f>E507-F507</x:f>
        <x:v>-7.027049999999917</x:v>
      </x:c>
      <x:c r="H507" s="12" t="n">
        <x:f>G507-C507+D507</x:f>
        <x:v>-102.93936280935463</x:v>
      </x:c>
      <x:c r="I507" s="12" t="n">
        <x:v>1087.3547691666665</x:v>
      </x:c>
      <x:c r="J507" s="12" t="n">
        <x:v>1077.146274237283</x:v>
      </x:c>
      <x:c r="K507" s="12" t="n">
        <x:f>G507-I507+J507</x:f>
        <x:v>-17.235544929383423</x:v>
      </x:c>
      <x:c r="L507" s="12" t="n">
        <x:v>4806.957865237879</x:v>
      </x:c>
      <x:c r="M507" s="12" t="n">
        <x:v>5556.957865227879</x:v>
      </x:c>
      <x:c r="N507" s="12" t="n">
        <x:v>749.99999999</x:v>
      </x:c>
      <x:c r="O507" s="12" t="n">
        <x:v>0</x:v>
      </x:c>
      <x:c r="P507" s="12" t="n">
        <x:v>54.25800542519221</x:v>
      </x:c>
      <x:c r="Q507" s="12" t="n">
        <x:v>0</x:v>
      </x:c>
      <x:c r="R507" s="12" t="n">
        <x:v>47.56978442732603</x:v>
      </x:c>
      <x:c r="S507" s="12" t="n">
        <x:v>0</x:v>
      </x:c>
      <x:c r="T507" s="12" t="n">
        <x:v>0</x:v>
      </x:c>
      <x:c r="U507" s="12" t="n">
        <x:f>'逐时购电与费用'!H507+'逐时购电与费用'!J507+F507-P507+O507-E507-N507/'月度汇总'!$F$6-Q507</x:f>
        <x:v>2.2737367544323206e-13</x:v>
      </x:c>
      <x:c r="V507" s="12" t="n">
        <x:f>M507-L507-N507+O507/'月度汇总'!$F$7</x:f>
        <x:v>1.1368683772161603e-13</x:v>
      </x:c>
    </x:row>
    <x:row r="508" ht="20" customHeight="1">
      <x:c r="A508" s="13" t="n">
        <x:f>'逐时购电与费用'!A508</x:f>
        <x:v>45692.5</x:v>
      </x:c>
      <x:c r="B508" s="13" t="n">
        <x:v>45692</x:v>
      </x:c>
      <x:c r="C508" s="12" t="n">
        <x:v>1056.4229892458093</x:v>
      </x:c>
      <x:c r="D508" s="12" t="n">
        <x:v>969.0910221451625</x:v>
      </x:c>
      <x:c r="E508" s="12" t="n">
        <x:v>1053.4383333333333</x:v>
      </x:c>
      <x:c r="F508" s="12" t="n">
        <x:v>1121.84375</x:v>
      </x:c>
      <x:c r="G508" s="12" t="n">
        <x:f>E508-F508</x:f>
        <x:v>-68.40541666666672</x:v>
      </x:c>
      <x:c r="H508" s="12" t="n">
        <x:f>G508-C508+D508</x:f>
        <x:v>-155.73738376731353</x:v>
      </x:c>
      <x:c r="I508" s="12" t="n">
        <x:v>1003.2686999999999</x:v>
      </x:c>
      <x:c r="J508" s="12" t="n">
        <x:v>1043.6300498371058</x:v>
      </x:c>
      <x:c r="K508" s="12" t="n">
        <x:f>G508-I508+J508</x:f>
        <x:v>-28.044066829560734</x:v>
      </x:c>
      <x:c r="L508" s="12" t="n">
        <x:v>5556.957865227879</x:v>
      </x:c>
      <x:c r="M508" s="12" t="n">
        <x:v>6306.957865217879</x:v>
      </x:c>
      <x:c r="N508" s="12" t="n">
        <x:v>749.99999999</x:v>
      </x:c>
      <x:c r="O508" s="12" t="n">
        <x:v>0</x:v>
      </x:c>
      <x:c r="P508" s="12" t="n">
        <x:v>28.044066840671917</x:v>
      </x:c>
      <x:c r="Q508" s="12" t="n">
        <x:v>0</x:v>
      </x:c>
      <x:c r="R508" s="12" t="n">
        <x:v>280.40850539160215</x:v>
      </x:c>
      <x:c r="S508" s="12" t="n">
        <x:v>0</x:v>
      </x:c>
      <x:c r="T508" s="12" t="n">
        <x:v>0</x:v>
      </x:c>
      <x:c r="U508" s="12" t="n">
        <x:f>'逐时购电与费用'!H508+'逐时购电与费用'!J508+F508-P508+O508-E508-N508/'月度汇总'!$F$6-Q508</x:f>
        <x:v>2.2737367544323206e-13</x:v>
      </x:c>
      <x:c r="V508" s="12" t="n">
        <x:f>M508-L508-N508+O508/'月度汇总'!$F$7</x:f>
        <x:v>1.1368683772161603e-13</x:v>
      </x:c>
    </x:row>
    <x:row r="509" ht="20" customHeight="1">
      <x:c r="A509" s="13" t="n">
        <x:f>'逐时购电与费用'!A509</x:f>
        <x:v>45692.506944444445</x:v>
      </x:c>
      <x:c r="B509" s="13" t="n">
        <x:v>45692</x:v>
      </x:c>
      <x:c r="C509" s="12" t="n">
        <x:v>1064.4233586584464</x:v>
      </x:c>
      <x:c r="D509" s="12" t="n">
        <x:v>964.2321155248873</x:v>
      </x:c>
      <x:c r="E509" s="12" t="n">
        <x:v>1034.9544999999998</x:v>
      </x:c>
      <x:c r="F509" s="12" t="n">
        <x:v>1107.7744666666667</x:v>
      </x:c>
      <x:c r="G509" s="12" t="n">
        <x:f>E509-F509</x:f>
        <x:v>-72.81996666666691</x:v>
      </x:c>
      <x:c r="H509" s="12" t="n">
        <x:f>G509-C509+D509</x:f>
        <x:v>-173.01120980022608</x:v>
      </x:c>
      <x:c r="I509" s="12" t="n">
        <x:v>1011.1736208333334</x:v>
      </x:c>
      <x:c r="J509" s="12" t="n">
        <x:v>1038.116908559652</x:v>
      </x:c>
      <x:c r="K509" s="12" t="n">
        <x:f>G509-I509+J509</x:f>
        <x:v>-45.876678940348256</x:v>
      </x:c>
      <x:c r="L509" s="12" t="n">
        <x:v>6306.957865217879</x:v>
      </x:c>
      <x:c r="M509" s="12" t="n">
        <x:v>7056.957865207879</x:v>
      </x:c>
      <x:c r="N509" s="12" t="n">
        <x:v>749.99999999</x:v>
      </x:c>
      <x:c r="O509" s="12" t="n">
        <x:v>0</x:v>
      </x:c>
      <x:c r="P509" s="12" t="n">
        <x:v>47.42831707816083</x:v>
      </x:c>
      <x:c r="Q509" s="12" t="n">
        <x:v>0</x:v>
      </x:c>
      <x:c r="R509" s="12" t="n">
        <x:v>293.98256761629614</x:v>
      </x:c>
      <x:c r="S509" s="12" t="n">
        <x:v>0</x:v>
      </x:c>
      <x:c r="T509" s="12" t="n">
        <x:v>0</x:v>
      </x:c>
      <x:c r="U509" s="12" t="n">
        <x:f>'逐时购电与费用'!H509+'逐时购电与费用'!J509+F509-P509+O509-E509-N509/'月度汇总'!$F$6-Q509</x:f>
        <x:v>0</x:v>
      </x:c>
      <x:c r="V509" s="12" t="n">
        <x:f>M509-L509-N509+O509/'月度汇总'!$F$7</x:f>
        <x:v>1.1368683772161603e-13</x:v>
      </x:c>
    </x:row>
    <x:row r="510" ht="20" customHeight="1">
      <x:c r="A510" s="13" t="n">
        <x:f>'逐时购电与费用'!A510</x:f>
        <x:v>45692.51388888889</x:v>
      </x:c>
      <x:c r="B510" s="13" t="n">
        <x:v>45692</x:v>
      </x:c>
      <x:c r="C510" s="12" t="n">
        <x:v>1084.5800457073447</x:v>
      </x:c>
      <x:c r="D510" s="12" t="n">
        <x:v>963.3727476933018</x:v>
      </x:c>
      <x:c r="E510" s="12" t="n">
        <x:v>1042.7924666666665</x:v>
      </x:c>
      <x:c r="F510" s="12" t="n">
        <x:v>1097.03435</x:v>
      </x:c>
      <x:c r="G510" s="12" t="n">
        <x:f>E510-F510</x:f>
        <x:v>-54.24188333333336</x:v>
      </x:c>
      <x:c r="H510" s="12" t="n">
        <x:f>G510-C510+D510</x:f>
        <x:v>-175.44918134737622</x:v>
      </x:c>
      <x:c r="I510" s="12" t="n">
        <x:v>1037.3200075</x:v>
      </x:c>
      <x:c r="J510" s="12" t="n">
        <x:v>1037.1418298773287</x:v>
      </x:c>
      <x:c r="K510" s="12" t="n">
        <x:f>G510-I510+J510</x:f>
        <x:v>-54.42006095600459</x:v>
      </x:c>
      <x:c r="L510" s="12" t="n">
        <x:v>7056.957865207879</x:v>
      </x:c>
      <x:c r="M510" s="12" t="n">
        <x:v>7806.957865197879</x:v>
      </x:c>
      <x:c r="N510" s="12" t="n">
        <x:v>749.99999999</x:v>
      </x:c>
      <x:c r="O510" s="12" t="n">
        <x:v>0</x:v>
      </x:c>
      <x:c r="P510" s="12" t="n">
        <x:v>51.39829594937794</x:v>
      </x:c>
      <x:c r="Q510" s="12" t="n">
        <x:v>0</x:v>
      </x:c>
      <x:c r="R510" s="12" t="n">
        <x:v>237.03142929106247</x:v>
      </x:c>
      <x:c r="S510" s="12" t="n">
        <x:v>75.11782164056672</x:v>
      </x:c>
      <x:c r="T510" s="12" t="n">
        <x:v>0</x:v>
      </x:c>
      <x:c r="U510" s="12" t="n">
        <x:f>'逐时购电与费用'!H510+'逐时购电与费用'!J510+F510-P510+O510-E510-N510/'月度汇总'!$F$6-Q510</x:f>
        <x:v>2.2737367544323206e-13</x:v>
      </x:c>
      <x:c r="V510" s="12" t="n">
        <x:f>M510-L510-N510+O510/'月度汇总'!$F$7</x:f>
        <x:v>1.1368683772161603e-13</x:v>
      </x:c>
    </x:row>
    <x:row r="511" ht="20" customHeight="1">
      <x:c r="A511" s="13" t="n">
        <x:f>'逐时购电与费用'!A511</x:f>
        <x:v>45692.52083333333</x:v>
      </x:c>
      <x:c r="B511" s="13" t="n">
        <x:v>45692</x:v>
      </x:c>
      <x:c r="C511" s="12" t="n">
        <x:v>1067.262812028064</x:v>
      </x:c>
      <x:c r="D511" s="12" t="n">
        <x:v>963.6430111158809</x:v>
      </x:c>
      <x:c r="E511" s="12" t="n">
        <x:v>1054.7216666666666</x:v>
      </x:c>
      <x:c r="F511" s="12" t="n">
        <x:v>1106.9375</x:v>
      </x:c>
      <x:c r="G511" s="12" t="n">
        <x:f>E511-F511</x:f>
        <x:v>-52.21583333333342</x:v>
      </x:c>
      <x:c r="H511" s="12" t="n">
        <x:f>G511-C511+D511</x:f>
        <x:v>-155.83563424551653</x:v>
      </x:c>
      <x:c r="I511" s="12" t="n">
        <x:v>1020.3360416666668</x:v>
      </x:c>
      <x:c r="J511" s="12" t="n">
        <x:v>1037.448483317547</x:v>
      </x:c>
      <x:c r="K511" s="12" t="n">
        <x:f>G511-I511+J511</x:f>
        <x:v>-35.10339168245309</x:v>
      </x:c>
      <x:c r="L511" s="12" t="n">
        <x:v>7806.957865197879</x:v>
      </x:c>
      <x:c r="M511" s="12" t="n">
        <x:v>8556.957865187878</x:v>
      </x:c>
      <x:c r="N511" s="12" t="n">
        <x:v>749.99999999</x:v>
      </x:c>
      <x:c r="O511" s="12" t="n">
        <x:v>0</x:v>
      </x:c>
      <x:c r="P511" s="12" t="n">
        <x:v>33.12585512076305</x:v>
      </x:c>
      <x:c r="Q511" s="12" t="n">
        <x:v>0</x:v>
      </x:c>
      <x:c r="R511" s="12" t="n">
        <x:v>179.88428076479192</x:v>
      </x:c>
      <x:c r="S511" s="12" t="n">
        <x:v>50.54411025797094</x:v>
      </x:c>
      <x:c r="T511" s="12" t="n">
        <x:v>0</x:v>
      </x:c>
      <x:c r="U511" s="12" t="n">
        <x:f>'逐时购电与费用'!H511+'逐时购电与费用'!J511+F511-P511+O511-E511-N511/'月度汇总'!$F$6-Q511</x:f>
        <x:v>2.2737367544323206e-13</x:v>
      </x:c>
      <x:c r="V511" s="12" t="n">
        <x:f>M511-L511-N511+O511/'月度汇总'!$F$7</x:f>
        <x:v>-7.958078640513122e-13</x:v>
      </x:c>
    </x:row>
    <x:row r="512" ht="20" customHeight="1">
      <x:c r="A512" s="13" t="n">
        <x:f>'逐时购电与费用'!A512</x:f>
        <x:v>45692.52777777778</x:v>
      </x:c>
      <x:c r="B512" s="13" t="n">
        <x:v>45692</x:v>
      </x:c>
      <x:c r="C512" s="12" t="n">
        <x:v>1051.0510606270032</x:v>
      </x:c>
      <x:c r="D512" s="12" t="n">
        <x:v>960.4416459232832</x:v>
      </x:c>
      <x:c r="E512" s="12" t="n">
        <x:v>1033.3926999999999</x:v>
      </x:c>
      <x:c r="F512" s="12" t="n">
        <x:v>1097.3791166666665</x:v>
      </x:c>
      <x:c r="G512" s="12" t="n">
        <x:f>E512-F512</x:f>
        <x:v>-63.98641666666663</x:v>
      </x:c>
      <x:c r="H512" s="12" t="n">
        <x:f>G512-C512+D512</x:f>
        <x:v>-154.59583137038658</x:v>
      </x:c>
      <x:c r="I512" s="12" t="n">
        <x:v>1004.0364733333334</x:v>
      </x:c>
      <x:c r="J512" s="12" t="n">
        <x:v>1033.8160655810414</x:v>
      </x:c>
      <x:c r="K512" s="12" t="n">
        <x:f>G512-I512+J512</x:f>
        <x:v>-34.20682441895883</x:v>
      </x:c>
      <x:c r="L512" s="12" t="n">
        <x:v>8556.957865187878</x:v>
      </x:c>
      <x:c r="M512" s="12" t="n">
        <x:v>9306.957865177877</x:v>
      </x:c>
      <x:c r="N512" s="12" t="n">
        <x:v>749.99999999</x:v>
      </x:c>
      <x:c r="O512" s="12" t="n">
        <x:v>0</x:v>
      </x:c>
      <x:c r="P512" s="12" t="n">
        <x:v>33.65686384926596</x:v>
      </x:c>
      <x:c r="Q512" s="12" t="n">
        <x:v>0</x:v>
      </x:c>
      <x:c r="R512" s="12" t="n">
        <x:v>132.31818057579255</x:v>
      </x:c>
      <x:c r="S512" s="12" t="n">
        <x:v>14.452445162994763</x:v>
      </x:c>
      <x:c r="T512" s="12" t="n">
        <x:v>0</x:v>
      </x:c>
      <x:c r="U512" s="12" t="n">
        <x:f>'逐时购电与费用'!H512+'逐时购电与费用'!J512+F512-P512+O512-E512-N512/'月度汇总'!$F$6-Q512</x:f>
        <x:v>0</x:v>
      </x:c>
      <x:c r="V512" s="12" t="n">
        <x:f>M512-L512-N512+O512/'月度汇总'!$F$7</x:f>
        <x:v>-7.958078640513122e-13</x:v>
      </x:c>
    </x:row>
    <x:row r="513" ht="20" customHeight="1">
      <x:c r="A513" s="13" t="n">
        <x:f>'逐时购电与费用'!A513</x:f>
        <x:v>45692.53472222222</x:v>
      </x:c>
      <x:c r="B513" s="13" t="n">
        <x:v>45692</x:v>
      </x:c>
      <x:c r="C513" s="12" t="n">
        <x:v>1078.9884942684978</x:v>
      </x:c>
      <x:c r="D513" s="12" t="n">
        <x:v>956.9724383612771</x:v>
      </x:c>
      <x:c r="E513" s="12" t="n">
        <x:v>1048.9965666666667</x:v>
      </x:c>
      <x:c r="F513" s="12" t="n">
        <x:v>1049.34835</x:v>
      </x:c>
      <x:c r="G513" s="12" t="n">
        <x:f>E513-F513</x:f>
        <x:v>-0.3517833333332874</x:v>
      </x:c>
      <x:c r="H513" s="12" t="n">
        <x:f>G513-C513+D513</x:f>
        <x:v>-122.36783924055396</x:v>
      </x:c>
      <x:c r="I513" s="12" t="n">
        <x:v>1036.546770833333</x:v>
      </x:c>
      <x:c r="J513" s="12" t="n">
        <x:v>1029.8797414437674</x:v>
      </x:c>
      <x:c r="K513" s="12" t="n">
        <x:f>G513-I513+J513</x:f>
        <x:v>-7.018812722898929</x:v>
      </x:c>
      <x:c r="L513" s="12" t="n">
        <x:v>9306.957865177877</x:v>
      </x:c>
      <x:c r="M513" s="12" t="n">
        <x:v>9812.559950022824</x:v>
      </x:c>
      <x:c r="N513" s="12" t="n">
        <x:v>505.6020848449462</x:v>
      </x:c>
      <x:c r="O513" s="12" t="n">
        <x:v>0</x:v>
      </x:c>
      <x:c r="P513" s="12" t="n">
        <x:v>0</x:v>
      </x:c>
      <x:c r="Q513" s="12" t="n">
        <x:v>0</x:v>
      </x:c>
      <x:c r="R513" s="12" t="n">
        <x:v>65.43182658616107</x:v>
      </x:c>
      <x:c r="S513" s="12" t="n">
        <x:v>47.401426845192645</x:v>
      </x:c>
      <x:c r="T513" s="12" t="n">
        <x:v>0</x:v>
      </x:c>
      <x:c r="U513" s="12" t="n">
        <x:f>'逐时购电与费用'!H513+'逐时购电与费用'!J513+F513-P513+O513-E513-N513/'月度汇总'!$F$6-Q513</x:f>
        <x:v>1.111175151891075e-9</x:v>
      </x:c>
      <x:c r="V513" s="12" t="n">
        <x:f>M513-L513-N513+O513/'月度汇总'!$F$7</x:f>
        <x:v>-5.684341886080802e-14</x:v>
      </x:c>
    </x:row>
    <x:row r="514" ht="20" customHeight="1">
      <x:c r="A514" s="13" t="n">
        <x:f>'逐时购电与费用'!A514</x:f>
        <x:v>45692.54166666667</x:v>
      </x:c>
      <x:c r="B514" s="13" t="n">
        <x:v>45692</x:v>
      </x:c>
      <x:c r="C514" s="12" t="n">
        <x:v>1120.760444693778</x:v>
      </x:c>
      <x:c r="D514" s="12" t="n">
        <x:v>870.8437259775596</x:v>
      </x:c>
      <x:c r="E514" s="12" t="n">
        <x:v>1103.0016666666666</x:v>
      </x:c>
      <x:c r="F514" s="12" t="n">
        <x:v>996.3374999999999</x:v>
      </x:c>
      <x:c r="G514" s="12" t="n">
        <x:f>E514-F514</x:f>
        <x:v>106.66416666666669</x:v>
      </x:c>
      <x:c r="H514" s="12" t="n">
        <x:f>G514-C514+D514</x:f>
        <x:v>-143.2525520495517</x:v>
      </x:c>
      <x:c r="I514" s="12" t="n">
        <x:v>1085.5645416666664</x:v>
      </x:c>
      <x:c r="J514" s="12" t="n">
        <x:v>923.0156903053526</x:v>
      </x:c>
      <x:c r="K514" s="12" t="n">
        <x:f>G514-I514+J514</x:f>
        <x:v>-55.88468469464715</x:v>
      </x:c>
      <x:c r="L514" s="12" t="n">
        <x:v>9812.559950022824</x:v>
      </x:c>
      <x:c r="M514" s="12" t="n">
        <x:v>9865.066238510228</x:v>
      </x:c>
      <x:c r="N514" s="12" t="n">
        <x:v>52.506288487403964</x:v>
      </x:c>
      <x:c r="O514" s="12" t="n">
        <x:v>0</x:v>
      </x:c>
      <x:c r="P514" s="12" t="n">
        <x:v>55.88468470575826</x:v>
      </x:c>
      <x:c r="Q514" s="12" t="n">
        <x:v>0</x:v>
      </x:c>
      <x:c r="R514" s="12" t="n">
        <x:v>11.384486433308666</x:v>
      </x:c>
      <x:c r="S514" s="12" t="n">
        <x:v>177.28210835819436</x:v>
      </x:c>
      <x:c r="T514" s="12" t="n">
        <x:v>0</x:v>
      </x:c>
      <x:c r="U514" s="12" t="n">
        <x:f>'逐时购电与费用'!H514+'逐时购电与费用'!J514+F514-P514+O514-E514-N514/'月度汇总'!$F$6-Q514</x:f>
        <x:v>4.263256414560601e-14</x:v>
      </x:c>
      <x:c r="V514" s="12" t="n">
        <x:f>M514-L514-N514+O514/'月度汇总'!$F$7</x:f>
        <x:v>1.9895196601282805e-13</x:v>
      </x:c>
    </x:row>
    <x:row r="515" ht="20" customHeight="1">
      <x:c r="A515" s="13" t="n">
        <x:f>'逐时购电与费用'!A515</x:f>
        <x:v>45692.54861111111</x:v>
      </x:c>
      <x:c r="B515" s="13" t="n">
        <x:v>45692</x:v>
      </x:c>
      <x:c r="C515" s="12" t="n">
        <x:v>1107.6818260051589</x:v>
      </x:c>
      <x:c r="D515" s="12" t="n">
        <x:v>867.1789980611713</x:v>
      </x:c>
      <x:c r="E515" s="12" t="n">
        <x:v>1119.7374499999999</x:v>
      </x:c>
      <x:c r="F515" s="12" t="n">
        <x:v>984.5536999999999</x:v>
      </x:c>
      <x:c r="G515" s="12" t="n">
        <x:f>E515-F515</x:f>
        <x:v>135.18374999999992</x:v>
      </x:c>
      <x:c r="H515" s="12" t="n">
        <x:f>G515-C515+D515</x:f>
        <x:v>-105.31907794398762</x:v>
      </x:c>
      <x:c r="I515" s="12" t="n">
        <x:v>1072.4051275000002</x:v>
      </x:c>
      <x:c r="J515" s="12" t="n">
        <x:v>918.85751968685</x:v>
      </x:c>
      <x:c r="K515" s="12" t="n">
        <x:f>G515-I515+J515</x:f>
        <x:v>-18.363857813150275</x:v>
      </x:c>
      <x:c r="L515" s="12" t="n">
        <x:v>9865.066238510228</x:v>
      </x:c>
      <x:c r="M515" s="12" t="n">
        <x:v>9694.457785395616</x:v>
      </x:c>
      <x:c r="N515" s="12" t="n">
        <x:v>0</x:v>
      </x:c>
      <x:c r="O515" s="12" t="n">
        <x:v>153.54760780315019</x:v>
      </x:c>
      <x:c r="P515" s="12" t="n">
        <x:v>18.363857803150268</x:v>
      </x:c>
      <x:c r="Q515" s="12" t="n">
        <x:v>0</x:v>
      </x:c>
      <x:c r="R515" s="12" t="n">
        <x:v>0.29990154672105973</x:v>
      </x:c>
      <x:c r="S515" s="12" t="n">
        <x:v>177.52860124140216</x:v>
      </x:c>
      <x:c r="T515" s="12" t="n">
        <x:v>0</x:v>
      </x:c>
      <x:c r="U515" s="12" t="n">
        <x:f>'逐时购电与费用'!H515+'逐时购电与费用'!J515+F515-P515+O515-E515-N515/'月度汇总'!$F$6-Q515</x:f>
        <x:v>0</x:v>
      </x:c>
      <x:c r="V515" s="12" t="n">
        <x:f>M515-L515-N515+O515/'月度汇总'!$F$7</x:f>
        <x:v>-3.126388037344441e-13</x:v>
      </x:c>
    </x:row>
    <x:row r="516" ht="20" customHeight="1">
      <x:c r="A516" s="13" t="n">
        <x:f>'逐时购电与费用'!A516</x:f>
        <x:v>45692.555555555555</x:v>
      </x:c>
      <x:c r="B516" s="13" t="n">
        <x:v>45692</x:v>
      </x:c>
      <x:c r="C516" s="12" t="n">
        <x:v>1107.6279897155048</x:v>
      </x:c>
      <x:c r="D516" s="12" t="n">
        <x:v>861.8876140351063</x:v>
      </x:c>
      <x:c r="E516" s="12" t="n">
        <x:v>1099.6254999999999</x:v>
      </x:c>
      <x:c r="F516" s="12" t="n">
        <x:v>930.76845</x:v>
      </x:c>
      <x:c r="G516" s="12" t="n">
        <x:f>E516-F516</x:f>
        <x:v>168.85704999999984</x:v>
      </x:c>
      <x:c r="H516" s="12" t="n">
        <x:f>G516-C516+D516</x:f>
        <x:v>-76.88332568039868</x:v>
      </x:c>
      <x:c r="I516" s="12" t="n">
        <x:v>1073.9428091666666</x:v>
      </x:c>
      <x:c r="J516" s="12" t="n">
        <x:v>912.8536694446517</x:v>
      </x:c>
      <x:c r="K516" s="12" t="n">
        <x:f>G516-I516+J516</x:f>
        <x:v>7.7679102779849245</x:v>
      </x:c>
      <x:c r="L516" s="12" t="n">
        <x:v>9694.457785395616</x:v>
      </x:c>
      <x:c r="M516" s="12" t="n">
        <x:v>9737.40676146418</x:v>
      </x:c>
      <x:c r="N516" s="12" t="n">
        <x:v>42.948976068564626</x:v>
      </x:c>
      <x:c r="O516" s="12" t="n">
        <x:v>0</x:v>
      </x:c>
      <x:c r="P516" s="12" t="n">
        <x:v>0</x:v>
      </x:c>
      <x:c r="Q516" s="12" t="n">
        <x:v>0</x:v>
      </x:c>
      <x:c r="R516" s="12" t="n">
        <x:v>24.455705600467525</x:v>
      </x:c>
      <x:c r="S516" s="12" t="n">
        <x:v>177.37700268663957</x:v>
      </x:c>
      <x:c r="T516" s="12" t="n">
        <x:v>0</x:v>
      </x:c>
      <x:c r="U516" s="12" t="n">
        <x:f>'逐时购电与费用'!H516+'逐时购电与费用'!J516+F516-P516+O516-E516-N516/'月度汇总'!$F$6-Q516</x:f>
        <x:v>1.1111112030448567e-9</x:v>
      </x:c>
      <x:c r="V516" s="12" t="n">
        <x:f>M516-L516-N516+O516/'月度汇总'!$F$7</x:f>
        <x:v>3.552713678800501e-14</x:v>
      </x:c>
    </x:row>
    <x:row r="517" ht="20" customHeight="1">
      <x:c r="A517" s="13" t="n">
        <x:f>'逐时购电与费用'!A517</x:f>
        <x:v>45692.5625</x:v>
      </x:c>
      <x:c r="B517" s="13" t="n">
        <x:v>45692</x:v>
      </x:c>
      <x:c r="C517" s="12" t="n">
        <x:v>1130.9827514630083</x:v>
      </x:c>
      <x:c r="D517" s="12" t="n">
        <x:v>855.6080238361001</x:v>
      </x:c>
      <x:c r="E517" s="12" t="n">
        <x:v>1070.5349999999999</x:v>
      </x:c>
      <x:c r="F517" s="12" t="n">
        <x:v>852.8874999999999</x:v>
      </x:c>
      <x:c r="G517" s="12" t="n">
        <x:f>E517-F517</x:f>
        <x:v>217.64749999999992</x:v>
      </x:c>
      <x:c r="H517" s="12" t="n">
        <x:f>G517-C517+D517</x:f>
        <x:v>-57.7272276269083</x:v>
      </x:c>
      <x:c r="I517" s="12" t="n">
        <x:v>1100.4540749999996</x:v>
      </x:c>
      <x:c r="J517" s="12" t="n">
        <x:v>905.7285545500433</x:v>
      </x:c>
      <x:c r="K517" s="12" t="n">
        <x:f>G517-I517+J517</x:f>
        <x:v>22.921979550043602</x:v>
      </x:c>
      <x:c r="L517" s="12" t="n">
        <x:v>9737.40676146418</x:v>
      </x:c>
      <x:c r="M517" s="12" t="n">
        <x:v>9699.862422391652</x:v>
      </x:c>
      <x:c r="N517" s="12" t="n">
        <x:v>0</x:v>
      </x:c>
      <x:c r="O517" s="12" t="n">
        <x:v>33.78990516527518</x:v>
      </x:c>
      <x:c r="P517" s="12" t="n">
        <x:v>0</x:v>
      </x:c>
      <x:c r="Q517" s="12" t="n">
        <x:v>0</x:v>
      </x:c>
      <x:c r="R517" s="12" t="n">
        <x:v>79.34382882315484</x:v>
      </x:c>
      <x:c r="S517" s="12" t="n">
        <x:v>176.82002940773782</x:v>
      </x:c>
      <x:c r="T517" s="12" t="n">
        <x:v>0</x:v>
      </x:c>
      <x:c r="U517" s="12" t="n">
        <x:f>'逐时购电与费用'!H517+'逐时购电与费用'!J517+F517-P517+O517-E517-N517/'月度汇总'!$F$6-Q517</x:f>
        <x:v>-9.999894245993346e-9</x:v>
      </x:c>
      <x:c r="V517" s="12" t="n">
        <x:f>M517-L517-N517+O517/'月度汇总'!$F$7</x:f>
        <x:v>-6.252776074688882e-13</x:v>
      </x:c>
    </x:row>
    <x:row r="518" ht="20" customHeight="1">
      <x:c r="A518" s="13" t="n">
        <x:f>'逐时购电与费用'!A518</x:f>
        <x:v>45692.569444444445</x:v>
      </x:c>
      <x:c r="B518" s="13" t="n">
        <x:v>45692</x:v>
      </x:c>
      <x:c r="C518" s="12" t="n">
        <x:v>1120.5034743913134</x:v>
      </x:c>
      <x:c r="D518" s="12" t="n">
        <x:v>848.714307117624</x:v>
      </x:c>
      <x:c r="E518" s="12" t="n">
        <x:v>1058.672</x:v>
      </x:c>
      <x:c r="F518" s="12" t="n">
        <x:v>855.4041833333333</x:v>
      </x:c>
      <x:c r="G518" s="12" t="n">
        <x:f>E518-F518</x:f>
        <x:v>203.2678166666667</x:v>
      </x:c>
      <x:c r="H518" s="12" t="n">
        <x:f>G518-C518+D518</x:f>
        <x:v>-68.52135060702267</x:v>
      </x:c>
      <x:c r="I518" s="12" t="n">
        <x:v>1089.9004625</x:v>
      </x:c>
      <x:c r="J518" s="12" t="n">
        <x:v>897.9066231638525</x:v>
      </x:c>
      <x:c r="K518" s="12" t="n">
        <x:f>G518-I518+J518</x:f>
        <x:v>11.273977330519187</x:v>
      </x:c>
      <x:c r="L518" s="12" t="n">
        <x:v>9699.862422391652</x:v>
      </x:c>
      <x:c r="M518" s="12" t="n">
        <x:v>9474.009292773133</x:v>
      </x:c>
      <x:c r="N518" s="12" t="n">
        <x:v>0</x:v>
      </x:c>
      <x:c r="O518" s="12" t="n">
        <x:v>203.2678166566667</x:v>
      </x:c>
      <x:c r="P518" s="12" t="n">
        <x:v>0</x:v>
      </x:c>
      <x:c r="Q518" s="12" t="n">
        <x:v>0</x:v>
      </x:c>
      <x:c r="R518" s="12" t="n">
        <x:v>78.50556212709716</x:v>
      </x:c>
      <x:c r="S518" s="12" t="n">
        <x:v>177.05350683115785</x:v>
      </x:c>
      <x:c r="T518" s="12" t="n">
        <x:v>0</x:v>
      </x:c>
      <x:c r="U518" s="12" t="n">
        <x:f>'逐时购电与费用'!H518+'逐时购电与费用'!J518+F518-P518+O518-E518-N518/'月度汇总'!$F$6-Q518</x:f>
        <x:v>-9.999894245993346e-9</x:v>
      </x:c>
      <x:c r="V518" s="12" t="n">
        <x:f>M518-L518-N518+O518/'月度汇总'!$F$7</x:f>
        <x:v>-6.821210263296962e-13</x:v>
      </x:c>
    </x:row>
    <x:row r="519" ht="20" customHeight="1">
      <x:c r="A519" s="13" t="n">
        <x:f>'逐时购电与费用'!A519</x:f>
        <x:v>45692.57638888889</x:v>
      </x:c>
      <x:c r="B519" s="13" t="n">
        <x:v>45692</x:v>
      </x:c>
      <x:c r="C519" s="12" t="n">
        <x:v>1115.2861200283573</x:v>
      </x:c>
      <x:c r="D519" s="12" t="n">
        <x:v>838.3952003932377</x:v>
      </x:c>
      <x:c r="E519" s="12" t="n">
        <x:v>1054.2471666666665</x:v>
      </x:c>
      <x:c r="F519" s="12" t="n">
        <x:v>857.1119666666666</x:v>
      </x:c>
      <x:c r="G519" s="12" t="n">
        <x:f>E519-F519</x:f>
        <x:v>197.13519999999994</x:v>
      </x:c>
      <x:c r="H519" s="12" t="n">
        <x:f>G519-C519+D519</x:f>
        <x:v>-79.7557196351197</x:v>
      </x:c>
      <x:c r="I519" s="12" t="n">
        <x:v>1084.6108091666665</x:v>
      </x:c>
      <x:c r="J519" s="12" t="n">
        <x:v>886.1980850760306</x:v>
      </x:c>
      <x:c r="K519" s="12" t="n">
        <x:f>G519-I519+J519</x:f>
        <x:v>-1.2775240906360068</x:v>
      </x:c>
      <x:c r="L519" s="12" t="n">
        <x:v>9474.009292773133</x:v>
      </x:c>
      <x:c r="M519" s="12" t="n">
        <x:v>9254.970181673132</x:v>
      </x:c>
      <x:c r="N519" s="12" t="n">
        <x:v>0</x:v>
      </x:c>
      <x:c r="O519" s="12" t="n">
        <x:v>197.13519998999993</x:v>
      </x:c>
      <x:c r="P519" s="12" t="n">
        <x:v>0</x:v>
      </x:c>
      <x:c r="Q519" s="12" t="n">
        <x:v>0</x:v>
      </x:c>
      <x:c r="R519" s="12" t="n">
        <x:v>70.19229953993836</x:v>
      </x:c>
      <x:c r="S519" s="12" t="n">
        <x:v>177.29356065459115</x:v>
      </x:c>
      <x:c r="T519" s="12" t="n">
        <x:v>0</x:v>
      </x:c>
      <x:c r="U519" s="12" t="n">
        <x:f>'逐时购电与费用'!H519+'逐时购电与费用'!J519+F519-P519+O519-E519-N519/'月度汇总'!$F$6-Q519</x:f>
        <x:v>-9.999894245993346e-9</x:v>
      </x:c>
      <x:c r="V519" s="12" t="n">
        <x:f>M519-L519-N519+O519/'月度汇总'!$F$7</x:f>
        <x:v>-8.810729923425242e-13</x:v>
      </x:c>
    </x:row>
    <x:row r="520" ht="20" customHeight="1">
      <x:c r="A520" s="13" t="n">
        <x:f>'逐时购电与费用'!A520</x:f>
        <x:v>45692.58333333333</x:v>
      </x:c>
      <x:c r="B520" s="13" t="n">
        <x:v>45692</x:v>
      </x:c>
      <x:c r="C520" s="12" t="n">
        <x:v>1113.2377874973038</x:v>
      </x:c>
      <x:c r="D520" s="12" t="n">
        <x:v>582.220817154398</x:v>
      </x:c>
      <x:c r="E520" s="12" t="n">
        <x:v>1041.3899999999999</x:v>
      </x:c>
      <x:c r="F520" s="12" t="n">
        <x:v>819.19375</x:v>
      </x:c>
      <x:c r="G520" s="12" t="n">
        <x:f>E520-F520</x:f>
        <x:v>222.19624999999985</x:v>
      </x:c>
      <x:c r="H520" s="12" t="n">
        <x:f>G520-C520+D520</x:f>
        <x:v>-308.82072034290593</x:v>
      </x:c>
      <x:c r="I520" s="12" t="n">
        <x:v>1082.492158333333</x:v>
      </x:c>
      <x:c r="J520" s="12" t="n">
        <x:v>729.0637003096547</x:v>
      </x:c>
      <x:c r="K520" s="12" t="n">
        <x:f>G520-I520+J520</x:f>
        <x:v>-131.23220802367848</x:v>
      </x:c>
      <x:c r="L520" s="12" t="n">
        <x:v>9254.970181673132</x:v>
      </x:c>
      <x:c r="M520" s="12" t="n">
        <x:v>8862.271894991267</x:v>
      </x:c>
      <x:c r="N520" s="12" t="n">
        <x:v>0</x:v>
      </x:c>
      <x:c r="O520" s="12" t="n">
        <x:v>353.4284580136783</x:v>
      </x:c>
      <x:c r="P520" s="12" t="n">
        <x:v>131.23220801367847</x:v>
      </x:c>
      <x:c r="Q520" s="12" t="n">
        <x:v>0</x:v>
      </x:c>
      <x:c r="R520" s="12" t="n">
        <x:v>0</x:v>
      </x:c>
      <x:c r="S520" s="12" t="n">
        <x:v>177.54037611666354</x:v>
      </x:c>
      <x:c r="T520" s="12" t="n">
        <x:v>0</x:v>
      </x:c>
      <x:c r="U520" s="12" t="n">
        <x:f>'逐时购电与费用'!H520+'逐时购电与费用'!J520+F520-P520+O520-E520-N520/'月度汇总'!$F$6-Q520</x:f>
        <x:v>0</x:v>
      </x:c>
      <x:c r="V520" s="12" t="n">
        <x:f>M520-L520-N520+O520/'月度汇总'!$F$7</x:f>
        <x:v>-5.115907697472721e-13</x:v>
      </x:c>
    </x:row>
    <x:row r="521" ht="20" customHeight="1">
      <x:c r="A521" s="13" t="n">
        <x:f>'逐时购电与费用'!A521</x:f>
        <x:v>45692.59027777778</x:v>
      </x:c>
      <x:c r="B521" s="13" t="n">
        <x:v>45692</x:v>
      </x:c>
      <x:c r="C521" s="12" t="n">
        <x:v>1074.862790226258</x:v>
      </x:c>
      <x:c r="D521" s="12" t="n">
        <x:v>568.9324678792232</x:v>
      </x:c>
      <x:c r="E521" s="12" t="n">
        <x:v>1018.0360000000001</x:v>
      </x:c>
      <x:c r="F521" s="12" t="n">
        <x:v>781.8597666666666</x:v>
      </x:c>
      <x:c r="G521" s="12" t="n">
        <x:f>E521-F521</x:f>
        <x:v>236.17623333333347</x:v>
      </x:c>
      <x:c r="H521" s="12" t="n">
        <x:f>G521-C521+D521</x:f>
        <x:v>-269.75408901370145</x:v>
      </x:c>
      <x:c r="I521" s="12" t="n">
        <x:v>1044.0487691666665</x:v>
      </x:c>
      <x:c r="J521" s="12" t="n">
        <x:v>713.9861216230248</x:v>
      </x:c>
      <x:c r="K521" s="12" t="n">
        <x:f>G521-I521+J521</x:f>
        <x:v>-93.8864142103082</x:v>
      </x:c>
      <x:c r="L521" s="12" t="n">
        <x:v>8862.271894991267</x:v>
      </x:c>
      <x:c r="M521" s="12" t="n">
        <x:v>8495.535619953887</x:v>
      </x:c>
      <x:c r="N521" s="12" t="n">
        <x:v>0</x:v>
      </x:c>
      <x:c r="O521" s="12" t="n">
        <x:v>330.06264753364167</x:v>
      </x:c>
      <x:c r="P521" s="12" t="n">
        <x:v>93.8864142003082</x:v>
      </x:c>
      <x:c r="Q521" s="12" t="n">
        <x:v>0</x:v>
      </x:c>
      <x:c r="R521" s="12" t="n">
        <x:v>0</x:v>
      </x:c>
      <x:c r="S521" s="12" t="n">
        <x:v>177.79414367365052</x:v>
      </x:c>
      <x:c r="T521" s="12" t="n">
        <x:v>0</x:v>
      </x:c>
      <x:c r="U521" s="12" t="n">
        <x:f>'逐时购电与费用'!H521+'逐时购电与费用'!J521+F521-P521+O521-E521-N521/'月度汇总'!$F$6-Q521</x:f>
        <x:v>0</x:v>
      </x:c>
      <x:c r="V521" s="12" t="n">
        <x:f>M521-L521-N521+O521/'月度汇总'!$F$7</x:f>
        <x:v>1.1368683772161603e-13</x:v>
      </x:c>
    </x:row>
    <x:row r="522" ht="20" customHeight="1">
      <x:c r="A522" s="13" t="n">
        <x:f>'逐时购电与费用'!A522</x:f>
        <x:v>45692.59722222222</x:v>
      </x:c>
      <x:c r="B522" s="13" t="n">
        <x:v>45692</x:v>
      </x:c>
      <x:c r="C522" s="12" t="n">
        <x:v>1071.617155156804</x:v>
      </x:c>
      <x:c r="D522" s="12" t="n">
        <x:v>556.3702438470762</x:v>
      </x:c>
      <x:c r="E522" s="12" t="n">
        <x:v>1022.6683666666665</x:v>
      </x:c>
      <x:c r="F522" s="12" t="n">
        <x:v>741.0016833333334</x:v>
      </x:c>
      <x:c r="G522" s="12" t="n">
        <x:f>E522-F522</x:f>
        <x:v>281.66668333333314</x:v>
      </x:c>
      <x:c r="H522" s="12" t="n">
        <x:f>G522-C522+D522</x:f>
        <x:v>-233.58022797639478</x:v>
      </x:c>
      <x:c r="I522" s="12" t="n">
        <x:v>1040.7366158333332</x:v>
      </x:c>
      <x:c r="J522" s="12" t="n">
        <x:v>699.732438385061</x:v>
      </x:c>
      <x:c r="K522" s="12" t="n">
        <x:f>G522-I522+J522</x:f>
        <x:v>-59.33749411493909</x:v>
      </x:c>
      <x:c r="L522" s="12" t="n">
        <x:v>8495.535619953887</x:v>
      </x:c>
      <x:c r="M522" s="12" t="n">
        <x:v>8116.642089466918</x:v>
      </x:c>
      <x:c r="N522" s="12" t="n">
        <x:v>0</x:v>
      </x:c>
      <x:c r="O522" s="12" t="n">
        <x:v>341.0041774382722</x:v>
      </x:c>
      <x:c r="P522" s="12" t="n">
        <x:v>59.33749410493908</x:v>
      </x:c>
      <x:c r="Q522" s="12" t="n">
        <x:v>0</x:v>
      </x:c>
      <x:c r="R522" s="12" t="n">
        <x:v>36.4744879077208</x:v>
      </x:c>
      <x:c r="S522" s="12" t="n">
        <x:v>178.05505914644345</x:v>
      </x:c>
      <x:c r="T522" s="12" t="n">
        <x:v>0</x:v>
      </x:c>
      <x:c r="U522" s="12" t="n">
        <x:f>'逐时购电与费用'!H522+'逐时购电与费用'!J522+F522-P522+O522-E522-N522/'月度汇总'!$F$6-Q522</x:f>
        <x:v>0</x:v>
      </x:c>
      <x:c r="V522" s="12" t="n">
        <x:f>M522-L522-N522+O522/'月度汇总'!$F$7</x:f>
        <x:v>-5.684341886080802e-14</x:v>
      </x:c>
    </x:row>
    <x:row r="523" ht="20" customHeight="1">
      <x:c r="A523" s="13" t="n">
        <x:f>'逐时购电与费用'!A523</x:f>
        <x:v>45692.60416666667</x:v>
      </x:c>
      <x:c r="B523" s="13" t="n">
        <x:v>45692</x:v>
      </x:c>
      <x:c r="C523" s="12" t="n">
        <x:v>1098.9088936180628</x:v>
      </x:c>
      <x:c r="D523" s="12" t="n">
        <x:v>542.450464919686</x:v>
      </x:c>
      <x:c r="E523" s="12" t="n">
        <x:v>1042.8649999999998</x:v>
      </x:c>
      <x:c r="F523" s="12" t="n">
        <x:v>696.81875</x:v>
      </x:c>
      <x:c r="G523" s="12" t="n">
        <x:f>E523-F523</x:f>
        <x:v>346.04624999999976</x:v>
      </x:c>
      <x:c r="H523" s="12" t="n">
        <x:f>G523-C523+D523</x:f>
        <x:v>-210.41217869837703</x:v>
      </x:c>
      <x:c r="I523" s="12" t="n">
        <x:v>1062.6243416666664</x:v>
      </x:c>
      <x:c r="J523" s="12" t="n">
        <x:v>683.9384102682425</x:v>
      </x:c>
      <x:c r="K523" s="12" t="n">
        <x:f>G523-I523+J523</x:f>
        <x:v>-32.63968139842416</x:v>
      </x:c>
      <x:c r="L523" s="12" t="n">
        <x:v>8116.642089466918</x:v>
      </x:c>
      <x:c r="M523" s="12" t="n">
        <x:v>7695.87994347978</x:v>
      </x:c>
      <x:c r="N523" s="12" t="n">
        <x:v>0</x:v>
      </x:c>
      <x:c r="O523" s="12" t="n">
        <x:v>378.6859313884239</x:v>
      </x:c>
      <x:c r="P523" s="12" t="n">
        <x:v>32.63968138842415</x:v>
      </x:c>
      <x:c r="Q523" s="12" t="n">
        <x:v>0</x:v>
      </x:c>
      <x:c r="R523" s="12" t="n">
        <x:v>27.83509173828198</x:v>
      </x:c>
      <x:c r="S523" s="12" t="n">
        <x:v>85.32693628085804</x:v>
      </x:c>
      <x:c r="T523" s="12" t="n">
        <x:v>0</x:v>
      </x:c>
      <x:c r="U523" s="12" t="n">
        <x:f>'逐时购电与费用'!H523+'逐时购电与费用'!J523+F523-P523+O523-E523-N523/'月度汇总'!$F$6-Q523</x:f>
        <x:v>0</x:v>
      </x:c>
      <x:c r="V523" s="12" t="n">
        <x:f>M523-L523-N523+O523/'月度汇总'!$F$7</x:f>
        <x:v>-2.8421709430404007e-13</x:v>
      </x:c>
    </x:row>
    <x:row r="524" ht="20" customHeight="1">
      <x:c r="A524" s="13" t="n">
        <x:f>'逐时购电与费用'!A524</x:f>
        <x:v>45692.61111111111</x:v>
      </x:c>
      <x:c r="B524" s="13" t="n">
        <x:v>45692</x:v>
      </x:c>
      <x:c r="C524" s="12" t="n">
        <x:v>1079.3759380329682</x:v>
      </x:c>
      <x:c r="D524" s="12" t="n">
        <x:v>524.8094776677109</x:v>
      </x:c>
      <x:c r="E524" s="12" t="n">
        <x:v>1028.2815</x:v>
      </x:c>
      <x:c r="F524" s="12" t="n">
        <x:v>660.68405</x:v>
      </x:c>
      <x:c r="G524" s="12" t="n">
        <x:f>E524-F524</x:f>
        <x:v>367.5974500000001</x:v>
      </x:c>
      <x:c r="H524" s="12" t="n">
        <x:f>G524-C524+D524</x:f>
        <x:v>-186.9690103652572</x:v>
      </x:c>
      <x:c r="I524" s="12" t="n">
        <x:v>1035.7620541666665</x:v>
      </x:c>
      <x:c r="J524" s="12" t="n">
        <x:v>663.9221262367566</x:v>
      </x:c>
      <x:c r="K524" s="12" t="n">
        <x:f>G524-I524+J524</x:f>
        <x:v>-4.242477929909796</x:v>
      </x:c>
      <x:c r="L524" s="12" t="n">
        <x:v>7695.87994347978</x:v>
      </x:c>
      <x:c r="M524" s="12" t="n">
        <x:v>7282.7244680132135</x:v>
      </x:c>
      <x:c r="N524" s="12" t="n">
        <x:v>0</x:v>
      </x:c>
      <x:c r="O524" s="12" t="n">
        <x:v>371.8399279199099</x:v>
      </x:c>
      <x:c r="P524" s="12" t="n">
        <x:v>4.242477919909788</x:v>
      </x:c>
      <x:c r="Q524" s="12" t="n">
        <x:v>0</x:v>
      </x:c>
      <x:c r="R524" s="12" t="n">
        <x:v>59.04647832945352</x:v>
      </x:c>
      <x:c r="S524" s="12" t="n">
        <x:v>0</x:v>
      </x:c>
      <x:c r="T524" s="12" t="n">
        <x:v>0</x:v>
      </x:c>
      <x:c r="U524" s="12" t="n">
        <x:f>'逐时购电与费用'!H524+'逐时购电与费用'!J524+F524-P524+O524-E524-N524/'月度汇总'!$F$6-Q524</x:f>
        <x:v>0</x:v>
      </x:c>
      <x:c r="V524" s="12" t="n">
        <x:f>M524-L524-N524+O524/'月度汇总'!$F$7</x:f>
        <x:v>-1.7053025658242404e-13</x:v>
      </x:c>
    </x:row>
    <x:row r="525" ht="20" customHeight="1">
      <x:c r="A525" s="13" t="n">
        <x:f>'逐时购电与费用'!A525</x:f>
        <x:v>45692.618055555555</x:v>
      </x:c>
      <x:c r="B525" s="13" t="n">
        <x:v>45692</x:v>
      </x:c>
      <x:c r="C525" s="12" t="n">
        <x:v>1060.046292790121</x:v>
      </x:c>
      <x:c r="D525" s="12" t="n">
        <x:v>507.1326851687734</x:v>
      </x:c>
      <x:c r="E525" s="12" t="n">
        <x:v>1019.0873833333333</x:v>
      </x:c>
      <x:c r="F525" s="12" t="n">
        <x:v>623.4022166666666</x:v>
      </x:c>
      <x:c r="G525" s="12" t="n">
        <x:f>E525-F525</x:f>
        <x:v>395.68516666666665</x:v>
      </x:c>
      <x:c r="H525" s="12" t="n">
        <x:f>G525-C525+D525</x:f>
        <x:v>-157.228440954681</x:v>
      </x:c>
      <x:c r="I525" s="12" t="n">
        <x:v>1018.8712258333333</x:v>
      </x:c>
      <x:c r="J525" s="12" t="n">
        <x:v>643.8652159079566</x:v>
      </x:c>
      <x:c r="K525" s="12" t="n">
        <x:f>G525-I525+J525</x:f>
        <x:v>20.679156741289944</x:v>
      </x:c>
      <x:c r="L525" s="12" t="n">
        <x:v>7282.7244680132135</x:v>
      </x:c>
      <x:c r="M525" s="12" t="n">
        <x:v>6843.074282839139</x:v>
      </x:c>
      <x:c r="N525" s="12" t="n">
        <x:v>0</x:v>
      </x:c>
      <x:c r="O525" s="12" t="n">
        <x:v>395.68516665666664</x:v>
      </x:c>
      <x:c r="P525" s="12" t="n">
        <x:v>0</x:v>
      </x:c>
      <x:c r="Q525" s="12" t="n">
        <x:v>0</x:v>
      </x:c>
      <x:c r="R525" s="12" t="n">
        <x:v>57.76861102083899</x:v>
      </x:c>
      <x:c r="S525" s="12" t="n">
        <x:v>0</x:v>
      </x:c>
      <x:c r="T525" s="12" t="n">
        <x:v>0</x:v>
      </x:c>
      <x:c r="U525" s="12" t="n">
        <x:f>'逐时购电与费用'!H525+'逐时购电与费用'!J525+F525-P525+O525-E525-N525/'月度汇总'!$F$6-Q525</x:f>
        <x:v>-1.0000007932831068e-8</x:v>
      </x:c>
      <x:c r="V525" s="12" t="n">
        <x:f>M525-L525-N525+O525/'月度汇总'!$F$7</x:f>
        <x:v>-5.684341886080802e-14</x:v>
      </x:c>
    </x:row>
    <x:row r="526" ht="20" customHeight="1">
      <x:c r="A526" s="13" t="n">
        <x:f>'逐时购电与费用'!A526</x:f>
        <x:v>45692.625</x:v>
      </x:c>
      <x:c r="B526" s="13" t="n">
        <x:v>45692</x:v>
      </x:c>
      <x:c r="C526" s="12" t="n">
        <x:v>1061.3303734479266</x:v>
      </x:c>
      <x:c r="D526" s="12" t="n">
        <x:v>393.24229067779254</x:v>
      </x:c>
      <x:c r="E526" s="12" t="n">
        <x:v>1037.0366666666666</x:v>
      </x:c>
      <x:c r="F526" s="12" t="n">
        <x:v>576.2125</x:v>
      </x:c>
      <x:c r="G526" s="12" t="n">
        <x:f>E526-F526</x:f>
        <x:v>460.82416666666666</x:v>
      </x:c>
      <x:c r="H526" s="12" t="n">
        <x:f>G526-C526+D526</x:f>
        <x:v>-207.2639161034674</x:v>
      </x:c>
      <x:c r="I526" s="12" t="n">
        <x:v>1024.862175</x:v>
      </x:c>
      <x:c r="J526" s="12" t="n">
        <x:v>488.0880159346415</x:v>
      </x:c>
      <x:c r="K526" s="12" t="n">
        <x:f>G526-I526+J526</x:f>
        <x:v>-75.94999239869185</x:v>
      </x:c>
      <x:c r="L526" s="12" t="n">
        <x:v>6843.074282839139</x:v>
      </x:c>
      <x:c r="M526" s="12" t="n">
        <x:v>7593.0742828291395</x:v>
      </x:c>
      <x:c r="N526" s="12" t="n">
        <x:v>749.99999999</x:v>
      </x:c>
      <x:c r="O526" s="12" t="n">
        <x:v>0</x:v>
      </x:c>
      <x:c r="P526" s="12" t="n">
        <x:v>80.17848473491279</x:v>
      </x:c>
      <x:c r="Q526" s="12" t="n">
        <x:v>0</x:v>
      </x:c>
      <x:c r="R526" s="12" t="n">
        <x:v>0</x:v>
      </x:c>
      <x:c r="S526" s="12" t="n">
        <x:v>39.56708712394811</x:v>
      </x:c>
      <x:c r="T526" s="12" t="n">
        <x:v>0</x:v>
      </x:c>
      <x:c r="U526" s="12" t="n">
        <x:f>'逐时购电与费用'!H526+'逐时购电与费用'!J526+F526-P526+O526-E526-N526/'月度汇总'!$F$6-Q526</x:f>
        <x:v>2.2737367544323206e-13</x:v>
      </x:c>
      <x:c r="V526" s="12" t="n">
        <x:f>M526-L526-N526+O526/'月度汇总'!$F$7</x:f>
        <x:v>1.1368683772161603e-13</x:v>
      </x:c>
    </x:row>
    <x:row r="527" ht="20" customHeight="1">
      <x:c r="A527" s="13" t="n">
        <x:f>'逐时购电与费用'!A527</x:f>
        <x:v>45692.631944444445</x:v>
      </x:c>
      <x:c r="B527" s="13" t="n">
        <x:v>45692</x:v>
      </x:c>
      <x:c r="C527" s="12" t="n">
        <x:v>1053.8926434377001</x:v>
      </x:c>
      <x:c r="D527" s="12" t="n">
        <x:v>376.7877990701194</x:v>
      </x:c>
      <x:c r="E527" s="12" t="n">
        <x:v>1059.9504499999998</x:v>
      </x:c>
      <x:c r="F527" s="12" t="n">
        <x:v>523.5102999999999</x:v>
      </x:c>
      <x:c r="G527" s="12" t="n">
        <x:f>E527-F527</x:f>
        <x:v>536.4401499999999</x:v>
      </x:c>
      <x:c r="H527" s="12" t="n">
        <x:f>G527-C527+D527</x:f>
        <x:v>-140.66469436758086</x:v>
      </x:c>
      <x:c r="I527" s="12" t="n">
        <x:v>1017.3665525</x:v>
      </x:c>
      <x:c r="J527" s="12" t="n">
        <x:v>469.4179850056179</x:v>
      </x:c>
      <x:c r="K527" s="12" t="n">
        <x:f>G527-I527+J527</x:f>
        <x:v>-11.508417494382229</x:v>
      </x:c>
      <x:c r="L527" s="12" t="n">
        <x:v>7593.0742828291395</x:v>
      </x:c>
      <x:c r="M527" s="12" t="n">
        <x:v>8343.07428281914</x:v>
      </x:c>
      <x:c r="N527" s="12" t="n">
        <x:v>749.99999999</x:v>
      </x:c>
      <x:c r="O527" s="12" t="n">
        <x:v>0</x:v>
      </x:c>
      <x:c r="P527" s="12" t="n">
        <x:v>16.67802592722626</x:v>
      </x:c>
      <x:c r="Q527" s="12" t="n">
        <x:v>0</x:v>
      </x:c>
      <x:c r="R527" s="12" t="n">
        <x:v>0</x:v>
      </x:c>
      <x:c r="S527" s="12" t="n">
        <x:v>21.50743194159918</x:v>
      </x:c>
      <x:c r="T527" s="12" t="n">
        <x:v>0</x:v>
      </x:c>
      <x:c r="U527" s="12" t="n">
        <x:f>'逐时购电与费用'!H527+'逐时购电与费用'!J527+F527-P527+O527-E527-N527/'月度汇总'!$F$6-Q527</x:f>
        <x:v>0</x:v>
      </x:c>
      <x:c r="V527" s="12" t="n">
        <x:f>M527-L527-N527+O527/'月度汇总'!$F$7</x:f>
        <x:v>1.1368683772161603e-13</x:v>
      </x:c>
    </x:row>
    <x:row r="528" ht="20" customHeight="1">
      <x:c r="A528" s="13" t="n">
        <x:f>'逐时购电与费用'!A528</x:f>
        <x:v>45692.63888888889</x:v>
      </x:c>
      <x:c r="B528" s="13" t="n">
        <x:v>45692</x:v>
      </x:c>
      <x:c r="C528" s="12" t="n">
        <x:v>1044.9569157657786</x:v>
      </x:c>
      <x:c r="D528" s="12" t="n">
        <x:v>358.9542974693767</x:v>
      </x:c>
      <x:c r="E528" s="12" t="n">
        <x:v>1058.3921999999998</x:v>
      </x:c>
      <x:c r="F528" s="12" t="n">
        <x:v>497.12721666666664</x:v>
      </x:c>
      <x:c r="G528" s="12" t="n">
        <x:f>E528-F528</x:f>
        <x:v>561.2649833333331</x:v>
      </x:c>
      <x:c r="H528" s="12" t="n">
        <x:f>G528-C528+D528</x:f>
        <x:v>-124.73763496306879</x:v>
      </x:c>
      <x:c r="I528" s="12" t="n">
        <x:v>1008.4900933333332</x:v>
      </x:c>
      <x:c r="J528" s="12" t="n">
        <x:v>449.18326524658306</x:v>
      </x:c>
      <x:c r="K528" s="12" t="n">
        <x:f>G528-I528+J528</x:f>
        <x:v>1.958155246582976</x:v>
      </x:c>
      <x:c r="L528" s="12" t="n">
        <x:v>8343.07428281914</x:v>
      </x:c>
      <x:c r="M528" s="12" t="n">
        <x:v>9093.074282809139</x:v>
      </x:c>
      <x:c r="N528" s="12" t="n">
        <x:v>749.99999999</x:v>
      </x:c>
      <x:c r="O528" s="12" t="n">
        <x:v>0</x:v>
      </x:c>
      <x:c r="P528" s="12" t="n">
        <x:v>4.011211915323543</x:v>
      </x:c>
      <x:c r="Q528" s="12" t="n">
        <x:v>0</x:v>
      </x:c>
      <x:c r="R528" s="12" t="n">
        <x:v>0</x:v>
      </x:c>
      <x:c r="S528" s="12" t="n">
        <x:v>4.969477039006506</x:v>
      </x:c>
      <x:c r="T528" s="12" t="n">
        <x:v>0</x:v>
      </x:c>
      <x:c r="U528" s="12" t="n">
        <x:f>'逐时购电与费用'!H528+'逐时购电与费用'!J528+F528-P528+O528-E528-N528/'月度汇总'!$F$6-Q528</x:f>
        <x:v>0</x:v>
      </x:c>
      <x:c r="V528" s="12" t="n">
        <x:f>M528-L528-N528+O528/'月度汇总'!$F$7</x:f>
        <x:v>-7.958078640513122e-13</x:v>
      </x:c>
    </x:row>
    <x:row r="529" ht="20" customHeight="1">
      <x:c r="A529" s="13" t="n">
        <x:f>'逐时购电与费用'!A529</x:f>
        <x:v>45692.64583333333</x:v>
      </x:c>
      <x:c r="B529" s="13" t="n">
        <x:v>45692</x:v>
      </x:c>
      <x:c r="C529" s="12" t="n">
        <x:v>1053.545753047992</x:v>
      </x:c>
      <x:c r="D529" s="12" t="n">
        <x:v>340.11905198050675</x:v>
      </x:c>
      <x:c r="E529" s="12" t="n">
        <x:v>1038.3416666666667</x:v>
      </x:c>
      <x:c r="F529" s="12" t="n">
        <x:v>486.525</x:v>
      </x:c>
      <x:c r="G529" s="12" t="n">
        <x:f>E529-F529</x:f>
        <x:v>551.8166666666667</x:v>
      </x:c>
      <x:c r="H529" s="12" t="n">
        <x:f>G529-C529+D529</x:f>
        <x:v>-161.61003440081862</x:v>
      </x:c>
      <x:c r="I529" s="12" t="n">
        <x:v>1022.3634833333334</x:v>
      </x:c>
      <x:c r="J529" s="12" t="n">
        <x:v>427.81192031429924</x:v>
      </x:c>
      <x:c r="K529" s="12" t="n">
        <x:f>G529-I529+J529</x:f>
        <x:v>-42.73489635236746</x:v>
      </x:c>
      <x:c r="L529" s="12" t="n">
        <x:v>9093.074282809139</x:v>
      </x:c>
      <x:c r="M529" s="12" t="n">
        <x:v>9843.074282799138</x:v>
      </x:c>
      <x:c r="N529" s="12" t="n">
        <x:v>749.99999999</x:v>
      </x:c>
      <x:c r="O529" s="12" t="n">
        <x:v>0</x:v>
      </x:c>
      <x:c r="P529" s="12" t="n">
        <x:v>44.25520453054867</x:v>
      </x:c>
      <x:c r="Q529" s="12" t="n">
        <x:v>0</x:v>
      </x:c>
      <x:c r="R529" s="12" t="n">
        <x:v>0</x:v>
      </x:c>
      <x:c r="S529" s="12" t="n">
        <x:v>82.377021837651</x:v>
      </x:c>
      <x:c r="T529" s="12" t="n">
        <x:v>0</x:v>
      </x:c>
      <x:c r="U529" s="12" t="n">
        <x:f>'逐时购电与费用'!H529+'逐时购电与费用'!J529+F529-P529+O529-E529-N529/'月度汇总'!$F$6-Q529</x:f>
        <x:v>0</x:v>
      </x:c>
      <x:c r="V529" s="12" t="n">
        <x:f>M529-L529-N529+O529/'月度汇总'!$F$7</x:f>
        <x:v>-7.958078640513122e-13</x:v>
      </x:c>
    </x:row>
    <x:row r="530" ht="20" customHeight="1">
      <x:c r="A530" s="13" t="n">
        <x:f>'逐时购电与费用'!A530</x:f>
        <x:v>45692.65277777778</x:v>
      </x:c>
      <x:c r="B530" s="13" t="n">
        <x:v>45692</x:v>
      </x:c>
      <x:c r="C530" s="12" t="n">
        <x:v>1085.010110876524</x:v>
      </x:c>
      <x:c r="D530" s="12" t="n">
        <x:v>321.5767684635823</x:v>
      </x:c>
      <x:c r="E530" s="12" t="n">
        <x:v>1032.3059333333333</x:v>
      </x:c>
      <x:c r="F530" s="12" t="n">
        <x:v>448.2813166666666</x:v>
      </x:c>
      <x:c r="G530" s="12" t="n">
        <x:f>E530-F530</x:f>
        <x:v>584.0246166666667</x:v>
      </x:c>
      <x:c r="H530" s="12" t="n">
        <x:f>G530-C530+D530</x:f>
        <x:v>-179.40872574627508</x:v>
      </x:c>
      <x:c r="I530" s="12" t="n">
        <x:v>1053.7745775</x:v>
      </x:c>
      <x:c r="J530" s="12" t="n">
        <x:v>406.7729836512991</x:v>
      </x:c>
      <x:c r="K530" s="12" t="n">
        <x:f>G530-I530+J530</x:f>
        <x:v>-62.97697718203426</x:v>
      </x:c>
      <x:c r="L530" s="12" t="n">
        <x:v>9843.074282799138</x:v>
      </x:c>
      <x:c r="M530" s="12" t="n">
        <x:v>10521.343635035455</x:v>
      </x:c>
      <x:c r="N530" s="12" t="n">
        <x:v>678.2693522363168</x:v>
      </x:c>
      <x:c r="O530" s="12" t="n">
        <x:v>0</x:v>
      </x:c>
      <x:c r="P530" s="12" t="n">
        <x:v>62.97697719314533</x:v>
      </x:c>
      <x:c r="Q530" s="12" t="n">
        <x:v>0</x:v>
      </x:c>
      <x:c r="R530" s="12" t="n">
        <x:v>22.66629486948284</x:v>
      </x:c>
      <x:c r="S530" s="12" t="n">
        <x:v>65.52320168172128</x:v>
      </x:c>
      <x:c r="T530" s="12" t="n">
        <x:v>0</x:v>
      </x:c>
      <x:c r="U530" s="12" t="n">
        <x:f>'逐时购电与费用'!H530+'逐时购电与费用'!J530+F530-P530+O530-E530-N530/'月度汇总'!$F$6-Q530</x:f>
        <x:v>0</x:v>
      </x:c>
      <x:c r="V530" s="12" t="n">
        <x:f>M530-L530-N530+O530/'月度汇总'!$F$7</x:f>
        <x:v>2.2737367544323206e-13</x:v>
      </x:c>
    </x:row>
    <x:row r="531" ht="20" customHeight="1">
      <x:c r="A531" s="13" t="n">
        <x:f>'逐时购电与费用'!A531</x:f>
        <x:v>45692.65972222222</x:v>
      </x:c>
      <x:c r="B531" s="13" t="n">
        <x:v>45692</x:v>
      </x:c>
      <x:c r="C531" s="12" t="n">
        <x:v>1084.7448170191883</x:v>
      </x:c>
      <x:c r="D531" s="12" t="n">
        <x:v>303.5100444420205</x:v>
      </x:c>
      <x:c r="E531" s="12" t="n">
        <x:v>1032.2685999999999</x:v>
      </x:c>
      <x:c r="F531" s="12" t="n">
        <x:v>402.76174999999995</x:v>
      </x:c>
      <x:c r="G531" s="12" t="n">
        <x:f>E531-F531</x:f>
        <x:v>629.50685</x:v>
      </x:c>
      <x:c r="H531" s="12" t="n">
        <x:f>G531-C531+D531</x:f>
        <x:v>-151.72792257716782</x:v>
      </x:c>
      <x:c r="I531" s="12" t="n">
        <x:v>1048.1181625</x:v>
      </x:c>
      <x:c r="J531" s="12" t="n">
        <x:v>386.2736388941875</x:v>
      </x:c>
      <x:c r="K531" s="12" t="n">
        <x:f>G531-I531+J531</x:f>
        <x:v>-32.33767360581243</x:v>
      </x:c>
      <x:c r="L531" s="12" t="n">
        <x:v>10521.343635035455</x:v>
      </x:c>
      <x:c r="M531" s="12" t="n">
        <x:v>10628.794859099675</x:v>
      </x:c>
      <x:c r="N531" s="12" t="n">
        <x:v>107.45122406421996</x:v>
      </x:c>
      <x:c r="O531" s="12" t="n">
        <x:v>0</x:v>
      </x:c>
      <x:c r="P531" s="12" t="n">
        <x:v>32.33767361692347</x:v>
      </x:c>
      <x:c r="Q531" s="12" t="n">
        <x:v>0</x:v>
      </x:c>
      <x:c r="R531" s="12" t="n">
        <x:v>41.97012628240424</x:v>
      </x:c>
      <x:c r="S531" s="12" t="n">
        <x:v>0</x:v>
      </x:c>
      <x:c r="T531" s="12" t="n">
        <x:v>0</x:v>
      </x:c>
      <x:c r="U531" s="12" t="n">
        <x:f>'逐时购电与费用'!H531+'逐时购电与费用'!J531+F531-P531+O531-E531-N531/'月度汇总'!$F$6-Q531</x:f>
        <x:v>4.263256414560601e-14</x:v>
      </x:c>
      <x:c r="V531" s="12" t="n">
        <x:f>M531-L531-N531+O531/'月度汇总'!$F$7</x:f>
        <x:v>-1.7053025658242404e-13</x:v>
      </x:c>
    </x:row>
    <x:row r="532" ht="20" customHeight="1">
      <x:c r="A532" s="13" t="n">
        <x:f>'逐时购电与费用'!A532</x:f>
        <x:v>45692.66666666667</x:v>
      </x:c>
      <x:c r="B532" s="13" t="n">
        <x:v>45692</x:v>
      </x:c>
      <x:c r="C532" s="12" t="n">
        <x:v>1046.3427064511447</x:v>
      </x:c>
      <x:c r="D532" s="12" t="n">
        <x:v>158.48574870878463</x:v>
      </x:c>
      <x:c r="E532" s="12" t="n">
        <x:v>1030.0433333333333</x:v>
      </x:c>
      <x:c r="F532" s="12" t="n">
        <x:v>356.375</x:v>
      </x:c>
      <x:c r="G532" s="12" t="n">
        <x:f>E532-F532</x:f>
        <x:v>673.6683333333333</x:v>
      </x:c>
      <x:c r="H532" s="12" t="n">
        <x:f>G532-C532+D532</x:f>
        <x:v>-214.18862440902683</x:v>
      </x:c>
      <x:c r="I532" s="12" t="n">
        <x:v>1004.7836999999997</x:v>
      </x:c>
      <x:c r="J532" s="12" t="n">
        <x:v>183.50370268467333</x:v>
      </x:c>
      <x:c r="K532" s="12" t="n">
        <x:f>G532-I532+J532</x:f>
        <x:v>-147.6116639819931</x:v>
      </x:c>
      <x:c r="L532" s="12" t="n">
        <x:v>10628.794859099675</x:v>
      </x:c>
      <x:c r="M532" s="12" t="n">
        <x:v>10648.899054155801</x:v>
      </x:c>
      <x:c r="N532" s="12" t="n">
        <x:v>20.10419505612743</x:v>
      </x:c>
      <x:c r="O532" s="12" t="n">
        <x:v>0</x:v>
      </x:c>
      <x:c r="P532" s="12" t="n">
        <x:v>174.07351998383425</x:v>
      </x:c>
      <x:c r="Q532" s="12" t="n">
        <x:v>0</x:v>
      </x:c>
      <x:c r="R532" s="12" t="n">
        <x:v>0</x:v>
      </x:c>
      <x:c r="S532" s="12" t="n">
        <x:v>0</x:v>
      </x:c>
      <x:c r="T532" s="12" t="n">
        <x:v>0</x:v>
      </x:c>
      <x:c r="U532" s="12" t="n">
        <x:f>'逐时购电与费用'!H532+'逐时购电与费用'!J532+F532-P532+O532-E532-N532/'月度汇总'!$F$6-Q532</x:f>
        <x:v>-8.171241461241152e-14</x:v>
      </x:c>
      <x:c r="V532" s="12" t="n">
        <x:f>M532-L532-N532+O532/'月度汇总'!$F$7</x:f>
        <x:v>-8.029132914089132e-13</x:v>
      </x:c>
    </x:row>
    <x:row r="533" ht="20" customHeight="1">
      <x:c r="A533" s="13" t="n">
        <x:f>'逐时购电与费用'!A533</x:f>
        <x:v>45692.67361111111</x:v>
      </x:c>
      <x:c r="B533" s="13" t="n">
        <x:v>45692</x:v>
      </x:c>
      <x:c r="C533" s="12" t="n">
        <x:v>1019.55632721908</x:v>
      </x:c>
      <x:c r="D533" s="12" t="n">
        <x:v>139.87074636698907</x:v>
      </x:c>
      <x:c r="E533" s="12" t="n">
        <x:v>1028.1131999999998</x:v>
      </x:c>
      <x:c r="F533" s="12" t="n">
        <x:v>294.32956666666666</x:v>
      </x:c>
      <x:c r="G533" s="12" t="n">
        <x:f>E533-F533</x:f>
        <x:v>733.7836333333331</x:v>
      </x:c>
      <x:c r="H533" s="12" t="n">
        <x:f>G533-C533+D533</x:f>
        <x:v>-145.90194751875782</x:v>
      </x:c>
      <x:c r="I533" s="12" t="n">
        <x:v>977.9483158333333</x:v>
      </x:c>
      <x:c r="J533" s="12" t="n">
        <x:v>162.38225586324123</x:v>
      </x:c>
      <x:c r="K533" s="12" t="n">
        <x:f>G533-I533+J533</x:f>
        <x:v>-81.78242663675891</x:v>
      </x:c>
      <x:c r="L533" s="12" t="n">
        <x:v>10648.899054155801</x:v>
      </x:c>
      <x:c r="M533" s="12" t="n">
        <x:v>10648.899054155801</x:v>
      </x:c>
      <x:c r="N533" s="12" t="n">
        <x:v>0</x:v>
      </x:c>
      <x:c r="O533" s="12" t="n">
        <x:v>0</x:v>
      </x:c>
      <x:c r="P533" s="12" t="n">
        <x:v>127.896265215531</x:v>
      </x:c>
      <x:c r="Q533" s="12" t="n">
        <x:v>0</x:v>
      </x:c>
      <x:c r="R533" s="12" t="n">
        <x:v>0</x:v>
      </x:c>
      <x:c r="S533" s="12" t="n">
        <x:v>0</x:v>
      </x:c>
      <x:c r="T533" s="12" t="n">
        <x:v>0</x:v>
      </x:c>
      <x:c r="U533" s="12" t="n">
        <x:f>'逐时购电与费用'!H533+'逐时购电与费用'!J533+F533-P533+O533-E533-N533/'月度汇总'!$F$6-Q533</x:f>
        <x:v>0</x:v>
      </x:c>
      <x:c r="V533" s="12" t="n">
        <x:f>M533-L533-N533+O533/'月度汇总'!$F$7</x:f>
        <x:v>0</x:v>
      </x:c>
    </x:row>
    <x:row r="534" ht="20" customHeight="1">
      <x:c r="A534" s="13" t="n">
        <x:f>'逐时购电与费用'!A534</x:f>
        <x:v>45692.680555555555</x:v>
      </x:c>
      <x:c r="B534" s="13" t="n">
        <x:v>45692</x:v>
      </x:c>
      <x:c r="C534" s="12" t="n">
        <x:v>1024.7387304712079</x:v>
      </x:c>
      <x:c r="D534" s="12" t="n">
        <x:v>121.61912178556067</x:v>
      </x:c>
      <x:c r="E534" s="12" t="n">
        <x:v>1029.81055</x:v>
      </x:c>
      <x:c r="F534" s="12" t="n">
        <x:v>237.81556666666665</x:v>
      </x:c>
      <x:c r="G534" s="12" t="n">
        <x:f>E534-F534</x:f>
        <x:v>791.9949833333333</x:v>
      </x:c>
      <x:c r="H534" s="12" t="n">
        <x:f>G534-C534+D534</x:f>
        <x:v>-111.12462535231394</x:v>
      </x:c>
      <x:c r="I534" s="12" t="n">
        <x:v>983.0830566666666</x:v>
      </x:c>
      <x:c r="J534" s="12" t="n">
        <x:v>141.67311433733164</x:v>
      </x:c>
      <x:c r="K534" s="12" t="n">
        <x:f>G534-I534+J534</x:f>
        <x:v>-49.4149589960017</x:v>
      </x:c>
      <x:c r="L534" s="12" t="n">
        <x:v>10648.899054155801</x:v>
      </x:c>
      <x:c r="M534" s="12" t="n">
        <x:v>10663.15517497346</x:v>
      </x:c>
      <x:c r="N534" s="12" t="n">
        <x:v>14.25612081766007</x:v>
      </x:c>
      <x:c r="O534" s="12" t="n">
        <x:v>0</x:v>
      </x:c>
      <x:c r="P534" s="12" t="n">
        <x:v>49.4149600071127</x:v>
      </x:c>
      <x:c r="Q534" s="12" t="n">
        <x:v>0</x:v>
      </x:c>
      <x:c r="R534" s="12" t="n">
        <x:v>0</x:v>
      </x:c>
      <x:c r="S534" s="12" t="n">
        <x:v>0</x:v>
      </x:c>
      <x:c r="T534" s="12" t="n">
        <x:v>0</x:v>
      </x:c>
      <x:c r="U534" s="12" t="n">
        <x:f>'逐时购电与费用'!H534+'逐时购电与费用'!J534+F534-P534+O534-E534-N534/'月度汇总'!$F$6-Q534</x:f>
        <x:v>-6.927791673660977e-14</x:v>
      </x:c>
      <x:c r="V534" s="12" t="n">
        <x:f>M534-L534-N534+O534/'月度汇总'!$F$7</x:f>
        <x:v>-6.767919558114954e-13</x:v>
      </x:c>
    </x:row>
    <x:row r="535" ht="20" customHeight="1">
      <x:c r="A535" s="13" t="n">
        <x:f>'逐时购电与费用'!A535</x:f>
        <x:v>45692.6875</x:v>
      </x:c>
      <x:c r="B535" s="13" t="n">
        <x:v>45692</x:v>
      </x:c>
      <x:c r="C535" s="12" t="n">
        <x:v>1046.8553971531176</x:v>
      </x:c>
      <x:c r="D535" s="12" t="n">
        <x:v>103.78371566860069</x:v>
      </x:c>
      <x:c r="E535" s="12" t="n">
        <x:v>1030.1883333333333</x:v>
      </x:c>
      <x:c r="F535" s="12" t="n">
        <x:v>194.73749999999998</x:v>
      </x:c>
      <x:c r="G535" s="12" t="n">
        <x:f>E535-F535</x:f>
        <x:v>835.4508333333333</x:v>
      </x:c>
      <x:c r="H535" s="12" t="n">
        <x:f>G535-C535+D535</x:f>
        <x:v>-107.62084815118355</x:v>
      </x:c>
      <x:c r="I535" s="12" t="n">
        <x:v>1005.1533666666667</x:v>
      </x:c>
      <x:c r="J535" s="12" t="n">
        <x:v>121.43623362568098</x:v>
      </x:c>
      <x:c r="K535" s="12" t="n">
        <x:f>G535-I535+J535</x:f>
        <x:v>-48.266299707652365</x:v>
      </x:c>
      <x:c r="L535" s="12" t="n">
        <x:v>10663.15517497346</x:v>
      </x:c>
      <x:c r="M535" s="12" t="n">
        <x:v>10639.295997718718</x:v>
      </x:c>
      <x:c r="N535" s="12" t="n">
        <x:v>0</x:v>
      </x:c>
      <x:c r="O535" s="12" t="n">
        <x:v>21.473259529267562</x:v>
      </x:c>
      <x:c r="P535" s="12" t="n">
        <x:v>86.33328134892916</x:v>
      </x:c>
      <x:c r="Q535" s="12" t="n">
        <x:v>0</x:v>
      </x:c>
      <x:c r="R535" s="12" t="n">
        <x:v>0</x:v>
      </x:c>
      <x:c r="S535" s="12" t="n">
        <x:v>0</x:v>
      </x:c>
      <x:c r="T535" s="12" t="n">
        <x:v>0</x:v>
      </x:c>
      <x:c r="U535" s="12" t="n">
        <x:f>'逐时购电与费用'!H535+'逐时购电与费用'!J535+F535-P535+O535-E535-N535/'月度汇总'!$F$6-Q535</x:f>
        <x:v>0</x:v>
      </x:c>
      <x:c r="V535" s="12" t="n">
        <x:f>M535-L535-N535+O535/'月度汇总'!$F$7</x:f>
        <x:v>-7.283063041541027e-13</x:v>
      </x:c>
    </x:row>
    <x:row r="536" ht="20" customHeight="1">
      <x:c r="A536" s="13" t="n">
        <x:f>'逐时购电与费用'!A536</x:f>
        <x:v>45692.694444444445</x:v>
      </x:c>
      <x:c r="B536" s="13" t="n">
        <x:v>45692</x:v>
      </x:c>
      <x:c r="C536" s="12" t="n">
        <x:v>1051.6949947028206</x:v>
      </x:c>
      <x:c r="D536" s="12" t="n">
        <x:v>85.74437067115036</x:v>
      </x:c>
      <x:c r="E536" s="12" t="n">
        <x:v>1022.1719666666665</x:v>
      </x:c>
      <x:c r="F536" s="12" t="n">
        <x:v>152.91453333333334</x:v>
      </x:c>
      <x:c r="G536" s="12" t="n">
        <x:f>E536-F536</x:f>
        <x:v>869.2574333333332</x:v>
      </x:c>
      <x:c r="H536" s="12" t="n">
        <x:f>G536-C536+D536</x:f>
        <x:v>-96.69319069833705</x:v>
      </x:c>
      <x:c r="I536" s="12" t="n">
        <x:v>1014.8298441666667</x:v>
      </x:c>
      <x:c r="J536" s="12" t="n">
        <x:v>100.96795438181377</x:v>
      </x:c>
      <x:c r="K536" s="12" t="n">
        <x:f>G536-I536+J536</x:f>
        <x:v>-44.604456451519724</x:v>
      </x:c>
      <x:c r="L536" s="12" t="n">
        <x:v>10639.295997718718</x:v>
      </x:c>
      <x:c r="M536" s="12" t="n">
        <x:v>10650.496225367237</x:v>
      </x:c>
      <x:c r="N536" s="12" t="n">
        <x:v>11.20022764851853</x:v>
      </x:c>
      <x:c r="O536" s="12" t="n">
        <x:v>0</x:v>
      </x:c>
      <x:c r="P536" s="12" t="n">
        <x:v>44.60445646263081</x:v>
      </x:c>
      <x:c r="Q536" s="12" t="n">
        <x:v>0</x:v>
      </x:c>
      <x:c r="R536" s="12" t="n">
        <x:v>14.994543893634955</x:v>
      </x:c>
      <x:c r="S536" s="12" t="n">
        <x:v>0</x:v>
      </x:c>
      <x:c r="T536" s="12" t="n">
        <x:v>0</x:v>
      </x:c>
      <x:c r="U536" s="12" t="n">
        <x:f>'逐时购电与费用'!H536+'逐时购电与费用'!J536+F536-P536+O536-E536-N536/'月度汇总'!$F$6-Q536</x:f>
        <x:v>-6.927791673660977e-14</x:v>
      </x:c>
      <x:c r="V536" s="12" t="n">
        <x:f>M536-L536-N536+O536/'月度汇总'!$F$7</x:f>
        <x:v>-3.3573144264664734e-13</x:v>
      </x:c>
    </x:row>
    <x:row r="537" ht="20" customHeight="1">
      <x:c r="A537" s="13" t="n">
        <x:f>'逐时购电与费用'!A537</x:f>
        <x:v>45692.70138888889</x:v>
      </x:c>
      <x:c r="B537" s="13" t="n">
        <x:v>45692</x:v>
      </x:c>
      <x:c r="C537" s="12" t="n">
        <x:v>1038.1322045783536</x:v>
      </x:c>
      <x:c r="D537" s="12" t="n">
        <x:v>68.88578125834755</x:v>
      </x:c>
      <x:c r="E537" s="12" t="n">
        <x:v>1022.5867333333333</x:v>
      </x:c>
      <x:c r="F537" s="12" t="n">
        <x:v>110.23756666666665</x:v>
      </x:c>
      <x:c r="G537" s="12" t="n">
        <x:f>E537-F537</x:f>
        <x:v>912.3491666666666</x:v>
      </x:c>
      <x:c r="H537" s="12" t="n">
        <x:f>G537-C537+D537</x:f>
        <x:v>-56.89725665333941</x:v>
      </x:c>
      <x:c r="I537" s="12" t="n">
        <x:v>1006.4411358333333</x:v>
      </x:c>
      <x:c r="J537" s="12" t="n">
        <x:v>81.83941530194568</x:v>
      </x:c>
      <x:c r="K537" s="12" t="n">
        <x:f>G537-I537+J537</x:f>
        <x:v>-12.252553864720994</x:v>
      </x:c>
      <x:c r="L537" s="12" t="n">
        <x:v>10650.496225367237</x:v>
      </x:c>
      <x:c r="M537" s="12" t="n">
        <x:v>10657.641889378223</x:v>
      </x:c>
      <x:c r="N537" s="12" t="n">
        <x:v>7.1456640109872716</x:v>
      </x:c>
      <x:c r="O537" s="12" t="n">
        <x:v>0</x:v>
      </x:c>
      <x:c r="P537" s="12" t="n">
        <x:v>12.252553875831993</x:v>
      </x:c>
      <x:c r="Q537" s="12" t="n">
        <x:v>0</x:v>
      </x:c>
      <x:c r="R537" s="12" t="n">
        <x:v>50.01734741674261</x:v>
      </x:c>
      <x:c r="S537" s="12" t="n">
        <x:v>5.841811779870795</x:v>
      </x:c>
      <x:c r="T537" s="12" t="n">
        <x:v>0</x:v>
      </x:c>
      <x:c r="U537" s="12" t="n">
        <x:f>'逐时购电与费用'!H537+'逐时购电与费用'!J537+F537-P537+O537-E537-N537/'月度汇总'!$F$6-Q537</x:f>
        <x:v>-7.194245199571014e-14</x:v>
      </x:c>
      <x:c r="V537" s="12" t="n">
        <x:f>M537-L537-N537+O537/'月度汇总'!$F$7</x:f>
        <x:v>-9.059419880941277e-13</x:v>
      </x:c>
    </x:row>
    <x:row r="538" ht="20" customHeight="1">
      <x:c r="A538" s="13" t="n">
        <x:f>'逐时购电与费用'!A538</x:f>
        <x:v>45692.70833333333</x:v>
      </x:c>
      <x:c r="B538" s="13" t="n">
        <x:v>45692</x:v>
      </x:c>
      <x:c r="C538" s="12" t="n">
        <x:v>1023.1994856179588</x:v>
      </x:c>
      <x:c r="D538" s="12" t="n">
        <x:v>20.519515993499116</x:v>
      </x:c>
      <x:c r="E538" s="12" t="n">
        <x:v>1029.2683333333332</x:v>
      </x:c>
      <x:c r="F538" s="12" t="n">
        <x:v>66.25</x:v>
      </x:c>
      <x:c r="G538" s="12" t="n">
        <x:f>E538-F538</x:f>
        <x:v>963.0183333333332</x:v>
      </x:c>
      <x:c r="H538" s="12" t="n">
        <x:f>G538-C538+D538</x:f>
        <x:v>-39.661636291126456</x:v>
      </x:c>
      <x:c r="I538" s="12" t="n">
        <x:v>997.4818333333334</x:v>
      </x:c>
      <x:c r="J538" s="12" t="n">
        <x:v>23.282396526220985</x:v>
      </x:c>
      <x:c r="K538" s="12" t="n">
        <x:f>G538-I538+J538</x:f>
        <x:v>-11.181103473779196</x:v>
      </x:c>
      <x:c r="L538" s="12" t="n">
        <x:v>10657.641889378223</x:v>
      </x:c>
      <x:c r="M538" s="12" t="n">
        <x:v>10659.997093431759</x:v>
      </x:c>
      <x:c r="N538" s="12" t="n">
        <x:v>2.35520405353661</x:v>
      </x:c>
      <x:c r="O538" s="12" t="n">
        <x:v>0</x:v>
      </x:c>
      <x:c r="P538" s="12" t="n">
        <x:v>11.181103484890327</x:v>
      </x:c>
      <x:c r="Q538" s="12" t="n">
        <x:v>0</x:v>
      </x:c>
      <x:c r="R538" s="12" t="n">
        <x:v>88.38757364339392</x:v>
      </x:c>
      <x:c r="S538" s="12" t="n">
        <x:v>86.68353036803205</x:v>
      </x:c>
      <x:c r="T538" s="12" t="n">
        <x:v>0</x:v>
      </x:c>
      <x:c r="U538" s="12" t="n">
        <x:f>'逐时购电与费用'!H538+'逐时购电与费用'!J538+F538-P538+O538-E538-N538/'月度汇总'!$F$6-Q538</x:f>
        <x:v>-7.194245199571014e-14</x:v>
      </x:c>
      <x:c r="V538" s="12" t="n">
        <x:f>M538-L538-N538+O538/'月度汇总'!$F$7</x:f>
        <x:v>-6.106226635438361e-13</x:v>
      </x:c>
    </x:row>
    <x:row r="539" ht="20" customHeight="1">
      <x:c r="A539" s="13" t="n">
        <x:f>'逐时购电与费用'!A539</x:f>
        <x:v>45692.71527777778</x:v>
      </x:c>
      <x:c r="B539" s="13" t="n">
        <x:v>45692</x:v>
      </x:c>
      <x:c r="C539" s="12" t="n">
        <x:v>1024.746569066195</x:v>
      </x:c>
      <x:c r="D539" s="12" t="n">
        <x:v>5.450311500150397</x:v>
      </x:c>
      <x:c r="E539" s="12" t="n">
        <x:v>1021.5036333333334</x:v>
      </x:c>
      <x:c r="F539" s="12" t="n">
        <x:v>23.69795</x:v>
      </x:c>
      <x:c r="G539" s="12" t="n">
        <x:f>E539-F539</x:f>
        <x:v>997.8056833333334</x:v>
      </x:c>
      <x:c r="H539" s="12" t="n">
        <x:f>G539-C539+D539</x:f>
        <x:v>-21.490574232711204</x:v>
      </x:c>
      <x:c r="I539" s="12" t="n">
        <x:v>1004.5926016666664</x:v>
      </x:c>
      <x:c r="J539" s="12" t="n">
        <x:v>6.184176740724611</x:v>
      </x:c>
      <x:c r="K539" s="12" t="n">
        <x:f>G539-I539+J539</x:f>
        <x:v>-0.6027415926083943</x:v>
      </x:c>
      <x:c r="L539" s="12" t="n">
        <x:v>10659.997093431759</x:v>
      </x:c>
      <x:c r="M539" s="12" t="n">
        <x:v>10657.426055539958</x:v>
      </x:c>
      <x:c r="N539" s="12" t="n">
        <x:v>0</x:v>
      </x:c>
      <x:c r="O539" s="12" t="n">
        <x:v>2.313934102621496</x:v>
      </x:c>
      <x:c r="P539" s="12" t="n">
        <x:v>0.6027415826083677</x:v>
      </x:c>
      <x:c r="Q539" s="12" t="n">
        <x:v>0</x:v>
      </x:c>
      <x:c r="R539" s="12" t="n">
        <x:v>114.62738227832278</x:v>
      </x:c>
      <x:c r="S539" s="12" t="n">
        <x:v>171.42956631212314</x:v>
      </x:c>
      <x:c r="T539" s="12" t="n">
        <x:v>0</x:v>
      </x:c>
      <x:c r="U539" s="12" t="n">
        <x:f>'逐时购电与费用'!H539+'逐时购电与费用'!J539+F539-P539+O539-E539-N539/'月度汇总'!$F$6-Q539</x:f>
        <x:v>0</x:v>
      </x:c>
      <x:c r="V539" s="12" t="n">
        <x:f>M539-L539-N539+O539/'月度汇总'!$F$7</x:f>
        <x:v>5.644373857194296e-13</x:v>
      </x:c>
    </x:row>
    <x:row r="540" ht="20" customHeight="1">
      <x:c r="A540" s="13" t="n">
        <x:f>'逐时购电与费用'!A540</x:f>
        <x:v>45692.72222222222</x:v>
      </x:c>
      <x:c r="B540" s="13" t="n">
        <x:v>45692</x:v>
      </x:c>
      <x:c r="C540" s="12" t="n">
        <x:v>1027.348032766002</x:v>
      </x:c>
      <x:c r="D540" s="12" t="n">
        <x:v>0</x:v>
      </x:c>
      <x:c r="E540" s="12" t="n">
        <x:v>1005.1734499999999</x:v>
      </x:c>
      <x:c r="F540" s="12" t="n">
        <x:v>1.5839833333333333</x:v>
      </x:c>
      <x:c r="G540" s="12" t="n">
        <x:f>E540-F540</x:f>
        <x:v>1003.5894666666666</x:v>
      </x:c>
      <x:c r="H540" s="12" t="n">
        <x:f>G540-C540+D540</x:f>
        <x:v>-23.75856609933544</x:v>
      </x:c>
      <x:c r="I540" s="12" t="n">
        <x:v>1010.2689366666667</x:v>
      </x:c>
      <x:c r="J540" s="12" t="n">
        <x:v>0</x:v>
      </x:c>
      <x:c r="K540" s="12" t="n">
        <x:f>G540-I540+J540</x:f>
        <x:v>-6.679470000000151</x:v>
      </x:c>
      <x:c r="L540" s="12" t="n">
        <x:v>10657.426055539958</x:v>
      </x:c>
      <x:c r="M540" s="12" t="n">
        <x:v>10659.141621586446</x:v>
      </x:c>
      <x:c r="N540" s="12" t="n">
        <x:v>1.7155660464882878</x:v>
      </x:c>
      <x:c r="O540" s="12" t="n">
        <x:v>0</x:v>
      </x:c>
      <x:c r="P540" s="12" t="n">
        <x:v>0</x:v>
      </x:c>
      <x:c r="Q540" s="12" t="n">
        <x:v>0</x:v>
      </x:c>
      <x:c r="R540" s="12" t="n">
        <x:v>77.38462099873004</x:v>
      </x:c>
      <x:c r="S540" s="12" t="n">
        <x:v>179.5299706672174</x:v>
      </x:c>
      <x:c r="T540" s="12" t="n">
        <x:v>0</x:v>
      </x:c>
      <x:c r="U540" s="12" t="n">
        <x:f>'逐时购电与费用'!H540+'逐时购电与费用'!J540+F540-P540+O540-E540-N540/'月度汇总'!$F$6-Q540</x:f>
        <x:v>1.1111127573570911e-9</x:v>
      </x:c>
      <x:c r="V540" s="12" t="n">
        <x:f>M540-L540-N540+O540/'月度汇总'!$F$7</x:f>
        <x:v>3.872457909892546e-13</x:v>
      </x:c>
    </x:row>
    <x:row r="541" ht="20" customHeight="1">
      <x:c r="A541" s="13" t="n">
        <x:f>'逐时购电与费用'!A541</x:f>
        <x:v>45692.72916666667</x:v>
      </x:c>
      <x:c r="B541" s="13" t="n">
        <x:v>45692</x:v>
      </x:c>
      <x:c r="C541" s="12" t="n">
        <x:v>1048.0745528500654</x:v>
      </x:c>
      <x:c r="D541" s="12" t="n">
        <x:v>0</x:v>
      </x:c>
      <x:c r="E541" s="12" t="n">
        <x:v>1005.8999999999999</x:v>
      </x:c>
      <x:c r="F541" s="12" t="n">
        <x:v>0</x:v>
      </x:c>
      <x:c r="G541" s="12" t="n">
        <x:f>E541-F541</x:f>
        <x:v>1005.8999999999999</x:v>
      </x:c>
      <x:c r="H541" s="12" t="n">
        <x:f>G541-C541+D541</x:f>
        <x:v>-42.17455285006554</x:v>
      </x:c>
      <x:c r="I541" s="12" t="n">
        <x:v>1030.9562166666667</x:v>
      </x:c>
      <x:c r="J541" s="12" t="n">
        <x:v>0</x:v>
      </x:c>
      <x:c r="K541" s="12" t="n">
        <x:f>G541-I541+J541</x:f>
        <x:v>-25.05621666666684</x:v>
      </x:c>
      <x:c r="L541" s="12" t="n">
        <x:v>10659.141621586446</x:v>
      </x:c>
      <x:c r="M541" s="12" t="n">
        <x:v>10677.97036737881</x:v>
      </x:c>
      <x:c r="N541" s="12" t="n">
        <x:v>18.828745792364128</x:v>
      </x:c>
      <x:c r="O541" s="12" t="n">
        <x:v>0</x:v>
      </x:c>
      <x:c r="P541" s="12" t="n">
        <x:v>0</x:v>
      </x:c>
      <x:c r="Q541" s="12" t="n">
        <x:v>0</x:v>
      </x:c>
      <x:c r="R541" s="12" t="n">
        <x:v>82.70932648511348</x:v>
      </x:c>
      <x:c r="S541" s="12" t="n">
        <x:v>179.5299706672174</x:v>
      </x:c>
      <x:c r="T541" s="12" t="n">
        <x:v>0</x:v>
      </x:c>
      <x:c r="U541" s="12" t="n">
        <x:f>'逐时购电与费用'!H541+'逐时购电与费用'!J541+F541-P541+O541-E541-N541/'月度汇总'!$F$6-Q541</x:f>
        <x:v>1.0000004380117389e-8</x:v>
      </x:c>
      <x:c r="V541" s="12" t="n">
        <x:f>M541-L541-N541+O541/'月度汇总'!$F$7</x:f>
        <x:v>-7.212008767965017e-13</x:v>
      </x:c>
    </x:row>
    <x:row r="542" ht="20" customHeight="1">
      <x:c r="A542" s="13" t="n">
        <x:f>'逐时购电与费用'!A542</x:f>
        <x:v>45692.73611111111</x:v>
      </x:c>
      <x:c r="B542" s="13" t="n">
        <x:v>45692</x:v>
      </x:c>
      <x:c r="C542" s="12" t="n">
        <x:v>1091.3607245981743</x:v>
      </x:c>
      <x:c r="D542" s="12" t="n">
        <x:v>0.24482055684916895</x:v>
      </x:c>
      <x:c r="E542" s="12" t="n">
        <x:v>1024.7916</x:v>
      </x:c>
      <x:c r="F542" s="12" t="n">
        <x:v>0.19343333333333335</x:v>
      </x:c>
      <x:c r="G542" s="12" t="n">
        <x:f>E542-F542</x:f>
        <x:v>1024.5981666666667</x:v>
      </x:c>
      <x:c r="H542" s="12" t="n">
        <x:f>G542-C542+D542</x:f>
        <x:v>-66.51773737465851</x:v>
      </x:c>
      <x:c r="I542" s="12" t="n">
        <x:v>1074.2042233333334</x:v>
      </x:c>
      <x:c r="J542" s="12" t="n">
        <x:v>0.2777847822598947</x:v>
      </x:c>
      <x:c r="K542" s="12" t="n">
        <x:f>G542-I542+J542</x:f>
        <x:v>-49.32827188440685</x:v>
      </x:c>
      <x:c r="L542" s="12" t="n">
        <x:v>10677.97036737881</x:v>
      </x:c>
      <x:c r="M542" s="12" t="n">
        <x:v>10719.028252638907</x:v>
      </x:c>
      <x:c r="N542" s="12" t="n">
        <x:v>41.05788526009703</x:v>
      </x:c>
      <x:c r="O542" s="12" t="n">
        <x:v>0</x:v>
      </x:c>
      <x:c r="P542" s="12" t="n">
        <x:v>0.19343333333333335</x:v>
      </x:c>
      <x:c r="Q542" s="12" t="n">
        <x:v>0</x:v>
      </x:c>
      <x:c r="R542" s="12" t="n">
        <x:v>68.45565700306497</x:v>
      </x:c>
      <x:c r="S542" s="12" t="n">
        <x:v>173.67885845303704</x:v>
      </x:c>
      <x:c r="T542" s="12" t="n">
        <x:v>0</x:v>
      </x:c>
      <x:c r="U542" s="12" t="n">
        <x:f>'逐时购电与费用'!H542+'逐时购电与费用'!J542+F542-P542+O542-E542-N542/'月度汇总'!$F$6-Q542</x:f>
        <x:v>9.99997240569428e-9</x:v>
      </x:c>
      <x:c r="V542" s="12" t="n">
        <x:f>M542-L542-N542+O542/'月度汇总'!$F$7</x:f>
        <x:v>4.334310688136611e-13</x:v>
      </x:c>
    </x:row>
    <x:row r="543" ht="20" customHeight="1">
      <x:c r="A543" s="13" t="n">
        <x:f>'逐时购电与费用'!A543</x:f>
        <x:v>45692.743055555555</x:v>
      </x:c>
      <x:c r="B543" s="13" t="n">
        <x:v>45692</x:v>
      </x:c>
      <x:c r="C543" s="12" t="n">
        <x:v>961.699168293921</x:v>
      </x:c>
      <x:c r="D543" s="12" t="n">
        <x:v>0</x:v>
      </x:c>
      <x:c r="E543" s="12" t="n">
        <x:v>923.1554833333332</x:v>
      </x:c>
      <x:c r="F543" s="12" t="n">
        <x:v>0</x:v>
      </x:c>
      <x:c r="G543" s="12" t="n">
        <x:f>E543-F543</x:f>
        <x:v>923.1554833333332</x:v>
      </x:c>
      <x:c r="H543" s="12" t="n">
        <x:f>G543-C543+D543</x:f>
        <x:v>-38.543684960587825</x:v>
      </x:c>
      <x:c r="I543" s="12" t="n">
        <x:v>944.5055475</x:v>
      </x:c>
      <x:c r="J543" s="12" t="n">
        <x:v>0</x:v>
      </x:c>
      <x:c r="K543" s="12" t="n">
        <x:f>G543-I543+J543</x:f>
        <x:v>-21.35006416666681</x:v>
      </x:c>
      <x:c r="L543" s="12" t="n">
        <x:v>10719.028252638907</x:v>
      </x:c>
      <x:c r="M543" s="12" t="n">
        <x:v>10735.62292361899</x:v>
      </x:c>
      <x:c r="N543" s="12" t="n">
        <x:v>16.594670980082576</x:v>
      </x:c>
      <x:c r="O543" s="12" t="n">
        <x:v>0</x:v>
      </x:c>
      <x:c r="P543" s="12" t="n">
        <x:v>0</x:v>
      </x:c>
      <x:c r="Q543" s="12" t="n">
        <x:v>0</x:v>
      </x:c>
      <x:c r="R543" s="12" t="n">
        <x:v>34.97091186344369</x:v>
      </x:c>
      <x:c r="S543" s="12" t="n">
        <x:v>125.75611705396409</x:v>
      </x:c>
      <x:c r="T543" s="12" t="n">
        <x:v>0</x:v>
      </x:c>
      <x:c r="U543" s="12" t="n">
        <x:f>'逐时购电与费用'!H543+'逐时购电与费用'!J543+F543-P543+O543-E543-N543/'月度汇总'!$F$6-Q543</x:f>
        <x:v>1.0000004380117389e-8</x:v>
      </x:c>
      <x:c r="V543" s="12" t="n">
        <x:f>M543-L543-N543+O543/'月度汇总'!$F$7</x:f>
        <x:v>2.3447910280083306e-13</x:v>
      </x:c>
    </x:row>
    <x:row r="544" ht="20" customHeight="1">
      <x:c r="A544" s="13" t="n">
        <x:f>'逐时购电与费用'!A544</x:f>
        <x:v>45692.75</x:v>
      </x:c>
      <x:c r="B544" s="13" t="n">
        <x:v>45692</x:v>
      </x:c>
      <x:c r="C544" s="12" t="n">
        <x:v>738.0967734140929</x:v>
      </x:c>
      <x:c r="D544" s="12" t="n">
        <x:v>0</x:v>
      </x:c>
      <x:c r="E544" s="12" t="n">
        <x:v>743.8966666666666</x:v>
      </x:c>
      <x:c r="F544" s="12" t="n">
        <x:v>0</x:v>
      </x:c>
      <x:c r="G544" s="12" t="n">
        <x:f>E544-F544</x:f>
        <x:v>743.8966666666666</x:v>
      </x:c>
      <x:c r="H544" s="12" t="n">
        <x:f>G544-C544+D544</x:f>
        <x:v>5.799893252573725</x:v>
      </x:c>
      <x:c r="I544" s="12" t="n">
        <x:v>720.8670500000001</x:v>
      </x:c>
      <x:c r="J544" s="12" t="n">
        <x:v>0</x:v>
      </x:c>
      <x:c r="K544" s="12" t="n">
        <x:f>G544-I544+J544</x:f>
        <x:v>23.029616666666584</x:v>
      </x:c>
      <x:c r="L544" s="12" t="n">
        <x:v>10735.62292361899</x:v>
      </x:c>
      <x:c r="M544" s="12" t="n">
        <x:v>10710.034460667139</x:v>
      </x:c>
      <x:c r="N544" s="12" t="n">
        <x:v>0</x:v>
      </x:c>
      <x:c r="O544" s="12" t="n">
        <x:v>23.029616656666583</x:v>
      </x:c>
      <x:c r="P544" s="12" t="n">
        <x:v>0</x:v>
      </x:c>
      <x:c r="Q544" s="12" t="n">
        <x:v>0</x:v>
      </x:c>
      <x:c r="R544" s="12" t="n">
        <x:v>787.8538523687023</x:v>
      </x:c>
      <x:c r="S544" s="12" t="n">
        <x:v>0</x:v>
      </x:c>
      <x:c r="T544" s="12" t="n">
        <x:v>0</x:v>
      </x:c>
      <x:c r="U544" s="12" t="n">
        <x:f>'逐时购电与费用'!H544+'逐时购电与费用'!J544+F544-P544+O544-E544-N544/'月度汇总'!$F$6-Q544</x:f>
        <x:v>-1.0000007932831068e-8</x:v>
      </x:c>
      <x:c r="V544" s="12" t="n">
        <x:f>M544-L544-N544+O544/'月度汇总'!$F$7</x:f>
        <x:v>3.623767952376511e-13</x:v>
      </x:c>
    </x:row>
    <x:row r="545" ht="20" customHeight="1">
      <x:c r="A545" s="13" t="n">
        <x:f>'逐时购电与费用'!A545</x:f>
        <x:v>45692.756944444445</x:v>
      </x:c>
      <x:c r="B545" s="13" t="n">
        <x:v>45692</x:v>
      </x:c>
      <x:c r="C545" s="12" t="n">
        <x:v>712.478207817441</x:v>
      </x:c>
      <x:c r="D545" s="12" t="n">
        <x:v>0.017575939513978237</x:v>
      </x:c>
      <x:c r="E545" s="12" t="n">
        <x:v>685.4067166666666</x:v>
      </x:c>
      <x:c r="F545" s="12" t="n">
        <x:v>0.013883333333333333</x:v>
      </x:c>
      <x:c r="G545" s="12" t="n">
        <x:f>E545-F545</x:f>
        <x:v>685.3928333333333</x:v>
      </x:c>
      <x:c r="H545" s="12" t="n">
        <x:f>G545-C545+D545</x:f>
        <x:v>-27.067798544593682</x:v>
      </x:c>
      <x:c r="I545" s="12" t="n">
        <x:v>699.4775374999999</x:v>
      </x:c>
      <x:c r="J545" s="12" t="n">
        <x:v>0.020186450782598665</x:v>
      </x:c>
      <x:c r="K545" s="12" t="n">
        <x:f>G545-I545+J545</x:f>
        <x:v>-14.064517715883998</x:v>
      </x:c>
      <x:c r="L545" s="12" t="n">
        <x:v>10710.034460667139</x:v>
      </x:c>
      <x:c r="M545" s="12" t="n">
        <x:v>10719.29869936931</x:v>
      </x:c>
      <x:c r="N545" s="12" t="n">
        <x:v>9.264238702171719</x:v>
      </x:c>
      <x:c r="O545" s="12" t="n">
        <x:v>0</x:v>
      </x:c>
      <x:c r="P545" s="12" t="n">
        <x:v>0.013883333333333333</x:v>
      </x:c>
      <x:c r="Q545" s="12" t="n">
        <x:v>0</x:v>
      </x:c>
      <x:c r="R545" s="12" t="n">
        <x:v>746.5901607020354</x:v>
      </x:c>
      <x:c r="S545" s="12" t="n">
        <x:v>86.94398684586622</x:v>
      </x:c>
      <x:c r="T545" s="12" t="n">
        <x:v>0</x:v>
      </x:c>
      <x:c r="U545" s="12" t="n">
        <x:f>'逐时购电与费用'!H545+'逐时购电与费用'!J545+F545-P545+O545-E545-N545/'月度汇总'!$F$6-Q545</x:f>
        <x:v>1.0000039907254177e-8</x:v>
      </x:c>
      <x:c r="V545" s="12" t="n">
        <x:f>M545-L545-N545+O545/'月度汇总'!$F$7</x:f>
        <x:v>-2.220446049250313e-13</x:v>
      </x:c>
    </x:row>
    <x:row r="546" ht="20" customHeight="1">
      <x:c r="A546" s="13" t="n">
        <x:f>'逐时购电与费用'!A546</x:f>
        <x:v>45692.76388888889</x:v>
      </x:c>
      <x:c r="B546" s="13" t="n">
        <x:v>45692</x:v>
      </x:c>
      <x:c r="C546" s="12" t="n">
        <x:v>736.1071952661782</x:v>
      </x:c>
      <x:c r="D546" s="12" t="n">
        <x:v>0</x:v>
      </x:c>
      <x:c r="E546" s="12" t="n">
        <x:v>702.8909999999998</x:v>
      </x:c>
      <x:c r="F546" s="12" t="n">
        <x:v>0</x:v>
      </x:c>
      <x:c r="G546" s="12" t="n">
        <x:f>E546-F546</x:f>
        <x:v>702.8909999999998</x:v>
      </x:c>
      <x:c r="H546" s="12" t="n">
        <x:f>G546-C546+D546</x:f>
        <x:v>-33.216195266178374</x:v>
      </x:c>
      <x:c r="I546" s="12" t="n">
        <x:v>718.8082066666667</x:v>
      </x:c>
      <x:c r="J546" s="12" t="n">
        <x:v>0</x:v>
      </x:c>
      <x:c r="K546" s="12" t="n">
        <x:f>G546-I546+J546</x:f>
        <x:v>-15.917206666666857</x:v>
      </x:c>
      <x:c r="L546" s="12" t="n">
        <x:v>10719.29869936931</x:v>
      </x:c>
      <x:c r="M546" s="12" t="n">
        <x:v>10734.524517090686</x:v>
      </x:c>
      <x:c r="N546" s="12" t="n">
        <x:v>15.22581772137541</x:v>
      </x:c>
      <x:c r="O546" s="12" t="n">
        <x:v>0</x:v>
      </x:c>
      <x:c r="P546" s="12" t="n">
        <x:v>0</x:v>
      </x:c>
      <x:c r="Q546" s="12" t="n">
        <x:v>0</x:v>
      </x:c>
      <x:c r="R546" s="12" t="n">
        <x:v>730.873193143286</x:v>
      </x:c>
      <x:c r="S546" s="12" t="n">
        <x:v>2.803442884642209</x:v>
      </x:c>
      <x:c r="T546" s="12" t="n">
        <x:v>0</x:v>
      </x:c>
      <x:c r="U546" s="12" t="n">
        <x:f>'逐时购电与费用'!H546+'逐时购电与费用'!J546+F546-P546+O546-E546-N546/'月度汇总'!$F$6-Q546</x:f>
        <x:v>1.000000082740371e-8</x:v>
      </x:c>
      <x:c r="V546" s="12" t="n">
        <x:f>M546-L546-N546+O546/'月度汇总'!$F$7</x:f>
        <x:v>-1.3145040611561853e-13</x:v>
      </x:c>
    </x:row>
    <x:row r="547" ht="20" customHeight="1">
      <x:c r="A547" s="13" t="n">
        <x:f>'逐时购电与费用'!A547</x:f>
        <x:v>45692.77083333333</x:v>
      </x:c>
      <x:c r="B547" s="13" t="n">
        <x:v>45692</x:v>
      </x:c>
      <x:c r="C547" s="12" t="n">
        <x:v>716.3482546135543</x:v>
      </x:c>
      <x:c r="D547" s="12" t="n">
        <x:v>0</x:v>
      </x:c>
      <x:c r="E547" s="12" t="n">
        <x:v>725.315</x:v>
      </x:c>
      <x:c r="F547" s="12" t="n">
        <x:v>0</x:v>
      </x:c>
      <x:c r="G547" s="12" t="n">
        <x:f>E547-F547</x:f>
        <x:v>725.315</x:v>
      </x:c>
      <x:c r="H547" s="12" t="n">
        <x:f>G547-C547+D547</x:f>
        <x:v>8.966745386445723</x:v>
      </x:c>
      <x:c r="I547" s="12" t="n">
        <x:v>696.5337166666667</x:v>
      </x:c>
      <x:c r="J547" s="12" t="n">
        <x:v>0</x:v>
      </x:c>
      <x:c r="K547" s="12" t="n">
        <x:f>G547-I547+J547</x:f>
        <x:v>28.781283333333363</x:v>
      </x:c>
      <x:c r="L547" s="12" t="n">
        <x:v>10734.524517090686</x:v>
      </x:c>
      <x:c r="M547" s="12" t="n">
        <x:v>10706.94801023603</x:v>
      </x:c>
      <x:c r="N547" s="12" t="n">
        <x:v>0</x:v>
      </x:c>
      <x:c r="O547" s="12" t="n">
        <x:v>24.81885616918988</x:v>
      </x:c>
      <x:c r="P547" s="12" t="n">
        <x:v>0</x:v>
      </x:c>
      <x:c r="Q547" s="12" t="n">
        <x:v>0</x:v>
      </x:c>
      <x:c r="R547" s="12" t="n">
        <x:v>717.083997832711</x:v>
      </x:c>
      <x:c r="S547" s="12" t="n">
        <x:v>0</x:v>
      </x:c>
      <x:c r="T547" s="12" t="n">
        <x:v>0</x:v>
      </x:c>
      <x:c r="U547" s="12" t="n">
        <x:f>'逐时购电与费用'!H547+'逐时购电与费用'!J547+F547-P547+O547-E547-N547/'月度汇总'!$F$6-Q547</x:f>
        <x:v>-1.0000007932831068e-8</x:v>
      </x:c>
      <x:c r="V547" s="12" t="n">
        <x:f>M547-L547-N547+O547/'月度汇总'!$F$7</x:f>
        <x:v>1.8474111129762605e-13</x:v>
      </x:c>
    </x:row>
    <x:row r="548" ht="20" customHeight="1">
      <x:c r="A548" s="13" t="n">
        <x:f>'逐时购电与费用'!A548</x:f>
        <x:v>45692.77777777778</x:v>
      </x:c>
      <x:c r="B548" s="13" t="n">
        <x:v>45692</x:v>
      </x:c>
      <x:c r="C548" s="12" t="n">
        <x:v>713.7751889908574</x:v>
      </x:c>
      <x:c r="D548" s="12" t="n">
        <x:v>0.0012614106064187376</x:v>
      </x:c>
      <x:c r="E548" s="12" t="n">
        <x:v>726.2679333333333</x:v>
      </x:c>
      <x:c r="F548" s="12" t="n">
        <x:v>0.001</x:v>
      </x:c>
      <x:c r="G548" s="12" t="n">
        <x:f>E548-F548</x:f>
        <x:v>726.2669333333333</x:v>
      </x:c>
      <x:c r="H548" s="12" t="n">
        <x:f>G548-C548+D548</x:f>
        <x:v>12.493005753082373</x:v>
      </x:c>
      <x:c r="I548" s="12" t="n">
        <x:v>693.9283449999999</x:v>
      </x:c>
      <x:c r="J548" s="12" t="n">
        <x:v>0.0014487648357499527</x:v>
      </x:c>
      <x:c r="K548" s="12" t="n">
        <x:f>G548-I548+J548</x:f>
        <x:v>32.340037098169155</x:v>
      </x:c>
      <x:c r="L548" s="12" t="n">
        <x:v>10706.94801023603</x:v>
      </x:c>
      <x:c r="M548" s="12" t="n">
        <x:v>10675.935757984831</x:v>
      </x:c>
      <x:c r="N548" s="12" t="n">
        <x:v>0</x:v>
      </x:c>
      <x:c r="O548" s="12" t="n">
        <x:v>27.91102702607919</x:v>
      </x:c>
      <x:c r="P548" s="12" t="n">
        <x:v>0</x:v>
      </x:c>
      <x:c r="Q548" s="12" t="n">
        <x:v>0</x:v>
      </x:c>
      <x:c r="R548" s="12" t="n">
        <x:v>679.2642512617697</x:v>
      </x:c>
      <x:c r="S548" s="12" t="n">
        <x:v>0</x:v>
      </x:c>
      <x:c r="T548" s="12" t="n">
        <x:v>0</x:v>
      </x:c>
      <x:c r="U548" s="12" t="n">
        <x:f>'逐时购电与费用'!H548+'逐时购电与费用'!J548+F548-P548+O548-E548-N548/'月度汇总'!$F$6-Q548</x:f>
        <x:v>-1.0000007932831068e-8</x:v>
      </x:c>
      <x:c r="V548" s="12" t="n">
        <x:f>M548-L548-N548+O548/'月度汇总'!$F$7</x:f>
        <x:v>-1.4566126083082054e-13</x:v>
      </x:c>
    </x:row>
    <x:row r="549" ht="20" customHeight="1">
      <x:c r="A549" s="13" t="n">
        <x:f>'逐时购电与费用'!A549</x:f>
        <x:v>45692.78472222222</x:v>
      </x:c>
      <x:c r="B549" s="13" t="n">
        <x:v>45692</x:v>
      </x:c>
      <x:c r="C549" s="12" t="n">
        <x:v>722.7140249938603</x:v>
      </x:c>
      <x:c r="D549" s="12" t="n">
        <x:v>0</x:v>
      </x:c>
      <x:c r="E549" s="12" t="n">
        <x:v>710.4002</x:v>
      </x:c>
      <x:c r="F549" s="12" t="n">
        <x:v>0</x:v>
      </x:c>
      <x:c r="G549" s="12" t="n">
        <x:f>E549-F549</x:f>
        <x:v>710.4002</x:v>
      </x:c>
      <x:c r="H549" s="12" t="n">
        <x:f>G549-C549+D549</x:f>
        <x:v>-12.313824993860294</x:v>
      </x:c>
      <x:c r="I549" s="12" t="n">
        <x:v>705.3180933333334</x:v>
      </x:c>
      <x:c r="J549" s="12" t="n">
        <x:v>0</x:v>
      </x:c>
      <x:c r="K549" s="12" t="n">
        <x:f>G549-I549+J549</x:f>
        <x:v>5.082106666666618</x:v>
      </x:c>
      <x:c r="L549" s="12" t="n">
        <x:v>10675.935757984831</x:v>
      </x:c>
      <x:c r="M549" s="12" t="n">
        <x:v>9999.021864162594</x:v>
      </x:c>
      <x:c r="N549" s="12" t="n">
        <x:v>0</x:v>
      </x:c>
      <x:c r="O549" s="12" t="n">
        <x:v>609.2225044400135</x:v>
      </x:c>
      <x:c r="P549" s="12" t="n">
        <x:v>0</x:v>
      </x:c>
      <x:c r="Q549" s="12" t="n">
        <x:v>0</x:v>
      </x:c>
      <x:c r="R549" s="12" t="n">
        <x:v>664.4489438018538</x:v>
      </x:c>
      <x:c r="S549" s="12" t="n">
        <x:v>28.880077763961026</x:v>
      </x:c>
      <x:c r="T549" s="12" t="n">
        <x:v>0</x:v>
      </x:c>
      <x:c r="U549" s="12" t="n">
        <x:f>'逐时购电与费用'!H549+'逐时购电与费用'!J549+F549-P549+O549-E549-N549/'月度汇总'!$F$6-Q549</x:f>
        <x:v>-1.0000007932831068e-8</x:v>
      </x:c>
      <x:c r="V549" s="12" t="n">
        <x:f>M549-L549-N549+O549/'月度汇总'!$F$7</x:f>
        <x:v>4.547473508864641e-13</x:v>
      </x:c>
    </x:row>
    <x:row r="550" ht="20" customHeight="1">
      <x:c r="A550" s="13" t="n">
        <x:f>'逐时购电与费用'!A550</x:f>
        <x:v>45692.79166666667</x:v>
      </x:c>
      <x:c r="B550" s="13" t="n">
        <x:v>45692</x:v>
      </x:c>
      <x:c r="C550" s="12" t="n">
        <x:v>725.0372085353899</x:v>
      </x:c>
      <x:c r="D550" s="12" t="n">
        <x:v>0</x:v>
      </x:c>
      <x:c r="E550" s="12" t="n">
        <x:v>696.9533333333334</x:v>
      </x:c>
      <x:c r="F550" s="12" t="n">
        <x:v>0</x:v>
      </x:c>
      <x:c r="G550" s="12" t="n">
        <x:f>E550-F550</x:f>
        <x:v>696.9533333333334</x:v>
      </x:c>
      <x:c r="H550" s="12" t="n">
        <x:f>G550-C550+D550</x:f>
        <x:v>-28.08387520205656</x:v>
      </x:c>
      <x:c r="I550" s="12" t="n">
        <x:v>711.8748833333334</x:v>
      </x:c>
      <x:c r="J550" s="12" t="n">
        <x:v>0</x:v>
      </x:c>
      <x:c r="K550" s="12" t="n">
        <x:f>G550-I550+J550</x:f>
        <x:v>-14.921550000000025</x:v>
      </x:c>
      <x:c r="L550" s="12" t="n">
        <x:v>9999.021864162594</x:v>
      </x:c>
      <x:c r="M550" s="12" t="n">
        <x:v>9256.183371567493</x:v>
      </x:c>
      <x:c r="N550" s="12" t="n">
        <x:v>0</x:v>
      </x:c>
      <x:c r="O550" s="12" t="n">
        <x:v>668.5546433355906</x:v>
      </x:c>
      <x:c r="P550" s="12" t="n">
        <x:v>0</x:v>
      </x:c>
      <x:c r="Q550" s="12" t="n">
        <x:v>0</x:v>
      </x:c>
      <x:c r="R550" s="12" t="n">
        <x:v>659.5878747293785</x:v>
      </x:c>
      <x:c r="S550" s="12" t="n">
        <x:v>76.46605770654196</x:v>
      </x:c>
      <x:c r="T550" s="12" t="n">
        <x:v>1.4223207928930606</x:v>
      </x:c>
      <x:c r="U550" s="12" t="n">
        <x:f>'逐时购电与费用'!H550+'逐时购电与费用'!J550+F550-P550+O550-E550-N550/'月度汇总'!$F$6-Q550</x:f>
        <x:v>-1.0000007932831068e-8</x:v>
      </x:c>
      <x:c r="V550" s="12" t="n">
        <x:f>M550-L550-N550+O550/'月度汇总'!$F$7</x:f>
        <x:v>-6.821210263296962e-13</x:v>
      </x:c>
    </x:row>
    <x:row r="551" ht="20" customHeight="1">
      <x:c r="A551" s="13" t="n">
        <x:f>'逐时购电与费用'!A551</x:f>
        <x:v>45692.79861111111</x:v>
      </x:c>
      <x:c r="B551" s="13" t="n">
        <x:v>45692</x:v>
      </x:c>
      <x:c r="C551" s="12" t="n">
        <x:v>715.9183640307031</x:v>
      </x:c>
      <x:c r="D551" s="12" t="n">
        <x:v>0.0000812433949896814</x:v>
      </x:c>
      <x:c r="E551" s="12" t="n">
        <x:v>703.7154333333333</x:v>
      </x:c>
      <x:c r="F551" s="12" t="n">
        <x:v>0</x:v>
      </x:c>
      <x:c r="G551" s="12" t="n">
        <x:f>E551-F551</x:f>
        <x:v>703.7154333333333</x:v>
      </x:c>
      <x:c r="H551" s="12" t="n">
        <x:f>G551-C551+D551</x:f>
        <x:v>-12.202849453974776</x:v>
      </x:c>
      <x:c r="I551" s="12" t="n">
        <x:v>702.7263158333334</x:v>
      </x:c>
      <x:c r="J551" s="12" t="n">
        <x:v>0.00009331027755677662</x:v>
      </x:c>
      <x:c r="K551" s="12" t="n">
        <x:f>G551-I551+J551</x:f>
        <x:v>0.9892108102774634</x:v>
      </x:c>
      <x:c r="L551" s="12" t="n">
        <x:v>9256.183371567493</x:v>
      </x:c>
      <x:c r="M551" s="12" t="n">
        <x:v>8481.89728454715</x:v>
      </x:c>
      <x:c r="N551" s="12" t="n">
        <x:v>0</x:v>
      </x:c>
      <x:c r="O551" s="12" t="n">
        <x:v>696.8574783183076</x:v>
      </x:c>
      <x:c r="P551" s="12" t="n">
        <x:v>0</x:v>
      </x:c>
      <x:c r="Q551" s="12" t="n">
        <x:v>0</x:v>
      </x:c>
      <x:c r="R551" s="12" t="n">
        <x:v>637.8582282929365</x:v>
      </x:c>
      <x:c r="S551" s="12" t="n">
        <x:v>56.284226363854486</x:v>
      </x:c>
      <x:c r="T551" s="12" t="n">
        <x:v>0.9930437944751702</x:v>
      </x:c>
      <x:c r="U551" s="12" t="n">
        <x:f>'逐时购电与费用'!H551+'逐时购电与费用'!J551+F551-P551+O551-E551-N551/'月度汇总'!$F$6-Q551</x:f>
        <x:v>-1.0000007932831068e-8</x:v>
      </x:c>
      <x:c r="V551" s="12" t="n">
        <x:f>M551-L551-N551+O551/'月度汇总'!$F$7</x:f>
        <x:v>-4.547473508864641e-13</x:v>
      </x:c>
    </x:row>
    <x:row r="552" ht="20" customHeight="1">
      <x:c r="A552" s="13" t="n">
        <x:f>'逐时购电与费用'!A552</x:f>
        <x:v>45692.805555555555</x:v>
      </x:c>
      <x:c r="B552" s="13" t="n">
        <x:v>45692</x:v>
      </x:c>
      <x:c r="C552" s="12" t="n">
        <x:v>718.4268094156846</x:v>
      </x:c>
      <x:c r="D552" s="12" t="n">
        <x:v>0</x:v>
      </x:c>
      <x:c r="E552" s="12" t="n">
        <x:v>714.0810333333334</x:v>
      </x:c>
      <x:c r="F552" s="12" t="n">
        <x:v>0</x:v>
      </x:c>
      <x:c r="G552" s="12" t="n">
        <x:f>E552-F552</x:f>
        <x:v>714.0810333333334</x:v>
      </x:c>
      <x:c r="H552" s="12" t="n">
        <x:f>G552-C552+D552</x:f>
        <x:v>-4.345776082351222</x:v>
      </x:c>
      <x:c r="I552" s="12" t="n">
        <x:v>705.2058525</x:v>
      </x:c>
      <x:c r="J552" s="12" t="n">
        <x:v>0</x:v>
      </x:c>
      <x:c r="K552" s="12" t="n">
        <x:f>G552-I552+J552</x:f>
        <x:v>8.875180833333388</x:v>
      </x:c>
      <x:c r="L552" s="12" t="n">
        <x:v>8481.89728454715</x:v>
      </x:c>
      <x:c r="M552" s="12" t="n">
        <x:v>7715.821748387595</x:v>
      </x:c>
      <x:c r="N552" s="12" t="n">
        <x:v>0</x:v>
      </x:c>
      <x:c r="O552" s="12" t="n">
        <x:v>689.4679825435998</x:v>
      </x:c>
      <x:c r="P552" s="12" t="n">
        <x:v>0</x:v>
      </x:c>
      <x:c r="Q552" s="12" t="n">
        <x:v>0</x:v>
      </x:c>
      <x:c r="R552" s="12" t="n">
        <x:v>623.595879442463</x:v>
      </x:c>
      <x:c r="S552" s="12" t="n">
        <x:v>52.26629431143101</x:v>
      </x:c>
      <x:c r="T552" s="12" t="n">
        <x:v>0.5755270638910588</x:v>
      </x:c>
      <x:c r="U552" s="12" t="n">
        <x:f>'逐时购电与费用'!H552+'逐时购电与费用'!J552+F552-P552+O552-E552-N552/'月度汇总'!$F$6-Q552</x:f>
        <x:v>-1.0000007932831068e-8</x:v>
      </x:c>
      <x:c r="V552" s="12" t="n">
        <x:f>M552-L552-N552+O552/'月度汇总'!$F$7</x:f>
        <x:v>-3.410605131648481e-13</x:v>
      </x:c>
    </x:row>
    <x:row r="553" ht="20" customHeight="1">
      <x:c r="A553" s="13" t="n">
        <x:f>'逐时购电与费用'!A553</x:f>
        <x:v>45692.8125</x:v>
      </x:c>
      <x:c r="B553" s="13" t="n">
        <x:v>45692</x:v>
      </x:c>
      <x:c r="C553" s="12" t="n">
        <x:v>730.4577069978789</x:v>
      </x:c>
      <x:c r="D553" s="12" t="n">
        <x:v>0</x:v>
      </x:c>
      <x:c r="E553" s="12" t="n">
        <x:v>710.66</x:v>
      </x:c>
      <x:c r="F553" s="12" t="n">
        <x:v>0</x:v>
      </x:c>
      <x:c r="G553" s="12" t="n">
        <x:f>E553-F553</x:f>
        <x:v>710.66</x:v>
      </x:c>
      <x:c r="H553" s="12" t="n">
        <x:f>G553-C553+D553</x:f>
        <x:v>-19.79770699787889</x:v>
      </x:c>
      <x:c r="I553" s="12" t="n">
        <x:v>717.2086333333334</x:v>
      </x:c>
      <x:c r="J553" s="12" t="n">
        <x:v>0</x:v>
      </x:c>
      <x:c r="K553" s="12" t="n">
        <x:f>G553-I553+J553</x:f>
        <x:v>-6.548633333333441</x:v>
      </x:c>
      <x:c r="L553" s="12" t="n">
        <x:v>7715.821748387595</x:v>
      </x:c>
      <x:c r="M553" s="12" t="n">
        <x:v>6948.060221650154</x:v>
      </x:c>
      <x:c r="N553" s="12" t="n">
        <x:v>0</x:v>
      </x:c>
      <x:c r="O553" s="12" t="n">
        <x:v>690.985374063697</x:v>
      </x:c>
      <x:c r="P553" s="12" t="n">
        <x:v>0</x:v>
      </x:c>
      <x:c r="Q553" s="12" t="n">
        <x:v>0</x:v>
      </x:c>
      <x:c r="R553" s="12" t="n">
        <x:v>628.6966064428685</x:v>
      </x:c>
      <x:c r="S553" s="12" t="n">
        <x:v>56.39460095852996</x:v>
      </x:c>
      <x:c r="T553" s="12" t="n">
        <x:v>0.16944842245379732</x:v>
      </x:c>
      <x:c r="U553" s="12" t="n">
        <x:f>'逐时购电与费用'!H553+'逐时购电与费用'!J553+F553-P553+O553-E553-N553/'月度汇总'!$F$6-Q553</x:f>
        <x:v>-1.0000007932831068e-8</x:v>
      </x:c>
      <x:c r="V553" s="12" t="n">
        <x:f>M553-L553-N553+O553/'月度汇总'!$F$7</x:f>
        <x:v>-1.1368683772161603e-13</x:v>
      </x:c>
    </x:row>
    <x:row r="554" ht="20" customHeight="1">
      <x:c r="A554" s="13" t="n">
        <x:f>'逐时购电与费用'!A554</x:f>
        <x:v>45692.819444444445</x:v>
      </x:c>
      <x:c r="B554" s="13" t="n">
        <x:v>45692</x:v>
      </x:c>
      <x:c r="C554" s="12" t="n">
        <x:v>729.4916393070362</x:v>
      </x:c>
      <x:c r="D554" s="12" t="n">
        <x:v>0</x:v>
      </x:c>
      <x:c r="E554" s="12" t="n">
        <x:v>696.9931333333334</x:v>
      </x:c>
      <x:c r="F554" s="12" t="n">
        <x:v>0</x:v>
      </x:c>
      <x:c r="G554" s="12" t="n">
        <x:f>E554-F554</x:f>
        <x:v>696.9931333333334</x:v>
      </x:c>
      <x:c r="H554" s="12" t="n">
        <x:f>G554-C554+D554</x:f>
        <x:v>-32.49850597370278</x:v>
      </x:c>
      <x:c r="I554" s="12" t="n">
        <x:v>710.8489358333334</x:v>
      </x:c>
      <x:c r="J554" s="12" t="n">
        <x:v>0</x:v>
      </x:c>
      <x:c r="K554" s="12" t="n">
        <x:f>G554-I554+J554</x:f>
        <x:v>-13.855802499999982</x:v>
      </x:c>
      <x:c r="L554" s="12" t="n">
        <x:v>6948.060221650154</x:v>
      </x:c>
      <x:c r="M554" s="12" t="n">
        <x:v>6197.086579745236</x:v>
      </x:c>
      <x:c r="N554" s="12" t="n">
        <x:v>0</x:v>
      </x:c>
      <x:c r="O554" s="12" t="n">
        <x:v>675.876277714426</x:v>
      </x:c>
      <x:c r="P554" s="12" t="n">
        <x:v>0</x:v>
      </x:c>
      <x:c r="Q554" s="12" t="n">
        <x:v>0</x:v>
      </x:c>
      <x:c r="R554" s="12" t="n">
        <x:v>631.8450504613542</x:v>
      </x:c>
      <x:c r="S554" s="12" t="n">
        <x:v>11.886167825616212</x:v>
      </x:c>
      <x:c r="T554" s="12" t="n">
        <x:v>0</x:v>
      </x:c>
      <x:c r="U554" s="12" t="n">
        <x:f>'逐时购电与费用'!H554+'逐时购电与费用'!J554+F554-P554+O554-E554-N554/'月度汇总'!$F$6-Q554</x:f>
        <x:v>-1.0000007932831068e-8</x:v>
      </x:c>
      <x:c r="V554" s="12" t="n">
        <x:f>M554-L554-N554+O554/'月度汇总'!$F$7</x:f>
        <x:v>1.1368683772161603e-13</x:v>
      </x:c>
    </x:row>
    <x:row r="555" ht="20" customHeight="1">
      <x:c r="A555" s="13" t="n">
        <x:f>'逐时购电与费用'!A555</x:f>
        <x:v>45692.82638888889</x:v>
      </x:c>
      <x:c r="B555" s="13" t="n">
        <x:v>45692</x:v>
      </x:c>
      <x:c r="C555" s="12" t="n">
        <x:v>737.856604945189</x:v>
      </x:c>
      <x:c r="D555" s="12" t="n">
        <x:v>0</x:v>
      </x:c>
      <x:c r="E555" s="12" t="n">
        <x:v>724.3773166666666</x:v>
      </x:c>
      <x:c r="F555" s="12" t="n">
        <x:v>0</x:v>
      </x:c>
      <x:c r="G555" s="12" t="n">
        <x:f>E555-F555</x:f>
        <x:v>724.3773166666666</x:v>
      </x:c>
      <x:c r="H555" s="12" t="n">
        <x:f>G555-C555+D555</x:f>
        <x:v>-13.479288278522404</x:v>
      </x:c>
      <x:c r="I555" s="12" t="n">
        <x:v>719.1873041666665</x:v>
      </x:c>
      <x:c r="J555" s="12" t="n">
        <x:v>0</x:v>
      </x:c>
      <x:c r="K555" s="12" t="n">
        <x:f>G555-I555+J555</x:f>
        <x:v>5.19001250000008</x:v>
      </x:c>
      <x:c r="L555" s="12" t="n">
        <x:v>6197.086579745236</x:v>
      </x:c>
      <x:c r="M555" s="12" t="n">
        <x:v>5418.607449562196</x:v>
      </x:c>
      <x:c r="N555" s="12" t="n">
        <x:v>0</x:v>
      </x:c>
      <x:c r="O555" s="12" t="n">
        <x:v>700.6312171647365</x:v>
      </x:c>
      <x:c r="P555" s="12" t="n">
        <x:v>0</x:v>
      </x:c>
      <x:c r="Q555" s="12" t="n">
        <x:v>0</x:v>
      </x:c>
      <x:c r="R555" s="12" t="n">
        <x:v>593.3760060821063</x:v>
      </x:c>
      <x:c r="S555" s="12" t="n">
        <x:v>0</x:v>
      </x:c>
      <x:c r="T555" s="12" t="n">
        <x:v>0</x:v>
      </x:c>
      <x:c r="U555" s="12" t="n">
        <x:f>'逐时购电与费用'!H555+'逐时购电与费用'!J555+F555-P555+O555-E555-N555/'月度汇总'!$F$6-Q555</x:f>
        <x:v>-1.0000007932831068e-8</x:v>
      </x:c>
      <x:c r="V555" s="12" t="n">
        <x:f>M555-L555-N555+O555/'月度汇总'!$F$7</x:f>
        <x:v>4.547473508864641e-13</x:v>
      </x:c>
    </x:row>
    <x:row r="556" ht="20" customHeight="1">
      <x:c r="A556" s="13" t="n">
        <x:f>'逐时购电与费用'!A556</x:f>
        <x:v>45692.83333333333</x:v>
      </x:c>
      <x:c r="B556" s="13" t="n">
        <x:v>45692</x:v>
      </x:c>
      <x:c r="C556" s="12" t="n">
        <x:v>747.957436102936</x:v>
      </x:c>
      <x:c r="D556" s="12" t="n">
        <x:v>0</x:v>
      </x:c>
      <x:c r="E556" s="12" t="n">
        <x:v>755.9849999999999</x:v>
      </x:c>
      <x:c r="F556" s="12" t="n">
        <x:v>0</x:v>
      </x:c>
      <x:c r="G556" s="12" t="n">
        <x:f>E556-F556</x:f>
        <x:v>755.9849999999999</x:v>
      </x:c>
      <x:c r="H556" s="12" t="n">
        <x:f>G556-C556+D556</x:f>
        <x:v>8.027563897063942</x:v>
      </x:c>
      <x:c r="I556" s="12" t="n">
        <x:v>727.9926083333331</x:v>
      </x:c>
      <x:c r="J556" s="12" t="n">
        <x:v>0</x:v>
      </x:c>
      <x:c r="K556" s="12" t="n">
        <x:f>G556-I556+J556</x:f>
        <x:v>27.992391666666776</x:v>
      </x:c>
      <x:c r="L556" s="12" t="n">
        <x:v>5418.607449562196</x:v>
      </x:c>
      <x:c r="M556" s="12" t="n">
        <x:v>4618.375508202507</x:v>
      </x:c>
      <x:c r="N556" s="12" t="n">
        <x:v>0</x:v>
      </x:c>
      <x:c r="O556" s="12" t="n">
        <x:v>720.2087472237204</x:v>
      </x:c>
      <x:c r="P556" s="12" t="n">
        <x:v>0</x:v>
      </x:c>
      <x:c r="Q556" s="12" t="n">
        <x:v>0</x:v>
      </x:c>
      <x:c r="R556" s="12" t="n">
        <x:v>528.5625787475119</x:v>
      </x:c>
      <x:c r="S556" s="12" t="n">
        <x:v>0</x:v>
      </x:c>
      <x:c r="T556" s="12" t="n">
        <x:v>0</x:v>
      </x:c>
      <x:c r="U556" s="12" t="n">
        <x:f>'逐时购电与费用'!H556+'逐时购电与费用'!J556+F556-P556+O556-E556-N556/'月度汇总'!$F$6-Q556</x:f>
        <x:v>-1.0000007932831068e-8</x:v>
      </x:c>
      <x:c r="V556" s="12" t="n">
        <x:f>M556-L556-N556+O556/'月度汇总'!$F$7</x:f>
        <x:v>4.547473508864641e-13</x:v>
      </x:c>
    </x:row>
    <x:row r="557" ht="20" customHeight="1">
      <x:c r="A557" s="13" t="n">
        <x:f>'逐时购电与费用'!A557</x:f>
        <x:v>45692.84027777778</x:v>
      </x:c>
      <x:c r="B557" s="13" t="n">
        <x:v>45692</x:v>
      </x:c>
      <x:c r="C557" s="12" t="n">
        <x:v>730.6451035752776</x:v>
      </x:c>
      <x:c r="D557" s="12" t="n">
        <x:v>0</x:v>
      </x:c>
      <x:c r="E557" s="12" t="n">
        <x:v>703.8615499999999</x:v>
      </x:c>
      <x:c r="F557" s="12" t="n">
        <x:v>0</x:v>
      </x:c>
      <x:c r="G557" s="12" t="n">
        <x:f>E557-F557</x:f>
        <x:v>703.8615499999999</x:v>
      </x:c>
      <x:c r="H557" s="12" t="n">
        <x:f>G557-C557+D557</x:f>
        <x:v>-26.78355357527778</x:v>
      </x:c>
      <x:c r="I557" s="12" t="n">
        <x:v>710.6551158333332</x:v>
      </x:c>
      <x:c r="J557" s="12" t="n">
        <x:v>0</x:v>
      </x:c>
      <x:c r="K557" s="12" t="n">
        <x:f>G557-I557+J557</x:f>
        <x:v>-6.793565833333332</x:v>
      </x:c>
      <x:c r="L557" s="12" t="n">
        <x:v>4618.375508202507</x:v>
      </x:c>
      <x:c r="M557" s="12" t="n">
        <x:v>3856.481357201328</x:v>
      </x:c>
      <x:c r="N557" s="12" t="n">
        <x:v>0</x:v>
      </x:c>
      <x:c r="O557" s="12" t="n">
        <x:v>685.7047359010614</x:v>
      </x:c>
      <x:c r="P557" s="12" t="n">
        <x:v>0</x:v>
      </x:c>
      <x:c r="Q557" s="12" t="n">
        <x:v>0</x:v>
      </x:c>
      <x:c r="R557" s="12" t="n">
        <x:v>478.39812578544445</x:v>
      </x:c>
      <x:c r="S557" s="12" t="n">
        <x:v>17.452378406774642</x:v>
      </x:c>
      <x:c r="T557" s="12" t="n">
        <x:v>0</x:v>
      </x:c>
      <x:c r="U557" s="12" t="n">
        <x:f>'逐时购电与费用'!H557+'逐时购电与费用'!J557+F557-P557+O557-E557-N557/'月度汇总'!$F$6-Q557</x:f>
        <x:v>-1.0000007932831068e-8</x:v>
      </x:c>
      <x:c r="V557" s="12" t="n">
        <x:f>M557-L557-N557+O557/'月度汇总'!$F$7</x:f>
        <x:v>2.2737367544323206e-13</x:v>
      </x:c>
    </x:row>
    <x:row r="558" ht="20" customHeight="1">
      <x:c r="A558" s="13" t="n">
        <x:f>'逐时购电与费用'!A558</x:f>
        <x:v>45692.84722222222</x:v>
      </x:c>
      <x:c r="B558" s="13" t="n">
        <x:v>45692</x:v>
      </x:c>
      <x:c r="C558" s="12" t="n">
        <x:v>733.3622909436878</x:v>
      </x:c>
      <x:c r="D558" s="12" t="n">
        <x:v>0</x:v>
      </x:c>
      <x:c r="E558" s="12" t="n">
        <x:v>670.4458166666666</x:v>
      </x:c>
      <x:c r="F558" s="12" t="n">
        <x:v>0</x:v>
      </x:c>
      <x:c r="G558" s="12" t="n">
        <x:f>E558-F558</x:f>
        <x:v>670.4458166666666</x:v>
      </x:c>
      <x:c r="H558" s="12" t="n">
        <x:f>G558-C558+D558</x:f>
        <x:v>-62.916474277021166</x:v>
      </x:c>
      <x:c r="I558" s="12" t="n">
        <x:v>711.6864408333331</x:v>
      </x:c>
      <x:c r="J558" s="12" t="n">
        <x:v>0</x:v>
      </x:c>
      <x:c r="K558" s="12" t="n">
        <x:f>G558-I558+J558</x:f>
        <x:v>-41.24062416666652</x:v>
      </x:c>
      <x:c r="L558" s="12" t="n">
        <x:v>3856.481357201328</x:v>
      </x:c>
      <x:c r="M558" s="12" t="n">
        <x:v>3172.583813837266</x:v>
      </x:c>
      <x:c r="N558" s="12" t="n">
        <x:v>0</x:v>
      </x:c>
      <x:c r="O558" s="12" t="n">
        <x:v>615.5077890276559</x:v>
      </x:c>
      <x:c r="P558" s="12" t="n">
        <x:v>0</x:v>
      </x:c>
      <x:c r="Q558" s="12" t="n">
        <x:v>0</x:v>
      </x:c>
      <x:c r="R558" s="12" t="n">
        <x:v>457.415381015693</x:v>
      </x:c>
      <x:c r="S558" s="12" t="n">
        <x:v>4.140204265581815</x:v>
      </x:c>
      <x:c r="T558" s="12" t="n">
        <x:v>0</x:v>
      </x:c>
      <x:c r="U558" s="12" t="n">
        <x:f>'逐时购电与费用'!H558+'逐时购电与费用'!J558+F558-P558+O558-E558-N558/'月度汇总'!$F$6-Q558</x:f>
        <x:v>-1.0000007932831068e-8</x:v>
      </x:c>
      <x:c r="V558" s="12" t="n">
        <x:f>M558-L558-N558+O558/'月度汇总'!$F$7</x:f>
        <x:v>0</x:v>
      </x:c>
    </x:row>
    <x:row r="559" ht="20" customHeight="1">
      <x:c r="A559" s="13" t="n">
        <x:f>'逐时购电与费用'!A559</x:f>
        <x:v>45692.85416666667</x:v>
      </x:c>
      <x:c r="B559" s="13" t="n">
        <x:v>45692</x:v>
      </x:c>
      <x:c r="C559" s="12" t="n">
        <x:v>751.6464504244286</x:v>
      </x:c>
      <x:c r="D559" s="12" t="n">
        <x:v>0</x:v>
      </x:c>
      <x:c r="E559" s="12" t="n">
        <x:v>693.0166666666667</x:v>
      </x:c>
      <x:c r="F559" s="12" t="n">
        <x:v>0</x:v>
      </x:c>
      <x:c r="G559" s="12" t="n">
        <x:f>E559-F559</x:f>
        <x:v>693.0166666666667</x:v>
      </x:c>
      <x:c r="H559" s="12" t="n">
        <x:f>G559-C559+D559</x:f>
        <x:v>-58.62978375776197</x:v>
      </x:c>
      <x:c r="I559" s="12" t="n">
        <x:v>725.1703583333333</x:v>
      </x:c>
      <x:c r="J559" s="12" t="n">
        <x:v>0</x:v>
      </x:c>
      <x:c r="K559" s="12" t="n">
        <x:f>G559-I559+J559</x:f>
        <x:v>-32.153691666666646</x:v>
      </x:c>
      <x:c r="L559" s="12" t="n">
        <x:v>3172.583813837266</x:v>
      </x:c>
      <x:c r="M559" s="12" t="n">
        <x:v>2457.927831790779</x:v>
      </x:c>
      <x:c r="N559" s="12" t="n">
        <x:v>0</x:v>
      </x:c>
      <x:c r="O559" s="12" t="n">
        <x:v>643.1903838418385</x:v>
      </x:c>
      <x:c r="P559" s="12" t="n">
        <x:v>0</x:v>
      </x:c>
      <x:c r="Q559" s="12" t="n">
        <x:v>0</x:v>
      </x:c>
      <x:c r="R559" s="12" t="n">
        <x:v>437.83539626213906</x:v>
      </x:c>
      <x:c r="S559" s="12" t="n">
        <x:v>0</x:v>
      </x:c>
      <x:c r="T559" s="12" t="n">
        <x:v>0</x:v>
      </x:c>
      <x:c r="U559" s="12" t="n">
        <x:f>'逐时购电与费用'!H559+'逐时购电与费用'!J559+F559-P559+O559-E559-N559/'月度汇总'!$F$6-Q559</x:f>
        <x:v>-1.0000007932831068e-8</x:v>
      </x:c>
      <x:c r="V559" s="12" t="n">
        <x:f>M559-L559-N559+O559/'月度汇总'!$F$7</x:f>
        <x:v>0</x:v>
      </x:c>
    </x:row>
    <x:row r="560" ht="20" customHeight="1">
      <x:c r="A560" s="13" t="n">
        <x:f>'逐时购电与费用'!A560</x:f>
        <x:v>45692.86111111111</x:v>
      </x:c>
      <x:c r="B560" s="13" t="n">
        <x:v>45692</x:v>
      </x:c>
      <x:c r="C560" s="12" t="n">
        <x:v>733.5191337164537</x:v>
      </x:c>
      <x:c r="D560" s="12" t="n">
        <x:v>0</x:v>
      </x:c>
      <x:c r="E560" s="12" t="n">
        <x:v>710.2774833333333</x:v>
      </x:c>
      <x:c r="F560" s="12" t="n">
        <x:v>0</x:v>
      </x:c>
      <x:c r="G560" s="12" t="n">
        <x:f>E560-F560</x:f>
        <x:v>710.2774833333333</x:v>
      </x:c>
      <x:c r="H560" s="12" t="n">
        <x:f>G560-C560+D560</x:f>
        <x:v>-23.241650383120373</x:v>
      </x:c>
      <x:c r="I560" s="12" t="n">
        <x:v>707.0198933333332</x:v>
      </x:c>
      <x:c r="J560" s="12" t="n">
        <x:v>0</x:v>
      </x:c>
      <x:c r="K560" s="12" t="n">
        <x:f>G560-I560+J560</x:f>
        <x:v>3.25759000000005</x:v>
      </x:c>
      <x:c r="L560" s="12" t="n">
        <x:v>2457.927831790779</x:v>
      </x:c>
      <x:c r="M560" s="12" t="n">
        <x:v>1715.1422085535105</x:v>
      </x:c>
      <x:c r="N560" s="12" t="n">
        <x:v>0</x:v>
      </x:c>
      <x:c r="O560" s="12" t="n">
        <x:v>668.5070609135415</x:v>
      </x:c>
      <x:c r="P560" s="12" t="n">
        <x:v>0</x:v>
      </x:c>
      <x:c r="Q560" s="12" t="n">
        <x:v>0</x:v>
      </x:c>
      <x:c r="R560" s="12" t="n">
        <x:v>403.84566643079233</x:v>
      </x:c>
      <x:c r="S560" s="12" t="n">
        <x:v>0</x:v>
      </x:c>
      <x:c r="T560" s="12" t="n">
        <x:v>0</x:v>
      </x:c>
      <x:c r="U560" s="12" t="n">
        <x:f>'逐时购电与费用'!H560+'逐时购电与费用'!J560+F560-P560+O560-E560-N560/'月度汇总'!$F$6-Q560</x:f>
        <x:v>-1.0000007932831068e-8</x:v>
      </x:c>
      <x:c r="V560" s="12" t="n">
        <x:f>M560-L560-N560+O560/'月度汇总'!$F$7</x:f>
        <x:v>1.1368683772161603e-13</x:v>
      </x:c>
    </x:row>
    <x:row r="561" ht="20" customHeight="1">
      <x:c r="A561" s="13" t="n">
        <x:f>'逐时购电与费用'!A561</x:f>
        <x:v>45692.868055555555</x:v>
      </x:c>
      <x:c r="B561" s="13" t="n">
        <x:v>45692</x:v>
      </x:c>
      <x:c r="C561" s="12" t="n">
        <x:v>720.9151536822483</x:v>
      </x:c>
      <x:c r="D561" s="12" t="n">
        <x:v>0</x:v>
      </x:c>
      <x:c r="E561" s="12" t="n">
        <x:v>721.3335999999999</x:v>
      </x:c>
      <x:c r="F561" s="12" t="n">
        <x:v>0</x:v>
      </x:c>
      <x:c r="G561" s="12" t="n">
        <x:f>E561-F561</x:f>
        <x:v>721.3335999999999</x:v>
      </x:c>
      <x:c r="H561" s="12" t="n">
        <x:f>G561-C561+D561</x:f>
        <x:v>0.4184463177516591</x:v>
      </x:c>
      <x:c r="I561" s="12" t="n">
        <x:v>700.3825158333332</x:v>
      </x:c>
      <x:c r="J561" s="12" t="n">
        <x:v>0</x:v>
      </x:c>
      <x:c r="K561" s="12" t="n">
        <x:f>G561-I561+J561</x:f>
        <x:v>20.95108416666676</x:v>
      </x:c>
      <x:c r="L561" s="12" t="n">
        <x:v>1715.1422085535105</x:v>
      </x:c>
      <x:c r="M561" s="12" t="n">
        <x:v>1701.1279382640473</x:v>
      </x:c>
      <x:c r="N561" s="12" t="n">
        <x:v>0</x:v>
      </x:c>
      <x:c r="O561" s="12" t="n">
        <x:v>12.612843260516918</x:v>
      </x:c>
      <x:c r="P561" s="12" t="n">
        <x:v>0</x:v>
      </x:c>
      <x:c r="Q561" s="12" t="n">
        <x:v>0</x:v>
      </x:c>
      <x:c r="R561" s="12" t="n">
        <x:v>386.2426381473198</x:v>
      </x:c>
      <x:c r="S561" s="12" t="n">
        <x:v>0</x:v>
      </x:c>
      <x:c r="T561" s="12" t="n">
        <x:v>0</x:v>
      </x:c>
      <x:c r="U561" s="12" t="n">
        <x:f>'逐时购电与费用'!H561+'逐时购电与费用'!J561+F561-P561+O561-E561-N561/'月度汇总'!$F$6-Q561</x:f>
        <x:v>-1.0000007932831068e-8</x:v>
      </x:c>
      <x:c r="V561" s="12" t="n">
        <x:f>M561-L561-N561+O561/'月度汇总'!$F$7</x:f>
        <x:v>5.861977570020827e-14</x:v>
      </x:c>
    </x:row>
    <x:row r="562" ht="20" customHeight="1">
      <x:c r="A562" s="13" t="n">
        <x:f>'逐时购电与费用'!A562</x:f>
        <x:v>45692.875</x:v>
      </x:c>
      <x:c r="B562" s="13" t="n">
        <x:v>45692</x:v>
      </x:c>
      <x:c r="C562" s="12" t="n">
        <x:v>733.1816768616118</x:v>
      </x:c>
      <x:c r="D562" s="12" t="n">
        <x:v>0</x:v>
      </x:c>
      <x:c r="E562" s="12" t="n">
        <x:v>725.1716666666666</x:v>
      </x:c>
      <x:c r="F562" s="12" t="n">
        <x:v>0</x:v>
      </x:c>
      <x:c r="G562" s="12" t="n">
        <x:f>E562-F562</x:f>
        <x:v>725.1716666666666</x:v>
      </x:c>
      <x:c r="H562" s="12" t="n">
        <x:f>G562-C562+D562</x:f>
        <x:v>-8.010010194945153</x:v>
      </x:c>
      <x:c r="I562" s="12" t="n">
        <x:v>715.0687083333331</x:v>
      </x:c>
      <x:c r="J562" s="12" t="n">
        <x:v>0</x:v>
      </x:c>
      <x:c r="K562" s="12" t="n">
        <x:f>G562-I562+J562</x:f>
        <x:v>10.102958333333504</x:v>
      </x:c>
      <x:c r="L562" s="12" t="n">
        <x:v>1701.1279382640473</x:v>
      </x:c>
      <x:c r="M562" s="12" t="n">
        <x:v>1714.3468397625288</x:v>
      </x:c>
      <x:c r="N562" s="12" t="n">
        <x:v>13.218901498481529</x:v>
      </x:c>
      <x:c r="O562" s="12" t="n">
        <x:v>0</x:v>
      </x:c>
      <x:c r="P562" s="12" t="n">
        <x:v>0</x:v>
      </x:c>
      <x:c r="Q562" s="12" t="n">
        <x:v>0</x:v>
      </x:c>
      <x:c r="R562" s="12" t="n">
        <x:v>372.8182686145367</x:v>
      </x:c>
      <x:c r="S562" s="12" t="n">
        <x:v>0</x:v>
      </x:c>
      <x:c r="T562" s="12" t="n">
        <x:v>0</x:v>
      </x:c>
      <x:c r="U562" s="12" t="n">
        <x:f>'逐时购电与费用'!H562+'逐时购电与费用'!J562+F562-P562+O562-E562-N562/'月度汇总'!$F$6-Q562</x:f>
        <x:v>1.000000260376055e-8</x:v>
      </x:c>
      <x:c r="V562" s="12" t="n">
        <x:f>M562-L562-N562+O562/'月度汇总'!$F$7</x:f>
        <x:v>-2.842170943040401e-14</x:v>
      </x:c>
    </x:row>
    <x:row r="563" ht="20" customHeight="1">
      <x:c r="A563" s="13" t="n">
        <x:f>'逐时购电与费用'!A563</x:f>
        <x:v>45692.881944444445</x:v>
      </x:c>
      <x:c r="B563" s="13" t="n">
        <x:v>45692</x:v>
      </x:c>
      <x:c r="C563" s="12" t="n">
        <x:v>743.0120659850644</x:v>
      </x:c>
      <x:c r="D563" s="12" t="n">
        <x:v>0</x:v>
      </x:c>
      <x:c r="E563" s="12" t="n">
        <x:v>711.8187333333333</x:v>
      </x:c>
      <x:c r="F563" s="12" t="n">
        <x:v>0</x:v>
      </x:c>
      <x:c r="G563" s="12" t="n">
        <x:f>E563-F563</x:f>
        <x:v>711.8187333333333</x:v>
      </x:c>
      <x:c r="H563" s="12" t="n">
        <x:f>G563-C563+D563</x:f>
        <x:v>-31.19333265173111</x:v>
      </x:c>
      <x:c r="I563" s="12" t="n">
        <x:v>724.8777999999998</x:v>
      </x:c>
      <x:c r="J563" s="12" t="n">
        <x:v>0</x:v>
      </x:c>
      <x:c r="K563" s="12" t="n">
        <x:f>G563-I563+J563</x:f>
        <x:v>-13.059066666666467</x:v>
      </x:c>
      <x:c r="L563" s="12" t="n">
        <x:v>1714.3468397625288</x:v>
      </x:c>
      <x:c r="M563" s="12" t="n">
        <x:v>1733.273182840113</x:v>
      </x:c>
      <x:c r="N563" s="12" t="n">
        <x:v>18.926343077584175</x:v>
      </x:c>
      <x:c r="O563" s="12" t="n">
        <x:v>0</x:v>
      </x:c>
      <x:c r="P563" s="12" t="n">
        <x:v>0</x:v>
      </x:c>
      <x:c r="Q563" s="12" t="n">
        <x:v>0</x:v>
      </x:c>
      <x:c r="R563" s="12" t="n">
        <x:v>346.45880135050027</x:v>
      </x:c>
      <x:c r="S563" s="12" t="n">
        <x:v>0</x:v>
      </x:c>
      <x:c r="T563" s="12" t="n">
        <x:v>0</x:v>
      </x:c>
      <x:c r="U563" s="12" t="n">
        <x:f>'逐时购电与费用'!H563+'逐时购电与费用'!J563+F563-P563+O563-E563-N563/'月度汇总'!$F$6-Q563</x:f>
        <x:v>1.0000004380117389e-8</x:v>
      </x:c>
      <x:c r="V563" s="12" t="n">
        <x:f>M563-L563-N563+O563/'月度汇总'!$F$7</x:f>
        <x:v>-9.592326932761353e-14</x:v>
      </x:c>
    </x:row>
    <x:row r="564" ht="20" customHeight="1">
      <x:c r="A564" s="13" t="n">
        <x:f>'逐时购电与费用'!A564</x:f>
        <x:v>45692.88888888889</x:v>
      </x:c>
      <x:c r="B564" s="13" t="n">
        <x:v>45692</x:v>
      </x:c>
      <x:c r="C564" s="12" t="n">
        <x:v>726.4712533202189</x:v>
      </x:c>
      <x:c r="D564" s="12" t="n">
        <x:v>0</x:v>
      </x:c>
      <x:c r="E564" s="12" t="n">
        <x:v>701.0101</x:v>
      </x:c>
      <x:c r="F564" s="12" t="n">
        <x:v>0</x:v>
      </x:c>
      <x:c r="G564" s="12" t="n">
        <x:f>E564-F564</x:f>
        <x:v>701.0101</x:v>
      </x:c>
      <x:c r="H564" s="12" t="n">
        <x:f>G564-C564+D564</x:f>
        <x:v>-25.461153320218955</x:v>
      </x:c>
      <x:c r="I564" s="12" t="n">
        <x:v>708.3162733333331</x:v>
      </x:c>
      <x:c r="J564" s="12" t="n">
        <x:v>0</x:v>
      </x:c>
      <x:c r="K564" s="12" t="n">
        <x:f>G564-I564+J564</x:f>
        <x:v>-7.306173333333163</x:v>
      </x:c>
      <x:c r="L564" s="12" t="n">
        <x:v>1733.273182840113</x:v>
      </x:c>
      <x:c r="M564" s="12" t="n">
        <x:v>1747.2911693468338</x:v>
      </x:c>
      <x:c r="N564" s="12" t="n">
        <x:v>14.017986506720984</x:v>
      </x:c>
      <x:c r="O564" s="12" t="n">
        <x:v>0</x:v>
      </x:c>
      <x:c r="P564" s="12" t="n">
        <x:v>0</x:v>
      </x:c>
      <x:c r="Q564" s="12" t="n">
        <x:v>0</x:v>
      </x:c>
      <x:c r="R564" s="12" t="n">
        <x:v>328.19084213467966</x:v>
      </x:c>
      <x:c r="S564" s="12" t="n">
        <x:v>0</x:v>
      </x:c>
      <x:c r="T564" s="12" t="n">
        <x:v>0</x:v>
      </x:c>
      <x:c r="U564" s="12" t="n">
        <x:f>'逐时购电与费用'!H564+'逐时购电与费用'!J564+F564-P564+O564-E564-N564/'月度汇总'!$F$6-Q564</x:f>
        <x:v>1.000000260376055e-8</x:v>
      </x:c>
      <x:c r="V564" s="12" t="n">
        <x:f>M564-L564-N564+O564/'月度汇总'!$F$7</x:f>
        <x:v>-3.907985046680551e-14</x:v>
      </x:c>
    </x:row>
    <x:row r="565" ht="20" customHeight="1">
      <x:c r="A565" s="13" t="n">
        <x:f>'逐时购电与费用'!A565</x:f>
        <x:v>45692.89583333333</x:v>
      </x:c>
      <x:c r="B565" s="13" t="n">
        <x:v>45692</x:v>
      </x:c>
      <x:c r="C565" s="12" t="n">
        <x:v>719.668001517796</x:v>
      </x:c>
      <x:c r="D565" s="12" t="n">
        <x:v>0</x:v>
      </x:c>
      <x:c r="E565" s="12" t="n">
        <x:v>712.4833333333332</x:v>
      </x:c>
      <x:c r="F565" s="12" t="n">
        <x:v>0</x:v>
      </x:c>
      <x:c r="G565" s="12" t="n">
        <x:f>E565-F565</x:f>
        <x:v>712.4833333333332</x:v>
      </x:c>
      <x:c r="H565" s="12" t="n">
        <x:f>G565-C565+D565</x:f>
        <x:v>-7.184668184462794</x:v>
      </x:c>
      <x:c r="I565" s="12" t="n">
        <x:v>701.5066666666667</x:v>
      </x:c>
      <x:c r="J565" s="12" t="n">
        <x:v>0</x:v>
      </x:c>
      <x:c r="K565" s="12" t="n">
        <x:f>G565-I565+J565</x:f>
        <x:v>10.976666666666574</x:v>
      </x:c>
      <x:c r="L565" s="12" t="n">
        <x:v>1747.2911693468338</x:v>
      </x:c>
      <x:c r="M565" s="12" t="n">
        <x:v>1744.5910326551693</x:v>
      </x:c>
      <x:c r="N565" s="12" t="n">
        <x:v>0</x:v>
      </x:c>
      <x:c r="O565" s="12" t="n">
        <x:v>2.430123022498159</x:v>
      </x:c>
      <x:c r="P565" s="12" t="n">
        <x:v>0</x:v>
      </x:c>
      <x:c r="Q565" s="12" t="n">
        <x:v>0</x:v>
      </x:c>
      <x:c r="R565" s="12" t="n">
        <x:v>307.60385182316725</x:v>
      </x:c>
      <x:c r="S565" s="12" t="n">
        <x:v>0</x:v>
      </x:c>
      <x:c r="T565" s="12" t="n">
        <x:v>0</x:v>
      </x:c>
      <x:c r="U565" s="12" t="n">
        <x:f>'逐时购电与费用'!H565+'逐时购电与费用'!J565+F565-P565+O565-E565-N565/'月度汇总'!$F$6-Q565</x:f>
        <x:v>-1.0000007932831068e-8</x:v>
      </x:c>
      <x:c r="V565" s="12" t="n">
        <x:f>M565-L565-N565+O565/'月度汇总'!$F$7</x:f>
        <x:v>1.0969003483296547e-13</x:v>
      </x:c>
    </x:row>
    <x:row r="566" ht="20" customHeight="1">
      <x:c r="A566" s="13" t="n">
        <x:f>'逐时购电与费用'!A566</x:f>
        <x:v>45692.90277777778</x:v>
      </x:c>
      <x:c r="B566" s="13" t="n">
        <x:v>45692</x:v>
      </x:c>
      <x:c r="C566" s="12" t="n">
        <x:v>764.139106957291</x:v>
      </x:c>
      <x:c r="D566" s="12" t="n">
        <x:v>0</x:v>
      </x:c>
      <x:c r="E566" s="12" t="n">
        <x:v>733.6206333333332</x:v>
      </x:c>
      <x:c r="F566" s="12" t="n">
        <x:v>0</x:v>
      </x:c>
      <x:c r="G566" s="12" t="n">
        <x:f>E566-F566</x:f>
        <x:v>733.6206333333332</x:v>
      </x:c>
      <x:c r="H566" s="12" t="n">
        <x:f>G566-C566+D566</x:f>
        <x:v>-30.51847362395779</x:v>
      </x:c>
      <x:c r="I566" s="12" t="n">
        <x:v>745.9581774999999</x:v>
      </x:c>
      <x:c r="J566" s="12" t="n">
        <x:v>0</x:v>
      </x:c>
      <x:c r="K566" s="12" t="n">
        <x:f>G566-I566+J566</x:f>
        <x:v>-12.337544166666703</x:v>
      </x:c>
      <x:c r="L566" s="12" t="n">
        <x:v>1744.5910326551693</x:v>
      </x:c>
      <x:c r="M566" s="12" t="n">
        <x:v>1678.1631010086198</x:v>
      </x:c>
      <x:c r="N566" s="12" t="n">
        <x:v>0</x:v>
      </x:c>
      <x:c r="O566" s="12" t="n">
        <x:v>59.7851384818946</x:v>
      </x:c>
      <x:c r="P566" s="12" t="n">
        <x:v>0</x:v>
      </x:c>
      <x:c r="Q566" s="12" t="n">
        <x:v>0</x:v>
      </x:c>
      <x:c r="R566" s="12" t="n">
        <x:v>296.2964596565656</x:v>
      </x:c>
      <x:c r="S566" s="12" t="n">
        <x:v>0</x:v>
      </x:c>
      <x:c r="T566" s="12" t="n">
        <x:v>0</x:v>
      </x:c>
      <x:c r="U566" s="12" t="n">
        <x:f>'逐时购电与费用'!H566+'逐时购电与费用'!J566+F566-P566+O566-E566-N566/'月度汇总'!$F$6-Q566</x:f>
        <x:v>-1.0000007932831068e-8</x:v>
      </x:c>
      <x:c r="V566" s="12" t="n">
        <x:f>M566-L566-N566+O566/'月度汇总'!$F$7</x:f>
        <x:v>5.684341886080802e-14</x:v>
      </x:c>
    </x:row>
    <x:row r="567" ht="20" customHeight="1">
      <x:c r="A567" s="13" t="n">
        <x:f>'逐时购电与费用'!A567</x:f>
        <x:v>45692.90972222222</x:v>
      </x:c>
      <x:c r="B567" s="13" t="n">
        <x:v>45692</x:v>
      </x:c>
      <x:c r="C567" s="12" t="n">
        <x:v>699.0965672589713</x:v>
      </x:c>
      <x:c r="D567" s="12" t="n">
        <x:v>0</x:v>
      </x:c>
      <x:c r="E567" s="12" t="n">
        <x:v>660.7122666666667</x:v>
      </x:c>
      <x:c r="F567" s="12" t="n">
        <x:v>0</x:v>
      </x:c>
      <x:c r="G567" s="12" t="n">
        <x:f>E567-F567</x:f>
        <x:v>660.7122666666667</x:v>
      </x:c>
      <x:c r="H567" s="12" t="n">
        <x:f>G567-C567+D567</x:f>
        <x:v>-38.38430059230461</x:v>
      </x:c>
      <x:c r="I567" s="12" t="n">
        <x:v>680.116405</x:v>
      </x:c>
      <x:c r="J567" s="12" t="n">
        <x:v>0</x:v>
      </x:c>
      <x:c r="K567" s="12" t="n">
        <x:f>G567-I567+J567</x:f>
        <x:v>-19.40413833333332</x:v>
      </x:c>
      <x:c r="L567" s="12" t="n">
        <x:v>1678.1631010086198</x:v>
      </x:c>
      <x:c r="M567" s="12" t="n">
        <x:v>1754.154543050134</x:v>
      </x:c>
      <x:c r="N567" s="12" t="n">
        <x:v>75.99144204151402</x:v>
      </x:c>
      <x:c r="O567" s="12" t="n">
        <x:v>0</x:v>
      </x:c>
      <x:c r="P567" s="12" t="n">
        <x:v>0</x:v>
      </x:c>
      <x:c r="Q567" s="12" t="n">
        <x:v>0</x:v>
      </x:c>
      <x:c r="R567" s="12" t="n">
        <x:v>317.71442165091366</x:v>
      </x:c>
      <x:c r="S567" s="12" t="n">
        <x:v>0</x:v>
      </x:c>
      <x:c r="T567" s="12" t="n">
        <x:v>0</x:v>
      </x:c>
      <x:c r="U567" s="12" t="n">
        <x:f>'逐时购电与费用'!H567+'逐时购电与费用'!J567+F567-P567+O567-E567-N567/'月度汇总'!$F$6-Q567</x:f>
        <x:v>1.0000007932831068e-8</x:v>
      </x:c>
      <x:c r="V567" s="12" t="n">
        <x:f>M567-L567-N567+O567/'月度汇总'!$F$7</x:f>
        <x:v>9.947598300641403e-14</x:v>
      </x:c>
    </x:row>
    <x:row r="568" ht="20" customHeight="1">
      <x:c r="A568" s="13" t="n">
        <x:f>'逐时购电与费用'!A568</x:f>
        <x:v>45692.91666666667</x:v>
      </x:c>
      <x:c r="B568" s="13" t="n">
        <x:v>45692</x:v>
      </x:c>
      <x:c r="C568" s="12" t="n">
        <x:v>556.1116062955429</x:v>
      </x:c>
      <x:c r="D568" s="12" t="n">
        <x:v>0</x:v>
      </x:c>
      <x:c r="E568" s="12" t="n">
        <x:v>547.2216666666666</x:v>
      </x:c>
      <x:c r="F568" s="12" t="n">
        <x:v>0</x:v>
      </x:c>
      <x:c r="G568" s="12" t="n">
        <x:f>E568-F568</x:f>
        <x:v>547.2216666666666</x:v>
      </x:c>
      <x:c r="H568" s="12" t="n">
        <x:f>G568-C568+D568</x:f>
        <x:v>-8.889939628876277</x:v>
      </x:c>
      <x:c r="I568" s="12" t="n">
        <x:v>535.437725</x:v>
      </x:c>
      <x:c r="J568" s="12" t="n">
        <x:v>0</x:v>
      </x:c>
      <x:c r="K568" s="12" t="n">
        <x:f>G568-I568+J568</x:f>
        <x:v>11.783941666666578</x:v>
      </x:c>
      <x:c r="L568" s="12" t="n">
        <x:v>1754.154543050134</x:v>
      </x:c>
      <x:c r="M568" s="12" t="n">
        <x:v>2503.1198951248884</x:v>
      </x:c>
      <x:c r="N568" s="12" t="n">
        <x:v>748.9653520747546</x:v>
      </x:c>
      <x:c r="O568" s="12" t="n">
        <x:v>0</x:v>
      </x:c>
      <x:c r="P568" s="12" t="n">
        <x:v>0</x:v>
      </x:c>
      <x:c r="Q568" s="12" t="n">
        <x:v>0</x:v>
      </x:c>
      <x:c r="R568" s="12" t="n">
        <x:v>362.38255027913885</x:v>
      </x:c>
      <x:c r="S568" s="12" t="n">
        <x:v>0</x:v>
      </x:c>
      <x:c r="T568" s="12" t="n">
        <x:v>0</x:v>
      </x:c>
      <x:c r="U568" s="12" t="n">
        <x:f>'逐时购电与费用'!H568+'逐时购电与费用'!J568+F568-P568+O568-E568-N568/'月度汇总'!$F$6-Q568</x:f>
        <x:v>1.000012161966879e-8</x:v>
      </x:c>
      <x:c r="V568" s="12" t="n">
        <x:f>M568-L568-N568+O568/'月度汇总'!$F$7</x:f>
        <x:v>-1.1368683772161603e-13</x:v>
      </x:c>
    </x:row>
    <x:row r="569" ht="20" customHeight="1">
      <x:c r="A569" s="13" t="n">
        <x:f>'逐时购电与费用'!A569</x:f>
        <x:v>45692.92361111111</x:v>
      </x:c>
      <x:c r="B569" s="13" t="n">
        <x:v>45692</x:v>
      </x:c>
      <x:c r="C569" s="12" t="n">
        <x:v>534.911782536832</x:v>
      </x:c>
      <x:c r="D569" s="12" t="n">
        <x:v>0</x:v>
      </x:c>
      <x:c r="E569" s="12" t="n">
        <x:v>560.1954166666667</x:v>
      </x:c>
      <x:c r="F569" s="12" t="n">
        <x:v>0</x:v>
      </x:c>
      <x:c r="G569" s="12" t="n">
        <x:f>E569-F569</x:f>
        <x:v>560.1954166666667</x:v>
      </x:c>
      <x:c r="H569" s="12" t="n">
        <x:f>G569-C569+D569</x:f>
        <x:v>25.283634129834695</x:v>
      </x:c>
      <x:c r="I569" s="12" t="n">
        <x:v>515.8950566666666</x:v>
      </x:c>
      <x:c r="J569" s="12" t="n">
        <x:v>0</x:v>
      </x:c>
      <x:c r="K569" s="12" t="n">
        <x:f>G569-I569+J569</x:f>
        <x:v>44.30036000000007</x:v>
      </x:c>
      <x:c r="L569" s="12" t="n">
        <x:v>2503.1198951248884</x:v>
      </x:c>
      <x:c r="M569" s="12" t="n">
        <x:v>3221.5765656275526</x:v>
      </x:c>
      <x:c r="N569" s="12" t="n">
        <x:v>718.4566705026643</x:v>
      </x:c>
      <x:c r="O569" s="12" t="n">
        <x:v>0</x:v>
      </x:c>
      <x:c r="P569" s="12" t="n">
        <x:v>0</x:v>
      </x:c>
      <x:c r="Q569" s="12" t="n">
        <x:v>0</x:v>
      </x:c>
      <x:c r="R569" s="12" t="n">
        <x:v>363.86378841671603</x:v>
      </x:c>
      <x:c r="S569" s="12" t="n">
        <x:v>0</x:v>
      </x:c>
      <x:c r="T569" s="12" t="n">
        <x:v>0</x:v>
      </x:c>
      <x:c r="U569" s="12" t="n">
        <x:f>'逐时购电与费用'!H569+'逐时购电与费用'!J569+F569-P569+O569-E569-N569/'月度汇总'!$F$6-Q569</x:f>
        <x:v>1.0000007932831068e-8</x:v>
      </x:c>
      <x:c r="V569" s="12" t="n">
        <x:f>M569-L569-N569+O569/'月度汇总'!$F$7</x:f>
        <x:v>-2.2737367544323206e-13</x:v>
      </x:c>
    </x:row>
    <x:row r="570" ht="20" customHeight="1">
      <x:c r="A570" s="13" t="n">
        <x:f>'逐时购电与费用'!A570</x:f>
        <x:v>45692.930555555555</x:v>
      </x:c>
      <x:c r="B570" s="13" t="n">
        <x:v>45692</x:v>
      </x:c>
      <x:c r="C570" s="12" t="n">
        <x:v>539.3960082274897</x:v>
      </x:c>
      <x:c r="D570" s="12" t="n">
        <x:v>0</x:v>
      </x:c>
      <x:c r="E570" s="12" t="n">
        <x:v>605.2482666666666</x:v>
      </x:c>
      <x:c r="F570" s="12" t="n">
        <x:v>0</x:v>
      </x:c>
      <x:c r="G570" s="12" t="n">
        <x:f>E570-F570</x:f>
        <x:v>605.2482666666666</x:v>
      </x:c>
      <x:c r="H570" s="12" t="n">
        <x:f>G570-C570+D570</x:f>
        <x:v>65.85225843917692</x:v>
      </x:c>
      <x:c r="I570" s="12" t="n">
        <x:v>520.3617483333333</x:v>
      </x:c>
      <x:c r="J570" s="12" t="n">
        <x:v>0</x:v>
      </x:c>
      <x:c r="K570" s="12" t="n">
        <x:f>G570-I570+J570</x:f>
        <x:v>84.88651833333336</x:v>
      </x:c>
      <x:c r="L570" s="12" t="n">
        <x:v>3221.5765656275526</x:v>
      </x:c>
      <x:c r="M570" s="12" t="n">
        <x:v>3148.4073895951337</x:v>
      </x:c>
      <x:c r="N570" s="12" t="n">
        <x:v>0</x:v>
      </x:c>
      <x:c r="O570" s="12" t="n">
        <x:v>65.85225842917693</x:v>
      </x:c>
      <x:c r="P570" s="12" t="n">
        <x:v>0</x:v>
      </x:c>
      <x:c r="Q570" s="12" t="n">
        <x:v>0</x:v>
      </x:c>
      <x:c r="R570" s="12" t="n">
        <x:v>326.54862123445685</x:v>
      </x:c>
      <x:c r="S570" s="12" t="n">
        <x:v>0</x:v>
      </x:c>
      <x:c r="T570" s="12" t="n">
        <x:v>0</x:v>
      </x:c>
      <x:c r="U570" s="12" t="n">
        <x:f>'逐时购电与费用'!H570+'逐时购电与费用'!J570+F570-P570+O570-E570-N570/'月度汇总'!$F$6-Q570</x:f>
        <x:v>-1.0000007932831068e-8</x:v>
      </x:c>
      <x:c r="V570" s="12" t="n">
        <x:f>M570-L570-N570+O570/'月度汇总'!$F$7</x:f>
        <x:v>-1.4210854715202004e-14</x:v>
      </x:c>
    </x:row>
    <x:row r="571" ht="20" customHeight="1">
      <x:c r="A571" s="13" t="n">
        <x:f>'逐时购电与费用'!A571</x:f>
        <x:v>45692.9375</x:v>
      </x:c>
      <x:c r="B571" s="13" t="n">
        <x:v>45692</x:v>
      </x:c>
      <x:c r="C571" s="12" t="n">
        <x:v>530.7710552310585</x:v>
      </x:c>
      <x:c r="D571" s="12" t="n">
        <x:v>0</x:v>
      </x:c>
      <x:c r="E571" s="12" t="n">
        <x:v>604.5283333333333</x:v>
      </x:c>
      <x:c r="F571" s="12" t="n">
        <x:v>0</x:v>
      </x:c>
      <x:c r="G571" s="12" t="n">
        <x:f>E571-F571</x:f>
        <x:v>604.5283333333333</x:v>
      </x:c>
      <x:c r="H571" s="12" t="n">
        <x:f>G571-C571+D571</x:f>
        <x:v>73.75727810227477</x:v>
      </x:c>
      <x:c r="I571" s="12" t="n">
        <x:v>511.71974166666666</x:v>
      </x:c>
      <x:c r="J571" s="12" t="n">
        <x:v>0</x:v>
      </x:c>
      <x:c r="K571" s="12" t="n">
        <x:f>G571-I571+J571</x:f>
        <x:v>92.80859166666664</x:v>
      </x:c>
      <x:c r="L571" s="12" t="n">
        <x:v>3148.4073895951337</x:v>
      </x:c>
      <x:c r="M571" s="12" t="n">
        <x:v>3823.712691885891</x:v>
      </x:c>
      <x:c r="N571" s="12" t="n">
        <x:v>675.3053022907577</x:v>
      </x:c>
      <x:c r="O571" s="12" t="n">
        <x:v>0</x:v>
      </x:c>
      <x:c r="P571" s="12" t="n">
        <x:v>0</x:v>
      </x:c>
      <x:c r="Q571" s="12" t="n">
        <x:v>0</x:v>
      </x:c>
      <x:c r="R571" s="12" t="n">
        <x:v>301.6403664875394</x:v>
      </x:c>
      <x:c r="S571" s="12" t="n">
        <x:v>0</x:v>
      </x:c>
      <x:c r="T571" s="12" t="n">
        <x:v>0</x:v>
      </x:c>
      <x:c r="U571" s="12" t="n">
        <x:f>'逐时购电与费用'!H571+'逐时购电与费用'!J571+F571-P571+O571-E571-N571/'月度汇总'!$F$6-Q571</x:f>
        <x:v>1.0000007932831068e-8</x:v>
      </x:c>
      <x:c r="V571" s="12" t="n">
        <x:f>M571-L571-N571+O571/'月度汇总'!$F$7</x:f>
        <x:v>-2.2737367544323206e-13</x:v>
      </x:c>
    </x:row>
    <x:row r="572" ht="20" customHeight="1">
      <x:c r="A572" s="13" t="n">
        <x:f>'逐时购电与费用'!A572</x:f>
        <x:v>45692.944444444445</x:v>
      </x:c>
      <x:c r="B572" s="13" t="n">
        <x:v>45692</x:v>
      </x:c>
      <x:c r="C572" s="12" t="n">
        <x:v>571.0252767070808</x:v>
      </x:c>
      <x:c r="D572" s="12" t="n">
        <x:v>0</x:v>
      </x:c>
      <x:c r="E572" s="12" t="n">
        <x:v>572.15615</x:v>
      </x:c>
      <x:c r="F572" s="12" t="n">
        <x:v>0</x:v>
      </x:c>
      <x:c r="G572" s="12" t="n">
        <x:f>E572-F572</x:f>
        <x:v>572.15615</x:v>
      </x:c>
      <x:c r="H572" s="12" t="n">
        <x:f>G572-C572+D572</x:f>
        <x:v>1.1308732929192047</x:v>
      </x:c>
      <x:c r="I572" s="12" t="n">
        <x:v>552.7375516666666</x:v>
      </x:c>
      <x:c r="J572" s="12" t="n">
        <x:v>0</x:v>
      </x:c>
      <x:c r="K572" s="12" t="n">
        <x:f>G572-I572+J572</x:f>
        <x:v>19.41859833333342</x:v>
      </x:c>
      <x:c r="L572" s="12" t="n">
        <x:v>3823.712691885891</x:v>
      </x:c>
      <x:c r="M572" s="12" t="n">
        <x:v>4564.609501525125</x:v>
      </x:c>
      <x:c r="N572" s="12" t="n">
        <x:v>740.8968096392341</x:v>
      </x:c>
      <x:c r="O572" s="12" t="n">
        <x:v>0</x:v>
      </x:c>
      <x:c r="P572" s="12" t="n">
        <x:v>0</x:v>
      </x:c>
      <x:c r="Q572" s="12" t="n">
        <x:v>0</x:v>
      </x:c>
      <x:c r="R572" s="12" t="n">
        <x:v>306.8515852669967</x:v>
      </x:c>
      <x:c r="S572" s="12" t="n">
        <x:v>0</x:v>
      </x:c>
      <x:c r="T572" s="12" t="n">
        <x:v>0</x:v>
      </x:c>
      <x:c r="U572" s="12" t="n">
        <x:f>'逐时购电与费用'!H572+'逐时购电与费用'!J572+F572-P572+O572-E572-N572/'月度汇总'!$F$6-Q572</x:f>
        <x:v>1.000012161966879e-8</x:v>
      </x:c>
      <x:c r="V572" s="12" t="n">
        <x:f>M572-L572-N572+O572/'月度汇总'!$F$7</x:f>
        <x:v>-4.547473508864641e-13</x:v>
      </x:c>
    </x:row>
    <x:row r="573" ht="20" customHeight="1">
      <x:c r="A573" s="13" t="n">
        <x:f>'逐时购电与费用'!A573</x:f>
        <x:v>45692.95138888889</x:v>
      </x:c>
      <x:c r="B573" s="13" t="n">
        <x:v>45692</x:v>
      </x:c>
      <x:c r="C573" s="12" t="n">
        <x:v>593.2097987879198</x:v>
      </x:c>
      <x:c r="D573" s="12" t="n">
        <x:v>0</x:v>
      </x:c>
      <x:c r="E573" s="12" t="n">
        <x:v>552.7784999999999</x:v>
      </x:c>
      <x:c r="F573" s="12" t="n">
        <x:v>0</x:v>
      </x:c>
      <x:c r="G573" s="12" t="n">
        <x:f>E573-F573</x:f>
        <x:v>552.7784999999999</x:v>
      </x:c>
      <x:c r="H573" s="12" t="n">
        <x:f>G573-C573+D573</x:f>
        <x:v>-40.4312987879199</x:v>
      </x:c>
      <x:c r="I573" s="12" t="n">
        <x:v>577.7324249999999</x:v>
      </x:c>
      <x:c r="J573" s="12" t="n">
        <x:v>0</x:v>
      </x:c>
      <x:c r="K573" s="12" t="n">
        <x:f>G573-I573+J573</x:f>
        <x:v>-24.953925000000027</x:v>
      </x:c>
      <x:c r="L573" s="12" t="n">
        <x:v>4564.609501525125</x:v>
      </x:c>
      <x:c r="M573" s="12" t="n">
        <x:v>5314.609501515125</x:v>
      </x:c>
      <x:c r="N573" s="12" t="n">
        <x:v>749.99999999</x:v>
      </x:c>
      <x:c r="O573" s="12" t="n">
        <x:v>0</x:v>
      </x:c>
      <x:c r="P573" s="12" t="n">
        <x:v>0</x:v>
      </x:c>
      <x:c r="Q573" s="12" t="n">
        <x:v>31.693631567697814</x:v>
      </x:c>
      <x:c r="R573" s="12" t="n">
        <x:v>281.49275957992177</x:v>
      </x:c>
      <x:c r="S573" s="12" t="n">
        <x:v>0</x:v>
      </x:c>
      <x:c r="T573" s="12" t="n">
        <x:v>0</x:v>
      </x:c>
      <x:c r="U573" s="12" t="n">
        <x:f>'逐时购电与费用'!H573+'逐时购电与费用'!J573+F573-P573+O573-E573-N573/'月度汇总'!$F$6-Q573</x:f>
        <x:v>1.1111822573184327e-9</x:v>
      </x:c>
      <x:c r="V573" s="12" t="n">
        <x:f>M573-L573-N573+O573/'月度汇总'!$F$7</x:f>
        <x:v>1.1368683772161603e-13</x:v>
      </x:c>
    </x:row>
    <x:row r="574" ht="20" customHeight="1">
      <x:c r="A574" s="13" t="n">
        <x:f>'逐时购电与费用'!A574</x:f>
        <x:v>45692.95833333333</x:v>
      </x:c>
      <x:c r="B574" s="13" t="n">
        <x:v>45692</x:v>
      </x:c>
      <x:c r="C574" s="12" t="n">
        <x:v>580.9331305886355</x:v>
      </x:c>
      <x:c r="D574" s="12" t="n">
        <x:v>0</x:v>
      </x:c>
      <x:c r="E574" s="12" t="n">
        <x:v>554.7016666666666</x:v>
      </x:c>
      <x:c r="F574" s="12" t="n">
        <x:v>0</x:v>
      </x:c>
      <x:c r="G574" s="12" t="n">
        <x:f>E574-F574</x:f>
        <x:v>554.7016666666666</x:v>
      </x:c>
      <x:c r="H574" s="12" t="n">
        <x:f>G574-C574+D574</x:f>
        <x:v>-26.231463921968952</x:v>
      </x:c>
      <x:c r="I574" s="12" t="n">
        <x:v>565.4400666666666</x:v>
      </x:c>
      <x:c r="J574" s="12" t="n">
        <x:v>0</x:v>
      </x:c>
      <x:c r="K574" s="12" t="n">
        <x:f>G574-I574+J574</x:f>
        <x:v>-10.738399999999956</x:v>
      </x:c>
      <x:c r="L574" s="12" t="n">
        <x:v>5314.609501515125</x:v>
      </x:c>
      <x:c r="M574" s="12" t="n">
        <x:v>6064.609501505125</x:v>
      </x:c>
      <x:c r="N574" s="12" t="n">
        <x:v>749.99999999</x:v>
      </x:c>
      <x:c r="O574" s="12" t="n">
        <x:v>0</x:v>
      </x:c>
      <x:c r="P574" s="12" t="n">
        <x:v>0</x:v>
      </x:c>
      <x:c r="Q574" s="12" t="n">
        <x:v>17.733169664302288</x:v>
      </x:c>
      <x:c r="R574" s="12" t="n">
        <x:v>207.62152008728117</x:v>
      </x:c>
      <x:c r="S574" s="12" t="n">
        <x:v>0</x:v>
      </x:c>
      <x:c r="T574" s="12" t="n">
        <x:v>0</x:v>
      </x:c>
      <x:c r="U574" s="12" t="n">
        <x:f>'逐时购电与费用'!H574+'逐时购电与费用'!J574+F574-P574+O574-E574-N574/'月度汇总'!$F$6-Q574</x:f>
        <x:v>1.1111822573184327e-9</x:v>
      </x:c>
      <x:c r="V574" s="12" t="n">
        <x:f>M574-L574-N574+O574/'月度汇总'!$F$7</x:f>
        <x:v>1.1368683772161603e-13</x:v>
      </x:c>
    </x:row>
    <x:row r="575" ht="20" customHeight="1">
      <x:c r="A575" s="13" t="n">
        <x:f>'逐时购电与费用'!A575</x:f>
        <x:v>45692.96527777778</x:v>
      </x:c>
      <x:c r="B575" s="13" t="n">
        <x:v>45692</x:v>
      </x:c>
      <x:c r="C575" s="12" t="n">
        <x:v>585.4745308832581</x:v>
      </x:c>
      <x:c r="D575" s="12" t="n">
        <x:v>0</x:v>
      </x:c>
      <x:c r="E575" s="12" t="n">
        <x:v>550.7949666666666</x:v>
      </x:c>
      <x:c r="F575" s="12" t="n">
        <x:v>0</x:v>
      </x:c>
      <x:c r="G575" s="12" t="n">
        <x:f>E575-F575</x:f>
        <x:v>550.7949666666666</x:v>
      </x:c>
      <x:c r="H575" s="12" t="n">
        <x:f>G575-C575+D575</x:f>
        <x:v>-34.67956421659153</x:v>
      </x:c>
      <x:c r="I575" s="12" t="n">
        <x:v>567.1397233333332</x:v>
      </x:c>
      <x:c r="J575" s="12" t="n">
        <x:v>0</x:v>
      </x:c>
      <x:c r="K575" s="12" t="n">
        <x:f>G575-I575+J575</x:f>
        <x:v>-16.344756666666626</x:v>
      </x:c>
      <x:c r="L575" s="12" t="n">
        <x:v>6064.609501505125</x:v>
      </x:c>
      <x:c r="M575" s="12" t="n">
        <x:v>6415.381731483786</x:v>
      </x:c>
      <x:c r="N575" s="12" t="n">
        <x:v>350.7722299786606</x:v>
      </x:c>
      <x:c r="O575" s="12" t="n">
        <x:v>0</x:v>
      </x:c>
      <x:c r="P575" s="12" t="n">
        <x:v>0</x:v>
      </x:c>
      <x:c r="Q575" s="12" t="n">
        <x:v>0</x:v>
      </x:c>
      <x:c r="R575" s="12" t="n">
        <x:v>126.97909066168893</x:v>
      </x:c>
      <x:c r="S575" s="12" t="n">
        <x:v>0</x:v>
      </x:c>
      <x:c r="T575" s="12" t="n">
        <x:v>0</x:v>
      </x:c>
      <x:c r="U575" s="12" t="n">
        <x:f>'逐时购电与费用'!H575+'逐时购电与费用'!J575+F575-P575+O575-E575-N575/'月度汇总'!$F$6-Q575</x:f>
        <x:v>1.0000007932831068e-8</x:v>
      </x:c>
      <x:c r="V575" s="12" t="n">
        <x:f>M575-L575-N575+O575/'月度汇总'!$F$7</x:f>
        <x:v>3.979039320256561e-13</x:v>
      </x:c>
    </x:row>
    <x:row r="576" ht="20" customHeight="1">
      <x:c r="A576" s="13" t="n">
        <x:f>'逐时购电与费用'!A576</x:f>
        <x:v>45692.97222222222</x:v>
      </x:c>
      <x:c r="B576" s="13" t="n">
        <x:v>45692</x:v>
      </x:c>
      <x:c r="C576" s="12" t="n">
        <x:v>592.8005122807971</x:v>
      </x:c>
      <x:c r="D576" s="12" t="n">
        <x:v>0</x:v>
      </x:c>
      <x:c r="E576" s="12" t="n">
        <x:v>544.3329833333332</x:v>
      </x:c>
      <x:c r="F576" s="12" t="n">
        <x:v>0</x:v>
      </x:c>
      <x:c r="G576" s="12" t="n">
        <x:f>E576-F576</x:f>
        <x:v>544.3329833333332</x:v>
      </x:c>
      <x:c r="H576" s="12" t="n">
        <x:f>G576-C576+D576</x:f>
        <x:v>-48.46752894746385</x:v>
      </x:c>
      <x:c r="I576" s="12" t="n">
        <x:v>574.4508625</x:v>
      </x:c>
      <x:c r="J576" s="12" t="n">
        <x:v>0</x:v>
      </x:c>
      <x:c r="K576" s="12" t="n">
        <x:f>G576-I576+J576</x:f>
        <x:v>-30.11787916666674</x:v>
      </x:c>
      <x:c r="L576" s="12" t="n">
        <x:v>6415.381731483786</x:v>
      </x:c>
      <x:c r="M576" s="12" t="n">
        <x:v>7165.381731473786</x:v>
      </x:c>
      <x:c r="N576" s="12" t="n">
        <x:v>749.99999999</x:v>
      </x:c>
      <x:c r="O576" s="12" t="n">
        <x:v>0</x:v>
      </x:c>
      <x:c r="P576" s="12" t="n">
        <x:v>0</x:v>
      </x:c>
      <x:c r="Q576" s="12" t="n">
        <x:v>40.42848702540845</x:v>
      </x:c>
      <x:c r="R576" s="12" t="n">
        <x:v>116.0767070306839</x:v>
      </x:c>
      <x:c r="S576" s="12" t="n">
        <x:v>0</x:v>
      </x:c>
      <x:c r="T576" s="12" t="n">
        <x:v>0</x:v>
      </x:c>
      <x:c r="U576" s="12" t="n">
        <x:f>'逐时购电与费用'!H576+'逐时购电与费用'!J576+F576-P576+O576-E576-N576/'月度汇总'!$F$6-Q576</x:f>
        <x:v>1.1111822573184327e-9</x:v>
      </x:c>
      <x:c r="V576" s="12" t="n">
        <x:f>M576-L576-N576+O576/'月度汇总'!$F$7</x:f>
        <x:v>1.1368683772161603e-13</x:v>
      </x:c>
    </x:row>
    <x:row r="577" ht="20" customHeight="1">
      <x:c r="A577" s="13" t="n">
        <x:f>'逐时购电与费用'!A577</x:f>
        <x:v>45692.97916666667</x:v>
      </x:c>
      <x:c r="B577" s="13" t="n">
        <x:v>45692</x:v>
      </x:c>
      <x:c r="C577" s="12" t="n">
        <x:v>595.7035854009938</x:v>
      </x:c>
      <x:c r="D577" s="12" t="n">
        <x:v>0</x:v>
      </x:c>
      <x:c r="E577" s="12" t="n">
        <x:v>545.5716666666666</x:v>
      </x:c>
      <x:c r="F577" s="12" t="n">
        <x:v>0</x:v>
      </x:c>
      <x:c r="G577" s="12" t="n">
        <x:f>E577-F577</x:f>
        <x:v>545.5716666666666</x:v>
      </x:c>
      <x:c r="H577" s="12" t="n">
        <x:f>G577-C577+D577</x:f>
        <x:v>-50.1319187343272</x:v>
      </x:c>
      <x:c r="I577" s="12" t="n">
        <x:v>577.3395</x:v>
      </x:c>
      <x:c r="J577" s="12" t="n">
        <x:v>0</x:v>
      </x:c>
      <x:c r="K577" s="12" t="n">
        <x:f>G577-I577+J577</x:f>
        <x:v>-31.767833333333442</x:v>
      </x:c>
      <x:c r="L577" s="12" t="n">
        <x:v>7165.381731473786</x:v>
      </x:c>
      <x:c r="M577" s="12" t="n">
        <x:v>7915.381731463786</x:v>
      </x:c>
      <x:c r="N577" s="12" t="n">
        <x:v>749.99999999</x:v>
      </x:c>
      <x:c r="O577" s="12" t="n">
        <x:v>0</x:v>
      </x:c>
      <x:c r="P577" s="12" t="n">
        <x:v>0</x:v>
      </x:c>
      <x:c r="Q577" s="12" t="n">
        <x:v>42.31311056948413</x:v>
      </x:c>
      <x:c r="R577" s="12" t="n">
        <x:v>147.06033055555565</x:v>
      </x:c>
      <x:c r="S577" s="12" t="n">
        <x:v>0</x:v>
      </x:c>
      <x:c r="T577" s="12" t="n">
        <x:v>0</x:v>
      </x:c>
      <x:c r="U577" s="12" t="n">
        <x:f>'逐时购电与费用'!H577+'逐时购电与费用'!J577+F577-P577+O577-E577-N577/'月度汇总'!$F$6-Q577</x:f>
        <x:v>1.1111822573184327e-9</x:v>
      </x:c>
      <x:c r="V577" s="12" t="n">
        <x:f>M577-L577-N577+O577/'月度汇总'!$F$7</x:f>
        <x:v>1.1368683772161603e-13</x:v>
      </x:c>
    </x:row>
    <x:row r="578" ht="20" customHeight="1">
      <x:c r="A578" s="13" t="n">
        <x:f>'逐时购电与费用'!A578</x:f>
        <x:v>45692.98611111111</x:v>
      </x:c>
      <x:c r="B578" s="13" t="n">
        <x:v>45692</x:v>
      </x:c>
      <x:c r="C578" s="12" t="n">
        <x:v>605.3189047164936</x:v>
      </x:c>
      <x:c r="D578" s="12" t="n">
        <x:v>0</x:v>
      </x:c>
      <x:c r="E578" s="12" t="n">
        <x:v>556.7164499999999</x:v>
      </x:c>
      <x:c r="F578" s="12" t="n">
        <x:v>0</x:v>
      </x:c>
      <x:c r="G578" s="12" t="n">
        <x:f>E578-F578</x:f>
        <x:v>556.7164499999999</x:v>
      </x:c>
      <x:c r="H578" s="12" t="n">
        <x:f>G578-C578+D578</x:f>
        <x:v>-48.60245471649375</x:v>
      </x:c>
      <x:c r="I578" s="12" t="n">
        <x:v>586.9407791666666</x:v>
      </x:c>
      <x:c r="J578" s="12" t="n">
        <x:v>0</x:v>
      </x:c>
      <x:c r="K578" s="12" t="n">
        <x:f>G578-I578+J578</x:f>
        <x:v>-30.224329166666735</x:v>
      </x:c>
      <x:c r="L578" s="12" t="n">
        <x:v>7915.381731463786</x:v>
      </x:c>
      <x:c r="M578" s="12" t="n">
        <x:v>8665.381731453786</x:v>
      </x:c>
      <x:c r="N578" s="12" t="n">
        <x:v>749.99999999</x:v>
      </x:c>
      <x:c r="O578" s="12" t="n">
        <x:v>0</x:v>
      </x:c>
      <x:c r="P578" s="12" t="n">
        <x:v>0</x:v>
      </x:c>
      <x:c r="Q578" s="12" t="n">
        <x:v>40.99784688992735</x:v>
      </x:c>
      <x:c r="R578" s="12" t="n">
        <x:v>103.83436038541129</x:v>
      </x:c>
      <x:c r="S578" s="12" t="n">
        <x:v>0</x:v>
      </x:c>
      <x:c r="T578" s="12" t="n">
        <x:v>0</x:v>
      </x:c>
      <x:c r="U578" s="12" t="n">
        <x:f>'逐时购电与费用'!H578+'逐时购电与费用'!J578+F578-P578+O578-E578-N578/'月度汇总'!$F$6-Q578</x:f>
        <x:v>1.1111822573184327e-9</x:v>
      </x:c>
      <x:c r="V578" s="12" t="n">
        <x:f>M578-L578-N578+O578/'月度汇总'!$F$7</x:f>
        <x:v>1.1368683772161603e-13</x:v>
      </x:c>
    </x:row>
    <x:row r="579" ht="20" customHeight="1">
      <x:c r="A579" s="13" t="n">
        <x:f>'逐时购电与费用'!A579</x:f>
        <x:v>45692.993055555555</x:v>
      </x:c>
      <x:c r="B579" s="13" t="n">
        <x:v>45692</x:v>
      </x:c>
      <x:c r="C579" s="12" t="n">
        <x:v>610.147499394775</x:v>
      </x:c>
      <x:c r="D579" s="12" t="n">
        <x:v>0</x:v>
      </x:c>
      <x:c r="E579" s="12" t="n">
        <x:v>554.1323333333332</x:v>
      </x:c>
      <x:c r="F579" s="12" t="n">
        <x:v>0</x:v>
      </x:c>
      <x:c r="G579" s="12" t="n">
        <x:f>E579-F579</x:f>
        <x:v>554.1323333333332</x:v>
      </x:c>
      <x:c r="H579" s="12" t="n">
        <x:f>G579-C579+D579</x:f>
        <x:v>-56.01516606144173</x:v>
      </x:c>
      <x:c r="I579" s="12" t="n">
        <x:v>585.4616516666666</x:v>
      </x:c>
      <x:c r="J579" s="12" t="n">
        <x:v>0</x:v>
      </x:c>
      <x:c r="K579" s="12" t="n">
        <x:f>G579-I579+J579</x:f>
        <x:v>-31.32931833333339</x:v>
      </x:c>
      <x:c r="L579" s="12" t="n">
        <x:v>8665.381731453786</x:v>
      </x:c>
      <x:c r="M579" s="12" t="n">
        <x:v>8715.795380900085</x:v>
      </x:c>
      <x:c r="N579" s="12" t="n">
        <x:v>50.413649446297555</x:v>
      </x:c>
      <x:c r="O579" s="12" t="n">
        <x:v>0</x:v>
      </x:c>
      <x:c r="P579" s="12" t="n">
        <x:v>0</x:v>
      </x:c>
      <x:c r="Q579" s="12" t="n">
        <x:v>0</x:v>
      </x:c>
      <x:c r="R579" s="12" t="n">
        <x:v>42.83991806285121</x:v>
      </x:c>
      <x:c r="S579" s="12" t="n">
        <x:v>0</x:v>
      </x:c>
      <x:c r="T579" s="12" t="n">
        <x:v>0</x:v>
      </x:c>
      <x:c r="U579" s="12" t="n">
        <x:f>'逐时购电与费用'!H579+'逐时购电与费用'!J579+F579-P579+O579-E579-N579/'月度汇总'!$F$6-Q579</x:f>
        <x:v>1.0000007932831068e-8</x:v>
      </x:c>
      <x:c r="V579" s="12" t="n">
        <x:f>M579-L579-N579+O579/'月度汇总'!$F$7</x:f>
        <x:v>6.679101716144942e-13</x:v>
      </x:c>
    </x:row>
    <x:row r="580" ht="20" customHeight="1">
      <x:c r="A580" s="13" t="n">
        <x:f>'逐时购电与费用'!A580</x:f>
        <x:v>45693</x:v>
      </x:c>
      <x:c r="B580" s="13" t="n">
        <x:v>45693</x:v>
      </x:c>
      <x:c r="C580" s="12" t="n">
        <x:v>569.5260333333332</x:v>
      </x:c>
      <x:c r="D580" s="12" t="n">
        <x:v>0</x:v>
      </x:c>
      <x:c r="E580" s="12" t="n">
        <x:v>553.0016666666667</x:v>
      </x:c>
      <x:c r="F580" s="12" t="n">
        <x:v>0</x:v>
      </x:c>
      <x:c r="G580" s="12" t="n">
        <x:f>E580-F580</x:f>
        <x:v>553.0016666666667</x:v>
      </x:c>
      <x:c r="H580" s="12" t="n">
        <x:f>G580-C580+D580</x:f>
        <x:v>-16.524366666666538</x:v>
      </x:c>
      <x:c r="I580" s="12" t="n">
        <x:v>569.5260333333332</x:v>
      </x:c>
      <x:c r="J580" s="12" t="n">
        <x:v>0</x:v>
      </x:c>
      <x:c r="K580" s="12" t="n">
        <x:f>G580-I580+J580</x:f>
        <x:v>-16.524366666666538</x:v>
      </x:c>
      <x:c r="L580" s="12" t="n">
        <x:v>8715.795380900085</x:v>
      </x:c>
      <x:c r="M580" s="12" t="n">
        <x:v>8730.667310891084</x:v>
      </x:c>
      <x:c r="N580" s="12" t="n">
        <x:v>14.871929990999883</x:v>
      </x:c>
      <x:c r="O580" s="12" t="n">
        <x:v>0</x:v>
      </x:c>
      <x:c r="P580" s="12" t="n">
        <x:v>0</x:v>
      </x:c>
      <x:c r="Q580" s="12" t="n">
        <x:v>0</x:v>
      </x:c>
      <x:c r="R580" s="12" t="n">
        <x:v>447.51646852398596</x:v>
      </x:c>
      <x:c r="S580" s="12" t="n">
        <x:v>0</x:v>
      </x:c>
      <x:c r="T580" s="12" t="n">
        <x:v>0</x:v>
      </x:c>
      <x:c r="U580" s="12" t="n">
        <x:f>'逐时购电与费用'!H580+'逐时购电与费用'!J580+F580-P580+O580-E580-N580/'月度汇总'!$F$6-Q580</x:f>
        <x:v>1.000000082740371e-8</x:v>
      </x:c>
      <x:c r="V580" s="12" t="n">
        <x:f>M580-L580-N580+O580/'月度汇总'!$F$7</x:f>
        <x:v>-9.041656312547275e-13</x:v>
      </x:c>
    </x:row>
    <x:row r="581" ht="20" customHeight="1">
      <x:c r="A581" s="13" t="n">
        <x:f>'逐时购电与费用'!A581</x:f>
        <x:v>45693.006944444445</x:v>
      </x:c>
      <x:c r="B581" s="13" t="n">
        <x:v>45693</x:v>
      </x:c>
      <x:c r="C581" s="12" t="n">
        <x:v>551.624043043052</x:v>
      </x:c>
      <x:c r="D581" s="12" t="n">
        <x:v>0</x:v>
      </x:c>
      <x:c r="E581" s="12" t="n">
        <x:v>591.5752333333332</x:v>
      </x:c>
      <x:c r="F581" s="12" t="n">
        <x:v>0</x:v>
      </x:c>
      <x:c r="G581" s="12" t="n">
        <x:f>E581-F581</x:f>
        <x:v>591.5752333333332</x:v>
      </x:c>
      <x:c r="H581" s="12" t="n">
        <x:f>G581-C581+D581</x:f>
        <x:v>39.95119029028126</x:v>
      </x:c>
      <x:c r="I581" s="12" t="n">
        <x:v>550.3617483333333</x:v>
      </x:c>
      <x:c r="J581" s="12" t="n">
        <x:v>0</x:v>
      </x:c>
      <x:c r="K581" s="12" t="n">
        <x:f>G581-I581+J581</x:f>
        <x:v>41.21348499999999</x:v>
      </x:c>
      <x:c r="L581" s="12" t="n">
        <x:v>8730.667310891084</x:v>
      </x:c>
      <x:c r="M581" s="12" t="n">
        <x:v>9278.915858720746</x:v>
      </x:c>
      <x:c r="N581" s="12" t="n">
        <x:v>548.2485478296622</x:v>
      </x:c>
      <x:c r="O581" s="12" t="n">
        <x:v>0</x:v>
      </x:c>
      <x:c r="P581" s="12" t="n">
        <x:v>0</x:v>
      </x:c>
      <x:c r="Q581" s="12" t="n">
        <x:v>0</x:v>
      </x:c>
      <x:c r="R581" s="12" t="n">
        <x:v>438.89257685731934</x:v>
      </x:c>
      <x:c r="S581" s="12" t="n">
        <x:v>0</x:v>
      </x:c>
      <x:c r="T581" s="12" t="n">
        <x:v>0</x:v>
      </x:c>
      <x:c r="U581" s="12" t="n">
        <x:f>'逐时购电与费用'!H581+'逐时购电与费用'!J581+F581-P581+O581-E581-N581/'月度汇总'!$F$6-Q581</x:f>
        <x:v>1.000012161966879e-8</x:v>
      </x:c>
      <x:c r="V581" s="12" t="n">
        <x:f>M581-L581-N581+O581/'月度汇总'!$F$7</x:f>
        <x:v>-1.1368683772161603e-13</x:v>
      </x:c>
    </x:row>
    <x:row r="582" ht="20" customHeight="1">
      <x:c r="A582" s="13" t="n">
        <x:f>'逐时购电与费用'!A582</x:f>
        <x:v>45693.01388888889</x:v>
      </x:c>
      <x:c r="B582" s="13" t="n">
        <x:v>45693</x:v>
      </x:c>
      <x:c r="C582" s="12" t="n">
        <x:v>566.6070064348432</x:v>
      </x:c>
      <x:c r="D582" s="12" t="n">
        <x:v>0</x:v>
      </x:c>
      <x:c r="E582" s="12" t="n">
        <x:v>621.0490666666667</x:v>
      </x:c>
      <x:c r="F582" s="12" t="n">
        <x:v>0</x:v>
      </x:c>
      <x:c r="G582" s="12" t="n">
        <x:f>E582-F582</x:f>
        <x:v>621.0490666666667</x:v>
      </x:c>
      <x:c r="H582" s="12" t="n">
        <x:f>G582-C582+D582</x:f>
        <x:v>54.44206023182346</x:v>
      </x:c>
      <x:c r="I582" s="12" t="n">
        <x:v>564.7268274999999</x:v>
      </x:c>
      <x:c r="J582" s="12" t="n">
        <x:v>0</x:v>
      </x:c>
      <x:c r="K582" s="12" t="n">
        <x:f>G582-I582+J582</x:f>
        <x:v>56.322239166666805</x:v>
      </x:c>
      <x:c r="L582" s="12" t="n">
        <x:v>9278.915858720746</x:v>
      </x:c>
      <x:c r="M582" s="12" t="n">
        <x:v>9979.918004503104</x:v>
      </x:c>
      <x:c r="N582" s="12" t="n">
        <x:v>701.002145782359</x:v>
      </x:c>
      <x:c r="O582" s="12" t="n">
        <x:v>0</x:v>
      </x:c>
      <x:c r="P582" s="12" t="n">
        <x:v>0</x:v>
      </x:c>
      <x:c r="Q582" s="12" t="n">
        <x:v>0</x:v>
      </x:c>
      <x:c r="R582" s="12" t="n">
        <x:v>435.3038940258125</x:v>
      </x:c>
      <x:c r="S582" s="12" t="n">
        <x:v>0</x:v>
      </x:c>
      <x:c r="T582" s="12" t="n">
        <x:v>0</x:v>
      </x:c>
      <x:c r="U582" s="12" t="n">
        <x:f>'逐时购电与费用'!H582+'逐时购电与费用'!J582+F582-P582+O582-E582-N582/'月度汇总'!$F$6-Q582</x:f>
        <x:v>1.000012161966879e-8</x:v>
      </x:c>
      <x:c r="V582" s="12" t="n">
        <x:f>M582-L582-N582+O582/'月度汇总'!$F$7</x:f>
        <x:v>-3.410605131648481e-13</x:v>
      </x:c>
    </x:row>
    <x:row r="583" ht="20" customHeight="1">
      <x:c r="A583" s="13" t="n">
        <x:f>'逐时购电与费用'!A583</x:f>
        <x:v>45693.02083333333</x:v>
      </x:c>
      <x:c r="B583" s="13" t="n">
        <x:v>45693</x:v>
      </x:c>
      <x:c r="C583" s="12" t="n">
        <x:v>594.9685547488103</x:v>
      </x:c>
      <x:c r="D583" s="12" t="n">
        <x:v>0</x:v>
      </x:c>
      <x:c r="E583" s="12" t="n">
        <x:v>609.7866666666666</x:v>
      </x:c>
      <x:c r="F583" s="12" t="n">
        <x:v>0</x:v>
      </x:c>
      <x:c r="G583" s="12" t="n">
        <x:f>E583-F583</x:f>
        <x:v>609.7866666666666</x:v>
      </x:c>
      <x:c r="H583" s="12" t="n">
        <x:f>G583-C583+D583</x:f>
        <x:v>14.8181119178563</x:v>
      </x:c>
      <x:c r="I583" s="12" t="n">
        <x:v>592.2874999999999</x:v>
      </x:c>
      <x:c r="J583" s="12" t="n">
        <x:v>0</x:v>
      </x:c>
      <x:c r="K583" s="12" t="n">
        <x:f>G583-I583+J583</x:f>
        <x:v>17.499166666666724</x:v>
      </x:c>
      <x:c r="L583" s="12" t="n">
        <x:v>9979.918004503104</x:v>
      </x:c>
      <x:c r="M583" s="12" t="n">
        <x:v>9963.453435716598</x:v>
      </x:c>
      <x:c r="N583" s="12" t="n">
        <x:v>0</x:v>
      </x:c>
      <x:c r="O583" s="12" t="n">
        <x:v>14.818111907856299</x:v>
      </x:c>
      <x:c r="P583" s="12" t="n">
        <x:v>0</x:v>
      </x:c>
      <x:c r="Q583" s="12" t="n">
        <x:v>0</x:v>
      </x:c>
      <x:c r="R583" s="12" t="n">
        <x:v>426.23417068685706</x:v>
      </x:c>
      <x:c r="S583" s="12" t="n">
        <x:v>0</x:v>
      </x:c>
      <x:c r="T583" s="12" t="n">
        <x:v>0</x:v>
      </x:c>
      <x:c r="U583" s="12" t="n">
        <x:f>'逐时购电与费用'!H583+'逐时购电与费用'!J583+F583-P583+O583-E583-N583/'月度汇总'!$F$6-Q583</x:f>
        <x:v>-1.0000007932831068e-8</x:v>
      </x:c>
      <x:c r="V583" s="12" t="n">
        <x:f>M583-L583-N583+O583/'月度汇总'!$F$7</x:f>
        <x:v>2.0961010704922955e-13</x:v>
      </x:c>
    </x:row>
    <x:row r="584" ht="20" customHeight="1">
      <x:c r="A584" s="13" t="n">
        <x:f>'逐时购电与费用'!A584</x:f>
        <x:v>45693.02777777778</x:v>
      </x:c>
      <x:c r="B584" s="13" t="n">
        <x:v>45693</x:v>
      </x:c>
      <x:c r="C584" s="12" t="n">
        <x:v>578.4027018177557</x:v>
      </x:c>
      <x:c r="D584" s="12" t="n">
        <x:v>0</x:v>
      </x:c>
      <x:c r="E584" s="12" t="n">
        <x:v>574.0107499999999</x:v>
      </x:c>
      <x:c r="F584" s="12" t="n">
        <x:v>0</x:v>
      </x:c>
      <x:c r="G584" s="12" t="n">
        <x:f>E584-F584</x:f>
        <x:v>574.0107499999999</x:v>
      </x:c>
      <x:c r="H584" s="12" t="n">
        <x:f>G584-C584+D584</x:f>
        <x:v>-4.391951817755739</x:v>
      </x:c>
      <x:c r="I584" s="12" t="n">
        <x:v>574.9427116666666</x:v>
      </x:c>
      <x:c r="J584" s="12" t="n">
        <x:v>0</x:v>
      </x:c>
      <x:c r="K584" s="12" t="n">
        <x:f>G584-I584+J584</x:f>
        <x:v>-0.9319616666666661</x:v>
      </x:c>
      <x:c r="L584" s="12" t="n">
        <x:v>9963.453435716598</x:v>
      </x:c>
      <x:c r="M584" s="12" t="n">
        <x:v>9967.406192343578</x:v>
      </x:c>
      <x:c r="N584" s="12" t="n">
        <x:v>3.952756626980165</x:v>
      </x:c>
      <x:c r="O584" s="12" t="n">
        <x:v>0</x:v>
      </x:c>
      <x:c r="P584" s="12" t="n">
        <x:v>0</x:v>
      </x:c>
      <x:c r="Q584" s="12" t="n">
        <x:v>0</x:v>
      </x:c>
      <x:c r="R584" s="12" t="n">
        <x:v>404.00103074911874</x:v>
      </x:c>
      <x:c r="S584" s="12" t="n">
        <x:v>0</x:v>
      </x:c>
      <x:c r="T584" s="12" t="n">
        <x:v>0</x:v>
      </x:c>
      <x:c r="U584" s="12" t="n">
        <x:f>'逐时购电与费用'!H584+'逐时购电与费用'!J584+F584-P584+O584-E584-N584/'月度汇总'!$F$6-Q584</x:f>
        <x:v>1.000000082740371e-8</x:v>
      </x:c>
      <x:c r="V584" s="12" t="n">
        <x:f>M584-L584-N584+O584/'月度汇总'!$F$7</x:f>
        <x:v>6.070699498650356e-13</x:v>
      </x:c>
    </x:row>
    <x:row r="585" ht="20" customHeight="1">
      <x:c r="A585" s="13" t="n">
        <x:f>'逐时购电与费用'!A585</x:f>
        <x:v>45693.03472222222</x:v>
      </x:c>
      <x:c r="B585" s="13" t="n">
        <x:v>45693</x:v>
      </x:c>
      <x:c r="C585" s="12" t="n">
        <x:v>578.2570853773963</x:v>
      </x:c>
      <x:c r="D585" s="12" t="n">
        <x:v>0</x:v>
      </x:c>
      <x:c r="E585" s="12" t="n">
        <x:v>561.92635</x:v>
      </x:c>
      <x:c r="F585" s="12" t="n">
        <x:v>0</x:v>
      </x:c>
      <x:c r="G585" s="12" t="n">
        <x:f>E585-F585</x:f>
        <x:v>561.92635</x:v>
      </x:c>
      <x:c r="H585" s="12" t="n">
        <x:f>G585-C585+D585</x:f>
        <x:v>-16.33073537739631</x:v>
      </x:c>
      <x:c r="I585" s="12" t="n">
        <x:v>574.0394991666667</x:v>
      </x:c>
      <x:c r="J585" s="12" t="n">
        <x:v>0</x:v>
      </x:c>
      <x:c r="K585" s="12" t="n">
        <x:f>G585-I585+J585</x:f>
        <x:v>-12.113149166666744</x:v>
      </x:c>
      <x:c r="L585" s="12" t="n">
        <x:v>9967.406192343578</x:v>
      </x:c>
      <x:c r="M585" s="12" t="n">
        <x:v>9982.103854174235</x:v>
      </x:c>
      <x:c r="N585" s="12" t="n">
        <x:v>14.697661830656676</x:v>
      </x:c>
      <x:c r="O585" s="12" t="n">
        <x:v>0</x:v>
      </x:c>
      <x:c r="P585" s="12" t="n">
        <x:v>0</x:v>
      </x:c>
      <x:c r="Q585" s="12" t="n">
        <x:v>0</x:v>
      </x:c>
      <x:c r="R585" s="12" t="n">
        <x:v>382.95894676341754</x:v>
      </x:c>
      <x:c r="S585" s="12" t="n">
        <x:v>0</x:v>
      </x:c>
      <x:c r="T585" s="12" t="n">
        <x:v>0</x:v>
      </x:c>
      <x:c r="U585" s="12" t="n">
        <x:f>'逐时购电与费用'!H585+'逐时购电与费用'!J585+F585-P585+O585-E585-N585/'月度汇总'!$F$6-Q585</x:f>
        <x:v>1.000000082740371e-8</x:v>
      </x:c>
      <x:c r="V585" s="12" t="n">
        <x:f>M585-L585-N585+O585/'月度汇总'!$F$7</x:f>
        <x:v>-4.600764214046649e-13</x:v>
      </x:c>
    </x:row>
    <x:row r="586" ht="20" customHeight="1">
      <x:c r="A586" s="13" t="n">
        <x:f>'逐时购电与费用'!A586</x:f>
        <x:v>45693.04166666667</x:v>
      </x:c>
      <x:c r="B586" s="13" t="n">
        <x:v>45693</x:v>
      </x:c>
      <x:c r="C586" s="12" t="n">
        <x:v>603.276760863515</x:v>
      </x:c>
      <x:c r="D586" s="12" t="n">
        <x:v>0</x:v>
      </x:c>
      <x:c r="E586" s="12" t="n">
        <x:v>589.7066666666666</x:v>
      </x:c>
      <x:c r="F586" s="12" t="n">
        <x:v>0</x:v>
      </x:c>
      <x:c r="G586" s="12" t="n">
        <x:f>E586-F586</x:f>
        <x:v>589.7066666666666</x:v>
      </x:c>
      <x:c r="H586" s="12" t="n">
        <x:f>G586-C586+D586</x:f>
        <x:v>-13.570094196848459</x:v>
      </x:c>
      <x:c r="I586" s="12" t="n">
        <x:v>598.3223333333333</x:v>
      </x:c>
      <x:c r="J586" s="12" t="n">
        <x:v>0</x:v>
      </x:c>
      <x:c r="K586" s="12" t="n">
        <x:f>G586-I586+J586</x:f>
        <x:v>-8.615666666666698</x:v>
      </x:c>
      <x:c r="L586" s="12" t="n">
        <x:v>9982.103854174235</x:v>
      </x:c>
      <x:c r="M586" s="12" t="n">
        <x:v>9994.316938942398</x:v>
      </x:c>
      <x:c r="N586" s="12" t="n">
        <x:v>12.213084768163611</x:v>
      </x:c>
      <x:c r="O586" s="12" t="n">
        <x:v>0</x:v>
      </x:c>
      <x:c r="P586" s="12" t="n">
        <x:v>0</x:v>
      </x:c>
      <x:c r="Q586" s="12" t="n">
        <x:v>0</x:v>
      </x:c>
      <x:c r="R586" s="12" t="n">
        <x:v>342.6347655311947</x:v>
      </x:c>
      <x:c r="S586" s="12" t="n">
        <x:v>0</x:v>
      </x:c>
      <x:c r="T586" s="12" t="n">
        <x:v>0</x:v>
      </x:c>
      <x:c r="U586" s="12" t="n">
        <x:f>'逐时购电与费用'!H586+'逐时购电与费用'!J586+F586-P586+O586-E586-N586/'月度汇总'!$F$6-Q586</x:f>
        <x:v>1.000000260376055e-8</x:v>
      </x:c>
      <x:c r="V586" s="12" t="n">
        <x:f>M586-L586-N586+O586/'月度汇总'!$F$7</x:f>
        <x:v>1.4210854715202004e-13</x:v>
      </x:c>
    </x:row>
    <x:row r="587" ht="20" customHeight="1">
      <x:c r="A587" s="13" t="n">
        <x:f>'逐时购电与费用'!A587</x:f>
        <x:v>45693.04861111111</x:v>
      </x:c>
      <x:c r="B587" s="13" t="n">
        <x:v>45693</x:v>
      </x:c>
      <x:c r="C587" s="12" t="n">
        <x:v>600.7040676964051</x:v>
      </x:c>
      <x:c r="D587" s="12" t="n">
        <x:v>0</x:v>
      </x:c>
      <x:c r="E587" s="12" t="n">
        <x:v>626.4330833333333</x:v>
      </x:c>
      <x:c r="F587" s="12" t="n">
        <x:v>0</x:v>
      </x:c>
      <x:c r="G587" s="12" t="n">
        <x:f>E587-F587</x:f>
        <x:v>626.4330833333333</x:v>
      </x:c>
      <x:c r="H587" s="12" t="n">
        <x:f>G587-C587+D587</x:f>
        <x:v>25.72901563692824</x:v>
      </x:c>
      <x:c r="I587" s="12" t="n">
        <x:v>592.445485</x:v>
      </x:c>
      <x:c r="J587" s="12" t="n">
        <x:v>0</x:v>
      </x:c>
      <x:c r="K587" s="12" t="n">
        <x:f>G587-I587+J587</x:f>
        <x:v>33.98759833333338</x:v>
      </x:c>
      <x:c r="L587" s="12" t="n">
        <x:v>9994.316938942398</x:v>
      </x:c>
      <x:c r="M587" s="12" t="n">
        <x:v>9965.729143801367</x:v>
      </x:c>
      <x:c r="N587" s="12" t="n">
        <x:v>0</x:v>
      </x:c>
      <x:c r="O587" s="12" t="n">
        <x:v>25.729015626928238</x:v>
      </x:c>
      <x:c r="P587" s="12" t="n">
        <x:v>0</x:v>
      </x:c>
      <x:c r="Q587" s="12" t="n">
        <x:v>0</x:v>
      </x:c>
      <x:c r="R587" s="12" t="n">
        <x:v>278.91723392460733</x:v>
      </x:c>
      <x:c r="S587" s="12" t="n">
        <x:v>0</x:v>
      </x:c>
      <x:c r="T587" s="12" t="n">
        <x:v>0</x:v>
      </x:c>
      <x:c r="U587" s="12" t="n">
        <x:f>'逐时购电与费用'!H587+'逐时购电与费用'!J587+F587-P587+O587-E587-N587/'月度汇总'!$F$6-Q587</x:f>
        <x:v>-1.0000007932831068e-8</x:v>
      </x:c>
      <x:c r="V587" s="12" t="n">
        <x:f>M587-L587-N587+O587/'月度汇总'!$F$7</x:f>
        <x:v>2.0961010704922955e-13</x:v>
      </x:c>
    </x:row>
    <x:row r="588" ht="20" customHeight="1">
      <x:c r="A588" s="13" t="n">
        <x:f>'逐时购电与费用'!A588</x:f>
        <x:v>45693.055555555555</x:v>
      </x:c>
      <x:c r="B588" s="13" t="n">
        <x:v>45693</x:v>
      </x:c>
      <x:c r="C588" s="12" t="n">
        <x:v>602.7409088862894</x:v>
      </x:c>
      <x:c r="D588" s="12" t="n">
        <x:v>0</x:v>
      </x:c>
      <x:c r="E588" s="12" t="n">
        <x:v>615.2073833333333</x:v>
      </x:c>
      <x:c r="F588" s="12" t="n">
        <x:v>0</x:v>
      </x:c>
      <x:c r="G588" s="12" t="n">
        <x:f>E588-F588</x:f>
        <x:v>615.2073833333333</x:v>
      </x:c>
      <x:c r="H588" s="12" t="n">
        <x:f>G588-C588+D588</x:f>
        <x:v>12.466474447043879</x:v>
      </x:c>
      <x:c r="I588" s="12" t="n">
        <x:v>593.7853041666667</x:v>
      </x:c>
      <x:c r="J588" s="12" t="n">
        <x:v>0</x:v>
      </x:c>
      <x:c r="K588" s="12" t="n">
        <x:f>G588-I588+J588</x:f>
        <x:v>21.42207916666655</x:v>
      </x:c>
      <x:c r="L588" s="12" t="n">
        <x:v>9965.729143801367</x:v>
      </x:c>
      <x:c r="M588" s="12" t="n">
        <x:v>9951.877505537985</x:v>
      </x:c>
      <x:c r="N588" s="12" t="n">
        <x:v>0</x:v>
      </x:c>
      <x:c r="O588" s="12" t="n">
        <x:v>12.466474437043878</x:v>
      </x:c>
      <x:c r="P588" s="12" t="n">
        <x:v>0</x:v>
      </x:c>
      <x:c r="Q588" s="12" t="n">
        <x:v>0</x:v>
      </x:c>
      <x:c r="R588" s="12" t="n">
        <x:v>292.3731849758983</x:v>
      </x:c>
      <x:c r="S588" s="12" t="n">
        <x:v>0</x:v>
      </x:c>
      <x:c r="T588" s="12" t="n">
        <x:v>0</x:v>
      </x:c>
      <x:c r="U588" s="12" t="n">
        <x:f>'逐时购电与费用'!H588+'逐时购电与费用'!J588+F588-P588+O588-E588-N588/'月度汇总'!$F$6-Q588</x:f>
        <x:v>-1.0000007932831068e-8</x:v>
      </x:c>
      <x:c r="V588" s="12" t="n">
        <x:f>M588-L588-N588+O588/'月度汇总'!$F$7</x:f>
        <x:v>-3.9612757518625585e-13</x:v>
      </x:c>
    </x:row>
    <x:row r="589" ht="20" customHeight="1">
      <x:c r="A589" s="13" t="n">
        <x:f>'逐时购电与费用'!A589</x:f>
        <x:v>45693.0625</x:v>
      </x:c>
      <x:c r="B589" s="13" t="n">
        <x:v>45693</x:v>
      </x:c>
      <x:c r="C589" s="12" t="n">
        <x:v>614.7484481267193</x:v>
      </x:c>
      <x:c r="D589" s="12" t="n">
        <x:v>0</x:v>
      </x:c>
      <x:c r="E589" s="12" t="n">
        <x:v>584.3233333333333</x:v>
      </x:c>
      <x:c r="F589" s="12" t="n">
        <x:v>0</x:v>
      </x:c>
      <x:c r="G589" s="12" t="n">
        <x:f>E589-F589</x:f>
        <x:v>584.3233333333333</x:v>
      </x:c>
      <x:c r="H589" s="12" t="n">
        <x:f>G589-C589+D589</x:f>
        <x:v>-30.425114793386</x:v>
      </x:c>
      <x:c r="I589" s="12" t="n">
        <x:v>605.1149166666667</x:v>
      </x:c>
      <x:c r="J589" s="12" t="n">
        <x:v>0</x:v>
      </x:c>
      <x:c r="K589" s="12" t="n">
        <x:f>G589-I589+J589</x:f>
        <x:v>-20.791583333333392</x:v>
      </x:c>
      <x:c r="L589" s="12" t="n">
        <x:v>9951.877505537985</x:v>
      </x:c>
      <x:c r="M589" s="12" t="n">
        <x:v>9979.260108843033</x:v>
      </x:c>
      <x:c r="N589" s="12" t="n">
        <x:v>27.3826033050474</x:v>
      </x:c>
      <x:c r="O589" s="12" t="n">
        <x:v>0</x:v>
      </x:c>
      <x:c r="P589" s="12" t="n">
        <x:v>0</x:v>
      </x:c>
      <x:c r="Q589" s="12" t="n">
        <x:v>0</x:v>
      </x:c>
      <x:c r="R589" s="12" t="n">
        <x:v>312.02023333333375</x:v>
      </x:c>
      <x:c r="S589" s="12" t="n">
        <x:v>0</x:v>
      </x:c>
      <x:c r="T589" s="12" t="n">
        <x:v>0</x:v>
      </x:c>
      <x:c r="U589" s="12" t="n">
        <x:f>'逐时购电与费用'!H589+'逐时购电与费用'!J589+F589-P589+O589-E589-N589/'月度汇总'!$F$6-Q589</x:f>
        <x:v>1.000000082740371e-8</x:v>
      </x:c>
      <x:c r="V589" s="12" t="n">
        <x:f>M589-L589-N589+O589/'月度汇总'!$F$7</x:f>
        <x:v>7.780442956573097e-13</x:v>
      </x:c>
    </x:row>
    <x:row r="590" ht="20" customHeight="1">
      <x:c r="A590" s="13" t="n">
        <x:f>'逐时购电与费用'!A590</x:f>
        <x:v>45693.069444444445</x:v>
      </x:c>
      <x:c r="B590" s="13" t="n">
        <x:v>45693</x:v>
      </x:c>
      <x:c r="C590" s="12" t="n">
        <x:v>606.2329943762851</x:v>
      </x:c>
      <x:c r="D590" s="12" t="n">
        <x:v>0</x:v>
      </x:c>
      <x:c r="E590" s="12" t="n">
        <x:v>613.65545</x:v>
      </x:c>
      <x:c r="F590" s="12" t="n">
        <x:v>0</x:v>
      </x:c>
      <x:c r="G590" s="12" t="n">
        <x:f>E590-F590</x:f>
        <x:v>613.65545</x:v>
      </x:c>
      <x:c r="H590" s="12" t="n">
        <x:f>G590-C590+D590</x:f>
        <x:v>7.422455623714882</x:v>
      </x:c>
      <x:c r="I590" s="12" t="n">
        <x:v>591.4497166666666</x:v>
      </x:c>
      <x:c r="J590" s="12" t="n">
        <x:v>0</x:v>
      </x:c>
      <x:c r="K590" s="12" t="n">
        <x:f>G590-I590+J590</x:f>
        <x:v>22.20573333333334</x:v>
      </x:c>
      <x:c r="L590" s="12" t="n">
        <x:v>9979.260108843033</x:v>
      </x:c>
      <x:c r="M590" s="12" t="n">
        <x:v>9971.012935938905</x:v>
      </x:c>
      <x:c r="N590" s="12" t="n">
        <x:v>0</x:v>
      </x:c>
      <x:c r="O590" s="12" t="n">
        <x:v>7.422455613714882</x:v>
      </x:c>
      <x:c r="P590" s="12" t="n">
        <x:v>0</x:v>
      </x:c>
      <x:c r="Q590" s="12" t="n">
        <x:v>0</x:v>
      </x:c>
      <x:c r="R590" s="12" t="n">
        <x:v>320.2197270261093</x:v>
      </x:c>
      <x:c r="S590" s="12" t="n">
        <x:v>0</x:v>
      </x:c>
      <x:c r="T590" s="12" t="n">
        <x:v>0</x:v>
      </x:c>
      <x:c r="U590" s="12" t="n">
        <x:f>'逐时购电与费用'!H590+'逐时购电与费用'!J590+F590-P590+O590-E590-N590/'月度汇总'!$F$6-Q590</x:f>
        <x:v>-1.0000007932831068e-8</x:v>
      </x:c>
      <x:c r="V590" s="12" t="n">
        <x:f>M590-L590-N590+O590/'月度汇总'!$F$7</x:f>
        <x:v>-4.4586556668946287e-13</x:v>
      </x:c>
    </x:row>
    <x:row r="591" ht="20" customHeight="1">
      <x:c r="A591" s="13" t="n">
        <x:f>'逐时购电与费用'!A591</x:f>
        <x:v>45693.07638888889</x:v>
      </x:c>
      <x:c r="B591" s="13" t="n">
        <x:v>45693</x:v>
      </x:c>
      <x:c r="C591" s="12" t="n">
        <x:v>598.38329059562</x:v>
      </x:c>
      <x:c r="D591" s="12" t="n">
        <x:v>0</x:v>
      </x:c>
      <x:c r="E591" s="12" t="n">
        <x:v>628.5016666666667</x:v>
      </x:c>
      <x:c r="F591" s="12" t="n">
        <x:v>0</x:v>
      </x:c>
      <x:c r="G591" s="12" t="n">
        <x:f>E591-F591</x:f>
        <x:v>628.5016666666667</x:v>
      </x:c>
      <x:c r="H591" s="12" t="n">
        <x:f>G591-C591+D591</x:f>
        <x:v>30.11837607104667</x:v>
      </x:c>
      <x:c r="I591" s="12" t="n">
        <x:v>582.9587216666666</x:v>
      </x:c>
      <x:c r="J591" s="12" t="n">
        <x:v>0</x:v>
      </x:c>
      <x:c r="K591" s="12" t="n">
        <x:f>G591-I591+J591</x:f>
        <x:v>45.54294500000003</x:v>
      </x:c>
      <x:c r="L591" s="12" t="n">
        <x:v>9971.012935938905</x:v>
      </x:c>
      <x:c r="M591" s="12" t="n">
        <x:v>9937.548073648853</x:v>
      </x:c>
      <x:c r="N591" s="12" t="n">
        <x:v>0</x:v>
      </x:c>
      <x:c r="O591" s="12" t="n">
        <x:v>30.118376061046668</x:v>
      </x:c>
      <x:c r="P591" s="12" t="n">
        <x:v>0</x:v>
      </x:c>
      <x:c r="Q591" s="12" t="n">
        <x:v>0</x:v>
      </x:c>
      <x:c r="R591" s="12" t="n">
        <x:v>278.6994333333337</x:v>
      </x:c>
      <x:c r="S591" s="12" t="n">
        <x:v>0</x:v>
      </x:c>
      <x:c r="T591" s="12" t="n">
        <x:v>0</x:v>
      </x:c>
      <x:c r="U591" s="12" t="n">
        <x:f>'逐时购电与费用'!H591+'逐时购电与费用'!J591+F591-P591+O591-E591-N591/'月度汇总'!$F$6-Q591</x:f>
        <x:v>-1.0000007932831068e-8</x:v>
      </x:c>
      <x:c r="V591" s="12" t="n">
        <x:f>M591-L591-N591+O591/'月度汇总'!$F$7</x:f>
        <x:v>5.400124791776761e-13</x:v>
      </x:c>
    </x:row>
    <x:row r="592" ht="20" customHeight="1">
      <x:c r="A592" s="13" t="n">
        <x:f>'逐时购电与费用'!A592</x:f>
        <x:v>45693.08333333333</x:v>
      </x:c>
      <x:c r="B592" s="13" t="n">
        <x:v>45693</x:v>
      </x:c>
      <x:c r="C592" s="12" t="n">
        <x:v>605.7898999733471</x:v>
      </x:c>
      <x:c r="D592" s="12" t="n">
        <x:v>0</x:v>
      </x:c>
      <x:c r="E592" s="12" t="n">
        <x:v>607.96</x:v>
      </x:c>
      <x:c r="F592" s="12" t="n">
        <x:v>0</x:v>
      </x:c>
      <x:c r="G592" s="12" t="n">
        <x:f>E592-F592</x:f>
        <x:v>607.96</x:v>
      </x:c>
      <x:c r="H592" s="12" t="n">
        <x:f>G592-C592+D592</x:f>
        <x:v>2.1701000266529036</x:v>
      </x:c>
      <x:c r="I592" s="12" t="n">
        <x:v>594.232</x:v>
      </x:c>
      <x:c r="J592" s="12" t="n">
        <x:v>0</x:v>
      </x:c>
      <x:c r="K592" s="12" t="n">
        <x:f>G592-I592+J592</x:f>
        <x:v>13.728000000000065</x:v>
      </x:c>
      <x:c r="L592" s="12" t="n">
        <x:v>9937.548073648853</x:v>
      </x:c>
      <x:c r="M592" s="12" t="n">
        <x:v>9935.136851408128</x:v>
      </x:c>
      <x:c r="N592" s="12" t="n">
        <x:v>0</x:v>
      </x:c>
      <x:c r="O592" s="12" t="n">
        <x:v>2.1701000166529036</x:v>
      </x:c>
      <x:c r="P592" s="12" t="n">
        <x:v>0</x:v>
      </x:c>
      <x:c r="Q592" s="12" t="n">
        <x:v>0</x:v>
      </x:c>
      <x:c r="R592" s="12" t="n">
        <x:v>255.64236566304135</x:v>
      </x:c>
      <x:c r="S592" s="12" t="n">
        <x:v>0</x:v>
      </x:c>
      <x:c r="T592" s="12" t="n">
        <x:v>0</x:v>
      </x:c>
      <x:c r="U592" s="12" t="n">
        <x:f>'逐时购电与费用'!H592+'逐时购电与费用'!J592+F592-P592+O592-E592-N592/'月度汇总'!$F$6-Q592</x:f>
        <x:v>-1.0000007932831068e-8</x:v>
      </x:c>
      <x:c r="V592" s="12" t="n">
        <x:f>M592-L592-N592+O592/'月度汇总'!$F$7</x:f>
        <x:v>-2.438049762076844e-13</x:v>
      </x:c>
    </x:row>
    <x:row r="593" ht="20" customHeight="1">
      <x:c r="A593" s="13" t="n">
        <x:f>'逐时购电与费用'!A593</x:f>
        <x:v>45693.09027777778</x:v>
      </x:c>
      <x:c r="B593" s="13" t="n">
        <x:v>45693</x:v>
      </x:c>
      <x:c r="C593" s="12" t="n">
        <x:v>622.3024479746036</x:v>
      </x:c>
      <x:c r="D593" s="12" t="n">
        <x:v>0</x:v>
      </x:c>
      <x:c r="E593" s="12" t="n">
        <x:v>611.24065</x:v>
      </x:c>
      <x:c r="F593" s="12" t="n">
        <x:v>0</x:v>
      </x:c>
      <x:c r="G593" s="12" t="n">
        <x:f>E593-F593</x:f>
        <x:v>611.24065</x:v>
      </x:c>
      <x:c r="H593" s="12" t="n">
        <x:f>G593-C593+D593</x:f>
        <x:v>-11.061797974603678</x:v>
      </x:c>
      <x:c r="I593" s="12" t="n">
        <x:v>610.1379124999999</x:v>
      </x:c>
      <x:c r="J593" s="12" t="n">
        <x:v>0</x:v>
      </x:c>
      <x:c r="K593" s="12" t="n">
        <x:f>G593-I593+J593</x:f>
        <x:v>1.102737500000103</x:v>
      </x:c>
      <x:c r="L593" s="12" t="n">
        <x:v>9935.136851408128</x:v>
      </x:c>
      <x:c r="M593" s="12" t="n">
        <x:v>9945.092469576271</x:v>
      </x:c>
      <x:c r="N593" s="12" t="n">
        <x:v>9.955618168143308</x:v>
      </x:c>
      <x:c r="O593" s="12" t="n">
        <x:v>0</x:v>
      </x:c>
      <x:c r="P593" s="12" t="n">
        <x:v>0</x:v>
      </x:c>
      <x:c r="Q593" s="12" t="n">
        <x:v>0</x:v>
      </x:c>
      <x:c r="R593" s="12" t="n">
        <x:v>274.163322905368</x:v>
      </x:c>
      <x:c r="S593" s="12" t="n">
        <x:v>0</x:v>
      </x:c>
      <x:c r="T593" s="12" t="n">
        <x:v>0</x:v>
      </x:c>
      <x:c r="U593" s="12" t="n">
        <x:f>'逐时购电与费用'!H593+'逐时购电与费用'!J593+F593-P593+O593-E593-N593/'月度汇总'!$F$6-Q593</x:f>
        <x:v>1.000000260376055e-8</x:v>
      </x:c>
      <x:c r="V593" s="12" t="n">
        <x:f>M593-L593-N593+O593/'月度汇总'!$F$7</x:f>
        <x:v>3.9257486150745535e-13</x:v>
      </x:c>
    </x:row>
    <x:row r="594" ht="20" customHeight="1">
      <x:c r="A594" s="13" t="n">
        <x:f>'逐时购电与费用'!A594</x:f>
        <x:v>45693.09722222222</x:v>
      </x:c>
      <x:c r="B594" s="13" t="n">
        <x:v>45693</x:v>
      </x:c>
      <x:c r="C594" s="12" t="n">
        <x:v>638.8985502124369</x:v>
      </x:c>
      <x:c r="D594" s="12" t="n">
        <x:v>0</x:v>
      </x:c>
      <x:c r="E594" s="12" t="n">
        <x:v>642.9325166666666</x:v>
      </x:c>
      <x:c r="F594" s="12" t="n">
        <x:v>0</x:v>
      </x:c>
      <x:c r="G594" s="12" t="n">
        <x:f>E594-F594</x:f>
        <x:v>642.9325166666666</x:v>
      </x:c>
      <x:c r="H594" s="12" t="n">
        <x:f>G594-C594+D594</x:f>
        <x:v>4.033966454229699</x:v>
      </x:c>
      <x:c r="I594" s="12" t="n">
        <x:v>626.5854149999999</x:v>
      </x:c>
      <x:c r="J594" s="12" t="n">
        <x:v>0</x:v>
      </x:c>
      <x:c r="K594" s="12" t="n">
        <x:f>G594-I594+J594</x:f>
        <x:v>16.34710166666673</x:v>
      </x:c>
      <x:c r="L594" s="12" t="n">
        <x:v>9945.092469576271</x:v>
      </x:c>
      <x:c r="M594" s="12" t="n">
        <x:v>9940.610284638238</x:v>
      </x:c>
      <x:c r="N594" s="12" t="n">
        <x:v>0</x:v>
      </x:c>
      <x:c r="O594" s="12" t="n">
        <x:v>4.033966444229699</x:v>
      </x:c>
      <x:c r="P594" s="12" t="n">
        <x:v>0</x:v>
      </x:c>
      <x:c r="Q594" s="12" t="n">
        <x:v>0</x:v>
      </x:c>
      <x:c r="R594" s="12" t="n">
        <x:v>250.44290000000024</x:v>
      </x:c>
      <x:c r="S594" s="12" t="n">
        <x:v>0</x:v>
      </x:c>
      <x:c r="T594" s="12" t="n">
        <x:v>0</x:v>
      </x:c>
      <x:c r="U594" s="12" t="n">
        <x:f>'逐时购电与费用'!H594+'逐时购电与费用'!J594+F594-P594+O594-E594-N594/'月度汇总'!$F$6-Q594</x:f>
        <x:v>-1.0000007932831068e-8</x:v>
      </x:c>
      <x:c r="V594" s="12" t="n">
        <x:f>M594-L594-N594+O594/'月度汇总'!$F$7</x:f>
        <x:v>-2.4424906541753444e-13</x:v>
      </x:c>
    </x:row>
    <x:row r="595" ht="20" customHeight="1">
      <x:c r="A595" s="13" t="n">
        <x:f>'逐时购电与费用'!A595</x:f>
        <x:v>45693.10416666667</x:v>
      </x:c>
      <x:c r="B595" s="13" t="n">
        <x:v>45693</x:v>
      </x:c>
      <x:c r="C595" s="12" t="n">
        <x:v>642.9324878090256</x:v>
      </x:c>
      <x:c r="D595" s="12" t="n">
        <x:v>0</x:v>
      </x:c>
      <x:c r="E595" s="12" t="n">
        <x:v>663.7716666666666</x:v>
      </x:c>
      <x:c r="F595" s="12" t="n">
        <x:v>0</x:v>
      </x:c>
      <x:c r="G595" s="12" t="n">
        <x:f>E595-F595</x:f>
        <x:v>663.7716666666666</x:v>
      </x:c>
      <x:c r="H595" s="12" t="n">
        <x:f>G595-C595+D595</x:f>
        <x:v>20.83917885764106</x:v>
      </x:c>
      <x:c r="I595" s="12" t="n">
        <x:v>637.0797833333334</x:v>
      </x:c>
      <x:c r="J595" s="12" t="n">
        <x:v>0</x:v>
      </x:c>
      <x:c r="K595" s="12" t="n">
        <x:f>G595-I595+J595</x:f>
        <x:v>26.691883333333294</x:v>
      </x:c>
      <x:c r="L595" s="12" t="n">
        <x:v>9940.610284638238</x:v>
      </x:c>
      <x:c r="M595" s="12" t="n">
        <x:v>9917.455641474193</x:v>
      </x:c>
      <x:c r="N595" s="12" t="n">
        <x:v>0</x:v>
      </x:c>
      <x:c r="O595" s="12" t="n">
        <x:v>20.839178847641058</x:v>
      </x:c>
      <x:c r="P595" s="12" t="n">
        <x:v>0</x:v>
      </x:c>
      <x:c r="Q595" s="12" t="n">
        <x:v>0</x:v>
      </x:c>
      <x:c r="R595" s="12" t="n">
        <x:v>231.58262172046648</x:v>
      </x:c>
      <x:c r="S595" s="12" t="n">
        <x:v>0</x:v>
      </x:c>
      <x:c r="T595" s="12" t="n">
        <x:v>0</x:v>
      </x:c>
      <x:c r="U595" s="12" t="n">
        <x:f>'逐时购电与费用'!H595+'逐时购电与费用'!J595+F595-P595+O595-E595-N595/'月度汇总'!$F$6-Q595</x:f>
        <x:v>-1.0000007932831068e-8</x:v>
      </x:c>
      <x:c r="V595" s="12" t="n">
        <x:f>M595-L595-N595+O595/'月度汇总'!$F$7</x:f>
        <x:v>2.0961010704922955e-13</x:v>
      </x:c>
    </x:row>
    <x:row r="596" ht="20" customHeight="1">
      <x:c r="A596" s="13" t="n">
        <x:f>'逐时购电与费用'!A596</x:f>
        <x:v>45693.11111111111</x:v>
      </x:c>
      <x:c r="B596" s="13" t="n">
        <x:v>45693</x:v>
      </x:c>
      <x:c r="C596" s="12" t="n">
        <x:v>630.1342402470059</x:v>
      </x:c>
      <x:c r="D596" s="12" t="n">
        <x:v>0</x:v>
      </x:c>
      <x:c r="E596" s="12" t="n">
        <x:v>634.6239833333333</x:v>
      </x:c>
      <x:c r="F596" s="12" t="n">
        <x:v>0</x:v>
      </x:c>
      <x:c r="G596" s="12" t="n">
        <x:f>E596-F596</x:f>
        <x:v>634.6239833333333</x:v>
      </x:c>
      <x:c r="H596" s="12" t="n">
        <x:f>G596-C596+D596</x:f>
        <x:v>4.489743086327394</x:v>
      </x:c>
      <x:c r="I596" s="12" t="n">
        <x:v>630.1318208333333</x:v>
      </x:c>
      <x:c r="J596" s="12" t="n">
        <x:v>0</x:v>
      </x:c>
      <x:c r="K596" s="12" t="n">
        <x:f>G596-I596+J596</x:f>
        <x:v>4.492162499999949</x:v>
      </x:c>
      <x:c r="L596" s="12" t="n">
        <x:v>9917.455641474193</x:v>
      </x:c>
      <x:c r="M596" s="12" t="n">
        <x:v>9912.467038056051</x:v>
      </x:c>
      <x:c r="N596" s="12" t="n">
        <x:v>0</x:v>
      </x:c>
      <x:c r="O596" s="12" t="n">
        <x:v>4.489743076327394</x:v>
      </x:c>
      <x:c r="P596" s="12" t="n">
        <x:v>0</x:v>
      </x:c>
      <x:c r="Q596" s="12" t="n">
        <x:v>0</x:v>
      </x:c>
      <x:c r="R596" s="12" t="n">
        <x:v>249.49999488131698</x:v>
      </x:c>
      <x:c r="S596" s="12" t="n">
        <x:v>0</x:v>
      </x:c>
      <x:c r="T596" s="12" t="n">
        <x:v>0</x:v>
      </x:c>
      <x:c r="U596" s="12" t="n">
        <x:f>'逐时购电与费用'!H596+'逐时购电与费用'!J596+F596-P596+O596-E596-N596/'月度汇总'!$F$6-Q596</x:f>
        <x:v>-1.0000007932831068e-8</x:v>
      </x:c>
      <x:c r="V596" s="12" t="n">
        <x:f>M596-L596-N596+O596/'月度汇总'!$F$7</x:f>
        <x:v>-2.4424906541753444e-13</x:v>
      </x:c>
    </x:row>
    <x:row r="597" ht="20" customHeight="1">
      <x:c r="A597" s="13" t="n">
        <x:f>'逐时购电与费用'!A597</x:f>
        <x:v>45693.118055555555</x:v>
      </x:c>
      <x:c r="B597" s="13" t="n">
        <x:v>45693</x:v>
      </x:c>
      <x:c r="C597" s="12" t="n">
        <x:v>639.5575432111725</x:v>
      </x:c>
      <x:c r="D597" s="12" t="n">
        <x:v>0</x:v>
      </x:c>
      <x:c r="E597" s="12" t="n">
        <x:v>628.9928333333332</x:v>
      </x:c>
      <x:c r="F597" s="12" t="n">
        <x:v>0</x:v>
      </x:c>
      <x:c r="G597" s="12" t="n">
        <x:f>E597-F597</x:f>
        <x:v>628.9928333333332</x:v>
      </x:c>
      <x:c r="H597" s="12" t="n">
        <x:f>G597-C597+D597</x:f>
        <x:v>-10.564709877839277</x:v>
      </x:c>
      <x:c r="I597" s="12" t="n">
        <x:v>643.1558408333334</x:v>
      </x:c>
      <x:c r="J597" s="12" t="n">
        <x:v>0</x:v>
      </x:c>
      <x:c r="K597" s="12" t="n">
        <x:f>G597-I597+J597</x:f>
        <x:v>-14.163007500000163</x:v>
      </x:c>
      <x:c r="L597" s="12" t="n">
        <x:v>9912.467038056051</x:v>
      </x:c>
      <x:c r="M597" s="12" t="n">
        <x:v>9921.975276937106</x:v>
      </x:c>
      <x:c r="N597" s="12" t="n">
        <x:v>9.508238881055348</x:v>
      </x:c>
      <x:c r="O597" s="12" t="n">
        <x:v>0</x:v>
      </x:c>
      <x:c r="P597" s="12" t="n">
        <x:v>0</x:v>
      </x:c>
      <x:c r="Q597" s="12" t="n">
        <x:v>0</x:v>
      </x:c>
      <x:c r="R597" s="12" t="n">
        <x:v>265.10250753644107</x:v>
      </x:c>
      <x:c r="S597" s="12" t="n">
        <x:v>43.503541700661344</x:v>
      </x:c>
      <x:c r="T597" s="12" t="n">
        <x:v>0</x:v>
      </x:c>
      <x:c r="U597" s="12" t="n">
        <x:f>'逐时购电与费用'!H597+'逐时购电与费用'!J597+F597-P597+O597-E597-N597/'月度汇总'!$F$6-Q597</x:f>
        <x:v>1.000000260376055e-8</x:v>
      </x:c>
      <x:c r="V597" s="12" t="n">
        <x:f>M597-L597-N597+O597/'月度汇总'!$F$7</x:f>
        <x:v>-1.9895196601282805e-13</x:v>
      </x:c>
    </x:row>
    <x:row r="598" ht="20" customHeight="1">
      <x:c r="A598" s="13" t="n">
        <x:f>'逐时购电与费用'!A598</x:f>
        <x:v>45693.125</x:v>
      </x:c>
      <x:c r="B598" s="13" t="n">
        <x:v>45693</x:v>
      </x:c>
      <x:c r="C598" s="12" t="n">
        <x:v>660.0970972541511</x:v>
      </x:c>
      <x:c r="D598" s="12" t="n">
        <x:v>0</x:v>
      </x:c>
      <x:c r="E598" s="12" t="n">
        <x:v>645.0166666666667</x:v>
      </x:c>
      <x:c r="F598" s="12" t="n">
        <x:v>0</x:v>
      </x:c>
      <x:c r="G598" s="12" t="n">
        <x:f>E598-F598</x:f>
        <x:v>645.0166666666667</x:v>
      </x:c>
      <x:c r="H598" s="12" t="n">
        <x:f>G598-C598+D598</x:f>
        <x:v>-15.080430587484443</x:v>
      </x:c>
      <x:c r="I598" s="12" t="n">
        <x:v>663.1674250000001</x:v>
      </x:c>
      <x:c r="J598" s="12" t="n">
        <x:v>0</x:v>
      </x:c>
      <x:c r="K598" s="12" t="n">
        <x:f>G598-I598+J598</x:f>
        <x:v>-18.150758333333442</x:v>
      </x:c>
      <x:c r="L598" s="12" t="n">
        <x:v>9921.975276937106</x:v>
      </x:c>
      <x:c r="M598" s="12" t="n">
        <x:v>9935.547664456843</x:v>
      </x:c>
      <x:c r="N598" s="12" t="n">
        <x:v>13.572387519735997</x:v>
      </x:c>
      <x:c r="O598" s="12" t="n">
        <x:v>0</x:v>
      </x:c>
      <x:c r="P598" s="12" t="n">
        <x:v>0</x:v>
      </x:c>
      <x:c r="Q598" s="12" t="n">
        <x:v>0</x:v>
      </x:c>
      <x:c r="R598" s="12" t="n">
        <x:v>263.4660333333336</x:v>
      </x:c>
      <x:c r="S598" s="12" t="n">
        <x:v>38.16594376859166</x:v>
      </x:c>
      <x:c r="T598" s="12" t="n">
        <x:v>0</x:v>
      </x:c>
      <x:c r="U598" s="12" t="n">
        <x:f>'逐时购电与费用'!H598+'逐时购电与费用'!J598+F598-P598+O598-E598-N598/'月度汇总'!$F$6-Q598</x:f>
        <x:v>1.000000260376055e-8</x:v>
      </x:c>
      <x:c r="V598" s="12" t="n">
        <x:f>M598-L598-N598+O598/'月度汇总'!$F$7</x:f>
        <x:v>3.694822225952521e-13</x:v>
      </x:c>
    </x:row>
    <x:row r="599" ht="20" customHeight="1">
      <x:c r="A599" s="13" t="n">
        <x:f>'逐时购电与费用'!A599</x:f>
        <x:v>45693.131944444445</x:v>
      </x:c>
      <x:c r="B599" s="13" t="n">
        <x:v>45693</x:v>
      </x:c>
      <x:c r="C599" s="12" t="n">
        <x:v>644.827876452968</x:v>
      </x:c>
      <x:c r="D599" s="12" t="n">
        <x:v>0</x:v>
      </x:c>
      <x:c r="E599" s="12" t="n">
        <x:v>614.88245</x:v>
      </x:c>
      <x:c r="F599" s="12" t="n">
        <x:v>0</x:v>
      </x:c>
      <x:c r="G599" s="12" t="n">
        <x:f>E599-F599</x:f>
        <x:v>614.88245</x:v>
      </x:c>
      <x:c r="H599" s="12" t="n">
        <x:f>G599-C599+D599</x:f>
        <x:v>-29.945426452968036</x:v>
      </x:c>
      <x:c r="I599" s="12" t="n">
        <x:v>647.3846983333334</x:v>
      </x:c>
      <x:c r="J599" s="12" t="n">
        <x:v>0</x:v>
      </x:c>
      <x:c r="K599" s="12" t="n">
        <x:f>G599-I599+J599</x:f>
        <x:v>-32.502248333333455</x:v>
      </x:c>
      <x:c r="L599" s="12" t="n">
        <x:v>9935.547664456843</x:v>
      </x:c>
      <x:c r="M599" s="12" t="n">
        <x:v>9962.498548255513</x:v>
      </x:c>
      <x:c r="N599" s="12" t="n">
        <x:v>26.95088379867123</x:v>
      </x:c>
      <x:c r="O599" s="12" t="n">
        <x:v>0</x:v>
      </x:c>
      <x:c r="P599" s="12" t="n">
        <x:v>0</x:v>
      </x:c>
      <x:c r="Q599" s="12" t="n">
        <x:v>0</x:v>
      </x:c>
      <x:c r="R599" s="12" t="n">
        <x:v>269.13603333333356</x:v>
      </x:c>
      <x:c r="S599" s="12" t="n">
        <x:v>32.67800076847948</x:v>
      </x:c>
      <x:c r="T599" s="12" t="n">
        <x:v>0</x:v>
      </x:c>
      <x:c r="U599" s="12" t="n">
        <x:f>'逐时购电与费用'!H599+'逐时购电与费用'!J599+F599-P599+O599-E599-N599/'月度汇总'!$F$6-Q599</x:f>
        <x:v>1.000000082740371e-8</x:v>
      </x:c>
      <x:c r="V599" s="12" t="n">
        <x:f>M599-L599-N599+O599/'月度汇总'!$F$7</x:f>
        <x:v>-7.567280135845067e-13</x:v>
      </x:c>
    </x:row>
    <x:row r="600" ht="20" customHeight="1">
      <x:c r="A600" s="13" t="n">
        <x:f>'逐时购电与费用'!A600</x:f>
        <x:v>45693.13888888889</x:v>
      </x:c>
      <x:c r="B600" s="13" t="n">
        <x:v>45693</x:v>
      </x:c>
      <x:c r="C600" s="12" t="n">
        <x:v>644.3893637234295</x:v>
      </x:c>
      <x:c r="D600" s="12" t="n">
        <x:v>0</x:v>
      </x:c>
      <x:c r="E600" s="12" t="n">
        <x:v>617.1640666666666</x:v>
      </x:c>
      <x:c r="F600" s="12" t="n">
        <x:v>0</x:v>
      </x:c>
      <x:c r="G600" s="12" t="n">
        <x:f>E600-F600</x:f>
        <x:v>617.1640666666666</x:v>
      </x:c>
      <x:c r="H600" s="12" t="n">
        <x:f>G600-C600+D600</x:f>
        <x:v>-27.225297056762884</x:v>
      </x:c>
      <x:c r="I600" s="12" t="n">
        <x:v>642.3031891666667</x:v>
      </x:c>
      <x:c r="J600" s="12" t="n">
        <x:v>0</x:v>
      </x:c>
      <x:c r="K600" s="12" t="n">
        <x:f>G600-I600+J600</x:f>
        <x:v>-25.1391225000001</x:v>
      </x:c>
      <x:c r="L600" s="12" t="n">
        <x:v>9962.498548255513</x:v>
      </x:c>
      <x:c r="M600" s="12" t="n">
        <x:v>9987.0013155976</x:v>
      </x:c>
      <x:c r="N600" s="12" t="n">
        <x:v>24.502767342086592</x:v>
      </x:c>
      <x:c r="O600" s="12" t="n">
        <x:v>0</x:v>
      </x:c>
      <x:c r="P600" s="12" t="n">
        <x:v>0</x:v>
      </x:c>
      <x:c r="Q600" s="12" t="n">
        <x:v>0</x:v>
      </x:c>
      <x:c r="R600" s="12" t="n">
        <x:v>282.16918333333365</x:v>
      </x:c>
      <x:c r="S600" s="12" t="n">
        <x:v>0</x:v>
      </x:c>
      <x:c r="T600" s="12" t="n">
        <x:v>0</x:v>
      </x:c>
      <x:c r="U600" s="12" t="n">
        <x:f>'逐时购电与费用'!H600+'逐时购电与费用'!J600+F600-P600+O600-E600-N600/'月度汇总'!$F$6-Q600</x:f>
        <x:v>1.0000004380117389e-8</x:v>
      </x:c>
      <x:c r="V600" s="12" t="n">
        <x:f>M600-L600-N600+O600/'月度汇总'!$F$7</x:f>
        <x:v>-2.2026824808563106e-13</x:v>
      </x:c>
    </x:row>
    <x:row r="601" ht="20" customHeight="1">
      <x:c r="A601" s="13" t="n">
        <x:f>'逐时购电与费用'!A601</x:f>
        <x:v>45693.14583333333</x:v>
      </x:c>
      <x:c r="B601" s="13" t="n">
        <x:v>45693</x:v>
      </x:c>
      <x:c r="C601" s="12" t="n">
        <x:v>660.4556302925561</x:v>
      </x:c>
      <x:c r="D601" s="12" t="n">
        <x:v>0</x:v>
      </x:c>
      <x:c r="E601" s="12" t="n">
        <x:v>650.17</x:v>
      </x:c>
      <x:c r="F601" s="12" t="n">
        <x:v>0</x:v>
      </x:c>
      <x:c r="G601" s="12" t="n">
        <x:f>E601-F601</x:f>
        <x:v>650.17</x:v>
      </x:c>
      <x:c r="H601" s="12" t="n">
        <x:f>G601-C601+D601</x:f>
        <x:v>-10.285630292556107</x:v>
      </x:c>
      <x:c r="I601" s="12" t="n">
        <x:v>651.5647999999999</x:v>
      </x:c>
      <x:c r="J601" s="12" t="n">
        <x:v>0</x:v>
      </x:c>
      <x:c r="K601" s="12" t="n">
        <x:f>G601-I601+J601</x:f>
        <x:v>-1.3947999999999183</x:v>
      </x:c>
      <x:c r="L601" s="12" t="n">
        <x:v>9987.0013155976</x:v>
      </x:c>
      <x:c r="M601" s="12" t="n">
        <x:v>9996.2583828519</x:v>
      </x:c>
      <x:c r="N601" s="12" t="n">
        <x:v>9.257067254300495</x:v>
      </x:c>
      <x:c r="O601" s="12" t="n">
        <x:v>0</x:v>
      </x:c>
      <x:c r="P601" s="12" t="n">
        <x:v>0</x:v>
      </x:c>
      <x:c r="Q601" s="12" t="n">
        <x:v>0</x:v>
      </x:c>
      <x:c r="R601" s="12" t="n">
        <x:v>284.8215833333336</x:v>
      </x:c>
      <x:c r="S601" s="12" t="n">
        <x:v>0</x:v>
      </x:c>
      <x:c r="T601" s="12" t="n">
        <x:v>0</x:v>
      </x:c>
      <x:c r="U601" s="12" t="n">
        <x:f>'逐时购电与费用'!H601+'逐时购电与费用'!J601+F601-P601+O601-E601-N601/'月度汇总'!$F$6-Q601</x:f>
        <x:v>1.000000260376055e-8</x:v>
      </x:c>
      <x:c r="V601" s="12" t="n">
        <x:f>M601-L601-N601+O601/'月度汇总'!$F$7</x:f>
        <x:v>1.4210854715202004e-13</x:v>
      </x:c>
    </x:row>
    <x:row r="602" ht="20" customHeight="1">
      <x:c r="A602" s="13" t="n">
        <x:f>'逐时购电与费用'!A602</x:f>
        <x:v>45693.15277777778</x:v>
      </x:c>
      <x:c r="B602" s="13" t="n">
        <x:v>45693</x:v>
      </x:c>
      <x:c r="C602" s="12" t="n">
        <x:v>645.8208934959738</x:v>
      </x:c>
      <x:c r="D602" s="12" t="n">
        <x:v>0</x:v>
      </x:c>
      <x:c r="E602" s="12" t="n">
        <x:v>634.0853666666667</x:v>
      </x:c>
      <x:c r="F602" s="12" t="n">
        <x:v>0</x:v>
      </x:c>
      <x:c r="G602" s="12" t="n">
        <x:f>E602-F602</x:f>
        <x:v>634.0853666666667</x:v>
      </x:c>
      <x:c r="H602" s="12" t="n">
        <x:f>G602-C602+D602</x:f>
        <x:v>-11.735526829307105</x:v>
      </x:c>
      <x:c r="I602" s="12" t="n">
        <x:v>636.457615</x:v>
      </x:c>
      <x:c r="J602" s="12" t="n">
        <x:v>0</x:v>
      </x:c>
      <x:c r="K602" s="12" t="n">
        <x:f>G602-I602+J602</x:f>
        <x:v>-2.3722483333333457</x:v>
      </x:c>
      <x:c r="L602" s="12" t="n">
        <x:v>9996.2583828519</x:v>
      </x:c>
      <x:c r="M602" s="12" t="n">
        <x:v>10006.820356989276</x:v>
      </x:c>
      <x:c r="N602" s="12" t="n">
        <x:v>10.561974137376394</x:v>
      </x:c>
      <x:c r="O602" s="12" t="n">
        <x:v>0</x:v>
      </x:c>
      <x:c r="P602" s="12" t="n">
        <x:v>0</x:v>
      </x:c>
      <x:c r="Q602" s="12" t="n">
        <x:v>0</x:v>
      </x:c>
      <x:c r="R602" s="12" t="n">
        <x:v>268.51658333333364</x:v>
      </x:c>
      <x:c r="S602" s="12" t="n">
        <x:v>0</x:v>
      </x:c>
      <x:c r="T602" s="12" t="n">
        <x:v>0</x:v>
      </x:c>
      <x:c r="U602" s="12" t="n">
        <x:f>'逐时购电与费用'!H602+'逐时购电与费用'!J602+F602-P602+O602-E602-N602/'月度汇总'!$F$6-Q602</x:f>
        <x:v>1.000000082740371e-8</x:v>
      </x:c>
      <x:c r="V602" s="12" t="n">
        <x:f>M602-L602-N602+O602/'月度汇总'!$F$7</x:f>
        <x:v>-6.661338147750939e-13</x:v>
      </x:c>
    </x:row>
    <x:row r="603" ht="20" customHeight="1">
      <x:c r="A603" s="13" t="n">
        <x:f>'逐时购电与费用'!A603</x:f>
        <x:v>45693.15972222222</x:v>
      </x:c>
      <x:c r="B603" s="13" t="n">
        <x:v>45693</x:v>
      </x:c>
      <x:c r="C603" s="12" t="n">
        <x:v>650.8480295671566</x:v>
      </x:c>
      <x:c r="D603" s="12" t="n">
        <x:v>0</x:v>
      </x:c>
      <x:c r="E603" s="12" t="n">
        <x:v>644.0988833333333</x:v>
      </x:c>
      <x:c r="F603" s="12" t="n">
        <x:v>0</x:v>
      </x:c>
      <x:c r="G603" s="12" t="n">
        <x:f>E603-F603</x:f>
        <x:v>644.0988833333333</x:v>
      </x:c>
      <x:c r="H603" s="12" t="n">
        <x:f>G603-C603+D603</x:f>
        <x:v>-6.7491462338232395</x:v>
      </x:c>
      <x:c r="I603" s="12" t="n">
        <x:v>647.2663875000001</x:v>
      </x:c>
      <x:c r="J603" s="12" t="n">
        <x:v>0</x:v>
      </x:c>
      <x:c r="K603" s="12" t="n">
        <x:f>G603-I603+J603</x:f>
        <x:v>-3.167504166666731</x:v>
      </x:c>
      <x:c r="L603" s="12" t="n">
        <x:v>10006.820356989276</x:v>
      </x:c>
      <x:c r="M603" s="12" t="n">
        <x:v>10012.894588590716</x:v>
      </x:c>
      <x:c r="N603" s="12" t="n">
        <x:v>6.074231601440915</x:v>
      </x:c>
      <x:c r="O603" s="12" t="n">
        <x:v>0</x:v>
      </x:c>
      <x:c r="P603" s="12" t="n">
        <x:v>0</x:v>
      </x:c>
      <x:c r="Q603" s="12" t="n">
        <x:v>0</x:v>
      </x:c>
      <x:c r="R603" s="12" t="n">
        <x:v>209.9154500000003</x:v>
      </x:c>
      <x:c r="S603" s="12" t="n">
        <x:v>0</x:v>
      </x:c>
      <x:c r="T603" s="12" t="n">
        <x:v>0</x:v>
      </x:c>
      <x:c r="U603" s="12" t="n">
        <x:f>'逐时购电与费用'!H603+'逐时购电与费用'!J603+F603-P603+O603-E603-N603/'月度汇总'!$F$6-Q603</x:f>
        <x:v>1.000000082740371e-8</x:v>
      </x:c>
      <x:c r="V603" s="12" t="n">
        <x:f>M603-L603-N603+O603/'月度汇总'!$F$7</x:f>
        <x:v>-6.545874953189923e-13</x:v>
      </x:c>
    </x:row>
    <x:row r="604" ht="20" customHeight="1">
      <x:c r="A604" s="13" t="n">
        <x:f>'逐时购电与费用'!A604</x:f>
        <x:v>45693.16666666667</x:v>
      </x:c>
      <x:c r="B604" s="13" t="n">
        <x:v>45693</x:v>
      </x:c>
      <x:c r="C604" s="12" t="n">
        <x:v>682.3938339187473</x:v>
      </x:c>
      <x:c r="D604" s="12" t="n">
        <x:v>0</x:v>
      </x:c>
      <x:c r="E604" s="12" t="n">
        <x:v>692.7033333333334</x:v>
      </x:c>
      <x:c r="F604" s="12" t="n">
        <x:v>0</x:v>
      </x:c>
      <x:c r="G604" s="12" t="n">
        <x:f>E604-F604</x:f>
        <x:v>692.7033333333334</x:v>
      </x:c>
      <x:c r="H604" s="12" t="n">
        <x:f>G604-C604+D604</x:f>
        <x:v>10.309499414586071</x:v>
      </x:c>
      <x:c r="I604" s="12" t="n">
        <x:v>681.311825</x:v>
      </x:c>
      <x:c r="J604" s="12" t="n">
        <x:v>0</x:v>
      </x:c>
      <x:c r="K604" s="12" t="n">
        <x:f>G604-I604+J604</x:f>
        <x:v>11.391508333333377</x:v>
      </x:c>
      <x:c r="L604" s="12" t="n">
        <x:v>10012.894588590716</x:v>
      </x:c>
      <x:c r="M604" s="12" t="n">
        <x:v>10001.439589252286</x:v>
      </x:c>
      <x:c r="N604" s="12" t="n">
        <x:v>0</x:v>
      </x:c>
      <x:c r="O604" s="12" t="n">
        <x:v>10.30949940458607</x:v>
      </x:c>
      <x:c r="P604" s="12" t="n">
        <x:v>0</x:v>
      </x:c>
      <x:c r="Q604" s="12" t="n">
        <x:v>0</x:v>
      </x:c>
      <x:c r="R604" s="12" t="n">
        <x:v>210.75062030947618</x:v>
      </x:c>
      <x:c r="S604" s="12" t="n">
        <x:v>0</x:v>
      </x:c>
      <x:c r="T604" s="12" t="n">
        <x:v>0</x:v>
      </x:c>
      <x:c r="U604" s="12" t="n">
        <x:f>'逐时购电与费用'!H604+'逐时购电与费用'!J604+F604-P604+O604-E604-N604/'月度汇总'!$F$6-Q604</x:f>
        <x:v>-1.0000007932831068e-8</x:v>
      </x:c>
      <x:c r="V604" s="12" t="n">
        <x:f>M604-L604-N604+O604/'月度汇总'!$F$7</x:f>
        <x:v>-8.757439218243235e-13</x:v>
      </x:c>
    </x:row>
    <x:row r="605" ht="20" customHeight="1">
      <x:c r="A605" s="13" t="n">
        <x:f>'逐时购电与费用'!A605</x:f>
        <x:v>45693.17361111111</x:v>
      </x:c>
      <x:c r="B605" s="13" t="n">
        <x:v>45693</x:v>
      </x:c>
      <x:c r="C605" s="12" t="n">
        <x:v>692.1420247495032</x:v>
      </x:c>
      <x:c r="D605" s="12" t="n">
        <x:v>0</x:v>
      </x:c>
      <x:c r="E605" s="12" t="n">
        <x:v>707.6072999999999</x:v>
      </x:c>
      <x:c r="F605" s="12" t="n">
        <x:v>0</x:v>
      </x:c>
      <x:c r="G605" s="12" t="n">
        <x:f>E605-F605</x:f>
        <x:v>707.6072999999999</x:v>
      </x:c>
      <x:c r="H605" s="12" t="n">
        <x:f>G605-C605+D605</x:f>
        <x:v>15.465275250496688</x:v>
      </x:c>
      <x:c r="I605" s="12" t="n">
        <x:v>692.6592425</x:v>
      </x:c>
      <x:c r="J605" s="12" t="n">
        <x:v>0</x:v>
      </x:c>
      <x:c r="K605" s="12" t="n">
        <x:f>G605-I605+J605</x:f>
        <x:v>14.94805749999989</x:v>
      </x:c>
      <x:c r="L605" s="12" t="n">
        <x:v>10001.439589252286</x:v>
      </x:c>
      <x:c r="M605" s="12" t="n">
        <x:v>9984.255950096178</x:v>
      </x:c>
      <x:c r="N605" s="12" t="n">
        <x:v>0</x:v>
      </x:c>
      <x:c r="O605" s="12" t="n">
        <x:v>15.465275240496688</x:v>
      </x:c>
      <x:c r="P605" s="12" t="n">
        <x:v>0</x:v>
      </x:c>
      <x:c r="Q605" s="12" t="n">
        <x:v>0</x:v>
      </x:c>
      <x:c r="R605" s="12" t="n">
        <x:v>180.6540322378754</x:v>
      </x:c>
      <x:c r="S605" s="12" t="n">
        <x:v>7.809277205229364</x:v>
      </x:c>
      <x:c r="T605" s="12" t="n">
        <x:v>0</x:v>
      </x:c>
      <x:c r="U605" s="12" t="n">
        <x:f>'逐时购电与费用'!H605+'逐时购电与费用'!J605+F605-P605+O605-E605-N605/'月度汇总'!$F$6-Q605</x:f>
        <x:v>-1.0000007932831068e-8</x:v>
      </x:c>
      <x:c r="V605" s="12" t="n">
        <x:f>M605-L605-N605+O605/'月度汇总'!$F$7</x:f>
        <x:v>-8.277822871605167e-13</x:v>
      </x:c>
    </x:row>
    <x:row r="606" ht="20" customHeight="1">
      <x:c r="A606" s="13" t="n">
        <x:f>'逐时购电与费用'!A606</x:f>
        <x:v>45693.180555555555</x:v>
      </x:c>
      <x:c r="B606" s="13" t="n">
        <x:v>45693</x:v>
      </x:c>
      <x:c r="C606" s="12" t="n">
        <x:v>685.7721591437463</x:v>
      </x:c>
      <x:c r="D606" s="12" t="n">
        <x:v>0</x:v>
      </x:c>
      <x:c r="E606" s="12" t="n">
        <x:v>688.7317166666667</x:v>
      </x:c>
      <x:c r="F606" s="12" t="n">
        <x:v>0</x:v>
      </x:c>
      <x:c r="G606" s="12" t="n">
        <x:f>E606-F606</x:f>
        <x:v>688.7317166666667</x:v>
      </x:c>
      <x:c r="H606" s="12" t="n">
        <x:f>G606-C606+D606</x:f>
        <x:v>2.9595575229203632</x:v>
      </x:c>
      <x:c r="I606" s="12" t="n">
        <x:v>685.8666116666667</x:v>
      </x:c>
      <x:c r="J606" s="12" t="n">
        <x:v>0</x:v>
      </x:c>
      <x:c r="K606" s="12" t="n">
        <x:f>G606-I606+J606</x:f>
        <x:v>2.8651049999999714</x:v>
      </x:c>
      <x:c r="L606" s="12" t="n">
        <x:v>9984.255950096178</x:v>
      </x:c>
      <x:c r="M606" s="12" t="n">
        <x:v>9980.9675528596</x:v>
      </x:c>
      <x:c r="N606" s="12" t="n">
        <x:v>0</x:v>
      </x:c>
      <x:c r="O606" s="12" t="n">
        <x:v>2.9595575129203633</x:v>
      </x:c>
      <x:c r="P606" s="12" t="n">
        <x:v>0</x:v>
      </x:c>
      <x:c r="Q606" s="12" t="n">
        <x:v>0</x:v>
      </x:c>
      <x:c r="R606" s="12" t="n">
        <x:v>184.00558610178916</x:v>
      </x:c>
      <x:c r="S606" s="12" t="n">
        <x:v>1.4662725916120962</x:v>
      </x:c>
      <x:c r="T606" s="12" t="n">
        <x:v>0</x:v>
      </x:c>
      <x:c r="U606" s="12" t="n">
        <x:f>'逐时购电与费用'!H606+'逐时购电与费用'!J606+F606-P606+O606-E606-N606/'月度汇总'!$F$6-Q606</x:f>
        <x:v>-1.0000007932831068e-8</x:v>
      </x:c>
      <x:c r="V606" s="12" t="n">
        <x:f>M606-L606-N606+O606/'月度汇总'!$F$7</x:f>
        <x:v>1.603162047558726e-13</x:v>
      </x:c>
    </x:row>
    <x:row r="607" ht="20" customHeight="1">
      <x:c r="A607" s="13" t="n">
        <x:f>'逐时购电与费用'!A607</x:f>
        <x:v>45693.1875</x:v>
      </x:c>
      <x:c r="B607" s="13" t="n">
        <x:v>45693</x:v>
      </x:c>
      <x:c r="C607" s="12" t="n">
        <x:v>679.6017891635227</x:v>
      </x:c>
      <x:c r="D607" s="12" t="n">
        <x:v>0</x:v>
      </x:c>
      <x:c r="E607" s="12" t="n">
        <x:v>663.7116666666666</x:v>
      </x:c>
      <x:c r="F607" s="12" t="n">
        <x:v>0</x:v>
      </x:c>
      <x:c r="G607" s="12" t="n">
        <x:f>E607-F607</x:f>
        <x:v>663.7116666666666</x:v>
      </x:c>
      <x:c r="H607" s="12" t="n">
        <x:f>G607-C607+D607</x:f>
        <x:v>-15.890122496856065</x:v>
      </x:c>
      <x:c r="I607" s="12" t="n">
        <x:v>679.2850583333333</x:v>
      </x:c>
      <x:c r="J607" s="12" t="n">
        <x:v>0</x:v>
      </x:c>
      <x:c r="K607" s="12" t="n">
        <x:f>G607-I607+J607</x:f>
        <x:v>-15.57339166666668</x:v>
      </x:c>
      <x:c r="L607" s="12" t="n">
        <x:v>9980.9675528596</x:v>
      </x:c>
      <x:c r="M607" s="12" t="n">
        <x:v>9995.26866309777</x:v>
      </x:c>
      <x:c r="N607" s="12" t="n">
        <x:v>14.301110238170457</x:v>
      </x:c>
      <x:c r="O607" s="12" t="n">
        <x:v>0</x:v>
      </x:c>
      <x:c r="P607" s="12" t="n">
        <x:v>0</x:v>
      </x:c>
      <x:c r="Q607" s="12" t="n">
        <x:v>0</x:v>
      </x:c>
      <x:c r="R607" s="12" t="n">
        <x:v>206.50385762307985</x:v>
      </x:c>
      <x:c r="S607" s="12" t="n">
        <x:v>0</x:v>
      </x:c>
      <x:c r="T607" s="12" t="n">
        <x:v>0</x:v>
      </x:c>
      <x:c r="U607" s="12" t="n">
        <x:f>'逐时购电与费用'!H607+'逐时购电与费用'!J607+F607-P607+O607-E607-N607/'月度汇总'!$F$6-Q607</x:f>
        <x:v>1.000000260376055e-8</x:v>
      </x:c>
      <x:c r="V607" s="12" t="n">
        <x:f>M607-L607-N607+O607/'月度汇总'!$F$7</x:f>
        <x:v>-7.442935157087049e-13</x:v>
      </x:c>
    </x:row>
    <x:row r="608" ht="20" customHeight="1">
      <x:c r="A608" s="13" t="n">
        <x:f>'逐时购电与费用'!A608</x:f>
        <x:v>45693.194444444445</x:v>
      </x:c>
      <x:c r="B608" s="13" t="n">
        <x:v>45693</x:v>
      </x:c>
      <x:c r="C608" s="12" t="n">
        <x:v>681.7620429336732</x:v>
      </x:c>
      <x:c r="D608" s="12" t="n">
        <x:v>0</x:v>
      </x:c>
      <x:c r="E608" s="12" t="n">
        <x:v>660.5758333333333</x:v>
      </x:c>
      <x:c r="F608" s="12" t="n">
        <x:v>0</x:v>
      </x:c>
      <x:c r="G608" s="12" t="n">
        <x:f>E608-F608</x:f>
        <x:v>660.5758333333333</x:v>
      </x:c>
      <x:c r="H608" s="12" t="n">
        <x:f>G608-C608+D608</x:f>
        <x:v>-21.186209600339907</x:v>
      </x:c>
      <x:c r="I608" s="12" t="n">
        <x:v>681.0453933333334</x:v>
      </x:c>
      <x:c r="J608" s="12" t="n">
        <x:v>0</x:v>
      </x:c>
      <x:c r="K608" s="12" t="n">
        <x:f>G608-I608+J608</x:f>
        <x:v>-20.469560000000115</x:v>
      </x:c>
      <x:c r="L608" s="12" t="n">
        <x:v>9995.26866309777</x:v>
      </x:c>
      <x:c r="M608" s="12" t="n">
        <x:v>10014.336251729075</x:v>
      </x:c>
      <x:c r="N608" s="12" t="n">
        <x:v>19.067588631305917</x:v>
      </x:c>
      <x:c r="O608" s="12" t="n">
        <x:v>0</x:v>
      </x:c>
      <x:c r="P608" s="12" t="n">
        <x:v>0</x:v>
      </x:c>
      <x:c r="Q608" s="12" t="n">
        <x:v>0</x:v>
      </x:c>
      <x:c r="R608" s="12" t="n">
        <x:v>197.41476064284564</x:v>
      </x:c>
      <x:c r="S608" s="12" t="n">
        <x:v>0</x:v>
      </x:c>
      <x:c r="T608" s="12" t="n">
        <x:v>0</x:v>
      </x:c>
      <x:c r="U608" s="12" t="n">
        <x:f>'逐时购电与费用'!H608+'逐时购电与费用'!J608+F608-P608+O608-E608-N608/'月度汇总'!$F$6-Q608</x:f>
        <x:v>1.000000082740371e-8</x:v>
      </x:c>
      <x:c r="V608" s="12" t="n">
        <x:f>M608-L608-N608+O608/'月度汇总'!$F$7</x:f>
        <x:v>-2.913225216616411e-13</x:v>
      </x:c>
    </x:row>
    <x:row r="609" ht="20" customHeight="1">
      <x:c r="A609" s="13" t="n">
        <x:f>'逐时购电与费用'!A609</x:f>
        <x:v>45693.20138888889</x:v>
      </x:c>
      <x:c r="B609" s="13" t="n">
        <x:v>45693</x:v>
      </x:c>
      <x:c r="C609" s="12" t="n">
        <x:v>682.6905940533376</x:v>
      </x:c>
      <x:c r="D609" s="12" t="n">
        <x:v>0.00006830008331968986</x:v>
      </x:c>
      <x:c r="E609" s="12" t="n">
        <x:v>674.3040666666666</x:v>
      </x:c>
      <x:c r="F609" s="12" t="n">
        <x:v>0</x:v>
      </x:c>
      <x:c r="G609" s="12" t="n">
        <x:f>E609-F609</x:f>
        <x:v>674.3040666666666</x:v>
      </x:c>
      <x:c r="H609" s="12" t="n">
        <x:f>G609-C609+D609</x:f>
        <x:v>-8.386459086587672</x:v>
      </x:c>
      <x:c r="I609" s="12" t="n">
        <x:v>679.5510816666666</x:v>
      </x:c>
      <x:c r="J609" s="12" t="n">
        <x:v>0.00006830008331968986</x:v>
      </x:c>
      <x:c r="K609" s="12" t="n">
        <x:f>G609-I609+J609</x:f>
        <x:v>-5.246946699916713</x:v>
      </x:c>
      <x:c r="L609" s="12" t="n">
        <x:v>10014.336251729075</x:v>
      </x:c>
      <x:c r="M609" s="12" t="n">
        <x:v>10021.884064898004</x:v>
      </x:c>
      <x:c r="N609" s="12" t="n">
        <x:v>7.5478131689289345</x:v>
      </x:c>
      <x:c r="O609" s="12" t="n">
        <x:v>0</x:v>
      </x:c>
      <x:c r="P609" s="12" t="n">
        <x:v>0</x:v>
      </x:c>
      <x:c r="Q609" s="12" t="n">
        <x:v>0</x:v>
      </x:c>
      <x:c r="R609" s="12" t="n">
        <x:v>153.4776118262381</x:v>
      </x:c>
      <x:c r="S609" s="12" t="n">
        <x:v>0</x:v>
      </x:c>
      <x:c r="T609" s="12" t="n">
        <x:v>0</x:v>
      </x:c>
      <x:c r="U609" s="12" t="n">
        <x:f>'逐时购电与费用'!H609+'逐时购电与费用'!J609+F609-P609+O609-E609-N609/'月度汇总'!$F$6-Q609</x:f>
        <x:v>1.000000082740371e-8</x:v>
      </x:c>
      <x:c r="V609" s="12" t="n">
        <x:f>M609-L609-N609+O609/'月度汇总'!$F$7</x:f>
        <x:v>-1.652011860642233e-13</x:v>
      </x:c>
    </x:row>
    <x:row r="610" ht="20" customHeight="1">
      <x:c r="A610" s="13" t="n">
        <x:f>'逐时购电与费用'!A610</x:f>
        <x:v>45693.20833333333</x:v>
      </x:c>
      <x:c r="B610" s="13" t="n">
        <x:v>45693</x:v>
      </x:c>
      <x:c r="C610" s="12" t="n">
        <x:v>681.828811000755</x:v>
      </x:c>
      <x:c r="D610" s="12" t="n">
        <x:v>0</x:v>
      </x:c>
      <x:c r="E610" s="12" t="n">
        <x:v>680.2516666666667</x:v>
      </x:c>
      <x:c r="F610" s="12" t="n">
        <x:v>0</x:v>
      </x:c>
      <x:c r="G610" s="12" t="n">
        <x:f>E610-F610</x:f>
        <x:v>680.2516666666667</x:v>
      </x:c>
      <x:c r="H610" s="12" t="n">
        <x:f>G610-C610+D610</x:f>
        <x:v>-1.5771443340883025</x:v>
      </x:c>
      <x:c r="I610" s="12" t="n">
        <x:v>675.3644416666667</x:v>
      </x:c>
      <x:c r="J610" s="12" t="n">
        <x:v>0</x:v>
      </x:c>
      <x:c r="K610" s="12" t="n">
        <x:f>G610-I610+J610</x:f>
        <x:v>4.887224999999944</x:v>
      </x:c>
      <x:c r="L610" s="12" t="n">
        <x:v>10021.884064898004</x:v>
      </x:c>
      <x:c r="M610" s="12" t="n">
        <x:v>10023.303494789683</x:v>
      </x:c>
      <x:c r="N610" s="12" t="n">
        <x:v>1.4194298916794723</x:v>
      </x:c>
      <x:c r="O610" s="12" t="n">
        <x:v>0</x:v>
      </x:c>
      <x:c r="P610" s="12" t="n">
        <x:v>0</x:v>
      </x:c>
      <x:c r="Q610" s="12" t="n">
        <x:v>0</x:v>
      </x:c>
      <x:c r="R610" s="12" t="n">
        <x:v>132.9586934284206</x:v>
      </x:c>
      <x:c r="S610" s="12" t="n">
        <x:v>0</x:v>
      </x:c>
      <x:c r="T610" s="12" t="n">
        <x:v>0</x:v>
      </x:c>
      <x:c r="U610" s="12" t="n">
        <x:f>'逐时购电与费用'!H610+'逐时购电与费用'!J610+F610-P610+O610-E610-N610/'月度汇总'!$F$6-Q610</x:f>
        <x:v>9.99999993922529e-9</x:v>
      </x:c>
      <x:c r="V610" s="12" t="n">
        <x:f>M610-L610-N610+O610/'月度汇总'!$F$7</x:f>
        <x:v>-3.710365348297273e-13</x:v>
      </x:c>
    </x:row>
    <x:row r="611" ht="20" customHeight="1">
      <x:c r="A611" s="13" t="n">
        <x:f>'逐时购电与费用'!A611</x:f>
        <x:v>45693.21527777778</x:v>
      </x:c>
      <x:c r="B611" s="13" t="n">
        <x:v>45693</x:v>
      </x:c>
      <x:c r="C611" s="12" t="n">
        <x:v>690.3393423648705</x:v>
      </x:c>
      <x:c r="D611" s="12" t="n">
        <x:v>0</x:v>
      </x:c>
      <x:c r="E611" s="12" t="n">
        <x:v>660.8595499999999</x:v>
      </x:c>
      <x:c r="F611" s="12" t="n">
        <x:v>0</x:v>
      </x:c>
      <x:c r="G611" s="12" t="n">
        <x:f>E611-F611</x:f>
        <x:v>660.8595499999999</x:v>
      </x:c>
      <x:c r="H611" s="12" t="n">
        <x:f>G611-C611+D611</x:f>
        <x:v>-29.479792364870605</x:v>
      </x:c>
      <x:c r="I611" s="12" t="n">
        <x:v>682.8622883333334</x:v>
      </x:c>
      <x:c r="J611" s="12" t="n">
        <x:v>0</x:v>
      </x:c>
      <x:c r="K611" s="12" t="n">
        <x:f>G611-I611+J611</x:f>
        <x:v>-22.00273833333347</x:v>
      </x:c>
      <x:c r="L611" s="12" t="n">
        <x:v>10023.303494789683</x:v>
      </x:c>
      <x:c r="M611" s="12" t="n">
        <x:v>10049.835307909067</x:v>
      </x:c>
      <x:c r="N611" s="12" t="n">
        <x:v>26.531813119383543</x:v>
      </x:c>
      <x:c r="O611" s="12" t="n">
        <x:v>0</x:v>
      </x:c>
      <x:c r="P611" s="12" t="n">
        <x:v>0</x:v>
      </x:c>
      <x:c r="Q611" s="12" t="n">
        <x:v>0</x:v>
      </x:c>
      <x:c r="R611" s="12" t="n">
        <x:v>139.3644265814968</x:v>
      </x:c>
      <x:c r="S611" s="12" t="n">
        <x:v>0</x:v>
      </x:c>
      <x:c r="T611" s="12" t="n">
        <x:v>0</x:v>
      </x:c>
      <x:c r="U611" s="12" t="n">
        <x:f>'逐时购电与费用'!H611+'逐时购电与费用'!J611+F611-P611+O611-E611-N611/'月度汇总'!$F$6-Q611</x:f>
        <x:v>1.000000082740371e-8</x:v>
      </x:c>
      <x:c r="V611" s="12" t="n">
        <x:f>M611-L611-N611+O611/'月度汇总'!$F$7</x:f>
        <x:v>-2.842170943040401e-14</x:v>
      </x:c>
    </x:row>
    <x:row r="612" ht="20" customHeight="1">
      <x:c r="A612" s="13" t="n">
        <x:f>'逐时购电与费用'!A612</x:f>
        <x:v>45693.22222222222</x:v>
      </x:c>
      <x:c r="B612" s="13" t="n">
        <x:v>45693</x:v>
      </x:c>
      <x:c r="C612" s="12" t="n">
        <x:v>711.3657570705998</x:v>
      </x:c>
      <x:c r="D612" s="12" t="n">
        <x:v>0.0011295783010564096</x:v>
      </x:c>
      <x:c r="E612" s="12" t="n">
        <x:v>668.4827499999999</x:v>
      </x:c>
      <x:c r="F612" s="12" t="n">
        <x:v>0.0005499999999999999</x:v>
      </x:c>
      <x:c r="G612" s="12" t="n">
        <x:f>E612-F612</x:f>
        <x:v>668.4821999999999</x:v>
      </x:c>
      <x:c r="H612" s="12" t="n">
        <x:f>G612-C612+D612</x:f>
        <x:v>-42.88242749229881</x:v>
      </x:c>
      <x:c r="I612" s="12" t="n">
        <x:v>703.5308400000001</x:v>
      </x:c>
      <x:c r="J612" s="12" t="n">
        <x:v>0.0011295783010564096</x:v>
      </x:c>
      <x:c r="K612" s="12" t="n">
        <x:f>G612-I612+J612</x:f>
        <x:v>-35.04751042169915</x:v>
      </x:c>
      <x:c r="L612" s="12" t="n">
        <x:v>10049.835307909067</x:v>
      </x:c>
      <x:c r="M612" s="12" t="n">
        <x:v>10088.428997643136</x:v>
      </x:c>
      <x:c r="N612" s="12" t="n">
        <x:v>38.593689734068924</x:v>
      </x:c>
      <x:c r="O612" s="12" t="n">
        <x:v>0</x:v>
      </x:c>
      <x:c r="P612" s="12" t="n">
        <x:v>0.0005499999999999999</x:v>
      </x:c>
      <x:c r="Q612" s="12" t="n">
        <x:v>0</x:v>
      </x:c>
      <x:c r="R612" s="12" t="n">
        <x:v>116.21534113083658</x:v>
      </x:c>
      <x:c r="S612" s="12" t="n">
        <x:v>0</x:v>
      </x:c>
      <x:c r="T612" s="12" t="n">
        <x:v>0</x:v>
      </x:c>
      <x:c r="U612" s="12" t="n">
        <x:f>'逐时购电与费用'!H612+'逐时购电与费用'!J612+F612-P612+O612-E612-N612/'月度汇总'!$F$6-Q612</x:f>
        <x:v>1.0000022143685783e-8</x:v>
      </x:c>
      <x:c r="V612" s="12" t="n">
        <x:f>M612-L612-N612+O612/'月度汇总'!$F$7</x:f>
        <x:v>-2.1316282072803006e-14</x:v>
      </x:c>
    </x:row>
    <x:row r="613" ht="20" customHeight="1">
      <x:c r="A613" s="13" t="n">
        <x:f>'逐时购电与费用'!A613</x:f>
        <x:v>45693.22916666667</x:v>
      </x:c>
      <x:c r="B613" s="13" t="n">
        <x:v>45693</x:v>
      </x:c>
      <x:c r="C613" s="12" t="n">
        <x:v>715.0736762645864</x:v>
      </x:c>
      <x:c r="D613" s="12" t="n">
        <x:v>0</x:v>
      </x:c>
      <x:c r="E613" s="12" t="n">
        <x:v>693.3999999999999</x:v>
      </x:c>
      <x:c r="F613" s="12" t="n">
        <x:v>0</x:v>
      </x:c>
      <x:c r="G613" s="12" t="n">
        <x:f>E613-F613</x:f>
        <x:v>693.3999999999999</x:v>
      </x:c>
      <x:c r="H613" s="12" t="n">
        <x:f>G613-C613+D613</x:f>
        <x:v>-21.67367626458656</x:v>
      </x:c>
      <x:c r="I613" s="12" t="n">
        <x:v>706.3731083333333</x:v>
      </x:c>
      <x:c r="J613" s="12" t="n">
        <x:v>0</x:v>
      </x:c>
      <x:c r="K613" s="12" t="n">
        <x:f>G613-I613+J613</x:f>
        <x:v>-12.973108333333471</x:v>
      </x:c>
      <x:c r="L613" s="12" t="n">
        <x:v>10088.428997643136</x:v>
      </x:c>
      <x:c r="M613" s="12" t="n">
        <x:v>10107.935306272264</x:v>
      </x:c>
      <x:c r="N613" s="12" t="n">
        <x:v>19.506308629127904</x:v>
      </x:c>
      <x:c r="O613" s="12" t="n">
        <x:v>0</x:v>
      </x:c>
      <x:c r="P613" s="12" t="n">
        <x:v>0</x:v>
      </x:c>
      <x:c r="Q613" s="12" t="n">
        <x:v>0</x:v>
      </x:c>
      <x:c r="R613" s="12" t="n">
        <x:v>108.10605463026673</x:v>
      </x:c>
      <x:c r="S613" s="12" t="n">
        <x:v>0</x:v>
      </x:c>
      <x:c r="T613" s="12" t="n">
        <x:v>0</x:v>
      </x:c>
      <x:c r="U613" s="12" t="n">
        <x:f>'逐时购电与费用'!H613+'逐时购电与费用'!J613+F613-P613+O613-E613-N613/'月度汇总'!$F$6-Q613</x:f>
        <x:v>1.000000082740371e-8</x:v>
      </x:c>
      <x:c r="V613" s="12" t="n">
        <x:f>M613-L613-N613+O613/'月度汇总'!$F$7</x:f>
        <x:v>4.938272013532696e-13</x:v>
      </x:c>
    </x:row>
    <x:row r="614" ht="20" customHeight="1">
      <x:c r="A614" s="13" t="n">
        <x:f>'逐时购电与费用'!A614</x:f>
        <x:v>45693.23611111111</x:v>
      </x:c>
      <x:c r="B614" s="13" t="n">
        <x:v>45693</x:v>
      </x:c>
      <x:c r="C614" s="12" t="n">
        <x:v>684.4536860282929</x:v>
      </x:c>
      <x:c r="D614" s="12" t="n">
        <x:v>0</x:v>
      </x:c>
      <x:c r="E614" s="12" t="n">
        <x:v>684.5589833333333</x:v>
      </x:c>
      <x:c r="F614" s="12" t="n">
        <x:v>0</x:v>
      </x:c>
      <x:c r="G614" s="12" t="n">
        <x:f>E614-F614</x:f>
        <x:v>684.5589833333333</x:v>
      </x:c>
      <x:c r="H614" s="12" t="n">
        <x:f>G614-C614+D614</x:f>
        <x:v>0.1052973050404944</x:v>
      </x:c>
      <x:c r="I614" s="12" t="n">
        <x:v>672.8979275</x:v>
      </x:c>
      <x:c r="J614" s="12" t="n">
        <x:v>0</x:v>
      </x:c>
      <x:c r="K614" s="12" t="n">
        <x:f>G614-I614+J614</x:f>
        <x:v>11.661055833333307</x:v>
      </x:c>
      <x:c r="L614" s="12" t="n">
        <x:v>10107.935306272264</x:v>
      </x:c>
      <x:c r="M614" s="12" t="n">
        <x:v>10799.999999991</x:v>
      </x:c>
      <x:c r="N614" s="12" t="n">
        <x:v>692.0646937187361</x:v>
      </x:c>
      <x:c r="O614" s="12" t="n">
        <x:v>0</x:v>
      </x:c>
      <x:c r="P614" s="12" t="n">
        <x:v>0</x:v>
      </x:c>
      <x:c r="Q614" s="12" t="n">
        <x:v>64.26726522969726</x:v>
      </x:c>
      <x:c r="R614" s="12" t="n">
        <x:v>109.61760447651443</x:v>
      </x:c>
      <x:c r="S614" s="12" t="n">
        <x:v>0</x:v>
      </x:c>
      <x:c r="T614" s="12" t="n">
        <x:v>0</x:v>
      </x:c>
      <x:c r="U614" s="12" t="n">
        <x:f>'逐时购电与费用'!H614+'逐时购电与费用'!J614+F614-P614+O614-E614-N614/'月度汇总'!$F$6-Q614</x:f>
        <x:v>1.2789769243681803e-13</x:v>
      </x:c>
      <x:c r="V614" s="12" t="n">
        <x:f>M614-L614-N614+O614/'月度汇总'!$F$7</x:f>
        <x:v>-3.410605131648481e-13</x:v>
      </x:c>
    </x:row>
    <x:row r="615" ht="20" customHeight="1">
      <x:c r="A615" s="13" t="n">
        <x:f>'逐时购电与费用'!A615</x:f>
        <x:v>45693.243055555555</x:v>
      </x:c>
      <x:c r="B615" s="13" t="n">
        <x:v>45693</x:v>
      </x:c>
      <x:c r="C615" s="12" t="n">
        <x:v>766.3011075852512</x:v>
      </x:c>
      <x:c r="D615" s="12" t="n">
        <x:v>0.015732661500062407</x:v>
      </x:c>
      <x:c r="E615" s="12" t="n">
        <x:v>738.0928666666666</x:v>
      </x:c>
      <x:c r="F615" s="12" t="n">
        <x:v>0.007549999999999999</x:v>
      </x:c>
      <x:c r="G615" s="12" t="n">
        <x:f>E615-F615</x:f>
        <x:v>738.0853166666666</x:v>
      </x:c>
      <x:c r="H615" s="12" t="n">
        <x:f>G615-C615+D615</x:f>
        <x:v>-28.200058257084553</x:v>
      </x:c>
      <x:c r="I615" s="12" t="n">
        <x:v>754.4160991666666</x:v>
      </x:c>
      <x:c r="J615" s="12" t="n">
        <x:v>0.015732661500062407</x:v>
      </x:c>
      <x:c r="K615" s="12" t="n">
        <x:f>G615-I615+J615</x:f>
        <x:v>-16.31504983849999</x:v>
      </x:c>
      <x:c r="L615" s="12" t="n">
        <x:v>10799.999999991</x:v>
      </x:c>
      <x:c r="M615" s="12" t="n">
        <x:v>10799.999999991</x:v>
      </x:c>
      <x:c r="N615" s="12" t="n">
        <x:v>0</x:v>
      </x:c>
      <x:c r="O615" s="12" t="n">
        <x:v>0</x:v>
      </x:c>
      <x:c r="P615" s="12" t="n">
        <x:v>0.007549999999999999</x:v>
      </x:c>
      <x:c r="Q615" s="12" t="n">
        <x:v>28.192508248984286</x:v>
      </x:c>
      <x:c r="R615" s="12" t="n">
        <x:v>62.94258796598024</x:v>
      </x:c>
      <x:c r="S615" s="12" t="n">
        <x:v>0</x:v>
      </x:c>
      <x:c r="T615" s="12" t="n">
        <x:v>0</x:v>
      </x:c>
      <x:c r="U615" s="12" t="n">
        <x:f>'逐时购电与费用'!H615+'逐时购电与费用'!J615+F615-P615+O615-E615-N615/'月度汇总'!$F$6-Q615</x:f>
        <x:v>8.10028311093447e-9</x:v>
      </x:c>
      <x:c r="V615" s="12" t="n">
        <x:f>M615-L615-N615+O615/'月度汇总'!$F$7</x:f>
        <x:v>0</x:v>
      </x:c>
    </x:row>
    <x:row r="616" ht="20" customHeight="1">
      <x:c r="A616" s="13" t="n">
        <x:f>'逐时购电与费用'!A616</x:f>
        <x:v>45693.25</x:v>
      </x:c>
      <x:c r="B616" s="13" t="n">
        <x:v>45693</x:v>
      </x:c>
      <x:c r="C616" s="12" t="n">
        <x:v>903.0080133359725</x:v>
      </x:c>
      <x:c r="D616" s="12" t="n">
        <x:v>43.822627899495224</x:v>
      </x:c>
      <x:c r="E616" s="12" t="n">
        <x:v>846.645</x:v>
      </x:c>
      <x:c r="F616" s="12" t="n">
        <x:v>0</x:v>
      </x:c>
      <x:c r="G616" s="12" t="n">
        <x:f>E616-F616</x:f>
        <x:v>846.645</x:v>
      </x:c>
      <x:c r="H616" s="12" t="n">
        <x:f>G616-C616+D616</x:f>
        <x:v>-12.540385436477258</x:v>
      </x:c>
      <x:c r="I616" s="12" t="n">
        <x:v>890.802775</x:v>
      </x:c>
      <x:c r="J616" s="12" t="n">
        <x:v>43.996293971376815</x:v>
      </x:c>
      <x:c r="K616" s="12" t="n">
        <x:f>G616-I616+J616</x:f>
        <x:v>-0.16148102862320002</x:v>
      </x:c>
      <x:c r="L616" s="12" t="n">
        <x:v>10799.999999991</x:v>
      </x:c>
      <x:c r="M616" s="12" t="n">
        <x:v>10049.841786225717</x:v>
      </x:c>
      <x:c r="N616" s="12" t="n">
        <x:v>0</x:v>
      </x:c>
      <x:c r="O616" s="12" t="n">
        <x:v>675.1423923887542</x:v>
      </x:c>
      <x:c r="P616" s="12" t="n">
        <x:v>0</x:v>
      </x:c>
      <x:c r="Q616" s="12" t="n">
        <x:v>0</x:v>
      </x:c>
      <x:c r="R616" s="12" t="n">
        <x:v>3199.743791931314</x:v>
      </x:c>
      <x:c r="S616" s="12" t="n">
        <x:v>0</x:v>
      </x:c>
      <x:c r="T616" s="12" t="n">
        <x:v>0</x:v>
      </x:c>
      <x:c r="U616" s="12" t="n">
        <x:f>'逐时购电与费用'!H616+'逐时购电与费用'!J616+F616-P616+O616-E616-N616/'月度汇总'!$F$6-Q616</x:f>
        <x:v>-1.0000007932831068e-8</x:v>
      </x:c>
      <x:c r="V616" s="12" t="n">
        <x:f>M616-L616-N616+O616/'月度汇总'!$F$7</x:f>
        <x:v>2.2737367544323206e-13</x:v>
      </x:c>
    </x:row>
    <x:row r="617" ht="20" customHeight="1">
      <x:c r="A617" s="13" t="n">
        <x:f>'逐时购电与费用'!A617</x:f>
        <x:v>45693.256944444445</x:v>
      </x:c>
      <x:c r="B617" s="13" t="n">
        <x:v>45693</x:v>
      </x:c>
      <x:c r="C617" s="12" t="n">
        <x:v>881.8299753873306</x:v>
      </x:c>
      <x:c r="D617" s="12" t="n">
        <x:v>43.822627899495224</x:v>
      </x:c>
      <x:c r="E617" s="12" t="n">
        <x:v>891.8195166666666</x:v>
      </x:c>
      <x:c r="F617" s="12" t="n">
        <x:v>0</x:v>
      </x:c>
      <x:c r="G617" s="12" t="n">
        <x:f>E617-F617</x:f>
        <x:v>891.8195166666666</x:v>
      </x:c>
      <x:c r="H617" s="12" t="n">
        <x:f>G617-C617+D617</x:f>
        <x:v>53.812169178831205</x:v>
      </x:c>
      <x:c r="I617" s="12" t="n">
        <x:v>869.3132800000001</x:v>
      </x:c>
      <x:c r="J617" s="12" t="n">
        <x:v>43.996293971376815</x:v>
      </x:c>
      <x:c r="K617" s="12" t="n">
        <x:f>G617-I617+J617</x:f>
        <x:v>66.50253063804331</x:v>
      </x:c>
      <x:c r="L617" s="12" t="n">
        <x:v>10049.841786225717</x:v>
      </x:c>
      <x:c r="M617" s="12" t="n">
        <x:v>9216.508452903496</x:v>
      </x:c>
      <x:c r="N617" s="12" t="n">
        <x:v>0</x:v>
      </x:c>
      <x:c r="O617" s="12" t="n">
        <x:v>749.99999999</x:v>
      </x:c>
      <x:c r="P617" s="12" t="n">
        <x:v>0</x:v>
      </x:c>
      <x:c r="Q617" s="12" t="n">
        <x:v>0</x:v>
      </x:c>
      <x:c r="R617" s="12" t="n">
        <x:v>3161.125887106931</x:v>
      </x:c>
      <x:c r="S617" s="12" t="n">
        <x:v>0</x:v>
      </x:c>
      <x:c r="T617" s="12" t="n">
        <x:v>0</x:v>
      </x:c>
      <x:c r="U617" s="12" t="n">
        <x:f>'逐时购电与费用'!H617+'逐时购电与费用'!J617+F617-P617+O617-E617-N617/'月度汇总'!$F$6-Q617</x:f>
        <x:v>0</x:v>
      </x:c>
      <x:c r="V617" s="12" t="n">
        <x:f>M617-L617-N617+O617/'月度汇总'!$F$7</x:f>
        <x:v>4.547473508864641e-13</x:v>
      </x:c>
    </x:row>
    <x:row r="618" ht="20" customHeight="1">
      <x:c r="A618" s="13" t="n">
        <x:f>'逐时购电与费用'!A618</x:f>
        <x:v>45693.26388888889</x:v>
      </x:c>
      <x:c r="B618" s="13" t="n">
        <x:v>45693</x:v>
      </x:c>
      <x:c r="C618" s="12" t="n">
        <x:v>845.6248024099108</x:v>
      </x:c>
      <x:c r="D618" s="12" t="n">
        <x:v>44.04176346297388</x:v>
      </x:c>
      <x:c r="E618" s="12" t="n">
        <x:v>876.81275</x:v>
      </x:c>
      <x:c r="F618" s="12" t="n">
        <x:v>0.10516666666666666</x:v>
      </x:c>
      <x:c r="G618" s="12" t="n">
        <x:f>E618-F618</x:f>
        <x:v>876.7075833333333</x:v>
      </x:c>
      <x:c r="H618" s="12" t="n">
        <x:f>G618-C618+D618</x:f>
        <x:v>75.12454438639642</x:v>
      </x:c>
      <x:c r="I618" s="12" t="n">
        <x:v>835.3218491666667</x:v>
      </x:c>
      <x:c r="J618" s="12" t="n">
        <x:v>44.204395566827934</x:v>
      </x:c>
      <x:c r="K618" s="12" t="n">
        <x:f>G618-I618+J618</x:f>
        <x:v>85.59012973349462</x:v>
      </x:c>
      <x:c r="L618" s="12" t="n">
        <x:v>9216.508452903496</x:v>
      </x:c>
      <x:c r="M618" s="12" t="n">
        <x:v>9017.259443729872</x:v>
      </x:c>
      <x:c r="N618" s="12" t="n">
        <x:v>0</x:v>
      </x:c>
      <x:c r="O618" s="12" t="n">
        <x:v>179.32410825626118</x:v>
      </x:c>
      <x:c r="P618" s="12" t="n">
        <x:v>0</x:v>
      </x:c>
      <x:c r="Q618" s="12" t="n">
        <x:v>0</x:v>
      </x:c>
      <x:c r="R618" s="12" t="n">
        <x:v>3111.8031054159687</x:v>
      </x:c>
      <x:c r="S618" s="12" t="n">
        <x:v>93.28707195592642</x:v>
      </x:c>
      <x:c r="T618" s="12" t="n">
        <x:v>0</x:v>
      </x:c>
      <x:c r="U618" s="12" t="n">
        <x:f>'逐时购电与费用'!H618+'逐时购电与费用'!J618+F618-P618+O618-E618-N618/'月度汇总'!$F$6-Q618</x:f>
        <x:v>-1.0000007932831068e-8</x:v>
      </x:c>
      <x:c r="V618" s="12" t="n">
        <x:f>M618-L618-N618+O618/'月度汇总'!$F$7</x:f>
        <x:v>-2.842170943040401e-14</x:v>
      </x:c>
    </x:row>
    <x:row r="619" ht="20" customHeight="1">
      <x:c r="A619" s="13" t="n">
        <x:f>'逐时购电与费用'!A619</x:f>
        <x:v>45693.27083333333</x:v>
      </x:c>
      <x:c r="B619" s="13" t="n">
        <x:v>45693</x:v>
      </x:c>
      <x:c r="C619" s="12" t="n">
        <x:v>878.1408539901341</x:v>
      </x:c>
      <x:c r="D619" s="12" t="n">
        <x:v>43.822627899495224</x:v>
      </x:c>
      <x:c r="E619" s="12" t="n">
        <x:v>861.8433333333334</x:v>
      </x:c>
      <x:c r="F619" s="12" t="n">
        <x:v>0</x:v>
      </x:c>
      <x:c r="G619" s="12" t="n">
        <x:f>E619-F619</x:f>
        <x:v>861.8433333333334</x:v>
      </x:c>
      <x:c r="H619" s="12" t="n">
        <x:f>G619-C619+D619</x:f>
        <x:v>27.525107242694453</x:v>
      </x:c>
      <x:c r="I619" s="12" t="n">
        <x:v>869.9704916666667</x:v>
      </x:c>
      <x:c r="J619" s="12" t="n">
        <x:v>43.996293971376815</x:v>
      </x:c>
      <x:c r="K619" s="12" t="n">
        <x:f>G619-I619+J619</x:f>
        <x:v>35.869135638043474</x:v>
      </x:c>
      <x:c r="L619" s="12" t="n">
        <x:v>9017.259443729872</x:v>
      </x:c>
      <x:c r="M619" s="12" t="n">
        <x:v>8213.989482413597</x:v>
      </x:c>
      <x:c r="N619" s="12" t="n">
        <x:v>0</x:v>
      </x:c>
      <x:c r="O619" s="12" t="n">
        <x:v>722.942965184647</x:v>
      </x:c>
      <x:c r="P619" s="12" t="n">
        <x:v>0</x:v>
      </x:c>
      <x:c r="Q619" s="12" t="n">
        <x:v>0</x:v>
      </x:c>
      <x:c r="R619" s="12" t="n">
        <x:v>3067.40708856787</x:v>
      </x:c>
      <x:c r="S619" s="12" t="n">
        <x:v>133.45893103770686</x:v>
      </x:c>
      <x:c r="T619" s="12" t="n">
        <x:v>0</x:v>
      </x:c>
      <x:c r="U619" s="12" t="n">
        <x:f>'逐时购电与费用'!H619+'逐时购电与费用'!J619+F619-P619+O619-E619-N619/'月度汇总'!$F$6-Q619</x:f>
        <x:v>-1.0000007932831068e-8</x:v>
      </x:c>
      <x:c r="V619" s="12" t="n">
        <x:f>M619-L619-N619+O619/'月度汇总'!$F$7</x:f>
        <x:v>-4.547473508864641e-13</x:v>
      </x:c>
    </x:row>
    <x:row r="620" ht="20" customHeight="1">
      <x:c r="A620" s="13" t="n">
        <x:f>'逐时购电与费用'!A620</x:f>
        <x:v>45693.27777777778</x:v>
      </x:c>
      <x:c r="B620" s="13" t="n">
        <x:v>45693</x:v>
      </x:c>
      <x:c r="C620" s="12" t="n">
        <x:v>916.3065333106331</x:v>
      </x:c>
      <x:c r="D620" s="12" t="n">
        <x:v>43.88908212928109</x:v>
      </x:c>
      <x:c r="E620" s="12" t="n">
        <x:v>894.1213333333333</x:v>
      </x:c>
      <x:c r="F620" s="12" t="n">
        <x:v>2.5148666666666664</x:v>
      </x:c>
      <x:c r="G620" s="12" t="n">
        <x:f>E620-F620</x:f>
        <x:v>891.6064666666666</x:v>
      </x:c>
      <x:c r="H620" s="12" t="n">
        <x:f>G620-C620+D620</x:f>
        <x:v>19.189015485314627</x:v>
      </x:c>
      <x:c r="I620" s="12" t="n">
        <x:v>907.8496166666667</x:v>
      </x:c>
      <x:c r="J620" s="12" t="n">
        <x:v>44.05940208136765</x:v>
      </x:c>
      <x:c r="K620" s="12" t="n">
        <x:f>G620-I620+J620</x:f>
        <x:v>27.816252081367523</x:v>
      </x:c>
      <x:c r="L620" s="12" t="n">
        <x:v>8213.989482413597</x:v>
      </x:c>
      <x:c r="M620" s="12" t="n">
        <x:v>8192.668354107693</x:v>
      </x:c>
      <x:c r="N620" s="12" t="n">
        <x:v>0</x:v>
      </x:c>
      <x:c r="O620" s="12" t="n">
        <x:v>19.189015475314598</x:v>
      </x:c>
      <x:c r="P620" s="12" t="n">
        <x:v>0</x:v>
      </x:c>
      <x:c r="Q620" s="12" t="n">
        <x:v>0</x:v>
      </x:c>
      <x:c r="R620" s="12" t="n">
        <x:v>3040.0902512845573</x:v>
      </x:c>
      <x:c r="S620" s="12" t="n">
        <x:v>133.4589310377071</x:v>
      </x:c>
      <x:c r="T620" s="12" t="n">
        <x:v>0</x:v>
      </x:c>
      <x:c r="U620" s="12" t="n">
        <x:f>'逐时购电与费用'!H620+'逐时购电与费用'!J620+F620-P620+O620-E620-N620/'月度汇总'!$F$6-Q620</x:f>
        <x:v>-1.0000007932831068e-8</x:v>
      </x:c>
      <x:c r="V620" s="12" t="n">
        <x:f>M620-L620-N620+O620/'月度汇总'!$F$7</x:f>
        <x:v>6.146194664324867e-13</x:v>
      </x:c>
    </x:row>
    <x:row r="621" ht="20" customHeight="1">
      <x:c r="A621" s="13" t="n">
        <x:f>'逐时购电与费用'!A621</x:f>
        <x:v>45693.28472222222</x:v>
      </x:c>
      <x:c r="B621" s="13" t="n">
        <x:v>45693</x:v>
      </x:c>
      <x:c r="C621" s="12" t="n">
        <x:v>914.6769223256872</x:v>
      </x:c>
      <x:c r="D621" s="12" t="n">
        <x:v>49.9610348416216</x:v>
      </x:c>
      <x:c r="E621" s="12" t="n">
        <x:v>875.4965</x:v>
      </x:c>
      <x:c r="F621" s="12" t="n">
        <x:v>25.5822</x:v>
      </x:c>
      <x:c r="G621" s="12" t="n">
        <x:f>E621-F621</x:f>
        <x:v>849.9142999999999</x:v>
      </x:c>
      <x:c r="H621" s="12" t="n">
        <x:f>G621-C621+D621</x:f>
        <x:v>-14.801587484065692</x:v>
      </x:c>
      <x:c r="I621" s="12" t="n">
        <x:v>903.5140849999999</x:v>
      </x:c>
      <x:c r="J621" s="12" t="n">
        <x:v>49.82561833072083</x:v>
      </x:c>
      <x:c r="K621" s="12" t="n">
        <x:f>G621-I621+J621</x:f>
        <x:v>-3.774166669279168</x:v>
      </x:c>
      <x:c r="L621" s="12" t="n">
        <x:v>8192.668354107693</x:v>
      </x:c>
      <x:c r="M621" s="12" t="n">
        <x:v>8202.593032831</x:v>
      </x:c>
      <x:c r="N621" s="12" t="n">
        <x:v>9.924678723307972</x:v>
      </x:c>
      <x:c r="O621" s="12" t="n">
        <x:v>0</x:v>
      </x:c>
      <x:c r="P621" s="12" t="n">
        <x:v>3.7741666803902234</x:v>
      </x:c>
      <x:c r="Q621" s="12" t="n">
        <x:v>0</x:v>
      </x:c>
      <x:c r="R621" s="12" t="n">
        <x:v>3011.692062638745</x:v>
      </x:c>
      <x:c r="S621" s="12" t="n">
        <x:v>133.70733312609354</x:v>
      </x:c>
      <x:c r="T621" s="12" t="n">
        <x:v>0</x:v>
      </x:c>
      <x:c r="U621" s="12" t="n">
        <x:f>'逐时购电与费用'!H621+'逐时购电与费用'!J621+F621-P621+O621-E621-N621/'月度汇总'!$F$6-Q621</x:f>
        <x:v>4.440892098500626e-14</x:v>
      </x:c>
      <x:c r="V621" s="12" t="n">
        <x:f>M621-L621-N621+O621/'月度汇总'!$F$7</x:f>
        <x:v>-1.652011860642233e-13</x:v>
      </x:c>
    </x:row>
    <x:row r="622" ht="20" customHeight="1">
      <x:c r="A622" s="13" t="n">
        <x:f>'逐时购电与费用'!A622</x:f>
        <x:v>45693.29166666667</x:v>
      </x:c>
      <x:c r="B622" s="13" t="n">
        <x:v>45693</x:v>
      </x:c>
      <x:c r="C622" s="12" t="n">
        <x:v>880.8869310985193</x:v>
      </x:c>
      <x:c r="D622" s="12" t="n">
        <x:v>255.12926854008072</x:v>
      </x:c>
      <x:c r="E622" s="12" t="n">
        <x:v>829.675</x:v>
      </x:c>
      <x:c r="F622" s="12" t="n">
        <x:v>66.31875</x:v>
      </x:c>
      <x:c r="G622" s="12" t="n">
        <x:f>E622-F622</x:f>
        <x:v>763.3562499999999</x:v>
      </x:c>
      <x:c r="H622" s="12" t="n">
        <x:f>G622-C622+D622</x:f>
        <x:v>137.59858744156134</x:v>
      </x:c>
      <x:c r="I622" s="12" t="n">
        <x:v>866.9363583333334</x:v>
      </x:c>
      <x:c r="J622" s="12" t="n">
        <x:v>245.06524713703374</x:v>
      </x:c>
      <x:c r="K622" s="12" t="n">
        <x:f>G622-I622+J622</x:f>
        <x:v>141.4851388037003</x:v>
      </x:c>
      <x:c r="L622" s="12" t="n">
        <x:v>8202.593032831</x:v>
      </x:c>
      <x:c r="M622" s="12" t="n">
        <x:v>8049.705713462599</x:v>
      </x:c>
      <x:c r="N622" s="12" t="n">
        <x:v>0</x:v>
      </x:c>
      <x:c r="O622" s="12" t="n">
        <x:v>137.59858743156133</x:v>
      </x:c>
      <x:c r="P622" s="12" t="n">
        <x:v>0</x:v>
      </x:c>
      <x:c r="Q622" s="12" t="n">
        <x:v>0</x:v>
      </x:c>
      <x:c r="R622" s="12" t="n">
        <x:v>2994.163610725985</x:v>
      </x:c>
      <x:c r="S622" s="12" t="n">
        <x:v>148.34339632537626</x:v>
      </x:c>
      <x:c r="T622" s="12" t="n">
        <x:v>0</x:v>
      </x:c>
      <x:c r="U622" s="12" t="n">
        <x:f>'逐时购电与费用'!H622+'逐时购电与费用'!J622+F622-P622+O622-E622-N622/'月度汇总'!$F$6-Q622</x:f>
        <x:v>-1.0000007932831068e-8</x:v>
      </x:c>
      <x:c r="V622" s="12" t="n">
        <x:f>M622-L622-N622+O622/'月度汇总'!$F$7</x:f>
        <x:v>2.5579538487363607e-13</x:v>
      </x:c>
    </x:row>
    <x:row r="623" ht="20" customHeight="1">
      <x:c r="A623" s="13" t="n">
        <x:f>'逐时购电与费用'!A623</x:f>
        <x:v>45693.29861111111</x:v>
      </x:c>
      <x:c r="B623" s="13" t="n">
        <x:v>45693</x:v>
      </x:c>
      <x:c r="C623" s="12" t="n">
        <x:v>864.5899554672488</x:v>
      </x:c>
      <x:c r="D623" s="12" t="n">
        <x:v>271.592257577228</x:v>
      </x:c>
      <x:c r="E623" s="12" t="n">
        <x:v>880.1275499999999</x:v>
      </x:c>
      <x:c r="F623" s="12" t="n">
        <x:v>104.37171666666667</x:v>
      </x:c>
      <x:c r="G623" s="12" t="n">
        <x:f>E623-F623</x:f>
        <x:v>775.7558333333333</x:v>
      </x:c>
      <x:c r="H623" s="12" t="n">
        <x:f>G623-C623+D623</x:f>
        <x:v>182.75813544331243</x:v>
      </x:c>
      <x:c r="I623" s="12" t="n">
        <x:v>847.0906066666665</x:v>
      </x:c>
      <x:c r="J623" s="12" t="n">
        <x:v>260.6992876831648</x:v>
      </x:c>
      <x:c r="K623" s="12" t="n">
        <x:f>G623-I623+J623</x:f>
        <x:v>189.36451434983155</x:v>
      </x:c>
      <x:c r="L623" s="12" t="n">
        <x:v>8049.705713462599</x:v>
      </x:c>
      <x:c r="M623" s="12" t="n">
        <x:v>7847.57944725471</x:v>
      </x:c>
      <x:c r="N623" s="12" t="n">
        <x:v>0</x:v>
      </x:c>
      <x:c r="O623" s="12" t="n">
        <x:v>181.9136395871002</x:v>
      </x:c>
      <x:c r="P623" s="12" t="n">
        <x:v>0</x:v>
      </x:c>
      <x:c r="Q623" s="12" t="n">
        <x:v>0</x:v>
      </x:c>
      <x:c r="R623" s="12" t="n">
        <x:v>2813.044952542243</x:v>
      </x:c>
      <x:c r="S623" s="12" t="n">
        <x:v>199.15844812681598</x:v>
      </x:c>
      <x:c r="T623" s="12" t="n">
        <x:v>0</x:v>
      </x:c>
      <x:c r="U623" s="12" t="n">
        <x:f>'逐时购电与费用'!H623+'逐时购电与费用'!J623+F623-P623+O623-E623-N623/'月度汇总'!$F$6-Q623</x:f>
        <x:v>-1.0000007932831068e-8</x:v>
      </x:c>
      <x:c r="V623" s="12" t="n">
        <x:f>M623-L623-N623+O623/'月度汇总'!$F$7</x:f>
        <x:v>2.2737367544323206e-13</x:v>
      </x:c>
    </x:row>
    <x:row r="624" ht="20" customHeight="1">
      <x:c r="A624" s="13" t="n">
        <x:f>'逐时购电与费用'!A624</x:f>
        <x:v>45693.305555555555</x:v>
      </x:c>
      <x:c r="B624" s="13" t="n">
        <x:v>45693</x:v>
      </x:c>
      <x:c r="C624" s="12" t="n">
        <x:v>892.1105855396344</x:v>
      </x:c>
      <x:c r="D624" s="12" t="n">
        <x:v>288.4439642796</x:v>
      </x:c>
      <x:c r="E624" s="12" t="n">
        <x:v>919.7687666666667</x:v>
      </x:c>
      <x:c r="F624" s="12" t="n">
        <x:v>147.26575</x:v>
      </x:c>
      <x:c r="G624" s="12" t="n">
        <x:f>E624-F624</x:f>
        <x:v>772.5030166666667</x:v>
      </x:c>
      <x:c r="H624" s="12" t="n">
        <x:f>G624-C624+D624</x:f>
        <x:v>168.83639540663228</x:v>
      </x:c>
      <x:c r="I624" s="12" t="n">
        <x:v>874.3548166666666</x:v>
      </x:c>
      <x:c r="J624" s="12" t="n">
        <x:v>276.7024730866124</x:v>
      </x:c>
      <x:c r="K624" s="12" t="n">
        <x:f>G624-I624+J624</x:f>
        <x:v>174.85067308661246</x:v>
      </x:c>
      <x:c r="L624" s="12" t="n">
        <x:v>7847.57944725471</x:v>
      </x:c>
      <x:c r="M624" s="12" t="n">
        <x:v>7662.170452753852</x:v>
      </x:c>
      <x:c r="N624" s="12" t="n">
        <x:v>0</x:v>
      </x:c>
      <x:c r="O624" s="12" t="n">
        <x:v>166.868095050772</x:v>
      </x:c>
      <x:c r="P624" s="12" t="n">
        <x:v>0</x:v>
      </x:c>
      <x:c r="Q624" s="12" t="n">
        <x:v>0</x:v>
      </x:c>
      <x:c r="R624" s="12" t="n">
        <x:v>2643.3433761347987</x:v>
      </x:c>
      <x:c r="S624" s="12" t="n">
        <x:v>206.32557623514685</x:v>
      </x:c>
      <x:c r="T624" s="12" t="n">
        <x:v>0</x:v>
      </x:c>
      <x:c r="U624" s="12" t="n">
        <x:f>'逐时购电与费用'!H624+'逐时购电与费用'!J624+F624-P624+O624-E624-N624/'月度汇总'!$F$6-Q624</x:f>
        <x:v>-1.0000007932831068e-8</x:v>
      </x:c>
      <x:c r="V624" s="12" t="n">
        <x:f>M624-L624-N624+O624/'月度汇总'!$F$7</x:f>
        <x:v>-3.694822225952521e-13</x:v>
      </x:c>
    </x:row>
    <x:row r="625" ht="20" customHeight="1">
      <x:c r="A625" s="13" t="n">
        <x:f>'逐时购电与费用'!A625</x:f>
        <x:v>45693.3125</x:v>
      </x:c>
      <x:c r="B625" s="13" t="n">
        <x:v>45693</x:v>
      </x:c>
      <x:c r="C625" s="12" t="n">
        <x:v>907.5589725167256</x:v>
      </x:c>
      <x:c r="D625" s="12" t="n">
        <x:v>305.88542468859566</x:v>
      </x:c>
      <x:c r="E625" s="12" t="n">
        <x:v>879.355</x:v>
      </x:c>
      <x:c r="F625" s="12" t="n">
        <x:v>196.13124999999997</x:v>
      </x:c>
      <x:c r="G625" s="12" t="n">
        <x:f>E625-F625</x:f>
        <x:v>683.2237500000001</x:v>
      </x:c>
      <x:c r="H625" s="12" t="n">
        <x:f>G625-C625+D625</x:f>
        <x:v>81.55020217187018</x:v>
      </x:c>
      <x:c r="I625" s="12" t="n">
        <x:v>889.5538083333332</x:v>
      </x:c>
      <x:c r="J625" s="12" t="n">
        <x:v>293.26571677235484</x:v>
      </x:c>
      <x:c r="K625" s="12" t="n">
        <x:f>G625-I625+J625</x:f>
        <x:v>86.93565843902172</x:v>
      </x:c>
      <x:c r="L625" s="12" t="n">
        <x:v>7662.170452753852</x:v>
      </x:c>
      <x:c r="M625" s="12" t="n">
        <x:v>7575.019404510233</x:v>
      </x:c>
      <x:c r="N625" s="12" t="n">
        <x:v>0</x:v>
      </x:c>
      <x:c r="O625" s="12" t="n">
        <x:v>78.43594341925781</x:v>
      </x:c>
      <x:c r="P625" s="12" t="n">
        <x:v>0</x:v>
      </x:c>
      <x:c r="Q625" s="12" t="n">
        <x:v>0</x:v>
      </x:c>
      <x:c r="R625" s="12" t="n">
        <x:v>2528.0736388628557</x:v>
      </x:c>
      <x:c r="S625" s="12" t="n">
        <x:v>213.69458211262622</x:v>
      </x:c>
      <x:c r="T625" s="12" t="n">
        <x:v>0</x:v>
      </x:c>
      <x:c r="U625" s="12" t="n">
        <x:f>'逐时购电与费用'!H625+'逐时购电与费用'!J625+F625-P625+O625-E625-N625/'月度汇总'!$F$6-Q625</x:f>
        <x:v>-1.0000007932831068e-8</x:v>
      </x:c>
      <x:c r="V625" s="12" t="n">
        <x:f>M625-L625-N625+O625/'月度汇总'!$F$7</x:f>
        <x:v>8.526512829121202e-14</x:v>
      </x:c>
    </x:row>
    <x:row r="626" ht="20" customHeight="1">
      <x:c r="A626" s="13" t="n">
        <x:f>'逐时购电与费用'!A626</x:f>
        <x:v>45693.319444444445</x:v>
      </x:c>
      <x:c r="B626" s="13" t="n">
        <x:v>45693</x:v>
      </x:c>
      <x:c r="C626" s="12" t="n">
        <x:v>857.8284805122164</x:v>
      </x:c>
      <x:c r="D626" s="12" t="n">
        <x:v>323.41451498013254</x:v>
      </x:c>
      <x:c r="E626" s="12" t="n">
        <x:v>825.8605166666666</x:v>
      </x:c>
      <x:c r="F626" s="12" t="n">
        <x:v>241.90098333333333</x:v>
      </x:c>
      <x:c r="G626" s="12" t="n">
        <x:f>E626-F626</x:f>
        <x:v>583.9595333333333</x:v>
      </x:c>
      <x:c r="H626" s="12" t="n">
        <x:f>G626-C626+D626</x:f>
        <x:v>49.54556780124943</x:v>
      </x:c>
      <x:c r="I626" s="12" t="n">
        <x:v>836.7390866666667</x:v>
      </x:c>
      <x:c r="J626" s="12" t="n">
        <x:v>309.9121779791448</x:v>
      </x:c>
      <x:c r="K626" s="12" t="n">
        <x:f>G626-I626+J626</x:f>
        <x:v>57.132624645811404</x:v>
      </x:c>
      <x:c r="L626" s="12" t="n">
        <x:v>7575.019404510233</x:v>
      </x:c>
      <x:c r="M626" s="12" t="n">
        <x:v>8280.428393488108</x:v>
      </x:c>
      <x:c r="N626" s="12" t="n">
        <x:v>705.4089889778755</x:v>
      </x:c>
      <x:c r="O626" s="12" t="n">
        <x:v>0</x:v>
      </x:c>
      <x:c r="P626" s="12" t="n">
        <x:v>0</x:v>
      </x:c>
      <x:c r="Q626" s="12" t="n">
        <x:v>0</x:v>
      </x:c>
      <x:c r="R626" s="12" t="n">
        <x:v>2483.02036035855</x:v>
      </x:c>
      <x:c r="S626" s="12" t="n">
        <x:v>250.5309883620762</x:v>
      </x:c>
      <x:c r="T626" s="12" t="n">
        <x:v>0</x:v>
      </x:c>
      <x:c r="U626" s="12" t="n">
        <x:f>'逐时购电与费用'!H626+'逐时购电与费用'!J626+F626-P626+O626-E626-N626/'月度汇总'!$F$6-Q626</x:f>
        <x:v>1.111175151891075e-9</x:v>
      </x:c>
      <x:c r="V626" s="12" t="n">
        <x:f>M626-L626-N626+O626/'月度汇总'!$F$7</x:f>
        <x:v>-3.410605131648481e-13</x:v>
      </x:c>
    </x:row>
    <x:row r="627" ht="20" customHeight="1">
      <x:c r="A627" s="13" t="n">
        <x:f>'逐时购电与费用'!A627</x:f>
        <x:v>45693.32638888889</x:v>
      </x:c>
      <x:c r="B627" s="13" t="n">
        <x:v>45693</x:v>
      </x:c>
      <x:c r="C627" s="12" t="n">
        <x:v>987.2779208676133</x:v>
      </x:c>
      <x:c r="D627" s="12" t="n">
        <x:v>342.3833430075015</x:v>
      </x:c>
      <x:c r="E627" s="12" t="n">
        <x:v>967.0914333333333</x:v>
      </x:c>
      <x:c r="F627" s="12" t="n">
        <x:v>289.03178333333335</x:v>
      </x:c>
      <x:c r="G627" s="12" t="n">
        <x:f>E627-F627</x:f>
        <x:v>678.0596499999999</x:v>
      </x:c>
      <x:c r="H627" s="12" t="n">
        <x:f>G627-C627+D627</x:f>
        <x:v>33.16507213988814</x:v>
      </x:c>
      <x:c r="I627" s="12" t="n">
        <x:v>964.2702174999998</x:v>
      </x:c>
      <x:c r="J627" s="12" t="n">
        <x:v>327.92588289161927</x:v>
      </x:c>
      <x:c r="K627" s="12" t="n">
        <x:f>G627-I627+J627</x:f>
        <x:v>41.715315391619356</x:v>
      </x:c>
      <x:c r="L627" s="12" t="n">
        <x:v>8280.428393488108</x:v>
      </x:c>
      <x:c r="M627" s="12" t="n">
        <x:v>8243.578313343787</x:v>
      </x:c>
      <x:c r="N627" s="12" t="n">
        <x:v>0</x:v>
      </x:c>
      <x:c r="O627" s="12" t="n">
        <x:v>33.16507212988814</x:v>
      </x:c>
      <x:c r="P627" s="12" t="n">
        <x:v>0</x:v>
      </x:c>
      <x:c r="Q627" s="12" t="n">
        <x:v>0</x:v>
      </x:c>
      <x:c r="R627" s="12" t="n">
        <x:v>2428.9913643033697</x:v>
      </x:c>
      <x:c r="S627" s="12" t="n">
        <x:v>276.95618920931724</x:v>
      </x:c>
      <x:c r="T627" s="12" t="n">
        <x:v>0</x:v>
      </x:c>
      <x:c r="U627" s="12" t="n">
        <x:f>'逐时购电与费用'!H627+'逐时购电与费用'!J627+F627-P627+O627-E627-N627/'月度汇总'!$F$6-Q627</x:f>
        <x:v>-1.0000007932831068e-8</x:v>
      </x:c>
      <x:c r="V627" s="12" t="n">
        <x:f>M627-L627-N627+O627/'月度汇总'!$F$7</x:f>
        <x:v>-4.476419235288631e-13</x:v>
      </x:c>
    </x:row>
    <x:row r="628" ht="20" customHeight="1">
      <x:c r="A628" s="13" t="n">
        <x:f>'逐时购电与费用'!A628</x:f>
        <x:v>45693.33333333333</x:v>
      </x:c>
      <x:c r="B628" s="13" t="n">
        <x:v>45693</x:v>
      </x:c>
      <x:c r="C628" s="12" t="n">
        <x:v>1225.7732414633379</x:v>
      </x:c>
      <x:c r="D628" s="12" t="n">
        <x:v>522.5876433547323</x:v>
      </x:c>
      <x:c r="E628" s="12" t="n">
        <x:v>1200.3066666666666</x:v>
      </x:c>
      <x:c r="F628" s="12" t="n">
        <x:v>340.49375</x:v>
      </x:c>
      <x:c r="G628" s="12" t="n">
        <x:f>E628-F628</x:f>
        <x:v>859.8129166666666</x:v>
      </x:c>
      <x:c r="H628" s="12" t="n">
        <x:f>G628-C628+D628</x:f>
        <x:v>156.62731855806112</x:v>
      </x:c>
      <x:c r="I628" s="12" t="n">
        <x:v>1199.0686</x:v>
      </x:c>
      <x:c r="J628" s="12" t="n">
        <x:v>522.2252693784001</x:v>
      </x:c>
      <x:c r="K628" s="12" t="n">
        <x:f>G628-I628+J628</x:f>
        <x:v>182.96958604506665</x:v>
      </x:c>
      <x:c r="L628" s="12" t="n">
        <x:v>8243.578313343787</x:v>
      </x:c>
      <x:c r="M628" s="12" t="n">
        <x:v>7529.979020225833</x:v>
      </x:c>
      <x:c r="N628" s="12" t="n">
        <x:v>0</x:v>
      </x:c>
      <x:c r="O628" s="12" t="n">
        <x:v>642.2393638061586</x:v>
      </x:c>
      <x:c r="P628" s="12" t="n">
        <x:v>0</x:v>
      </x:c>
      <x:c r="Q628" s="12" t="n">
        <x:v>0</x:v>
      </x:c>
      <x:c r="R628" s="12" t="n">
        <x:v>2355.7423362578643</x:v>
      </x:c>
      <x:c r="S628" s="12" t="n">
        <x:v>324.05802468501247</x:v>
      </x:c>
      <x:c r="T628" s="12" t="n">
        <x:v>0</x:v>
      </x:c>
      <x:c r="U628" s="12" t="n">
        <x:f>'逐时购电与费用'!H628+'逐时购电与费用'!J628+F628-P628+O628-E628-N628/'月度汇总'!$F$6-Q628</x:f>
        <x:v>-1.000012161966879e-8</x:v>
      </x:c>
      <x:c r="V628" s="12" t="n">
        <x:f>M628-L628-N628+O628/'月度汇总'!$F$7</x:f>
        <x:v>-3.410605131648481e-13</x:v>
      </x:c>
    </x:row>
    <x:row r="629" ht="20" customHeight="1">
      <x:c r="A629" s="13" t="n">
        <x:f>'逐时购电与费用'!A629</x:f>
        <x:v>45693.34027777778</x:v>
      </x:c>
      <x:c r="B629" s="13" t="n">
        <x:v>45693</x:v>
      </x:c>
      <x:c r="C629" s="12" t="n">
        <x:v>1239.709143525868</x:v>
      </x:c>
      <x:c r="D629" s="12" t="n">
        <x:v>540.6600713167825</x:v>
      </x:c>
      <x:c r="E629" s="12" t="n">
        <x:v>1204.0784166666667</x:v>
      </x:c>
      <x:c r="F629" s="12" t="n">
        <x:v>393.14304999999996</x:v>
      </x:c>
      <x:c r="G629" s="12" t="n">
        <x:f>E629-F629</x:f>
        <x:v>810.9353666666668</x:v>
      </x:c>
      <x:c r="H629" s="12" t="n">
        <x:f>G629-C629+D629</x:f>
        <x:v>111.88629445758124</x:v>
      </x:c>
      <x:c r="I629" s="12" t="n">
        <x:v>1210.611175</x:v>
      </x:c>
      <x:c r="J629" s="12" t="n">
        <x:v>539.3877099830913</x:v>
      </x:c>
      <x:c r="K629" s="12" t="n">
        <x:f>G629-I629+J629</x:f>
        <x:v>139.71190164975815</x:v>
      </x:c>
      <x:c r="L629" s="12" t="n">
        <x:v>7529.979020225833</x:v>
      </x:c>
      <x:c r="M629" s="12" t="n">
        <x:v>6818.721693061854</x:v>
      </x:c>
      <x:c r="N629" s="12" t="n">
        <x:v>0</x:v>
      </x:c>
      <x:c r="O629" s="12" t="n">
        <x:v>640.131594447581</x:v>
      </x:c>
      <x:c r="P629" s="12" t="n">
        <x:v>0</x:v>
      </x:c>
      <x:c r="Q629" s="12" t="n">
        <x:v>0</x:v>
      </x:c>
      <x:c r="R629" s="12" t="n">
        <x:v>2114.10043654245</x:v>
      </x:c>
      <x:c r="S629" s="12" t="n">
        <x:v>359.0306415140233</x:v>
      </x:c>
      <x:c r="T629" s="12" t="n">
        <x:v>0</x:v>
      </x:c>
      <x:c r="U629" s="12" t="n">
        <x:f>'逐时购电与费用'!H629+'逐时购电与费用'!J629+F629-P629+O629-E629-N629/'月度汇总'!$F$6-Q629</x:f>
        <x:v>-9.999894245993346e-9</x:v>
      </x:c>
      <x:c r="V629" s="12" t="n">
        <x:f>M629-L629-N629+O629/'月度汇总'!$F$7</x:f>
        <x:v>4.547473508864641e-13</x:v>
      </x:c>
    </x:row>
    <x:row r="630" ht="20" customHeight="1">
      <x:c r="A630" s="13" t="n">
        <x:f>'逐时购电与费用'!A630</x:f>
        <x:v>45693.34722222222</x:v>
      </x:c>
      <x:c r="B630" s="13" t="n">
        <x:v>45693</x:v>
      </x:c>
      <x:c r="C630" s="12" t="n">
        <x:v>1192.5154534310375</x:v>
      </x:c>
      <x:c r="D630" s="12" t="n">
        <x:v>557.7305966001952</x:v>
      </x:c>
      <x:c r="E630" s="12" t="n">
        <x:v>1152.6886666666664</x:v>
      </x:c>
      <x:c r="F630" s="12" t="n">
        <x:v>439.8263833333333</x:v>
      </x:c>
      <x:c r="G630" s="12" t="n">
        <x:f>E630-F630</x:f>
        <x:v>712.8622833333332</x:v>
      </x:c>
      <x:c r="H630" s="12" t="n">
        <x:f>G630-C630+D630</x:f>
        <x:v>78.07742650249088</x:v>
      </x:c>
      <x:c r="I630" s="12" t="n">
        <x:v>1162.355555</x:v>
      </x:c>
      <x:c r="J630" s="12" t="n">
        <x:v>555.5986959603301</x:v>
      </x:c>
      <x:c r="K630" s="12" t="n">
        <x:f>G630-I630+J630</x:f>
        <x:v>106.10542429366319</x:v>
      </x:c>
      <x:c r="L630" s="12" t="n">
        <x:v>6818.721693061854</x:v>
      </x:c>
      <x:c r="M630" s="12" t="n">
        <x:v>6101.941367329457</x:v>
      </x:c>
      <x:c r="N630" s="12" t="n">
        <x:v>0</x:v>
      </x:c>
      <x:c r="O630" s="12" t="n">
        <x:v>645.1022931591575</x:v>
      </x:c>
      <x:c r="P630" s="12" t="n">
        <x:v>0</x:v>
      </x:c>
      <x:c r="Q630" s="12" t="n">
        <x:v>0</x:v>
      </x:c>
      <x:c r="R630" s="12" t="n">
        <x:v>1957.1145292780473</x:v>
      </x:c>
      <x:c r="S630" s="12" t="n">
        <x:v>375.1543962961739</x:v>
      </x:c>
      <x:c r="T630" s="12" t="n">
        <x:v>0</x:v>
      </x:c>
      <x:c r="U630" s="12" t="n">
        <x:f>'逐时购电与费用'!H630+'逐时购电与费用'!J630+F630-P630+O630-E630-N630/'月度汇总'!$F$6-Q630</x:f>
        <x:v>-9.999894245993346e-9</x:v>
      </x:c>
      <x:c r="V630" s="12" t="n">
        <x:f>M630-L630-N630+O630/'月度汇总'!$F$7</x:f>
        <x:v>-3.410605131648481e-13</x:v>
      </x:c>
    </x:row>
    <x:row r="631" ht="20" customHeight="1">
      <x:c r="A631" s="13" t="n">
        <x:f>'逐时购电与费用'!A631</x:f>
        <x:v>45693.35416666667</x:v>
      </x:c>
      <x:c r="B631" s="13" t="n">
        <x:v>45693</x:v>
      </x:c>
      <x:c r="C631" s="12" t="n">
        <x:v>1197.5379903369187</x:v>
      </x:c>
      <x:c r="D631" s="12" t="n">
        <x:v>575.2952773646364</x:v>
      </x:c>
      <x:c r="E631" s="12" t="n">
        <x:v>1159.5366666666666</x:v>
      </x:c>
      <x:c r="F631" s="12" t="n">
        <x:v>481.00624999999997</x:v>
      </x:c>
      <x:c r="G631" s="12" t="n">
        <x:f>E631-F631</x:f>
        <x:v>678.5304166666667</x:v>
      </x:c>
      <x:c r="H631" s="12" t="n">
        <x:f>G631-C631+D631</x:f>
        <x:v>56.28770369438439</x:v>
      </x:c>
      <x:c r="I631" s="12" t="n">
        <x:v>1167.1669833333335</x:v>
      </x:c>
      <x:c r="J631" s="12" t="n">
        <x:v>572.2789555797403</x:v>
      </x:c>
      <x:c r="K631" s="12" t="n">
        <x:f>G631-I631+J631</x:f>
        <x:v>83.64238891307355</x:v>
      </x:c>
      <x:c r="L631" s="12" t="n">
        <x:v>6101.941367329457</x:v>
      </x:c>
      <x:c r="M631" s="12" t="n">
        <x:v>5366.058659531993</x:v>
      </x:c>
      <x:c r="N631" s="12" t="n">
        <x:v>0</x:v>
      </x:c>
      <x:c r="O631" s="12" t="n">
        <x:v>662.2944370177178</x:v>
      </x:c>
      <x:c r="P631" s="12" t="n">
        <x:v>0</x:v>
      </x:c>
      <x:c r="Q631" s="12" t="n">
        <x:v>0</x:v>
      </x:c>
      <x:c r="R631" s="12" t="n">
        <x:v>1865.7051747761968</x:v>
      </x:c>
      <x:c r="S631" s="12" t="n">
        <x:v>375.1543962961739</x:v>
      </x:c>
      <x:c r="T631" s="12" t="n">
        <x:v>0</x:v>
      </x:c>
      <x:c r="U631" s="12" t="n">
        <x:f>'逐时购电与费用'!H631+'逐时购电与费用'!J631+F631-P631+O631-E631-N631/'月度汇总'!$F$6-Q631</x:f>
        <x:v>-1.000012161966879e-8</x:v>
      </x:c>
      <x:c r="V631" s="12" t="n">
        <x:f>M631-L631-N631+O631/'月度汇总'!$F$7</x:f>
        <x:v>3.410605131648481e-13</x:v>
      </x:c>
    </x:row>
    <x:row r="632" ht="20" customHeight="1">
      <x:c r="A632" s="13" t="n">
        <x:f>'逐时购电与费用'!A632</x:f>
        <x:v>45693.36111111111</x:v>
      </x:c>
      <x:c r="B632" s="13" t="n">
        <x:v>45693</x:v>
      </x:c>
      <x:c r="C632" s="12" t="n">
        <x:v>1204.4653138130695</x:v>
      </x:c>
      <x:c r="D632" s="12" t="n">
        <x:v>593.9616130794033</x:v>
      </x:c>
      <x:c r="E632" s="12" t="n">
        <x:v>1161.7982</x:v>
      </x:c>
      <x:c r="F632" s="12" t="n">
        <x:v>522.9470333333334</x:v>
      </x:c>
      <x:c r="G632" s="12" t="n">
        <x:f>E632-F632</x:f>
        <x:v>638.8511666666666</x:v>
      </x:c>
      <x:c r="H632" s="12" t="n">
        <x:f>G632-C632+D632</x:f>
        <x:v>28.347465933000308</x:v>
      </x:c>
      <x:c r="I632" s="12" t="n">
        <x:v>1172.2801566666667</x:v>
      </x:c>
      <x:c r="J632" s="12" t="n">
        <x:v>590.0053993472646</x:v>
      </x:c>
      <x:c r="K632" s="12" t="n">
        <x:f>G632-I632+J632</x:f>
        <x:v>56.57640934726453</x:v>
      </x:c>
      <x:c r="L632" s="12" t="n">
        <x:v>5366.058659531993</x:v>
      </x:c>
      <x:c r="M632" s="12" t="n">
        <x:v>4656.224029913475</x:v>
      </x:c>
      <x:c r="N632" s="12" t="n">
        <x:v>0</x:v>
      </x:c>
      <x:c r="O632" s="12" t="n">
        <x:v>638.8511666566666</x:v>
      </x:c>
      <x:c r="P632" s="12" t="n">
        <x:v>0</x:v>
      </x:c>
      <x:c r="Q632" s="12" t="n">
        <x:v>0</x:v>
      </x:c>
      <x:c r="R632" s="12" t="n">
        <x:v>1805.549407595689</x:v>
      </x:c>
      <x:c r="S632" s="12" t="n">
        <x:v>375.1543962961739</x:v>
      </x:c>
      <x:c r="T632" s="12" t="n">
        <x:v>0</x:v>
      </x:c>
      <x:c r="U632" s="12" t="n">
        <x:f>'逐时购电与费用'!H632+'逐时购电与费用'!J632+F632-P632+O632-E632-N632/'月度汇总'!$F$6-Q632</x:f>
        <x:v>-1.000012161966879e-8</x:v>
      </x:c>
      <x:c r="V632" s="12" t="n">
        <x:f>M632-L632-N632+O632/'月度汇总'!$F$7</x:f>
        <x:v>2.2737367544323206e-13</x:v>
      </x:c>
    </x:row>
    <x:row r="633" ht="20" customHeight="1">
      <x:c r="A633" s="13" t="n">
        <x:f>'逐时购电与费用'!A633</x:f>
        <x:v>45693.368055555555</x:v>
      </x:c>
      <x:c r="B633" s="13" t="n">
        <x:v>45693</x:v>
      </x:c>
      <x:c r="C633" s="12" t="n">
        <x:v>1221.1922106329052</x:v>
      </x:c>
      <x:c r="D633" s="12" t="n">
        <x:v>610.7580755220748</x:v>
      </x:c>
      <x:c r="E633" s="12" t="n">
        <x:v>1146.9846833333331</x:v>
      </x:c>
      <x:c r="F633" s="12" t="n">
        <x:v>561.4147166666667</x:v>
      </x:c>
      <x:c r="G633" s="12" t="n">
        <x:f>E633-F633</x:f>
        <x:v>585.5699666666665</x:v>
      </x:c>
      <x:c r="H633" s="12" t="n">
        <x:f>G633-C633+D633</x:f>
        <x:v>-24.864168444163965</x:v>
      </x:c>
      <x:c r="I633" s="12" t="n">
        <x:v>1187.6522116666667</x:v>
      </x:c>
      <x:c r="J633" s="12" t="n">
        <x:v>605.9561221636238</x:v>
      </x:c>
      <x:c r="K633" s="12" t="n">
        <x:f>G633-I633+J633</x:f>
        <x:v>3.873877163623547</x:v>
      </x:c>
      <x:c r="L633" s="12" t="n">
        <x:v>4656.224029913475</x:v>
      </x:c>
      <x:c r="M633" s="12" t="n">
        <x:v>4005.59073362829</x:v>
      </x:c>
      <x:c r="N633" s="12" t="n">
        <x:v>0</x:v>
      </x:c>
      <x:c r="O633" s="12" t="n">
        <x:v>585.5699666566665</x:v>
      </x:c>
      <x:c r="P633" s="12" t="n">
        <x:v>0</x:v>
      </x:c>
      <x:c r="Q633" s="12" t="n">
        <x:v>0</x:v>
      </x:c>
      <x:c r="R633" s="12" t="n">
        <x:v>1775.9788055751708</x:v>
      </x:c>
      <x:c r="S633" s="12" t="n">
        <x:v>375.1543962961739</x:v>
      </x:c>
      <x:c r="T633" s="12" t="n">
        <x:v>0</x:v>
      </x:c>
      <x:c r="U633" s="12" t="n">
        <x:f>'逐时购电与费用'!H633+'逐时购电与费用'!J633+F633-P633+O633-E633-N633/'月度汇总'!$F$6-Q633</x:f>
        <x:v>-9.999894245993346e-9</x:v>
      </x:c>
      <x:c r="V633" s="12" t="n">
        <x:f>M633-L633-N633+O633/'月度汇总'!$F$7</x:f>
        <x:v>1.1368683772161603e-13</x:v>
      </x:c>
    </x:row>
    <x:row r="634" ht="20" customHeight="1">
      <x:c r="A634" s="13" t="n">
        <x:f>'逐时购电与费用'!A634</x:f>
        <x:v>45693.375</x:v>
      </x:c>
      <x:c r="B634" s="13" t="n">
        <x:v>45693</x:v>
      </x:c>
      <x:c r="C634" s="12" t="n">
        <x:v>1234.2499948959583</x:v>
      </x:c>
      <x:c r="D634" s="12" t="n">
        <x:v>764.7031081976605</x:v>
      </x:c>
      <x:c r="E634" s="12" t="n">
        <x:v>1136.32</x:v>
      </x:c>
      <x:c r="F634" s="12" t="n">
        <x:v>601.875</x:v>
      </x:c>
      <x:c r="G634" s="12" t="n">
        <x:f>E634-F634</x:f>
        <x:v>534.4449999999999</x:v>
      </x:c>
      <x:c r="H634" s="12" t="n">
        <x:f>G634-C634+D634</x:f>
        <x:v>64.89811330170221</x:v>
      </x:c>
      <x:c r="I634" s="12" t="n">
        <x:v>1200.5157666666667</x:v>
      </x:c>
      <x:c r="J634" s="12" t="n">
        <x:v>768.0628490279516</x:v>
      </x:c>
      <x:c r="K634" s="12" t="n">
        <x:f>G634-I634+J634</x:f>
        <x:v>101.99208236128493</x:v>
      </x:c>
      <x:c r="L634" s="12" t="n">
        <x:v>4005.59073362829</x:v>
      </x:c>
      <x:c r="M634" s="12" t="n">
        <x:v>3411.762955861623</x:v>
      </x:c>
      <x:c r="N634" s="12" t="n">
        <x:v>0</x:v>
      </x:c>
      <x:c r="O634" s="12" t="n">
        <x:v>534.4449999899999</x:v>
      </x:c>
      <x:c r="P634" s="12" t="n">
        <x:v>0</x:v>
      </x:c>
      <x:c r="Q634" s="12" t="n">
        <x:v>0</x:v>
      </x:c>
      <x:c r="R634" s="12" t="n">
        <x:v>1726.6782843689011</x:v>
      </x:c>
      <x:c r="S634" s="12" t="n">
        <x:v>375.1543962961739</x:v>
      </x:c>
      <x:c r="T634" s="12" t="n">
        <x:v>0</x:v>
      </x:c>
      <x:c r="U634" s="12" t="n">
        <x:f>'逐时购电与费用'!H634+'逐时购电与费用'!J634+F634-P634+O634-E634-N634/'月度汇总'!$F$6-Q634</x:f>
        <x:v>-1.000012161966879e-8</x:v>
      </x:c>
      <x:c r="V634" s="12" t="n">
        <x:f>M634-L634-N634+O634/'月度汇总'!$F$7</x:f>
        <x:v>-1.1368683772161603e-13</x:v>
      </x:c>
    </x:row>
    <x:row r="635" ht="20" customHeight="1">
      <x:c r="A635" s="13" t="n">
        <x:f>'逐时购电与费用'!A635</x:f>
        <x:v>45693.381944444445</x:v>
      </x:c>
      <x:c r="B635" s="13" t="n">
        <x:v>45693</x:v>
      </x:c>
      <x:c r="C635" s="12" t="n">
        <x:v>1209.4812756467904</x:v>
      </x:c>
      <x:c r="D635" s="12" t="n">
        <x:v>779.7757772361839</x:v>
      </x:c>
      <x:c r="E635" s="12" t="n">
        <x:v>1152.8601999999998</x:v>
      </x:c>
      <x:c r="F635" s="12" t="n">
        <x:v>651.7544833333333</x:v>
      </x:c>
      <x:c r="G635" s="12" t="n">
        <x:f>E635-F635</x:f>
        <x:v>501.1057166666666</x:v>
      </x:c>
      <x:c r="H635" s="12" t="n">
        <x:f>G635-C635+D635</x:f>
        <x:v>71.40021825606004</x:v>
      </x:c>
      <x:c r="I635" s="12" t="n">
        <x:v>1175.5581391666667</x:v>
      </x:c>
      <x:c r="J635" s="12" t="n">
        <x:v>782.3765753114943</x:v>
      </x:c>
      <x:c r="K635" s="12" t="n">
        <x:f>G635-I635+J635</x:f>
        <x:v>107.9241528114942</x:v>
      </x:c>
      <x:c r="L635" s="12" t="n">
        <x:v>3411.762955861623</x:v>
      </x:c>
      <x:c r="M635" s="12" t="n">
        <x:v>2854.978826243105</x:v>
      </x:c>
      <x:c r="N635" s="12" t="n">
        <x:v>0</x:v>
      </x:c>
      <x:c r="O635" s="12" t="n">
        <x:v>501.1057166566666</x:v>
      </x:c>
      <x:c r="P635" s="12" t="n">
        <x:v>0</x:v>
      </x:c>
      <x:c r="Q635" s="12" t="n">
        <x:v>0</x:v>
      </x:c>
      <x:c r="R635" s="12" t="n">
        <x:v>1437.6189506322664</x:v>
      </x:c>
      <x:c r="S635" s="12" t="n">
        <x:v>375.1543962961739</x:v>
      </x:c>
      <x:c r="T635" s="12" t="n">
        <x:v>0</x:v>
      </x:c>
      <x:c r="U635" s="12" t="n">
        <x:f>'逐时购电与费用'!H635+'逐时购电与费用'!J635+F635-P635+O635-E635-N635/'月度汇总'!$F$6-Q635</x:f>
        <x:v>-1.000012161966879e-8</x:v>
      </x:c>
      <x:c r="V635" s="12" t="n">
        <x:f>M635-L635-N635+O635/'月度汇总'!$F$7</x:f>
        <x:v>0</x:v>
      </x:c>
    </x:row>
    <x:row r="636" ht="20" customHeight="1">
      <x:c r="A636" s="13" t="n">
        <x:f>'逐时购电与费用'!A636</x:f>
        <x:v>45693.38888888889</x:v>
      </x:c>
      <x:c r="B636" s="13" t="n">
        <x:v>45693</x:v>
      </x:c>
      <x:c r="C636" s="12" t="n">
        <x:v>1180.5843136573144</x:v>
      </x:c>
      <x:c r="D636" s="12" t="n">
        <x:v>796.6317001552377</x:v>
      </x:c>
      <x:c r="E636" s="12" t="n">
        <x:v>1153.7968666666666</x:v>
      </x:c>
      <x:c r="F636" s="12" t="n">
        <x:v>678.9476999999999</x:v>
      </x:c>
      <x:c r="G636" s="12" t="n">
        <x:f>E636-F636</x:f>
        <x:v>474.84916666666663</x:v>
      </x:c>
      <x:c r="H636" s="12" t="n">
        <x:f>G636-C636+D636</x:f>
        <x:v>90.89655316458993</x:v>
      </x:c>
      <x:c r="I636" s="12" t="n">
        <x:v>1143.2724608333335</x:v>
      </x:c>
      <x:c r="J636" s="12" t="n">
        <x:v>798.3837646356397</x:v>
      </x:c>
      <x:c r="K636" s="12" t="n">
        <x:f>G636-I636+J636</x:f>
        <x:v>129.96047046897286</x:v>
      </x:c>
      <x:c r="L636" s="12" t="n">
        <x:v>2854.978826243105</x:v>
      </x:c>
      <x:c r="M636" s="12" t="n">
        <x:v>2327.3686410690307</x:v>
      </x:c>
      <x:c r="N636" s="12" t="n">
        <x:v>0</x:v>
      </x:c>
      <x:c r="O636" s="12" t="n">
        <x:v>474.8491666566666</x:v>
      </x:c>
      <x:c r="P636" s="12" t="n">
        <x:v>0</x:v>
      </x:c>
      <x:c r="Q636" s="12" t="n">
        <x:v>0</x:v>
      </x:c>
      <x:c r="R636" s="12" t="n">
        <x:v>1234.1421237431741</x:v>
      </x:c>
      <x:c r="S636" s="12" t="n">
        <x:v>375.1543962961739</x:v>
      </x:c>
      <x:c r="T636" s="12" t="n">
        <x:v>0</x:v>
      </x:c>
      <x:c r="U636" s="12" t="n">
        <x:f>'逐时购电与费用'!H636+'逐时购电与费用'!J636+F636-P636+O636-E636-N636/'月度汇总'!$F$6-Q636</x:f>
        <x:v>-9.999894245993346e-9</x:v>
      </x:c>
      <x:c r="V636" s="12" t="n">
        <x:f>M636-L636-N636+O636/'月度汇总'!$F$7</x:f>
        <x:v>-1.1368683772161603e-13</x:v>
      </x:c>
    </x:row>
    <x:row r="637" ht="20" customHeight="1">
      <x:c r="A637" s="13" t="n">
        <x:f>'逐时购电与费用'!A637</x:f>
        <x:v>45693.39583333333</x:v>
      </x:c>
      <x:c r="B637" s="13" t="n">
        <x:v>45693</x:v>
      </x:c>
      <x:c r="C637" s="12" t="n">
        <x:v>1178.1332523726105</x:v>
      </x:c>
      <x:c r="D637" s="12" t="n">
        <x:v>814.2561321092364</x:v>
      </x:c>
      <x:c r="E637" s="12" t="n">
        <x:v>1148.6183333333333</x:v>
      </x:c>
      <x:c r="F637" s="12" t="n">
        <x:v>693.6062499999999</x:v>
      </x:c>
      <x:c r="G637" s="12" t="n">
        <x:f>E637-F637</x:f>
        <x:v>455.0120833333334</x:v>
      </x:c>
      <x:c r="H637" s="12" t="n">
        <x:f>G637-C637+D637</x:f>
        <x:v>91.13496306995933</x:v>
      </x:c>
      <x:c r="I637" s="12" t="n">
        <x:v>1140.6427</x:v>
      </x:c>
      <x:c r="J637" s="12" t="n">
        <x:v>815.12076683795</x:v>
      </x:c>
      <x:c r="K637" s="12" t="n">
        <x:f>G637-I637+J637</x:f>
        <x:v>129.4901501712833</x:v>
      </x:c>
      <x:c r="L637" s="12" t="n">
        <x:v>2327.3686410690307</x:v>
      </x:c>
      <x:c r="M637" s="12" t="n">
        <x:v>1821.7996595986601</x:v>
      </x:c>
      <x:c r="N637" s="12" t="n">
        <x:v>0</x:v>
      </x:c>
      <x:c r="O637" s="12" t="n">
        <x:v>455.0120833233334</x:v>
      </x:c>
      <x:c r="P637" s="12" t="n">
        <x:v>0</x:v>
      </x:c>
      <x:c r="Q637" s="12" t="n">
        <x:v>0</x:v>
      </x:c>
      <x:c r="R637" s="12" t="n">
        <x:v>1084.169212057366</x:v>
      </x:c>
      <x:c r="S637" s="12" t="n">
        <x:v>375.1543962961739</x:v>
      </x:c>
      <x:c r="T637" s="12" t="n">
        <x:v>0</x:v>
      </x:c>
      <x:c r="U637" s="12" t="n">
        <x:f>'逐时购电与费用'!H637+'逐时购电与费用'!J637+F637-P637+O637-E637-N637/'月度汇总'!$F$6-Q637</x:f>
        <x:v>-9.999894245993346e-9</x:v>
      </x:c>
      <x:c r="V637" s="12" t="n">
        <x:f>M637-L637-N637+O637/'月度汇总'!$F$7</x:f>
        <x:v>-1.1368683772161603e-13</x:v>
      </x:c>
    </x:row>
    <x:row r="638" ht="20" customHeight="1">
      <x:c r="A638" s="13" t="n">
        <x:f>'逐时购电与费用'!A638</x:f>
        <x:v>45693.40277777778</x:v>
      </x:c>
      <x:c r="B638" s="13" t="n">
        <x:v>45693</x:v>
      </x:c>
      <x:c r="C638" s="12" t="n">
        <x:v>1200.4510421869995</x:v>
      </x:c>
      <x:c r="D638" s="12" t="n">
        <x:v>830.4109459165927</x:v>
      </x:c>
      <x:c r="E638" s="12" t="n">
        <x:v>1182.0016666666666</x:v>
      </x:c>
      <x:c r="F638" s="12" t="n">
        <x:v>740.2985</x:v>
      </x:c>
      <x:c r="G638" s="12" t="n">
        <x:f>E638-F638</x:f>
        <x:v>441.70316666666656</x:v>
      </x:c>
      <x:c r="H638" s="12" t="n">
        <x:f>G638-C638+D638</x:f>
        <x:v>71.66307039625974</x:v>
      </x:c>
      <x:c r="I638" s="12" t="n">
        <x:v>1162.7866858333334</x:v>
      </x:c>
      <x:c r="J638" s="12" t="n">
        <x:v>830.4621494695921</x:v>
      </x:c>
      <x:c r="K638" s="12" t="n">
        <x:f>G638-I638+J638</x:f>
        <x:v>109.37863030292522</x:v>
      </x:c>
      <x:c r="L638" s="12" t="n">
        <x:v>1821.7996595986601</x:v>
      </x:c>
      <x:c r="M638" s="12" t="n">
        <x:v>1331.0183633134752</x:v>
      </x:c>
      <x:c r="N638" s="12" t="n">
        <x:v>0</x:v>
      </x:c>
      <x:c r="O638" s="12" t="n">
        <x:v>441.70316665666655</x:v>
      </x:c>
      <x:c r="P638" s="12" t="n">
        <x:v>0</x:v>
      </x:c>
      <x:c r="Q638" s="12" t="n">
        <x:v>0</x:v>
      </x:c>
      <x:c r="R638" s="12" t="n">
        <x:v>986.5242291851511</x:v>
      </x:c>
      <x:c r="S638" s="12" t="n">
        <x:v>375.1543962961739</x:v>
      </x:c>
      <x:c r="T638" s="12" t="n">
        <x:v>0</x:v>
      </x:c>
      <x:c r="U638" s="12" t="n">
        <x:f>'逐时购电与费用'!H638+'逐时购电与费用'!J638+F638-P638+O638-E638-N638/'月度汇总'!$F$6-Q638</x:f>
        <x:v>-9.999894245993346e-9</x:v>
      </x:c>
      <x:c r="V638" s="12" t="n">
        <x:f>M638-L638-N638+O638/'月度汇总'!$F$7</x:f>
        <x:v>1.1368683772161603e-13</x:v>
      </x:c>
    </x:row>
    <x:row r="639" ht="20" customHeight="1">
      <x:c r="A639" s="13" t="n">
        <x:f>'逐时购电与费用'!A639</x:f>
        <x:v>45693.40972222222</x:v>
      </x:c>
      <x:c r="B639" s="13" t="n">
        <x:v>45693</x:v>
      </x:c>
      <x:c r="C639" s="12" t="n">
        <x:v>1201.2027788837815</x:v>
      </x:c>
      <x:c r="D639" s="12" t="n">
        <x:v>845.3845167880717</x:v>
      </x:c>
      <x:c r="E639" s="12" t="n">
        <x:v>1169.2063666666666</x:v>
      </x:c>
      <x:c r="F639" s="12" t="n">
        <x:v>793.1286666666666</x:v>
      </x:c>
      <x:c r="G639" s="12" t="n">
        <x:f>E639-F639</x:f>
        <x:v>376.07769999999994</x:v>
      </x:c>
      <x:c r="H639" s="12" t="n">
        <x:f>G639-C639+D639</x:f>
        <x:v>20.259437904290053</x:v>
      </x:c>
      <x:c r="I639" s="12" t="n">
        <x:v>1163.36938</x:v>
      </x:c>
      <x:c r="J639" s="12" t="n">
        <x:v>844.6817674014786</x:v>
      </x:c>
      <x:c r="K639" s="12" t="n">
        <x:f>G639-I639+J639</x:f>
        <x:v>57.39008740147847</x:v>
      </x:c>
      <x:c r="L639" s="12" t="n">
        <x:v>1331.0183633134752</x:v>
      </x:c>
      <x:c r="M639" s="12" t="n">
        <x:v>1200.000000011111</x:v>
      </x:c>
      <x:c r="N639" s="12" t="n">
        <x:v>0</x:v>
      </x:c>
      <x:c r="O639" s="12" t="n">
        <x:v>117.91652697212771</x:v>
      </x:c>
      <x:c r="P639" s="12" t="n">
        <x:v>0</x:v>
      </x:c>
      <x:c r="Q639" s="12" t="n">
        <x:v>0</x:v>
      </x:c>
      <x:c r="R639" s="12" t="n">
        <x:v>971.4914649370861</x:v>
      </x:c>
      <x:c r="S639" s="12" t="n">
        <x:v>375.1543962961739</x:v>
      </x:c>
      <x:c r="T639" s="12" t="n">
        <x:v>261.38929232740315</x:v>
      </x:c>
      <x:c r="U639" s="12" t="n">
        <x:f>'逐时购电与费用'!H639+'逐时购电与费用'!J639+F639-P639+O639-E639-N639/'月度汇总'!$F$6-Q639</x:f>
        <x:v>0</x:v>
      </x:c>
      <x:c r="V639" s="12" t="n">
        <x:f>M639-L639-N639+O639/'月度汇总'!$F$7</x:f>
        <x:v>-2.842170943040401e-14</x:v>
      </x:c>
    </x:row>
    <x:row r="640" ht="20" customHeight="1">
      <x:c r="A640" s="13" t="n">
        <x:f>'逐时购电与费用'!A640</x:f>
        <x:v>45693.41666666667</x:v>
      </x:c>
      <x:c r="B640" s="13" t="n">
        <x:v>45693</x:v>
      </x:c>
      <x:c r="C640" s="12" t="n">
        <x:v>1176.109010405395</x:v>
      </x:c>
      <x:c r="D640" s="12" t="n">
        <x:v>1011.5712214780349</x:v>
      </x:c>
      <x:c r="E640" s="12" t="n">
        <x:v>1122.435</x:v>
      </x:c>
      <x:c r="F640" s="12" t="n">
        <x:v>830.175</x:v>
      </x:c>
      <x:c r="G640" s="12" t="n">
        <x:f>E640-F640</x:f>
        <x:v>292.26</x:v>
      </x:c>
      <x:c r="H640" s="12" t="n">
        <x:f>G640-C640+D640</x:f>
        <x:v>127.72221107263977</x:v>
      </x:c>
      <x:c r="I640" s="12" t="n">
        <x:v>1140.4015583333335</x:v>
      </x:c>
      <x:c r="J640" s="12" t="n">
        <x:v>939.994750366689</x:v>
      </x:c>
      <x:c r="K640" s="12" t="n">
        <x:f>G640-I640+J640</x:f>
        <x:v>91.85319203335553</x:v>
      </x:c>
      <x:c r="L640" s="12" t="n">
        <x:v>1200.000000011111</x:v>
      </x:c>
      <x:c r="M640" s="12" t="n">
        <x:v>1200.000000011111</x:v>
      </x:c>
      <x:c r="N640" s="12" t="n">
        <x:v>0</x:v>
      </x:c>
      <x:c r="O640" s="12" t="n">
        <x:v>0</x:v>
      </x:c>
      <x:c r="P640" s="12" t="n">
        <x:v>0</x:v>
      </x:c>
      <x:c r="Q640" s="12" t="n">
        <x:v>0</x:v>
      </x:c>
      <x:c r="R640" s="12" t="n">
        <x:v>954.0165643464894</x:v>
      </x:c>
      <x:c r="S640" s="12" t="n">
        <x:v>375.1543962961739</x:v>
      </x:c>
      <x:c r="T640" s="12" t="n">
        <x:v>368.58445150251623</x:v>
      </x:c>
      <x:c r="U640" s="12" t="n">
        <x:f>'逐时购电与费用'!H640+'逐时购电与费用'!J640+F640-P640+O640-E640-N640/'月度汇总'!$F$6-Q640</x:f>
        <x:v>0</x:v>
      </x:c>
      <x:c r="V640" s="12" t="n">
        <x:f>M640-L640-N640+O640/'月度汇总'!$F$7</x:f>
        <x:v>0</x:v>
      </x:c>
    </x:row>
    <x:row r="641" ht="20" customHeight="1">
      <x:c r="A641" s="13" t="n">
        <x:f>'逐时购电与费用'!A641</x:f>
        <x:v>45693.42361111111</x:v>
      </x:c>
      <x:c r="B641" s="13" t="n">
        <x:v>45693</x:v>
      </x:c>
      <x:c r="C641" s="12" t="n">
        <x:v>1164.2173544540724</x:v>
      </x:c>
      <x:c r="D641" s="12" t="n">
        <x:v>1023.4768944608124</x:v>
      </x:c>
      <x:c r="E641" s="12" t="n">
        <x:v>1142.0729999999999</x:v>
      </x:c>
      <x:c r="F641" s="12" t="n">
        <x:v>854.2055333333333</x:v>
      </x:c>
      <x:c r="G641" s="12" t="n">
        <x:f>E641-F641</x:f>
        <x:v>287.8674666666666</x:v>
      </x:c>
      <x:c r="H641" s="12" t="n">
        <x:f>G641-C641+D641</x:f>
        <x:v>147.12700667340664</x:v>
      </x:c>
      <x:c r="I641" s="12" t="n">
        <x:v>1128.349995</x:v>
      </x:c>
      <x:c r="J641" s="12" t="n">
        <x:v>951.3009459622597</x:v>
      </x:c>
      <x:c r="K641" s="12" t="n">
        <x:f>G641-I641+J641</x:f>
        <x:v>110.81841762892623</x:v>
      </x:c>
      <x:c r="L641" s="12" t="n">
        <x:v>1200.000000011111</x:v>
      </x:c>
      <x:c r="M641" s="12" t="n">
        <x:v>1200.000000011111</x:v>
      </x:c>
      <x:c r="N641" s="12" t="n">
        <x:v>0</x:v>
      </x:c>
      <x:c r="O641" s="12" t="n">
        <x:v>0</x:v>
      </x:c>
      <x:c r="P641" s="12" t="n">
        <x:v>0</x:v>
      </x:c>
      <x:c r="Q641" s="12" t="n">
        <x:v>0</x:v>
      </x:c>
      <x:c r="R641" s="12" t="n">
        <x:v>799.5860162350801</x:v>
      </x:c>
      <x:c r="S641" s="12" t="n">
        <x:v>375.1543962961739</x:v>
      </x:c>
      <x:c r="T641" s="12" t="n">
        <x:v>351.9879804911111</x:v>
      </x:c>
      <x:c r="U641" s="12" t="n">
        <x:f>'逐时购电与费用'!H641+'逐时购电与费用'!J641+F641-P641+O641-E641-N641/'月度汇总'!$F$6-Q641</x:f>
        <x:v>0</x:v>
      </x:c>
      <x:c r="V641" s="12" t="n">
        <x:f>M641-L641-N641+O641/'月度汇总'!$F$7</x:f>
        <x:v>0</x:v>
      </x:c>
    </x:row>
    <x:row r="642" ht="20" customHeight="1">
      <x:c r="A642" s="13" t="n">
        <x:f>'逐时购电与费用'!A642</x:f>
        <x:v>45693.430555555555</x:v>
      </x:c>
      <x:c r="B642" s="13" t="n">
        <x:v>45693</x:v>
      </x:c>
      <x:c r="C642" s="12" t="n">
        <x:v>1165.7245035897397</x:v>
      </x:c>
      <x:c r="D642" s="12" t="n">
        <x:v>1031.9919350240036</x:v>
      </x:c>
      <x:c r="E642" s="12" t="n">
        <x:v>1164.1096666666667</x:v>
      </x:c>
      <x:c r="F642" s="12" t="n">
        <x:v>877.9533166666666</x:v>
      </x:c>
      <x:c r="G642" s="12" t="n">
        <x:f>E642-F642</x:f>
        <x:v>286.1563500000001</x:v>
      </x:c>
      <x:c r="H642" s="12" t="n">
        <x:f>G642-C642+D642</x:f>
        <x:v>152.42378143426401</x:v>
      </x:c>
      <x:c r="I642" s="12" t="n">
        <x:v>1129.7016174999999</x:v>
      </x:c>
      <x:c r="J642" s="12" t="n">
        <x:v>959.387235099457</x:v>
      </x:c>
      <x:c r="K642" s="12" t="n">
        <x:f>G642-I642+J642</x:f>
        <x:v>115.84196759945723</x:v>
      </x:c>
      <x:c r="L642" s="12" t="n">
        <x:v>1200.000000011111</x:v>
      </x:c>
      <x:c r="M642" s="12" t="n">
        <x:v>1200.000000011111</x:v>
      </x:c>
      <x:c r="N642" s="12" t="n">
        <x:v>0</x:v>
      </x:c>
      <x:c r="O642" s="12" t="n">
        <x:v>0</x:v>
      </x:c>
      <x:c r="P642" s="12" t="n">
        <x:v>0</x:v>
      </x:c>
      <x:c r="Q642" s="12" t="n">
        <x:v>0</x:v>
      </x:c>
      <x:c r="R642" s="12" t="n">
        <x:v>694.3691933546564</x:v>
      </x:c>
      <x:c r="S642" s="12" t="n">
        <x:v>375.1543962961739</x:v>
      </x:c>
      <x:c r="T642" s="12" t="n">
        <x:v>314.1820953969436</x:v>
      </x:c>
      <x:c r="U642" s="12" t="n">
        <x:f>'逐时购电与费用'!H642+'逐时购电与费用'!J642+F642-P642+O642-E642-N642/'月度汇总'!$F$6-Q642</x:f>
        <x:v>0</x:v>
      </x:c>
      <x:c r="V642" s="12" t="n">
        <x:f>M642-L642-N642+O642/'月度汇总'!$F$7</x:f>
        <x:v>0</x:v>
      </x:c>
    </x:row>
    <x:row r="643" ht="20" customHeight="1">
      <x:c r="A643" s="13" t="n">
        <x:f>'逐时购电与费用'!A643</x:f>
        <x:v>45693.4375</x:v>
      </x:c>
      <x:c r="B643" s="13" t="n">
        <x:v>45693</x:v>
      </x:c>
      <x:c r="C643" s="12" t="n">
        <x:v>1166.420460325234</x:v>
      </x:c>
      <x:c r="D643" s="12" t="n">
        <x:v>1037.2146191067266</x:v>
      </x:c>
      <x:c r="E643" s="12" t="n">
        <x:v>1152.3933333333332</x:v>
      </x:c>
      <x:c r="F643" s="12" t="n">
        <x:v>913.3125</x:v>
      </x:c>
      <x:c r="G643" s="12" t="n">
        <x:f>E643-F643</x:f>
        <x:v>239.0808333333332</x:v>
      </x:c>
      <x:c r="H643" s="12" t="n">
        <x:f>G643-C643+D643</x:f>
        <x:v>109.87499211482577</x:v>
      </x:c>
      <x:c r="I643" s="12" t="n">
        <x:v>1130.2463083333332</x:v>
      </x:c>
      <x:c r="J643" s="12" t="n">
        <x:v>964.3469453030343</x:v>
      </x:c>
      <x:c r="K643" s="12" t="n">
        <x:f>G643-I643+J643</x:f>
        <x:v>73.1814703030343</x:v>
      </x:c>
      <x:c r="L643" s="12" t="n">
        <x:v>1200.000000011111</x:v>
      </x:c>
      <x:c r="M643" s="12" t="n">
        <x:v>1200.000000011111</x:v>
      </x:c>
      <x:c r="N643" s="12" t="n">
        <x:v>0</x:v>
      </x:c>
      <x:c r="O643" s="12" t="n">
        <x:v>0</x:v>
      </x:c>
      <x:c r="P643" s="12" t="n">
        <x:v>0</x:v>
      </x:c>
      <x:c r="Q643" s="12" t="n">
        <x:v>0</x:v>
      </x:c>
      <x:c r="R643" s="12" t="n">
        <x:v>612.9246085594522</x:v>
      </x:c>
      <x:c r="S643" s="12" t="n">
        <x:v>375.1543962961739</x:v>
      </x:c>
      <x:c r="T643" s="12" t="n">
        <x:v>266.4084269823911</x:v>
      </x:c>
      <x:c r="U643" s="12" t="n">
        <x:f>'逐时购电与费用'!H643+'逐时购电与费用'!J643+F643-P643+O643-E643-N643/'月度汇总'!$F$6-Q643</x:f>
        <x:v>0</x:v>
      </x:c>
      <x:c r="V643" s="12" t="n">
        <x:f>M643-L643-N643+O643/'月度汇总'!$F$7</x:f>
        <x:v>0</x:v>
      </x:c>
    </x:row>
    <x:row r="644" ht="20" customHeight="1">
      <x:c r="A644" s="13" t="n">
        <x:f>'逐时购电与费用'!A644</x:f>
        <x:v>45693.444444444445</x:v>
      </x:c>
      <x:c r="B644" s="13" t="n">
        <x:v>45693</x:v>
      </x:c>
      <x:c r="C644" s="12" t="n">
        <x:v>1156.8043138855778</x:v>
      </x:c>
      <x:c r="D644" s="12" t="n">
        <x:v>1041.9064153982263</x:v>
      </x:c>
      <x:c r="E644" s="12" t="n">
        <x:v>1137.1978833333333</x:v>
      </x:c>
      <x:c r="F644" s="12" t="n">
        <x:v>958.9389166666666</x:v>
      </x:c>
      <x:c r="G644" s="12" t="n">
        <x:f>E644-F644</x:f>
        <x:v>178.25896666666665</x:v>
      </x:c>
      <x:c r="H644" s="12" t="n">
        <x:f>G644-C644+D644</x:f>
        <x:v>63.36106817931511</x:v>
      </x:c>
      <x:c r="I644" s="12" t="n">
        <x:v>1120.48304</x:v>
      </x:c>
      <x:c r="J644" s="12" t="n">
        <x:v>968.8024991086029</x:v>
      </x:c>
      <x:c r="K644" s="12" t="n">
        <x:f>G644-I644+J644</x:f>
        <x:v>26.578425775269466</x:v>
      </x:c>
      <x:c r="L644" s="12" t="n">
        <x:v>1200.000000011111</x:v>
      </x:c>
      <x:c r="M644" s="12" t="n">
        <x:v>1200.000000011111</x:v>
      </x:c>
      <x:c r="N644" s="12" t="n">
        <x:v>0</x:v>
      </x:c>
      <x:c r="O644" s="12" t="n">
        <x:v>0</x:v>
      </x:c>
      <x:c r="P644" s="12" t="n">
        <x:v>0</x:v>
      </x:c>
      <x:c r="Q644" s="12" t="n">
        <x:v>0</x:v>
      </x:c>
      <x:c r="R644" s="12" t="n">
        <x:v>523.9607065137876</x:v>
      </x:c>
      <x:c r="S644" s="12" t="n">
        <x:v>417.4425887591003</x:v>
      </x:c>
      <x:c r="T644" s="12" t="n">
        <x:v>238.9471364025053</x:v>
      </x:c>
      <x:c r="U644" s="12" t="n">
        <x:f>'逐时购电与费用'!H644+'逐时购电与费用'!J644+F644-P644+O644-E644-N644/'月度汇总'!$F$6-Q644</x:f>
        <x:v>0</x:v>
      </x:c>
      <x:c r="V644" s="12" t="n">
        <x:f>M644-L644-N644+O644/'月度汇总'!$F$7</x:f>
        <x:v>0</x:v>
      </x:c>
    </x:row>
    <x:row r="645" ht="20" customHeight="1">
      <x:c r="A645" s="13" t="n">
        <x:f>'逐时购电与费用'!A645</x:f>
        <x:v>45693.45138888889</x:v>
      </x:c>
      <x:c r="B645" s="13" t="n">
        <x:v>45693</x:v>
      </x:c>
      <x:c r="C645" s="12" t="n">
        <x:v>1161.1049644647162</x:v>
      </x:c>
      <x:c r="D645" s="12" t="n">
        <x:v>1052.485854000302</x:v>
      </x:c>
      <x:c r="E645" s="12" t="n">
        <x:v>1132.3663833333333</x:v>
      </x:c>
      <x:c r="F645" s="12" t="n">
        <x:v>975.3284333333332</x:v>
      </x:c>
      <x:c r="G645" s="12" t="n">
        <x:f>E645-F645</x:f>
        <x:v>157.03795000000002</x:v>
      </x:c>
      <x:c r="H645" s="12" t="n">
        <x:f>G645-C645+D645</x:f>
        <x:v>48.41883953558579</x:v>
      </x:c>
      <x:c r="I645" s="12" t="n">
        <x:v>1124.6405991666666</x:v>
      </x:c>
      <x:c r="J645" s="12" t="n">
        <x:v>978.8492392046419</x:v>
      </x:c>
      <x:c r="K645" s="12" t="n">
        <x:f>G645-I645+J645</x:f>
        <x:v>11.246590037975352</x:v>
      </x:c>
      <x:c r="L645" s="12" t="n">
        <x:v>1200.000000011111</x:v>
      </x:c>
      <x:c r="M645" s="12" t="n">
        <x:v>1217.7875921630646</x:v>
      </x:c>
      <x:c r="N645" s="12" t="n">
        <x:v>17.787592151953426</x:v>
      </x:c>
      <x:c r="O645" s="12" t="n">
        <x:v>0</x:v>
      </x:c>
      <x:c r="P645" s="12" t="n">
        <x:v>0</x:v>
      </x:c>
      <x:c r="Q645" s="12" t="n">
        <x:v>0</x:v>
      </x:c>
      <x:c r="R645" s="12" t="n">
        <x:v>462.420991817282</x:v>
      </x:c>
      <x:c r="S645" s="12" t="n">
        <x:v>403.8422076918687</x:v>
      </x:c>
      <x:c r="T645" s="12" t="n">
        <x:v>43.84027134581402</x:v>
      </x:c>
      <x:c r="U645" s="12" t="n">
        <x:f>'逐时购电与费用'!H645+'逐时购电与费用'!J645+F645-P645+O645-E645-N645/'月度汇总'!$F$6-Q645</x:f>
        <x:v>1.1111112030448567e-9</x:v>
      </x:c>
      <x:c r="V645" s="12" t="n">
        <x:f>M645-L645-N645+O645/'月度汇总'!$F$7</x:f>
        <x:v>7.815970093361102e-14</x:v>
      </x:c>
    </x:row>
    <x:row r="646" ht="20" customHeight="1">
      <x:c r="A646" s="13" t="n">
        <x:f>'逐时购电与费用'!A646</x:f>
        <x:v>45693.45833333333</x:v>
      </x:c>
      <x:c r="B646" s="13" t="n">
        <x:v>45693</x:v>
      </x:c>
      <x:c r="C646" s="12" t="n">
        <x:v>1176.7087616464567</x:v>
      </x:c>
      <x:c r="D646" s="12" t="n">
        <x:v>1091.6867058387775</x:v>
      </x:c>
      <x:c r="E646" s="12" t="n">
        <x:v>1133.5666666666666</x:v>
      </x:c>
      <x:c r="F646" s="12" t="n">
        <x:v>969.1374999999999</x:v>
      </x:c>
      <x:c r="G646" s="12" t="n">
        <x:f>E646-F646</x:f>
        <x:v>164.42916666666667</x:v>
      </x:c>
      <x:c r="H646" s="12" t="n">
        <x:f>G646-C646+D646</x:f>
        <x:v>79.4071108589875</x:v>
      </x:c>
      <x:c r="I646" s="12" t="n">
        <x:v>1140.1052249999998</x:v>
      </x:c>
      <x:c r="J646" s="12" t="n">
        <x:v>1001.3320355785664</x:v>
      </x:c>
      <x:c r="K646" s="12" t="n">
        <x:f>G646-I646+J646</x:f>
        <x:v>25.655977245233316</x:v>
      </x:c>
      <x:c r="L646" s="12" t="n">
        <x:v>1217.7875921630646</x:v>
      </x:c>
      <x:c r="M646" s="12" t="n">
        <x:v>1967.7875921530645</x:v>
      </x:c>
      <x:c r="N646" s="12" t="n">
        <x:v>749.99999999</x:v>
      </x:c>
      <x:c r="O646" s="12" t="n">
        <x:v>0</x:v>
      </x:c>
      <x:c r="P646" s="12" t="n">
        <x:v>5.643184697118954</x:v>
      </x:c>
      <x:c r="Q646" s="12" t="n">
        <x:v>0</x:v>
      </x:c>
      <x:c r="R646" s="12" t="n">
        <x:v>428.9607785702864</x:v>
      </x:c>
      <x:c r="S646" s="12" t="n">
        <x:v>0</x:v>
      </x:c>
      <x:c r="T646" s="12" t="n">
        <x:v>0</x:v>
      </x:c>
      <x:c r="U646" s="12" t="n">
        <x:f>'逐时购电与费用'!H646+'逐时购电与费用'!J646+F646-P646+O646-E646-N646/'月度汇总'!$F$6-Q646</x:f>
        <x:v>0</x:v>
      </x:c>
      <x:c r="V646" s="12" t="n">
        <x:f>M646-L646-N646+O646/'月度汇总'!$F$7</x:f>
        <x:v>-1.1368683772161603e-13</x:v>
      </x:c>
    </x:row>
    <x:row r="647" ht="20" customHeight="1">
      <x:c r="A647" s="13" t="n">
        <x:f>'逐时购电与费用'!A647</x:f>
        <x:v>45693.46527777778</x:v>
      </x:c>
      <x:c r="B647" s="13" t="n">
        <x:v>45693</x:v>
      </x:c>
      <x:c r="C647" s="12" t="n">
        <x:v>1173.7736436563375</x:v>
      </x:c>
      <x:c r="D647" s="12" t="n">
        <x:v>1095.6942946622753</x:v>
      </x:c>
      <x:c r="E647" s="12" t="n">
        <x:v>1124.43865</x:v>
      </x:c>
      <x:c r="F647" s="12" t="n">
        <x:v>985.4887666666666</x:v>
      </x:c>
      <x:c r="G647" s="12" t="n">
        <x:f>E647-F647</x:f>
        <x:v>138.94988333333345</x:v>
      </x:c>
      <x:c r="H647" s="12" t="n">
        <x:f>G647-C647+D647</x:f>
        <x:v>60.87053433927122</x:v>
      </x:c>
      <x:c r="I647" s="12" t="n">
        <x:v>1137.0347483333335</x:v>
      </x:c>
      <x:c r="J647" s="12" t="n">
        <x:v>1005.1378332995882</x:v>
      </x:c>
      <x:c r="K647" s="12" t="n">
        <x:f>G647-I647+J647</x:f>
        <x:v>7.052968299588201</x:v>
      </x:c>
      <x:c r="L647" s="12" t="n">
        <x:v>1967.7875921530645</x:v>
      </x:c>
      <x:c r="M647" s="12" t="n">
        <x:v>2717.7875921430646</x:v>
      </x:c>
      <x:c r="N647" s="12" t="n">
        <x:v>749.99999999</x:v>
      </x:c>
      <x:c r="O647" s="12" t="n">
        <x:v>0</x:v>
      </x:c>
      <x:c r="P647" s="12" t="n">
        <x:v>24.52686843820527</x:v>
      </x:c>
      <x:c r="Q647" s="12" t="n">
        <x:v>0</x:v>
      </x:c>
      <x:c r="R647" s="12" t="n">
        <x:v>379.7048254345448</x:v>
      </x:c>
      <x:c r="S647" s="12" t="n">
        <x:v>0</x:v>
      </x:c>
      <x:c r="T647" s="12" t="n">
        <x:v>0</x:v>
      </x:c>
      <x:c r="U647" s="12" t="n">
        <x:f>'逐时购电与费用'!H647+'逐时购电与费用'!J647+F647-P647+O647-E647-N647/'月度汇总'!$F$6-Q647</x:f>
        <x:v>0</x:v>
      </x:c>
      <x:c r="V647" s="12" t="n">
        <x:f>M647-L647-N647+O647/'月度汇总'!$F$7</x:f>
        <x:v>1.1368683772161603e-13</x:v>
      </x:c>
    </x:row>
    <x:row r="648" ht="20" customHeight="1">
      <x:c r="A648" s="13" t="n">
        <x:f>'逐时购电与费用'!A648</x:f>
        <x:v>45693.47222222222</x:v>
      </x:c>
      <x:c r="B648" s="13" t="n">
        <x:v>45693</x:v>
      </x:c>
      <x:c r="C648" s="12" t="n">
        <x:v>1155.3358941111635</x:v>
      </x:c>
      <x:c r="D648" s="12" t="n">
        <x:v>1098.2702550713716</x:v>
      </x:c>
      <x:c r="E648" s="12" t="n">
        <x:v>1095.5459333333333</x:v>
      </x:c>
      <x:c r="F648" s="12" t="n">
        <x:v>1001.3044166666666</x:v>
      </x:c>
      <x:c r="G648" s="12" t="n">
        <x:f>E648-F648</x:f>
        <x:v>94.24151666666671</x:v>
      </x:c>
      <x:c r="H648" s="12" t="n">
        <x:f>G648-C648+D648</x:f>
        <x:v>37.17587762687481</x:v>
      </x:c>
      <x:c r="I648" s="12" t="n">
        <x:v>1118.4653483333332</x:v>
      </x:c>
      <x:c r="J648" s="12" t="n">
        <x:v>1007.5840883138005</x:v>
      </x:c>
      <x:c r="K648" s="12" t="n">
        <x:f>G648-I648+J648</x:f>
        <x:v>-16.639743352865935</x:v>
      </x:c>
      <x:c r="L648" s="12" t="n">
        <x:v>2717.7875921430646</x:v>
      </x:c>
      <x:c r="M648" s="12" t="n">
        <x:v>3467.7875921330647</x:v>
      </x:c>
      <x:c r="N648" s="12" t="n">
        <x:v>749.99999999</x:v>
      </x:c>
      <x:c r="O648" s="12" t="n">
        <x:v>0</x:v>
      </x:c>
      <x:c r="P648" s="12" t="n">
        <x:v>48.4925656533195</x:v>
      </x:c>
      <x:c r="Q648" s="12" t="n">
        <x:v>0</x:v>
      </x:c>
      <x:c r="R648" s="12" t="n">
        <x:v>279.1888010592942</x:v>
      </x:c>
      <x:c r="S648" s="12" t="n">
        <x:v>0</x:v>
      </x:c>
      <x:c r="T648" s="12" t="n">
        <x:v>0</x:v>
      </x:c>
      <x:c r="U648" s="12" t="n">
        <x:f>'逐时购电与费用'!H648+'逐时购电与费用'!J648+F648-P648+O648-E648-N648/'月度汇总'!$F$6-Q648</x:f>
        <x:v>0</x:v>
      </x:c>
      <x:c r="V648" s="12" t="n">
        <x:f>M648-L648-N648+O648/'月度汇总'!$F$7</x:f>
        <x:v>1.1368683772161603e-13</x:v>
      </x:c>
    </x:row>
    <x:row r="649" ht="20" customHeight="1">
      <x:c r="A649" s="13" t="n">
        <x:f>'逐时购电与费用'!A649</x:f>
        <x:v>45693.47916666667</x:v>
      </x:c>
      <x:c r="B649" s="13" t="n">
        <x:v>45693</x:v>
      </x:c>
      <x:c r="C649" s="12" t="n">
        <x:v>1144.6707312662752</x:v>
      </x:c>
      <x:c r="D649" s="12" t="n">
        <x:v>1104.8788012588186</x:v>
      </x:c>
      <x:c r="E649" s="12" t="n">
        <x:v>1081.6299999999999</x:v>
      </x:c>
      <x:c r="F649" s="12" t="n">
        <x:v>989.5249999999999</x:v>
      </x:c>
      <x:c r="G649" s="12" t="n">
        <x:f>E649-F649</x:f>
        <x:v>92.10500000000002</x:v>
      </x:c>
      <x:c r="H649" s="12" t="n">
        <x:f>G649-C649+D649</x:f>
        <x:v>52.31306999254343</x:v>
      </x:c>
      <x:c r="I649" s="12" t="n">
        <x:v>1107.6721416666664</x:v>
      </x:c>
      <x:c r="J649" s="12" t="n">
        <x:v>1013.8598793510416</x:v>
      </x:c>
      <x:c r="K649" s="12" t="n">
        <x:f>G649-I649+J649</x:f>
        <x:v>-1.7072623156248028</x:v>
      </x:c>
      <x:c r="L649" s="12" t="n">
        <x:v>3467.7875921330647</x:v>
      </x:c>
      <x:c r="M649" s="12" t="n">
        <x:v>4217.787592123064</x:v>
      </x:c>
      <x:c r="N649" s="12" t="n">
        <x:v>749.99999999</x:v>
      </x:c>
      <x:c r="O649" s="12" t="n">
        <x:v>0</x:v>
      </x:c>
      <x:c r="P649" s="12" t="n">
        <x:v>33.8255915965093</x:v>
      </x:c>
      <x:c r="Q649" s="12" t="n">
        <x:v>0</x:v>
      </x:c>
      <x:c r="R649" s="12" t="n">
        <x:v>176.25473429246668</x:v>
      </x:c>
      <x:c r="S649" s="12" t="n">
        <x:v>0</x:v>
      </x:c>
      <x:c r="T649" s="12" t="n">
        <x:v>0</x:v>
      </x:c>
      <x:c r="U649" s="12" t="n">
        <x:f>'逐时购电与费用'!H649+'逐时购电与费用'!J649+F649-P649+O649-E649-N649/'月度汇总'!$F$6-Q649</x:f>
        <x:v>2.2737367544323206e-13</x:v>
      </x:c>
      <x:c r="V649" s="12" t="n">
        <x:f>M649-L649-N649+O649/'月度汇总'!$F$7</x:f>
        <x:v>-3.410605131648481e-13</x:v>
      </x:c>
    </x:row>
    <x:row r="650" ht="20" customHeight="1">
      <x:c r="A650" s="13" t="n">
        <x:f>'逐时购电与费用'!A650</x:f>
        <x:v>45693.48611111111</x:v>
      </x:c>
      <x:c r="B650" s="13" t="n">
        <x:v>45693</x:v>
      </x:c>
      <x:c r="C650" s="12" t="n">
        <x:v>1157.5449839272708</x:v>
      </x:c>
      <x:c r="D650" s="12" t="n">
        <x:v>1113.4359409425974</x:v>
      </x:c>
      <x:c r="E650" s="12" t="n">
        <x:v>1119.2675</x:v>
      </x:c>
      <x:c r="F650" s="12" t="n">
        <x:v>953.7839166666665</x:v>
      </x:c>
      <x:c r="G650" s="12" t="n">
        <x:f>E650-F650</x:f>
        <x:v>165.4835833333334</x:v>
      </x:c>
      <x:c r="H650" s="12" t="n">
        <x:f>G650-C650+D650</x:f>
        <x:v>121.37454034866005</x:v>
      </x:c>
      <x:c r="I650" s="12" t="n">
        <x:v>1117.513725</x:v>
      </x:c>
      <x:c r="J650" s="12" t="n">
        <x:v>1021.9861478235066</x:v>
      </x:c>
      <x:c r="K650" s="12" t="n">
        <x:f>G650-I650+J650</x:f>
        <x:v>69.95600615683998</x:v>
      </x:c>
      <x:c r="L650" s="12" t="n">
        <x:v>4217.787592123064</x:v>
      </x:c>
      <x:c r="M650" s="12" t="n">
        <x:v>4936.58341287379</x:v>
      </x:c>
      <x:c r="N650" s="12" t="n">
        <x:v>718.7958207507257</x:v>
      </x:c>
      <x:c r="O650" s="12" t="n">
        <x:v>0</x:v>
      </x:c>
      <x:c r="P650" s="12" t="n">
        <x:v>0</x:v>
      </x:c>
      <x:c r="Q650" s="12" t="n">
        <x:v>0</x:v>
      </x:c>
      <x:c r="R650" s="12" t="n">
        <x:v>113.11435727468759</x:v>
      </x:c>
      <x:c r="S650" s="12" t="n">
        <x:v>0</x:v>
      </x:c>
      <x:c r="T650" s="12" t="n">
        <x:v>0</x:v>
      </x:c>
      <x:c r="U650" s="12" t="n">
        <x:f>'逐时购电与费用'!H650+'逐时购电与费用'!J650+F650-P650+O650-E650-N650/'月度汇总'!$F$6-Q650</x:f>
        <x:v>1.111175151891075e-9</x:v>
      </x:c>
      <x:c r="V650" s="12" t="n">
        <x:f>M650-L650-N650+O650/'月度汇总'!$F$7</x:f>
        <x:v>-3.410605131648481e-13</x:v>
      </x:c>
    </x:row>
    <x:row r="651" ht="20" customHeight="1">
      <x:c r="A651" s="13" t="n">
        <x:f>'逐时购电与费用'!A651</x:f>
        <x:v>45693.493055555555</x:v>
      </x:c>
      <x:c r="B651" s="13" t="n">
        <x:v>45693</x:v>
      </x:c>
      <x:c r="C651" s="12" t="n">
        <x:v>1136.591588192917</x:v>
      </x:c>
      <x:c r="D651" s="12" t="n">
        <x:v>1116.90056774604</x:v>
      </x:c>
      <x:c r="E651" s="12" t="n">
        <x:v>1090.8107499999999</x:v>
      </x:c>
      <x:c r="F651" s="12" t="n">
        <x:v>961.6698666666666</x:v>
      </x:c>
      <x:c r="G651" s="12" t="n">
        <x:f>E651-F651</x:f>
        <x:v>129.14088333333325</x:v>
      </x:c>
      <x:c r="H651" s="12" t="n">
        <x:f>G651-C651+D651</x:f>
        <x:v>109.44986288645623</x:v>
      </x:c>
      <x:c r="I651" s="12" t="n">
        <x:v>1097.9886466666665</x:v>
      </x:c>
      <x:c r="J651" s="12" t="n">
        <x:v>1025.2763228822405</x:v>
      </x:c>
      <x:c r="K651" s="12" t="n">
        <x:f>G651-I651+J651</x:f>
        <x:v>56.42855954890729</x:v>
      </x:c>
      <x:c r="L651" s="12" t="n">
        <x:v>4936.58341287379</x:v>
      </x:c>
      <x:c r="M651" s="12" t="n">
        <x:v>5666.385481029634</x:v>
      </x:c>
      <x:c r="N651" s="12" t="n">
        <x:v>729.802068155845</x:v>
      </x:c>
      <x:c r="O651" s="12" t="n">
        <x:v>0</x:v>
      </x:c>
      <x:c r="P651" s="12" t="n">
        <x:v>0</x:v>
      </x:c>
      <x:c r="Q651" s="12" t="n">
        <x:v>0</x:v>
      </x:c>
      <x:c r="R651" s="12" t="n">
        <x:v>45.58485273970844</x:v>
      </x:c>
      <x:c r="S651" s="12" t="n">
        <x:v>0</x:v>
      </x:c>
      <x:c r="T651" s="12" t="n">
        <x:v>0</x:v>
      </x:c>
      <x:c r="U651" s="12" t="n">
        <x:f>'逐时购电与费用'!H651+'逐时购电与费用'!J651+F651-P651+O651-E651-N651/'月度汇总'!$F$6-Q651</x:f>
        <x:v>1.111175151891075e-9</x:v>
      </x:c>
      <x:c r="V651" s="12" t="n">
        <x:f>M651-L651-N651+O651/'月度汇总'!$F$7</x:f>
        <x:v>-3.410605131648481e-13</x:v>
      </x:c>
    </x:row>
    <x:row r="652" ht="20" customHeight="1">
      <x:c r="A652" s="13" t="n">
        <x:f>'逐时购电与费用'!A652</x:f>
        <x:v>45693.5</x:v>
      </x:c>
      <x:c r="B652" s="13" t="n">
        <x:v>45693</x:v>
      </x:c>
      <x:c r="C652" s="12" t="n">
        <x:v>1083.9511975293055</x:v>
      </x:c>
      <x:c r="D652" s="12" t="n">
        <x:v>1061.5718293599984</x:v>
      </x:c>
      <x:c r="E652" s="12" t="n">
        <x:v>1013.3683333333333</x:v>
      </x:c>
      <x:c r="F652" s="12" t="n">
        <x:v>1003.4499999999999</x:v>
      </x:c>
      <x:c r="G652" s="12" t="n">
        <x:f>E652-F652</x:f>
        <x:v>9.918333333333408</x:v>
      </x:c>
      <x:c r="H652" s="12" t="n">
        <x:f>G652-C652+D652</x:f>
        <x:v>-12.461034835973805</x:v>
      </x:c>
      <x:c r="I652" s="12" t="n">
        <x:v>1045.23045</x:v>
      </x:c>
      <x:c r="J652" s="12" t="n">
        <x:v>1068.377324505439</x:v>
      </x:c>
      <x:c r="K652" s="12" t="n">
        <x:f>G652-I652+J652</x:f>
        <x:v>33.065207838772494</x:v>
      </x:c>
      <x:c r="L652" s="12" t="n">
        <x:v>5666.385481029634</x:v>
      </x:c>
      <x:c r="M652" s="12" t="n">
        <x:v>6386.626793973739</x:v>
      </x:c>
      <x:c r="N652" s="12" t="n">
        <x:v>720.2413129441048</x:v>
      </x:c>
      <x:c r="O652" s="12" t="n">
        <x:v>0</x:v>
      </x:c>
      <x:c r="P652" s="12" t="n">
        <x:v>0</x:v>
      </x:c>
      <x:c r="Q652" s="12" t="n">
        <x:v>0</x:v>
      </x:c>
      <x:c r="R652" s="12" t="n">
        <x:v>183.3711255249782</x:v>
      </x:c>
      <x:c r="S652" s="12" t="n">
        <x:v>0</x:v>
      </x:c>
      <x:c r="T652" s="12" t="n">
        <x:v>0</x:v>
      </x:c>
      <x:c r="U652" s="12" t="n">
        <x:f>'逐时购电与费用'!H652+'逐时购电与费用'!J652+F652-P652+O652-E652-N652/'月度汇总'!$F$6-Q652</x:f>
        <x:v>1.111175151891075e-9</x:v>
      </x:c>
      <x:c r="V652" s="12" t="n">
        <x:f>M652-L652-N652+O652/'月度汇总'!$F$7</x:f>
        <x:v>-1.1368683772161603e-13</x:v>
      </x:c>
    </x:row>
    <x:row r="653" ht="20" customHeight="1">
      <x:c r="A653" s="13" t="n">
        <x:f>'逐时购电与费用'!A653</x:f>
        <x:v>45693.506944444445</x:v>
      </x:c>
      <x:c r="B653" s="13" t="n">
        <x:v>45693</x:v>
      </x:c>
      <x:c r="C653" s="12" t="n">
        <x:v>1060.4223011753081</x:v>
      </x:c>
      <x:c r="D653" s="12" t="n">
        <x:v>1056.9951292165974</x:v>
      </x:c>
      <x:c r="E653" s="12" t="n">
        <x:v>1022.4408166666667</x:v>
      </x:c>
      <x:c r="F653" s="12" t="n">
        <x:v>1006.8023</x:v>
      </x:c>
      <x:c r="G653" s="12" t="n">
        <x:f>E653-F653</x:f>
        <x:v>15.63851666666676</x:v>
      </x:c>
      <x:c r="H653" s="12" t="n">
        <x:f>G653-C653+D653</x:f>
        <x:v>12.21134470795596</x:v>
      </x:c>
      <x:c r="I653" s="12" t="n">
        <x:v>1021.586975</x:v>
      </x:c>
      <x:c r="J653" s="12" t="n">
        <x:v>1063.3011608699676</x:v>
      </x:c>
      <x:c r="K653" s="12" t="n">
        <x:f>G653-I653+J653</x:f>
        <x:v>57.3527025366343</x:v>
      </x:c>
      <x:c r="L653" s="12" t="n">
        <x:v>6386.626793973739</x:v>
      </x:c>
      <x:c r="M653" s="12" t="n">
        <x:v>7086.067180083681</x:v>
      </x:c>
      <x:c r="N653" s="12" t="n">
        <x:v>699.4403861099414</x:v>
      </x:c>
      <x:c r="O653" s="12" t="n">
        <x:v>0</x:v>
      </x:c>
      <x:c r="P653" s="12" t="n">
        <x:v>0</x:v>
      </x:c>
      <x:c r="Q653" s="12" t="n">
        <x:v>0</x:v>
      </x:c>
      <x:c r="R653" s="12" t="n">
        <x:v>233.40638621605598</x:v>
      </x:c>
      <x:c r="S653" s="12" t="n">
        <x:v>3.4571472272816663</x:v>
      </x:c>
      <x:c r="T653" s="12" t="n">
        <x:v>0</x:v>
      </x:c>
      <x:c r="U653" s="12" t="n">
        <x:f>'逐时购电与费用'!H653+'逐时购电与费用'!J653+F653-P653+O653-E653-N653/'月度汇总'!$F$6-Q653</x:f>
        <x:v>1.111175151891075e-9</x:v>
      </x:c>
      <x:c r="V653" s="12" t="n">
        <x:f>M653-L653-N653+O653/'月度汇总'!$F$7</x:f>
        <x:v>3.410605131648481e-13</x:v>
      </x:c>
    </x:row>
    <x:row r="654" ht="20" customHeight="1">
      <x:c r="A654" s="13" t="n">
        <x:f>'逐时购电与费用'!A654</x:f>
        <x:v>45693.51388888889</x:v>
      </x:c>
      <x:c r="B654" s="13" t="n">
        <x:v>45693</x:v>
      </x:c>
      <x:c r="C654" s="12" t="n">
        <x:v>1051.0084100460583</x:v>
      </x:c>
      <x:c r="D654" s="12" t="n">
        <x:v>1055.5000307606663</x:v>
      </x:c>
      <x:c r="E654" s="12" t="n">
        <x:v>1036.8490666666667</x:v>
      </x:c>
      <x:c r="F654" s="12" t="n">
        <x:v>1018.8984499999999</x:v>
      </x:c>
      <x:c r="G654" s="12" t="n">
        <x:f>E654-F654</x:f>
        <x:v>17.950616666666747</x:v>
      </x:c>
      <x:c r="H654" s="12" t="n">
        <x:f>G654-C654+D654</x:f>
        <x:v>22.44223738127471</x:v>
      </x:c>
      <x:c r="I654" s="12" t="n">
        <x:v>1013.5684024999998</x:v>
      </x:c>
      <x:c r="J654" s="12" t="n">
        <x:v>1061.6428996390257</x:v>
      </x:c>
      <x:c r="K654" s="12" t="n">
        <x:f>G654-I654+J654</x:f>
        <x:v>66.02511380569263</x:v>
      </x:c>
      <x:c r="L654" s="12" t="n">
        <x:v>7086.067180083681</x:v>
      </x:c>
      <x:c r="M654" s="12" t="n">
        <x:v>7777.3751524573645</x:v>
      </x:c>
      <x:c r="N654" s="12" t="n">
        <x:v>691.3079723736839</x:v>
      </x:c>
      <x:c r="O654" s="12" t="n">
        <x:v>0</x:v>
      </x:c>
      <x:c r="P654" s="12" t="n">
        <x:v>0</x:v>
      </x:c>
      <x:c r="Q654" s="12" t="n">
        <x:v>0</x:v>
      </x:c>
      <x:c r="R654" s="12" t="n">
        <x:v>224.62596499481268</x:v>
      </x:c>
      <x:c r="S654" s="12" t="n">
        <x:v>55.45785599718488</x:v>
      </x:c>
      <x:c r="T654" s="12" t="n">
        <x:v>0</x:v>
      </x:c>
      <x:c r="U654" s="12" t="n">
        <x:f>'逐时购电与费用'!H654+'逐时购电与费用'!J654+F654-P654+O654-E654-N654/'月度汇总'!$F$6-Q654</x:f>
        <x:v>1.111175151891075e-9</x:v>
      </x:c>
      <x:c r="V654" s="12" t="n">
        <x:f>M654-L654-N654+O654/'月度汇总'!$F$7</x:f>
        <x:v>-2.2737367544323206e-13</x:v>
      </x:c>
    </x:row>
    <x:row r="655" ht="20" customHeight="1">
      <x:c r="A655" s="13" t="n">
        <x:f>'逐时购电与费用'!A655</x:f>
        <x:v>45693.52083333333</x:v>
      </x:c>
      <x:c r="B655" s="13" t="n">
        <x:v>45693</x:v>
      </x:c>
      <x:c r="C655" s="12" t="n">
        <x:v>1049.3338526345124</x:v>
      </x:c>
      <x:c r="D655" s="12" t="n">
        <x:v>1055.8815786684268</x:v>
      </x:c>
      <x:c r="E655" s="12" t="n">
        <x:v>1029.9366666666665</x:v>
      </x:c>
      <x:c r="F655" s="12" t="n">
        <x:v>1054.34375</x:v>
      </x:c>
      <x:c r="G655" s="12" t="n">
        <x:f>E655-F655</x:f>
        <x:v>-24.407083333333503</x:v>
      </x:c>
      <x:c r="H655" s="12" t="n">
        <x:f>G655-C655+D655</x:f>
        <x:v>-17.859357299419116</x:v>
      </x:c>
      <x:c r="I655" s="12" t="n">
        <x:v>1011.7854583333333</x:v>
      </x:c>
      <x:c r="J655" s="12" t="n">
        <x:v>1062.0660865540253</x:v>
      </x:c>
      <x:c r="K655" s="12" t="n">
        <x:f>G655-I655+J655</x:f>
        <x:v>25.87354488735855</x:v>
      </x:c>
      <x:c r="L655" s="12" t="n">
        <x:v>7777.3751524573645</x:v>
      </x:c>
      <x:c r="M655" s="12" t="n">
        <x:v>8505.820190183655</x:v>
      </x:c>
      <x:c r="N655" s="12" t="n">
        <x:v>728.4450377262898</x:v>
      </x:c>
      <x:c r="O655" s="12" t="n">
        <x:v>0</x:v>
      </x:c>
      <x:c r="P655" s="12" t="n">
        <x:v>0</x:v>
      </x:c>
      <x:c r="Q655" s="12" t="n">
        <x:v>0</x:v>
      </x:c>
      <x:c r="R655" s="12" t="n">
        <x:v>144.11310565537832</x:v>
      </x:c>
      <x:c r="S655" s="12" t="n">
        <x:v>85.35742273521396</x:v>
      </x:c>
      <x:c r="T655" s="12" t="n">
        <x:v>0</x:v>
      </x:c>
      <x:c r="U655" s="12" t="n">
        <x:f>'逐时购电与费用'!H655+'逐时购电与费用'!J655+F655-P655+O655-E655-N655/'月度汇总'!$F$6-Q655</x:f>
        <x:v>1.111175151891075e-9</x:v>
      </x:c>
      <x:c r="V655" s="12" t="n">
        <x:f>M655-L655-N655+O655/'月度汇总'!$F$7</x:f>
        <x:v>3.410605131648481e-13</x:v>
      </x:c>
    </x:row>
    <x:row r="656" ht="20" customHeight="1">
      <x:c r="A656" s="13" t="n">
        <x:f>'逐时购电与费用'!A656</x:f>
        <x:v>45693.52777777778</x:v>
      </x:c>
      <x:c r="B656" s="13" t="n">
        <x:v>45693</x:v>
      </x:c>
      <x:c r="C656" s="12" t="n">
        <x:v>1071.1116867444696</x:v>
      </x:c>
      <x:c r="D656" s="12" t="n">
        <x:v>1053.0229636183642</x:v>
      </x:c>
      <x:c r="E656" s="12" t="n">
        <x:v>1056.7029833333331</x:v>
      </x:c>
      <x:c r="F656" s="12" t="n">
        <x:v>1071.4257499999999</x:v>
      </x:c>
      <x:c r="G656" s="12" t="n">
        <x:f>E656-F656</x:f>
        <x:v>-14.722766666666757</x:v>
      </x:c>
      <x:c r="H656" s="12" t="n">
        <x:f>G656-C656+D656</x:f>
        <x:v>-32.811489792772136</x:v>
      </x:c>
      <x:c r="I656" s="12" t="n">
        <x:v>1033.457875</x:v>
      </x:c>
      <x:c r="J656" s="12" t="n">
        <x:v>1058.8955057184287</x:v>
      </x:c>
      <x:c r="K656" s="12" t="n">
        <x:f>G656-I656+J656</x:f>
        <x:v>10.714864051761879</x:v>
      </x:c>
      <x:c r="L656" s="12" t="n">
        <x:v>8505.820190183655</x:v>
      </x:c>
      <x:c r="M656" s="12" t="n">
        <x:v>9248.881280566993</x:v>
      </x:c>
      <x:c r="N656" s="12" t="n">
        <x:v>743.061090383338</x:v>
      </x:c>
      <x:c r="O656" s="12" t="n">
        <x:v>0</x:v>
      </x:c>
      <x:c r="P656" s="12" t="n">
        <x:v>0</x:v>
      </x:c>
      <x:c r="Q656" s="12" t="n">
        <x:v>0</x:v>
      </x:c>
      <x:c r="R656" s="12" t="n">
        <x:v>90.64718477903031</x:v>
      </x:c>
      <x:c r="S656" s="12" t="n">
        <x:v>81.18794717681317</x:v>
      </x:c>
      <x:c r="T656" s="12" t="n">
        <x:v>0</x:v>
      </x:c>
      <x:c r="U656" s="12" t="n">
        <x:f>'逐时购电与费用'!H656+'逐时购电与费用'!J656+F656-P656+O656-E656-N656/'月度汇总'!$F$6-Q656</x:f>
        <x:v>1.111175151891075e-9</x:v>
      </x:c>
      <x:c r="V656" s="12" t="n">
        <x:f>M656-L656-N656+O656/'月度汇总'!$F$7</x:f>
        <x:v>5.684341886080801e-13</x:v>
      </x:c>
    </x:row>
    <x:row r="657" ht="20" customHeight="1">
      <x:c r="A657" s="13" t="n">
        <x:f>'逐时购电与费用'!A657</x:f>
        <x:v>45693.53472222222</x:v>
      </x:c>
      <x:c r="B657" s="13" t="n">
        <x:v>45693</x:v>
      </x:c>
      <x:c r="C657" s="12" t="n">
        <x:v>1106.5492270551133</x:v>
      </x:c>
      <x:c r="D657" s="12" t="n">
        <x:v>1048.186747676327</x:v>
      </x:c>
      <x:c r="E657" s="12" t="n">
        <x:v>1059.7011833333331</x:v>
      </x:c>
      <x:c r="F657" s="12" t="n">
        <x:v>1057.9177166666666</x:v>
      </x:c>
      <x:c r="G657" s="12" t="n">
        <x:f>E657-F657</x:f>
        <x:v>1.783466666666527</x:v>
      </x:c>
      <x:c r="H657" s="12" t="n">
        <x:f>G657-C657+D657</x:f>
        <x:v>-56.57901271211972</x:v>
      </x:c>
      <x:c r="I657" s="12" t="n">
        <x:v>1068.7928858333332</x:v>
      </x:c>
      <x:c r="J657" s="12" t="n">
        <x:v>1053.5315048599382</x:v>
      </x:c>
      <x:c r="K657" s="12" t="n">
        <x:f>G657-I657+J657</x:f>
        <x:v>-13.477914306728508</x:v>
      </x:c>
      <x:c r="L657" s="12" t="n">
        <x:v>9248.881280566993</x:v>
      </x:c>
      <x:c r="M657" s="12" t="n">
        <x:v>9998.881280556992</x:v>
      </x:c>
      <x:c r="N657" s="12" t="n">
        <x:v>749.99999999</x:v>
      </x:c>
      <x:c r="O657" s="12" t="n">
        <x:v>0</x:v>
      </x:c>
      <x:c r="P657" s="12" t="n">
        <x:v>16.460452576998364</x:v>
      </x:c>
      <x:c r="Q657" s="12" t="n">
        <x:v>0</x:v>
      </x:c>
      <x:c r="R657" s="12" t="n">
        <x:v>57.375989780602225</x:v>
      </x:c>
      <x:c r="S657" s="12" t="n">
        <x:v>63.2001536668713</x:v>
      </x:c>
      <x:c r="T657" s="12" t="n">
        <x:v>0</x:v>
      </x:c>
      <x:c r="U657" s="12" t="n">
        <x:f>'逐时购电与费用'!H657+'逐时购电与费用'!J657+F657-P657+O657-E657-N657/'月度汇总'!$F$6-Q657</x:f>
        <x:v>0</x:v>
      </x:c>
      <x:c r="V657" s="12" t="n">
        <x:f>M657-L657-N657+O657/'月度汇总'!$F$7</x:f>
        <x:v>-7.958078640513122e-13</x:v>
      </x:c>
    </x:row>
    <x:row r="658" ht="20" customHeight="1">
      <x:c r="A658" s="13" t="n">
        <x:f>'逐时购电与费用'!A658</x:f>
        <x:v>45693.54166666667</x:v>
      </x:c>
      <x:c r="B658" s="13" t="n">
        <x:v>45693</x:v>
      </x:c>
      <x:c r="C658" s="12" t="n">
        <x:v>1135.5847701837818</x:v>
      </x:c>
      <x:c r="D658" s="12" t="n">
        <x:v>981.622698563717</x:v>
      </x:c>
      <x:c r="E658" s="12" t="n">
        <x:v>1028.135</x:v>
      </x:c>
      <x:c r="F658" s="12" t="n">
        <x:v>1030.1875</x:v>
      </x:c>
      <x:c r="G658" s="12" t="n">
        <x:f>E658-F658</x:f>
        <x:v>-2.052500000000009</x:v>
      </x:c>
      <x:c r="H658" s="12" t="n">
        <x:f>G658-C658+D658</x:f>
        <x:v>-156.01457162006477</x:v>
      </x:c>
      <x:c r="I658" s="12" t="n">
        <x:v>1096.9877916666667</x:v>
      </x:c>
      <x:c r="J658" s="12" t="n">
        <x:v>983.259478305328</x:v>
      </x:c>
      <x:c r="K658" s="12" t="n">
        <x:f>G658-I658+J658</x:f>
        <x:v>-115.78081336133869</x:v>
      </x:c>
      <x:c r="L658" s="12" t="n">
        <x:v>9998.881280556992</x:v>
      </x:c>
      <x:c r="M658" s="12" t="n">
        <x:v>10035.091662979847</x:v>
      </x:c>
      <x:c r="N658" s="12" t="n">
        <x:v>36.21038242285347</x:v>
      </x:c>
      <x:c r="O658" s="12" t="n">
        <x:v>0</x:v>
      </x:c>
      <x:c r="P658" s="12" t="n">
        <x:v>115.7808133724498</x:v>
      </x:c>
      <x:c r="Q658" s="12" t="n">
        <x:v>0</x:v>
      </x:c>
      <x:c r="R658" s="12" t="n">
        <x:v>4.567238061296393</x:v>
      </x:c>
      <x:c r="S658" s="12" t="n">
        <x:v>22.006997782892313</x:v>
      </x:c>
      <x:c r="T658" s="12" t="n">
        <x:v>0</x:v>
      </x:c>
      <x:c r="U658" s="12" t="n">
        <x:f>'逐时购电与费用'!H658+'逐时购电与费用'!J658+F658-P658+O658-E658-N658/'月度汇总'!$F$6-Q658</x:f>
        <x:v>4.973799150320701e-14</x:v>
      </x:c>
      <x:c r="V658" s="12" t="n">
        <x:f>M658-L658-N658+O658/'月度汇总'!$F$7</x:f>
        <x:v>8.384404281969182e-13</x:v>
      </x:c>
    </x:row>
    <x:row r="659" ht="20" customHeight="1">
      <x:c r="A659" s="13" t="n">
        <x:f>'逐时购电与费用'!A659</x:f>
        <x:v>45693.54861111111</x:v>
      </x:c>
      <x:c r="B659" s="13" t="n">
        <x:v>45693</x:v>
      </x:c>
      <x:c r="C659" s="12" t="n">
        <x:v>1139.9125939136857</x:v>
      </x:c>
      <x:c r="D659" s="12" t="n">
        <x:v>976.8473616382543</x:v>
      </x:c>
      <x:c r="E659" s="12" t="n">
        <x:v>1020.20095</x:v>
      </x:c>
      <x:c r="F659" s="12" t="n">
        <x:v>1018.3896166666666</x:v>
      </x:c>
      <x:c r="G659" s="12" t="n">
        <x:f>E659-F659</x:f>
        <x:v>1.8113333333334367</x:v>
      </x:c>
      <x:c r="H659" s="12" t="n">
        <x:f>G659-C659+D659</x:f>
        <x:v>-161.25389894209786</x:v>
      </x:c>
      <x:c r="I659" s="12" t="n">
        <x:v>1101.2186266666668</x:v>
      </x:c>
      <x:c r="J659" s="12" t="n">
        <x:v>977.9630002996387</x:v>
      </x:c>
      <x:c r="K659" s="12" t="n">
        <x:f>G659-I659+J659</x:f>
        <x:v>-121.44429303369452</x:v>
      </x:c>
      <x:c r="L659" s="12" t="n">
        <x:v>10035.091662979847</x:v>
      </x:c>
      <x:c r="M659" s="12" t="n">
        <x:v>10041.225602932056</x:v>
      </x:c>
      <x:c r="N659" s="12" t="n">
        <x:v>6.133939952209023</x:v>
      </x:c>
      <x:c r="O659" s="12" t="n">
        <x:v>0</x:v>
      </x:c>
      <x:c r="P659" s="12" t="n">
        <x:v>121.44429304480575</x:v>
      </x:c>
      <x:c r="Q659" s="12" t="n">
        <x:v>0</x:v>
      </x:c>
      <x:c r="R659" s="12" t="n">
        <x:v>0</x:v>
      </x:c>
      <x:c r="S659" s="12" t="n">
        <x:v>0</x:v>
      </x:c>
      <x:c r="T659" s="12" t="n">
        <x:v>0</x:v>
      </x:c>
      <x:c r="U659" s="12" t="n">
        <x:f>'逐时购电与费用'!H659+'逐时购电与费用'!J659+F659-P659+O659-E659-N659/'月度汇总'!$F$6-Q659</x:f>
        <x:v>-7.105427357601002e-14</x:v>
      </x:c>
      <x:c r="V659" s="12" t="n">
        <x:f>M659-L659-N659+O659/'月度汇总'!$F$7</x:f>
        <x:v>3.7925218521195347e-13</x:v>
      </x:c>
    </x:row>
    <x:row r="660" ht="20" customHeight="1">
      <x:c r="A660" s="13" t="n">
        <x:f>'逐时购电与费用'!A660</x:f>
        <x:v>45693.555555555555</x:v>
      </x:c>
      <x:c r="B660" s="13" t="n">
        <x:v>45693</x:v>
      </x:c>
      <x:c r="C660" s="12" t="n">
        <x:v>1122.9450447532865</x:v>
      </x:c>
      <x:c r="D660" s="12" t="n">
        <x:v>968.9572221796914</x:v>
      </x:c>
      <x:c r="E660" s="12" t="n">
        <x:v>1063.26285</x:v>
      </x:c>
      <x:c r="F660" s="12" t="n">
        <x:v>1025.3448666666666</x:v>
      </x:c>
      <x:c r="G660" s="12" t="n">
        <x:f>E660-F660</x:f>
        <x:v>37.917983333333495</x:v>
      </x:c>
      <x:c r="H660" s="12" t="n">
        <x:f>G660-C660+D660</x:f>
        <x:v>-116.06983924026167</x:v>
      </x:c>
      <x:c r="I660" s="12" t="n">
        <x:v>1077.4895125</x:v>
      </x:c>
      <x:c r="J660" s="12" t="n">
        <x:v>969.211795775981</x:v>
      </x:c>
      <x:c r="K660" s="12" t="n">
        <x:f>G660-I660+J660</x:f>
        <x:v>-70.3597333906855</x:v>
      </x:c>
      <x:c r="L660" s="12" t="n">
        <x:v>10041.225602932056</x:v>
      </x:c>
      <x:c r="M660" s="12" t="n">
        <x:v>10041.225602932056</x:v>
      </x:c>
      <x:c r="N660" s="12" t="n">
        <x:v>0</x:v>
      </x:c>
      <x:c r="O660" s="12" t="n">
        <x:v>0</x:v>
      </x:c>
      <x:c r="P660" s="12" t="n">
        <x:v>104.72405797772421</x:v>
      </x:c>
      <x:c r="Q660" s="12" t="n">
        <x:v>0</x:v>
      </x:c>
      <x:c r="R660" s="12" t="n">
        <x:v>0</x:v>
      </x:c>
      <x:c r="S660" s="12" t="n">
        <x:v>0</x:v>
      </x:c>
      <x:c r="T660" s="12" t="n">
        <x:v>0</x:v>
      </x:c>
      <x:c r="U660" s="12" t="n">
        <x:f>'逐时购电与费用'!H660+'逐时购电与费用'!J660+F660-P660+O660-E660-N660/'月度汇总'!$F$6-Q660</x:f>
        <x:v>0</x:v>
      </x:c>
      <x:c r="V660" s="12" t="n">
        <x:f>M660-L660-N660+O660/'月度汇总'!$F$7</x:f>
        <x:v>0</x:v>
      </x:c>
    </x:row>
    <x:row r="661" ht="20" customHeight="1">
      <x:c r="A661" s="13" t="n">
        <x:f>'逐时购电与费用'!A661</x:f>
        <x:v>45693.5625</x:v>
      </x:c>
      <x:c r="B661" s="13" t="n">
        <x:v>45693</x:v>
      </x:c>
      <x:c r="C661" s="12" t="n">
        <x:v>1102.0565046607164</x:v>
      </x:c>
      <x:c r="D661" s="12" t="n">
        <x:v>959.7630598777791</x:v>
      </x:c>
      <x:c r="E661" s="12" t="n">
        <x:v>1110.3233333333333</x:v>
      </x:c>
      <x:c r="F661" s="12" t="n">
        <x:v>1038.2312499999998</x:v>
      </x:c>
      <x:c r="G661" s="12" t="n">
        <x:f>E661-F661</x:f>
        <x:v>72.09208333333345</x:v>
      </x:c>
      <x:c r="H661" s="12" t="n">
        <x:f>G661-C661+D661</x:f>
        <x:v>-70.20136144960384</x:v>
      </x:c>
      <x:c r="I661" s="12" t="n">
        <x:v>1050.3400916666667</x:v>
      </x:c>
      <x:c r="J661" s="12" t="n">
        <x:v>959.0142580581377</x:v>
      </x:c>
      <x:c r="K661" s="12" t="n">
        <x:f>G661-I661+J661</x:f>
        <x:v>-19.233750275195575</x:v>
      </x:c>
      <x:c r="L661" s="12" t="n">
        <x:v>10041.225602932056</x:v>
      </x:c>
      <x:c r="M661" s="12" t="n">
        <x:v>10060.630200969461</x:v>
      </x:c>
      <x:c r="N661" s="12" t="n">
        <x:v>19.404598037404828</x:v>
      </x:c>
      <x:c r="O661" s="12" t="n">
        <x:v>0</x:v>
      </x:c>
      <x:c r="P661" s="12" t="n">
        <x:v>19.233750286306574</x:v>
      </x:c>
      <x:c r="Q661" s="12" t="n">
        <x:v>0</x:v>
      </x:c>
      <x:c r="R661" s="12" t="n">
        <x:v>1.7196242752961552</x:v>
      </x:c>
      <x:c r="S661" s="12" t="n">
        <x:v>0</x:v>
      </x:c>
      <x:c r="T661" s="12" t="n">
        <x:v>0</x:v>
      </x:c>
      <x:c r="U661" s="12" t="n">
        <x:f>'逐时购电与费用'!H661+'逐时购电与费用'!J661+F661-P661+O661-E661-N661/'月度汇总'!$F$6-Q661</x:f>
        <x:v>4.263256414560601e-14</x:v>
      </x:c>
      <x:c r="V661" s="12" t="n">
        <x:f>M661-L661-N661+O661/'月度汇总'!$F$7</x:f>
        <x:v>3.907985046680551e-14</x:v>
      </x:c>
    </x:row>
    <x:row r="662" ht="20" customHeight="1">
      <x:c r="A662" s="13" t="n">
        <x:f>'逐时购电与费用'!A662</x:f>
        <x:v>45693.569444444445</x:v>
      </x:c>
      <x:c r="B662" s="13" t="n">
        <x:v>45693</x:v>
      </x:c>
      <x:c r="C662" s="12" t="n">
        <x:v>1094.6634510999463</x:v>
      </x:c>
      <x:c r="D662" s="12" t="n">
        <x:v>953.8958016395056</x:v>
      </x:c>
      <x:c r="E662" s="12" t="n">
        <x:v>1087.30595</x:v>
      </x:c>
      <x:c r="F662" s="12" t="n">
        <x:v>1034.4723666666666</x:v>
      </x:c>
      <x:c r="G662" s="12" t="n">
        <x:f>E662-F662</x:f>
        <x:v>52.83358333333331</x:v>
      </x:c>
      <x:c r="H662" s="12" t="n">
        <x:f>G662-C662+D662</x:f>
        <x:v>-87.93406612710737</x:v>
      </x:c>
      <x:c r="I662" s="12" t="n">
        <x:v>1042.8578041666667</x:v>
      </x:c>
      <x:c r="J662" s="12" t="n">
        <x:v>952.5066954090992</x:v>
      </x:c>
      <x:c r="K662" s="12" t="n">
        <x:f>G662-I662+J662</x:f>
        <x:v>-37.517525424234236</x:v>
      </x:c>
      <x:c r="L662" s="12" t="n">
        <x:v>10060.630200969461</x:v>
      </x:c>
      <x:c r="M662" s="12" t="n">
        <x:v>9840.50217071758</x:v>
      </x:c>
      <x:c r="N662" s="12" t="n">
        <x:v>0</x:v>
      </x:c>
      <x:c r="O662" s="12" t="n">
        <x:v>198.115227226692</x:v>
      </x:c>
      <x:c r="P662" s="12" t="n">
        <x:v>258.1087835852941</x:v>
      </x:c>
      <x:c r="Q662" s="12" t="n">
        <x:v>0</x:v>
      </x:c>
      <x:c r="R662" s="12" t="n">
        <x:v>77.47355857391511</x:v>
      </x:c>
      <x:c r="S662" s="12" t="n">
        <x:v>0</x:v>
      </x:c>
      <x:c r="T662" s="12" t="n">
        <x:v>0</x:v>
      </x:c>
      <x:c r="U662" s="12" t="n">
        <x:f>'逐时购电与费用'!H662+'逐时购电与费用'!J662+F662-P662+O662-E662-N662/'月度汇总'!$F$6-Q662</x:f>
        <x:v>0</x:v>
      </x:c>
      <x:c r="V662" s="12" t="n">
        <x:f>M662-L662-N662+O662/'月度汇总'!$F$7</x:f>
        <x:v>-7.673861546209082e-13</x:v>
      </x:c>
    </x:row>
    <x:row r="663" ht="20" customHeight="1">
      <x:c r="A663" s="13" t="n">
        <x:f>'逐时购电与费用'!A663</x:f>
        <x:v>45693.57638888889</x:v>
      </x:c>
      <x:c r="B663" s="13" t="n">
        <x:v>45693</x:v>
      </x:c>
      <x:c r="C663" s="12" t="n">
        <x:v>1085.3442737620855</x:v>
      </x:c>
      <x:c r="D663" s="12" t="n">
        <x:v>944.375256006103</x:v>
      </x:c>
      <x:c r="E663" s="12" t="n">
        <x:v>1070.8111999999999</x:v>
      </x:c>
      <x:c r="F663" s="12" t="n">
        <x:v>988.7683999999999</x:v>
      </x:c>
      <x:c r="G663" s="12" t="n">
        <x:f>E663-F663</x:f>
        <x:v>82.04279999999994</x:v>
      </x:c>
      <x:c r="H663" s="12" t="n">
        <x:f>G663-C663+D663</x:f>
        <x:v>-58.926217755982634</x:v>
      </x:c>
      <x:c r="I663" s="12" t="n">
        <x:v>1033.4518375</x:v>
      </x:c>
      <x:c r="J663" s="12" t="n">
        <x:v>941.9471555616376</x:v>
      </x:c>
      <x:c r="K663" s="12" t="n">
        <x:f>G663-I663+J663</x:f>
        <x:v>-9.461881938362467</x:v>
      </x:c>
      <x:c r="L663" s="12" t="n">
        <x:v>9840.50217071758</x:v>
      </x:c>
      <x:c r="M663" s="12" t="n">
        <x:v>9739.145871844521</x:v>
      </x:c>
      <x:c r="N663" s="12" t="n">
        <x:v>0</x:v>
      </x:c>
      <x:c r="O663" s="12" t="n">
        <x:v>91.22066898575318</x:v>
      </x:c>
      <x:c r="P663" s="12" t="n">
        <x:v>9.461881928362487</x:v>
      </x:c>
      <x:c r="Q663" s="12" t="n">
        <x:v>0</x:v>
      </x:c>
      <x:c r="R663" s="12" t="n">
        <x:v>49.425442547515374</x:v>
      </x:c>
      <x:c r="S663" s="12" t="n">
        <x:v>0</x:v>
      </x:c>
      <x:c r="T663" s="12" t="n">
        <x:v>0</x:v>
      </x:c>
      <x:c r="U663" s="12" t="n">
        <x:f>'逐时购电与费用'!H663+'逐时购电与费用'!J663+F663-P663+O663-E663-N663/'月度汇总'!$F$6-Q663</x:f>
        <x:v>0</x:v>
      </x:c>
      <x:c r="V663" s="12" t="n">
        <x:f>M663-L663-N663+O663/'月度汇总'!$F$7</x:f>
        <x:v>-4.263256414560601e-14</x:v>
      </x:c>
    </x:row>
    <x:row r="664" ht="20" customHeight="1">
      <x:c r="A664" s="13" t="n">
        <x:f>'逐时购电与费用'!A664</x:f>
        <x:v>45693.58333333333</x:v>
      </x:c>
      <x:c r="B664" s="13" t="n">
        <x:v>45693</x:v>
      </x:c>
      <x:c r="C664" s="12" t="n">
        <x:v>1072.359022951848</x:v>
      </x:c>
      <x:c r="D664" s="12" t="n">
        <x:v>713.1366575785767</x:v>
      </x:c>
      <x:c r="E664" s="12" t="n">
        <x:v>1078.4733333333334</x:v>
      </x:c>
      <x:c r="F664" s="12" t="n">
        <x:v>919.7875</x:v>
      </x:c>
      <x:c r="G664" s="12" t="n">
        <x:f>E664-F664</x:f>
        <x:v>158.68583333333333</x:v>
      </x:c>
      <x:c r="H664" s="12" t="n">
        <x:f>G664-C664+D664</x:f>
        <x:v>-200.53653203993792</x:v>
      </x:c>
      <x:c r="I664" s="12" t="n">
        <x:v>1020.382175</x:v>
      </x:c>
      <x:c r="J664" s="12" t="n">
        <x:v>743.4678712762329</x:v>
      </x:c>
      <x:c r="K664" s="12" t="n">
        <x:f>G664-I664+J664</x:f>
        <x:v>-118.2284703904337</x:v>
      </x:c>
      <x:c r="L664" s="12" t="n">
        <x:v>9739.145871844521</x:v>
      </x:c>
      <x:c r="M664" s="12" t="n">
        <x:v>9431.463312162557</x:v>
      </x:c>
      <x:c r="N664" s="12" t="n">
        <x:v>0</x:v>
      </x:c>
      <x:c r="O664" s="12" t="n">
        <x:v>276.914303713767</x:v>
      </x:c>
      <x:c r="P664" s="12" t="n">
        <x:v>118.22847038043369</x:v>
      </x:c>
      <x:c r="Q664" s="12" t="n">
        <x:v>0</x:v>
      </x:c>
      <x:c r="R664" s="12" t="n">
        <x:v>0</x:v>
      </x:c>
      <x:c r="S664" s="12" t="n">
        <x:v>0</x:v>
      </x:c>
      <x:c r="T664" s="12" t="n">
        <x:v>0</x:v>
      </x:c>
      <x:c r="U664" s="12" t="n">
        <x:f>'逐时购电与费用'!H664+'逐时购电与费用'!J664+F664-P664+O664-E664-N664/'月度汇总'!$F$6-Q664</x:f>
        <x:v>0</x:v>
      </x:c>
      <x:c r="V664" s="12" t="n">
        <x:f>M664-L664-N664+O664/'月度汇总'!$F$7</x:f>
        <x:v>-1.7053025658242404e-13</x:v>
      </x:c>
    </x:row>
    <x:row r="665" ht="20" customHeight="1">
      <x:c r="A665" s="13" t="n">
        <x:f>'逐时购电与费用'!A665</x:f>
        <x:v>45693.59027777778</x:v>
      </x:c>
      <x:c r="B665" s="13" t="n">
        <x:v>45693</x:v>
      </x:c>
      <x:c r="C665" s="12" t="n">
        <x:v>1070.0386863058986</x:v>
      </x:c>
      <x:c r="D665" s="12" t="n">
        <x:v>700.9210020407261</x:v>
      </x:c>
      <x:c r="E665" s="12" t="n">
        <x:v>1054.6681333333331</x:v>
      </x:c>
      <x:c r="F665" s="12" t="n">
        <x:v>870.9164666666667</x:v>
      </x:c>
      <x:c r="G665" s="12" t="n">
        <x:f>E665-F665</x:f>
        <x:v>183.75166666666644</x:v>
      </x:c>
      <x:c r="H665" s="12" t="n">
        <x:f>G665-C665+D665</x:f>
        <x:v>-185.36601759850612</x:v>
      </x:c>
      <x:c r="I665" s="12" t="n">
        <x:v>1024.1488725</x:v>
      </x:c>
      <x:c r="J665" s="12" t="n">
        <x:v>729.9190993484735</x:v>
      </x:c>
      <x:c r="K665" s="12" t="n">
        <x:f>G665-I665+J665</x:f>
        <x:v>-110.47810648485995</x:v>
      </x:c>
      <x:c r="L665" s="12" t="n">
        <x:v>9431.463312162557</x:v>
      </x:c>
      <x:c r="M665" s="12" t="n">
        <x:v>9104.541342005306</x:v>
      </x:c>
      <x:c r="N665" s="12" t="n">
        <x:v>0</x:v>
      </x:c>
      <x:c r="O665" s="12" t="n">
        <x:v>294.2297731415264</x:v>
      </x:c>
      <x:c r="P665" s="12" t="n">
        <x:v>110.47810647485994</x:v>
      </x:c>
      <x:c r="Q665" s="12" t="n">
        <x:v>0</x:v>
      </x:c>
      <x:c r="R665" s="12" t="n">
        <x:v>0</x:v>
      </x:c>
      <x:c r="S665" s="12" t="n">
        <x:v>0</x:v>
      </x:c>
      <x:c r="T665" s="12" t="n">
        <x:v>0</x:v>
      </x:c>
      <x:c r="U665" s="12" t="n">
        <x:f>'逐时购电与费用'!H665+'逐时购电与费用'!J665+F665-P665+O665-E665-N665/'月度汇总'!$F$6-Q665</x:f>
        <x:v>0</x:v>
      </x:c>
      <x:c r="V665" s="12" t="n">
        <x:f>M665-L665-N665+O665/'月度汇总'!$F$7</x:f>
        <x:v>4.547473508864641e-13</x:v>
      </x:c>
    </x:row>
    <x:row r="666" ht="20" customHeight="1">
      <x:c r="A666" s="13" t="n">
        <x:f>'逐时购电与费用'!A666</x:f>
        <x:v>45693.59722222222</x:v>
      </x:c>
      <x:c r="B666" s="13" t="n">
        <x:v>45693</x:v>
      </x:c>
      <x:c r="C666" s="12" t="n">
        <x:v>1069.5952630097825</x:v>
      </x:c>
      <x:c r="D666" s="12" t="n">
        <x:v>688.8592948906783</x:v>
      </x:c>
      <x:c r="E666" s="12" t="n">
        <x:v>1037.9259499999998</x:v>
      </x:c>
      <x:c r="F666" s="12" t="n">
        <x:v>809.1190666666666</x:v>
      </x:c>
      <x:c r="G666" s="12" t="n">
        <x:f>E666-F666</x:f>
        <x:v>228.8068833333332</x:v>
      </x:c>
      <x:c r="H666" s="12" t="n">
        <x:f>G666-C666+D666</x:f>
        <x:v>-151.929084785771</x:v>
      </x:c>
      <x:c r="I666" s="12" t="n">
        <x:v>1036.5659741666666</x:v>
      </x:c>
      <x:c r="J666" s="12" t="n">
        <x:v>716.5410764720871</x:v>
      </x:c>
      <x:c r="K666" s="12" t="n">
        <x:f>G666-I666+J666</x:f>
        <x:v>-91.21801436124633</x:v>
      </x:c>
      <x:c r="L666" s="12" t="n">
        <x:v>9104.541342005306</x:v>
      </x:c>
      <x:c r="M666" s="12" t="n">
        <x:v>8748.958122355774</x:v>
      </x:c>
      <x:c r="N666" s="12" t="n">
        <x:v>0</x:v>
      </x:c>
      <x:c r="O666" s="12" t="n">
        <x:v>320.0248976845795</x:v>
      </x:c>
      <x:c r="P666" s="12" t="n">
        <x:v>91.21801435124632</x:v>
      </x:c>
      <x:c r="Q666" s="12" t="n">
        <x:v>0</x:v>
      </x:c>
      <x:c r="R666" s="12" t="n">
        <x:v>0</x:v>
      </x:c>
      <x:c r="S666" s="12" t="n">
        <x:v>137.79737700834949</x:v>
      </x:c>
      <x:c r="T666" s="12" t="n">
        <x:v>0</x:v>
      </x:c>
      <x:c r="U666" s="12" t="n">
        <x:f>'逐时购电与费用'!H666+'逐时购电与费用'!J666+F666-P666+O666-E666-N666/'月度汇总'!$F$6-Q666</x:f>
        <x:v>0</x:v>
      </x:c>
      <x:c r="V666" s="12" t="n">
        <x:f>M666-L666-N666+O666/'月度汇总'!$F$7</x:f>
        <x:v>6.821210263296962e-13</x:v>
      </x:c>
    </x:row>
    <x:row r="667" ht="20" customHeight="1">
      <x:c r="A667" s="13" t="n">
        <x:f>'逐时购电与费用'!A667</x:f>
        <x:v>45693.60416666667</x:v>
      </x:c>
      <x:c r="B667" s="13" t="n">
        <x:v>45693</x:v>
      </x:c>
      <x:c r="C667" s="12" t="n">
        <x:v>1068.4005513468114</x:v>
      </x:c>
      <x:c r="D667" s="12" t="n">
        <x:v>674.0640844329362</x:v>
      </x:c>
      <x:c r="E667" s="12" t="n">
        <x:v>1040.2716666666665</x:v>
      </x:c>
      <x:c r="F667" s="12" t="n">
        <x:v>748.1875</x:v>
      </x:c>
      <x:c r="G667" s="12" t="n">
        <x:f>E667-F667</x:f>
        <x:v>292.08416666666653</x:v>
      </x:c>
      <x:c r="H667" s="12" t="n">
        <x:f>G667-C667+D667</x:f>
        <x:v>-102.25230024720872</x:v>
      </x:c>
      <x:c r="I667" s="12" t="n">
        <x:v>1043.3384083333333</x:v>
      </x:c>
      <x:c r="J667" s="12" t="n">
        <x:v>700.1312381712257</x:v>
      </x:c>
      <x:c r="K667" s="12" t="n">
        <x:f>G667-I667+J667</x:f>
        <x:v>-51.123003495441026</x:v>
      </x:c>
      <x:c r="L667" s="12" t="n">
        <x:v>8748.958122355774</x:v>
      </x:c>
      <x:c r="M667" s="12" t="n">
        <x:v>8367.616822186767</x:v>
      </x:c>
      <x:c r="N667" s="12" t="n">
        <x:v>0</x:v>
      </x:c>
      <x:c r="O667" s="12" t="n">
        <x:v>343.20717015210755</x:v>
      </x:c>
      <x:c r="P667" s="12" t="n">
        <x:v>51.12300348544102</x:v>
      </x:c>
      <x:c r="Q667" s="12" t="n">
        <x:v>0</x:v>
      </x:c>
      <x:c r="R667" s="12" t="n">
        <x:v>0</x:v>
      </x:c>
      <x:c r="S667" s="12" t="n">
        <x:v>158.31858574760668</x:v>
      </x:c>
      <x:c r="T667" s="12" t="n">
        <x:v>0</x:v>
      </x:c>
      <x:c r="U667" s="12" t="n">
        <x:f>'逐时购电与费用'!H667+'逐时购电与费用'!J667+F667-P667+O667-E667-N667/'月度汇总'!$F$6-Q667</x:f>
        <x:v>0</x:v>
      </x:c>
      <x:c r="V667" s="12" t="n">
        <x:f>M667-L667-N667+O667/'月度汇总'!$F$7</x:f>
        <x:v>5.684341886080801e-13</x:v>
      </x:c>
    </x:row>
    <x:row r="668" ht="20" customHeight="1">
      <x:c r="A668" s="13" t="n">
        <x:f>'逐时购电与费用'!A668</x:f>
        <x:v>45693.61111111111</x:v>
      </x:c>
      <x:c r="B668" s="13" t="n">
        <x:v>45693</x:v>
      </x:c>
      <x:c r="C668" s="12" t="n">
        <x:v>1073.446954578943</x:v>
      </x:c>
      <x:c r="D668" s="12" t="n">
        <x:v>655.5101470129769</x:v>
      </x:c>
      <x:c r="E668" s="12" t="n">
        <x:v>1031.3853333333332</x:v>
      </x:c>
      <x:c r="F668" s="12" t="n">
        <x:v>735.8543333333333</x:v>
      </x:c>
      <x:c r="G668" s="12" t="n">
        <x:f>E668-F668</x:f>
        <x:v>295.53099999999984</x:v>
      </x:c>
      <x:c r="H668" s="12" t="n">
        <x:f>G668-C668+D668</x:f>
        <x:v>-122.40580756596626</x:v>
      </x:c>
      <x:c r="I668" s="12" t="n">
        <x:v>1052.359735</x:v>
      </x:c>
      <x:c r="J668" s="12" t="n">
        <x:v>679.5524762958576</x:v>
      </x:c>
      <x:c r="K668" s="12" t="n">
        <x:f>G668-I668+J668</x:f>
        <x:v>-77.2762587041426</x:v>
      </x:c>
      <x:c r="L668" s="12" t="n">
        <x:v>8367.616822186767</x:v>
      </x:c>
      <x:c r="M668" s="12" t="n">
        <x:v>7953.386534748831</x:v>
      </x:c>
      <x:c r="N668" s="12" t="n">
        <x:v>0</x:v>
      </x:c>
      <x:c r="O668" s="12" t="n">
        <x:v>372.80725869414243</x:v>
      </x:c>
      <x:c r="P668" s="12" t="n">
        <x:v>77.2762586941426</x:v>
      </x:c>
      <x:c r="Q668" s="12" t="n">
        <x:v>0</x:v>
      </x:c>
      <x:c r="R668" s="12" t="n">
        <x:v>0.6569991834677538</x:v>
      </x:c>
      <x:c r="S668" s="12" t="n">
        <x:v>154.65480501503225</x:v>
      </x:c>
      <x:c r="T668" s="12" t="n">
        <x:v>0</x:v>
      </x:c>
      <x:c r="U668" s="12" t="n">
        <x:f>'逐时购电与费用'!H668+'逐时购电与费用'!J668+F668-P668+O668-E668-N668/'月度汇总'!$F$6-Q668</x:f>
        <x:v>0</x:v>
      </x:c>
      <x:c r="V668" s="12" t="n">
        <x:f>M668-L668-N668+O668/'月度汇总'!$F$7</x:f>
        <x:v>3.410605131648481e-13</x:v>
      </x:c>
    </x:row>
    <x:row r="669" ht="20" customHeight="1">
      <x:c r="A669" s="13" t="n">
        <x:f>'逐时购电与费用'!A669</x:f>
        <x:v>45693.618055555555</x:v>
      </x:c>
      <x:c r="B669" s="13" t="n">
        <x:v>45693</x:v>
      </x:c>
      <x:c r="C669" s="12" t="n">
        <x:v>1081.1665301596925</x:v>
      </x:c>
      <x:c r="D669" s="12" t="n">
        <x:v>636.2003351978448</x:v>
      </x:c>
      <x:c r="E669" s="12" t="n">
        <x:v>1016.0362</x:v>
      </x:c>
      <x:c r="F669" s="12" t="n">
        <x:v>694.75385</x:v>
      </x:c>
      <x:c r="G669" s="12" t="n">
        <x:f>E669-F669</x:f>
        <x:v>321.28234999999995</x:v>
      </x:c>
      <x:c r="H669" s="12" t="n">
        <x:f>G669-C669+D669</x:f>
        <x:v>-123.68384496184774</x:v>
      </x:c>
      <x:c r="I669" s="12" t="n">
        <x:v>1060.005845</x:v>
      </x:c>
      <x:c r="J669" s="12" t="n">
        <x:v>658.1353500973883</x:v>
      </x:c>
      <x:c r="K669" s="12" t="n">
        <x:f>G669-I669+J669</x:f>
        <x:v>-80.5881449026117</x:v>
      </x:c>
      <x:c r="L669" s="12" t="n">
        <x:v>7953.386534748831</x:v>
      </x:c>
      <x:c r="M669" s="12" t="n">
        <x:v>7506.8637626459295</x:v>
      </x:c>
      <x:c r="N669" s="12" t="n">
        <x:v>0</x:v>
      </x:c>
      <x:c r="O669" s="12" t="n">
        <x:v>401.87049489261165</x:v>
      </x:c>
      <x:c r="P669" s="12" t="n">
        <x:v>80.5881448926117</x:v>
      </x:c>
      <x:c r="Q669" s="12" t="n">
        <x:v>0</x:v>
      </x:c>
      <x:c r="R669" s="12" t="n">
        <x:v>25.382338836651968</x:v>
      </x:c>
      <x:c r="S669" s="12" t="n">
        <x:v>156.86354282878665</x:v>
      </x:c>
      <x:c r="T669" s="12" t="n">
        <x:v>0</x:v>
      </x:c>
      <x:c r="U669" s="12" t="n">
        <x:f>'逐时购电与费用'!H669+'逐时购电与费用'!J669+F669-P669+O669-E669-N669/'月度汇总'!$F$6-Q669</x:f>
        <x:v>0</x:v>
      </x:c>
      <x:c r="V669" s="12" t="n">
        <x:f>M669-L669-N669+O669/'月度汇总'!$F$7</x:f>
        <x:v>3.979039320256561e-13</x:v>
      </x:c>
    </x:row>
    <x:row r="670" ht="20" customHeight="1">
      <x:c r="A670" s="13" t="n">
        <x:f>'逐时购电与费用'!A670</x:f>
        <x:v>45693.625</x:v>
      </x:c>
      <x:c r="B670" s="13" t="n">
        <x:v>45693</x:v>
      </x:c>
      <x:c r="C670" s="12" t="n">
        <x:v>1077.985921445777</x:v>
      </x:c>
      <x:c r="D670" s="12" t="n">
        <x:v>445.7443985295547</x:v>
      </x:c>
      <x:c r="E670" s="12" t="n">
        <x:v>1008.6216666666666</x:v>
      </x:c>
      <x:c r="F670" s="12" t="n">
        <x:v>625.53125</x:v>
      </x:c>
      <x:c r="G670" s="12" t="n">
        <x:f>E670-F670</x:f>
        <x:v>383.09041666666656</x:v>
      </x:c>
      <x:c r="H670" s="12" t="n">
        <x:f>G670-C670+D670</x:f>
        <x:v>-249.1511062495557</x:v>
      </x:c>
      <x:c r="I670" s="12" t="n">
        <x:v>1056.7537833333333</x:v>
      </x:c>
      <x:c r="J670" s="12" t="n">
        <x:v>486.76632092674686</x:v>
      </x:c>
      <x:c r="K670" s="12" t="n">
        <x:f>G670-I670+J670</x:f>
        <x:v>-186.89704573991992</x:v>
      </x:c>
      <x:c r="L670" s="12" t="n">
        <x:v>7506.8637626459295</x:v>
      </x:c>
      <x:c r="M670" s="12" t="n">
        <x:v>8256.863762635929</x:v>
      </x:c>
      <x:c r="N670" s="12" t="n">
        <x:v>749.99999999</x:v>
      </x:c>
      <x:c r="O670" s="12" t="n">
        <x:v>0</x:v>
      </x:c>
      <x:c r="P670" s="12" t="n">
        <x:v>184.64386331995843</x:v>
      </x:c>
      <x:c r="Q670" s="12" t="n">
        <x:v>0</x:v>
      </x:c>
      <x:c r="R670" s="12" t="n">
        <x:v>0</x:v>
      </x:c>
      <x:c r="S670" s="12" t="n">
        <x:v>156.86354282878665</x:v>
      </x:c>
      <x:c r="T670" s="12" t="n">
        <x:v>0</x:v>
      </x:c>
      <x:c r="U670" s="12" t="n">
        <x:f>'逐时购电与费用'!H670+'逐时购电与费用'!J670+F670-P670+O670-E670-N670/'月度汇总'!$F$6-Q670</x:f>
        <x:v>1.1368683772161603e-13</x:v>
      </x:c>
      <x:c r="V670" s="12" t="n">
        <x:f>M670-L670-N670+O670/'月度汇总'!$F$7</x:f>
        <x:v>-7.958078640513122e-13</x:v>
      </x:c>
    </x:row>
    <x:row r="671" ht="20" customHeight="1">
      <x:c r="A671" s="13" t="n">
        <x:f>'逐时购电与费用'!A671</x:f>
        <x:v>45693.631944444445</x:v>
      </x:c>
      <x:c r="B671" s="13" t="n">
        <x:v>45693</x:v>
      </x:c>
      <x:c r="C671" s="12" t="n">
        <x:v>1056.1905035741922</x:v>
      </x:c>
      <x:c r="D671" s="12" t="n">
        <x:v>428.97283496982163</x:v>
      </x:c>
      <x:c r="E671" s="12" t="n">
        <x:v>1017.9043499999999</x:v>
      </x:c>
      <x:c r="F671" s="12" t="n">
        <x:v>607.1355666666666</x:v>
      </x:c>
      <x:c r="G671" s="12" t="n">
        <x:f>E671-F671</x:f>
        <x:v>410.7687833333333</x:v>
      </x:c>
      <x:c r="H671" s="12" t="n">
        <x:f>G671-C671+D671</x:f>
        <x:v>-216.44888527103728</x:v>
      </x:c>
      <x:c r="I671" s="12" t="n">
        <x:v>1034.8888699999998</x:v>
      </x:c>
      <x:c r="J671" s="12" t="n">
        <x:v>468.16444656653334</x:v>
      </x:c>
      <x:c r="K671" s="12" t="n">
        <x:f>G671-I671+J671</x:f>
        <x:v>-155.9556401001331</x:v>
      </x:c>
      <x:c r="L671" s="12" t="n">
        <x:v>8256.863762635929</x:v>
      </x:c>
      <x:c r="M671" s="12" t="n">
        <x:v>9006.863762625928</x:v>
      </x:c>
      <x:c r="N671" s="12" t="n">
        <x:v>749.99999999</x:v>
      </x:c>
      <x:c r="O671" s="12" t="n">
        <x:v>0</x:v>
      </x:c>
      <x:c r="P671" s="12" t="n">
        <x:v>154.41534577830043</x:v>
      </x:c>
      <x:c r="Q671" s="12" t="n">
        <x:v>0</x:v>
      </x:c>
      <x:c r="R671" s="12" t="n">
        <x:v>0</x:v>
      </x:c>
      <x:c r="S671" s="12" t="n">
        <x:v>156.86354282878665</x:v>
      </x:c>
      <x:c r="T671" s="12" t="n">
        <x:v>0</x:v>
      </x:c>
      <x:c r="U671" s="12" t="n">
        <x:f>'逐时购电与费用'!H671+'逐时购电与费用'!J671+F671-P671+O671-E671-N671/'月度汇总'!$F$6-Q671</x:f>
        <x:v>1.1368683772161603e-13</x:v>
      </x:c>
      <x:c r="V671" s="12" t="n">
        <x:f>M671-L671-N671+O671/'月度汇总'!$F$7</x:f>
        <x:v>-7.958078640513122e-13</x:v>
      </x:c>
    </x:row>
    <x:row r="672" ht="20" customHeight="1">
      <x:c r="A672" s="13" t="n">
        <x:f>'逐时购电与费用'!A672</x:f>
        <x:v>45693.63888888889</x:v>
      </x:c>
      <x:c r="B672" s="13" t="n">
        <x:v>45693</x:v>
      </x:c>
      <x:c r="C672" s="12" t="n">
        <x:v>1057.6482601714288</x:v>
      </x:c>
      <x:c r="D672" s="12" t="n">
        <x:v>411.88394747170105</x:v>
      </x:c>
      <x:c r="E672" s="12" t="n">
        <x:v>1029.2022166666666</x:v>
      </x:c>
      <x:c r="F672" s="12" t="n">
        <x:v>593.5285833333332</x:v>
      </x:c>
      <x:c r="G672" s="12" t="n">
        <x:f>E672-F672</x:f>
        <x:v>435.6736333333333</x:v>
      </x:c>
      <x:c r="H672" s="12" t="n">
        <x:f>G672-C672+D672</x:f>
        <x:v>-210.0906793663944</x:v>
      </x:c>
      <x:c r="I672" s="12" t="n">
        <x:v>1036.279035</x:v>
      </x:c>
      <x:c r="J672" s="12" t="n">
        <x:v>449.21061813761594</x:v>
      </x:c>
      <x:c r="K672" s="12" t="n">
        <x:f>G672-I672+J672</x:f>
        <x:v>-151.39478352905076</x:v>
      </x:c>
      <x:c r="L672" s="12" t="n">
        <x:v>9006.863762625928</x:v>
      </x:c>
      <x:c r="M672" s="12" t="n">
        <x:v>9756.863762615927</x:v>
      </x:c>
      <x:c r="N672" s="12" t="n">
        <x:v>749.99999999</x:v>
      </x:c>
      <x:c r="O672" s="12" t="n">
        <x:v>0</x:v>
      </x:c>
      <x:c r="P672" s="12" t="n">
        <x:v>150.54784736314093</x:v>
      </x:c>
      <x:c r="Q672" s="12" t="n">
        <x:v>0</x:v>
      </x:c>
      <x:c r="R672" s="12" t="n">
        <x:v>0</x:v>
      </x:c>
      <x:c r="S672" s="12" t="n">
        <x:v>157.41777925299448</x:v>
      </x:c>
      <x:c r="T672" s="12" t="n">
        <x:v>0</x:v>
      </x:c>
      <x:c r="U672" s="12" t="n">
        <x:f>'逐时购电与费用'!H672+'逐时购电与费用'!J672+F672-P672+O672-E672-N672/'月度汇总'!$F$6-Q672</x:f>
        <x:v>0</x:v>
      </x:c>
      <x:c r="V672" s="12" t="n">
        <x:f>M672-L672-N672+O672/'月度汇总'!$F$7</x:f>
        <x:v>-7.958078640513122e-13</x:v>
      </x:c>
    </x:row>
    <x:row r="673" ht="20" customHeight="1">
      <x:c r="A673" s="13" t="n">
        <x:f>'逐时购电与费用'!A673</x:f>
        <x:v>45693.64583333333</x:v>
      </x:c>
      <x:c r="B673" s="13" t="n">
        <x:v>45693</x:v>
      </x:c>
      <x:c r="C673" s="12" t="n">
        <x:v>1073.4949983948493</x:v>
      </x:c>
      <x:c r="D673" s="12" t="n">
        <x:v>393.7575274181446</x:v>
      </x:c>
      <x:c r="E673" s="12" t="n">
        <x:v>1028.1399999999999</x:v>
      </x:c>
      <x:c r="F673" s="12" t="n">
        <x:v>548.5062499999999</x:v>
      </x:c>
      <x:c r="G673" s="12" t="n">
        <x:f>E673-F673</x:f>
        <x:v>479.63374999999996</x:v>
      </x:c>
      <x:c r="H673" s="12" t="n">
        <x:f>G673-C673+D673</x:f>
        <x:v>-200.10372097670472</x:v>
      </x:c>
      <x:c r="I673" s="12" t="n">
        <x:v>1046.9311583333333</x:v>
      </x:c>
      <x:c r="J673" s="12" t="n">
        <x:v>429.10602936532865</x:v>
      </x:c>
      <x:c r="K673" s="12" t="n">
        <x:f>G673-I673+J673</x:f>
        <x:v>-138.1913789680047</x:v>
      </x:c>
      <x:c r="L673" s="12" t="n">
        <x:v>9756.863762615927</x:v>
      </x:c>
      <x:c r="M673" s="12" t="n">
        <x:v>10358.147868963262</x:v>
      </x:c>
      <x:c r="N673" s="12" t="n">
        <x:v>601.284106347336</x:v>
      </x:c>
      <x:c r="O673" s="12" t="n">
        <x:v>0</x:v>
      </x:c>
      <x:c r="P673" s="12" t="n">
        <x:v>127.07260529770224</x:v>
      </x:c>
      <x:c r="Q673" s="12" t="n">
        <x:v>0</x:v>
      </x:c>
      <x:c r="R673" s="12" t="n">
        <x:v>0</x:v>
      </x:c>
      <x:c r="S673" s="12" t="n">
        <x:v>167.18402688784408</x:v>
      </x:c>
      <x:c r="T673" s="12" t="n">
        <x:v>0</x:v>
      </x:c>
      <x:c r="U673" s="12" t="n">
        <x:f>'逐时购电与费用'!H673+'逐时购电与费用'!J673+F673-P673+O673-E673-N673/'月度汇总'!$F$6-Q673</x:f>
        <x:v>0</x:v>
      </x:c>
      <x:c r="V673" s="12" t="n">
        <x:f>M673-L673-N673+O673/'月度汇总'!$F$7</x:f>
        <x:v>-7.958078640513122e-13</x:v>
      </x:c>
    </x:row>
    <x:row r="674" ht="20" customHeight="1">
      <x:c r="A674" s="13" t="n">
        <x:f>'逐时购电与费用'!A674</x:f>
        <x:v>45693.65277777778</x:v>
      </x:c>
      <x:c r="B674" s="13" t="n">
        <x:v>45693</x:v>
      </x:c>
      <x:c r="C674" s="12" t="n">
        <x:v>1054.5528448062735</x:v>
      </x:c>
      <x:c r="D674" s="12" t="n">
        <x:v>375.0599934512161</x:v>
      </x:c>
      <x:c r="E674" s="12" t="n">
        <x:v>1015.65305</x:v>
      </x:c>
      <x:c r="F674" s="12" t="n">
        <x:v>482.58636666666666</x:v>
      </x:c>
      <x:c r="G674" s="12" t="n">
        <x:f>E674-F674</x:f>
        <x:v>533.0666833333333</x:v>
      </x:c>
      <x:c r="H674" s="12" t="n">
        <x:f>G674-C674+D674</x:f>
        <x:v>-146.42616802172404</x:v>
      </x:c>
      <x:c r="I674" s="12" t="n">
        <x:v>1024.3167158333333</x:v>
      </x:c>
      <x:c r="J674" s="12" t="n">
        <x:v>408.36799999437085</x:v>
      </x:c>
      <x:c r="K674" s="12" t="n">
        <x:f>G674-I674+J674</x:f>
        <x:v>-82.88203250562913</x:v>
      </x:c>
      <x:c r="L674" s="12" t="n">
        <x:v>10358.147868963262</x:v>
      </x:c>
      <x:c r="M674" s="12" t="n">
        <x:v>10415.337590917748</x:v>
      </x:c>
      <x:c r="N674" s="12" t="n">
        <x:v>57.189721954485414</x:v>
      </x:c>
      <x:c r="O674" s="12" t="n">
        <x:v>0</x:v>
      </x:c>
      <x:c r="P674" s="12" t="n">
        <x:v>82.88203251674024</x:v>
      </x:c>
      <x:c r="Q674" s="12" t="n">
        <x:v>0</x:v>
      </x:c>
      <x:c r="R674" s="12" t="n">
        <x:v>0</x:v>
      </x:c>
      <x:c r="S674" s="12" t="n">
        <x:v>84.91869391910632</x:v>
      </x:c>
      <x:c r="T674" s="12" t="n">
        <x:v>0</x:v>
      </x:c>
      <x:c r="U674" s="12" t="n">
        <x:f>'逐时购电与费用'!H674+'逐时购电与费用'!J674+F674-P674+O674-E674-N674/'月度汇总'!$F$6-Q674</x:f>
        <x:v>-6.394884621840902e-14</x:v>
      </x:c>
      <x:c r="V674" s="12" t="n">
        <x:f>M674-L674-N674+O674/'月度汇总'!$F$7</x:f>
        <x:v>8.171241461241152e-13</x:v>
      </x:c>
    </x:row>
    <x:row r="675" ht="20" customHeight="1">
      <x:c r="A675" s="13" t="n">
        <x:f>'逐时购电与费用'!A675</x:f>
        <x:v>45693.65972222222</x:v>
      </x:c>
      <x:c r="B675" s="13" t="n">
        <x:v>45693</x:v>
      </x:c>
      <x:c r="C675" s="12" t="n">
        <x:v>1040.79247041112</x:v>
      </x:c>
      <x:c r="D675" s="12" t="n">
        <x:v>356.52190953136585</x:v>
      </x:c>
      <x:c r="E675" s="12" t="n">
        <x:v>1026.5716666666667</x:v>
      </x:c>
      <x:c r="F675" s="12" t="n">
        <x:v>422.96655</x:v>
      </x:c>
      <x:c r="G675" s="12" t="n">
        <x:f>E675-F675</x:f>
        <x:v>603.6051166666667</x:v>
      </x:c>
      <x:c r="H675" s="12" t="n">
        <x:f>G675-C675+D675</x:f>
        <x:v>-80.66544421308731</x:v>
      </x:c>
      <x:c r="I675" s="12" t="n">
        <x:v>1008.5856875</x:v>
      </x:c>
      <x:c r="J675" s="12" t="n">
        <x:v>387.80682174000185</x:v>
      </x:c>
      <x:c r="K675" s="12" t="n">
        <x:f>G675-I675+J675</x:f>
        <x:v>-17.173749093331367</x:v>
      </x:c>
      <x:c r="L675" s="12" t="n">
        <x:v>10415.337590917748</x:v>
      </x:c>
      <x:c r="M675" s="12" t="n">
        <x:v>10472.48011651553</x:v>
      </x:c>
      <x:c r="N675" s="12" t="n">
        <x:v>57.14252559778035</x:v>
      </x:c>
      <x:c r="O675" s="12" t="n">
        <x:v>0</x:v>
      </x:c>
      <x:c r="P675" s="12" t="n">
        <x:v>17.17374910444248</x:v>
      </x:c>
      <x:c r="Q675" s="12" t="n">
        <x:v>0</x:v>
      </x:c>
      <x:c r="R675" s="12" t="n">
        <x:v>0.9444553939125626</x:v>
      </x:c>
      <x:c r="S675" s="12" t="n">
        <x:v>33.44417686869156</x:v>
      </x:c>
      <x:c r="T675" s="12" t="n">
        <x:v>0</x:v>
      </x:c>
      <x:c r="U675" s="12" t="n">
        <x:f>'逐时购电与费用'!H675+'逐时购电与费用'!J675+F675-P675+O675-E675-N675/'月度汇总'!$F$6-Q675</x:f>
        <x:v>-7.105427357601002e-14</x:v>
      </x:c>
      <x:c r="V675" s="12" t="n">
        <x:f>M675-L675-N675+O675/'月度汇总'!$F$7</x:f>
        <x:v>7.105427357601002e-13</x:v>
      </x:c>
    </x:row>
    <x:row r="676" ht="20" customHeight="1">
      <x:c r="A676" s="13" t="n">
        <x:f>'逐时购电与费用'!A676</x:f>
        <x:v>45693.66666666667</x:v>
      </x:c>
      <x:c r="B676" s="13" t="n">
        <x:v>45693</x:v>
      </x:c>
      <x:c r="C676" s="12" t="n">
        <x:v>1039.9719415298132</x:v>
      </x:c>
      <x:c r="D676" s="12" t="n">
        <x:v>171.98774568187417</x:v>
      </x:c>
      <x:c r="E676" s="12" t="n">
        <x:v>1043.5466666666666</x:v>
      </x:c>
      <x:c r="F676" s="12" t="n">
        <x:v>376.69999999999993</x:v>
      </x:c>
      <x:c r="G676" s="12" t="n">
        <x:f>E676-F676</x:f>
        <x:v>666.8466666666667</x:v>
      </x:c>
      <x:c r="H676" s="12" t="n">
        <x:f>G676-C676+D676</x:f>
        <x:v>-201.13752918127233</x:v>
      </x:c>
      <x:c r="I676" s="12" t="n">
        <x:v>1009.9697</x:v>
      </x:c>
      <x:c r="J676" s="12" t="n">
        <x:v>187.05102665829784</x:v>
      </x:c>
      <x:c r="K676" s="12" t="n">
        <x:f>G676-I676+J676</x:f>
        <x:v>-156.07200667503545</x:v>
      </x:c>
      <x:c r="L676" s="12" t="n">
        <x:v>10472.48011651553</x:v>
      </x:c>
      <x:c r="M676" s="12" t="n">
        <x:v>10513.039086761142</x:v>
      </x:c>
      <x:c r="N676" s="12" t="n">
        <x:v>40.55897024561311</x:v>
      </x:c>
      <x:c r="O676" s="12" t="n">
        <x:v>0</x:v>
      </x:c>
      <x:c r="P676" s="12" t="n">
        <x:v>156.0720066861467</x:v>
      </x:c>
      <x:c r="Q676" s="12" t="n">
        <x:v>0</x:v>
      </x:c>
      <x:c r="R676" s="12" t="n">
        <x:v>0</x:v>
      </x:c>
      <x:c r="S676" s="12" t="n">
        <x:v>57.34407828442568</x:v>
      </x:c>
      <x:c r="T676" s="12" t="n">
        <x:v>0</x:v>
      </x:c>
      <x:c r="U676" s="12" t="n">
        <x:f>'逐时购电与费用'!H676+'逐时购电与费用'!J676+F676-P676+O676-E676-N676/'月度汇总'!$F$6-Q676</x:f>
        <x:v>-7.105427357601002e-14</x:v>
      </x:c>
      <x:c r="V676" s="12" t="n">
        <x:f>M676-L676-N676+O676/'月度汇总'!$F$7</x:f>
        <x:v>-3.836930773104541e-13</x:v>
      </x:c>
    </x:row>
    <x:row r="677" ht="20" customHeight="1">
      <x:c r="A677" s="13" t="n">
        <x:f>'逐时购电与费用'!A677</x:f>
        <x:v>45693.67361111111</x:v>
      </x:c>
      <x:c r="B677" s="13" t="n">
        <x:v>45693</x:v>
      </x:c>
      <x:c r="C677" s="12" t="n">
        <x:v>1022.689224834813</x:v>
      </x:c>
      <x:c r="D677" s="12" t="n">
        <x:v>152.6388898614198</x:v>
      </x:c>
      <x:c r="E677" s="12" t="n">
        <x:v>1017.9052333333334</x:v>
      </x:c>
      <x:c r="F677" s="12" t="n">
        <x:v>329.46504999999996</x:v>
      </x:c>
      <x:c r="G677" s="12" t="n">
        <x:f>E677-F677</x:f>
        <x:v>688.4401833333334</x:v>
      </x:c>
      <x:c r="H677" s="12" t="n">
        <x:f>G677-C677+D677</x:f>
        <x:v>-181.6101516400598</x:v>
      </x:c>
      <x:c r="I677" s="12" t="n">
        <x:v>995.8799483333331</x:v>
      </x:c>
      <x:c r="J677" s="12" t="n">
        <x:v>165.59059551220452</x:v>
      </x:c>
      <x:c r="K677" s="12" t="n">
        <x:f>G677-I677+J677</x:f>
        <x:v>-141.84916948779522</x:v>
      </x:c>
      <x:c r="L677" s="12" t="n">
        <x:v>10513.039086761142</x:v>
      </x:c>
      <x:c r="M677" s="12" t="n">
        <x:v>10548.82397068818</x:v>
      </x:c>
      <x:c r="N677" s="12" t="n">
        <x:v>35.78488392703809</x:v>
      </x:c>
      <x:c r="O677" s="12" t="n">
        <x:v>0</x:v>
      </x:c>
      <x:c r="P677" s="12" t="n">
        <x:v>141.8491694989063</x:v>
      </x:c>
      <x:c r="Q677" s="12" t="n">
        <x:v>0</x:v>
      </x:c>
      <x:c r="R677" s="12" t="n">
        <x:v>0</x:v>
      </x:c>
      <x:c r="S677" s="12" t="n">
        <x:v>99.43453690384717</x:v>
      </x:c>
      <x:c r="T677" s="12" t="n">
        <x:v>0</x:v>
      </x:c>
      <x:c r="U677" s="12" t="n">
        <x:f>'逐时购电与费用'!H677+'逐时购电与费用'!J677+F677-P677+O677-E677-N677/'月度汇总'!$F$6-Q677</x:f>
        <x:v>-6.394884621840902e-14</x:v>
      </x:c>
      <x:c r="V677" s="12" t="n">
        <x:f>M677-L677-N677+O677/'月度汇总'!$F$7</x:f>
        <x:v>-7.887024366937112e-13</x:v>
      </x:c>
    </x:row>
    <x:row r="678" ht="20" customHeight="1">
      <x:c r="A678" s="13" t="n">
        <x:f>'逐时购电与费用'!A678</x:f>
        <x:v>45693.680555555555</x:v>
      </x:c>
      <x:c r="B678" s="13" t="n">
        <x:v>45693</x:v>
      </x:c>
      <x:c r="C678" s="12" t="n">
        <x:v>1028.5315965532964</x:v>
      </x:c>
      <x:c r="D678" s="12" t="n">
        <x:v>133.93837958701437</x:v>
      </x:c>
      <x:c r="E678" s="12" t="n">
        <x:v>1014.0983333333334</x:v>
      </x:c>
      <x:c r="F678" s="12" t="n">
        <x:v>276.98318333333333</x:v>
      </x:c>
      <x:c r="G678" s="12" t="n">
        <x:f>E678-F678</x:f>
        <x:v>737.1151500000001</x:v>
      </x:c>
      <x:c r="H678" s="12" t="n">
        <x:f>G678-C678+D678</x:f>
        <x:v>-157.47806696628192</x:v>
      </x:c>
      <x:c r="I678" s="12" t="n">
        <x:v>1006.79398</x:v>
      </x:c>
      <x:c r="J678" s="12" t="n">
        <x:v>144.84926502399867</x:v>
      </x:c>
      <x:c r="K678" s="12" t="n">
        <x:f>G678-I678+J678</x:f>
        <x:v>-124.82956497600128</x:v>
      </x:c>
      <x:c r="L678" s="12" t="n">
        <x:v>10548.82397068818</x:v>
      </x:c>
      <x:c r="M678" s="12" t="n">
        <x:v>10561.772424926903</x:v>
      </x:c>
      <x:c r="N678" s="12" t="n">
        <x:v>12.948454238724374</x:v>
      </x:c>
      <x:c r="O678" s="12" t="n">
        <x:v>0</x:v>
      </x:c>
      <x:c r="P678" s="12" t="n">
        <x:v>113.37443557425553</x:v>
      </x:c>
      <x:c r="Q678" s="12" t="n">
        <x:v>0</x:v>
      </x:c>
      <x:c r="R678" s="12" t="n">
        <x:v>0</x:v>
      </x:c>
      <x:c r="S678" s="12" t="n">
        <x:v>165.70618452154577</x:v>
      </x:c>
      <x:c r="T678" s="12" t="n">
        <x:v>0</x:v>
      </x:c>
      <x:c r="U678" s="12" t="n">
        <x:f>'逐时购电与费用'!H678+'逐时购电与费用'!J678+F678-P678+O678-E678-N678/'月度汇总'!$F$6-Q678</x:f>
        <x:v>-5.861977570020827e-14</x:v>
      </x:c>
      <x:c r="V678" s="12" t="n">
        <x:f>M678-L678-N678+O678/'月度汇总'!$F$7</x:f>
        <x:v>-8.029132914089132e-13</x:v>
      </x:c>
    </x:row>
    <x:row r="679" ht="20" customHeight="1">
      <x:c r="A679" s="13" t="n">
        <x:f>'逐时购电与费用'!A679</x:f>
        <x:v>45693.6875</x:v>
      </x:c>
      <x:c r="B679" s="13" t="n">
        <x:v>45693</x:v>
      </x:c>
      <x:c r="C679" s="12" t="n">
        <x:v>1043.3254641688516</x:v>
      </x:c>
      <x:c r="D679" s="12" t="n">
        <x:v>116.05818658767797</x:v>
      </x:c>
      <x:c r="E679" s="12" t="n">
        <x:v>1036.2566666666667</x:v>
      </x:c>
      <x:c r="F679" s="12" t="n">
        <x:v>221.03125</x:v>
      </x:c>
      <x:c r="G679" s="12" t="n">
        <x:f>E679-F679</x:f>
        <x:v>815.2254166666667</x:v>
      </x:c>
      <x:c r="H679" s="12" t="n">
        <x:f>G679-C679+D679</x:f>
        <x:v>-112.04186091450694</x:v>
      </x:c>
      <x:c r="I679" s="12" t="n">
        <x:v>1028.81115</x:v>
      </x:c>
      <x:c r="J679" s="12" t="n">
        <x:v>125.01777450581113</x:v>
      </x:c>
      <x:c r="K679" s="12" t="n">
        <x:f>G679-I679+J679</x:f>
        <x:v>-88.5679588275222</x:v>
      </x:c>
      <x:c r="L679" s="12" t="n">
        <x:v>10561.772424926903</x:v>
      </x:c>
      <x:c r="M679" s="12" t="n">
        <x:v>10638.085123195664</x:v>
      </x:c>
      <x:c r="N679" s="12" t="n">
        <x:v>76.31269826876056</x:v>
      </x:c>
      <x:c r="O679" s="12" t="n">
        <x:v>0</x:v>
      </x:c>
      <x:c r="P679" s="12" t="n">
        <x:v>0</x:v>
      </x:c>
      <x:c r="Q679" s="12" t="n">
        <x:v>0</x:v>
      </x:c>
      <x:c r="R679" s="12" t="n">
        <x:v>0</x:v>
      </x:c>
      <x:c r="S679" s="12" t="n">
        <x:v>159.14004613703287</x:v>
      </x:c>
      <x:c r="T679" s="12" t="n">
        <x:v>0</x:v>
      </x:c>
      <x:c r="U679" s="12" t="n">
        <x:f>'逐时购电与费用'!H679+'逐时购电与费用'!J679+F679-P679+O679-E679-N679/'月度汇总'!$F$6-Q679</x:f>
        <x:v>1.1111183084722143e-9</x:v>
      </x:c>
      <x:c r="V679" s="12" t="n">
        <x:f>M679-L679-N679+O679/'月度汇总'!$F$7</x:f>
        <x:v>3.126388037344441e-13</x:v>
      </x:c>
    </x:row>
    <x:row r="680" ht="20" customHeight="1">
      <x:c r="A680" s="13" t="n">
        <x:f>'逐时购电与费用'!A680</x:f>
        <x:v>45693.694444444445</x:v>
      </x:c>
      <x:c r="B680" s="13" t="n">
        <x:v>45693</x:v>
      </x:c>
      <x:c r="C680" s="12" t="n">
        <x:v>1013.9214581222149</x:v>
      </x:c>
      <x:c r="D680" s="12" t="n">
        <x:v>97.98369911542308</x:v>
      </x:c>
      <x:c r="E680" s="12" t="n">
        <x:v>1024.7574166666666</x:v>
      </x:c>
      <x:c r="F680" s="12" t="n">
        <x:v>166.62849999999997</x:v>
      </x:c>
      <x:c r="G680" s="12" t="n">
        <x:f>E680-F680</x:f>
        <x:v>858.1289166666666</x:v>
      </x:c>
      <x:c r="H680" s="12" t="n">
        <x:f>G680-C680+D680</x:f>
        <x:v>-57.808842340125224</x:v>
      </x:c>
      <x:c r="I680" s="12" t="n">
        <x:v>999.3530208333332</x:v>
      </x:c>
      <x:c r="J680" s="12" t="n">
        <x:v>104.97078581053108</x:v>
      </x:c>
      <x:c r="K680" s="12" t="n">
        <x:f>G680-I680+J680</x:f>
        <x:v>-36.25331835613554</x:v>
      </x:c>
      <x:c r="L680" s="12" t="n">
        <x:v>10638.085123195664</x:v>
      </x:c>
      <x:c r="M680" s="12" t="n">
        <x:v>10664.335573798382</x:v>
      </x:c>
      <x:c r="N680" s="12" t="n">
        <x:v>26.25045060271885</x:v>
      </x:c>
      <x:c r="O680" s="12" t="n">
        <x:v>0</x:v>
      </x:c>
      <x:c r="P680" s="12" t="n">
        <x:v>3.865276967724757</x:v>
      </x:c>
      <x:c r="Q680" s="12" t="n">
        <x:v>0</x:v>
      </x:c>
      <x:c r="R680" s="12" t="n">
        <x:v>0</x:v>
      </x:c>
      <x:c r="S680" s="12" t="n">
        <x:v>159.14004613703287</x:v>
      </x:c>
      <x:c r="T680" s="12" t="n">
        <x:v>0</x:v>
      </x:c>
      <x:c r="U680" s="12" t="n">
        <x:f>'逐时购电与费用'!H680+'逐时购电与费用'!J680+F680-P680+O680-E680-N680/'月度汇总'!$F$6-Q680</x:f>
        <x:v>-1.0658141036401503e-13</x:v>
      </x:c>
      <x:c r="V680" s="12" t="n">
        <x:f>M680-L680-N680+O680/'月度汇总'!$F$7</x:f>
        <x:v>-8.029132914089132e-13</x:v>
      </x:c>
    </x:row>
    <x:row r="681" ht="20" customHeight="1">
      <x:c r="A681" s="13" t="n">
        <x:f>'逐时购电与费用'!A681</x:f>
        <x:v>45693.70138888889</x:v>
      </x:c>
      <x:c r="B681" s="13" t="n">
        <x:v>45693</x:v>
      </x:c>
      <x:c r="C681" s="12" t="n">
        <x:v>1013.4320726777383</x:v>
      </x:c>
      <x:c r="D681" s="12" t="n">
        <x:v>80.89569251324893</x:v>
      </x:c>
      <x:c r="E681" s="12" t="n">
        <x:v>1019.5386833333333</x:v>
      </x:c>
      <x:c r="F681" s="12" t="n">
        <x:v>118.31631666666667</x:v>
      </x:c>
      <x:c r="G681" s="12" t="n">
        <x:f>E681-F681</x:f>
        <x:v>901.2223666666666</x:v>
      </x:c>
      <x:c r="H681" s="12" t="n">
        <x:f>G681-C681+D681</x:f>
        <x:v>-31.314013497822785</x:v>
      </x:c>
      <x:c r="I681" s="12" t="n">
        <x:v>1000.5500366666668</x:v>
      </x:c>
      <x:c r="J681" s="12" t="n">
        <x:v>86.01793441131409</x:v>
      </x:c>
      <x:c r="K681" s="12" t="n">
        <x:f>G681-I681+J681</x:f>
        <x:v>-13.309735588686038</x:v>
      </x:c>
      <x:c r="L681" s="12" t="n">
        <x:v>10664.335573798382</x:v>
      </x:c>
      <x:c r="M681" s="12" t="n">
        <x:v>10672.336400767652</x:v>
      </x:c>
      <x:c r="N681" s="12" t="n">
        <x:v>8.000826969269974</x:v>
      </x:c>
      <x:c r="O681" s="12" t="n">
        <x:v>0</x:v>
      </x:c>
      <x:c r="P681" s="12" t="n">
        <x:v>0</x:v>
      </x:c>
      <x:c r="Q681" s="12" t="n">
        <x:v>0</x:v>
      </x:c>
      <x:c r="R681" s="12" t="n">
        <x:v>47.023102900917365</x:v>
      </x:c>
      <x:c r="S681" s="12" t="n">
        <x:v>159.14004613703287</x:v>
      </x:c>
      <x:c r="T681" s="12" t="n">
        <x:v>0</x:v>
      </x:c>
      <x:c r="U681" s="12" t="n">
        <x:f>'逐时购电与费用'!H681+'逐时购电与费用'!J681+F681-P681+O681-E681-N681/'月度汇总'!$F$6-Q681</x:f>
        <x:v>1.1111112030448567e-9</x:v>
      </x:c>
      <x:c r="V681" s="12" t="n">
        <x:f>M681-L681-N681+O681/'月度汇总'!$F$7</x:f>
        <x:v>-1.3677947663381929e-13</x:v>
      </x:c>
    </x:row>
    <x:row r="682" ht="20" customHeight="1">
      <x:c r="A682" s="13" t="n">
        <x:f>'逐时购电与费用'!A682</x:f>
        <x:v>45693.70833333333</x:v>
      </x:c>
      <x:c r="B682" s="13" t="n">
        <x:v>45693</x:v>
      </x:c>
      <x:c r="C682" s="12" t="n">
        <x:v>1049.6391759556175</x:v>
      </x:c>
      <x:c r="D682" s="12" t="n">
        <x:v>21.918744527272203</x:v>
      </x:c>
      <x:c r="E682" s="12" t="n">
        <x:v>1029.695</x:v>
      </x:c>
      <x:c r="F682" s="12" t="n">
        <x:v>73.25625</x:v>
      </x:c>
      <x:c r="G682" s="12" t="n">
        <x:f>E682-F682</x:f>
        <x:v>956.4387499999999</x:v>
      </x:c>
      <x:c r="H682" s="12" t="n">
        <x:f>G682-C682+D682</x:f>
        <x:v>-71.28168142834537</x:v>
      </x:c>
      <x:c r="I682" s="12" t="n">
        <x:v>1036.7059416666668</x:v>
      </x:c>
      <x:c r="J682" s="12" t="n">
        <x:v>24.310776414958525</x:v>
      </x:c>
      <x:c r="K682" s="12" t="n">
        <x:f>G682-I682+J682</x:f>
        <x:v>-55.95641525170839</x:v>
      </x:c>
      <x:c r="L682" s="12" t="n">
        <x:v>10672.336400767652</x:v>
      </x:c>
      <x:c r="M682" s="12" t="n">
        <x:v>10675.789639696326</x:v>
      </x:c>
      <x:c r="N682" s="12" t="n">
        <x:v>3.4532389286749856</x:v>
      </x:c>
      <x:c r="O682" s="12" t="n">
        <x:v>0</x:v>
      </x:c>
      <x:c r="P682" s="12" t="n">
        <x:v>48.22474988939559</x:v>
      </x:c>
      <x:c r="Q682" s="12" t="n">
        <x:v>0</x:v>
      </x:c>
      <x:c r="R682" s="12" t="n">
        <x:v>75.99983574463693</x:v>
      </x:c>
      <x:c r="S682" s="12" t="n">
        <x:v>159.14004613703287</x:v>
      </x:c>
      <x:c r="T682" s="12" t="n">
        <x:v>0</x:v>
      </x:c>
      <x:c r="U682" s="12" t="n">
        <x:f>'逐时购电与费用'!H682+'逐时购电与费用'!J682+F682-P682+O682-E682-N682/'月度汇总'!$F$6-Q682</x:f>
        <x:v>6.705747068735946e-14</x:v>
      </x:c>
      <x:c r="V682" s="12" t="n">
        <x:f>M682-L682-N682+O682/'月度汇总'!$F$7</x:f>
        <x:v>-8.038014698286133e-13</x:v>
      </x:c>
    </x:row>
    <x:row r="683" ht="20" customHeight="1">
      <x:c r="A683" s="13" t="n">
        <x:f>'逐时购电与费用'!A683</x:f>
        <x:v>45693.71527777778</x:v>
      </x:c>
      <x:c r="B683" s="13" t="n">
        <x:v>45693</x:v>
      </x:c>
      <x:c r="C683" s="12" t="n">
        <x:v>1051.7577149632366</x:v>
      </x:c>
      <x:c r="D683" s="12" t="n">
        <x:v>6.224324944374165</x:v>
      </x:c>
      <x:c r="E683" s="12" t="n">
        <x:v>1020.5993333333332</x:v>
      </x:c>
      <x:c r="F683" s="12" t="n">
        <x:v>27.790283333333335</x:v>
      </x:c>
      <x:c r="G683" s="12" t="n">
        <x:f>E683-F683</x:f>
        <x:v>992.8090499999998</x:v>
      </x:c>
      <x:c r="H683" s="12" t="n">
        <x:f>G683-C683+D683</x:f>
        <x:v>-52.724340018862584</x:v>
      </x:c>
      <x:c r="I683" s="12" t="n">
        <x:v>1033.3655766666668</x:v>
      </x:c>
      <x:c r="J683" s="12" t="n">
        <x:v>6.903596684949412</x:v>
      </x:c>
      <x:c r="K683" s="12" t="n">
        <x:f>G683-I683+J683</x:f>
        <x:v>-33.652929981717556</x:v>
      </x:c>
      <x:c r="L683" s="12" t="n">
        <x:v>10675.789639696326</x:v>
      </x:c>
      <x:c r="M683" s="12" t="n">
        <x:v>10682.888685252385</x:v>
      </x:c>
      <x:c r="N683" s="12" t="n">
        <x:v>7.0990455560594565</x:v>
      </x:c>
      <x:c r="O683" s="12" t="n">
        <x:v>0</x:v>
      </x:c>
      <x:c r="P683" s="12" t="n">
        <x:v>27.790283333333335</x:v>
      </x:c>
      <x:c r="Q683" s="12" t="n">
        <x:v>0</x:v>
      </x:c>
      <x:c r="R683" s="12" t="n">
        <x:v>77.58308073098158</x:v>
      </x:c>
      <x:c r="S683" s="12" t="n">
        <x:v>80.17796581362131</x:v>
      </x:c>
      <x:c r="T683" s="12" t="n">
        <x:v>0</x:v>
      </x:c>
      <x:c r="U683" s="12" t="n">
        <x:f>'逐时购电与费用'!H683+'逐时购电与费用'!J683+F683-P683+O683-E683-N683/'月度汇总'!$F$6-Q683</x:f>
        <x:v>1.0000071881677286e-8</x:v>
      </x:c>
      <x:c r="V683" s="12" t="n">
        <x:f>M683-L683-N683+O683/'月度汇总'!$F$7</x:f>
        <x:v>-8.29558643999917e-13</x:v>
      </x:c>
    </x:row>
    <x:row r="684" ht="20" customHeight="1">
      <x:c r="A684" s="13" t="n">
        <x:f>'逐时购电与费用'!A684</x:f>
        <x:v>45693.72222222222</x:v>
      </x:c>
      <x:c r="B684" s="13" t="n">
        <x:v>45693</x:v>
      </x:c>
      <x:c r="C684" s="12" t="n">
        <x:v>1026.3204772923211</x:v>
      </x:c>
      <x:c r="D684" s="12" t="n">
        <x:v>0.08322014895666673</x:v>
      </x:c>
      <x:c r="E684" s="12" t="n">
        <x:v>1009.5527166666667</x:v>
      </x:c>
      <x:c r="F684" s="12" t="n">
        <x:v>2.76905</x:v>
      </x:c>
      <x:c r="G684" s="12" t="n">
        <x:f>E684-F684</x:f>
        <x:v>1006.7836666666667</x:v>
      </x:c>
      <x:c r="H684" s="12" t="n">
        <x:f>G684-C684+D684</x:f>
        <x:v>-19.45359047669776</x:v>
      </x:c>
      <x:c r="I684" s="12" t="n">
        <x:v>1004.0943574999998</x:v>
      </x:c>
      <x:c r="J684" s="12" t="n">
        <x:v>0.09230211301508563</x:v>
      </x:c>
      <x:c r="K684" s="12" t="n">
        <x:f>G684-I684+J684</x:f>
        <x:v>2.7816112796820165</x:v>
      </x:c>
      <x:c r="L684" s="12" t="n">
        <x:v>10682.888685252385</x:v>
      </x:c>
      <x:c r="M684" s="12" t="n">
        <x:v>10686.062025226529</x:v>
      </x:c>
      <x:c r="N684" s="12" t="n">
        <x:v>3.173339974144472</x:v>
      </x:c>
      <x:c r="O684" s="12" t="n">
        <x:v>0</x:v>
      </x:c>
      <x:c r="P684" s="12" t="n">
        <x:v>0</x:v>
      </x:c>
      <x:c r="Q684" s="12" t="n">
        <x:v>0</x:v>
      </x:c>
      <x:c r="R684" s="12" t="n">
        <x:v>66.45536330150003</x:v>
      </x:c>
      <x:c r="S684" s="12" t="n">
        <x:v>9.424606659239544</x:v>
      </x:c>
      <x:c r="T684" s="12" t="n">
        <x:v>0</x:v>
      </x:c>
      <x:c r="U684" s="12" t="n">
        <x:f>'逐时购电与费用'!H684+'逐时购电与费用'!J684+F684-P684+O684-E684-N684/'月度汇总'!$F$6-Q684</x:f>
        <x:v>1.1111112030448567e-9</x:v>
      </x:c>
      <x:c r="V684" s="12" t="n">
        <x:f>M684-L684-N684+O684/'月度汇总'!$F$7</x:f>
        <x:v>-2.1671553440683056e-13</x:v>
      </x:c>
    </x:row>
    <x:row r="685" ht="20" customHeight="1">
      <x:c r="A685" s="13" t="n">
        <x:f>'逐时购电与费用'!A685</x:f>
        <x:v>45693.72916666667</x:v>
      </x:c>
      <x:c r="B685" s="13" t="n">
        <x:v>45693</x:v>
      </x:c>
      <x:c r="C685" s="12" t="n">
        <x:v>1019.6819244819226</x:v>
      </x:c>
      <x:c r="D685" s="12" t="n">
        <x:v>0</x:v>
      </x:c>
      <x:c r="E685" s="12" t="n">
        <x:v>1026.4333333333334</x:v>
      </x:c>
      <x:c r="F685" s="12" t="n">
        <x:v>0</x:v>
      </x:c>
      <x:c r="G685" s="12" t="n">
        <x:f>E685-F685</x:f>
        <x:v>1026.4333333333334</x:v>
      </x:c>
      <x:c r="H685" s="12" t="n">
        <x:f>G685-C685+D685</x:f>
        <x:v>6.751408851410815</x:v>
      </x:c>
      <x:c r="I685" s="12" t="n">
        <x:v>1001.19425</x:v>
      </x:c>
      <x:c r="J685" s="12" t="n">
        <x:v>0</x:v>
      </x:c>
      <x:c r="K685" s="12" t="n">
        <x:f>G685-I685+J685</x:f>
        <x:v>25.239083333333383</x:v>
      </x:c>
      <x:c r="L685" s="12" t="n">
        <x:v>10686.062025226529</x:v>
      </x:c>
      <x:c r="M685" s="12" t="n">
        <x:v>10661.35770705211</x:v>
      </x:c>
      <x:c r="N685" s="12" t="n">
        <x:v>0</x:v>
      </x:c>
      <x:c r="O685" s="12" t="n">
        <x:v>22.233886356977685</x:v>
      </x:c>
      <x:c r="P685" s="12" t="n">
        <x:v>0</x:v>
      </x:c>
      <x:c r="Q685" s="12" t="n">
        <x:v>0</x:v>
      </x:c>
      <x:c r="R685" s="12" t="n">
        <x:v>74.21011414559939</x:v>
      </x:c>
      <x:c r="S685" s="12" t="n">
        <x:v>58.03188259619901</x:v>
      </x:c>
      <x:c r="T685" s="12" t="n">
        <x:v>0</x:v>
      </x:c>
      <x:c r="U685" s="12" t="n">
        <x:f>'逐时购电与费用'!H685+'逐时购电与费用'!J685+F685-P685+O685-E685-N685/'月度汇总'!$F$6-Q685</x:f>
        <x:v>-9.999894245993346e-9</x:v>
      </x:c>
      <x:c r="V685" s="12" t="n">
        <x:f>M685-L685-N685+O685/'月度汇总'!$F$7</x:f>
        <x:v>3.339550858072471e-13</x:v>
      </x:c>
    </x:row>
    <x:row r="686" ht="20" customHeight="1">
      <x:c r="A686" s="13" t="n">
        <x:f>'逐时购电与费用'!A686</x:f>
        <x:v>45693.73611111111</x:v>
      </x:c>
      <x:c r="B686" s="13" t="n">
        <x:v>45693</x:v>
      </x:c>
      <x:c r="C686" s="12" t="n">
        <x:v>1046.570053713922</x:v>
      </x:c>
      <x:c r="D686" s="12" t="n">
        <x:v>0.22450062258763293</x:v>
      </x:c>
      <x:c r="E686" s="12" t="n">
        <x:v>1055.6221</x:v>
      </x:c>
      <x:c r="F686" s="12" t="n">
        <x:v>0.10844999999999999</x:v>
      </x:c>
      <x:c r="G686" s="12" t="n">
        <x:f>E686-F686</x:f>
        <x:v>1055.51365</x:v>
      </x:c>
      <x:c r="H686" s="12" t="n">
        <x:f>G686-C686+D686</x:f>
        <x:v>9.168096908665625</x:v>
      </x:c>
      <x:c r="I686" s="12" t="n">
        <x:v>1034.0057983333334</x:v>
      </x:c>
      <x:c r="J686" s="12" t="n">
        <x:v>0.2490007780307002</x:v>
      </x:c>
      <x:c r="K686" s="12" t="n">
        <x:f>G686-I686+J686</x:f>
        <x:v>21.75685244469744</x:v>
      </x:c>
      <x:c r="L686" s="12" t="n">
        <x:v>10661.35770705211</x:v>
      </x:c>
      <x:c r="M686" s="12" t="n">
        <x:v>10634.412235938107</x:v>
      </x:c>
      <x:c r="N686" s="12" t="n">
        <x:v>0</x:v>
      </x:c>
      <x:c r="O686" s="12" t="n">
        <x:v>24.250924002602353</x:v>
      </x:c>
      <x:c r="P686" s="12" t="n">
        <x:v>0</x:v>
      </x:c>
      <x:c r="Q686" s="12" t="n">
        <x:v>0</x:v>
      </x:c>
      <x:c r="R686" s="12" t="n">
        <x:v>67.20315489738391</x:v>
      </x:c>
      <x:c r="S686" s="12" t="n">
        <x:v>159.14004613703264</x:v>
      </x:c>
      <x:c r="T686" s="12" t="n">
        <x:v>0</x:v>
      </x:c>
      <x:c r="U686" s="12" t="n">
        <x:f>'逐时购电与费用'!H686+'逐时购电与费用'!J686+F686-P686+O686-E686-N686/'月度汇总'!$F$6-Q686</x:f>
        <x:v>-9.999894245993346e-9</x:v>
      </x:c>
      <x:c r="V686" s="12" t="n">
        <x:f>M686-L686-N686+O686/'月度汇总'!$F$7</x:f>
        <x:v>1.8474111129762605e-13</x:v>
      </x:c>
    </x:row>
    <x:row r="687" ht="20" customHeight="1">
      <x:c r="A687" s="13" t="n">
        <x:f>'逐时购电与费用'!A687</x:f>
        <x:v>45693.743055555555</x:v>
      </x:c>
      <x:c r="B687" s="13" t="n">
        <x:v>45693</x:v>
      </x:c>
      <x:c r="C687" s="12" t="n">
        <x:v>930.073329507747</x:v>
      </x:c>
      <x:c r="D687" s="12" t="n">
        <x:v>0</x:v>
      </x:c>
      <x:c r="E687" s="12" t="n">
        <x:v>917.6028166666666</x:v>
      </x:c>
      <x:c r="F687" s="12" t="n">
        <x:v>0</x:v>
      </x:c>
      <x:c r="G687" s="12" t="n">
        <x:f>E687-F687</x:f>
        <x:v>917.6028166666666</x:v>
      </x:c>
      <x:c r="H687" s="12" t="n">
        <x:f>G687-C687+D687</x:f>
        <x:v>-12.470512841080335</x:v>
      </x:c>
      <x:c r="I687" s="12" t="n">
        <x:v>923.679315</x:v>
      </x:c>
      <x:c r="J687" s="12" t="n">
        <x:v>0</x:v>
      </x:c>
      <x:c r="K687" s="12" t="n">
        <x:f>G687-I687+J687</x:f>
        <x:v>-6.0764983333333475</x:v>
      </x:c>
      <x:c r="L687" s="12" t="n">
        <x:v>10634.412235938107</x:v>
      </x:c>
      <x:c r="M687" s="12" t="n">
        <x:v>10631.995254430434</x:v>
      </x:c>
      <x:c r="N687" s="12" t="n">
        <x:v>0</x:v>
      </x:c>
      <x:c r="O687" s="12" t="n">
        <x:v>2.175283356906342</x:v>
      </x:c>
      <x:c r="P687" s="12" t="n">
        <x:v>0</x:v>
      </x:c>
      <x:c r="Q687" s="12" t="n">
        <x:v>0</x:v>
      </x:c>
      <x:c r="R687" s="12" t="n">
        <x:v>25.48185994176697</x:v>
      </x:c>
      <x:c r="S687" s="12" t="n">
        <x:v>159.14004613703287</x:v>
      </x:c>
      <x:c r="T687" s="12" t="n">
        <x:v>0</x:v>
      </x:c>
      <x:c r="U687" s="12" t="n">
        <x:f>'逐时购电与费用'!H687+'逐时购电与费用'!J687+F687-P687+O687-E687-N687/'月度汇总'!$F$6-Q687</x:f>
        <x:v>-1.0000007932831068e-8</x:v>
      </x:c>
      <x:c r="V687" s="12" t="n">
        <x:f>M687-L687-N687+O687/'月度汇总'!$F$7</x:f>
        <x:v>7.416289804496046e-13</x:v>
      </x:c>
    </x:row>
    <x:row r="688" ht="20" customHeight="1">
      <x:c r="A688" s="13" t="n">
        <x:f>'逐时购电与费用'!A688</x:f>
        <x:v>45693.75</x:v>
      </x:c>
      <x:c r="B688" s="13" t="n">
        <x:v>45693</x:v>
      </x:c>
      <x:c r="C688" s="12" t="n">
        <x:v>730.4791362476508</x:v>
      </x:c>
      <x:c r="D688" s="12" t="n">
        <x:v>0</x:v>
      </x:c>
      <x:c r="E688" s="12" t="n">
        <x:v>709.9233333333333</x:v>
      </x:c>
      <x:c r="F688" s="12" t="n">
        <x:v>0</x:v>
      </x:c>
      <x:c r="G688" s="12" t="n">
        <x:f>E688-F688</x:f>
        <x:v>709.9233333333333</x:v>
      </x:c>
      <x:c r="H688" s="12" t="n">
        <x:f>G688-C688+D688</x:f>
        <x:v>-20.555802914317496</x:v>
      </x:c>
      <x:c r="I688" s="12" t="n">
        <x:v>724.0417833333333</x:v>
      </x:c>
      <x:c r="J688" s="12" t="n">
        <x:v>0</x:v>
      </x:c>
      <x:c r="K688" s="12" t="n">
        <x:f>G688-I688+J688</x:f>
        <x:v>-14.118450000000053</x:v>
      </x:c>
      <x:c r="L688" s="12" t="n">
        <x:v>10631.995254430434</x:v>
      </x:c>
      <x:c r="M688" s="12" t="n">
        <x:v>10644.701859421435</x:v>
      </x:c>
      <x:c r="N688" s="12" t="n">
        <x:v>12.706604991000045</x:v>
      </x:c>
      <x:c r="O688" s="12" t="n">
        <x:v>0</x:v>
      </x:c>
      <x:c r="P688" s="12" t="n">
        <x:v>0</x:v>
      </x:c>
      <x:c r="Q688" s="12" t="n">
        <x:v>0</x:v>
      </x:c>
      <x:c r="R688" s="12" t="n">
        <x:v>628.9655652947099</x:v>
      </x:c>
      <x:c r="S688" s="12" t="n">
        <x:v>0</x:v>
      </x:c>
      <x:c r="T688" s="12" t="n">
        <x:v>0</x:v>
      </x:c>
      <x:c r="U688" s="12" t="n">
        <x:f>'逐时购电与费用'!H688+'逐时购电与费用'!J688+F688-P688+O688-E688-N688/'月度汇总'!$F$6-Q688</x:f>
        <x:v>1.000000260376055e-8</x:v>
      </x:c>
      <x:c r="V688" s="12" t="n">
        <x:f>M688-L688-N688+O688/'月度汇总'!$F$7</x:f>
        <x:v>8.135714324453147e-13</x:v>
      </x:c>
    </x:row>
    <x:row r="689" ht="20" customHeight="1">
      <x:c r="A689" s="13" t="n">
        <x:f>'逐时购电与费用'!A689</x:f>
        <x:v>45693.756944444445</x:v>
      </x:c>
      <x:c r="B689" s="13" t="n">
        <x:v>45693</x:v>
      </x:c>
      <x:c r="C689" s="12" t="n">
        <x:v>698.6531407092457</x:v>
      </x:c>
      <x:c r="D689" s="12" t="n">
        <x:v>0.01611706837925913</x:v>
      </x:c>
      <x:c r="E689" s="12" t="n">
        <x:v>720.3368833333334</x:v>
      </x:c>
      <x:c r="F689" s="12" t="n">
        <x:v>0.007783333333333333</x:v>
      </x:c>
      <x:c r="G689" s="12" t="n">
        <x:f>E689-F689</x:f>
        <x:v>720.3291</x:v>
      </x:c>
      <x:c r="H689" s="12" t="n">
        <x:f>G689-C689+D689</x:f>
        <x:v>21.69207635913361</x:v>
      </x:c>
      <x:c r="I689" s="12" t="n">
        <x:v>692.1736366666667</x:v>
      </x:c>
      <x:c r="J689" s="12" t="n">
        <x:v>0.0185842242358392</x:v>
      </x:c>
      <x:c r="K689" s="12" t="n">
        <x:f>G689-I689+J689</x:f>
        <x:v>28.174047557569224</x:v>
      </x:c>
      <x:c r="L689" s="12" t="n">
        <x:v>10644.701859421435</x:v>
      </x:c>
      <x:c r="M689" s="12" t="n">
        <x:v>10613.640146343398</x:v>
      </x:c>
      <x:c r="N689" s="12" t="n">
        <x:v>0</x:v>
      </x:c>
      <x:c r="O689" s="12" t="n">
        <x:v>27.95554177023326</x:v>
      </x:c>
      <x:c r="P689" s="12" t="n">
        <x:v>0</x:v>
      </x:c>
      <x:c r="Q689" s="12" t="n">
        <x:v>0</x:v>
      </x:c>
      <x:c r="R689" s="12" t="n">
        <x:v>641.4219442162785</x:v>
      </x:c>
      <x:c r="S689" s="12" t="n">
        <x:v>0</x:v>
      </x:c>
      <x:c r="T689" s="12" t="n">
        <x:v>0</x:v>
      </x:c>
      <x:c r="U689" s="12" t="n">
        <x:f>'逐时购电与费用'!H689+'逐时购电与费用'!J689+F689-P689+O689-E689-N689/'月度汇总'!$F$6-Q689</x:f>
        <x:v>-1.0000007932831068e-8</x:v>
      </x:c>
      <x:c r="V689" s="12" t="n">
        <x:f>M689-L689-N689+O689/'月度汇总'!$F$7</x:f>
        <x:v>-4.725109192804666e-13</x:v>
      </x:c>
    </x:row>
    <x:row r="690" ht="20" customHeight="1">
      <x:c r="A690" s="13" t="n">
        <x:f>'逐时购电与费用'!A690</x:f>
        <x:v>45693.76388888889</x:v>
      </x:c>
      <x:c r="B690" s="13" t="n">
        <x:v>45693</x:v>
      </x:c>
      <x:c r="C690" s="12" t="n">
        <x:v>713.0259779186418</x:v>
      </x:c>
      <x:c r="D690" s="12" t="n">
        <x:v>0</x:v>
      </x:c>
      <x:c r="E690" s="12" t="n">
        <x:v>737.1997166666666</x:v>
      </x:c>
      <x:c r="F690" s="12" t="n">
        <x:v>0</x:v>
      </x:c>
      <x:c r="G690" s="12" t="n">
        <x:f>E690-F690</x:f>
        <x:v>737.1997166666666</x:v>
      </x:c>
      <x:c r="H690" s="12" t="n">
        <x:f>G690-C690+D690</x:f>
        <x:v>24.17373874802479</x:v>
      </x:c>
      <x:c r="I690" s="12" t="n">
        <x:v>707.0031608333335</x:v>
      </x:c>
      <x:c r="J690" s="12" t="n">
        <x:v>0</x:v>
      </x:c>
      <x:c r="K690" s="12" t="n">
        <x:f>G690-I690+J690</x:f>
        <x:v>30.19655583333315</x:v>
      </x:c>
      <x:c r="L690" s="12" t="n">
        <x:v>10613.640146343398</x:v>
      </x:c>
      <x:c r="M690" s="12" t="n">
        <x:v>10580.014353363378</x:v>
      </x:c>
      <x:c r="N690" s="12" t="n">
        <x:v>0</x:v>
      </x:c>
      <x:c r="O690" s="12" t="n">
        <x:v>30.263213682017984</x:v>
      </x:c>
      <x:c r="P690" s="12" t="n">
        <x:v>0</x:v>
      </x:c>
      <x:c r="Q690" s="12" t="n">
        <x:v>0</x:v>
      </x:c>
      <x:c r="R690" s="12" t="n">
        <x:v>612.3107905267443</x:v>
      </x:c>
      <x:c r="S690" s="12" t="n">
        <x:v>17.392665007791493</x:v>
      </x:c>
      <x:c r="T690" s="12" t="n">
        <x:v>0</x:v>
      </x:c>
      <x:c r="U690" s="12" t="n">
        <x:f>'逐时购电与费用'!H690+'逐时购电与费用'!J690+F690-P690+O690-E690-N690/'月度汇总'!$F$6-Q690</x:f>
        <x:v>-1.0000007932831068e-8</x:v>
      </x:c>
      <x:c r="V690" s="12" t="n">
        <x:f>M690-L690-N690+O690/'月度汇总'!$F$7</x:f>
        <x:v>5.115907697472721e-13</x:v>
      </x:c>
    </x:row>
    <x:row r="691" ht="20" customHeight="1">
      <x:c r="A691" s="13" t="n">
        <x:f>'逐时购电与费用'!A691</x:f>
        <x:v>45693.77083333333</x:v>
      </x:c>
      <x:c r="B691" s="13" t="n">
        <x:v>45693</x:v>
      </x:c>
      <x:c r="C691" s="12" t="n">
        <x:v>704.5869070108793</x:v>
      </x:c>
      <x:c r="D691" s="12" t="n">
        <x:v>0</x:v>
      </x:c>
      <x:c r="E691" s="12" t="n">
        <x:v>691.0116666666665</x:v>
      </x:c>
      <x:c r="F691" s="12" t="n">
        <x:v>0</x:v>
      </x:c>
      <x:c r="G691" s="12" t="n">
        <x:f>E691-F691</x:f>
        <x:v>691.0116666666665</x:v>
      </x:c>
      <x:c r="H691" s="12" t="n">
        <x:f>G691-C691+D691</x:f>
        <x:v>-13.575240344212716</x:v>
      </x:c>
      <x:c r="I691" s="12" t="n">
        <x:v>701.20525</x:v>
      </x:c>
      <x:c r="J691" s="12" t="n">
        <x:v>0</x:v>
      </x:c>
      <x:c r="K691" s="12" t="n">
        <x:f>G691-I691+J691</x:f>
        <x:v>-10.193583333333436</x:v>
      </x:c>
      <x:c r="L691" s="12" t="n">
        <x:v>10580.014353363378</x:v>
      </x:c>
      <x:c r="M691" s="12" t="n">
        <x:v>10586.901684129736</x:v>
      </x:c>
      <x:c r="N691" s="12" t="n">
        <x:v>6.8873307663573495</x:v>
      </x:c>
      <x:c r="O691" s="12" t="n">
        <x:v>0</x:v>
      </x:c>
      <x:c r="P691" s="12" t="n">
        <x:v>0</x:v>
      </x:c>
      <x:c r="Q691" s="12" t="n">
        <x:v>0</x:v>
      </x:c>
      <x:c r="R691" s="12" t="n">
        <x:v>570.0091325375557</x:v>
      </x:c>
      <x:c r="S691" s="12" t="n">
        <x:v>78.38897433468969</x:v>
      </x:c>
      <x:c r="T691" s="12" t="n">
        <x:v>0</x:v>
      </x:c>
      <x:c r="U691" s="12" t="n">
        <x:f>'逐时购电与费用'!H691+'逐时购电与费用'!J691+F691-P691+O691-E691-N691/'月度汇总'!$F$6-Q691</x:f>
        <x:v>1.000000082740371e-8</x:v>
      </x:c>
      <x:c r="V691" s="12" t="n">
        <x:f>M691-L691-N691+O691/'月度汇总'!$F$7</x:f>
        <x:v>6.412648190234904e-13</x:v>
      </x:c>
    </x:row>
    <x:row r="692" ht="20" customHeight="1">
      <x:c r="A692" s="13" t="n">
        <x:f>'逐时购电与费用'!A692</x:f>
        <x:v>45693.77777777778</x:v>
      </x:c>
      <x:c r="B692" s="13" t="n">
        <x:v>45693</x:v>
      </x:c>
      <x:c r="C692" s="12" t="n">
        <x:v>725.2219904210067</x:v>
      </x:c>
      <x:c r="D692" s="12" t="n">
        <x:v>0.001156723205965517</x:v>
      </x:c>
      <x:c r="E692" s="12" t="n">
        <x:v>721.9354833333333</x:v>
      </x:c>
      <x:c r="F692" s="12" t="n">
        <x:v>0.0005666666666666666</x:v>
      </x:c>
      <x:c r="G692" s="12" t="n">
        <x:f>E692-F692</x:f>
        <x:v>721.9349166666666</x:v>
      </x:c>
      <x:c r="H692" s="12" t="n">
        <x:f>G692-C692+D692</x:f>
        <x:v>-3.2859170311341335</x:v>
      </x:c>
      <x:c r="I692" s="12" t="n">
        <x:v>721.8015525000001</x:v>
      </x:c>
      <x:c r="J692" s="12" t="n">
        <x:v>0.0013337911667686392</x:v>
      </x:c>
      <x:c r="K692" s="12" t="n">
        <x:f>G692-I692+J692</x:f>
        <x:v>0.13469795783329302</x:v>
      </x:c>
      <x:c r="L692" s="12" t="n">
        <x:v>10586.901684129736</x:v>
      </x:c>
      <x:c r="M692" s="12" t="n">
        <x:v>10584.15206578444</x:v>
      </x:c>
      <x:c r="N692" s="12" t="n">
        <x:v>0</x:v>
      </x:c>
      <x:c r="O692" s="12" t="n">
        <x:v>2.4746565107674394</x:v>
      </x:c>
      <x:c r="P692" s="12" t="n">
        <x:v>0</x:v>
      </x:c>
      <x:c r="Q692" s="12" t="n">
        <x:v>0</x:v>
      </x:c>
      <x:c r="R692" s="12" t="n">
        <x:v>558.9241124389756</x:v>
      </x:c>
      <x:c r="S692" s="12" t="n">
        <x:v>68.10375506011769</x:v>
      </x:c>
      <x:c r="T692" s="12" t="n">
        <x:v>0</x:v>
      </x:c>
      <x:c r="U692" s="12" t="n">
        <x:f>'逐时购电与费用'!H692+'逐时购电与费用'!J692+F692-P692+O692-E692-N692/'月度汇总'!$F$6-Q692</x:f>
        <x:v>-1.0000007932831068e-8</x:v>
      </x:c>
      <x:c r="V692" s="12" t="n">
        <x:f>M692-L692-N692+O692/'月度汇总'!$F$7</x:f>
        <x:v>3.8768988019910466e-13</x:v>
      </x:c>
    </x:row>
    <x:row r="693" ht="20" customHeight="1">
      <x:c r="A693" s="13" t="n">
        <x:f>'逐时购电与费用'!A693</x:f>
        <x:v>45693.78472222222</x:v>
      </x:c>
      <x:c r="B693" s="13" t="n">
        <x:v>45693</x:v>
      </x:c>
      <x:c r="C693" s="12" t="n">
        <x:v>719.16401307449</x:v>
      </x:c>
      <x:c r="D693" s="12" t="n">
        <x:v>0</x:v>
      </x:c>
      <x:c r="E693" s="12" t="n">
        <x:v>732.9156666666665</x:v>
      </x:c>
      <x:c r="F693" s="12" t="n">
        <x:v>0</x:v>
      </x:c>
      <x:c r="G693" s="12" t="n">
        <x:f>E693-F693</x:f>
        <x:v>732.9156666666665</x:v>
      </x:c>
      <x:c r="H693" s="12" t="n">
        <x:f>G693-C693+D693</x:f>
        <x:v>13.75165359217658</x:v>
      </x:c>
      <x:c r="I693" s="12" t="n">
        <x:v>719.0657983333333</x:v>
      </x:c>
      <x:c r="J693" s="12" t="n">
        <x:v>0</x:v>
      </x:c>
      <x:c r="K693" s="12" t="n">
        <x:f>G693-I693+J693</x:f>
        <x:v>13.849868333333234</x:v>
      </x:c>
      <x:c r="L693" s="12" t="n">
        <x:v>10584.15206578444</x:v>
      </x:c>
      <x:c r="M693" s="12" t="n">
        <x:v>10090.077701062492</x:v>
      </x:c>
      <x:c r="N693" s="12" t="n">
        <x:v>0</x:v>
      </x:c>
      <x:c r="O693" s="12" t="n">
        <x:v>444.6669282497539</x:v>
      </x:c>
      <x:c r="P693" s="12" t="n">
        <x:v>0</x:v>
      </x:c>
      <x:c r="Q693" s="12" t="n">
        <x:v>0</x:v>
      </x:c>
      <x:c r="R693" s="12" t="n">
        <x:v>556.1510613334549</x:v>
      </x:c>
      <x:c r="S693" s="12" t="n">
        <x:v>103.9581186346727</x:v>
      </x:c>
      <x:c r="T693" s="12" t="n">
        <x:v>0</x:v>
      </x:c>
      <x:c r="U693" s="12" t="n">
        <x:f>'逐时购电与费用'!H693+'逐时购电与费用'!J693+F693-P693+O693-E693-N693/'月度汇总'!$F$6-Q693</x:f>
        <x:v>-1.0000007932831068e-8</x:v>
      </x:c>
      <x:c r="V693" s="12" t="n">
        <x:f>M693-L693-N693+O693/'月度汇总'!$F$7</x:f>
        <x:v>9.094947017729282e-13</x:v>
      </x:c>
    </x:row>
    <x:row r="694" ht="20" customHeight="1">
      <x:c r="A694" s="13" t="n">
        <x:f>'逐时购电与费用'!A694</x:f>
        <x:v>45693.79166666667</x:v>
      </x:c>
      <x:c r="B694" s="13" t="n">
        <x:v>45693</x:v>
      </x:c>
      <x:c r="C694" s="12" t="n">
        <x:v>692.428091576971</x:v>
      </x:c>
      <x:c r="D694" s="12" t="n">
        <x:v>0</x:v>
      </x:c>
      <x:c r="E694" s="12" t="n">
        <x:v>702.9499999999999</x:v>
      </x:c>
      <x:c r="F694" s="12" t="n">
        <x:v>0</x:v>
      </x:c>
      <x:c r="G694" s="12" t="n">
        <x:f>E694-F694</x:f>
        <x:v>702.9499999999999</x:v>
      </x:c>
      <x:c r="H694" s="12" t="n">
        <x:f>G694-C694+D694</x:f>
        <x:v>10.52190842302889</x:v>
      </x:c>
      <x:c r="I694" s="12" t="n">
        <x:v>694.4809416666667</x:v>
      </x:c>
      <x:c r="J694" s="12" t="n">
        <x:v>0</x:v>
      </x:c>
      <x:c r="K694" s="12" t="n">
        <x:f>G694-I694+J694</x:f>
        <x:v>8.469058333333237</x:v>
      </x:c>
      <x:c r="L694" s="12" t="n">
        <x:v>10090.077701062492</x:v>
      </x:c>
      <x:c r="M694" s="12" t="n">
        <x:v>9309.022145518047</x:v>
      </x:c>
      <x:c r="N694" s="12" t="n">
        <x:v>0</x:v>
      </x:c>
      <x:c r="O694" s="12" t="n">
        <x:v>702.9499999899999</x:v>
      </x:c>
      <x:c r="P694" s="12" t="n">
        <x:v>0</x:v>
      </x:c>
      <x:c r="Q694" s="12" t="n">
        <x:v>0</x:v>
      </x:c>
      <x:c r="R694" s="12" t="n">
        <x:v>534.193859890438</x:v>
      </x:c>
      <x:c r="S694" s="12" t="n">
        <x:v>140.03778040553266</x:v>
      </x:c>
      <x:c r="T694" s="12" t="n">
        <x:v>0</x:v>
      </x:c>
      <x:c r="U694" s="12" t="n">
        <x:f>'逐时购电与费用'!H694+'逐时购电与费用'!J694+F694-P694+O694-E694-N694/'月度汇总'!$F$6-Q694</x:f>
        <x:v>-1.0000007932831068e-8</x:v>
      </x:c>
      <x:c r="V694" s="12" t="n">
        <x:f>M694-L694-N694+O694/'月度汇总'!$F$7</x:f>
        <x:v>0</x:v>
      </x:c>
    </x:row>
    <x:row r="695" ht="20" customHeight="1">
      <x:c r="A695" s="13" t="n">
        <x:f>'逐时购电与费用'!A695</x:f>
        <x:v>45693.79861111111</x:v>
      </x:c>
      <x:c r="B695" s="13" t="n">
        <x:v>45693</x:v>
      </x:c>
      <x:c r="C695" s="12" t="n">
        <x:v>713.2116525700613</x:v>
      </x:c>
      <x:c r="D695" s="12" t="n">
        <x:v>0.00007005136750737423</x:v>
      </x:c>
      <x:c r="E695" s="12" t="n">
        <x:v>716.2875666666666</x:v>
      </x:c>
      <x:c r="F695" s="12" t="n">
        <x:v>0</x:v>
      </x:c>
      <x:c r="G695" s="12" t="n">
        <x:f>E695-F695</x:f>
        <x:v>716.2875666666666</x:v>
      </x:c>
      <x:c r="H695" s="12" t="n">
        <x:f>G695-C695+D695</x:f>
        <x:v>3.075984147972796</x:v>
      </x:c>
      <x:c r="I695" s="12" t="n">
        <x:v>715.2288225</x:v>
      </x:c>
      <x:c r="J695" s="12" t="n">
        <x:v>0.00008077463538341495</x:v>
      </x:c>
      <x:c r="K695" s="12" t="n">
        <x:f>G695-I695+J695</x:f>
        <x:v>1.0588249413020399</x:v>
      </x:c>
      <x:c r="L695" s="12" t="n">
        <x:v>9309.022145518047</x:v>
      </x:c>
      <x:c r="M695" s="12" t="n">
        <x:v>8520.971614085154</x:v>
      </x:c>
      <x:c r="N695" s="12" t="n">
        <x:v>0</x:v>
      </x:c>
      <x:c r="O695" s="12" t="n">
        <x:v>709.2454782896029</x:v>
      </x:c>
      <x:c r="P695" s="12" t="n">
        <x:v>0</x:v>
      </x:c>
      <x:c r="Q695" s="12" t="n">
        <x:v>0</x:v>
      </x:c>
      <x:c r="R695" s="12" t="n">
        <x:v>496.10467802086725</x:v>
      </x:c>
      <x:c r="S695" s="12" t="n">
        <x:v>148.70441953217346</x:v>
      </x:c>
      <x:c r="T695" s="12" t="n">
        <x:v>7.3169905410388765</x:v>
      </x:c>
      <x:c r="U695" s="12" t="n">
        <x:f>'逐时购电与费用'!H695+'逐时购电与费用'!J695+F695-P695+O695-E695-N695/'月度汇总'!$F$6-Q695</x:f>
        <x:v>-1.0000007932831068e-8</x:v>
      </x:c>
      <x:c r="V695" s="12" t="n">
        <x:f>M695-L695-N695+O695/'月度汇总'!$F$7</x:f>
        <x:v>-7.958078640513122e-13</x:v>
      </x:c>
    </x:row>
    <x:row r="696" ht="20" customHeight="1">
      <x:c r="A696" s="13" t="n">
        <x:f>'逐时购电与费用'!A696</x:f>
        <x:v>45693.805555555555</x:v>
      </x:c>
      <x:c r="B696" s="13" t="n">
        <x:v>45693</x:v>
      </x:c>
      <x:c r="C696" s="12" t="n">
        <x:v>738.9237652531851</x:v>
      </x:c>
      <x:c r="D696" s="12" t="n">
        <x:v>0</x:v>
      </x:c>
      <x:c r="E696" s="12" t="n">
        <x:v>727.4728499999999</x:v>
      </x:c>
      <x:c r="F696" s="12" t="n">
        <x:v>0</x:v>
      </x:c>
      <x:c r="G696" s="12" t="n">
        <x:f>E696-F696</x:f>
        <x:v>727.4728499999999</x:v>
      </x:c>
      <x:c r="H696" s="12" t="n">
        <x:f>G696-C696+D696</x:f>
        <x:v>-11.450915253185258</x:v>
      </x:c>
      <x:c r="I696" s="12" t="n">
        <x:v>745.0822158333333</x:v>
      </x:c>
      <x:c r="J696" s="12" t="n">
        <x:v>0</x:v>
      </x:c>
      <x:c r="K696" s="12" t="n">
        <x:f>G696-I696+J696</x:f>
        <x:v>-17.609365833333413</x:v>
      </x:c>
      <x:c r="L696" s="12" t="n">
        <x:v>8520.971614085154</x:v>
      </x:c>
      <x:c r="M696" s="12" t="n">
        <x:v>7742.638084886544</x:v>
      </x:c>
      <x:c r="N696" s="12" t="n">
        <x:v>0</x:v>
      </x:c>
      <x:c r="O696" s="12" t="n">
        <x:v>700.5001762787491</x:v>
      </x:c>
      <x:c r="P696" s="12" t="n">
        <x:v>0</x:v>
      </x:c>
      <x:c r="Q696" s="12" t="n">
        <x:v>0</x:v>
      </x:c>
      <x:c r="R696" s="12" t="n">
        <x:v>474.47662716783</x:v>
      </x:c>
      <x:c r="S696" s="12" t="n">
        <x:v>186.91558492817285</x:v>
      </x:c>
      <x:c r="T696" s="12" t="n">
        <x:v>11.313079834417522</x:v>
      </x:c>
      <x:c r="U696" s="12" t="n">
        <x:f>'逐时购电与费用'!H696+'逐时购电与费用'!J696+F696-P696+O696-E696-N696/'月度汇总'!$F$6-Q696</x:f>
        <x:v>-1.0000007932831068e-8</x:v>
      </x:c>
      <x:c r="V696" s="12" t="n">
        <x:f>M696-L696-N696+O696/'月度汇总'!$F$7</x:f>
        <x:v>-3.410605131648481e-13</x:v>
      </x:c>
    </x:row>
    <x:row r="697" ht="20" customHeight="1">
      <x:c r="A697" s="13" t="n">
        <x:f>'逐时购电与费用'!A697</x:f>
        <x:v>45693.8125</x:v>
      </x:c>
      <x:c r="B697" s="13" t="n">
        <x:v>45693</x:v>
      </x:c>
      <x:c r="C697" s="12" t="n">
        <x:v>739.3661430714926</x:v>
      </x:c>
      <x:c r="D697" s="12" t="n">
        <x:v>0</x:v>
      </x:c>
      <x:c r="E697" s="12" t="n">
        <x:v>716.5083333333333</x:v>
      </x:c>
      <x:c r="F697" s="12" t="n">
        <x:v>0</x:v>
      </x:c>
      <x:c r="G697" s="12" t="n">
        <x:f>E697-F697</x:f>
        <x:v>716.5083333333333</x:v>
      </x:c>
      <x:c r="H697" s="12" t="n">
        <x:f>G697-C697+D697</x:f>
        <x:v>-22.85780973815929</x:v>
      </x:c>
      <x:c r="I697" s="12" t="n">
        <x:v>745.4908416666666</x:v>
      </x:c>
      <x:c r="J697" s="12" t="n">
        <x:v>0</x:v>
      </x:c>
      <x:c r="K697" s="12" t="n">
        <x:f>G697-I697+J697</x:f>
        <x:v>-28.98250833333327</x:v>
      </x:c>
      <x:c r="L697" s="12" t="n">
        <x:v>7742.638084886544</x:v>
      </x:c>
      <x:c r="M697" s="12" t="n">
        <x:v>6978.839162398826</x:v>
      </x:c>
      <x:c r="N697" s="12" t="n">
        <x:v>0</x:v>
      </x:c>
      <x:c r="O697" s="12" t="n">
        <x:v>687.4190302389453</x:v>
      </x:c>
      <x:c r="P697" s="12" t="n">
        <x:v>0</x:v>
      </x:c>
      <x:c r="Q697" s="12" t="n">
        <x:v>0</x:v>
      </x:c>
      <x:c r="R697" s="12" t="n">
        <x:v>456.73565532818344</x:v>
      </x:c>
      <x:c r="S697" s="12" t="n">
        <x:v>170.39594043709735</x:v>
      </x:c>
      <x:c r="T697" s="12" t="n">
        <x:v>11.13811408575134</x:v>
      </x:c>
      <x:c r="U697" s="12" t="n">
        <x:f>'逐时购电与费用'!H697+'逐时购电与费用'!J697+F697-P697+O697-E697-N697/'月度汇总'!$F$6-Q697</x:f>
        <x:v>-1.0000007932831068e-8</x:v>
      </x:c>
      <x:c r="V697" s="12" t="n">
        <x:f>M697-L697-N697+O697/'月度汇总'!$F$7</x:f>
        <x:v>-3.410605131648481e-13</x:v>
      </x:c>
    </x:row>
    <x:row r="698" ht="20" customHeight="1">
      <x:c r="A698" s="13" t="n">
        <x:f>'逐时购电与费用'!A698</x:f>
        <x:v>45693.819444444445</x:v>
      </x:c>
      <x:c r="B698" s="13" t="n">
        <x:v>45693</x:v>
      </x:c>
      <x:c r="C698" s="12" t="n">
        <x:v>725.2048379031902</x:v>
      </x:c>
      <x:c r="D698" s="12" t="n">
        <x:v>0</x:v>
      </x:c>
      <x:c r="E698" s="12" t="n">
        <x:v>713.56065</x:v>
      </x:c>
      <x:c r="F698" s="12" t="n">
        <x:v>0</x:v>
      </x:c>
      <x:c r="G698" s="12" t="n">
        <x:f>E698-F698</x:f>
        <x:v>713.56065</x:v>
      </x:c>
      <x:c r="H698" s="12" t="n">
        <x:f>G698-C698+D698</x:f>
        <x:v>-11.644187903190186</x:v>
      </x:c>
      <x:c r="I698" s="12" t="n">
        <x:v>731.2967091666667</x:v>
      </x:c>
      <x:c r="J698" s="12" t="n">
        <x:v>0</x:v>
      </x:c>
      <x:c r="K698" s="12" t="n">
        <x:f>G698-I698+J698</x:f>
        <x:v>-17.736059166666678</x:v>
      </x:c>
      <x:c r="L698" s="12" t="n">
        <x:v>6978.839162398826</x:v>
      </x:c>
      <x:c r="M698" s="12" t="n">
        <x:v>6203.827073053382</x:v>
      </x:c>
      <x:c r="N698" s="12" t="n">
        <x:v>0</x:v>
      </x:c>
      <x:c r="O698" s="12" t="n">
        <x:v>697.5108804108996</x:v>
      </x:c>
      <x:c r="P698" s="12" t="n">
        <x:v>0</x:v>
      </x:c>
      <x:c r="Q698" s="12" t="n">
        <x:v>0</x:v>
      </x:c>
      <x:c r="R698" s="12" t="n">
        <x:v>429.9406186007864</x:v>
      </x:c>
      <x:c r="S698" s="12" t="n">
        <x:v>142.39508433359856</x:v>
      </x:c>
      <x:c r="T698" s="12" t="n">
        <x:v>10.967941615256564</x:v>
      </x:c>
      <x:c r="U698" s="12" t="n">
        <x:f>'逐时购电与费用'!H698+'逐时购电与费用'!J698+F698-P698+O698-E698-N698/'月度汇总'!$F$6-Q698</x:f>
        <x:v>-1.0000007932831068e-8</x:v>
      </x:c>
      <x:c r="V698" s="12" t="n">
        <x:f>M698-L698-N698+O698/'月度汇总'!$F$7</x:f>
        <x:v>-1.1368683772161603e-13</x:v>
      </x:c>
    </x:row>
    <x:row r="699" ht="20" customHeight="1">
      <x:c r="A699" s="13" t="n">
        <x:f>'逐时购电与费用'!A699</x:f>
        <x:v>45693.82638888889</x:v>
      </x:c>
      <x:c r="B699" s="13" t="n">
        <x:v>45693</x:v>
      </x:c>
      <x:c r="C699" s="12" t="n">
        <x:v>706.6062542463042</x:v>
      </x:c>
      <x:c r="D699" s="12" t="n">
        <x:v>0</x:v>
      </x:c>
      <x:c r="E699" s="12" t="n">
        <x:v>712.4080333333333</x:v>
      </x:c>
      <x:c r="F699" s="12" t="n">
        <x:v>0</x:v>
      </x:c>
      <x:c r="G699" s="12" t="n">
        <x:f>E699-F699</x:f>
        <x:v>712.4080333333333</x:v>
      </x:c>
      <x:c r="H699" s="12" t="n">
        <x:f>G699-C699+D699</x:f>
        <x:v>5.801779087029104</x:v>
      </x:c>
      <x:c r="I699" s="12" t="n">
        <x:v>703.6214308333333</x:v>
      </x:c>
      <x:c r="J699" s="12" t="n">
        <x:v>0</x:v>
      </x:c>
      <x:c r="K699" s="12" t="n">
        <x:f>G699-I699+J699</x:f>
        <x:v>8.786602499999958</x:v>
      </x:c>
      <x:c r="L699" s="12" t="n">
        <x:v>6203.827073053382</x:v>
      </x:c>
      <x:c r="M699" s="12" t="n">
        <x:v>5412.758857099791</x:v>
      </x:c>
      <x:c r="N699" s="12" t="n">
        <x:v>0</x:v>
      </x:c>
      <x:c r="O699" s="12" t="n">
        <x:v>711.9613943582322</x:v>
      </x:c>
      <x:c r="P699" s="12" t="n">
        <x:v>0</x:v>
      </x:c>
      <x:c r="Q699" s="12" t="n">
        <x:v>0</x:v>
      </x:c>
      <x:c r="R699" s="12" t="n">
        <x:v>420.17453930524124</x:v>
      </x:c>
      <x:c r="S699" s="12" t="n">
        <x:v>67.18852075229233</x:v>
      </x:c>
      <x:c r="T699" s="12" t="n">
        <x:v>1.7576644419046943</x:v>
      </x:c>
      <x:c r="U699" s="12" t="n">
        <x:f>'逐时购电与费用'!H699+'逐时购电与费用'!J699+F699-P699+O699-E699-N699/'月度汇总'!$F$6-Q699</x:f>
        <x:v>-1.0000007932831068e-8</x:v>
      </x:c>
      <x:c r="V699" s="12" t="n">
        <x:f>M699-L699-N699+O699/'月度汇总'!$F$7</x:f>
        <x:v>3.410605131648481e-13</x:v>
      </x:c>
    </x:row>
    <x:row r="700" ht="20" customHeight="1">
      <x:c r="A700" s="13" t="n">
        <x:f>'逐时购电与费用'!A700</x:f>
        <x:v>45693.83333333333</x:v>
      </x:c>
      <x:c r="B700" s="13" t="n">
        <x:v>45693</x:v>
      </x:c>
      <x:c r="C700" s="12" t="n">
        <x:v>701.6307017382289</x:v>
      </x:c>
      <x:c r="D700" s="12" t="n">
        <x:v>0</x:v>
      </x:c>
      <x:c r="E700" s="12" t="n">
        <x:v>710.0949999999999</x:v>
      </x:c>
      <x:c r="F700" s="12" t="n">
        <x:v>0</x:v>
      </x:c>
      <x:c r="G700" s="12" t="n">
        <x:f>E700-F700</x:f>
        <x:v>710.0949999999999</x:v>
      </x:c>
      <x:c r="H700" s="12" t="n">
        <x:f>G700-C700+D700</x:f>
        <x:v>8.464298261770978</x:v>
      </x:c>
      <x:c r="I700" s="12" t="n">
        <x:v>698.6148249999999</x:v>
      </x:c>
      <x:c r="J700" s="12" t="n">
        <x:v>0</x:v>
      </x:c>
      <x:c r="K700" s="12" t="n">
        <x:f>G700-I700+J700</x:f>
        <x:v>11.480175000000031</x:v>
      </x:c>
      <x:c r="L700" s="12" t="n">
        <x:v>5412.758857099791</x:v>
      </x:c>
      <x:c r="M700" s="12" t="n">
        <x:v>4623.764412666458</x:v>
      </x:c>
      <x:c r="N700" s="12" t="n">
        <x:v>0</x:v>
      </x:c>
      <x:c r="O700" s="12" t="n">
        <x:v>710.0949999899999</x:v>
      </x:c>
      <x:c r="P700" s="12" t="n">
        <x:v>0</x:v>
      </x:c>
      <x:c r="Q700" s="12" t="n">
        <x:v>0</x:v>
      </x:c>
      <x:c r="R700" s="12" t="n">
        <x:v>399.5485055649981</x:v>
      </x:c>
      <x:c r="S700" s="12" t="n">
        <x:v>75.34288253331397</x:v>
      </x:c>
      <x:c r="T700" s="12" t="n">
        <x:v>0</x:v>
      </x:c>
      <x:c r="U700" s="12" t="n">
        <x:f>'逐时购电与费用'!H700+'逐时购电与费用'!J700+F700-P700+O700-E700-N700/'月度汇总'!$F$6-Q700</x:f>
        <x:v>-1.0000007932831068e-8</x:v>
      </x:c>
      <x:c r="V700" s="12" t="n">
        <x:f>M700-L700-N700+O700/'月度汇总'!$F$7</x:f>
        <x:v>0</x:v>
      </x:c>
    </x:row>
    <x:row r="701" ht="20" customHeight="1">
      <x:c r="A701" s="13" t="n">
        <x:f>'逐时购电与费用'!A701</x:f>
        <x:v>45693.84027777778</x:v>
      </x:c>
      <x:c r="B701" s="13" t="n">
        <x:v>45693</x:v>
      </x:c>
      <x:c r="C701" s="12" t="n">
        <x:v>723.4058693414042</x:v>
      </x:c>
      <x:c r="D701" s="12" t="n">
        <x:v>0</x:v>
      </x:c>
      <x:c r="E701" s="12" t="n">
        <x:v>713.5870166666666</x:v>
      </x:c>
      <x:c r="F701" s="12" t="n">
        <x:v>0</x:v>
      </x:c>
      <x:c r="G701" s="12" t="n">
        <x:f>E701-F701</x:f>
        <x:v>713.5870166666666</x:v>
      </x:c>
      <x:c r="H701" s="12" t="n">
        <x:f>G701-C701+D701</x:f>
        <x:v>-9.818852674737627</x:v>
      </x:c>
      <x:c r="I701" s="12" t="n">
        <x:v>729.4045566666664</x:v>
      </x:c>
      <x:c r="J701" s="12" t="n">
        <x:v>0</x:v>
      </x:c>
      <x:c r="K701" s="12" t="n">
        <x:f>G701-I701+J701</x:f>
        <x:v>-15.81753999999978</x:v>
      </x:c>
      <x:c r="L701" s="12" t="n">
        <x:v>4623.764412666458</x:v>
      </x:c>
      <x:c r="M701" s="12" t="n">
        <x:v>3844.4705122653454</x:v>
      </x:c>
      <x:c r="N701" s="12" t="n">
        <x:v>0</x:v>
      </x:c>
      <x:c r="O701" s="12" t="n">
        <x:v>701.3645103610016</x:v>
      </x:c>
      <x:c r="P701" s="12" t="n">
        <x:v>0</x:v>
      </x:c>
      <x:c r="Q701" s="12" t="n">
        <x:v>0</x:v>
      </x:c>
      <x:c r="R701" s="12" t="n">
        <x:v>356.7971682292874</x:v>
      </x:c>
      <x:c r="S701" s="12" t="n">
        <x:v>129.10194021013945</x:v>
      </x:c>
      <x:c r="T701" s="12" t="n">
        <x:v>10.484888617757065</x:v>
      </x:c>
      <x:c r="U701" s="12" t="n">
        <x:f>'逐时购电与费用'!H701+'逐时购电与费用'!J701+F701-P701+O701-E701-N701/'月度汇总'!$F$6-Q701</x:f>
        <x:v>-1.0000007932831068e-8</x:v>
      </x:c>
      <x:c r="V701" s="12" t="n">
        <x:f>M701-L701-N701+O701/'月度汇总'!$F$7</x:f>
        <x:v>1.1368683772161603e-13</x:v>
      </x:c>
    </x:row>
    <x:row r="702" ht="20" customHeight="1">
      <x:c r="A702" s="13" t="n">
        <x:f>'逐时购电与费用'!A702</x:f>
        <x:v>45693.84722222222</x:v>
      </x:c>
      <x:c r="B702" s="13" t="n">
        <x:v>45693</x:v>
      </x:c>
      <x:c r="C702" s="12" t="n">
        <x:v>733.3674653618068</x:v>
      </x:c>
      <x:c r="D702" s="12" t="n">
        <x:v>0</x:v>
      </x:c>
      <x:c r="E702" s="12" t="n">
        <x:v>717.44265</x:v>
      </x:c>
      <x:c r="F702" s="12" t="n">
        <x:v>0</x:v>
      </x:c>
      <x:c r="G702" s="12" t="n">
        <x:f>E702-F702</x:f>
        <x:v>717.44265</x:v>
      </x:c>
      <x:c r="H702" s="12" t="n">
        <x:f>G702-C702+D702</x:f>
        <x:v>-15.92481536180685</x:v>
      </x:c>
      <x:c r="I702" s="12" t="n">
        <x:v>742.6828858333333</x:v>
      </x:c>
      <x:c r="J702" s="12" t="n">
        <x:v>0</x:v>
      </x:c>
      <x:c r="K702" s="12" t="n">
        <x:f>G702-I702+J702</x:f>
        <x:v>-25.240235833333372</x:v>
      </x:c>
      <x:c r="L702" s="12" t="n">
        <x:v>3844.4705122653454</x:v>
      </x:c>
      <x:c r="M702" s="12" t="n">
        <x:v>3061.529227950129</x:v>
      </x:c>
      <x:c r="N702" s="12" t="n">
        <x:v>0</x:v>
      </x:c>
      <x:c r="O702" s="12" t="n">
        <x:v>704.6471558836946</x:v>
      </x:c>
      <x:c r="P702" s="12" t="n">
        <x:v>0</x:v>
      </x:c>
      <x:c r="Q702" s="12" t="n">
        <x:v>0</x:v>
      </x:c>
      <x:c r="R702" s="12" t="n">
        <x:v>352.49852532228863</x:v>
      </x:c>
      <x:c r="S702" s="12" t="n">
        <x:v>126.64686584278456</x:v>
      </x:c>
      <x:c r="T702" s="12" t="n">
        <x:v>13.678719933852108</x:v>
      </x:c>
      <x:c r="U702" s="12" t="n">
        <x:f>'逐时购电与费用'!H702+'逐时购电与费用'!J702+F702-P702+O702-E702-N702/'月度汇总'!$F$6-Q702</x:f>
        <x:v>-1.0000007932831068e-8</x:v>
      </x:c>
      <x:c r="V702" s="12" t="n">
        <x:f>M702-L702-N702+O702/'月度汇总'!$F$7</x:f>
        <x:v>-1.1368683772161603e-13</x:v>
      </x:c>
    </x:row>
    <x:row r="703" ht="20" customHeight="1">
      <x:c r="A703" s="13" t="n">
        <x:f>'逐时购电与费用'!A703</x:f>
        <x:v>45693.85416666667</x:v>
      </x:c>
      <x:c r="B703" s="13" t="n">
        <x:v>45693</x:v>
      </x:c>
      <x:c r="C703" s="12" t="n">
        <x:v>723.6040166335996</x:v>
      </x:c>
      <x:c r="D703" s="12" t="n">
        <x:v>0</x:v>
      </x:c>
      <x:c r="E703" s="12" t="n">
        <x:v>712.3833333333333</x:v>
      </x:c>
      <x:c r="F703" s="12" t="n">
        <x:v>0</x:v>
      </x:c>
      <x:c r="G703" s="12" t="n">
        <x:f>E703-F703</x:f>
        <x:v>712.3833333333333</x:v>
      </x:c>
      <x:c r="H703" s="12" t="n">
        <x:f>G703-C703+D703</x:f>
        <x:v>-11.220683300266273</x:v>
      </x:c>
      <x:c r="I703" s="12" t="n">
        <x:v>732.8908666666667</x:v>
      </x:c>
      <x:c r="J703" s="12" t="n">
        <x:v>0</x:v>
      </x:c>
      <x:c r="K703" s="12" t="n">
        <x:f>G703-I703+J703</x:f>
        <x:v>-20.507533333333413</x:v>
      </x:c>
      <x:c r="L703" s="12" t="n">
        <x:v>3061.529227950129</x:v>
      </x:c>
      <x:c r="M703" s="12" t="n">
        <x:v>2298.4807564873</x:v>
      </x:c>
      <x:c r="N703" s="12" t="n">
        <x:v>0</x:v>
      </x:c>
      <x:c r="O703" s="12" t="n">
        <x:v>686.7436243165461</x:v>
      </x:c>
      <x:c r="P703" s="12" t="n">
        <x:v>0</x:v>
      </x:c>
      <x:c r="Q703" s="12" t="n">
        <x:v>0</x:v>
      </x:c>
      <x:c r="R703" s="12" t="n">
        <x:v>365.96445871795476</x:v>
      </x:c>
      <x:c r="S703" s="12" t="n">
        <x:v>102.06806524461649</x:v>
      </x:c>
      <x:c r="T703" s="12" t="n">
        <x:v>13.530614625124485</x:v>
      </x:c>
      <x:c r="U703" s="12" t="n">
        <x:f>'逐时购电与费用'!H703+'逐时购电与费用'!J703+F703-P703+O703-E703-N703/'月度汇总'!$F$6-Q703</x:f>
        <x:v>-1.0000007932831068e-8</x:v>
      </x:c>
      <x:c r="V703" s="12" t="n">
        <x:f>M703-L703-N703+O703/'月度汇总'!$F$7</x:f>
        <x:v>-2.2737367544323206e-13</x:v>
      </x:c>
    </x:row>
    <x:row r="704" ht="20" customHeight="1">
      <x:c r="A704" s="13" t="n">
        <x:f>'逐时购电与费用'!A704</x:f>
        <x:v>45693.86111111111</x:v>
      </x:c>
      <x:c r="B704" s="13" t="n">
        <x:v>45693</x:v>
      </x:c>
      <x:c r="C704" s="12" t="n">
        <x:v>723.5891085366251</x:v>
      </x:c>
      <x:c r="D704" s="12" t="n">
        <x:v>0</x:v>
      </x:c>
      <x:c r="E704" s="12" t="n">
        <x:v>697.4539333333333</x:v>
      </x:c>
      <x:c r="F704" s="12" t="n">
        <x:v>0</x:v>
      </x:c>
      <x:c r="G704" s="12" t="n">
        <x:f>E704-F704</x:f>
        <x:v>697.4539333333333</x:v>
      </x:c>
      <x:c r="H704" s="12" t="n">
        <x:f>G704-C704+D704</x:f>
        <x:v>-26.135175203291737</x:v>
      </x:c>
      <x:c r="I704" s="12" t="n">
        <x:v>728.2719375</x:v>
      </x:c>
      <x:c r="J704" s="12" t="n">
        <x:v>0</x:v>
      </x:c>
      <x:c r="K704" s="12" t="n">
        <x:f>G704-I704+J704</x:f>
        <x:v>-30.818004166666697</x:v>
      </x:c>
      <x:c r="L704" s="12" t="n">
        <x:v>2298.4807564873</x:v>
      </x:c>
      <x:c r="M704" s="12" t="n">
        <x:v>1527.5555592106925</x:v>
      </x:c>
      <x:c r="N704" s="12" t="n">
        <x:v>0</x:v>
      </x:c>
      <x:c r="O704" s="12" t="n">
        <x:v>693.8326775489465</x:v>
      </x:c>
      <x:c r="P704" s="12" t="n">
        <x:v>0</x:v>
      </x:c>
      <x:c r="Q704" s="12" t="n">
        <x:v>0</x:v>
      </x:c>
      <x:c r="R704" s="12" t="n">
        <x:v>351.20826420971053</x:v>
      </x:c>
      <x:c r="S704" s="12" t="n">
        <x:v>72.98048563444081</x:v>
      </x:c>
      <x:c r="T704" s="12" t="n">
        <x:v>8.810333405437746</x:v>
      </x:c>
      <x:c r="U704" s="12" t="n">
        <x:f>'逐时购电与费用'!H704+'逐时购电与费用'!J704+F704-P704+O704-E704-N704/'月度汇总'!$F$6-Q704</x:f>
        <x:v>-1.0000007932831068e-8</x:v>
      </x:c>
      <x:c r="V704" s="12" t="n">
        <x:f>M704-L704-N704+O704/'月度汇总'!$F$7</x:f>
        <x:v>-1.1368683772161603e-13</x:v>
      </x:c>
    </x:row>
    <x:row r="705" ht="20" customHeight="1">
      <x:c r="A705" s="13" t="n">
        <x:f>'逐时购电与费用'!A705</x:f>
        <x:v>45693.868055555555</x:v>
      </x:c>
      <x:c r="B705" s="13" t="n">
        <x:v>45693</x:v>
      </x:c>
      <x:c r="C705" s="12" t="n">
        <x:v>736.9590250134166</x:v>
      </x:c>
      <x:c r="D705" s="12" t="n">
        <x:v>0</x:v>
      </x:c>
      <x:c r="E705" s="12" t="n">
        <x:v>705.0999666666667</x:v>
      </x:c>
      <x:c r="F705" s="12" t="n">
        <x:v>0</x:v>
      </x:c>
      <x:c r="G705" s="12" t="n">
        <x:f>E705-F705</x:f>
        <x:v>705.0999666666667</x:v>
      </x:c>
      <x:c r="H705" s="12" t="n">
        <x:f>G705-C705+D705</x:f>
        <x:v>-31.859058346749975</x:v>
      </x:c>
      <x:c r="I705" s="12" t="n">
        <x:v>738.2687191666666</x:v>
      </x:c>
      <x:c r="J705" s="12" t="n">
        <x:v>0</x:v>
      </x:c>
      <x:c r="K705" s="12" t="n">
        <x:f>G705-I705+J705</x:f>
        <x:v>-33.16875249999998</x:v>
      </x:c>
      <x:c r="L705" s="12" t="n">
        <x:v>1527.5555592106925</x:v>
      </x:c>
      <x:c r="M705" s="12" t="n">
        <x:v>1552.6157253440665</x:v>
      </x:c>
      <x:c r="N705" s="12" t="n">
        <x:v>25.060166133373883</x:v>
      </x:c>
      <x:c r="O705" s="12" t="n">
        <x:v>0</x:v>
      </x:c>
      <x:c r="P705" s="12" t="n">
        <x:v>0</x:v>
      </x:c>
      <x:c r="Q705" s="12" t="n">
        <x:v>0</x:v>
      </x:c>
      <x:c r="R705" s="12" t="n">
        <x:v>321.1548484973748</x:v>
      </x:c>
      <x:c r="S705" s="12" t="n">
        <x:v>38.91763519567576</x:v>
      </x:c>
      <x:c r="T705" s="12" t="n">
        <x:v>0</x:v>
      </x:c>
      <x:c r="U705" s="12" t="n">
        <x:f>'逐时购电与费用'!H705+'逐时购电与费用'!J705+F705-P705+O705-E705-N705/'月度汇总'!$F$6-Q705</x:f>
        <x:v>1.000000082740371e-8</x:v>
      </x:c>
      <x:c r="V705" s="12" t="n">
        <x:f>M705-L705-N705+O705/'月度汇总'!$F$7</x:f>
        <x:v>8.526512829121202e-14</x:v>
      </x:c>
    </x:row>
    <x:row r="706" ht="20" customHeight="1">
      <x:c r="A706" s="13" t="n">
        <x:f>'逐时购电与费用'!A706</x:f>
        <x:v>45693.875</x:v>
      </x:c>
      <x:c r="B706" s="13" t="n">
        <x:v>45693</x:v>
      </x:c>
      <x:c r="C706" s="12" t="n">
        <x:v>744.4445335857447</x:v>
      </x:c>
      <x:c r="D706" s="12" t="n">
        <x:v>0</x:v>
      </x:c>
      <x:c r="E706" s="12" t="n">
        <x:v>724.6433333333332</x:v>
      </x:c>
      <x:c r="F706" s="12" t="n">
        <x:v>0</x:v>
      </x:c>
      <x:c r="G706" s="12" t="n">
        <x:f>E706-F706</x:f>
        <x:v>724.6433333333332</x:v>
      </x:c>
      <x:c r="H706" s="12" t="n">
        <x:f>G706-C706+D706</x:f>
        <x:v>-19.80120025241149</x:v>
      </x:c>
      <x:c r="I706" s="12" t="n">
        <x:v>745.7279416666667</x:v>
      </x:c>
      <x:c r="J706" s="12" t="n">
        <x:v>0</x:v>
      </x:c>
      <x:c r="K706" s="12" t="n">
        <x:f>G706-I706+J706</x:f>
        <x:v>-21.08460833333345</x:v>
      </x:c>
      <x:c r="L706" s="12" t="n">
        <x:v>1552.6157253440665</x:v>
      </x:c>
      <x:c r="M706" s="12" t="n">
        <x:v>1601.5448582530241</x:v>
      </x:c>
      <x:c r="N706" s="12" t="n">
        <x:v>48.92913290895766</x:v>
      </x:c>
      <x:c r="O706" s="12" t="n">
        <x:v>0</x:v>
      </x:c>
      <x:c r="P706" s="12" t="n">
        <x:v>0</x:v>
      </x:c>
      <x:c r="Q706" s="12" t="n">
        <x:v>0</x:v>
      </x:c>
      <x:c r="R706" s="12" t="n">
        <x:v>328.39351503238095</x:v>
      </x:c>
      <x:c r="S706" s="12" t="n">
        <x:v>0.1690062507143466</x:v>
      </x:c>
      <x:c r="T706" s="12" t="n">
        <x:v>0</x:v>
      </x:c>
      <x:c r="U706" s="12" t="n">
        <x:f>'逐时购电与费用'!H706+'逐时购电与费用'!J706+F706-P706+O706-E706-N706/'月度汇总'!$F$6-Q706</x:f>
        <x:v>1.0000007932831068e-8</x:v>
      </x:c>
      <x:c r="V706" s="12" t="n">
        <x:f>M706-L706-N706+O706/'月度汇总'!$F$7</x:f>
        <x:v>-3.552713678800501e-14</x:v>
      </x:c>
    </x:row>
    <x:row r="707" ht="20" customHeight="1">
      <x:c r="A707" s="13" t="n">
        <x:f>'逐时购电与费用'!A707</x:f>
        <x:v>45693.881944444445</x:v>
      </x:c>
      <x:c r="B707" s="13" t="n">
        <x:v>45693</x:v>
      </x:c>
      <x:c r="C707" s="12" t="n">
        <x:v>726.2478528707103</x:v>
      </x:c>
      <x:c r="D707" s="12" t="n">
        <x:v>0</x:v>
      </x:c>
      <x:c r="E707" s="12" t="n">
        <x:v>714.3782833333332</x:v>
      </x:c>
      <x:c r="F707" s="12" t="n">
        <x:v>0</x:v>
      </x:c>
      <x:c r="G707" s="12" t="n">
        <x:f>E707-F707</x:f>
        <x:v>714.3782833333332</x:v>
      </x:c>
      <x:c r="H707" s="12" t="n">
        <x:f>G707-C707+D707</x:f>
        <x:v>-11.86956953737706</x:v>
      </x:c>
      <x:c r="I707" s="12" t="n">
        <x:v>727.5056950000001</x:v>
      </x:c>
      <x:c r="J707" s="12" t="n">
        <x:v>0</x:v>
      </x:c>
      <x:c r="K707" s="12" t="n">
        <x:f>G707-I707+J707</x:f>
        <x:v>-13.12741166666683</x:v>
      </x:c>
      <x:c r="L707" s="12" t="n">
        <x:v>1601.5448582530241</x:v>
      </x:c>
      <x:c r="M707" s="12" t="n">
        <x:v>1611.3504925554544</x:v>
      </x:c>
      <x:c r="N707" s="12" t="n">
        <x:v>9.805634302430287</x:v>
      </x:c>
      <x:c r="O707" s="12" t="n">
        <x:v>0</x:v>
      </x:c>
      <x:c r="P707" s="12" t="n">
        <x:v>0</x:v>
      </x:c>
      <x:c r="Q707" s="12" t="n">
        <x:v>0</x:v>
      </x:c>
      <x:c r="R707" s="12" t="n">
        <x:v>344.48084593653584</x:v>
      </x:c>
      <x:c r="S707" s="12" t="n">
        <x:v>0</x:v>
      </x:c>
      <x:c r="T707" s="12" t="n">
        <x:v>0</x:v>
      </x:c>
      <x:c r="U707" s="12" t="n">
        <x:f>'逐时购电与费用'!H707+'逐时购电与费用'!J707+F707-P707+O707-E707-N707/'月度汇总'!$F$6-Q707</x:f>
        <x:v>1.000000082740371e-8</x:v>
      </x:c>
      <x:c r="V707" s="12" t="n">
        <x:f>M707-L707-N707+O707/'月度汇总'!$F$7</x:f>
        <x:v>-5.1514348342607263e-14</x:v>
      </x:c>
    </x:row>
    <x:row r="708" ht="20" customHeight="1">
      <x:c r="A708" s="13" t="n">
        <x:f>'逐时购电与费用'!A708</x:f>
        <x:v>45693.88888888889</x:v>
      </x:c>
      <x:c r="B708" s="13" t="n">
        <x:v>45693</x:v>
      </x:c>
      <x:c r="C708" s="12" t="n">
        <x:v>722.7502625963959</x:v>
      </x:c>
      <x:c r="D708" s="12" t="n">
        <x:v>0</x:v>
      </x:c>
      <x:c r="E708" s="12" t="n">
        <x:v>712.6025666666666</x:v>
      </x:c>
      <x:c r="F708" s="12" t="n">
        <x:v>0</x:v>
      </x:c>
      <x:c r="G708" s="12" t="n">
        <x:f>E708-F708</x:f>
        <x:v>712.6025666666666</x:v>
      </x:c>
      <x:c r="H708" s="12" t="n">
        <x:f>G708-C708+D708</x:f>
        <x:v>-10.147695929729366</x:v>
      </x:c>
      <x:c r="I708" s="12" t="n">
        <x:v>723.6623974999999</x:v>
      </x:c>
      <x:c r="J708" s="12" t="n">
        <x:v>0</x:v>
      </x:c>
      <x:c r="K708" s="12" t="n">
        <x:f>G708-I708+J708</x:f>
        <x:v>-11.059830833333308</x:v>
      </x:c>
      <x:c r="L708" s="12" t="n">
        <x:v>1611.3504925554544</x:v>
      </x:c>
      <x:c r="M708" s="12" t="n">
        <x:v>1613.1278367635528</x:v>
      </x:c>
      <x:c r="N708" s="12" t="n">
        <x:v>1.7773442080984594</x:v>
      </x:c>
      <x:c r="O708" s="12" t="n">
        <x:v>0</x:v>
      </x:c>
      <x:c r="P708" s="12" t="n">
        <x:v>0</x:v>
      </x:c>
      <x:c r="Q708" s="12" t="n">
        <x:v>0</x:v>
      </x:c>
      <x:c r="R708" s="12" t="n">
        <x:v>326.1694477259957</x:v>
      </x:c>
      <x:c r="S708" s="12" t="n">
        <x:v>0</x:v>
      </x:c>
      <x:c r="T708" s="12" t="n">
        <x:v>0</x:v>
      </x:c>
      <x:c r="U708" s="12" t="n">
        <x:f>'逐时购电与费用'!H708+'逐时购电与费用'!J708+F708-P708+O708-E708-N708/'月度汇总'!$F$6-Q708</x:f>
        <x:v>1.0000000161269895e-8</x:v>
      </x:c>
      <x:c r="V708" s="12" t="n">
        <x:f>M708-L708-N708+O708/'月度汇总'!$F$7</x:f>
        <x:v>-7.527312106958561e-14</x:v>
      </x:c>
    </x:row>
    <x:row r="709" ht="20" customHeight="1">
      <x:c r="A709" s="13" t="n">
        <x:f>'逐时购电与费用'!A709</x:f>
        <x:v>45693.89583333333</x:v>
      </x:c>
      <x:c r="B709" s="13" t="n">
        <x:v>45693</x:v>
      </x:c>
      <x:c r="C709" s="12" t="n">
        <x:v>753.7820661170907</x:v>
      </x:c>
      <x:c r="D709" s="12" t="n">
        <x:v>0</x:v>
      </x:c>
      <x:c r="E709" s="12" t="n">
        <x:v>737.0733333333333</x:v>
      </x:c>
      <x:c r="F709" s="12" t="n">
        <x:v>0</x:v>
      </x:c>
      <x:c r="G709" s="12" t="n">
        <x:f>E709-F709</x:f>
        <x:v>737.0733333333333</x:v>
      </x:c>
      <x:c r="H709" s="12" t="n">
        <x:f>G709-C709+D709</x:f>
        <x:v>-16.708732783757455</x:v>
      </x:c>
      <x:c r="I709" s="12" t="n">
        <x:v>754.6700166666666</x:v>
      </x:c>
      <x:c r="J709" s="12" t="n">
        <x:v>0</x:v>
      </x:c>
      <x:c r="K709" s="12" t="n">
        <x:f>G709-I709+J709</x:f>
        <x:v>-17.596683333333317</x:v>
      </x:c>
      <x:c r="L709" s="12" t="n">
        <x:v>1613.1278367635528</x:v>
      </x:c>
      <x:c r="M709" s="12" t="n">
        <x:v>1621.011624158558</x:v>
      </x:c>
      <x:c r="N709" s="12" t="n">
        <x:v>7.883787395005396</x:v>
      </x:c>
      <x:c r="O709" s="12" t="n">
        <x:v>0</x:v>
      </x:c>
      <x:c r="P709" s="12" t="n">
        <x:v>0</x:v>
      </x:c>
      <x:c r="Q709" s="12" t="n">
        <x:v>0</x:v>
      </x:c>
      <x:c r="R709" s="12" t="n">
        <x:v>305.4414811115595</x:v>
      </x:c>
      <x:c r="S709" s="12" t="n">
        <x:v>0</x:v>
      </x:c>
      <x:c r="T709" s="12" t="n">
        <x:v>0</x:v>
      </x:c>
      <x:c r="U709" s="12" t="n">
        <x:f>'逐时购电与费用'!H709+'逐时购电与费用'!J709+F709-P709+O709-E709-N709/'月度汇总'!$F$6-Q709</x:f>
        <x:v>1.000000082740371e-8</x:v>
      </x:c>
      <x:c r="V709" s="12" t="n">
        <x:f>M709-L709-N709+O709/'月度汇总'!$F$7</x:f>
        <x:v>-3.9968028886505635e-14</x:v>
      </x:c>
    </x:row>
    <x:row r="710" ht="20" customHeight="1">
      <x:c r="A710" s="13" t="n">
        <x:f>'逐时购电与费用'!A710</x:f>
        <x:v>45693.90277777778</x:v>
      </x:c>
      <x:c r="B710" s="13" t="n">
        <x:v>45693</x:v>
      </x:c>
      <x:c r="C710" s="12" t="n">
        <x:v>786.2389445947613</x:v>
      </x:c>
      <x:c r="D710" s="12" t="n">
        <x:v>0</x:v>
      </x:c>
      <x:c r="E710" s="12" t="n">
        <x:v>749.3397666666666</x:v>
      </x:c>
      <x:c r="F710" s="12" t="n">
        <x:v>0</x:v>
      </x:c>
      <x:c r="G710" s="12" t="n">
        <x:f>E710-F710</x:f>
        <x:v>749.3397666666666</x:v>
      </x:c>
      <x:c r="H710" s="12" t="n">
        <x:f>G710-C710+D710</x:f>
        <x:v>-36.89917792809467</x:v>
      </x:c>
      <x:c r="I710" s="12" t="n">
        <x:v>787.1033733333334</x:v>
      </x:c>
      <x:c r="J710" s="12" t="n">
        <x:v>0</x:v>
      </x:c>
      <x:c r="K710" s="12" t="n">
        <x:f>G710-I710+J710</x:f>
        <x:v>-37.76360666666676</x:v>
      </x:c>
      <x:c r="L710" s="12" t="n">
        <x:v>1621.011624158558</x:v>
      </x:c>
      <x:c r="M710" s="12" t="n">
        <x:v>1610.6776388292042</x:v>
      </x:c>
      <x:c r="N710" s="12" t="n">
        <x:v>0</x:v>
      </x:c>
      <x:c r="O710" s="12" t="n">
        <x:v>9.30058679641855</x:v>
      </x:c>
      <x:c r="P710" s="12" t="n">
        <x:v>0</x:v>
      </x:c>
      <x:c r="Q710" s="12" t="n">
        <x:v>0</x:v>
      </x:c>
      <x:c r="R710" s="12" t="n">
        <x:v>288.12080602738786</x:v>
      </x:c>
      <x:c r="S710" s="12" t="n">
        <x:v>0</x:v>
      </x:c>
      <x:c r="T710" s="12" t="n">
        <x:v>0</x:v>
      </x:c>
      <x:c r="U710" s="12" t="n">
        <x:f>'逐时购电与费用'!H710+'逐时购电与费用'!J710+F710-P710+O710-E710-N710/'月度汇总'!$F$6-Q710</x:f>
        <x:v>-1.0000007932831068e-8</x:v>
      </x:c>
      <x:c r="V710" s="12" t="n">
        <x:f>M710-L710-N710+O710/'月度汇总'!$F$7</x:f>
        <x:v>7.105427357601002e-15</x:v>
      </x:c>
    </x:row>
    <x:row r="711" ht="20" customHeight="1">
      <x:c r="A711" s="13" t="n">
        <x:f>'逐时购电与费用'!A711</x:f>
        <x:v>45693.90972222222</x:v>
      </x:c>
      <x:c r="B711" s="13" t="n">
        <x:v>45693</x:v>
      </x:c>
      <x:c r="C711" s="12" t="n">
        <x:v>724.8601378467866</x:v>
      </x:c>
      <x:c r="D711" s="12" t="n">
        <x:v>0</x:v>
      </x:c>
      <x:c r="E711" s="12" t="n">
        <x:v>658.0401833333333</x:v>
      </x:c>
      <x:c r="F711" s="12" t="n">
        <x:v>0</x:v>
      </x:c>
      <x:c r="G711" s="12" t="n">
        <x:f>E711-F711</x:f>
        <x:v>658.0401833333333</x:v>
      </x:c>
      <x:c r="H711" s="12" t="n">
        <x:f>G711-C711+D711</x:f>
        <x:v>-66.81995451345335</x:v>
      </x:c>
      <x:c r="I711" s="12" t="n">
        <x:v>725.3794641666666</x:v>
      </x:c>
      <x:c r="J711" s="12" t="n">
        <x:v>0</x:v>
      </x:c>
      <x:c r="K711" s="12" t="n">
        <x:f>G711-I711+J711</x:f>
        <x:v>-67.3392808333333</x:v>
      </x:c>
      <x:c r="L711" s="12" t="n">
        <x:v>1610.6776388292042</x:v>
      </x:c>
      <x:c r="M711" s="12" t="n">
        <x:v>1657.7031167492964</x:v>
      </x:c>
      <x:c r="N711" s="12" t="n">
        <x:v>47.02547792009224</x:v>
      </x:c>
      <x:c r="O711" s="12" t="n">
        <x:v>0</x:v>
      </x:c>
      <x:c r="P711" s="12" t="n">
        <x:v>0</x:v>
      </x:c>
      <x:c r="Q711" s="12" t="n">
        <x:v>0</x:v>
      </x:c>
      <x:c r="R711" s="12" t="n">
        <x:v>241.6967926452121</x:v>
      </x:c>
      <x:c r="S711" s="12" t="n">
        <x:v>0</x:v>
      </x:c>
      <x:c r="T711" s="12" t="n">
        <x:v>0</x:v>
      </x:c>
      <x:c r="U711" s="12" t="n">
        <x:f>'逐时购电与费用'!H711+'逐时购电与费用'!J711+F711-P711+O711-E711-N711/'月度汇总'!$F$6-Q711</x:f>
        <x:v>1.000000082740371e-8</x:v>
      </x:c>
      <x:c r="V711" s="12" t="n">
        <x:f>M711-L711-N711+O711/'月度汇总'!$F$7</x:f>
        <x:v>2.842170943040401e-14</x:v>
      </x:c>
    </x:row>
    <x:row r="712" ht="20" customHeight="1">
      <x:c r="A712" s="13" t="n">
        <x:f>'逐时购电与费用'!A712</x:f>
        <x:v>45693.91666666667</x:v>
      </x:c>
      <x:c r="B712" s="13" t="n">
        <x:v>45693</x:v>
      </x:c>
      <x:c r="C712" s="12" t="n">
        <x:v>607.053799359965</x:v>
      </x:c>
      <x:c r="D712" s="12" t="n">
        <x:v>0</x:v>
      </x:c>
      <x:c r="E712" s="12" t="n">
        <x:v>529.4916666666666</x:v>
      </x:c>
      <x:c r="F712" s="12" t="n">
        <x:v>0</x:v>
      </x:c>
      <x:c r="G712" s="12" t="n">
        <x:f>E712-F712</x:f>
        <x:v>529.4916666666666</x:v>
      </x:c>
      <x:c r="H712" s="12" t="n">
        <x:f>G712-C712+D712</x:f>
        <x:v>-77.5621326932984</x:v>
      </x:c>
      <x:c r="I712" s="12" t="n">
        <x:v>602.7195916666667</x:v>
      </x:c>
      <x:c r="J712" s="12" t="n">
        <x:v>0</x:v>
      </x:c>
      <x:c r="K712" s="12" t="n">
        <x:f>G712-I712+J712</x:f>
        <x:v>-73.22792500000014</x:v>
      </x:c>
      <x:c r="L712" s="12" t="n">
        <x:v>1657.7031167492964</x:v>
      </x:c>
      <x:c r="M712" s="12" t="n">
        <x:v>2407.7031167402965</x:v>
      </x:c>
      <x:c r="N712" s="12" t="n">
        <x:v>749.999999991</x:v>
      </x:c>
      <x:c r="O712" s="12" t="n">
        <x:v>0</x:v>
      </x:c>
      <x:c r="P712" s="12" t="n">
        <x:v>0</x:v>
      </x:c>
      <x:c r="Q712" s="12" t="n">
        <x:v>70.24872817137974</x:v>
      </x:c>
      <x:c r="R712" s="12" t="n">
        <x:v>181.32961482013582</x:v>
      </x:c>
      <x:c r="S712" s="12" t="n">
        <x:v>0</x:v>
      </x:c>
      <x:c r="T712" s="12" t="n">
        <x:v>0</x:v>
      </x:c>
      <x:c r="U712" s="12" t="n">
        <x:f>'逐时购电与费用'!H712+'逐时购电与费用'!J712+F712-P712+O712-E712-N712/'月度汇总'!$F$6-Q712</x:f>
        <x:v>1.2789769243681803e-13</x:v>
      </x:c>
      <x:c r="V712" s="12" t="n">
        <x:f>M712-L712-N712+O712/'月度汇总'!$F$7</x:f>
        <x:v>1.1368683772161603e-13</x:v>
      </x:c>
    </x:row>
    <x:row r="713" ht="20" customHeight="1">
      <x:c r="A713" s="13" t="n">
        <x:f>'逐时购电与费用'!A713</x:f>
        <x:v>45693.92361111111</x:v>
      </x:c>
      <x:c r="B713" s="13" t="n">
        <x:v>45693</x:v>
      </x:c>
      <x:c r="C713" s="12" t="n">
        <x:v>570.0417721374677</x:v>
      </x:c>
      <x:c r="D713" s="12" t="n">
        <x:v>0</x:v>
      </x:c>
      <x:c r="E713" s="12" t="n">
        <x:v>531.5314666666666</x:v>
      </x:c>
      <x:c r="F713" s="12" t="n">
        <x:v>0</x:v>
      </x:c>
      <x:c r="G713" s="12" t="n">
        <x:f>E713-F713</x:f>
        <x:v>531.5314666666666</x:v>
      </x:c>
      <x:c r="H713" s="12" t="n">
        <x:f>G713-C713+D713</x:f>
        <x:v>-38.510305470801086</x:v>
      </x:c>
      <x:c r="I713" s="12" t="n">
        <x:v>560.40379</x:v>
      </x:c>
      <x:c r="J713" s="12" t="n">
        <x:v>0</x:v>
      </x:c>
      <x:c r="K713" s="12" t="n">
        <x:f>G713-I713+J713</x:f>
        <x:v>-28.872323333333384</x:v>
      </x:c>
      <x:c r="L713" s="12" t="n">
        <x:v>2407.7031167402965</x:v>
      </x:c>
      <x:c r="M713" s="12" t="n">
        <x:v>3157.7031167302966</x:v>
      </x:c>
      <x:c r="N713" s="12" t="n">
        <x:v>749.99999999</x:v>
      </x:c>
      <x:c r="O713" s="12" t="n">
        <x:v>0</x:v>
      </x:c>
      <x:c r="P713" s="12" t="n">
        <x:v>0</x:v>
      </x:c>
      <x:c r="Q713" s="12" t="n">
        <x:v>31.397255490094032</x:v>
      </x:c>
      <x:c r="R713" s="12" t="n">
        <x:v>193.6496449035651</x:v>
      </x:c>
      <x:c r="S713" s="12" t="n">
        <x:v>0</x:v>
      </x:c>
      <x:c r="T713" s="12" t="n">
        <x:v>0</x:v>
      </x:c>
      <x:c r="U713" s="12" t="n">
        <x:f>'逐时购电与费用'!H713+'逐时购电与费用'!J713+F713-P713+O713-E713-N713/'月度汇总'!$F$6-Q713</x:f>
        <x:v>1.1111822573184327e-9</x:v>
      </x:c>
      <x:c r="V713" s="12" t="n">
        <x:f>M713-L713-N713+O713/'月度汇总'!$F$7</x:f>
        <x:v>1.1368683772161603e-13</x:v>
      </x:c>
    </x:row>
    <x:row r="714" ht="20" customHeight="1">
      <x:c r="A714" s="13" t="n">
        <x:f>'逐时购电与费用'!A714</x:f>
        <x:v>45693.930555555555</x:v>
      </x:c>
      <x:c r="B714" s="13" t="n">
        <x:v>45693</x:v>
      </x:c>
      <x:c r="C714" s="12" t="n">
        <x:v>561.9539503787565</x:v>
      </x:c>
      <x:c r="D714" s="12" t="n">
        <x:v>0</x:v>
      </x:c>
      <x:c r="E714" s="12" t="n">
        <x:v>561.1682333333333</x:v>
      </x:c>
      <x:c r="F714" s="12" t="n">
        <x:v>0</x:v>
      </x:c>
      <x:c r="G714" s="12" t="n">
        <x:f>E714-F714</x:f>
        <x:v>561.1682333333333</x:v>
      </x:c>
      <x:c r="H714" s="12" t="n">
        <x:f>G714-C714+D714</x:f>
        <x:v>-0.7857170454232119</x:v>
      </x:c>
      <x:c r="I714" s="12" t="n">
        <x:v>549.6197449999999</x:v>
      </x:c>
      <x:c r="J714" s="12" t="n">
        <x:v>0</x:v>
      </x:c>
      <x:c r="K714" s="12" t="n">
        <x:f>G714-I714+J714</x:f>
        <x:v>11.548488333333466</x:v>
      </x:c>
      <x:c r="L714" s="12" t="n">
        <x:v>3157.7031167302966</x:v>
      </x:c>
      <x:c r="M714" s="12" t="n">
        <x:v>3158.4102620621775</x:v>
      </x:c>
      <x:c r="N714" s="12" t="n">
        <x:v>0.7071453318808906</x:v>
      </x:c>
      <x:c r="O714" s="12" t="n">
        <x:v>0</x:v>
      </x:c>
      <x:c r="P714" s="12" t="n">
        <x:v>0</x:v>
      </x:c>
      <x:c r="Q714" s="12" t="n">
        <x:v>0</x:v>
      </x:c>
      <x:c r="R714" s="12" t="n">
        <x:v>179.28837100304077</x:v>
      </x:c>
      <x:c r="S714" s="12" t="n">
        <x:v>0</x:v>
      </x:c>
      <x:c r="T714" s="12" t="n">
        <x:v>0</x:v>
      </x:c>
      <x:c r="U714" s="12" t="n">
        <x:f>'逐时购电与费用'!H714+'逐时购电与费用'!J714+F714-P714+O714-E714-N714/'月度汇总'!$F$6-Q714</x:f>
        <x:v>1.0000000161269895e-8</x:v>
      </x:c>
      <x:c r="V714" s="12" t="n">
        <x:f>M714-L714-N714+O714/'月度汇总'!$F$7</x:f>
        <x:v>-5.2513549064769904e-14</x:v>
      </x:c>
    </x:row>
    <x:row r="715" ht="20" customHeight="1">
      <x:c r="A715" s="13" t="n">
        <x:f>'逐时购电与费用'!A715</x:f>
        <x:v>45693.9375</x:v>
      </x:c>
      <x:c r="B715" s="13" t="n">
        <x:v>45693</x:v>
      </x:c>
      <x:c r="C715" s="12" t="n">
        <x:v>548.2976269924696</x:v>
      </x:c>
      <x:c r="D715" s="12" t="n">
        <x:v>0</x:v>
      </x:c>
      <x:c r="E715" s="12" t="n">
        <x:v>557.53</x:v>
      </x:c>
      <x:c r="F715" s="12" t="n">
        <x:v>0</x:v>
      </x:c>
      <x:c r="G715" s="12" t="n">
        <x:f>E715-F715</x:f>
        <x:v>557.53</x:v>
      </x:c>
      <x:c r="H715" s="12" t="n">
        <x:f>G715-C715+D715</x:f>
        <x:v>9.232373007530327</x:v>
      </x:c>
      <x:c r="I715" s="12" t="n">
        <x:v>538.6181250000001</x:v>
      </x:c>
      <x:c r="J715" s="12" t="n">
        <x:v>0</x:v>
      </x:c>
      <x:c r="K715" s="12" t="n">
        <x:f>G715-I715+J715</x:f>
        <x:v>18.911874999999895</x:v>
      </x:c>
      <x:c r="L715" s="12" t="n">
        <x:v>3158.4102620621775</x:v>
      </x:c>
      <x:c r="M715" s="12" t="n">
        <x:v>3894.045335054035</x:v>
      </x:c>
      <x:c r="N715" s="12" t="n">
        <x:v>735.6350729918578</x:v>
      </x:c>
      <x:c r="O715" s="12" t="n">
        <x:v>0</x:v>
      </x:c>
      <x:c r="P715" s="12" t="n">
        <x:v>0</x:v>
      </x:c>
      <x:c r="Q715" s="12" t="n">
        <x:v>0</x:v>
      </x:c>
      <x:c r="R715" s="12" t="n">
        <x:v>169.41177449734948</x:v>
      </x:c>
      <x:c r="S715" s="12" t="n">
        <x:v>0</x:v>
      </x:c>
      <x:c r="T715" s="12" t="n">
        <x:v>0</x:v>
      </x:c>
      <x:c r="U715" s="12" t="n">
        <x:f>'逐时购电与费用'!H715+'逐时购电与费用'!J715+F715-P715+O715-E715-N715/'月度汇总'!$F$6-Q715</x:f>
        <x:v>1.000012161966879e-8</x:v>
      </x:c>
      <x:c r="V715" s="12" t="n">
        <x:f>M715-L715-N715+O715/'月度汇总'!$F$7</x:f>
        <x:v>-1.1368683772161603e-13</x:v>
      </x:c>
    </x:row>
    <x:row r="716" ht="20" customHeight="1">
      <x:c r="A716" s="13" t="n">
        <x:f>'逐时购电与费用'!A716</x:f>
        <x:v>45693.944444444445</x:v>
      </x:c>
      <x:c r="B716" s="13" t="n">
        <x:v>45693</x:v>
      </x:c>
      <x:c r="C716" s="12" t="n">
        <x:v>552.4700736089538</x:v>
      </x:c>
      <x:c r="D716" s="12" t="n">
        <x:v>0</x:v>
      </x:c>
      <x:c r="E716" s="12" t="n">
        <x:v>559.9172166666666</x:v>
      </x:c>
      <x:c r="F716" s="12" t="n">
        <x:v>0</x:v>
      </x:c>
      <x:c r="G716" s="12" t="n">
        <x:f>E716-F716</x:f>
        <x:v>559.9172166666666</x:v>
      </x:c>
      <x:c r="H716" s="12" t="n">
        <x:f>G716-C716+D716</x:f>
        <x:v>7.447143057712765</x:v>
      </x:c>
      <x:c r="I716" s="12" t="n">
        <x:v>548.0527941666666</x:v>
      </x:c>
      <x:c r="J716" s="12" t="n">
        <x:v>0</x:v>
      </x:c>
      <x:c r="K716" s="12" t="n">
        <x:f>G716-I716+J716</x:f>
        <x:v>11.864422500000046</x:v>
      </x:c>
      <x:c r="L716" s="12" t="n">
        <x:v>3894.045335054035</x:v>
      </x:c>
      <x:c r="M716" s="12" t="n">
        <x:v>4631.453016569658</x:v>
      </x:c>
      <x:c r="N716" s="12" t="n">
        <x:v>737.4076815156224</x:v>
      </x:c>
      <x:c r="O716" s="12" t="n">
        <x:v>0</x:v>
      </x:c>
      <x:c r="P716" s="12" t="n">
        <x:v>0</x:v>
      </x:c>
      <x:c r="Q716" s="12" t="n">
        <x:v>0</x:v>
      </x:c>
      <x:c r="R716" s="12" t="n">
        <x:v>176.22341723319607</x:v>
      </x:c>
      <x:c r="S716" s="12" t="n">
        <x:v>0</x:v>
      </x:c>
      <x:c r="T716" s="12" t="n">
        <x:v>0</x:v>
      </x:c>
      <x:c r="U716" s="12" t="n">
        <x:f>'逐时购电与费用'!H716+'逐时购电与费用'!J716+F716-P716+O716-E716-N716/'月度汇总'!$F$6-Q716</x:f>
        <x:v>1.000012161966879e-8</x:v>
      </x:c>
      <x:c r="V716" s="12" t="n">
        <x:f>M716-L716-N716+O716/'月度汇总'!$F$7</x:f>
        <x:v>3.410605131648481e-13</x:v>
      </x:c>
    </x:row>
    <x:row r="717" ht="20" customHeight="1">
      <x:c r="A717" s="13" t="n">
        <x:f>'逐时购电与费用'!A717</x:f>
        <x:v>45693.95138888889</x:v>
      </x:c>
      <x:c r="B717" s="13" t="n">
        <x:v>45693</x:v>
      </x:c>
      <x:c r="C717" s="12" t="n">
        <x:v>564.6843355924561</x:v>
      </x:c>
      <x:c r="D717" s="12" t="n">
        <x:v>0</x:v>
      </x:c>
      <x:c r="E717" s="12" t="n">
        <x:v>562.0598166666666</x:v>
      </x:c>
      <x:c r="F717" s="12" t="n">
        <x:v>0</x:v>
      </x:c>
      <x:c r="G717" s="12" t="n">
        <x:f>E717-F717</x:f>
        <x:v>562.0598166666666</x:v>
      </x:c>
      <x:c r="H717" s="12" t="n">
        <x:f>G717-C717+D717</x:f>
        <x:v>-2.6245189257895163</x:v>
      </x:c>
      <x:c r="I717" s="12" t="n">
        <x:v>565.0789741666665</x:v>
      </x:c>
      <x:c r="J717" s="12" t="n">
        <x:v>0</x:v>
      </x:c>
      <x:c r="K717" s="12" t="n">
        <x:f>G717-I717+J717</x:f>
        <x:v>-3.019157499999892</x:v>
      </x:c>
      <x:c r="L717" s="12" t="n">
        <x:v>4631.453016569658</x:v>
      </x:c>
      <x:c r="M717" s="12" t="n">
        <x:v>5378.086550479133</x:v>
      </x:c>
      <x:c r="N717" s="12" t="n">
        <x:v>746.6335339094749</x:v>
      </x:c>
      <x:c r="O717" s="12" t="n">
        <x:v>0</x:v>
      </x:c>
      <x:c r="P717" s="12" t="n">
        <x:v>0</x:v>
      </x:c>
      <x:c r="Q717" s="12" t="n">
        <x:v>0</x:v>
      </x:c>
      <x:c r="R717" s="12" t="n">
        <x:v>198.68000348682222</x:v>
      </x:c>
      <x:c r="S717" s="12" t="n">
        <x:v>0</x:v>
      </x:c>
      <x:c r="T717" s="12" t="n">
        <x:v>0</x:v>
      </x:c>
      <x:c r="U717" s="12" t="n">
        <x:f>'逐时购电与费用'!H717+'逐时购电与费用'!J717+F717-P717+O717-E717-N717/'月度汇总'!$F$6-Q717</x:f>
        <x:v>1.0000007932831068e-8</x:v>
      </x:c>
      <x:c r="V717" s="12" t="n">
        <x:f>M717-L717-N717+O717/'月度汇总'!$F$7</x:f>
        <x:v>0</x:v>
      </x:c>
    </x:row>
    <x:row r="718" ht="20" customHeight="1">
      <x:c r="A718" s="13" t="n">
        <x:f>'逐时购电与费用'!A718</x:f>
        <x:v>45693.95833333333</x:v>
      </x:c>
      <x:c r="B718" s="13" t="n">
        <x:v>45693</x:v>
      </x:c>
      <x:c r="C718" s="12" t="n">
        <x:v>574.2054878863113</x:v>
      </x:c>
      <x:c r="D718" s="12" t="n">
        <x:v>0</x:v>
      </x:c>
      <x:c r="E718" s="12" t="n">
        <x:v>557.3083333333333</x:v>
      </x:c>
      <x:c r="F718" s="12" t="n">
        <x:v>0</x:v>
      </x:c>
      <x:c r="G718" s="12" t="n">
        <x:f>E718-F718</x:f>
        <x:v>557.3083333333333</x:v>
      </x:c>
      <x:c r="H718" s="12" t="n">
        <x:f>G718-C718+D718</x:f>
        <x:v>-16.89715455297801</x:v>
      </x:c>
      <x:c r="I718" s="12" t="n">
        <x:v>570.4431916666666</x:v>
      </x:c>
      <x:c r="J718" s="12" t="n">
        <x:v>0</x:v>
      </x:c>
      <x:c r="K718" s="12" t="n">
        <x:f>G718-I718+J718</x:f>
        <x:v>-13.13485833333334</x:v>
      </x:c>
      <x:c r="L718" s="12" t="n">
        <x:v>5378.086550479133</x:v>
      </x:c>
      <x:c r="M718" s="12" t="n">
        <x:v>6128.086550470132</x:v>
      </x:c>
      <x:c r="N718" s="12" t="n">
        <x:v>749.999999991</x:v>
      </x:c>
      <x:c r="O718" s="12" t="n">
        <x:v>0</x:v>
      </x:c>
      <x:c r="P718" s="12" t="n">
        <x:v>0</x:v>
      </x:c>
      <x:c r="Q718" s="12" t="n">
        <x:v>10.706491279976824</x:v>
      </x:c>
      <x:c r="R718" s="12" t="n">
        <x:v>165.01634195786914</x:v>
      </x:c>
      <x:c r="S718" s="12" t="n">
        <x:v>0</x:v>
      </x:c>
      <x:c r="T718" s="12" t="n">
        <x:v>0</x:v>
      </x:c>
      <x:c r="U718" s="12" t="n">
        <x:f>'逐时购电与费用'!H718+'逐时购电与费用'!J718+F718-P718+O718-E718-N718/'月度汇总'!$F$6-Q718</x:f>
        <x:v>1.2079226507921703e-13</x:v>
      </x:c>
      <x:c r="V718" s="12" t="n">
        <x:f>M718-L718-N718+O718/'月度汇总'!$F$7</x:f>
        <x:v>-3.410605131648481e-13</x:v>
      </x:c>
    </x:row>
    <x:row r="719" ht="20" customHeight="1">
      <x:c r="A719" s="13" t="n">
        <x:f>'逐时购电与费用'!A719</x:f>
        <x:v>45693.96527777778</x:v>
      </x:c>
      <x:c r="B719" s="13" t="n">
        <x:v>45693</x:v>
      </x:c>
      <x:c r="C719" s="12" t="n">
        <x:v>578.2543966911403</x:v>
      </x:c>
      <x:c r="D719" s="12" t="n">
        <x:v>0</x:v>
      </x:c>
      <x:c r="E719" s="12" t="n">
        <x:v>551.1639666666666</x:v>
      </x:c>
      <x:c r="F719" s="12" t="n">
        <x:v>0</x:v>
      </x:c>
      <x:c r="G719" s="12" t="n">
        <x:f>E719-F719</x:f>
        <x:v>551.1639666666666</x:v>
      </x:c>
      <x:c r="H719" s="12" t="n">
        <x:f>G719-C719+D719</x:f>
        <x:v>-27.090430024473676</x:v>
      </x:c>
      <x:c r="I719" s="12" t="n">
        <x:v>569.1916483333332</x:v>
      </x:c>
      <x:c r="J719" s="12" t="n">
        <x:v>0</x:v>
      </x:c>
      <x:c r="K719" s="12" t="n">
        <x:f>G719-I719+J719</x:f>
        <x:v>-18.02768166666658</x:v>
      </x:c>
      <x:c r="L719" s="12" t="n">
        <x:v>6128.086550470132</x:v>
      </x:c>
      <x:c r="M719" s="12" t="n">
        <x:v>6549.991384156755</x:v>
      </x:c>
      <x:c r="N719" s="12" t="n">
        <x:v>421.90483368662285</x:v>
      </x:c>
      <x:c r="O719" s="12" t="n">
        <x:v>0</x:v>
      </x:c>
      <x:c r="P719" s="12" t="n">
        <x:v>0</x:v>
      </x:c>
      <x:c r="Q719" s="12" t="n">
        <x:v>0</x:v>
      </x:c>
      <x:c r="R719" s="12" t="n">
        <x:v>99.82118897675315</x:v>
      </x:c>
      <x:c r="S719" s="12" t="n">
        <x:v>0</x:v>
      </x:c>
      <x:c r="T719" s="12" t="n">
        <x:v>0</x:v>
      </x:c>
      <x:c r="U719" s="12" t="n">
        <x:f>'逐时购电与费用'!H719+'逐时购电与费用'!J719+F719-P719+O719-E719-N719/'月度汇总'!$F$6-Q719</x:f>
        <x:v>1.0000064776249928e-8</x:v>
      </x:c>
      <x:c r="V719" s="12" t="n">
        <x:f>M719-L719-N719+O719/'月度汇总'!$F$7</x:f>
        <x:v>-2.2737367544323206e-13</x:v>
      </x:c>
    </x:row>
    <x:row r="720" ht="20" customHeight="1">
      <x:c r="A720" s="13" t="n">
        <x:f>'逐时购电与费用'!A720</x:f>
        <x:v>45693.97222222222</x:v>
      </x:c>
      <x:c r="B720" s="13" t="n">
        <x:v>45693</x:v>
      </x:c>
      <x:c r="C720" s="12" t="n">
        <x:v>574.1002461427325</x:v>
      </x:c>
      <x:c r="D720" s="12" t="n">
        <x:v>0</x:v>
      </x:c>
      <x:c r="E720" s="12" t="n">
        <x:v>548.7622333333334</x:v>
      </x:c>
      <x:c r="F720" s="12" t="n">
        <x:v>0</x:v>
      </x:c>
      <x:c r="G720" s="12" t="n">
        <x:f>E720-F720</x:f>
        <x:v>548.7622333333334</x:v>
      </x:c>
      <x:c r="H720" s="12" t="n">
        <x:f>G720-C720+D720</x:f>
        <x:v>-25.338012809399174</x:v>
      </x:c>
      <x:c r="I720" s="12" t="n">
        <x:v>561.6127891666666</x:v>
      </x:c>
      <x:c r="J720" s="12" t="n">
        <x:v>0</x:v>
      </x:c>
      <x:c r="K720" s="12" t="n">
        <x:f>G720-I720+J720</x:f>
        <x:v>-12.85055583333326</x:v>
      </x:c>
      <x:c r="L720" s="12" t="n">
        <x:v>6549.991384156755</x:v>
      </x:c>
      <x:c r="M720" s="12" t="n">
        <x:v>7299.991384146755</x:v>
      </x:c>
      <x:c r="N720" s="12" t="n">
        <x:v>749.99999999</x:v>
      </x:c>
      <x:c r="O720" s="12" t="n">
        <x:v>0</x:v>
      </x:c>
      <x:c r="P720" s="12" t="n">
        <x:v>0</x:v>
      </x:c>
      <x:c r="Q720" s="12" t="n">
        <x:v>19.48189626803059</x:v>
      </x:c>
      <x:c r="R720" s="12" t="n">
        <x:v>105.94815514602033</x:v>
      </x:c>
      <x:c r="S720" s="12" t="n">
        <x:v>0</x:v>
      </x:c>
      <x:c r="T720" s="12" t="n">
        <x:v>0</x:v>
      </x:c>
      <x:c r="U720" s="12" t="n">
        <x:f>'逐时购电与费用'!H720+'逐时购电与费用'!J720+F720-P720+O720-E720-N720/'月度汇总'!$F$6-Q720</x:f>
        <x:v>1.1111822573184327e-9</x:v>
      </x:c>
      <x:c r="V720" s="12" t="n">
        <x:f>M720-L720-N720+O720/'月度汇总'!$F$7</x:f>
        <x:v>1.1368683772161603e-13</x:v>
      </x:c>
    </x:row>
    <x:row r="721" ht="20" customHeight="1">
      <x:c r="A721" s="13" t="n">
        <x:f>'逐时购电与费用'!A721</x:f>
        <x:v>45693.97916666667</x:v>
      </x:c>
      <x:c r="B721" s="13" t="n">
        <x:v>45693</x:v>
      </x:c>
      <x:c r="C721" s="12" t="n">
        <x:v>571.0097858229528</x:v>
      </x:c>
      <x:c r="D721" s="12" t="n">
        <x:v>0</x:v>
      </x:c>
      <x:c r="E721" s="12" t="n">
        <x:v>554.8916666666667</x:v>
      </x:c>
      <x:c r="F721" s="12" t="n">
        <x:v>0</x:v>
      </x:c>
      <x:c r="G721" s="12" t="n">
        <x:f>E721-F721</x:f>
        <x:v>554.8916666666667</x:v>
      </x:c>
      <x:c r="H721" s="12" t="n">
        <x:f>G721-C721+D721</x:f>
        <x:v>-16.118119156286184</x:v>
      </x:c>
      <x:c r="I721" s="12" t="n">
        <x:v>556.7858333333332</x:v>
      </x:c>
      <x:c r="J721" s="12" t="n">
        <x:v>0</x:v>
      </x:c>
      <x:c r="K721" s="12" t="n">
        <x:f>G721-I721+J721</x:f>
        <x:v>-1.8941666666665924</x:v>
      </x:c>
      <x:c r="L721" s="12" t="n">
        <x:v>7299.991384146755</x:v>
      </x:c>
      <x:c r="M721" s="12" t="n">
        <x:v>8049.991384136755</x:v>
      </x:c>
      <x:c r="N721" s="12" t="n">
        <x:v>749.99999999</x:v>
      </x:c>
      <x:c r="O721" s="12" t="n">
        <x:v>0</x:v>
      </x:c>
      <x:c r="P721" s="12" t="n">
        <x:v>0</x:v>
      </x:c>
      <x:c r="Q721" s="12" t="n">
        <x:v>10.422433989910125</x:v>
      </x:c>
      <x:c r="R721" s="12" t="n">
        <x:v>117.6534535583408</x:v>
      </x:c>
      <x:c r="S721" s="12" t="n">
        <x:v>0</x:v>
      </x:c>
      <x:c r="T721" s="12" t="n">
        <x:v>0</x:v>
      </x:c>
      <x:c r="U721" s="12" t="n">
        <x:f>'逐时购电与费用'!H721+'逐时购电与费用'!J721+F721-P721+O721-E721-N721/'月度汇总'!$F$6-Q721</x:f>
        <x:v>1.1111822573184327e-9</x:v>
      </x:c>
      <x:c r="V721" s="12" t="n">
        <x:f>M721-L721-N721+O721/'月度汇总'!$F$7</x:f>
        <x:v>1.1368683772161603e-13</x:v>
      </x:c>
    </x:row>
    <x:row r="722" ht="20" customHeight="1">
      <x:c r="A722" s="13" t="n">
        <x:f>'逐时购电与费用'!A722</x:f>
        <x:v>45693.98611111111</x:v>
      </x:c>
      <x:c r="B722" s="13" t="n">
        <x:v>45693</x:v>
      </x:c>
      <x:c r="C722" s="12" t="n">
        <x:v>583.1812432703518</x:v>
      </x:c>
      <x:c r="D722" s="12" t="n">
        <x:v>0</x:v>
      </x:c>
      <x:c r="E722" s="12" t="n">
        <x:v>567.9411666666666</x:v>
      </x:c>
      <x:c r="F722" s="12" t="n">
        <x:v>0</x:v>
      </x:c>
      <x:c r="G722" s="12" t="n">
        <x:f>E722-F722</x:f>
        <x:v>567.9411666666666</x:v>
      </x:c>
      <x:c r="H722" s="12" t="n">
        <x:f>G722-C722+D722</x:f>
        <x:v>-15.240076603685225</x:v>
      </x:c>
      <x:c r="I722" s="12" t="n">
        <x:v>568.9404366666666</x:v>
      </x:c>
      <x:c r="J722" s="12" t="n">
        <x:v>0</x:v>
      </x:c>
      <x:c r="K722" s="12" t="n">
        <x:f>G722-I722+J722</x:f>
        <x:v>-0.9992700000000241</x:v>
      </x:c>
      <x:c r="L722" s="12" t="n">
        <x:v>8049.991384136755</x:v>
      </x:c>
      <x:c r="M722" s="12" t="n">
        <x:v>8799.991384126755</x:v>
      </x:c>
      <x:c r="N722" s="12" t="n">
        <x:v>749.99999999</x:v>
      </x:c>
      <x:c r="O722" s="12" t="n">
        <x:v>0</x:v>
      </x:c>
      <x:c r="P722" s="12" t="n">
        <x:v>0</x:v>
      </x:c>
      <x:c r="Q722" s="12" t="n">
        <x:v>9.700427710896626</x:v>
      </x:c>
      <x:c r="R722" s="12" t="n">
        <x:v>60.29367170016599</x:v>
      </x:c>
      <x:c r="S722" s="12" t="n">
        <x:v>0</x:v>
      </x:c>
      <x:c r="T722" s="12" t="n">
        <x:v>0</x:v>
      </x:c>
      <x:c r="U722" s="12" t="n">
        <x:f>'逐时购电与费用'!H722+'逐时购电与费用'!J722+F722-P722+O722-E722-N722/'月度汇总'!$F$6-Q722</x:f>
        <x:v>1.1111822573184327e-9</x:v>
      </x:c>
      <x:c r="V722" s="12" t="n">
        <x:f>M722-L722-N722+O722/'月度汇总'!$F$7</x:f>
        <x:v>1.1368683772161603e-13</x:v>
      </x:c>
    </x:row>
    <x:row r="723" ht="20" customHeight="1">
      <x:c r="A723" s="13" t="n">
        <x:f>'逐时购电与费用'!A723</x:f>
        <x:v>45693.993055555555</x:v>
      </x:c>
      <x:c r="B723" s="13" t="n">
        <x:v>45693</x:v>
      </x:c>
      <x:c r="C723" s="12" t="n">
        <x:v>596.4472248238166</x:v>
      </x:c>
      <x:c r="D723" s="12" t="n">
        <x:v>0</x:v>
      </x:c>
      <x:c r="E723" s="12" t="n">
        <x:v>563.16125</x:v>
      </x:c>
      <x:c r="F723" s="12" t="n">
        <x:v>0</x:v>
      </x:c>
      <x:c r="G723" s="12" t="n">
        <x:f>E723-F723</x:f>
        <x:v>563.16125</x:v>
      </x:c>
      <x:c r="H723" s="12" t="n">
        <x:f>G723-C723+D723</x:f>
        <x:v>-33.28597482381656</x:v>
      </x:c>
      <x:c r="I723" s="12" t="n">
        <x:v>582.1900258333333</x:v>
      </x:c>
      <x:c r="J723" s="12" t="n">
        <x:v>0</x:v>
      </x:c>
      <x:c r="K723" s="12" t="n">
        <x:f>G723-I723+J723</x:f>
        <x:v>-19.02877583333327</x:v>
      </x:c>
      <x:c r="L723" s="12" t="n">
        <x:v>8799.991384126755</x:v>
      </x:c>
      <x:c r="M723" s="12" t="n">
        <x:v>8829.94876145919</x:v>
      </x:c>
      <x:c r="N723" s="12" t="n">
        <x:v>29.957377332434902</x:v>
      </x:c>
      <x:c r="O723" s="12" t="n">
        <x:v>0</x:v>
      </x:c>
      <x:c r="P723" s="12" t="n">
        <x:v>0</x:v>
      </x:c>
      <x:c r="Q723" s="12" t="n">
        <x:v>0</x:v>
      </x:c>
      <x:c r="R723" s="12" t="n">
        <x:v>28.220749115641695</x:v>
      </x:c>
      <x:c r="S723" s="12" t="n">
        <x:v>0</x:v>
      </x:c>
      <x:c r="T723" s="12" t="n">
        <x:v>0</x:v>
      </x:c>
      <x:c r="U723" s="12" t="n">
        <x:f>'逐时购电与费用'!H723+'逐时购电与费用'!J723+F723-P723+O723-E723-N723/'月度汇总'!$F$6-Q723</x:f>
        <x:v>1.000000082740371e-8</x:v>
      </x:c>
      <x:c r="V723" s="12" t="n">
        <x:f>M723-L723-N723+O723/'月度汇总'!$F$7</x:f>
        <x:v>5.968558980384842e-13</x:v>
      </x:c>
    </x:row>
    <x:row r="724" ht="20" customHeight="1">
      <x:c r="A724" s="13" t="n">
        <x:f>'逐时购电与费用'!A724</x:f>
        <x:v>45694</x:v>
      </x:c>
      <x:c r="B724" s="13" t="n">
        <x:v>45694</x:v>
      </x:c>
      <x:c r="C724" s="12" t="n">
        <x:v>579.8109166666667</x:v>
      </x:c>
      <x:c r="D724" s="12" t="n">
        <x:v>0</x:v>
      </x:c>
      <x:c r="E724" s="12" t="n">
        <x:v>554.9649999999999</x:v>
      </x:c>
      <x:c r="F724" s="12" t="n">
        <x:v>0</x:v>
      </x:c>
      <x:c r="G724" s="12" t="n">
        <x:f>E724-F724</x:f>
        <x:v>554.9649999999999</x:v>
      </x:c>
      <x:c r="H724" s="12" t="n">
        <x:f>G724-C724+D724</x:f>
        <x:v>-24.845916666666767</x:v>
      </x:c>
      <x:c r="I724" s="12" t="n">
        <x:v>579.8109166666667</x:v>
      </x:c>
      <x:c r="J724" s="12" t="n">
        <x:v>0</x:v>
      </x:c>
      <x:c r="K724" s="12" t="n">
        <x:f>G724-I724+J724</x:f>
        <x:v>-24.845916666666767</x:v>
      </x:c>
      <x:c r="L724" s="12" t="n">
        <x:v>8829.94876145919</x:v>
      </x:c>
      <x:c r="M724" s="12" t="n">
        <x:v>8852.31008645019</x:v>
      </x:c>
      <x:c r="N724" s="12" t="n">
        <x:v>22.36132499100009</x:v>
      </x:c>
      <x:c r="O724" s="12" t="n">
        <x:v>0</x:v>
      </x:c>
      <x:c r="P724" s="12" t="n">
        <x:v>0</x:v>
      </x:c>
      <x:c r="Q724" s="12" t="n">
        <x:v>0</x:v>
      </x:c>
      <x:c r="R724" s="12" t="n">
        <x:v>447.51646852398596</x:v>
      </x:c>
      <x:c r="S724" s="12" t="n">
        <x:v>0</x:v>
      </x:c>
      <x:c r="T724" s="12" t="n">
        <x:v>0</x:v>
      </x:c>
      <x:c r="U724" s="12" t="n">
        <x:f>'逐时购电与费用'!H724+'逐时购电与费用'!J724+F724-P724+O724-E724-N724/'月度汇总'!$F$6-Q724</x:f>
        <x:v>1.000000082740371e-8</x:v>
      </x:c>
      <x:c r="V724" s="12" t="n">
        <x:f>M724-L724-N724+O724/'月度汇总'!$F$7</x:f>
        <x:v>-5.968558980384842e-13</x:v>
      </x:c>
    </x:row>
    <x:row r="725" ht="20" customHeight="1">
      <x:c r="A725" s="13" t="n">
        <x:f>'逐时购电与费用'!A725</x:f>
        <x:v>45694.006944444445</x:v>
      </x:c>
      <x:c r="B725" s="13" t="n">
        <x:v>45694</x:v>
      </x:c>
      <x:c r="C725" s="12" t="n">
        <x:v>560.3372075633241</x:v>
      </x:c>
      <x:c r="D725" s="12" t="n">
        <x:v>0</x:v>
      </x:c>
      <x:c r="E725" s="12" t="n">
        <x:v>582.9868166666666</x:v>
      </x:c>
      <x:c r="F725" s="12" t="n">
        <x:v>0</x:v>
      </x:c>
      <x:c r="G725" s="12" t="n">
        <x:f>E725-F725</x:f>
        <x:v>582.9868166666666</x:v>
      </x:c>
      <x:c r="H725" s="12" t="n">
        <x:f>G725-C725+D725</x:f>
        <x:v>22.649609103342527</x:v>
      </x:c>
      <x:c r="I725" s="12" t="n">
        <x:v>559.2450974999998</x:v>
      </x:c>
      <x:c r="J725" s="12" t="n">
        <x:v>0</x:v>
      </x:c>
      <x:c r="K725" s="12" t="n">
        <x:f>G725-I725+J725</x:f>
        <x:v>23.741719166666826</x:v>
      </x:c>
      <x:c r="L725" s="12" t="n">
        <x:v>8852.31008645019</x:v>
      </x:c>
      <x:c r="M725" s="12" t="n">
        <x:v>9301.97667678899</x:v>
      </x:c>
      <x:c r="N725" s="12" t="n">
        <x:v>449.66659033880103</x:v>
      </x:c>
      <x:c r="O725" s="12" t="n">
        <x:v>0</x:v>
      </x:c>
      <x:c r="P725" s="12" t="n">
        <x:v>0</x:v>
      </x:c>
      <x:c r="Q725" s="12" t="n">
        <x:v>0</x:v>
      </x:c>
      <x:c r="R725" s="12" t="n">
        <x:v>438.89257685731934</x:v>
      </x:c>
      <x:c r="S725" s="12" t="n">
        <x:v>0</x:v>
      </x:c>
      <x:c r="T725" s="12" t="n">
        <x:v>0</x:v>
      </x:c>
      <x:c r="U725" s="12" t="n">
        <x:f>'逐时购电与费用'!H725+'逐时购电与费用'!J725+F725-P725+O725-E725-N725/'月度汇总'!$F$6-Q725</x:f>
        <x:v>1.0000007932831068e-8</x:v>
      </x:c>
      <x:c r="V725" s="12" t="n">
        <x:f>M725-L725-N725+O725/'月度汇总'!$F$7</x:f>
        <x:v>-7.958078640513122e-13</x:v>
      </x:c>
    </x:row>
    <x:row r="726" ht="20" customHeight="1">
      <x:c r="A726" s="13" t="n">
        <x:f>'逐时购电与费用'!A726</x:f>
        <x:v>45694.01388888889</x:v>
      </x:c>
      <x:c r="B726" s="13" t="n">
        <x:v>45694</x:v>
      </x:c>
      <x:c r="C726" s="12" t="n">
        <x:v>560.4931639476476</x:v>
      </x:c>
      <x:c r="D726" s="12" t="n">
        <x:v>0</x:v>
      </x:c>
      <x:c r="E726" s="12" t="n">
        <x:v>609.20425</x:v>
      </x:c>
      <x:c r="F726" s="12" t="n">
        <x:v>0</x:v>
      </x:c>
      <x:c r="G726" s="12" t="n">
        <x:f>E726-F726</x:f>
        <x:v>609.20425</x:v>
      </x:c>
      <x:c r="H726" s="12" t="n">
        <x:f>G726-C726+D726</x:f>
        <x:v>48.71108605235236</x:v>
      </x:c>
      <x:c r="I726" s="12" t="n">
        <x:v>559.0056641666666</x:v>
      </x:c>
      <x:c r="J726" s="12" t="n">
        <x:v>0</x:v>
      </x:c>
      <x:c r="K726" s="12" t="n">
        <x:f>G726-I726+J726</x:f>
        <x:v>50.19858583333337</x:v>
      </x:c>
      <x:c r="L726" s="12" t="n">
        <x:v>9301.97667678899</x:v>
      </x:c>
      <x:c r="M726" s="12" t="n">
        <x:v>10008.136699332874</x:v>
      </x:c>
      <x:c r="N726" s="12" t="n">
        <x:v>706.160022543883</x:v>
      </x:c>
      <x:c r="O726" s="12" t="n">
        <x:v>0</x:v>
      </x:c>
      <x:c r="P726" s="12" t="n">
        <x:v>0</x:v>
      </x:c>
      <x:c r="Q726" s="12" t="n">
        <x:v>0</x:v>
      </x:c>
      <x:c r="R726" s="12" t="n">
        <x:v>435.3038940258125</x:v>
      </x:c>
      <x:c r="S726" s="12" t="n">
        <x:v>0</x:v>
      </x:c>
      <x:c r="T726" s="12" t="n">
        <x:v>0</x:v>
      </x:c>
      <x:c r="U726" s="12" t="n">
        <x:f>'逐时购电与费用'!H726+'逐时购电与费用'!J726+F726-P726+O726-E726-N726/'月度汇总'!$F$6-Q726</x:f>
        <x:v>1.000012161966879e-8</x:v>
      </x:c>
      <x:c r="V726" s="12" t="n">
        <x:f>M726-L726-N726+O726/'月度汇总'!$F$7</x:f>
        <x:v>3.410605131648481e-13</x:v>
      </x:c>
    </x:row>
    <x:row r="727" ht="20" customHeight="1">
      <x:c r="A727" s="13" t="n">
        <x:f>'逐时购电与费用'!A727</x:f>
        <x:v>45694.02083333333</x:v>
      </x:c>
      <x:c r="B727" s="13" t="n">
        <x:v>45694</x:v>
      </x:c>
      <x:c r="C727" s="12" t="n">
        <x:v>588.004140923913</x:v>
      </x:c>
      <x:c r="D727" s="12" t="n">
        <x:v>0</x:v>
      </x:c>
      <x:c r="E727" s="12" t="n">
        <x:v>603.9183333333333</x:v>
      </x:c>
      <x:c r="F727" s="12" t="n">
        <x:v>0</x:v>
      </x:c>
      <x:c r="G727" s="12" t="n">
        <x:f>E727-F727</x:f>
        <x:v>603.9183333333333</x:v>
      </x:c>
      <x:c r="H727" s="12" t="n">
        <x:f>G727-C727+D727</x:f>
        <x:v>15.914192409420252</x:v>
      </x:c>
      <x:c r="I727" s="12" t="n">
        <x:v>586.1320833333333</x:v>
      </x:c>
      <x:c r="J727" s="12" t="n">
        <x:v>0</x:v>
      </x:c>
      <x:c r="K727" s="12" t="n">
        <x:f>G727-I727+J727</x:f>
        <x:v>17.786249999999995</x:v>
      </x:c>
      <x:c r="L727" s="12" t="n">
        <x:v>10008.136699332874</x:v>
      </x:c>
      <x:c r="M727" s="12" t="n">
        <x:v>9990.454263333519</x:v>
      </x:c>
      <x:c r="N727" s="12" t="n">
        <x:v>0</x:v>
      </x:c>
      <x:c r="O727" s="12" t="n">
        <x:v>15.914192399420251</x:v>
      </x:c>
      <x:c r="P727" s="12" t="n">
        <x:v>0</x:v>
      </x:c>
      <x:c r="Q727" s="12" t="n">
        <x:v>0</x:v>
      </x:c>
      <x:c r="R727" s="12" t="n">
        <x:v>426.23417068685706</x:v>
      </x:c>
      <x:c r="S727" s="12" t="n">
        <x:v>0</x:v>
      </x:c>
      <x:c r="T727" s="12" t="n">
        <x:v>0</x:v>
      </x:c>
      <x:c r="U727" s="12" t="n">
        <x:f>'逐时购电与费用'!H727+'逐时购电与费用'!J727+F727-P727+O727-E727-N727/'月度汇总'!$F$6-Q727</x:f>
        <x:v>-1.0000007932831068e-8</x:v>
      </x:c>
      <x:c r="V727" s="12" t="n">
        <x:f>M727-L727-N727+O727/'月度汇总'!$F$7</x:f>
        <x:v>6.146194664324867e-13</x:v>
      </x:c>
    </x:row>
    <x:row r="728" ht="20" customHeight="1">
      <x:c r="A728" s="13" t="n">
        <x:f>'逐时购电与费用'!A728</x:f>
        <x:v>45694.02777777778</x:v>
      </x:c>
      <x:c r="B728" s="13" t="n">
        <x:v>45694</x:v>
      </x:c>
      <x:c r="C728" s="12" t="n">
        <x:v>614.5732719045719</x:v>
      </x:c>
      <x:c r="D728" s="12" t="n">
        <x:v>0</x:v>
      </x:c>
      <x:c r="E728" s="12" t="n">
        <x:v>579.4073166666667</x:v>
      </x:c>
      <x:c r="F728" s="12" t="n">
        <x:v>0</x:v>
      </x:c>
      <x:c r="G728" s="12" t="n">
        <x:f>E728-F728</x:f>
        <x:v>579.4073166666667</x:v>
      </x:c>
      <x:c r="H728" s="12" t="n">
        <x:f>G728-C728+D728</x:f>
        <x:v>-35.16595523790522</x:v>
      </x:c>
      <x:c r="I728" s="12" t="n">
        <x:v>612.3271916666665</x:v>
      </x:c>
      <x:c r="J728" s="12" t="n">
        <x:v>0</x:v>
      </x:c>
      <x:c r="K728" s="12" t="n">
        <x:f>G728-I728+J728</x:f>
        <x:v>-32.91987499999982</x:v>
      </x:c>
      <x:c r="L728" s="12" t="n">
        <x:v>9990.454263333519</x:v>
      </x:c>
      <x:c r="M728" s="12" t="n">
        <x:v>10022.103623038633</x:v>
      </x:c>
      <x:c r="N728" s="12" t="n">
        <x:v>31.649359705114698</x:v>
      </x:c>
      <x:c r="O728" s="12" t="n">
        <x:v>0</x:v>
      </x:c>
      <x:c r="P728" s="12" t="n">
        <x:v>0</x:v>
      </x:c>
      <x:c r="Q728" s="12" t="n">
        <x:v>0</x:v>
      </x:c>
      <x:c r="R728" s="12" t="n">
        <x:v>404.00103074911874</x:v>
      </x:c>
      <x:c r="S728" s="12" t="n">
        <x:v>0</x:v>
      </x:c>
      <x:c r="T728" s="12" t="n">
        <x:v>0</x:v>
      </x:c>
      <x:c r="U728" s="12" t="n">
        <x:f>'逐时购电与费用'!H728+'逐时购电与费用'!J728+F728-P728+O728-E728-N728/'月度汇总'!$F$6-Q728</x:f>
        <x:v>1.000000082740371e-8</x:v>
      </x:c>
      <x:c r="V728" s="12" t="n">
        <x:f>M728-L728-N728+O728/'月度汇总'!$F$7</x:f>
        <x:v>-7.318590178329032e-13</x:v>
      </x:c>
    </x:row>
    <x:row r="729" ht="20" customHeight="1">
      <x:c r="A729" s="13" t="n">
        <x:f>'逐时购电与费用'!A729</x:f>
        <x:v>45694.03472222222</x:v>
      </x:c>
      <x:c r="B729" s="13" t="n">
        <x:v>45694</x:v>
      </x:c>
      <x:c r="C729" s="12" t="n">
        <x:v>625.020045505904</x:v>
      </x:c>
      <x:c r="D729" s="12" t="n">
        <x:v>0</x:v>
      </x:c>
      <x:c r="E729" s="12" t="n">
        <x:v>598.6182666666666</x:v>
      </x:c>
      <x:c r="F729" s="12" t="n">
        <x:v>0</x:v>
      </x:c>
      <x:c r="G729" s="12" t="n">
        <x:f>E729-F729</x:f>
        <x:v>598.6182666666666</x:v>
      </x:c>
      <x:c r="H729" s="12" t="n">
        <x:f>G729-C729+D729</x:f>
        <x:v>-26.40177883923741</x:v>
      </x:c>
      <x:c r="I729" s="12" t="n">
        <x:v>622.4101891666667</x:v>
      </x:c>
      <x:c r="J729" s="12" t="n">
        <x:v>0</x:v>
      </x:c>
      <x:c r="K729" s="12" t="n">
        <x:f>G729-I729+J729</x:f>
        <x:v>-23.791922500000055</x:v>
      </x:c>
      <x:c r="L729" s="12" t="n">
        <x:v>10022.103623038633</x:v>
      </x:c>
      <x:c r="M729" s="12" t="n">
        <x:v>10045.865223984947</x:v>
      </x:c>
      <x:c r="N729" s="12" t="n">
        <x:v>23.761600946313667</x:v>
      </x:c>
      <x:c r="O729" s="12" t="n">
        <x:v>0</x:v>
      </x:c>
      <x:c r="P729" s="12" t="n">
        <x:v>0</x:v>
      </x:c>
      <x:c r="Q729" s="12" t="n">
        <x:v>0</x:v>
      </x:c>
      <x:c r="R729" s="12" t="n">
        <x:v>382.95894676341754</x:v>
      </x:c>
      <x:c r="S729" s="12" t="n">
        <x:v>0</x:v>
      </x:c>
      <x:c r="T729" s="12" t="n">
        <x:v>0</x:v>
      </x:c>
      <x:c r="U729" s="12" t="n">
        <x:f>'逐时购电与费用'!H729+'逐时购电与费用'!J729+F729-P729+O729-E729-N729/'月度汇总'!$F$6-Q729</x:f>
        <x:v>1.000000082740371e-8</x:v>
      </x:c>
      <x:c r="V729" s="12" t="n">
        <x:f>M729-L729-N729+O729/'月度汇总'!$F$7</x:f>
        <x:v>8.348877145181177e-13</x:v>
      </x:c>
    </x:row>
    <x:row r="730" ht="20" customHeight="1">
      <x:c r="A730" s="13" t="n">
        <x:f>'逐时购电与费用'!A730</x:f>
        <x:v>45694.04166666667</x:v>
      </x:c>
      <x:c r="B730" s="13" t="n">
        <x:v>45694</x:v>
      </x:c>
      <x:c r="C730" s="12" t="n">
        <x:v>624.446249937394</x:v>
      </x:c>
      <x:c r="D730" s="12" t="n">
        <x:v>0</x:v>
      </x:c>
      <x:c r="E730" s="12" t="n">
        <x:v>638.7183333333332</x:v>
      </x:c>
      <x:c r="F730" s="12" t="n">
        <x:v>0</x:v>
      </x:c>
      <x:c r="G730" s="12" t="n">
        <x:f>E730-F730</x:f>
        <x:v>638.7183333333332</x:v>
      </x:c>
      <x:c r="H730" s="12" t="n">
        <x:f>G730-C730+D730</x:f>
        <x:v>14.272083395939262</x:v>
      </x:c>
      <x:c r="I730" s="12" t="n">
        <x:v>621.4825833333333</x:v>
      </x:c>
      <x:c r="J730" s="12" t="n">
        <x:v>0</x:v>
      </x:c>
      <x:c r="K730" s="12" t="n">
        <x:f>G730-I730+J730</x:f>
        <x:v>17.23574999999994</x:v>
      </x:c>
      <x:c r="L730" s="12" t="n">
        <x:v>10045.865223984947</x:v>
      </x:c>
      <x:c r="M730" s="12" t="n">
        <x:v>10030.007353556126</x:v>
      </x:c>
      <x:c r="N730" s="12" t="n">
        <x:v>0</x:v>
      </x:c>
      <x:c r="O730" s="12" t="n">
        <x:v>14.272083385939261</x:v>
      </x:c>
      <x:c r="P730" s="12" t="n">
        <x:v>0</x:v>
      </x:c>
      <x:c r="Q730" s="12" t="n">
        <x:v>0</x:v>
      </x:c>
      <x:c r="R730" s="12" t="n">
        <x:v>342.6347655311947</x:v>
      </x:c>
      <x:c r="S730" s="12" t="n">
        <x:v>0</x:v>
      </x:c>
      <x:c r="T730" s="12" t="n">
        <x:v>0</x:v>
      </x:c>
      <x:c r="U730" s="12" t="n">
        <x:f>'逐时购电与费用'!H730+'逐时购电与费用'!J730+F730-P730+O730-E730-N730/'月度汇总'!$F$6-Q730</x:f>
        <x:v>-1.0000007932831068e-8</x:v>
      </x:c>
      <x:c r="V730" s="12" t="n">
        <x:f>M730-L730-N730+O730/'月度汇总'!$F$7</x:f>
        <x:v>2.859934511434403e-13</x:v>
      </x:c>
    </x:row>
    <x:row r="731" ht="20" customHeight="1">
      <x:c r="A731" s="13" t="n">
        <x:f>'逐时购电与费用'!A731</x:f>
        <x:v>45694.04861111111</x:v>
      </x:c>
      <x:c r="B731" s="13" t="n">
        <x:v>45694</x:v>
      </x:c>
      <x:c r="C731" s="12" t="n">
        <x:v>628.7514390516776</x:v>
      </x:c>
      <x:c r="D731" s="12" t="n">
        <x:v>0</x:v>
      </x:c>
      <x:c r="E731" s="12" t="n">
        <x:v>614.9688333333334</x:v>
      </x:c>
      <x:c r="F731" s="12" t="n">
        <x:v>0</x:v>
      </x:c>
      <x:c r="G731" s="12" t="n">
        <x:f>E731-F731</x:f>
        <x:v>614.9688333333334</x:v>
      </x:c>
      <x:c r="H731" s="12" t="n">
        <x:f>G731-C731+D731</x:f>
        <x:v>-13.782605718344257</x:v>
      </x:c>
      <x:c r="I731" s="12" t="n">
        <x:v>627.2892383333333</x:v>
      </x:c>
      <x:c r="J731" s="12" t="n">
        <x:v>0</x:v>
      </x:c>
      <x:c r="K731" s="12" t="n">
        <x:f>G731-I731+J731</x:f>
        <x:v>-12.320404999999937</x:v>
      </x:c>
      <x:c r="L731" s="12" t="n">
        <x:v>10030.007353556126</x:v>
      </x:c>
      <x:c r="M731" s="12" t="n">
        <x:v>10042.411698693635</x:v>
      </x:c>
      <x:c r="N731" s="12" t="n">
        <x:v>12.40434513750983</x:v>
      </x:c>
      <x:c r="O731" s="12" t="n">
        <x:v>0</x:v>
      </x:c>
      <x:c r="P731" s="12" t="n">
        <x:v>0</x:v>
      </x:c>
      <x:c r="Q731" s="12" t="n">
        <x:v>0</x:v>
      </x:c>
      <x:c r="R731" s="12" t="n">
        <x:v>278.91723392460733</x:v>
      </x:c>
      <x:c r="S731" s="12" t="n">
        <x:v>0</x:v>
      </x:c>
      <x:c r="T731" s="12" t="n">
        <x:v>0</x:v>
      </x:c>
      <x:c r="U731" s="12" t="n">
        <x:f>'逐时购电与费用'!H731+'逐时购电与费用'!J731+F731-P731+O731-E731-N731/'月度汇总'!$F$6-Q731</x:f>
        <x:v>1.000000082740371e-8</x:v>
      </x:c>
      <x:c r="V731" s="12" t="n">
        <x:f>M731-L731-N731+O731/'月度汇总'!$F$7</x:f>
        <x:v>-6.767919558114954e-13</x:v>
      </x:c>
    </x:row>
    <x:row r="732" ht="20" customHeight="1">
      <x:c r="A732" s="13" t="n">
        <x:f>'逐时购电与费用'!A732</x:f>
        <x:v>45694.055555555555</x:v>
      </x:c>
      <x:c r="B732" s="13" t="n">
        <x:v>45694</x:v>
      </x:c>
      <x:c r="C732" s="12" t="n">
        <x:v>631.2557467218836</x:v>
      </x:c>
      <x:c r="D732" s="12" t="n">
        <x:v>0</x:v>
      </x:c>
      <x:c r="E732" s="12" t="n">
        <x:v>585.4109</x:v>
      </x:c>
      <x:c r="F732" s="12" t="n">
        <x:v>0</x:v>
      </x:c>
      <x:c r="G732" s="12" t="n">
        <x:f>E732-F732</x:f>
        <x:v>585.4109</x:v>
      </x:c>
      <x:c r="H732" s="12" t="n">
        <x:f>G732-C732+D732</x:f>
        <x:v>-45.84484672188364</x:v>
      </x:c>
      <x:c r="I732" s="12" t="n">
        <x:v>629.4588558333332</x:v>
      </x:c>
      <x:c r="J732" s="12" t="n">
        <x:v>0</x:v>
      </x:c>
      <x:c r="K732" s="12" t="n">
        <x:f>G732-I732+J732</x:f>
        <x:v>-44.047955833333276</x:v>
      </x:c>
      <x:c r="L732" s="12" t="n">
        <x:v>10042.411698693635</x:v>
      </x:c>
      <x:c r="M732" s="12" t="n">
        <x:v>10083.67206073433</x:v>
      </x:c>
      <x:c r="N732" s="12" t="n">
        <x:v>41.26036204069528</x:v>
      </x:c>
      <x:c r="O732" s="12" t="n">
        <x:v>0</x:v>
      </x:c>
      <x:c r="P732" s="12" t="n">
        <x:v>0</x:v>
      </x:c>
      <x:c r="Q732" s="12" t="n">
        <x:v>0</x:v>
      </x:c>
      <x:c r="R732" s="12" t="n">
        <x:v>292.3731849758983</x:v>
      </x:c>
      <x:c r="S732" s="12" t="n">
        <x:v>0</x:v>
      </x:c>
      <x:c r="T732" s="12" t="n">
        <x:v>0</x:v>
      </x:c>
      <x:c r="U732" s="12" t="n">
        <x:f>'逐时购电与费用'!H732+'逐时购电与费用'!J732+F732-P732+O732-E732-N732/'月度汇总'!$F$6-Q732</x:f>
        <x:v>1.000000082740371e-8</x:v>
      </x:c>
      <x:c r="V732" s="12" t="n">
        <x:f>M732-L732-N732+O732/'月度汇总'!$F$7</x:f>
        <x:v>4.973799150320701e-14</x:v>
      </x:c>
    </x:row>
    <x:row r="733" ht="20" customHeight="1">
      <x:c r="A733" s="13" t="n">
        <x:f>'逐时购电与费用'!A733</x:f>
        <x:v>45694.0625</x:v>
      </x:c>
      <x:c r="B733" s="13" t="n">
        <x:v>45694</x:v>
      </x:c>
      <x:c r="C733" s="12" t="n">
        <x:v>631.3434120465396</x:v>
      </x:c>
      <x:c r="D733" s="12" t="n">
        <x:v>0</x:v>
      </x:c>
      <x:c r="E733" s="12" t="n">
        <x:v>596.0716666666666</x:v>
      </x:c>
      <x:c r="F733" s="12" t="n">
        <x:v>0</x:v>
      </x:c>
      <x:c r="G733" s="12" t="n">
        <x:f>E733-F733</x:f>
        <x:v>596.0716666666666</x:v>
      </x:c>
      <x:c r="H733" s="12" t="n">
        <x:f>G733-C733+D733</x:f>
        <x:v>-35.27174537987298</x:v>
      </x:c>
      <x:c r="I733" s="12" t="n">
        <x:v>627.3754166666666</x:v>
      </x:c>
      <x:c r="J733" s="12" t="n">
        <x:v>0</x:v>
      </x:c>
      <x:c r="K733" s="12" t="n">
        <x:f>G733-I733+J733</x:f>
        <x:v>-31.303750000000036</x:v>
      </x:c>
      <x:c r="L733" s="12" t="n">
        <x:v>10083.67206073433</x:v>
      </x:c>
      <x:c r="M733" s="12" t="n">
        <x:v>10115.416631567216</x:v>
      </x:c>
      <x:c r="N733" s="12" t="n">
        <x:v>31.74457083288568</x:v>
      </x:c>
      <x:c r="O733" s="12" t="n">
        <x:v>0</x:v>
      </x:c>
      <x:c r="P733" s="12" t="n">
        <x:v>0</x:v>
      </x:c>
      <x:c r="Q733" s="12" t="n">
        <x:v>0</x:v>
      </x:c>
      <x:c r="R733" s="12" t="n">
        <x:v>291.1566273568043</x:v>
      </x:c>
      <x:c r="S733" s="12" t="n">
        <x:v>0</x:v>
      </x:c>
      <x:c r="T733" s="12" t="n">
        <x:v>0</x:v>
      </x:c>
      <x:c r="U733" s="12" t="n">
        <x:f>'逐时购电与费用'!H733+'逐时购电与费用'!J733+F733-P733+O733-E733-N733/'月度汇总'!$F$6-Q733</x:f>
        <x:v>1.000000082740371e-8</x:v>
      </x:c>
      <x:c r="V733" s="12" t="n">
        <x:f>M733-L733-N733+O733/'月度汇总'!$F$7</x:f>
        <x:v>-6.075140390748857e-13</x:v>
      </x:c>
    </x:row>
    <x:row r="734" ht="20" customHeight="1">
      <x:c r="A734" s="13" t="n">
        <x:f>'逐时购电与费用'!A734</x:f>
        <x:v>45694.069444444445</x:v>
      </x:c>
      <x:c r="B734" s="13" t="n">
        <x:v>45694</x:v>
      </x:c>
      <x:c r="C734" s="12" t="n">
        <x:v>636.014140382196</x:v>
      </x:c>
      <x:c r="D734" s="12" t="n">
        <x:v>0</x:v>
      </x:c>
      <x:c r="E734" s="12" t="n">
        <x:v>630.7460333333333</x:v>
      </x:c>
      <x:c r="F734" s="12" t="n">
        <x:v>0</x:v>
      </x:c>
      <x:c r="G734" s="12" t="n">
        <x:f>E734-F734</x:f>
        <x:v>630.7460333333333</x:v>
      </x:c>
      <x:c r="H734" s="12" t="n">
        <x:f>G734-C734+D734</x:f>
        <x:v>-5.268107048862703</x:v>
      </x:c>
      <x:c r="I734" s="12" t="n">
        <x:v>627.9602500000001</x:v>
      </x:c>
      <x:c r="J734" s="12" t="n">
        <x:v>0</x:v>
      </x:c>
      <x:c r="K734" s="12" t="n">
        <x:f>G734-I734+J734</x:f>
        <x:v>2.7857833333332565</x:v>
      </x:c>
      <x:c r="L734" s="12" t="n">
        <x:v>10115.416631567216</x:v>
      </x:c>
      <x:c r="M734" s="12" t="n">
        <x:v>10120.157927902192</x:v>
      </x:c>
      <x:c r="N734" s="12" t="n">
        <x:v>4.7412963349764325</x:v>
      </x:c>
      <x:c r="O734" s="12" t="n">
        <x:v>0</x:v>
      </x:c>
      <x:c r="P734" s="12" t="n">
        <x:v>0</x:v>
      </x:c>
      <x:c r="Q734" s="12" t="n">
        <x:v>0</x:v>
      </x:c>
      <x:c r="R734" s="12" t="n">
        <x:v>281.9574487420981</x:v>
      </x:c>
      <x:c r="S734" s="12" t="n">
        <x:v>0</x:v>
      </x:c>
      <x:c r="T734" s="12" t="n">
        <x:v>0</x:v>
      </x:c>
      <x:c r="U734" s="12" t="n">
        <x:f>'逐时购电与费用'!H734+'逐时购电与费用'!J734+F734-P734+O734-E734-N734/'月度汇总'!$F$6-Q734</x:f>
        <x:v>9.99999993922529e-9</x:v>
      </x:c>
      <x:c r="V734" s="12" t="n">
        <x:f>M734-L734-N734+O734/'月度汇总'!$F$7</x:f>
        <x:v>-2.913225216616411e-13</x:v>
      </x:c>
    </x:row>
    <x:row r="735" ht="20" customHeight="1">
      <x:c r="A735" s="13" t="n">
        <x:f>'逐时购电与费用'!A735</x:f>
        <x:v>45694.07638888889</x:v>
      </x:c>
      <x:c r="B735" s="13" t="n">
        <x:v>45694</x:v>
      </x:c>
      <x:c r="C735" s="12" t="n">
        <x:v>635.8632085372587</x:v>
      </x:c>
      <x:c r="D735" s="12" t="n">
        <x:v>0</x:v>
      </x:c>
      <x:c r="E735" s="12" t="n">
        <x:v>623.3894</x:v>
      </x:c>
      <x:c r="F735" s="12" t="n">
        <x:v>0</x:v>
      </x:c>
      <x:c r="G735" s="12" t="n">
        <x:f>E735-F735</x:f>
        <x:v>623.3894</x:v>
      </x:c>
      <x:c r="H735" s="12" t="n">
        <x:f>G735-C735+D735</x:f>
        <x:v>-12.47380853725872</x:v>
      </x:c>
      <x:c r="I735" s="12" t="n">
        <x:v>627.5013883333334</x:v>
      </x:c>
      <x:c r="J735" s="12" t="n">
        <x:v>0</x:v>
      </x:c>
      <x:c r="K735" s="12" t="n">
        <x:f>G735-I735+J735</x:f>
        <x:v>-4.111988333333329</x:v>
      </x:c>
      <x:c r="L735" s="12" t="n">
        <x:v>10120.157927902192</x:v>
      </x:c>
      <x:c r="M735" s="12" t="n">
        <x:v>10131.384355576725</x:v>
      </x:c>
      <x:c r="N735" s="12" t="n">
        <x:v>11.226427674532847</x:v>
      </x:c>
      <x:c r="O735" s="12" t="n">
        <x:v>0</x:v>
      </x:c>
      <x:c r="P735" s="12" t="n">
        <x:v>0</x:v>
      </x:c>
      <x:c r="Q735" s="12" t="n">
        <x:v>0</x:v>
      </x:c>
      <x:c r="R735" s="12" t="n">
        <x:v>250.1755086760479</x:v>
      </x:c>
      <x:c r="S735" s="12" t="n">
        <x:v>0</x:v>
      </x:c>
      <x:c r="T735" s="12" t="n">
        <x:v>0</x:v>
      </x:c>
      <x:c r="U735" s="12" t="n">
        <x:f>'逐时购电与费用'!H735+'逐时购电与费用'!J735+F735-P735+O735-E735-N735/'月度汇总'!$F$6-Q735</x:f>
        <x:v>1.000000082740371e-8</x:v>
      </x:c>
      <x:c r="V735" s="12" t="n">
        <x:f>M735-L735-N735+O735/'月度汇总'!$F$7</x:f>
        <x:v>7.780442956573097e-13</x:v>
      </x:c>
    </x:row>
    <x:row r="736" ht="20" customHeight="1">
      <x:c r="A736" s="13" t="n">
        <x:f>'逐时购电与费用'!A736</x:f>
        <x:v>45694.08333333333</x:v>
      </x:c>
      <x:c r="B736" s="13" t="n">
        <x:v>45694</x:v>
      </x:c>
      <x:c r="C736" s="12" t="n">
        <x:v>633.1318557938437</x:v>
      </x:c>
      <x:c r="D736" s="12" t="n">
        <x:v>0</x:v>
      </x:c>
      <x:c r="E736" s="12" t="n">
        <x:v>585.6633333333333</x:v>
      </x:c>
      <x:c r="F736" s="12" t="n">
        <x:v>0</x:v>
      </x:c>
      <x:c r="G736" s="12" t="n">
        <x:f>E736-F736</x:f>
        <x:v>585.6633333333333</x:v>
      </x:c>
      <x:c r="H736" s="12" t="n">
        <x:f>G736-C736+D736</x:f>
        <x:v>-47.46852246051037</x:v>
      </x:c>
      <x:c r="I736" s="12" t="n">
        <x:v>622.5363666666666</x:v>
      </x:c>
      <x:c r="J736" s="12" t="n">
        <x:v>0</x:v>
      </x:c>
      <x:c r="K736" s="12" t="n">
        <x:f>G736-I736+J736</x:f>
        <x:v>-36.8730333333333</x:v>
      </x:c>
      <x:c r="L736" s="12" t="n">
        <x:v>10131.384355576725</x:v>
      </x:c>
      <x:c r="M736" s="12" t="n">
        <x:v>10174.106025782185</x:v>
      </x:c>
      <x:c r="N736" s="12" t="n">
        <x:v>42.72167020545933</x:v>
      </x:c>
      <x:c r="O736" s="12" t="n">
        <x:v>0</x:v>
      </x:c>
      <x:c r="P736" s="12" t="n">
        <x:v>0</x:v>
      </x:c>
      <x:c r="Q736" s="12" t="n">
        <x:v>0</x:v>
      </x:c>
      <x:c r="R736" s="12" t="n">
        <x:v>255.64236566304135</x:v>
      </x:c>
      <x:c r="S736" s="12" t="n">
        <x:v>0</x:v>
      </x:c>
      <x:c r="T736" s="12" t="n">
        <x:v>0</x:v>
      </x:c>
      <x:c r="U736" s="12" t="n">
        <x:f>'逐时购电与费用'!H736+'逐时购电与费用'!J736+F736-P736+O736-E736-N736/'月度汇总'!$F$6-Q736</x:f>
        <x:v>1.000000082740371e-8</x:v>
      </x:c>
      <x:c r="V736" s="12" t="n">
        <x:f>M736-L736-N736+O736/'月度汇总'!$F$7</x:f>
        <x:v>-2.842170943040401e-14</x:v>
      </x:c>
    </x:row>
    <x:row r="737" ht="20" customHeight="1">
      <x:c r="A737" s="13" t="n">
        <x:f>'逐时购电与费用'!A737</x:f>
        <x:v>45694.09027777778</x:v>
      </x:c>
      <x:c r="B737" s="13" t="n">
        <x:v>45694</x:v>
      </x:c>
      <x:c r="C737" s="12" t="n">
        <x:v>639.8951099244674</x:v>
      </x:c>
      <x:c r="D737" s="12" t="n">
        <x:v>0</x:v>
      </x:c>
      <x:c r="E737" s="12" t="n">
        <x:v>591.2717</x:v>
      </x:c>
      <x:c r="F737" s="12" t="n">
        <x:v>0</x:v>
      </x:c>
      <x:c r="G737" s="12" t="n">
        <x:f>E737-F737</x:f>
        <x:v>591.2717</x:v>
      </x:c>
      <x:c r="H737" s="12" t="n">
        <x:f>G737-C737+D737</x:f>
        <x:v>-48.62340992446741</x:v>
      </x:c>
      <x:c r="I737" s="12" t="n">
        <x:v>627.5203816666666</x:v>
      </x:c>
      <x:c r="J737" s="12" t="n">
        <x:v>0</x:v>
      </x:c>
      <x:c r="K737" s="12" t="n">
        <x:f>G737-I737+J737</x:f>
        <x:v>-36.248681666666585</x:v>
      </x:c>
      <x:c r="L737" s="12" t="n">
        <x:v>10174.106025782185</x:v>
      </x:c>
      <x:c r="M737" s="12" t="n">
        <x:v>10217.867094705205</x:v>
      </x:c>
      <x:c r="N737" s="12" t="n">
        <x:v>43.761068923020666</x:v>
      </x:c>
      <x:c r="O737" s="12" t="n">
        <x:v>0</x:v>
      </x:c>
      <x:c r="P737" s="12" t="n">
        <x:v>0</x:v>
      </x:c>
      <x:c r="Q737" s="12" t="n">
        <x:v>0</x:v>
      </x:c>
      <x:c r="R737" s="12" t="n">
        <x:v>274.1166087725643</x:v>
      </x:c>
      <x:c r="S737" s="12" t="n">
        <x:v>0</x:v>
      </x:c>
      <x:c r="T737" s="12" t="n">
        <x:v>0</x:v>
      </x:c>
      <x:c r="U737" s="12" t="n">
        <x:f>'逐时购电与费用'!H737+'逐时购电与费用'!J737+F737-P737+O737-E737-N737/'月度汇总'!$F$6-Q737</x:f>
        <x:v>1.0000007932831068e-8</x:v>
      </x:c>
      <x:c r="V737" s="12" t="n">
        <x:f>M737-L737-N737+O737/'月度汇总'!$F$7</x:f>
        <x:v>-1.6342482922482304e-13</x:v>
      </x:c>
    </x:row>
    <x:row r="738" ht="20" customHeight="1">
      <x:c r="A738" s="13" t="n">
        <x:f>'逐时购电与费用'!A738</x:f>
        <x:v>45694.09722222222</x:v>
      </x:c>
      <x:c r="B738" s="13" t="n">
        <x:v>45694</x:v>
      </x:c>
      <x:c r="C738" s="12" t="n">
        <x:v>644.3355740370474</x:v>
      </x:c>
      <x:c r="D738" s="12" t="n">
        <x:v>0</x:v>
      </x:c>
      <x:c r="E738" s="12" t="n">
        <x:v>605.29385</x:v>
      </x:c>
      <x:c r="F738" s="12" t="n">
        <x:v>0</x:v>
      </x:c>
      <x:c r="G738" s="12" t="n">
        <x:f>E738-F738</x:f>
        <x:v>605.29385</x:v>
      </x:c>
      <x:c r="H738" s="12" t="n">
        <x:f>G738-C738+D738</x:f>
        <x:v>-39.0417240370474</x:v>
      </x:c>
      <x:c r="I738" s="12" t="n">
        <x:v>631.6775366666666</x:v>
      </x:c>
      <x:c r="J738" s="12" t="n">
        <x:v>0</x:v>
      </x:c>
      <x:c r="K738" s="12" t="n">
        <x:f>G738-I738+J738</x:f>
        <x:v>-26.383686666666563</x:v>
      </x:c>
      <x:c r="L738" s="12" t="n">
        <x:v>10217.867094705205</x:v>
      </x:c>
      <x:c r="M738" s="12" t="n">
        <x:v>10253.004646329548</x:v>
      </x:c>
      <x:c r="N738" s="12" t="n">
        <x:v>35.137551624342656</x:v>
      </x:c>
      <x:c r="O738" s="12" t="n">
        <x:v>0</x:v>
      </x:c>
      <x:c r="P738" s="12" t="n">
        <x:v>0</x:v>
      </x:c>
      <x:c r="Q738" s="12" t="n">
        <x:v>0</x:v>
      </x:c>
      <x:c r="R738" s="12" t="n">
        <x:v>237.1053148118546</x:v>
      </x:c>
      <x:c r="S738" s="12" t="n">
        <x:v>0</x:v>
      </x:c>
      <x:c r="T738" s="12" t="n">
        <x:v>0</x:v>
      </x:c>
      <x:c r="U738" s="12" t="n">
        <x:f>'逐时购电与费用'!H738+'逐时购电与费用'!J738+F738-P738+O738-E738-N738/'月度汇总'!$F$6-Q738</x:f>
        <x:v>1.0000007932831068e-8</x:v>
      </x:c>
      <x:c r="V738" s="12" t="n">
        <x:f>M738-L738-N738+O738/'月度汇总'!$F$7</x:f>
        <x:v>-2.0605739337042905e-13</x:v>
      </x:c>
    </x:row>
    <x:row r="739" ht="20" customHeight="1">
      <x:c r="A739" s="13" t="n">
        <x:f>'逐时购电与费用'!A739</x:f>
        <x:v>45694.10416666667</x:v>
      </x:c>
      <x:c r="B739" s="13" t="n">
        <x:v>45694</x:v>
      </x:c>
      <x:c r="C739" s="12" t="n">
        <x:v>634.9291684150172</x:v>
      </x:c>
      <x:c r="D739" s="12" t="n">
        <x:v>0</x:v>
      </x:c>
      <x:c r="E739" s="12" t="n">
        <x:v>603.935</x:v>
      </x:c>
      <x:c r="F739" s="12" t="n">
        <x:v>0</x:v>
      </x:c>
      <x:c r="G739" s="12" t="n">
        <x:f>E739-F739</x:f>
        <x:v>603.935</x:v>
      </x:c>
      <x:c r="H739" s="12" t="n">
        <x:f>G739-C739+D739</x:f>
        <x:v>-30.99416841501727</x:v>
      </x:c>
      <x:c r="I739" s="12" t="n">
        <x:v>614.075875</x:v>
      </x:c>
      <x:c r="J739" s="12" t="n">
        <x:v>0</x:v>
      </x:c>
      <x:c r="K739" s="12" t="n">
        <x:f>G739-I739+J739</x:f>
        <x:v>-10.140875000000051</x:v>
      </x:c>
      <x:c r="L739" s="12" t="n">
        <x:v>10253.004646329548</x:v>
      </x:c>
      <x:c r="M739" s="12" t="n">
        <x:v>10280.899397894063</x:v>
      </x:c>
      <x:c r="N739" s="12" t="n">
        <x:v>27.89475156451554</x:v>
      </x:c>
      <x:c r="O739" s="12" t="n">
        <x:v>0</x:v>
      </x:c>
      <x:c r="P739" s="12" t="n">
        <x:v>0</x:v>
      </x:c>
      <x:c r="Q739" s="12" t="n">
        <x:v>0</x:v>
      </x:c>
      <x:c r="R739" s="12" t="n">
        <x:v>231.58262172046648</x:v>
      </x:c>
      <x:c r="S739" s="12" t="n">
        <x:v>0</x:v>
      </x:c>
      <x:c r="T739" s="12" t="n">
        <x:v>0</x:v>
      </x:c>
      <x:c r="U739" s="12" t="n">
        <x:f>'逐时购电与费用'!H739+'逐时购电与费用'!J739+F739-P739+O739-E739-N739/'月度汇总'!$F$6-Q739</x:f>
        <x:v>1.0000004380117389e-8</x:v>
      </x:c>
      <x:c r="V739" s="12" t="n">
        <x:f>M739-L739-N739+O739/'月度汇总'!$F$7</x:f>
        <x:v>3.588240815588506e-13</x:v>
      </x:c>
    </x:row>
    <x:row r="740" ht="20" customHeight="1">
      <x:c r="A740" s="13" t="n">
        <x:f>'逐时购电与费用'!A740</x:f>
        <x:v>45694.11111111111</x:v>
      </x:c>
      <x:c r="B740" s="13" t="n">
        <x:v>45694</x:v>
      </x:c>
      <x:c r="C740" s="12" t="n">
        <x:v>619.2811481860232</x:v>
      </x:c>
      <x:c r="D740" s="12" t="n">
        <x:v>0</x:v>
      </x:c>
      <x:c r="E740" s="12" t="n">
        <x:v>606.1612</x:v>
      </x:c>
      <x:c r="F740" s="12" t="n">
        <x:v>0</x:v>
      </x:c>
      <x:c r="G740" s="12" t="n">
        <x:f>E740-F740</x:f>
        <x:v>606.1612</x:v>
      </x:c>
      <x:c r="H740" s="12" t="n">
        <x:f>G740-C740+D740</x:f>
        <x:v>-13.11994818602318</x:v>
      </x:c>
      <x:c r="I740" s="12" t="n">
        <x:v>588.7767308333333</x:v>
      </x:c>
      <x:c r="J740" s="12" t="n">
        <x:v>0</x:v>
      </x:c>
      <x:c r="K740" s="12" t="n">
        <x:f>G740-I740+J740</x:f>
        <x:v>17.38446916666669</x:v>
      </x:c>
      <x:c r="L740" s="12" t="n">
        <x:v>10280.899397894063</x:v>
      </x:c>
      <x:c r="M740" s="12" t="n">
        <x:v>10292.707351252484</x:v>
      </x:c>
      <x:c r="N740" s="12" t="n">
        <x:v>11.80795335842086</x:v>
      </x:c>
      <x:c r="O740" s="12" t="n">
        <x:v>0</x:v>
      </x:c>
      <x:c r="P740" s="12" t="n">
        <x:v>0</x:v>
      </x:c>
      <x:c r="Q740" s="12" t="n">
        <x:v>0</x:v>
      </x:c>
      <x:c r="R740" s="12" t="n">
        <x:v>247.78562225447604</x:v>
      </x:c>
      <x:c r="S740" s="12" t="n">
        <x:v>0</x:v>
      </x:c>
      <x:c r="T740" s="12" t="n">
        <x:v>0</x:v>
      </x:c>
      <x:c r="U740" s="12" t="n">
        <x:f>'逐时购电与费用'!H740+'逐时购电与费用'!J740+F740-P740+O740-E740-N740/'月度汇总'!$F$6-Q740</x:f>
        <x:v>1.000000260376055e-8</x:v>
      </x:c>
      <x:c r="V740" s="12" t="n">
        <x:f>M740-L740-N740+O740/'月度汇总'!$F$7</x:f>
        <x:v>-3.694822225952521e-13</x:v>
      </x:c>
    </x:row>
    <x:row r="741" ht="20" customHeight="1">
      <x:c r="A741" s="13" t="n">
        <x:f>'逐时购电与费用'!A741</x:f>
        <x:v>45694.118055555555</x:v>
      </x:c>
      <x:c r="B741" s="13" t="n">
        <x:v>45694</x:v>
      </x:c>
      <x:c r="C741" s="12" t="n">
        <x:v>651.3055976526658</x:v>
      </x:c>
      <x:c r="D741" s="12" t="n">
        <x:v>0</x:v>
      </x:c>
      <x:c r="E741" s="12" t="n">
        <x:v>641.834</x:v>
      </x:c>
      <x:c r="F741" s="12" t="n">
        <x:v>0</x:v>
      </x:c>
      <x:c r="G741" s="12" t="n">
        <x:f>E741-F741</x:f>
        <x:v>641.834</x:v>
      </x:c>
      <x:c r="H741" s="12" t="n">
        <x:f>G741-C741+D741</x:f>
        <x:v>-9.471597652665878</x:v>
      </x:c>
      <x:c r="I741" s="12" t="n">
        <x:v>620.5405233333332</x:v>
      </x:c>
      <x:c r="J741" s="12" t="n">
        <x:v>0</x:v>
      </x:c>
      <x:c r="K741" s="12" t="n">
        <x:f>G741-I741+J741</x:f>
        <x:v>21.29347666666672</x:v>
      </x:c>
      <x:c r="L741" s="12" t="n">
        <x:v>10292.707351252484</x:v>
      </x:c>
      <x:c r="M741" s="12" t="n">
        <x:v>10301.231789130883</x:v>
      </x:c>
      <x:c r="N741" s="12" t="n">
        <x:v>8.524437878399288</x:v>
      </x:c>
      <x:c r="O741" s="12" t="n">
        <x:v>0</x:v>
      </x:c>
      <x:c r="P741" s="12" t="n">
        <x:v>0</x:v>
      </x:c>
      <x:c r="Q741" s="12" t="n">
        <x:v>0</x:v>
      </x:c>
      <x:c r="R741" s="12" t="n">
        <x:v>247.7639428872509</x:v>
      </x:c>
      <x:c r="S741" s="12" t="n">
        <x:v>0</x:v>
      </x:c>
      <x:c r="T741" s="12" t="n">
        <x:v>0</x:v>
      </x:c>
      <x:c r="U741" s="12" t="n">
        <x:f>'逐时购电与费用'!H741+'逐时购电与费用'!J741+F741-P741+O741-E741-N741/'月度汇总'!$F$6-Q741</x:f>
        <x:v>1.000000260376055e-8</x:v>
      </x:c>
      <x:c r="V741" s="12" t="n">
        <x:f>M741-L741-N741+O741/'月度汇总'!$F$7</x:f>
        <x:v>-1.758593271006248e-13</x:v>
      </x:c>
    </x:row>
    <x:row r="742" ht="20" customHeight="1">
      <x:c r="A742" s="13" t="n">
        <x:f>'逐时购电与费用'!A742</x:f>
        <x:v>45694.125</x:v>
      </x:c>
      <x:c r="B742" s="13" t="n">
        <x:v>45694</x:v>
      </x:c>
      <x:c r="C742" s="12" t="n">
        <x:v>695.2924237854143</x:v>
      </x:c>
      <x:c r="D742" s="12" t="n">
        <x:v>0</x:v>
      </x:c>
      <x:c r="E742" s="12" t="n">
        <x:v>673.0266666666666</x:v>
      </x:c>
      <x:c r="F742" s="12" t="n">
        <x:v>0</x:v>
      </x:c>
      <x:c r="G742" s="12" t="n">
        <x:f>E742-F742</x:f>
        <x:v>673.0266666666666</x:v>
      </x:c>
      <x:c r="H742" s="12" t="n">
        <x:f>G742-C742+D742</x:f>
        <x:v>-22.265757118747615</x:v>
      </x:c>
      <x:c r="I742" s="12" t="n">
        <x:v>671.992625</x:v>
      </x:c>
      <x:c r="J742" s="12" t="n">
        <x:v>0</x:v>
      </x:c>
      <x:c r="K742" s="12" t="n">
        <x:f>G742-I742+J742</x:f>
        <x:v>1.034041666666667</x:v>
      </x:c>
      <x:c r="L742" s="12" t="n">
        <x:v>10301.231789130883</x:v>
      </x:c>
      <x:c r="M742" s="12" t="n">
        <x:v>10321.270970528756</x:v>
      </x:c>
      <x:c r="N742" s="12" t="n">
        <x:v>20.039181397872852</x:v>
      </x:c>
      <x:c r="O742" s="12" t="n">
        <x:v>0</x:v>
      </x:c>
      <x:c r="P742" s="12" t="n">
        <x:v>0</x:v>
      </x:c>
      <x:c r="Q742" s="12" t="n">
        <x:v>0</x:v>
      </x:c>
      <x:c r="R742" s="12" t="n">
        <x:v>259.77647358298566</x:v>
      </x:c>
      <x:c r="S742" s="12" t="n">
        <x:v>0</x:v>
      </x:c>
      <x:c r="T742" s="12" t="n">
        <x:v>0</x:v>
      </x:c>
      <x:c r="U742" s="12" t="n">
        <x:f>'逐时购电与费用'!H742+'逐时购电与费用'!J742+F742-P742+O742-E742-N742/'月度汇总'!$F$6-Q742</x:f>
        <x:v>1.000000082740371e-8</x:v>
      </x:c>
      <x:c r="V742" s="12" t="n">
        <x:f>M742-L742-N742+O742/'月度汇总'!$F$7</x:f>
        <x:v>2.5579538487363607e-13</x:v>
      </x:c>
    </x:row>
    <x:row r="743" ht="20" customHeight="1">
      <x:c r="A743" s="13" t="n">
        <x:f>'逐时购电与费用'!A743</x:f>
        <x:v>45694.131944444445</x:v>
      </x:c>
      <x:c r="B743" s="13" t="n">
        <x:v>45694</x:v>
      </x:c>
      <x:c r="C743" s="12" t="n">
        <x:v>662.8040913778133</x:v>
      </x:c>
      <x:c r="D743" s="12" t="n">
        <x:v>0</x:v>
      </x:c>
      <x:c r="E743" s="12" t="n">
        <x:v>633.0727499999999</x:v>
      </x:c>
      <x:c r="F743" s="12" t="n">
        <x:v>0</x:v>
      </x:c>
      <x:c r="G743" s="12" t="n">
        <x:f>E743-F743</x:f>
        <x:v>633.0727499999999</x:v>
      </x:c>
      <x:c r="H743" s="12" t="n">
        <x:f>G743-C743+D743</x:f>
        <x:v>-29.73134137781335</x:v>
      </x:c>
      <x:c r="I743" s="12" t="n">
        <x:v>643.7152216666667</x:v>
      </x:c>
      <x:c r="J743" s="12" t="n">
        <x:v>0</x:v>
      </x:c>
      <x:c r="K743" s="12" t="n">
        <x:f>G743-I743+J743</x:f>
        <x:v>-10.64247166666678</x:v>
      </x:c>
      <x:c r="L743" s="12" t="n">
        <x:v>10321.270970528756</x:v>
      </x:c>
      <x:c r="M743" s="12" t="n">
        <x:v>10348.029177759789</x:v>
      </x:c>
      <x:c r="N743" s="12" t="n">
        <x:v>26.758207231032014</x:v>
      </x:c>
      <x:c r="O743" s="12" t="n">
        <x:v>0</x:v>
      </x:c>
      <x:c r="P743" s="12" t="n">
        <x:v>0</x:v>
      </x:c>
      <x:c r="Q743" s="12" t="n">
        <x:v>0</x:v>
      </x:c>
      <x:c r="R743" s="12" t="n">
        <x:v>239.89988786537197</x:v>
      </x:c>
      <x:c r="S743" s="12" t="n">
        <x:v>0</x:v>
      </x:c>
      <x:c r="T743" s="12" t="n">
        <x:v>0</x:v>
      </x:c>
      <x:c r="U743" s="12" t="n">
        <x:f>'逐时购电与费用'!H743+'逐时购电与费用'!J743+F743-P743+O743-E743-N743/'月度汇总'!$F$6-Q743</x:f>
        <x:v>1.0000004380117389e-8</x:v>
      </x:c>
      <x:c r="V743" s="12" t="n">
        <x:f>M743-L743-N743+O743/'月度汇总'!$F$7</x:f>
        <x:v>4.156675004196586e-13</x:v>
      </x:c>
    </x:row>
    <x:row r="744" ht="20" customHeight="1">
      <x:c r="A744" s="13" t="n">
        <x:f>'逐时购电与费用'!A744</x:f>
        <x:v>45694.13888888889</x:v>
      </x:c>
      <x:c r="B744" s="13" t="n">
        <x:v>45694</x:v>
      </x:c>
      <x:c r="C744" s="12" t="n">
        <x:v>653.2162548641072</x:v>
      </x:c>
      <x:c r="D744" s="12" t="n">
        <x:v>0</x:v>
      </x:c>
      <x:c r="E744" s="12" t="n">
        <x:v>615.7363499999999</x:v>
      </x:c>
      <x:c r="F744" s="12" t="n">
        <x:v>0</x:v>
      </x:c>
      <x:c r="G744" s="12" t="n">
        <x:f>E744-F744</x:f>
        <x:v>615.7363499999999</x:v>
      </x:c>
      <x:c r="H744" s="12" t="n">
        <x:f>G744-C744+D744</x:f>
        <x:v>-37.47990486410731</x:v>
      </x:c>
      <x:c r="I744" s="12" t="n">
        <x:v>626.6042191666667</x:v>
      </x:c>
      <x:c r="J744" s="12" t="n">
        <x:v>0</x:v>
      </x:c>
      <x:c r="K744" s="12" t="n">
        <x:f>G744-I744+J744</x:f>
        <x:v>-10.867869166666765</x:v>
      </x:c>
      <x:c r="L744" s="12" t="n">
        <x:v>10348.029177759789</x:v>
      </x:c>
      <x:c r="M744" s="12" t="n">
        <x:v>10381.761092128485</x:v>
      </x:c>
      <x:c r="N744" s="12" t="n">
        <x:v>33.73191436869658</x:v>
      </x:c>
      <x:c r="O744" s="12" t="n">
        <x:v>0</x:v>
      </x:c>
      <x:c r="P744" s="12" t="n">
        <x:v>0</x:v>
      </x:c>
      <x:c r="Q744" s="12" t="n">
        <x:v>0</x:v>
      </x:c>
      <x:c r="R744" s="12" t="n">
        <x:v>249.42758541093446</x:v>
      </x:c>
      <x:c r="S744" s="12" t="n">
        <x:v>0</x:v>
      </x:c>
      <x:c r="T744" s="12" t="n">
        <x:v>0</x:v>
      </x:c>
      <x:c r="U744" s="12" t="n">
        <x:f>'逐时购电与费用'!H744+'逐时购电与费用'!J744+F744-P744+O744-E744-N744/'月度汇总'!$F$6-Q744</x:f>
        <x:v>1.000000082740371e-8</x:v>
      </x:c>
      <x:c r="V744" s="12" t="n">
        <x:f>M744-L744-N744+O744/'月度汇总'!$F$7</x:f>
        <x:v>-1.9895196601282805e-13</x:v>
      </x:c>
    </x:row>
    <x:row r="745" ht="20" customHeight="1">
      <x:c r="A745" s="13" t="n">
        <x:f>'逐时购电与费用'!A745</x:f>
        <x:v>45694.14583333333</x:v>
      </x:c>
      <x:c r="B745" s="13" t="n">
        <x:v>45694</x:v>
      </x:c>
      <x:c r="C745" s="12" t="n">
        <x:v>682.0373901327272</x:v>
      </x:c>
      <x:c r="D745" s="12" t="n">
        <x:v>0</x:v>
      </x:c>
      <x:c r="E745" s="12" t="n">
        <x:v>643.4383333333333</x:v>
      </x:c>
      <x:c r="F745" s="12" t="n">
        <x:v>0</x:v>
      </x:c>
      <x:c r="G745" s="12" t="n">
        <x:f>E745-F745</x:f>
        <x:v>643.4383333333333</x:v>
      </x:c>
      <x:c r="H745" s="12" t="n">
        <x:f>G745-C745+D745</x:f>
        <x:v>-38.59905679939391</x:v>
      </x:c>
      <x:c r="I745" s="12" t="n">
        <x:v>650.7346083333332</x:v>
      </x:c>
      <x:c r="J745" s="12" t="n">
        <x:v>0</x:v>
      </x:c>
      <x:c r="K745" s="12" t="n">
        <x:f>G745-I745+J745</x:f>
        <x:v>-7.296274999999923</x:v>
      </x:c>
      <x:c r="L745" s="12" t="n">
        <x:v>10381.761092128485</x:v>
      </x:c>
      <x:c r="M745" s="12" t="n">
        <x:v>10416.50024323894</x:v>
      </x:c>
      <x:c r="N745" s="12" t="n">
        <x:v>34.739151110454515</x:v>
      </x:c>
      <x:c r="O745" s="12" t="n">
        <x:v>0</x:v>
      </x:c>
      <x:c r="P745" s="12" t="n">
        <x:v>0</x:v>
      </x:c>
      <x:c r="Q745" s="12" t="n">
        <x:v>0</x:v>
      </x:c>
      <x:c r="R745" s="12" t="n">
        <x:v>262.12456302033974</x:v>
      </x:c>
      <x:c r="S745" s="12" t="n">
        <x:v>0</x:v>
      </x:c>
      <x:c r="T745" s="12" t="n">
        <x:v>0</x:v>
      </x:c>
      <x:c r="U745" s="12" t="n">
        <x:f>'逐时购电与费用'!H745+'逐时购电与费用'!J745+F745-P745+O745-E745-N745/'月度汇总'!$F$6-Q745</x:f>
        <x:v>1.000000082740371e-8</x:v>
      </x:c>
      <x:c r="V745" s="12" t="n">
        <x:f>M745-L745-N745+O745/'月度汇总'!$F$7</x:f>
        <x:v>-2.5579538487363607e-13</x:v>
      </x:c>
    </x:row>
    <x:row r="746" ht="20" customHeight="1">
      <x:c r="A746" s="13" t="n">
        <x:f>'逐时购电与费用'!A746</x:f>
        <x:v>45694.15277777778</x:v>
      </x:c>
      <x:c r="B746" s="13" t="n">
        <x:v>45694</x:v>
      </x:c>
      <x:c r="C746" s="12" t="n">
        <x:v>667.7668613357572</x:v>
      </x:c>
      <x:c r="D746" s="12" t="n">
        <x:v>0</x:v>
      </x:c>
      <x:c r="E746" s="12" t="n">
        <x:v>651.5094166666667</x:v>
      </x:c>
      <x:c r="F746" s="12" t="n">
        <x:v>0</x:v>
      </x:c>
      <x:c r="G746" s="12" t="n">
        <x:f>E746-F746</x:f>
        <x:v>651.5094166666667</x:v>
      </x:c>
      <x:c r="H746" s="12" t="n">
        <x:f>G746-C746+D746</x:f>
        <x:v>-16.257444669090546</x:v>
      </x:c>
      <x:c r="I746" s="12" t="n">
        <x:v>633.43204</x:v>
      </x:c>
      <x:c r="J746" s="12" t="n">
        <x:v>0</x:v>
      </x:c>
      <x:c r="K746" s="12" t="n">
        <x:f>G746-I746+J746</x:f>
        <x:v>18.077376666666623</x:v>
      </x:c>
      <x:c r="L746" s="12" t="n">
        <x:v>10416.50024323894</x:v>
      </x:c>
      <x:c r="M746" s="12" t="n">
        <x:v>10431.131943432121</x:v>
      </x:c>
      <x:c r="N746" s="12" t="n">
        <x:v>14.63170019318149</x:v>
      </x:c>
      <x:c r="O746" s="12" t="n">
        <x:v>0</x:v>
      </x:c>
      <x:c r="P746" s="12" t="n">
        <x:v>0</x:v>
      </x:c>
      <x:c r="Q746" s="12" t="n">
        <x:v>0</x:v>
      </x:c>
      <x:c r="R746" s="12" t="n">
        <x:v>236.4131312626983</x:v>
      </x:c>
      <x:c r="S746" s="12" t="n">
        <x:v>0</x:v>
      </x:c>
      <x:c r="T746" s="12" t="n">
        <x:v>0</x:v>
      </x:c>
      <x:c r="U746" s="12" t="n">
        <x:f>'逐时购电与费用'!H746+'逐时购电与费用'!J746+F746-P746+O746-E746-N746/'月度汇总'!$F$6-Q746</x:f>
        <x:v>1.000000082740371e-8</x:v>
      </x:c>
      <x:c r="V746" s="12" t="n">
        <x:f>M746-L746-N746+O746/'月度汇总'!$F$7</x:f>
        <x:v>5.506706202140776e-13</x:v>
      </x:c>
    </x:row>
    <x:row r="747" ht="20" customHeight="1">
      <x:c r="A747" s="13" t="n">
        <x:f>'逐时购电与费用'!A747</x:f>
        <x:v>45694.15972222222</x:v>
      </x:c>
      <x:c r="B747" s="13" t="n">
        <x:v>45694</x:v>
      </x:c>
      <x:c r="C747" s="12" t="n">
        <x:v>665.1722368611524</x:v>
      </x:c>
      <x:c r="D747" s="12" t="n">
        <x:v>0</x:v>
      </x:c>
      <x:c r="E747" s="12" t="n">
        <x:v>672.6969833333333</x:v>
      </x:c>
      <x:c r="F747" s="12" t="n">
        <x:v>0</x:v>
      </x:c>
      <x:c r="G747" s="12" t="n">
        <x:f>E747-F747</x:f>
        <x:v>672.6969833333333</x:v>
      </x:c>
      <x:c r="H747" s="12" t="n">
        <x:f>G747-C747+D747</x:f>
        <x:v>7.524746472180823</x:v>
      </x:c>
      <x:c r="I747" s="12" t="n">
        <x:v>633.4219575</x:v>
      </x:c>
      <x:c r="J747" s="12" t="n">
        <x:v>0</x:v>
      </x:c>
      <x:c r="K747" s="12" t="n">
        <x:f>G747-I747+J747</x:f>
        <x:v>39.2750258333333</x:v>
      </x:c>
      <x:c r="L747" s="12" t="n">
        <x:v>10431.131943432121</x:v>
      </x:c>
      <x:c r="M747" s="12" t="n">
        <x:v>10422.771114029698</x:v>
      </x:c>
      <x:c r="N747" s="12" t="n">
        <x:v>0</x:v>
      </x:c>
      <x:c r="O747" s="12" t="n">
        <x:v>7.524746462180823</x:v>
      </x:c>
      <x:c r="P747" s="12" t="n">
        <x:v>0</x:v>
      </x:c>
      <x:c r="Q747" s="12" t="n">
        <x:v>0</x:v>
      </x:c>
      <x:c r="R747" s="12" t="n">
        <x:v>199.8097711784585</x:v>
      </x:c>
      <x:c r="S747" s="12" t="n">
        <x:v>0</x:v>
      </x:c>
      <x:c r="T747" s="12" t="n">
        <x:v>0</x:v>
      </x:c>
      <x:c r="U747" s="12" t="n">
        <x:f>'逐时购电与费用'!H747+'逐时购电与费用'!J747+F747-P747+O747-E747-N747/'月度汇总'!$F$6-Q747</x:f>
        <x:v>-1.0000007932831068e-8</x:v>
      </x:c>
      <x:c r="V747" s="12" t="n">
        <x:f>M747-L747-N747+O747/'月度汇总'!$F$7</x:f>
        <x:v>-2.7000623958883807e-13</x:v>
      </x:c>
    </x:row>
    <x:row r="748" ht="20" customHeight="1">
      <x:c r="A748" s="13" t="n">
        <x:f>'逐时购电与费用'!A748</x:f>
        <x:v>45694.16666666667</x:v>
      </x:c>
      <x:c r="B748" s="13" t="n">
        <x:v>45694</x:v>
      </x:c>
      <x:c r="C748" s="12" t="n">
        <x:v>686.676901134489</x:v>
      </x:c>
      <x:c r="D748" s="12" t="n">
        <x:v>0</x:v>
      </x:c>
      <x:c r="E748" s="12" t="n">
        <x:v>694.66</x:v>
      </x:c>
      <x:c r="F748" s="12" t="n">
        <x:v>0</x:v>
      </x:c>
      <x:c r="G748" s="12" t="n">
        <x:f>E748-F748</x:f>
        <x:v>694.66</x:v>
      </x:c>
      <x:c r="H748" s="12" t="n">
        <x:f>G748-C748+D748</x:f>
        <x:v>7.9830988655110104</x:v>
      </x:c>
      <x:c r="I748" s="12" t="n">
        <x:v>659.169525</x:v>
      </x:c>
      <x:c r="J748" s="12" t="n">
        <x:v>0</x:v>
      </x:c>
      <x:c r="K748" s="12" t="n">
        <x:f>G748-I748+J748</x:f>
        <x:v>35.49047499999995</x:v>
      </x:c>
      <x:c r="L748" s="12" t="n">
        <x:v>10422.771114029698</x:v>
      </x:c>
      <x:c r="M748" s="12" t="n">
        <x:v>10413.901004190242</x:v>
      </x:c>
      <x:c r="N748" s="12" t="n">
        <x:v>0</x:v>
      </x:c>
      <x:c r="O748" s="12" t="n">
        <x:v>7.9830988555110105</x:v>
      </x:c>
      <x:c r="P748" s="12" t="n">
        <x:v>0</x:v>
      </x:c>
      <x:c r="Q748" s="12" t="n">
        <x:v>0</x:v>
      </x:c>
      <x:c r="R748" s="12" t="n">
        <x:v>210.75062030947618</x:v>
      </x:c>
      <x:c r="S748" s="12" t="n">
        <x:v>0</x:v>
      </x:c>
      <x:c r="T748" s="12" t="n">
        <x:v>0</x:v>
      </x:c>
      <x:c r="U748" s="12" t="n">
        <x:f>'逐时购电与费用'!H748+'逐时购电与费用'!J748+F748-P748+O748-E748-N748/'月度汇总'!$F$6-Q748</x:f>
        <x:v>-1.0000007932831068e-8</x:v>
      </x:c>
      <x:c r="V748" s="12" t="n">
        <x:f>M748-L748-N748+O748/'月度汇总'!$F$7</x:f>
        <x:v>8.419931418757187e-13</x:v>
      </x:c>
    </x:row>
    <x:row r="749" ht="20" customHeight="1">
      <x:c r="A749" s="13" t="n">
        <x:f>'逐时购电与费用'!A749</x:f>
        <x:v>45694.17361111111</x:v>
      </x:c>
      <x:c r="B749" s="13" t="n">
        <x:v>45694</x:v>
      </x:c>
      <x:c r="C749" s="12" t="n">
        <x:v>684.0348664170107</x:v>
      </x:c>
      <x:c r="D749" s="12" t="n">
        <x:v>0</x:v>
      </x:c>
      <x:c r="E749" s="12" t="n">
        <x:v>661.1745833333333</x:v>
      </x:c>
      <x:c r="F749" s="12" t="n">
        <x:v>0</x:v>
      </x:c>
      <x:c r="G749" s="12" t="n">
        <x:f>E749-F749</x:f>
        <x:v>661.1745833333333</x:v>
      </x:c>
      <x:c r="H749" s="12" t="n">
        <x:f>G749-C749+D749</x:f>
        <x:v>-22.86028308367736</x:v>
      </x:c>
      <x:c r="I749" s="12" t="n">
        <x:v>656.3187725</x:v>
      </x:c>
      <x:c r="J749" s="12" t="n">
        <x:v>0</x:v>
      </x:c>
      <x:c r="K749" s="12" t="n">
        <x:f>G749-I749+J749</x:f>
        <x:v>4.855810833333294</x:v>
      </x:c>
      <x:c r="L749" s="12" t="n">
        <x:v>10413.901004190242</x:v>
      </x:c>
      <x:c r="M749" s="12" t="n">
        <x:v>10434.475258956552</x:v>
      </x:c>
      <x:c r="N749" s="12" t="n">
        <x:v>20.574254766309622</x:v>
      </x:c>
      <x:c r="O749" s="12" t="n">
        <x:v>0</x:v>
      </x:c>
      <x:c r="P749" s="12" t="n">
        <x:v>0</x:v>
      </x:c>
      <x:c r="Q749" s="12" t="n">
        <x:v>0</x:v>
      </x:c>
      <x:c r="R749" s="12" t="n">
        <x:v>180.6540322378754</x:v>
      </x:c>
      <x:c r="S749" s="12" t="n">
        <x:v>0</x:v>
      </x:c>
      <x:c r="T749" s="12" t="n">
        <x:v>0</x:v>
      </x:c>
      <x:c r="U749" s="12" t="n">
        <x:f>'逐时购电与费用'!H749+'逐时购电与费用'!J749+F749-P749+O749-E749-N749/'月度汇总'!$F$6-Q749</x:f>
        <x:v>1.000000082740371e-8</x:v>
      </x:c>
      <x:c r="V749" s="12" t="n">
        <x:f>M749-L749-N749+O749/'月度汇总'!$F$7</x:f>
        <x:v>7.105427357601002e-13</x:v>
      </x:c>
    </x:row>
    <x:row r="750" ht="20" customHeight="1">
      <x:c r="A750" s="13" t="n">
        <x:f>'逐时购电与费用'!A750</x:f>
        <x:v>45694.180555555555</x:v>
      </x:c>
      <x:c r="B750" s="13" t="n">
        <x:v>45694</x:v>
      </x:c>
      <x:c r="C750" s="12" t="n">
        <x:v>677.0575121000783</x:v>
      </x:c>
      <x:c r="D750" s="12" t="n">
        <x:v>0</x:v>
      </x:c>
      <x:c r="E750" s="12" t="n">
        <x:v>621.9300333333333</x:v>
      </x:c>
      <x:c r="F750" s="12" t="n">
        <x:v>0</x:v>
      </x:c>
      <x:c r="G750" s="12" t="n">
        <x:f>E750-F750</x:f>
        <x:v>621.9300333333333</x:v>
      </x:c>
      <x:c r="H750" s="12" t="n">
        <x:f>G750-C750+D750</x:f>
        <x:v>-55.12747876674496</x:v>
      </x:c>
      <x:c r="I750" s="12" t="n">
        <x:v>649.1384183333332</x:v>
      </x:c>
      <x:c r="J750" s="12" t="n">
        <x:v>0</x:v>
      </x:c>
      <x:c r="K750" s="12" t="n">
        <x:f>G750-I750+J750</x:f>
        <x:v>-27.208384999999907</x:v>
      </x:c>
      <x:c r="L750" s="12" t="n">
        <x:v>10434.475258956552</x:v>
      </x:c>
      <x:c r="M750" s="12" t="n">
        <x:v>10484.089989837623</x:v>
      </x:c>
      <x:c r="N750" s="12" t="n">
        <x:v>49.61473088107046</x:v>
      </x:c>
      <x:c r="O750" s="12" t="n">
        <x:v>0</x:v>
      </x:c>
      <x:c r="P750" s="12" t="n">
        <x:v>0</x:v>
      </x:c>
      <x:c r="Q750" s="12" t="n">
        <x:v>0</x:v>
      </x:c>
      <x:c r="R750" s="12" t="n">
        <x:v>184.00558610178916</x:v>
      </x:c>
      <x:c r="S750" s="12" t="n">
        <x:v>0</x:v>
      </x:c>
      <x:c r="T750" s="12" t="n">
        <x:v>0</x:v>
      </x:c>
      <x:c r="U750" s="12" t="n">
        <x:f>'逐时购电与费用'!H750+'逐时购电与费用'!J750+F750-P750+O750-E750-N750/'月度汇总'!$F$6-Q750</x:f>
        <x:v>1.0000007932831068e-8</x:v>
      </x:c>
      <x:c r="V750" s="12" t="n">
        <x:f>M750-L750-N750+O750/'月度汇总'!$F$7</x:f>
        <x:v>4.263256414560601e-14</x:v>
      </x:c>
    </x:row>
    <x:row r="751" ht="20" customHeight="1">
      <x:c r="A751" s="13" t="n">
        <x:f>'逐时购电与费用'!A751</x:f>
        <x:v>45694.1875</x:v>
      </x:c>
      <x:c r="B751" s="13" t="n">
        <x:v>45694</x:v>
      </x:c>
      <x:c r="C751" s="12" t="n">
        <x:v>687.2912239961172</x:v>
      </x:c>
      <x:c r="D751" s="12" t="n">
        <x:v>0</x:v>
      </x:c>
      <x:c r="E751" s="12" t="n">
        <x:v>625.25</x:v>
      </x:c>
      <x:c r="F751" s="12" t="n">
        <x:v>0</x:v>
      </x:c>
      <x:c r="G751" s="12" t="n">
        <x:f>E751-F751</x:f>
        <x:v>625.25</x:v>
      </x:c>
      <x:c r="H751" s="12" t="n">
        <x:f>G751-C751+D751</x:f>
        <x:v>-62.041223996117196</x:v>
      </x:c>
      <x:c r="I751" s="12" t="n">
        <x:v>659.1746916666665</x:v>
      </x:c>
      <x:c r="J751" s="12" t="n">
        <x:v>0</x:v>
      </x:c>
      <x:c r="K751" s="12" t="n">
        <x:f>G751-I751+J751</x:f>
        <x:v>-33.92469166666649</x:v>
      </x:c>
      <x:c r="L751" s="12" t="n">
        <x:v>10484.089989837623</x:v>
      </x:c>
      <x:c r="M751" s="12" t="n">
        <x:v>10539.927091425128</x:v>
      </x:c>
      <x:c r="N751" s="12" t="n">
        <x:v>55.83710158750547</x:v>
      </x:c>
      <x:c r="O751" s="12" t="n">
        <x:v>0</x:v>
      </x:c>
      <x:c r="P751" s="12" t="n">
        <x:v>0</x:v>
      </x:c>
      <x:c r="Q751" s="12" t="n">
        <x:v>0</x:v>
      </x:c>
      <x:c r="R751" s="12" t="n">
        <x:v>206.50385762307985</x:v>
      </x:c>
      <x:c r="S751" s="12" t="n">
        <x:v>0</x:v>
      </x:c>
      <x:c r="T751" s="12" t="n">
        <x:v>0</x:v>
      </x:c>
      <x:c r="U751" s="12" t="n">
        <x:f>'逐时购电与费用'!H751+'逐时购电与费用'!J751+F751-P751+O751-E751-N751/'月度汇总'!$F$6-Q751</x:f>
        <x:v>1.0000007932831068e-8</x:v>
      </x:c>
      <x:c r="V751" s="12" t="n">
        <x:f>M751-L751-N751+O751/'月度汇总'!$F$7</x:f>
        <x:v>-1.4210854715202004e-14</x:v>
      </x:c>
    </x:row>
    <x:row r="752" ht="20" customHeight="1">
      <x:c r="A752" s="13" t="n">
        <x:f>'逐时购电与费用'!A752</x:f>
        <x:v>45694.194444444445</x:v>
      </x:c>
      <x:c r="B752" s="13" t="n">
        <x:v>45694</x:v>
      </x:c>
      <x:c r="C752" s="12" t="n">
        <x:v>708.1405686261601</x:v>
      </x:c>
      <x:c r="D752" s="12" t="n">
        <x:v>0</x:v>
      </x:c>
      <x:c r="E752" s="12" t="n">
        <x:v>669.3978</x:v>
      </x:c>
      <x:c r="F752" s="12" t="n">
        <x:v>0</x:v>
      </x:c>
      <x:c r="G752" s="12" t="n">
        <x:f>E752-F752</x:f>
        <x:v>669.3978</x:v>
      </x:c>
      <x:c r="H752" s="12" t="n">
        <x:f>G752-C752+D752</x:f>
        <x:v>-38.742768626160114</x:v>
      </x:c>
      <x:c r="I752" s="12" t="n">
        <x:v>679.8320066666665</x:v>
      </x:c>
      <x:c r="J752" s="12" t="n">
        <x:v>0</x:v>
      </x:c>
      <x:c r="K752" s="12" t="n">
        <x:f>G752-I752+J752</x:f>
        <x:v>-10.434206666666569</x:v>
      </x:c>
      <x:c r="L752" s="12" t="n">
        <x:v>10539.927091425128</x:v>
      </x:c>
      <x:c r="M752" s="12" t="n">
        <x:v>10574.795583179672</x:v>
      </x:c>
      <x:c r="N752" s="12" t="n">
        <x:v>34.8684917545441</x:v>
      </x:c>
      <x:c r="O752" s="12" t="n">
        <x:v>0</x:v>
      </x:c>
      <x:c r="P752" s="12" t="n">
        <x:v>0</x:v>
      </x:c>
      <x:c r="Q752" s="12" t="n">
        <x:v>0</x:v>
      </x:c>
      <x:c r="R752" s="12" t="n">
        <x:v>197.41476064284564</x:v>
      </x:c>
      <x:c r="S752" s="12" t="n">
        <x:v>0</x:v>
      </x:c>
      <x:c r="T752" s="12" t="n">
        <x:v>0</x:v>
      </x:c>
      <x:c r="U752" s="12" t="n">
        <x:f>'逐时购电与费用'!H752+'逐时购电与费用'!J752+F752-P752+O752-E752-N752/'月度汇总'!$F$6-Q752</x:f>
        <x:v>1.000000082740371e-8</x:v>
      </x:c>
      <x:c r="V752" s="12" t="n">
        <x:f>M752-L752-N752+O752/'月度汇总'!$F$7</x:f>
        <x:v>-7.460698725481052e-13</x:v>
      </x:c>
    </x:row>
    <x:row r="753" ht="20" customHeight="1">
      <x:c r="A753" s="13" t="n">
        <x:f>'逐时购电与费用'!A753</x:f>
        <x:v>45694.20138888889</x:v>
      </x:c>
      <x:c r="B753" s="13" t="n">
        <x:v>45694</x:v>
      </x:c>
      <x:c r="C753" s="12" t="n">
        <x:v>688.8550900040789</x:v>
      </x:c>
      <x:c r="D753" s="12" t="n">
        <x:v>0.000051579121899557406</x:v>
      </x:c>
      <x:c r="E753" s="12" t="n">
        <x:v>671.7769166666667</x:v>
      </x:c>
      <x:c r="F753" s="12" t="n">
        <x:v>0</x:v>
      </x:c>
      <x:c r="G753" s="12" t="n">
        <x:f>E753-F753</x:f>
        <x:v>671.7769166666667</x:v>
      </x:c>
      <x:c r="H753" s="12" t="n">
        <x:f>G753-C753+D753</x:f>
        <x:v>-17.078121758290283</x:v>
      </x:c>
      <x:c r="I753" s="12" t="n">
        <x:v>655.9022591666666</x:v>
      </x:c>
      <x:c r="J753" s="12" t="n">
        <x:v>0.000051579121899557406</x:v>
      </x:c>
      <x:c r="K753" s="12" t="n">
        <x:f>G753-I753+J753</x:f>
        <x:v>15.874709079122026</x:v>
      </x:c>
      <x:c r="L753" s="12" t="n">
        <x:v>10574.795583179672</x:v>
      </x:c>
      <x:c r="M753" s="12" t="n">
        <x:v>10590.165892753133</x:v>
      </x:c>
      <x:c r="N753" s="12" t="n">
        <x:v>15.370309573461276</x:v>
      </x:c>
      <x:c r="O753" s="12" t="n">
        <x:v>0</x:v>
      </x:c>
      <x:c r="P753" s="12" t="n">
        <x:v>0</x:v>
      </x:c>
      <x:c r="Q753" s="12" t="n">
        <x:v>0</x:v>
      </x:c>
      <x:c r="R753" s="12" t="n">
        <x:v>153.4776118262381</x:v>
      </x:c>
      <x:c r="S753" s="12" t="n">
        <x:v>0</x:v>
      </x:c>
      <x:c r="T753" s="12" t="n">
        <x:v>0</x:v>
      </x:c>
      <x:c r="U753" s="12" t="n">
        <x:f>'逐时购电与费用'!H753+'逐时购电与费用'!J753+F753-P753+O753-E753-N753/'月度汇总'!$F$6-Q753</x:f>
        <x:v>1.000000082740371e-8</x:v>
      </x:c>
      <x:c r="V753" s="12" t="n">
        <x:f>M753-L753-N753+O753/'月度汇总'!$F$7</x:f>
        <x:v>5.062616992290714e-13</x:v>
      </x:c>
    </x:row>
    <x:row r="754" ht="20" customHeight="1">
      <x:c r="A754" s="13" t="n">
        <x:f>'逐时购电与费用'!A754</x:f>
        <x:v>45694.20833333333</x:v>
      </x:c>
      <x:c r="B754" s="13" t="n">
        <x:v>45694</x:v>
      </x:c>
      <x:c r="C754" s="12" t="n">
        <x:v>655.9215914175953</x:v>
      </x:c>
      <x:c r="D754" s="12" t="n">
        <x:v>0</x:v>
      </x:c>
      <x:c r="E754" s="12" t="n">
        <x:v>641.3516666666667</x:v>
      </x:c>
      <x:c r="F754" s="12" t="n">
        <x:v>0</x:v>
      </x:c>
      <x:c r="G754" s="12" t="n">
        <x:f>E754-F754</x:f>
        <x:v>641.3516666666667</x:v>
      </x:c>
      <x:c r="H754" s="12" t="n">
        <x:f>G754-C754+D754</x:f>
        <x:v>-14.569924750928635</x:v>
      </x:c>
      <x:c r="I754" s="12" t="n">
        <x:v>622.7871083333332</x:v>
      </x:c>
      <x:c r="J754" s="12" t="n">
        <x:v>0</x:v>
      </x:c>
      <x:c r="K754" s="12" t="n">
        <x:f>G754-I754+J754</x:f>
        <x:v>18.56455833333348</x:v>
      </x:c>
      <x:c r="L754" s="12" t="n">
        <x:v>10590.165892753133</x:v>
      </x:c>
      <x:c r="M754" s="12" t="n">
        <x:v>10603.27882501997</x:v>
      </x:c>
      <x:c r="N754" s="12" t="n">
        <x:v>13.11293226683577</x:v>
      </x:c>
      <x:c r="O754" s="12" t="n">
        <x:v>0</x:v>
      </x:c>
      <x:c r="P754" s="12" t="n">
        <x:v>0</x:v>
      </x:c>
      <x:c r="Q754" s="12" t="n">
        <x:v>0</x:v>
      </x:c>
      <x:c r="R754" s="12" t="n">
        <x:v>132.9586934284206</x:v>
      </x:c>
      <x:c r="S754" s="12" t="n">
        <x:v>0</x:v>
      </x:c>
      <x:c r="T754" s="12" t="n">
        <x:v>0</x:v>
      </x:c>
      <x:c r="U754" s="12" t="n">
        <x:f>'逐时购电与费用'!H754+'逐时购电与费用'!J754+F754-P754+O754-E754-N754/'月度汇总'!$F$6-Q754</x:f>
        <x:v>1.000000260376055e-8</x:v>
      </x:c>
      <x:c r="V754" s="12" t="n">
        <x:f>M754-L754-N754+O754/'月度汇总'!$F$7</x:f>
        <x:v>8.810729923425242e-13</x:v>
      </x:c>
    </x:row>
    <x:row r="755" ht="20" customHeight="1">
      <x:c r="A755" s="13" t="n">
        <x:f>'逐时购电与费用'!A755</x:f>
        <x:v>45694.21527777778</x:v>
      </x:c>
      <x:c r="B755" s="13" t="n">
        <x:v>45694</x:v>
      </x:c>
      <x:c r="C755" s="12" t="n">
        <x:v>687.1183372061597</x:v>
      </x:c>
      <x:c r="D755" s="12" t="n">
        <x:v>0</x:v>
      </x:c>
      <x:c r="E755" s="12" t="n">
        <x:v>663.6617833333332</x:v>
      </x:c>
      <x:c r="F755" s="12" t="n">
        <x:v>0</x:v>
      </x:c>
      <x:c r="G755" s="12" t="n">
        <x:f>E755-F755</x:f>
        <x:v>663.6617833333332</x:v>
      </x:c>
      <x:c r="H755" s="12" t="n">
        <x:f>G755-C755+D755</x:f>
        <x:v>-23.456553872826476</x:v>
      </x:c>
      <x:c r="I755" s="12" t="n">
        <x:v>658.2646783333333</x:v>
      </x:c>
      <x:c r="J755" s="12" t="n">
        <x:v>0</x:v>
      </x:c>
      <x:c r="K755" s="12" t="n">
        <x:f>G755-I755+J755</x:f>
        <x:v>5.397104999999897</x:v>
      </x:c>
      <x:c r="L755" s="12" t="n">
        <x:v>10603.27882501997</x:v>
      </x:c>
      <x:c r="M755" s="12" t="n">
        <x:v>10624.389723496513</x:v>
      </x:c>
      <x:c r="N755" s="12" t="n">
        <x:v>21.110898476543827</x:v>
      </x:c>
      <x:c r="O755" s="12" t="n">
        <x:v>0</x:v>
      </x:c>
      <x:c r="P755" s="12" t="n">
        <x:v>0</x:v>
      </x:c>
      <x:c r="Q755" s="12" t="n">
        <x:v>0</x:v>
      </x:c>
      <x:c r="R755" s="12" t="n">
        <x:v>139.3644265814968</x:v>
      </x:c>
      <x:c r="S755" s="12" t="n">
        <x:v>0</x:v>
      </x:c>
      <x:c r="T755" s="12" t="n">
        <x:v>0</x:v>
      </x:c>
      <x:c r="U755" s="12" t="n">
        <x:f>'逐时购电与费用'!H755+'逐时购电与费用'!J755+F755-P755+O755-E755-N755/'月度汇总'!$F$6-Q755</x:f>
        <x:v>1.000000082740371e-8</x:v>
      </x:c>
      <x:c r="V755" s="12" t="n">
        <x:f>M755-L755-N755+O755/'月度汇总'!$F$7</x:f>
        <x:v>-5.293543381412746e-13</x:v>
      </x:c>
    </x:row>
    <x:row r="756" ht="20" customHeight="1">
      <x:c r="A756" s="13" t="n">
        <x:f>'逐时购电与费用'!A756</x:f>
        <x:v>45694.22222222222</x:v>
      </x:c>
      <x:c r="B756" s="13" t="n">
        <x:v>45694</x:v>
      </x:c>
      <x:c r="C756" s="12" t="n">
        <x:v>715.7918512024487</x:v>
      </x:c>
      <x:c r="D756" s="12" t="n">
        <x:v>0.0009123585660593843</x:v>
      </x:c>
      <x:c r="E756" s="12" t="n">
        <x:v>686.6046833333332</x:v>
      </x:c>
      <x:c r="F756" s="12" t="n">
        <x:v>0</x:v>
      </x:c>
      <x:c r="G756" s="12" t="n">
        <x:f>E756-F756</x:f>
        <x:v>686.6046833333332</x:v>
      </x:c>
      <x:c r="H756" s="12" t="n">
        <x:f>G756-C756+D756</x:f>
        <x:v>-29.186255510549397</x:v>
      </x:c>
      <x:c r="I756" s="12" t="n">
        <x:v>689.5661233333332</x:v>
      </x:c>
      <x:c r="J756" s="12" t="n">
        <x:v>0.0009123585660593843</x:v>
      </x:c>
      <x:c r="K756" s="12" t="n">
        <x:f>G756-I756+J756</x:f>
        <x:v>-2.9605276414338655</x:v>
      </x:c>
      <x:c r="L756" s="12" t="n">
        <x:v>10624.389723496513</x:v>
      </x:c>
      <x:c r="M756" s="12" t="n">
        <x:v>10650.657353447008</x:v>
      </x:c>
      <x:c r="N756" s="12" t="n">
        <x:v>26.26762995049442</x:v>
      </x:c>
      <x:c r="O756" s="12" t="n">
        <x:v>0</x:v>
      </x:c>
      <x:c r="P756" s="12" t="n">
        <x:v>0</x:v>
      </x:c>
      <x:c r="Q756" s="12" t="n">
        <x:v>0</x:v>
      </x:c>
      <x:c r="R756" s="12" t="n">
        <x:v>116.21534113083658</x:v>
      </x:c>
      <x:c r="S756" s="12" t="n">
        <x:v>0</x:v>
      </x:c>
      <x:c r="T756" s="12" t="n">
        <x:v>0</x:v>
      </x:c>
      <x:c r="U756" s="12" t="n">
        <x:f>'逐时购电与费用'!H756+'逐时购电与费用'!J756+F756-P756+O756-E756-N756/'月度汇总'!$F$6-Q756</x:f>
        <x:v>1.0000004380117389e-8</x:v>
      </x:c>
      <x:c r="V756" s="12" t="n">
        <x:f>M756-L756-N756+O756/'月度汇总'!$F$7</x:f>
        <x:v>2.4513724383723456e-13</x:v>
      </x:c>
    </x:row>
    <x:row r="757" ht="20" customHeight="1">
      <x:c r="A757" s="13" t="n">
        <x:f>'逐时购电与费用'!A757</x:f>
        <x:v>45694.22916666667</x:v>
      </x:c>
      <x:c r="B757" s="13" t="n">
        <x:v>45694</x:v>
      </x:c>
      <x:c r="C757" s="12" t="n">
        <x:v>701.8473143375678</x:v>
      </x:c>
      <x:c r="D757" s="12" t="n">
        <x:v>0</x:v>
      </x:c>
      <x:c r="E757" s="12" t="n">
        <x:v>665.6949999999999</x:v>
      </x:c>
      <x:c r="F757" s="12" t="n">
        <x:v>0</x:v>
      </x:c>
      <x:c r="G757" s="12" t="n">
        <x:f>E757-F757</x:f>
        <x:v>665.6949999999999</x:v>
      </x:c>
      <x:c r="H757" s="12" t="n">
        <x:f>G757-C757+D757</x:f>
        <x:v>-36.15231433756787</x:v>
      </x:c>
      <x:c r="I757" s="12" t="n">
        <x:v>675.4544583333333</x:v>
      </x:c>
      <x:c r="J757" s="12" t="n">
        <x:v>0</x:v>
      </x:c>
      <x:c r="K757" s="12" t="n">
        <x:f>G757-I757+J757</x:f>
        <x:v>-9.759458333333328</x:v>
      </x:c>
      <x:c r="L757" s="12" t="n">
        <x:v>10650.657353447008</x:v>
      </x:c>
      <x:c r="M757" s="12" t="n">
        <x:v>10683.194436341819</x:v>
      </x:c>
      <x:c r="N757" s="12" t="n">
        <x:v>32.537082894811086</x:v>
      </x:c>
      <x:c r="O757" s="12" t="n">
        <x:v>0</x:v>
      </x:c>
      <x:c r="P757" s="12" t="n">
        <x:v>0</x:v>
      </x:c>
      <x:c r="Q757" s="12" t="n">
        <x:v>0</x:v>
      </x:c>
      <x:c r="R757" s="12" t="n">
        <x:v>108.10605463026673</x:v>
      </x:c>
      <x:c r="S757" s="12" t="n">
        <x:v>0</x:v>
      </x:c>
      <x:c r="T757" s="12" t="n">
        <x:v>0</x:v>
      </x:c>
      <x:c r="U757" s="12" t="n">
        <x:f>'逐时购电与费用'!H757+'逐时购电与费用'!J757+F757-P757+O757-E757-N757/'月度汇总'!$F$6-Q757</x:f>
        <x:v>1.000000082740371e-8</x:v>
      </x:c>
      <x:c r="V757" s="12" t="n">
        <x:f>M757-L757-N757+O757/'月度汇总'!$F$7</x:f>
        <x:v>-3.481659405224491e-13</x:v>
      </x:c>
    </x:row>
    <x:row r="758" ht="20" customHeight="1">
      <x:c r="A758" s="13" t="n">
        <x:f>'逐时购电与费用'!A758</x:f>
        <x:v>45694.23611111111</x:v>
      </x:c>
      <x:c r="B758" s="13" t="n">
        <x:v>45694</x:v>
      </x:c>
      <x:c r="C758" s="12" t="n">
        <x:v>686.75768724337</x:v>
      </x:c>
      <x:c r="D758" s="12" t="n">
        <x:v>0</x:v>
      </x:c>
      <x:c r="E758" s="12" t="n">
        <x:v>629.3025</x:v>
      </x:c>
      <x:c r="F758" s="12" t="n">
        <x:v>0.0023</x:v>
      </x:c>
      <x:c r="G758" s="12" t="n">
        <x:f>E758-F758</x:f>
        <x:v>629.3002</x:v>
      </x:c>
      <x:c r="H758" s="12" t="n">
        <x:f>G758-C758+D758</x:f>
        <x:v>-57.45748724337</x:v>
      </x:c>
      <x:c r="I758" s="12" t="n">
        <x:v>660.2022816666666</x:v>
      </x:c>
      <x:c r="J758" s="12" t="n">
        <x:v>0</x:v>
      </x:c>
      <x:c r="K758" s="12" t="n">
        <x:f>G758-I758+J758</x:f>
        <x:v>-30.902081666666618</x:v>
      </x:c>
      <x:c r="L758" s="12" t="n">
        <x:v>10683.194436341819</x:v>
      </x:c>
      <x:c r="M758" s="12" t="n">
        <x:v>10799.999999991</x:v>
      </x:c>
      <x:c r="N758" s="12" t="n">
        <x:v>116.80556364918121</x:v>
      </x:c>
      <x:c r="O758" s="12" t="n">
        <x:v>0</x:v>
      </x:c>
      <x:c r="P758" s="12" t="n">
        <x:v>0.0023</x:v>
      </x:c>
      <x:c r="Q758" s="12" t="n">
        <x:v>761.0045609665021</x:v>
      </x:c>
      <x:c r="R758" s="12" t="n">
        <x:v>109.61760447651443</x:v>
      </x:c>
      <x:c r="S758" s="12" t="n">
        <x:v>0</x:v>
      </x:c>
      <x:c r="T758" s="12" t="n">
        <x:v>0</x:v>
      </x:c>
      <x:c r="U758" s="12" t="n">
        <x:f>'逐时购电与费用'!H758+'逐时购电与费用'!J758+F758-P758+O758-E758-N758/'月度汇总'!$F$6-Q758</x:f>
        <x:v>-1.1368683772161603e-13</x:v>
      </x:c>
      <x:c r="V758" s="12" t="n">
        <x:f>M758-L758-N758+O758/'月度汇总'!$F$7</x:f>
        <x:v>-3.694822225952521e-13</x:v>
      </x:c>
    </x:row>
    <x:row r="759" ht="20" customHeight="1">
      <x:c r="A759" s="13" t="n">
        <x:f>'逐时购电与费用'!A759</x:f>
        <x:v>45694.243055555555</x:v>
      </x:c>
      <x:c r="B759" s="13" t="n">
        <x:v>45694</x:v>
      </x:c>
      <x:c r="C759" s="12" t="n">
        <x:v>775.807775351973</x:v>
      </x:c>
      <x:c r="D759" s="12" t="n">
        <x:v>0.012705375174799175</x:v>
      </x:c>
      <x:c r="E759" s="12" t="n">
        <x:v>714.7110666666667</x:v>
      </x:c>
      <x:c r="F759" s="12" t="n">
        <x:v>0</x:v>
      </x:c>
      <x:c r="G759" s="12" t="n">
        <x:f>E759-F759</x:f>
        <x:v>714.7110666666667</x:v>
      </x:c>
      <x:c r="H759" s="12" t="n">
        <x:f>G759-C759+D759</x:f>
        <x:v>-61.08400331013143</x:v>
      </x:c>
      <x:c r="I759" s="12" t="n">
        <x:v>747.8580649999998</x:v>
      </x:c>
      <x:c r="J759" s="12" t="n">
        <x:v>0.012705375174799175</x:v>
      </x:c>
      <x:c r="K759" s="12" t="n">
        <x:f>G759-I759+J759</x:f>
        <x:v>-33.13429295815825</x:v>
      </x:c>
      <x:c r="L759" s="12" t="n">
        <x:v>10799.999999991</x:v>
      </x:c>
      <x:c r="M759" s="12" t="n">
        <x:v>10799.999999991</x:v>
      </x:c>
      <x:c r="N759" s="12" t="n">
        <x:v>0</x:v>
      </x:c>
      <x:c r="O759" s="12" t="n">
        <x:v>0</x:v>
      </x:c>
      <x:c r="P759" s="12" t="n">
        <x:v>0</x:v>
      </x:c>
      <x:c r="Q759" s="12" t="n">
        <x:v>61.08400330203106</x:v>
      </x:c>
      <x:c r="R759" s="12" t="n">
        <x:v>46.17629865910226</x:v>
      </x:c>
      <x:c r="S759" s="12" t="n">
        <x:v>0</x:v>
      </x:c>
      <x:c r="T759" s="12" t="n">
        <x:v>0</x:v>
      </x:c>
      <x:c r="U759" s="12" t="n">
        <x:f>'逐时购电与费用'!H759+'逐时购电与费用'!J759+F759-P759+O759-E759-N759/'月度汇总'!$F$6-Q759</x:f>
        <x:v>8.100322190784937e-9</x:v>
      </x:c>
      <x:c r="V759" s="12" t="n">
        <x:f>M759-L759-N759+O759/'月度汇总'!$F$7</x:f>
        <x:v>0</x:v>
      </x:c>
    </x:row>
    <x:row r="760" ht="20" customHeight="1">
      <x:c r="A760" s="13" t="n">
        <x:f>'逐时购电与费用'!A760</x:f>
        <x:v>45694.25</x:v>
      </x:c>
      <x:c r="B760" s="13" t="n">
        <x:v>45694</x:v>
      </x:c>
      <x:c r="C760" s="12" t="n">
        <x:v>909.3486423258835</x:v>
      </x:c>
      <x:c r="D760" s="12" t="n">
        <x:v>44.092464065773406</x:v>
      </x:c>
      <x:c r="E760" s="12" t="n">
        <x:v>869.9333333333334</x:v>
      </x:c>
      <x:c r="F760" s="12" t="n">
        <x:v>0</x:v>
      </x:c>
      <x:c r="G760" s="12" t="n">
        <x:f>E760-F760</x:f>
        <x:v>869.9333333333334</x:v>
      </x:c>
      <x:c r="H760" s="12" t="n">
        <x:f>G760-C760+D760</x:f>
        <x:v>4.677155073223325</x:v>
      </x:c>
      <x:c r="I760" s="12" t="n">
        <x:v>878.8874416666666</x:v>
      </x:c>
      <x:c r="J760" s="12" t="n">
        <x:v>47.283603246025976</x:v>
      </x:c>
      <x:c r="K760" s="12" t="n">
        <x:f>G760-I760+J760</x:f>
        <x:v>38.32949491269274</x:v>
      </x:c>
      <x:c r="L760" s="12" t="n">
        <x:v>10799.999999991</x:v>
      </x:c>
      <x:c r="M760" s="12" t="n">
        <x:v>9995.340229139456</x:v>
      </x:c>
      <x:c r="N760" s="12" t="n">
        <x:v>0</x:v>
      </x:c>
      <x:c r="O760" s="12" t="n">
        <x:v>724.1937937663891</x:v>
      </x:c>
      <x:c r="P760" s="12" t="n">
        <x:v>0</x:v>
      </x:c>
      <x:c r="Q760" s="12" t="n">
        <x:v>0</x:v>
      </x:c>
      <x:c r="R760" s="12" t="n">
        <x:v>3199.743791931314</x:v>
      </x:c>
      <x:c r="S760" s="12" t="n">
        <x:v>0</x:v>
      </x:c>
      <x:c r="T760" s="12" t="n">
        <x:v>0</x:v>
      </x:c>
      <x:c r="U760" s="12" t="n">
        <x:f>'逐时购电与费用'!H760+'逐时购电与费用'!J760+F760-P760+O760-E760-N760/'月度汇总'!$F$6-Q760</x:f>
        <x:v>-1.0000007932831068e-8</x:v>
      </x:c>
      <x:c r="V760" s="12" t="n">
        <x:f>M760-L760-N760+O760/'月度汇总'!$F$7</x:f>
        <x:v>-2.2737367544323206e-13</x:v>
      </x:c>
    </x:row>
    <x:row r="761" ht="20" customHeight="1">
      <x:c r="A761" s="13" t="n">
        <x:f>'逐时购电与费用'!A761</x:f>
        <x:v>45694.256944444445</x:v>
      </x:c>
      <x:c r="B761" s="13" t="n">
        <x:v>45694</x:v>
      </x:c>
      <x:c r="C761" s="12" t="n">
        <x:v>917.1084301521337</x:v>
      </x:c>
      <x:c r="D761" s="12" t="n">
        <x:v>44.092464065773406</x:v>
      </x:c>
      <x:c r="E761" s="12" t="n">
        <x:v>897.4281166666666</x:v>
      </x:c>
      <x:c r="F761" s="12" t="n">
        <x:v>0.031966666666666664</x:v>
      </x:c>
      <x:c r="G761" s="12" t="n">
        <x:f>E761-F761</x:f>
        <x:v>897.3961499999999</x:v>
      </x:c>
      <x:c r="H761" s="12" t="n">
        <x:f>G761-C761+D761</x:f>
        <x:v>24.380183913639648</x:v>
      </x:c>
      <x:c r="I761" s="12" t="n">
        <x:v>883.8999683333333</x:v>
      </x:c>
      <x:c r="J761" s="12" t="n">
        <x:v>47.283603246025976</x:v>
      </x:c>
      <x:c r="K761" s="12" t="n">
        <x:f>G761-I761+J761</x:f>
        <x:v>60.77978491269262</x:v>
      </x:c>
      <x:c r="L761" s="12" t="n">
        <x:v>9995.340229139456</x:v>
      </x:c>
      <x:c r="M761" s="12" t="n">
        <x:v>9162.006895817234</x:v>
      </x:c>
      <x:c r="N761" s="12" t="n">
        <x:v>0</x:v>
      </x:c>
      <x:c r="O761" s="12" t="n">
        <x:v>749.99999999</x:v>
      </x:c>
      <x:c r="P761" s="12" t="n">
        <x:v>0</x:v>
      </x:c>
      <x:c r="Q761" s="12" t="n">
        <x:v>0</x:v>
      </x:c>
      <x:c r="R761" s="12" t="n">
        <x:v>3161.125887106931</x:v>
      </x:c>
      <x:c r="S761" s="12" t="n">
        <x:v>0</x:v>
      </x:c>
      <x:c r="T761" s="12" t="n">
        <x:v>0</x:v>
      </x:c>
      <x:c r="U761" s="12" t="n">
        <x:f>'逐时购电与费用'!H761+'逐时购电与费用'!J761+F761-P761+O761-E761-N761/'月度汇总'!$F$6-Q761</x:f>
        <x:v>0</x:v>
      </x:c>
      <x:c r="V761" s="12" t="n">
        <x:f>M761-L761-N761+O761/'月度汇总'!$F$7</x:f>
        <x:v>4.547473508864641e-13</x:v>
      </x:c>
    </x:row>
    <x:row r="762" ht="20" customHeight="1">
      <x:c r="A762" s="13" t="n">
        <x:f>'逐时购电与费用'!A762</x:f>
        <x:v>45694.26388888889</x:v>
      </x:c>
      <x:c r="B762" s="13" t="n">
        <x:v>45694</x:v>
      </x:c>
      <x:c r="C762" s="12" t="n">
        <x:v>901.6401825671768</x:v>
      </x:c>
      <x:c r="D762" s="12" t="n">
        <x:v>44.26942949633266</x:v>
      </x:c>
      <x:c r="E762" s="12" t="n">
        <x:v>877.5651333333333</x:v>
      </x:c>
      <x:c r="F762" s="12" t="n">
        <x:v>0</x:v>
      </x:c>
      <x:c r="G762" s="12" t="n">
        <x:f>E762-F762</x:f>
        <x:v>877.5651333333333</x:v>
      </x:c>
      <x:c r="H762" s="12" t="n">
        <x:f>G762-C762+D762</x:f>
        <x:v>20.194380262489148</x:v>
      </x:c>
      <x:c r="I762" s="12" t="n">
        <x:v>869.8498233333332</x:v>
      </x:c>
      <x:c r="J762" s="12" t="n">
        <x:v>47.45713928183847</x:v>
      </x:c>
      <x:c r="K762" s="12" t="n">
        <x:f>G762-I762+J762</x:f>
        <x:v>55.17244928183852</x:v>
      </x:c>
      <x:c r="L762" s="12" t="n">
        <x:v>9162.006895817234</x:v>
      </x:c>
      <x:c r="M762" s="12" t="n">
        <x:v>8579.582317737937</x:v>
      </x:c>
      <x:c r="N762" s="12" t="n">
        <x:v>0</x:v>
      </x:c>
      <x:c r="O762" s="12" t="n">
        <x:v>524.182120271367</x:v>
      </x:c>
      <x:c r="P762" s="12" t="n">
        <x:v>0</x:v>
      </x:c>
      <x:c r="Q762" s="12" t="n">
        <x:v>0</x:v>
      </x:c>
      <x:c r="R762" s="12" t="n">
        <x:v>3111.8031054159687</x:v>
      </x:c>
      <x:c r="S762" s="12" t="n">
        <x:v>36.11806526728901</x:v>
      </x:c>
      <x:c r="T762" s="12" t="n">
        <x:v>0</x:v>
      </x:c>
      <x:c r="U762" s="12" t="n">
        <x:f>'逐时购电与费用'!H762+'逐时购电与费用'!J762+F762-P762+O762-E762-N762/'月度汇总'!$F$6-Q762</x:f>
        <x:v>-1.0000007932831068e-8</x:v>
      </x:c>
      <x:c r="V762" s="12" t="n">
        <x:f>M762-L762-N762+O762/'月度汇总'!$F$7</x:f>
        <x:v>-4.547473508864641e-13</x:v>
      </x:c>
    </x:row>
    <x:row r="763" ht="20" customHeight="1">
      <x:c r="A763" s="13" t="n">
        <x:f>'逐时购电与费用'!A763</x:f>
        <x:v>45694.27083333333</x:v>
      </x:c>
      <x:c r="B763" s="13" t="n">
        <x:v>45694</x:v>
      </x:c>
      <x:c r="C763" s="12" t="n">
        <x:v>912.0772884792702</x:v>
      </x:c>
      <x:c r="D763" s="12" t="n">
        <x:v>44.092464065773406</x:v>
      </x:c>
      <x:c r="E763" s="12" t="n">
        <x:v>872.2049999999999</x:v>
      </x:c>
      <x:c r="F763" s="12" t="n">
        <x:v>0</x:v>
      </x:c>
      <x:c r="G763" s="12" t="n">
        <x:f>E763-F763</x:f>
        <x:v>872.2049999999999</x:v>
      </x:c>
      <x:c r="H763" s="12" t="n">
        <x:f>G763-C763+D763</x:f>
        <x:v>4.220175586503096</x:v>
      </x:c>
      <x:c r="I763" s="12" t="n">
        <x:v>883.979375</x:v>
      </x:c>
      <x:c r="J763" s="12" t="n">
        <x:v>47.283603246025976</x:v>
      </x:c>
      <x:c r="K763" s="12" t="n">
        <x:f>G763-I763+J763</x:f>
        <x:v>35.5092282460259</x:v>
      </x:c>
      <x:c r="L763" s="12" t="n">
        <x:v>8579.582317737937</x:v>
      </x:c>
      <x:c r="M763" s="12" t="n">
        <x:v>7776.5919337142595</x:v>
      </x:c>
      <x:c r="N763" s="12" t="n">
        <x:v>0</x:v>
      </x:c>
      <x:c r="O763" s="12" t="n">
        <x:v>722.6913456213097</x:v>
      </x:c>
      <x:c r="P763" s="12" t="n">
        <x:v>0</x:v>
      </x:c>
      <x:c r="Q763" s="12" t="n">
        <x:v>0</x:v>
      </x:c>
      <x:c r="R763" s="12" t="n">
        <x:v>3067.40708856787</x:v>
      </x:c>
      <x:c r="S763" s="12" t="n">
        <x:v>131.8378505099795</x:v>
      </x:c>
      <x:c r="T763" s="12" t="n">
        <x:v>0</x:v>
      </x:c>
      <x:c r="U763" s="12" t="n">
        <x:f>'逐时购电与费用'!H763+'逐时购电与费用'!J763+F763-P763+O763-E763-N763/'月度汇总'!$F$6-Q763</x:f>
        <x:v>-1.0000007932831068e-8</x:v>
      </x:c>
      <x:c r="V763" s="12" t="n">
        <x:f>M763-L763-N763+O763/'月度汇总'!$F$7</x:f>
        <x:v>-1.1368683772161603e-13</x:v>
      </x:c>
    </x:row>
    <x:row r="764" ht="20" customHeight="1">
      <x:c r="A764" s="13" t="n">
        <x:f>'逐时购电与费用'!A764</x:f>
        <x:v>45694.27777777778</x:v>
      </x:c>
      <x:c r="B764" s="13" t="n">
        <x:v>45694</x:v>
      </x:c>
      <x:c r="C764" s="12" t="n">
        <x:v>895.9210878884205</x:v>
      </x:c>
      <x:c r="D764" s="12" t="n">
        <x:v>44.2842234031647</x:v>
      </x:c>
      <x:c r="E764" s="12" t="n">
        <x:v>860.8367333333333</x:v>
      </x:c>
      <x:c r="F764" s="12" t="n">
        <x:v>4.339733333333333</x:v>
      </x:c>
      <x:c r="G764" s="12" t="n">
        <x:f>E764-F764</x:f>
        <x:v>856.497</x:v>
      </x:c>
      <x:c r="H764" s="12" t="n">
        <x:f>G764-C764+D764</x:f>
        <x:v>4.860135514744144</x:v>
      </x:c>
      <x:c r="I764" s="12" t="n">
        <x:v>867.6855791666667</x:v>
      </x:c>
      <x:c r="J764" s="12" t="n">
        <x:v>47.47164649908253</x:v>
      </x:c>
      <x:c r="K764" s="12" t="n">
        <x:f>G764-I764+J764</x:f>
        <x:v>36.283067332415804</x:v>
      </x:c>
      <x:c r="L764" s="12" t="n">
        <x:v>7776.5919337142595</x:v>
      </x:c>
      <x:c r="M764" s="12" t="n">
        <x:v>7737.363668616592</x:v>
      </x:c>
      <x:c r="N764" s="12" t="n">
        <x:v>0</x:v>
      </x:c>
      <x:c r="O764" s="12" t="n">
        <x:v>35.305438587901</x:v>
      </x:c>
      <x:c r="P764" s="12" t="n">
        <x:v>0</x:v>
      </x:c>
      <x:c r="Q764" s="12" t="n">
        <x:v>0</x:v>
      </x:c>
      <x:c r="R764" s="12" t="n">
        <x:v>3040.0902512845573</x:v>
      </x:c>
      <x:c r="S764" s="12" t="n">
        <x:v>131.83785050997926</x:v>
      </x:c>
      <x:c r="T764" s="12" t="n">
        <x:v>0</x:v>
      </x:c>
      <x:c r="U764" s="12" t="n">
        <x:f>'逐时购电与费用'!H764+'逐时购电与费用'!J764+F764-P764+O764-E764-N764/'月度汇总'!$F$6-Q764</x:f>
        <x:v>-1.0000007932831068e-8</x:v>
      </x:c>
      <x:c r="V764" s="12" t="n">
        <x:f>M764-L764-N764+O764/'月度汇总'!$F$7</x:f>
        <x:v>1.3500311979441904e-13</x:v>
      </x:c>
    </x:row>
    <x:row r="765" ht="20" customHeight="1">
      <x:c r="A765" s="13" t="n">
        <x:f>'逐时购电与费用'!A765</x:f>
        <x:v>45694.28472222222</x:v>
      </x:c>
      <x:c r="B765" s="13" t="n">
        <x:v>45694</x:v>
      </x:c>
      <x:c r="C765" s="12" t="n">
        <x:v>886.51985113729</x:v>
      </x:c>
      <x:c r="D765" s="12" t="n">
        <x:v>50.65924305922805</x:v>
      </x:c>
      <x:c r="E765" s="12" t="n">
        <x:v>854.2185</x:v>
      </x:c>
      <x:c r="F765" s="12" t="n">
        <x:v>28.7697</x:v>
      </x:c>
      <x:c r="G765" s="12" t="n">
        <x:f>E765-F765</x:f>
        <x:v>825.4487999999999</x:v>
      </x:c>
      <x:c r="H765" s="12" t="n">
        <x:f>G765-C765+D765</x:f>
        <x:v>-10.411808078062009</x:v>
      </x:c>
      <x:c r="I765" s="12" t="n">
        <x:v>854.3165999999999</x:v>
      </x:c>
      <x:c r="J765" s="12" t="n">
        <x:v>53.72312530962648</x:v>
      </x:c>
      <x:c r="K765" s="12" t="n">
        <x:f>G765-I765+J765</x:f>
        <x:v>24.855325309626494</x:v>
      </x:c>
      <x:c r="L765" s="12" t="n">
        <x:v>7737.363668616592</x:v>
      </x:c>
      <x:c r="M765" s="12" t="n">
        <x:v>7716.071212755897</x:v>
      </x:c>
      <x:c r="N765" s="12" t="n">
        <x:v>0</x:v>
      </x:c>
      <x:c r="O765" s="12" t="n">
        <x:v>19.163210274625165</x:v>
      </x:c>
      <x:c r="P765" s="12" t="n">
        <x:v>0</x:v>
      </x:c>
      <x:c r="Q765" s="12" t="n">
        <x:v>0</x:v>
      </x:c>
      <x:c r="R765" s="12" t="n">
        <x:v>3011.692062638745</x:v>
      </x:c>
      <x:c r="S765" s="12" t="n">
        <x:v>118.91380107478176</x:v>
      </x:c>
      <x:c r="T765" s="12" t="n">
        <x:v>0</x:v>
      </x:c>
      <x:c r="U765" s="12" t="n">
        <x:f>'逐时购电与费用'!H765+'逐时购电与费用'!J765+F765-P765+O765-E765-N765/'月度汇总'!$F$6-Q765</x:f>
        <x:v>-1.0000007932831068e-8</x:v>
      </x:c>
      <x:c r="V765" s="12" t="n">
        <x:f>M765-L765-N765+O765/'月度汇总'!$F$7</x:f>
        <x:v>-1.7763568394002505e-14</x:v>
      </x:c>
    </x:row>
    <x:row r="766" ht="20" customHeight="1">
      <x:c r="A766" s="13" t="n">
        <x:f>'逐时购电与费用'!A766</x:f>
        <x:v>45694.29166666667</x:v>
      </x:c>
      <x:c r="B766" s="13" t="n">
        <x:v>45694</x:v>
      </x:c>
      <x:c r="C766" s="12" t="n">
        <x:v>893.4360356597941</x:v>
      </x:c>
      <x:c r="D766" s="12" t="n">
        <x:v>226.18639408741691</x:v>
      </x:c>
      <x:c r="E766" s="12" t="n">
        <x:v>856.2733333333333</x:v>
      </x:c>
      <x:c r="F766" s="12" t="n">
        <x:v>71.11874999999999</x:v>
      </x:c>
      <x:c r="G766" s="12" t="n">
        <x:f>E766-F766</x:f>
        <x:v>785.1545833333333</x:v>
      </x:c>
      <x:c r="H766" s="12" t="n">
        <x:f>G766-C766+D766</x:f>
        <x:v>117.90494176095612</x:v>
      </x:c>
      <x:c r="I766" s="12" t="n">
        <x:v>860.6227500000001</x:v>
      </x:c>
      <x:c r="J766" s="12" t="n">
        <x:v>240.67211571020096</x:v>
      </x:c>
      <x:c r="K766" s="12" t="n">
        <x:f>G766-I766+J766</x:f>
        <x:v>165.20394904353418</x:v>
      </x:c>
      <x:c r="L766" s="12" t="n">
        <x:v>7716.071212755897</x:v>
      </x:c>
      <x:c r="M766" s="12" t="n">
        <x:v>7540.32064270035</x:v>
      </x:c>
      <x:c r="N766" s="12" t="n">
        <x:v>0</x:v>
      </x:c>
      <x:c r="O766" s="12" t="n">
        <x:v>158.17551304999313</x:v>
      </x:c>
      <x:c r="P766" s="12" t="n">
        <x:v>0</x:v>
      </x:c>
      <x:c r="Q766" s="12" t="n">
        <x:v>0</x:v>
      </x:c>
      <x:c r="R766" s="12" t="n">
        <x:v>2994.163610725985</x:v>
      </x:c>
      <x:c r="S766" s="12" t="n">
        <x:v>118.85345859205495</x:v>
      </x:c>
      <x:c r="T766" s="12" t="n">
        <x:v>0</x:v>
      </x:c>
      <x:c r="U766" s="12" t="n">
        <x:f>'逐时购电与费用'!H766+'逐时购电与费用'!J766+F766-P766+O766-E766-N766/'月度汇总'!$F$6-Q766</x:f>
        <x:v>-1.0000007932831068e-8</x:v>
      </x:c>
      <x:c r="V766" s="12" t="n">
        <x:f>M766-L766-N766+O766/'月度汇总'!$F$7</x:f>
        <x:v>3.694822225952521e-13</x:v>
      </x:c>
    </x:row>
    <x:row r="767" ht="20" customHeight="1">
      <x:c r="A767" s="13" t="n">
        <x:f>'逐时购电与费用'!A767</x:f>
        <x:v>45694.29861111111</x:v>
      </x:c>
      <x:c r="B767" s="13" t="n">
        <x:v>45694</x:v>
      </x:c>
      <x:c r="C767" s="12" t="n">
        <x:v>889.6401618941205</x:v>
      </x:c>
      <x:c r="D767" s="12" t="n">
        <x:v>241.79705969697747</x:v>
      </x:c>
      <x:c r="E767" s="12" t="n">
        <x:v>859.3665333333333</x:v>
      </x:c>
      <x:c r="F767" s="12" t="n">
        <x:v>112.87596666666667</x:v>
      </x:c>
      <x:c r="G767" s="12" t="n">
        <x:f>E767-F767</x:f>
        <x:v>746.4905666666666</x:v>
      </x:c>
      <x:c r="H767" s="12" t="n">
        <x:f>G767-C767+D767</x:f>
        <x:v>98.64746446952356</x:v>
      </x:c>
      <x:c r="I767" s="12" t="n">
        <x:v>855.9943241666665</x:v>
      </x:c>
      <x:c r="J767" s="12" t="n">
        <x:v>255.98026384804024</x:v>
      </x:c>
      <x:c r="K767" s="12" t="n">
        <x:f>G767-I767+J767</x:f>
        <x:v>146.47650634804035</x:v>
      </x:c>
      <x:c r="L767" s="12" t="n">
        <x:v>7540.32064270035</x:v>
      </x:c>
      <x:c r="M767" s="12" t="n">
        <x:v>7387.088277314258</x:v>
      </x:c>
      <x:c r="N767" s="12" t="n">
        <x:v>0</x:v>
      </x:c>
      <x:c r="O767" s="12" t="n">
        <x:v>137.90912884748207</x:v>
      </x:c>
      <x:c r="P767" s="12" t="n">
        <x:v>0</x:v>
      </x:c>
      <x:c r="Q767" s="12" t="n">
        <x:v>0</x:v>
      </x:c>
      <x:c r="R767" s="12" t="n">
        <x:v>2813.044952542243</x:v>
      </x:c>
      <x:c r="S767" s="12" t="n">
        <x:v>207.97569967450545</x:v>
      </x:c>
      <x:c r="T767" s="12" t="n">
        <x:v>0</x:v>
      </x:c>
      <x:c r="U767" s="12" t="n">
        <x:f>'逐时购电与费用'!H767+'逐时购电与费用'!J767+F767-P767+O767-E767-N767/'月度汇总'!$F$6-Q767</x:f>
        <x:v>-1.0000007932831068e-8</x:v>
      </x:c>
      <x:c r="V767" s="12" t="n">
        <x:f>M767-L767-N767+O767/'月度汇总'!$F$7</x:f>
        <x:v>-8.526512829121202e-14</x:v>
      </x:c>
    </x:row>
    <x:row r="768" ht="20" customHeight="1">
      <x:c r="A768" s="13" t="n">
        <x:f>'逐时购电与费用'!A768</x:f>
        <x:v>45694.305555555555</x:v>
      </x:c>
      <x:c r="B768" s="13" t="n">
        <x:v>45694</x:v>
      </x:c>
      <x:c r="C768" s="12" t="n">
        <x:v>886.9526275269016</x:v>
      </x:c>
      <x:c r="D768" s="12" t="n">
        <x:v>257.74771627579366</x:v>
      </x:c>
      <x:c r="E768" s="12" t="n">
        <x:v>870.3003833333333</x:v>
      </x:c>
      <x:c r="F768" s="12" t="n">
        <x:v>153.9337</x:v>
      </x:c>
      <x:c r="G768" s="12" t="n">
        <x:f>E768-F768</x:f>
        <x:v>716.3666833333334</x:v>
      </x:c>
      <x:c r="H768" s="12" t="n">
        <x:f>G768-C768+D768</x:f>
        <x:v>87.16177208222553</x:v>
      </x:c>
      <x:c r="I768" s="12" t="n">
        <x:v>853.1836641666666</x:v>
      </x:c>
      <x:c r="J768" s="12" t="n">
        <x:v>271.62181430536197</x:v>
      </x:c>
      <x:c r="K768" s="12" t="n">
        <x:f>G768-I768+J768</x:f>
        <x:v>134.80483347202875</x:v>
      </x:c>
      <x:c r="L768" s="12" t="n">
        <x:v>7387.088277314258</x:v>
      </x:c>
      <x:c r="M768" s="12" t="n">
        <x:v>7247.724618639389</x:v>
      </x:c>
      <x:c r="N768" s="12" t="n">
        <x:v>0</x:v>
      </x:c>
      <x:c r="O768" s="12" t="n">
        <x:v>125.42729280738264</x:v>
      </x:c>
      <x:c r="P768" s="12" t="n">
        <x:v>0</x:v>
      </x:c>
      <x:c r="Q768" s="12" t="n">
        <x:v>0</x:v>
      </x:c>
      <x:c r="R768" s="12" t="n">
        <x:v>2643.3433761347987</x:v>
      </x:c>
      <x:c r="S768" s="12" t="n">
        <x:v>217.31969260973824</x:v>
      </x:c>
      <x:c r="T768" s="12" t="n">
        <x:v>0</x:v>
      </x:c>
      <x:c r="U768" s="12" t="n">
        <x:f>'逐时购电与费用'!H768+'逐时购电与费用'!J768+F768-P768+O768-E768-N768/'月度汇总'!$F$6-Q768</x:f>
        <x:v>-1.0000007932831068e-8</x:v>
      </x:c>
      <x:c r="V768" s="12" t="n">
        <x:f>M768-L768-N768+O768/'月度汇总'!$F$7</x:f>
        <x:v>-2.2737367544323206e-13</x:v>
      </x:c>
    </x:row>
    <x:row r="769" ht="20" customHeight="1">
      <x:c r="A769" s="13" t="n">
        <x:f>'逐时购电与费用'!A769</x:f>
        <x:v>45694.3125</x:v>
      </x:c>
      <x:c r="B769" s="13" t="n">
        <x:v>45694</x:v>
      </x:c>
      <x:c r="C769" s="12" t="n">
        <x:v>879.9846742352588</x:v>
      </x:c>
      <x:c r="D769" s="12" t="n">
        <x:v>274.34839916112867</x:v>
      </x:c>
      <x:c r="E769" s="12" t="n">
        <x:v>856.125</x:v>
      </x:c>
      <x:c r="F769" s="12" t="n">
        <x:v>199.26874999999998</x:v>
      </x:c>
      <x:c r="G769" s="12" t="n">
        <x:f>E769-F769</x:f>
        <x:v>656.85625</x:v>
      </x:c>
      <x:c r="H769" s="12" t="n">
        <x:f>G769-C769+D769</x:f>
        <x:v>51.219974925869906</x:v>
      </x:c>
      <x:c r="I769" s="12" t="n">
        <x:v>848.2137916666667</x:v>
      </x:c>
      <x:c r="J769" s="12" t="n">
        <x:v>287.9007942767455</x:v>
      </x:c>
      <x:c r="K769" s="12" t="n">
        <x:f>G769-I769+J769</x:f>
        <x:v>96.54325261007887</x:v>
      </x:c>
      <x:c r="L769" s="12" t="n">
        <x:v>7247.724618639389</x:v>
      </x:c>
      <x:c r="M769" s="12" t="n">
        <x:v>7190.813535399533</x:v>
      </x:c>
      <x:c r="N769" s="12" t="n">
        <x:v>0</x:v>
      </x:c>
      <x:c r="O769" s="12" t="n">
        <x:v>51.219974915869905</x:v>
      </x:c>
      <x:c r="P769" s="12" t="n">
        <x:v>0</x:v>
      </x:c>
      <x:c r="Q769" s="12" t="n">
        <x:v>0</x:v>
      </x:c>
      <x:c r="R769" s="12" t="n">
        <x:v>2528.0736388628557</x:v>
      </x:c>
      <x:c r="S769" s="12" t="n">
        <x:v>207.4542158369552</x:v>
      </x:c>
      <x:c r="T769" s="12" t="n">
        <x:v>0</x:v>
      </x:c>
      <x:c r="U769" s="12" t="n">
        <x:f>'逐时购电与费用'!H769+'逐时购电与费用'!J769+F769-P769+O769-E769-N769/'月度汇总'!$F$6-Q769</x:f>
        <x:v>-1.0000007932831068e-8</x:v>
      </x:c>
      <x:c r="V769" s="12" t="n">
        <x:f>M769-L769-N769+O769/'月度汇总'!$F$7</x:f>
        <x:v>-9.237055564881302e-14</x:v>
      </x:c>
    </x:row>
    <x:row r="770" ht="20" customHeight="1">
      <x:c r="A770" s="13" t="n">
        <x:f>'逐时购电与费用'!A770</x:f>
        <x:v>45694.319444444445</x:v>
      </x:c>
      <x:c r="B770" s="13" t="n">
        <x:v>45694</x:v>
      </x:c>
      <x:c r="C770" s="12" t="n">
        <x:v>872.1851477601198</x:v>
      </x:c>
      <x:c r="D770" s="12" t="n">
        <x:v>291.04005239742577</x:v>
      </x:c>
      <x:c r="E770" s="12" t="n">
        <x:v>804.7368833333333</x:v>
      </x:c>
      <x:c r="F770" s="12" t="n">
        <x:v>250.22391666666664</x:v>
      </x:c>
      <x:c r="G770" s="12" t="n">
        <x:f>E770-F770</x:f>
        <x:v>554.5129666666667</x:v>
      </x:c>
      <x:c r="H770" s="12" t="n">
        <x:f>G770-C770+D770</x:f>
        <x:v>-26.632128696027337</x:v>
      </x:c>
      <x:c r="I770" s="12" t="n">
        <x:v>841.4836266666666</x:v>
      </x:c>
      <x:c r="J770" s="12" t="n">
        <x:v>304.2689816940835</x:v>
      </x:c>
      <x:c r="K770" s="12" t="n">
        <x:f>G770-I770+J770</x:f>
        <x:v>17.29832169408354</x:v>
      </x:c>
      <x:c r="L770" s="12" t="n">
        <x:v>7190.813535399533</x:v>
      </x:c>
      <x:c r="M770" s="12" t="n">
        <x:v>7932.110447316352</x:v>
      </x:c>
      <x:c r="N770" s="12" t="n">
        <x:v>741.296911916819</x:v>
      </x:c>
      <x:c r="O770" s="12" t="n">
        <x:v>0</x:v>
      </x:c>
      <x:c r="P770" s="12" t="n">
        <x:v>0</x:v>
      </x:c>
      <x:c r="Q770" s="12" t="n">
        <x:v>0</x:v>
      </x:c>
      <x:c r="R770" s="12" t="n">
        <x:v>2483.02036035855</x:v>
      </x:c>
      <x:c r="S770" s="12" t="n">
        <x:v>205.5731235884266</x:v>
      </x:c>
      <x:c r="T770" s="12" t="n">
        <x:v>0</x:v>
      </x:c>
      <x:c r="U770" s="12" t="n">
        <x:f>'逐时购电与费用'!H770+'逐时购电与费用'!J770+F770-P770+O770-E770-N770/'月度汇总'!$F$6-Q770</x:f>
        <x:v>1.111175151891075e-9</x:v>
      </x:c>
      <x:c r="V770" s="12" t="n">
        <x:f>M770-L770-N770+O770/'月度汇总'!$F$7</x:f>
        <x:v>2.2737367544323206e-13</x:v>
      </x:c>
    </x:row>
    <x:row r="771" ht="20" customHeight="1">
      <x:c r="A771" s="13" t="n">
        <x:f>'逐时购电与费用'!A771</x:f>
        <x:v>45694.32638888889</x:v>
      </x:c>
      <x:c r="B771" s="13" t="n">
        <x:v>45694</x:v>
      </x:c>
      <x:c r="C771" s="12" t="n">
        <x:v>1001.4226188108576</x:v>
      </x:c>
      <x:c r="D771" s="12" t="n">
        <x:v>308.92424368105935</x:v>
      </x:c>
      <x:c r="E771" s="12" t="n">
        <x:v>945.2685666666666</x:v>
      </x:c>
      <x:c r="F771" s="12" t="n">
        <x:v>293.40281666666664</x:v>
      </x:c>
      <x:c r="G771" s="12" t="n">
        <x:f>E771-F771</x:f>
        <x:v>651.8657499999999</x:v>
      </x:c>
      <x:c r="H771" s="12" t="n">
        <x:f>G771-C771+D771</x:f>
        <x:v>-40.63262512979827</x:v>
      </x:c>
      <x:c r="I771" s="12" t="n">
        <x:v>970.6078166666666</x:v>
      </x:c>
      <x:c r="J771" s="12" t="n">
        <x:v>321.80659708747504</x:v>
      </x:c>
      <x:c r="K771" s="12" t="n">
        <x:f>G771-I771+J771</x:f>
        <x:v>3.064530420808353</x:v>
      </x:c>
      <x:c r="L771" s="12" t="n">
        <x:v>7932.110447316352</x:v>
      </x:c>
      <x:c r="M771" s="12" t="n">
        <x:v>7936.888618863771</x:v>
      </x:c>
      <x:c r="N771" s="12" t="n">
        <x:v>4.778171547418413</x:v>
      </x:c>
      <x:c r="O771" s="12" t="n">
        <x:v>0</x:v>
      </x:c>
      <x:c r="P771" s="12" t="n">
        <x:v>0</x:v>
      </x:c>
      <x:c r="Q771" s="12" t="n">
        <x:v>0</x:v>
      </x:c>
      <x:c r="R771" s="12" t="n">
        <x:v>2428.9913643033697</x:v>
      </x:c>
      <x:c r="S771" s="12" t="n">
        <x:v>214.84944273672954</x:v>
      </x:c>
      <x:c r="T771" s="12" t="n">
        <x:v>0</x:v>
      </x:c>
      <x:c r="U771" s="12" t="n">
        <x:f>'逐时购电与费用'!H771+'逐时购电与费用'!J771+F771-P771+O771-E771-N771/'月度汇总'!$F$6-Q771</x:f>
        <x:v>1.1111112030448567e-9</x:v>
      </x:c>
      <x:c r="V771" s="12" t="n">
        <x:f>M771-L771-N771+O771/'月度汇总'!$F$7</x:f>
        <x:v>1.0658141036401503e-14</x:v>
      </x:c>
    </x:row>
    <x:row r="772" ht="20" customHeight="1">
      <x:c r="A772" s="13" t="n">
        <x:f>'逐时购电与费用'!A772</x:f>
        <x:v>45694.33333333333</x:v>
      </x:c>
      <x:c r="B772" s="13" t="n">
        <x:v>45694</x:v>
      </x:c>
      <x:c r="C772" s="12" t="n">
        <x:v>1196.8357714679773</x:v>
      </x:c>
      <x:c r="D772" s="12" t="n">
        <x:v>537.9142717510942</x:v>
      </x:c>
      <x:c r="E772" s="12" t="n">
        <x:v>1197.21</x:v>
      </x:c>
      <x:c r="F772" s="12" t="n">
        <x:v>330.16249999999997</x:v>
      </x:c>
      <x:c r="G772" s="12" t="n">
        <x:f>E772-F772</x:f>
        <x:v>867.0475000000001</x:v>
      </x:c>
      <x:c r="H772" s="12" t="n">
        <x:f>G772-C772+D772</x:f>
        <x:v>208.12600028311704</x:v>
      </x:c>
      <x:c r="I772" s="12" t="n">
        <x:v>1164.724958333333</x:v>
      </x:c>
      <x:c r="J772" s="12" t="n">
        <x:v>558.3582369928321</x:v>
      </x:c>
      <x:c r="K772" s="12" t="n">
        <x:f>G772-I772+J772</x:f>
        <x:v>260.6807786594992</x:v>
      </x:c>
      <x:c r="L772" s="12" t="n">
        <x:v>7936.888618863771</x:v>
      </x:c>
      <x:c r="M772" s="12" t="n">
        <x:v>7103.555285541548</x:v>
      </x:c>
      <x:c r="N772" s="12" t="n">
        <x:v>0</x:v>
      </x:c>
      <x:c r="O772" s="12" t="n">
        <x:v>749.99999999</x:v>
      </x:c>
      <x:c r="P772" s="12" t="n">
        <x:v>0</x:v>
      </x:c>
      <x:c r="Q772" s="12" t="n">
        <x:v>0</x:v>
      </x:c>
      <x:c r="R772" s="12" t="n">
        <x:v>2355.7423362578643</x:v>
      </x:c>
      <x:c r="S772" s="12" t="n">
        <x:v>236.23787073582548</x:v>
      </x:c>
      <x:c r="T772" s="12" t="n">
        <x:v>0</x:v>
      </x:c>
      <x:c r="U772" s="12" t="n">
        <x:f>'逐时购电与费用'!H772+'逐时购电与费用'!J772+F772-P772+O772-E772-N772/'月度汇总'!$F$6-Q772</x:f>
        <x:v>0</x:v>
      </x:c>
      <x:c r="V772" s="12" t="n">
        <x:f>M772-L772-N772+O772/'月度汇总'!$F$7</x:f>
        <x:v>-4.547473508864641e-13</x:v>
      </x:c>
    </x:row>
    <x:row r="773" ht="20" customHeight="1">
      <x:c r="A773" s="13" t="n">
        <x:f>'逐时购电与费用'!A773</x:f>
        <x:v>45694.34027777778</x:v>
      </x:c>
      <x:c r="B773" s="13" t="n">
        <x:v>45694</x:v>
      </x:c>
      <x:c r="C773" s="12" t="n">
        <x:v>1230.1353649172374</x:v>
      </x:c>
      <x:c r="D773" s="12" t="n">
        <x:v>555.2891851596011</x:v>
      </x:c>
      <x:c r="E773" s="12" t="n">
        <x:v>1228.4800166666666</x:v>
      </x:c>
      <x:c r="F773" s="12" t="n">
        <x:v>374.0938166666666</x:v>
      </x:c>
      <x:c r="G773" s="12" t="n">
        <x:f>E773-F773</x:f>
        <x:v>854.3862</x:v>
      </x:c>
      <x:c r="H773" s="12" t="n">
        <x:f>G773-C773+D773</x:f>
        <x:v>179.54002024236365</x:v>
      </x:c>
      <x:c r="I773" s="12" t="n">
        <x:v>1197.9173924999998</x:v>
      </x:c>
      <x:c r="J773" s="12" t="n">
        <x:v>575.3964437542821</x:v>
      </x:c>
      <x:c r="K773" s="12" t="n">
        <x:f>G773-I773+J773</x:f>
        <x:v>231.86525125428238</x:v>
      </x:c>
      <x:c r="L773" s="12" t="n">
        <x:v>7103.555285541548</x:v>
      </x:c>
      <x:c r="M773" s="12" t="n">
        <x:v>6270.221952219326</x:v>
      </x:c>
      <x:c r="N773" s="12" t="n">
        <x:v>0</x:v>
      </x:c>
      <x:c r="O773" s="12" t="n">
        <x:v>749.99999999</x:v>
      </x:c>
      <x:c r="P773" s="12" t="n">
        <x:v>0</x:v>
      </x:c>
      <x:c r="Q773" s="12" t="n">
        <x:v>0</x:v>
      </x:c>
      <x:c r="R773" s="12" t="n">
        <x:v>2114.10043654245</x:v>
      </x:c>
      <x:c r="S773" s="12" t="n">
        <x:v>246.37792925811596</x:v>
      </x:c>
      <x:c r="T773" s="12" t="n">
        <x:v>0</x:v>
      </x:c>
      <x:c r="U773" s="12" t="n">
        <x:f>'逐时购电与费用'!H773+'逐时购电与费用'!J773+F773-P773+O773-E773-N773/'月度汇总'!$F$6-Q773</x:f>
        <x:v>0</x:v>
      </x:c>
      <x:c r="V773" s="12" t="n">
        <x:f>M773-L773-N773+O773/'月度汇总'!$F$7</x:f>
        <x:v>4.547473508864641e-13</x:v>
      </x:c>
    </x:row>
    <x:row r="774" ht="20" customHeight="1">
      <x:c r="A774" s="13" t="n">
        <x:f>'逐时购电与费用'!A774</x:f>
        <x:v>45694.34722222222</x:v>
      </x:c>
      <x:c r="B774" s="13" t="n">
        <x:v>45694</x:v>
      </x:c>
      <x:c r="C774" s="12" t="n">
        <x:v>1208.9037368485856</x:v>
      </x:c>
      <x:c r="D774" s="12" t="n">
        <x:v>571.8251311735959</x:v>
      </x:c>
      <x:c r="E774" s="12" t="n">
        <x:v>1176.5219666666667</x:v>
      </x:c>
      <x:c r="F774" s="12" t="n">
        <x:v>414.99291666666664</x:v>
      </x:c>
      <x:c r="G774" s="12" t="n">
        <x:f>E774-F774</x:f>
        <x:v>761.5290500000001</x:v>
      </x:c>
      <x:c r="H774" s="12" t="n">
        <x:f>G774-C774+D774</x:f>
        <x:v>124.45044432501038</x:v>
      </x:c>
      <x:c r="I774" s="12" t="n">
        <x:v>1176.5815408333333</x:v>
      </x:c>
      <x:c r="J774" s="12" t="n">
        <x:v>591.611941383449</x:v>
      </x:c>
      <x:c r="K774" s="12" t="n">
        <x:f>G774-I774+J774</x:f>
        <x:v>176.5594505501158</x:v>
      </x:c>
      <x:c r="L774" s="12" t="n">
        <x:v>6270.221952219326</x:v>
      </x:c>
      <x:c r="M774" s="12" t="n">
        <x:v>5457.989458243723</x:v>
      </x:c>
      <x:c r="N774" s="12" t="n">
        <x:v>0</x:v>
      </x:c>
      <x:c r="O774" s="12" t="n">
        <x:v>731.009244578043</x:v>
      </x:c>
      <x:c r="P774" s="12" t="n">
        <x:v>0</x:v>
      </x:c>
      <x:c r="Q774" s="12" t="n">
        <x:v>0</x:v>
      </x:c>
      <x:c r="R774" s="12" t="n">
        <x:v>1957.1145292780473</x:v>
      </x:c>
      <x:c r="S774" s="12" t="n">
        <x:v>256.8036046080292</x:v>
      </x:c>
      <x:c r="T774" s="12" t="n">
        <x:v>0</x:v>
      </x:c>
      <x:c r="U774" s="12" t="n">
        <x:f>'逐时购电与费用'!H774+'逐时购电与费用'!J774+F774-P774+O774-E774-N774/'月度汇总'!$F$6-Q774</x:f>
        <x:v>-9.999894245993346e-9</x:v>
      </x:c>
      <x:c r="V774" s="12" t="n">
        <x:f>M774-L774-N774+O774/'月度汇总'!$F$7</x:f>
        <x:v>-3.410605131648481e-13</x:v>
      </x:c>
    </x:row>
    <x:row r="775" ht="20" customHeight="1">
      <x:c r="A775" s="13" t="n">
        <x:f>'逐时购电与费用'!A775</x:f>
        <x:v>45694.35416666667</x:v>
      </x:c>
      <x:c r="B775" s="13" t="n">
        <x:v>45694</x:v>
      </x:c>
      <x:c r="C775" s="12" t="n">
        <x:v>1214.4735226866358</x:v>
      </x:c>
      <x:c r="D775" s="12" t="n">
        <x:v>588.5010240286948</x:v>
      </x:c>
      <x:c r="E775" s="12" t="n">
        <x:v>1165.76</x:v>
      </x:c>
      <x:c r="F775" s="12" t="n">
        <x:v>460.03749999999997</x:v>
      </x:c>
      <x:c r="G775" s="12" t="n">
        <x:f>E775-F775</x:f>
        <x:v>705.7225000000001</x:v>
      </x:c>
      <x:c r="H775" s="12" t="n">
        <x:f>G775-C775+D775</x:f>
        <x:v>79.75000134205914</x:v>
      </x:c>
      <x:c r="I775" s="12" t="n">
        <x:v>1182.0499583333333</x:v>
      </x:c>
      <x:c r="J775" s="12" t="n">
        <x:v>607.9646738383835</x:v>
      </x:c>
      <x:c r="K775" s="12" t="n">
        <x:f>G775-I775+J775</x:f>
        <x:v>131.63721550505034</x:v>
      </x:c>
      <x:c r="L775" s="12" t="n">
        <x:v>5457.989458243723</x:v>
      </x:c>
      <x:c r="M775" s="12" t="n">
        <x:v>4673.853347143722</x:v>
      </x:c>
      <x:c r="N775" s="12" t="n">
        <x:v>0</x:v>
      </x:c>
      <x:c r="O775" s="12" t="n">
        <x:v>705.7224999900001</x:v>
      </x:c>
      <x:c r="P775" s="12" t="n">
        <x:v>0</x:v>
      </x:c>
      <x:c r="Q775" s="12" t="n">
        <x:v>0</x:v>
      </x:c>
      <x:c r="R775" s="12" t="n">
        <x:v>1865.7051747761968</x:v>
      </x:c>
      <x:c r="S775" s="12" t="n">
        <x:v>267.5229418054389</x:v>
      </x:c>
      <x:c r="T775" s="12" t="n">
        <x:v>0</x:v>
      </x:c>
      <x:c r="U775" s="12" t="n">
        <x:f>'逐时购电与费用'!H775+'逐时购电与费用'!J775+F775-P775+O775-E775-N775/'月度汇总'!$F$6-Q775</x:f>
        <x:v>-9.999894245993346e-9</x:v>
      </x:c>
      <x:c r="V775" s="12" t="n">
        <x:f>M775-L775-N775+O775/'月度汇总'!$F$7</x:f>
        <x:v>-4.547473508864641e-13</x:v>
      </x:c>
    </x:row>
    <x:row r="776" ht="20" customHeight="1">
      <x:c r="A776" s="13" t="n">
        <x:f>'逐时购电与费用'!A776</x:f>
        <x:v>45694.36111111111</x:v>
      </x:c>
      <x:c r="B776" s="13" t="n">
        <x:v>45694</x:v>
      </x:c>
      <x:c r="C776" s="12" t="n">
        <x:v>1219.6800589860613</x:v>
      </x:c>
      <x:c r="D776" s="12" t="n">
        <x:v>605.6737438971178</x:v>
      </x:c>
      <x:c r="E776" s="12" t="n">
        <x:v>1179.1270666666665</x:v>
      </x:c>
      <x:c r="F776" s="12" t="n">
        <x:v>529.0055333333332</x:v>
      </x:c>
      <x:c r="G776" s="12" t="n">
        <x:f>E776-F776</x:f>
        <x:v>650.1215333333332</x:v>
      </x:c>
      <x:c r="H776" s="12" t="n">
        <x:f>G776-C776+D776</x:f>
        <x:v>36.115218244389666</x:v>
      </x:c>
      <x:c r="I776" s="12" t="n">
        <x:v>1186.3570949999998</x:v>
      </x:c>
      <x:c r="J776" s="12" t="n">
        <x:v>624.8046053474177</x:v>
      </x:c>
      <x:c r="K776" s="12" t="n">
        <x:f>G776-I776+J776</x:f>
        <x:v>88.56904368075107</x:v>
      </x:c>
      <x:c r="L776" s="12" t="n">
        <x:v>4673.853347143722</x:v>
      </x:c>
      <x:c r="M776" s="12" t="n">
        <x:v>3951.4960878955744</x:v>
      </x:c>
      <x:c r="N776" s="12" t="n">
        <x:v>0</x:v>
      </x:c>
      <x:c r="O776" s="12" t="n">
        <x:v>650.1215333233332</x:v>
      </x:c>
      <x:c r="P776" s="12" t="n">
        <x:v>0</x:v>
      </x:c>
      <x:c r="Q776" s="12" t="n">
        <x:v>0</x:v>
      </x:c>
      <x:c r="R776" s="12" t="n">
        <x:v>1805.549407595689</x:v>
      </x:c>
      <x:c r="S776" s="12" t="n">
        <x:v>287.48772902890255</x:v>
      </x:c>
      <x:c r="T776" s="12" t="n">
        <x:v>0</x:v>
      </x:c>
      <x:c r="U776" s="12" t="n">
        <x:f>'逐时购电与费用'!H776+'逐时购电与费用'!J776+F776-P776+O776-E776-N776/'月度汇总'!$F$6-Q776</x:f>
        <x:v>-9.999894245993346e-9</x:v>
      </x:c>
      <x:c r="V776" s="12" t="n">
        <x:f>M776-L776-N776+O776/'月度汇总'!$F$7</x:f>
        <x:v>2.2737367544323206e-13</x:v>
      </x:c>
    </x:row>
    <x:row r="777" ht="20" customHeight="1">
      <x:c r="A777" s="13" t="n">
        <x:f>'逐时购电与费用'!A777</x:f>
        <x:v>45694.368055555555</x:v>
      </x:c>
      <x:c r="B777" s="13" t="n">
        <x:v>45694</x:v>
      </x:c>
      <x:c r="C777" s="12" t="n">
        <x:v>1215.153510991954</x:v>
      </x:c>
      <x:c r="D777" s="12" t="n">
        <x:v>621.3061319270325</x:v>
      </x:c>
      <x:c r="E777" s="12" t="n">
        <x:v>1173.5725499999999</x:v>
      </x:c>
      <x:c r="F777" s="12" t="n">
        <x:v>599.1421166666667</x:v>
      </x:c>
      <x:c r="G777" s="12" t="n">
        <x:f>E777-F777</x:f>
        <x:v>574.4304333333332</x:v>
      </x:c>
      <x:c r="H777" s="12" t="n">
        <x:f>G777-C777+D777</x:f>
        <x:v>-19.416945731588157</x:v>
      </x:c>
      <x:c r="I777" s="12" t="n">
        <x:v>1181.7346566666665</x:v>
      </x:c>
      <x:c r="J777" s="12" t="n">
        <x:v>640.1340549490773</x:v>
      </x:c>
      <x:c r="K777" s="12" t="n">
        <x:f>G777-I777+J777</x:f>
        <x:v>32.829831615743956</x:v>
      </x:c>
      <x:c r="L777" s="12" t="n">
        <x:v>3951.4960878955744</x:v>
      </x:c>
      <x:c r="M777" s="12" t="n">
        <x:v>3313.2400508696487</x:v>
      </x:c>
      <x:c r="N777" s="12" t="n">
        <x:v>0</x:v>
      </x:c>
      <x:c r="O777" s="12" t="n">
        <x:v>574.4304333233332</x:v>
      </x:c>
      <x:c r="P777" s="12" t="n">
        <x:v>0</x:v>
      </x:c>
      <x:c r="Q777" s="12" t="n">
        <x:v>0</x:v>
      </x:c>
      <x:c r="R777" s="12" t="n">
        <x:v>1775.9788055751708</x:v>
      </x:c>
      <x:c r="S777" s="12" t="n">
        <x:v>299.0713514033919</x:v>
      </x:c>
      <x:c r="T777" s="12" t="n">
        <x:v>0</x:v>
      </x:c>
      <x:c r="U777" s="12" t="n">
        <x:f>'逐时购电与费用'!H777+'逐时购电与费用'!J777+F777-P777+O777-E777-N777/'月度汇总'!$F$6-Q777</x:f>
        <x:v>-9.999894245993346e-9</x:v>
      </x:c>
      <x:c r="V777" s="12" t="n">
        <x:f>M777-L777-N777+O777/'月度汇总'!$F$7</x:f>
        <x:v>1.1368683772161603e-13</x:v>
      </x:c>
    </x:row>
    <x:row r="778" ht="20" customHeight="1">
      <x:c r="A778" s="13" t="n">
        <x:f>'逐时购电与费用'!A778</x:f>
        <x:v>45694.375</x:v>
      </x:c>
      <x:c r="B778" s="13" t="n">
        <x:v>45694</x:v>
      </x:c>
      <x:c r="C778" s="12" t="n">
        <x:v>1202.8512676985308</x:v>
      </x:c>
      <x:c r="D778" s="12" t="n">
        <x:v>763.1734882751018</x:v>
      </x:c>
      <x:c r="E778" s="12" t="n">
        <x:v>1148.7416666666666</x:v>
      </x:c>
      <x:c r="F778" s="12" t="n">
        <x:v>664.05625</x:v>
      </x:c>
      <x:c r="G778" s="12" t="n">
        <x:f>E778-F778</x:f>
        <x:v>484.6854166666666</x:v>
      </x:c>
      <x:c r="H778" s="12" t="n">
        <x:f>G778-C778+D778</x:f>
        <x:v>45.00763724323758</x:v>
      </x:c>
      <x:c r="I778" s="12" t="n">
        <x:v>1169.33915</x:v>
      </x:c>
      <x:c r="J778" s="12" t="n">
        <x:v>796.0671934776673</x:v>
      </x:c>
      <x:c r="K778" s="12" t="n">
        <x:f>G778-I778+J778</x:f>
        <x:v>111.41346014433384</x:v>
      </x:c>
      <x:c r="L778" s="12" t="n">
        <x:v>3313.2400508696487</x:v>
      </x:c>
      <x:c r="M778" s="12" t="n">
        <x:v>2774.7006990289083</x:v>
      </x:c>
      <x:c r="N778" s="12" t="n">
        <x:v>0</x:v>
      </x:c>
      <x:c r="O778" s="12" t="n">
        <x:v>484.6854166566666</x:v>
      </x:c>
      <x:c r="P778" s="12" t="n">
        <x:v>0</x:v>
      </x:c>
      <x:c r="Q778" s="12" t="n">
        <x:v>0</x:v>
      </x:c>
      <x:c r="R778" s="12" t="n">
        <x:v>1726.6782843689011</x:v>
      </x:c>
      <x:c r="S778" s="12" t="n">
        <x:v>310.98125172467485</x:v>
      </x:c>
      <x:c r="T778" s="12" t="n">
        <x:v>0</x:v>
      </x:c>
      <x:c r="U778" s="12" t="n">
        <x:f>'逐时购电与费用'!H778+'逐时购电与费用'!J778+F778-P778+O778-E778-N778/'月度汇总'!$F$6-Q778</x:f>
        <x:v>-1.000012161966879e-8</x:v>
      </x:c>
      <x:c r="V778" s="12" t="n">
        <x:f>M778-L778-N778+O778/'月度汇总'!$F$7</x:f>
        <x:v>2.2737367544323206e-13</x:v>
      </x:c>
    </x:row>
    <x:row r="779" ht="20" customHeight="1">
      <x:c r="A779" s="13" t="n">
        <x:f>'逐时购电与费用'!A779</x:f>
        <x:v>45694.381944444445</x:v>
      </x:c>
      <x:c r="B779" s="13" t="n">
        <x:v>45694</x:v>
      </x:c>
      <x:c r="C779" s="12" t="n">
        <x:v>1191.4934127395647</x:v>
      </x:c>
      <x:c r="D779" s="12" t="n">
        <x:v>777.2699092440039</x:v>
      </x:c>
      <x:c r="E779" s="12" t="n">
        <x:v>1139.0543833333331</x:v>
      </x:c>
      <x:c r="F779" s="12" t="n">
        <x:v>732.1472166666667</x:v>
      </x:c>
      <x:c r="G779" s="12" t="n">
        <x:f>E779-F779</x:f>
        <x:v>406.9071666666664</x:v>
      </x:c>
      <x:c r="H779" s="12" t="n">
        <x:f>G779-C779+D779</x:f>
        <x:v>-7.316336828894464</x:v>
      </x:c>
      <x:c r="I779" s="12" t="n">
        <x:v>1157.8905866666664</x:v>
      </x:c>
      <x:c r="J779" s="12" t="n">
        <x:v>809.8904413648771</x:v>
      </x:c>
      <x:c r="K779" s="12" t="n">
        <x:f>G779-I779+J779</x:f>
        <x:v>58.907021364877096</x:v>
      </x:c>
      <x:c r="L779" s="12" t="n">
        <x:v>2774.7006990289083</x:v>
      </x:c>
      <x:c r="M779" s="12" t="n">
        <x:v>2322.5816249659456</x:v>
      </x:c>
      <x:c r="N779" s="12" t="n">
        <x:v>0</x:v>
      </x:c>
      <x:c r="O779" s="12" t="n">
        <x:v>406.9071666566664</x:v>
      </x:c>
      <x:c r="P779" s="12" t="n">
        <x:v>0</x:v>
      </x:c>
      <x:c r="Q779" s="12" t="n">
        <x:v>0</x:v>
      </x:c>
      <x:c r="R779" s="12" t="n">
        <x:v>1437.6189506322664</x:v>
      </x:c>
      <x:c r="S779" s="12" t="n">
        <x:v>314.2142328725456</x:v>
      </x:c>
      <x:c r="T779" s="12" t="n">
        <x:v>0</x:v>
      </x:c>
      <x:c r="U779" s="12" t="n">
        <x:f>'逐时购电与费用'!H779+'逐时购电与费用'!J779+F779-P779+O779-E779-N779/'月度汇总'!$F$6-Q779</x:f>
        <x:v>-9.999894245993346e-9</x:v>
      </x:c>
      <x:c r="V779" s="12" t="n">
        <x:f>M779-L779-N779+O779/'月度汇总'!$F$7</x:f>
        <x:v>-5.684341886080802e-14</x:v>
      </x:c>
    </x:row>
    <x:row r="780" ht="20" customHeight="1">
      <x:c r="A780" s="13" t="n">
        <x:f>'逐时购电与费用'!A780</x:f>
        <x:v>45694.38888888889</x:v>
      </x:c>
      <x:c r="B780" s="13" t="n">
        <x:v>45694</x:v>
      </x:c>
      <x:c r="C780" s="12" t="n">
        <x:v>1193.34242694392</x:v>
      </x:c>
      <x:c r="D780" s="12" t="n">
        <x:v>792.8226066850244</x:v>
      </x:c>
      <x:c r="E780" s="12" t="n">
        <x:v>1129.0098333333333</x:v>
      </x:c>
      <x:c r="F780" s="12" t="n">
        <x:v>764.6891833333334</x:v>
      </x:c>
      <x:c r="G780" s="12" t="n">
        <x:f>E780-F780</x:f>
        <x:v>364.3206499999999</x:v>
      </x:c>
      <x:c r="H780" s="12" t="n">
        <x:f>G780-C780+D780</x:f>
        <x:v>-36.199170258895606</x:v>
      </x:c>
      <x:c r="I780" s="12" t="n">
        <x:v>1157.3853941666666</x:v>
      </x:c>
      <x:c r="J780" s="12" t="n">
        <x:v>825.1417446933094</x:v>
      </x:c>
      <x:c r="K780" s="12" t="n">
        <x:f>G780-I780+J780</x:f>
        <x:v>32.07700052664268</x:v>
      </x:c>
      <x:c r="L780" s="12" t="n">
        <x:v>2322.5816249659456</x:v>
      </x:c>
      <x:c r="M780" s="12" t="n">
        <x:v>1917.7809027548346</x:v>
      </x:c>
      <x:c r="N780" s="12" t="n">
        <x:v>0</x:v>
      </x:c>
      <x:c r="O780" s="12" t="n">
        <x:v>364.3206499899999</x:v>
      </x:c>
      <x:c r="P780" s="12" t="n">
        <x:v>0</x:v>
      </x:c>
      <x:c r="Q780" s="12" t="n">
        <x:v>0</x:v>
      </x:c>
      <x:c r="R780" s="12" t="n">
        <x:v>1234.1421237431741</x:v>
      </x:c>
      <x:c r="S780" s="12" t="n">
        <x:v>316.76462919058577</x:v>
      </x:c>
      <x:c r="T780" s="12" t="n">
        <x:v>0</x:v>
      </x:c>
      <x:c r="U780" s="12" t="n">
        <x:f>'逐时购电与费用'!H780+'逐时购电与费用'!J780+F780-P780+O780-E780-N780/'月度汇总'!$F$6-Q780</x:f>
        <x:v>-1.000012161966879e-8</x:v>
      </x:c>
      <x:c r="V780" s="12" t="n">
        <x:f>M780-L780-N780+O780/'月度汇总'!$F$7</x:f>
        <x:v>0</x:v>
      </x:c>
    </x:row>
    <x:row r="781" ht="20" customHeight="1">
      <x:c r="A781" s="13" t="n">
        <x:f>'逐时购电与费用'!A781</x:f>
        <x:v>45694.39583333333</x:v>
      </x:c>
      <x:c r="B781" s="13" t="n">
        <x:v>45694</x:v>
      </x:c>
      <x:c r="C781" s="12" t="n">
        <x:v>1199.7300058895623</x:v>
      </x:c>
      <x:c r="D781" s="12" t="n">
        <x:v>809.0426534074876</x:v>
      </x:c>
      <x:c r="E781" s="12" t="n">
        <x:v>1131.8683333333333</x:v>
      </x:c>
      <x:c r="F781" s="12" t="n">
        <x:v>773.1187499999999</x:v>
      </x:c>
      <x:c r="G781" s="12" t="n">
        <x:f>E781-F781</x:f>
        <x:v>358.7495833333335</x:v>
      </x:c>
      <x:c r="H781" s="12" t="n">
        <x:f>G781-C781+D781</x:f>
        <x:v>-31.937769148741268</x:v>
      </x:c>
      <x:c r="I781" s="12" t="n">
        <x:v>1159.4011833333334</x:v>
      </x:c>
      <x:c r="J781" s="12" t="n">
        <x:v>841.047464810591</x:v>
      </x:c>
      <x:c r="K781" s="12" t="n">
        <x:f>G781-I781+J781</x:f>
        <x:v>40.39586481059109</x:v>
      </x:c>
      <x:c r="L781" s="12" t="n">
        <x:v>1917.7809027548346</x:v>
      </x:c>
      <x:c r="M781" s="12" t="n">
        <x:v>1519.1702546177976</x:v>
      </x:c>
      <x:c r="N781" s="12" t="n">
        <x:v>0</x:v>
      </x:c>
      <x:c r="O781" s="12" t="n">
        <x:v>358.74958332333347</x:v>
      </x:c>
      <x:c r="P781" s="12" t="n">
        <x:v>0</x:v>
      </x:c>
      <x:c r="Q781" s="12" t="n">
        <x:v>0</x:v>
      </x:c>
      <x:c r="R781" s="12" t="n">
        <x:v>1084.169212057366</x:v>
      </x:c>
      <x:c r="S781" s="12" t="n">
        <x:v>340.5214167058</x:v>
      </x:c>
      <x:c r="T781" s="12" t="n">
        <x:v>0</x:v>
      </x:c>
      <x:c r="U781" s="12" t="n">
        <x:f>'逐时购电与费用'!H781+'逐时购电与费用'!J781+F781-P781+O781-E781-N781/'月度汇总'!$F$6-Q781</x:f>
        <x:v>-9.999894245993346e-9</x:v>
      </x:c>
      <x:c r="V781" s="12" t="n">
        <x:f>M781-L781-N781+O781/'月度汇总'!$F$7</x:f>
        <x:v>1.1368683772161603e-13</x:v>
      </x:c>
    </x:row>
    <x:row r="782" ht="20" customHeight="1">
      <x:c r="A782" s="13" t="n">
        <x:f>'逐时购电与费用'!A782</x:f>
        <x:v>45694.40277777778</x:v>
      </x:c>
      <x:c r="B782" s="13" t="n">
        <x:v>45694</x:v>
      </x:c>
      <x:c r="C782" s="12" t="n">
        <x:v>1191.5797282894257</x:v>
      </x:c>
      <x:c r="D782" s="12" t="n">
        <x:v>824.0519588803805</x:v>
      </x:c>
      <x:c r="E782" s="12" t="n">
        <x:v>1173.7682833333333</x:v>
      </x:c>
      <x:c r="F782" s="12" t="n">
        <x:v>812.9432833333333</x:v>
      </x:c>
      <x:c r="G782" s="12" t="n">
        <x:f>E782-F782</x:f>
        <x:v>360.82500000000005</x:v>
      </x:c>
      <x:c r="H782" s="12" t="n">
        <x:f>G782-C782+D782</x:f>
        <x:v>-6.702769409045118</x:v>
      </x:c>
      <x:c r="I782" s="12" t="n">
        <x:v>1148.8668166666666</x:v>
      </x:c>
      <x:c r="J782" s="12" t="n">
        <x:v>855.7659065075555</x:v>
      </x:c>
      <x:c r="K782" s="12" t="n">
        <x:f>G782-I782+J782</x:f>
        <x:v>67.72408984088895</x:v>
      </x:c>
      <x:c r="L782" s="12" t="n">
        <x:v>1519.1702546177976</x:v>
      </x:c>
      <x:c r="M782" s="12" t="n">
        <x:v>1200.000000011111</x:v>
      </x:c>
      <x:c r="N782" s="12" t="n">
        <x:v>0</x:v>
      </x:c>
      <x:c r="O782" s="12" t="n">
        <x:v>287.2532291460178</x:v>
      </x:c>
      <x:c r="P782" s="12" t="n">
        <x:v>0</x:v>
      </x:c>
      <x:c r="Q782" s="12" t="n">
        <x:v>0</x:v>
      </x:c>
      <x:c r="R782" s="12" t="n">
        <x:v>986.5242291851511</x:v>
      </x:c>
      <x:c r="S782" s="12" t="n">
        <x:v>354.109925895438</x:v>
      </x:c>
      <x:c r="T782" s="12" t="n">
        <x:v>110.90869488711269</x:v>
      </x:c>
      <x:c r="U782" s="12" t="n">
        <x:f>'逐时购电与费用'!H782+'逐时购电与费用'!J782+F782-P782+O782-E782-N782/'月度汇总'!$F$6-Q782</x:f>
        <x:v>0</x:v>
      </x:c>
      <x:c r="V782" s="12" t="n">
        <x:f>M782-L782-N782+O782/'月度汇总'!$F$7</x:f>
        <x:v>-5.684341886080802e-14</x:v>
      </x:c>
    </x:row>
    <x:row r="783" ht="20" customHeight="1">
      <x:c r="A783" s="13" t="n">
        <x:f>'逐时购电与费用'!A783</x:f>
        <x:v>45694.40972222222</x:v>
      </x:c>
      <x:c r="B783" s="13" t="n">
        <x:v>45694</x:v>
      </x:c>
      <x:c r="C783" s="12" t="n">
        <x:v>1193.347915209174</x:v>
      </x:c>
      <x:c r="D783" s="12" t="n">
        <x:v>838.6663948894354</x:v>
      </x:c>
      <x:c r="E783" s="12" t="n">
        <x:v>1170.69045</x:v>
      </x:c>
      <x:c r="F783" s="12" t="n">
        <x:v>867.3697666666667</x:v>
      </x:c>
      <x:c r="G783" s="12" t="n">
        <x:f>E783-F783</x:f>
        <x:v>303.32068333333336</x:v>
      </x:c>
      <x:c r="H783" s="12" t="n">
        <x:f>G783-C783+D783</x:f>
        <x:v>-51.360836986405275</x:v>
      </x:c>
      <x:c r="I783" s="12" t="n">
        <x:v>1152.7249674999998</x:v>
      </x:c>
      <x:c r="J783" s="12" t="n">
        <x:v>870.0971308751168</x:v>
      </x:c>
      <x:c r="K783" s="12" t="n">
        <x:f>G783-I783+J783</x:f>
        <x:v>20.69284670845036</x:v>
      </x:c>
      <x:c r="L783" s="12" t="n">
        <x:v>1200.000000011111</x:v>
      </x:c>
      <x:c r="M783" s="12" t="n">
        <x:v>1200.000000011111</x:v>
      </x:c>
      <x:c r="N783" s="12" t="n">
        <x:v>0</x:v>
      </x:c>
      <x:c r="O783" s="12" t="n">
        <x:v>0</x:v>
      </x:c>
      <x:c r="P783" s="12" t="n">
        <x:v>0</x:v>
      </x:c>
      <x:c r="Q783" s="12" t="n">
        <x:v>0</x:v>
      </x:c>
      <x:c r="R783" s="12" t="n">
        <x:v>971.4914649370861</x:v>
      </x:c>
      <x:c r="S783" s="12" t="n">
        <x:v>354.109925895438</x:v>
      </x:c>
      <x:c r="T783" s="12" t="n">
        <x:v>343.2460433258923</x:v>
      </x:c>
      <x:c r="U783" s="12" t="n">
        <x:f>'逐时购电与费用'!H783+'逐时购电与费用'!J783+F783-P783+O783-E783-N783/'月度汇总'!$F$6-Q783</x:f>
        <x:v>0</x:v>
      </x:c>
      <x:c r="V783" s="12" t="n">
        <x:f>M783-L783-N783+O783/'月度汇总'!$F$7</x:f>
        <x:v>0</x:v>
      </x:c>
    </x:row>
    <x:row r="784" ht="20" customHeight="1">
      <x:c r="A784" s="13" t="n">
        <x:f>'逐时购电与费用'!A784</x:f>
        <x:v>45694.41666666667</x:v>
      </x:c>
      <x:c r="B784" s="13" t="n">
        <x:v>45694</x:v>
      </x:c>
      <x:c r="C784" s="12" t="n">
        <x:v>1198.4674934502264</x:v>
      </x:c>
      <x:c r="D784" s="12" t="n">
        <x:v>971.8391423330563</x:v>
      </x:c>
      <x:c r="E784" s="12" t="n">
        <x:v>1133.3066666666666</x:v>
      </x:c>
      <x:c r="F784" s="12" t="n">
        <x:v>909.71875</x:v>
      </x:c>
      <x:c r="G784" s="12" t="n">
        <x:f>E784-F784</x:f>
        <x:v>223.58791666666662</x:v>
      </x:c>
      <x:c r="H784" s="12" t="n">
        <x:f>G784-C784+D784</x:f>
        <x:v>-3.040434450503426</x:v>
      </x:c>
      <x:c r="I784" s="12" t="n">
        <x:v>1157.7656</x:v>
      </x:c>
      <x:c r="J784" s="12" t="n">
        <x:v>961.9651439339464</x:v>
      </x:c>
      <x:c r="K784" s="12" t="n">
        <x:f>G784-I784+J784</x:f>
        <x:v>27.78746060061303</x:v>
      </x:c>
      <x:c r="L784" s="12" t="n">
        <x:v>1200.000000011111</x:v>
      </x:c>
      <x:c r="M784" s="12" t="n">
        <x:v>1200.000000011111</x:v>
      </x:c>
      <x:c r="N784" s="12" t="n">
        <x:v>0</x:v>
      </x:c>
      <x:c r="O784" s="12" t="n">
        <x:v>0</x:v>
      </x:c>
      <x:c r="P784" s="12" t="n">
        <x:v>0</x:v>
      </x:c>
      <x:c r="Q784" s="12" t="n">
        <x:v>0</x:v>
      </x:c>
      <x:c r="R784" s="12" t="n">
        <x:v>954.0165643464894</x:v>
      </x:c>
      <x:c r="S784" s="12" t="n">
        <x:v>363.97809960192535</x:v>
      </x:c>
      <x:c r="T784" s="12" t="n">
        <x:v>363.97809960192535</x:v>
      </x:c>
      <x:c r="U784" s="12" t="n">
        <x:f>'逐时购电与费用'!H784+'逐时购电与费用'!J784+F784-P784+O784-E784-N784/'月度汇总'!$F$6-Q784</x:f>
        <x:v>0</x:v>
      </x:c>
      <x:c r="V784" s="12" t="n">
        <x:f>M784-L784-N784+O784/'月度汇总'!$F$7</x:f>
        <x:v>0</x:v>
      </x:c>
    </x:row>
    <x:row r="785" ht="20" customHeight="1">
      <x:c r="A785" s="13" t="n">
        <x:f>'逐时购电与费用'!A785</x:f>
        <x:v>45694.42361111111</x:v>
      </x:c>
      <x:c r="B785" s="13" t="n">
        <x:v>45694</x:v>
      </x:c>
      <x:c r="C785" s="12" t="n">
        <x:v>1175.3175564314226</x:v>
      </x:c>
      <x:c r="D785" s="12" t="n">
        <x:v>981.2212510082045</x:v>
      </x:c>
      <x:c r="E785" s="12" t="n">
        <x:v>1153.0248333333334</x:v>
      </x:c>
      <x:c r="F785" s="12" t="n">
        <x:v>926.0610166666667</x:v>
      </x:c>
      <x:c r="G785" s="12" t="n">
        <x:f>E785-F785</x:f>
        <x:v>226.96381666666673</x:v>
      </x:c>
      <x:c r="H785" s="12" t="n">
        <x:f>G785-C785+D785</x:f>
        <x:v>32.867511243448575</x:v>
      </x:c>
      <x:c r="I785" s="12" t="n">
        <x:v>1127.694563333333</x:v>
      </x:c>
      <x:c r="J785" s="12" t="n">
        <x:v>971.165437696982</x:v>
      </x:c>
      <x:c r="K785" s="12" t="n">
        <x:f>G785-I785+J785</x:f>
        <x:v>70.43469103031578</x:v>
      </x:c>
      <x:c r="L785" s="12" t="n">
        <x:v>1200.000000011111</x:v>
      </x:c>
      <x:c r="M785" s="12" t="n">
        <x:v>1200.000000011111</x:v>
      </x:c>
      <x:c r="N785" s="12" t="n">
        <x:v>0</x:v>
      </x:c>
      <x:c r="O785" s="12" t="n">
        <x:v>0</x:v>
      </x:c>
      <x:c r="P785" s="12" t="n">
        <x:v>0</x:v>
      </x:c>
      <x:c r="Q785" s="12" t="n">
        <x:v>0</x:v>
      </x:c>
      <x:c r="R785" s="12" t="n">
        <x:v>799.5860162350801</x:v>
      </x:c>
      <x:c r="S785" s="12" t="n">
        <x:v>354.109925895438</x:v>
      </x:c>
      <x:c r="T785" s="12" t="n">
        <x:v>331.4680570897217</x:v>
      </x:c>
      <x:c r="U785" s="12" t="n">
        <x:f>'逐时购电与费用'!H785+'逐时购电与费用'!J785+F785-P785+O785-E785-N785/'月度汇总'!$F$6-Q785</x:f>
        <x:v>0</x:v>
      </x:c>
      <x:c r="V785" s="12" t="n">
        <x:f>M785-L785-N785+O785/'月度汇总'!$F$7</x:f>
        <x:v>0</x:v>
      </x:c>
    </x:row>
    <x:row r="786" ht="20" customHeight="1">
      <x:c r="A786" s="13" t="n">
        <x:f>'逐时购电与费用'!A786</x:f>
        <x:v>45694.430555555555</x:v>
      </x:c>
      <x:c r="B786" s="13" t="n">
        <x:v>45694</x:v>
      </x:c>
      <x:c r="C786" s="12" t="n">
        <x:v>1158.8858742360344</x:v>
      </x:c>
      <x:c r="D786" s="12" t="n">
        <x:v>989.0368078941724</x:v>
      </x:c>
      <x:c r="E786" s="12" t="n">
        <x:v>1157.6561166666665</x:v>
      </x:c>
      <x:c r="F786" s="12" t="n">
        <x:v>919.3588</x:v>
      </x:c>
      <x:c r="G786" s="12" t="n">
        <x:f>E786-F786</x:f>
        <x:v>238.29731666666657</x:v>
      </x:c>
      <x:c r="H786" s="12" t="n">
        <x:f>G786-C786+D786</x:f>
        <x:v>68.44825032480458</x:v>
      </x:c>
      <x:c r="I786" s="12" t="n">
        <x:v>1111.1882016666666</x:v>
      </x:c>
      <x:c r="J786" s="12" t="n">
        <x:v>978.8295377156792</x:v>
      </x:c>
      <x:c r="K786" s="12" t="n">
        <x:f>G786-I786+J786</x:f>
        <x:v>105.93865271567915</x:v>
      </x:c>
      <x:c r="L786" s="12" t="n">
        <x:v>1200.000000011111</x:v>
      </x:c>
      <x:c r="M786" s="12" t="n">
        <x:v>1200.000000011111</x:v>
      </x:c>
      <x:c r="N786" s="12" t="n">
        <x:v>0</x:v>
      </x:c>
      <x:c r="O786" s="12" t="n">
        <x:v>0</x:v>
      </x:c>
      <x:c r="P786" s="12" t="n">
        <x:v>0</x:v>
      </x:c>
      <x:c r="Q786" s="12" t="n">
        <x:v>0</x:v>
      </x:c>
      <x:c r="R786" s="12" t="n">
        <x:v>694.3691933546564</x:v>
      </x:c>
      <x:c r="S786" s="12" t="n">
        <x:v>354.109925895438</x:v>
      </x:c>
      <x:c r="T786" s="12" t="n">
        <x:v>276.2263769473882</x:v>
      </x:c>
      <x:c r="U786" s="12" t="n">
        <x:f>'逐时购电与费用'!H786+'逐时购电与费用'!J786+F786-P786+O786-E786-N786/'月度汇总'!$F$6-Q786</x:f>
        <x:v>0</x:v>
      </x:c>
      <x:c r="V786" s="12" t="n">
        <x:f>M786-L786-N786+O786/'月度汇总'!$F$7</x:f>
        <x:v>0</x:v>
      </x:c>
    </x:row>
    <x:row r="787" ht="20" customHeight="1">
      <x:c r="A787" s="13" t="n">
        <x:f>'逐时购电与费用'!A787</x:f>
        <x:v>45694.4375</x:v>
      </x:c>
      <x:c r="B787" s="13" t="n">
        <x:v>45694</x:v>
      </x:c>
      <x:c r="C787" s="12" t="n">
        <x:v>1161.2575061574814</x:v>
      </x:c>
      <x:c r="D787" s="12" t="n">
        <x:v>996.1138836618013</x:v>
      </x:c>
      <x:c r="E787" s="12" t="n">
        <x:v>1128.7016666666666</x:v>
      </x:c>
      <x:c r="F787" s="12" t="n">
        <x:v>928.1187499999999</x:v>
      </x:c>
      <x:c r="G787" s="12" t="n">
        <x:f>E787-F787</x:f>
        <x:v>200.58291666666673</x:v>
      </x:c>
      <x:c r="H787" s="12" t="n">
        <x:f>G787-C787+D787</x:f>
        <x:v>35.439294170986614</x:v>
      </x:c>
      <x:c r="I787" s="12" t="n">
        <x:v>1113.4871999999998</x:v>
      </x:c>
      <x:c r="J787" s="12" t="n">
        <x:v>985.7694675651294</x:v>
      </x:c>
      <x:c r="K787" s="12" t="n">
        <x:f>G787-I787+J787</x:f>
        <x:v>72.86518423179632</x:v>
      </x:c>
      <x:c r="L787" s="12" t="n">
        <x:v>1200.000000011111</x:v>
      </x:c>
      <x:c r="M787" s="12" t="n">
        <x:v>1200.000000011111</x:v>
      </x:c>
      <x:c r="N787" s="12" t="n">
        <x:v>0</x:v>
      </x:c>
      <x:c r="O787" s="12" t="n">
        <x:v>0</x:v>
      </x:c>
      <x:c r="P787" s="12" t="n">
        <x:v>0</x:v>
      </x:c>
      <x:c r="Q787" s="12" t="n">
        <x:v>0</x:v>
      </x:c>
      <x:c r="R787" s="12" t="n">
        <x:v>612.9246085594522</x:v>
      </x:c>
      <x:c r="S787" s="12" t="n">
        <x:v>354.109925895438</x:v>
      </x:c>
      <x:c r="T787" s="12" t="n">
        <x:v>228.22679638696263</x:v>
      </x:c>
      <x:c r="U787" s="12" t="n">
        <x:f>'逐时购电与费用'!H787+'逐时购电与费用'!J787+F787-P787+O787-E787-N787/'月度汇总'!$F$6-Q787</x:f>
        <x:v>0</x:v>
      </x:c>
      <x:c r="V787" s="12" t="n">
        <x:f>M787-L787-N787+O787/'月度汇总'!$F$7</x:f>
        <x:v>0</x:v>
      </x:c>
    </x:row>
    <x:row r="788" ht="20" customHeight="1">
      <x:c r="A788" s="13" t="n">
        <x:f>'逐时购电与费用'!A788</x:f>
        <x:v>45694.444444444445</x:v>
      </x:c>
      <x:c r="B788" s="13" t="n">
        <x:v>45694</x:v>
      </x:c>
      <x:c r="C788" s="12" t="n">
        <x:v>1159.8423015771368</x:v>
      </x:c>
      <x:c r="D788" s="12" t="n">
        <x:v>1002.23372449064</x:v>
      </x:c>
      <x:c r="E788" s="12" t="n">
        <x:v>1125.8002</x:v>
      </x:c>
      <x:c r="F788" s="12" t="n">
        <x:v>994.44345</x:v>
      </x:c>
      <x:c r="G788" s="12" t="n">
        <x:f>E788-F788</x:f>
        <x:v>131.35674999999992</x:v>
      </x:c>
      <x:c r="H788" s="12" t="n">
        <x:f>G788-C788+D788</x:f>
        <x:v>-26.25182708649686</x:v>
      </x:c>
      <x:c r="I788" s="12" t="n">
        <x:v>1112.0013516666666</x:v>
      </x:c>
      <x:c r="J788" s="12" t="n">
        <x:v>991.7707126325072</x:v>
      </x:c>
      <x:c r="K788" s="12" t="n">
        <x:f>G788-I788+J788</x:f>
        <x:v>11.126110965840553</x:v>
      </x:c>
      <x:c r="L788" s="12" t="n">
        <x:v>1200.000000011111</x:v>
      </x:c>
      <x:c r="M788" s="12" t="n">
        <x:v>1200.000000011111</x:v>
      </x:c>
      <x:c r="N788" s="12" t="n">
        <x:v>0</x:v>
      </x:c>
      <x:c r="O788" s="12" t="n">
        <x:v>0</x:v>
      </x:c>
      <x:c r="P788" s="12" t="n">
        <x:v>0</x:v>
      </x:c>
      <x:c r="Q788" s="12" t="n">
        <x:v>0</x:v>
      </x:c>
      <x:c r="R788" s="12" t="n">
        <x:v>523.9607065137876</x:v>
      </x:c>
      <x:c r="S788" s="12" t="n">
        <x:v>354.10992589543775</x:v>
      </x:c>
      <x:c r="T788" s="12" t="n">
        <x:v>207.49723454526747</x:v>
      </x:c>
      <x:c r="U788" s="12" t="n">
        <x:f>'逐时购电与费用'!H788+'逐时购电与费用'!J788+F788-P788+O788-E788-N788/'月度汇总'!$F$6-Q788</x:f>
        <x:v>0</x:v>
      </x:c>
      <x:c r="V788" s="12" t="n">
        <x:f>M788-L788-N788+O788/'月度汇总'!$F$7</x:f>
        <x:v>0</x:v>
      </x:c>
    </x:row>
    <x:row r="789" ht="20" customHeight="1">
      <x:c r="A789" s="13" t="n">
        <x:f>'逐时购电与费用'!A789</x:f>
        <x:v>45694.45138888889</x:v>
      </x:c>
      <x:c r="B789" s="13" t="n">
        <x:v>45694</x:v>
      </x:c>
      <x:c r="C789" s="12" t="n">
        <x:v>1153.7038300075737</x:v>
      </x:c>
      <x:c r="D789" s="12" t="n">
        <x:v>1012.9192654796495</x:v>
      </x:c>
      <x:c r="E789" s="12" t="n">
        <x:v>1138.2993833333333</x:v>
      </x:c>
      <x:c r="F789" s="12" t="n">
        <x:v>1051.4787333333334</x:v>
      </x:c>
      <x:c r="G789" s="12" t="n">
        <x:f>E789-F789</x:f>
        <x:v>86.82064999999989</x:v>
      </x:c>
      <x:c r="H789" s="12" t="n">
        <x:f>G789-C789+D789</x:f>
        <x:v>-53.96391452792432</x:v>
      </x:c>
      <x:c r="I789" s="12" t="n">
        <x:v>1111.5916716666668</x:v>
      </x:c>
      <x:c r="J789" s="12" t="n">
        <x:v>1002.2491796296179</x:v>
      </x:c>
      <x:c r="K789" s="12" t="n">
        <x:f>G789-I789+J789</x:f>
        <x:v>-22.521842037049055</x:v>
      </x:c>
      <x:c r="L789" s="12" t="n">
        <x:v>1200.000000011111</x:v>
      </x:c>
      <x:c r="M789" s="12" t="n">
        <x:v>1200.000000011111</x:v>
      </x:c>
      <x:c r="N789" s="12" t="n">
        <x:v>0</x:v>
      </x:c>
      <x:c r="O789" s="12" t="n">
        <x:v>0</x:v>
      </x:c>
      <x:c r="P789" s="12" t="n">
        <x:v>0</x:v>
      </x:c>
      <x:c r="Q789" s="12" t="n">
        <x:v>0</x:v>
      </x:c>
      <x:c r="R789" s="12" t="n">
        <x:v>462.420991817282</x:v>
      </x:c>
      <x:c r="S789" s="12" t="n">
        <x:v>428.9607785602866</x:v>
      </x:c>
      <x:c r="T789" s="12" t="n">
        <x:v>131.5475695596383</x:v>
      </x:c>
      <x:c r="U789" s="12" t="n">
        <x:f>'逐时购电与费用'!H789+'逐时购电与费用'!J789+F789-P789+O789-E789-N789/'月度汇总'!$F$6-Q789</x:f>
        <x:v>0</x:v>
      </x:c>
      <x:c r="V789" s="12" t="n">
        <x:f>M789-L789-N789+O789/'月度汇总'!$F$7</x:f>
        <x:v>0</x:v>
      </x:c>
    </x:row>
    <x:row r="790" ht="20" customHeight="1">
      <x:c r="A790" s="13" t="n">
        <x:f>'逐时购电与费用'!A790</x:f>
        <x:v>45694.45833333333</x:v>
      </x:c>
      <x:c r="B790" s="13" t="n">
        <x:v>45694</x:v>
      </x:c>
      <x:c r="C790" s="12" t="n">
        <x:v>1154.1911844679657</x:v>
      </x:c>
      <x:c r="D790" s="12" t="n">
        <x:v>920.6142330279902</x:v>
      </x:c>
      <x:c r="E790" s="12" t="n">
        <x:v>1157.585</x:v>
      </x:c>
      <x:c r="F790" s="12" t="n">
        <x:v>1057.925</x:v>
      </x:c>
      <x:c r="G790" s="12" t="n">
        <x:f>E790-F790</x:f>
        <x:v>99.66000000000008</x:v>
      </x:c>
      <x:c r="H790" s="12" t="n">
        <x:f>G790-C790+D790</x:f>
        <x:v>-133.9169514399755</x:v>
      </x:c>
      <x:c r="I790" s="12" t="n">
        <x:v>1118.5623833333334</x:v>
      </x:c>
      <x:c r="J790" s="12" t="n">
        <x:v>997.6301099173651</x:v>
      </x:c>
      <x:c r="K790" s="12" t="n">
        <x:f>G790-I790+J790</x:f>
        <x:v>-21.272273415968243</x:v>
      </x:c>
      <x:c r="L790" s="12" t="n">
        <x:v>1200.000000011111</x:v>
      </x:c>
      <x:c r="M790" s="12" t="n">
        <x:v>1950.000000001111</x:v>
      </x:c>
      <x:c r="N790" s="12" t="n">
        <x:v>749.99999999</x:v>
      </x:c>
      <x:c r="O790" s="12" t="n">
        <x:v>0</x:v>
      </x:c>
      <x:c r="P790" s="12" t="n">
        <x:v>43.662691326241315</x:v>
      </x:c>
      <x:c r="Q790" s="12" t="n">
        <x:v>0</x:v>
      </x:c>
      <x:c r="R790" s="12" t="n">
        <x:v>428.9607785702864</x:v>
      </x:c>
      <x:c r="S790" s="12" t="n">
        <x:v>80.65306596388564</x:v>
      </x:c>
      <x:c r="T790" s="12" t="n">
        <x:v>0</x:v>
      </x:c>
      <x:c r="U790" s="12" t="n">
        <x:f>'逐时购电与费用'!H790+'逐时购电与费用'!J790+F790-P790+O790-E790-N790/'月度汇总'!$F$6-Q790</x:f>
        <x:v>0</x:v>
      </x:c>
      <x:c r="V790" s="12" t="n">
        <x:f>M790-L790-N790+O790/'月度汇总'!$F$7</x:f>
        <x:v>-1.1368683772161603e-13</x:v>
      </x:c>
    </x:row>
    <x:row r="791" ht="20" customHeight="1">
      <x:c r="A791" s="13" t="n">
        <x:f>'逐时购电与费用'!A791</x:f>
        <x:v>45694.46527777778</x:v>
      </x:c>
      <x:c r="B791" s="13" t="n">
        <x:v>45694</x:v>
      </x:c>
      <x:c r="C791" s="12" t="n">
        <x:v>1169.0209498583313</x:v>
      </x:c>
      <x:c r="D791" s="12" t="n">
        <x:v>923.7797139203942</x:v>
      </x:c>
      <x:c r="E791" s="12" t="n">
        <x:v>1181.4920833333333</x:v>
      </x:c>
      <x:c r="F791" s="12" t="n">
        <x:v>1032.1531166666666</x:v>
      </x:c>
      <x:c r="G791" s="12" t="n">
        <x:f>E791-F791</x:f>
        <x:v>149.3389666666667</x:v>
      </x:c>
      <x:c r="H791" s="12" t="n">
        <x:f>G791-C791+D791</x:f>
        <x:v>-95.90226927127037</x:v>
      </x:c>
      <x:c r="I791" s="12" t="n">
        <x:v>1133.3271533333334</x:v>
      </x:c>
      <x:c r="J791" s="12" t="n">
        <x:v>1000.734247283471</x:v>
      </x:c>
      <x:c r="K791" s="12" t="n">
        <x:f>G791-I791+J791</x:f>
        <x:v>16.746060616804243</x:v>
      </x:c>
      <x:c r="L791" s="12" t="n">
        <x:v>1950.000000001111</x:v>
      </x:c>
      <x:c r="M791" s="12" t="n">
        <x:v>2699.999999991111</x:v>
      </x:c>
      <x:c r="N791" s="12" t="n">
        <x:v>749.99999999</x:v>
      </x:c>
      <x:c r="O791" s="12" t="n">
        <x:v>0</x:v>
      </x:c>
      <x:c r="P791" s="12" t="n">
        <x:v>6.072025114704161</x:v>
      </x:c>
      <x:c r="Q791" s="12" t="n">
        <x:v>0</x:v>
      </x:c>
      <x:c r="R791" s="12" t="n">
        <x:v>379.7048254345448</x:v>
      </x:c>
      <x:c r="S791" s="12" t="n">
        <x:v>64.00198300866646</x:v>
      </x:c>
      <x:c r="T791" s="12" t="n">
        <x:v>0</x:v>
      </x:c>
      <x:c r="U791" s="12" t="n">
        <x:f>'逐时购电与费用'!H791+'逐时购电与费用'!J791+F791-P791+O791-E791-N791/'月度汇总'!$F$6-Q791</x:f>
        <x:v>2.2737367544323206e-13</x:v>
      </x:c>
      <x:c r="V791" s="12" t="n">
        <x:f>M791-L791-N791+O791/'月度汇总'!$F$7</x:f>
        <x:v>1.1368683772161603e-13</x:v>
      </x:c>
    </x:row>
    <x:row r="792" ht="20" customHeight="1">
      <x:c r="A792" s="13" t="n">
        <x:f>'逐时购电与费用'!A792</x:f>
        <x:v>45694.47222222222</x:v>
      </x:c>
      <x:c r="B792" s="13" t="n">
        <x:v>45694</x:v>
      </x:c>
      <x:c r="C792" s="12" t="n">
        <x:v>1167.5667288326597</x:v>
      </x:c>
      <x:c r="D792" s="12" t="n">
        <x:v>925.5385763516786</x:v>
      </x:c>
      <x:c r="E792" s="12" t="n">
        <x:v>1155.3655666666666</x:v>
      </x:c>
      <x:c r="F792" s="12" t="n">
        <x:v>1017.1279</x:v>
      </x:c>
      <x:c r="G792" s="12" t="n">
        <x:f>E792-F792</x:f>
        <x:v>138.23766666666666</x:v>
      </x:c>
      <x:c r="H792" s="12" t="n">
        <x:f>G792-C792+D792</x:f>
        <x:v>-103.79048581431448</x:v>
      </x:c>
      <x:c r="I792" s="12" t="n">
        <x:v>1131.8097175000003</x:v>
      </x:c>
      <x:c r="J792" s="12" t="n">
        <x:v>1002.4590249019018</x:v>
      </x:c>
      <x:c r="K792" s="12" t="n">
        <x:f>G792-I792+J792</x:f>
        <x:v>8.886974068568179</x:v>
      </x:c>
      <x:c r="L792" s="12" t="n">
        <x:v>2699.999999991111</x:v>
      </x:c>
      <x:c r="M792" s="12" t="n">
        <x:v>3449.999999981111</x:v>
      </x:c>
      <x:c r="N792" s="12" t="n">
        <x:v>749.99999999</x:v>
      </x:c>
      <x:c r="O792" s="12" t="n">
        <x:v>0</x:v>
      </x:c>
      <x:c r="P792" s="12" t="n">
        <x:v>14.347063300592822</x:v>
      </x:c>
      <x:c r="Q792" s="12" t="n">
        <x:v>0</x:v>
      </x:c>
      <x:c r="R792" s="12" t="n">
        <x:v>279.1888010592942</x:v>
      </x:c>
      <x:c r="S792" s="12" t="n">
        <x:v>46.88188604506695</x:v>
      </x:c>
      <x:c r="T792" s="12" t="n">
        <x:v>0</x:v>
      </x:c>
      <x:c r="U792" s="12" t="n">
        <x:f>'逐时购电与费用'!H792+'逐时购电与费用'!J792+F792-P792+O792-E792-N792/'月度汇总'!$F$6-Q792</x:f>
        <x:v>2.2737367544323206e-13</x:v>
      </x:c>
      <x:c r="V792" s="12" t="n">
        <x:f>M792-L792-N792+O792/'月度汇总'!$F$7</x:f>
        <x:v>1.1368683772161603e-13</x:v>
      </x:c>
    </x:row>
    <x:row r="793" ht="20" customHeight="1">
      <x:c r="A793" s="13" t="n">
        <x:f>'逐时购电与费用'!A793</x:f>
        <x:v>45694.47916666667</x:v>
      </x:c>
      <x:c r="B793" s="13" t="n">
        <x:v>45694</x:v>
      </x:c>
      <x:c r="C793" s="12" t="n">
        <x:v>1153.1429610042776</x:v>
      </x:c>
      <x:c r="D793" s="12" t="n">
        <x:v>931.2812816334596</x:v>
      </x:c>
      <x:c r="E793" s="12" t="n">
        <x:v>1110.6933333333332</x:v>
      </x:c>
      <x:c r="F793" s="12" t="n">
        <x:v>1026.5375</x:v>
      </x:c>
      <x:c r="G793" s="12" t="n">
        <x:f>E793-F793</x:f>
        <x:v>84.15583333333325</x:v>
      </x:c>
      <x:c r="H793" s="12" t="n">
        <x:f>G793-C793+D793</x:f>
        <x:v>-137.70584603748478</x:v>
      </x:c>
      <x:c r="I793" s="12" t="n">
        <x:v>1117.3244666666667</x:v>
      </x:c>
      <x:c r="J793" s="12" t="n">
        <x:v>1008.0904428929206</x:v>
      </x:c>
      <x:c r="K793" s="12" t="n">
        <x:f>G793-I793+J793</x:f>
        <x:v>-25.078190440412868</x:v>
      </x:c>
      <x:c r="L793" s="12" t="n">
        <x:v>3449.999999981111</x:v>
      </x:c>
      <x:c r="M793" s="12" t="n">
        <x:v>4199.999999971111</x:v>
      </x:c>
      <x:c r="N793" s="12" t="n">
        <x:v>749.99999999</x:v>
      </x:c>
      <x:c r="O793" s="12" t="n">
        <x:v>0</x:v>
      </x:c>
      <x:c r="P793" s="12" t="n">
        <x:v>48.7167842346181</x:v>
      </x:c>
      <x:c r="Q793" s="12" t="n">
        <x:v>0</x:v>
      </x:c>
      <x:c r="R793" s="12" t="n">
        <x:v>176.25473429246668</x:v>
      </x:c>
      <x:c r="S793" s="12" t="n">
        <x:v>29.279564272290145</x:v>
      </x:c>
      <x:c r="T793" s="12" t="n">
        <x:v>0</x:v>
      </x:c>
      <x:c r="U793" s="12" t="n">
        <x:f>'逐时购电与费用'!H793+'逐时购电与费用'!J793+F793-P793+O793-E793-N793/'月度汇总'!$F$6-Q793</x:f>
        <x:v>0</x:v>
      </x:c>
      <x:c r="V793" s="12" t="n">
        <x:f>M793-L793-N793+O793/'月度汇总'!$F$7</x:f>
        <x:v>-3.410605131648481e-13</x:v>
      </x:c>
    </x:row>
    <x:row r="794" ht="20" customHeight="1">
      <x:c r="A794" s="13" t="n">
        <x:f>'逐时购电与费用'!A794</x:f>
        <x:v>45694.48611111111</x:v>
      </x:c>
      <x:c r="B794" s="13" t="n">
        <x:v>45694</x:v>
      </x:c>
      <x:c r="C794" s="12" t="n">
        <x:v>1156.2787621501602</x:v>
      </x:c>
      <x:c r="D794" s="12" t="n">
        <x:v>939.2030365491812</x:v>
      </x:c>
      <x:c r="E794" s="12" t="n">
        <x:v>1129.13785</x:v>
      </x:c>
      <x:c r="F794" s="12" t="n">
        <x:v>1039.4856666666665</x:v>
      </x:c>
      <x:c r="G794" s="12" t="n">
        <x:f>E794-F794</x:f>
        <x:v>89.6521833333336</x:v>
      </x:c>
      <x:c r="H794" s="12" t="n">
        <x:f>G794-C794+D794</x:f>
        <x:v>-127.42354226764542</x:v>
      </x:c>
      <x:c r="I794" s="12" t="n">
        <x:v>1120.4004691666667</x:v>
      </x:c>
      <x:c r="J794" s="12" t="n">
        <x:v>1015.8586829407539</x:v>
      </x:c>
      <x:c r="K794" s="12" t="n">
        <x:f>G794-I794+J794</x:f>
        <x:v>-14.889602892579205</x:v>
      </x:c>
      <x:c r="L794" s="12" t="n">
        <x:v>4199.999999971111</x:v>
      </x:c>
      <x:c r="M794" s="12" t="n">
        <x:v>4949.999999961111</x:v>
      </x:c>
      <x:c r="N794" s="12" t="n">
        <x:v>749.99999999</x:v>
      </x:c>
      <x:c r="O794" s="12" t="n">
        <x:v>0</x:v>
      </x:c>
      <x:c r="P794" s="12" t="n">
        <x:v>38.92167007702881</x:v>
      </x:c>
      <x:c r="Q794" s="12" t="n">
        <x:v>0</x:v>
      </x:c>
      <x:c r="R794" s="12" t="n">
        <x:v>113.11435727468759</x:v>
      </x:c>
      <x:c r="S794" s="12" t="n">
        <x:v>11.181434778567564</x:v>
      </x:c>
      <x:c r="T794" s="12" t="n">
        <x:v>0</x:v>
      </x:c>
      <x:c r="U794" s="12" t="n">
        <x:f>'逐时购电与费用'!H794+'逐时购电与费用'!J794+F794-P794+O794-E794-N794/'月度汇总'!$F$6-Q794</x:f>
        <x:v>0</x:v>
      </x:c>
      <x:c r="V794" s="12" t="n">
        <x:f>M794-L794-N794+O794/'月度汇总'!$F$7</x:f>
        <x:v>1.1368683772161603e-13</x:v>
      </x:c>
    </x:row>
    <x:row r="795" ht="20" customHeight="1">
      <x:c r="A795" s="13" t="n">
        <x:f>'逐时购电与费用'!A795</x:f>
        <x:v>45694.493055555555</x:v>
      </x:c>
      <x:c r="B795" s="13" t="n">
        <x:v>45694</x:v>
      </x:c>
      <x:c r="C795" s="12" t="n">
        <x:v>1143.6682542475376</x:v>
      </x:c>
      <x:c r="D795" s="12" t="n">
        <x:v>943.4633536397721</x:v>
      </x:c>
      <x:c r="E795" s="12" t="n">
        <x:v>1102.4863999999998</x:v>
      </x:c>
      <x:c r="F795" s="12" t="n">
        <x:v>1037.4036666666666</x:v>
      </x:c>
      <x:c r="G795" s="12" t="n">
        <x:f>E795-F795</x:f>
        <x:v>65.08273333333318</x:v>
      </x:c>
      <x:c r="H795" s="12" t="n">
        <x:f>G795-C795+D795</x:f>
        <x:v>-135.1221672744323</x:v>
      </x:c>
      <x:c r="I795" s="12" t="n">
        <x:v>1111.2093341666664</x:v>
      </x:c>
      <x:c r="J795" s="12" t="n">
        <x:v>1020.0364397877772</x:v>
      </x:c>
      <x:c r="K795" s="12" t="n">
        <x:f>G795-I795+J795</x:f>
        <x:v>-26.090161045555988</x:v>
      </x:c>
      <x:c r="L795" s="12" t="n">
        <x:v>4949.999999961111</x:v>
      </x:c>
      <x:c r="M795" s="12" t="n">
        <x:v>5699.999999951111</x:v>
      </x:c>
      <x:c r="N795" s="12" t="n">
        <x:v>749.99999999</x:v>
      </x:c>
      <x:c r="O795" s="12" t="n">
        <x:v>0</x:v>
      </x:c>
      <x:c r="P795" s="12" t="n">
        <x:v>47.02738887764997</x:v>
      </x:c>
      <x:c r="Q795" s="12" t="n">
        <x:v>0</x:v>
      </x:c>
      <x:c r="R795" s="12" t="n">
        <x:v>45.58485273970844</x:v>
      </x:c>
      <x:c r="S795" s="12" t="n">
        <x:v>54.73065030939847</x:v>
      </x:c>
      <x:c r="T795" s="12" t="n">
        <x:v>0</x:v>
      </x:c>
      <x:c r="U795" s="12" t="n">
        <x:f>'逐时购电与费用'!H795+'逐时购电与费用'!J795+F795-P795+O795-E795-N795/'月度汇总'!$F$6-Q795</x:f>
        <x:v>0</x:v>
      </x:c>
      <x:c r="V795" s="12" t="n">
        <x:f>M795-L795-N795+O795/'月度汇总'!$F$7</x:f>
        <x:v>1.1368683772161603e-13</x:v>
      </x:c>
    </x:row>
    <x:row r="796" ht="20" customHeight="1">
      <x:c r="A796" s="13" t="n">
        <x:f>'逐时购电与费用'!A796</x:f>
        <x:v>45694.5</x:v>
      </x:c>
      <x:c r="B796" s="13" t="n">
        <x:v>45694</x:v>
      </x:c>
      <x:c r="C796" s="12" t="n">
        <x:v>1104.1314871761715</x:v>
      </x:c>
      <x:c r="D796" s="12" t="n">
        <x:v>947.6438116414131</x:v>
      </x:c>
      <x:c r="E796" s="12" t="n">
        <x:v>1042.2383333333332</x:v>
      </x:c>
      <x:c r="F796" s="12" t="n">
        <x:v>1032.28125</x:v>
      </x:c>
      <x:c r="G796" s="12" t="n">
        <x:f>E796-F796</x:f>
        <x:v>9.95708333333323</x:v>
      </x:c>
      <x:c r="H796" s="12" t="n">
        <x:f>G796-C796+D796</x:f>
        <x:v>-146.53059220142518</x:v>
      </x:c>
      <x:c r="I796" s="12" t="n">
        <x:v>1071.616</x:v>
      </x:c>
      <x:c r="J796" s="12" t="n">
        <x:v>1093.8090589426872</x:v>
      </x:c>
      <x:c r="K796" s="12" t="n">
        <x:f>G796-I796+J796</x:f>
        <x:v>32.15014227602046</x:v>
      </x:c>
      <x:c r="L796" s="12" t="n">
        <x:v>5699.999999951111</x:v>
      </x:c>
      <x:c r="M796" s="12" t="n">
        <x:v>6421.064871901693</x:v>
      </x:c>
      <x:c r="N796" s="12" t="n">
        <x:v>721.0648719505815</x:v>
      </x:c>
      <x:c r="O796" s="12" t="n">
        <x:v>0</x:v>
      </x:c>
      <x:c r="P796" s="12" t="n">
        <x:v>0</x:v>
      </x:c>
      <x:c r="Q796" s="12" t="n">
        <x:v>0</x:v>
      </x:c>
      <x:c r="R796" s="12" t="n">
        <x:v>183.3711255249782</x:v>
      </x:c>
      <x:c r="S796" s="12" t="n">
        <x:v>0</x:v>
      </x:c>
      <x:c r="T796" s="12" t="n">
        <x:v>0</x:v>
      </x:c>
      <x:c r="U796" s="12" t="n">
        <x:f>'逐时购电与费用'!H796+'逐时购电与费用'!J796+F796-P796+O796-E796-N796/'月度汇总'!$F$6-Q796</x:f>
        <x:v>1.111175151891075e-9</x:v>
      </x:c>
      <x:c r="V796" s="12" t="n">
        <x:f>M796-L796-N796+O796/'月度汇总'!$F$7</x:f>
        <x:v>1.1368683772161603e-13</x:v>
      </x:c>
    </x:row>
    <x:row r="797" ht="20" customHeight="1">
      <x:c r="A797" s="13" t="n">
        <x:f>'逐时购电与费用'!A797</x:f>
        <x:v>45694.506944444445</x:v>
      </x:c>
      <x:c r="B797" s="13" t="n">
        <x:v>45694</x:v>
      </x:c>
      <x:c r="C797" s="12" t="n">
        <x:v>1069.0933079196514</x:v>
      </x:c>
      <x:c r="D797" s="12" t="n">
        <x:v>943.9405473762187</x:v>
      </x:c>
      <x:c r="E797" s="12" t="n">
        <x:v>1071.7905666666666</x:v>
      </x:c>
      <x:c r="F797" s="12" t="n">
        <x:v>1048.5315999999998</x:v>
      </x:c>
      <x:c r="G797" s="12" t="n">
        <x:f>E797-F797</x:f>
        <x:v>23.258966666666765</x:v>
      </x:c>
      <x:c r="H797" s="12" t="n">
        <x:f>G797-C797+D797</x:f>
        <x:v>-101.89379387676593</x:v>
      </x:c>
      <x:c r="I797" s="12" t="n">
        <x:v>1036.5228033333333</x:v>
      </x:c>
      <x:c r="J797" s="12" t="n">
        <x:v>1089.6160203450506</x:v>
      </x:c>
      <x:c r="K797" s="12" t="n">
        <x:f>G797-I797+J797</x:f>
        <x:v>76.35218367838411</x:v>
      </x:c>
      <x:c r="L797" s="12" t="n">
        <x:v>6421.064871901693</x:v>
      </x:c>
      <x:c r="M797" s="12" t="n">
        <x:v>7103.1991231549855</x:v>
      </x:c>
      <x:c r="N797" s="12" t="n">
        <x:v>682.1342512532932</x:v>
      </x:c>
      <x:c r="O797" s="12" t="n">
        <x:v>0</x:v>
      </x:c>
      <x:c r="P797" s="12" t="n">
        <x:v>0</x:v>
      </x:c>
      <x:c r="Q797" s="12" t="n">
        <x:v>0</x:v>
      </x:c>
      <x:c r="R797" s="12" t="n">
        <x:v>233.40638621605598</x:v>
      </x:c>
      <x:c r="S797" s="12" t="n">
        <x:v>8.310741900378616</x:v>
      </x:c>
      <x:c r="T797" s="12" t="n">
        <x:v>0</x:v>
      </x:c>
      <x:c r="U797" s="12" t="n">
        <x:f>'逐时购电与费用'!H797+'逐时购电与费用'!J797+F797-P797+O797-E797-N797/'月度汇总'!$F$6-Q797</x:f>
        <x:v>1.111175151891075e-9</x:v>
      </x:c>
      <x:c r="V797" s="12" t="n">
        <x:f>M797-L797-N797+O797/'月度汇总'!$F$7</x:f>
        <x:v>-3.410605131648481e-13</x:v>
      </x:c>
    </x:row>
    <x:row r="798" ht="20" customHeight="1">
      <x:c r="A798" s="13" t="n">
        <x:f>'逐时购电与费用'!A798</x:f>
        <x:v>45694.51388888889</x:v>
      </x:c>
      <x:c r="B798" s="13" t="n">
        <x:v>45694</x:v>
      </x:c>
      <x:c r="C798" s="12" t="n">
        <x:v>1082.512750599079</x:v>
      </x:c>
      <x:c r="D798" s="12" t="n">
        <x:v>943.1542092883506</x:v>
      </x:c>
      <x:c r="E798" s="12" t="n">
        <x:v>1093.7313166666665</x:v>
      </x:c>
      <x:c r="F798" s="12" t="n">
        <x:v>1044.5252166666667</x:v>
      </x:c>
      <x:c r="G798" s="12" t="n">
        <x:f>E798-F798</x:f>
        <x:v>49.20609999999988</x:v>
      </x:c>
      <x:c r="H798" s="12" t="n">
        <x:f>G798-C798+D798</x:f>
        <x:v>-90.15244131072859</x:v>
      </x:c>
      <x:c r="I798" s="12" t="n">
        <x:v>1053.9092524999999</x:v>
      </x:c>
      <x:c r="J798" s="12" t="n">
        <x:v>1088.7256853008544</x:v>
      </x:c>
      <x:c r="K798" s="12" t="n">
        <x:f>G798-I798+J798</x:f>
        <x:v>84.02253280085438</x:v>
      </x:c>
      <x:c r="L798" s="12" t="n">
        <x:v>7103.1991231549855</x:v>
      </x:c>
      <x:c r="M798" s="12" t="n">
        <x:v>7775.639492240014</x:v>
      </x:c>
      <x:c r="N798" s="12" t="n">
        <x:v>672.4403690850281</x:v>
      </x:c>
      <x:c r="O798" s="12" t="n">
        <x:v>0</x:v>
      </x:c>
      <x:c r="P798" s="12" t="n">
        <x:v>0</x:v>
      </x:c>
      <x:c r="Q798" s="12" t="n">
        <x:v>0</x:v>
      </x:c>
      <x:c r="R798" s="12" t="n">
        <x:v>224.62596499481268</x:v>
      </x:c>
      <x:c r="S798" s="12" t="n">
        <x:v>136.50736985847243</x:v>
      </x:c>
      <x:c r="T798" s="12" t="n">
        <x:v>0</x:v>
      </x:c>
      <x:c r="U798" s="12" t="n">
        <x:f>'逐时购电与费用'!H798+'逐时购电与费用'!J798+F798-P798+O798-E798-N798/'月度汇总'!$F$6-Q798</x:f>
        <x:v>1.111175151891075e-9</x:v>
      </x:c>
      <x:c r="V798" s="12" t="n">
        <x:f>M798-L798-N798+O798/'月度汇总'!$F$7</x:f>
        <x:v>4.547473508864641e-13</x:v>
      </x:c>
    </x:row>
    <x:row r="799" ht="20" customHeight="1">
      <x:c r="A799" s="13" t="n">
        <x:f>'逐时购电与费用'!A799</x:f>
        <x:v>45694.52083333333</x:v>
      </x:c>
      <x:c r="B799" s="13" t="n">
        <x:v>45694</x:v>
      </x:c>
      <x:c r="C799" s="12" t="n">
        <x:v>1108.4748923391621</x:v>
      </x:c>
      <x:c r="D799" s="12" t="n">
        <x:v>945.0678150042492</x:v>
      </x:c>
      <x:c r="E799" s="12" t="n">
        <x:v>1060.4716666666666</x:v>
      </x:c>
      <x:c r="F799" s="12" t="n">
        <x:v>1021.8249999999999</x:v>
      </x:c>
      <x:c r="G799" s="12" t="n">
        <x:f>E799-F799</x:f>
        <x:v>38.64666666666665</x:v>
      </x:c>
      <x:c r="H799" s="12" t="n">
        <x:f>G799-C799+D799</x:f>
        <x:v>-124.76041066824644</x:v>
      </x:c>
      <x:c r="I799" s="12" t="n">
        <x:v>1081.8118416666666</x:v>
      </x:c>
      <x:c r="J799" s="12" t="n">
        <x:v>1090.8923744844574</x:v>
      </x:c>
      <x:c r="K799" s="12" t="n">
        <x:f>G799-I799+J799</x:f>
        <x:v>47.72719948445729</x:v>
      </x:c>
      <x:c r="L799" s="12" t="n">
        <x:v>7775.639492240014</x:v>
      </x:c>
      <x:c r="M799" s="12" t="n">
        <x:v>8479.7576351794</x:v>
      </x:c>
      <x:c r="N799" s="12" t="n">
        <x:v>704.1181429393852</x:v>
      </x:c>
      <x:c r="O799" s="12" t="n">
        <x:v>0</x:v>
      </x:c>
      <x:c r="P799" s="12" t="n">
        <x:v>0</x:v>
      </x:c>
      <x:c r="Q799" s="12" t="n">
        <x:v>0</x:v>
      </x:c>
      <x:c r="R799" s="12" t="n">
        <x:v>144.11310565537832</x:v>
      </x:c>
      <x:c r="S799" s="12" t="n">
        <x:v>158.2182921329345</x:v>
      </x:c>
      <x:c r="T799" s="12" t="n">
        <x:v>0</x:v>
      </x:c>
      <x:c r="U799" s="12" t="n">
        <x:f>'逐时购电与费用'!H799+'逐时购电与费用'!J799+F799-P799+O799-E799-N799/'月度汇总'!$F$6-Q799</x:f>
        <x:v>1.111175151891075e-9</x:v>
      </x:c>
      <x:c r="V799" s="12" t="n">
        <x:f>M799-L799-N799+O799/'月度汇总'!$F$7</x:f>
        <x:v>3.410605131648481e-13</x:v>
      </x:c>
    </x:row>
    <x:row r="800" ht="20" customHeight="1">
      <x:c r="A800" s="13" t="n">
        <x:f>'逐时购电与费用'!A800</x:f>
        <x:v>45694.52777777778</x:v>
      </x:c>
      <x:c r="B800" s="13" t="n">
        <x:v>45694</x:v>
      </x:c>
      <x:c r="C800" s="12" t="n">
        <x:v>1071.762143300075</x:v>
      </x:c>
      <x:c r="D800" s="12" t="n">
        <x:v>944.4012022050224</x:v>
      </x:c>
      <x:c r="E800" s="12" t="n">
        <x:v>1031.2080999999998</x:v>
      </x:c>
      <x:c r="F800" s="12" t="n">
        <x:v>1029.116</x:v>
      </x:c>
      <x:c r="G800" s="12" t="n">
        <x:f>E800-F800</x:f>
        <x:v>2.0920999999998457</x:v>
      </x:c>
      <x:c r="H800" s="12" t="n">
        <x:f>G800-C800+D800</x:f>
        <x:v>-125.26884109505272</x:v>
      </x:c>
      <x:c r="I800" s="12" t="n">
        <x:v>1045.0484741666667</x:v>
      </x:c>
      <x:c r="J800" s="12" t="n">
        <x:v>1090.137598968406</x:v>
      </x:c>
      <x:c r="K800" s="12" t="n">
        <x:f>G800-I800+J800</x:f>
        <x:v>47.18122480173929</x:v>
      </x:c>
      <x:c r="L800" s="12" t="n">
        <x:v>8479.7576351794</x:v>
      </x:c>
      <x:c r="M800" s="12" t="n">
        <x:v>9185.150312379352</x:v>
      </x:c>
      <x:c r="N800" s="12" t="n">
        <x:v>705.3926771999515</x:v>
      </x:c>
      <x:c r="O800" s="12" t="n">
        <x:v>0</x:v>
      </x:c>
      <x:c r="P800" s="12" t="n">
        <x:v>0</x:v>
      </x:c>
      <x:c r="Q800" s="12" t="n">
        <x:v>0</x:v>
      </x:c>
      <x:c r="R800" s="12" t="n">
        <x:v>90.64718477903031</x:v>
      </x:c>
      <x:c r="S800" s="12" t="n">
        <x:v>159.20264565152775</x:v>
      </x:c>
      <x:c r="T800" s="12" t="n">
        <x:v>0</x:v>
      </x:c>
      <x:c r="U800" s="12" t="n">
        <x:f>'逐时购电与费用'!H800+'逐时购电与费用'!J800+F800-P800+O800-E800-N800/'月度汇总'!$F$6-Q800</x:f>
        <x:v>1.111175151891075e-9</x:v>
      </x:c>
      <x:c r="V800" s="12" t="n">
        <x:f>M800-L800-N800+O800/'月度汇总'!$F$7</x:f>
        <x:v>6.821210263296962e-13</x:v>
      </x:c>
    </x:row>
    <x:row r="801" ht="20" customHeight="1">
      <x:c r="A801" s="13" t="n">
        <x:f>'逐时购电与费用'!A801</x:f>
        <x:v>45694.53472222222</x:v>
      </x:c>
      <x:c r="B801" s="13" t="n">
        <x:v>45694</x:v>
      </x:c>
      <x:c r="C801" s="12" t="n">
        <x:v>1065.3385808751166</x:v>
      </x:c>
      <x:c r="D801" s="12" t="n">
        <x:v>939.2430414206103</x:v>
      </x:c>
      <x:c r="E801" s="12" t="n">
        <x:v>1060.9568833333333</x:v>
      </x:c>
      <x:c r="F801" s="12" t="n">
        <x:v>1062.3577</x:v>
      </x:c>
      <x:c r="G801" s="12" t="n">
        <x:f>E801-F801</x:f>
        <x:v>-1.400816666666742</x:v>
      </x:c>
      <x:c r="H801" s="12" t="n">
        <x:f>G801-C801+D801</x:f>
        <x:v>-127.496356121173</x:v>
      </x:c>
      <x:c r="I801" s="12" t="n">
        <x:v>1036.5831883333333</x:v>
      </x:c>
      <x:c r="J801" s="12" t="n">
        <x:v>1084.2972468592868</x:v>
      </x:c>
      <x:c r="K801" s="12" t="n">
        <x:f>G801-I801+J801</x:f>
        <x:v>46.31324185928679</x:v>
      </x:c>
      <x:c r="L801" s="12" t="n">
        <x:v>9185.150312379352</x:v>
      </x:c>
      <x:c r="M801" s="12" t="n">
        <x:v>9893.879118776853</x:v>
      </x:c>
      <x:c r="N801" s="12" t="n">
        <x:v>708.7288063975005</x:v>
      </x:c>
      <x:c r="O801" s="12" t="n">
        <x:v>0</x:v>
      </x:c>
      <x:c r="P801" s="12" t="n">
        <x:v>0</x:v>
      </x:c>
      <x:c r="Q801" s="12" t="n">
        <x:v>0</x:v>
      </x:c>
      <x:c r="R801" s="12" t="n">
        <x:v>57.375989780602225</x:v>
      </x:c>
      <x:c r="S801" s="12" t="n">
        <x:v>162.77550082800553</x:v>
      </x:c>
      <x:c r="T801" s="12" t="n">
        <x:v>0</x:v>
      </x:c>
      <x:c r="U801" s="12" t="n">
        <x:f>'逐时购电与费用'!H801+'逐时购电与费用'!J801+F801-P801+O801-E801-N801/'月度汇总'!$F$6-Q801</x:f>
        <x:v>1.111175151891075e-9</x:v>
      </x:c>
      <x:c r="V801" s="12" t="n">
        <x:f>M801-L801-N801+O801/'月度汇总'!$F$7</x:f>
        <x:v>5.684341886080801e-13</x:v>
      </x:c>
    </x:row>
    <x:row r="802" ht="20" customHeight="1">
      <x:c r="A802" s="13" t="n">
        <x:f>'逐时购电与费用'!A802</x:f>
        <x:v>45694.54166666667</x:v>
      </x:c>
      <x:c r="B802" s="13" t="n">
        <x:v>45694</x:v>
      </x:c>
      <x:c r="C802" s="12" t="n">
        <x:v>1112.6719588875185</x:v>
      </x:c>
      <x:c r="D802" s="12" t="n">
        <x:v>815.7742861109173</x:v>
      </x:c>
      <x:c r="E802" s="12" t="n">
        <x:v>1115.4983333333332</x:v>
      </x:c>
      <x:c r="F802" s="12" t="n">
        <x:v>1078.6187499999999</x:v>
      </x:c>
      <x:c r="G802" s="12" t="n">
        <x:f>E802-F802</x:f>
        <x:v>36.87958333333336</x:v>
      </x:c>
      <x:c r="H802" s="12" t="n">
        <x:f>G802-C802+D802</x:f>
        <x:v>-260.01808944326785</x:v>
      </x:c>
      <x:c r="I802" s="12" t="n">
        <x:v>1084.3078083333335</x:v>
      </x:c>
      <x:c r="J802" s="12" t="n">
        <x:v>952.9187925474939</x:v>
      </x:c>
      <x:c r="K802" s="12" t="n">
        <x:f>G802-I802+J802</x:f>
        <x:v>-94.50943245250619</x:v>
      </x:c>
      <x:c r="L802" s="12" t="n">
        <x:v>9893.879118776853</x:v>
      </x:c>
      <x:c r="M802" s="12" t="n">
        <x:v>9894.63546516213</x:v>
      </x:c>
      <x:c r="N802" s="12" t="n">
        <x:v>0.7563463852767278</x:v>
      </x:c>
      <x:c r="O802" s="12" t="n">
        <x:v>0</x:v>
      </x:c>
      <x:c r="P802" s="12" t="n">
        <x:v>94.5094324636173</x:v>
      </x:c>
      <x:c r="Q802" s="12" t="n">
        <x:v>0</x:v>
      </x:c>
      <x:c r="R802" s="12" t="n">
        <x:v>11.384486433308666</x:v>
      </x:c>
      <x:c r="S802" s="12" t="n">
        <x:v>163.28499348555715</x:v>
      </x:c>
      <x:c r="T802" s="12" t="n">
        <x:v>0</x:v>
      </x:c>
      <x:c r="U802" s="12" t="n">
        <x:f>'逐时购电与费用'!H802+'逐时购电与费用'!J802+F802-P802+O802-E802-N802/'月度汇总'!$F$6-Q802</x:f>
        <x:v>4.18554080283684e-14</x:v>
      </x:c>
      <x:c r="V802" s="12" t="n">
        <x:f>M802-L802-N802+O802/'月度汇总'!$F$7</x:f>
        <x:v>-9.880984919163893e-14</x:v>
      </x:c>
    </x:row>
    <x:row r="803" ht="20" customHeight="1">
      <x:c r="A803" s="13" t="n">
        <x:f>'逐时购电与费用'!A803</x:f>
        <x:v>45694.54861111111</x:v>
      </x:c>
      <x:c r="B803" s="13" t="n">
        <x:v>45694</x:v>
      </x:c>
      <x:c r="C803" s="12" t="n">
        <x:v>1138.7888359530916</x:v>
      </x:c>
      <x:c r="D803" s="12" t="n">
        <x:v>811.0360520968738</x:v>
      </x:c>
      <x:c r="E803" s="12" t="n">
        <x:v>1108.627</x:v>
      </x:c>
      <x:c r="F803" s="12" t="n">
        <x:v>1039.7489333333333</x:v>
      </x:c>
      <x:c r="G803" s="12" t="n">
        <x:f>E803-F803</x:f>
        <x:v>68.87806666666665</x:v>
      </x:c>
      <x:c r="H803" s="12" t="n">
        <x:f>G803-C803+D803</x:f>
        <x:v>-258.8747171895511</x:v>
      </x:c>
      <x:c r="I803" s="12" t="n">
        <x:v>1116.7244308333331</x:v>
      </x:c>
      <x:c r="J803" s="12" t="n">
        <x:v>947.5539045236371</x:v>
      </x:c>
      <x:c r="K803" s="12" t="n">
        <x:f>G803-I803+J803</x:f>
        <x:v>-100.29245964302936</x:v>
      </x:c>
      <x:c r="L803" s="12" t="n">
        <x:v>9894.63546516213</x:v>
      </x:c>
      <x:c r="M803" s="12" t="n">
        <x:v>9818.104279988056</x:v>
      </x:c>
      <x:c r="N803" s="12" t="n">
        <x:v>0</x:v>
      </x:c>
      <x:c r="O803" s="12" t="n">
        <x:v>68.87806665666666</x:v>
      </x:c>
      <x:c r="P803" s="12" t="n">
        <x:v>0</x:v>
      </x:c>
      <x:c r="Q803" s="12" t="n">
        <x:v>0</x:v>
      </x:c>
      <x:c r="R803" s="12" t="n">
        <x:v>0.29990154672105973</x:v>
      </x:c>
      <x:c r="S803" s="12" t="n">
        <x:v>155.75987279941137</x:v>
      </x:c>
      <x:c r="T803" s="12" t="n">
        <x:v>0</x:v>
      </x:c>
      <x:c r="U803" s="12" t="n">
        <x:f>'逐时购电与费用'!H803+'逐时购电与费用'!J803+F803-P803+O803-E803-N803/'月度汇总'!$F$6-Q803</x:f>
        <x:v>-9.999894245993346e-9</x:v>
      </x:c>
      <x:c r="V803" s="12" t="n">
        <x:f>M803-L803-N803+O803/'月度汇总'!$F$7</x:f>
        <x:v>5.968558980384842e-13</x:v>
      </x:c>
    </x:row>
    <x:row r="804" ht="20" customHeight="1">
      <x:c r="A804" s="13" t="n">
        <x:f>'逐时购电与费用'!A804</x:f>
        <x:v>45694.555555555555</x:v>
      </x:c>
      <x:c r="B804" s="13" t="n">
        <x:v>45694</x:v>
      </x:c>
      <x:c r="C804" s="12" t="n">
        <x:v>1125.8956471754063</x:v>
      </x:c>
      <x:c r="D804" s="12" t="n">
        <x:v>805.3565963474916</x:v>
      </x:c>
      <x:c r="E804" s="12" t="n">
        <x:v>1092.0028666666667</x:v>
      </x:c>
      <x:c r="F804" s="12" t="n">
        <x:v>1022.0953333333333</x:v>
      </x:c>
      <x:c r="G804" s="12" t="n">
        <x:f>E804-F804</x:f>
        <x:v>69.90753333333339</x:v>
      </x:c>
      <x:c r="H804" s="12" t="n">
        <x:f>G804-C804+D804</x:f>
        <x:v>-250.6315174945812</x:v>
      </x:c>
      <x:c r="I804" s="12" t="n">
        <x:v>1103.7859466666666</x:v>
      </x:c>
      <x:c r="J804" s="12" t="n">
        <x:v>941.1233137082454</x:v>
      </x:c>
      <x:c r="K804" s="12" t="n">
        <x:f>G804-I804+J804</x:f>
        <x:v>-92.75509962508795</x:v>
      </x:c>
      <x:c r="L804" s="12" t="n">
        <x:v>9818.104279988056</x:v>
      </x:c>
      <x:c r="M804" s="12" t="n">
        <x:v>9818.104279988056</x:v>
      </x:c>
      <x:c r="N804" s="12" t="n">
        <x:v>0</x:v>
      </x:c>
      <x:c r="O804" s="12" t="n">
        <x:v>0</x:v>
      </x:c>
      <x:c r="P804" s="12" t="n">
        <x:v>88.8284333778056</x:v>
      </x:c>
      <x:c r="Q804" s="12" t="n">
        <x:v>0</x:v>
      </x:c>
      <x:c r="R804" s="12" t="n">
        <x:v>24.455705600467525</x:v>
      </x:c>
      <x:c r="S804" s="12" t="n">
        <x:v>156.67497958442095</x:v>
      </x:c>
      <x:c r="T804" s="12" t="n">
        <x:v>0</x:v>
      </x:c>
      <x:c r="U804" s="12" t="n">
        <x:f>'逐时购电与费用'!H804+'逐时购电与费用'!J804+F804-P804+O804-E804-N804/'月度汇总'!$F$6-Q804</x:f>
        <x:v>0</x:v>
      </x:c>
      <x:c r="V804" s="12" t="n">
        <x:f>M804-L804-N804+O804/'月度汇总'!$F$7</x:f>
        <x:v>0</x:v>
      </x:c>
    </x:row>
    <x:row r="805" ht="20" customHeight="1">
      <x:c r="A805" s="13" t="n">
        <x:f>'逐时购电与费用'!A805</x:f>
        <x:v>45694.5625</x:v>
      </x:c>
      <x:c r="B805" s="13" t="n">
        <x:v>45694</x:v>
      </x:c>
      <x:c r="C805" s="12" t="n">
        <x:v>1097.829963340189</x:v>
      </x:c>
      <x:c r="D805" s="12" t="n">
        <x:v>798.4950688847217</x:v>
      </x:c>
      <x:c r="E805" s="12" t="n">
        <x:v>1101.3433333333332</x:v>
      </x:c>
      <x:c r="F805" s="12" t="n">
        <x:v>1021.1062499999999</x:v>
      </x:c>
      <x:c r="G805" s="12" t="n">
        <x:f>E805-F805</x:f>
        <x:v>80.23708333333332</x:v>
      </x:c>
      <x:c r="H805" s="12" t="n">
        <x:f>G805-C805+D805</x:f>
        <x:v>-219.09781112213386</x:v>
      </x:c>
      <x:c r="I805" s="12" t="n">
        <x:v>1067.553133333333</x:v>
      </x:c>
      <x:c r="J805" s="12" t="n">
        <x:v>933.3543165668473</x:v>
      </x:c>
      <x:c r="K805" s="12" t="n">
        <x:f>G805-I805+J805</x:f>
        <x:v>-53.96173343315252</x:v>
      </x:c>
      <x:c r="L805" s="12" t="n">
        <x:v>9818.104279988056</x:v>
      </x:c>
      <x:c r="M805" s="12" t="n">
        <x:v>9822.562648796951</x:v>
      </x:c>
      <x:c r="N805" s="12" t="n">
        <x:v>4.458368808894746</x:v>
      </x:c>
      <x:c r="O805" s="12" t="n">
        <x:v>0</x:v>
      </x:c>
      <x:c r="P805" s="12" t="n">
        <x:v>53.96173344426374</x:v>
      </x:c>
      <x:c r="Q805" s="12" t="n">
        <x:v>0</x:v>
      </x:c>
      <x:c r="R805" s="12" t="n">
        <x:v>61.930063916517724</x:v>
      </x:c>
      <x:c r="S805" s="12" t="n">
        <x:v>76.98639805011749</x:v>
      </x:c>
      <x:c r="T805" s="12" t="n">
        <x:v>0</x:v>
      </x:c>
      <x:c r="U805" s="12" t="n">
        <x:f>'逐时购电与费用'!H805+'逐时购电与费用'!J805+F805-P805+O805-E805-N805/'月度汇总'!$F$6-Q805</x:f>
        <x:v>4.1744385725905886e-14</x:v>
      </x:c>
      <x:c r="V805" s="12" t="n">
        <x:f>M805-L805-N805+O805/'月度汇总'!$F$7</x:f>
        <x:v>3.561595462997502e-13</x:v>
      </x:c>
    </x:row>
    <x:row r="806" ht="20" customHeight="1">
      <x:c r="A806" s="13" t="n">
        <x:f>'逐时购电与费用'!A806</x:f>
        <x:v>45694.569444444445</x:v>
      </x:c>
      <x:c r="B806" s="13" t="n">
        <x:v>45694</x:v>
      </x:c>
      <x:c r="C806" s="12" t="n">
        <x:v>1093.3040426089606</x:v>
      </x:c>
      <x:c r="D806" s="12" t="n">
        <x:v>792.8031563546211</x:v>
      </x:c>
      <x:c r="E806" s="12" t="n">
        <x:v>1114.0180999999998</x:v>
      </x:c>
      <x:c r="F806" s="12" t="n">
        <x:v>959.3697833333333</x:v>
      </x:c>
      <x:c r="G806" s="12" t="n">
        <x:f>E806-F806</x:f>
        <x:v>154.64831666666646</x:v>
      </x:c>
      <x:c r="H806" s="12" t="n">
        <x:f>G806-C806+D806</x:f>
        <x:v>-145.85256958767297</x:v>
      </x:c>
      <x:c r="I806" s="12" t="n">
        <x:v>1071.10744</x:v>
      </x:c>
      <x:c r="J806" s="12" t="n">
        <x:v>926.909621502173</x:v>
      </x:c>
      <x:c r="K806" s="12" t="n">
        <x:f>G806-I806+J806</x:f>
        <x:v>10.450498168839431</x:v>
      </x:c>
      <x:c r="L806" s="12" t="n">
        <x:v>9822.562648796951</x:v>
      </x:c>
      <x:c r="M806" s="12" t="n">
        <x:v>9808.247934109542</x:v>
      </x:c>
      <x:c r="N806" s="12" t="n">
        <x:v>0</x:v>
      </x:c>
      <x:c r="O806" s="12" t="n">
        <x:v>12.883243218667424</x:v>
      </x:c>
      <x:c r="P806" s="12" t="n">
        <x:v>0</x:v>
      </x:c>
      <x:c r="Q806" s="12" t="n">
        <x:v>0</x:v>
      </x:c>
      <x:c r="R806" s="12" t="n">
        <x:v>77.47355857391511</x:v>
      </x:c>
      <x:c r="S806" s="12" t="n">
        <x:v>158.58324711647015</x:v>
      </x:c>
      <x:c r="T806" s="12" t="n">
        <x:v>0</x:v>
      </x:c>
      <x:c r="U806" s="12" t="n">
        <x:f>'逐时购电与费用'!H806+'逐时购电与费用'!J806+F806-P806+O806-E806-N806/'月度汇总'!$F$6-Q806</x:f>
        <x:v>-9.999894245993346e-9</x:v>
      </x:c>
      <x:c r="V806" s="12" t="n">
        <x:f>M806-L806-N806+O806/'月度汇总'!$F$7</x:f>
        <x:v>-6.750155989720952e-13</x:v>
      </x:c>
    </x:row>
    <x:row r="807" ht="20" customHeight="1">
      <x:c r="A807" s="13" t="n">
        <x:f>'逐时购电与费用'!A807</x:f>
        <x:v>45694.57638888889</x:v>
      </x:c>
      <x:c r="B807" s="13" t="n">
        <x:v>45694</x:v>
      </x:c>
      <x:c r="C807" s="12" t="n">
        <x:v>1105.8822530452678</x:v>
      </x:c>
      <x:c r="D807" s="12" t="n">
        <x:v>781.6647997177774</x:v>
      </x:c>
      <x:c r="E807" s="12" t="n">
        <x:v>1083.2505333333334</x:v>
      </x:c>
      <x:c r="F807" s="12" t="n">
        <x:v>903.4992166666666</x:v>
      </x:c>
      <x:c r="G807" s="12" t="n">
        <x:f>E807-F807</x:f>
        <x:v>179.75131666666675</x:v>
      </x:c>
      <x:c r="H807" s="12" t="n">
        <x:f>G807-C807+D807</x:f>
        <x:v>-144.46613666082362</x:v>
      </x:c>
      <x:c r="I807" s="12" t="n">
        <x:v>1093.2534433333333</x:v>
      </x:c>
      <x:c r="J807" s="12" t="n">
        <x:v>914.2981641639874</x:v>
      </x:c>
      <x:c r="K807" s="12" t="n">
        <x:f>G807-I807+J807</x:f>
        <x:v>0.7960374973208673</x:v>
      </x:c>
      <x:c r="L807" s="12" t="n">
        <x:v>9808.247934109542</x:v>
      </x:c>
      <x:c r="M807" s="12" t="n">
        <x:v>9608.524248935468</x:v>
      </x:c>
      <x:c r="N807" s="12" t="n">
        <x:v>0</x:v>
      </x:c>
      <x:c r="O807" s="12" t="n">
        <x:v>179.75131665666675</x:v>
      </x:c>
      <x:c r="P807" s="12" t="n">
        <x:v>0</x:v>
      </x:c>
      <x:c r="Q807" s="12" t="n">
        <x:v>0</x:v>
      </x:c>
      <x:c r="R807" s="12" t="n">
        <x:v>49.425442547515374</x:v>
      </x:c>
      <x:c r="S807" s="12" t="n">
        <x:v>151.5969911646621</x:v>
      </x:c>
      <x:c r="T807" s="12" t="n">
        <x:v>0</x:v>
      </x:c>
      <x:c r="U807" s="12" t="n">
        <x:f>'逐时购电与费用'!H807+'逐时购电与费用'!J807+F807-P807+O807-E807-N807/'月度汇总'!$F$6-Q807</x:f>
        <x:v>-9.999894245993346e-9</x:v>
      </x:c>
      <x:c r="V807" s="12" t="n">
        <x:f>M807-L807-N807+O807/'月度汇总'!$F$7</x:f>
        <x:v>-3.410605131648481e-13</x:v>
      </x:c>
    </x:row>
    <x:row r="808" ht="20" customHeight="1">
      <x:c r="A808" s="13" t="n">
        <x:f>'逐时购电与费用'!A808</x:f>
        <x:v>45694.58333333333</x:v>
      </x:c>
      <x:c r="B808" s="13" t="n">
        <x:v>45694</x:v>
      </x:c>
      <x:c r="C808" s="12" t="n">
        <x:v>1111.9936834735322</x:v>
      </x:c>
      <x:c r="D808" s="12" t="n">
        <x:v>613.6034347869406</x:v>
      </x:c>
      <x:c r="E808" s="12" t="n">
        <x:v>1042.8866666666665</x:v>
      </x:c>
      <x:c r="F808" s="12" t="n">
        <x:v>872.51875</x:v>
      </x:c>
      <x:c r="G808" s="12" t="n">
        <x:f>E808-F808</x:f>
        <x:v>170.3679166666666</x:v>
      </x:c>
      <x:c r="H808" s="12" t="n">
        <x:f>G808-C808+D808</x:f>
        <x:v>-328.022332019925</x:v>
      </x:c>
      <x:c r="I808" s="12" t="n">
        <x:v>1096.8988916666667</x:v>
      </x:c>
      <x:c r="J808" s="12" t="n">
        <x:v>743.6628836168206</x:v>
      </x:c>
      <x:c r="K808" s="12" t="n">
        <x:f>G808-I808+J808</x:f>
        <x:v>-182.8680913831795</x:v>
      </x:c>
      <x:c r="L808" s="12" t="n">
        <x:v>9608.524248935468</x:v>
      </x:c>
      <x:c r="M808" s="12" t="n">
        <x:v>9216.039795557861</x:v>
      </x:c>
      <x:c r="N808" s="12" t="n">
        <x:v>0</x:v>
      </x:c>
      <x:c r="O808" s="12" t="n">
        <x:v>353.23600803984607</x:v>
      </x:c>
      <x:c r="P808" s="12" t="n">
        <x:v>182.86809137317948</x:v>
      </x:c>
      <x:c r="Q808" s="12" t="n">
        <x:v>0</x:v>
      </x:c>
      <x:c r="R808" s="12" t="n">
        <x:v>0</x:v>
      </x:c>
      <x:c r="S808" s="12" t="n">
        <x:v>152.35909260696053</x:v>
      </x:c>
      <x:c r="T808" s="12" t="n">
        <x:v>0</x:v>
      </x:c>
      <x:c r="U808" s="12" t="n">
        <x:f>'逐时购电与费用'!H808+'逐时购电与费用'!J808+F808-P808+O808-E808-N808/'月度汇总'!$F$6-Q808</x:f>
        <x:v>0</x:v>
      </x:c>
      <x:c r="V808" s="12" t="n">
        <x:f>M808-L808-N808+O808/'月度汇总'!$F$7</x:f>
        <x:v>-5.684341886080802e-14</x:v>
      </x:c>
    </x:row>
    <x:row r="809" ht="20" customHeight="1">
      <x:c r="A809" s="13" t="n">
        <x:f>'逐时购电与费用'!A809</x:f>
        <x:v>45694.59027777778</x:v>
      </x:c>
      <x:c r="B809" s="13" t="n">
        <x:v>45694</x:v>
      </x:c>
      <x:c r="C809" s="12" t="n">
        <x:v>1093.7930501705287</x:v>
      </x:c>
      <x:c r="D809" s="12" t="n">
        <x:v>602.131620818135</x:v>
      </x:c>
      <x:c r="E809" s="12" t="n">
        <x:v>1066.7925</x:v>
      </x:c>
      <x:c r="F809" s="12" t="n">
        <x:v>820.7799166666666</x:v>
      </x:c>
      <x:c r="G809" s="12" t="n">
        <x:f>E809-F809</x:f>
        <x:v>246.0125833333334</x:v>
      </x:c>
      <x:c r="H809" s="12" t="n">
        <x:f>G809-C809+D809</x:f>
        <x:v>-245.64884601906022</x:v>
      </x:c>
      <x:c r="I809" s="12" t="n">
        <x:v>1069.04937</x:v>
      </x:c>
      <x:c r="J809" s="12" t="n">
        <x:v>730.6738676267391</x:v>
      </x:c>
      <x:c r="K809" s="12" t="n">
        <x:f>G809-I809+J809</x:f>
        <x:v>-92.36291903992742</x:v>
      </x:c>
      <x:c r="L809" s="12" t="n">
        <x:v>9216.039795557861</x:v>
      </x:c>
      <x:c r="M809" s="12" t="n">
        <x:v>8840.067015154238</x:v>
      </x:c>
      <x:c r="N809" s="12" t="n">
        <x:v>0</x:v>
      </x:c>
      <x:c r="O809" s="12" t="n">
        <x:v>338.3755023632608</x:v>
      </x:c>
      <x:c r="P809" s="12" t="n">
        <x:v>92.36291902992741</x:v>
      </x:c>
      <x:c r="Q809" s="12" t="n">
        <x:v>0</x:v>
      </x:c>
      <x:c r="R809" s="12" t="n">
        <x:v>0</x:v>
      </x:c>
      <x:c r="S809" s="12" t="n">
        <x:v>165.45698569971614</x:v>
      </x:c>
      <x:c r="T809" s="12" t="n">
        <x:v>0</x:v>
      </x:c>
      <x:c r="U809" s="12" t="n">
        <x:f>'逐时购电与费用'!H809+'逐时购电与费用'!J809+F809-P809+O809-E809-N809/'月度汇总'!$F$6-Q809</x:f>
        <x:v>0</x:v>
      </x:c>
      <x:c r="V809" s="12" t="n">
        <x:f>M809-L809-N809+O809/'月度汇总'!$F$7</x:f>
        <x:v>2.2737367544323206e-13</x:v>
      </x:c>
    </x:row>
    <x:row r="810" ht="20" customHeight="1">
      <x:c r="A810" s="13" t="n">
        <x:f>'逐时购电与费用'!A810</x:f>
        <x:v>45694.59722222222</x:v>
      </x:c>
      <x:c r="B810" s="13" t="n">
        <x:v>45694</x:v>
      </x:c>
      <x:c r="C810" s="12" t="n">
        <x:v>1077.5685243895232</x:v>
      </x:c>
      <x:c r="D810" s="12" t="n">
        <x:v>589.843315268575</x:v>
      </x:c>
      <x:c r="E810" s="12" t="n">
        <x:v>1051.1921833333333</x:v>
      </x:c>
      <x:c r="F810" s="12" t="n">
        <x:v>781.0027666666666</x:v>
      </x:c>
      <x:c r="G810" s="12" t="n">
        <x:f>E810-F810</x:f>
        <x:v>270.1894166666667</x:v>
      </x:c>
      <x:c r="H810" s="12" t="n">
        <x:f>G810-C810+D810</x:f>
        <x:v>-217.53579245428148</x:v>
      </x:c>
      <x:c r="I810" s="12" t="n">
        <x:v>1052.3947025</x:v>
      </x:c>
      <x:c r="J810" s="12" t="n">
        <x:v>716.7603751565628</x:v>
      </x:c>
      <x:c r="K810" s="12" t="n">
        <x:f>G810-I810+J810</x:f>
        <x:v>-65.44491067677052</x:v>
      </x:c>
      <x:c r="L810" s="12" t="n">
        <x:v>8840.067015154238</x:v>
      </x:c>
      <x:c r="M810" s="12" t="n">
        <x:v>8467.139984783753</x:v>
      </x:c>
      <x:c r="N810" s="12" t="n">
        <x:v>0</x:v>
      </x:c>
      <x:c r="O810" s="12" t="n">
        <x:v>335.6343273334372</x:v>
      </x:c>
      <x:c r="P810" s="12" t="n">
        <x:v>65.44491066677051</x:v>
      </x:c>
      <x:c r="Q810" s="12" t="n">
        <x:v>0</x:v>
      </x:c>
      <x:c r="R810" s="12" t="n">
        <x:v>0</x:v>
      </x:c>
      <x:c r="S810" s="12" t="n">
        <x:v>147.70873688346137</x:v>
      </x:c>
      <x:c r="T810" s="12" t="n">
        <x:v>0</x:v>
      </x:c>
      <x:c r="U810" s="12" t="n">
        <x:f>'逐时购电与费用'!H810+'逐时购电与费用'!J810+F810-P810+O810-E810-N810/'月度汇总'!$F$6-Q810</x:f>
        <x:v>0</x:v>
      </x:c>
      <x:c r="V810" s="12" t="n">
        <x:f>M810-L810-N810+O810/'月度汇总'!$F$7</x:f>
        <x:v>5.684341886080801e-13</x:v>
      </x:c>
    </x:row>
    <x:row r="811" ht="20" customHeight="1">
      <x:c r="A811" s="13" t="n">
        <x:f>'逐时购电与费用'!A811</x:f>
        <x:v>45694.60416666667</x:v>
      </x:c>
      <x:c r="B811" s="13" t="n">
        <x:v>45694</x:v>
      </x:c>
      <x:c r="C811" s="12" t="n">
        <x:v>1077.6132382170777</x:v>
      </x:c>
      <x:c r="D811" s="12" t="n">
        <x:v>574.567763441793</x:v>
      </x:c>
      <x:c r="E811" s="12" t="n">
        <x:v>998.4066666666665</x:v>
      </x:c>
      <x:c r="F811" s="12" t="n">
        <x:v>757.55</x:v>
      </x:c>
      <x:c r="G811" s="12" t="n">
        <x:f>E811-F811</x:f>
        <x:v>240.85666666666657</x:v>
      </x:c>
      <x:c r="H811" s="12" t="n">
        <x:f>G811-C811+D811</x:f>
        <x:v>-262.1888081086181</x:v>
      </x:c>
      <x:c r="I811" s="12" t="n">
        <x:v>1052.402125</x:v>
      </x:c>
      <x:c r="J811" s="12" t="n">
        <x:v>699.4645588650046</x:v>
      </x:c>
      <x:c r="K811" s="12" t="n">
        <x:f>G811-I811+J811</x:f>
        <x:v>-112.08089946832888</x:v>
      </x:c>
      <x:c r="L811" s="12" t="n">
        <x:v>8467.139984783753</x:v>
      </x:c>
      <x:c r="M811" s="12" t="n">
        <x:v>8074.9871335337575</x:v>
      </x:c>
      <x:c r="N811" s="12" t="n">
        <x:v>0</x:v>
      </x:c>
      <x:c r="O811" s="12" t="n">
        <x:v>352.93756612499544</x:v>
      </x:c>
      <x:c r="P811" s="12" t="n">
        <x:v>112.08089945832887</x:v>
      </x:c>
      <x:c r="Q811" s="12" t="n">
        <x:v>0</x:v>
      </x:c>
      <x:c r="R811" s="12" t="n">
        <x:v>0</x:v>
      </x:c>
      <x:c r="S811" s="12" t="n">
        <x:v>134.47245139357892</x:v>
      </x:c>
      <x:c r="T811" s="12" t="n">
        <x:v>0</x:v>
      </x:c>
      <x:c r="U811" s="12" t="n">
        <x:f>'逐时购电与费用'!H811+'逐时购电与费用'!J811+F811-P811+O811-E811-N811/'月度汇总'!$F$6-Q811</x:f>
        <x:v>0</x:v>
      </x:c>
      <x:c r="V811" s="12" t="n">
        <x:f>M811-L811-N811+O811/'月度汇总'!$F$7</x:f>
        <x:v>-4.547473508864641e-13</x:v>
      </x:c>
    </x:row>
    <x:row r="812" ht="20" customHeight="1">
      <x:c r="A812" s="13" t="n">
        <x:f>'逐时购电与费用'!A812</x:f>
        <x:v>45694.61111111111</x:v>
      </x:c>
      <x:c r="B812" s="13" t="n">
        <x:v>45694</x:v>
      </x:c>
      <x:c r="C812" s="12" t="n">
        <x:v>1083.8985029292146</x:v>
      </x:c>
      <x:c r="D812" s="12" t="n">
        <x:v>558.7469966208698</x:v>
      </x:c>
      <x:c r="E812" s="12" t="n">
        <x:v>1018.9243666666666</x:v>
      </x:c>
      <x:c r="F812" s="12" t="n">
        <x:v>716.4793666666666</x:v>
      </x:c>
      <x:c r="G812" s="12" t="n">
        <x:f>E812-F812</x:f>
        <x:v>302.44500000000005</x:v>
      </x:c>
      <x:c r="H812" s="12" t="n">
        <x:f>G812-C812+D812</x:f>
        <x:v>-222.70650630834473</x:v>
      </x:c>
      <x:c r="I812" s="12" t="n">
        <x:v>1058.65112</x:v>
      </x:c>
      <x:c r="J812" s="12" t="n">
        <x:v>681.5514203002483</x:v>
      </x:c>
      <x:c r="K812" s="12" t="n">
        <x:f>G812-I812+J812</x:f>
        <x:v>-74.65469969975163</x:v>
      </x:c>
      <x:c r="L812" s="12" t="n">
        <x:v>8074.9871335337575</x:v>
      </x:c>
      <x:c r="M812" s="12" t="n">
        <x:v>7655.987467211811</x:v>
      </x:c>
      <x:c r="N812" s="12" t="n">
        <x:v>0</x:v>
      </x:c>
      <x:c r="O812" s="12" t="n">
        <x:v>377.0996996897517</x:v>
      </x:c>
      <x:c r="P812" s="12" t="n">
        <x:v>74.65469968975162</x:v>
      </x:c>
      <x:c r="Q812" s="12" t="n">
        <x:v>0</x:v>
      </x:c>
      <x:c r="R812" s="12" t="n">
        <x:v>0</x:v>
      </x:c>
      <x:c r="S812" s="12" t="n">
        <x:v>121.61075432891721</x:v>
      </x:c>
      <x:c r="T812" s="12" t="n">
        <x:v>0</x:v>
      </x:c>
      <x:c r="U812" s="12" t="n">
        <x:f>'逐时购电与费用'!H812+'逐时购电与费用'!J812+F812-P812+O812-E812-N812/'月度汇总'!$F$6-Q812</x:f>
        <x:v>0</x:v>
      </x:c>
      <x:c r="V812" s="12" t="n">
        <x:f>M812-L812-N812+O812/'月度汇总'!$F$7</x:f>
        <x:v>0</x:v>
      </x:c>
    </x:row>
    <x:row r="813" ht="20" customHeight="1">
      <x:c r="A813" s="13" t="n">
        <x:f>'逐时购电与费用'!A813</x:f>
        <x:v>45694.618055555555</x:v>
      </x:c>
      <x:c r="B813" s="13" t="n">
        <x:v>45694</x:v>
      </x:c>
      <x:c r="C813" s="12" t="n">
        <x:v>1082.1371106802892</x:v>
      </x:c>
      <x:c r="D813" s="12" t="n">
        <x:v>540.145929106498</x:v>
      </x:c>
      <x:c r="E813" s="12" t="n">
        <x:v>1052.9395833333333</x:v>
      </x:c>
      <x:c r="F813" s="12" t="n">
        <x:v>665.7651333333333</x:v>
      </x:c>
      <x:c r="G813" s="12" t="n">
        <x:f>E813-F813</x:f>
        <x:v>387.17445</x:v>
      </x:c>
      <x:c r="H813" s="12" t="n">
        <x:f>G813-C813+D813</x:f>
        <x:v>-154.81673157379123</x:v>
      </x:c>
      <x:c r="I813" s="12" t="n">
        <x:v>1053.0852016666663</x:v>
      </x:c>
      <x:c r="J813" s="12" t="n">
        <x:v>660.490273036725</x:v>
      </x:c>
      <x:c r="K813" s="12" t="n">
        <x:f>G813-I813+J813</x:f>
        <x:v>-5.420478629941385</x:v>
      </x:c>
      <x:c r="L813" s="12" t="n">
        <x:v>7655.987467211811</x:v>
      </x:c>
      <x:c r="M813" s="12" t="n">
        <x:v>7219.770879856321</x:v>
      </x:c>
      <x:c r="N813" s="12" t="n">
        <x:v>0</x:v>
      </x:c>
      <x:c r="O813" s="12" t="n">
        <x:v>392.59492861994136</x:v>
      </x:c>
      <x:c r="P813" s="12" t="n">
        <x:v>5.4204786199413775</x:v>
      </x:c>
      <x:c r="Q813" s="12" t="n">
        <x:v>0</x:v>
      </x:c>
      <x:c r="R813" s="12" t="n">
        <x:v>12.651897430220288</x:v>
      </x:c>
      <x:c r="S813" s="12" t="n">
        <x:v>44.44223086478996</x:v>
      </x:c>
      <x:c r="T813" s="12" t="n">
        <x:v>0</x:v>
      </x:c>
      <x:c r="U813" s="12" t="n">
        <x:f>'逐时购电与费用'!H813+'逐时购电与费用'!J813+F813-P813+O813-E813-N813/'月度汇总'!$F$6-Q813</x:f>
        <x:v>0</x:v>
      </x:c>
      <x:c r="V813" s="12" t="n">
        <x:f>M813-L813-N813+O813/'月度汇总'!$F$7</x:f>
        <x:v>-5.684341886080802e-14</x:v>
      </x:c>
    </x:row>
    <x:row r="814" ht="20" customHeight="1">
      <x:c r="A814" s="13" t="n">
        <x:f>'逐时购电与费用'!A814</x:f>
        <x:v>45694.625</x:v>
      </x:c>
      <x:c r="B814" s="13" t="n">
        <x:v>45694</x:v>
      </x:c>
      <x:c r="C814" s="12" t="n">
        <x:v>1072.4930936912533</x:v>
      </x:c>
      <x:c r="D814" s="12" t="n">
        <x:v>389.4911148409169</x:v>
      </x:c>
      <x:c r="E814" s="12" t="n">
        <x:v>1061.2266666666665</x:v>
      </x:c>
      <x:c r="F814" s="12" t="n">
        <x:v>615.55</x:v>
      </x:c>
      <x:c r="G814" s="12" t="n">
        <x:f>E814-F814</x:f>
        <x:v>445.6766666666665</x:v>
      </x:c>
      <x:c r="H814" s="12" t="n">
        <x:f>G814-C814+D814</x:f>
        <x:v>-237.3253121836699</x:v>
      </x:c>
      <x:c r="I814" s="12" t="n">
        <x:v>1043.406875</x:v>
      </x:c>
      <x:c r="J814" s="12" t="n">
        <x:v>495.20252386918935</x:v>
      </x:c>
      <x:c r="K814" s="12" t="n">
        <x:f>G814-I814+J814</x:f>
        <x:v>-102.52768446414404</x:v>
      </x:c>
      <x:c r="L814" s="12" t="n">
        <x:v>7219.770879856321</x:v>
      </x:c>
      <x:c r="M814" s="12" t="n">
        <x:v>7969.770879846321</x:v>
      </x:c>
      <x:c r="N814" s="12" t="n">
        <x:v>749.99999999</x:v>
      </x:c>
      <x:c r="O814" s="12" t="n">
        <x:v>0</x:v>
      </x:c>
      <x:c r="P814" s="12" t="n">
        <x:v>111.89226327866766</x:v>
      </x:c>
      <x:c r="Q814" s="12" t="n">
        <x:v>0</x:v>
      </x:c>
      <x:c r="R814" s="12" t="n">
        <x:v>0</x:v>
      </x:c>
      <x:c r="S814" s="12" t="n">
        <x:v>30.645640191740313</x:v>
      </x:c>
      <x:c r="T814" s="12" t="n">
        <x:v>0</x:v>
      </x:c>
      <x:c r="U814" s="12" t="n">
        <x:f>'逐时购电与费用'!H814+'逐时购电与费用'!J814+F814-P814+O814-E814-N814/'月度汇总'!$F$6-Q814</x:f>
        <x:v>0</x:v>
      </x:c>
      <x:c r="V814" s="12" t="n">
        <x:f>M814-L814-N814+O814/'月度汇总'!$F$7</x:f>
        <x:v>1.1368683772161603e-13</x:v>
      </x:c>
    </x:row>
    <x:row r="815" ht="20" customHeight="1">
      <x:c r="A815" s="13" t="n">
        <x:f>'逐时购电与费用'!A815</x:f>
        <x:v>45694.631944444445</x:v>
      </x:c>
      <x:c r="B815" s="13" t="n">
        <x:v>45694</x:v>
      </x:c>
      <x:c r="C815" s="12" t="n">
        <x:v>1065.9762142706588</x:v>
      </x:c>
      <x:c r="D815" s="12" t="n">
        <x:v>374.6933843893778</x:v>
      </x:c>
      <x:c r="E815" s="12" t="n">
        <x:v>1061.5078666666666</x:v>
      </x:c>
      <x:c r="F815" s="12" t="n">
        <x:v>570.3152166666666</x:v>
      </x:c>
      <x:c r="G815" s="12" t="n">
        <x:f>E815-F815</x:f>
        <x:v>491.19264999999996</x:v>
      </x:c>
      <x:c r="H815" s="12" t="n">
        <x:f>G815-C815+D815</x:f>
        <x:v>-200.09017988128107</x:v>
      </x:c>
      <x:c r="I815" s="12" t="n">
        <x:v>1042.5542508333335</x:v>
      </x:c>
      <x:c r="J815" s="12" t="n">
        <x:v>478.4477231049325</x:v>
      </x:c>
      <x:c r="K815" s="12" t="n">
        <x:f>G815-I815+J815</x:f>
        <x:v>-72.91387772840108</x:v>
      </x:c>
      <x:c r="L815" s="12" t="n">
        <x:v>7969.770879846321</x:v>
      </x:c>
      <x:c r="M815" s="12" t="n">
        <x:v>8719.77087983632</x:v>
      </x:c>
      <x:c r="N815" s="12" t="n">
        <x:v>749.99999999</x:v>
      </x:c>
      <x:c r="O815" s="12" t="n">
        <x:v>0</x:v>
      </x:c>
      <x:c r="P815" s="12" t="n">
        <x:v>77.15448592584687</x:v>
      </x:c>
      <x:c r="Q815" s="12" t="n">
        <x:v>0</x:v>
      </x:c>
      <x:c r="R815" s="12" t="n">
        <x:v>0</x:v>
      </x:c>
      <x:c r="S815" s="12" t="n">
        <x:v>113.81261054377023</x:v>
      </x:c>
      <x:c r="T815" s="12" t="n">
        <x:v>0</x:v>
      </x:c>
      <x:c r="U815" s="12" t="n">
        <x:f>'逐时购电与费用'!H815+'逐时购电与费用'!J815+F815-P815+O815-E815-N815/'月度汇总'!$F$6-Q815</x:f>
        <x:v>2.2737367544323206e-13</x:v>
      </x:c>
      <x:c r="V815" s="12" t="n">
        <x:f>M815-L815-N815+O815/'月度汇总'!$F$7</x:f>
        <x:v>-7.958078640513122e-13</x:v>
      </x:c>
    </x:row>
    <x:row r="816" ht="20" customHeight="1">
      <x:c r="A816" s="13" t="n">
        <x:f>'逐时购电与费用'!A816</x:f>
        <x:v>45694.63888888889</x:v>
      </x:c>
      <x:c r="B816" s="13" t="n">
        <x:v>45694</x:v>
      </x:c>
      <x:c r="C816" s="12" t="n">
        <x:v>1056.7362898350884</x:v>
      </x:c>
      <x:c r="D816" s="12" t="n">
        <x:v>359.8520585875616</x:v>
      </x:c>
      <x:c r="E816" s="12" t="n">
        <x:v>1041.4771833333332</x:v>
      </x:c>
      <x:c r="F816" s="12" t="n">
        <x:v>545.7321166666666</x:v>
      </x:c>
      <x:c r="G816" s="12" t="n">
        <x:f>E816-F816</x:f>
        <x:v>495.7450666666666</x:v>
      </x:c>
      <x:c r="H816" s="12" t="n">
        <x:f>G816-C816+D816</x:f>
        <x:v>-201.1391645808602</x:v>
      </x:c>
      <x:c r="I816" s="12" t="n">
        <x:v>1033.2818708333334</x:v>
      </x:c>
      <x:c r="J816" s="12" t="n">
        <x:v>461.6435612977418</x:v>
      </x:c>
      <x:c r="K816" s="12" t="n">
        <x:f>G816-I816+J816</x:f>
        <x:v>-75.89324286892497</x:v>
      </x:c>
      <x:c r="L816" s="12" t="n">
        <x:v>8719.77087983632</x:v>
      </x:c>
      <x:c r="M816" s="12" t="n">
        <x:v>9469.77087982632</x:v>
      </x:c>
      <x:c r="N816" s="12" t="n">
        <x:v>749.99999999</x:v>
      </x:c>
      <x:c r="O816" s="12" t="n">
        <x:v>0</x:v>
      </x:c>
      <x:c r="P816" s="12" t="n">
        <x:v>80.69178988751867</x:v>
      </x:c>
      <x:c r="Q816" s="12" t="n">
        <x:v>0</x:v>
      </x:c>
      <x:c r="R816" s="12" t="n">
        <x:v>0</x:v>
      </x:c>
      <x:c r="S816" s="12" t="n">
        <x:v>101.9699876830814</x:v>
      </x:c>
      <x:c r="T816" s="12" t="n">
        <x:v>0</x:v>
      </x:c>
      <x:c r="U816" s="12" t="n">
        <x:f>'逐时购电与费用'!H816+'逐时购电与费用'!J816+F816-P816+O816-E816-N816/'月度汇总'!$F$6-Q816</x:f>
        <x:v>2.2737367544323206e-13</x:v>
      </x:c>
      <x:c r="V816" s="12" t="n">
        <x:f>M816-L816-N816+O816/'月度汇总'!$F$7</x:f>
        <x:v>-7.958078640513122e-13</x:v>
      </x:c>
    </x:row>
    <x:row r="817" ht="20" customHeight="1">
      <x:c r="A817" s="13" t="n">
        <x:f>'逐时购电与费用'!A817</x:f>
        <x:v>45694.64583333333</x:v>
      </x:c>
      <x:c r="B817" s="13" t="n">
        <x:v>45694</x:v>
      </x:c>
      <x:c r="C817" s="12" t="n">
        <x:v>1052.865985429027</x:v>
      </x:c>
      <x:c r="D817" s="12" t="n">
        <x:v>342.574935811939</x:v>
      </x:c>
      <x:c r="E817" s="12" t="n">
        <x:v>1013.6383333333333</x:v>
      </x:c>
      <x:c r="F817" s="12" t="n">
        <x:v>524.96875</x:v>
      </x:c>
      <x:c r="G817" s="12" t="n">
        <x:f>E817-F817</x:f>
        <x:v>488.6695833333333</x:v>
      </x:c>
      <x:c r="H817" s="12" t="n">
        <x:f>G817-C817+D817</x:f>
        <x:v>-221.62146628375467</x:v>
      </x:c>
      <x:c r="I817" s="12" t="n">
        <x:v>1029.38</x:v>
      </x:c>
      <x:c r="J817" s="12" t="n">
        <x:v>442.081456768729</x:v>
      </x:c>
      <x:c r="K817" s="12" t="n">
        <x:f>G817-I817+J817</x:f>
        <x:v>-98.62895989793776</x:v>
      </x:c>
      <x:c r="L817" s="12" t="n">
        <x:v>9469.77087982632</x:v>
      </x:c>
      <x:c r="M817" s="12" t="n">
        <x:v>10219.770879816318</x:v>
      </x:c>
      <x:c r="N817" s="12" t="n">
        <x:v>749.99999999</x:v>
      </x:c>
      <x:c r="O817" s="12" t="n">
        <x:v>0</x:v>
      </x:c>
      <x:c r="P817" s="12" t="n">
        <x:v>103.97016071193673</x:v>
      </x:c>
      <x:c r="Q817" s="12" t="n">
        <x:v>0</x:v>
      </x:c>
      <x:c r="R817" s="12" t="n">
        <x:v>0</x:v>
      </x:c>
      <x:c r="S817" s="12" t="n">
        <x:v>89.79379156270056</x:v>
      </x:c>
      <x:c r="T817" s="12" t="n">
        <x:v>0</x:v>
      </x:c>
      <x:c r="U817" s="12" t="n">
        <x:f>'逐时购电与费用'!H817+'逐时购电与费用'!J817+F817-P817+O817-E817-N817/'月度汇总'!$F$6-Q817</x:f>
        <x:v>0</x:v>
      </x:c>
      <x:c r="V817" s="12" t="n">
        <x:f>M817-L817-N817+O817/'月度汇总'!$F$7</x:f>
        <x:v>-7.958078640513122e-13</x:v>
      </x:c>
    </x:row>
    <x:row r="818" ht="20" customHeight="1">
      <x:c r="A818" s="13" t="n">
        <x:f>'逐时购电与费用'!A818</x:f>
        <x:v>45694.65277777778</x:v>
      </x:c>
      <x:c r="B818" s="13" t="n">
        <x:v>45694</x:v>
      </x:c>
      <x:c r="C818" s="12" t="n">
        <x:v>1066.3802137441846</x:v>
      </x:c>
      <x:c r="D818" s="12" t="n">
        <x:v>324.81521763283956</x:v>
      </x:c>
      <x:c r="E818" s="12" t="n">
        <x:v>1012.0978</x:v>
      </x:c>
      <x:c r="F818" s="12" t="n">
        <x:v>473.19825</x:v>
      </x:c>
      <x:c r="G818" s="12" t="n">
        <x:f>E818-F818</x:f>
        <x:v>538.8995500000001</x:v>
      </x:c>
      <x:c r="H818" s="12" t="n">
        <x:f>G818-C818+D818</x:f>
        <x:v>-202.66544611134498</x:v>
      </x:c>
      <x:c r="I818" s="12" t="n">
        <x:v>1042.8635266666668</x:v>
      </x:c>
      <x:c r="J818" s="12" t="n">
        <x:v>421.9729312962157</x:v>
      </x:c>
      <x:c r="K818" s="12" t="n">
        <x:f>G818-I818+J818</x:f>
        <x:v>-81.99104537045099</x:v>
      </x:c>
      <x:c r="L818" s="12" t="n">
        <x:v>10219.770879816318</x:v>
      </x:c>
      <x:c r="M818" s="12" t="n">
        <x:v>10598.315932922247</x:v>
      </x:c>
      <x:c r="N818" s="12" t="n">
        <x:v>378.5450531059287</x:v>
      </x:c>
      <x:c r="O818" s="12" t="n">
        <x:v>0</x:v>
      </x:c>
      <x:c r="P818" s="12" t="n">
        <x:v>81.99104538156217</x:v>
      </x:c>
      <x:c r="Q818" s="12" t="n">
        <x:v>0</x:v>
      </x:c>
      <x:c r="R818" s="12" t="n">
        <x:v>0</x:v>
      </x:c>
      <x:c r="S818" s="12" t="n">
        <x:v>77.27462636542805</x:v>
      </x:c>
      <x:c r="T818" s="12" t="n">
        <x:v>0</x:v>
      </x:c>
      <x:c r="U818" s="12" t="n">
        <x:f>'逐时购电与费用'!H818+'逐时购电与费用'!J818+F818-P818+O818-E818-N818/'月度汇总'!$F$6-Q818</x:f>
        <x:v>1.1368683772161603e-13</x:v>
      </x:c>
      <x:c r="V818" s="12" t="n">
        <x:f>M818-L818-N818+O818/'月度汇总'!$F$7</x:f>
        <x:v>0</x:v>
      </x:c>
    </x:row>
    <x:row r="819" ht="20" customHeight="1">
      <x:c r="A819" s="13" t="n">
        <x:f>'逐时购电与费用'!A819</x:f>
        <x:v>45694.65972222222</x:v>
      </x:c>
      <x:c r="B819" s="13" t="n">
        <x:v>45694</x:v>
      </x:c>
      <x:c r="C819" s="12" t="n">
        <x:v>1054.9697193049617</x:v>
      </x:c>
      <x:c r="D819" s="12" t="n">
        <x:v>307.3514638374374</x:v>
      </x:c>
      <x:c r="E819" s="12" t="n">
        <x:v>1025.6062499999998</x:v>
      </x:c>
      <x:c r="F819" s="12" t="n">
        <x:v>423.26800000000003</x:v>
      </x:c>
      <x:c r="G819" s="12" t="n">
        <x:f>E819-F819</x:f>
        <x:v>602.3382499999998</x:v>
      </x:c>
      <x:c r="H819" s="12" t="n">
        <x:f>G819-C819+D819</x:f>
        <x:v>-145.28000546752452</x:v>
      </x:c>
      <x:c r="I819" s="12" t="n">
        <x:v>1031.4231716666666</x:v>
      </x:c>
      <x:c r="J819" s="12" t="n">
        <x:v>402.1995129064</x:v>
      </x:c>
      <x:c r="K819" s="12" t="n">
        <x:f>G819-I819+J819</x:f>
        <x:v>-26.885408760266785</x:v>
      </x:c>
      <x:c r="L819" s="12" t="n">
        <x:v>10598.315932922247</x:v>
      </x:c>
      <x:c r="M819" s="12" t="n">
        <x:v>10604.060018041182</x:v>
      </x:c>
      <x:c r="N819" s="12" t="n">
        <x:v>5.74408511893433</x:v>
      </x:c>
      <x:c r="O819" s="12" t="n">
        <x:v>0</x:v>
      </x:c>
      <x:c r="P819" s="12" t="n">
        <x:v>26.88540877137784</x:v>
      </x:c>
      <x:c r="Q819" s="12" t="n">
        <x:v>0</x:v>
      </x:c>
      <x:c r="R819" s="12" t="n">
        <x:v>0.9444553939125626</x:v>
      </x:c>
      <x:c r="S819" s="12" t="n">
        <x:v>64.96424290079653</x:v>
      </x:c>
      <x:c r="T819" s="12" t="n">
        <x:v>0</x:v>
      </x:c>
      <x:c r="U819" s="12" t="n">
        <x:f>'逐时购电与费用'!H819+'逐时购电与费用'!J819+F819-P819+O819-E819-N819/'月度汇总'!$F$6-Q819</x:f>
        <x:v>4.1744385725905886e-14</x:v>
      </x:c>
      <x:c r="V819" s="12" t="n">
        <x:f>M819-L819-N819+O819/'月度汇总'!$F$7</x:f>
        <x:v>5.60440582830779e-13</x:v>
      </x:c>
    </x:row>
    <x:row r="820" ht="20" customHeight="1">
      <x:c r="A820" s="13" t="n">
        <x:f>'逐时购电与费用'!A820</x:f>
        <x:v>45694.66666666667</x:v>
      </x:c>
      <x:c r="B820" s="13" t="n">
        <x:v>45694</x:v>
      </x:c>
      <x:c r="C820" s="12" t="n">
        <x:v>1037.3659234867296</x:v>
      </x:c>
      <x:c r="D820" s="12" t="n">
        <x:v>166.32937431698696</x:v>
      </x:c>
      <x:c r="E820" s="12" t="n">
        <x:v>1039.1583333333333</x:v>
      </x:c>
      <x:c r="F820" s="12" t="n">
        <x:v>381.24375</x:v>
      </x:c>
      <x:c r="G820" s="12" t="n">
        <x:f>E820-F820</x:f>
        <x:v>657.9145833333333</x:v>
      </x:c>
      <x:c r="H820" s="12" t="n">
        <x:f>G820-C820+D820</x:f>
        <x:v>-213.1219658364093</x:v>
      </x:c>
      <x:c r="I820" s="12" t="n">
        <x:v>1013.2221166666667</x:v>
      </x:c>
      <x:c r="J820" s="12" t="n">
        <x:v>189.10130159330714</x:v>
      </x:c>
      <x:c r="K820" s="12" t="n">
        <x:f>G820-I820+J820</x:f>
        <x:v>-166.20623174002623</x:v>
      </x:c>
      <x:c r="L820" s="12" t="n">
        <x:v>10604.060018041182</x:v>
      </x:c>
      <x:c r="M820" s="12" t="n">
        <x:v>10610.7648371943</x:v>
      </x:c>
      <x:c r="N820" s="12" t="n">
        <x:v>6.704819153118418</x:v>
      </x:c>
      <x:c r="O820" s="12" t="n">
        <x:v>0</x:v>
      </x:c>
      <x:c r="P820" s="12" t="n">
        <x:v>166.2062317511375</x:v>
      </x:c>
      <x:c r="Q820" s="12" t="n">
        <x:v>0</x:v>
      </x:c>
      <x:c r="R820" s="12" t="n">
        <x:v>0</x:v>
      </x:c>
      <x:c r="S820" s="12" t="n">
        <x:v>42.67290885335365</x:v>
      </x:c>
      <x:c r="T820" s="12" t="n">
        <x:v>0</x:v>
      </x:c>
      <x:c r="U820" s="12" t="n">
        <x:f>'逐时购电与费用'!H820+'逐时购电与费用'!J820+F820-P820+O820-E820-N820/'月度汇总'!$F$6-Q820</x:f>
        <x:v>4.1744385725905886e-14</x:v>
      </x:c>
      <x:c r="V820" s="12" t="n">
        <x:f>M820-L820-N820+O820/'月度汇总'!$F$7</x:f>
        <x:v>-8.490985692333197e-13</x:v>
      </x:c>
    </x:row>
    <x:row r="821" ht="20" customHeight="1">
      <x:c r="A821" s="13" t="n">
        <x:f>'逐时购电与费用'!A821</x:f>
        <x:v>45694.67361111111</x:v>
      </x:c>
      <x:c r="B821" s="13" t="n">
        <x:v>45694</x:v>
      </x:c>
      <x:c r="C821" s="12" t="n">
        <x:v>1070.2044178669437</x:v>
      </x:c>
      <x:c r="D821" s="12" t="n">
        <x:v>148.08029203161084</x:v>
      </x:c>
      <x:c r="E821" s="12" t="n">
        <x:v>1045.8108</x:v>
      </x:c>
      <x:c r="F821" s="12" t="n">
        <x:v>321.01514999999995</x:v>
      </x:c>
      <x:c r="G821" s="12" t="n">
        <x:f>E821-F821</x:f>
        <x:v>724.79565</x:v>
      </x:c>
      <x:c r="H821" s="12" t="n">
        <x:f>G821-C821+D821</x:f>
        <x:v>-197.32847583533282</x:v>
      </x:c>
      <x:c r="I821" s="12" t="n">
        <x:v>1046.0323641666666</x:v>
      </x:c>
      <x:c r="J821" s="12" t="n">
        <x:v>168.43869128131809</x:v>
      </x:c>
      <x:c r="K821" s="12" t="n">
        <x:f>G821-I821+J821</x:f>
        <x:v>-152.79802288534853</x:v>
      </x:c>
      <x:c r="L821" s="12" t="n">
        <x:v>10610.7648371943</x:v>
      </x:c>
      <x:c r="M821" s="12" t="n">
        <x:v>10617.90668550381</x:v>
      </x:c>
      <x:c r="N821" s="12" t="n">
        <x:v>7.141848309512064</x:v>
      </x:c>
      <x:c r="O821" s="12" t="n">
        <x:v>0</x:v>
      </x:c>
      <x:c r="P821" s="12" t="n">
        <x:v>152.79802289645957</x:v>
      </x:c>
      <x:c r="Q821" s="12" t="n">
        <x:v>0</x:v>
      </x:c>
      <x:c r="R821" s="12" t="n">
        <x:v>0</x:v>
      </x:c>
      <x:c r="S821" s="12" t="n">
        <x:v>30.523679330498908</x:v>
      </x:c>
      <x:c r="T821" s="12" t="n">
        <x:v>0</x:v>
      </x:c>
      <x:c r="U821" s="12" t="n">
        <x:f>'逐时购电与费用'!H821+'逐时购电与费用'!J821+F821-P821+O821-E821-N821/'月度汇总'!$F$6-Q821</x:f>
        <x:v>4.1744385725905886e-14</x:v>
      </x:c>
      <x:c r="V821" s="12" t="n">
        <x:f>M821-L821-N821+O821/'月度汇总'!$F$7</x:f>
        <x:v>-8.038014698286133e-13</x:v>
      </x:c>
    </x:row>
    <x:row r="822" ht="20" customHeight="1">
      <x:c r="A822" s="13" t="n">
        <x:f>'逐时购电与费用'!A822</x:f>
        <x:v>45694.680555555555</x:v>
      </x:c>
      <x:c r="B822" s="13" t="n">
        <x:v>45694</x:v>
      </x:c>
      <x:c r="C822" s="12" t="n">
        <x:v>1067.678182575771</x:v>
      </x:c>
      <x:c r="D822" s="12" t="n">
        <x:v>130.32090531178665</x:v>
      </x:c>
      <x:c r="E822" s="12" t="n">
        <x:v>1039.6489</x:v>
      </x:c>
      <x:c r="F822" s="12" t="n">
        <x:v>263.0333333333333</x:v>
      </x:c>
      <x:c r="G822" s="12" t="n">
        <x:f>E822-F822</x:f>
        <x:v>776.6155666666666</x:v>
      </x:c>
      <x:c r="H822" s="12" t="n">
        <x:f>G822-C822+D822</x:f>
        <x:v>-160.7417105973177</x:v>
      </x:c>
      <x:c r="I822" s="12" t="n">
        <x:v>1043.478655833333</x:v>
      </x:c>
      <x:c r="J822" s="12" t="n">
        <x:v>148.33054110514726</x:v>
      </x:c>
      <x:c r="K822" s="12" t="n">
        <x:f>G822-I822+J822</x:f>
        <x:v>-118.53254806151918</x:v>
      </x:c>
      <x:c r="L822" s="12" t="n">
        <x:v>10617.90668550381</x:v>
      </x:c>
      <x:c r="M822" s="12" t="n">
        <x:v>10625.47359032746</x:v>
      </x:c>
      <x:c r="N822" s="12" t="n">
        <x:v>7.5669048236488</x:v>
      </x:c>
      <x:c r="O822" s="12" t="n">
        <x:v>0</x:v>
      </x:c>
      <x:c r="P822" s="12" t="n">
        <x:v>118.53254807263038</x:v>
      </x:c>
      <x:c r="Q822" s="12" t="n">
        <x:v>0</x:v>
      </x:c>
      <x:c r="R822" s="12" t="n">
        <x:v>0</x:v>
      </x:c>
      <x:c r="S822" s="12" t="n">
        <x:v>18.606615682413803</x:v>
      </x:c>
      <x:c r="T822" s="12" t="n">
        <x:v>0</x:v>
      </x:c>
      <x:c r="U822" s="12" t="n">
        <x:f>'逐时购电与费用'!H822+'逐时购电与费用'!J822+F822-P822+O822-E822-N822/'月度汇总'!$F$6-Q822</x:f>
        <x:v>4.263256414560601e-14</x:v>
      </x:c>
      <x:c r="V822" s="12" t="n">
        <x:f>M822-L822-N822+O822/'月度汇总'!$F$7</x:f>
        <x:v>-1.438849039914203e-13</x:v>
      </x:c>
    </x:row>
    <x:row r="823" ht="20" customHeight="1">
      <x:c r="A823" s="13" t="n">
        <x:f>'逐时购电与费用'!A823</x:f>
        <x:v>45694.6875</x:v>
      </x:c>
      <x:c r="B823" s="13" t="n">
        <x:v>45694</x:v>
      </x:c>
      <x:c r="C823" s="12" t="n">
        <x:v>1026.6046138129097</x:v>
      </x:c>
      <x:c r="D823" s="12" t="n">
        <x:v>113.03693773302004</x:v>
      </x:c>
      <x:c r="E823" s="12" t="n">
        <x:v>1027.7533333333333</x:v>
      </x:c>
      <x:c r="F823" s="12" t="n">
        <x:v>215.05625</x:v>
      </x:c>
      <x:c r="G823" s="12" t="n">
        <x:f>E823-F823</x:f>
        <x:v>812.6970833333334</x:v>
      </x:c>
      <x:c r="H823" s="12" t="n">
        <x:f>G823-C823+D823</x:f>
        <x:v>-100.87059274655635</x:v>
      </x:c>
      <x:c r="I823" s="12" t="n">
        <x:v>1002.3783666666665</x:v>
      </x:c>
      <x:c r="J823" s="12" t="n">
        <x:v>128.76068651518278</x:v>
      </x:c>
      <x:c r="K823" s="12" t="n">
        <x:f>G823-I823+J823</x:f>
        <x:v>-60.92059681815033</x:v>
      </x:c>
      <x:c r="L823" s="12" t="n">
        <x:v>10625.47359032746</x:v>
      </x:c>
      <x:c r="M823" s="12" t="n">
        <x:v>10633.453907019786</x:v>
      </x:c>
      <x:c r="N823" s="12" t="n">
        <x:v>7.980316692326604</x:v>
      </x:c>
      <x:c r="O823" s="12" t="n">
        <x:v>0</x:v>
      </x:c>
      <x:c r="P823" s="12" t="n">
        <x:v>60.920596829261555</x:v>
      </x:c>
      <x:c r="Q823" s="12" t="n">
        <x:v>0</x:v>
      </x:c>
      <x:c r="R823" s="12" t="n">
        <x:v>0</x:v>
      </x:c>
      <x:c r="S823" s="12" t="n">
        <x:v>6.928257366477055</x:v>
      </x:c>
      <x:c r="T823" s="12" t="n">
        <x:v>0</x:v>
      </x:c>
      <x:c r="U823" s="12" t="n">
        <x:f>'逐时购电与费用'!H823+'逐时购电与费用'!J823+F823-P823+O823-E823-N823/'月度汇总'!$F$6-Q823</x:f>
        <x:v>4.263256414560601e-14</x:v>
      </x:c>
      <x:c r="V823" s="12" t="n">
        <x:f>M823-L823-N823+O823/'月度汇总'!$F$7</x:f>
        <x:v>-7.993605777301127e-15</x:v>
      </x:c>
    </x:row>
    <x:row r="824" ht="20" customHeight="1">
      <x:c r="A824" s="13" t="n">
        <x:f>'逐时购电与费用'!A824</x:f>
        <x:v>45694.694444444445</x:v>
      </x:c>
      <x:c r="B824" s="13" t="n">
        <x:v>45694</x:v>
      </x:c>
      <x:c r="C824" s="12" t="n">
        <x:v>1032.194703030615</x:v>
      </x:c>
      <x:c r="D824" s="12" t="n">
        <x:v>95.22028635005609</x:v>
      </x:c>
      <x:c r="E824" s="12" t="n">
        <x:v>1024.869</x:v>
      </x:c>
      <x:c r="F824" s="12" t="n">
        <x:v>164.82161666666667</x:v>
      </x:c>
      <x:c r="G824" s="12" t="n">
        <x:f>E824-F824</x:f>
        <x:v>860.0473833333333</x:v>
      </x:c>
      <x:c r="H824" s="12" t="n">
        <x:f>G824-C824+D824</x:f>
        <x:v>-76.92703334722569</x:v>
      </x:c>
      <x:c r="I824" s="12" t="n">
        <x:v>1007.9424675000001</x:v>
      </x:c>
      <x:c r="J824" s="12" t="n">
        <x:v>108.587698151502</x:v>
      </x:c>
      <x:c r="K824" s="12" t="n">
        <x:f>G824-I824+J824</x:f>
        <x:v>-39.30738601516484</x:v>
      </x:c>
      <x:c r="L824" s="12" t="n">
        <x:v>10633.453907019786</x:v>
      </x:c>
      <x:c r="M824" s="12" t="n">
        <x:v>10641.836309946482</x:v>
      </x:c>
      <x:c r="N824" s="12" t="n">
        <x:v>8.382402926695642</x:v>
      </x:c>
      <x:c r="O824" s="12" t="n">
        <x:v>0</x:v>
      </x:c>
      <x:c r="P824" s="12" t="n">
        <x:v>39.30738602627598</x:v>
      </x:c>
      <x:c r="Q824" s="12" t="n">
        <x:v>0</x:v>
      </x:c>
      <x:c r="R824" s="12" t="n">
        <x:v>0</x:v>
      </x:c>
      <x:c r="S824" s="12" t="n">
        <x:v>0</x:v>
      </x:c>
      <x:c r="T824" s="12" t="n">
        <x:v>0</x:v>
      </x:c>
      <x:c r="U824" s="12" t="n">
        <x:f>'逐时购电与费用'!H824+'逐时购电与费用'!J824+F824-P824+O824-E824-N824/'月度汇总'!$F$6-Q824</x:f>
        <x:v>4.440892098500626e-14</x:v>
      </x:c>
      <x:c r="V824" s="12" t="n">
        <x:f>M824-L824-N824+O824/'月度汇总'!$F$7</x:f>
        <x:v>5.169198402654729e-13</x:v>
      </x:c>
    </x:row>
    <x:row r="825" ht="20" customHeight="1">
      <x:c r="A825" s="13" t="n">
        <x:f>'逐时购电与费用'!A825</x:f>
        <x:v>45694.70138888889</x:v>
      </x:c>
      <x:c r="B825" s="13" t="n">
        <x:v>45694</x:v>
      </x:c>
      <x:c r="C825" s="12" t="n">
        <x:v>1048.709697782941</x:v>
      </x:c>
      <x:c r="D825" s="12" t="n">
        <x:v>78.58953029997548</x:v>
      </x:c>
      <x:c r="E825" s="12" t="n">
        <x:v>1025.4657166666666</x:v>
      </x:c>
      <x:c r="F825" s="12" t="n">
        <x:v>118.72831666666667</x:v>
      </x:c>
      <x:c r="G825" s="12" t="n">
        <x:f>E825-F825</x:f>
        <x:v>906.7374</x:v>
      </x:c>
      <x:c r="H825" s="12" t="n">
        <x:f>G825-C825+D825</x:f>
        <x:v>-63.38276748296556</x:v>
      </x:c>
      <x:c r="I825" s="12" t="n">
        <x:v>1024.432185833333</x:v>
      </x:c>
      <x:c r="J825" s="12" t="n">
        <x:v>89.75744542520783</x:v>
      </x:c>
      <x:c r="K825" s="12" t="n">
        <x:f>G825-I825+J825</x:f>
        <x:v>-27.937340408125237</x:v>
      </x:c>
      <x:c r="L825" s="12" t="n">
        <x:v>10641.836309946482</x:v>
      </x:c>
      <x:c r="M825" s="12" t="n">
        <x:v>10650.609783744912</x:v>
      </x:c>
      <x:c r="N825" s="12" t="n">
        <x:v>8.773473798430025</x:v>
      </x:c>
      <x:c r="O825" s="12" t="n">
        <x:v>0</x:v>
      </x:c>
      <x:c r="P825" s="12" t="n">
        <x:v>27.93734041923635</x:v>
      </x:c>
      <x:c r="Q825" s="12" t="n">
        <x:v>0</x:v>
      </x:c>
      <x:c r="R825" s="12" t="n">
        <x:v>39.30832733323052</x:v>
      </x:c>
      <x:c r="S825" s="12" t="n">
        <x:v>0</x:v>
      </x:c>
      <x:c r="T825" s="12" t="n">
        <x:v>0</x:v>
      </x:c>
      <x:c r="U825" s="12" t="n">
        <x:f>'逐时购电与费用'!H825+'逐时购电与费用'!J825+F825-P825+O825-E825-N825/'月度汇总'!$F$6-Q825</x:f>
        <x:v>4.263256414560601e-14</x:v>
      </x:c>
      <x:c r="V825" s="12" t="n">
        <x:f>M825-L825-N825+O825/'月度汇总'!$F$7</x:f>
        <x:v>1.0658141036401503e-13</x:v>
      </x:c>
    </x:row>
    <x:row r="826" ht="20" customHeight="1">
      <x:c r="A826" s="13" t="n">
        <x:f>'逐时购电与费用'!A826</x:f>
        <x:v>45694.70833333333</x:v>
      </x:c>
      <x:c r="B826" s="13" t="n">
        <x:v>45694</x:v>
      </x:c>
      <x:c r="C826" s="12" t="n">
        <x:v>1047.6499625745528</x:v>
      </x:c>
      <x:c r="D826" s="12" t="n">
        <x:v>22.34845137665598</x:v>
      </x:c>
      <x:c r="E826" s="12" t="n">
        <x:v>1027.2433333333333</x:v>
      </x:c>
      <x:c r="F826" s="12" t="n">
        <x:v>76.04374999999999</x:v>
      </x:c>
      <x:c r="G826" s="12" t="n">
        <x:f>E826-F826</x:f>
        <x:v>951.1995833333333</x:v>
      </x:c>
      <x:c r="H826" s="12" t="n">
        <x:f>G826-C826+D826</x:f>
        <x:v>-74.10192786456349</x:v>
      </x:c>
      <x:c r="I826" s="12" t="n">
        <x:v>1023.3478666666668</x:v>
      </x:c>
      <x:c r="J826" s="12" t="n">
        <x:v>25.30414048504363</x:v>
      </x:c>
      <x:c r="K826" s="12" t="n">
        <x:f>G826-I826+J826</x:f>
        <x:v>-46.84414284828992</x:v>
      </x:c>
      <x:c r="L826" s="12" t="n">
        <x:v>10650.609783744912</x:v>
      </x:c>
      <x:c r="M826" s="12" t="n">
        <x:v>10659.76361482406</x:v>
      </x:c>
      <x:c r="N826" s="12" t="n">
        <x:v>9.153831079148285</x:v>
      </x:c>
      <x:c r="O826" s="12" t="n">
        <x:v>0</x:v>
      </x:c>
      <x:c r="P826" s="12" t="n">
        <x:v>46.84414285940095</x:v>
      </x:c>
      <x:c r="Q826" s="12" t="n">
        <x:v>0</x:v>
      </x:c>
      <x:c r="R826" s="12" t="n">
        <x:v>68.31668071477566</x:v>
      </x:c>
      <x:c r="S826" s="12" t="n">
        <x:v>0</x:v>
      </x:c>
      <x:c r="T826" s="12" t="n">
        <x:v>0</x:v>
      </x:c>
      <x:c r="U826" s="12" t="n">
        <x:f>'逐时购电与费用'!H826+'逐时购电与费用'!J826+F826-P826+O826-E826-N826/'月度汇总'!$F$6-Q826</x:f>
        <x:v>-6.927791673660977e-14</x:v>
      </x:c>
      <x:c r="V826" s="12" t="n">
        <x:f>M826-L826-N826+O826/'月度汇总'!$F$7</x:f>
        <x:v>-7.904787935331115e-13</x:v>
      </x:c>
    </x:row>
    <x:row r="827" ht="20" customHeight="1">
      <x:c r="A827" s="13" t="n">
        <x:f>'逐时购电与费用'!A827</x:f>
        <x:v>45694.71527777778</x:v>
      </x:c>
      <x:c r="B827" s="13" t="n">
        <x:v>45694</x:v>
      </x:c>
      <x:c r="C827" s="12" t="n">
        <x:v>1039.017395542439</x:v>
      </x:c>
      <x:c r="D827" s="12" t="n">
        <x:v>6.847875906654103</x:v>
      </x:c>
      <x:c r="E827" s="12" t="n">
        <x:v>1032.4466333333332</x:v>
      </x:c>
      <x:c r="F827" s="12" t="n">
        <x:v>30.944983333333333</x:v>
      </x:c>
      <x:c r="G827" s="12" t="n">
        <x:f>E827-F827</x:f>
        <x:v>1001.5016499999999</x:v>
      </x:c>
      <x:c r="H827" s="12" t="n">
        <x:f>G827-C827+D827</x:f>
        <x:v>-30.66786963578506</x:v>
      </x:c>
      <x:c r="I827" s="12" t="n">
        <x:v>1016.6350641666667</x:v>
      </x:c>
      <x:c r="J827" s="12" t="n">
        <x:v>7.753540101983072</x:v>
      </x:c>
      <x:c r="K827" s="12" t="n">
        <x:f>G827-I827+J827</x:f>
        <x:v>-7.379874064683667</x:v>
      </x:c>
      <x:c r="L827" s="12" t="n">
        <x:v>10659.76361482406</x:v>
      </x:c>
      <x:c r="M827" s="12" t="n">
        <x:v>10667.538075597338</x:v>
      </x:c>
      <x:c r="N827" s="12" t="n">
        <x:v>7.7744607732788795</x:v>
      </x:c>
      <x:c r="O827" s="12" t="n">
        <x:v>0</x:v>
      </x:c>
      <x:c r="P827" s="12" t="n">
        <x:v>7.379874075794916</x:v>
      </x:c>
      <x:c r="Q827" s="12" t="n">
        <x:v>0</x:v>
      </x:c>
      <x:c r="R827" s="12" t="n">
        <x:v>65.44478824326961</x:v>
      </x:c>
      <x:c r="S827" s="12" t="n">
        <x:v>0</x:v>
      </x:c>
      <x:c r="T827" s="12" t="n">
        <x:v>0</x:v>
      </x:c>
      <x:c r="U827" s="12" t="n">
        <x:f>'逐时购电与费用'!H827+'逐时购电与费用'!J827+F827-P827+O827-E827-N827/'月度汇总'!$F$6-Q827</x:f>
        <x:v>-7.105427357601002e-14</x:v>
      </x:c>
      <x:c r="V827" s="12" t="n">
        <x:f>M827-L827-N827+O827/'月度汇总'!$F$7</x:f>
        <x:v>-4.733990977001667e-13</x:v>
      </x:c>
    </x:row>
    <x:row r="828" ht="20" customHeight="1">
      <x:c r="A828" s="13" t="n">
        <x:f>'逐时购电与费用'!A828</x:f>
        <x:v>45694.72222222222</x:v>
      </x:c>
      <x:c r="B828" s="13" t="n">
        <x:v>45694</x:v>
      </x:c>
      <x:c r="C828" s="12" t="n">
        <x:v>1032.089301803889</x:v>
      </x:c>
      <x:c r="D828" s="12" t="n">
        <x:v>0.22084488878639683</x:v>
      </x:c>
      <x:c r="E828" s="12" t="n">
        <x:v>1029.1106666666665</x:v>
      </x:c>
      <x:c r="F828" s="12" t="n">
        <x:v>4.45175</x:v>
      </x:c>
      <x:c r="G828" s="12" t="n">
        <x:f>E828-F828</x:f>
        <x:v>1024.6589166666665</x:v>
      </x:c>
      <x:c r="H828" s="12" t="n">
        <x:f>G828-C828+D828</x:f>
        <x:v>-7.209540248436005</x:v>
      </x:c>
      <x:c r="I828" s="12" t="n">
        <x:v>1012.9021566666668</x:v>
      </x:c>
      <x:c r="J828" s="12" t="n">
        <x:v>0.25005267689787475</x:v>
      </x:c>
      <x:c r="K828" s="12" t="n">
        <x:f>G828-I828+J828</x:f>
        <x:v>12.006812676897633</x:v>
      </x:c>
      <x:c r="L828" s="12" t="n">
        <x:v>10667.538075597338</x:v>
      </x:c>
      <x:c r="M828" s="12" t="n">
        <x:v>10660.663426775529</x:v>
      </x:c>
      <x:c r="N828" s="12" t="n">
        <x:v>0</x:v>
      </x:c>
      <x:c r="O828" s="12" t="n">
        <x:v>6.187183939628434</x:v>
      </x:c>
      <x:c r="P828" s="12" t="n">
        <x:v>0</x:v>
      </x:c>
      <x:c r="Q828" s="12" t="n">
        <x:v>0</x:v>
      </x:c>
      <x:c r="R828" s="12" t="n">
        <x:v>46.745545530658774</x:v>
      </x:c>
      <x:c r="S828" s="12" t="n">
        <x:v>31.626625047455263</x:v>
      </x:c>
      <x:c r="T828" s="12" t="n">
        <x:v>0</x:v>
      </x:c>
      <x:c r="U828" s="12" t="n">
        <x:f>'逐时购电与费用'!H828+'逐时购电与费用'!J828+F828-P828+O828-E828-N828/'月度汇总'!$F$6-Q828</x:f>
        <x:v>-9.999894245993346e-9</x:v>
      </x:c>
      <x:c r="V828" s="12" t="n">
        <x:f>M828-L828-N828+O828/'月度汇总'!$F$7</x:f>
        <x:v>-1.687538997430238e-14</x:v>
      </x:c>
    </x:row>
    <x:row r="829" ht="20" customHeight="1">
      <x:c r="A829" s="13" t="n">
        <x:f>'逐时购电与费用'!A829</x:f>
        <x:v>45694.72916666667</x:v>
      </x:c>
      <x:c r="B829" s="13" t="n">
        <x:v>45694</x:v>
      </x:c>
      <x:c r="C829" s="12" t="n">
        <x:v>1044.827163470725</x:v>
      </x:c>
      <x:c r="D829" s="12" t="n">
        <x:v>0</x:v>
      </x:c>
      <x:c r="E829" s="12" t="n">
        <x:v>1032.79</x:v>
      </x:c>
      <x:c r="F829" s="12" t="n">
        <x:v>0</x:v>
      </x:c>
      <x:c r="G829" s="12" t="n">
        <x:f>E829-F829</x:f>
        <x:v>1032.79</x:v>
      </x:c>
      <x:c r="H829" s="12" t="n">
        <x:f>G829-C829+D829</x:f>
        <x:v>-12.03716347072509</x:v>
      </x:c>
      <x:c r="I829" s="12" t="n">
        <x:v>1030.1387583333333</x:v>
      </x:c>
      <x:c r="J829" s="12" t="n">
        <x:v>0</x:v>
      </x:c>
      <x:c r="K829" s="12" t="n">
        <x:f>G829-I829+J829</x:f>
        <x:v>2.6512416666666923</x:v>
      </x:c>
      <x:c r="L829" s="12" t="n">
        <x:v>10660.663426775529</x:v>
      </x:c>
      <x:c r="M829" s="12" t="n">
        <x:v>10659.592156967172</x:v>
      </x:c>
      <x:c r="N829" s="12" t="n">
        <x:v>0</x:v>
      </x:c>
      <x:c r="O829" s="12" t="n">
        <x:v>0.9641428275211944</x:v>
      </x:c>
      <x:c r="P829" s="12" t="n">
        <x:v>0</x:v>
      </x:c>
      <x:c r="Q829" s="12" t="n">
        <x:v>0</x:v>
      </x:c>
      <x:c r="R829" s="12" t="n">
        <x:v>74.21011414559939</x:v>
      </x:c>
      <x:c r="S829" s="12" t="n">
        <x:v>100.70083099424141</x:v>
      </x:c>
      <x:c r="T829" s="12" t="n">
        <x:v>0</x:v>
      </x:c>
      <x:c r="U829" s="12" t="n">
        <x:f>'逐时购电与费用'!H829+'逐时购电与费用'!J829+F829-P829+O829-E829-N829/'月度汇总'!$F$6-Q829</x:f>
        <x:v>-9.999894245993346e-9</x:v>
      </x:c>
      <x:c r="V829" s="12" t="n">
        <x:f>M829-L829-N829+O829/'月度汇总'!$F$7</x:f>
        <x:v>-2.1871393585115584e-13</x:v>
      </x:c>
    </x:row>
    <x:row r="830" ht="20" customHeight="1">
      <x:c r="A830" s="13" t="n">
        <x:f>'逐时购电与费用'!A830</x:f>
        <x:v>45694.73611111111</x:v>
      </x:c>
      <x:c r="B830" s="13" t="n">
        <x:v>45694</x:v>
      </x:c>
      <x:c r="C830" s="12" t="n">
        <x:v>1065.000117163155</x:v>
      </x:c>
      <x:c r="D830" s="12" t="n">
        <x:v>0.18792303450509731</x:v>
      </x:c>
      <x:c r="E830" s="12" t="n">
        <x:v>1047.8633833333333</x:v>
      </x:c>
      <x:c r="F830" s="12" t="n">
        <x:v>0</x:v>
      </x:c>
      <x:c r="G830" s="12" t="n">
        <x:f>E830-F830</x:f>
        <x:v>1047.8633833333333</x:v>
      </x:c>
      <x:c r="H830" s="12" t="n">
        <x:f>G830-C830+D830</x:f>
        <x:v>-16.948810795316554</x:v>
      </x:c>
      <x:c r="I830" s="12" t="n">
        <x:v>1053.8680049999998</x:v>
      </x:c>
      <x:c r="J830" s="12" t="n">
        <x:v>0.2127767506279987</x:v>
      </x:c>
      <x:c r="K830" s="12" t="n">
        <x:f>G830-I830+J830</x:f>
        <x:v>-5.791844916038482</x:v>
      </x:c>
      <x:c r="L830" s="12" t="n">
        <x:v>10659.592156967172</x:v>
      </x:c>
      <x:c r="M830" s="12" t="n">
        <x:v>10663.44310247806</x:v>
      </x:c>
      <x:c r="N830" s="12" t="n">
        <x:v>3.850945510888887</x:v>
      </x:c>
      <x:c r="O830" s="12" t="n">
        <x:v>0</x:v>
      </x:c>
      <x:c r="P830" s="12" t="n">
        <x:v>0</x:v>
      </x:c>
      <x:c r="Q830" s="12" t="n">
        <x:v>0</x:v>
      </x:c>
      <x:c r="R830" s="12" t="n">
        <x:v>67.20315489738391</x:v>
      </x:c>
      <x:c r="S830" s="12" t="n">
        <x:v>149.90806344279622</x:v>
      </x:c>
      <x:c r="T830" s="12" t="n">
        <x:v>0</x:v>
      </x:c>
      <x:c r="U830" s="12" t="n">
        <x:f>'逐时购电与费用'!H830+'逐时购电与费用'!J830+F830-P830+O830-E830-N830/'月度汇总'!$F$6-Q830</x:f>
        <x:v>9.99999993922529e-9</x:v>
      </x:c>
      <x:c r="V830" s="12" t="n">
        <x:f>M830-L830-N830+O830/'月度汇总'!$F$7</x:f>
        <x:v>-1.092459456231154e-13</x:v>
      </x:c>
    </x:row>
    <x:row r="831" ht="20" customHeight="1">
      <x:c r="A831" s="13" t="n">
        <x:f>'逐时购电与费用'!A831</x:f>
        <x:v>45694.743055555555</x:v>
      </x:c>
      <x:c r="B831" s="13" t="n">
        <x:v>45694</x:v>
      </x:c>
      <x:c r="C831" s="12" t="n">
        <x:v>934.43052235657</x:v>
      </x:c>
      <x:c r="D831" s="12" t="n">
        <x:v>0</x:v>
      </x:c>
      <x:c r="E831" s="12" t="n">
        <x:v>920.9471666666666</x:v>
      </x:c>
      <x:c r="F831" s="12" t="n">
        <x:v>0.022866666666666664</x:v>
      </x:c>
      <x:c r="G831" s="12" t="n">
        <x:f>E831-F831</x:f>
        <x:v>920.9242999999999</x:v>
      </x:c>
      <x:c r="H831" s="12" t="n">
        <x:f>G831-C831+D831</x:f>
        <x:v>-13.506222356570106</x:v>
      </x:c>
      <x:c r="I831" s="12" t="n">
        <x:v>923.2770141666665</x:v>
      </x:c>
      <x:c r="J831" s="12" t="n">
        <x:v>0</x:v>
      </x:c>
      <x:c r="K831" s="12" t="n">
        <x:f>G831-I831+J831</x:f>
        <x:v>-2.352714166666601</x:v>
      </x:c>
      <x:c r="L831" s="12" t="n">
        <x:v>10663.44310247806</x:v>
      </x:c>
      <x:c r="M831" s="12" t="n">
        <x:v>10664.509284660575</x:v>
      </x:c>
      <x:c r="N831" s="12" t="n">
        <x:v>1.0661821825143674</x:v>
      </x:c>
      <x:c r="O831" s="12" t="n">
        <x:v>0</x:v>
      </x:c>
      <x:c r="P831" s="12" t="n">
        <x:v>0.022866666666666664</x:v>
      </x:c>
      <x:c r="Q831" s="12" t="n">
        <x:v>0</x:v>
      </x:c>
      <x:c r="R831" s="12" t="n">
        <x:v>25.48185994176697</x:v>
      </x:c>
      <x:c r="S831" s="12" t="n">
        <x:v>140.04379874495612</x:v>
      </x:c>
      <x:c r="T831" s="12" t="n">
        <x:v>0</x:v>
      </x:c>
      <x:c r="U831" s="12" t="n">
        <x:f>'逐时购电与费用'!H831+'逐时购电与费用'!J831+F831-P831+O831-E831-N831/'月度汇总'!$F$6-Q831</x:f>
        <x:v>9.999979733166242e-9</x:v>
      </x:c>
      <x:c r="V831" s="12" t="n">
        <x:f>M831-L831-N831+O831/'月度汇总'!$F$7</x:f>
        <x:v>-1.27675647831893e-13</x:v>
      </x:c>
    </x:row>
    <x:row r="832" ht="20" customHeight="1">
      <x:c r="A832" s="13" t="n">
        <x:f>'逐时购电与费用'!A832</x:f>
        <x:v>45694.75</x:v>
      </x:c>
      <x:c r="B832" s="13" t="n">
        <x:v>45694</x:v>
      </x:c>
      <x:c r="C832" s="12" t="n">
        <x:v>731.0919513946446</x:v>
      </x:c>
      <x:c r="D832" s="12" t="n">
        <x:v>0</x:v>
      </x:c>
      <x:c r="E832" s="12" t="n">
        <x:v>722.76</x:v>
      </x:c>
      <x:c r="F832" s="12" t="n">
        <x:v>0</x:v>
      </x:c>
      <x:c r="G832" s="12" t="n">
        <x:f>E832-F832</x:f>
        <x:v>722.76</x:v>
      </x:c>
      <x:c r="H832" s="12" t="n">
        <x:f>G832-C832+D832</x:f>
        <x:v>-8.331951394644648</x:v>
      </x:c>
      <x:c r="I832" s="12" t="n">
        <x:v>719.9176333333334</x:v>
      </x:c>
      <x:c r="J832" s="12" t="n">
        <x:v>0</x:v>
      </x:c>
      <x:c r="K832" s="12" t="n">
        <x:f>G832-I832+J832</x:f>
        <x:v>2.842366666666635</x:v>
      </x:c>
      <x:c r="L832" s="12" t="n">
        <x:v>10664.509284660575</x:v>
      </x:c>
      <x:c r="M832" s="12" t="n">
        <x:v>10661.351099486501</x:v>
      </x:c>
      <x:c r="N832" s="12" t="n">
        <x:v>0</x:v>
      </x:c>
      <x:c r="O832" s="12" t="n">
        <x:v>2.842366656666635</x:v>
      </x:c>
      <x:c r="P832" s="12" t="n">
        <x:v>0</x:v>
      </x:c>
      <x:c r="Q832" s="12" t="n">
        <x:v>0</x:v>
      </x:c>
      <x:c r="R832" s="12" t="n">
        <x:v>628.9655652947099</x:v>
      </x:c>
      <x:c r="S832" s="12" t="n">
        <x:v>0</x:v>
      </x:c>
      <x:c r="T832" s="12" t="n">
        <x:v>0</x:v>
      </x:c>
      <x:c r="U832" s="12" t="n">
        <x:f>'逐时购电与费用'!H832+'逐时购电与费用'!J832+F832-P832+O832-E832-N832/'月度汇总'!$F$6-Q832</x:f>
        <x:v>-1.0000007932831068e-8</x:v>
      </x:c>
      <x:c r="V832" s="12" t="n">
        <x:f>M832-L832-N832+O832/'月度汇总'!$F$7</x:f>
        <x:v>1.603162047558726e-13</x:v>
      </x:c>
    </x:row>
    <x:row r="833" ht="20" customHeight="1">
      <x:c r="A833" s="13" t="n">
        <x:f>'逐时购电与费用'!A833</x:f>
        <x:v>45694.756944444445</x:v>
      </x:c>
      <x:c r="B833" s="13" t="n">
        <x:v>45694</x:v>
      </x:c>
      <x:c r="C833" s="12" t="n">
        <x:v>709.7031253354106</x:v>
      </x:c>
      <x:c r="D833" s="12" t="n">
        <x:v>0.013490899834548174</x:v>
      </x:c>
      <x:c r="E833" s="12" t="n">
        <x:v>696.5744500000001</x:v>
      </x:c>
      <x:c r="F833" s="12" t="n">
        <x:v>0</x:v>
      </x:c>
      <x:c r="G833" s="12" t="n">
        <x:f>E833-F833</x:f>
        <x:v>696.5744500000001</x:v>
      </x:c>
      <x:c r="H833" s="12" t="n">
        <x:f>G833-C833+D833</x:f>
        <x:v>-13.115184435576001</x:v>
      </x:c>
      <x:c r="I833" s="12" t="n">
        <x:v>697.4577341666667</x:v>
      </x:c>
      <x:c r="J833" s="12" t="n">
        <x:v>0.015698880168048313</x:v>
      </x:c>
      <x:c r="K833" s="12" t="n">
        <x:f>G833-I833+J833</x:f>
        <x:v>-0.8675852864985644</x:v>
      </x:c>
      <x:c r="L833" s="12" t="n">
        <x:v>10661.351099486501</x:v>
      </x:c>
      <x:c r="M833" s="12" t="n">
        <x:v>10663.37140568958</x:v>
      </x:c>
      <x:c r="N833" s="12" t="n">
        <x:v>2.0203062030801746</x:v>
      </x:c>
      <x:c r="O833" s="12" t="n">
        <x:v>0</x:v>
      </x:c>
      <x:c r="P833" s="12" t="n">
        <x:v>0</x:v>
      </x:c>
      <x:c r="Q833" s="12" t="n">
        <x:v>0</x:v>
      </x:c>
      <x:c r="R833" s="12" t="n">
        <x:v>641.4219442162785</x:v>
      </x:c>
      <x:c r="S833" s="12" t="n">
        <x:v>0</x:v>
      </x:c>
      <x:c r="T833" s="12" t="n">
        <x:v>0</x:v>
      </x:c>
      <x:c r="U833" s="12" t="n">
        <x:f>'逐时购电与费用'!H833+'逐时购电与费用'!J833+F833-P833+O833-E833-N833/'月度汇总'!$F$6-Q833</x:f>
        <x:v>9.99999993922529e-9</x:v>
      </x:c>
      <x:c r="V833" s="12" t="n">
        <x:f>M833-L833-N833+O833/'月度汇总'!$F$7</x:f>
        <x:v>-5.755396159656812e-13</x:v>
      </x:c>
    </x:row>
    <x:row r="834" ht="20" customHeight="1">
      <x:c r="A834" s="13" t="n">
        <x:f>'逐时购电与费用'!A834</x:f>
        <x:v>45694.76388888889</x:v>
      </x:c>
      <x:c r="B834" s="13" t="n">
        <x:v>45694</x:v>
      </x:c>
      <x:c r="C834" s="12" t="n">
        <x:v>746.5545097969821</x:v>
      </x:c>
      <x:c r="D834" s="12" t="n">
        <x:v>0</x:v>
      </x:c>
      <x:c r="E834" s="12" t="n">
        <x:v>725.3809833333332</x:v>
      </x:c>
      <x:c r="F834" s="12" t="n">
        <x:v>0.0016333333333333332</x:v>
      </x:c>
      <x:c r="G834" s="12" t="n">
        <x:f>E834-F834</x:f>
        <x:v>725.3793499999999</x:v>
      </x:c>
      <x:c r="H834" s="12" t="n">
        <x:f>G834-C834+D834</x:f>
        <x:v>-21.175159796982143</x:v>
      </x:c>
      <x:c r="I834" s="12" t="n">
        <x:v>732.8688999999998</x:v>
      </x:c>
      <x:c r="J834" s="12" t="n">
        <x:v>0</x:v>
      </x:c>
      <x:c r="K834" s="12" t="n">
        <x:f>G834-I834+J834</x:f>
        <x:v>-7.489549999999895</x:v>
      </x:c>
      <x:c r="L834" s="12" t="n">
        <x:v>10663.37140568958</x:v>
      </x:c>
      <x:c r="M834" s="12" t="n">
        <x:v>10672.914172717059</x:v>
      </x:c>
      <x:c r="N834" s="12" t="n">
        <x:v>9.542767027478057</x:v>
      </x:c>
      <x:c r="O834" s="12" t="n">
        <x:v>0</x:v>
      </x:c>
      <x:c r="P834" s="12" t="n">
        <x:v>0.0016333333333333332</x:v>
      </x:c>
      <x:c r="Q834" s="12" t="n">
        <x:v>0</x:v>
      </x:c>
      <x:c r="R834" s="12" t="n">
        <x:v>612.3107905267443</x:v>
      </x:c>
      <x:c r="S834" s="12" t="n">
        <x:v>0</x:v>
      </x:c>
      <x:c r="T834" s="12" t="n">
        <x:v>0</x:v>
      </x:c>
      <x:c r="U834" s="12" t="n">
        <x:f>'逐时购电与费用'!H834+'逐时购电与费用'!J834+F834-P834+O834-E834-N834/'月度汇总'!$F$6-Q834</x:f>
        <x:v>1.000003102546998e-8</x:v>
      </x:c>
      <x:c r="V834" s="12" t="n">
        <x:f>M834-L834-N834+O834/'月度汇总'!$F$7</x:f>
        <x:v>4.192202140984591e-13</x:v>
      </x:c>
    </x:row>
    <x:row r="835" ht="20" customHeight="1">
      <x:c r="A835" s="13" t="n">
        <x:f>'逐时购电与费用'!A835</x:f>
        <x:v>45694.77083333333</x:v>
      </x:c>
      <x:c r="B835" s="13" t="n">
        <x:v>45694</x:v>
      </x:c>
      <x:c r="C835" s="12" t="n">
        <x:v>746.6314391362732</x:v>
      </x:c>
      <x:c r="D835" s="12" t="n">
        <x:v>0</x:v>
      </x:c>
      <x:c r="E835" s="12" t="n">
        <x:v>713.9516666666666</x:v>
      </x:c>
      <x:c r="F835" s="12" t="n">
        <x:v>0</x:v>
      </x:c>
      <x:c r="G835" s="12" t="n">
        <x:f>E835-F835</x:f>
        <x:v>713.9516666666666</x:v>
      </x:c>
      <x:c r="H835" s="12" t="n">
        <x:f>G835-C835+D835</x:f>
        <x:v>-32.67977246960663</x:v>
      </x:c>
      <x:c r="I835" s="12" t="n">
        <x:v>731.7415666666666</x:v>
      </x:c>
      <x:c r="J835" s="12" t="n">
        <x:v>0</x:v>
      </x:c>
      <x:c r="K835" s="12" t="n">
        <x:f>G835-I835+J835</x:f>
        <x:v>-17.78989999999999</x:v>
      </x:c>
      <x:c r="L835" s="12" t="n">
        <x:v>10672.914172717059</x:v>
      </x:c>
      <x:c r="M835" s="12" t="n">
        <x:v>10693.073185903064</x:v>
      </x:c>
      <x:c r="N835" s="12" t="n">
        <x:v>20.159013186005115</x:v>
      </x:c>
      <x:c r="O835" s="12" t="n">
        <x:v>0</x:v>
      </x:c>
      <x:c r="P835" s="12" t="n">
        <x:v>0</x:v>
      </x:c>
      <x:c r="Q835" s="12" t="n">
        <x:v>0</x:v>
      </x:c>
      <x:c r="R835" s="12" t="n">
        <x:v>570.0091325375557</x:v>
      </x:c>
      <x:c r="S835" s="12" t="n">
        <x:v>0</x:v>
      </x:c>
      <x:c r="T835" s="12" t="n">
        <x:v>0</x:v>
      </x:c>
      <x:c r="U835" s="12" t="n">
        <x:f>'逐时购电与费用'!H835+'逐时购电与费用'!J835+F835-P835+O835-E835-N835/'月度汇总'!$F$6-Q835</x:f>
        <x:v>1.000000082740371e-8</x:v>
      </x:c>
      <x:c r="V835" s="12" t="n">
        <x:f>M835-L835-N835+O835/'月度汇总'!$F$7</x:f>
        <x:v>-3.019806626980426e-13</x:v>
      </x:c>
    </x:row>
    <x:row r="836" ht="20" customHeight="1">
      <x:c r="A836" s="13" t="n">
        <x:f>'逐时购电与费用'!A836</x:f>
        <x:v>45694.77777777778</x:v>
      </x:c>
      <x:c r="B836" s="13" t="n">
        <x:v>45694</x:v>
      </x:c>
      <x:c r="C836" s="12" t="n">
        <x:v>736.5142306273868</x:v>
      </x:c>
      <x:c r="D836" s="12" t="n">
        <x:v>0.0009681654848359546</x:v>
      </x:c>
      <x:c r="E836" s="12" t="n">
        <x:v>688.7923000000001</x:v>
      </x:c>
      <x:c r="F836" s="12" t="n">
        <x:v>0</x:v>
      </x:c>
      <x:c r="G836" s="12" t="n">
        <x:f>E836-F836</x:f>
        <x:v>688.7923000000001</x:v>
      </x:c>
      <x:c r="H836" s="12" t="n">
        <x:f>G836-C836+D836</x:f>
        <x:v>-47.720962461901934</x:v>
      </x:c>
      <x:c r="I836" s="12" t="n">
        <x:v>721.6057366666666</x:v>
      </x:c>
      <x:c r="J836" s="12" t="n">
        <x:v>0.0011266197300166289</x:v>
      </x:c>
      <x:c r="K836" s="12" t="n">
        <x:f>G836-I836+J836</x:f>
        <x:v>-32.81231004693656</x:v>
      </x:c>
      <x:c r="L836" s="12" t="n">
        <x:v>10693.073185903064</x:v>
      </x:c>
      <x:c r="M836" s="12" t="n">
        <x:v>10727.02261227509</x:v>
      </x:c>
      <x:c r="N836" s="12" t="n">
        <x:v>33.94942637202588</x:v>
      </x:c>
      <x:c r="O836" s="12" t="n">
        <x:v>0</x:v>
      </x:c>
      <x:c r="P836" s="12" t="n">
        <x:v>0</x:v>
      </x:c>
      <x:c r="Q836" s="12" t="n">
        <x:v>0</x:v>
      </x:c>
      <x:c r="R836" s="12" t="n">
        <x:v>558.9241124389756</x:v>
      </x:c>
      <x:c r="S836" s="12" t="n">
        <x:v>0</x:v>
      </x:c>
      <x:c r="T836" s="12" t="n">
        <x:v>0</x:v>
      </x:c>
      <x:c r="U836" s="12" t="n">
        <x:f>'逐时购电与费用'!H836+'逐时购电与费用'!J836+F836-P836+O836-E836-N836/'月度汇总'!$F$6-Q836</x:f>
        <x:v>1.0000007932831068e-8</x:v>
      </x:c>
      <x:c r="V836" s="12" t="n">
        <x:f>M836-L836-N836+O836/'月度汇总'!$F$7</x:f>
        <x:v>3.268496584496461e-13</x:v>
      </x:c>
    </x:row>
    <x:row r="837" ht="20" customHeight="1">
      <x:c r="A837" s="13" t="n">
        <x:f>'逐时购电与费用'!A837</x:f>
        <x:v>45694.78472222222</x:v>
      </x:c>
      <x:c r="B837" s="13" t="n">
        <x:v>45694</x:v>
      </x:c>
      <x:c r="C837" s="12" t="n">
        <x:v>724.212672806348</x:v>
      </x:c>
      <x:c r="D837" s="12" t="n">
        <x:v>0</x:v>
      </x:c>
      <x:c r="E837" s="12" t="n">
        <x:v>701.2760666666666</x:v>
      </x:c>
      <x:c r="F837" s="12" t="n">
        <x:v>0</x:v>
      </x:c>
      <x:c r="G837" s="12" t="n">
        <x:f>E837-F837</x:f>
        <x:v>701.2760666666666</x:v>
      </x:c>
      <x:c r="H837" s="12" t="n">
        <x:f>G837-C837+D837</x:f>
        <x:v>-22.93660613968143</x:v>
      </x:c>
      <x:c r="I837" s="12" t="n">
        <x:v>709.2860675000002</x:v>
      </x:c>
      <x:c r="J837" s="12" t="n">
        <x:v>0</x:v>
      </x:c>
      <x:c r="K837" s="12" t="n">
        <x:f>G837-I837+J837</x:f>
        <x:v>-8.010000833333606</x:v>
      </x:c>
      <x:c r="L837" s="12" t="n">
        <x:v>10727.02261227509</x:v>
      </x:c>
      <x:c r="M837" s="12" t="n">
        <x:v>10239.495921343507</x:v>
      </x:c>
      <x:c r="N837" s="12" t="n">
        <x:v>0</x:v>
      </x:c>
      <x:c r="O837" s="12" t="n">
        <x:v>438.7740218384253</x:v>
      </x:c>
      <x:c r="P837" s="12" t="n">
        <x:v>0</x:v>
      </x:c>
      <x:c r="Q837" s="12" t="n">
        <x:v>0</x:v>
      </x:c>
      <x:c r="R837" s="12" t="n">
        <x:v>556.1510613334549</x:v>
      </x:c>
      <x:c r="S837" s="12" t="n">
        <x:v>0</x:v>
      </x:c>
      <x:c r="T837" s="12" t="n">
        <x:v>0</x:v>
      </x:c>
      <x:c r="U837" s="12" t="n">
        <x:f>'逐时购电与费用'!H837+'逐时购电与费用'!J837+F837-P837+O837-E837-N837/'月度汇总'!$F$6-Q837</x:f>
        <x:v>-1.0000007932831068e-8</x:v>
      </x:c>
      <x:c r="V837" s="12" t="n">
        <x:f>M837-L837-N837+O837/'月度汇总'!$F$7</x:f>
        <x:v>3.979039320256561e-13</x:v>
      </x:c>
    </x:row>
    <x:row r="838" ht="20" customHeight="1">
      <x:c r="A838" s="13" t="n">
        <x:f>'逐时购电与费用'!A838</x:f>
        <x:v>45694.79166666667</x:v>
      </x:c>
      <x:c r="B838" s="13" t="n">
        <x:v>45694</x:v>
      </x:c>
      <x:c r="C838" s="12" t="n">
        <x:v>717.2961204821919</x:v>
      </x:c>
      <x:c r="D838" s="12" t="n">
        <x:v>0</x:v>
      </x:c>
      <x:c r="E838" s="12" t="n">
        <x:v>738.1166666666666</x:v>
      </x:c>
      <x:c r="F838" s="12" t="n">
        <x:v>0</x:v>
      </x:c>
      <x:c r="G838" s="12" t="n">
        <x:f>E838-F838</x:f>
        <x:v>738.1166666666666</x:v>
      </x:c>
      <x:c r="H838" s="12" t="n">
        <x:f>G838-C838+D838</x:f>
        <x:v>20.820546184474665</x:v>
      </x:c>
      <x:c r="I838" s="12" t="n">
        <x:v>702.3519</x:v>
      </x:c>
      <x:c r="J838" s="12" t="n">
        <x:v>0</x:v>
      </x:c>
      <x:c r="K838" s="12" t="n">
        <x:f>G838-I838+J838</x:f>
        <x:v>35.76476666666656</x:v>
      </x:c>
      <x:c r="L838" s="12" t="n">
        <x:v>10239.495921343507</x:v>
      </x:c>
      <x:c r="M838" s="12" t="n">
        <x:v>9429.159056465505</x:v>
      </x:c>
      <x:c r="N838" s="12" t="n">
        <x:v>0</x:v>
      </x:c>
      <x:c r="O838" s="12" t="n">
        <x:v>729.3031783902012</x:v>
      </x:c>
      <x:c r="P838" s="12" t="n">
        <x:v>0</x:v>
      </x:c>
      <x:c r="Q838" s="12" t="n">
        <x:v>0</x:v>
      </x:c>
      <x:c r="R838" s="12" t="n">
        <x:v>534.193859890438</x:v>
      </x:c>
      <x:c r="S838" s="12" t="n">
        <x:v>0</x:v>
      </x:c>
      <x:c r="T838" s="12" t="n">
        <x:v>0</x:v>
      </x:c>
      <x:c r="U838" s="12" t="n">
        <x:f>'逐时购电与费用'!H838+'逐时购电与费用'!J838+F838-P838+O838-E838-N838/'月度汇总'!$F$6-Q838</x:f>
        <x:v>-1.0000007932831068e-8</x:v>
      </x:c>
      <x:c r="V838" s="12" t="n">
        <x:f>M838-L838-N838+O838/'月度汇总'!$F$7</x:f>
        <x:v>-2.2737367544323206e-13</x:v>
      </x:c>
    </x:row>
    <x:row r="839" ht="20" customHeight="1">
      <x:c r="A839" s="13" t="n">
        <x:f>'逐时购电与费用'!A839</x:f>
        <x:v>45694.79861111111</x:v>
      </x:c>
      <x:c r="B839" s="13" t="n">
        <x:v>45694</x:v>
      </x:c>
      <x:c r="C839" s="12" t="n">
        <x:v>725.2299464144164</x:v>
      </x:c>
      <x:c r="D839" s="12" t="n">
        <x:v>0.00005496135940116774</x:v>
      </x:c>
      <x:c r="E839" s="12" t="n">
        <x:v>736.8278666666666</x:v>
      </x:c>
      <x:c r="F839" s="12" t="n">
        <x:v>0</x:v>
      </x:c>
      <x:c r="G839" s="12" t="n">
        <x:f>E839-F839</x:f>
        <x:v>736.8278666666666</x:v>
      </x:c>
      <x:c r="H839" s="12" t="n">
        <x:f>G839-C839+D839</x:f>
        <x:v>11.59797521360962</x:v>
      </x:c>
      <x:c r="I839" s="12" t="n">
        <x:v>710.2685933333335</x:v>
      </x:c>
      <x:c r="J839" s="12" t="n">
        <x:v>0.00006395657855989598</x:v>
      </x:c>
      <x:c r="K839" s="12" t="n">
        <x:f>G839-I839+J839</x:f>
        <x:v>26.559337289911742</x:v>
      </x:c>
      <x:c r="L839" s="12" t="n">
        <x:v>9429.159056465505</x:v>
      </x:c>
      <x:c r="M839" s="12" t="n">
        <x:v>8627.306420091767</x:v>
      </x:c>
      <x:c r="N839" s="12" t="n">
        <x:v>0</x:v>
      </x:c>
      <x:c r="O839" s="12" t="n">
        <x:v>721.6673727363645</x:v>
      </x:c>
      <x:c r="P839" s="12" t="n">
        <x:v>0</x:v>
      </x:c>
      <x:c r="Q839" s="12" t="n">
        <x:v>0</x:v>
      </x:c>
      <x:c r="R839" s="12" t="n">
        <x:v>496.10467802086725</x:v>
      </x:c>
      <x:c r="S839" s="12" t="n">
        <x:v>0</x:v>
      </x:c>
      <x:c r="T839" s="12" t="n">
        <x:v>0</x:v>
      </x:c>
      <x:c r="U839" s="12" t="n">
        <x:f>'逐时购电与费用'!H839+'逐时购电与费用'!J839+F839-P839+O839-E839-N839/'月度汇总'!$F$6-Q839</x:f>
        <x:v>-1.0000007932831068e-8</x:v>
      </x:c>
      <x:c r="V839" s="12" t="n">
        <x:f>M839-L839-N839+O839/'月度汇总'!$F$7</x:f>
        <x:v>1.1368683772161603e-13</x:v>
      </x:c>
    </x:row>
    <x:row r="840" ht="20" customHeight="1">
      <x:c r="A840" s="13" t="n">
        <x:f>'逐时购电与费用'!A840</x:f>
        <x:v>45694.805555555555</x:v>
      </x:c>
      <x:c r="B840" s="13" t="n">
        <x:v>45694</x:v>
      </x:c>
      <x:c r="C840" s="12" t="n">
        <x:v>742.5255329901357</x:v>
      </x:c>
      <x:c r="D840" s="12" t="n">
        <x:v>0</x:v>
      </x:c>
      <x:c r="E840" s="12" t="n">
        <x:v>715.8313666666666</x:v>
      </x:c>
      <x:c r="F840" s="12" t="n">
        <x:v>0</x:v>
      </x:c>
      <x:c r="G840" s="12" t="n">
        <x:f>E840-F840</x:f>
        <x:v>715.8313666666666</x:v>
      </x:c>
      <x:c r="H840" s="12" t="n">
        <x:f>G840-C840+D840</x:f>
        <x:v>-26.694166323469176</x:v>
      </x:c>
      <x:c r="I840" s="12" t="n">
        <x:v>728.7326333333333</x:v>
      </x:c>
      <x:c r="J840" s="12" t="n">
        <x:v>0</x:v>
      </x:c>
      <x:c r="K840" s="12" t="n">
        <x:f>G840-I840+J840</x:f>
        <x:v>-12.901266666666743</x:v>
      </x:c>
      <x:c r="L840" s="12" t="n">
        <x:v>8627.306420091767</x:v>
      </x:c>
      <x:c r="M840" s="12" t="n">
        <x:v>7869.512417407205</x:v>
      </x:c>
      <x:c r="N840" s="12" t="n">
        <x:v>0</x:v>
      </x:c>
      <x:c r="O840" s="12" t="n">
        <x:v>682.0146024161058</x:v>
      </x:c>
      <x:c r="P840" s="12" t="n">
        <x:v>0</x:v>
      </x:c>
      <x:c r="Q840" s="12" t="n">
        <x:v>0</x:v>
      </x:c>
      <x:c r="R840" s="12" t="n">
        <x:v>474.47662716783</x:v>
      </x:c>
      <x:c r="S840" s="12" t="n">
        <x:v>0</x:v>
      </x:c>
      <x:c r="T840" s="12" t="n">
        <x:v>0</x:v>
      </x:c>
      <x:c r="U840" s="12" t="n">
        <x:f>'逐时购电与费用'!H840+'逐时购电与费用'!J840+F840-P840+O840-E840-N840/'月度汇总'!$F$6-Q840</x:f>
        <x:v>-1.0000007932831068e-8</x:v>
      </x:c>
      <x:c r="V840" s="12" t="n">
        <x:f>M840-L840-N840+O840/'月度汇总'!$F$7</x:f>
        <x:v>3.410605131648481e-13</x:v>
      </x:c>
    </x:row>
    <x:row r="841" ht="20" customHeight="1">
      <x:c r="A841" s="13" t="n">
        <x:f>'逐时购电与费用'!A841</x:f>
        <x:v>45694.8125</x:v>
      </x:c>
      <x:c r="B841" s="13" t="n">
        <x:v>45694</x:v>
      </x:c>
      <x:c r="C841" s="12" t="n">
        <x:v>755.857623067617</x:v>
      </x:c>
      <x:c r="D841" s="12" t="n">
        <x:v>0</x:v>
      </x:c>
      <x:c r="E841" s="12" t="n">
        <x:v>697.405</x:v>
      </x:c>
      <x:c r="F841" s="12" t="n">
        <x:v>0</x:v>
      </x:c>
      <x:c r="G841" s="12" t="n">
        <x:f>E841-F841</x:f>
        <x:v>697.405</x:v>
      </x:c>
      <x:c r="H841" s="12" t="n">
        <x:f>G841-C841+D841</x:f>
        <x:v>-58.45262306761708</x:v>
      </x:c>
      <x:c r="I841" s="12" t="n">
        <x:v>742.0485166666666</x:v>
      </x:c>
      <x:c r="J841" s="12" t="n">
        <x:v>0</x:v>
      </x:c>
      <x:c r="K841" s="12" t="n">
        <x:f>G841-I841+J841</x:f>
        <x:v>-44.64351666666664</x:v>
      </x:c>
      <x:c r="L841" s="12" t="n">
        <x:v>7869.512417407205</x:v>
      </x:c>
      <x:c r="M841" s="12" t="n">
        <x:v>7141.164229545708</x:v>
      </x:c>
      <x:c r="N841" s="12" t="n">
        <x:v>0</x:v>
      </x:c>
      <x:c r="O841" s="12" t="n">
        <x:v>655.5133690753482</x:v>
      </x:c>
      <x:c r="P841" s="12" t="n">
        <x:v>0</x:v>
      </x:c>
      <x:c r="Q841" s="12" t="n">
        <x:v>0</x:v>
      </x:c>
      <x:c r="R841" s="12" t="n">
        <x:v>456.73565532818344</x:v>
      </x:c>
      <x:c r="S841" s="12" t="n">
        <x:v>0</x:v>
      </x:c>
      <x:c r="T841" s="12" t="n">
        <x:v>0</x:v>
      </x:c>
      <x:c r="U841" s="12" t="n">
        <x:f>'逐时购电与费用'!H841+'逐时购电与费用'!J841+F841-P841+O841-E841-N841/'月度汇总'!$F$6-Q841</x:f>
        <x:v>-1.0000007932831068e-8</x:v>
      </x:c>
      <x:c r="V841" s="12" t="n">
        <x:f>M841-L841-N841+O841/'月度汇总'!$F$7</x:f>
        <x:v>4.547473508864641e-13</x:v>
      </x:c>
    </x:row>
    <x:row r="842" ht="20" customHeight="1">
      <x:c r="A842" s="13" t="n">
        <x:f>'逐时购电与费用'!A842</x:f>
        <x:v>45694.819444444445</x:v>
      </x:c>
      <x:c r="B842" s="13" t="n">
        <x:v>45694</x:v>
      </x:c>
      <x:c r="C842" s="12" t="n">
        <x:v>752.988515819535</x:v>
      </x:c>
      <x:c r="D842" s="12" t="n">
        <x:v>0</x:v>
      </x:c>
      <x:c r="E842" s="12" t="n">
        <x:v>685.9789333333333</x:v>
      </x:c>
      <x:c r="F842" s="12" t="n">
        <x:v>0</x:v>
      </x:c>
      <x:c r="G842" s="12" t="n">
        <x:f>E842-F842</x:f>
        <x:v>685.9789333333333</x:v>
      </x:c>
      <x:c r="H842" s="12" t="n">
        <x:f>G842-C842+D842</x:f>
        <x:v>-67.00958248620168</x:v>
      </x:c>
      <x:c r="I842" s="12" t="n">
        <x:v>737.9785300000001</x:v>
      </x:c>
      <x:c r="J842" s="12" t="n">
        <x:v>0</x:v>
      </x:c>
      <x:c r="K842" s="12" t="n">
        <x:f>G842-I842+J842</x:f>
        <x:v>-51.999596666666775</x:v>
      </x:c>
      <x:c r="L842" s="12" t="n">
        <x:v>7141.164229545708</x:v>
      </x:c>
      <x:c r="M842" s="12" t="n">
        <x:v>6423.682483166633</x:v>
      </x:c>
      <x:c r="N842" s="12" t="n">
        <x:v>0</x:v>
      </x:c>
      <x:c r="O842" s="12" t="n">
        <x:v>645.7335717411678</x:v>
      </x:c>
      <x:c r="P842" s="12" t="n">
        <x:v>0</x:v>
      </x:c>
      <x:c r="Q842" s="12" t="n">
        <x:v>0</x:v>
      </x:c>
      <x:c r="R842" s="12" t="n">
        <x:v>429.9406186007864</x:v>
      </x:c>
      <x:c r="S842" s="12" t="n">
        <x:v>0</x:v>
      </x:c>
      <x:c r="T842" s="12" t="n">
        <x:v>0</x:v>
      </x:c>
      <x:c r="U842" s="12" t="n">
        <x:f>'逐时购电与费用'!H842+'逐时购电与费用'!J842+F842-P842+O842-E842-N842/'月度汇总'!$F$6-Q842</x:f>
        <x:v>-1.0000007932831068e-8</x:v>
      </x:c>
      <x:c r="V842" s="12" t="n">
        <x:f>M842-L842-N842+O842/'月度汇总'!$F$7</x:f>
        <x:v>2.2737367544323206e-13</x:v>
      </x:c>
    </x:row>
    <x:row r="843" ht="20" customHeight="1">
      <x:c r="A843" s="13" t="n">
        <x:f>'逐时购电与费用'!A843</x:f>
        <x:v>45694.82638888889</x:v>
      </x:c>
      <x:c r="B843" s="13" t="n">
        <x:v>45694</x:v>
      </x:c>
      <x:c r="C843" s="12" t="n">
        <x:v>741.9945367426218</x:v>
      </x:c>
      <x:c r="D843" s="12" t="n">
        <x:v>0</x:v>
      </x:c>
      <x:c r="E843" s="12" t="n">
        <x:v>683.2323833333332</x:v>
      </x:c>
      <x:c r="F843" s="12" t="n">
        <x:v>0</x:v>
      </x:c>
      <x:c r="G843" s="12" t="n">
        <x:f>E843-F843</x:f>
        <x:v>683.2323833333332</x:v>
      </x:c>
      <x:c r="H843" s="12" t="n">
        <x:f>G843-C843+D843</x:f>
        <x:v>-58.762153409288544</x:v>
      </x:c>
      <x:c r="I843" s="12" t="n">
        <x:v>725.5612116666666</x:v>
      </x:c>
      <x:c r="J843" s="12" t="n">
        <x:v>0</x:v>
      </x:c>
      <x:c r="K843" s="12" t="n">
        <x:f>G843-I843+J843</x:f>
        <x:v>-42.32882833333338</x:v>
      </x:c>
      <x:c r="L843" s="12" t="n">
        <x:v>6423.682483166633</x:v>
      </x:c>
      <x:c r="M843" s="12" t="n">
        <x:v>5700.474427293912</x:v>
      </x:c>
      <x:c r="N843" s="12" t="n">
        <x:v>0</x:v>
      </x:c>
      <x:c r="O843" s="12" t="n">
        <x:v>650.8872502854484</x:v>
      </x:c>
      <x:c r="P843" s="12" t="n">
        <x:v>0</x:v>
      </x:c>
      <x:c r="Q843" s="12" t="n">
        <x:v>0</x:v>
      </x:c>
      <x:c r="R843" s="12" t="n">
        <x:v>420.17453930524124</x:v>
      </x:c>
      <x:c r="S843" s="12" t="n">
        <x:v>0</x:v>
      </x:c>
      <x:c r="T843" s="12" t="n">
        <x:v>0</x:v>
      </x:c>
      <x:c r="U843" s="12" t="n">
        <x:f>'逐时购电与费用'!H843+'逐时购电与费用'!J843+F843-P843+O843-E843-N843/'月度汇总'!$F$6-Q843</x:f>
        <x:v>-1.0000007932831068e-8</x:v>
      </x:c>
      <x:c r="V843" s="12" t="n">
        <x:f>M843-L843-N843+O843/'月度汇总'!$F$7</x:f>
        <x:v>2.2737367544323206e-13</x:v>
      </x:c>
    </x:row>
    <x:row r="844" ht="20" customHeight="1">
      <x:c r="A844" s="13" t="n">
        <x:f>'逐时购电与费用'!A844</x:f>
        <x:v>45694.83333333333</x:v>
      </x:c>
      <x:c r="B844" s="13" t="n">
        <x:v>45694</x:v>
      </x:c>
      <x:c r="C844" s="12" t="n">
        <x:v>731.9112943337211</x:v>
      </x:c>
      <x:c r="D844" s="12" t="n">
        <x:v>0</x:v>
      </x:c>
      <x:c r="E844" s="12" t="n">
        <x:v>692.54</x:v>
      </x:c>
      <x:c r="F844" s="12" t="n">
        <x:v>0</x:v>
      </x:c>
      <x:c r="G844" s="12" t="n">
        <x:f>E844-F844</x:f>
        <x:v>692.54</x:v>
      </x:c>
      <x:c r="H844" s="12" t="n">
        <x:f>G844-C844+D844</x:f>
        <x:v>-39.37129433372115</x:v>
      </x:c>
      <x:c r="I844" s="12" t="n">
        <x:v>715.4630583333333</x:v>
      </x:c>
      <x:c r="J844" s="12" t="n">
        <x:v>0</x:v>
      </x:c>
      <x:c r="K844" s="12" t="n">
        <x:f>G844-I844+J844</x:f>
        <x:v>-22.9230583333333</x:v>
      </x:c>
      <x:c r="L844" s="12" t="n">
        <x:v>5700.474427293912</x:v>
      </x:c>
      <x:c r="M844" s="12" t="n">
        <x:v>4949.492074976348</x:v>
      </x:c>
      <x:c r="N844" s="12" t="n">
        <x:v>0</x:v>
      </x:c>
      <x:c r="O844" s="12" t="n">
        <x:v>675.8841170858079</x:v>
      </x:c>
      <x:c r="P844" s="12" t="n">
        <x:v>0</x:v>
      </x:c>
      <x:c r="Q844" s="12" t="n">
        <x:v>0</x:v>
      </x:c>
      <x:c r="R844" s="12" t="n">
        <x:v>399.5485055649981</x:v>
      </x:c>
      <x:c r="S844" s="12" t="n">
        <x:v>0</x:v>
      </x:c>
      <x:c r="T844" s="12" t="n">
        <x:v>0</x:v>
      </x:c>
      <x:c r="U844" s="12" t="n">
        <x:f>'逐时购电与费用'!H844+'逐时购电与费用'!J844+F844-P844+O844-E844-N844/'月度汇总'!$F$6-Q844</x:f>
        <x:v>-1.0000007932831068e-8</x:v>
      </x:c>
      <x:c r="V844" s="12" t="n">
        <x:f>M844-L844-N844+O844/'月度汇总'!$F$7</x:f>
        <x:v>-2.2737367544323206e-13</x:v>
      </x:c>
    </x:row>
    <x:row r="845" ht="20" customHeight="1">
      <x:c r="A845" s="13" t="n">
        <x:f>'逐时购电与费用'!A845</x:f>
        <x:v>45694.84027777778</x:v>
      </x:c>
      <x:c r="B845" s="13" t="n">
        <x:v>45694</x:v>
      </x:c>
      <x:c r="C845" s="12" t="n">
        <x:v>727.1790834322492</x:v>
      </x:c>
      <x:c r="D845" s="12" t="n">
        <x:v>0</x:v>
      </x:c>
      <x:c r="E845" s="12" t="n">
        <x:v>714.0837666666666</x:v>
      </x:c>
      <x:c r="F845" s="12" t="n">
        <x:v>0</x:v>
      </x:c>
      <x:c r="G845" s="12" t="n">
        <x:f>E845-F845</x:f>
        <x:v>714.0837666666666</x:v>
      </x:c>
      <x:c r="H845" s="12" t="n">
        <x:f>G845-C845+D845</x:f>
        <x:v>-13.095316765582538</x:v>
      </x:c>
      <x:c r="I845" s="12" t="n">
        <x:v>707.724595</x:v>
      </x:c>
      <x:c r="J845" s="12" t="n">
        <x:v>0</x:v>
      </x:c>
      <x:c r="K845" s="12" t="n">
        <x:f>G845-I845+J845</x:f>
        <x:v>6.359171666666612</x:v>
      </x:c>
      <x:c r="L845" s="12" t="n">
        <x:v>4949.492074976348</x:v>
      </x:c>
      <x:c r="M845" s="12" t="n">
        <x:v>4170.955156516415</x:v>
      </x:c>
      <x:c r="N845" s="12" t="n">
        <x:v>0</x:v>
      </x:c>
      <x:c r="O845" s="12" t="n">
        <x:v>700.6832266139394</x:v>
      </x:c>
      <x:c r="P845" s="12" t="n">
        <x:v>0</x:v>
      </x:c>
      <x:c r="Q845" s="12" t="n">
        <x:v>0</x:v>
      </x:c>
      <x:c r="R845" s="12" t="n">
        <x:v>356.7971682292874</x:v>
      </x:c>
      <x:c r="S845" s="12" t="n">
        <x:v>0</x:v>
      </x:c>
      <x:c r="T845" s="12" t="n">
        <x:v>0</x:v>
      </x:c>
      <x:c r="U845" s="12" t="n">
        <x:f>'逐时购电与费用'!H845+'逐时购电与费用'!J845+F845-P845+O845-E845-N845/'月度汇总'!$F$6-Q845</x:f>
        <x:v>-1.0000007932831068e-8</x:v>
      </x:c>
      <x:c r="V845" s="12" t="n">
        <x:f>M845-L845-N845+O845/'月度汇总'!$F$7</x:f>
        <x:v>-4.547473508864641e-13</x:v>
      </x:c>
    </x:row>
    <x:row r="846" ht="20" customHeight="1">
      <x:c r="A846" s="13" t="n">
        <x:f>'逐时购电与费用'!A846</x:f>
        <x:v>45694.84722222222</x:v>
      </x:c>
      <x:c r="B846" s="13" t="n">
        <x:v>45694</x:v>
      </x:c>
      <x:c r="C846" s="12" t="n">
        <x:v>730.1495452290729</x:v>
      </x:c>
      <x:c r="D846" s="12" t="n">
        <x:v>0</x:v>
      </x:c>
      <x:c r="E846" s="12" t="n">
        <x:v>727.5424333333333</x:v>
      </x:c>
      <x:c r="F846" s="12" t="n">
        <x:v>0</x:v>
      </x:c>
      <x:c r="G846" s="12" t="n">
        <x:f>E846-F846</x:f>
        <x:v>727.5424333333333</x:v>
      </x:c>
      <x:c r="H846" s="12" t="n">
        <x:f>G846-C846+D846</x:f>
        <x:v>-2.6071118957396493</x:v>
      </x:c>
      <x:c r="I846" s="12" t="n">
        <x:v>710.6809516666666</x:v>
      </x:c>
      <x:c r="J846" s="12" t="n">
        <x:v>0</x:v>
      </x:c>
      <x:c r="K846" s="12" t="n">
        <x:f>G846-I846+J846</x:f>
        <x:v>16.86148166666669</x:v>
      </x:c>
      <x:c r="L846" s="12" t="n">
        <x:v>4170.955156516415</x:v>
      </x:c>
      <x:c r="M846" s="12" t="n">
        <x:v>3380.033826722136</x:v>
      </x:c>
      <x:c r="N846" s="12" t="n">
        <x:v>0</x:v>
      </x:c>
      <x:c r="O846" s="12" t="n">
        <x:v>711.8291968148511</x:v>
      </x:c>
      <x:c r="P846" s="12" t="n">
        <x:v>0</x:v>
      </x:c>
      <x:c r="Q846" s="12" t="n">
        <x:v>0</x:v>
      </x:c>
      <x:c r="R846" s="12" t="n">
        <x:v>352.49852532228863</x:v>
      </x:c>
      <x:c r="S846" s="12" t="n">
        <x:v>0</x:v>
      </x:c>
      <x:c r="T846" s="12" t="n">
        <x:v>0</x:v>
      </x:c>
      <x:c r="U846" s="12" t="n">
        <x:f>'逐时购电与费用'!H846+'逐时购电与费用'!J846+F846-P846+O846-E846-N846/'月度汇总'!$F$6-Q846</x:f>
        <x:v>-1.0000007932831068e-8</x:v>
      </x:c>
      <x:c r="V846" s="12" t="n">
        <x:f>M846-L846-N846+O846/'月度汇总'!$F$7</x:f>
        <x:v>2.2737367544323206e-13</x:v>
      </x:c>
    </x:row>
    <x:row r="847" ht="20" customHeight="1">
      <x:c r="A847" s="13" t="n">
        <x:f>'逐时购电与费用'!A847</x:f>
        <x:v>45694.85416666667</x:v>
      </x:c>
      <x:c r="B847" s="13" t="n">
        <x:v>45694</x:v>
      </x:c>
      <x:c r="C847" s="12" t="n">
        <x:v>734.4696206084808</x:v>
      </x:c>
      <x:c r="D847" s="12" t="n">
        <x:v>0</x:v>
      </x:c>
      <x:c r="E847" s="12" t="n">
        <x:v>731.2533333333333</x:v>
      </x:c>
      <x:c r="F847" s="12" t="n">
        <x:v>0</x:v>
      </x:c>
      <x:c r="G847" s="12" t="n">
        <x:f>E847-F847</x:f>
        <x:v>731.2533333333333</x:v>
      </x:c>
      <x:c r="H847" s="12" t="n">
        <x:f>G847-C847+D847</x:f>
        <x:v>-3.216287275147465</x:v>
      </x:c>
      <x:c r="I847" s="12" t="n">
        <x:v>714.9873083333332</x:v>
      </x:c>
      <x:c r="J847" s="12" t="n">
        <x:v>0</x:v>
      </x:c>
      <x:c r="K847" s="12" t="n">
        <x:f>G847-I847+J847</x:f>
        <x:v>16.266025000000127</x:v>
      </x:c>
      <x:c r="L847" s="12" t="n">
        <x:v>3380.033826722136</x:v>
      </x:c>
      <x:c r="M847" s="12" t="n">
        <x:v>2604.621804243907</x:v>
      </x:c>
      <x:c r="N847" s="12" t="n">
        <x:v>0</x:v>
      </x:c>
      <x:c r="O847" s="12" t="n">
        <x:v>697.8708202304065</x:v>
      </x:c>
      <x:c r="P847" s="12" t="n">
        <x:v>0</x:v>
      </x:c>
      <x:c r="Q847" s="12" t="n">
        <x:v>0</x:v>
      </x:c>
      <x:c r="R847" s="12" t="n">
        <x:v>365.96445871795476</x:v>
      </x:c>
      <x:c r="S847" s="12" t="n">
        <x:v>0</x:v>
      </x:c>
      <x:c r="T847" s="12" t="n">
        <x:v>0</x:v>
      </x:c>
      <x:c r="U847" s="12" t="n">
        <x:f>'逐时购电与费用'!H847+'逐时购电与费用'!J847+F847-P847+O847-E847-N847/'月度汇总'!$F$6-Q847</x:f>
        <x:v>-1.0000007932831068e-8</x:v>
      </x:c>
      <x:c r="V847" s="12" t="n">
        <x:f>M847-L847-N847+O847/'月度汇总'!$F$7</x:f>
        <x:v>2.2737367544323206e-13</x:v>
      </x:c>
    </x:row>
    <x:row r="848" ht="20" customHeight="1">
      <x:c r="A848" s="13" t="n">
        <x:f>'逐时购电与费用'!A848</x:f>
        <x:v>45694.86111111111</x:v>
      </x:c>
      <x:c r="B848" s="13" t="n">
        <x:v>45694</x:v>
      </x:c>
      <x:c r="C848" s="12" t="n">
        <x:v>732.28886765658</x:v>
      </x:c>
      <x:c r="D848" s="12" t="n">
        <x:v>0</x:v>
      </x:c>
      <x:c r="E848" s="12" t="n">
        <x:v>736.3145</x:v>
      </x:c>
      <x:c r="F848" s="12" t="n">
        <x:v>0</x:v>
      </x:c>
      <x:c r="G848" s="12" t="n">
        <x:f>E848-F848</x:f>
        <x:v>736.3145</x:v>
      </x:c>
      <x:c r="H848" s="12" t="n">
        <x:f>G848-C848+D848</x:f>
        <x:v>4.025632343419943</x:v>
      </x:c>
      <x:c r="I848" s="12" t="n">
        <x:v>712.7932125</x:v>
      </x:c>
      <x:c r="J848" s="12" t="n">
        <x:v>0</x:v>
      </x:c>
      <x:c r="K848" s="12" t="n">
        <x:f>G848-I848+J848</x:f>
        <x:v>23.52128749999997</x:v>
      </x:c>
      <x:c r="L848" s="12" t="n">
        <x:v>2604.621804243907</x:v>
      </x:c>
      <x:c r="M848" s="12" t="n">
        <x:v>1799.6960010491402</x:v>
      </x:c>
      <x:c r="N848" s="12" t="n">
        <x:v>0</x:v>
      </x:c>
      <x:c r="O848" s="12" t="n">
        <x:v>724.43322287529</x:v>
      </x:c>
      <x:c r="P848" s="12" t="n">
        <x:v>0</x:v>
      </x:c>
      <x:c r="Q848" s="12" t="n">
        <x:v>0</x:v>
      </x:c>
      <x:c r="R848" s="12" t="n">
        <x:v>351.20826420971053</x:v>
      </x:c>
      <x:c r="S848" s="12" t="n">
        <x:v>0</x:v>
      </x:c>
      <x:c r="T848" s="12" t="n">
        <x:v>0</x:v>
      </x:c>
      <x:c r="U848" s="12" t="n">
        <x:f>'逐时购电与费用'!H848+'逐时购电与费用'!J848+F848-P848+O848-E848-N848/'月度汇总'!$F$6-Q848</x:f>
        <x:v>-1.0000007932831068e-8</x:v>
      </x:c>
      <x:c r="V848" s="12" t="n">
        <x:f>M848-L848-N848+O848/'月度汇总'!$F$7</x:f>
        <x:v>0</x:v>
      </x:c>
    </x:row>
    <x:row r="849" ht="20" customHeight="1">
      <x:c r="A849" s="13" t="n">
        <x:f>'逐时购电与费用'!A849</x:f>
        <x:v>45694.868055555555</x:v>
      </x:c>
      <x:c r="B849" s="13" t="n">
        <x:v>45694</x:v>
      </x:c>
      <x:c r="C849" s="12" t="n">
        <x:v>741.0793216694655</x:v>
      </x:c>
      <x:c r="D849" s="12" t="n">
        <x:v>0</x:v>
      </x:c>
      <x:c r="E849" s="12" t="n">
        <x:v>712.8330333333333</x:v>
      </x:c>
      <x:c r="F849" s="12" t="n">
        <x:v>0</x:v>
      </x:c>
      <x:c r="G849" s="12" t="n">
        <x:f>E849-F849</x:f>
        <x:v>712.8330333333333</x:v>
      </x:c>
      <x:c r="H849" s="12" t="n">
        <x:f>G849-C849+D849</x:f>
        <x:v>-28.246288336132125</x:v>
      </x:c>
      <x:c r="I849" s="12" t="n">
        <x:v>721.5706891666666</x:v>
      </x:c>
      <x:c r="J849" s="12" t="n">
        <x:v>0</x:v>
      </x:c>
      <x:c r="K849" s="12" t="n">
        <x:f>G849-I849+J849</x:f>
        <x:v>-8.737655833333292</x:v>
      </x:c>
      <x:c r="L849" s="12" t="n">
        <x:v>1799.6960010491402</x:v>
      </x:c>
      <x:c r="M849" s="12" t="n">
        <x:v>1818.8460362611274</x:v>
      </x:c>
      <x:c r="N849" s="12" t="n">
        <x:v>19.150035211987284</x:v>
      </x:c>
      <x:c r="O849" s="12" t="n">
        <x:v>0</x:v>
      </x:c>
      <x:c r="P849" s="12" t="n">
        <x:v>0</x:v>
      </x:c>
      <x:c r="Q849" s="12" t="n">
        <x:v>0</x:v>
      </x:c>
      <x:c r="R849" s="12" t="n">
        <x:v>321.1548484973748</x:v>
      </x:c>
      <x:c r="S849" s="12" t="n">
        <x:v>0</x:v>
      </x:c>
      <x:c r="T849" s="12" t="n">
        <x:v>0</x:v>
      </x:c>
      <x:c r="U849" s="12" t="n">
        <x:f>'逐时购电与费用'!H849+'逐时购电与费用'!J849+F849-P849+O849-E849-N849/'月度汇总'!$F$6-Q849</x:f>
        <x:v>1.0000004380117389e-8</x:v>
      </x:c>
      <x:c r="V849" s="12" t="n">
        <x:f>M849-L849-N849+O849/'月度汇总'!$F$7</x:f>
        <x:v>-9.592326932761353e-14</x:v>
      </x:c>
    </x:row>
    <x:row r="850" ht="20" customHeight="1">
      <x:c r="A850" s="13" t="n">
        <x:f>'逐时购电与费用'!A850</x:f>
        <x:v>45694.875</x:v>
      </x:c>
      <x:c r="B850" s="13" t="n">
        <x:v>45694</x:v>
      </x:c>
      <x:c r="C850" s="12" t="n">
        <x:v>748.3052293278324</x:v>
      </x:c>
      <x:c r="D850" s="12" t="n">
        <x:v>0</x:v>
      </x:c>
      <x:c r="E850" s="12" t="n">
        <x:v>693.2116666666667</x:v>
      </x:c>
      <x:c r="F850" s="12" t="n">
        <x:v>0</x:v>
      </x:c>
      <x:c r="G850" s="12" t="n">
        <x:f>E850-F850</x:f>
        <x:v>693.2116666666667</x:v>
      </x:c>
      <x:c r="H850" s="12" t="n">
        <x:f>G850-C850+D850</x:f>
        <x:v>-55.09356266116572</x:v>
      </x:c>
      <x:c r="I850" s="12" t="n">
        <x:v>727.2428333333335</x:v>
      </x:c>
      <x:c r="J850" s="12" t="n">
        <x:v>0</x:v>
      </x:c>
      <x:c r="K850" s="12" t="n">
        <x:f>G850-I850+J850</x:f>
        <x:v>-34.03116666666676</x:v>
      </x:c>
      <x:c r="L850" s="12" t="n">
        <x:v>1818.8460362611274</x:v>
      </x:c>
      <x:c r="M850" s="12" t="n">
        <x:v>1910.8477285472609</x:v>
      </x:c>
      <x:c r="N850" s="12" t="n">
        <x:v>92.00169228613342</x:v>
      </x:c>
      <x:c r="O850" s="12" t="n">
        <x:v>0</x:v>
      </x:c>
      <x:c r="P850" s="12" t="n">
        <x:v>0</x:v>
      </x:c>
      <x:c r="Q850" s="12" t="n">
        <x:v>0</x:v>
      </x:c>
      <x:c r="R850" s="12" t="n">
        <x:v>328.39351503238095</x:v>
      </x:c>
      <x:c r="S850" s="12" t="n">
        <x:v>0</x:v>
      </x:c>
      <x:c r="T850" s="12" t="n">
        <x:v>0</x:v>
      </x:c>
      <x:c r="U850" s="12" t="n">
        <x:f>'逐时购电与费用'!H850+'逐时购电与费用'!J850+F850-P850+O850-E850-N850/'月度汇总'!$F$6-Q850</x:f>
        <x:v>1.0000007932831068e-8</x:v>
      </x:c>
      <x:c r="V850" s="12" t="n">
        <x:f>M850-L850-N850+O850/'月度汇总'!$F$7</x:f>
        <x:v>2.842170943040401e-14</x:v>
      </x:c>
    </x:row>
    <x:row r="851" ht="20" customHeight="1">
      <x:c r="A851" s="13" t="n">
        <x:f>'逐时购电与费用'!A851</x:f>
        <x:v>45694.881944444445</x:v>
      </x:c>
      <x:c r="B851" s="13" t="n">
        <x:v>45694</x:v>
      </x:c>
      <x:c r="C851" s="12" t="n">
        <x:v>723.3397637047026</x:v>
      </x:c>
      <x:c r="D851" s="12" t="n">
        <x:v>0</x:v>
      </x:c>
      <x:c r="E851" s="12" t="n">
        <x:v>739.1151</x:v>
      </x:c>
      <x:c r="F851" s="12" t="n">
        <x:v>0</x:v>
      </x:c>
      <x:c r="G851" s="12" t="n">
        <x:f>E851-F851</x:f>
        <x:v>739.1151</x:v>
      </x:c>
      <x:c r="H851" s="12" t="n">
        <x:f>G851-C851+D851</x:f>
        <x:v>15.775336295297393</x:v>
      </x:c>
      <x:c r="I851" s="12" t="n">
        <x:v>700.3478333333333</x:v>
      </x:c>
      <x:c r="J851" s="12" t="n">
        <x:v>0</x:v>
      </x:c>
      <x:c r="K851" s="12" t="n">
        <x:f>G851-I851+J851</x:f>
        <x:v>38.76726666666673</x:v>
      </x:c>
      <x:c r="L851" s="12" t="n">
        <x:v>1910.8477285472609</x:v>
      </x:c>
      <x:c r="M851" s="12" t="n">
        <x:v>1890.6174575189516</x:v>
      </x:c>
      <x:c r="N851" s="12" t="n">
        <x:v>0</x:v>
      </x:c>
      <x:c r="O851" s="12" t="n">
        <x:v>18.20724392547846</x:v>
      </x:c>
      <x:c r="P851" s="12" t="n">
        <x:v>0</x:v>
      </x:c>
      <x:c r="Q851" s="12" t="n">
        <x:v>0</x:v>
      </x:c>
      <x:c r="R851" s="12" t="n">
        <x:v>344.48084593653584</x:v>
      </x:c>
      <x:c r="S851" s="12" t="n">
        <x:v>0</x:v>
      </x:c>
      <x:c r="T851" s="12" t="n">
        <x:v>0</x:v>
      </x:c>
      <x:c r="U851" s="12" t="n">
        <x:f>'逐时购电与费用'!H851+'逐时购电与费用'!J851+F851-P851+O851-E851-N851/'月度汇总'!$F$6-Q851</x:f>
        <x:v>-1.0000007932831068e-8</x:v>
      </x:c>
      <x:c r="V851" s="12" t="n">
        <x:f>M851-L851-N851+O851/'月度汇总'!$F$7</x:f>
        <x:v>1.1013412404281553e-13</x:v>
      </x:c>
    </x:row>
    <x:row r="852" ht="20" customHeight="1">
      <x:c r="A852" s="13" t="n">
        <x:f>'逐时购电与费用'!A852</x:f>
        <x:v>45694.88888888889</x:v>
      </x:c>
      <x:c r="B852" s="13" t="n">
        <x:v>45694</x:v>
      </x:c>
      <x:c r="C852" s="12" t="n">
        <x:v>707.7693034396079</x:v>
      </x:c>
      <x:c r="D852" s="12" t="n">
        <x:v>0</x:v>
      </x:c>
      <x:c r="E852" s="12" t="n">
        <x:v>744.7547833333333</x:v>
      </x:c>
      <x:c r="F852" s="12" t="n">
        <x:v>0</x:v>
      </x:c>
      <x:c r="G852" s="12" t="n">
        <x:f>E852-F852</x:f>
        <x:v>744.7547833333333</x:v>
      </x:c>
      <x:c r="H852" s="12" t="n">
        <x:f>G852-C852+D852</x:f>
        <x:v>36.98547989372537</x:v>
      </x:c>
      <x:c r="I852" s="12" t="n">
        <x:v>684.7654333333334</x:v>
      </x:c>
      <x:c r="J852" s="12" t="n">
        <x:v>0</x:v>
      </x:c>
      <x:c r="K852" s="12" t="n">
        <x:f>G852-I852+J852</x:f>
        <x:v>59.989349999999945</x:v>
      </x:c>
      <x:c r="L852" s="12" t="n">
        <x:v>1890.6174575189516</x:v>
      </x:c>
      <x:c r="M852" s="12" t="n">
        <x:v>1841.8968001327912</x:v>
      </x:c>
      <x:c r="N852" s="12" t="n">
        <x:v>0</x:v>
      </x:c>
      <x:c r="O852" s="12" t="n">
        <x:v>43.84859164754426</x:v>
      </x:c>
      <x:c r="P852" s="12" t="n">
        <x:v>0</x:v>
      </x:c>
      <x:c r="Q852" s="12" t="n">
        <x:v>0</x:v>
      </x:c>
      <x:c r="R852" s="12" t="n">
        <x:v>326.1694477259957</x:v>
      </x:c>
      <x:c r="S852" s="12" t="n">
        <x:v>0</x:v>
      </x:c>
      <x:c r="T852" s="12" t="n">
        <x:v>0</x:v>
      </x:c>
      <x:c r="U852" s="12" t="n">
        <x:f>'逐时购电与费用'!H852+'逐时购电与费用'!J852+F852-P852+O852-E852-N852/'月度汇总'!$F$6-Q852</x:f>
        <x:v>-1.0000007932831068e-8</x:v>
      </x:c>
      <x:c r="V852" s="12" t="n">
        <x:f>M852-L852-N852+O852/'月度汇总'!$F$7</x:f>
        <x:v>-9.237055564881302e-14</x:v>
      </x:c>
    </x:row>
    <x:row r="853" ht="20" customHeight="1">
      <x:c r="A853" s="13" t="n">
        <x:f>'逐时购电与费用'!A853</x:f>
        <x:v>45694.89583333333</x:v>
      </x:c>
      <x:c r="B853" s="13" t="n">
        <x:v>45694</x:v>
      </x:c>
      <x:c r="C853" s="12" t="n">
        <x:v>735.7494744125659</x:v>
      </x:c>
      <x:c r="D853" s="12" t="n">
        <x:v>0</x:v>
      </x:c>
      <x:c r="E853" s="12" t="n">
        <x:v>714.52</x:v>
      </x:c>
      <x:c r="F853" s="12" t="n">
        <x:v>0</x:v>
      </x:c>
      <x:c r="G853" s="12" t="n">
        <x:f>E853-F853</x:f>
        <x:v>714.52</x:v>
      </x:c>
      <x:c r="H853" s="12" t="n">
        <x:f>G853-C853+D853</x:f>
        <x:v>-21.229474412565878</x:v>
      </x:c>
      <x:c r="I853" s="12" t="n">
        <x:v>714.6512500000001</x:v>
      </x:c>
      <x:c r="J853" s="12" t="n">
        <x:v>0</x:v>
      </x:c>
      <x:c r="K853" s="12" t="n">
        <x:f>G853-I853+J853</x:f>
        <x:v>-0.13125000000013642</x:v>
      </x:c>
      <x:c r="L853" s="12" t="n">
        <x:v>1841.8968001327912</x:v>
      </x:c>
      <x:c r="M853" s="12" t="n">
        <x:v>1856.5165217555514</x:v>
      </x:c>
      <x:c r="N853" s="12" t="n">
        <x:v>14.619721622760228</x:v>
      </x:c>
      <x:c r="O853" s="12" t="n">
        <x:v>0</x:v>
      </x:c>
      <x:c r="P853" s="12" t="n">
        <x:v>0</x:v>
      </x:c>
      <x:c r="Q853" s="12" t="n">
        <x:v>0</x:v>
      </x:c>
      <x:c r="R853" s="12" t="n">
        <x:v>305.4414811115595</x:v>
      </x:c>
      <x:c r="S853" s="12" t="n">
        <x:v>0</x:v>
      </x:c>
      <x:c r="T853" s="12" t="n">
        <x:v>0</x:v>
      </x:c>
      <x:c r="U853" s="12" t="n">
        <x:f>'逐时购电与费用'!H853+'逐时购电与费用'!J853+F853-P853+O853-E853-N853/'月度汇总'!$F$6-Q853</x:f>
        <x:v>1.000000082740371e-8</x:v>
      </x:c>
      <x:c r="V853" s="12" t="n">
        <x:f>M853-L853-N853+O853/'月度汇总'!$F$7</x:f>
        <x:v>-7.460698725481052e-14</x:v>
      </x:c>
    </x:row>
    <x:row r="854" ht="20" customHeight="1">
      <x:c r="A854" s="13" t="n">
        <x:f>'逐时购电与费用'!A854</x:f>
        <x:v>45694.90277777778</x:v>
      </x:c>
      <x:c r="B854" s="13" t="n">
        <x:v>45694</x:v>
      </x:c>
      <x:c r="C854" s="12" t="n">
        <x:v>784.9191405845223</x:v>
      </x:c>
      <x:c r="D854" s="12" t="n">
        <x:v>0</x:v>
      </x:c>
      <x:c r="E854" s="12" t="n">
        <x:v>743.8754166666665</x:v>
      </x:c>
      <x:c r="F854" s="12" t="n">
        <x:v>0</x:v>
      </x:c>
      <x:c r="G854" s="12" t="n">
        <x:f>E854-F854</x:f>
        <x:v>743.8754166666665</x:v>
      </x:c>
      <x:c r="H854" s="12" t="n">
        <x:f>G854-C854+D854</x:f>
        <x:v>-41.0437239178558</x:v>
      </x:c>
      <x:c r="I854" s="12" t="n">
        <x:v>767.368155</x:v>
      </x:c>
      <x:c r="J854" s="12" t="n">
        <x:v>0</x:v>
      </x:c>
      <x:c r="K854" s="12" t="n">
        <x:f>G854-I854+J854</x:f>
        <x:v>-23.492738333333477</x:v>
      </x:c>
      <x:c r="L854" s="12" t="n">
        <x:v>1856.5165217555514</x:v>
      </x:c>
      <x:c r="M854" s="12" t="n">
        <x:v>1847.8485096836819</x:v>
      </x:c>
      <x:c r="N854" s="12" t="n">
        <x:v>0</x:v>
      </x:c>
      <x:c r="O854" s="12" t="n">
        <x:v>7.801210864682624</x:v>
      </x:c>
      <x:c r="P854" s="12" t="n">
        <x:v>0</x:v>
      </x:c>
      <x:c r="Q854" s="12" t="n">
        <x:v>0</x:v>
      </x:c>
      <x:c r="R854" s="12" t="n">
        <x:v>288.12080602738786</x:v>
      </x:c>
      <x:c r="S854" s="12" t="n">
        <x:v>0</x:v>
      </x:c>
      <x:c r="T854" s="12" t="n">
        <x:v>0</x:v>
      </x:c>
      <x:c r="U854" s="12" t="n">
        <x:f>'逐时购电与费用'!H854+'逐时购电与费用'!J854+F854-P854+O854-E854-N854/'月度汇总'!$F$6-Q854</x:f>
        <x:v>-1.0000007932831068e-8</x:v>
      </x:c>
      <x:c r="V854" s="12" t="n">
        <x:f>M854-L854-N854+O854/'月度汇总'!$F$7</x:f>
        <x:v>8.526512829121202e-14</x:v>
      </x:c>
    </x:row>
    <x:row r="855" ht="20" customHeight="1">
      <x:c r="A855" s="13" t="n">
        <x:f>'逐时购电与费用'!A855</x:f>
        <x:v>45694.90972222222</x:v>
      </x:c>
      <x:c r="B855" s="13" t="n">
        <x:v>45694</x:v>
      </x:c>
      <x:c r="C855" s="12" t="n">
        <x:v>719.4878540042674</x:v>
      </x:c>
      <x:c r="D855" s="12" t="n">
        <x:v>0</x:v>
      </x:c>
      <x:c r="E855" s="12" t="n">
        <x:v>690.7555666666667</x:v>
      </x:c>
      <x:c r="F855" s="12" t="n">
        <x:v>0</x:v>
      </x:c>
      <x:c r="G855" s="12" t="n">
        <x:f>E855-F855</x:f>
        <x:v>690.7555666666667</x:v>
      </x:c>
      <x:c r="H855" s="12" t="n">
        <x:f>G855-C855+D855</x:f>
        <x:v>-28.732287337600724</x:v>
      </x:c>
      <x:c r="I855" s="12" t="n">
        <x:v>701.9258833333333</x:v>
      </x:c>
      <x:c r="J855" s="12" t="n">
        <x:v>0</x:v>
      </x:c>
      <x:c r="K855" s="12" t="n">
        <x:f>G855-I855+J855</x:f>
        <x:v>-11.170316666666622</x:v>
      </x:c>
      <x:c r="L855" s="12" t="n">
        <x:v>1847.8485096836819</x:v>
      </x:c>
      <x:c r="M855" s="12" t="n">
        <x:v>1860.5950871455068</x:v>
      </x:c>
      <x:c r="N855" s="12" t="n">
        <x:v>12.746577461824875</x:v>
      </x:c>
      <x:c r="O855" s="12" t="n">
        <x:v>0</x:v>
      </x:c>
      <x:c r="P855" s="12" t="n">
        <x:v>0</x:v>
      </x:c>
      <x:c r="Q855" s="12" t="n">
        <x:v>0</x:v>
      </x:c>
      <x:c r="R855" s="12" t="n">
        <x:v>241.6967926452121</x:v>
      </x:c>
      <x:c r="S855" s="12" t="n">
        <x:v>0</x:v>
      </x:c>
      <x:c r="T855" s="12" t="n">
        <x:v>0</x:v>
      </x:c>
      <x:c r="U855" s="12" t="n">
        <x:f>'逐时购电与费用'!H855+'逐时购电与费用'!J855+F855-P855+O855-E855-N855/'月度汇总'!$F$6-Q855</x:f>
        <x:v>1.000000260376055e-8</x:v>
      </x:c>
      <x:c r="V855" s="12" t="n">
        <x:f>M855-L855-N855+O855/'月度汇总'!$F$7</x:f>
        <x:v>5.1514348342607263e-14</x:v>
      </x:c>
    </x:row>
    <x:row r="856" ht="20" customHeight="1">
      <x:c r="A856" s="13" t="n">
        <x:f>'逐时购电与费用'!A856</x:f>
        <x:v>45694.91666666667</x:v>
      </x:c>
      <x:c r="B856" s="13" t="n">
        <x:v>45694</x:v>
      </x:c>
      <x:c r="C856" s="12" t="n">
        <x:v>582.6208548151596</x:v>
      </x:c>
      <x:c r="D856" s="12" t="n">
        <x:v>0</x:v>
      </x:c>
      <x:c r="E856" s="12" t="n">
        <x:v>568.9283333333333</x:v>
      </x:c>
      <x:c r="F856" s="12" t="n">
        <x:v>0</x:v>
      </x:c>
      <x:c r="G856" s="12" t="n">
        <x:f>E856-F856</x:f>
        <x:v>568.9283333333333</x:v>
      </x:c>
      <x:c r="H856" s="12" t="n">
        <x:f>G856-C856+D856</x:f>
        <x:v>-13.692521481826361</x:v>
      </x:c>
      <x:c r="I856" s="12" t="n">
        <x:v>565.0482</x:v>
      </x:c>
      <x:c r="J856" s="12" t="n">
        <x:v>0</x:v>
      </x:c>
      <x:c r="K856" s="12" t="n">
        <x:f>G856-I856+J856</x:f>
        <x:v>3.880133333333333</x:v>
      </x:c>
      <x:c r="L856" s="12" t="n">
        <x:v>1860.5950871455068</x:v>
      </x:c>
      <x:c r="M856" s="12" t="n">
        <x:v>2610.5950871355067</x:v>
      </x:c>
      <x:c r="N856" s="12" t="n">
        <x:v>749.99999999</x:v>
      </x:c>
      <x:c r="O856" s="12" t="n">
        <x:v>0</x:v>
      </x:c>
      <x:c r="P856" s="12" t="n">
        <x:v>0</x:v>
      </x:c>
      <x:c r="Q856" s="12" t="n">
        <x:v>7.55113924986994</x:v>
      </x:c>
      <x:c r="R856" s="12" t="n">
        <x:v>199.0063479572931</x:v>
      </x:c>
      <x:c r="S856" s="12" t="n">
        <x:v>0</x:v>
      </x:c>
      <x:c r="T856" s="12" t="n">
        <x:v>0</x:v>
      </x:c>
      <x:c r="U856" s="12" t="n">
        <x:f>'逐时购电与费用'!H856+'逐时购电与费用'!J856+F856-P856+O856-E856-N856/'月度汇总'!$F$6-Q856</x:f>
        <x:v>1.1111831454968524e-9</x:v>
      </x:c>
      <x:c r="V856" s="12" t="n">
        <x:f>M856-L856-N856+O856/'月度汇总'!$F$7</x:f>
        <x:v>-1.1368683772161603e-13</x:v>
      </x:c>
    </x:row>
    <x:row r="857" ht="20" customHeight="1">
      <x:c r="A857" s="13" t="n">
        <x:f>'逐时购电与费用'!A857</x:f>
        <x:v>45694.92361111111</x:v>
      </x:c>
      <x:c r="B857" s="13" t="n">
        <x:v>45694</x:v>
      </x:c>
      <x:c r="C857" s="12" t="n">
        <x:v>558.0203829283345</x:v>
      </x:c>
      <x:c r="D857" s="12" t="n">
        <x:v>0</x:v>
      </x:c>
      <x:c r="E857" s="12" t="n">
        <x:v>547.7698</x:v>
      </x:c>
      <x:c r="F857" s="12" t="n">
        <x:v>0</x:v>
      </x:c>
      <x:c r="G857" s="12" t="n">
        <x:f>E857-F857</x:f>
        <x:v>547.7698</x:v>
      </x:c>
      <x:c r="H857" s="12" t="n">
        <x:f>G857-C857+D857</x:f>
        <x:v>-10.250582928334438</x:v>
      </x:c>
      <x:c r="I857" s="12" t="n">
        <x:v>535.0923366666667</x:v>
      </x:c>
      <x:c r="J857" s="12" t="n">
        <x:v>0</x:v>
      </x:c>
      <x:c r="K857" s="12" t="n">
        <x:f>G857-I857+J857</x:f>
        <x:v>12.677463333333321</x:v>
      </x:c>
      <x:c r="L857" s="12" t="n">
        <x:v>2610.5950871355067</x:v>
      </x:c>
      <x:c r="M857" s="12" t="n">
        <x:v>3360.595087125507</x:v>
      </x:c>
      <x:c r="N857" s="12" t="n">
        <x:v>749.99999999</x:v>
      </x:c>
      <x:c r="O857" s="12" t="n">
        <x:v>0</x:v>
      </x:c>
      <x:c r="P857" s="12" t="n">
        <x:v>0</x:v>
      </x:c>
      <x:c r="Q857" s="12" t="n">
        <x:v>4.277447074124885</x:v>
      </x:c>
      <x:c r="R857" s="12" t="n">
        <x:v>199.0502526291773</x:v>
      </x:c>
      <x:c r="S857" s="12" t="n">
        <x:v>0</x:v>
      </x:c>
      <x:c r="T857" s="12" t="n">
        <x:v>0</x:v>
      </x:c>
      <x:c r="U857" s="12" t="n">
        <x:f>'逐时购电与费用'!H857+'逐时购电与费用'!J857+F857-P857+O857-E857-N857/'月度汇总'!$F$6-Q857</x:f>
        <x:v>1.1111831454968524e-9</x:v>
      </x:c>
      <x:c r="V857" s="12" t="n">
        <x:f>M857-L857-N857+O857/'月度汇总'!$F$7</x:f>
        <x:v>1.1368683772161603e-13</x:v>
      </x:c>
    </x:row>
    <x:row r="858" ht="20" customHeight="1">
      <x:c r="A858" s="13" t="n">
        <x:f>'逐时购电与费用'!A858</x:f>
        <x:v>45694.930555555555</x:v>
      </x:c>
      <x:c r="B858" s="13" t="n">
        <x:v>45694</x:v>
      </x:c>
      <x:c r="C858" s="12" t="n">
        <x:v>567.6523521957319</x:v>
      </x:c>
      <x:c r="D858" s="12" t="n">
        <x:v>0</x:v>
      </x:c>
      <x:c r="E858" s="12" t="n">
        <x:v>555.69155</x:v>
      </x:c>
      <x:c r="F858" s="12" t="n">
        <x:v>0</x:v>
      </x:c>
      <x:c r="G858" s="12" t="n">
        <x:f>E858-F858</x:f>
        <x:v>555.69155</x:v>
      </x:c>
      <x:c r="H858" s="12" t="n">
        <x:f>G858-C858+D858</x:f>
        <x:v>-11.960802195731844</x:v>
      </x:c>
      <x:c r="I858" s="12" t="n">
        <x:v>544.7141991666667</x:v>
      </x:c>
      <x:c r="J858" s="12" t="n">
        <x:v>0</x:v>
      </x:c>
      <x:c r="K858" s="12" t="n">
        <x:f>G858-I858+J858</x:f>
        <x:v>10.977350833333276</x:v>
      </x:c>
      <x:c r="L858" s="12" t="n">
        <x:v>3360.595087125507</x:v>
      </x:c>
      <x:c r="M858" s="12" t="n">
        <x:v>3371.3598090926653</x:v>
      </x:c>
      <x:c r="N858" s="12" t="n">
        <x:v>10.764721967158659</x:v>
      </x:c>
      <x:c r="O858" s="12" t="n">
        <x:v>0</x:v>
      </x:c>
      <x:c r="P858" s="12" t="n">
        <x:v>0</x:v>
      </x:c>
      <x:c r="Q858" s="12" t="n">
        <x:v>0</x:v>
      </x:c>
      <x:c r="R858" s="12" t="n">
        <x:v>179.28837100304077</x:v>
      </x:c>
      <x:c r="S858" s="12" t="n">
        <x:v>0</x:v>
      </x:c>
      <x:c r="T858" s="12" t="n">
        <x:v>0</x:v>
      </x:c>
      <x:c r="U858" s="12" t="n">
        <x:f>'逐时购电与费用'!H858+'逐时购电与费用'!J858+F858-P858+O858-E858-N858/'月度汇总'!$F$6-Q858</x:f>
        <x:v>1.000000082740371e-8</x:v>
      </x:c>
      <x:c r="V858" s="12" t="n">
        <x:f>M858-L858-N858+O858/'月度汇总'!$F$7</x:f>
        <x:v>-1.652011860642233e-13</x:v>
      </x:c>
    </x:row>
    <x:row r="859" ht="20" customHeight="1">
      <x:c r="A859" s="13" t="n">
        <x:f>'逐时购电与费用'!A859</x:f>
        <x:v>45694.9375</x:v>
      </x:c>
      <x:c r="B859" s="13" t="n">
        <x:v>45694</x:v>
      </x:c>
      <x:c r="C859" s="12" t="n">
        <x:v>562.0110162496184</x:v>
      </x:c>
      <x:c r="D859" s="12" t="n">
        <x:v>0</x:v>
      </x:c>
      <x:c r="E859" s="12" t="n">
        <x:v>553.6783333333333</x:v>
      </x:c>
      <x:c r="F859" s="12" t="n">
        <x:v>0</x:v>
      </x:c>
      <x:c r="G859" s="12" t="n">
        <x:f>E859-F859</x:f>
        <x:v>553.6783333333333</x:v>
      </x:c>
      <x:c r="H859" s="12" t="n">
        <x:f>G859-C859+D859</x:f>
        <x:v>-8.33268291628508</x:v>
      </x:c>
      <x:c r="I859" s="12" t="n">
        <x:v>544.4080333333334</x:v>
      </x:c>
      <x:c r="J859" s="12" t="n">
        <x:v>0</x:v>
      </x:c>
      <x:c r="K859" s="12" t="n">
        <x:f>G859-I859+J859</x:f>
        <x:v>9.270299999999907</x:v>
      </x:c>
      <x:c r="L859" s="12" t="n">
        <x:v>3371.3598090926653</x:v>
      </x:c>
      <x:c r="M859" s="12" t="n">
        <x:v>4121.359809082665</x:v>
      </x:c>
      <x:c r="N859" s="12" t="n">
        <x:v>749.99999999</x:v>
      </x:c>
      <x:c r="O859" s="12" t="n">
        <x:v>0</x:v>
      </x:c>
      <x:c r="P859" s="12" t="n">
        <x:v>0</x:v>
      </x:c>
      <x:c r="Q859" s="12" t="n">
        <x:v>2.682338496469348</x:v>
      </x:c>
      <x:c r="R859" s="12" t="n">
        <x:v>169.41177449734948</x:v>
      </x:c>
      <x:c r="S859" s="12" t="n">
        <x:v>0</x:v>
      </x:c>
      <x:c r="T859" s="12" t="n">
        <x:v>0</x:v>
      </x:c>
      <x:c r="U859" s="12" t="n">
        <x:f>'逐时购电与费用'!H859+'逐时购电与费用'!J859+F859-P859+O859-E859-N859/'月度汇总'!$F$6-Q859</x:f>
        <x:v>1.1111831454968524e-9</x:v>
      </x:c>
      <x:c r="V859" s="12" t="n">
        <x:f>M859-L859-N859+O859/'月度汇总'!$F$7</x:f>
        <x:v>1.1368683772161603e-13</x:v>
      </x:c>
    </x:row>
    <x:row r="860" ht="20" customHeight="1">
      <x:c r="A860" s="13" t="n">
        <x:f>'逐时购电与费用'!A860</x:f>
        <x:v>45694.944444444445</x:v>
      </x:c>
      <x:c r="B860" s="13" t="n">
        <x:v>45694</x:v>
      </x:c>
      <x:c r="C860" s="12" t="n">
        <x:v>571.5412976752714</x:v>
      </x:c>
      <x:c r="D860" s="12" t="n">
        <x:v>0</x:v>
      </x:c>
      <x:c r="E860" s="12" t="n">
        <x:v>576.5417333333332</x:v>
      </x:c>
      <x:c r="F860" s="12" t="n">
        <x:v>0</x:v>
      </x:c>
      <x:c r="G860" s="12" t="n">
        <x:f>E860-F860</x:f>
        <x:v>576.5417333333332</x:v>
      </x:c>
      <x:c r="H860" s="12" t="n">
        <x:f>G860-C860+D860</x:f>
        <x:v>5.0004356580618605</x:v>
      </x:c>
      <x:c r="I860" s="12" t="n">
        <x:v>558.7581625</x:v>
      </x:c>
      <x:c r="J860" s="12" t="n">
        <x:v>0</x:v>
      </x:c>
      <x:c r="K860" s="12" t="n">
        <x:f>G860-I860+J860</x:f>
        <x:v>17.783570833333215</x:v>
      </x:c>
      <x:c r="L860" s="12" t="n">
        <x:v>4121.359809082665</x:v>
      </x:c>
      <x:c r="M860" s="12" t="n">
        <x:v>4861.91342172069</x:v>
      </x:c>
      <x:c r="N860" s="12" t="n">
        <x:v>740.553612638025</x:v>
      </x:c>
      <x:c r="O860" s="12" t="n">
        <x:v>0</x:v>
      </x:c>
      <x:c r="P860" s="12" t="n">
        <x:v>0</x:v>
      </x:c>
      <x:c r="Q860" s="12" t="n">
        <x:v>0</x:v>
      </x:c>
      <x:c r="R860" s="12" t="n">
        <x:v>176.22341723319607</x:v>
      </x:c>
      <x:c r="S860" s="12" t="n">
        <x:v>0</x:v>
      </x:c>
      <x:c r="T860" s="12" t="n">
        <x:v>0</x:v>
      </x:c>
      <x:c r="U860" s="12" t="n">
        <x:f>'逐时购电与费用'!H860+'逐时购电与费用'!J860+F860-P860+O860-E860-N860/'月度汇总'!$F$6-Q860</x:f>
        <x:v>1.0000007932831068e-8</x:v>
      </x:c>
      <x:c r="V860" s="12" t="n">
        <x:f>M860-L860-N860+O860/'月度汇总'!$F$7</x:f>
        <x:v>-2.2737367544323206e-13</x:v>
      </x:c>
    </x:row>
    <x:row r="861" ht="20" customHeight="1">
      <x:c r="A861" s="13" t="n">
        <x:f>'逐时购电与费用'!A861</x:f>
        <x:v>45694.95138888889</x:v>
      </x:c>
      <x:c r="B861" s="13" t="n">
        <x:v>45694</x:v>
      </x:c>
      <x:c r="C861" s="12" t="n">
        <x:v>564.0743238501652</x:v>
      </x:c>
      <x:c r="D861" s="12" t="n">
        <x:v>0</x:v>
      </x:c>
      <x:c r="E861" s="12" t="n">
        <x:v>576.8187499999999</x:v>
      </x:c>
      <x:c r="F861" s="12" t="n">
        <x:v>0</x:v>
      </x:c>
      <x:c r="G861" s="12" t="n">
        <x:f>E861-F861</x:f>
        <x:v>576.8187499999999</x:v>
      </x:c>
      <x:c r="H861" s="12" t="n">
        <x:f>G861-C861+D861</x:f>
        <x:v>12.74442614983468</x:v>
      </x:c>
      <x:c r="I861" s="12" t="n">
        <x:v>554.7449233333333</x:v>
      </x:c>
      <x:c r="J861" s="12" t="n">
        <x:v>0</x:v>
      </x:c>
      <x:c r="K861" s="12" t="n">
        <x:f>G861-I861+J861</x:f>
        <x:v>22.073826666666605</x:v>
      </x:c>
      <x:c r="L861" s="12" t="n">
        <x:v>4861.91342172069</x:v>
      </x:c>
      <x:c r="M861" s="12" t="n">
        <x:v>5595.632941042467</x:v>
      </x:c>
      <x:c r="N861" s="12" t="n">
        <x:v>733.719519321777</x:v>
      </x:c>
      <x:c r="O861" s="12" t="n">
        <x:v>0</x:v>
      </x:c>
      <x:c r="P861" s="12" t="n">
        <x:v>0</x:v>
      </x:c>
      <x:c r="Q861" s="12" t="n">
        <x:v>0</x:v>
      </x:c>
      <x:c r="R861" s="12" t="n">
        <x:v>198.68000348682222</x:v>
      </x:c>
      <x:c r="S861" s="12" t="n">
        <x:v>0</x:v>
      </x:c>
      <x:c r="T861" s="12" t="n">
        <x:v>0</x:v>
      </x:c>
      <x:c r="U861" s="12" t="n">
        <x:f>'逐时购电与费用'!H861+'逐时购电与费用'!J861+F861-P861+O861-E861-N861/'月度汇总'!$F$6-Q861</x:f>
        <x:v>1.000012161966879e-8</x:v>
      </x:c>
      <x:c r="V861" s="12" t="n">
        <x:f>M861-L861-N861+O861/'月度汇总'!$F$7</x:f>
        <x:v>-3.410605131648481e-13</x:v>
      </x:c>
    </x:row>
    <x:row r="862" ht="20" customHeight="1">
      <x:c r="A862" s="13" t="n">
        <x:f>'逐时购电与费用'!A862</x:f>
        <x:v>45694.95833333333</x:v>
      </x:c>
      <x:c r="B862" s="13" t="n">
        <x:v>45694</x:v>
      </x:c>
      <x:c r="C862" s="12" t="n">
        <x:v>548.3722527829983</x:v>
      </x:c>
      <x:c r="D862" s="12" t="n">
        <x:v>0</x:v>
      </x:c>
      <x:c r="E862" s="12" t="n">
        <x:v>558.4283333333333</x:v>
      </x:c>
      <x:c r="F862" s="12" t="n">
        <x:v>0</x:v>
      </x:c>
      <x:c r="G862" s="12" t="n">
        <x:f>E862-F862</x:f>
        <x:v>558.4283333333333</x:v>
      </x:c>
      <x:c r="H862" s="12" t="n">
        <x:f>G862-C862+D862</x:f>
        <x:v>10.056080550334968</x:v>
      </x:c>
      <x:c r="I862" s="12" t="n">
        <x:v>542.9547</x:v>
      </x:c>
      <x:c r="J862" s="12" t="n">
        <x:v>0</x:v>
      </x:c>
      <x:c r="K862" s="12" t="n">
        <x:f>G862-I862+J862</x:f>
        <x:v>15.473633333333282</x:v>
      </x:c>
      <x:c r="L862" s="12" t="n">
        <x:v>5595.632941042467</x:v>
      </x:c>
      <x:c r="M862" s="12" t="n">
        <x:v>6331.9037574881195</x:v>
      </x:c>
      <x:c r="N862" s="12" t="n">
        <x:v>736.2708164456529</x:v>
      </x:c>
      <x:c r="O862" s="12" t="n">
        <x:v>0</x:v>
      </x:c>
      <x:c r="P862" s="12" t="n">
        <x:v>0</x:v>
      </x:c>
      <x:c r="Q862" s="12" t="n">
        <x:v>0</x:v>
      </x:c>
      <x:c r="R862" s="12" t="n">
        <x:v>165.01634195786914</x:v>
      </x:c>
      <x:c r="S862" s="12" t="n">
        <x:v>0</x:v>
      </x:c>
      <x:c r="T862" s="12" t="n">
        <x:v>0</x:v>
      </x:c>
      <x:c r="U862" s="12" t="n">
        <x:f>'逐时购电与费用'!H862+'逐时购电与费用'!J862+F862-P862+O862-E862-N862/'月度汇总'!$F$6-Q862</x:f>
        <x:v>1.0000007932831068e-8</x:v>
      </x:c>
      <x:c r="V862" s="12" t="n">
        <x:f>M862-L862-N862+O862/'月度汇总'!$F$7</x:f>
        <x:v>-3.410605131648481e-13</x:v>
      </x:c>
    </x:row>
    <x:row r="863" ht="20" customHeight="1">
      <x:c r="A863" s="13" t="n">
        <x:f>'逐时购电与费用'!A863</x:f>
        <x:v>45694.96527777778</x:v>
      </x:c>
      <x:c r="B863" s="13" t="n">
        <x:v>45694</x:v>
      </x:c>
      <x:c r="C863" s="12" t="n">
        <x:v>569.5015572858958</x:v>
      </x:c>
      <x:c r="D863" s="12" t="n">
        <x:v>0</x:v>
      </x:c>
      <x:c r="E863" s="12" t="n">
        <x:v>571.3184666666666</x:v>
      </x:c>
      <x:c r="F863" s="12" t="n">
        <x:v>0</x:v>
      </x:c>
      <x:c r="G863" s="12" t="n">
        <x:f>E863-F863</x:f>
        <x:v>571.3184666666666</x:v>
      </x:c>
      <x:c r="H863" s="12" t="n">
        <x:f>G863-C863+D863</x:f>
        <x:v>1.8169093807707668</x:v>
      </x:c>
      <x:c r="I863" s="12" t="n">
        <x:v>566.7435916666668</x:v>
      </x:c>
      <x:c r="J863" s="12" t="n">
        <x:v>0</x:v>
      </x:c>
      <x:c r="K863" s="12" t="n">
        <x:f>G863-I863+J863</x:f>
        <x:v>4.574874999999793</x:v>
      </x:c>
      <x:c r="L863" s="12" t="n">
        <x:v>6331.9037574881195</x:v>
      </x:c>
      <x:c r="M863" s="12" t="n">
        <x:v>6727.791985710022</x:v>
      </x:c>
      <x:c r="N863" s="12" t="n">
        <x:v>395.88822822190286</x:v>
      </x:c>
      <x:c r="O863" s="12" t="n">
        <x:v>0</x:v>
      </x:c>
      <x:c r="P863" s="12" t="n">
        <x:v>0</x:v>
      </x:c>
      <x:c r="Q863" s="12" t="n">
        <x:v>0</x:v>
      </x:c>
      <x:c r="R863" s="12" t="n">
        <x:v>99.82118897675315</x:v>
      </x:c>
      <x:c r="S863" s="12" t="n">
        <x:v>0</x:v>
      </x:c>
      <x:c r="T863" s="12" t="n">
        <x:v>0</x:v>
      </x:c>
      <x:c r="U863" s="12" t="n">
        <x:f>'逐时购电与费用'!H863+'逐时购电与费用'!J863+F863-P863+O863-E863-N863/'月度汇总'!$F$6-Q863</x:f>
        <x:v>1.0000007932831068e-8</x:v>
      </x:c>
      <x:c r="V863" s="12" t="n">
        <x:f>M863-L863-N863+O863/'月度汇总'!$F$7</x:f>
        <x:v>0</x:v>
      </x:c>
    </x:row>
    <x:row r="864" ht="20" customHeight="1">
      <x:c r="A864" s="13" t="n">
        <x:f>'逐时购电与费用'!A864</x:f>
        <x:v>45694.97222222222</x:v>
      </x:c>
      <x:c r="B864" s="13" t="n">
        <x:v>45694</x:v>
      </x:c>
      <x:c r="C864" s="12" t="n">
        <x:v>589.2698033131287</x:v>
      </x:c>
      <x:c r="D864" s="12" t="n">
        <x:v>0</x:v>
      </x:c>
      <x:c r="E864" s="12" t="n">
        <x:v>561.8386166666667</x:v>
      </x:c>
      <x:c r="F864" s="12" t="n">
        <x:v>0</x:v>
      </x:c>
      <x:c r="G864" s="12" t="n">
        <x:f>E864-F864</x:f>
        <x:v>561.8386166666667</x:v>
      </x:c>
      <x:c r="H864" s="12" t="n">
        <x:f>G864-C864+D864</x:f>
        <x:v>-27.431186646462038</x:v>
      </x:c>
      <x:c r="I864" s="12" t="n">
        <x:v>587.8960575</x:v>
      </x:c>
      <x:c r="J864" s="12" t="n">
        <x:v>0</x:v>
      </x:c>
      <x:c r="K864" s="12" t="n">
        <x:f>G864-I864+J864</x:f>
        <x:v>-26.057440833333317</x:v>
      </x:c>
      <x:c r="L864" s="12" t="n">
        <x:v>6727.791985710022</x:v>
      </x:c>
      <x:c r="M864" s="12" t="n">
        <x:v>7477.791985701022</x:v>
      </x:c>
      <x:c r="N864" s="12" t="n">
        <x:v>749.999999991</x:v>
      </x:c>
      <x:c r="O864" s="12" t="n">
        <x:v>0</x:v>
      </x:c>
      <x:c r="P864" s="12" t="n">
        <x:v>0</x:v>
      </x:c>
      <x:c r="Q864" s="12" t="n">
        <x:v>22.51355218971866</x:v>
      </x:c>
      <x:c r="R864" s="12" t="n">
        <x:v>105.94815514602033</x:v>
      </x:c>
      <x:c r="S864" s="12" t="n">
        <x:v>0</x:v>
      </x:c>
      <x:c r="T864" s="12" t="n">
        <x:v>0</x:v>
      </x:c>
      <x:c r="U864" s="12" t="n">
        <x:f>'逐时购电与费用'!H864+'逐时购电与费用'!J864+F864-P864+O864-E864-N864/'月度汇总'!$F$6-Q864</x:f>
        <x:v>1.2079226507921703e-13</x:v>
      </x:c>
      <x:c r="V864" s="12" t="n">
        <x:f>M864-L864-N864+O864/'月度汇总'!$F$7</x:f>
        <x:v>-3.410605131648481e-13</x:v>
      </x:c>
    </x:row>
    <x:row r="865" ht="20" customHeight="1">
      <x:c r="A865" s="13" t="n">
        <x:f>'逐时购电与费用'!A865</x:f>
        <x:v>45694.97916666667</x:v>
      </x:c>
      <x:c r="B865" s="13" t="n">
        <x:v>45694</x:v>
      </x:c>
      <x:c r="C865" s="12" t="n">
        <x:v>595.6305916330181</x:v>
      </x:c>
      <x:c r="D865" s="12" t="n">
        <x:v>0</x:v>
      </x:c>
      <x:c r="E865" s="12" t="n">
        <x:v>546.8416666666667</x:v>
      </x:c>
      <x:c r="F865" s="12" t="n">
        <x:v>0</x:v>
      </x:c>
      <x:c r="G865" s="12" t="n">
        <x:f>E865-F865</x:f>
        <x:v>546.8416666666667</x:v>
      </x:c>
      <x:c r="H865" s="12" t="n">
        <x:f>G865-C865+D865</x:f>
        <x:v>-48.788924966351374</x:v>
      </x:c>
      <x:c r="I865" s="12" t="n">
        <x:v>592.8557500000001</x:v>
      </x:c>
      <x:c r="J865" s="12" t="n">
        <x:v>0</x:v>
      </x:c>
      <x:c r="K865" s="12" t="n">
        <x:f>G865-I865+J865</x:f>
        <x:v>-46.01408333333336</x:v>
      </x:c>
      <x:c r="L865" s="12" t="n">
        <x:v>7477.791985701022</x:v>
      </x:c>
      <x:c r="M865" s="12" t="n">
        <x:v>8227.791985692022</x:v>
      </x:c>
      <x:c r="N865" s="12" t="n">
        <x:v>749.999999991</x:v>
      </x:c>
      <x:c r="O865" s="12" t="n">
        <x:v>0</x:v>
      </x:c>
      <x:c r="P865" s="12" t="n">
        <x:v>0</x:v>
      </x:c>
      <x:c r="Q865" s="12" t="n">
        <x:v>44.006011677174904</x:v>
      </x:c>
      <x:c r="R865" s="12" t="n">
        <x:v>117.6534535583408</x:v>
      </x:c>
      <x:c r="S865" s="12" t="n">
        <x:v>0</x:v>
      </x:c>
      <x:c r="T865" s="12" t="n">
        <x:v>0</x:v>
      </x:c>
      <x:c r="U865" s="12" t="n">
        <x:f>'逐时购电与费用'!H865+'逐时购电与费用'!J865+F865-P865+O865-E865-N865/'月度汇总'!$F$6-Q865</x:f>
        <x:v>1.2079226507921703e-13</x:v>
      </x:c>
      <x:c r="V865" s="12" t="n">
        <x:f>M865-L865-N865+O865/'月度汇总'!$F$7</x:f>
        <x:v>-3.410605131648481e-13</x:v>
      </x:c>
    </x:row>
    <x:row r="866" ht="20" customHeight="1">
      <x:c r="A866" s="13" t="n">
        <x:f>'逐时购电与费用'!A866</x:f>
        <x:v>45694.98611111111</x:v>
      </x:c>
      <x:c r="B866" s="13" t="n">
        <x:v>45694</x:v>
      </x:c>
      <x:c r="C866" s="12" t="n">
        <x:v>603.3600036663624</x:v>
      </x:c>
      <x:c r="D866" s="12" t="n">
        <x:v>0</x:v>
      </x:c>
      <x:c r="E866" s="12" t="n">
        <x:v>586.3870499999999</x:v>
      </x:c>
      <x:c r="F866" s="12" t="n">
        <x:v>0</x:v>
      </x:c>
      <x:c r="G866" s="12" t="n">
        <x:f>E866-F866</x:f>
        <x:v>586.3870499999999</x:v>
      </x:c>
      <x:c r="H866" s="12" t="n">
        <x:f>G866-C866+D866</x:f>
        <x:v>-16.972953666362514</x:v>
      </x:c>
      <x:c r="I866" s="12" t="n">
        <x:v>596.6561775</x:v>
      </x:c>
      <x:c r="J866" s="12" t="n">
        <x:v>0</x:v>
      </x:c>
      <x:c r="K866" s="12" t="n">
        <x:f>G866-I866+J866</x:f>
        <x:v>-10.269127500000081</x:v>
      </x:c>
      <x:c r="L866" s="12" t="n">
        <x:v>8227.791985692022</x:v>
      </x:c>
      <x:c r="M866" s="12" t="n">
        <x:v>8977.79198568202</x:v>
      </x:c>
      <x:c r="N866" s="12" t="n">
        <x:v>749.99999999</x:v>
      </x:c>
      <x:c r="O866" s="12" t="n">
        <x:v>0</x:v>
      </x:c>
      <x:c r="P866" s="12" t="n">
        <x:v>0</x:v>
      </x:c>
      <x:c r="Q866" s="12" t="n">
        <x:v>12.321070787924207</x:v>
      </x:c>
      <x:c r="R866" s="12" t="n">
        <x:v>60.29367170016599</x:v>
      </x:c>
      <x:c r="S866" s="12" t="n">
        <x:v>0</x:v>
      </x:c>
      <x:c r="T866" s="12" t="n">
        <x:v>0</x:v>
      </x:c>
      <x:c r="U866" s="12" t="n">
        <x:f>'逐时购电与费用'!H866+'逐时购电与费用'!J866+F866-P866+O866-E866-N866/'月度汇总'!$F$6-Q866</x:f>
        <x:v>1.1111822573184327e-9</x:v>
      </x:c>
      <x:c r="V866" s="12" t="n">
        <x:f>M866-L866-N866+O866/'月度汇总'!$F$7</x:f>
        <x:v>-7.958078640513122e-13</x:v>
      </x:c>
    </x:row>
    <x:row r="867" ht="20" customHeight="1">
      <x:c r="A867" s="13" t="n">
        <x:f>'逐时购电与费用'!A867</x:f>
        <x:v>45694.993055555555</x:v>
      </x:c>
      <x:c r="B867" s="13" t="n">
        <x:v>45694</x:v>
      </x:c>
      <x:c r="C867" s="12" t="n">
        <x:v>548.8825756580592</x:v>
      </x:c>
      <x:c r="D867" s="12" t="n">
        <x:v>0</x:v>
      </x:c>
      <x:c r="E867" s="12" t="n">
        <x:v>534.0754833333333</x:v>
      </x:c>
      <x:c r="F867" s="12" t="n">
        <x:v>0</x:v>
      </x:c>
      <x:c r="G867" s="12" t="n">
        <x:f>E867-F867</x:f>
        <x:v>534.0754833333333</x:v>
      </x:c>
      <x:c r="H867" s="12" t="n">
        <x:f>G867-C867+D867</x:f>
        <x:v>-14.807092324725886</x:v>
      </x:c>
      <x:c r="I867" s="12" t="n">
        <x:v>539.8660283333334</x:v>
      </x:c>
      <x:c r="J867" s="12" t="n">
        <x:v>0</x:v>
      </x:c>
      <x:c r="K867" s="12" t="n">
        <x:f>G867-I867+J867</x:f>
        <x:v>-5.790545000000066</x:v>
      </x:c>
      <x:c r="L867" s="12" t="n">
        <x:v>8977.79198568202</x:v>
      </x:c>
      <x:c r="M867" s="12" t="n">
        <x:v>8991.118368765274</x:v>
      </x:c>
      <x:c r="N867" s="12" t="n">
        <x:v>13.326383083253296</x:v>
      </x:c>
      <x:c r="O867" s="12" t="n">
        <x:v>0</x:v>
      </x:c>
      <x:c r="P867" s="12" t="n">
        <x:v>0</x:v>
      </x:c>
      <x:c r="Q867" s="12" t="n">
        <x:v>0</x:v>
      </x:c>
      <x:c r="R867" s="12" t="n">
        <x:v>28.220749115641695</x:v>
      </x:c>
      <x:c r="S867" s="12" t="n">
        <x:v>0</x:v>
      </x:c>
      <x:c r="T867" s="12" t="n">
        <x:v>0</x:v>
      </x:c>
      <x:c r="U867" s="12" t="n">
        <x:f>'逐时购电与费用'!H867+'逐时购电与费用'!J867+F867-P867+O867-E867-N867/'月度汇总'!$F$6-Q867</x:f>
        <x:v>1.000000260376055e-8</x:v>
      </x:c>
      <x:c r="V867" s="12" t="n">
        <x:f>M867-L867-N867+O867/'月度汇总'!$F$7</x:f>
        <x:v>-3.4638958368304884e-13</x:v>
      </x:c>
    </x:row>
    <x:row r="868" ht="20" customHeight="1">
      <x:c r="A868" s="13" t="n">
        <x:f>'逐时购电与费用'!A868</x:f>
        <x:v>45695</x:v>
      </x:c>
      <x:c r="B868" s="13" t="n">
        <x:v>45695</x:v>
      </x:c>
      <x:c r="C868" s="12" t="n">
        <x:v>447.25447500000007</x:v>
      </x:c>
      <x:c r="D868" s="12" t="n">
        <x:v>0</x:v>
      </x:c>
      <x:c r="E868" s="12" t="n">
        <x:v>407.77</x:v>
      </x:c>
      <x:c r="F868" s="12" t="n">
        <x:v>0</x:v>
      </x:c>
      <x:c r="G868" s="12" t="n">
        <x:f>E868-F868</x:f>
        <x:v>407.77</x:v>
      </x:c>
      <x:c r="H868" s="12" t="n">
        <x:f>G868-C868+D868</x:f>
        <x:v>-39.48447500000009</x:v>
      </x:c>
      <x:c r="I868" s="12" t="n">
        <x:v>447.25447500000007</x:v>
      </x:c>
      <x:c r="J868" s="12" t="n">
        <x:v>0</x:v>
      </x:c>
      <x:c r="K868" s="12" t="n">
        <x:f>G868-I868+J868</x:f>
        <x:v>-39.48447500000009</x:v>
      </x:c>
      <x:c r="L868" s="12" t="n">
        <x:v>8991.118368765274</x:v>
      </x:c>
      <x:c r="M868" s="12" t="n">
        <x:v>9026.654396256274</x:v>
      </x:c>
      <x:c r="N868" s="12" t="n">
        <x:v>35.53602749100008</x:v>
      </x:c>
      <x:c r="O868" s="12" t="n">
        <x:v>0</x:v>
      </x:c>
      <x:c r="P868" s="12" t="n">
        <x:v>0</x:v>
      </x:c>
      <x:c r="Q868" s="12" t="n">
        <x:v>0</x:v>
      </x:c>
      <x:c r="R868" s="12" t="n">
        <x:v>335.245169388225</x:v>
      </x:c>
      <x:c r="S868" s="12" t="n">
        <x:v>0</x:v>
      </x:c>
      <x:c r="T868" s="12" t="n">
        <x:v>0</x:v>
      </x:c>
      <x:c r="U868" s="12" t="n">
        <x:f>'逐时购电与费用'!H868+'逐时购电与费用'!J868+F868-P868+O868-E868-N868/'月度汇总'!$F$6-Q868</x:f>
        <x:v>1.000000082740371e-8</x:v>
      </x:c>
      <x:c r="V868" s="12" t="n">
        <x:f>M868-L868-N868+O868/'月度汇总'!$F$7</x:f>
        <x:v>-1.6342482922482304e-13</x:v>
      </x:c>
    </x:row>
    <x:row r="869" ht="20" customHeight="1">
      <x:c r="A869" s="13" t="n">
        <x:f>'逐时购电与费用'!A869</x:f>
        <x:v>45695.006944444445</x:v>
      </x:c>
      <x:c r="B869" s="13" t="n">
        <x:v>45695</x:v>
      </x:c>
      <x:c r="C869" s="12" t="n">
        <x:v>420.3034388455679</x:v>
      </x:c>
      <x:c r="D869" s="12" t="n">
        <x:v>0</x:v>
      </x:c>
      <x:c r="E869" s="12" t="n">
        <x:v>386.25111666666663</x:v>
      </x:c>
      <x:c r="F869" s="12" t="n">
        <x:v>0</x:v>
      </x:c>
      <x:c r="G869" s="12" t="n">
        <x:f>E869-F869</x:f>
        <x:v>386.25111666666663</x:v>
      </x:c>
      <x:c r="H869" s="12" t="n">
        <x:f>G869-C869+D869</x:f>
        <x:v>-34.05232217890125</x:v>
      </x:c>
      <x:c r="I869" s="12" t="n">
        <x:v>420.0499725</x:v>
      </x:c>
      <x:c r="J869" s="12" t="n">
        <x:v>0</x:v>
      </x:c>
      <x:c r="K869" s="12" t="n">
        <x:f>G869-I869+J869</x:f>
        <x:v>-33.79885583333339</x:v>
      </x:c>
      <x:c r="L869" s="12" t="n">
        <x:v>9026.654396256274</x:v>
      </x:c>
      <x:c r="M869" s="12" t="n">
        <x:v>9366.183117443012</x:v>
      </x:c>
      <x:c r="N869" s="12" t="n">
        <x:v>339.52872118673736</x:v>
      </x:c>
      <x:c r="O869" s="12" t="n">
        <x:v>0</x:v>
      </x:c>
      <x:c r="P869" s="12" t="n">
        <x:v>0</x:v>
      </x:c>
      <x:c r="Q869" s="12" t="n">
        <x:v>0</x:v>
      </x:c>
      <x:c r="R869" s="12" t="n">
        <x:v>313.67515272155833</x:v>
      </x:c>
      <x:c r="S869" s="12" t="n">
        <x:v>0</x:v>
      </x:c>
      <x:c r="T869" s="12" t="n">
        <x:v>0</x:v>
      </x:c>
      <x:c r="U869" s="12" t="n">
        <x:f>'逐时购电与费用'!H869+'逐时购电与费用'!J869+F869-P869+O869-E869-N869/'月度汇总'!$F$6-Q869</x:f>
        <x:v>1.0000064776249928e-8</x:v>
      </x:c>
      <x:c r="V869" s="12" t="n">
        <x:f>M869-L869-N869+O869/'月度汇总'!$F$7</x:f>
        <x:v>6.821210263296962e-13</x:v>
      </x:c>
    </x:row>
    <x:row r="870" ht="20" customHeight="1">
      <x:c r="A870" s="13" t="n">
        <x:f>'逐时购电与费用'!A870</x:f>
        <x:v>45695.01388888889</x:v>
      </x:c>
      <x:c r="B870" s="13" t="n">
        <x:v>45695</x:v>
      </x:c>
      <x:c r="C870" s="12" t="n">
        <x:v>449.06510301473224</x:v>
      </x:c>
      <x:c r="D870" s="12" t="n">
        <x:v>0</x:v>
      </x:c>
      <x:c r="E870" s="12" t="n">
        <x:v>425.2661166666667</x:v>
      </x:c>
      <x:c r="F870" s="12" t="n">
        <x:v>0</x:v>
      </x:c>
      <x:c r="G870" s="12" t="n">
        <x:f>E870-F870</x:f>
        <x:v>425.2661166666667</x:v>
      </x:c>
      <x:c r="H870" s="12" t="n">
        <x:f>G870-C870+D870</x:f>
        <x:v>-23.79898634806557</x:v>
      </x:c>
      <x:c r="I870" s="12" t="n">
        <x:v>446.35932250000013</x:v>
      </x:c>
      <x:c r="J870" s="12" t="n">
        <x:v>0</x:v>
      </x:c>
      <x:c r="K870" s="12" t="n">
        <x:f>G870-I870+J870</x:f>
        <x:v>-21.093205833333457</x:v>
      </x:c>
      <x:c r="L870" s="12" t="n">
        <x:v>9366.183117443012</x:v>
      </x:c>
      <x:c r="M870" s="12" t="n">
        <x:v>10116.183117434011</x:v>
      </x:c>
      <x:c r="N870" s="12" t="n">
        <x:v>749.999999991</x:v>
      </x:c>
      <x:c r="O870" s="12" t="n">
        <x:v>0</x:v>
      </x:c>
      <x:c r="P870" s="12" t="n">
        <x:v>0</x:v>
      </x:c>
      <x:c r="Q870" s="12" t="n">
        <x:v>23.79898635806557</x:v>
      </x:c>
      <x:c r="R870" s="12" t="n">
        <x:v>321.1343079486902</x:v>
      </x:c>
      <x:c r="S870" s="12" t="n">
        <x:v>0</x:v>
      </x:c>
      <x:c r="T870" s="12" t="n">
        <x:v>0</x:v>
      </x:c>
      <x:c r="U870" s="12" t="n">
        <x:f>'逐时购电与费用'!H870+'逐时购电与费用'!J870+F870-P870+O870-E870-N870/'月度汇总'!$F$6-Q870</x:f>
        <x:v>1.2079226507921703e-13</x:v>
      </x:c>
      <x:c r="V870" s="12" t="n">
        <x:f>M870-L870-N870+O870/'月度汇总'!$F$7</x:f>
        <x:v>-3.410605131648481e-13</x:v>
      </x:c>
    </x:row>
    <x:row r="871" ht="20" customHeight="1">
      <x:c r="A871" s="13" t="n">
        <x:f>'逐时购电与费用'!A871</x:f>
        <x:v>45695.02083333333</x:v>
      </x:c>
      <x:c r="B871" s="13" t="n">
        <x:v>45695</x:v>
      </x:c>
      <x:c r="C871" s="12" t="n">
        <x:v>476.0944827377046</x:v>
      </x:c>
      <x:c r="D871" s="12" t="n">
        <x:v>0</x:v>
      </x:c>
      <x:c r="E871" s="12" t="n">
        <x:v>446.935</x:v>
      </x:c>
      <x:c r="F871" s="12" t="n">
        <x:v>0</x:v>
      </x:c>
      <x:c r="G871" s="12" t="n">
        <x:f>E871-F871</x:f>
        <x:v>446.935</x:v>
      </x:c>
      <x:c r="H871" s="12" t="n">
        <x:f>G871-C871+D871</x:f>
        <x:v>-29.159482737704593</x:v>
      </x:c>
      <x:c r="I871" s="12" t="n">
        <x:v>471.484275</x:v>
      </x:c>
      <x:c r="J871" s="12" t="n">
        <x:v>0</x:v>
      </x:c>
      <x:c r="K871" s="12" t="n">
        <x:f>G871-I871+J871</x:f>
        <x:v>-24.549275000000023</x:v>
      </x:c>
      <x:c r="L871" s="12" t="n">
        <x:v>10116.183117434011</x:v>
      </x:c>
      <x:c r="M871" s="12" t="n">
        <x:v>10142.426651888945</x:v>
      </x:c>
      <x:c r="N871" s="12" t="n">
        <x:v>26.24353445493413</x:v>
      </x:c>
      <x:c r="O871" s="12" t="n">
        <x:v>0</x:v>
      </x:c>
      <x:c r="P871" s="12" t="n">
        <x:v>0</x:v>
      </x:c>
      <x:c r="Q871" s="12" t="n">
        <x:v>0</x:v>
      </x:c>
      <x:c r="R871" s="12" t="n">
        <x:v>339.6973193513886</x:v>
      </x:c>
      <x:c r="S871" s="12" t="n">
        <x:v>0</x:v>
      </x:c>
      <x:c r="T871" s="12" t="n">
        <x:v>0</x:v>
      </x:c>
      <x:c r="U871" s="12" t="n">
        <x:f>'逐时购电与费用'!H871+'逐时购电与费用'!J871+F871-P871+O871-E871-N871/'月度汇总'!$F$6-Q871</x:f>
        <x:v>1.0000004380117389e-8</x:v>
      </x:c>
      <x:c r="V871" s="12" t="n">
        <x:f>M871-L871-N871+O871/'月度汇总'!$F$7</x:f>
        <x:v>-1.5276668818842154e-13</x:v>
      </x:c>
    </x:row>
    <x:row r="872" ht="20" customHeight="1">
      <x:c r="A872" s="13" t="n">
        <x:f>'逐时购电与费用'!A872</x:f>
        <x:v>45695.02777777778</x:v>
      </x:c>
      <x:c r="B872" s="13" t="n">
        <x:v>45695</x:v>
      </x:c>
      <x:c r="C872" s="12" t="n">
        <x:v>453.0931696999075</x:v>
      </x:c>
      <x:c r="D872" s="12" t="n">
        <x:v>0</x:v>
      </x:c>
      <x:c r="E872" s="12" t="n">
        <x:v>419.25316666666663</x:v>
      </x:c>
      <x:c r="F872" s="12" t="n">
        <x:v>0</x:v>
      </x:c>
      <x:c r="G872" s="12" t="n">
        <x:f>E872-F872</x:f>
        <x:v>419.25316666666663</x:v>
      </x:c>
      <x:c r="H872" s="12" t="n">
        <x:f>G872-C872+D872</x:f>
        <x:v>-33.84000303324086</x:v>
      </x:c>
      <x:c r="I872" s="12" t="n">
        <x:v>442.9047616666667</x:v>
      </x:c>
      <x:c r="J872" s="12" t="n">
        <x:v>0</x:v>
      </x:c>
      <x:c r="K872" s="12" t="n">
        <x:f>G872-I872+J872</x:f>
        <x:v>-23.651595000000043</x:v>
      </x:c>
      <x:c r="L872" s="12" t="n">
        <x:v>10142.426651888945</x:v>
      </x:c>
      <x:c r="M872" s="12" t="n">
        <x:v>10172.882654609863</x:v>
      </x:c>
      <x:c r="N872" s="12" t="n">
        <x:v>30.456002720916775</x:v>
      </x:c>
      <x:c r="O872" s="12" t="n">
        <x:v>0</x:v>
      </x:c>
      <x:c r="P872" s="12" t="n">
        <x:v>0</x:v>
      </x:c>
      <x:c r="Q872" s="12" t="n">
        <x:v>0</x:v>
      </x:c>
      <x:c r="R872" s="12" t="n">
        <x:v>341.8951064462352</x:v>
      </x:c>
      <x:c r="S872" s="12" t="n">
        <x:v>0</x:v>
      </x:c>
      <x:c r="T872" s="12" t="n">
        <x:v>0</x:v>
      </x:c>
      <x:c r="U872" s="12" t="n">
        <x:f>'逐时购电与费用'!H872+'逐时购电与费用'!J872+F872-P872+O872-E872-N872/'月度汇总'!$F$6-Q872</x:f>
        <x:v>1.000000082740371e-8</x:v>
      </x:c>
      <x:c r="V872" s="12" t="n">
        <x:f>M872-L872-N872+O872/'月度汇总'!$F$7</x:f>
        <x:v>4.654054919228656e-13</x:v>
      </x:c>
    </x:row>
    <x:row r="873" ht="20" customHeight="1">
      <x:c r="A873" s="13" t="n">
        <x:f>'逐时购电与费用'!A873</x:f>
        <x:v>45695.03472222222</x:v>
      </x:c>
      <x:c r="B873" s="13" t="n">
        <x:v>45695</x:v>
      </x:c>
      <x:c r="C873" s="12" t="n">
        <x:v>438.21479968474404</x:v>
      </x:c>
      <x:c r="D873" s="12" t="n">
        <x:v>0</x:v>
      </x:c>
      <x:c r="E873" s="12" t="n">
        <x:v>393.48519999999996</x:v>
      </x:c>
      <x:c r="F873" s="12" t="n">
        <x:v>0</x:v>
      </x:c>
      <x:c r="G873" s="12" t="n">
        <x:f>E873-F873</x:f>
        <x:v>393.48519999999996</x:v>
      </x:c>
      <x:c r="H873" s="12" t="n">
        <x:f>G873-C873+D873</x:f>
        <x:v>-44.72959968474407</x:v>
      </x:c>
      <x:c r="I873" s="12" t="n">
        <x:v>427.7995799999999</x:v>
      </x:c>
      <x:c r="J873" s="12" t="n">
        <x:v>0</x:v>
      </x:c>
      <x:c r="K873" s="12" t="n">
        <x:f>G873-I873+J873</x:f>
        <x:v>-34.314379999999915</x:v>
      </x:c>
      <x:c r="L873" s="12" t="n">
        <x:v>10172.882654609863</x:v>
      </x:c>
      <x:c r="M873" s="12" t="n">
        <x:v>10213.139294317132</x:v>
      </x:c>
      <x:c r="N873" s="12" t="n">
        <x:v>40.25663970726966</x:v>
      </x:c>
      <x:c r="O873" s="12" t="n">
        <x:v>0</x:v>
      </x:c>
      <x:c r="P873" s="12" t="n">
        <x:v>0</x:v>
      </x:c>
      <x:c r="Q873" s="12" t="n">
        <x:v>0</x:v>
      </x:c>
      <x:c r="R873" s="12" t="n">
        <x:v>319.03146086242793</x:v>
      </x:c>
      <x:c r="S873" s="12" t="n">
        <x:v>0</x:v>
      </x:c>
      <x:c r="T873" s="12" t="n">
        <x:v>0</x:v>
      </x:c>
      <x:c r="U873" s="12" t="n">
        <x:f>'逐时购电与费用'!H873+'逐时购电与费用'!J873+F873-P873+O873-E873-N873/'月度汇总'!$F$6-Q873</x:f>
        <x:v>1.000000082740371e-8</x:v>
      </x:c>
      <x:c r="V873" s="12" t="n">
        <x:f>M873-L873-N873+O873/'月度汇总'!$F$7</x:f>
        <x:v>-2.1316282072803006e-14</x:v>
      </x:c>
    </x:row>
    <x:row r="874" ht="20" customHeight="1">
      <x:c r="A874" s="13" t="n">
        <x:f>'逐时购电与费用'!A874</x:f>
        <x:v>45695.04166666667</x:v>
      </x:c>
      <x:c r="B874" s="13" t="n">
        <x:v>45695</x:v>
      </x:c>
      <x:c r="C874" s="12" t="n">
        <x:v>450.39459271245846</x:v>
      </x:c>
      <x:c r="D874" s="12" t="n">
        <x:v>0</x:v>
      </x:c>
      <x:c r="E874" s="12" t="n">
        <x:v>392.01666666666665</x:v>
      </x:c>
      <x:c r="F874" s="12" t="n">
        <x:v>0</x:v>
      </x:c>
      <x:c r="G874" s="12" t="n">
        <x:f>E874-F874</x:f>
        <x:v>392.01666666666665</x:v>
      </x:c>
      <x:c r="H874" s="12" t="n">
        <x:f>G874-C874+D874</x:f>
        <x:v>-58.37792604579181</x:v>
      </x:c>
      <x:c r="I874" s="12" t="n">
        <x:v>439.75877499999996</x:v>
      </x:c>
      <x:c r="J874" s="12" t="n">
        <x:v>0</x:v>
      </x:c>
      <x:c r="K874" s="12" t="n">
        <x:f>G874-I874+J874</x:f>
        <x:v>-47.742108333333306</x:v>
      </x:c>
      <x:c r="L874" s="12" t="n">
        <x:v>10213.139294317132</x:v>
      </x:c>
      <x:c r="M874" s="12" t="n">
        <x:v>10265.679427749345</x:v>
      </x:c>
      <x:c r="N874" s="12" t="n">
        <x:v>52.54013343221263</x:v>
      </x:c>
      <x:c r="O874" s="12" t="n">
        <x:v>0</x:v>
      </x:c>
      <x:c r="P874" s="12" t="n">
        <x:v>0</x:v>
      </x:c>
      <x:c r="Q874" s="12" t="n">
        <x:v>0</x:v>
      </x:c>
      <x:c r="R874" s="12" t="n">
        <x:v>289.858183510583</x:v>
      </x:c>
      <x:c r="S874" s="12" t="n">
        <x:v>0</x:v>
      </x:c>
      <x:c r="T874" s="12" t="n">
        <x:v>0</x:v>
      </x:c>
      <x:c r="U874" s="12" t="n">
        <x:f>'逐时购电与费用'!H874+'逐时购电与费用'!J874+F874-P874+O874-E874-N874/'月度汇总'!$F$6-Q874</x:f>
        <x:v>1.000000082740371e-8</x:v>
      </x:c>
      <x:c r="V874" s="12" t="n">
        <x:f>M874-L874-N874+O874/'月度汇总'!$F$7</x:f>
        <x:v>-3.126388037344441e-13</x:v>
      </x:c>
    </x:row>
    <x:row r="875" ht="20" customHeight="1">
      <x:c r="A875" s="13" t="n">
        <x:f>'逐时购电与费用'!A875</x:f>
        <x:v>45695.04861111111</x:v>
      </x:c>
      <x:c r="B875" s="13" t="n">
        <x:v>45695</x:v>
      </x:c>
      <x:c r="C875" s="12" t="n">
        <x:v>451.6801698418566</x:v>
      </x:c>
      <x:c r="D875" s="12" t="n">
        <x:v>0</x:v>
      </x:c>
      <x:c r="E875" s="12" t="n">
        <x:v>396.33161666666666</x:v>
      </x:c>
      <x:c r="F875" s="12" t="n">
        <x:v>0</x:v>
      </x:c>
      <x:c r="G875" s="12" t="n">
        <x:f>E875-F875</x:f>
        <x:v>396.33161666666666</x:v>
      </x:c>
      <x:c r="H875" s="12" t="n">
        <x:f>G875-C875+D875</x:f>
        <x:v>-55.34855317518992</x:v>
      </x:c>
      <x:c r="I875" s="12" t="n">
        <x:v>435.98583916666666</x:v>
      </x:c>
      <x:c r="J875" s="12" t="n">
        <x:v>0</x:v>
      </x:c>
      <x:c r="K875" s="12" t="n">
        <x:f>G875-I875+J875</x:f>
        <x:v>-39.6542225</x:v>
      </x:c>
      <x:c r="L875" s="12" t="n">
        <x:v>10265.679427749345</x:v>
      </x:c>
      <x:c r="M875" s="12" t="n">
        <x:v>10315.493125598015</x:v>
      </x:c>
      <x:c r="N875" s="12" t="n">
        <x:v>49.81369784867093</x:v>
      </x:c>
      <x:c r="O875" s="12" t="n">
        <x:v>0</x:v>
      </x:c>
      <x:c r="P875" s="12" t="n">
        <x:v>0</x:v>
      </x:c>
      <x:c r="Q875" s="12" t="n">
        <x:v>0</x:v>
      </x:c>
      <x:c r="R875" s="12" t="n">
        <x:v>275.79442002017754</x:v>
      </x:c>
      <x:c r="S875" s="12" t="n">
        <x:v>0</x:v>
      </x:c>
      <x:c r="T875" s="12" t="n">
        <x:v>0</x:v>
      </x:c>
      <x:c r="U875" s="12" t="n">
        <x:f>'逐时购电与费用'!H875+'逐时购电与费用'!J875+F875-P875+O875-E875-N875/'月度汇总'!$F$6-Q875</x:f>
        <x:v>1.000000082740371e-8</x:v>
      </x:c>
      <x:c r="V875" s="12" t="n">
        <x:f>M875-L875-N875+O875/'月度汇总'!$F$7</x:f>
        <x:v>0</x:v>
      </x:c>
    </x:row>
    <x:row r="876" ht="20" customHeight="1">
      <x:c r="A876" s="13" t="n">
        <x:f>'逐时购电与费用'!A876</x:f>
        <x:v>45695.055555555555</x:v>
      </x:c>
      <x:c r="B876" s="13" t="n">
        <x:v>45695</x:v>
      </x:c>
      <x:c r="C876" s="12" t="n">
        <x:v>441.4136608016618</x:v>
      </x:c>
      <x:c r="D876" s="12" t="n">
        <x:v>0</x:v>
      </x:c>
      <x:c r="E876" s="12" t="n">
        <x:v>420.48366666666664</x:v>
      </x:c>
      <x:c r="F876" s="12" t="n">
        <x:v>0</x:v>
      </x:c>
      <x:c r="G876" s="12" t="n">
        <x:f>E876-F876</x:f>
        <x:v>420.48366666666664</x:v>
      </x:c>
      <x:c r="H876" s="12" t="n">
        <x:f>G876-C876+D876</x:f>
        <x:v>-20.929994134995184</x:v>
      </x:c>
      <x:c r="I876" s="12" t="n">
        <x:v>413.35832833333336</x:v>
      </x:c>
      <x:c r="J876" s="12" t="n">
        <x:v>0</x:v>
      </x:c>
      <x:c r="K876" s="12" t="n">
        <x:f>G876-I876+J876</x:f>
        <x:v>7.125338333333275</x:v>
      </x:c>
      <x:c r="L876" s="12" t="n">
        <x:v>10315.493125598015</x:v>
      </x:c>
      <x:c r="M876" s="12" t="n">
        <x:v>10334.330120310511</x:v>
      </x:c>
      <x:c r="N876" s="12" t="n">
        <x:v>18.836994712495663</x:v>
      </x:c>
      <x:c r="O876" s="12" t="n">
        <x:v>0</x:v>
      </x:c>
      <x:c r="P876" s="12" t="n">
        <x:v>0</x:v>
      </x:c>
      <x:c r="Q876" s="12" t="n">
        <x:v>0</x:v>
      </x:c>
      <x:c r="R876" s="12" t="n">
        <x:v>292.3731849758983</x:v>
      </x:c>
      <x:c r="S876" s="12" t="n">
        <x:v>0</x:v>
      </x:c>
      <x:c r="T876" s="12" t="n">
        <x:v>0</x:v>
      </x:c>
      <x:c r="U876" s="12" t="n">
        <x:f>'逐时购电与费用'!H876+'逐时购电与费用'!J876+F876-P876+O876-E876-N876/'月度汇总'!$F$6-Q876</x:f>
        <x:v>1.0000004380117389e-8</x:v>
      </x:c>
      <x:c r="V876" s="12" t="n">
        <x:f>M876-L876-N876+O876/'月度汇总'!$F$7</x:f>
        <x:v>-1.0658141036401503e-14</x:v>
      </x:c>
    </x:row>
    <x:row r="877" ht="20" customHeight="1">
      <x:c r="A877" s="13" t="n">
        <x:f>'逐时购电与费用'!A877</x:f>
        <x:v>45695.0625</x:v>
      </x:c>
      <x:c r="B877" s="13" t="n">
        <x:v>45695</x:v>
      </x:c>
      <x:c r="C877" s="12" t="n">
        <x:v>445.36011745160516</x:v>
      </x:c>
      <x:c r="D877" s="12" t="n">
        <x:v>0</x:v>
      </x:c>
      <x:c r="E877" s="12" t="n">
        <x:v>452.355</x:v>
      </x:c>
      <x:c r="F877" s="12" t="n">
        <x:v>0</x:v>
      </x:c>
      <x:c r="G877" s="12" t="n">
        <x:f>E877-F877</x:f>
        <x:v>452.355</x:v>
      </x:c>
      <x:c r="H877" s="12" t="n">
        <x:f>G877-C877+D877</x:f>
        <x:v>6.994882548394855</x:v>
      </x:c>
      <x:c r="I877" s="12" t="n">
        <x:v>417.1018249999999</x:v>
      </x:c>
      <x:c r="J877" s="12" t="n">
        <x:v>0</x:v>
      </x:c>
      <x:c r="K877" s="12" t="n">
        <x:f>G877-I877+J877</x:f>
        <x:v>35.25317500000011</x:v>
      </x:c>
      <x:c r="L877" s="12" t="n">
        <x:v>10334.330120310511</x:v>
      </x:c>
      <x:c r="M877" s="12" t="n">
        <x:v>10326.558028601183</x:v>
      </x:c>
      <x:c r="N877" s="12" t="n">
        <x:v>0</x:v>
      </x:c>
      <x:c r="O877" s="12" t="n">
        <x:v>6.994882538394855</x:v>
      </x:c>
      <x:c r="P877" s="12" t="n">
        <x:v>0</x:v>
      </x:c>
      <x:c r="Q877" s="12" t="n">
        <x:v>0</x:v>
      </x:c>
      <x:c r="R877" s="12" t="n">
        <x:v>291.1566273568043</x:v>
      </x:c>
      <x:c r="S877" s="12" t="n">
        <x:v>0</x:v>
      </x:c>
      <x:c r="T877" s="12" t="n">
        <x:v>0</x:v>
      </x:c>
      <x:c r="U877" s="12" t="n">
        <x:f>'逐时购电与费用'!H877+'逐时购电与费用'!J877+F877-P877+O877-E877-N877/'月度汇总'!$F$6-Q877</x:f>
        <x:v>-1.0000007932831068e-8</x:v>
      </x:c>
      <x:c r="V877" s="12" t="n">
        <x:f>M877-L877-N877+O877/'月度汇总'!$F$7</x:f>
        <x:v>-7.620570841027074e-13</x:v>
      </x:c>
    </x:row>
    <x:row r="878" ht="20" customHeight="1">
      <x:c r="A878" s="13" t="n">
        <x:f>'逐时购电与费用'!A878</x:f>
        <x:v>45695.069444444445</x:v>
      </x:c>
      <x:c r="B878" s="13" t="n">
        <x:v>45695</x:v>
      </x:c>
      <x:c r="C878" s="12" t="n">
        <x:v>483.60550807334903</x:v>
      </x:c>
      <x:c r="D878" s="12" t="n">
        <x:v>0</x:v>
      </x:c>
      <x:c r="E878" s="12" t="n">
        <x:v>456.81645000000003</x:v>
      </x:c>
      <x:c r="F878" s="12" t="n">
        <x:v>0</x:v>
      </x:c>
      <x:c r="G878" s="12" t="n">
        <x:f>E878-F878</x:f>
        <x:v>456.81645000000003</x:v>
      </x:c>
      <x:c r="H878" s="12" t="n">
        <x:f>G878-C878+D878</x:f>
        <x:v>-26.789058073348997</x:v>
      </x:c>
      <x:c r="I878" s="12" t="n">
        <x:v>455.14981583333326</x:v>
      </x:c>
      <x:c r="J878" s="12" t="n">
        <x:v>0</x:v>
      </x:c>
      <x:c r="K878" s="12" t="n">
        <x:f>G878-I878+J878</x:f>
        <x:v>1.6666341666667677</x:v>
      </x:c>
      <x:c r="L878" s="12" t="n">
        <x:v>10326.558028601183</x:v>
      </x:c>
      <x:c r="M878" s="12" t="n">
        <x:v>10350.668180858196</x:v>
      </x:c>
      <x:c r="N878" s="12" t="n">
        <x:v>24.110152257014096</x:v>
      </x:c>
      <x:c r="O878" s="12" t="n">
        <x:v>0</x:v>
      </x:c>
      <x:c r="P878" s="12" t="n">
        <x:v>0</x:v>
      </x:c>
      <x:c r="Q878" s="12" t="n">
        <x:v>0</x:v>
      </x:c>
      <x:c r="R878" s="12" t="n">
        <x:v>281.9574487420981</x:v>
      </x:c>
      <x:c r="S878" s="12" t="n">
        <x:v>0</x:v>
      </x:c>
      <x:c r="T878" s="12" t="n">
        <x:v>0</x:v>
      </x:c>
      <x:c r="U878" s="12" t="n">
        <x:f>'逐时购电与费用'!H878+'逐时购电与费用'!J878+F878-P878+O878-E878-N878/'月度汇总'!$F$6-Q878</x:f>
        <x:v>1.000000082740371e-8</x:v>
      </x:c>
      <x:c r="V878" s="12" t="n">
        <x:f>M878-L878-N878+O878/'月度汇总'!$F$7</x:f>
        <x:v>-6.998845947236987e-13</x:v>
      </x:c>
    </x:row>
    <x:row r="879" ht="20" customHeight="1">
      <x:c r="A879" s="13" t="n">
        <x:f>'逐时购电与费用'!A879</x:f>
        <x:v>45695.07638888889</x:v>
      </x:c>
      <x:c r="B879" s="13" t="n">
        <x:v>45695</x:v>
      </x:c>
      <x:c r="C879" s="12" t="n">
        <x:v>491.5572283246722</x:v>
      </x:c>
      <x:c r="D879" s="12" t="n">
        <x:v>0</x:v>
      </x:c>
      <x:c r="E879" s="12" t="n">
        <x:v>446.04618333333326</x:v>
      </x:c>
      <x:c r="F879" s="12" t="n">
        <x:v>0</x:v>
      </x:c>
      <x:c r="G879" s="12" t="n">
        <x:f>E879-F879</x:f>
        <x:v>446.04618333333326</x:v>
      </x:c>
      <x:c r="H879" s="12" t="n">
        <x:f>G879-C879+D879</x:f>
        <x:v>-45.51104499133896</x:v>
      </x:c>
      <x:c r="I879" s="12" t="n">
        <x:v>461.03540250000003</x:v>
      </x:c>
      <x:c r="J879" s="12" t="n">
        <x:v>0</x:v>
      </x:c>
      <x:c r="K879" s="12" t="n">
        <x:f>G879-I879+J879</x:f>
        <x:v>-14.989219166666771</x:v>
      </x:c>
      <x:c r="L879" s="12" t="n">
        <x:v>10350.668180858196</x:v>
      </x:c>
      <x:c r="M879" s="12" t="n">
        <x:v>10391.6281213414</x:v>
      </x:c>
      <x:c r="N879" s="12" t="n">
        <x:v>40.95994048320507</x:v>
      </x:c>
      <x:c r="O879" s="12" t="n">
        <x:v>0</x:v>
      </x:c>
      <x:c r="P879" s="12" t="n">
        <x:v>0</x:v>
      </x:c>
      <x:c r="Q879" s="12" t="n">
        <x:v>0</x:v>
      </x:c>
      <x:c r="R879" s="12" t="n">
        <x:v>250.1755086760479</x:v>
      </x:c>
      <x:c r="S879" s="12" t="n">
        <x:v>0</x:v>
      </x:c>
      <x:c r="T879" s="12" t="n">
        <x:v>0</x:v>
      </x:c>
      <x:c r="U879" s="12" t="n">
        <x:f>'逐时购电与费用'!H879+'逐时购电与费用'!J879+F879-P879+O879-E879-N879/'月度汇总'!$F$6-Q879</x:f>
        <x:v>1.000000082740371e-8</x:v>
      </x:c>
      <x:c r="V879" s="12" t="n">
        <x:f>M879-L879-N879+O879/'月度汇总'!$F$7</x:f>
        <x:v>-8.029132914089132e-13</x:v>
      </x:c>
    </x:row>
    <x:row r="880" ht="20" customHeight="1">
      <x:c r="A880" s="13" t="n">
        <x:f>'逐时购电与费用'!A880</x:f>
        <x:v>45695.08333333333</x:v>
      </x:c>
      <x:c r="B880" s="13" t="n">
        <x:v>45695</x:v>
      </x:c>
      <x:c r="C880" s="12" t="n">
        <x:v>463.62415802367934</x:v>
      </x:c>
      <x:c r="D880" s="12" t="n">
        <x:v>0</x:v>
      </x:c>
      <x:c r="E880" s="12" t="n">
        <x:v>442.72333333333336</x:v>
      </x:c>
      <x:c r="F880" s="12" t="n">
        <x:v>0</x:v>
      </x:c>
      <x:c r="G880" s="12" t="n">
        <x:f>E880-F880</x:f>
        <x:v>442.72333333333336</x:v>
      </x:c>
      <x:c r="H880" s="12" t="n">
        <x:f>G880-C880+D880</x:f>
        <x:v>-20.900824690345985</x:v>
      </x:c>
      <x:c r="I880" s="12" t="n">
        <x:v>429.9554833333334</x:v>
      </x:c>
      <x:c r="J880" s="12" t="n">
        <x:v>0</x:v>
      </x:c>
      <x:c r="K880" s="12" t="n">
        <x:f>G880-I880+J880</x:f>
        <x:v>12.767849999999953</x:v>
      </x:c>
      <x:c r="L880" s="12" t="n">
        <x:v>10391.6281213414</x:v>
      </x:c>
      <x:c r="M880" s="12" t="n">
        <x:v>10410.438863553713</x:v>
      </x:c>
      <x:c r="N880" s="12" t="n">
        <x:v>18.810742212311386</x:v>
      </x:c>
      <x:c r="O880" s="12" t="n">
        <x:v>0</x:v>
      </x:c>
      <x:c r="P880" s="12" t="n">
        <x:v>0</x:v>
      </x:c>
      <x:c r="Q880" s="12" t="n">
        <x:v>0</x:v>
      </x:c>
      <x:c r="R880" s="12" t="n">
        <x:v>255.64236566304135</x:v>
      </x:c>
      <x:c r="S880" s="12" t="n">
        <x:v>0</x:v>
      </x:c>
      <x:c r="T880" s="12" t="n">
        <x:v>0</x:v>
      </x:c>
      <x:c r="U880" s="12" t="n">
        <x:f>'逐时购电与费用'!H880+'逐时购电与费用'!J880+F880-P880+O880-E880-N880/'月度汇总'!$F$6-Q880</x:f>
        <x:v>1.000000082740371e-8</x:v>
      </x:c>
      <x:c r="V880" s="12" t="n">
        <x:f>M880-L880-N880+O880/'月度汇总'!$F$7</x:f>
        <x:v>7.212008767965017e-13</x:v>
      </x:c>
    </x:row>
    <x:row r="881" ht="20" customHeight="1">
      <x:c r="A881" s="13" t="n">
        <x:f>'逐时购电与费用'!A881</x:f>
        <x:v>45695.09027777778</x:v>
      </x:c>
      <x:c r="B881" s="13" t="n">
        <x:v>45695</x:v>
      </x:c>
      <x:c r="C881" s="12" t="n">
        <x:v>458.6546104297887</x:v>
      </x:c>
      <x:c r="D881" s="12" t="n">
        <x:v>0</x:v>
      </x:c>
      <x:c r="E881" s="12" t="n">
        <x:v>460.2430333333333</x:v>
      </x:c>
      <x:c r="F881" s="12" t="n">
        <x:v>0</x:v>
      </x:c>
      <x:c r="G881" s="12" t="n">
        <x:f>E881-F881</x:f>
        <x:v>460.2430333333333</x:v>
      </x:c>
      <x:c r="H881" s="12" t="n">
        <x:f>G881-C881+D881</x:f>
        <x:v>1.588422903544597</x:v>
      </x:c>
      <x:c r="I881" s="12" t="n">
        <x:v>424.8043191666667</x:v>
      </x:c>
      <x:c r="J881" s="12" t="n">
        <x:v>0</x:v>
      </x:c>
      <x:c r="K881" s="12" t="n">
        <x:f>G881-I881+J881</x:f>
        <x:v>35.438714166666614</x:v>
      </x:c>
      <x:c r="L881" s="12" t="n">
        <x:v>10410.438863553713</x:v>
      </x:c>
      <x:c r="M881" s="12" t="n">
        <x:v>10408.673949227552</x:v>
      </x:c>
      <x:c r="N881" s="12" t="n">
        <x:v>0</x:v>
      </x:c>
      <x:c r="O881" s="12" t="n">
        <x:v>1.588422893544597</x:v>
      </x:c>
      <x:c r="P881" s="12" t="n">
        <x:v>0</x:v>
      </x:c>
      <x:c r="Q881" s="12" t="n">
        <x:v>0</x:v>
      </x:c>
      <x:c r="R881" s="12" t="n">
        <x:v>274.1166087725643</x:v>
      </x:c>
      <x:c r="S881" s="12" t="n">
        <x:v>0</x:v>
      </x:c>
      <x:c r="T881" s="12" t="n">
        <x:v>0</x:v>
      </x:c>
      <x:c r="U881" s="12" t="n">
        <x:f>'逐时购电与费用'!H881+'逐时购电与费用'!J881+F881-P881+O881-E881-N881/'月度汇总'!$F$6-Q881</x:f>
        <x:v>-1.0000007932831068e-8</x:v>
      </x:c>
      <x:c r="V881" s="12" t="n">
        <x:f>M881-L881-N881+O881/'月度汇总'!$F$7</x:f>
        <x:v>8.459899447643693e-14</x:v>
      </x:c>
    </x:row>
    <x:row r="882" ht="20" customHeight="1">
      <x:c r="A882" s="13" t="n">
        <x:f>'逐时购电与费用'!A882</x:f>
        <x:v>45695.09722222222</x:v>
      </x:c>
      <x:c r="B882" s="13" t="n">
        <x:v>45695</x:v>
      </x:c>
      <x:c r="C882" s="12" t="n">
        <x:v>472.11775652158923</x:v>
      </x:c>
      <x:c r="D882" s="12" t="n">
        <x:v>0</x:v>
      </x:c>
      <x:c r="E882" s="12" t="n">
        <x:v>481.9864166666667</x:v>
      </x:c>
      <x:c r="F882" s="12" t="n">
        <x:v>0</x:v>
      </x:c>
      <x:c r="G882" s="12" t="n">
        <x:f>E882-F882</x:f>
        <x:v>481.9864166666667</x:v>
      </x:c>
      <x:c r="H882" s="12" t="n">
        <x:f>G882-C882+D882</x:f>
        <x:v>9.868660145077456</x:v>
      </x:c>
      <x:c r="I882" s="12" t="n">
        <x:v>438.09082416666666</x:v>
      </x:c>
      <x:c r="J882" s="12" t="n">
        <x:v>0</x:v>
      </x:c>
      <x:c r="K882" s="12" t="n">
        <x:f>G882-I882+J882</x:f>
        <x:v>43.89559250000002</x:v>
      </x:c>
      <x:c r="L882" s="12" t="n">
        <x:v>10408.673949227552</x:v>
      </x:c>
      <x:c r="M882" s="12" t="n">
        <x:v>10397.708771299687</x:v>
      </x:c>
      <x:c r="N882" s="12" t="n">
        <x:v>0</x:v>
      </x:c>
      <x:c r="O882" s="12" t="n">
        <x:v>9.868660135077455</x:v>
      </x:c>
      <x:c r="P882" s="12" t="n">
        <x:v>0</x:v>
      </x:c>
      <x:c r="Q882" s="12" t="n">
        <x:v>0</x:v>
      </x:c>
      <x:c r="R882" s="12" t="n">
        <x:v>237.1053148118546</x:v>
      </x:c>
      <x:c r="S882" s="12" t="n">
        <x:v>0</x:v>
      </x:c>
      <x:c r="T882" s="12" t="n">
        <x:v>0</x:v>
      </x:c>
      <x:c r="U882" s="12" t="n">
        <x:f>'逐时购电与费用'!H882+'逐时购电与费用'!J882+F882-P882+O882-E882-N882/'月度汇总'!$F$6-Q882</x:f>
        <x:v>-1.0000007932831068e-8</x:v>
      </x:c>
      <x:c r="V882" s="12" t="n">
        <x:f>M882-L882-N882+O882/'月度汇总'!$F$7</x:f>
        <x:v>-8.757439218243235e-13</x:v>
      </x:c>
    </x:row>
    <x:row r="883" ht="20" customHeight="1">
      <x:c r="A883" s="13" t="n">
        <x:f>'逐时购电与费用'!A883</x:f>
        <x:v>45695.10416666667</x:v>
      </x:c>
      <x:c r="B883" s="13" t="n">
        <x:v>45695</x:v>
      </x:c>
      <x:c r="C883" s="12" t="n">
        <x:v>488.83855093831727</x:v>
      </x:c>
      <x:c r="D883" s="12" t="n">
        <x:v>0</x:v>
      </x:c>
      <x:c r="E883" s="12" t="n">
        <x:v>490.3566666666666</x:v>
      </x:c>
      <x:c r="F883" s="12" t="n">
        <x:v>0</x:v>
      </x:c>
      <x:c r="G883" s="12" t="n">
        <x:f>E883-F883</x:f>
        <x:v>490.3566666666666</x:v>
      </x:c>
      <x:c r="H883" s="12" t="n">
        <x:f>G883-C883+D883</x:f>
        <x:v>1.5181157283493576</x:v>
      </x:c>
      <x:c r="I883" s="12" t="n">
        <x:v>454.6398166666668</x:v>
      </x:c>
      <x:c r="J883" s="12" t="n">
        <x:v>0</x:v>
      </x:c>
      <x:c r="K883" s="12" t="n">
        <x:f>G883-I883+J883</x:f>
        <x:v>35.71684999999985</x:v>
      </x:c>
      <x:c r="L883" s="12" t="n">
        <x:v>10397.708771299687</x:v>
      </x:c>
      <x:c r="M883" s="12" t="n">
        <x:v>10396.021976057076</x:v>
      </x:c>
      <x:c r="N883" s="12" t="n">
        <x:v>0</x:v>
      </x:c>
      <x:c r="O883" s="12" t="n">
        <x:v>1.5181157183493577</x:v>
      </x:c>
      <x:c r="P883" s="12" t="n">
        <x:v>0</x:v>
      </x:c>
      <x:c r="Q883" s="12" t="n">
        <x:v>0</x:v>
      </x:c>
      <x:c r="R883" s="12" t="n">
        <x:v>231.58262172046648</x:v>
      </x:c>
      <x:c r="S883" s="12" t="n">
        <x:v>0</x:v>
      </x:c>
      <x:c r="T883" s="12" t="n">
        <x:v>0</x:v>
      </x:c>
      <x:c r="U883" s="12" t="n">
        <x:f>'逐时购电与费用'!H883+'逐时购电与费用'!J883+F883-P883+O883-E883-N883/'月度汇总'!$F$6-Q883</x:f>
        <x:v>-1.0000007932831068e-8</x:v>
      </x:c>
      <x:c r="V883" s="12" t="n">
        <x:f>M883-L883-N883+O883/'月度汇总'!$F$7</x:f>
        <x:v>-5.722089468918057e-13</x:v>
      </x:c>
    </x:row>
    <x:row r="884" ht="20" customHeight="1">
      <x:c r="A884" s="13" t="n">
        <x:f>'逐时购电与费用'!A884</x:f>
        <x:v>45695.11111111111</x:v>
      </x:c>
      <x:c r="B884" s="13" t="n">
        <x:v>45695</x:v>
      </x:c>
      <x:c r="C884" s="12" t="n">
        <x:v>501.897011251704</x:v>
      </x:c>
      <x:c r="D884" s="12" t="n">
        <x:v>0</x:v>
      </x:c>
      <x:c r="E884" s="12" t="n">
        <x:v>480.25419999999997</x:v>
      </x:c>
      <x:c r="F884" s="12" t="n">
        <x:v>0</x:v>
      </x:c>
      <x:c r="G884" s="12" t="n">
        <x:f>E884-F884</x:f>
        <x:v>480.25419999999997</x:v>
      </x:c>
      <x:c r="H884" s="12" t="n">
        <x:f>G884-C884+D884</x:f>
        <x:v>-21.642811251704018</x:v>
      </x:c>
      <x:c r="I884" s="12" t="n">
        <x:v>470.83389</x:v>
      </x:c>
      <x:c r="J884" s="12" t="n">
        <x:v>0</x:v>
      </x:c>
      <x:c r="K884" s="12" t="n">
        <x:f>G884-I884+J884</x:f>
        <x:v>9.420309999999972</x:v>
      </x:c>
      <x:c r="L884" s="12" t="n">
        <x:v>10396.021976057076</x:v>
      </x:c>
      <x:c r="M884" s="12" t="n">
        <x:v>10415.50050617461</x:v>
      </x:c>
      <x:c r="N884" s="12" t="n">
        <x:v>19.478530117533616</x:v>
      </x:c>
      <x:c r="O884" s="12" t="n">
        <x:v>0</x:v>
      </x:c>
      <x:c r="P884" s="12" t="n">
        <x:v>0</x:v>
      </x:c>
      <x:c r="Q884" s="12" t="n">
        <x:v>0</x:v>
      </x:c>
      <x:c r="R884" s="12" t="n">
        <x:v>247.78562225447604</x:v>
      </x:c>
      <x:c r="S884" s="12" t="n">
        <x:v>0</x:v>
      </x:c>
      <x:c r="T884" s="12" t="n">
        <x:v>0</x:v>
      </x:c>
      <x:c r="U884" s="12" t="n">
        <x:f>'逐时购电与费用'!H884+'逐时购电与费用'!J884+F884-P884+O884-E884-N884/'月度汇总'!$F$6-Q884</x:f>
        <x:v>1.000000082740371e-8</x:v>
      </x:c>
      <x:c r="V884" s="12" t="n">
        <x:f>M884-L884-N884+O884/'月度汇总'!$F$7</x:f>
        <x:v>7.034373084024992e-13</x:v>
      </x:c>
    </x:row>
    <x:row r="885" ht="20" customHeight="1">
      <x:c r="A885" s="13" t="n">
        <x:f>'逐时购电与费用'!A885</x:f>
        <x:v>45695.118055555555</x:v>
      </x:c>
      <x:c r="B885" s="13" t="n">
        <x:v>45695</x:v>
      </x:c>
      <x:c r="C885" s="12" t="n">
        <x:v>513.0815930682758</x:v>
      </x:c>
      <x:c r="D885" s="12" t="n">
        <x:v>0</x:v>
      </x:c>
      <x:c r="E885" s="12" t="n">
        <x:v>469.7928</x:v>
      </x:c>
      <x:c r="F885" s="12" t="n">
        <x:v>0</x:v>
      </x:c>
      <x:c r="G885" s="12" t="n">
        <x:f>E885-F885</x:f>
        <x:v>469.7928</x:v>
      </x:c>
      <x:c r="H885" s="12" t="n">
        <x:f>G885-C885+D885</x:f>
        <x:v>-43.288793068275766</x:v>
      </x:c>
      <x:c r="I885" s="12" t="n">
        <x:v>481.85595416666666</x:v>
      </x:c>
      <x:c r="J885" s="12" t="n">
        <x:v>0</x:v>
      </x:c>
      <x:c r="K885" s="12" t="n">
        <x:f>G885-I885+J885</x:f>
        <x:v>-12.063154166666664</x:v>
      </x:c>
      <x:c r="L885" s="12" t="n">
        <x:v>10415.50050617461</x:v>
      </x:c>
      <x:c r="M885" s="12" t="n">
        <x:v>10454.460419927058</x:v>
      </x:c>
      <x:c r="N885" s="12" t="n">
        <x:v>38.95991375244819</x:v>
      </x:c>
      <x:c r="O885" s="12" t="n">
        <x:v>0</x:v>
      </x:c>
      <x:c r="P885" s="12" t="n">
        <x:v>0</x:v>
      </x:c>
      <x:c r="Q885" s="12" t="n">
        <x:v>0</x:v>
      </x:c>
      <x:c r="R885" s="12" t="n">
        <x:v>247.7639428872509</x:v>
      </x:c>
      <x:c r="S885" s="12" t="n">
        <x:v>0</x:v>
      </x:c>
      <x:c r="T885" s="12" t="n">
        <x:v>0</x:v>
      </x:c>
      <x:c r="U885" s="12" t="n">
        <x:f>'逐时购电与费用'!H885+'逐时购电与费用'!J885+F885-P885+O885-E885-N885/'月度汇总'!$F$6-Q885</x:f>
        <x:v>1.000000082740371e-8</x:v>
      </x:c>
      <x:c r="V885" s="12" t="n">
        <x:f>M885-L885-N885+O885/'月度汇总'!$F$7</x:f>
        <x:v>-7.958078640513122e-13</x:v>
      </x:c>
    </x:row>
    <x:row r="886" ht="20" customHeight="1">
      <x:c r="A886" s="13" t="n">
        <x:f>'逐时购电与费用'!A886</x:f>
        <x:v>45695.125</x:v>
      </x:c>
      <x:c r="B886" s="13" t="n">
        <x:v>45695</x:v>
      </x:c>
      <x:c r="C886" s="12" t="n">
        <x:v>526.806645962184</x:v>
      </x:c>
      <x:c r="D886" s="12" t="n">
        <x:v>0</x:v>
      </x:c>
      <x:c r="E886" s="12" t="n">
        <x:v>465.8066666666667</x:v>
      </x:c>
      <x:c r="F886" s="12" t="n">
        <x:v>0</x:v>
      </x:c>
      <x:c r="G886" s="12" t="n">
        <x:f>E886-F886</x:f>
        <x:v>465.8066666666667</x:v>
      </x:c>
      <x:c r="H886" s="12" t="n">
        <x:f>G886-C886+D886</x:f>
        <x:v>-60.999979295517335</x:v>
      </x:c>
      <x:c r="I886" s="12" t="n">
        <x:v>490.97951666666677</x:v>
      </x:c>
      <x:c r="J886" s="12" t="n">
        <x:v>0</x:v>
      </x:c>
      <x:c r="K886" s="12" t="n">
        <x:f>G886-I886+J886</x:f>
        <x:v>-25.172850000000096</x:v>
      </x:c>
      <x:c r="L886" s="12" t="n">
        <x:v>10454.460419927058</x:v>
      </x:c>
      <x:c r="M886" s="12" t="n">
        <x:v>10509.360401284024</x:v>
      </x:c>
      <x:c r="N886" s="12" t="n">
        <x:v>54.8999813569656</x:v>
      </x:c>
      <x:c r="O886" s="12" t="n">
        <x:v>0</x:v>
      </x:c>
      <x:c r="P886" s="12" t="n">
        <x:v>0</x:v>
      </x:c>
      <x:c r="Q886" s="12" t="n">
        <x:v>0</x:v>
      </x:c>
      <x:c r="R886" s="12" t="n">
        <x:v>259.77647358298566</x:v>
      </x:c>
      <x:c r="S886" s="12" t="n">
        <x:v>0</x:v>
      </x:c>
      <x:c r="T886" s="12" t="n">
        <x:v>0</x:v>
      </x:c>
      <x:c r="U886" s="12" t="n">
        <x:f>'逐时购电与费用'!H886+'逐时购电与费用'!J886+F886-P886+O886-E886-N886/'月度汇总'!$F$6-Q886</x:f>
        <x:v>1.0000007932831068e-8</x:v>
      </x:c>
      <x:c r="V886" s="12" t="n">
        <x:f>M886-L886-N886+O886/'月度汇总'!$F$7</x:f>
        <x:v>6.394884621840902e-13</x:v>
      </x:c>
    </x:row>
    <x:row r="887" ht="20" customHeight="1">
      <x:c r="A887" s="13" t="n">
        <x:f>'逐时购电与费用'!A887</x:f>
        <x:v>45695.131944444445</x:v>
      </x:c>
      <x:c r="B887" s="13" t="n">
        <x:v>45695</x:v>
      </x:c>
      <x:c r="C887" s="12" t="n">
        <x:v>542.1091935719761</x:v>
      </x:c>
      <x:c r="D887" s="12" t="n">
        <x:v>0</x:v>
      </x:c>
      <x:c r="E887" s="12" t="n">
        <x:v>464.89213333333333</x:v>
      </x:c>
      <x:c r="F887" s="12" t="n">
        <x:v>0</x:v>
      </x:c>
      <x:c r="G887" s="12" t="n">
        <x:f>E887-F887</x:f>
        <x:v>464.89213333333333</x:v>
      </x:c>
      <x:c r="H887" s="12" t="n">
        <x:f>G887-C887+D887</x:f>
        <x:v>-77.21706023864277</x:v>
      </x:c>
      <x:c r="I887" s="12" t="n">
        <x:v>506.1283291666666</x:v>
      </x:c>
      <x:c r="J887" s="12" t="n">
        <x:v>0</x:v>
      </x:c>
      <x:c r="K887" s="12" t="n">
        <x:f>G887-I887+J887</x:f>
        <x:v>-41.236195833333284</x:v>
      </x:c>
      <x:c r="L887" s="12" t="n">
        <x:v>10509.360401284024</x:v>
      </x:c>
      <x:c r="M887" s="12" t="n">
        <x:v>10578.855755489803</x:v>
      </x:c>
      <x:c r="N887" s="12" t="n">
        <x:v>69.4953542057785</x:v>
      </x:c>
      <x:c r="O887" s="12" t="n">
        <x:v>0</x:v>
      </x:c>
      <x:c r="P887" s="12" t="n">
        <x:v>0</x:v>
      </x:c>
      <x:c r="Q887" s="12" t="n">
        <x:v>0</x:v>
      </x:c>
      <x:c r="R887" s="12" t="n">
        <x:v>239.89988786537197</x:v>
      </x:c>
      <x:c r="S887" s="12" t="n">
        <x:v>0</x:v>
      </x:c>
      <x:c r="T887" s="12" t="n">
        <x:v>0</x:v>
      </x:c>
      <x:c r="U887" s="12" t="n">
        <x:f>'逐时购电与费用'!H887+'逐时购电与费用'!J887+F887-P887+O887-E887-N887/'月度汇总'!$F$6-Q887</x:f>
        <x:v>9.999993721976352e-9</x:v>
      </x:c>
      <x:c r="V887" s="12" t="n">
        <x:f>M887-L887-N887+O887/'月度汇总'!$F$7</x:f>
        <x:v>7.247535904753022e-13</x:v>
      </x:c>
    </x:row>
    <x:row r="888" ht="20" customHeight="1">
      <x:c r="A888" s="13" t="n">
        <x:f>'逐时购电与费用'!A888</x:f>
        <x:v>45695.13888888889</x:v>
      </x:c>
      <x:c r="B888" s="13" t="n">
        <x:v>45695</x:v>
      </x:c>
      <x:c r="C888" s="12" t="n">
        <x:v>535.8107220280501</x:v>
      </x:c>
      <x:c r="D888" s="12" t="n">
        <x:v>0</x:v>
      </x:c>
      <x:c r="E888" s="12" t="n">
        <x:v>488.7847333333333</x:v>
      </x:c>
      <x:c r="F888" s="12" t="n">
        <x:v>0</x:v>
      </x:c>
      <x:c r="G888" s="12" t="n">
        <x:f>E888-F888</x:f>
        <x:v>488.7847333333333</x:v>
      </x:c>
      <x:c r="H888" s="12" t="n">
        <x:f>G888-C888+D888</x:f>
        <x:v>-47.02598869471683</x:v>
      </x:c>
      <x:c r="I888" s="12" t="n">
        <x:v>499.68033416666674</x:v>
      </x:c>
      <x:c r="J888" s="12" t="n">
        <x:v>0</x:v>
      </x:c>
      <x:c r="K888" s="12" t="n">
        <x:f>G888-I888+J888</x:f>
        <x:v>-10.895600833333447</x:v>
      </x:c>
      <x:c r="L888" s="12" t="n">
        <x:v>10578.855755489803</x:v>
      </x:c>
      <x:c r="M888" s="12" t="n">
        <x:v>10621.179145306049</x:v>
      </x:c>
      <x:c r="N888" s="12" t="n">
        <x:v>42.32338981624515</x:v>
      </x:c>
      <x:c r="O888" s="12" t="n">
        <x:v>0</x:v>
      </x:c>
      <x:c r="P888" s="12" t="n">
        <x:v>0</x:v>
      </x:c>
      <x:c r="Q888" s="12" t="n">
        <x:v>0</x:v>
      </x:c>
      <x:c r="R888" s="12" t="n">
        <x:v>249.42758541093446</x:v>
      </x:c>
      <x:c r="S888" s="12" t="n">
        <x:v>0</x:v>
      </x:c>
      <x:c r="T888" s="12" t="n">
        <x:v>0</x:v>
      </x:c>
      <x:c r="U888" s="12" t="n">
        <x:f>'逐时购电与费用'!H888+'逐时购电与费用'!J888+F888-P888+O888-E888-N888/'月度汇总'!$F$6-Q888</x:f>
        <x:v>1.000000082740371e-8</x:v>
      </x:c>
      <x:c r="V888" s="12" t="n">
        <x:f>M888-L888-N888+O888/'月度汇总'!$F$7</x:f>
        <x:v>1.0658141036401503e-13</x:v>
      </x:c>
    </x:row>
    <x:row r="889" ht="20" customHeight="1">
      <x:c r="A889" s="13" t="n">
        <x:f>'逐时购电与费用'!A889</x:f>
        <x:v>45695.14583333333</x:v>
      </x:c>
      <x:c r="B889" s="13" t="n">
        <x:v>45695</x:v>
      </x:c>
      <x:c r="C889" s="12" t="n">
        <x:v>510.0276650441947</x:v>
      </x:c>
      <x:c r="D889" s="12" t="n">
        <x:v>0</x:v>
      </x:c>
      <x:c r="E889" s="12" t="n">
        <x:v>521.2133333333334</x:v>
      </x:c>
      <x:c r="F889" s="12" t="n">
        <x:v>0</x:v>
      </x:c>
      <x:c r="G889" s="12" t="n">
        <x:f>E889-F889</x:f>
        <x:v>521.2133333333334</x:v>
      </x:c>
      <x:c r="H889" s="12" t="n">
        <x:f>G889-C889+D889</x:f>
        <x:v>11.185668289138675</x:v>
      </x:c>
      <x:c r="I889" s="12" t="n">
        <x:v>473.75185</x:v>
      </x:c>
      <x:c r="J889" s="12" t="n">
        <x:v>0</x:v>
      </x:c>
      <x:c r="K889" s="12" t="n">
        <x:f>G889-I889+J889</x:f>
        <x:v>47.461483333333376</x:v>
      </x:c>
      <x:c r="L889" s="12" t="n">
        <x:v>10621.179145306049</x:v>
      </x:c>
      <x:c r="M889" s="12" t="n">
        <x:v>10608.750624995895</x:v>
      </x:c>
      <x:c r="N889" s="12" t="n">
        <x:v>0</x:v>
      </x:c>
      <x:c r="O889" s="12" t="n">
        <x:v>11.185668279138675</x:v>
      </x:c>
      <x:c r="P889" s="12" t="n">
        <x:v>0</x:v>
      </x:c>
      <x:c r="Q889" s="12" t="n">
        <x:v>0</x:v>
      </x:c>
      <x:c r="R889" s="12" t="n">
        <x:v>262.12456302033974</x:v>
      </x:c>
      <x:c r="S889" s="12" t="n">
        <x:v>0</x:v>
      </x:c>
      <x:c r="T889" s="12" t="n">
        <x:v>0</x:v>
      </x:c>
      <x:c r="U889" s="12" t="n">
        <x:f>'逐时购电与费用'!H889+'逐时购电与费用'!J889+F889-P889+O889-E889-N889/'月度汇总'!$F$6-Q889</x:f>
        <x:v>-1.0000007932831068e-8</x:v>
      </x:c>
      <x:c r="V889" s="12" t="n">
        <x:f>M889-L889-N889+O889/'月度汇总'!$F$7</x:f>
        <x:v>5.382361223382759e-13</x:v>
      </x:c>
    </x:row>
    <x:row r="890" ht="20" customHeight="1">
      <x:c r="A890" s="13" t="n">
        <x:f>'逐时购电与费用'!A890</x:f>
        <x:v>45695.15277777778</x:v>
      </x:c>
      <x:c r="B890" s="13" t="n">
        <x:v>45695</x:v>
      </x:c>
      <x:c r="C890" s="12" t="n">
        <x:v>494.2676740066248</x:v>
      </x:c>
      <x:c r="D890" s="12" t="n">
        <x:v>0</x:v>
      </x:c>
      <x:c r="E890" s="12" t="n">
        <x:v>516.0483333333333</x:v>
      </x:c>
      <x:c r="F890" s="12" t="n">
        <x:v>0</x:v>
      </x:c>
      <x:c r="G890" s="12" t="n">
        <x:f>E890-F890</x:f>
        <x:v>516.0483333333333</x:v>
      </x:c>
      <x:c r="H890" s="12" t="n">
        <x:f>G890-C890+D890</x:f>
        <x:v>21.780659326708474</x:v>
      </x:c>
      <x:c r="I890" s="12" t="n">
        <x:v>462.2938408333333</x:v>
      </x:c>
      <x:c r="J890" s="12" t="n">
        <x:v>0</x:v>
      </x:c>
      <x:c r="K890" s="12" t="n">
        <x:f>G890-I890+J890</x:f>
        <x:v>53.75449249999997</x:v>
      </x:c>
      <x:c r="L890" s="12" t="n">
        <x:v>10608.750624995895</x:v>
      </x:c>
      <x:c r="M890" s="12" t="n">
        <x:v>10584.549892421775</x:v>
      </x:c>
      <x:c r="N890" s="12" t="n">
        <x:v>0</x:v>
      </x:c>
      <x:c r="O890" s="12" t="n">
        <x:v>21.780659316708473</x:v>
      </x:c>
      <x:c r="P890" s="12" t="n">
        <x:v>0</x:v>
      </x:c>
      <x:c r="Q890" s="12" t="n">
        <x:v>0</x:v>
      </x:c>
      <x:c r="R890" s="12" t="n">
        <x:v>236.4131312626983</x:v>
      </x:c>
      <x:c r="S890" s="12" t="n">
        <x:v>0</x:v>
      </x:c>
      <x:c r="T890" s="12" t="n">
        <x:v>0</x:v>
      </x:c>
      <x:c r="U890" s="12" t="n">
        <x:f>'逐时购电与费用'!H890+'逐时购电与费用'!J890+F890-P890+O890-E890-N890/'月度汇总'!$F$6-Q890</x:f>
        <x:v>-1.0000007932831068e-8</x:v>
      </x:c>
      <x:c r="V890" s="12" t="n">
        <x:f>M890-L890-N890+O890/'月度汇总'!$F$7</x:f>
        <x:v>8.419931418757187e-13</x:v>
      </x:c>
    </x:row>
    <x:row r="891" ht="20" customHeight="1">
      <x:c r="A891" s="13" t="n">
        <x:f>'逐时购电与费用'!A891</x:f>
        <x:v>45695.15972222222</x:v>
      </x:c>
      <x:c r="B891" s="13" t="n">
        <x:v>45695</x:v>
      </x:c>
      <x:c r="C891" s="12" t="n">
        <x:v>503.5379813939083</x:v>
      </x:c>
      <x:c r="D891" s="12" t="n">
        <x:v>0</x:v>
      </x:c>
      <x:c r="E891" s="12" t="n">
        <x:v>486.52849999999995</x:v>
      </x:c>
      <x:c r="F891" s="12" t="n">
        <x:v>0</x:v>
      </x:c>
      <x:c r="G891" s="12" t="n">
        <x:f>E891-F891</x:f>
        <x:v>486.52849999999995</x:v>
      </x:c>
      <x:c r="H891" s="12" t="n">
        <x:f>G891-C891+D891</x:f>
        <x:v>-17.009481393908345</x:v>
      </x:c>
      <x:c r="I891" s="12" t="n">
        <x:v>477.82317166666667</x:v>
      </x:c>
      <x:c r="J891" s="12" t="n">
        <x:v>0</x:v>
      </x:c>
      <x:c r="K891" s="12" t="n">
        <x:f>G891-I891+J891</x:f>
        <x:v>8.705328333333284</x:v>
      </x:c>
      <x:c r="L891" s="12" t="n">
        <x:v>10584.549892421775</x:v>
      </x:c>
      <x:c r="M891" s="12" t="n">
        <x:v>10599.858425667293</x:v>
      </x:c>
      <x:c r="N891" s="12" t="n">
        <x:v>15.30853324551751</x:v>
      </x:c>
      <x:c r="O891" s="12" t="n">
        <x:v>0</x:v>
      </x:c>
      <x:c r="P891" s="12" t="n">
        <x:v>0</x:v>
      </x:c>
      <x:c r="Q891" s="12" t="n">
        <x:v>0</x:v>
      </x:c>
      <x:c r="R891" s="12" t="n">
        <x:v>199.8097711784585</x:v>
      </x:c>
      <x:c r="S891" s="12" t="n">
        <x:v>0</x:v>
      </x:c>
      <x:c r="T891" s="12" t="n">
        <x:v>0</x:v>
      </x:c>
      <x:c r="U891" s="12" t="n">
        <x:f>'逐时购电与费用'!H891+'逐时购电与费用'!J891+F891-P891+O891-E891-N891/'月度汇总'!$F$6-Q891</x:f>
        <x:v>1.000000082740371e-8</x:v>
      </x:c>
      <x:c r="V891" s="12" t="n">
        <x:f>M891-L891-N891+O891/'月度汇总'!$F$7</x:f>
        <x:v>2.842170943040401e-14</x:v>
      </x:c>
    </x:row>
    <x:row r="892" ht="20" customHeight="1">
      <x:c r="A892" s="13" t="n">
        <x:f>'逐时购电与费用'!A892</x:f>
        <x:v>45695.16666666667</x:v>
      </x:c>
      <x:c r="B892" s="13" t="n">
        <x:v>45695</x:v>
      </x:c>
      <x:c r="C892" s="12" t="n">
        <x:v>534.1603091945224</x:v>
      </x:c>
      <x:c r="D892" s="12" t="n">
        <x:v>0</x:v>
      </x:c>
      <x:c r="E892" s="12" t="n">
        <x:v>481.44166666666666</x:v>
      </x:c>
      <x:c r="F892" s="12" t="n">
        <x:v>0</x:v>
      </x:c>
      <x:c r="G892" s="12" t="n">
        <x:f>E892-F892</x:f>
        <x:v>481.44166666666666</x:v>
      </x:c>
      <x:c r="H892" s="12" t="n">
        <x:f>G892-C892+D892</x:f>
        <x:v>-52.71864252785571</x:v>
      </x:c>
      <x:c r="I892" s="12" t="n">
        <x:v>517.0114666666666</x:v>
      </x:c>
      <x:c r="J892" s="12" t="n">
        <x:v>0</x:v>
      </x:c>
      <x:c r="K892" s="12" t="n">
        <x:f>G892-I892+J892</x:f>
        <x:v>-35.56979999999993</x:v>
      </x:c>
      <x:c r="L892" s="12" t="n">
        <x:v>10599.858425667293</x:v>
      </x:c>
      <x:c r="M892" s="12" t="n">
        <x:v>10647.305203933363</x:v>
      </x:c>
      <x:c r="N892" s="12" t="n">
        <x:v>47.44677826607013</x:v>
      </x:c>
      <x:c r="O892" s="12" t="n">
        <x:v>0</x:v>
      </x:c>
      <x:c r="P892" s="12" t="n">
        <x:v>0</x:v>
      </x:c>
      <x:c r="Q892" s="12" t="n">
        <x:v>0</x:v>
      </x:c>
      <x:c r="R892" s="12" t="n">
        <x:v>210.75062030947618</x:v>
      </x:c>
      <x:c r="S892" s="12" t="n">
        <x:v>0</x:v>
      </x:c>
      <x:c r="T892" s="12" t="n">
        <x:v>0</x:v>
      </x:c>
      <x:c r="U892" s="12" t="n">
        <x:f>'逐时购电与费用'!H892+'逐时购电与费用'!J892+F892-P892+O892-E892-N892/'月度汇总'!$F$6-Q892</x:f>
        <x:v>1.0000007932831068e-8</x:v>
      </x:c>
      <x:c r="V892" s="12" t="n">
        <x:f>M892-L892-N892+O892/'月度汇总'!$F$7</x:f>
        <x:v>2.6290081223123707e-13</x:v>
      </x:c>
    </x:row>
    <x:row r="893" ht="20" customHeight="1">
      <x:c r="A893" s="13" t="n">
        <x:f>'逐时购电与费用'!A893</x:f>
        <x:v>45695.17361111111</x:v>
      </x:c>
      <x:c r="B893" s="13" t="n">
        <x:v>45695</x:v>
      </x:c>
      <x:c r="C893" s="12" t="n">
        <x:v>562.816811488769</x:v>
      </x:c>
      <x:c r="D893" s="12" t="n">
        <x:v>0</x:v>
      </x:c>
      <x:c r="E893" s="12" t="n">
        <x:v>533.01275</x:v>
      </x:c>
      <x:c r="F893" s="12" t="n">
        <x:v>0</x:v>
      </x:c>
      <x:c r="G893" s="12" t="n">
        <x:f>E893-F893</x:f>
        <x:v>533.01275</x:v>
      </x:c>
      <x:c r="H893" s="12" t="n">
        <x:f>G893-C893+D893</x:f>
        <x:v>-29.80406148876898</x:v>
      </x:c>
      <x:c r="I893" s="12" t="n">
        <x:v>545.537835</x:v>
      </x:c>
      <x:c r="J893" s="12" t="n">
        <x:v>0</x:v>
      </x:c>
      <x:c r="K893" s="12" t="n">
        <x:f>G893-I893+J893</x:f>
        <x:v>-12.52508499999999</x:v>
      </x:c>
      <x:c r="L893" s="12" t="n">
        <x:v>10647.305203933363</x:v>
      </x:c>
      <x:c r="M893" s="12" t="n">
        <x:v>10674.128859264256</x:v>
      </x:c>
      <x:c r="N893" s="12" t="n">
        <x:v>26.82365533089208</x:v>
      </x:c>
      <x:c r="O893" s="12" t="n">
        <x:v>0</x:v>
      </x:c>
      <x:c r="P893" s="12" t="n">
        <x:v>0</x:v>
      </x:c>
      <x:c r="Q893" s="12" t="n">
        <x:v>0</x:v>
      </x:c>
      <x:c r="R893" s="12" t="n">
        <x:v>180.6540322378754</x:v>
      </x:c>
      <x:c r="S893" s="12" t="n">
        <x:v>0</x:v>
      </x:c>
      <x:c r="T893" s="12" t="n">
        <x:v>0</x:v>
      </x:c>
      <x:c r="U893" s="12" t="n">
        <x:f>'逐时购电与费用'!H893+'逐时购电与费用'!J893+F893-P893+O893-E893-N893/'月度汇总'!$F$6-Q893</x:f>
        <x:v>1.000000082740371e-8</x:v>
      </x:c>
      <x:c r="V893" s="12" t="n">
        <x:f>M893-L893-N893+O893/'月度汇总'!$F$7</x:f>
        <x:v>4.263256414560601e-13</x:v>
      </x:c>
    </x:row>
    <x:row r="894" ht="20" customHeight="1">
      <x:c r="A894" s="13" t="n">
        <x:f>'逐时购电与费用'!A894</x:f>
        <x:v>45695.180555555555</x:v>
      </x:c>
      <x:c r="B894" s="13" t="n">
        <x:v>45695</x:v>
      </x:c>
      <x:c r="C894" s="12" t="n">
        <x:v>549.4385745284446</x:v>
      </x:c>
      <x:c r="D894" s="12" t="n">
        <x:v>0</x:v>
      </x:c>
      <x:c r="E894" s="12" t="n">
        <x:v>532.8658499999999</x:v>
      </x:c>
      <x:c r="F894" s="12" t="n">
        <x:v>0</x:v>
      </x:c>
      <x:c r="G894" s="12" t="n">
        <x:f>E894-F894</x:f>
        <x:v>532.8658499999999</x:v>
      </x:c>
      <x:c r="H894" s="12" t="n">
        <x:f>G894-C894+D894</x:f>
        <x:v>-16.572724528444724</x:v>
      </x:c>
      <x:c r="I894" s="12" t="n">
        <x:v>532.0330291666667</x:v>
      </x:c>
      <x:c r="J894" s="12" t="n">
        <x:v>0</x:v>
      </x:c>
      <x:c r="K894" s="12" t="n">
        <x:f>G894-I894+J894</x:f>
        <x:v>0.8328208333332441</x:v>
      </x:c>
      <x:c r="L894" s="12" t="n">
        <x:v>10674.128859264256</x:v>
      </x:c>
      <x:c r="M894" s="12" t="n">
        <x:v>10689.044311330856</x:v>
      </x:c>
      <x:c r="N894" s="12" t="n">
        <x:v>14.915452066600249</x:v>
      </x:c>
      <x:c r="O894" s="12" t="n">
        <x:v>0</x:v>
      </x:c>
      <x:c r="P894" s="12" t="n">
        <x:v>0</x:v>
      </x:c>
      <x:c r="Q894" s="12" t="n">
        <x:v>0</x:v>
      </x:c>
      <x:c r="R894" s="12" t="n">
        <x:v>184.00558610178916</x:v>
      </x:c>
      <x:c r="S894" s="12" t="n">
        <x:v>0</x:v>
      </x:c>
      <x:c r="T894" s="12" t="n">
        <x:v>0</x:v>
      </x:c>
      <x:c r="U894" s="12" t="n">
        <x:f>'逐时购电与费用'!H894+'逐时购电与费用'!J894+F894-P894+O894-E894-N894/'月度汇总'!$F$6-Q894</x:f>
        <x:v>1.0000004380117389e-8</x:v>
      </x:c>
      <x:c r="V894" s="12" t="n">
        <x:f>M894-L894-N894+O894/'月度汇总'!$F$7</x:f>
        <x:v>-4.938272013532696e-13</x:v>
      </x:c>
    </x:row>
    <x:row r="895" ht="20" customHeight="1">
      <x:c r="A895" s="13" t="n">
        <x:f>'逐时购电与费用'!A895</x:f>
        <x:v>45695.1875</x:v>
      </x:c>
      <x:c r="B895" s="13" t="n">
        <x:v>45695</x:v>
      </x:c>
      <x:c r="C895" s="12" t="n">
        <x:v>516.3932801476635</x:v>
      </x:c>
      <x:c r="D895" s="12" t="n">
        <x:v>0</x:v>
      </x:c>
      <x:c r="E895" s="12" t="n">
        <x:v>485.66166666666663</x:v>
      </x:c>
      <x:c r="F895" s="12" t="n">
        <x:v>0</x:v>
      </x:c>
      <x:c r="G895" s="12" t="n">
        <x:f>E895-F895</x:f>
        <x:v>485.66166666666663</x:v>
      </x:c>
      <x:c r="H895" s="12" t="n">
        <x:f>G895-C895+D895</x:f>
        <x:v>-30.731613480996884</x:v>
      </x:c>
      <x:c r="I895" s="12" t="n">
        <x:v>497.2659916666666</x:v>
      </x:c>
      <x:c r="J895" s="12" t="n">
        <x:v>0</x:v>
      </x:c>
      <x:c r="K895" s="12" t="n">
        <x:f>G895-I895+J895</x:f>
        <x:v>-11.60432499999996</x:v>
      </x:c>
      <x:c r="L895" s="12" t="n">
        <x:v>10689.044311330856</x:v>
      </x:c>
      <x:c r="M895" s="12" t="n">
        <x:v>10716.702763454752</x:v>
      </x:c>
      <x:c r="N895" s="12" t="n">
        <x:v>27.658452123897195</x:v>
      </x:c>
      <x:c r="O895" s="12" t="n">
        <x:v>0</x:v>
      </x:c>
      <x:c r="P895" s="12" t="n">
        <x:v>0</x:v>
      </x:c>
      <x:c r="Q895" s="12" t="n">
        <x:v>0</x:v>
      </x:c>
      <x:c r="R895" s="12" t="n">
        <x:v>206.50385762307985</x:v>
      </x:c>
      <x:c r="S895" s="12" t="n">
        <x:v>0</x:v>
      </x:c>
      <x:c r="T895" s="12" t="n">
        <x:v>0</x:v>
      </x:c>
      <x:c r="U895" s="12" t="n">
        <x:f>'逐时购电与费用'!H895+'逐时购电与费用'!J895+F895-P895+O895-E895-N895/'月度汇总'!$F$6-Q895</x:f>
        <x:v>1.000000082740371e-8</x:v>
      </x:c>
      <x:c r="V895" s="12" t="n">
        <x:f>M895-L895-N895+O895/'月度汇总'!$F$7</x:f>
        <x:v>-6.998845947236987e-13</x:v>
      </x:c>
    </x:row>
    <x:row r="896" ht="20" customHeight="1">
      <x:c r="A896" s="13" t="n">
        <x:f>'逐时购电与费用'!A896</x:f>
        <x:v>45695.194444444445</x:v>
      </x:c>
      <x:c r="B896" s="13" t="n">
        <x:v>45695</x:v>
      </x:c>
      <x:c r="C896" s="12" t="n">
        <x:v>524.872263338222</x:v>
      </x:c>
      <x:c r="D896" s="12" t="n">
        <x:v>0</x:v>
      </x:c>
      <x:c r="E896" s="12" t="n">
        <x:v>500.84029999999996</x:v>
      </x:c>
      <x:c r="F896" s="12" t="n">
        <x:v>0</x:v>
      </x:c>
      <x:c r="G896" s="12" t="n">
        <x:f>E896-F896</x:f>
        <x:v>500.84029999999996</x:v>
      </x:c>
      <x:c r="H896" s="12" t="n">
        <x:f>G896-C896+D896</x:f>
        <x:v>-24.031963338222</x:v>
      </x:c>
      <x:c r="I896" s="12" t="n">
        <x:v>499.77344583333326</x:v>
      </x:c>
      <x:c r="J896" s="12" t="n">
        <x:v>0</x:v>
      </x:c>
      <x:c r="K896" s="12" t="n">
        <x:f>G896-I896+J896</x:f>
        <x:v>1.066854166666701</x:v>
      </x:c>
      <x:c r="L896" s="12" t="n">
        <x:v>10716.702763454752</x:v>
      </x:c>
      <x:c r="M896" s="12" t="n">
        <x:v>10738.331530450152</x:v>
      </x:c>
      <x:c r="N896" s="12" t="n">
        <x:v>21.628766995399797</x:v>
      </x:c>
      <x:c r="O896" s="12" t="n">
        <x:v>0</x:v>
      </x:c>
      <x:c r="P896" s="12" t="n">
        <x:v>0</x:v>
      </x:c>
      <x:c r="Q896" s="12" t="n">
        <x:v>0</x:v>
      </x:c>
      <x:c r="R896" s="12" t="n">
        <x:v>197.41476064284564</x:v>
      </x:c>
      <x:c r="S896" s="12" t="n">
        <x:v>0</x:v>
      </x:c>
      <x:c r="T896" s="12" t="n">
        <x:v>0</x:v>
      </x:c>
      <x:c r="U896" s="12" t="n">
        <x:f>'逐时购电与费用'!H896+'逐时购电与费用'!J896+F896-P896+O896-E896-N896/'月度汇总'!$F$6-Q896</x:f>
        <x:v>1.0000004380117389e-8</x:v>
      </x:c>
      <x:c r="V896" s="12" t="n">
        <x:f>M896-L896-N896+O896/'月度汇总'!$F$7</x:f>
        <x:v>1.3145040611561853e-13</x:v>
      </x:c>
    </x:row>
    <x:row r="897" ht="20" customHeight="1">
      <x:c r="A897" s="13" t="n">
        <x:f>'逐时购电与费用'!A897</x:f>
        <x:v>45695.20138888889</x:v>
      </x:c>
      <x:c r="B897" s="13" t="n">
        <x:v>45695</x:v>
      </x:c>
      <x:c r="C897" s="12" t="n">
        <x:v>528.4186206562333</x:v>
      </x:c>
      <x:c r="D897" s="12" t="n">
        <x:v>0.00003929169927321152</x:v>
      </x:c>
      <x:c r="E897" s="12" t="n">
        <x:v>516.8358833333333</x:v>
      </x:c>
      <x:c r="F897" s="12" t="n">
        <x:v>0</x:v>
      </x:c>
      <x:c r="G897" s="12" t="n">
        <x:f>E897-F897</x:f>
        <x:v>516.8358833333333</x:v>
      </x:c>
      <x:c r="H897" s="12" t="n">
        <x:f>G897-C897+D897</x:f>
        <x:v>-11.582698031200742</x:v>
      </x:c>
      <x:c r="I897" s="12" t="n">
        <x:v>509.0551541666667</x:v>
      </x:c>
      <x:c r="J897" s="12" t="n">
        <x:v>0.00003929169927321152</x:v>
      </x:c>
      <x:c r="K897" s="12" t="n">
        <x:f>G897-I897+J897</x:f>
        <x:v>7.78076845836589</x:v>
      </x:c>
      <x:c r="L897" s="12" t="n">
        <x:v>10738.331530450152</x:v>
      </x:c>
      <x:c r="M897" s="12" t="n">
        <x:v>10748.755958669233</x:v>
      </x:c>
      <x:c r="N897" s="12" t="n">
        <x:v>10.424428219080648</x:v>
      </x:c>
      <x:c r="O897" s="12" t="n">
        <x:v>0</x:v>
      </x:c>
      <x:c r="P897" s="12" t="n">
        <x:v>0</x:v>
      </x:c>
      <x:c r="Q897" s="12" t="n">
        <x:v>0</x:v>
      </x:c>
      <x:c r="R897" s="12" t="n">
        <x:v>153.4776118262381</x:v>
      </x:c>
      <x:c r="S897" s="12" t="n">
        <x:v>0</x:v>
      </x:c>
      <x:c r="T897" s="12" t="n">
        <x:v>0</x:v>
      </x:c>
      <x:c r="U897" s="12" t="n">
        <x:f>'逐时购电与费用'!H897+'逐时购电与费用'!J897+F897-P897+O897-E897-N897/'月度汇总'!$F$6-Q897</x:f>
        <x:v>1.000000082740371e-8</x:v>
      </x:c>
      <x:c r="V897" s="12" t="n">
        <x:f>M897-L897-N897+O897/'月度汇总'!$F$7</x:f>
        <x:v>5.169198402654729e-13</x:v>
      </x:c>
    </x:row>
    <x:row r="898" ht="20" customHeight="1">
      <x:c r="A898" s="13" t="n">
        <x:f>'逐时购电与费用'!A898</x:f>
        <x:v>45695.20833333333</x:v>
      </x:c>
      <x:c r="B898" s="13" t="n">
        <x:v>45695</x:v>
      </x:c>
      <x:c r="C898" s="12" t="n">
        <x:v>519.0728836267532</x:v>
      </x:c>
      <x:c r="D898" s="12" t="n">
        <x:v>0</x:v>
      </x:c>
      <x:c r="E898" s="12" t="n">
        <x:v>507.6066666666666</x:v>
      </x:c>
      <x:c r="F898" s="12" t="n">
        <x:v>0</x:v>
      </x:c>
      <x:c r="G898" s="12" t="n">
        <x:f>E898-F898</x:f>
        <x:v>507.6066666666666</x:v>
      </x:c>
      <x:c r="H898" s="12" t="n">
        <x:f>G898-C898+D898</x:f>
        <x:v>-11.46621696008657</x:v>
      </x:c>
      <x:c r="I898" s="12" t="n">
        <x:v>501.19479999999993</x:v>
      </x:c>
      <x:c r="J898" s="12" t="n">
        <x:v>0</x:v>
      </x:c>
      <x:c r="K898" s="12" t="n">
        <x:f>G898-I898+J898</x:f>
        <x:v>6.411866666666697</x:v>
      </x:c>
      <x:c r="L898" s="12" t="n">
        <x:v>10748.755958669233</x:v>
      </x:c>
      <x:c r="M898" s="12" t="n">
        <x:v>10759.075553924311</x:v>
      </x:c>
      <x:c r="N898" s="12" t="n">
        <x:v>10.319595255077912</x:v>
      </x:c>
      <x:c r="O898" s="12" t="n">
        <x:v>0</x:v>
      </x:c>
      <x:c r="P898" s="12" t="n">
        <x:v>0</x:v>
      </x:c>
      <x:c r="Q898" s="12" t="n">
        <x:v>0</x:v>
      </x:c>
      <x:c r="R898" s="12" t="n">
        <x:v>132.9586934284206</x:v>
      </x:c>
      <x:c r="S898" s="12" t="n">
        <x:v>0</x:v>
      </x:c>
      <x:c r="T898" s="12" t="n">
        <x:v>0</x:v>
      </x:c>
      <x:c r="U898" s="12" t="n">
        <x:f>'逐时购电与费用'!H898+'逐时购电与费用'!J898+F898-P898+O898-E898-N898/'月度汇总'!$F$6-Q898</x:f>
        <x:v>1.000000082740371e-8</x:v>
      </x:c>
      <x:c r="V898" s="12" t="n">
        <x:f>M898-L898-N898+O898/'月度汇总'!$F$7</x:f>
        <x:v>-1.829647544582258e-13</x:v>
      </x:c>
    </x:row>
    <x:row r="899" ht="20" customHeight="1">
      <x:c r="A899" s="13" t="n">
        <x:f>'逐时购电与费用'!A899</x:f>
        <x:v>45695.21527777778</x:v>
      </x:c>
      <x:c r="B899" s="13" t="n">
        <x:v>45695</x:v>
      </x:c>
      <x:c r="C899" s="12" t="n">
        <x:v>538.4935113131205</x:v>
      </x:c>
      <x:c r="D899" s="12" t="n">
        <x:v>0</x:v>
      </x:c>
      <x:c r="E899" s="12" t="n">
        <x:v>511.0962666666667</x:v>
      </x:c>
      <x:c r="F899" s="12" t="n">
        <x:v>0.00045</x:v>
      </x:c>
      <x:c r="G899" s="12" t="n">
        <x:f>E899-F899</x:f>
        <x:v>511.0958166666667</x:v>
      </x:c>
      <x:c r="H899" s="12" t="n">
        <x:f>G899-C899+D899</x:f>
        <x:v>-27.39769464645383</x:v>
      </x:c>
      <x:c r="I899" s="12" t="n">
        <x:v>522.2772716666666</x:v>
      </x:c>
      <x:c r="J899" s="12" t="n">
        <x:v>0</x:v>
      </x:c>
      <x:c r="K899" s="12" t="n">
        <x:f>G899-I899+J899</x:f>
        <x:v>-11.181454999999914</x:v>
      </x:c>
      <x:c r="L899" s="12" t="n">
        <x:v>10759.075553924311</x:v>
      </x:c>
      <x:c r="M899" s="12" t="n">
        <x:v>10783.73307409712</x:v>
      </x:c>
      <x:c r="N899" s="12" t="n">
        <x:v>24.657520172808443</x:v>
      </x:c>
      <x:c r="O899" s="12" t="n">
        <x:v>0</x:v>
      </x:c>
      <x:c r="P899" s="12" t="n">
        <x:v>0.00045</x:v>
      </x:c>
      <x:c r="Q899" s="12" t="n">
        <x:v>0</x:v>
      </x:c>
      <x:c r="R899" s="12" t="n">
        <x:v>139.3644265814968</x:v>
      </x:c>
      <x:c r="S899" s="12" t="n">
        <x:v>0</x:v>
      </x:c>
      <x:c r="T899" s="12" t="n">
        <x:v>0</x:v>
      </x:c>
      <x:c r="U899" s="12" t="n">
        <x:f>'逐时购电与费用'!H899+'逐时购电与费用'!J899+F899-P899+O899-E899-N899/'月度汇总'!$F$6-Q899</x:f>
        <x:v>1.0000004380117389e-8</x:v>
      </x:c>
      <x:c r="V899" s="12" t="n">
        <x:f>M899-L899-N899+O899/'月度汇总'!$F$7</x:f>
        <x:v>-1.5276668818842154e-13</x:v>
      </x:c>
    </x:row>
    <x:row r="900" ht="20" customHeight="1">
      <x:c r="A900" s="13" t="n">
        <x:f>'逐时购电与费用'!A900</x:f>
        <x:v>45695.22222222222</x:v>
      </x:c>
      <x:c r="B900" s="13" t="n">
        <x:v>45695</x:v>
      </x:c>
      <x:c r="C900" s="12" t="n">
        <x:v>562.9901087177293</x:v>
      </x:c>
      <x:c r="D900" s="12" t="n">
        <x:v>0.000744795988445543</x:v>
      </x:c>
      <x:c r="E900" s="12" t="n">
        <x:v>503.64925</x:v>
      </x:c>
      <x:c r="F900" s="12" t="n">
        <x:v>0</x:v>
      </x:c>
      <x:c r="G900" s="12" t="n">
        <x:f>E900-F900</x:f>
        <x:v>503.64925</x:v>
      </x:c>
      <x:c r="H900" s="12" t="n">
        <x:f>G900-C900+D900</x:f>
        <x:v>-59.34011392174086</x:v>
      </x:c>
      <x:c r="I900" s="12" t="n">
        <x:v>543.5601308333333</x:v>
      </x:c>
      <x:c r="J900" s="12" t="n">
        <x:v>0.000744795988445543</x:v>
      </x:c>
      <x:c r="K900" s="12" t="n">
        <x:f>G900-I900+J900</x:f>
        <x:v>-39.910136037344905</x:v>
      </x:c>
      <x:c r="L900" s="12" t="n">
        <x:v>10783.73307409712</x:v>
      </x:c>
      <x:c r="M900" s="12" t="n">
        <x:v>10799.999999991</x:v>
      </x:c>
      <x:c r="N900" s="12" t="n">
        <x:v>16.266925893880757</x:v>
      </x:c>
      <x:c r="O900" s="12" t="n">
        <x:v>0</x:v>
      </x:c>
      <x:c r="P900" s="12" t="n">
        <x:v>0</x:v>
      </x:c>
      <x:c r="Q900" s="12" t="n">
        <x:v>41.2657518174289</x:v>
      </x:c>
      <x:c r="R900" s="12" t="n">
        <x:v>116.21534113083658</x:v>
      </x:c>
      <x:c r="S900" s="12" t="n">
        <x:v>0</x:v>
      </x:c>
      <x:c r="T900" s="12" t="n">
        <x:v>0</x:v>
      </x:c>
      <x:c r="U900" s="12" t="n">
        <x:f>'逐时购电与费用'!H900+'逐时购电与费用'!J900+F900-P900+O900-E900-N900/'月度汇总'!$F$6-Q900</x:f>
        <x:v>0</x:v>
      </x:c>
      <x:c r="V900" s="12" t="n">
        <x:f>M900-L900-N900+O900/'月度汇总'!$F$7</x:f>
        <x:v>-3.588240815588506e-13</x:v>
      </x:c>
    </x:row>
    <x:row r="901" ht="20" customHeight="1">
      <x:c r="A901" s="13" t="n">
        <x:f>'逐时购电与费用'!A901</x:f>
        <x:v>45695.22916666667</x:v>
      </x:c>
      <x:c r="B901" s="13" t="n">
        <x:v>45695</x:v>
      </x:c>
      <x:c r="C901" s="12" t="n">
        <x:v>568.6215476809556</x:v>
      </x:c>
      <x:c r="D901" s="12" t="n">
        <x:v>0</x:v>
      </x:c>
      <x:c r="E901" s="12" t="n">
        <x:v>492.76666666666665</x:v>
      </x:c>
      <x:c r="F901" s="12" t="n">
        <x:v>0</x:v>
      </x:c>
      <x:c r="G901" s="12" t="n">
        <x:f>E901-F901</x:f>
        <x:v>492.76666666666665</x:v>
      </x:c>
      <x:c r="H901" s="12" t="n">
        <x:f>G901-C901+D901</x:f>
        <x:v>-75.85488101428894</x:v>
      </x:c>
      <x:c r="I901" s="12" t="n">
        <x:v>547.9177583333334</x:v>
      </x:c>
      <x:c r="J901" s="12" t="n">
        <x:v>0</x:v>
      </x:c>
      <x:c r="K901" s="12" t="n">
        <x:f>G901-I901+J901</x:f>
        <x:v>-55.15109166666673</x:v>
      </x:c>
      <x:c r="L901" s="12" t="n">
        <x:v>10799.999999991</x:v>
      </x:c>
      <x:c r="M901" s="12" t="n">
        <x:v>10799.999999991</x:v>
      </x:c>
      <x:c r="N901" s="12" t="n">
        <x:v>0</x:v>
      </x:c>
      <x:c r="O901" s="12" t="n">
        <x:v>0</x:v>
      </x:c>
      <x:c r="P901" s="12" t="n">
        <x:v>0</x:v>
      </x:c>
      <x:c r="Q901" s="12" t="n">
        <x:v>75.8548810061886</x:v>
      </x:c>
      <x:c r="R901" s="12" t="n">
        <x:v>108.10605463026673</x:v>
      </x:c>
      <x:c r="S901" s="12" t="n">
        <x:v>0</x:v>
      </x:c>
      <x:c r="T901" s="12" t="n">
        <x:v>0</x:v>
      </x:c>
      <x:c r="U901" s="12" t="n">
        <x:f>'逐时购电与费用'!H901+'逐时购电与费用'!J901+F901-P901+O901-E901-N901/'月度汇总'!$F$6-Q901</x:f>
        <x:v>8.100329296212294e-9</x:v>
      </x:c>
      <x:c r="V901" s="12" t="n">
        <x:f>M901-L901-N901+O901/'月度汇总'!$F$7</x:f>
        <x:v>0</x:v>
      </x:c>
    </x:row>
    <x:row r="902" ht="20" customHeight="1">
      <x:c r="A902" s="13" t="n">
        <x:f>'逐时购电与费用'!A902</x:f>
        <x:v>45695.23611111111</x:v>
      </x:c>
      <x:c r="B902" s="13" t="n">
        <x:v>45695</x:v>
      </x:c>
      <x:c r="C902" s="12" t="n">
        <x:v>553.0092702782856</x:v>
      </x:c>
      <x:c r="D902" s="12" t="n">
        <x:v>0.00012049454443784867</x:v>
      </x:c>
      <x:c r="E902" s="12" t="n">
        <x:v>511.7775333333333</x:v>
      </x:c>
      <x:c r="F902" s="12" t="n">
        <x:v>0.006216666666666666</x:v>
      </x:c>
      <x:c r="G902" s="12" t="n">
        <x:f>E902-F902</x:f>
        <x:v>511.7713166666666</x:v>
      </x:c>
      <x:c r="H902" s="12" t="n">
        <x:f>G902-C902+D902</x:f>
        <x:v>-41.23783311707455</x:v>
      </x:c>
      <x:c r="I902" s="12" t="n">
        <x:v>527.2578991666667</x:v>
      </x:c>
      <x:c r="J902" s="12" t="n">
        <x:v>0.00012049454443784867</x:v>
      </x:c>
      <x:c r="K902" s="12" t="n">
        <x:f>G902-I902+J902</x:f>
        <x:v>-15.486462005455616</x:v>
      </x:c>
      <x:c r="L902" s="12" t="n">
        <x:v>10799.999999991</x:v>
      </x:c>
      <x:c r="M902" s="12" t="n">
        <x:v>10799.999999991</x:v>
      </x:c>
      <x:c r="N902" s="12" t="n">
        <x:v>0</x:v>
      </x:c>
      <x:c r="O902" s="12" t="n">
        <x:v>0</x:v>
      </x:c>
      <x:c r="P902" s="12" t="n">
        <x:v>0.006216666666666666</x:v>
      </x:c>
      <x:c r="Q902" s="12" t="n">
        <x:v>874.564949775641</x:v>
      </x:c>
      <x:c r="R902" s="12" t="n">
        <x:v>109.61760447651443</x:v>
      </x:c>
      <x:c r="S902" s="12" t="n">
        <x:v>0</x:v>
      </x:c>
      <x:c r="T902" s="12" t="n">
        <x:v>0</x:v>
      </x:c>
      <x:c r="U902" s="12" t="n">
        <x:f>'逐时购电与费用'!H902+'逐时购电与费用'!J902+F902-P902+O902-E902-N902/'月度汇总'!$F$6-Q902</x:f>
        <x:v>8.100300874502864e-9</x:v>
      </x:c>
      <x:c r="V902" s="12" t="n">
        <x:f>M902-L902-N902+O902/'月度汇总'!$F$7</x:f>
        <x:v>0</x:v>
      </x:c>
    </x:row>
    <x:row r="903" ht="20" customHeight="1">
      <x:c r="A903" s="13" t="n">
        <x:f>'逐时购电与费用'!A903</x:f>
        <x:v>45695.243055555555</x:v>
      </x:c>
      <x:c r="B903" s="13" t="n">
        <x:v>45695</x:v>
      </x:c>
      <x:c r="C903" s="12" t="n">
        <x:v>532.9144397156974</x:v>
      </x:c>
      <x:c r="D903" s="12" t="n">
        <x:v>0.01037737435249153</x:v>
      </x:c>
      <x:c r="E903" s="12" t="n">
        <x:v>510.8942666666667</x:v>
      </x:c>
      <x:c r="F903" s="12" t="n">
        <x:v>0</x:v>
      </x:c>
      <x:c r="G903" s="12" t="n">
        <x:f>E903-F903</x:f>
        <x:v>510.8942666666667</x:v>
      </x:c>
      <x:c r="H903" s="12" t="n">
        <x:f>G903-C903+D903</x:f>
        <x:v>-22.009795674678255</x:v>
      </x:c>
      <x:c r="I903" s="12" t="n">
        <x:v>500.06331333333327</x:v>
      </x:c>
      <x:c r="J903" s="12" t="n">
        <x:v>0.01037737435249153</x:v>
      </x:c>
      <x:c r="K903" s="12" t="n">
        <x:f>G903-I903+J903</x:f>
        <x:v>10.841330707685904</x:v>
      </x:c>
      <x:c r="L903" s="12" t="n">
        <x:v>10799.999999991</x:v>
      </x:c>
      <x:c r="M903" s="12" t="n">
        <x:v>10260.1284243025</x:v>
      </x:c>
      <x:c r="N903" s="12" t="n">
        <x:v>0</x:v>
      </x:c>
      <x:c r="O903" s="12" t="n">
        <x:v>485.88441811964987</x:v>
      </x:c>
      <x:c r="P903" s="12" t="n">
        <x:v>0</x:v>
      </x:c>
      <x:c r="Q903" s="12" t="n">
        <x:v>0</x:v>
      </x:c>
      <x:c r="R903" s="12" t="n">
        <x:v>46.17629865910226</x:v>
      </x:c>
      <x:c r="S903" s="12" t="n">
        <x:v>0</x:v>
      </x:c>
      <x:c r="T903" s="12" t="n">
        <x:v>0</x:v>
      </x:c>
      <x:c r="U903" s="12" t="n">
        <x:f>'逐时购电与费用'!H903+'逐时购电与费用'!J903+F903-P903+O903-E903-N903/'月度汇总'!$F$6-Q903</x:f>
        <x:v>-1.0000007932831068e-8</x:v>
      </x:c>
      <x:c r="V903" s="12" t="n">
        <x:f>M903-L903-N903+O903/'月度汇总'!$F$7</x:f>
        <x:v>4.547473508864641e-13</x:v>
      </x:c>
    </x:row>
    <x:row r="904" ht="20" customHeight="1">
      <x:c r="A904" s="13" t="n">
        <x:f>'逐时购电与费用'!A904</x:f>
        <x:v>45695.25</x:v>
      </x:c>
      <x:c r="B904" s="13" t="n">
        <x:v>45695</x:v>
      </x:c>
      <x:c r="C904" s="12" t="n">
        <x:v>532.9477562233425</x:v>
      </x:c>
      <x:c r="D904" s="12" t="n">
        <x:v>44.839893694546014</x:v>
      </x:c>
      <x:c r="E904" s="12" t="n">
        <x:v>494.3066666666667</x:v>
      </x:c>
      <x:c r="F904" s="12" t="n">
        <x:v>0</x:v>
      </x:c>
      <x:c r="G904" s="12" t="n">
        <x:f>E904-F904</x:f>
        <x:v>494.3066666666667</x:v>
      </x:c>
      <x:c r="H904" s="12" t="n">
        <x:f>G904-C904+D904</x:f>
        <x:v>6.198804137870205</x:v>
      </x:c>
      <x:c r="I904" s="12" t="n">
        <x:v>507.0019416666667</x:v>
      </x:c>
      <x:c r="J904" s="12" t="n">
        <x:v>49.09984701355027</x:v>
      </x:c>
      <x:c r="K904" s="12" t="n">
        <x:f>G904-I904+J904</x:f>
        <x:v>36.40457201355023</x:v>
      </x:c>
      <x:c r="L904" s="12" t="n">
        <x:v>10260.1284243025</x:v>
      </x:c>
      <x:c r="M904" s="12" t="n">
        <x:v>9710.898794683982</x:v>
      </x:c>
      <x:c r="N904" s="12" t="n">
        <x:v>0</x:v>
      </x:c>
      <x:c r="O904" s="12" t="n">
        <x:v>494.30666665666666</x:v>
      </x:c>
      <x:c r="P904" s="12" t="n">
        <x:v>0</x:v>
      </x:c>
      <x:c r="Q904" s="12" t="n">
        <x:v>0</x:v>
      </x:c>
      <x:c r="R904" s="12" t="n">
        <x:v>3199.743791931314</x:v>
      </x:c>
      <x:c r="S904" s="12" t="n">
        <x:v>0</x:v>
      </x:c>
      <x:c r="T904" s="12" t="n">
        <x:v>0</x:v>
      </x:c>
      <x:c r="U904" s="12" t="n">
        <x:f>'逐时购电与费用'!H904+'逐时购电与费用'!J904+F904-P904+O904-E904-N904/'月度汇总'!$F$6-Q904</x:f>
        <x:v>-1.0000007932831068e-8</x:v>
      </x:c>
      <x:c r="V904" s="12" t="n">
        <x:f>M904-L904-N904+O904/'月度汇总'!$F$7</x:f>
        <x:v>7.958078640513122e-13</x:v>
      </x:c>
    </x:row>
    <x:row r="905" ht="20" customHeight="1">
      <x:c r="A905" s="13" t="n">
        <x:f>'逐时购电与费用'!A905</x:f>
        <x:v>45695.256944444445</x:v>
      </x:c>
      <x:c r="B905" s="13" t="n">
        <x:v>45695</x:v>
      </x:c>
      <x:c r="C905" s="12" t="n">
        <x:v>564.4876629475723</x:v>
      </x:c>
      <x:c r="D905" s="12" t="n">
        <x:v>44.84156839408392</x:v>
      </x:c>
      <x:c r="E905" s="12" t="n">
        <x:v>515.1795999999999</x:v>
      </x:c>
      <x:c r="F905" s="12" t="n">
        <x:v>0.08659999999999998</x:v>
      </x:c>
      <x:c r="G905" s="12" t="n">
        <x:f>E905-F905</x:f>
        <x:v>515.093</x:v>
      </x:c>
      <x:c r="H905" s="12" t="n">
        <x:f>G905-C905+D905</x:f>
        <x:v>-4.553094553488407</x:v>
      </x:c>
      <x:c r="I905" s="12" t="n">
        <x:v>538.4486033333334</x:v>
      </x:c>
      <x:c r="J905" s="12" t="n">
        <x:v>49.10144176926058</x:v>
      </x:c>
      <x:c r="K905" s="12" t="n">
        <x:f>G905-I905+J905</x:f>
        <x:v>25.745838435927162</x:v>
      </x:c>
      <x:c r="L905" s="12" t="n">
        <x:v>9710.898794683982</x:v>
      </x:c>
      <x:c r="M905" s="12" t="n">
        <x:v>9138.477016917315</x:v>
      </x:c>
      <x:c r="N905" s="12" t="n">
        <x:v>0</x:v>
      </x:c>
      <x:c r="O905" s="12" t="n">
        <x:v>515.1795999899999</x:v>
      </x:c>
      <x:c r="P905" s="12" t="n">
        <x:v>0.08659998999996787</x:v>
      </x:c>
      <x:c r="Q905" s="12" t="n">
        <x:v>0</x:v>
      </x:c>
      <x:c r="R905" s="12" t="n">
        <x:v>3161.125887106931</x:v>
      </x:c>
      <x:c r="S905" s="12" t="n">
        <x:v>0</x:v>
      </x:c>
      <x:c r="T905" s="12" t="n">
        <x:v>0</x:v>
      </x:c>
      <x:c r="U905" s="12" t="n">
        <x:f>'逐时购电与费用'!H905+'逐时购电与费用'!J905+F905-P905+O905-E905-N905/'月度汇总'!$F$6-Q905</x:f>
        <x:v>0</x:v>
      </x:c>
      <x:c r="V905" s="12" t="n">
        <x:f>M905-L905-N905+O905/'月度汇总'!$F$7</x:f>
        <x:v>-6.821210263296962e-13</x:v>
      </x:c>
    </x:row>
    <x:row r="906" ht="20" customHeight="1">
      <x:c r="A906" s="13" t="n">
        <x:f>'逐时购电与费用'!A906</x:f>
        <x:v>45695.26388888889</x:v>
      </x:c>
      <x:c r="B906" s="13" t="n">
        <x:v>45695</x:v>
      </x:c>
      <x:c r="C906" s="12" t="n">
        <x:v>575.5742535080273</x:v>
      </x:c>
      <x:c r="D906" s="12" t="n">
        <x:v>44.98442864689696</x:v>
      </x:c>
      <x:c r="E906" s="12" t="n">
        <x:v>524.3612499999999</x:v>
      </x:c>
      <x:c r="F906" s="12" t="n">
        <x:v>0</x:v>
      </x:c>
      <x:c r="G906" s="12" t="n">
        <x:f>E906-F906</x:f>
        <x:v>524.3612499999999</x:v>
      </x:c>
      <x:c r="H906" s="12" t="n">
        <x:f>G906-C906+D906</x:f>
        <x:v>-6.228574861130369</x:v>
      </x:c>
      <x:c r="I906" s="12" t="n">
        <x:v>549.4445033333333</x:v>
      </x:c>
      <x:c r="J906" s="12" t="n">
        <x:v>49.23748241344345</x:v>
      </x:c>
      <x:c r="K906" s="12" t="n">
        <x:f>G906-I906+J906</x:f>
        <x:v>24.154229080110106</x:v>
      </x:c>
      <x:c r="L906" s="12" t="n">
        <x:v>9138.477016917315</x:v>
      </x:c>
      <x:c r="M906" s="12" t="n">
        <x:v>8555.853405817315</x:v>
      </x:c>
      <x:c r="N906" s="12" t="n">
        <x:v>0</x:v>
      </x:c>
      <x:c r="O906" s="12" t="n">
        <x:v>524.3612499899999</x:v>
      </x:c>
      <x:c r="P906" s="12" t="n">
        <x:v>0</x:v>
      </x:c>
      <x:c r="Q906" s="12" t="n">
        <x:v>0</x:v>
      </x:c>
      <x:c r="R906" s="12" t="n">
        <x:v>3111.8031054159687</x:v>
      </x:c>
      <x:c r="S906" s="12" t="n">
        <x:v>0</x:v>
      </x:c>
      <x:c r="T906" s="12" t="n">
        <x:v>0</x:v>
      </x:c>
      <x:c r="U906" s="12" t="n">
        <x:f>'逐时购电与费用'!H906+'逐时购电与费用'!J906+F906-P906+O906-E906-N906/'月度汇总'!$F$6-Q906</x:f>
        <x:v>-1.0000007932831068e-8</x:v>
      </x:c>
      <x:c r="V906" s="12" t="n">
        <x:f>M906-L906-N906+O906/'月度汇总'!$F$7</x:f>
        <x:v>1.1368683772161603e-13</x:v>
      </x:c>
    </x:row>
    <x:row r="907" ht="20" customHeight="1">
      <x:c r="A907" s="13" t="n">
        <x:f>'逐时购电与费用'!A907</x:f>
        <x:v>45695.27083333333</x:v>
      </x:c>
      <x:c r="B907" s="13" t="n">
        <x:v>45695</x:v>
      </x:c>
      <x:c r="C907" s="12" t="n">
        <x:v>557.2572312198247</x:v>
      </x:c>
      <x:c r="D907" s="12" t="n">
        <x:v>44.839893694546014</x:v>
      </x:c>
      <x:c r="E907" s="12" t="n">
        <x:v>512.1366666666667</x:v>
      </x:c>
      <x:c r="F907" s="12" t="n">
        <x:v>0</x:v>
      </x:c>
      <x:c r="G907" s="12" t="n">
        <x:f>E907-F907</x:f>
        <x:v>512.1366666666667</x:v>
      </x:c>
      <x:c r="H907" s="12" t="n">
        <x:f>G907-C907+D907</x:f>
        <x:v>-0.28067085861201946</x:v>
      </x:c>
      <x:c r="I907" s="12" t="n">
        <x:v>531.039275</x:v>
      </x:c>
      <x:c r="J907" s="12" t="n">
        <x:v>49.09984701355027</x:v>
      </x:c>
      <x:c r="K907" s="12" t="n">
        <x:f>G907-I907+J907</x:f>
        <x:v>30.197238680216948</x:v>
      </x:c>
      <x:c r="L907" s="12" t="n">
        <x:v>8555.853405817315</x:v>
      </x:c>
      <x:c r="M907" s="12" t="n">
        <x:v>7986.812665087686</x:v>
      </x:c>
      <x:c r="N907" s="12" t="n">
        <x:v>0</x:v>
      </x:c>
      <x:c r="O907" s="12" t="n">
        <x:v>512.1366666566666</x:v>
      </x:c>
      <x:c r="P907" s="12" t="n">
        <x:v>0</x:v>
      </x:c>
      <x:c r="Q907" s="12" t="n">
        <x:v>0</x:v>
      </x:c>
      <x:c r="R907" s="12" t="n">
        <x:v>3067.40708856787</x:v>
      </x:c>
      <x:c r="S907" s="12" t="n">
        <x:v>0</x:v>
      </x:c>
      <x:c r="T907" s="12" t="n">
        <x:v>0</x:v>
      </x:c>
      <x:c r="U907" s="12" t="n">
        <x:f>'逐时购电与费用'!H907+'逐时购电与费用'!J907+F907-P907+O907-E907-N907/'月度汇总'!$F$6-Q907</x:f>
        <x:v>-1.0000007932831068e-8</x:v>
      </x:c>
      <x:c r="V907" s="12" t="n">
        <x:f>M907-L907-N907+O907/'月度汇总'!$F$7</x:f>
        <x:v>-1.1368683772161603e-13</x:v>
      </x:c>
    </x:row>
    <x:row r="908" ht="20" customHeight="1">
      <x:c r="A908" s="13" t="n">
        <x:f>'逐时购电与费用'!A908</x:f>
        <x:v>45695.27777777778</x:v>
      </x:c>
      <x:c r="B908" s="13" t="n">
        <x:v>45695</x:v>
      </x:c>
      <x:c r="C908" s="12" t="n">
        <x:v>554.4914533142276</x:v>
      </x:c>
      <x:c r="D908" s="12" t="n">
        <x:v>45.26526388458006</x:v>
      </x:c>
      <x:c r="E908" s="12" t="n">
        <x:v>524.8191333333333</x:v>
      </x:c>
      <x:c r="F908" s="12" t="n">
        <x:v>5.850533333333333</x:v>
      </x:c>
      <x:c r="G908" s="12" t="n">
        <x:f>E908-F908</x:f>
        <x:v>518.9685999999999</x:v>
      </x:c>
      <x:c r="H908" s="12" t="n">
        <x:f>G908-C908+D908</x:f>
        <x:v>9.742410570352426</x:v>
      </x:c>
      <x:c r="I908" s="12" t="n">
        <x:v>521.1865241666667</x:v>
      </x:c>
      <x:c r="J908" s="12" t="n">
        <x:v>49.50491163809742</x:v>
      </x:c>
      <x:c r="K908" s="12" t="n">
        <x:f>G908-I908+J908</x:f>
        <x:v>47.286987471430656</x:v>
      </x:c>
      <x:c r="L908" s="12" t="n">
        <x:v>7986.812665087686</x:v>
      </x:c>
      <x:c r="M908" s="12" t="n">
        <x:v>7410.180887321019</x:v>
      </x:c>
      <x:c r="N908" s="12" t="n">
        <x:v>0</x:v>
      </x:c>
      <x:c r="O908" s="12" t="n">
        <x:v>518.9685999899999</x:v>
      </x:c>
      <x:c r="P908" s="12" t="n">
        <x:v>0</x:v>
      </x:c>
      <x:c r="Q908" s="12" t="n">
        <x:v>0</x:v>
      </x:c>
      <x:c r="R908" s="12" t="n">
        <x:v>3040.0902512845573</x:v>
      </x:c>
      <x:c r="S908" s="12" t="n">
        <x:v>0</x:v>
      </x:c>
      <x:c r="T908" s="12" t="n">
        <x:v>0</x:v>
      </x:c>
      <x:c r="U908" s="12" t="n">
        <x:f>'逐时购电与费用'!H908+'逐时购电与费用'!J908+F908-P908+O908-E908-N908/'月度汇总'!$F$6-Q908</x:f>
        <x:v>-1.0000007932831068e-8</x:v>
      </x:c>
      <x:c r="V908" s="12" t="n">
        <x:f>M908-L908-N908+O908/'月度汇总'!$F$7</x:f>
        <x:v>2.2737367544323206e-13</x:v>
      </x:c>
    </x:row>
    <x:row r="909" ht="20" customHeight="1">
      <x:c r="A909" s="13" t="n">
        <x:f>'逐时购电与费用'!A909</x:f>
        <x:v>45695.28472222222</x:v>
      </x:c>
      <x:c r="B909" s="13" t="n">
        <x:v>45695</x:v>
      </x:c>
      <x:c r="C909" s="12" t="n">
        <x:v>590.5550043245004</x:v>
      </x:c>
      <x:c r="D909" s="12" t="n">
        <x:v>52.498581074245784</x:v>
      </x:c>
      <x:c r="E909" s="12" t="n">
        <x:v>568.2667333333333</x:v>
      </x:c>
      <x:c r="F909" s="12" t="n">
        <x:v>32.22928333333333</x:v>
      </x:c>
      <x:c r="G909" s="12" t="n">
        <x:f>E909-F909</x:f>
        <x:v>536.0374499999999</x:v>
      </x:c>
      <x:c r="H909" s="12" t="n">
        <x:f>G909-C909+D909</x:f>
        <x:v>-2.0189732502546676</x:v>
      </x:c>
      <x:c r="I909" s="12" t="n">
        <x:v>556.0238025</x:v>
      </x:c>
      <x:c r="J909" s="12" t="n">
        <x:v>56.39293759832731</x:v>
      </x:c>
      <x:c r="K909" s="12" t="n">
        <x:f>G909-I909+J909</x:f>
        <x:v>36.40658509832724</x:v>
      </x:c>
      <x:c r="L909" s="12" t="n">
        <x:v>7410.180887321019</x:v>
      </x:c>
      <x:c r="M909" s="12" t="n">
        <x:v>6792.376662332131</x:v>
      </x:c>
      <x:c r="N909" s="12" t="n">
        <x:v>0</x:v>
      </x:c>
      <x:c r="O909" s="12" t="n">
        <x:v>556.02380249</x:v>
      </x:c>
      <x:c r="P909" s="12" t="n">
        <x:v>19.98635249000006</x:v>
      </x:c>
      <x:c r="Q909" s="12" t="n">
        <x:v>0</x:v>
      </x:c>
      <x:c r="R909" s="12" t="n">
        <x:v>3011.692062638745</x:v>
      </x:c>
      <x:c r="S909" s="12" t="n">
        <x:v>0</x:v>
      </x:c>
      <x:c r="T909" s="12" t="n">
        <x:v>0</x:v>
      </x:c>
      <x:c r="U909" s="12" t="n">
        <x:f>'逐时购电与费用'!H909+'逐时购电与费用'!J909+F909-P909+O909-E909-N909/'月度汇总'!$F$6-Q909</x:f>
        <x:v>0</x:v>
      </x:c>
      <x:c r="V909" s="12" t="n">
        <x:f>M909-L909-N909+O909/'月度汇总'!$F$7</x:f>
        <x:v>3.410605131648481e-13</x:v>
      </x:c>
    </x:row>
    <x:row r="910" ht="20" customHeight="1">
      <x:c r="A910" s="13" t="n">
        <x:f>'逐时购电与费用'!A910</x:f>
        <x:v>45695.29166666667</x:v>
      </x:c>
      <x:c r="B910" s="13" t="n">
        <x:v>45695</x:v>
      </x:c>
      <x:c r="C910" s="12" t="n">
        <x:v>642.2145303036596</x:v>
      </x:c>
      <x:c r="D910" s="12" t="n">
        <x:v>233.55504051514805</x:v>
      </x:c>
      <x:c r="E910" s="12" t="n">
        <x:v>610.3083333333333</x:v>
      </x:c>
      <x:c r="F910" s="12" t="n">
        <x:v>74.69375</x:v>
      </x:c>
      <x:c r="G910" s="12" t="n">
        <x:f>E910-F910</x:f>
        <x:v>535.6145833333333</x:v>
      </x:c>
      <x:c r="H910" s="12" t="n">
        <x:f>G910-C910+D910</x:f>
        <x:v>126.95509354482175</x:v>
      </x:c>
      <x:c r="I910" s="12" t="n">
        <x:v>607.6021750000001</x:v>
      </x:c>
      <x:c r="J910" s="12" t="n">
        <x:v>246.0541093746032</x:v>
      </x:c>
      <x:c r="K910" s="12" t="n">
        <x:f>G910-I910+J910</x:f>
        <x:v>174.06651770793636</x:v>
      </x:c>
      <x:c r="L910" s="12" t="n">
        <x:v>6792.376662332131</x:v>
      </x:c>
      <x:c r="M910" s="12" t="n">
        <x:v>6197.249347528427</x:v>
      </x:c>
      <x:c r="N910" s="12" t="n">
        <x:v>0</x:v>
      </x:c>
      <x:c r="O910" s="12" t="n">
        <x:v>535.6145833233332</x:v>
      </x:c>
      <x:c r="P910" s="12" t="n">
        <x:v>0</x:v>
      </x:c>
      <x:c r="Q910" s="12" t="n">
        <x:v>0</x:v>
      </x:c>
      <x:c r="R910" s="12" t="n">
        <x:v>2994.163610725985</x:v>
      </x:c>
      <x:c r="S910" s="12" t="n">
        <x:v>0</x:v>
      </x:c>
      <x:c r="T910" s="12" t="n">
        <x:v>0</x:v>
      </x:c>
      <x:c r="U910" s="12" t="n">
        <x:f>'逐时购电与费用'!H910+'逐时购电与费用'!J910+F910-P910+O910-E910-N910/'月度汇总'!$F$6-Q910</x:f>
        <x:v>-1.0000007932831068e-8</x:v>
      </x:c>
      <x:c r="V910" s="12" t="n">
        <x:f>M910-L910-N910+O910/'月度汇总'!$F$7</x:f>
        <x:v>1.1368683772161603e-13</x:v>
      </x:c>
    </x:row>
    <x:row r="911" ht="20" customHeight="1">
      <x:c r="A911" s="13" t="n">
        <x:f>'逐时购电与费用'!A911</x:f>
        <x:v>45695.29861111111</x:v>
      </x:c>
      <x:c r="B911" s="13" t="n">
        <x:v>45695</x:v>
      </x:c>
      <x:c r="C911" s="12" t="n">
        <x:v>659.8183422074899</x:v>
      </x:c>
      <x:c r="D911" s="12" t="n">
        <x:v>249.78108646287524</x:v>
      </x:c>
      <x:c r="E911" s="12" t="n">
        <x:v>610.2927833333333</x:v>
      </x:c>
      <x:c r="F911" s="12" t="n">
        <x:v>114.13258333333332</x:v>
      </x:c>
      <x:c r="G911" s="12" t="n">
        <x:f>E911-F911</x:f>
        <x:v>496.16020000000003</x:v>
      </x:c>
      <x:c r="H911" s="12" t="n">
        <x:f>G911-C911+D911</x:f>
        <x:v>86.12294425538539</x:v>
      </x:c>
      <x:c r="I911" s="12" t="n">
        <x:v>625.6343816666666</x:v>
      </x:c>
      <x:c r="J911" s="12" t="n">
        <x:v>261.5055852036333</x:v>
      </x:c>
      <x:c r="K911" s="12" t="n">
        <x:f>G911-I911+J911</x:f>
        <x:v>132.0314035369667</x:v>
      </x:c>
      <x:c r="L911" s="12" t="n">
        <x:v>6197.249347528427</x:v>
      </x:c>
      <x:c r="M911" s="12" t="n">
        <x:v>5645.960236428427</x:v>
      </x:c>
      <x:c r="N911" s="12" t="n">
        <x:v>0</x:v>
      </x:c>
      <x:c r="O911" s="12" t="n">
        <x:v>496.16019999</x:v>
      </x:c>
      <x:c r="P911" s="12" t="n">
        <x:v>0</x:v>
      </x:c>
      <x:c r="Q911" s="12" t="n">
        <x:v>0</x:v>
      </x:c>
      <x:c r="R911" s="12" t="n">
        <x:v>2813.044952542243</x:v>
      </x:c>
      <x:c r="S911" s="12" t="n">
        <x:v>0</x:v>
      </x:c>
      <x:c r="T911" s="12" t="n">
        <x:v>0</x:v>
      </x:c>
      <x:c r="U911" s="12" t="n">
        <x:f>'逐时购电与费用'!H911+'逐时购电与费用'!J911+F911-P911+O911-E911-N911/'月度汇总'!$F$6-Q911</x:f>
        <x:v>-1.0000007932831068e-8</x:v>
      </x:c>
      <x:c r="V911" s="12" t="n">
        <x:f>M911-L911-N911+O911/'月度汇总'!$F$7</x:f>
        <x:v>1.1368683772161603e-13</x:v>
      </x:c>
    </x:row>
    <x:row r="912" ht="20" customHeight="1">
      <x:c r="A912" s="13" t="n">
        <x:f>'逐时购电与费用'!A912</x:f>
        <x:v>45695.305555555555</x:v>
      </x:c>
      <x:c r="B912" s="13" t="n">
        <x:v>45695</x:v>
      </x:c>
      <x:c r="C912" s="12" t="n">
        <x:v>650.1093334428685</x:v>
      </x:c>
      <x:c r="D912" s="12" t="n">
        <x:v>266.32647351357326</x:v>
      </x:c>
      <x:c r="E912" s="12" t="n">
        <x:v>600.39795</x:v>
      </x:c>
      <x:c r="F912" s="12" t="n">
        <x:v>159.06459999999998</x:v>
      </x:c>
      <x:c r="G912" s="12" t="n">
        <x:f>E912-F912</x:f>
        <x:v>441.33335000000005</x:v>
      </x:c>
      <x:c r="H912" s="12" t="n">
        <x:f>G912-C912+D912</x:f>
        <x:v>57.55049007070477</x:v>
      </x:c>
      <x:c r="I912" s="12" t="n">
        <x:v>615.848605</x:v>
      </x:c>
      <x:c r="J912" s="12" t="n">
        <x:v>277.2611579981019</x:v>
      </x:c>
      <x:c r="K912" s="12" t="n">
        <x:f>G912-I912+J912</x:f>
        <x:v>102.74590299810194</x:v>
      </x:c>
      <x:c r="L912" s="12" t="n">
        <x:v>5645.960236428427</x:v>
      </x:c>
      <x:c r="M912" s="12" t="n">
        <x:v>5155.589847550649</x:v>
      </x:c>
      <x:c r="N912" s="12" t="n">
        <x:v>0</x:v>
      </x:c>
      <x:c r="O912" s="12" t="n">
        <x:v>441.33334999000004</x:v>
      </x:c>
      <x:c r="P912" s="12" t="n">
        <x:v>0</x:v>
      </x:c>
      <x:c r="Q912" s="12" t="n">
        <x:v>0</x:v>
      </x:c>
      <x:c r="R912" s="12" t="n">
        <x:v>2643.3433761347987</x:v>
      </x:c>
      <x:c r="S912" s="12" t="n">
        <x:v>0</x:v>
      </x:c>
      <x:c r="T912" s="12" t="n">
        <x:v>0</x:v>
      </x:c>
      <x:c r="U912" s="12" t="n">
        <x:f>'逐时购电与费用'!H912+'逐时购电与费用'!J912+F912-P912+O912-E912-N912/'月度汇总'!$F$6-Q912</x:f>
        <x:v>-1.0000007932831068e-8</x:v>
      </x:c>
      <x:c r="V912" s="12" t="n">
        <x:f>M912-L912-N912+O912/'月度汇总'!$F$7</x:f>
        <x:v>-3.410605131648481e-13</x:v>
      </x:c>
    </x:row>
    <x:row r="913" ht="20" customHeight="1">
      <x:c r="A913" s="13" t="n">
        <x:f>'逐时购电与费用'!A913</x:f>
        <x:v>45695.3125</x:v>
      </x:c>
      <x:c r="B913" s="13" t="n">
        <x:v>45695</x:v>
      </x:c>
      <x:c r="C913" s="12" t="n">
        <x:v>640.9026432480965</x:v>
      </x:c>
      <x:c r="D913" s="12" t="n">
        <x:v>283.51640072600014</x:v>
      </x:c>
      <x:c r="E913" s="12" t="n">
        <x:v>585.395</x:v>
      </x:c>
      <x:c r="F913" s="12" t="n">
        <x:v>207.55625</x:v>
      </x:c>
      <x:c r="G913" s="12" t="n">
        <x:f>E913-F913</x:f>
        <x:v>377.83875</x:v>
      </x:c>
      <x:c r="H913" s="12" t="n">
        <x:f>G913-C913+D913</x:f>
        <x:v>20.452507477903623</x:v>
      </x:c>
      <x:c r="I913" s="12" t="n">
        <x:v>605.0925833333333</x:v>
      </x:c>
      <x:c r="J913" s="12" t="n">
        <x:v>293.63050304256143</x:v>
      </x:c>
      <x:c r="K913" s="12" t="n">
        <x:f>G913-I913+J913</x:f>
        <x:v>66.37666970922811</x:v>
      </x:c>
      <x:c r="L913" s="12" t="n">
        <x:v>5155.589847550649</x:v>
      </x:c>
      <x:c r="M913" s="12" t="n">
        <x:v>4735.769014228427</x:v>
      </x:c>
      <x:c r="N913" s="12" t="n">
        <x:v>0</x:v>
      </x:c>
      <x:c r="O913" s="12" t="n">
        <x:v>377.83874999</x:v>
      </x:c>
      <x:c r="P913" s="12" t="n">
        <x:v>0</x:v>
      </x:c>
      <x:c r="Q913" s="12" t="n">
        <x:v>0</x:v>
      </x:c>
      <x:c r="R913" s="12" t="n">
        <x:v>2528.0736388628557</x:v>
      </x:c>
      <x:c r="S913" s="12" t="n">
        <x:v>0</x:v>
      </x:c>
      <x:c r="T913" s="12" t="n">
        <x:v>0</x:v>
      </x:c>
      <x:c r="U913" s="12" t="n">
        <x:f>'逐时购电与费用'!H913+'逐时购电与费用'!J913+F913-P913+O913-E913-N913/'月度汇总'!$F$6-Q913</x:f>
        <x:v>-1.0000007932831068e-8</x:v>
      </x:c>
      <x:c r="V913" s="12" t="n">
        <x:f>M913-L913-N913+O913/'月度汇总'!$F$7</x:f>
        <x:v>2.8421709430404007e-13</x:v>
      </x:c>
    </x:row>
    <x:row r="914" ht="20" customHeight="1">
      <x:c r="A914" s="13" t="n">
        <x:f>'逐时购电与费用'!A914</x:f>
        <x:v>45695.319444444445</x:v>
      </x:c>
      <x:c r="B914" s="13" t="n">
        <x:v>45695</x:v>
      </x:c>
      <x:c r="C914" s="12" t="n">
        <x:v>652.1594059052777</x:v>
      </x:c>
      <x:c r="D914" s="12" t="n">
        <x:v>300.66750686639625</x:v>
      </x:c>
      <x:c r="E914" s="12" t="n">
        <x:v>547.1815833333333</x:v>
      </x:c>
      <x:c r="F914" s="12" t="n">
        <x:v>246.92019999999997</x:v>
      </x:c>
      <x:c r="G914" s="12" t="n">
        <x:f>E914-F914</x:f>
        <x:v>300.2613833333333</x:v>
      </x:c>
      <x:c r="H914" s="12" t="n">
        <x:f>G914-C914+D914</x:f>
        <x:v>-51.23051570554816</x:v>
      </x:c>
      <x:c r="I914" s="12" t="n">
        <x:v>615.0119183333334</x:v>
      </x:c>
      <x:c r="J914" s="12" t="n">
        <x:v>309.9628801862722</x:v>
      </x:c>
      <x:c r="K914" s="12" t="n">
        <x:f>G914-I914+J914</x:f>
        <x:v>-4.787654813727897</x:v>
      </x:c>
      <x:c r="L914" s="12" t="n">
        <x:v>4735.769014228427</x:v>
      </x:c>
      <x:c r="M914" s="12" t="n">
        <x:v>4396.825638520581</x:v>
      </x:c>
      <x:c r="N914" s="12" t="n">
        <x:v>0</x:v>
      </x:c>
      <x:c r="O914" s="12" t="n">
        <x:v>305.0490381370612</x:v>
      </x:c>
      <x:c r="P914" s="12" t="n">
        <x:v>4.787654803727889</x:v>
      </x:c>
      <x:c r="Q914" s="12" t="n">
        <x:v>0</x:v>
      </x:c>
      <x:c r="R914" s="12" t="n">
        <x:v>2483.02036035855</x:v>
      </x:c>
      <x:c r="S914" s="12" t="n">
        <x:v>0</x:v>
      </x:c>
      <x:c r="T914" s="12" t="n">
        <x:v>0</x:v>
      </x:c>
      <x:c r="U914" s="12" t="n">
        <x:f>'逐时购电与费用'!H914+'逐时购电与费用'!J914+F914-P914+O914-E914-N914/'月度汇总'!$F$6-Q914</x:f>
        <x:v>0</x:v>
      </x:c>
      <x:c r="V914" s="12" t="n">
        <x:f>M914-L914-N914+O914/'月度汇总'!$F$7</x:f>
        <x:v>-1.7053025658242404e-13</x:v>
      </x:c>
    </x:row>
    <x:row r="915" ht="20" customHeight="1">
      <x:c r="A915" s="13" t="n">
        <x:f>'逐时购电与费用'!A915</x:f>
        <x:v>45695.32638888889</x:v>
      </x:c>
      <x:c r="B915" s="13" t="n">
        <x:v>45695</x:v>
      </x:c>
      <x:c r="C915" s="12" t="n">
        <x:v>648.6796057847771</x:v>
      </x:c>
      <x:c r="D915" s="12" t="n">
        <x:v>318.64089921139566</x:v>
      </x:c>
      <x:c r="E915" s="12" t="n">
        <x:v>555.4435166666666</x:v>
      </x:c>
      <x:c r="F915" s="12" t="n">
        <x:v>291.0269333333333</x:v>
      </x:c>
      <x:c r="G915" s="12" t="n">
        <x:f>E915-F915</x:f>
        <x:v>264.4165833333333</x:v>
      </x:c>
      <x:c r="H915" s="12" t="n">
        <x:f>G915-C915+D915</x:f>
        <x:v>-65.62212324004815</x:v>
      </x:c>
      <x:c r="I915" s="12" t="n">
        <x:v>605.4656549999999</x:v>
      </x:c>
      <x:c r="J915" s="12" t="n">
        <x:v>327.0782906984267</x:v>
      </x:c>
      <x:c r="K915" s="12" t="n">
        <x:f>G915-I915+J915</x:f>
        <x:v>-13.970780968239865</x:v>
      </x:c>
      <x:c r="L915" s="12" t="n">
        <x:v>4396.825638520581</x:v>
      </x:c>
      <x:c r="M915" s="12" t="n">
        <x:v>4087.5063448632777</x:v>
      </x:c>
      <x:c r="N915" s="12" t="n">
        <x:v>0</x:v>
      </x:c>
      <x:c r="O915" s="12" t="n">
        <x:v>278.38736429157314</x:v>
      </x:c>
      <x:c r="P915" s="12" t="n">
        <x:v>13.970780958239857</x:v>
      </x:c>
      <x:c r="Q915" s="12" t="n">
        <x:v>0</x:v>
      </x:c>
      <x:c r="R915" s="12" t="n">
        <x:v>2428.9913643033697</x:v>
      </x:c>
      <x:c r="S915" s="12" t="n">
        <x:v>0</x:v>
      </x:c>
      <x:c r="T915" s="12" t="n">
        <x:v>0</x:v>
      </x:c>
      <x:c r="U915" s="12" t="n">
        <x:f>'逐时购电与费用'!H915+'逐时购电与费用'!J915+F915-P915+O915-E915-N915/'月度汇总'!$F$6-Q915</x:f>
        <x:v>0</x:v>
      </x:c>
      <x:c r="V915" s="12" t="n">
        <x:f>M915-L915-N915+O915/'月度汇总'!$F$7</x:f>
        <x:v>-1.7053025658242404e-13</x:v>
      </x:c>
    </x:row>
    <x:row r="916" ht="20" customHeight="1">
      <x:c r="A916" s="13" t="n">
        <x:f>'逐时购电与费用'!A916</x:f>
        <x:v>45695.33333333333</x:v>
      </x:c>
      <x:c r="B916" s="13" t="n">
        <x:v>45695</x:v>
      </x:c>
      <x:c r="C916" s="12" t="n">
        <x:v>635.3408373884633</x:v>
      </x:c>
      <x:c r="D916" s="12" t="n">
        <x:v>476.89899795629356</x:v>
      </x:c>
      <x:c r="E916" s="12" t="n">
        <x:v>602.9183333333333</x:v>
      </x:c>
      <x:c r="F916" s="12" t="n">
        <x:v>341.84375</x:v>
      </x:c>
      <x:c r="G916" s="12" t="n">
        <x:f>E916-F916</x:f>
        <x:v>261.0745833333333</x:v>
      </x:c>
      <x:c r="H916" s="12" t="n">
        <x:f>G916-C916+D916</x:f>
        <x:v>102.63274390116351</x:v>
      </x:c>
      <x:c r="I916" s="12" t="n">
        <x:v>585.8638333333333</x:v>
      </x:c>
      <x:c r="J916" s="12" t="n">
        <x:v>483.8095483596414</x:v>
      </x:c>
      <x:c r="K916" s="12" t="n">
        <x:f>G916-I916+J916</x:f>
        <x:v>159.02029835964134</x:v>
      </x:c>
      <x:c r="L916" s="12" t="n">
        <x:v>4087.5063448632777</x:v>
      </x:c>
      <x:c r="M916" s="12" t="n">
        <x:v>3549.0004850582786</x:v>
      </x:c>
      <x:c r="N916" s="12" t="n">
        <x:v>0</x:v>
      </x:c>
      <x:c r="O916" s="12" t="n">
        <x:v>484.6552738244993</x:v>
      </x:c>
      <x:c r="P916" s="12" t="n">
        <x:v>223.58069049116602</x:v>
      </x:c>
      <x:c r="Q916" s="12" t="n">
        <x:v>0</x:v>
      </x:c>
      <x:c r="R916" s="12" t="n">
        <x:v>2355.7423362578643</x:v>
      </x:c>
      <x:c r="S916" s="12" t="n">
        <x:v>0</x:v>
      </x:c>
      <x:c r="T916" s="12" t="n">
        <x:v>0</x:v>
      </x:c>
      <x:c r="U916" s="12" t="n">
        <x:f>'逐时购电与费用'!H916+'逐时购电与费用'!J916+F916-P916+O916-E916-N916/'月度汇总'!$F$6-Q916</x:f>
        <x:v>0</x:v>
      </x:c>
      <x:c r="V916" s="12" t="n">
        <x:f>M916-L916-N916+O916/'月度汇总'!$F$7</x:f>
        <x:v>1.1368683772161603e-13</x:v>
      </x:c>
    </x:row>
    <x:row r="917" ht="20" customHeight="1">
      <x:c r="A917" s="13" t="n">
        <x:f>'逐时购电与费用'!A917</x:f>
        <x:v>45695.34027777778</x:v>
      </x:c>
      <x:c r="B917" s="13" t="n">
        <x:v>45695</x:v>
      </x:c>
      <x:c r="C917" s="12" t="n">
        <x:v>649.5726787250969</x:v>
      </x:c>
      <x:c r="D917" s="12" t="n">
        <x:v>494.69332231102527</x:v>
      </x:c>
      <x:c r="E917" s="12" t="n">
        <x:v>611.1266499999999</x:v>
      </x:c>
      <x:c r="F917" s="12" t="n">
        <x:v>385.65754999999996</x:v>
      </x:c>
      <x:c r="G917" s="12" t="n">
        <x:f>E917-F917</x:f>
        <x:v>225.46909999999997</x:v>
      </x:c>
      <x:c r="H917" s="12" t="n">
        <x:f>G917-C917+D917</x:f>
        <x:v>70.58974358592832</x:v>
      </x:c>
      <x:c r="I917" s="12" t="n">
        <x:v>600.0288616666666</x:v>
      </x:c>
      <x:c r="J917" s="12" t="n">
        <x:v>500.754438910723</x:v>
      </x:c>
      <x:c r="K917" s="12" t="n">
        <x:f>G917-I917+J917</x:f>
        <x:v>126.19467724405644</x:v>
      </x:c>
      <x:c r="L917" s="12" t="n">
        <x:v>3549.0004850582786</x:v>
      </x:c>
      <x:c r="M917" s="12" t="n">
        <x:v>3298.479262847168</x:v>
      </x:c>
      <x:c r="N917" s="12" t="n">
        <x:v>0</x:v>
      </x:c>
      <x:c r="O917" s="12" t="n">
        <x:v>225.46909998999996</x:v>
      </x:c>
      <x:c r="P917" s="12" t="n">
        <x:v>0</x:v>
      </x:c>
      <x:c r="Q917" s="12" t="n">
        <x:v>0</x:v>
      </x:c>
      <x:c r="R917" s="12" t="n">
        <x:v>2114.10043654245</x:v>
      </x:c>
      <x:c r="S917" s="12" t="n">
        <x:v>0</x:v>
      </x:c>
      <x:c r="T917" s="12" t="n">
        <x:v>0</x:v>
      </x:c>
      <x:c r="U917" s="12" t="n">
        <x:f>'逐时购电与费用'!H917+'逐时购电与费用'!J917+F917-P917+O917-E917-N917/'月度汇总'!$F$6-Q917</x:f>
        <x:v>-1.0000007932831068e-8</x:v>
      </x:c>
      <x:c r="V917" s="12" t="n">
        <x:f>M917-L917-N917+O917/'月度汇总'!$F$7</x:f>
        <x:v>1.9895196601282805e-13</x:v>
      </x:c>
    </x:row>
    <x:row r="918" ht="20" customHeight="1">
      <x:c r="A918" s="13" t="n">
        <x:f>'逐时购电与费用'!A918</x:f>
        <x:v>45695.34722222222</x:v>
      </x:c>
      <x:c r="B918" s="13" t="n">
        <x:v>45695</x:v>
      </x:c>
      <x:c r="C918" s="12" t="n">
        <x:v>645.9452063512365</x:v>
      </x:c>
      <x:c r="D918" s="12" t="n">
        <x:v>512.03756199688</x:v>
      </x:c>
      <x:c r="E918" s="12" t="n">
        <x:v>611.9631499999999</x:v>
      </x:c>
      <x:c r="F918" s="12" t="n">
        <x:v>421.0529833333333</x:v>
      </x:c>
      <x:c r="G918" s="12" t="n">
        <x:f>E918-F918</x:f>
        <x:v>190.9101666666666</x:v>
      </x:c>
      <x:c r="H918" s="12" t="n">
        <x:f>G918-C918+D918</x:f>
        <x:v>57.00252231231008</x:v>
      </x:c>
      <x:c r="I918" s="12" t="n">
        <x:v>596.3364066666667</x:v>
      </x:c>
      <x:c r="J918" s="12" t="n">
        <x:v>517.2707301342436</x:v>
      </x:c>
      <x:c r="K918" s="12" t="n">
        <x:f>G918-I918+J918</x:f>
        <x:v>111.84449013424359</x:v>
      </x:c>
      <x:c r="L918" s="12" t="n">
        <x:v>3298.479262847168</x:v>
      </x:c>
      <x:c r="M918" s="12" t="n">
        <x:v>3086.3568554508715</x:v>
      </x:c>
      <x:c r="N918" s="12" t="n">
        <x:v>0</x:v>
      </x:c>
      <x:c r="O918" s="12" t="n">
        <x:v>190.9101666566666</x:v>
      </x:c>
      <x:c r="P918" s="12" t="n">
        <x:v>0</x:v>
      </x:c>
      <x:c r="Q918" s="12" t="n">
        <x:v>0</x:v>
      </x:c>
      <x:c r="R918" s="12" t="n">
        <x:v>1957.1145292780473</x:v>
      </x:c>
      <x:c r="S918" s="12" t="n">
        <x:v>56.139514746169425</x:v>
      </x:c>
      <x:c r="T918" s="12" t="n">
        <x:v>0</x:v>
      </x:c>
      <x:c r="U918" s="12" t="n">
        <x:f>'逐时购电与费用'!H918+'逐时购电与费用'!J918+F918-P918+O918-E918-N918/'月度汇总'!$F$6-Q918</x:f>
        <x:v>-1.0000007932831068e-8</x:v>
      </x:c>
      <x:c r="V918" s="12" t="n">
        <x:f>M918-L918-N918+O918/'月度汇总'!$F$7</x:f>
        <x:v>-2.842170943040401e-14</x:v>
      </x:c>
    </x:row>
    <x:row r="919" ht="20" customHeight="1">
      <x:c r="A919" s="13" t="n">
        <x:f>'逐时购电与费用'!A919</x:f>
        <x:v>45695.35416666667</x:v>
      </x:c>
      <x:c r="B919" s="13" t="n">
        <x:v>45695</x:v>
      </x:c>
      <x:c r="C919" s="12" t="n">
        <x:v>618.9433354110212</x:v>
      </x:c>
      <x:c r="D919" s="12" t="n">
        <x:v>529.7902092096181</x:v>
      </x:c>
      <x:c r="E919" s="12" t="n">
        <x:v>612.3733333333332</x:v>
      </x:c>
      <x:c r="F919" s="12" t="n">
        <x:v>451.59999999999997</x:v>
      </x:c>
      <x:c r="G919" s="12" t="n">
        <x:f>E919-F919</x:f>
        <x:v>160.77333333333326</x:v>
      </x:c>
      <x:c r="H919" s="12" t="n">
        <x:f>G919-C919+D919</x:f>
        <x:v>71.62020713193016</x:v>
      </x:c>
      <x:c r="I919" s="12" t="n">
        <x:v>573.2113916666666</x:v>
      </x:c>
      <x:c r="J919" s="12" t="n">
        <x:v>534.1759330526012</x:v>
      </x:c>
      <x:c r="K919" s="12" t="n">
        <x:f>G919-I919+J919</x:f>
        <x:v>121.73787471926784</x:v>
      </x:c>
      <x:c r="L919" s="12" t="n">
        <x:v>3086.3568554508715</x:v>
      </x:c>
      <x:c r="M919" s="12" t="n">
        <x:v>2907.7198184249455</x:v>
      </x:c>
      <x:c r="N919" s="12" t="n">
        <x:v>0</x:v>
      </x:c>
      <x:c r="O919" s="12" t="n">
        <x:v>160.77333332333325</x:v>
      </x:c>
      <x:c r="P919" s="12" t="n">
        <x:v>0</x:v>
      </x:c>
      <x:c r="Q919" s="12" t="n">
        <x:v>0</x:v>
      </x:c>
      <x:c r="R919" s="12" t="n">
        <x:v>1865.7051747761968</x:v>
      </x:c>
      <x:c r="S919" s="12" t="n">
        <x:v>165.3976374456206</x:v>
      </x:c>
      <x:c r="T919" s="12" t="n">
        <x:v>0</x:v>
      </x:c>
      <x:c r="U919" s="12" t="n">
        <x:f>'逐时购电与费用'!H919+'逐时购电与费用'!J919+F919-P919+O919-E919-N919/'月度汇总'!$F$6-Q919</x:f>
        <x:v>-1.0000007932831068e-8</x:v>
      </x:c>
      <x:c r="V919" s="12" t="n">
        <x:f>M919-L919-N919+O919/'月度汇总'!$F$7</x:f>
        <x:v>-1.9895196601282805e-13</x:v>
      </x:c>
    </x:row>
    <x:row r="920" ht="20" customHeight="1">
      <x:c r="A920" s="13" t="n">
        <x:f>'逐时购电与费用'!A920</x:f>
        <x:v>45695.36111111111</x:v>
      </x:c>
      <x:c r="B920" s="13" t="n">
        <x:v>45695</x:v>
      </x:c>
      <x:c r="C920" s="12" t="n">
        <x:v>620.5280905081989</x:v>
      </x:c>
      <x:c r="D920" s="12" t="n">
        <x:v>548.2629265810236</x:v>
      </x:c>
      <x:c r="E920" s="12" t="n">
        <x:v>592.43045</x:v>
      </x:c>
      <x:c r="F920" s="12" t="n">
        <x:v>481.7972833333333</x:v>
      </x:c>
      <x:c r="G920" s="12" t="n">
        <x:f>E920-F920</x:f>
        <x:v>110.63316666666663</x:v>
      </x:c>
      <x:c r="H920" s="12" t="n">
        <x:f>G920-C920+D920</x:f>
        <x:v>38.36800273949132</x:v>
      </x:c>
      <x:c r="I920" s="12" t="n">
        <x:v>578.6828841666667</x:v>
      </x:c>
      <x:c r="J920" s="12" t="n">
        <x:v>551.7668327012465</x:v>
      </x:c>
      <x:c r="K920" s="12" t="n">
        <x:f>G920-I920+J920</x:f>
        <x:v>83.71711520124643</x:v>
      </x:c>
      <x:c r="L920" s="12" t="n">
        <x:v>2907.7198184249455</x:v>
      </x:c>
      <x:c r="M920" s="12" t="n">
        <x:v>2784.794077695316</x:v>
      </x:c>
      <x:c r="N920" s="12" t="n">
        <x:v>0</x:v>
      </x:c>
      <x:c r="O920" s="12" t="n">
        <x:v>110.63316665666663</x:v>
      </x:c>
      <x:c r="P920" s="12" t="n">
        <x:v>0</x:v>
      </x:c>
      <x:c r="Q920" s="12" t="n">
        <x:v>0</x:v>
      </x:c>
      <x:c r="R920" s="12" t="n">
        <x:v>1805.549407595689</x:v>
      </x:c>
      <x:c r="S920" s="12" t="n">
        <x:v>292.33112922920145</x:v>
      </x:c>
      <x:c r="T920" s="12" t="n">
        <x:v>0</x:v>
      </x:c>
      <x:c r="U920" s="12" t="n">
        <x:f>'逐时购电与费用'!H920+'逐时购电与费用'!J920+F920-P920+O920-E920-N920/'月度汇总'!$F$6-Q920</x:f>
        <x:v>-1.0000007932831068e-8</x:v>
      </x:c>
      <x:c r="V920" s="12" t="n">
        <x:f>M920-L920-N920+O920/'月度汇总'!$F$7</x:f>
        <x:v>5.684341886080802e-14</x:v>
      </x:c>
    </x:row>
    <x:row r="921" ht="20" customHeight="1">
      <x:c r="A921" s="13" t="n">
        <x:f>'逐时购电与费用'!A921</x:f>
        <x:v>45695.368055555555</x:v>
      </x:c>
      <x:c r="B921" s="13" t="n">
        <x:v>45695</x:v>
      </x:c>
      <x:c r="C921" s="12" t="n">
        <x:v>684.2946890770933</x:v>
      </x:c>
      <x:c r="D921" s="12" t="n">
        <x:v>565.2166233659312</x:v>
      </x:c>
      <x:c r="E921" s="12" t="n">
        <x:v>633.5669666666666</x:v>
      </x:c>
      <x:c r="F921" s="12" t="n">
        <x:v>513.4377333333333</x:v>
      </x:c>
      <x:c r="G921" s="12" t="n">
        <x:f>E921-F921</x:f>
        <x:v>120.12923333333333</x:v>
      </x:c>
      <x:c r="H921" s="12" t="n">
        <x:f>G921-C921+D921</x:f>
        <x:v>1.051167622171306</x:v>
      </x:c>
      <x:c r="I921" s="12" t="n">
        <x:v>642.3896958333333</x:v>
      </x:c>
      <x:c r="J921" s="12" t="n">
        <x:v>567.9112240661309</x:v>
      </x:c>
      <x:c r="K921" s="12" t="n">
        <x:f>G921-I921+J921</x:f>
        <x:v>45.65076156613088</x:v>
      </x:c>
      <x:c r="L921" s="12" t="n">
        <x:v>2784.794077695316</x:v>
      </x:c>
      <x:c r="M921" s="12" t="n">
        <x:v>2651.3171517805013</x:v>
      </x:c>
      <x:c r="N921" s="12" t="n">
        <x:v>0</x:v>
      </x:c>
      <x:c r="O921" s="12" t="n">
        <x:v>120.12923332333334</x:v>
      </x:c>
      <x:c r="P921" s="12" t="n">
        <x:v>0</x:v>
      </x:c>
      <x:c r="Q921" s="12" t="n">
        <x:v>0</x:v>
      </x:c>
      <x:c r="R921" s="12" t="n">
        <x:v>1775.9788055751708</x:v>
      </x:c>
      <x:c r="S921" s="12" t="n">
        <x:v>374.8420862103194</x:v>
      </x:c>
      <x:c r="T921" s="12" t="n">
        <x:v>0</x:v>
      </x:c>
      <x:c r="U921" s="12" t="n">
        <x:f>'逐时购电与费用'!H921+'逐时购电与费用'!J921+F921-P921+O921-E921-N921/'月度汇总'!$F$6-Q921</x:f>
        <x:v>-1.0000007932831068e-8</x:v>
      </x:c>
      <x:c r="V921" s="12" t="n">
        <x:f>M921-L921-N921+O921/'月度汇总'!$F$7</x:f>
        <x:v>8.526512829121202e-14</x:v>
      </x:c>
    </x:row>
    <x:row r="922" ht="20" customHeight="1">
      <x:c r="A922" s="13" t="n">
        <x:f>'逐时购电与费用'!A922</x:f>
        <x:v>45695.375</x:v>
      </x:c>
      <x:c r="B922" s="13" t="n">
        <x:v>45695</x:v>
      </x:c>
      <x:c r="C922" s="12" t="n">
        <x:v>761.6604089192059</x:v>
      </x:c>
      <x:c r="D922" s="12" t="n">
        <x:v>784.6807826272205</x:v>
      </x:c>
      <x:c r="E922" s="12" t="n">
        <x:v>713.6633333333332</x:v>
      </x:c>
      <x:c r="F922" s="12" t="n">
        <x:v>556.6999999999999</x:v>
      </x:c>
      <x:c r="G922" s="12" t="n">
        <x:f>E922-F922</x:f>
        <x:v>156.96333333333325</x:v>
      </x:c>
      <x:c r="H922" s="12" t="n">
        <x:f>G922-C922+D922</x:f>
        <x:v>179.98370704134788</x:v>
      </x:c>
      <x:c r="I922" s="12" t="n">
        <x:v>716.4447833333332</x:v>
      </x:c>
      <x:c r="J922" s="12" t="n">
        <x:v>764.19015353248</x:v>
      </x:c>
      <x:c r="K922" s="12" t="n">
        <x:f>G922-I922+J922</x:f>
        <x:v>204.70870353248006</x:v>
      </x:c>
      <x:c r="L922" s="12" t="n">
        <x:v>2651.3171517805013</x:v>
      </x:c>
      <x:c r="M922" s="12" t="n">
        <x:v>2476.913448087909</x:v>
      </x:c>
      <x:c r="N922" s="12" t="n">
        <x:v>0</x:v>
      </x:c>
      <x:c r="O922" s="12" t="n">
        <x:v>156.96333332333325</x:v>
      </x:c>
      <x:c r="P922" s="12" t="n">
        <x:v>0</x:v>
      </x:c>
      <x:c r="Q922" s="12" t="n">
        <x:v>0</x:v>
      </x:c>
      <x:c r="R922" s="12" t="n">
        <x:v>1726.6782843689011</x:v>
      </x:c>
      <x:c r="S922" s="12" t="n">
        <x:v>92.75976416850654</x:v>
      </x:c>
      <x:c r="T922" s="12" t="n">
        <x:v>0</x:v>
      </x:c>
      <x:c r="U922" s="12" t="n">
        <x:f>'逐时购电与费用'!H922+'逐时购电与费用'!J922+F922-P922+O922-E922-N922/'月度汇总'!$F$6-Q922</x:f>
        <x:v>-1.0000007932831068e-8</x:v>
      </x:c>
      <x:c r="V922" s="12" t="n">
        <x:f>M922-L922-N922+O922/'月度汇总'!$F$7</x:f>
        <x:v>5.684341886080802e-14</x:v>
      </x:c>
    </x:row>
    <x:row r="923" ht="20" customHeight="1">
      <x:c r="A923" s="13" t="n">
        <x:f>'逐时购电与费用'!A923</x:f>
        <x:v>45695.381944444445</x:v>
      </x:c>
      <x:c r="B923" s="13" t="n">
        <x:v>45695</x:v>
      </x:c>
      <x:c r="C923" s="12" t="n">
        <x:v>764.2348374054848</x:v>
      </x:c>
      <x:c r="D923" s="12" t="n">
        <x:v>800.4069124267547</x:v>
      </x:c>
      <x:c r="E923" s="12" t="n">
        <x:v>720.2574166666666</x:v>
      </x:c>
      <x:c r="F923" s="12" t="n">
        <x:v>617.9059666666667</x:v>
      </x:c>
      <x:c r="G923" s="12" t="n">
        <x:f>E923-F923</x:f>
        <x:v>102.35144999999989</x:v>
      </x:c>
      <x:c r="H923" s="12" t="n">
        <x:f>G923-C923+D923</x:f>
        <x:v>138.52352502126985</x:v>
      </x:c>
      <x:c r="I923" s="12" t="n">
        <x:v>715.6800974999999</x:v>
      </x:c>
      <x:c r="J923" s="12" t="n">
        <x:v>779.165577321153</x:v>
      </x:c>
      <x:c r="K923" s="12" t="n">
        <x:f>G923-I923+J923</x:f>
        <x:v>165.83692982115303</x:v>
      </x:c>
      <x:c r="L923" s="12" t="n">
        <x:v>2476.913448087909</x:v>
      </x:c>
      <x:c r="M923" s="12" t="n">
        <x:v>2363.1896147656867</x:v>
      </x:c>
      <x:c r="N923" s="12" t="n">
        <x:v>0</x:v>
      </x:c>
      <x:c r="O923" s="12" t="n">
        <x:v>102.35144998999989</x:v>
      </x:c>
      <x:c r="P923" s="12" t="n">
        <x:v>0</x:v>
      </x:c>
      <x:c r="Q923" s="12" t="n">
        <x:v>0</x:v>
      </x:c>
      <x:c r="R923" s="12" t="n">
        <x:v>1437.6189506322664</x:v>
      </x:c>
      <x:c r="S923" s="12" t="n">
        <x:v>33.49678180892215</x:v>
      </x:c>
      <x:c r="T923" s="12" t="n">
        <x:v>0</x:v>
      </x:c>
      <x:c r="U923" s="12" t="n">
        <x:f>'逐时购电与费用'!H923+'逐时购电与费用'!J923+F923-P923+O923-E923-N923/'月度汇总'!$F$6-Q923</x:f>
        <x:v>-1.0000007932831068e-8</x:v>
      </x:c>
      <x:c r="V923" s="12" t="n">
        <x:f>M923-L923-N923+O923/'月度汇总'!$F$7</x:f>
        <x:v>-5.684341886080802e-14</x:v>
      </x:c>
    </x:row>
    <x:row r="924" ht="20" customHeight="1">
      <x:c r="A924" s="13" t="n">
        <x:f>'逐时购电与费用'!A924</x:f>
        <x:v>45695.38888888889</x:v>
      </x:c>
      <x:c r="B924" s="13" t="n">
        <x:v>45695</x:v>
      </x:c>
      <x:c r="C924" s="12" t="n">
        <x:v>749.1390365109474</x:v>
      </x:c>
      <x:c r="D924" s="12" t="n">
        <x:v>815.1821333343917</x:v>
      </x:c>
      <x:c r="E924" s="12" t="n">
        <x:v>695.7480833333334</x:v>
      </x:c>
      <x:c r="F924" s="12" t="n">
        <x:v>654.5119166666666</x:v>
      </x:c>
      <x:c r="G924" s="12" t="n">
        <x:f>E924-F924</x:f>
        <x:v>41.236166666666804</x:v>
      </x:c>
      <x:c r="H924" s="12" t="n">
        <x:f>G924-C924+D924</x:f>
        <x:v>107.27926349011102</x:v>
      </x:c>
      <x:c r="I924" s="12" t="n">
        <x:v>700.5292900000001</x:v>
      </x:c>
      <x:c r="J924" s="12" t="n">
        <x:v>793.2354850151411</x:v>
      </x:c>
      <x:c r="K924" s="12" t="n">
        <x:f>G924-I924+J924</x:f>
        <x:v>133.94236168180782</x:v>
      </x:c>
      <x:c r="L924" s="12" t="n">
        <x:v>2363.1896147656867</x:v>
      </x:c>
      <x:c r="M924" s="12" t="n">
        <x:v>2317.3716518138344</x:v>
      </x:c>
      <x:c r="N924" s="12" t="n">
        <x:v>0</x:v>
      </x:c>
      <x:c r="O924" s="12" t="n">
        <x:v>41.2361666566668</x:v>
      </x:c>
      <x:c r="P924" s="12" t="n">
        <x:v>0</x:v>
      </x:c>
      <x:c r="Q924" s="12" t="n">
        <x:v>0</x:v>
      </x:c>
      <x:c r="R924" s="12" t="n">
        <x:v>1234.1421237431741</x:v>
      </x:c>
      <x:c r="S924" s="12" t="n">
        <x:v>0</x:v>
      </x:c>
      <x:c r="T924" s="12" t="n">
        <x:v>0</x:v>
      </x:c>
      <x:c r="U924" s="12" t="n">
        <x:f>'逐时购电与费用'!H924+'逐时购电与费用'!J924+F924-P924+O924-E924-N924/'月度汇总'!$F$6-Q924</x:f>
        <x:v>-1.0000007932831068e-8</x:v>
      </x:c>
      <x:c r="V924" s="12" t="n">
        <x:f>M924-L924-N924+O924/'月度汇总'!$F$7</x:f>
        <x:v>-2.2026824808563106e-13</x:v>
      </x:c>
    </x:row>
    <x:row r="925" ht="20" customHeight="1">
      <x:c r="A925" s="13" t="n">
        <x:f>'逐时购电与费用'!A925</x:f>
        <x:v>45695.39583333333</x:v>
      </x:c>
      <x:c r="B925" s="13" t="n">
        <x:v>45695</x:v>
      </x:c>
      <x:c r="C925" s="12" t="n">
        <x:v>744.4534711816912</x:v>
      </x:c>
      <x:c r="D925" s="12" t="n">
        <x:v>829.6845126822752</x:v>
      </x:c>
      <x:c r="E925" s="12" t="n">
        <x:v>684.135</x:v>
      </x:c>
      <x:c r="F925" s="12" t="n">
        <x:v>677.2874999999999</x:v>
      </x:c>
      <x:c r="G925" s="12" t="n">
        <x:f>E925-F925</x:f>
        <x:v>6.847500000000082</x:v>
      </x:c>
      <x:c r="H925" s="12" t="n">
        <x:f>G925-C925+D925</x:f>
        <x:v>92.07854150058415</x:v>
      </x:c>
      <x:c r="I925" s="12" t="n">
        <x:v>695.790225</x:v>
      </x:c>
      <x:c r="J925" s="12" t="n">
        <x:v>807.0455755744272</x:v>
      </x:c>
      <x:c r="K925" s="12" t="n">
        <x:f>G925-I925+J925</x:f>
        <x:v>118.1028505744273</x:v>
      </x:c>
      <x:c r="L925" s="12" t="n">
        <x:v>2317.3716518138344</x:v>
      </x:c>
      <x:c r="M925" s="12" t="n">
        <x:v>2309.763318491612</x:v>
      </x:c>
      <x:c r="N925" s="12" t="n">
        <x:v>0</x:v>
      </x:c>
      <x:c r="O925" s="12" t="n">
        <x:v>6.847499990000082</x:v>
      </x:c>
      <x:c r="P925" s="12" t="n">
        <x:v>0</x:v>
      </x:c>
      <x:c r="Q925" s="12" t="n">
        <x:v>0</x:v>
      </x:c>
      <x:c r="R925" s="12" t="n">
        <x:v>1084.169212057366</x:v>
      </x:c>
      <x:c r="S925" s="12" t="n">
        <x:v>0</x:v>
      </x:c>
      <x:c r="T925" s="12" t="n">
        <x:v>0</x:v>
      </x:c>
      <x:c r="U925" s="12" t="n">
        <x:f>'逐时购电与费用'!H925+'逐时购电与费用'!J925+F925-P925+O925-E925-N925/'月度汇总'!$F$6-Q925</x:f>
        <x:v>-1.0000007932831068e-8</x:v>
      </x:c>
      <x:c r="V925" s="12" t="n">
        <x:f>M925-L925-N925+O925/'月度汇总'!$F$7</x:f>
        <x:v>3.375077994860476e-14</x:v>
      </x:c>
    </x:row>
    <x:row r="926" ht="20" customHeight="1">
      <x:c r="A926" s="13" t="n">
        <x:f>'逐时购电与费用'!A926</x:f>
        <x:v>45695.40277777778</x:v>
      </x:c>
      <x:c r="B926" s="13" t="n">
        <x:v>45695</x:v>
      </x:c>
      <x:c r="C926" s="12" t="n">
        <x:v>725.8159435343141</x:v>
      </x:c>
      <x:c r="D926" s="12" t="n">
        <x:v>846.2101534712162</x:v>
      </x:c>
      <x:c r="E926" s="12" t="n">
        <x:v>687.5160999999999</x:v>
      </x:c>
      <x:c r="F926" s="12" t="n">
        <x:v>738.5819833333333</x:v>
      </x:c>
      <x:c r="G926" s="12" t="n">
        <x:f>E926-F926</x:f>
        <x:v>-51.06588333333332</x:v>
      </x:c>
      <x:c r="H926" s="12" t="n">
        <x:f>G926-C926+D926</x:f>
        <x:v>69.32832660356883</x:v>
      </x:c>
      <x:c r="I926" s="12" t="n">
        <x:v>677.1006633333333</x:v>
      </x:c>
      <x:c r="J926" s="12" t="n">
        <x:v>822.782344719058</x:v>
      </x:c>
      <x:c r="K926" s="12" t="n">
        <x:f>G926-I926+J926</x:f>
        <x:v>94.61579805239137</x:v>
      </x:c>
      <x:c r="L926" s="12" t="n">
        <x:v>2309.763318491612</x:v>
      </x:c>
      <x:c r="M926" s="12" t="n">
        <x:v>2355.7226134906123</x:v>
      </x:c>
      <x:c r="N926" s="12" t="n">
        <x:v>45.959294998999994</x:v>
      </x:c>
      <x:c r="O926" s="12" t="n">
        <x:v>0</x:v>
      </x:c>
      <x:c r="P926" s="12" t="n">
        <x:v>0</x:v>
      </x:c>
      <x:c r="Q926" s="12" t="n">
        <x:v>0</x:v>
      </x:c>
      <x:c r="R926" s="12" t="n">
        <x:v>986.5242291851511</x:v>
      </x:c>
      <x:c r="S926" s="12" t="n">
        <x:v>0</x:v>
      </x:c>
      <x:c r="T926" s="12" t="n">
        <x:v>0</x:v>
      </x:c>
      <x:c r="U926" s="12" t="n">
        <x:f>'逐时购电与费用'!H926+'逐时购电与费用'!J926+F926-P926+O926-E926-N926/'月度汇总'!$F$6-Q926</x:f>
        <x:v>1.111104097617499e-9</x:v>
      </x:c>
      <x:c r="V926" s="12" t="n">
        <x:f>M926-L926-N926+O926/'月度汇总'!$F$7</x:f>
        <x:v>1.2789769243681803e-13</x:v>
      </x:c>
    </x:row>
    <x:row r="927" ht="20" customHeight="1">
      <x:c r="A927" s="13" t="n">
        <x:f>'逐时购电与费用'!A927</x:f>
        <x:v>45695.40972222222</x:v>
      </x:c>
      <x:c r="B927" s="13" t="n">
        <x:v>45695</x:v>
      </x:c>
      <x:c r="C927" s="12" t="n">
        <x:v>722.3870837211042</x:v>
      </x:c>
      <x:c r="D927" s="12" t="n">
        <x:v>862.3029499157726</x:v>
      </x:c>
      <x:c r="E927" s="12" t="n">
        <x:v>695.2513333333333</x:v>
      </x:c>
      <x:c r="F927" s="12" t="n">
        <x:v>796.92995</x:v>
      </x:c>
      <x:c r="G927" s="12" t="n">
        <x:f>E927-F927</x:f>
        <x:v>-101.6786166666667</x:v>
      </x:c>
      <x:c r="H927" s="12" t="n">
        <x:f>G927-C927+D927</x:f>
        <x:v>38.23724952800171</x:v>
      </x:c>
      <x:c r="I927" s="12" t="n">
        <x:v>673.621195</x:v>
      </x:c>
      <x:c r="J927" s="12" t="n">
        <x:v>838.1069318726766</x:v>
      </x:c>
      <x:c r="K927" s="12" t="n">
        <x:f>G927-I927+J927</x:f>
        <x:v>62.80712020600993</x:v>
      </x:c>
      <x:c r="L927" s="12" t="n">
        <x:v>2355.7226134906123</x:v>
      </x:c>
      <x:c r="M927" s="12" t="n">
        <x:v>2447.233368489612</x:v>
      </x:c>
      <x:c r="N927" s="12" t="n">
        <x:v>91.51075499900003</x:v>
      </x:c>
      <x:c r="O927" s="12" t="n">
        <x:v>0</x:v>
      </x:c>
      <x:c r="P927" s="12" t="n">
        <x:v>0</x:v>
      </x:c>
      <x:c r="Q927" s="12" t="n">
        <x:v>0</x:v>
      </x:c>
      <x:c r="R927" s="12" t="n">
        <x:v>971.4914649370861</x:v>
      </x:c>
      <x:c r="S927" s="12" t="n">
        <x:v>0</x:v>
      </x:c>
      <x:c r="T927" s="12" t="n">
        <x:v>0</x:v>
      </x:c>
      <x:c r="U927" s="12" t="n">
        <x:f>'逐时购电与费用'!H927+'逐时购电与费用'!J927+F927-P927+O927-E927-N927/'月度汇总'!$F$6-Q927</x:f>
        <x:v>1.1111183084722143e-9</x:v>
      </x:c>
      <x:c r="V927" s="12" t="n">
        <x:f>M927-L927-N927+O927/'月度汇总'!$F$7</x:f>
        <x:v>-2.2737367544323206e-13</x:v>
      </x:c>
    </x:row>
    <x:row r="928" ht="20" customHeight="1">
      <x:c r="A928" s="13" t="n">
        <x:f>'逐时购电与费用'!A928</x:f>
        <x:v>45695.41666666667</x:v>
      </x:c>
      <x:c r="B928" s="13" t="n">
        <x:v>45695</x:v>
      </x:c>
      <x:c r="C928" s="12" t="n">
        <x:v>737.3655024610232</x:v>
      </x:c>
      <x:c r="D928" s="12" t="n">
        <x:v>980.9660926727662</x:v>
      </x:c>
      <x:c r="E928" s="12" t="n">
        <x:v>710.315</x:v>
      </x:c>
      <x:c r="F928" s="12" t="n">
        <x:v>840.9499999999999</x:v>
      </x:c>
      <x:c r="G928" s="12" t="n">
        <x:f>E928-F928</x:f>
        <x:v>-130.63499999999988</x:v>
      </x:c>
      <x:c r="H928" s="12" t="n">
        <x:f>G928-C928+D928</x:f>
        <x:v>112.96559021174312</x:v>
      </x:c>
      <x:c r="I928" s="12" t="n">
        <x:v>688.5503916666665</x:v>
      </x:c>
      <x:c r="J928" s="12" t="n">
        <x:v>947.231642451909</x:v>
      </x:c>
      <x:c r="K928" s="12" t="n">
        <x:f>G928-I928+J928</x:f>
        <x:v>128.0462507852426</x:v>
      </x:c>
      <x:c r="L928" s="12" t="n">
        <x:v>2447.233368489612</x:v>
      </x:c>
      <x:c r="M928" s="12" t="n">
        <x:v>2564.804868488612</x:v>
      </x:c>
      <x:c r="N928" s="12" t="n">
        <x:v>117.5714999989999</x:v>
      </x:c>
      <x:c r="O928" s="12" t="n">
        <x:v>0</x:v>
      </x:c>
      <x:c r="P928" s="12" t="n">
        <x:v>0</x:v>
      </x:c>
      <x:c r="Q928" s="12" t="n">
        <x:v>0</x:v>
      </x:c>
      <x:c r="R928" s="12" t="n">
        <x:v>954.0165643464894</x:v>
      </x:c>
      <x:c r="S928" s="12" t="n">
        <x:v>0</x:v>
      </x:c>
      <x:c r="T928" s="12" t="n">
        <x:v>0</x:v>
      </x:c>
      <x:c r="U928" s="12" t="n">
        <x:f>'逐时购电与费用'!H928+'逐时购电与费用'!J928+F928-P928+O928-E928-N928/'月度汇总'!$F$6-Q928</x:f>
        <x:v>1.1111183084722143e-9</x:v>
      </x:c>
      <x:c r="V928" s="12" t="n">
        <x:f>M928-L928-N928+O928/'月度汇总'!$F$7</x:f>
        <x:v>1.2789769243681803e-13</x:v>
      </x:c>
    </x:row>
    <x:row r="929" ht="20" customHeight="1">
      <x:c r="A929" s="13" t="n">
        <x:f>'逐时购电与费用'!A929</x:f>
        <x:v>45695.42361111111</x:v>
      </x:c>
      <x:c r="B929" s="13" t="n">
        <x:v>45695</x:v>
      </x:c>
      <x:c r="C929" s="12" t="n">
        <x:v>740.394265236508</x:v>
      </x:c>
      <x:c r="D929" s="12" t="n">
        <x:v>989.4341427806038</x:v>
      </x:c>
      <x:c r="E929" s="12" t="n">
        <x:v>739.0829666666666</x:v>
      </x:c>
      <x:c r="F929" s="12" t="n">
        <x:v>899.3371333333332</x:v>
      </x:c>
      <x:c r="G929" s="12" t="n">
        <x:f>E929-F929</x:f>
        <x:v>-160.2541666666666</x:v>
      </x:c>
      <x:c r="H929" s="12" t="n">
        <x:f>G929-C929+D929</x:f>
        <x:v>88.78571087742921</x:v>
      </x:c>
      <x:c r="I929" s="12" t="n">
        <x:v>691.5312808333332</x:v>
      </x:c>
      <x:c r="J929" s="12" t="n">
        <x:v>955.2954598465958</x:v>
      </x:c>
      <x:c r="K929" s="12" t="n">
        <x:f>G929-I929+J929</x:f>
        <x:v>103.510012346596</x:v>
      </x:c>
      <x:c r="L929" s="12" t="n">
        <x:v>2564.804868488612</x:v>
      </x:c>
      <x:c r="M929" s="12" t="n">
        <x:v>2709.033618487612</x:v>
      </x:c>
      <x:c r="N929" s="12" t="n">
        <x:v>144.22874999899994</x:v>
      </x:c>
      <x:c r="O929" s="12" t="n">
        <x:v>0</x:v>
      </x:c>
      <x:c r="P929" s="12" t="n">
        <x:v>0</x:v>
      </x:c>
      <x:c r="Q929" s="12" t="n">
        <x:v>0</x:v>
      </x:c>
      <x:c r="R929" s="12" t="n">
        <x:v>799.5860162350801</x:v>
      </x:c>
      <x:c r="S929" s="12" t="n">
        <x:v>0</x:v>
      </x:c>
      <x:c r="T929" s="12" t="n">
        <x:v>0</x:v>
      </x:c>
      <x:c r="U929" s="12" t="n">
        <x:f>'逐时购电与费用'!H929+'逐时购电与费用'!J929+F929-P929+O929-E929-N929/'月度汇总'!$F$6-Q929</x:f>
        <x:v>1.1111183084722143e-9</x:v>
      </x:c>
      <x:c r="V929" s="12" t="n">
        <x:f>M929-L929-N929+O929/'月度汇总'!$F$7</x:f>
        <x:v>-1.7053025658242404e-13</x:v>
      </x:c>
    </x:row>
    <x:row r="930" ht="20" customHeight="1">
      <x:c r="A930" s="13" t="n">
        <x:f>'逐时购电与费用'!A930</x:f>
        <x:v>45695.430555555555</x:v>
      </x:c>
      <x:c r="B930" s="13" t="n">
        <x:v>45695</x:v>
      </x:c>
      <x:c r="C930" s="12" t="n">
        <x:v>727.7084564894469</x:v>
      </x:c>
      <x:c r="D930" s="12" t="n">
        <x:v>995.9325995428469</x:v>
      </x:c>
      <x:c r="E930" s="12" t="n">
        <x:v>738.0801833333333</x:v>
      </x:c>
      <x:c r="F930" s="12" t="n">
        <x:v>945.4178833333333</x:v>
      </x:c>
      <x:c r="G930" s="12" t="n">
        <x:f>E930-F930</x:f>
        <x:v>-207.33770000000004</x:v>
      </x:c>
      <x:c r="H930" s="12" t="n">
        <x:f>G930-C930+D930</x:f>
        <x:v>60.886443053399944</x:v>
      </x:c>
      <x:c r="I930" s="12" t="n">
        <x:v>682.0814683333333</x:v>
      </x:c>
      <x:c r="J930" s="12" t="n">
        <x:v>961.4837048393238</x:v>
      </x:c>
      <x:c r="K930" s="12" t="n">
        <x:f>G930-I930+J930</x:f>
        <x:v>72.06453650599042</x:v>
      </x:c>
      <x:c r="L930" s="12" t="n">
        <x:v>2709.033618487612</x:v>
      </x:c>
      <x:c r="M930" s="12" t="n">
        <x:v>2895.637548486612</x:v>
      </x:c>
      <x:c r="N930" s="12" t="n">
        <x:v>186.60392999900006</x:v>
      </x:c>
      <x:c r="O930" s="12" t="n">
        <x:v>0</x:v>
      </x:c>
      <x:c r="P930" s="12" t="n">
        <x:v>0</x:v>
      </x:c>
      <x:c r="Q930" s="12" t="n">
        <x:v>0</x:v>
      </x:c>
      <x:c r="R930" s="12" t="n">
        <x:v>694.3691933546564</x:v>
      </x:c>
      <x:c r="S930" s="12" t="n">
        <x:v>0</x:v>
      </x:c>
      <x:c r="T930" s="12" t="n">
        <x:v>0</x:v>
      </x:c>
      <x:c r="U930" s="12" t="n">
        <x:f>'逐时购电与费用'!H930+'逐时购电与费用'!J930+F930-P930+O930-E930-N930/'月度汇总'!$F$6-Q930</x:f>
        <x:v>1.1110898867627839e-9</x:v>
      </x:c>
      <x:c r="V930" s="12" t="n">
        <x:f>M930-L930-N930+O930/'月度汇总'!$F$7</x:f>
        <x:v>1.7053025658242404e-13</x:v>
      </x:c>
    </x:row>
    <x:row r="931" ht="20" customHeight="1">
      <x:c r="A931" s="13" t="n">
        <x:f>'逐时购电与费用'!A931</x:f>
        <x:v>45695.4375</x:v>
      </x:c>
      <x:c r="B931" s="13" t="n">
        <x:v>45695</x:v>
      </x:c>
      <x:c r="C931" s="12" t="n">
        <x:v>714.6998913163526</x:v>
      </x:c>
      <x:c r="D931" s="12" t="n">
        <x:v>1002.9566744635008</x:v>
      </x:c>
      <x:c r="E931" s="12" t="n">
        <x:v>697.6999999999999</x:v>
      </x:c>
      <x:c r="F931" s="12" t="n">
        <x:v>969.0437499999999</x:v>
      </x:c>
      <x:c r="G931" s="12" t="n">
        <x:f>E931-F931</x:f>
        <x:v>-271.34375</x:v>
      </x:c>
      <x:c r="H931" s="12" t="n">
        <x:f>G931-C931+D931</x:f>
        <x:v>16.913033147148212</x:v>
      </x:c>
      <x:c r="I931" s="12" t="n">
        <x:v>672.2801</x:v>
      </x:c>
      <x:c r="J931" s="12" t="n">
        <x:v>968.1724769657815</x:v>
      </x:c>
      <x:c r="K931" s="12" t="n">
        <x:f>G931-I931+J931</x:f>
        <x:v>24.548626965781523</x:v>
      </x:c>
      <x:c r="L931" s="12" t="n">
        <x:v>2895.637548486612</x:v>
      </x:c>
      <x:c r="M931" s="12" t="n">
        <x:v>3139.846923485612</x:v>
      </x:c>
      <x:c r="N931" s="12" t="n">
        <x:v>244.20937499899998</x:v>
      </x:c>
      <x:c r="O931" s="12" t="n">
        <x:v>0</x:v>
      </x:c>
      <x:c r="P931" s="12" t="n">
        <x:v>0</x:v>
      </x:c>
      <x:c r="Q931" s="12" t="n">
        <x:v>0</x:v>
      </x:c>
      <x:c r="R931" s="12" t="n">
        <x:v>612.9246085594522</x:v>
      </x:c>
      <x:c r="S931" s="12" t="n">
        <x:v>0</x:v>
      </x:c>
      <x:c r="T931" s="12" t="n">
        <x:v>0</x:v>
      </x:c>
      <x:c r="U931" s="12" t="n">
        <x:f>'逐时购电与费用'!H931+'逐时购电与费用'!J931+F931-P931+O931-E931-N931/'月度汇总'!$F$6-Q931</x:f>
        <x:v>1.1111183084722143e-9</x:v>
      </x:c>
      <x:c r="V931" s="12" t="n">
        <x:f>M931-L931-N931+O931/'月度汇总'!$F$7</x:f>
        <x:v>-5.684341886080802e-14</x:v>
      </x:c>
    </x:row>
    <x:row r="932" ht="20" customHeight="1">
      <x:c r="A932" s="13" t="n">
        <x:f>'逐时购电与费用'!A932</x:f>
        <x:v>45695.444444444445</x:v>
      </x:c>
      <x:c r="B932" s="13" t="n">
        <x:v>45695</x:v>
      </x:c>
      <x:c r="C932" s="12" t="n">
        <x:v>718.4822013294206</x:v>
      </x:c>
      <x:c r="D932" s="12" t="n">
        <x:v>1012.1770121771121</x:v>
      </x:c>
      <x:c r="E932" s="12" t="n">
        <x:v>654.7754666666666</x:v>
      </x:c>
      <x:c r="F932" s="12" t="n">
        <x:v>988.2511666666666</x:v>
      </x:c>
      <x:c r="G932" s="12" t="n">
        <x:f>E932-F932</x:f>
        <x:v>-333.47569999999996</x:v>
      </x:c>
      <x:c r="H932" s="12" t="n">
        <x:f>G932-C932+D932</x:f>
        <x:v>-39.78088915230842</x:v>
      </x:c>
      <x:c r="I932" s="12" t="n">
        <x:v>681.9208058333334</x:v>
      </x:c>
      <x:c r="J932" s="12" t="n">
        <x:v>976.9526705986805</x:v>
      </x:c>
      <x:c r="K932" s="12" t="n">
        <x:f>G932-I932+J932</x:f>
        <x:v>-38.44383523465285</x:v>
      </x:c>
      <x:c r="L932" s="12" t="n">
        <x:v>3139.846923485612</x:v>
      </x:c>
      <x:c r="M932" s="12" t="n">
        <x:v>3405.3756017644246</x:v>
      </x:c>
      <x:c r="N932" s="12" t="n">
        <x:v>265.5286782788124</x:v>
      </x:c>
      <x:c r="O932" s="12" t="n">
        <x:v>0</x:v>
      </x:c>
      <x:c r="P932" s="12" t="n">
        <x:v>38.44383524576398</x:v>
      </x:c>
      <x:c r="Q932" s="12" t="n">
        <x:v>0</x:v>
      </x:c>
      <x:c r="R932" s="12" t="n">
        <x:v>523.9607065137876</x:v>
      </x:c>
      <x:c r="S932" s="12" t="n">
        <x:v>0</x:v>
      </x:c>
      <x:c r="T932" s="12" t="n">
        <x:v>0</x:v>
      </x:c>
      <x:c r="U932" s="12" t="n">
        <x:f>'逐时购电与费用'!H932+'逐时购电与费用'!J932+F932-P932+O932-E932-N932/'月度汇总'!$F$6-Q932</x:f>
        <x:v>-5.684341886080802e-14</x:v>
      </x:c>
      <x:c r="V932" s="12" t="n">
        <x:f>M932-L932-N932+O932/'月度汇总'!$F$7</x:f>
        <x:v>1.7053025658242404e-13</x:v>
      </x:c>
    </x:row>
    <x:row r="933" ht="20" customHeight="1">
      <x:c r="A933" s="13" t="n">
        <x:f>'逐时购电与费用'!A933</x:f>
        <x:v>45695.45138888889</x:v>
      </x:c>
      <x:c r="B933" s="13" t="n">
        <x:v>45695</x:v>
      </x:c>
      <x:c r="C933" s="12" t="n">
        <x:v>716.1405555168288</x:v>
      </x:c>
      <x:c r="D933" s="12" t="n">
        <x:v>1024.7280190500774</x:v>
      </x:c>
      <x:c r="E933" s="12" t="n">
        <x:v>643.9374833333333</x:v>
      </x:c>
      <x:c r="F933" s="12" t="n">
        <x:v>1009.6573166666667</x:v>
      </x:c>
      <x:c r="G933" s="12" t="n">
        <x:f>E933-F933</x:f>
        <x:v>-365.71983333333344</x:v>
      </x:c>
      <x:c r="H933" s="12" t="n">
        <x:f>G933-C933+D933</x:f>
        <x:v>-57.132369800084916</x:v>
      </x:c>
      <x:c r="I933" s="12" t="n">
        <x:v>679.5363208333333</x:v>
      </x:c>
      <x:c r="J933" s="12" t="n">
        <x:v>988.9045398311707</x:v>
      </x:c>
      <x:c r="K933" s="12" t="n">
        <x:f>G933-I933+J933</x:f>
        <x:v>-56.35161433549615</x:v>
      </x:c>
      <x:c r="L933" s="12" t="n">
        <x:v>3405.3756017644246</x:v>
      </x:c>
      <x:c r="M933" s="12" t="n">
        <x:v>3683.806998852478</x:v>
      </x:c>
      <x:c r="N933" s="12" t="n">
        <x:v>278.43139708805364</x:v>
      </x:c>
      <x:c r="O933" s="12" t="n">
        <x:v>0</x:v>
      </x:c>
      <x:c r="P933" s="12" t="n">
        <x:v>56.351614346607164</x:v>
      </x:c>
      <x:c r="Q933" s="12" t="n">
        <x:v>0</x:v>
      </x:c>
      <x:c r="R933" s="12" t="n">
        <x:v>462.420991817282</x:v>
      </x:c>
      <x:c r="S933" s="12" t="n">
        <x:v>0</x:v>
      </x:c>
      <x:c r="T933" s="12" t="n">
        <x:v>0</x:v>
      </x:c>
      <x:c r="U933" s="12" t="n">
        <x:f>'逐时购电与费用'!H933+'逐时购电与费用'!J933+F933-P933+O933-E933-N933/'月度汇总'!$F$6-Q933</x:f>
        <x:v>-5.684341886080802e-14</x:v>
      </x:c>
      <x:c r="V933" s="12" t="n">
        <x:f>M933-L933-N933+O933/'月度汇总'!$F$7</x:f>
        <x:v>-1.7053025658242404e-13</x:v>
      </x:c>
    </x:row>
    <x:row r="934" ht="20" customHeight="1">
      <x:c r="A934" s="13" t="n">
        <x:f>'逐时购电与费用'!A934</x:f>
        <x:v>45695.45833333333</x:v>
      </x:c>
      <x:c r="B934" s="13" t="n">
        <x:v>45695</x:v>
      </x:c>
      <x:c r="C934" s="12" t="n">
        <x:v>705.5174419356316</x:v>
      </x:c>
      <x:c r="D934" s="12" t="n">
        <x:v>1055.242100638206</x:v>
      </x:c>
      <x:c r="E934" s="12" t="n">
        <x:v>655.145</x:v>
      </x:c>
      <x:c r="F934" s="12" t="n">
        <x:v>1029.7312499999998</x:v>
      </x:c>
      <x:c r="G934" s="12" t="n">
        <x:f>E934-F934</x:f>
        <x:v>-374.58624999999984</x:v>
      </x:c>
      <x:c r="H934" s="12" t="n">
        <x:f>G934-C934+D934</x:f>
        <x:v>-24.861591297425548</x:v>
      </x:c>
      <x:c r="I934" s="12" t="n">
        <x:v>668.8715416666668</x:v>
      </x:c>
      <x:c r="J934" s="12" t="n">
        <x:v>1095.4532420069777</x:v>
      </x:c>
      <x:c r="K934" s="12" t="n">
        <x:f>G934-I934+J934</x:f>
        <x:v>51.99545034031098</x:v>
      </x:c>
      <x:c r="L934" s="12" t="n">
        <x:v>3683.806998852478</x:v>
      </x:c>
      <x:c r="M934" s="12" t="n">
        <x:v>4020.934623851478</x:v>
      </x:c>
      <x:c r="N934" s="12" t="n">
        <x:v>337.12762499899986</x:v>
      </x:c>
      <x:c r="O934" s="12" t="n">
        <x:v>0</x:v>
      </x:c>
      <x:c r="P934" s="12" t="n">
        <x:v>0</x:v>
      </x:c>
      <x:c r="Q934" s="12" t="n">
        <x:v>0</x:v>
      </x:c>
      <x:c r="R934" s="12" t="n">
        <x:v>428.9607785702864</x:v>
      </x:c>
      <x:c r="S934" s="12" t="n">
        <x:v>0</x:v>
      </x:c>
      <x:c r="T934" s="12" t="n">
        <x:v>0</x:v>
      </x:c>
      <x:c r="U934" s="12" t="n">
        <x:f>'逐时购电与费用'!H934+'逐时购电与费用'!J934+F934-P934+O934-E934-N934/'月度汇总'!$F$6-Q934</x:f>
        <x:v>1.1111183084722143e-9</x:v>
      </x:c>
      <x:c r="V934" s="12" t="n">
        <x:f>M934-L934-N934+O934/'月度汇总'!$F$7</x:f>
        <x:v>2.2737367544323206e-13</x:v>
      </x:c>
    </x:row>
    <x:row r="935" ht="20" customHeight="1">
      <x:c r="A935" s="13" t="n">
        <x:f>'逐时购电与费用'!A935</x:f>
        <x:v>45695.46527777778</x:v>
      </x:c>
      <x:c r="B935" s="13" t="n">
        <x:v>45695</x:v>
      </x:c>
      <x:c r="C935" s="12" t="n">
        <x:v>705.5904710706006</x:v>
      </x:c>
      <x:c r="D935" s="12" t="n">
        <x:v>1055.9177388701864</x:v>
      </x:c>
      <x:c r="E935" s="12" t="n">
        <x:v>651.0688166666666</x:v>
      </x:c>
      <x:c r="F935" s="12" t="n">
        <x:v>1047.3021166666667</x:v>
      </x:c>
      <x:c r="G935" s="12" t="n">
        <x:f>E935-F935</x:f>
        <x:v>-396.2333000000001</x:v>
      </x:c>
      <x:c r="H935" s="12" t="n">
        <x:f>G935-C935+D935</x:f>
        <x:v>-45.9060322004143</x:v>
      </x:c>
      <x:c r="I935" s="12" t="n">
        <x:v>663.95488</x:v>
      </x:c>
      <x:c r="J935" s="12" t="n">
        <x:v>1096.0966278228593</x:v>
      </x:c>
      <x:c r="K935" s="12" t="n">
        <x:f>G935-I935+J935</x:f>
        <x:v>35.908447822859216</x:v>
      </x:c>
      <x:c r="L935" s="12" t="n">
        <x:v>4020.934623851478</x:v>
      </x:c>
      <x:c r="M935" s="12" t="n">
        <x:v>4377.544593850478</x:v>
      </x:c>
      <x:c r="N935" s="12" t="n">
        <x:v>356.6099699990001</x:v>
      </x:c>
      <x:c r="O935" s="12" t="n">
        <x:v>0</x:v>
      </x:c>
      <x:c r="P935" s="12" t="n">
        <x:v>0</x:v>
      </x:c>
      <x:c r="Q935" s="12" t="n">
        <x:v>0</x:v>
      </x:c>
      <x:c r="R935" s="12" t="n">
        <x:v>379.7048254345448</x:v>
      </x:c>
      <x:c r="S935" s="12" t="n">
        <x:v>0</x:v>
      </x:c>
      <x:c r="T935" s="12" t="n">
        <x:v>0</x:v>
      </x:c>
      <x:c r="U935" s="12" t="n">
        <x:f>'逐时购电与费用'!H935+'逐时购电与费用'!J935+F935-P935+O935-E935-N935/'月度汇总'!$F$6-Q935</x:f>
        <x:v>1.1111183084722143e-9</x:v>
      </x:c>
      <x:c r="V935" s="12" t="n">
        <x:f>M935-L935-N935+O935/'月度汇总'!$F$7</x:f>
        <x:v>-1.1368683772161603e-13</x:v>
      </x:c>
    </x:row>
    <x:row r="936" ht="20" customHeight="1">
      <x:c r="A936" s="13" t="n">
        <x:f>'逐时购电与费用'!A936</x:f>
        <x:v>45695.47222222222</x:v>
      </x:c>
      <x:c r="B936" s="13" t="n">
        <x:v>45695</x:v>
      </x:c>
      <x:c r="C936" s="12" t="n">
        <x:v>697.586475025703</x:v>
      </x:c>
      <x:c r="D936" s="12" t="n">
        <x:v>1057.302922324322</x:v>
      </x:c>
      <x:c r="E936" s="12" t="n">
        <x:v>657.9662333333333</x:v>
      </x:c>
      <x:c r="F936" s="12" t="n">
        <x:v>1095.7004</x:v>
      </x:c>
      <x:c r="G936" s="12" t="n">
        <x:f>E936-F936</x:f>
        <x:v>-437.7341666666666</x:v>
      </x:c>
      <x:c r="H936" s="12" t="n">
        <x:f>G936-C936+D936</x:f>
        <x:v>-78.01771936804744</x:v>
      </x:c>
      <x:c r="I936" s="12" t="n">
        <x:v>655.91147</x:v>
      </x:c>
      <x:c r="J936" s="12" t="n">
        <x:v>1097.4156878532144</x:v>
      </x:c>
      <x:c r="K936" s="12" t="n">
        <x:f>G936-I936+J936</x:f>
        <x:v>3.7700511865477893</x:v>
      </x:c>
      <x:c r="L936" s="12" t="n">
        <x:v>4377.544593850478</x:v>
      </x:c>
      <x:c r="M936" s="12" t="n">
        <x:v>4771.505343849478</x:v>
      </x:c>
      <x:c r="N936" s="12" t="n">
        <x:v>393.9607499989999</x:v>
      </x:c>
      <x:c r="O936" s="12" t="n">
        <x:v>0</x:v>
      </x:c>
      <x:c r="P936" s="12" t="n">
        <x:v>0</x:v>
      </x:c>
      <x:c r="Q936" s="12" t="n">
        <x:v>0</x:v>
      </x:c>
      <x:c r="R936" s="12" t="n">
        <x:v>279.1888010592942</x:v>
      </x:c>
      <x:c r="S936" s="12" t="n">
        <x:v>0</x:v>
      </x:c>
      <x:c r="T936" s="12" t="n">
        <x:v>0</x:v>
      </x:c>
      <x:c r="U936" s="12" t="n">
        <x:f>'逐时购电与费用'!H936+'逐时购电与费用'!J936+F936-P936+O936-E936-N936/'月度汇总'!$F$6-Q936</x:f>
        <x:v>1.111175151891075e-9</x:v>
      </x:c>
      <x:c r="V936" s="12" t="n">
        <x:f>M936-L936-N936+O936/'月度汇总'!$F$7</x:f>
        <x:v>-1.7053025658242404e-13</x:v>
      </x:c>
    </x:row>
    <x:row r="937" ht="20" customHeight="1">
      <x:c r="A937" s="13" t="n">
        <x:f>'逐时购电与费用'!A937</x:f>
        <x:v>45695.47916666667</x:v>
      </x:c>
      <x:c r="B937" s="13" t="n">
        <x:v>45695</x:v>
      </x:c>
      <x:c r="C937" s="12" t="n">
        <x:v>682.4601308815628</x:v>
      </x:c>
      <x:c r="D937" s="12" t="n">
        <x:v>1063.6269492631095</x:v>
      </x:c>
      <x:c r="E937" s="12" t="n">
        <x:v>679.74</x:v>
      </x:c>
      <x:c r="F937" s="12" t="n">
        <x:v>1154.375</x:v>
      </x:c>
      <x:c r="G937" s="12" t="n">
        <x:f>E937-F937</x:f>
        <x:v>-474.635</x:v>
      </x:c>
      <x:c r="H937" s="12" t="n">
        <x:f>G937-C937+D937</x:f>
        <x:v>-93.4681816184534</x:v>
      </x:c>
      <x:c r="I937" s="12" t="n">
        <x:v>639.8192333333333</x:v>
      </x:c>
      <x:c r="J937" s="12" t="n">
        <x:v>1103.4378296431246</x:v>
      </x:c>
      <x:c r="K937" s="12" t="n">
        <x:f>G937-I937+J937</x:f>
        <x:v>-11.01640369020879</x:v>
      </x:c>
      <x:c r="L937" s="12" t="n">
        <x:v>4771.505343849478</x:v>
      </x:c>
      <x:c r="M937" s="12" t="n">
        <x:v>5188.76208051829</x:v>
      </x:c>
      <x:c r="N937" s="12" t="n">
        <x:v>417.25673666881215</x:v>
      </x:c>
      <x:c r="O937" s="12" t="n">
        <x:v>0</x:v>
      </x:c>
      <x:c r="P937" s="12" t="n">
        <x:v>11.016403701319803</x:v>
      </x:c>
      <x:c r="Q937" s="12" t="n">
        <x:v>0</x:v>
      </x:c>
      <x:c r="R937" s="12" t="n">
        <x:v>176.25473429246668</x:v>
      </x:c>
      <x:c r="S937" s="12" t="n">
        <x:v>0</x:v>
      </x:c>
      <x:c r="T937" s="12" t="n">
        <x:v>0</x:v>
      </x:c>
      <x:c r="U937" s="12" t="n">
        <x:f>'逐时购电与费用'!H937+'逐时购电与费用'!J937+F937-P937+O937-E937-N937/'月度汇总'!$F$6-Q937</x:f>
        <x:v>0</x:v>
      </x:c>
      <x:c r="V937" s="12" t="n">
        <x:f>M937-L937-N937+O937/'月度汇总'!$F$7</x:f>
        <x:v>-3.979039320256561e-13</x:v>
      </x:c>
    </x:row>
    <x:row r="938" ht="20" customHeight="1">
      <x:c r="A938" s="13" t="n">
        <x:f>'逐时购电与费用'!A938</x:f>
        <x:v>45695.48611111111</x:v>
      </x:c>
      <x:c r="B938" s="13" t="n">
        <x:v>45695</x:v>
      </x:c>
      <x:c r="C938" s="12" t="n">
        <x:v>681.4226448855987</x:v>
      </x:c>
      <x:c r="D938" s="12" t="n">
        <x:v>1069.4844614906815</x:v>
      </x:c>
      <x:c r="E938" s="12" t="n">
        <x:v>687.2059333333333</x:v>
      </x:c>
      <x:c r="F938" s="12" t="n">
        <x:v>1162.9343</x:v>
      </x:c>
      <x:c r="G938" s="12" t="n">
        <x:f>E938-F938</x:f>
        <x:v>-475.7283666666666</x:v>
      </x:c>
      <x:c r="H938" s="12" t="n">
        <x:f>G938-C938+D938</x:f>
        <x:v>-87.66655006158385</x:v>
      </x:c>
      <x:c r="I938" s="12" t="n">
        <x:v>638.7444633333332</x:v>
      </x:c>
      <x:c r="J938" s="12" t="n">
        <x:v>1109.0157263712706</x:v>
      </x:c>
      <x:c r="K938" s="12" t="n">
        <x:f>G938-I938+J938</x:f>
        <x:v>-5.457103628729101</x:v>
      </x:c>
      <x:c r="L938" s="12" t="n">
        <x:v>5188.76208051829</x:v>
      </x:c>
      <x:c r="M938" s="12" t="n">
        <x:v>5612.006217242433</x:v>
      </x:c>
      <x:c r="N938" s="12" t="n">
        <x:v>423.24413672414363</x:v>
      </x:c>
      <x:c r="O938" s="12" t="n">
        <x:v>0</x:v>
      </x:c>
      <x:c r="P938" s="12" t="n">
        <x:v>5.457103639840341</x:v>
      </x:c>
      <x:c r="Q938" s="12" t="n">
        <x:v>0</x:v>
      </x:c>
      <x:c r="R938" s="12" t="n">
        <x:v>113.11435727468759</x:v>
      </x:c>
      <x:c r="S938" s="12" t="n">
        <x:v>0</x:v>
      </x:c>
      <x:c r="T938" s="12" t="n">
        <x:v>0</x:v>
      </x:c>
      <x:c r="U938" s="12" t="n">
        <x:f>'逐时购电与费用'!H938+'逐时购电与费用'!J938+F938-P938+O938-E938-N938/'月度汇总'!$F$6-Q938</x:f>
        <x:v>-5.684341886080802e-14</x:v>
      </x:c>
      <x:c r="V938" s="12" t="n">
        <x:f>M938-L938-N938+O938/'月度汇总'!$F$7</x:f>
        <x:v>-5.684341886080802e-14</x:v>
      </x:c>
    </x:row>
    <x:row r="939" ht="20" customHeight="1">
      <x:c r="A939" s="13" t="n">
        <x:f>'逐时购电与费用'!A939</x:f>
        <x:v>45695.493055555555</x:v>
      </x:c>
      <x:c r="B939" s="13" t="n">
        <x:v>45695</x:v>
      </x:c>
      <x:c r="C939" s="12" t="n">
        <x:v>679.8769816415158</x:v>
      </x:c>
      <x:c r="D939" s="12" t="n">
        <x:v>1073.6448028209531</x:v>
      </x:c>
      <x:c r="E939" s="12" t="n">
        <x:v>674.1133833333333</x:v>
      </x:c>
      <x:c r="F939" s="12" t="n">
        <x:v>1151.2699333333333</x:v>
      </x:c>
      <x:c r="G939" s="12" t="n">
        <x:f>E939-F939</x:f>
        <x:v>-477.1565499999999</x:v>
      </x:c>
      <x:c r="H939" s="12" t="n">
        <x:f>G939-C939+D939</x:f>
        <x:v>-83.38872882056262</x:v>
      </x:c>
      <x:c r="I939" s="12" t="n">
        <x:v>637.1625375</x:v>
      </x:c>
      <x:c r="J939" s="12" t="n">
        <x:v>1112.9774687274985</x:v>
      </x:c>
      <x:c r="K939" s="12" t="n">
        <x:f>G939-I939+J939</x:f>
        <x:v>-1.3416187725015334</x:v>
      </x:c>
      <x:c r="L939" s="12" t="n">
        <x:v>5612.006217242433</x:v>
      </x:c>
      <x:c r="M939" s="12" t="n">
        <x:v>6040.239655337182</x:v>
      </x:c>
      <x:c r="N939" s="12" t="n">
        <x:v>428.23343809474864</x:v>
      </x:c>
      <x:c r="O939" s="12" t="n">
        <x:v>0</x:v>
      </x:c>
      <x:c r="P939" s="12" t="n">
        <x:v>1.341618783612546</x:v>
      </x:c>
      <x:c r="Q939" s="12" t="n">
        <x:v>0</x:v>
      </x:c>
      <x:c r="R939" s="12" t="n">
        <x:v>45.58485273970844</x:v>
      </x:c>
      <x:c r="S939" s="12" t="n">
        <x:v>0</x:v>
      </x:c>
      <x:c r="T939" s="12" t="n">
        <x:v>0</x:v>
      </x:c>
      <x:c r="U939" s="12" t="n">
        <x:f>'逐时购电与费用'!H939+'逐时购电与费用'!J939+F939-P939+O939-E939-N939/'月度汇总'!$F$6-Q939</x:f>
        <x:v>-5.684341886080802e-14</x:v>
      </x:c>
      <x:c r="V939" s="12" t="n">
        <x:f>M939-L939-N939+O939/'月度汇总'!$F$7</x:f>
        <x:v>0</x:v>
      </x:c>
    </x:row>
    <x:row r="940" ht="20" customHeight="1">
      <x:c r="A940" s="13" t="n">
        <x:f>'逐时购电与费用'!A940</x:f>
        <x:v>45695.5</x:v>
      </x:c>
      <x:c r="B940" s="13" t="n">
        <x:v>45695</x:v>
      </x:c>
      <x:c r="C940" s="12" t="n">
        <x:v>680.9369466315059</x:v>
      </x:c>
      <x:c r="D940" s="12" t="n">
        <x:v>1050.5247418595225</x:v>
      </x:c>
      <x:c r="E940" s="12" t="n">
        <x:v>648.56</x:v>
      </x:c>
      <x:c r="F940" s="12" t="n">
        <x:v>1156.875</x:v>
      </x:c>
      <x:c r="G940" s="12" t="n">
        <x:f>E940-F940</x:f>
        <x:v>-508.31500000000005</x:v>
      </x:c>
      <x:c r="H940" s="12" t="n">
        <x:f>G940-C940+D940</x:f>
        <x:v>-138.72720477198345</x:v>
      </x:c>
      <x:c r="I940" s="12" t="n">
        <x:v>646.5824166666666</x:v>
      </x:c>
      <x:c r="J940" s="12" t="n">
        <x:v>1153.612563620464</x:v>
      </x:c>
      <x:c r="K940" s="12" t="n">
        <x:f>G940-I940+J940</x:f>
        <x:v>-1.2848530462026702</x:v>
      </x:c>
      <x:c r="L940" s="12" t="n">
        <x:v>6040.239655337182</x:v>
      </x:c>
      <x:c r="M940" s="12" t="n">
        <x:v>6460.33048465314</x:v>
      </x:c>
      <x:c r="N940" s="12" t="n">
        <x:v>420.0908293159581</x:v>
      </x:c>
      <x:c r="O940" s="12" t="n">
        <x:v>0</x:v>
      </x:c>
      <x:c r="P940" s="12" t="n">
        <x:v>41.54741187115769</x:v>
      </x:c>
      <x:c r="Q940" s="12" t="n">
        <x:v>0</x:v>
      </x:c>
      <x:c r="R940" s="12" t="n">
        <x:v>186.11577828626866</x:v>
      </x:c>
      <x:c r="S940" s="12" t="n">
        <x:v>0</x:v>
      </x:c>
      <x:c r="T940" s="12" t="n">
        <x:v>0</x:v>
      </x:c>
      <x:c r="U940" s="12" t="n">
        <x:f>'逐时购电与费用'!H940+'逐时购电与费用'!J940+F940-P940+O940-E940-N940/'月度汇总'!$F$6-Q940</x:f>
        <x:v>5.684341886080802e-14</x:v>
      </x:c>
      <x:c r="V940" s="12" t="n">
        <x:f>M940-L940-N940+O940/'月度汇总'!$F$7</x:f>
        <x:v>1.1368683772161603e-13</x:v>
      </x:c>
    </x:row>
    <x:row r="941" ht="20" customHeight="1">
      <x:c r="A941" s="13" t="n">
        <x:f>'逐时购电与费用'!A941</x:f>
        <x:v>45695.506944444445</x:v>
      </x:c>
      <x:c r="B941" s="13" t="n">
        <x:v>45695</x:v>
      </x:c>
      <x:c r="C941" s="12" t="n">
        <x:v>700.1739012378409</x:v>
      </x:c>
      <x:c r="D941" s="12" t="n">
        <x:v>1046.2910167322416</x:v>
      </x:c>
      <x:c r="E941" s="12" t="n">
        <x:v>632.20085</x:v>
      </x:c>
      <x:c r="F941" s="12" t="n">
        <x:v>1189.1374833333332</x:v>
      </x:c>
      <x:c r="G941" s="12" t="n">
        <x:f>E941-F941</x:f>
        <x:v>-556.9366333333332</x:v>
      </x:c>
      <x:c r="H941" s="12" t="n">
        <x:f>G941-C941+D941</x:f>
        <x:v>-210.8195178389326</x:v>
      </x:c>
      <x:c r="I941" s="12" t="n">
        <x:v>673.6323433333334</x:v>
      </x:c>
      <x:c r="J941" s="12" t="n">
        <x:v>1148.8924398489244</x:v>
      </x:c>
      <x:c r="K941" s="12" t="n">
        <x:f>G941-I941+J941</x:f>
        <x:v>-81.67653681774232</x:v>
      </x:c>
      <x:c r="L941" s="12" t="n">
        <x:v>6460.33048465314</x:v>
      </x:c>
      <x:c r="M941" s="12" t="n">
        <x:v>6888.064571507171</x:v>
      </x:c>
      <x:c r="N941" s="12" t="n">
        <x:v>427.73408685403183</x:v>
      </x:c>
      <x:c r="O941" s="12" t="n">
        <x:v>0</x:v>
      </x:c>
      <x:c r="P941" s="12" t="n">
        <x:v>81.67653682885344</x:v>
      </x:c>
      <x:c r="Q941" s="12" t="n">
        <x:v>0</x:v>
      </x:c>
      <x:c r="R941" s="12" t="n">
        <x:v>233.40638621605598</x:v>
      </x:c>
      <x:c r="S941" s="12" t="n">
        <x:v>101.43334109541229</x:v>
      </x:c>
      <x:c r="T941" s="12" t="n">
        <x:v>0</x:v>
      </x:c>
      <x:c r="U941" s="12" t="n">
        <x:f>'逐时购电与费用'!H941+'逐时购电与费用'!J941+F941-P941+O941-E941-N941/'月度汇总'!$F$6-Q941</x:f>
        <x:v>5.684341886080802e-14</x:v>
      </x:c>
      <x:c r="V941" s="12" t="n">
        <x:f>M941-L941-N941+O941/'月度汇总'!$F$7</x:f>
        <x:v>-4.547473508864641e-13</x:v>
      </x:c>
    </x:row>
    <x:row r="942" ht="20" customHeight="1">
      <x:c r="A942" s="13" t="n">
        <x:f>'逐时购电与费用'!A942</x:f>
        <x:v>45695.51388888889</x:v>
      </x:c>
      <x:c r="B942" s="13" t="n">
        <x:v>45695</x:v>
      </x:c>
      <x:c r="C942" s="12" t="n">
        <x:v>697.3549419305405</x:v>
      </x:c>
      <x:c r="D942" s="12" t="n">
        <x:v>1043.3108050822361</x:v>
      </x:c>
      <x:c r="E942" s="12" t="n">
        <x:v>663.7916666666666</x:v>
      </x:c>
      <x:c r="F942" s="12" t="n">
        <x:v>1209.4297833333333</x:v>
      </x:c>
      <x:c r="G942" s="12" t="n">
        <x:f>E942-F942</x:f>
        <x:v>-545.6381166666666</x:v>
      </x:c>
      <x:c r="H942" s="12" t="n">
        <x:f>G942-C942+D942</x:f>
        <x:v>-199.68225351497085</x:v>
      </x:c>
      <x:c r="I942" s="12" t="n">
        <x:v>670.7800208333333</x:v>
      </x:c>
      <x:c r="J942" s="12" t="n">
        <x:v>1145.569841562426</x:v>
      </x:c>
      <x:c r="K942" s="12" t="n">
        <x:f>G942-I942+J942</x:f>
        <x:v>-70.84829593757377</x:v>
      </x:c>
      <x:c r="L942" s="12" t="n">
        <x:v>6888.064571507171</x:v>
      </x:c>
      <x:c r="M942" s="12" t="n">
        <x:v>7315.375410153355</x:v>
      </x:c>
      <x:c r="N942" s="12" t="n">
        <x:v>427.31083864618347</x:v>
      </x:c>
      <x:c r="O942" s="12" t="n">
        <x:v>0</x:v>
      </x:c>
      <x:c r="P942" s="12" t="n">
        <x:v>70.848295948685</x:v>
      </x:c>
      <x:c r="Q942" s="12" t="n">
        <x:v>0</x:v>
      </x:c>
      <x:c r="R942" s="12" t="n">
        <x:v>224.62596499481268</x:v>
      </x:c>
      <x:c r="S942" s="12" t="n">
        <x:v>87.7198331969023</x:v>
      </x:c>
      <x:c r="T942" s="12" t="n">
        <x:v>0</x:v>
      </x:c>
      <x:c r="U942" s="12" t="n">
        <x:f>'逐时购电与费用'!H942+'逐时购电与费用'!J942+F942-P942+O942-E942-N942/'月度汇总'!$F$6-Q942</x:f>
        <x:v>-5.684341886080802e-14</x:v>
      </x:c>
      <x:c r="V942" s="12" t="n">
        <x:f>M942-L942-N942+O942/'月度汇总'!$F$7</x:f>
        <x:v>1.1368683772161603e-13</x:v>
      </x:c>
    </x:row>
    <x:row r="943" ht="20" customHeight="1">
      <x:c r="A943" s="13" t="n">
        <x:f>'逐时购电与费用'!A943</x:f>
        <x:v>45695.52083333333</x:v>
      </x:c>
      <x:c r="B943" s="13" t="n">
        <x:v>45695</x:v>
      </x:c>
      <x:c r="C943" s="12" t="n">
        <x:v>670.6442286211312</x:v>
      </x:c>
      <x:c r="D943" s="12" t="n">
        <x:v>1043.3163521970246</x:v>
      </x:c>
      <x:c r="E943" s="12" t="n">
        <x:v>686.8083333333334</x:v>
      </x:c>
      <x:c r="F943" s="12" t="n">
        <x:v>1207.70625</x:v>
      </x:c>
      <x:c r="G943" s="12" t="n">
        <x:f>E943-F943</x:f>
        <x:v>-520.8979166666666</x:v>
      </x:c>
      <x:c r="H943" s="12" t="n">
        <x:f>G943-C943+D943</x:f>
        <x:v>-148.2257930907731</x:v>
      </x:c>
      <x:c r="I943" s="12" t="n">
        <x:v>644.0368583333334</x:v>
      </x:c>
      <x:c r="J943" s="12" t="n">
        <x:v>1145.5760259668427</x:v>
      </x:c>
      <x:c r="K943" s="12" t="n">
        <x:f>G943-I943+J943</x:f>
        <x:v>-19.35874903315721</x:v>
      </x:c>
      <x:c r="L943" s="12" t="n">
        <x:v>7315.375410153355</x:v>
      </x:c>
      <x:c r="M943" s="12" t="n">
        <x:v>7766.7606610135135</x:v>
      </x:c>
      <x:c r="N943" s="12" t="n">
        <x:v>451.3852508601584</x:v>
      </x:c>
      <x:c r="O943" s="12" t="n">
        <x:v>0</x:v>
      </x:c>
      <x:c r="P943" s="12" t="n">
        <x:v>19.35874904426828</x:v>
      </x:c>
      <x:c r="Q943" s="12" t="n">
        <x:v>0</x:v>
      </x:c>
      <x:c r="R943" s="12" t="n">
        <x:v>144.11310565537832</x:v>
      </x:c>
      <x:c r="S943" s="12" t="n">
        <x:v>76.13282826440354</x:v>
      </x:c>
      <x:c r="T943" s="12" t="n">
        <x:v>0</x:v>
      </x:c>
      <x:c r="U943" s="12" t="n">
        <x:f>'逐时购电与费用'!H943+'逐时购电与费用'!J943+F943-P943+O943-E943-N943/'月度汇总'!$F$6-Q943</x:f>
        <x:v>5.684341886080802e-14</x:v>
      </x:c>
      <x:c r="V943" s="12" t="n">
        <x:f>M943-L943-N943+O943/'月度汇总'!$F$7</x:f>
        <x:v>1.1368683772161603e-13</x:v>
      </x:c>
    </x:row>
    <x:row r="944" ht="20" customHeight="1">
      <x:c r="A944" s="13" t="n">
        <x:f>'逐时购电与费用'!A944</x:f>
        <x:v>45695.52777777778</x:v>
      </x:c>
      <x:c r="B944" s="13" t="n">
        <x:v>45695</x:v>
      </x:c>
      <x:c r="C944" s="12" t="n">
        <x:v>662.4138371825118</x:v>
      </x:c>
      <x:c r="D944" s="12" t="n">
        <x:v>1042.3104707252485</x:v>
      </x:c>
      <x:c r="E944" s="12" t="n">
        <x:v>609.0269666666666</x:v>
      </x:c>
      <x:c r="F944" s="12" t="n">
        <x:v>1207.49265</x:v>
      </x:c>
      <x:c r="G944" s="12" t="n">
        <x:f>E944-F944</x:f>
        <x:v>-598.4656833333333</x:v>
      </x:c>
      <x:c r="H944" s="12" t="n">
        <x:f>G944-C944+D944</x:f>
        <x:v>-218.56904979059664</x:v>
      </x:c>
      <x:c r="I944" s="12" t="n">
        <x:v>636.5715733333333</x:v>
      </x:c>
      <x:c r="J944" s="12" t="n">
        <x:v>1144.4545821074653</x:v>
      </x:c>
      <x:c r="K944" s="12" t="n">
        <x:f>G944-I944+J944</x:f>
        <x:v>-90.58267455920122</x:v>
      </x:c>
      <x:c r="L944" s="12" t="n">
        <x:v>7766.7606610135135</x:v>
      </x:c>
      <x:c r="M944" s="12" t="n">
        <x:v>7830.226371363449</x:v>
      </x:c>
      <x:c r="N944" s="12" t="n">
        <x:v>63.465710349935655</x:v>
      </x:c>
      <x:c r="O944" s="12" t="n">
        <x:v>0</x:v>
      </x:c>
      <x:c r="P944" s="12" t="n">
        <x:v>527.9482273889604</x:v>
      </x:c>
      <x:c r="Q944" s="12" t="n">
        <x:v>0</x:v>
      </x:c>
      <x:c r="R944" s="12" t="n">
        <x:v>90.64718477903031</x:v>
      </x:c>
      <x:c r="S944" s="12" t="n">
        <x:v>76.6964513616008</x:v>
      </x:c>
      <x:c r="T944" s="12" t="n">
        <x:v>0</x:v>
      </x:c>
      <x:c r="U944" s="12" t="n">
        <x:f>'逐时购电与费用'!H944+'逐时购电与费用'!J944+F944-P944+O944-E944-N944/'月度汇总'!$F$6-Q944</x:f>
        <x:v>0</x:v>
      </x:c>
      <x:c r="V944" s="12" t="n">
        <x:f>M944-L944-N944+O944/'月度汇总'!$F$7</x:f>
        <x:v>1.0658141036401503e-13</x:v>
      </x:c>
    </x:row>
    <x:row r="945" ht="20" customHeight="1">
      <x:c r="A945" s="13" t="n">
        <x:f>'逐时购电与费用'!A945</x:f>
        <x:v>45695.53472222222</x:v>
      </x:c>
      <x:c r="B945" s="13" t="n">
        <x:v>45695</x:v>
      </x:c>
      <x:c r="C945" s="12" t="n">
        <x:v>680.2248636349427</x:v>
      </x:c>
      <x:c r="D945" s="12" t="n">
        <x:v>1038.9787127492502</x:v>
      </x:c>
      <x:c r="E945" s="12" t="n">
        <x:v>584.9959166666666</x:v>
      </x:c>
      <x:c r="F945" s="12" t="n">
        <x:v>1205.0933666666665</x:v>
      </x:c>
      <x:c r="G945" s="12" t="n">
        <x:f>E945-F945</x:f>
        <x:v>-620.0974499999999</x:v>
      </x:c>
      <x:c r="H945" s="12" t="n">
        <x:f>G945-C945+D945</x:f>
        <x:v>-261.34360088569224</x:v>
      </x:c>
      <x:c r="I945" s="12" t="n">
        <x:v>653.6846291666667</x:v>
      </x:c>
      <x:c r="J945" s="12" t="n">
        <x:v>1140.7400495030245</x:v>
      </x:c>
      <x:c r="K945" s="12" t="n">
        <x:f>G945-I945+J945</x:f>
        <x:v>-133.0420296636421</x:v>
      </x:c>
      <x:c r="L945" s="12" t="n">
        <x:v>7830.226371363449</x:v>
      </x:c>
      <x:c r="M945" s="12" t="n">
        <x:v>8254.576791571264</x:v>
      </x:c>
      <x:c r="N945" s="12" t="n">
        <x:v>424.35042020781555</x:v>
      </x:c>
      <x:c r="O945" s="12" t="n">
        <x:v>0</x:v>
      </x:c>
      <x:c r="P945" s="12" t="n">
        <x:v>148.59698310242703</x:v>
      </x:c>
      <x:c r="Q945" s="12" t="n">
        <x:v>0</x:v>
      </x:c>
      <x:c r="R945" s="12" t="n">
        <x:v>57.375989780602225</x:v>
      </x:c>
      <x:c r="S945" s="12" t="n">
        <x:v>54.06824889321456</x:v>
      </x:c>
      <x:c r="T945" s="12" t="n">
        <x:v>0</x:v>
      </x:c>
      <x:c r="U945" s="12" t="n">
        <x:f>'逐时购电与费用'!H945+'逐时购电与费用'!J945+F945-P945+O945-E945-N945/'月度汇总'!$F$6-Q945</x:f>
        <x:v>5.684341886080802e-14</x:v>
      </x:c>
      <x:c r="V945" s="12" t="n">
        <x:f>M945-L945-N945+O945/'月度汇总'!$F$7</x:f>
        <x:v>-7.958078640513122e-13</x:v>
      </x:c>
    </x:row>
    <x:row r="946" ht="20" customHeight="1">
      <x:c r="A946" s="13" t="n">
        <x:f>'逐时购电与费用'!A946</x:f>
        <x:v>45695.54166666667</x:v>
      </x:c>
      <x:c r="B946" s="13" t="n">
        <x:v>45695</x:v>
      </x:c>
      <x:c r="C946" s="12" t="n">
        <x:v>698.1563391648382</x:v>
      </x:c>
      <x:c r="D946" s="12" t="n">
        <x:v>948.9162385728816</x:v>
      </x:c>
      <x:c r="E946" s="12" t="n">
        <x:v>643.4783333333332</x:v>
      </x:c>
      <x:c r="F946" s="12" t="n">
        <x:v>1192.9375</x:v>
      </x:c>
      <x:c r="G946" s="12" t="n">
        <x:f>E946-F946</x:f>
        <x:v>-549.4591666666668</x:v>
      </x:c>
      <x:c r="H946" s="12" t="n">
        <x:f>G946-C946+D946</x:f>
        <x:v>-298.6992672586232</x:v>
      </x:c>
      <x:c r="I946" s="12" t="n">
        <x:v>664.6499166666666</x:v>
      </x:c>
      <x:c r="J946" s="12" t="n">
        <x:v>1015.6294724906907</x:v>
      </x:c>
      <x:c r="K946" s="12" t="n">
        <x:f>G946-I946+J946</x:f>
        <x:v>-198.47961084264261</x:v>
      </x:c>
      <x:c r="L946" s="12" t="n">
        <x:v>8254.576791571264</x:v>
      </x:c>
      <x:c r="M946" s="12" t="n">
        <x:v>8459.600972013815</x:v>
      </x:c>
      <x:c r="N946" s="12" t="n">
        <x:v>205.02418044255217</x:v>
      </x:c>
      <x:c r="O946" s="12" t="n">
        <x:v>0</x:v>
      </x:c>
      <x:c r="P946" s="12" t="n">
        <x:v>321.65452173049766</x:v>
      </x:c>
      <x:c r="Q946" s="12" t="n">
        <x:v>0</x:v>
      </x:c>
      <x:c r="R946" s="12" t="n">
        <x:v>11.384486433308666</x:v>
      </x:c>
      <x:c r="S946" s="12" t="n">
        <x:v>0</x:v>
      </x:c>
      <x:c r="T946" s="12" t="n">
        <x:v>0</x:v>
      </x:c>
      <x:c r="U946" s="12" t="n">
        <x:f>'逐时购电与费用'!H946+'逐时购电与费用'!J946+F946-P946+O946-E946-N946/'月度汇总'!$F$6-Q946</x:f>
        <x:v>2.842170943040401e-14</x:v>
      </x:c>
      <x:c r="V946" s="12" t="n">
        <x:f>M946-L946-N946+O946/'月度汇总'!$F$7</x:f>
        <x:v>-7.958078640513122e-13</x:v>
      </x:c>
    </x:row>
    <x:row r="947" ht="20" customHeight="1">
      <x:c r="A947" s="13" t="n">
        <x:f>'逐时购电与费用'!A947</x:f>
        <x:v>45695.54861111111</x:v>
      </x:c>
      <x:c r="B947" s="13" t="n">
        <x:v>45695</x:v>
      </x:c>
      <x:c r="C947" s="12" t="n">
        <x:v>682.019281809711</x:v>
      </x:c>
      <x:c r="D947" s="12" t="n">
        <x:v>943.4789467032922</x:v>
      </x:c>
      <x:c r="E947" s="12" t="n">
        <x:v>658.9243833333333</x:v>
      </x:c>
      <x:c r="F947" s="12" t="n">
        <x:v>1169.4465666666665</x:v>
      </x:c>
      <x:c r="G947" s="12" t="n">
        <x:f>E947-F947</x:f>
        <x:v>-510.52218333333326</x:v>
      </x:c>
      <x:c r="H947" s="12" t="n">
        <x:f>G947-C947+D947</x:f>
        <x:v>-249.062518439752</x:v>
      </x:c>
      <x:c r="I947" s="12" t="n">
        <x:v>641.3038225</x:v>
      </x:c>
      <x:c r="J947" s="12" t="n">
        <x:v>1009.5675081838746</x:v>
      </x:c>
      <x:c r="K947" s="12" t="n">
        <x:f>G947-I947+J947</x:f>
        <x:v>-142.25849764945872</x:v>
      </x:c>
      <x:c r="L947" s="12" t="n">
        <x:v>8459.600972013815</x:v>
      </x:c>
      <x:c r="M947" s="12" t="n">
        <x:v>8791.038289119302</x:v>
      </x:c>
      <x:c r="N947" s="12" t="n">
        <x:v>331.43731710548707</x:v>
      </x:c>
      <x:c r="O947" s="12" t="n">
        <x:v>0</x:v>
      </x:c>
      <x:c r="P947" s="12" t="n">
        <x:v>142.25849766056984</x:v>
      </x:c>
      <x:c r="Q947" s="12" t="n">
        <x:v>0</x:v>
      </x:c>
      <x:c r="R947" s="12" t="n">
        <x:v>0.29990154672105973</x:v>
      </x:c>
      <x:c r="S947" s="12" t="n">
        <x:v>0</x:v>
      </x:c>
      <x:c r="T947" s="12" t="n">
        <x:v>0</x:v>
      </x:c>
      <x:c r="U947" s="12" t="n">
        <x:f>'逐时购电与费用'!H947+'逐时购电与费用'!J947+F947-P947+O947-E947-N947/'月度汇总'!$F$6-Q947</x:f>
        <x:v>-5.684341886080802e-14</x:v>
      </x:c>
      <x:c r="V947" s="12" t="n">
        <x:f>M947-L947-N947+O947/'月度汇总'!$F$7</x:f>
        <x:v>-3.410605131648481e-13</x:v>
      </x:c>
    </x:row>
    <x:row r="948" ht="20" customHeight="1">
      <x:c r="A948" s="13" t="n">
        <x:f>'逐时购电与费用'!A948</x:f>
        <x:v>45695.555555555555</x:v>
      </x:c>
      <x:c r="B948" s="13" t="n">
        <x:v>45695</x:v>
      </x:c>
      <x:c r="C948" s="12" t="n">
        <x:v>660.3553973092817</x:v>
      </x:c>
      <x:c r="D948" s="12" t="n">
        <x:v>938.7226568192083</x:v>
      </x:c>
      <x:c r="E948" s="12" t="n">
        <x:v>642.3615</x:v>
      </x:c>
      <x:c r="F948" s="12" t="n">
        <x:v>1143.4470333333334</x:v>
      </x:c>
      <x:c r="G948" s="12" t="n">
        <x:f>E948-F948</x:f>
        <x:v>-501.0855333333334</x:v>
      </x:c>
      <x:c r="H948" s="12" t="n">
        <x:f>G948-C948+D948</x:f>
        <x:v>-222.71827382340678</x:v>
      </x:c>
      <x:c r="I948" s="12" t="n">
        <x:v>619.6116966666665</x:v>
      </x:c>
      <x:c r="J948" s="12" t="n">
        <x:v>1004.264783923026</x:v>
      </x:c>
      <x:c r="K948" s="12" t="n">
        <x:f>G948-I948+J948</x:f>
        <x:v>-116.43244607697375</x:v>
      </x:c>
      <x:c r="L948" s="12" t="n">
        <x:v>8791.038289119302</x:v>
      </x:c>
      <x:c r="M948" s="12" t="n">
        <x:v>9137.226067640026</x:v>
      </x:c>
      <x:c r="N948" s="12" t="n">
        <x:v>346.18777852072355</x:v>
      </x:c>
      <x:c r="O948" s="12" t="n">
        <x:v>0</x:v>
      </x:c>
      <x:c r="P948" s="12" t="n">
        <x:v>116.43244608808499</x:v>
      </x:c>
      <x:c r="Q948" s="12" t="n">
        <x:v>0</x:v>
      </x:c>
      <x:c r="R948" s="12" t="n">
        <x:v>24.455705600467525</x:v>
      </x:c>
      <x:c r="S948" s="12" t="n">
        <x:v>0</x:v>
      </x:c>
      <x:c r="T948" s="12" t="n">
        <x:v>0</x:v>
      </x:c>
      <x:c r="U948" s="12" t="n">
        <x:f>'逐时购电与费用'!H948+'逐时购电与费用'!J948+F948-P948+O948-E948-N948/'月度汇总'!$F$6-Q948</x:f>
        <x:v>-5.684341886080802e-14</x:v>
      </x:c>
      <x:c r="V948" s="12" t="n">
        <x:f>M948-L948-N948+O948/'月度汇总'!$F$7</x:f>
        <x:v>-1.1368683772161603e-13</x:v>
      </x:c>
    </x:row>
    <x:row r="949" ht="20" customHeight="1">
      <x:c r="A949" s="13" t="n">
        <x:f>'逐时购电与费用'!A949</x:f>
        <x:v>45695.5625</x:v>
      </x:c>
      <x:c r="B949" s="13" t="n">
        <x:v>45695</x:v>
      </x:c>
      <x:c r="C949" s="12" t="n">
        <x:v>654.9043349561043</x:v>
      </x:c>
      <x:c r="D949" s="12" t="n">
        <x:v>933.9005882647966</x:v>
      </x:c>
      <x:c r="E949" s="12" t="n">
        <x:v>630.6616666666666</x:v>
      </x:c>
      <x:c r="F949" s="12" t="n">
        <x:v>1124.7749999999999</x:v>
      </x:c>
      <x:c r="G949" s="12" t="n">
        <x:f>E949-F949</x:f>
        <x:v>-494.11333333333323</x:v>
      </x:c>
      <x:c r="H949" s="12" t="n">
        <x:f>G949-C949+D949</x:f>
        <x:v>-215.11708002464093</x:v>
      </x:c>
      <x:c r="I949" s="12" t="n">
        <x:v>614.1331666666666</x:v>
      </x:c>
      <x:c r="J949" s="12" t="n">
        <x:v>998.8887238984846</x:v>
      </x:c>
      <x:c r="K949" s="12" t="n">
        <x:f>G949-I949+J949</x:f>
        <x:v>-109.35777610151513</x:v>
      </x:c>
      <x:c r="L949" s="12" t="n">
        <x:v>9137.226067640026</x:v>
      </x:c>
      <x:c r="M949" s="12" t="n">
        <x:v>9483.506069138662</x:v>
      </x:c>
      <x:c r="N949" s="12" t="n">
        <x:v>346.2800014986362</x:v>
      </x:c>
      <x:c r="O949" s="12" t="n">
        <x:v>0</x:v>
      </x:c>
      <x:c r="P949" s="12" t="n">
        <x:v>109.35777611262637</x:v>
      </x:c>
      <x:c r="Q949" s="12" t="n">
        <x:v>0</x:v>
      </x:c>
      <x:c r="R949" s="12" t="n">
        <x:v>61.930063916517724</x:v>
      </x:c>
      <x:c r="S949" s="12" t="n">
        <x:v>0</x:v>
      </x:c>
      <x:c r="T949" s="12" t="n">
        <x:v>0</x:v>
      </x:c>
      <x:c r="U949" s="12" t="n">
        <x:f>'逐时购电与费用'!H949+'逐时购电与费用'!J949+F949-P949+O949-E949-N949/'月度汇总'!$F$6-Q949</x:f>
        <x:v>-5.684341886080802e-14</x:v>
      </x:c>
      <x:c r="V949" s="12" t="n">
        <x:f>M949-L949-N949+O949/'月度汇总'!$F$7</x:f>
        <x:v>7.389644451905042e-13</x:v>
      </x:c>
    </x:row>
    <x:row r="950" ht="20" customHeight="1">
      <x:c r="A950" s="13" t="n">
        <x:f>'逐时购电与费用'!A950</x:f>
        <x:v>45695.569444444445</x:v>
      </x:c>
      <x:c r="B950" s="13" t="n">
        <x:v>45695</x:v>
      </x:c>
      <x:c r="C950" s="12" t="n">
        <x:v>661.2110142790464</x:v>
      </x:c>
      <x:c r="D950" s="12" t="n">
        <x:v>926.6648917444527</x:v>
      </x:c>
      <x:c r="E950" s="12" t="n">
        <x:v>638.5031333333333</x:v>
      </x:c>
      <x:c r="F950" s="12" t="n">
        <x:v>1112.9225666666666</x:v>
      </x:c>
      <x:c r="G950" s="12" t="n">
        <x:f>E950-F950</x:f>
        <x:v>-474.41943333333336</x:v>
      </x:c>
      <x:c r="H950" s="12" t="n">
        <x:f>G950-C950+D950</x:f>
        <x:v>-208.96555586792692</x:v>
      </x:c>
      <x:c r="I950" s="12" t="n">
        <x:v>620.4131308333333</x:v>
      </x:c>
      <x:c r="J950" s="12" t="n">
        <x:v>990.821742192647</x:v>
      </x:c>
      <x:c r="K950" s="12" t="n">
        <x:f>G950-I950+J950</x:f>
        <x:v>-104.01082197401956</x:v>
      </x:c>
      <x:c r="L950" s="12" t="n">
        <x:v>9483.506069138662</x:v>
      </x:c>
      <x:c r="M950" s="12" t="n">
        <x:v>9816.873819352044</x:v>
      </x:c>
      <x:c r="N950" s="12" t="n">
        <x:v>333.3677502133823</x:v>
      </x:c>
      <x:c r="O950" s="12" t="n">
        <x:v>0</x:v>
      </x:c>
      <x:c r="P950" s="12" t="n">
        <x:v>104.0108219851308</x:v>
      </x:c>
      <x:c r="Q950" s="12" t="n">
        <x:v>0</x:v>
      </x:c>
      <x:c r="R950" s="12" t="n">
        <x:v>77.47355857391511</x:v>
      </x:c>
      <x:c r="S950" s="12" t="n">
        <x:v>0</x:v>
      </x:c>
      <x:c r="T950" s="12" t="n">
        <x:v>0</x:v>
      </x:c>
      <x:c r="U950" s="12" t="n">
        <x:f>'逐时购电与费用'!H950+'逐时购电与费用'!J950+F950-P950+O950-E950-N950/'月度汇总'!$F$6-Q950</x:f>
        <x:v>-5.684341886080802e-14</x:v>
      </x:c>
      <x:c r="V950" s="12" t="n">
        <x:f>M950-L950-N950+O950/'月度汇总'!$F$7</x:f>
        <x:v>-8.526512829121202e-13</x:v>
      </x:c>
    </x:row>
    <x:row r="951" ht="20" customHeight="1">
      <x:c r="A951" s="13" t="n">
        <x:f>'逐时购电与费用'!A951</x:f>
        <x:v>45695.57638888889</x:v>
      </x:c>
      <x:c r="B951" s="13" t="n">
        <x:v>45695</x:v>
      </x:c>
      <x:c r="C951" s="12" t="n">
        <x:v>661.79321339298</x:v>
      </x:c>
      <x:c r="D951" s="12" t="n">
        <x:v>914.7687500186364</x:v>
      </x:c>
      <x:c r="E951" s="12" t="n">
        <x:v>634.8740166666666</x:v>
      </x:c>
      <x:c r="F951" s="12" t="n">
        <x:v>1074.3136333333332</x:v>
      </x:c>
      <x:c r="G951" s="12" t="n">
        <x:f>E951-F951</x:f>
        <x:v>-439.43961666666655</x:v>
      </x:c>
      <x:c r="H951" s="12" t="n">
        <x:f>G951-C951+D951</x:f>
        <x:v>-186.46408004101</x:v>
      </x:c>
      <x:c r="I951" s="12" t="n">
        <x:v>627.4943466666667</x:v>
      </x:c>
      <x:c r="J951" s="12" t="n">
        <x:v>977.5588921819544</x:v>
      </x:c>
      <x:c r="K951" s="12" t="n">
        <x:f>G951-I951+J951</x:f>
        <x:v>-89.37507115137896</x:v>
      </x:c>
      <x:c r="L951" s="12" t="n">
        <x:v>9816.873819352044</x:v>
      </x:c>
      <x:c r="M951" s="12" t="n">
        <x:v>10131.931910305802</x:v>
      </x:c>
      <x:c r="N951" s="12" t="n">
        <x:v>315.0580909537589</x:v>
      </x:c>
      <x:c r="O951" s="12" t="n">
        <x:v>0</x:v>
      </x:c>
      <x:c r="P951" s="12" t="n">
        <x:v>89.37507116248997</x:v>
      </x:c>
      <x:c r="Q951" s="12" t="n">
        <x:v>0</x:v>
      </x:c>
      <x:c r="R951" s="12" t="n">
        <x:v>49.425442547515374</x:v>
      </x:c>
      <x:c r="S951" s="12" t="n">
        <x:v>0</x:v>
      </x:c>
      <x:c r="T951" s="12" t="n">
        <x:v>0</x:v>
      </x:c>
      <x:c r="U951" s="12" t="n">
        <x:f>'逐时购电与费用'!H951+'逐时购电与费用'!J951+F951-P951+O951-E951-N951/'月度汇总'!$F$6-Q951</x:f>
        <x:v>0</x:v>
      </x:c>
      <x:c r="V951" s="12" t="n">
        <x:f>M951-L951-N951+O951/'月度汇总'!$F$7</x:f>
        <x:v>-4.547473508864641e-13</x:v>
      </x:c>
    </x:row>
    <x:row r="952" ht="20" customHeight="1">
      <x:c r="A952" s="13" t="n">
        <x:f>'逐时购电与费用'!A952</x:f>
        <x:v>45695.58333333333</x:v>
      </x:c>
      <x:c r="B952" s="13" t="n">
        <x:v>45695</x:v>
      </x:c>
      <x:c r="C952" s="12" t="n">
        <x:v>653.2016381813553</x:v>
      </x:c>
      <x:c r="D952" s="12" t="n">
        <x:v>670.4900571742214</x:v>
      </x:c>
      <x:c r="E952" s="12" t="n">
        <x:v>613.785</x:v>
      </x:c>
      <x:c r="F952" s="12" t="n">
        <x:v>1014.675</x:v>
      </x:c>
      <x:c r="G952" s="12" t="n">
        <x:f>E952-F952</x:f>
        <x:v>-400.89</x:v>
      </x:c>
      <x:c r="H952" s="12" t="n">
        <x:f>G952-C952+D952</x:f>
        <x:v>-383.601581007134</x:v>
      </x:c>
      <x:c r="I952" s="12" t="n">
        <x:v>624.4860833333332</x:v>
      </x:c>
      <x:c r="J952" s="12" t="n">
        <x:v>776.3413010321709</x:v>
      </x:c>
      <x:c r="K952" s="12" t="n">
        <x:f>G952-I952+J952</x:f>
        <x:v>-249.03478230116218</x:v>
      </x:c>
      <x:c r="L952" s="12" t="n">
        <x:v>10131.931910305802</x:v>
      </x:c>
      <x:c r="M952" s="12" t="n">
        <x:v>10224.362796283776</x:v>
      </x:c>
      <x:c r="N952" s="12" t="n">
        <x:v>92.43088597797477</x:v>
      </x:c>
      <x:c r="O952" s="12" t="n">
        <x:v>0</x:v>
      </x:c>
      <x:c r="P952" s="12" t="n">
        <x:v>298.189015580028</x:v>
      </x:c>
      <x:c r="Q952" s="12" t="n">
        <x:v>0</x:v>
      </x:c>
      <x:c r="R952" s="12" t="n">
        <x:v>0</x:v>
      </x:c>
      <x:c r="S952" s="12" t="n">
        <x:v>0</x:v>
      </x:c>
      <x:c r="T952" s="12" t="n">
        <x:v>0</x:v>
      </x:c>
      <x:c r="U952" s="12" t="n">
        <x:f>'逐时购电与费用'!H952+'逐时购电与费用'!J952+F952-P952+O952-E952-N952/'月度汇总'!$F$6-Q952</x:f>
        <x:v>1.4210854715202004e-14</x:v>
      </x:c>
      <x:c r="V952" s="12" t="n">
        <x:f>M952-L952-N952+O952/'月度汇总'!$F$7</x:f>
        <x:v>-8.100187187665142e-13</x:v>
      </x:c>
    </x:row>
    <x:row r="953" ht="20" customHeight="1">
      <x:c r="A953" s="13" t="n">
        <x:f>'逐时购电与费用'!A953</x:f>
        <x:v>45695.59027777778</x:v>
      </x:c>
      <x:c r="B953" s="13" t="n">
        <x:v>45695</x:v>
      </x:c>
      <x:c r="C953" s="12" t="n">
        <x:v>645.9517231450058</x:v>
      </x:c>
      <x:c r="D953" s="12" t="n">
        <x:v>655.9386112254342</x:v>
      </x:c>
      <x:c r="E953" s="12" t="n">
        <x:v>599.4534166666666</x:v>
      </x:c>
      <x:c r="F953" s="12" t="n">
        <x:v>974.1864499999999</x:v>
      </x:c>
      <x:c r="G953" s="12" t="n">
        <x:f>E953-F953</x:f>
        <x:v>-374.7330333333333</x:v>
      </x:c>
      <x:c r="H953" s="12" t="n">
        <x:f>G953-C953+D953</x:f>
        <x:v>-364.74614525290485</x:v>
      </x:c>
      <x:c r="I953" s="12" t="n">
        <x:v>617.2115891666666</x:v>
      </x:c>
      <x:c r="J953" s="12" t="n">
        <x:v>760.1180876991755</x:v>
      </x:c>
      <x:c r="K953" s="12" t="n">
        <x:f>G953-I953+J953</x:f>
        <x:v>-231.82653480082445</x:v>
      </x:c>
      <x:c r="L953" s="12" t="n">
        <x:v>10224.362796283776</x:v>
      </x:c>
      <x:c r="M953" s="12" t="n">
        <x:v>10340.792190888598</x:v>
      </x:c>
      <x:c r="N953" s="12" t="n">
        <x:v>116.42939460482275</x:v>
      </x:c>
      <x:c r="O953" s="12" t="n">
        <x:v>0</x:v>
      </x:c>
      <x:c r="P953" s="12" t="n">
        <x:v>245.3670393279747</x:v>
      </x:c>
      <x:c r="Q953" s="12" t="n">
        <x:v>0</x:v>
      </x:c>
      <x:c r="R953" s="12" t="n">
        <x:v>0</x:v>
      </x:c>
      <x:c r="S953" s="12" t="n">
        <x:v>0</x:v>
      </x:c>
      <x:c r="T953" s="12" t="n">
        <x:v>0</x:v>
      </x:c>
      <x:c r="U953" s="12" t="n">
        <x:f>'逐时购电与费用'!H953+'逐时购电与费用'!J953+F953-P953+O953-E953-N953/'月度汇总'!$F$6-Q953</x:f>
        <x:v>2.842170943040401e-14</x:v>
      </x:c>
      <x:c r="V953" s="12" t="n">
        <x:f>M953-L953-N953+O953/'月度汇总'!$F$7</x:f>
        <x:v>-8.100187187665142e-13</x:v>
      </x:c>
    </x:row>
    <x:row r="954" ht="20" customHeight="1">
      <x:c r="A954" s="13" t="n">
        <x:f>'逐时购电与费用'!A954</x:f>
        <x:v>45695.59722222222</x:v>
      </x:c>
      <x:c r="B954" s="13" t="n">
        <x:v>45695</x:v>
      </x:c>
      <x:c r="C954" s="12" t="n">
        <x:v>638.5453580838623</x:v>
      </x:c>
      <x:c r="D954" s="12" t="n">
        <x:v>640.953892216166</x:v>
      </x:c>
      <x:c r="E954" s="12" t="n">
        <x:v>591.9970666666666</x:v>
      </x:c>
      <x:c r="F954" s="12" t="n">
        <x:v>940.1702333333333</x:v>
      </x:c>
      <x:c r="G954" s="12" t="n">
        <x:f>E954-F954</x:f>
        <x:v>-348.1731666666667</x:v>
      </x:c>
      <x:c r="H954" s="12" t="n">
        <x:f>G954-C954+D954</x:f>
        <x:v>-345.76463253436305</x:v>
      </x:c>
      <x:c r="I954" s="12" t="n">
        <x:v>609.7813183333332</x:v>
      </x:c>
      <x:c r="J954" s="12" t="n">
        <x:v>743.4118240001642</x:v>
      </x:c>
      <x:c r="K954" s="12" t="n">
        <x:f>G954-I954+J954</x:f>
        <x:v>-214.54266099983568</x:v>
      </x:c>
      <x:c r="L954" s="12" t="n">
        <x:v>10340.792190888598</x:v>
      </x:c>
      <x:c r="M954" s="12" t="n">
        <x:v>10449.280630725356</x:v>
      </x:c>
      <x:c r="N954" s="12" t="n">
        <x:v>108.48843983675842</x:v>
      </x:c>
      <x:c r="O954" s="12" t="n">
        <x:v>0</x:v>
      </x:c>
      <x:c r="P954" s="12" t="n">
        <x:v>227.63045573693512</x:v>
      </x:c>
      <x:c r="Q954" s="12" t="n">
        <x:v>0</x:v>
      </x:c>
      <x:c r="R954" s="12" t="n">
        <x:v>0</x:v>
      </x:c>
      <x:c r="S954" s="12" t="n">
        <x:v>0</x:v>
      </x:c>
      <x:c r="T954" s="12" t="n">
        <x:v>0</x:v>
      </x:c>
      <x:c r="U954" s="12" t="n">
        <x:f>'逐时购电与费用'!H954+'逐时购电与费用'!J954+F954-P954+O954-E954-N954/'月度汇总'!$F$6-Q954</x:f>
        <x:v>1.4210854715202004e-14</x:v>
      </x:c>
      <x:c r="V954" s="12" t="n">
        <x:f>M954-L954-N954+O954/'月度汇总'!$F$7</x:f>
        <x:v>-8.100187187665142e-13</x:v>
      </x:c>
    </x:row>
    <x:row r="955" ht="20" customHeight="1">
      <x:c r="A955" s="13" t="n">
        <x:f>'逐时购电与费用'!A955</x:f>
        <x:v>45695.60416666667</x:v>
      </x:c>
      <x:c r="B955" s="13" t="n">
        <x:v>45695</x:v>
      </x:c>
      <x:c r="C955" s="12" t="n">
        <x:v>632.8120406115901</x:v>
      </x:c>
      <x:c r="D955" s="12" t="n">
        <x:v>625.872368064526</x:v>
      </x:c>
      <x:c r="E955" s="12" t="n">
        <x:v>594.1766666666666</x:v>
      </x:c>
      <x:c r="F955" s="12" t="n">
        <x:v>875.7875</x:v>
      </x:c>
      <x:c r="G955" s="12" t="n">
        <x:f>E955-F955</x:f>
        <x:v>-281.6108333333334</x:v>
      </x:c>
      <x:c r="H955" s="12" t="n">
        <x:f>G955-C955+D955</x:f>
        <x:v>-288.5505058803975</x:v>
      </x:c>
      <x:c r="I955" s="12" t="n">
        <x:v>604.0247499999999</x:v>
      </x:c>
      <x:c r="J955" s="12" t="n">
        <x:v>726.5976335369018</x:v>
      </x:c>
      <x:c r="K955" s="12" t="n">
        <x:f>G955-I955+J955</x:f>
        <x:v>-159.03794979643158</x:v>
      </x:c>
      <x:c r="L955" s="12" t="n">
        <x:v>10449.280630725356</x:v>
      </x:c>
      <x:c r="M955" s="12" t="n">
        <x:v>10548.236125857517</x:v>
      </x:c>
      <x:c r="N955" s="12" t="n">
        <x:v>98.95549513216146</x:v>
      </x:c>
      <x:c r="O955" s="12" t="n">
        <x:v>0</x:v>
      </x:c>
      <x:c r="P955" s="12" t="n">
        <x:v>171.66028318648733</x:v>
      </x:c>
      <x:c r="Q955" s="12" t="n">
        <x:v>0</x:v>
      </x:c>
      <x:c r="R955" s="12" t="n">
        <x:v>0</x:v>
      </x:c>
      <x:c r="S955" s="12" t="n">
        <x:v>0</x:v>
      </x:c>
      <x:c r="T955" s="12" t="n">
        <x:v>0</x:v>
      </x:c>
      <x:c r="U955" s="12" t="n">
        <x:f>'逐时购电与费用'!H955+'逐时购电与费用'!J955+F955-P955+O955-E955-N955/'月度汇总'!$F$6-Q955</x:f>
        <x:v>-5.684341886080802e-14</x:v>
      </x:c>
      <x:c r="V955" s="12" t="n">
        <x:f>M955-L955-N955+O955/'月度汇总'!$F$7</x:f>
        <x:v>-8.100187187665142e-13</x:v>
      </x:c>
    </x:row>
    <x:row r="956" ht="20" customHeight="1">
      <x:c r="A956" s="13" t="n">
        <x:f>'逐时购电与费用'!A956</x:f>
        <x:v>45695.61111111111</x:v>
      </x:c>
      <x:c r="B956" s="13" t="n">
        <x:v>45695</x:v>
      </x:c>
      <x:c r="C956" s="12" t="n">
        <x:v>632.3320736698215</x:v>
      </x:c>
      <x:c r="D956" s="12" t="n">
        <x:v>611.9278671064542</x:v>
      </x:c>
      <x:c r="E956" s="12" t="n">
        <x:v>609.9267666666666</x:v>
      </x:c>
      <x:c r="F956" s="12" t="n">
        <x:v>763.6327166666666</x:v>
      </x:c>
      <x:c r="G956" s="12" t="n">
        <x:f>E956-F956</x:f>
        <x:v>-153.70595000000003</x:v>
      </x:c>
      <x:c r="H956" s="12" t="n">
        <x:f>G956-C956+D956</x:f>
        <x:v>-174.11015656336735</x:v>
      </x:c>
      <x:c r="I956" s="12" t="n">
        <x:v>600.4440858333334</x:v>
      </x:c>
      <x:c r="J956" s="12" t="n">
        <x:v>711.0510950924656</x:v>
      </x:c>
      <x:c r="K956" s="12" t="n">
        <x:f>G956-I956+J956</x:f>
        <x:v>-43.09894074086776</x:v>
      </x:c>
      <x:c r="L956" s="12" t="n">
        <x:v>10548.236125857517</x:v>
      </x:c>
      <x:c r="M956" s="12" t="n">
        <x:v>10595.38460203154</x:v>
      </x:c>
      <x:c r="N956" s="12" t="n">
        <x:v>47.14847617402382</x:v>
      </x:c>
      <x:c r="O956" s="12" t="n">
        <x:v>0</x:v>
      </x:c>
      <x:c r="P956" s="12" t="n">
        <x:v>101.31875425108467</x:v>
      </x:c>
      <x:c r="Q956" s="12" t="n">
        <x:v>0</x:v>
      </x:c>
      <x:c r="R956" s="12" t="n">
        <x:v>0</x:v>
      </x:c>
      <x:c r="S956" s="12" t="n">
        <x:v>0</x:v>
      </x:c>
      <x:c r="T956" s="12" t="n">
        <x:v>0</x:v>
      </x:c>
      <x:c r="U956" s="12" t="n">
        <x:f>'逐时购电与费用'!H956+'逐时购电与费用'!J956+F956-P956+O956-E956-N956/'月度汇总'!$F$6-Q956</x:f>
        <x:v>7.105427357601002e-15</x:v>
      </x:c>
      <x:c r="V956" s="12" t="n">
        <x:f>M956-L956-N956+O956/'月度汇总'!$F$7</x:f>
        <x:v>-8.029132914089132e-13</x:v>
      </x:c>
    </x:row>
    <x:row r="957" ht="20" customHeight="1">
      <x:c r="A957" s="13" t="n">
        <x:f>'逐时购电与费用'!A957</x:f>
        <x:v>45695.618055555555</x:v>
      </x:c>
      <x:c r="B957" s="13" t="n">
        <x:v>45695</x:v>
      </x:c>
      <x:c r="C957" s="12" t="n">
        <x:v>622.778722208669</x:v>
      </x:c>
      <x:c r="D957" s="12" t="n">
        <x:v>593.9094595713209</x:v>
      </x:c>
      <x:c r="E957" s="12" t="n">
        <x:v>612.9406166666666</x:v>
      </x:c>
      <x:c r="F957" s="12" t="n">
        <x:v>700.4348</x:v>
      </x:c>
      <x:c r="G957" s="12" t="n">
        <x:f>E957-F957</x:f>
        <x:v>-87.49418333333335</x:v>
      </x:c>
      <x:c r="H957" s="12" t="n">
        <x:f>G957-C957+D957</x:f>
        <x:v>-116.36344597068148</x:v>
      </x:c>
      <x:c r="I957" s="12" t="n">
        <x:v>590.86874</x:v>
      </x:c>
      <x:c r="J957" s="12" t="n">
        <x:v>690.9626124501146</x:v>
      </x:c>
      <x:c r="K957" s="12" t="n">
        <x:f>G957-I957+J957</x:f>
        <x:v>12.599689116781292</x:v>
      </x:c>
      <x:c r="L957" s="12" t="n">
        <x:v>10595.38460203154</x:v>
      </x:c>
      <x:c r="M957" s="12" t="n">
        <x:v>10674.12936703054</x:v>
      </x:c>
      <x:c r="N957" s="12" t="n">
        <x:v>78.74476499900001</x:v>
      </x:c>
      <x:c r="O957" s="12" t="n">
        <x:v>0</x:v>
      </x:c>
      <x:c r="P957" s="12" t="n">
        <x:v>0</x:v>
      </x:c>
      <x:c r="Q957" s="12" t="n">
        <x:v>0</x:v>
      </x:c>
      <x:c r="R957" s="12" t="n">
        <x:v>12.651897430220288</x:v>
      </x:c>
      <x:c r="S957" s="12" t="n">
        <x:v>0</x:v>
      </x:c>
      <x:c r="T957" s="12" t="n">
        <x:v>0</x:v>
      </x:c>
      <x:c r="U957" s="12" t="n">
        <x:f>'逐时购电与费用'!H957+'逐时购电与费用'!J957+F957-P957+O957-E957-N957/'月度汇总'!$F$6-Q957</x:f>
        <x:v>1.1111183084722143e-9</x:v>
      </x:c>
      <x:c r="V957" s="12" t="n">
        <x:f>M957-L957-N957+O957/'月度汇总'!$F$7</x:f>
        <x:v>8.242295734817162e-13</x:v>
      </x:c>
    </x:row>
    <x:row r="958" ht="20" customHeight="1">
      <x:c r="A958" s="13" t="n">
        <x:f>'逐时购电与费用'!A958</x:f>
        <x:v>45695.625</x:v>
      </x:c>
      <x:c r="B958" s="13" t="n">
        <x:v>45695</x:v>
      </x:c>
      <x:c r="C958" s="12" t="n">
        <x:v>611.7366240335235</x:v>
      </x:c>
      <x:c r="D958" s="12" t="n">
        <x:v>406.0460431445256</x:v>
      </x:c>
      <x:c r="E958" s="12" t="n">
        <x:v>599.545</x:v>
      </x:c>
      <x:c r="F958" s="12" t="n">
        <x:v>691.1125</x:v>
      </x:c>
      <x:c r="G958" s="12" t="n">
        <x:f>E958-F958</x:f>
        <x:v>-91.5675</x:v>
      </x:c>
      <x:c r="H958" s="12" t="n">
        <x:f>G958-C958+D958</x:f>
        <x:v>-297.25808088899794</x:v>
      </x:c>
      <x:c r="I958" s="12" t="n">
        <x:v>579.80525</x:v>
      </x:c>
      <x:c r="J958" s="12" t="n">
        <x:v>480.7027537305472</x:v>
      </x:c>
      <x:c r="K958" s="12" t="n">
        <x:f>G958-I958+J958</x:f>
        <x:v>-190.66999626945278</x:v>
      </x:c>
      <x:c r="L958" s="12" t="n">
        <x:v>10674.12936703054</x:v>
      </x:c>
      <x:c r="M958" s="12" t="n">
        <x:v>10682.5148191062</x:v>
      </x:c>
      <x:c r="N958" s="12" t="n">
        <x:v>8.38545207566029</x:v>
      </x:c>
      <x:c r="O958" s="12" t="n">
        <x:v>0</x:v>
      </x:c>
      <x:c r="P958" s="12" t="n">
        <x:v>192.4471256063291</x:v>
      </x:c>
      <x:c r="Q958" s="12" t="n">
        <x:v>0</x:v>
      </x:c>
      <x:c r="R958" s="12" t="n">
        <x:v>0</x:v>
      </x:c>
      <x:c r="S958" s="12" t="n">
        <x:v>0</x:v>
      </x:c>
      <x:c r="T958" s="12" t="n">
        <x:v>0</x:v>
      </x:c>
      <x:c r="U958" s="12" t="n">
        <x:f>'逐时购电与费用'!H958+'逐时购电与费用'!J958+F958-P958+O958-E958-N958/'月度汇总'!$F$6-Q958</x:f>
        <x:v>-7.105427357601002e-15</x:v>
      </x:c>
      <x:c r="V958" s="12" t="n">
        <x:f>M958-L958-N958+O958/'月度汇总'!$F$7</x:f>
        <x:v>-8.029132914089132e-13</x:v>
      </x:c>
    </x:row>
    <x:row r="959" ht="20" customHeight="1">
      <x:c r="A959" s="13" t="n">
        <x:f>'逐时购电与费用'!A959</x:f>
        <x:v>45695.631944444445</x:v>
      </x:c>
      <x:c r="B959" s="13" t="n">
        <x:v>45695</x:v>
      </x:c>
      <x:c r="C959" s="12" t="n">
        <x:v>621.740285651484</x:v>
      </x:c>
      <x:c r="D959" s="12" t="n">
        <x:v>389.514958272363</x:v>
      </x:c>
      <x:c r="E959" s="12" t="n">
        <x:v>588.4408</x:v>
      </x:c>
      <x:c r="F959" s="12" t="n">
        <x:v>647.9628666666666</x:v>
      </x:c>
      <x:c r="G959" s="12" t="n">
        <x:f>E959-F959</x:f>
        <x:v>-59.52206666666666</x:v>
      </x:c>
      <x:c r="H959" s="12" t="n">
        <x:f>G959-C959+D959</x:f>
        <x:v>-291.74739404578764</x:v>
      </x:c>
      <x:c r="I959" s="12" t="n">
        <x:v>589.7881058333334</x:v>
      </x:c>
      <x:c r="J959" s="12" t="n">
        <x:v>462.2724673211545</x:v>
      </x:c>
      <x:c r="K959" s="12" t="n">
        <x:f>G959-I959+J959</x:f>
        <x:v>-187.0377051788455</x:v>
      </x:c>
      <x:c r="L959" s="12" t="n">
        <x:v>10682.5148191062</x:v>
      </x:c>
      <x:c r="M959" s="12" t="n">
        <x:v>10682.992966078538</x:v>
      </x:c>
      <x:c r="N959" s="12" t="n">
        <x:v>0.4781469723392399</x:v>
      </x:c>
      <x:c r="O959" s="12" t="n">
        <x:v>0</x:v>
      </x:c>
      <x:c r="P959" s="12" t="n">
        <x:v>198.1923774444113</x:v>
      </x:c>
      <x:c r="Q959" s="12" t="n">
        <x:v>0</x:v>
      </x:c>
      <x:c r="R959" s="12" t="n">
        <x:v>0</x:v>
      </x:c>
      <x:c r="S959" s="12" t="n">
        <x:v>0</x:v>
      </x:c>
      <x:c r="T959" s="12" t="n">
        <x:v>0</x:v>
      </x:c>
      <x:c r="U959" s="12" t="n">
        <x:f>'逐时购电与费用'!H959+'逐时购电与费用'!J959+F959-P959+O959-E959-N959/'月度汇总'!$F$6-Q959</x:f>
        <x:v>5.440092820663267e-14</x:v>
      </x:c>
      <x:c r="V959" s="12" t="n">
        <x:f>M959-L959-N959+O959/'月度汇总'!$F$7</x:f>
        <x:v>-8.037459586773821e-13</x:v>
      </x:c>
    </x:row>
    <x:row r="960" ht="20" customHeight="1">
      <x:c r="A960" s="13" t="n">
        <x:f>'逐时购电与费用'!A960</x:f>
        <x:v>45695.63888888889</x:v>
      </x:c>
      <x:c r="B960" s="13" t="n">
        <x:v>45695</x:v>
      </x:c>
      <x:c r="C960" s="12" t="n">
        <x:v>630.1232572840955</x:v>
      </x:c>
      <x:c r="D960" s="12" t="n">
        <x:v>374.8717985122812</x:v>
      </x:c>
      <x:c r="E960" s="12" t="n">
        <x:v>568.4414666666667</x:v>
      </x:c>
      <x:c r="F960" s="12" t="n">
        <x:v>593.1736166666667</x:v>
      </x:c>
      <x:c r="G960" s="12" t="n">
        <x:f>E960-F960</x:f>
        <x:v>-24.732150000000047</x:v>
      </x:c>
      <x:c r="H960" s="12" t="n">
        <x:f>G960-C960+D960</x:f>
        <x:v>-279.9836087718144</x:v>
      </x:c>
      <x:c r="I960" s="12" t="n">
        <x:v>598.1508416666666</x:v>
      </x:c>
      <x:c r="J960" s="12" t="n">
        <x:v>445.94700348113383</x:v>
      </x:c>
      <x:c r="K960" s="12" t="n">
        <x:f>G960-I960+J960</x:f>
        <x:v>-176.93598818553278</x:v>
      </x:c>
      <x:c r="L960" s="12" t="n">
        <x:v>10682.992966078538</x:v>
      </x:c>
      <x:c r="M960" s="12" t="n">
        <x:v>10684.506184808788</x:v>
      </x:c>
      <x:c r="N960" s="12" t="n">
        <x:v>1.5132187302505224</x:v>
      </x:c>
      <x:c r="O960" s="12" t="n">
        <x:v>0</x:v>
      </x:c>
      <x:c r="P960" s="12" t="n">
        <x:v>187.5160205730863</x:v>
      </x:c>
      <x:c r="Q960" s="12" t="n">
        <x:v>0</x:v>
      </x:c>
      <x:c r="R960" s="12" t="n">
        <x:v>0</x:v>
      </x:c>
      <x:c r="S960" s="12" t="n">
        <x:v>0</x:v>
      </x:c>
      <x:c r="T960" s="12" t="n">
        <x:v>0</x:v>
      </x:c>
      <x:c r="U960" s="12" t="n">
        <x:f>'逐时购电与费用'!H960+'逐时购电与费用'!J960+F960-P960+O960-E960-N960/'月度汇总'!$F$6-Q960</x:f>
        <x:v>2.90878432451791e-14</x:v>
      </x:c>
      <x:c r="V960" s="12" t="n">
        <x:f>M960-L960-N960+O960/'月度汇总'!$F$7</x:f>
        <x:v>-8.038014698286133e-13</x:v>
      </x:c>
    </x:row>
    <x:row r="961" ht="20" customHeight="1">
      <x:c r="A961" s="13" t="n">
        <x:f>'逐时购电与费用'!A961</x:f>
        <x:v>45695.64583333333</x:v>
      </x:c>
      <x:c r="B961" s="13" t="n">
        <x:v>45695</x:v>
      </x:c>
      <x:c r="C961" s="12" t="n">
        <x:v>621.7090137130716</x:v>
      </x:c>
      <x:c r="D961" s="12" t="n">
        <x:v>358.9054995106627</x:v>
      </x:c>
      <x:c r="E961" s="12" t="n">
        <x:v>561.2966666666666</x:v>
      </x:c>
      <x:c r="F961" s="12" t="n">
        <x:v>544.61875</x:v>
      </x:c>
      <x:c r="G961" s="12" t="n">
        <x:f>E961-F961</x:f>
        <x:v>16.677916666666647</x:v>
      </x:c>
      <x:c r="H961" s="12" t="n">
        <x:f>G961-C961+D961</x:f>
        <x:v>-246.12559753574226</x:v>
      </x:c>
      <x:c r="I961" s="12" t="n">
        <x:v>589.7169166666666</x:v>
      </x:c>
      <x:c r="J961" s="12" t="n">
        <x:v>428.14638931857803</x:v>
      </x:c>
      <x:c r="K961" s="12" t="n">
        <x:f>G961-I961+J961</x:f>
        <x:v>-144.89261068142196</x:v>
      </x:c>
      <x:c r="L961" s="12" t="n">
        <x:v>10684.506184808788</x:v>
      </x:c>
      <x:c r="M961" s="12" t="n">
        <x:v>10684.506184808788</x:v>
      </x:c>
      <x:c r="N961" s="12" t="n">
        <x:v>0</x:v>
      </x:c>
      <x:c r="O961" s="12" t="n">
        <x:v>0</x:v>
      </x:c>
      <x:c r="P961" s="12" t="n">
        <x:v>157.71367259103545</x:v>
      </x:c>
      <x:c r="Q961" s="12" t="n">
        <x:v>0</x:v>
      </x:c>
      <x:c r="R961" s="12" t="n">
        <x:v>0</x:v>
      </x:c>
      <x:c r="S961" s="12" t="n">
        <x:v>0</x:v>
      </x:c>
      <x:c r="T961" s="12" t="n">
        <x:v>0</x:v>
      </x:c>
      <x:c r="U961" s="12" t="n">
        <x:f>'逐时购电与费用'!H961+'逐时购电与费用'!J961+F961-P961+O961-E961-N961/'月度汇总'!$F$6-Q961</x:f>
        <x:v>0</x:v>
      </x:c>
      <x:c r="V961" s="12" t="n">
        <x:f>M961-L961-N961+O961/'月度汇总'!$F$7</x:f>
        <x:v>0</x:v>
      </x:c>
    </x:row>
    <x:row r="962" ht="20" customHeight="1">
      <x:c r="A962" s="13" t="n">
        <x:f>'逐时购电与费用'!A962</x:f>
        <x:v>45695.65277777778</x:v>
      </x:c>
      <x:c r="B962" s="13" t="n">
        <x:v>45695</x:v>
      </x:c>
      <x:c r="C962" s="12" t="n">
        <x:v>602.6731584590099</x:v>
      </x:c>
      <x:c r="D962" s="12" t="n">
        <x:v>340.86727586186254</x:v>
      </x:c>
      <x:c r="E962" s="12" t="n">
        <x:v>600.74205</x:v>
      </x:c>
      <x:c r="F962" s="12" t="n">
        <x:v>490.3234666666666</x:v>
      </x:c>
      <x:c r="G962" s="12" t="n">
        <x:f>E962-F962</x:f>
        <x:v>110.41858333333334</x:v>
      </x:c>
      <x:c r="H962" s="12" t="n">
        <x:f>G962-C962+D962</x:f>
        <x:v>-151.387299263814</x:v>
      </x:c>
      <x:c r="I962" s="12" t="n">
        <x:v>567.6704108333334</x:v>
      </x:c>
      <x:c r="J962" s="12" t="n">
        <x:v>408.0358139549553</x:v>
      </x:c>
      <x:c r="K962" s="12" t="n">
        <x:f>G962-I962+J962</x:f>
        <x:v>-49.2160135450448</x:v>
      </x:c>
      <x:c r="L962" s="12" t="n">
        <x:v>10684.506184808788</x:v>
      </x:c>
      <x:c r="M962" s="12" t="n">
        <x:v>10684.506184808788</x:v>
      </x:c>
      <x:c r="N962" s="12" t="n">
        <x:v>0</x:v>
      </x:c>
      <x:c r="O962" s="12" t="n">
        <x:v>0</x:v>
      </x:c>
      <x:c r="P962" s="12" t="n">
        <x:v>65.57292656572474</x:v>
      </x:c>
      <x:c r="Q962" s="12" t="n">
        <x:v>0</x:v>
      </x:c>
      <x:c r="R962" s="12" t="n">
        <x:v>0</x:v>
      </x:c>
      <x:c r="S962" s="12" t="n">
        <x:v>0</x:v>
      </x:c>
      <x:c r="T962" s="12" t="n">
        <x:v>0</x:v>
      </x:c>
      <x:c r="U962" s="12" t="n">
        <x:f>'逐时购电与费用'!H962+'逐时购电与费用'!J962+F962-P962+O962-E962-N962/'月度汇总'!$F$6-Q962</x:f>
        <x:v>0</x:v>
      </x:c>
      <x:c r="V962" s="12" t="n">
        <x:f>M962-L962-N962+O962/'月度汇总'!$F$7</x:f>
        <x:v>0</x:v>
      </x:c>
    </x:row>
    <x:row r="963" ht="20" customHeight="1">
      <x:c r="A963" s="13" t="n">
        <x:f>'逐时购电与费用'!A963</x:f>
        <x:v>45695.65972222222</x:v>
      </x:c>
      <x:c r="B963" s="13" t="n">
        <x:v>45695</x:v>
      </x:c>
      <x:c r="C963" s="12" t="n">
        <x:v>587.7914079597781</x:v>
      </x:c>
      <x:c r="D963" s="12" t="n">
        <x:v>323.2316524267932</x:v>
      </x:c>
      <x:c r="E963" s="12" t="n">
        <x:v>609.5497</x:v>
      </x:c>
      <x:c r="F963" s="12" t="n">
        <x:v>431.4903166666666</x:v>
      </x:c>
      <x:c r="G963" s="12" t="n">
        <x:f>E963-F963</x:f>
        <x:v>178.05938333333341</x:v>
      </x:c>
      <x:c r="H963" s="12" t="n">
        <x:f>G963-C963+D963</x:f>
        <x:v>-86.50037219965151</x:v>
      </x:c>
      <x:c r="I963" s="12" t="n">
        <x:v>555.7615508333333</x:v>
      </x:c>
      <x:c r="J963" s="12" t="n">
        <x:v>388.37409220892164</x:v>
      </x:c>
      <x:c r="K963" s="12" t="n">
        <x:f>G963-I963+J963</x:f>
        <x:v>10.671924708921722</x:v>
      </x:c>
      <x:c r="L963" s="12" t="n">
        <x:v>10684.506184808788</x:v>
      </x:c>
      <x:c r="M963" s="12" t="n">
        <x:v>10684.506184808788</x:v>
      </x:c>
      <x:c r="N963" s="12" t="n">
        <x:v>0</x:v>
      </x:c>
      <x:c r="O963" s="12" t="n">
        <x:v>0</x:v>
      </x:c>
      <x:c r="P963" s="12" t="n">
        <x:v>3.222910201132663</x:v>
      </x:c>
      <x:c r="Q963" s="12" t="n">
        <x:v>0</x:v>
      </x:c>
      <x:c r="R963" s="12" t="n">
        <x:v>0.9444553939125626</x:v>
      </x:c>
      <x:c r="S963" s="12" t="n">
        <x:v>0</x:v>
      </x:c>
      <x:c r="T963" s="12" t="n">
        <x:v>0</x:v>
      </x:c>
      <x:c r="U963" s="12" t="n">
        <x:f>'逐时购电与费用'!H963+'逐时购电与费用'!J963+F963-P963+O963-E963-N963/'月度汇总'!$F$6-Q963</x:f>
        <x:v>0</x:v>
      </x:c>
      <x:c r="V963" s="12" t="n">
        <x:f>M963-L963-N963+O963/'月度汇总'!$F$7</x:f>
        <x:v>0</x:v>
      </x:c>
    </x:row>
    <x:row r="964" ht="20" customHeight="1">
      <x:c r="A964" s="13" t="n">
        <x:f>'逐时购电与费用'!A964</x:f>
        <x:v>45695.66666666667</x:v>
      </x:c>
      <x:c r="B964" s="13" t="n">
        <x:v>45695</x:v>
      </x:c>
      <x:c r="C964" s="12" t="n">
        <x:v>582.7504649152461</x:v>
      </x:c>
      <x:c r="D964" s="12" t="n">
        <x:v>172.5850343431041</x:v>
      </x:c>
      <x:c r="E964" s="12" t="n">
        <x:v>574.5766666666666</x:v>
      </x:c>
      <x:c r="F964" s="12" t="n">
        <x:v>375.97499999999997</x:v>
      </x:c>
      <x:c r="G964" s="12" t="n">
        <x:f>E964-F964</x:f>
        <x:v>198.60166666666663</x:v>
      </x:c>
      <x:c r="H964" s="12" t="n">
        <x:f>G964-C964+D964</x:f>
        <x:v>-211.56376390547535</x:v>
      </x:c>
      <x:c r="I964" s="12" t="n">
        <x:v>553.7805833333333</x:v>
      </x:c>
      <x:c r="J964" s="12" t="n">
        <x:v>193.38172871199038</x:v>
      </x:c>
      <x:c r="K964" s="12" t="n">
        <x:f>G964-I964+J964</x:f>
        <x:v>-161.7971879546763</x:v>
      </x:c>
      <x:c r="L964" s="12" t="n">
        <x:v>10684.506184808788</x:v>
      </x:c>
      <x:c r="M964" s="12" t="n">
        <x:v>10694.70469480227</x:v>
      </x:c>
      <x:c r="N964" s="12" t="n">
        <x:v>10.19850999348234</x:v>
      </x:c>
      <x:c r="O964" s="12" t="n">
        <x:v>0</x:v>
      </x:c>
      <x:c r="P964" s="12" t="n">
        <x:v>161.7971879657875</x:v>
      </x:c>
      <x:c r="Q964" s="12" t="n">
        <x:v>0</x:v>
      </x:c>
      <x:c r="R964" s="12" t="n">
        <x:v>0</x:v>
      </x:c>
      <x:c r="S964" s="12" t="n">
        <x:v>0</x:v>
      </x:c>
      <x:c r="T964" s="12" t="n">
        <x:v>0</x:v>
      </x:c>
      <x:c r="U964" s="12" t="n">
        <x:f>'逐时购电与费用'!H964+'逐时购电与费用'!J964+F964-P964+O964-E964-N964/'月度汇总'!$F$6-Q964</x:f>
        <x:v>-7.105427357601002e-14</x:v>
      </x:c>
      <x:c r="V964" s="12" t="n">
        <x:f>M964-L964-N964+O964/'月度汇总'!$F$7</x:f>
        <x:v>3.907985046680551e-13</x:v>
      </x:c>
    </x:row>
    <x:row r="965" ht="20" customHeight="1">
      <x:c r="A965" s="13" t="n">
        <x:f>'逐时购电与费用'!A965</x:f>
        <x:v>45695.67361111111</x:v>
      </x:c>
      <x:c r="B965" s="13" t="n">
        <x:v>45695</x:v>
      </x:c>
      <x:c r="C965" s="12" t="n">
        <x:v>584.5791166317049</x:v>
      </x:c>
      <x:c r="D965" s="12" t="n">
        <x:v>153.5973355128554</x:v>
      </x:c>
      <x:c r="E965" s="12" t="n">
        <x:v>561.7056833333334</x:v>
      </x:c>
      <x:c r="F965" s="12" t="n">
        <x:v>330.0472</x:v>
      </x:c>
      <x:c r="G965" s="12" t="n">
        <x:f>E965-F965</x:f>
        <x:v>231.65848333333338</x:v>
      </x:c>
      <x:c r="H965" s="12" t="n">
        <x:f>G965-C965+D965</x:f>
        <x:v>-199.3232977855161</x:v>
      </x:c>
      <x:c r="I965" s="12" t="n">
        <x:v>556.0690149999999</x:v>
      </x:c>
      <x:c r="J965" s="12" t="n">
        <x:v>172.21259611101578</x:v>
      </x:c>
      <x:c r="K965" s="12" t="n">
        <x:f>G965-I965+J965</x:f>
        <x:v>-152.19793555565076</x:v>
      </x:c>
      <x:c r="L965" s="12" t="n">
        <x:v>10694.70469480227</x:v>
      </x:c>
      <x:c r="M965" s="12" t="n">
        <x:v>10704.924289874816</x:v>
      </x:c>
      <x:c r="N965" s="12" t="n">
        <x:v>10.219595072546037</x:v>
      </x:c>
      <x:c r="O965" s="12" t="n">
        <x:v>0</x:v>
      </x:c>
      <x:c r="P965" s="12" t="n">
        <x:v>152.19793556676183</x:v>
      </x:c>
      <x:c r="Q965" s="12" t="n">
        <x:v>0</x:v>
      </x:c>
      <x:c r="R965" s="12" t="n">
        <x:v>0</x:v>
      </x:c>
      <x:c r="S965" s="12" t="n">
        <x:v>0</x:v>
      </x:c>
      <x:c r="T965" s="12" t="n">
        <x:v>0</x:v>
      </x:c>
      <x:c r="U965" s="12" t="n">
        <x:f>'逐时购电与费用'!H965+'逐时购电与费用'!J965+F965-P965+O965-E965-N965/'月度汇总'!$F$6-Q965</x:f>
        <x:v>4.440892098500626e-14</x:v>
      </x:c>
      <x:c r="V965" s="12" t="n">
        <x:f>M965-L965-N965+O965/'月度汇总'!$F$7</x:f>
        <x:v>-6.199485369506874e-13</x:v>
      </x:c>
    </x:row>
    <x:row r="966" ht="20" customHeight="1">
      <x:c r="A966" s="13" t="n">
        <x:f>'逐时购电与费用'!A966</x:f>
        <x:v>45695.680555555555</x:v>
      </x:c>
      <x:c r="B966" s="13" t="n">
        <x:v>45695</x:v>
      </x:c>
      <x:c r="C966" s="12" t="n">
        <x:v>598.8815208659826</x:v>
      </x:c>
      <x:c r="D966" s="12" t="n">
        <x:v>134.95930661167222</x:v>
      </x:c>
      <x:c r="E966" s="12" t="n">
        <x:v>582.7407</x:v>
      </x:c>
      <x:c r="F966" s="12" t="n">
        <x:v>282.18295</x:v>
      </x:c>
      <x:c r="G966" s="12" t="n">
        <x:f>E966-F966</x:f>
        <x:v>300.55774999999994</x:v>
      </x:c>
      <x:c r="H966" s="12" t="n">
        <x:f>G966-C966+D966</x:f>
        <x:v>-163.3644642543104</x:v>
      </x:c>
      <x:c r="I966" s="12" t="n">
        <x:v>572.261065</x:v>
      </x:c>
      <x:c r="J966" s="12" t="n">
        <x:v>151.4333058580338</x:v>
      </x:c>
      <x:c r="K966" s="12" t="n">
        <x:f>G966-I966+J966</x:f>
        <x:v>-120.27000914196628</x:v>
      </x:c>
      <x:c r="L966" s="12" t="n">
        <x:v>10704.924289874816</x:v>
      </x:c>
      <x:c r="M966" s="12" t="n">
        <x:v>10713.866176834768</x:v>
      </x:c>
      <x:c r="N966" s="12" t="n">
        <x:v>8.941886959952173</x:v>
      </x:c>
      <x:c r="O966" s="12" t="n">
        <x:v>0</x:v>
      </x:c>
      <x:c r="P966" s="12" t="n">
        <x:v>120.27000915307734</x:v>
      </x:c>
      <x:c r="Q966" s="12" t="n">
        <x:v>0</x:v>
      </x:c>
      <x:c r="R966" s="12" t="n">
        <x:v>0</x:v>
      </x:c>
      <x:c r="S966" s="12" t="n">
        <x:v>0</x:v>
      </x:c>
      <x:c r="T966" s="12" t="n">
        <x:v>0</x:v>
      </x:c>
      <x:c r="U966" s="12" t="n">
        <x:f>'逐时购电与费用'!H966+'逐时购电与费用'!J966+F966-P966+O966-E966-N966/'月度汇总'!$F$6-Q966</x:f>
        <x:v>-1.4210854715202004e-14</x:v>
      </x:c>
      <x:c r="V966" s="12" t="n">
        <x:f>M966-L966-N966+O966/'月度汇总'!$F$7</x:f>
        <x:v>-1.7763568394002505e-15</x:v>
      </x:c>
    </x:row>
    <x:row r="967" ht="20" customHeight="1">
      <x:c r="A967" s="13" t="n">
        <x:f>'逐时购电与费用'!A967</x:f>
        <x:v>45695.6875</x:v>
      </x:c>
      <x:c r="B967" s="13" t="n">
        <x:v>45695</x:v>
      </x:c>
      <x:c r="C967" s="12" t="n">
        <x:v>612.8228658359307</x:v>
      </x:c>
      <x:c r="D967" s="12" t="n">
        <x:v>117.21844603556715</x:v>
      </x:c>
      <x:c r="E967" s="12" t="n">
        <x:v>610.2166666666667</x:v>
      </x:c>
      <x:c r="F967" s="12" t="n">
        <x:v>228.44374999999997</x:v>
      </x:c>
      <x:c r="G967" s="12" t="n">
        <x:f>E967-F967</x:f>
        <x:v>381.77291666666673</x:v>
      </x:c>
      <x:c r="H967" s="12" t="n">
        <x:f>G967-C967+D967</x:f>
        <x:v>-113.83150313369677</x:v>
      </x:c>
      <x:c r="I967" s="12" t="n">
        <x:v>586.1857500000001</x:v>
      </x:c>
      <x:c r="J967" s="12" t="n">
        <x:v>131.65425662471227</x:v>
      </x:c>
      <x:c r="K967" s="12" t="n">
        <x:f>G967-I967+J967</x:f>
        <x:v>-72.75857670862109</x:v>
      </x:c>
      <x:c r="L967" s="12" t="n">
        <x:v>10713.866176834768</x:v>
      </x:c>
      <x:c r="M967" s="12" t="n">
        <x:v>10723.234443275629</x:v>
      </x:c>
      <x:c r="N967" s="12" t="n">
        <x:v>9.36826644086138</x:v>
      </x:c>
      <x:c r="O967" s="12" t="n">
        <x:v>0</x:v>
      </x:c>
      <x:c r="P967" s="12" t="n">
        <x:v>72.75857671973215</x:v>
      </x:c>
      <x:c r="Q967" s="12" t="n">
        <x:v>0</x:v>
      </x:c>
      <x:c r="R967" s="12" t="n">
        <x:v>0</x:v>
      </x:c>
      <x:c r="S967" s="12" t="n">
        <x:v>0</x:v>
      </x:c>
      <x:c r="T967" s="12" t="n">
        <x:v>0</x:v>
      </x:c>
      <x:c r="U967" s="12" t="n">
        <x:f>'逐时购电与费用'!H967+'逐时购电与费用'!J967+F967-P967+O967-E967-N967/'月度汇总'!$F$6-Q967</x:f>
        <x:v>4.440892098500626e-14</x:v>
      </x:c>
      <x:c r="V967" s="12" t="n">
        <x:f>M967-L967-N967+O967/'月度汇总'!$F$7</x:f>
        <x:v>-6.998845947236987e-13</x:v>
      </x:c>
    </x:row>
    <x:row r="968" ht="20" customHeight="1">
      <x:c r="A968" s="13" t="n">
        <x:f>'逐时购电与费用'!A968</x:f>
        <x:v>45695.694444444445</x:v>
      </x:c>
      <x:c r="B968" s="13" t="n">
        <x:v>45695</x:v>
      </x:c>
      <x:c r="C968" s="12" t="n">
        <x:v>596.4126968972906</x:v>
      </x:c>
      <x:c r="D968" s="12" t="n">
        <x:v>99.03538270545943</x:v>
      </x:c>
      <x:c r="E968" s="12" t="n">
        <x:v>597.8580166666666</x:v>
      </x:c>
      <x:c r="F968" s="12" t="n">
        <x:v>175.82764999999998</x:v>
      </x:c>
      <x:c r="G968" s="12" t="n">
        <x:f>E968-F968</x:f>
        <x:v>422.0303666666666</x:v>
      </x:c>
      <x:c r="H968" s="12" t="n">
        <x:f>G968-C968+D968</x:f>
        <x:v>-75.34694752516458</x:v>
      </x:c>
      <x:c r="I968" s="12" t="n">
        <x:v>573.0259775</x:v>
      </x:c>
      <x:c r="J968" s="12" t="n">
        <x:v>111.38220142896803</x:v>
      </x:c>
      <x:c r="K968" s="12" t="n">
        <x:f>G968-I968+J968</x:f>
        <x:v>-39.6134094043653</x:v>
      </x:c>
      <x:c r="L968" s="12" t="n">
        <x:v>10723.234443275629</x:v>
      </x:c>
      <x:c r="M968" s="12" t="n">
        <x:v>10730.077468308575</x:v>
      </x:c>
      <x:c r="N968" s="12" t="n">
        <x:v>6.84302503294476</x:v>
      </x:c>
      <x:c r="O968" s="12" t="n">
        <x:v>0</x:v>
      </x:c>
      <x:c r="P968" s="12" t="n">
        <x:v>39.61340941547648</x:v>
      </x:c>
      <x:c r="Q968" s="12" t="n">
        <x:v>0</x:v>
      </x:c>
      <x:c r="R968" s="12" t="n">
        <x:v>0</x:v>
      </x:c>
      <x:c r="S968" s="12" t="n">
        <x:v>0</x:v>
      </x:c>
      <x:c r="T968" s="12" t="n">
        <x:v>0</x:v>
      </x:c>
      <x:c r="U968" s="12" t="n">
        <x:f>'逐时购电与费用'!H968+'逐时购电与费用'!J968+F968-P968+O968-E968-N968/'月度汇总'!$F$6-Q968</x:f>
        <x:v>4.1744385725905886e-14</x:v>
      </x:c>
      <x:c r="V968" s="12" t="n">
        <x:f>M968-L968-N968+O968/'月度汇总'!$F$7</x:f>
        <x:v>9.015010959956271e-13</x:v>
      </x:c>
    </x:row>
    <x:row r="969" ht="20" customHeight="1">
      <x:c r="A969" s="13" t="n">
        <x:f>'逐时购电与费用'!A969</x:f>
        <x:v>45695.70138888889</x:v>
      </x:c>
      <x:c r="B969" s="13" t="n">
        <x:v>45695</x:v>
      </x:c>
      <x:c r="C969" s="12" t="n">
        <x:v>535.9198957202813</x:v>
      </x:c>
      <x:c r="D969" s="12" t="n">
        <x:v>82.04768375714963</x:v>
      </x:c>
      <x:c r="E969" s="12" t="n">
        <x:v>525.7680833333333</x:v>
      </x:c>
      <x:c r="F969" s="12" t="n">
        <x:v>126.69066666666666</x:v>
      </x:c>
      <x:c r="G969" s="12" t="n">
        <x:f>E969-F969</x:f>
        <x:v>399.07741666666664</x:v>
      </x:c>
      <x:c r="H969" s="12" t="n">
        <x:f>G969-C969+D969</x:f>
        <x:v>-54.794795296465</x:v>
      </x:c>
      <x:c r="I969" s="12" t="n">
        <x:v>514.4637999999999</x:v>
      </x:c>
      <x:c r="J969" s="12" t="n">
        <x:v>92.44284206598317</x:v>
      </x:c>
      <x:c r="K969" s="12" t="n">
        <x:f>G969-I969+J969</x:f>
        <x:v>-22.94354126735007</x:v>
      </x:c>
      <x:c r="L969" s="12" t="n">
        <x:v>10730.077468308575</x:v>
      </x:c>
      <x:c r="M969" s="12" t="n">
        <x:v>10735.572086048833</x:v>
      </x:c>
      <x:c r="N969" s="12" t="n">
        <x:v>5.494617740258738</x:v>
      </x:c>
      <x:c r="O969" s="12" t="n">
        <x:v>0</x:v>
      </x:c>
      <x:c r="P969" s="12" t="n">
        <x:v>22.943541278461154</x:v>
      </x:c>
      <x:c r="Q969" s="12" t="n">
        <x:v>0</x:v>
      </x:c>
      <x:c r="R969" s="12" t="n">
        <x:v>39.30832733323052</x:v>
      </x:c>
      <x:c r="S969" s="12" t="n">
        <x:v>0</x:v>
      </x:c>
      <x:c r="T969" s="12" t="n">
        <x:v>0</x:v>
      </x:c>
      <x:c r="U969" s="12" t="n">
        <x:f>'逐时购电与费用'!H969+'逐时购电与费用'!J969+F969-P969+O969-E969-N969/'月度汇总'!$F$6-Q969</x:f>
        <x:v>4.1744385725905886e-14</x:v>
      </x:c>
      <x:c r="V969" s="12" t="n">
        <x:f>M969-L969-N969+O969/'月度汇总'!$F$7</x:f>
        <x:v>-7.016609515630989e-13</x:v>
      </x:c>
    </x:row>
    <x:row r="970" ht="20" customHeight="1">
      <x:c r="A970" s="13" t="n">
        <x:f>'逐时购电与费用'!A970</x:f>
        <x:v>45695.70833333333</x:v>
      </x:c>
      <x:c r="B970" s="13" t="n">
        <x:v>45695</x:v>
      </x:c>
      <x:c r="C970" s="12" t="n">
        <x:v>468.9035736325798</x:v>
      </x:c>
      <x:c r="D970" s="12" t="n">
        <x:v>24.263279162862673</x:v>
      </x:c>
      <x:c r="E970" s="12" t="n">
        <x:v>441.87833333333333</x:v>
      </x:c>
      <x:c r="F970" s="12" t="n">
        <x:v>79.34375</x:v>
      </x:c>
      <x:c r="G970" s="12" t="n">
        <x:f>E970-F970</x:f>
        <x:v>362.53458333333333</x:v>
      </x:c>
      <x:c r="H970" s="12" t="n">
        <x:f>G970-C970+D970</x:f>
        <x:v>-82.10571113638382</x:v>
      </x:c>
      <x:c r="I970" s="12" t="n">
        <x:v>449.7356583333333</x:v>
      </x:c>
      <x:c r="J970" s="12" t="n">
        <x:v>27.05080686843698</x:v>
      </x:c>
      <x:c r="K970" s="12" t="n">
        <x:f>G970-I970+J970</x:f>
        <x:v>-60.15026813156297</x:v>
      </x:c>
      <x:c r="L970" s="12" t="n">
        <x:v>10735.572086048833</x:v>
      </x:c>
      <x:c r="M970" s="12" t="n">
        <x:v>10739.385834349016</x:v>
      </x:c>
      <x:c r="N970" s="12" t="n">
        <x:v>3.813748300182751</x:v>
      </x:c>
      <x:c r="O970" s="12" t="n">
        <x:v>0</x:v>
      </x:c>
      <x:c r="P970" s="12" t="n">
        <x:v>60.15026814267405</x:v>
      </x:c>
      <x:c r="Q970" s="12" t="n">
        <x:v>0</x:v>
      </x:c>
      <x:c r="R970" s="12" t="n">
        <x:v>68.31668071477566</x:v>
      </x:c>
      <x:c r="S970" s="12" t="n">
        <x:v>0</x:v>
      </x:c>
      <x:c r="T970" s="12" t="n">
        <x:v>0</x:v>
      </x:c>
      <x:c r="U970" s="12" t="n">
        <x:f>'逐时购电与费用'!H970+'逐时购电与费用'!J970+F970-P970+O970-E970-N970/'月度汇总'!$F$6-Q970</x:f>
        <x:v>-1.509903313490213e-14</x:v>
      </x:c>
      <x:c r="V970" s="12" t="n">
        <x:f>M970-L970-N970+O970/'月度汇总'!$F$7</x:f>
        <x:v>1.0036416142611415e-13</x:v>
      </x:c>
    </x:row>
    <x:row r="971" ht="20" customHeight="1">
      <x:c r="A971" s="13" t="n">
        <x:f>'逐时购电与费用'!A971</x:f>
        <x:v>45695.71527777778</x:v>
      </x:c>
      <x:c r="B971" s="13" t="n">
        <x:v>45695</x:v>
      </x:c>
      <x:c r="C971" s="12" t="n">
        <x:v>457.38257829537287</x:v>
      </x:c>
      <x:c r="D971" s="12" t="n">
        <x:v>8.02285681894586</x:v>
      </x:c>
      <x:c r="E971" s="12" t="n">
        <x:v>424.84591666666665</x:v>
      </x:c>
      <x:c r="F971" s="12" t="n">
        <x:v>33.73643333333333</x:v>
      </x:c>
      <x:c r="G971" s="12" t="n">
        <x:f>E971-F971</x:f>
        <x:v>391.10948333333334</x:v>
      </x:c>
      <x:c r="H971" s="12" t="n">
        <x:f>G971-C971+D971</x:f>
        <x:v>-58.25023814309366</x:v>
      </x:c>
      <x:c r="I971" s="12" t="n">
        <x:v>438.1997549999999</x:v>
      </x:c>
      <x:c r="J971" s="12" t="n">
        <x:v>8.94457624155785</x:v>
      </x:c>
      <x:c r="K971" s="12" t="n">
        <x:f>G971-I971+J971</x:f>
        <x:v>-38.14569542510873</x:v>
      </x:c>
      <x:c r="L971" s="12" t="n">
        <x:v>10739.385834349016</x:v>
      </x:c>
      <x:c r="M971" s="12" t="n">
        <x:v>10747.549459656197</x:v>
      </x:c>
      <x:c r="N971" s="12" t="n">
        <x:v>8.16362530718158</x:v>
      </x:c>
      <x:c r="O971" s="12" t="n">
        <x:v>0</x:v>
      </x:c>
      <x:c r="P971" s="12" t="n">
        <x:v>33.73643333333333</x:v>
      </x:c>
      <x:c r="Q971" s="12" t="n">
        <x:v>0</x:v>
      </x:c>
      <x:c r="R971" s="12" t="n">
        <x:v>65.44478824326961</x:v>
      </x:c>
      <x:c r="S971" s="12" t="n">
        <x:v>0</x:v>
      </x:c>
      <x:c r="T971" s="12" t="n">
        <x:v>0</x:v>
      </x:c>
      <x:c r="U971" s="12" t="n">
        <x:f>'逐时购电与费用'!H971+'逐时购电与费用'!J971+F971-P971+O971-E971-N971/'月度汇总'!$F$6-Q971</x:f>
        <x:v>1.0000023920042622e-8</x:v>
      </x:c>
      <x:c r="V971" s="12" t="n">
        <x:f>M971-L971-N971+O971/'月度汇总'!$F$7</x:f>
        <x:v>-5.151434834260726e-13</x:v>
      </x:c>
    </x:row>
    <x:row r="972" ht="20" customHeight="1">
      <x:c r="A972" s="13" t="n">
        <x:f>'逐时购电与费用'!A972</x:f>
        <x:v>45695.72222222222</x:v>
      </x:c>
      <x:c r="B972" s="13" t="n">
        <x:v>45695</x:v>
      </x:c>
      <x:c r="C972" s="12" t="n">
        <x:v>473.6011437124836</x:v>
      </x:c>
      <x:c r="D972" s="12" t="n">
        <x:v>0.4612731985321577</x:v>
      </x:c>
      <x:c r="E972" s="12" t="n">
        <x:v>433.6899833333333</x:v>
      </x:c>
      <x:c r="F972" s="12" t="n">
        <x:v>6.55795</x:v>
      </x:c>
      <x:c r="G972" s="12" t="n">
        <x:f>E972-F972</x:f>
        <x:v>427.1320333333333</x:v>
      </x:c>
      <x:c r="H972" s="12" t="n">
        <x:f>G972-C972+D972</x:f>
        <x:v>-46.00783718061811</x:v>
      </x:c>
      <x:c r="I972" s="12" t="n">
        <x:v>454.40382083333327</x:v>
      </x:c>
      <x:c r="J972" s="12" t="n">
        <x:v>0.5142673471019573</x:v>
      </x:c>
      <x:c r="K972" s="12" t="n">
        <x:f>G972-I972+J972</x:f>
        <x:v>-26.757520152898003</x:v>
      </x:c>
      <x:c r="L972" s="12" t="n">
        <x:v>10747.549459656197</x:v>
      </x:c>
      <x:c r="M972" s="12" t="n">
        <x:v>10770.29545082321</x:v>
      </x:c>
      <x:c r="N972" s="12" t="n">
        <x:v>22.745991167014655</x:v>
      </x:c>
      <x:c r="O972" s="12" t="n">
        <x:v>0</x:v>
      </x:c>
      <x:c r="P972" s="12" t="n">
        <x:v>6.55795</x:v>
      </x:c>
      <x:c r="Q972" s="12" t="n">
        <x:v>0</x:v>
      </x:c>
      <x:c r="R972" s="12" t="n">
        <x:v>46.745545530658774</x:v>
      </x:c>
      <x:c r="S972" s="12" t="n">
        <x:v>0</x:v>
      </x:c>
      <x:c r="T972" s="12" t="n">
        <x:v>0</x:v>
      </x:c>
      <x:c r="U972" s="12" t="n">
        <x:f>'逐时购电与费用'!H972+'逐时购电与费用'!J972+F972-P972+O972-E972-N972/'月度汇总'!$F$6-Q972</x:f>
        <x:v>9.999993721976352e-9</x:v>
      </x:c>
      <x:c r="V972" s="12" t="n">
        <x:f>M972-L972-N972+O972/'月度汇总'!$F$7</x:f>
        <x:v>-7.283063041541027e-13</x:v>
      </x:c>
    </x:row>
    <x:row r="973" ht="20" customHeight="1">
      <x:c r="A973" s="13" t="n">
        <x:f>'逐时购电与费用'!A973</x:f>
        <x:v>45695.72916666667</x:v>
      </x:c>
      <x:c r="B973" s="13" t="n">
        <x:v>45695</x:v>
      </x:c>
      <x:c r="C973" s="12" t="n">
        <x:v>475.4361669059152</x:v>
      </x:c>
      <x:c r="D973" s="12" t="n">
        <x:v>0</x:v>
      </x:c>
      <x:c r="E973" s="12" t="n">
        <x:v>426.55</x:v>
      </x:c>
      <x:c r="F973" s="12" t="n">
        <x:v>0</x:v>
      </x:c>
      <x:c r="G973" s="12" t="n">
        <x:f>E973-F973</x:f>
        <x:v>426.55</x:v>
      </x:c>
      <x:c r="H973" s="12" t="n">
        <x:f>G973-C973+D973</x:f>
        <x:v>-48.88616690591516</x:v>
      </x:c>
      <x:c r="I973" s="12" t="n">
        <x:v>456.22474166666666</x:v>
      </x:c>
      <x:c r="J973" s="12" t="n">
        <x:v>0</x:v>
      </x:c>
      <x:c r="K973" s="12" t="n">
        <x:f>G973-I973+J973</x:f>
        <x:v>-29.674741666666648</x:v>
      </x:c>
      <x:c r="L973" s="12" t="n">
        <x:v>10770.29545082321</x:v>
      </x:c>
      <x:c r="M973" s="12" t="n">
        <x:v>10799.999999991</x:v>
      </x:c>
      <x:c r="N973" s="12" t="n">
        <x:v>29.704549167789445</x:v>
      </x:c>
      <x:c r="O973" s="12" t="n">
        <x:v>0</x:v>
      </x:c>
      <x:c r="P973" s="12" t="n">
        <x:v>0</x:v>
      </x:c>
      <x:c r="Q973" s="12" t="n">
        <x:v>2.1444653434159653</x:v>
      </x:c>
      <x:c r="R973" s="12" t="n">
        <x:v>74.21011414559939</x:v>
      </x:c>
      <x:c r="S973" s="12" t="n">
        <x:v>0</x:v>
      </x:c>
      <x:c r="T973" s="12" t="n">
        <x:v>0</x:v>
      </x:c>
      <x:c r="U973" s="12" t="n">
        <x:f>'逐时购电与费用'!H973+'逐时购电与费用'!J973+F973-P973+O973-E973-N973/'月度汇总'!$F$6-Q973</x:f>
        <x:v>8.881784197001252e-16</x:v>
      </x:c>
      <x:c r="V973" s="12" t="n">
        <x:f>M973-L973-N973+O973/'月度汇总'!$F$7</x:f>
        <x:v>-3.623767952376511e-13</x:v>
      </x:c>
    </x:row>
    <x:row r="974" ht="20" customHeight="1">
      <x:c r="A974" s="13" t="n">
        <x:f>'逐时购电与费用'!A974</x:f>
        <x:v>45695.73611111111</x:v>
      </x:c>
      <x:c r="B974" s="13" t="n">
        <x:v>45695</x:v>
      </x:c>
      <x:c r="C974" s="12" t="n">
        <x:v>448.06555792448455</x:v>
      </x:c>
      <x:c r="D974" s="12" t="n">
        <x:v>0.15341836898218172</x:v>
      </x:c>
      <x:c r="E974" s="12" t="n">
        <x:v>404.77126666666663</x:v>
      </x:c>
      <x:c r="F974" s="12" t="n">
        <x:v>0</x:v>
      </x:c>
      <x:c r="G974" s="12" t="n">
        <x:f>E974-F974</x:f>
        <x:v>404.77126666666663</x:v>
      </x:c>
      <x:c r="H974" s="12" t="n">
        <x:f>G974-C974+D974</x:f>
        <x:v>-43.14087288883574</x:v>
      </x:c>
      <x:c r="I974" s="12" t="n">
        <x:v>428.84041666666667</x:v>
      </x:c>
      <x:c r="J974" s="12" t="n">
        <x:v>0.1710440967830812</x:v>
      </x:c>
      <x:c r="K974" s="12" t="n">
        <x:f>G974-I974+J974</x:f>
        <x:v>-23.898105903216955</x:v>
      </x:c>
      <x:c r="L974" s="12" t="n">
        <x:v>10799.999999991</x:v>
      </x:c>
      <x:c r="M974" s="12" t="n">
        <x:v>10799.999999991</x:v>
      </x:c>
      <x:c r="N974" s="12" t="n">
        <x:v>0</x:v>
      </x:c>
      <x:c r="O974" s="12" t="n">
        <x:v>0</x:v>
      </x:c>
      <x:c r="P974" s="12" t="n">
        <x:v>0</x:v>
      </x:c>
      <x:c r="Q974" s="12" t="n">
        <x:v>29.76292284667378</x:v>
      </x:c>
      <x:c r="R974" s="12" t="n">
        <x:v>67.20315489738391</x:v>
      </x:c>
      <x:c r="S974" s="12" t="n">
        <x:v>0</x:v>
      </x:c>
      <x:c r="T974" s="12" t="n">
        <x:v>0</x:v>
      </x:c>
      <x:c r="U974" s="12" t="n">
        <x:f>'逐时购电与费用'!H974+'逐时购电与费用'!J974+F974-P974+O974-E974-N974/'月度汇总'!$F$6-Q974</x:f>
        <x:v>8.100322190784937e-9</x:v>
      </x:c>
      <x:c r="V974" s="12" t="n">
        <x:f>M974-L974-N974+O974/'月度汇总'!$F$7</x:f>
        <x:v>0</x:v>
      </x:c>
    </x:row>
    <x:row r="975" ht="20" customHeight="1">
      <x:c r="A975" s="13" t="n">
        <x:f>'逐时购电与费用'!A975</x:f>
        <x:v>45695.743055555555</x:v>
      </x:c>
      <x:c r="B975" s="13" t="n">
        <x:v>45695</x:v>
      </x:c>
      <x:c r="C975" s="12" t="n">
        <x:v>448.08040985222</x:v>
      </x:c>
      <x:c r="D975" s="12" t="n">
        <x:v>0.0011979602533965824</x:v>
      </x:c>
      <x:c r="E975" s="12" t="n">
        <x:v>420.2600333333333</x:v>
      </x:c>
      <x:c r="F975" s="12" t="n">
        <x:v>0.11385</x:v>
      </x:c>
      <x:c r="G975" s="12" t="n">
        <x:f>E975-F975</x:f>
        <x:v>420.1461833333333</x:v>
      </x:c>
      <x:c r="H975" s="12" t="n">
        <x:f>G975-C975+D975</x:f>
        <x:v>-27.933028558633307</x:v>
      </x:c>
      <x:c r="I975" s="12" t="n">
        <x:v>428.608845</x:v>
      </x:c>
      <x:c r="J975" s="12" t="n">
        <x:v>0.001335589935440178</x:v>
      </x:c>
      <x:c r="K975" s="12" t="n">
        <x:f>G975-I975+J975</x:f>
        <x:v>-8.46132607673125</x:v>
      </x:c>
      <x:c r="L975" s="12" t="n">
        <x:v>10799.999999991</x:v>
      </x:c>
      <x:c r="M975" s="12" t="n">
        <x:v>10404.586901681309</x:v>
      </x:c>
      <x:c r="N975" s="12" t="n">
        <x:v>0</x:v>
      </x:c>
      <x:c r="O975" s="12" t="n">
        <x:v>355.8717884787218</x:v>
      </x:c>
      <x:c r="P975" s="12" t="n">
        <x:v>0.11384999000000562</x:v>
      </x:c>
      <x:c r="Q975" s="12" t="n">
        <x:v>0</x:v>
      </x:c>
      <x:c r="R975" s="12" t="n">
        <x:v>25.48185994176697</x:v>
      </x:c>
      <x:c r="S975" s="12" t="n">
        <x:v>0</x:v>
      </x:c>
      <x:c r="T975" s="12" t="n">
        <x:v>0</x:v>
      </x:c>
      <x:c r="U975" s="12" t="n">
        <x:f>'逐时购电与费用'!H975+'逐时购电与费用'!J975+F975-P975+O975-E975-N975/'月度汇总'!$F$6-Q975</x:f>
        <x:v>0</x:v>
      </x:c>
      <x:c r="V975" s="12" t="n">
        <x:f>M975-L975-N975+O975/'月度汇总'!$F$7</x:f>
        <x:v>-2.8421709430404007e-13</x:v>
      </x:c>
    </x:row>
    <x:row r="976" ht="20" customHeight="1">
      <x:c r="A976" s="13" t="n">
        <x:f>'逐时购电与费用'!A976</x:f>
        <x:v>45695.75</x:v>
      </x:c>
      <x:c r="B976" s="13" t="n">
        <x:v>45695</x:v>
      </x:c>
      <x:c r="C976" s="12" t="n">
        <x:v>472.03653131652817</x:v>
      </x:c>
      <x:c r="D976" s="12" t="n">
        <x:v>0</x:v>
      </x:c>
      <x:c r="E976" s="12" t="n">
        <x:v>458.44333333333327</x:v>
      </x:c>
      <x:c r="F976" s="12" t="n">
        <x:v>0</x:v>
      </x:c>
      <x:c r="G976" s="12" t="n">
        <x:f>E976-F976</x:f>
        <x:v>458.44333333333327</x:v>
      </x:c>
      <x:c r="H976" s="12" t="n">
        <x:f>G976-C976+D976</x:f>
        <x:v>-13.593197983194898</x:v>
      </x:c>
      <x:c r="I976" s="12" t="n">
        <x:v>448.83945000000006</x:v>
      </x:c>
      <x:c r="J976" s="12" t="n">
        <x:v>0</x:v>
      </x:c>
      <x:c r="K976" s="12" t="n">
        <x:f>G976-I976+J976</x:f>
        <x:v>9.603883333333215</x:v>
      </x:c>
      <x:c r="L976" s="12" t="n">
        <x:v>10404.586901681309</x:v>
      </x:c>
      <x:c r="M976" s="12" t="n">
        <x:v>9895.205420210938</x:v>
      </x:c>
      <x:c r="N976" s="12" t="n">
        <x:v>0</x:v>
      </x:c>
      <x:c r="O976" s="12" t="n">
        <x:v>458.44333332333326</x:v>
      </x:c>
      <x:c r="P976" s="12" t="n">
        <x:v>0</x:v>
      </x:c>
      <x:c r="Q976" s="12" t="n">
        <x:v>0</x:v>
      </x:c>
      <x:c r="R976" s="12" t="n">
        <x:v>628.9655652947099</x:v>
      </x:c>
      <x:c r="S976" s="12" t="n">
        <x:v>0</x:v>
      </x:c>
      <x:c r="T976" s="12" t="n">
        <x:v>0</x:v>
      </x:c>
      <x:c r="U976" s="12" t="n">
        <x:f>'逐时购电与费用'!H976+'逐时购电与费用'!J976+F976-P976+O976-E976-N976/'月度汇总'!$F$6-Q976</x:f>
        <x:v>-1.0000007932831068e-8</x:v>
      </x:c>
      <x:c r="V976" s="12" t="n">
        <x:f>M976-L976-N976+O976/'月度汇总'!$F$7</x:f>
        <x:v>-7.389644451905042e-13</x:v>
      </x:c>
    </x:row>
    <x:row r="977" ht="20" customHeight="1">
      <x:c r="A977" s="13" t="n">
        <x:f>'逐时购电与费用'!A977</x:f>
        <x:v>45695.756944444445</x:v>
      </x:c>
      <x:c r="B977" s="13" t="n">
        <x:v>45695</x:v>
      </x:c>
      <x:c r="C977" s="12" t="n">
        <x:v>460.95341232947055</x:v>
      </x:c>
      <x:c r="D977" s="12" t="n">
        <x:v>0.011013899880717559</x:v>
      </x:c>
      <x:c r="E977" s="12" t="n">
        <x:v>450.4332333333333</x:v>
      </x:c>
      <x:c r="F977" s="12" t="n">
        <x:v>0</x:v>
      </x:c>
      <x:c r="G977" s="12" t="n">
        <x:f>E977-F977</x:f>
        <x:v>450.4332333333333</x:v>
      </x:c>
      <x:c r="H977" s="12" t="n">
        <x:f>G977-C977+D977</x:f>
        <x:v>-10.50916509625653</x:v>
      </x:c>
      <x:c r="I977" s="12" t="n">
        <x:v>435.5113866666666</x:v>
      </x:c>
      <x:c r="J977" s="12" t="n">
        <x:v>0.01193093669332977</x:v>
      </x:c>
      <x:c r="K977" s="12" t="n">
        <x:f>G977-I977+J977</x:f>
        <x:v>14.933777603360012</x:v>
      </x:c>
      <x:c r="L977" s="12" t="n">
        <x:v>9895.205420210938</x:v>
      </x:c>
      <x:c r="M977" s="12" t="n">
        <x:v>9394.724049851679</x:v>
      </x:c>
      <x:c r="N977" s="12" t="n">
        <x:v>0</x:v>
      </x:c>
      <x:c r="O977" s="12" t="n">
        <x:v>450.4332333233333</x:v>
      </x:c>
      <x:c r="P977" s="12" t="n">
        <x:v>0</x:v>
      </x:c>
      <x:c r="Q977" s="12" t="n">
        <x:v>0</x:v>
      </x:c>
      <x:c r="R977" s="12" t="n">
        <x:v>641.4219442162785</x:v>
      </x:c>
      <x:c r="S977" s="12" t="n">
        <x:v>0</x:v>
      </x:c>
      <x:c r="T977" s="12" t="n">
        <x:v>0</x:v>
      </x:c>
      <x:c r="U977" s="12" t="n">
        <x:f>'逐时购电与费用'!H977+'逐时购电与费用'!J977+F977-P977+O977-E977-N977/'月度汇总'!$F$6-Q977</x:f>
        <x:v>-1.0000007932831068e-8</x:v>
      </x:c>
      <x:c r="V977" s="12" t="n">
        <x:f>M977-L977-N977+O977/'月度汇总'!$F$7</x:f>
        <x:v>1.7053025658242404e-13</x:v>
      </x:c>
    </x:row>
    <x:row r="978" ht="20" customHeight="1">
      <x:c r="A978" s="13" t="n">
        <x:f>'逐时购电与费用'!A978</x:f>
        <x:v>45695.76388888889</x:v>
      </x:c>
      <x:c r="B978" s="13" t="n">
        <x:v>45695</x:v>
      </x:c>
      <x:c r="C978" s="12" t="n">
        <x:v>443.1562259621565</x:v>
      </x:c>
      <x:c r="D978" s="12" t="n">
        <x:v>0.00008556858952832732</x:v>
      </x:c>
      <x:c r="E978" s="12" t="n">
        <x:v>424.76516666666663</x:v>
      </x:c>
      <x:c r="F978" s="12" t="n">
        <x:v>0.008166666666666666</x:v>
      </x:c>
      <x:c r="G978" s="12" t="n">
        <x:f>E978-F978</x:f>
        <x:v>424.75699999999995</x:v>
      </x:c>
      <x:c r="H978" s="12" t="n">
        <x:f>G978-C978+D978</x:f>
        <x:v>-18.39914039356702</x:v>
      </x:c>
      <x:c r="I978" s="12" t="n">
        <x:v>419.93425166666657</x:v>
      </x:c>
      <x:c r="J978" s="12" t="n">
        <x:v>0.00009269318185716803</x:v>
      </x:c>
      <x:c r="K978" s="12" t="n">
        <x:f>G978-I978+J978</x:f>
        <x:v>4.822841026515237</x:v>
      </x:c>
      <x:c r="L978" s="12" t="n">
        <x:v>9394.724049851679</x:v>
      </x:c>
      <x:c r="M978" s="12" t="n">
        <x:v>8922.771827640567</x:v>
      </x:c>
      <x:c r="N978" s="12" t="n">
        <x:v>0</x:v>
      </x:c>
      <x:c r="O978" s="12" t="n">
        <x:v>424.75699998999994</x:v>
      </x:c>
      <x:c r="P978" s="12" t="n">
        <x:v>0</x:v>
      </x:c>
      <x:c r="Q978" s="12" t="n">
        <x:v>0</x:v>
      </x:c>
      <x:c r="R978" s="12" t="n">
        <x:v>612.3107905267443</x:v>
      </x:c>
      <x:c r="S978" s="12" t="n">
        <x:v>0</x:v>
      </x:c>
      <x:c r="T978" s="12" t="n">
        <x:v>0</x:v>
      </x:c>
      <x:c r="U978" s="12" t="n">
        <x:f>'逐时购电与费用'!H978+'逐时购电与费用'!J978+F978-P978+O978-E978-N978/'月度汇总'!$F$6-Q978</x:f>
        <x:v>-1.0000007932831068e-8</x:v>
      </x:c>
      <x:c r="V978" s="12" t="n">
        <x:f>M978-L978-N978+O978/'月度汇总'!$F$7</x:f>
        <x:v>-7.958078640513122e-13</x:v>
      </x:c>
    </x:row>
    <x:row r="979" ht="20" customHeight="1">
      <x:c r="A979" s="13" t="n">
        <x:f>'逐时购电与费用'!A979</x:f>
        <x:v>45695.77083333333</x:v>
      </x:c>
      <x:c r="B979" s="13" t="n">
        <x:v>45695</x:v>
      </x:c>
      <x:c r="C979" s="12" t="n">
        <x:v>430.39077835225754</x:v>
      </x:c>
      <x:c r="D979" s="12" t="n">
        <x:v>0</x:v>
      </x:c>
      <x:c r="E979" s="12" t="n">
        <x:v>424.0816666666666</x:v>
      </x:c>
      <x:c r="F979" s="12" t="n">
        <x:v>0</x:v>
      </x:c>
      <x:c r="G979" s="12" t="n">
        <x:f>E979-F979</x:f>
        <x:v>424.0816666666666</x:v>
      </x:c>
      <x:c r="H979" s="12" t="n">
        <x:f>G979-C979+D979</x:f>
        <x:v>-6.309111685590949</x:v>
      </x:c>
      <x:c r="I979" s="12" t="n">
        <x:v>410.86940833333335</x:v>
      </x:c>
      <x:c r="J979" s="12" t="n">
        <x:v>0</x:v>
      </x:c>
      <x:c r="K979" s="12" t="n">
        <x:f>G979-I979+J979</x:f>
        <x:v>13.212258333333239</x:v>
      </x:c>
      <x:c r="L979" s="12" t="n">
        <x:v>8922.771827640567</x:v>
      </x:c>
      <x:c r="M979" s="12" t="n">
        <x:v>8451.569975799826</x:v>
      </x:c>
      <x:c r="N979" s="12" t="n">
        <x:v>0</x:v>
      </x:c>
      <x:c r="O979" s="12" t="n">
        <x:v>424.0816666566666</x:v>
      </x:c>
      <x:c r="P979" s="12" t="n">
        <x:v>0</x:v>
      </x:c>
      <x:c r="Q979" s="12" t="n">
        <x:v>0</x:v>
      </x:c>
      <x:c r="R979" s="12" t="n">
        <x:v>570.0091325375557</x:v>
      </x:c>
      <x:c r="S979" s="12" t="n">
        <x:v>0</x:v>
      </x:c>
      <x:c r="T979" s="12" t="n">
        <x:v>0</x:v>
      </x:c>
      <x:c r="U979" s="12" t="n">
        <x:f>'逐时购电与费用'!H979+'逐时购电与费用'!J979+F979-P979+O979-E979-N979/'月度汇总'!$F$6-Q979</x:f>
        <x:v>-1.0000007932831068e-8</x:v>
      </x:c>
      <x:c r="V979" s="12" t="n">
        <x:f>M979-L979-N979+O979/'月度汇总'!$F$7</x:f>
        <x:v>2.8421709430404007e-13</x:v>
      </x:c>
    </x:row>
    <x:row r="980" ht="20" customHeight="1">
      <x:c r="A980" s="13" t="n">
        <x:f>'逐时购电与费用'!A980</x:f>
        <x:v>45695.77777777778</x:v>
      </x:c>
      <x:c r="B980" s="13" t="n">
        <x:v>45695</x:v>
      </x:c>
      <x:c r="C980" s="12" t="n">
        <x:v>411.72748537798145</x:v>
      </x:c>
      <x:c r="D980" s="12" t="n">
        <x:v>0.0007901997298279205</x:v>
      </x:c>
      <x:c r="E980" s="12" t="n">
        <x:v>461.05516666666665</x:v>
      </x:c>
      <x:c r="F980" s="12" t="n">
        <x:v>0</x:v>
      </x:c>
      <x:c r="G980" s="12" t="n">
        <x:f>E980-F980</x:f>
        <x:v>461.05516666666665</x:v>
      </x:c>
      <x:c r="H980" s="12" t="n">
        <x:f>G980-C980+D980</x:f>
        <x:v>49.328471488415026</x:v>
      </x:c>
      <x:c r="I980" s="12" t="n">
        <x:v>395.45923833333336</x:v>
      </x:c>
      <x:c r="J980" s="12" t="n">
        <x:v>0.0008559931589871127</x:v>
      </x:c>
      <x:c r="K980" s="12" t="n">
        <x:f>G980-I980+J980</x:f>
        <x:v>65.59678432649228</x:v>
      </x:c>
      <x:c r="L980" s="12" t="n">
        <x:v>8451.569975799826</x:v>
      </x:c>
      <x:c r="M980" s="12" t="n">
        <x:v>7939.286457292419</x:v>
      </x:c>
      <x:c r="N980" s="12" t="n">
        <x:v>0</x:v>
      </x:c>
      <x:c r="O980" s="12" t="n">
        <x:v>461.05516665666664</x:v>
      </x:c>
      <x:c r="P980" s="12" t="n">
        <x:v>0</x:v>
      </x:c>
      <x:c r="Q980" s="12" t="n">
        <x:v>0</x:v>
      </x:c>
      <x:c r="R980" s="12" t="n">
        <x:v>558.9241124389756</x:v>
      </x:c>
      <x:c r="S980" s="12" t="n">
        <x:v>18.792923394387117</x:v>
      </x:c>
      <x:c r="T980" s="12" t="n">
        <x:v>0</x:v>
      </x:c>
      <x:c r="U980" s="12" t="n">
        <x:f>'逐时购电与费用'!H980+'逐时购电与费用'!J980+F980-P980+O980-E980-N980/'月度汇总'!$F$6-Q980</x:f>
        <x:v>-1.0000007932831068e-8</x:v>
      </x:c>
      <x:c r="V980" s="12" t="n">
        <x:f>M980-L980-N980+O980/'月度汇总'!$F$7</x:f>
        <x:v>1.1368683772161603e-13</x:v>
      </x:c>
    </x:row>
    <x:row r="981" ht="20" customHeight="1">
      <x:c r="A981" s="13" t="n">
        <x:f>'逐时购电与费用'!A981</x:f>
        <x:v>45695.78472222222</x:v>
      </x:c>
      <x:c r="B981" s="13" t="n">
        <x:v>45695</x:v>
      </x:c>
      <x:c r="C981" s="12" t="n">
        <x:v>438.36816433184816</x:v>
      </x:c>
      <x:c r="D981" s="12" t="n">
        <x:v>0</x:v>
      </x:c>
      <x:c r="E981" s="12" t="n">
        <x:v>476.0302</x:v>
      </x:c>
      <x:c r="F981" s="12" t="n">
        <x:v>0.0005833333333333333</x:v>
      </x:c>
      <x:c r="G981" s="12" t="n">
        <x:f>E981-F981</x:f>
        <x:v>476.02961666666664</x:v>
      </x:c>
      <x:c r="H981" s="12" t="n">
        <x:f>G981-C981+D981</x:f>
        <x:v>37.66145233481848</x:v>
      </x:c>
      <x:c r="I981" s="12" t="n">
        <x:v>422.08862500000004</x:v>
      </x:c>
      <x:c r="J981" s="12" t="n">
        <x:v>0</x:v>
      </x:c>
      <x:c r="K981" s="12" t="n">
        <x:f>G981-I981+J981</x:f>
        <x:v>53.940991666666605</x:v>
      </x:c>
      <x:c r="L981" s="12" t="n">
        <x:v>7939.286457292419</x:v>
      </x:c>
      <x:c r="M981" s="12" t="n">
        <x:v>7410.364661007234</x:v>
      </x:c>
      <x:c r="N981" s="12" t="n">
        <x:v>0</x:v>
      </x:c>
      <x:c r="O981" s="12" t="n">
        <x:v>476.02961665666663</x:v>
      </x:c>
      <x:c r="P981" s="12" t="n">
        <x:v>0</x:v>
      </x:c>
      <x:c r="Q981" s="12" t="n">
        <x:v>0</x:v>
      </x:c>
      <x:c r="R981" s="12" t="n">
        <x:v>556.1510613334549</x:v>
      </x:c>
      <x:c r="S981" s="12" t="n">
        <x:v>79.07593708479953</x:v>
      </x:c>
      <x:c r="T981" s="12" t="n">
        <x:v>0</x:v>
      </x:c>
      <x:c r="U981" s="12" t="n">
        <x:f>'逐时购电与费用'!H981+'逐时购电与费用'!J981+F981-P981+O981-E981-N981/'月度汇总'!$F$6-Q981</x:f>
        <x:v>-1.0000007932831068e-8</x:v>
      </x:c>
      <x:c r="V981" s="12" t="n">
        <x:f>M981-L981-N981+O981/'月度汇总'!$F$7</x:f>
        <x:v>-2.2737367544323206e-13</x:v>
      </x:c>
    </x:row>
    <x:row r="982" ht="20" customHeight="1">
      <x:c r="A982" s="13" t="n">
        <x:f>'逐时购电与费用'!A982</x:f>
        <x:v>45695.79166666667</x:v>
      </x:c>
      <x:c r="B982" s="13" t="n">
        <x:v>45695</x:v>
      </x:c>
      <x:c r="C982" s="12" t="n">
        <x:v>481.7050805942691</x:v>
      </x:c>
      <x:c r="D982" s="12" t="n">
        <x:v>0</x:v>
      </x:c>
      <x:c r="E982" s="12" t="n">
        <x:v>461.7733333333333</x:v>
      </x:c>
      <x:c r="F982" s="12" t="n">
        <x:v>0</x:v>
      </x:c>
      <x:c r="G982" s="12" t="n">
        <x:f>E982-F982</x:f>
        <x:v>461.7733333333333</x:v>
      </x:c>
      <x:c r="H982" s="12" t="n">
        <x:f>G982-C982+D982</x:f>
        <x:v>-19.931747260935765</x:v>
      </x:c>
      <x:c r="I982" s="12" t="n">
        <x:v>465.41455833333333</x:v>
      </x:c>
      <x:c r="J982" s="12" t="n">
        <x:v>0</x:v>
      </x:c>
      <x:c r="K982" s="12" t="n">
        <x:f>G982-I982+J982</x:f>
        <x:v>-3.64122500000002</x:v>
      </x:c>
      <x:c r="L982" s="12" t="n">
        <x:v>7410.364661007234</x:v>
      </x:c>
      <x:c r="M982" s="12" t="n">
        <x:v>6897.283179536864</x:v>
      </x:c>
      <x:c r="N982" s="12" t="n">
        <x:v>0</x:v>
      </x:c>
      <x:c r="O982" s="12" t="n">
        <x:v>461.7733333233333</x:v>
      </x:c>
      <x:c r="P982" s="12" t="n">
        <x:v>0</x:v>
      </x:c>
      <x:c r="Q982" s="12" t="n">
        <x:v>0</x:v>
      </x:c>
      <x:c r="R982" s="12" t="n">
        <x:v>534.193859890438</x:v>
      </x:c>
      <x:c r="S982" s="12" t="n">
        <x:v>128.02332515546118</x:v>
      </x:c>
      <x:c r="T982" s="12" t="n">
        <x:v>0</x:v>
      </x:c>
      <x:c r="U982" s="12" t="n">
        <x:f>'逐时购电与费用'!H982+'逐时购电与费用'!J982+F982-P982+O982-E982-N982/'月度汇总'!$F$6-Q982</x:f>
        <x:v>-1.0000007932831068e-8</x:v>
      </x:c>
      <x:c r="V982" s="12" t="n">
        <x:f>M982-L982-N982+O982/'月度汇总'!$F$7</x:f>
        <x:v>4.547473508864641e-13</x:v>
      </x:c>
    </x:row>
    <x:row r="983" ht="20" customHeight="1">
      <x:c r="A983" s="13" t="n">
        <x:f>'逐时购电与费用'!A983</x:f>
        <x:v>45695.79861111111</x:v>
      </x:c>
      <x:c r="B983" s="13" t="n">
        <x:v>45695</x:v>
      </x:c>
      <x:c r="C983" s="12" t="n">
        <x:v>456.7957601402716</x:v>
      </x:c>
      <x:c r="D983" s="12" t="n">
        <x:v>0.00004191114589142563</x:v>
      </x:c>
      <x:c r="E983" s="12" t="n">
        <x:v>461.83781666666664</x:v>
      </x:c>
      <x:c r="F983" s="12" t="n">
        <x:v>0</x:v>
      </x:c>
      <x:c r="G983" s="12" t="n">
        <x:f>E983-F983</x:f>
        <x:v>461.83781666666664</x:v>
      </x:c>
      <x:c r="H983" s="12" t="n">
        <x:f>G983-C983+D983</x:f>
        <x:v>5.042098437540907</x:v>
      </x:c>
      <x:c r="I983" s="12" t="n">
        <x:v>437.2298225</x:v>
      </x:c>
      <x:c r="J983" s="12" t="n">
        <x:v>0.000045400742134123116</x:v>
      </x:c>
      <x:c r="K983" s="12" t="n">
        <x:f>G983-I983+J983</x:f>
        <x:v>24.608039567408763</x:v>
      </x:c>
      <x:c r="L983" s="12" t="n">
        <x:v>6897.283179536864</x:v>
      </x:c>
      <x:c r="M983" s="12" t="n">
        <x:v>6384.130049918345</x:v>
      </x:c>
      <x:c r="N983" s="12" t="n">
        <x:v>0</x:v>
      </x:c>
      <x:c r="O983" s="12" t="n">
        <x:v>461.83781665666663</x:v>
      </x:c>
      <x:c r="P983" s="12" t="n">
        <x:v>0</x:v>
      </x:c>
      <x:c r="Q983" s="12" t="n">
        <x:v>0</x:v>
      </x:c>
      <x:c r="R983" s="12" t="n">
        <x:v>496.10467802086725</x:v>
      </x:c>
      <x:c r="S983" s="12" t="n">
        <x:v>86.39360947651676</x:v>
      </x:c>
      <x:c r="T983" s="12" t="n">
        <x:v>0</x:v>
      </x:c>
      <x:c r="U983" s="12" t="n">
        <x:f>'逐时购电与费用'!H983+'逐时购电与费用'!J983+F983-P983+O983-E983-N983/'月度汇总'!$F$6-Q983</x:f>
        <x:v>-1.0000007932831068e-8</x:v>
      </x:c>
      <x:c r="V983" s="12" t="n">
        <x:f>M983-L983-N983+O983/'月度汇总'!$F$7</x:f>
        <x:v>0</x:v>
      </x:c>
    </x:row>
    <x:row r="984" ht="20" customHeight="1">
      <x:c r="A984" s="13" t="n">
        <x:f>'逐时购电与费用'!A984</x:f>
        <x:v>45695.805555555555</x:v>
      </x:c>
      <x:c r="B984" s="13" t="n">
        <x:v>45695</x:v>
      </x:c>
      <x:c r="C984" s="12" t="n">
        <x:v>432.9629803793717</x:v>
      </x:c>
      <x:c r="D984" s="12" t="n">
        <x:v>0</x:v>
      </x:c>
      <x:c r="E984" s="12" t="n">
        <x:v>444.27945</x:v>
      </x:c>
      <x:c r="F984" s="12" t="n">
        <x:v>0</x:v>
      </x:c>
      <x:c r="G984" s="12" t="n">
        <x:f>E984-F984</x:f>
        <x:v>444.27945</x:v>
      </x:c>
      <x:c r="H984" s="12" t="n">
        <x:f>G984-C984+D984</x:f>
        <x:v>11.316469620628311</x:v>
      </x:c>
      <x:c r="I984" s="12" t="n">
        <x:v>413.3866533333333</x:v>
      </x:c>
      <x:c r="J984" s="12" t="n">
        <x:v>0</x:v>
      </x:c>
      <x:c r="K984" s="12" t="n">
        <x:f>G984-I984+J984</x:f>
        <x:v>30.892796666666698</x:v>
      </x:c>
      <x:c r="L984" s="12" t="n">
        <x:v>6384.130049918345</x:v>
      </x:c>
      <x:c r="M984" s="12" t="n">
        <x:v>5890.486216596123</x:v>
      </x:c>
      <x:c r="N984" s="12" t="n">
        <x:v>0</x:v>
      </x:c>
      <x:c r="O984" s="12" t="n">
        <x:v>444.27944999</x:v>
      </x:c>
      <x:c r="P984" s="12" t="n">
        <x:v>0</x:v>
      </x:c>
      <x:c r="Q984" s="12" t="n">
        <x:v>0</x:v>
      </x:c>
      <x:c r="R984" s="12" t="n">
        <x:v>474.47662716783</x:v>
      </x:c>
      <x:c r="S984" s="12" t="n">
        <x:v>105.82900141581263</x:v>
      </x:c>
      <x:c r="T984" s="12" t="n">
        <x:v>0</x:v>
      </x:c>
      <x:c r="U984" s="12" t="n">
        <x:f>'逐时购电与费用'!H984+'逐时购电与费用'!J984+F984-P984+O984-E984-N984/'月度汇总'!$F$6-Q984</x:f>
        <x:v>-1.0000007932831068e-8</x:v>
      </x:c>
      <x:c r="V984" s="12" t="n">
        <x:f>M984-L984-N984+O984/'月度汇总'!$F$7</x:f>
        <x:v>-5.684341886080802e-14</x:v>
      </x:c>
    </x:row>
    <x:row r="985" ht="20" customHeight="1">
      <x:c r="A985" s="13" t="n">
        <x:f>'逐时购电与费用'!A985</x:f>
        <x:v>45695.8125</x:v>
      </x:c>
      <x:c r="B985" s="13" t="n">
        <x:v>45695</x:v>
      </x:c>
      <x:c r="C985" s="12" t="n">
        <x:v>439.72950682860176</x:v>
      </x:c>
      <x:c r="D985" s="12" t="n">
        <x:v>0</x:v>
      </x:c>
      <x:c r="E985" s="12" t="n">
        <x:v>423.1016666666667</x:v>
      </x:c>
      <x:c r="F985" s="12" t="n">
        <x:v>0</x:v>
      </x:c>
      <x:c r="G985" s="12" t="n">
        <x:f>E985-F985</x:f>
        <x:v>423.1016666666667</x:v>
      </x:c>
      <x:c r="H985" s="12" t="n">
        <x:f>G985-C985+D985</x:f>
        <x:v>-16.62784016193507</x:v>
      </x:c>
      <x:c r="I985" s="12" t="n">
        <x:v>425.0436666666667</x:v>
      </x:c>
      <x:c r="J985" s="12" t="n">
        <x:v>0</x:v>
      </x:c>
      <x:c r="K985" s="12" t="n">
        <x:f>G985-I985+J985</x:f>
        <x:v>-1.9420000000000073</x:v>
      </x:c>
      <x:c r="L985" s="12" t="n">
        <x:v>5890.486216596123</x:v>
      </x:c>
      <x:c r="M985" s="12" t="n">
        <x:v>5420.373253644271</x:v>
      </x:c>
      <x:c r="N985" s="12" t="n">
        <x:v>0</x:v>
      </x:c>
      <x:c r="O985" s="12" t="n">
        <x:v>423.1016666566667</x:v>
      </x:c>
      <x:c r="P985" s="12" t="n">
        <x:v>0</x:v>
      </x:c>
      <x:c r="Q985" s="12" t="n">
        <x:v>0</x:v>
      </x:c>
      <x:c r="R985" s="12" t="n">
        <x:v>456.73565532818344</x:v>
      </x:c>
      <x:c r="S985" s="12" t="n">
        <x:v>174.62545057500802</x:v>
      </x:c>
      <x:c r="T985" s="12" t="n">
        <x:v>0</x:v>
      </x:c>
      <x:c r="U985" s="12" t="n">
        <x:f>'逐时购电与费用'!H985+'逐时购电与费用'!J985+F985-P985+O985-E985-N985/'月度汇总'!$F$6-Q985</x:f>
        <x:v>-1.0000007932831068e-8</x:v>
      </x:c>
      <x:c r="V985" s="12" t="n">
        <x:f>M985-L985-N985+O985/'月度汇总'!$F$7</x:f>
        <x:v>0</x:v>
      </x:c>
    </x:row>
    <x:row r="986" ht="20" customHeight="1">
      <x:c r="A986" s="13" t="n">
        <x:f>'逐时购电与费用'!A986</x:f>
        <x:v>45695.819444444445</x:v>
      </x:c>
      <x:c r="B986" s="13" t="n">
        <x:v>45695</x:v>
      </x:c>
      <x:c r="C986" s="12" t="n">
        <x:v>440.88967645202985</x:v>
      </x:c>
      <x:c r="D986" s="12" t="n">
        <x:v>0</x:v>
      </x:c>
      <x:c r="E986" s="12" t="n">
        <x:v>450.1251666666667</x:v>
      </x:c>
      <x:c r="F986" s="12" t="n">
        <x:v>0</x:v>
      </x:c>
      <x:c r="G986" s="12" t="n">
        <x:f>E986-F986</x:f>
        <x:v>450.1251666666667</x:v>
      </x:c>
      <x:c r="H986" s="12" t="n">
        <x:f>G986-C986+D986</x:f>
        <x:v>9.235490214636854</x:v>
      </x:c>
      <x:c r="I986" s="12" t="n">
        <x:v>429.52294166666667</x:v>
      </x:c>
      <x:c r="J986" s="12" t="n">
        <x:v>0</x:v>
      </x:c>
      <x:c r="K986" s="12" t="n">
        <x:f>G986-I986+J986</x:f>
        <x:v>20.602225000000033</x:v>
      </x:c>
      <x:c r="L986" s="12" t="n">
        <x:v>5420.373253644271</x:v>
      </x:c>
      <x:c r="M986" s="12" t="n">
        <x:v>4920.234179581308</x:v>
      </x:c>
      <x:c r="N986" s="12" t="n">
        <x:v>0</x:v>
      </x:c>
      <x:c r="O986" s="12" t="n">
        <x:v>450.1251666566667</x:v>
      </x:c>
      <x:c r="P986" s="12" t="n">
        <x:v>0</x:v>
      </x:c>
      <x:c r="Q986" s="12" t="n">
        <x:v>0</x:v>
      </x:c>
      <x:c r="R986" s="12" t="n">
        <x:v>429.9406186007864</x:v>
      </x:c>
      <x:c r="S986" s="12" t="n">
        <x:v>195.7905927365698</x:v>
      </x:c>
      <x:c r="T986" s="12" t="n">
        <x:v>0</x:v>
      </x:c>
      <x:c r="U986" s="12" t="n">
        <x:f>'逐时购电与费用'!H986+'逐时购电与费用'!J986+F986-P986+O986-E986-N986/'月度汇总'!$F$6-Q986</x:f>
        <x:v>-1.0000007932831068e-8</x:v>
      </x:c>
      <x:c r="V986" s="12" t="n">
        <x:f>M986-L986-N986+O986/'月度汇总'!$F$7</x:f>
        <x:v>-1.1368683772161603e-13</x:v>
      </x:c>
    </x:row>
    <x:row r="987" ht="20" customHeight="1">
      <x:c r="A987" s="13" t="n">
        <x:f>'逐时购电与费用'!A987</x:f>
        <x:v>45695.82638888889</x:v>
      </x:c>
      <x:c r="B987" s="13" t="n">
        <x:v>45695</x:v>
      </x:c>
      <x:c r="C987" s="12" t="n">
        <x:v>453.3178735001102</x:v>
      </x:c>
      <x:c r="D987" s="12" t="n">
        <x:v>0</x:v>
      </x:c>
      <x:c r="E987" s="12" t="n">
        <x:v>468.8456</x:v>
      </x:c>
      <x:c r="F987" s="12" t="n">
        <x:v>0</x:v>
      </x:c>
      <x:c r="G987" s="12" t="n">
        <x:f>E987-F987</x:f>
        <x:v>468.8456</x:v>
      </x:c>
      <x:c r="H987" s="12" t="n">
        <x:f>G987-C987+D987</x:f>
        <x:v>15.527726499889809</x:v>
      </x:c>
      <x:c r="I987" s="12" t="n">
        <x:v>441.94158</x:v>
      </x:c>
      <x:c r="J987" s="12" t="n">
        <x:v>0</x:v>
      </x:c>
      <x:c r="K987" s="12" t="n">
        <x:f>G987-I987+J987</x:f>
        <x:v>26.904020000000003</x:v>
      </x:c>
      <x:c r="L987" s="12" t="n">
        <x:v>4920.234179581308</x:v>
      </x:c>
      <x:c r="M987" s="12" t="n">
        <x:v>4399.294624036864</x:v>
      </x:c>
      <x:c r="N987" s="12" t="n">
        <x:v>0</x:v>
      </x:c>
      <x:c r="O987" s="12" t="n">
        <x:v>468.84559999</x:v>
      </x:c>
      <x:c r="P987" s="12" t="n">
        <x:v>0</x:v>
      </x:c>
      <x:c r="Q987" s="12" t="n">
        <x:v>0</x:v>
      </x:c>
      <x:c r="R987" s="12" t="n">
        <x:v>420.17453930524124</x:v>
      </x:c>
      <x:c r="S987" s="12" t="n">
        <x:v>214.10853262820183</x:v>
      </x:c>
      <x:c r="T987" s="12" t="n">
        <x:v>0</x:v>
      </x:c>
      <x:c r="U987" s="12" t="n">
        <x:f>'逐时购电与费用'!H987+'逐时购电与费用'!J987+F987-P987+O987-E987-N987/'月度汇总'!$F$6-Q987</x:f>
        <x:v>-1.0000007932831068e-8</x:v>
      </x:c>
      <x:c r="V987" s="12" t="n">
        <x:f>M987-L987-N987+O987/'月度汇总'!$F$7</x:f>
        <x:v>0</x:v>
      </x:c>
    </x:row>
    <x:row r="988" ht="20" customHeight="1">
      <x:c r="A988" s="13" t="n">
        <x:f>'逐时购电与费用'!A988</x:f>
        <x:v>45695.83333333333</x:v>
      </x:c>
      <x:c r="B988" s="13" t="n">
        <x:v>45695</x:v>
      </x:c>
      <x:c r="C988" s="12" t="n">
        <x:v>469.77669034886856</x:v>
      </x:c>
      <x:c r="D988" s="12" t="n">
        <x:v>0</x:v>
      </x:c>
      <x:c r="E988" s="12" t="n">
        <x:v>458.3633333333333</x:v>
      </x:c>
      <x:c r="F988" s="12" t="n">
        <x:v>0</x:v>
      </x:c>
      <x:c r="G988" s="12" t="n">
        <x:f>E988-F988</x:f>
        <x:v>458.3633333333333</x:v>
      </x:c>
      <x:c r="H988" s="12" t="n">
        <x:f>G988-C988+D988</x:f>
        <x:v>-11.413357015535269</x:v>
      </x:c>
      <x:c r="I988" s="12" t="n">
        <x:v>458.5667083333332</x:v>
      </x:c>
      <x:c r="J988" s="12" t="n">
        <x:v>0</x:v>
      </x:c>
      <x:c r="K988" s="12" t="n">
        <x:f>G988-I988+J988</x:f>
        <x:v>-0.20337499999993724</x:v>
      </x:c>
      <x:c r="L988" s="12" t="n">
        <x:v>4399.294624036864</x:v>
      </x:c>
      <x:c r="M988" s="12" t="n">
        <x:v>3890.002031455382</x:v>
      </x:c>
      <x:c r="N988" s="12" t="n">
        <x:v>0</x:v>
      </x:c>
      <x:c r="O988" s="12" t="n">
        <x:v>458.3633333233333</x:v>
      </x:c>
      <x:c r="P988" s="12" t="n">
        <x:v>0</x:v>
      </x:c>
      <x:c r="Q988" s="12" t="n">
        <x:v>0</x:v>
      </x:c>
      <x:c r="R988" s="12" t="n">
        <x:v>399.5485055649981</x:v>
      </x:c>
      <x:c r="S988" s="12" t="n">
        <x:v>240.09839746899456</x:v>
      </x:c>
      <x:c r="T988" s="12" t="n">
        <x:v>0</x:v>
      </x:c>
      <x:c r="U988" s="12" t="n">
        <x:f>'逐时购电与费用'!H988+'逐时购电与费用'!J988+F988-P988+O988-E988-N988/'月度汇总'!$F$6-Q988</x:f>
        <x:v>-1.0000007932831068e-8</x:v>
      </x:c>
      <x:c r="V988" s="12" t="n">
        <x:f>M988-L988-N988+O988/'月度汇总'!$F$7</x:f>
        <x:v>-1.7053025658242404e-13</x:v>
      </x:c>
    </x:row>
    <x:row r="989" ht="20" customHeight="1">
      <x:c r="A989" s="13" t="n">
        <x:f>'逐时购电与费用'!A989</x:f>
        <x:v>45695.84027777778</x:v>
      </x:c>
      <x:c r="B989" s="13" t="n">
        <x:v>45695</x:v>
      </x:c>
      <x:c r="C989" s="12" t="n">
        <x:v>461.00164667226073</x:v>
      </x:c>
      <x:c r="D989" s="12" t="n">
        <x:v>0</x:v>
      </x:c>
      <x:c r="E989" s="12" t="n">
        <x:v>451.95603333333327</x:v>
      </x:c>
      <x:c r="F989" s="12" t="n">
        <x:v>0</x:v>
      </x:c>
      <x:c r="G989" s="12" t="n">
        <x:f>E989-F989</x:f>
        <x:v>451.95603333333327</x:v>
      </x:c>
      <x:c r="H989" s="12" t="n">
        <x:f>G989-C989+D989</x:f>
        <x:v>-9.045613338927467</x:v>
      </x:c>
      <x:c r="I989" s="12" t="n">
        <x:v>449.7826224999999</x:v>
      </x:c>
      <x:c r="J989" s="12" t="n">
        <x:v>0</x:v>
      </x:c>
      <x:c r="K989" s="12" t="n">
        <x:f>G989-I989+J989</x:f>
        <x:v>2.173410833333378</x:v>
      </x:c>
      <x:c r="L989" s="12" t="n">
        <x:v>3890.002031455382</x:v>
      </x:c>
      <x:c r="M989" s="12" t="n">
        <x:v>3387.828661096123</x:v>
      </x:c>
      <x:c r="N989" s="12" t="n">
        <x:v>0</x:v>
      </x:c>
      <x:c r="O989" s="12" t="n">
        <x:v>451.95603332333326</x:v>
      </x:c>
      <x:c r="P989" s="12" t="n">
        <x:v>0</x:v>
      </x:c>
      <x:c r="Q989" s="12" t="n">
        <x:v>0</x:v>
      </x:c>
      <x:c r="R989" s="12" t="n">
        <x:v>356.7971682292874</x:v>
      </x:c>
      <x:c r="S989" s="12" t="n">
        <x:v>238.17569352026248</x:v>
      </x:c>
      <x:c r="T989" s="12" t="n">
        <x:v>0</x:v>
      </x:c>
      <x:c r="U989" s="12" t="n">
        <x:f>'逐时购电与费用'!H989+'逐时购电与费用'!J989+F989-P989+O989-E989-N989/'月度汇总'!$F$6-Q989</x:f>
        <x:v>-1.0000007932831068e-8</x:v>
      </x:c>
      <x:c r="V989" s="12" t="n">
        <x:f>M989-L989-N989+O989/'月度汇总'!$F$7</x:f>
        <x:v>1.1368683772161603e-13</x:v>
      </x:c>
    </x:row>
    <x:row r="990" ht="20" customHeight="1">
      <x:c r="A990" s="13" t="n">
        <x:f>'逐时购电与费用'!A990</x:f>
        <x:v>45695.84722222222</x:v>
      </x:c>
      <x:c r="B990" s="13" t="n">
        <x:v>45695</x:v>
      </x:c>
      <x:c r="C990" s="12" t="n">
        <x:v>460.9338761143748</x:v>
      </x:c>
      <x:c r="D990" s="12" t="n">
        <x:v>0</x:v>
      </x:c>
      <x:c r="E990" s="12" t="n">
        <x:v>447.0254</x:v>
      </x:c>
      <x:c r="F990" s="12" t="n">
        <x:v>0</x:v>
      </x:c>
      <x:c r="G990" s="12" t="n">
        <x:f>E990-F990</x:f>
        <x:v>447.0254</x:v>
      </x:c>
      <x:c r="H990" s="12" t="n">
        <x:f>G990-C990+D990</x:f>
        <x:v>-13.908476114374821</x:v>
      </x:c>
      <x:c r="I990" s="12" t="n">
        <x:v>451.74147416666665</x:v>
      </x:c>
      <x:c r="J990" s="12" t="n">
        <x:v>0</x:v>
      </x:c>
      <x:c r="K990" s="12" t="n">
        <x:f>G990-I990+J990</x:f>
        <x:v>-4.716074166666658</x:v>
      </x:c>
      <x:c r="L990" s="12" t="n">
        <x:v>3387.828661096123</x:v>
      </x:c>
      <x:c r="M990" s="12" t="n">
        <x:v>2891.1337722183453</x:v>
      </x:c>
      <x:c r="N990" s="12" t="n">
        <x:v>0</x:v>
      </x:c>
      <x:c r="O990" s="12" t="n">
        <x:v>447.02539999</x:v>
      </x:c>
      <x:c r="P990" s="12" t="n">
        <x:v>0</x:v>
      </x:c>
      <x:c r="Q990" s="12" t="n">
        <x:v>0</x:v>
      </x:c>
      <x:c r="R990" s="12" t="n">
        <x:v>352.49852532228863</x:v>
      </x:c>
      <x:c r="S990" s="12" t="n">
        <x:v>248.19487499305342</x:v>
      </x:c>
      <x:c r="T990" s="12" t="n">
        <x:v>0</x:v>
      </x:c>
      <x:c r="U990" s="12" t="n">
        <x:f>'逐时购电与费用'!H990+'逐时购电与费用'!J990+F990-P990+O990-E990-N990/'月度汇总'!$F$6-Q990</x:f>
        <x:v>-1.0000007932831068e-8</x:v>
      </x:c>
      <x:c r="V990" s="12" t="n">
        <x:f>M990-L990-N990+O990/'月度汇总'!$F$7</x:f>
        <x:v>-1.1368683772161603e-13</x:v>
      </x:c>
    </x:row>
    <x:row r="991" ht="20" customHeight="1">
      <x:c r="A991" s="13" t="n">
        <x:f>'逐时购电与费用'!A991</x:f>
        <x:v>45695.85416666667</x:v>
      </x:c>
      <x:c r="B991" s="13" t="n">
        <x:v>45695</x:v>
      </x:c>
      <x:c r="C991" s="12" t="n">
        <x:v>480.9679971281486</x:v>
      </x:c>
      <x:c r="D991" s="12" t="n">
        <x:v>0</x:v>
      </x:c>
      <x:c r="E991" s="12" t="n">
        <x:v>455.01</x:v>
      </x:c>
      <x:c r="F991" s="12" t="n">
        <x:v>0</x:v>
      </x:c>
      <x:c r="G991" s="12" t="n">
        <x:f>E991-F991</x:f>
        <x:v>455.01</x:v>
      </x:c>
      <x:c r="H991" s="12" t="n">
        <x:f>G991-C991+D991</x:f>
        <x:v>-25.957997128148634</x:v>
      </x:c>
      <x:c r="I991" s="12" t="n">
        <x:v>471.7670416666666</x:v>
      </x:c>
      <x:c r="J991" s="12" t="n">
        <x:v>0</x:v>
      </x:c>
      <x:c r="K991" s="12" t="n">
        <x:f>G991-I991+J991</x:f>
        <x:v>-16.757041666666623</x:v>
      </x:c>
      <x:c r="L991" s="12" t="n">
        <x:v>2891.1337722183453</x:v>
      </x:c>
      <x:c r="M991" s="12" t="n">
        <x:v>2385.56710556279</x:v>
      </x:c>
      <x:c r="N991" s="12" t="n">
        <x:v>0</x:v>
      </x:c>
      <x:c r="O991" s="12" t="n">
        <x:v>455.00999999</x:v>
      </x:c>
      <x:c r="P991" s="12" t="n">
        <x:v>0</x:v>
      </x:c>
      <x:c r="Q991" s="12" t="n">
        <x:v>0</x:v>
      </x:c>
      <x:c r="R991" s="12" t="n">
        <x:v>365.96445871795476</x:v>
      </x:c>
      <x:c r="S991" s="12" t="n">
        <x:v>242.52480530849925</x:v>
      </x:c>
      <x:c r="T991" s="12" t="n">
        <x:v>0</x:v>
      </x:c>
      <x:c r="U991" s="12" t="n">
        <x:f>'逐时购电与费用'!H991+'逐时购电与费用'!J991+F991-P991+O991-E991-N991/'月度汇总'!$F$6-Q991</x:f>
        <x:v>-1.0000007932831068e-8</x:v>
      </x:c>
      <x:c r="V991" s="12" t="n">
        <x:f>M991-L991-N991+O991/'月度汇总'!$F$7</x:f>
        <x:v>2.2737367544323206e-13</x:v>
      </x:c>
    </x:row>
    <x:row r="992" ht="20" customHeight="1">
      <x:c r="A992" s="13" t="n">
        <x:f>'逐时购电与费用'!A992</x:f>
        <x:v>45695.86111111111</x:v>
      </x:c>
      <x:c r="B992" s="13" t="n">
        <x:v>45695</x:v>
      </x:c>
      <x:c r="C992" s="12" t="n">
        <x:v>493.6021613139403</x:v>
      </x:c>
      <x:c r="D992" s="12" t="n">
        <x:v>0</x:v>
      </x:c>
      <x:c r="E992" s="12" t="n">
        <x:v>491.07015</x:v>
      </x:c>
      <x:c r="F992" s="12" t="n">
        <x:v>0</x:v>
      </x:c>
      <x:c r="G992" s="12" t="n">
        <x:f>E992-F992</x:f>
        <x:v>491.07015</x:v>
      </x:c>
      <x:c r="H992" s="12" t="n">
        <x:f>G992-C992+D992</x:f>
        <x:v>-2.532011313940302</x:v>
      </x:c>
      <x:c r="I992" s="12" t="n">
        <x:v>484.39288666666675</x:v>
      </x:c>
      <x:c r="J992" s="12" t="n">
        <x:v>0</x:v>
      </x:c>
      <x:c r="K992" s="12" t="n">
        <x:f>G992-I992+J992</x:f>
        <x:v>6.677263333333258</x:v>
      </x:c>
      <x:c r="L992" s="12" t="n">
        <x:v>2385.56710556279</x:v>
      </x:c>
      <x:c r="M992" s="12" t="n">
        <x:v>1839.933605573901</x:v>
      </x:c>
      <x:c r="N992" s="12" t="n">
        <x:v>0</x:v>
      </x:c>
      <x:c r="O992" s="12" t="n">
        <x:v>491.07014999</x:v>
      </x:c>
      <x:c r="P992" s="12" t="n">
        <x:v>0</x:v>
      </x:c>
      <x:c r="Q992" s="12" t="n">
        <x:v>0</x:v>
      </x:c>
      <x:c r="R992" s="12" t="n">
        <x:v>351.20826420971053</x:v>
      </x:c>
      <x:c r="S992" s="12" t="n">
        <x:v>225.0546152220536</x:v>
      </x:c>
      <x:c r="T992" s="12" t="n">
        <x:v>0</x:v>
      </x:c>
      <x:c r="U992" s="12" t="n">
        <x:f>'逐时购电与费用'!H992+'逐时购电与费用'!J992+F992-P992+O992-E992-N992/'月度汇总'!$F$6-Q992</x:f>
        <x:v>-1.0000007932831068e-8</x:v>
      </x:c>
      <x:c r="V992" s="12" t="n">
        <x:f>M992-L992-N992+O992/'月度汇总'!$F$7</x:f>
        <x:v>0</x:v>
      </x:c>
    </x:row>
    <x:row r="993" ht="20" customHeight="1">
      <x:c r="A993" s="13" t="n">
        <x:f>'逐时购电与费用'!A993</x:f>
        <x:v>45695.868055555555</x:v>
      </x:c>
      <x:c r="B993" s="13" t="n">
        <x:v>45695</x:v>
      </x:c>
      <x:c r="C993" s="12" t="n">
        <x:v>472.995575091287</x:v>
      </x:c>
      <x:c r="D993" s="12" t="n">
        <x:v>0</x:v>
      </x:c>
      <x:c r="E993" s="12" t="n">
        <x:v>494.0659166666667</x:v>
      </x:c>
      <x:c r="F993" s="12" t="n">
        <x:v>0</x:v>
      </x:c>
      <x:c r="G993" s="12" t="n">
        <x:f>E993-F993</x:f>
        <x:v>494.0659166666667</x:v>
      </x:c>
      <x:c r="H993" s="12" t="n">
        <x:f>G993-C993+D993</x:f>
        <x:v>21.0703415753797</x:v>
      </x:c>
      <x:c r="I993" s="12" t="n">
        <x:v>463.7782091666666</x:v>
      </x:c>
      <x:c r="J993" s="12" t="n">
        <x:v>0</x:v>
      </x:c>
      <x:c r="K993" s="12" t="n">
        <x:f>G993-I993+J993</x:f>
        <x:v>30.287707500000067</x:v>
      </x:c>
      <x:c r="L993" s="12" t="n">
        <x:v>1839.933605573901</x:v>
      </x:c>
      <x:c r="M993" s="12" t="n">
        <x:v>1290.9714759553826</x:v>
      </x:c>
      <x:c r="N993" s="12" t="n">
        <x:v>0</x:v>
      </x:c>
      <x:c r="O993" s="12" t="n">
        <x:v>494.0659166566667</x:v>
      </x:c>
      <x:c r="P993" s="12" t="n">
        <x:v>0</x:v>
      </x:c>
      <x:c r="Q993" s="12" t="n">
        <x:v>0</x:v>
      </x:c>
      <x:c r="R993" s="12" t="n">
        <x:v>321.1548484973748</x:v>
      </x:c>
      <x:c r="S993" s="12" t="n">
        <x:v>231.26636121666388</x:v>
      </x:c>
      <x:c r="T993" s="12" t="n">
        <x:v>0</x:v>
      </x:c>
      <x:c r="U993" s="12" t="n">
        <x:f>'逐时购电与费用'!H993+'逐时购电与费用'!J993+F993-P993+O993-E993-N993/'月度汇总'!$F$6-Q993</x:f>
        <x:v>-1.0000007932831068e-8</x:v>
      </x:c>
      <x:c r="V993" s="12" t="n">
        <x:f>M993-L993-N993+O993/'月度汇总'!$F$7</x:f>
        <x:v>0</x:v>
      </x:c>
    </x:row>
    <x:row r="994" ht="20" customHeight="1">
      <x:c r="A994" s="13" t="n">
        <x:f>'逐时购电与费用'!A994</x:f>
        <x:v>45695.875</x:v>
      </x:c>
      <x:c r="B994" s="13" t="n">
        <x:v>45695</x:v>
      </x:c>
      <x:c r="C994" s="12" t="n">
        <x:v>443.61119387052685</x:v>
      </x:c>
      <x:c r="D994" s="12" t="n">
        <x:v>0</x:v>
      </x:c>
      <x:c r="E994" s="12" t="n">
        <x:v>465.96166666666664</x:v>
      </x:c>
      <x:c r="F994" s="12" t="n">
        <x:v>0</x:v>
      </x:c>
      <x:c r="G994" s="12" t="n">
        <x:f>E994-F994</x:f>
        <x:v>465.96166666666664</x:v>
      </x:c>
      <x:c r="H994" s="12" t="n">
        <x:f>G994-C994+D994</x:f>
        <x:v>22.350472796139798</x:v>
      </x:c>
      <x:c r="I994" s="12" t="n">
        <x:v>435.622775</x:v>
      </x:c>
      <x:c r="J994" s="12" t="n">
        <x:v>0</x:v>
      </x:c>
      <x:c r="K994" s="12" t="n">
        <x:f>G994-I994+J994</x:f>
        <x:v>30.338891666666655</x:v>
      </x:c>
      <x:c r="L994" s="12" t="n">
        <x:v>1290.9714759553826</x:v>
      </x:c>
      <x:c r="M994" s="12" t="n">
        <x:v>1257.6203597786955</x:v>
      </x:c>
      <x:c r="N994" s="12" t="n">
        <x:v>0</x:v>
      </x:c>
      <x:c r="O994" s="12" t="n">
        <x:v>30.016004559018434</x:v>
      </x:c>
      <x:c r="P994" s="12" t="n">
        <x:v>0</x:v>
      </x:c>
      <x:c r="Q994" s="12" t="n">
        <x:v>0</x:v>
      </x:c>
      <x:c r="R994" s="12" t="n">
        <x:v>328.39351503238095</x:v>
      </x:c>
      <x:c r="S994" s="12" t="n">
        <x:v>250.25108802539376</x:v>
      </x:c>
      <x:c r="T994" s="12" t="n">
        <x:v>0</x:v>
      </x:c>
      <x:c r="U994" s="12" t="n">
        <x:f>'逐时购电与费用'!H994+'逐时购电与费用'!J994+F994-P994+O994-E994-N994/'月度汇总'!$F$6-Q994</x:f>
        <x:v>-1.0000007932831068e-8</x:v>
      </x:c>
      <x:c r="V994" s="12" t="n">
        <x:f>M994-L994-N994+O994/'月度汇总'!$F$7</x:f>
        <x:v>2.1316282072803006e-14</x:v>
      </x:c>
    </x:row>
    <x:row r="995" ht="20" customHeight="1">
      <x:c r="A995" s="13" t="n">
        <x:f>'逐时购电与费用'!A995</x:f>
        <x:v>45695.881944444445</x:v>
      </x:c>
      <x:c r="B995" s="13" t="n">
        <x:v>45695</x:v>
      </x:c>
      <x:c r="C995" s="12" t="n">
        <x:v>459.2234403909486</x:v>
      </x:c>
      <x:c r="D995" s="12" t="n">
        <x:v>0</x:v>
      </x:c>
      <x:c r="E995" s="12" t="n">
        <x:v>468.9965833333333</x:v>
      </x:c>
      <x:c r="F995" s="12" t="n">
        <x:v>0</x:v>
      </x:c>
      <x:c r="G995" s="12" t="n">
        <x:f>E995-F995</x:f>
        <x:v>468.9965833333333</x:v>
      </x:c>
      <x:c r="H995" s="12" t="n">
        <x:f>G995-C995+D995</x:f>
        <x:v>9.773142942384709</x:v>
      </x:c>
      <x:c r="I995" s="12" t="n">
        <x:v>456.4865341666667</x:v>
      </x:c>
      <x:c r="J995" s="12" t="n">
        <x:v>0</x:v>
      </x:c>
      <x:c r="K995" s="12" t="n">
        <x:f>G995-I995+J995</x:f>
        <x:v>12.510049166666647</x:v>
      </x:c>
      <x:c r="L995" s="12" t="n">
        <x:v>1257.6203597786955</x:v>
      </x:c>
      <x:c r="M995" s="12" t="n">
        <x:v>1244.459738515597</x:v>
      </x:c>
      <x:c r="N995" s="12" t="n">
        <x:v>0</x:v>
      </x:c>
      <x:c r="O995" s="12" t="n">
        <x:v>11.844559136788583</x:v>
      </x:c>
      <x:c r="P995" s="12" t="n">
        <x:v>0</x:v>
      </x:c>
      <x:c r="Q995" s="12" t="n">
        <x:v>0</x:v>
      </x:c>
      <x:c r="R995" s="12" t="n">
        <x:v>344.48084593653584</x:v>
      </x:c>
      <x:c r="S995" s="12" t="n">
        <x:v>208.64946608675177</x:v>
      </x:c>
      <x:c r="T995" s="12" t="n">
        <x:v>0</x:v>
      </x:c>
      <x:c r="U995" s="12" t="n">
        <x:f>'逐时购电与费用'!H995+'逐时购电与费用'!J995+F995-P995+O995-E995-N995/'月度汇总'!$F$6-Q995</x:f>
        <x:v>-1.0000007932831068e-8</x:v>
      </x:c>
      <x:c r="V995" s="12" t="n">
        <x:f>M995-L995-N995+O995/'月度汇总'!$F$7</x:f>
        <x:v>3.197442310920451e-14</x:v>
      </x:c>
    </x:row>
    <x:row r="996" ht="20" customHeight="1">
      <x:c r="A996" s="13" t="n">
        <x:f>'逐时购电与费用'!A996</x:f>
        <x:v>45695.88888888889</x:v>
      </x:c>
      <x:c r="B996" s="13" t="n">
        <x:v>45695</x:v>
      </x:c>
      <x:c r="C996" s="12" t="n">
        <x:v>493.61719472547867</x:v>
      </x:c>
      <x:c r="D996" s="12" t="n">
        <x:v>0</x:v>
      </x:c>
      <x:c r="E996" s="12" t="n">
        <x:v>478.27185</x:v>
      </x:c>
      <x:c r="F996" s="12" t="n">
        <x:v>0</x:v>
      </x:c>
      <x:c r="G996" s="12" t="n">
        <x:f>E996-F996</x:f>
        <x:v>478.27185</x:v>
      </x:c>
      <x:c r="H996" s="12" t="n">
        <x:f>G996-C996+D996</x:f>
        <x:v>-15.345344725478697</x:v>
      </x:c>
      <x:c r="I996" s="12" t="n">
        <x:v>500.46384416666655</x:v>
      </x:c>
      <x:c r="J996" s="12" t="n">
        <x:v>0</x:v>
      </x:c>
      <x:c r="K996" s="12" t="n">
        <x:f>G996-I996+J996</x:f>
        <x:v>-22.191994166666575</x:v>
      </x:c>
      <x:c r="L996" s="12" t="n">
        <x:v>1244.459738515597</x:v>
      </x:c>
      <x:c r="M996" s="12" t="n">
        <x:v>1251.7443946312437</x:v>
      </x:c>
      <x:c r="N996" s="12" t="n">
        <x:v>7.284656115646709</x:v>
      </x:c>
      <x:c r="O996" s="12" t="n">
        <x:v>0</x:v>
      </x:c>
      <x:c r="P996" s="12" t="n">
        <x:v>0</x:v>
      </x:c>
      <x:c r="Q996" s="12" t="n">
        <x:v>0</x:v>
      </x:c>
      <x:c r="R996" s="12" t="n">
        <x:v>326.1694477259957</x:v>
      </x:c>
      <x:c r="S996" s="12" t="n">
        <x:v>170.15409005017045</x:v>
      </x:c>
      <x:c r="T996" s="12" t="n">
        <x:v>13.88646354206071</x:v>
      </x:c>
      <x:c r="U996" s="12" t="n">
        <x:f>'逐时购电与费用'!H996+'逐时购电与费用'!J996+F996-P996+O996-E996-N996/'月度汇总'!$F$6-Q996</x:f>
        <x:v>1.000000082740371e-8</x:v>
      </x:c>
      <x:c r="V996" s="12" t="n">
        <x:f>M996-L996-N996+O996/'月度汇总'!$F$7</x:f>
        <x:v>-9.681144774731365e-14</x:v>
      </x:c>
    </x:row>
    <x:row r="997" ht="20" customHeight="1">
      <x:c r="A997" s="13" t="n">
        <x:f>'逐时购电与费用'!A997</x:f>
        <x:v>45695.89583333333</x:v>
      </x:c>
      <x:c r="B997" s="13" t="n">
        <x:v>45695</x:v>
      </x:c>
      <x:c r="C997" s="12" t="n">
        <x:v>514.0121159519052</x:v>
      </x:c>
      <x:c r="D997" s="12" t="n">
        <x:v>0</x:v>
      </x:c>
      <x:c r="E997" s="12" t="n">
        <x:v>480.8233333333333</x:v>
      </x:c>
      <x:c r="F997" s="12" t="n">
        <x:v>0</x:v>
      </x:c>
      <x:c r="G997" s="12" t="n">
        <x:f>E997-F997</x:f>
        <x:v>480.8233333333333</x:v>
      </x:c>
      <x:c r="H997" s="12" t="n">
        <x:f>G997-C997+D997</x:f>
        <x:v>-33.188782618571906</x:v>
      </x:c>
      <x:c r="I997" s="12" t="n">
        <x:v>520.8515249999999</x:v>
      </x:c>
      <x:c r="J997" s="12" t="n">
        <x:v>0</x:v>
      </x:c>
      <x:c r="K997" s="12" t="n">
        <x:f>G997-I997+J997</x:f>
        <x:v>-40.0281916666666</x:v>
      </x:c>
      <x:c r="L997" s="12" t="n">
        <x:v>1251.7443946312437</x:v>
      </x:c>
      <x:c r="M997" s="12" t="n">
        <x:v>1275.266932255438</x:v>
      </x:c>
      <x:c r="N997" s="12" t="n">
        <x:v>23.522537624194154</x:v>
      </x:c>
      <x:c r="O997" s="12" t="n">
        <x:v>0</x:v>
      </x:c>
      <x:c r="P997" s="12" t="n">
        <x:v>0</x:v>
      </x:c>
      <x:c r="Q997" s="12" t="n">
        <x:v>0</x:v>
      </x:c>
      <x:c r="R997" s="12" t="n">
        <x:v>305.4414811115595</x:v>
      </x:c>
      <x:c r="S997" s="12" t="n">
        <x:v>169.9835078766887</x:v>
      </x:c>
      <x:c r="T997" s="12" t="n">
        <x:v>23.564537784696768</x:v>
      </x:c>
      <x:c r="U997" s="12" t="n">
        <x:f>'逐时购电与费用'!H997+'逐时购电与费用'!J997+F997-P997+O997-E997-N997/'月度汇总'!$F$6-Q997</x:f>
        <x:v>1.0000004380117389e-8</x:v>
      </x:c>
      <x:c r="V997" s="12" t="n">
        <x:f>M997-L997-N997+O997/'月度汇总'!$F$7</x:f>
        <x:v>7.460698725481052e-14</x:v>
      </x:c>
    </x:row>
    <x:row r="998" ht="20" customHeight="1">
      <x:c r="A998" s="13" t="n">
        <x:f>'逐时购电与费用'!A998</x:f>
        <x:v>45695.90277777778</x:v>
      </x:c>
      <x:c r="B998" s="13" t="n">
        <x:v>45695</x:v>
      </x:c>
      <x:c r="C998" s="12" t="n">
        <x:v>503.9486554906438</x:v>
      </x:c>
      <x:c r="D998" s="12" t="n">
        <x:v>0</x:v>
      </x:c>
      <x:c r="E998" s="12" t="n">
        <x:v>483.96963333333326</x:v>
      </x:c>
      <x:c r="F998" s="12" t="n">
        <x:v>0</x:v>
      </x:c>
      <x:c r="G998" s="12" t="n">
        <x:f>E998-F998</x:f>
        <x:v>483.96963333333326</x:v>
      </x:c>
      <x:c r="H998" s="12" t="n">
        <x:f>G998-C998+D998</x:f>
        <x:v>-19.97902215731051</x:v>
      </x:c>
      <x:c r="I998" s="12" t="n">
        <x:v>505.6307141666666</x:v>
      </x:c>
      <x:c r="J998" s="12" t="n">
        <x:v>0</x:v>
      </x:c>
      <x:c r="K998" s="12" t="n">
        <x:f>G998-I998+J998</x:f>
        <x:v>-21.661080833333358</x:v>
      </x:c>
      <x:c r="L998" s="12" t="n">
        <x:v>1275.266932255438</x:v>
      </x:c>
      <x:c r="M998" s="12" t="n">
        <x:v>1243.9206404964257</x:v>
      </x:c>
      <x:c r="N998" s="12" t="n">
        <x:v>0</x:v>
      </x:c>
      <x:c r="O998" s="12" t="n">
        <x:v>28.2116625831111</x:v>
      </x:c>
      <x:c r="P998" s="12" t="n">
        <x:v>0</x:v>
      </x:c>
      <x:c r="Q998" s="12" t="n">
        <x:v>0</x:v>
      </x:c>
      <x:c r="R998" s="12" t="n">
        <x:v>288.12080602738786</x:v>
      </x:c>
      <x:c r="S998" s="12" t="n">
        <x:v>174.8173338283882</x:v>
      </x:c>
      <x:c r="T998" s="12" t="n">
        <x:v>16.010518777864718</x:v>
      </x:c>
      <x:c r="U998" s="12" t="n">
        <x:f>'逐时购电与费用'!H998+'逐时购电与费用'!J998+F998-P998+O998-E998-N998/'月度汇总'!$F$6-Q998</x:f>
        <x:v>-1.0000007932831068e-8</x:v>
      </x:c>
      <x:c r="V998" s="12" t="n">
        <x:f>M998-L998-N998+O998/'月度汇总'!$F$7</x:f>
        <x:v>5.684341886080802e-14</x:v>
      </x:c>
    </x:row>
    <x:row r="999" ht="20" customHeight="1">
      <x:c r="A999" s="13" t="n">
        <x:f>'逐时购电与费用'!A999</x:f>
        <x:v>45695.90972222222</x:v>
      </x:c>
      <x:c r="B999" s="13" t="n">
        <x:v>45695</x:v>
      </x:c>
      <x:c r="C999" s="12" t="n">
        <x:v>457.7682779423822</x:v>
      </x:c>
      <x:c r="D999" s="12" t="n">
        <x:v>0</x:v>
      </x:c>
      <x:c r="E999" s="12" t="n">
        <x:v>441.14691666666664</x:v>
      </x:c>
      <x:c r="F999" s="12" t="n">
        <x:v>0</x:v>
      </x:c>
      <x:c r="G999" s="12" t="n">
        <x:f>E999-F999</x:f>
        <x:v>441.14691666666664</x:v>
      </x:c>
      <x:c r="H999" s="12" t="n">
        <x:f>G999-C999+D999</x:f>
        <x:v>-16.62136127571557</x:v>
      </x:c>
      <x:c r="I999" s="12" t="n">
        <x:v>449.74362916666666</x:v>
      </x:c>
      <x:c r="J999" s="12" t="n">
        <x:v>0</x:v>
      </x:c>
      <x:c r="K999" s="12" t="n">
        <x:f>G999-I999+J999</x:f>
        <x:v>-8.596712500000024</x:v>
      </x:c>
      <x:c r="L999" s="12" t="n">
        <x:v>1243.9206404964257</x:v>
      </x:c>
      <x:c r="M999" s="12" t="n">
        <x:v>1245.7673845025538</x:v>
      </x:c>
      <x:c r="N999" s="12" t="n">
        <x:v>1.8467440061281892</x:v>
      </x:c>
      <x:c r="O999" s="12" t="n">
        <x:v>0</x:v>
      </x:c>
      <x:c r="P999" s="12" t="n">
        <x:v>0</x:v>
      </x:c>
      <x:c r="Q999" s="12" t="n">
        <x:v>0</x:v>
      </x:c>
      <x:c r="R999" s="12" t="n">
        <x:v>241.6967926452121</x:v>
      </x:c>
      <x:c r="S999" s="12" t="n">
        <x:v>166.0225462159235</x:v>
      </x:c>
      <x:c r="T999" s="12" t="n">
        <x:v>17.69025579525305</x:v>
      </x:c>
      <x:c r="U999" s="12" t="n">
        <x:f>'逐时购电与费用'!H999+'逐时购电与费用'!J999+F999-P999+O999-E999-N999/'月度汇总'!$F$6-Q999</x:f>
        <x:v>9.99999993922529e-9</x:v>
      </x:c>
      <x:c r="V999" s="12" t="n">
        <x:f>M999-L999-N999+O999/'月度汇总'!$F$7</x:f>
        <x:v>-6.972200594645983e-14</x:v>
      </x:c>
    </x:row>
    <x:row r="1000" ht="20" customHeight="1">
      <x:c r="A1000" s="13" t="n">
        <x:f>'逐时购电与费用'!A1000</x:f>
        <x:v>45695.91666666667</x:v>
      </x:c>
      <x:c r="B1000" s="13" t="n">
        <x:v>45695</x:v>
      </x:c>
      <x:c r="C1000" s="12" t="n">
        <x:v>404.6884185922739</x:v>
      </x:c>
      <x:c r="D1000" s="12" t="n">
        <x:v>0</x:v>
      </x:c>
      <x:c r="E1000" s="12" t="n">
        <x:v>371.28</x:v>
      </x:c>
      <x:c r="F1000" s="12" t="n">
        <x:v>0</x:v>
      </x:c>
      <x:c r="G1000" s="12" t="n">
        <x:f>E1000-F1000</x:f>
        <x:v>371.28</x:v>
      </x:c>
      <x:c r="H1000" s="12" t="n">
        <x:f>G1000-C1000+D1000</x:f>
        <x:v>-33.408418592273904</x:v>
      </x:c>
      <x:c r="I1000" s="12" t="n">
        <x:v>394.78916666666663</x:v>
      </x:c>
      <x:c r="J1000" s="12" t="n">
        <x:v>0</x:v>
      </x:c>
      <x:c r="K1000" s="12" t="n">
        <x:f>G1000-I1000+J1000</x:f>
        <x:v>-23.50916666666666</x:v>
      </x:c>
      <x:c r="L1000" s="12" t="n">
        <x:v>1245.7673845025538</x:v>
      </x:c>
      <x:c r="M1000" s="12" t="n">
        <x:v>1995.767384493554</x:v>
      </x:c>
      <x:c r="N1000" s="12" t="n">
        <x:v>749.999999991</x:v>
      </x:c>
      <x:c r="O1000" s="12" t="n">
        <x:v>0</x:v>
      </x:c>
      <x:c r="P1000" s="12" t="n">
        <x:v>0</x:v>
      </x:c>
      <x:c r="Q1000" s="12" t="n">
        <x:v>21.498639942777338</x:v>
      </x:c>
      <x:c r="R1000" s="12" t="n">
        <x:v>199.0063479572931</x:v>
      </x:c>
      <x:c r="S1000" s="12" t="n">
        <x:v>0</x:v>
      </x:c>
      <x:c r="T1000" s="12" t="n">
        <x:v>0</x:v>
      </x:c>
      <x:c r="U1000" s="12" t="n">
        <x:f>'逐时购电与费用'!H1000+'逐时购电与费用'!J1000+F1000-P1000+O1000-E1000-N1000/'月度汇总'!$F$6-Q1000</x:f>
        <x:v>1.2079226507921703e-13</x:v>
      </x:c>
      <x:c r="V1000" s="12" t="n">
        <x:f>M1000-L1000-N1000+O1000/'月度汇总'!$F$7</x:f>
        <x:v>1.1368683772161603e-13</x:v>
      </x:c>
    </x:row>
    <x:row r="1001" ht="20" customHeight="1">
      <x:c r="A1001" s="13" t="n">
        <x:f>'逐时购电与费用'!A1001</x:f>
        <x:v>45695.92361111111</x:v>
      </x:c>
      <x:c r="B1001" s="13" t="n">
        <x:v>45695</x:v>
      </x:c>
      <x:c r="C1001" s="12" t="n">
        <x:v>390.36496424734963</x:v>
      </x:c>
      <x:c r="D1001" s="12" t="n">
        <x:v>0</x:v>
      </x:c>
      <x:c r="E1001" s="12" t="n">
        <x:v>353.10609999999997</x:v>
      </x:c>
      <x:c r="F1001" s="12" t="n">
        <x:v>0</x:v>
      </x:c>
      <x:c r="G1001" s="12" t="n">
        <x:f>E1001-F1001</x:f>
        <x:v>353.10609999999997</x:v>
      </x:c>
      <x:c r="H1001" s="12" t="n">
        <x:f>G1001-C1001+D1001</x:f>
        <x:v>-37.25886424734966</x:v>
      </x:c>
      <x:c r="I1001" s="12" t="n">
        <x:v>380.4592333333334</x:v>
      </x:c>
      <x:c r="J1001" s="12" t="n">
        <x:v>0</x:v>
      </x:c>
      <x:c r="K1001" s="12" t="n">
        <x:f>G1001-I1001+J1001</x:f>
        <x:v>-27.353133333333403</x:v>
      </x:c>
      <x:c r="L1001" s="12" t="n">
        <x:v>1995.767384493554</x:v>
      </x:c>
      <x:c r="M1001" s="12" t="n">
        <x:v>2745.767384484554</x:v>
      </x:c>
      <x:c r="N1001" s="12" t="n">
        <x:v>749.999999991</x:v>
      </x:c>
      <x:c r="O1001" s="12" t="n">
        <x:v>0</x:v>
      </x:c>
      <x:c r="P1001" s="12" t="n">
        <x:v>0</x:v>
      </x:c>
      <x:c r="Q1001" s="12" t="n">
        <x:v>25.675360211658464</x:v>
      </x:c>
      <x:c r="R1001" s="12" t="n">
        <x:v>199.0502526291773</x:v>
      </x:c>
      <x:c r="S1001" s="12" t="n">
        <x:v>0</x:v>
      </x:c>
      <x:c r="T1001" s="12" t="n">
        <x:v>0</x:v>
      </x:c>
      <x:c r="U1001" s="12" t="n">
        <x:f>'逐时购电与费用'!H1001+'逐时购电与费用'!J1001+F1001-P1001+O1001-E1001-N1001/'月度汇总'!$F$6-Q1001</x:f>
        <x:v>1.2079226507921703e-13</x:v>
      </x:c>
      <x:c r="V1001" s="12" t="n">
        <x:f>M1001-L1001-N1001+O1001/'月度汇总'!$F$7</x:f>
        <x:v>1.1368683772161603e-13</x:v>
      </x:c>
    </x:row>
    <x:row r="1002" ht="20" customHeight="1">
      <x:c r="A1002" s="13" t="n">
        <x:f>'逐时购电与费用'!A1002</x:f>
        <x:v>45695.930555555555</x:v>
      </x:c>
      <x:c r="B1002" s="13" t="n">
        <x:v>45695</x:v>
      </x:c>
      <x:c r="C1002" s="12" t="n">
        <x:v>397.39698740715</x:v>
      </x:c>
      <x:c r="D1002" s="12" t="n">
        <x:v>0</x:v>
      </x:c>
      <x:c r="E1002" s="12" t="n">
        <x:v>385.8838166666667</x:v>
      </x:c>
      <x:c r="F1002" s="12" t="n">
        <x:v>0</x:v>
      </x:c>
      <x:c r="G1002" s="12" t="n">
        <x:f>E1002-F1002</x:f>
        <x:v>385.8838166666667</x:v>
      </x:c>
      <x:c r="H1002" s="12" t="n">
        <x:f>G1002-C1002+D1002</x:f>
        <x:v>-11.513170740483304</x:v>
      </x:c>
      <x:c r="I1002" s="12" t="n">
        <x:v>384.67012166666666</x:v>
      </x:c>
      <x:c r="J1002" s="12" t="n">
        <x:v>0</x:v>
      </x:c>
      <x:c r="K1002" s="12" t="n">
        <x:f>G1002-I1002+J1002</x:f>
        <x:v>1.2136950000000297</x:v>
      </x:c>
      <x:c r="L1002" s="12" t="n">
        <x:v>2745.767384484554</x:v>
      </x:c>
      <x:c r="M1002" s="12" t="n">
        <x:v>2756.129238141989</x:v>
      </x:c>
      <x:c r="N1002" s="12" t="n">
        <x:v>10.361853657434972</x:v>
      </x:c>
      <x:c r="O1002" s="12" t="n">
        <x:v>0</x:v>
      </x:c>
      <x:c r="P1002" s="12" t="n">
        <x:v>0</x:v>
      </x:c>
      <x:c r="Q1002" s="12" t="n">
        <x:v>0</x:v>
      </x:c>
      <x:c r="R1002" s="12" t="n">
        <x:v>179.28837100304077</x:v>
      </x:c>
      <x:c r="S1002" s="12" t="n">
        <x:v>0</x:v>
      </x:c>
      <x:c r="T1002" s="12" t="n">
        <x:v>0</x:v>
      </x:c>
      <x:c r="U1002" s="12" t="n">
        <x:f>'逐时购电与费用'!H1002+'逐时购电与费用'!J1002+F1002-P1002+O1002-E1002-N1002/'月度汇总'!$F$6-Q1002</x:f>
        <x:v>1.000000082740371e-8</x:v>
      </x:c>
      <x:c r="V1002" s="12" t="n">
        <x:f>M1002-L1002-N1002+O1002/'月度汇总'!$F$7</x:f>
        <x:v>-2.3092638912203256e-14</x:v>
      </x:c>
    </x:row>
    <x:row r="1003" ht="20" customHeight="1">
      <x:c r="A1003" s="13" t="n">
        <x:f>'逐时购电与费用'!A1003</x:f>
        <x:v>45695.9375</x:v>
      </x:c>
      <x:c r="B1003" s="13" t="n">
        <x:v>45695</x:v>
      </x:c>
      <x:c r="C1003" s="12" t="n">
        <x:v>403.77757793425104</x:v>
      </x:c>
      <x:c r="D1003" s="12" t="n">
        <x:v>0</x:v>
      </x:c>
      <x:c r="E1003" s="12" t="n">
        <x:v>416.99333333333334</x:v>
      </x:c>
      <x:c r="F1003" s="12" t="n">
        <x:v>0</x:v>
      </x:c>
      <x:c r="G1003" s="12" t="n">
        <x:f>E1003-F1003</x:f>
        <x:v>416.99333333333334</x:v>
      </x:c>
      <x:c r="H1003" s="12" t="n">
        <x:f>G1003-C1003+D1003</x:f>
        <x:v>13.215755399082298</x:v>
      </x:c>
      <x:c r="I1003" s="12" t="n">
        <x:v>391.0445833333333</x:v>
      </x:c>
      <x:c r="J1003" s="12" t="n">
        <x:v>0</x:v>
      </x:c>
      <x:c r="K1003" s="12" t="n">
        <x:f>G1003-I1003+J1003</x:f>
        <x:v>25.948750000000018</x:v>
      </x:c>
      <x:c r="L1003" s="12" t="n">
        <x:v>2756.129238141989</x:v>
      </x:c>
      <x:c r="M1003" s="12" t="n">
        <x:v>3484.3732854721875</x:v>
      </x:c>
      <x:c r="N1003" s="12" t="n">
        <x:v>728.2440473301988</x:v>
      </x:c>
      <x:c r="O1003" s="12" t="n">
        <x:v>0</x:v>
      </x:c>
      <x:c r="P1003" s="12" t="n">
        <x:v>0</x:v>
      </x:c>
      <x:c r="Q1003" s="12" t="n">
        <x:v>0</x:v>
      </x:c>
      <x:c r="R1003" s="12" t="n">
        <x:v>169.41177449734948</x:v>
      </x:c>
      <x:c r="S1003" s="12" t="n">
        <x:v>0</x:v>
      </x:c>
      <x:c r="T1003" s="12" t="n">
        <x:v>0</x:v>
      </x:c>
      <x:c r="U1003" s="12" t="n">
        <x:f>'逐时购电与费用'!H1003+'逐时购电与费用'!J1003+F1003-P1003+O1003-E1003-N1003/'月度汇总'!$F$6-Q1003</x:f>
        <x:v>1.000012161966879e-8</x:v>
      </x:c>
      <x:c r="V1003" s="12" t="n">
        <x:f>M1003-L1003-N1003+O1003/'月度汇总'!$F$7</x:f>
        <x:v>-2.2737367544323206e-13</x:v>
      </x:c>
    </x:row>
    <x:row r="1004" ht="20" customHeight="1">
      <x:c r="A1004" s="13" t="n">
        <x:f>'逐时购电与费用'!A1004</x:f>
        <x:v>45695.944444444445</x:v>
      </x:c>
      <x:c r="B1004" s="13" t="n">
        <x:v>45695</x:v>
      </x:c>
      <x:c r="C1004" s="12" t="n">
        <x:v>402.64912555801584</x:v>
      </x:c>
      <x:c r="D1004" s="12" t="n">
        <x:v>0</x:v>
      </x:c>
      <x:c r="E1004" s="12" t="n">
        <x:v>393.1725666666667</x:v>
      </x:c>
      <x:c r="F1004" s="12" t="n">
        <x:v>0</x:v>
      </x:c>
      <x:c r="G1004" s="12" t="n">
        <x:f>E1004-F1004</x:f>
        <x:v>393.1725666666667</x:v>
      </x:c>
      <x:c r="H1004" s="12" t="n">
        <x:f>G1004-C1004+D1004</x:f>
        <x:v>-9.476558891349157</x:v>
      </x:c>
      <x:c r="I1004" s="12" t="n">
        <x:v>389.91017</x:v>
      </x:c>
      <x:c r="J1004" s="12" t="n">
        <x:v>0</x:v>
      </x:c>
      <x:c r="K1004" s="12" t="n">
        <x:f>G1004-I1004+J1004</x:f>
        <x:v>3.262396666666689</x:v>
      </x:c>
      <x:c r="L1004" s="12" t="n">
        <x:v>3484.3732854721875</x:v>
      </x:c>
      <x:c r="M1004" s="12" t="n">
        <x:v>4233.3105840862345</x:v>
      </x:c>
      <x:c r="N1004" s="12" t="n">
        <x:v>748.9372986140473</x:v>
      </x:c>
      <x:c r="O1004" s="12" t="n">
        <x:v>0</x:v>
      </x:c>
      <x:c r="P1004" s="12" t="n">
        <x:v>0</x:v>
      </x:c>
      <x:c r="Q1004" s="12" t="n">
        <x:v>0</x:v>
      </x:c>
      <x:c r="R1004" s="12" t="n">
        <x:v>176.22341723319607</x:v>
      </x:c>
      <x:c r="S1004" s="12" t="n">
        <x:v>0</x:v>
      </x:c>
      <x:c r="T1004" s="12" t="n">
        <x:v>0</x:v>
      </x:c>
      <x:c r="U1004" s="12" t="n">
        <x:f>'逐时购电与费用'!H1004+'逐时购电与费用'!J1004+F1004-P1004+O1004-E1004-N1004/'月度汇总'!$F$6-Q1004</x:f>
        <x:v>1.000012161966879e-8</x:v>
      </x:c>
      <x:c r="V1004" s="12" t="n">
        <x:f>M1004-L1004-N1004+O1004/'月度汇总'!$F$7</x:f>
        <x:v>-3.410605131648481e-13</x:v>
      </x:c>
    </x:row>
    <x:row r="1005" ht="20" customHeight="1">
      <x:c r="A1005" s="13" t="n">
        <x:f>'逐时购电与费用'!A1005</x:f>
        <x:v>45695.95138888889</x:v>
      </x:c>
      <x:c r="B1005" s="13" t="n">
        <x:v>45695</x:v>
      </x:c>
      <x:c r="C1005" s="12" t="n">
        <x:v>401.474574878244</x:v>
      </x:c>
      <x:c r="D1005" s="12" t="n">
        <x:v>0</x:v>
      </x:c>
      <x:c r="E1005" s="12" t="n">
        <x:v>379.79866666666663</x:v>
      </x:c>
      <x:c r="F1005" s="12" t="n">
        <x:v>0</x:v>
      </x:c>
      <x:c r="G1005" s="12" t="n">
        <x:f>E1005-F1005</x:f>
        <x:v>379.79866666666663</x:v>
      </x:c>
      <x:c r="H1005" s="12" t="n">
        <x:f>G1005-C1005+D1005</x:f>
        <x:v>-21.675908211577394</x:v>
      </x:c>
      <x:c r="I1005" s="12" t="n">
        <x:v>388.7298216666667</x:v>
      </x:c>
      <x:c r="J1005" s="12" t="n">
        <x:v>0</x:v>
      </x:c>
      <x:c r="K1005" s="12" t="n">
        <x:f>G1005-I1005+J1005</x:f>
        <x:v>-8.931155000000047</x:v>
      </x:c>
      <x:c r="L1005" s="12" t="n">
        <x:v>4233.3105840862345</x:v>
      </x:c>
      <x:c r="M1005" s="12" t="n">
        <x:v>4983.310584076235</x:v>
      </x:c>
      <x:c r="N1005" s="12" t="n">
        <x:v>749.99999999</x:v>
      </x:c>
      <x:c r="O1005" s="12" t="n">
        <x:v>0</x:v>
      </x:c>
      <x:c r="P1005" s="12" t="n">
        <x:v>0</x:v>
      </x:c>
      <x:c r="Q1005" s="12" t="n">
        <x:v>11.31053337501475</x:v>
      </x:c>
      <x:c r="R1005" s="12" t="n">
        <x:v>198.68000348682222</x:v>
      </x:c>
      <x:c r="S1005" s="12" t="n">
        <x:v>0</x:v>
      </x:c>
      <x:c r="T1005" s="12" t="n">
        <x:v>0</x:v>
      </x:c>
      <x:c r="U1005" s="12" t="n">
        <x:f>'逐时购电与费用'!H1005+'逐时购电与费用'!J1005+F1005-P1005+O1005-E1005-N1005/'月度汇总'!$F$6-Q1005</x:f>
        <x:v>1.1111822573184327e-9</x:v>
      </x:c>
      <x:c r="V1005" s="12" t="n">
        <x:f>M1005-L1005-N1005+O1005/'月度汇总'!$F$7</x:f>
        <x:v>1.1368683772161603e-13</x:v>
      </x:c>
    </x:row>
    <x:row r="1006" ht="20" customHeight="1">
      <x:c r="A1006" s="13" t="n">
        <x:f>'逐时购电与费用'!A1006</x:f>
        <x:v>45695.95833333333</x:v>
      </x:c>
      <x:c r="B1006" s="13" t="n">
        <x:v>45695</x:v>
      </x:c>
      <x:c r="C1006" s="12" t="n">
        <x:v>406.10930870205476</x:v>
      </x:c>
      <x:c r="D1006" s="12" t="n">
        <x:v>0</x:v>
      </x:c>
      <x:c r="E1006" s="12" t="n">
        <x:v>396.275</x:v>
      </x:c>
      <x:c r="F1006" s="12" t="n">
        <x:v>0</x:v>
      </x:c>
      <x:c r="G1006" s="12" t="n">
        <x:f>E1006-F1006</x:f>
        <x:v>396.275</x:v>
      </x:c>
      <x:c r="H1006" s="12" t="n">
        <x:f>G1006-C1006+D1006</x:f>
        <x:v>-9.834308702054784</x:v>
      </x:c>
      <x:c r="I1006" s="12" t="n">
        <x:v>393.3589166666667</x:v>
      </x:c>
      <x:c r="J1006" s="12" t="n">
        <x:v>0</x:v>
      </x:c>
      <x:c r="K1006" s="12" t="n">
        <x:f>G1006-I1006+J1006</x:f>
        <x:v>2.9160833333332903</x:v>
      </x:c>
      <x:c r="L1006" s="12" t="n">
        <x:v>4983.310584076235</x:v>
      </x:c>
      <x:c r="M1006" s="12" t="n">
        <x:v>5733.0881929146035</x:v>
      </x:c>
      <x:c r="N1006" s="12" t="n">
        <x:v>749.7776088383688</x:v>
      </x:c>
      <x:c r="O1006" s="12" t="n">
        <x:v>0</x:v>
      </x:c>
      <x:c r="P1006" s="12" t="n">
        <x:v>0</x:v>
      </x:c>
      <x:c r="Q1006" s="12" t="n">
        <x:v>0</x:v>
      </x:c>
      <x:c r="R1006" s="12" t="n">
        <x:v>165.01634195786914</x:v>
      </x:c>
      <x:c r="S1006" s="12" t="n">
        <x:v>0</x:v>
      </x:c>
      <x:c r="T1006" s="12" t="n">
        <x:v>0</x:v>
      </x:c>
      <x:c r="U1006" s="12" t="n">
        <x:f>'逐时购电与费用'!H1006+'逐时购电与费用'!J1006+F1006-P1006+O1006-E1006-N1006/'月度汇总'!$F$6-Q1006</x:f>
        <x:v>1.0000007932831068e-8</x:v>
      </x:c>
      <x:c r="V1006" s="12" t="n">
        <x:f>M1006-L1006-N1006+O1006/'月度汇总'!$F$7</x:f>
        <x:v>1.1368683772161603e-13</x:v>
      </x:c>
    </x:row>
    <x:row r="1007" ht="20" customHeight="1">
      <x:c r="A1007" s="13" t="n">
        <x:f>'逐时购电与费用'!A1007</x:f>
        <x:v>45695.96527777778</x:v>
      </x:c>
      <x:c r="B1007" s="13" t="n">
        <x:v>45695</x:v>
      </x:c>
      <x:c r="C1007" s="12" t="n">
        <x:v>413.87631971400543</x:v>
      </x:c>
      <x:c r="D1007" s="12" t="n">
        <x:v>0</x:v>
      </x:c>
      <x:c r="E1007" s="12" t="n">
        <x:v>400.1374666666666</x:v>
      </x:c>
      <x:c r="F1007" s="12" t="n">
        <x:v>0</x:v>
      </x:c>
      <x:c r="G1007" s="12" t="n">
        <x:f>E1007-F1007</x:f>
        <x:v>400.1374666666666</x:v>
      </x:c>
      <x:c r="H1007" s="12" t="n">
        <x:f>G1007-C1007+D1007</x:f>
        <x:v>-13.738853047338807</x:v>
      </x:c>
      <x:c r="I1007" s="12" t="n">
        <x:v>402.48892666666666</x:v>
      </x:c>
      <x:c r="J1007" s="12" t="n">
        <x:v>0</x:v>
      </x:c>
      <x:c r="K1007" s="12" t="n">
        <x:f>G1007-I1007+J1007</x:f>
        <x:v>-2.3514600000000314</x:v>
      </x:c>
      <x:c r="L1007" s="12" t="n">
        <x:v>5733.0881929146035</x:v>
      </x:c>
      <x:c r="M1007" s="12" t="n">
        <x:v>5745.453160648209</x:v>
      </x:c>
      <x:c r="N1007" s="12" t="n">
        <x:v>12.364967733604924</x:v>
      </x:c>
      <x:c r="O1007" s="12" t="n">
        <x:v>0</x:v>
      </x:c>
      <x:c r="P1007" s="12" t="n">
        <x:v>0</x:v>
      </x:c>
      <x:c r="Q1007" s="12" t="n">
        <x:v>0</x:v>
      </x:c>
      <x:c r="R1007" s="12" t="n">
        <x:v>99.82118897675315</x:v>
      </x:c>
      <x:c r="S1007" s="12" t="n">
        <x:v>0</x:v>
      </x:c>
      <x:c r="T1007" s="12" t="n">
        <x:v>0</x:v>
      </x:c>
      <x:c r="U1007" s="12" t="n">
        <x:f>'逐时购电与费用'!H1007+'逐时购电与费用'!J1007+F1007-P1007+O1007-E1007-N1007/'月度汇总'!$F$6-Q1007</x:f>
        <x:v>1.000000260376055e-8</x:v>
      </x:c>
      <x:c r="V1007" s="12" t="n">
        <x:f>M1007-L1007-N1007+O1007/'月度汇总'!$F$7</x:f>
        <x:v>3.019806626980426e-13</x:v>
      </x:c>
    </x:row>
    <x:row r="1008" ht="20" customHeight="1">
      <x:c r="A1008" s="13" t="n">
        <x:f>'逐时购电与费用'!A1008</x:f>
        <x:v>45695.97222222222</x:v>
      </x:c>
      <x:c r="B1008" s="13" t="n">
        <x:v>45695</x:v>
      </x:c>
      <x:c r="C1008" s="12" t="n">
        <x:v>409.5377613127826</x:v>
      </x:c>
      <x:c r="D1008" s="12" t="n">
        <x:v>0</x:v>
      </x:c>
      <x:c r="E1008" s="12" t="n">
        <x:v>404.3171333333333</x:v>
      </x:c>
      <x:c r="F1008" s="12" t="n">
        <x:v>0</x:v>
      </x:c>
      <x:c r="G1008" s="12" t="n">
        <x:f>E1008-F1008</x:f>
        <x:v>404.3171333333333</x:v>
      </x:c>
      <x:c r="H1008" s="12" t="n">
        <x:f>G1008-C1008+D1008</x:f>
        <x:v>-5.2206279794493184</x:v>
      </x:c>
      <x:c r="I1008" s="12" t="n">
        <x:v>398.1450341666666</x:v>
      </x:c>
      <x:c r="J1008" s="12" t="n">
        <x:v>0</x:v>
      </x:c>
      <x:c r="K1008" s="12" t="n">
        <x:f>G1008-I1008+J1008</x:f>
        <x:v>6.172099166666669</x:v>
      </x:c>
      <x:c r="L1008" s="12" t="n">
        <x:v>5745.453160648209</x:v>
      </x:c>
      <x:c r="M1008" s="12" t="n">
        <x:v>6491.568781110906</x:v>
      </x:c>
      <x:c r="N1008" s="12" t="n">
        <x:v>746.115620462697</x:v>
      </x:c>
      <x:c r="O1008" s="12" t="n">
        <x:v>0</x:v>
      </x:c>
      <x:c r="P1008" s="12" t="n">
        <x:v>0</x:v>
      </x:c>
      <x:c r="Q1008" s="12" t="n">
        <x:v>0</x:v>
      </x:c>
      <x:c r="R1008" s="12" t="n">
        <x:v>105.94815514602033</x:v>
      </x:c>
      <x:c r="S1008" s="12" t="n">
        <x:v>0</x:v>
      </x:c>
      <x:c r="T1008" s="12" t="n">
        <x:v>0</x:v>
      </x:c>
      <x:c r="U1008" s="12" t="n">
        <x:f>'逐时购电与费用'!H1008+'逐时购电与费用'!J1008+F1008-P1008+O1008-E1008-N1008/'月度汇总'!$F$6-Q1008</x:f>
        <x:v>1.0000007932831068e-8</x:v>
      </x:c>
      <x:c r="V1008" s="12" t="n">
        <x:f>M1008-L1008-N1008+O1008/'月度汇总'!$F$7</x:f>
        <x:v>-2.2737367544323206e-13</x:v>
      </x:c>
    </x:row>
    <x:row r="1009" ht="20" customHeight="1">
      <x:c r="A1009" s="13" t="n">
        <x:f>'逐时购电与费用'!A1009</x:f>
        <x:v>45695.97916666667</x:v>
      </x:c>
      <x:c r="B1009" s="13" t="n">
        <x:v>45695</x:v>
      </x:c>
      <x:c r="C1009" s="12" t="n">
        <x:v>404.8932317811348</x:v>
      </x:c>
      <x:c r="D1009" s="12" t="n">
        <x:v>0</x:v>
      </x:c>
      <x:c r="E1009" s="12" t="n">
        <x:v>412.80499999999995</x:v>
      </x:c>
      <x:c r="F1009" s="12" t="n">
        <x:v>0</x:v>
      </x:c>
      <x:c r="G1009" s="12" t="n">
        <x:f>E1009-F1009</x:f>
        <x:v>412.80499999999995</x:v>
      </x:c>
      <x:c r="H1009" s="12" t="n">
        <x:f>G1009-C1009+D1009</x:f>
        <x:v>7.911768218865177</x:v>
      </x:c>
      <x:c r="I1009" s="12" t="n">
        <x:v>395.07572500000003</x:v>
      </x:c>
      <x:c r="J1009" s="12" t="n">
        <x:v>0</x:v>
      </x:c>
      <x:c r="K1009" s="12" t="n">
        <x:f>G1009-I1009+J1009</x:f>
        <x:v>17.729274999999916</x:v>
      </x:c>
      <x:c r="L1009" s="12" t="n">
        <x:v>6491.568781110906</x:v>
      </x:c>
      <x:c r="M1009" s="12" t="n">
        <x:v>7226.1003792533265</x:v>
      </x:c>
      <x:c r="N1009" s="12" t="n">
        <x:v>734.5315981424205</x:v>
      </x:c>
      <x:c r="O1009" s="12" t="n">
        <x:v>0</x:v>
      </x:c>
      <x:c r="P1009" s="12" t="n">
        <x:v>0</x:v>
      </x:c>
      <x:c r="Q1009" s="12" t="n">
        <x:v>0</x:v>
      </x:c>
      <x:c r="R1009" s="12" t="n">
        <x:v>117.6534535583408</x:v>
      </x:c>
      <x:c r="S1009" s="12" t="n">
        <x:v>0</x:v>
      </x:c>
      <x:c r="T1009" s="12" t="n">
        <x:v>0</x:v>
      </x:c>
      <x:c r="U1009" s="12" t="n">
        <x:f>'逐时购电与费用'!H1009+'逐时购电与费用'!J1009+F1009-P1009+O1009-E1009-N1009/'月度汇总'!$F$6-Q1009</x:f>
        <x:v>1.000012161966879e-8</x:v>
      </x:c>
      <x:c r="V1009" s="12" t="n">
        <x:f>M1009-L1009-N1009+O1009/'月度汇总'!$F$7</x:f>
        <x:v>4.547473508864641e-13</x:v>
      </x:c>
    </x:row>
    <x:row r="1010" ht="20" customHeight="1">
      <x:c r="A1010" s="13" t="n">
        <x:f>'逐时购电与费用'!A1010</x:f>
        <x:v>45695.98611111111</x:v>
      </x:c>
      <x:c r="B1010" s="13" t="n">
        <x:v>45695</x:v>
      </x:c>
      <x:c r="C1010" s="12" t="n">
        <x:v>425.9699142890478</x:v>
      </x:c>
      <x:c r="D1010" s="12" t="n">
        <x:v>0</x:v>
      </x:c>
      <x:c r="E1010" s="12" t="n">
        <x:v>411.1178666666666</x:v>
      </x:c>
      <x:c r="F1010" s="12" t="n">
        <x:v>0</x:v>
      </x:c>
      <x:c r="G1010" s="12" t="n">
        <x:f>E1010-F1010</x:f>
        <x:v>411.1178666666666</x:v>
      </x:c>
      <x:c r="H1010" s="12" t="n">
        <x:f>G1010-C1010+D1010</x:f>
        <x:v>-14.852047622381178</x:v>
      </x:c>
      <x:c r="I1010" s="12" t="n">
        <x:v>420.3763116666666</x:v>
      </x:c>
      <x:c r="J1010" s="12" t="n">
        <x:v>0</x:v>
      </x:c>
      <x:c r="K1010" s="12" t="n">
        <x:f>G1010-I1010+J1010</x:f>
        <x:v>-9.258444999999995</x:v>
      </x:c>
      <x:c r="L1010" s="12" t="n">
        <x:v>7226.1003792533265</x:v>
      </x:c>
      <x:c r="M1010" s="12" t="n">
        <x:v>7976.100379244326</x:v>
      </x:c>
      <x:c r="N1010" s="12" t="n">
        <x:v>749.999999991</x:v>
      </x:c>
      <x:c r="O1010" s="12" t="n">
        <x:v>0</x:v>
      </x:c>
      <x:c r="P1010" s="12" t="n">
        <x:v>0</x:v>
      </x:c>
      <x:c r="Q1010" s="12" t="n">
        <x:v>5.830805610886151</x:v>
      </x:c>
      <x:c r="R1010" s="12" t="n">
        <x:v>60.29367170016599</x:v>
      </x:c>
      <x:c r="S1010" s="12" t="n">
        <x:v>0</x:v>
      </x:c>
      <x:c r="T1010" s="12" t="n">
        <x:v>0</x:v>
      </x:c>
      <x:c r="U1010" s="12" t="n">
        <x:f>'逐时购电与费用'!H1010+'逐时购电与费用'!J1010+F1010-P1010+O1010-E1010-N1010/'月度汇总'!$F$6-Q1010</x:f>
        <x:v>1.2168044349891716e-13</x:v>
      </x:c>
      <x:c r="V1010" s="12" t="n">
        <x:f>M1010-L1010-N1010+O1010/'月度汇总'!$F$7</x:f>
        <x:v>-3.410605131648481e-13</x:v>
      </x:c>
    </x:row>
    <x:row r="1011" ht="20" customHeight="1">
      <x:c r="A1011" s="13" t="n">
        <x:f>'逐时购电与费用'!A1011</x:f>
        <x:v>45695.993055555555</x:v>
      </x:c>
      <x:c r="B1011" s="13" t="n">
        <x:v>45695</x:v>
      </x:c>
      <x:c r="C1011" s="12" t="n">
        <x:v>437.1142652301682</x:v>
      </x:c>
      <x:c r="D1011" s="12" t="n">
        <x:v>0</x:v>
      </x:c>
      <x:c r="E1011" s="12" t="n">
        <x:v>405.0134333333333</x:v>
      </x:c>
      <x:c r="F1011" s="12" t="n">
        <x:v>0</x:v>
      </x:c>
      <x:c r="G1011" s="12" t="n">
        <x:f>E1011-F1011</x:f>
        <x:v>405.0134333333333</x:v>
      </x:c>
      <x:c r="H1011" s="12" t="n">
        <x:f>G1011-C1011+D1011</x:f>
        <x:v>-32.100831896834904</x:v>
      </x:c>
      <x:c r="I1011" s="12" t="n">
        <x:v>431.51575499999996</x:v>
      </x:c>
      <x:c r="J1011" s="12" t="n">
        <x:v>0</x:v>
      </x:c>
      <x:c r="K1011" s="12" t="n">
        <x:f>G1011-I1011+J1011</x:f>
        <x:v>-26.50232166666666</x:v>
      </x:c>
      <x:c r="L1011" s="12" t="n">
        <x:v>7976.100379244326</x:v>
      </x:c>
      <x:c r="M1011" s="12" t="n">
        <x:v>8004.991127942478</x:v>
      </x:c>
      <x:c r="N1011" s="12" t="n">
        <x:v>28.890748698151413</x:v>
      </x:c>
      <x:c r="O1011" s="12" t="n">
        <x:v>0</x:v>
      </x:c>
      <x:c r="P1011" s="12" t="n">
        <x:v>0</x:v>
      </x:c>
      <x:c r="Q1011" s="12" t="n">
        <x:v>0</x:v>
      </x:c>
      <x:c r="R1011" s="12" t="n">
        <x:v>28.220749115641695</x:v>
      </x:c>
      <x:c r="S1011" s="12" t="n">
        <x:v>0</x:v>
      </x:c>
      <x:c r="T1011" s="12" t="n">
        <x:v>0</x:v>
      </x:c>
      <x:c r="U1011" s="12" t="n">
        <x:f>'逐时购电与费用'!H1011+'逐时购电与费用'!J1011+F1011-P1011+O1011-E1011-N1011/'月度汇总'!$F$6-Q1011</x:f>
        <x:v>1.000000082740371e-8</x:v>
      </x:c>
      <x:c r="V1011" s="12" t="n">
        <x:f>M1011-L1011-N1011+O1011/'月度汇总'!$F$7</x:f>
        <x:v>1.7053025658242404e-13</x:v>
      </x:c>
    </x:row>
    <x:row r="1012" ht="20" customHeight="1">
      <x:c r="A1012" s="13" t="n">
        <x:f>'逐时购电与费用'!A1012</x:f>
        <x:v>45696</x:v>
      </x:c>
      <x:c r="B1012" s="13" t="n">
        <x:v>45696</x:v>
      </x:c>
      <x:c r="C1012" s="12" t="n">
        <x:v>420.24689166666667</x:v>
      </x:c>
      <x:c r="D1012" s="12" t="n">
        <x:v>0</x:v>
      </x:c>
      <x:c r="E1012" s="12" t="n">
        <x:v>397.4316666666667</x:v>
      </x:c>
      <x:c r="F1012" s="12" t="n">
        <x:v>0</x:v>
      </x:c>
      <x:c r="G1012" s="12" t="n">
        <x:f>E1012-F1012</x:f>
        <x:v>397.4316666666667</x:v>
      </x:c>
      <x:c r="H1012" s="12" t="n">
        <x:f>G1012-C1012+D1012</x:f>
        <x:v>-22.815224999999998</x:v>
      </x:c>
      <x:c r="I1012" s="12" t="n">
        <x:v>420.24689166666667</x:v>
      </x:c>
      <x:c r="J1012" s="12" t="n">
        <x:v>0</x:v>
      </x:c>
      <x:c r="K1012" s="12" t="n">
        <x:f>G1012-I1012+J1012</x:f>
        <x:v>-22.815224999999998</x:v>
      </x:c>
      <x:c r="L1012" s="12" t="n">
        <x:v>8004.991127942478</x:v>
      </x:c>
      <x:c r="M1012" s="12" t="n">
        <x:v>8025.524830433478</x:v>
      </x:c>
      <x:c r="N1012" s="12" t="n">
        <x:v>20.533702490999996</x:v>
      </x:c>
      <x:c r="O1012" s="12" t="n">
        <x:v>0</x:v>
      </x:c>
      <x:c r="P1012" s="12" t="n">
        <x:v>0</x:v>
      </x:c>
      <x:c r="Q1012" s="12" t="n">
        <x:v>0</x:v>
      </x:c>
      <x:c r="R1012" s="12" t="n">
        <x:v>335.245169388225</x:v>
      </x:c>
      <x:c r="S1012" s="12" t="n">
        <x:v>0</x:v>
      </x:c>
      <x:c r="T1012" s="12" t="n">
        <x:v>0</x:v>
      </x:c>
      <x:c r="U1012" s="12" t="n">
        <x:f>'逐时购电与费用'!H1012+'逐时购电与费用'!J1012+F1012-P1012+O1012-E1012-N1012/'月度汇总'!$F$6-Q1012</x:f>
        <x:v>1.0000004380117389e-8</x:v>
      </x:c>
      <x:c r="V1012" s="12" t="n">
        <x:f>M1012-L1012-N1012+O1012/'月度汇总'!$F$7</x:f>
        <x:v>4.440892098500626e-13</x:v>
      </x:c>
    </x:row>
    <x:row r="1013" ht="20" customHeight="1">
      <x:c r="A1013" s="13" t="n">
        <x:f>'逐时购电与费用'!A1013</x:f>
        <x:v>45696.006944444445</x:v>
      </x:c>
      <x:c r="B1013" s="13" t="n">
        <x:v>45696</x:v>
      </x:c>
      <x:c r="C1013" s="12" t="n">
        <x:v>420.587625739596</x:v>
      </x:c>
      <x:c r="D1013" s="12" t="n">
        <x:v>0</x:v>
      </x:c>
      <x:c r="E1013" s="12" t="n">
        <x:v>390.2919166666666</x:v>
      </x:c>
      <x:c r="F1013" s="12" t="n">
        <x:v>0</x:v>
      </x:c>
      <x:c r="G1013" s="12" t="n">
        <x:f>E1013-F1013</x:f>
        <x:v>390.2919166666666</x:v>
      </x:c>
      <x:c r="H1013" s="12" t="n">
        <x:f>G1013-C1013+D1013</x:f>
        <x:v>-30.295709072929355</x:v>
      </x:c>
      <x:c r="I1013" s="12" t="n">
        <x:v>418.73321583333325</x:v>
      </x:c>
      <x:c r="J1013" s="12" t="n">
        <x:v>0</x:v>
      </x:c>
      <x:c r="K1013" s="12" t="n">
        <x:f>G1013-I1013+J1013</x:f>
        <x:v>-28.441299166666624</x:v>
      </x:c>
      <x:c r="L1013" s="12" t="n">
        <x:v>8025.524830433478</x:v>
      </x:c>
      <x:c r="M1013" s="12" t="n">
        <x:v>8775.524830423477</x:v>
      </x:c>
      <x:c r="N1013" s="12" t="n">
        <x:v>749.99999999</x:v>
      </x:c>
      <x:c r="O1013" s="12" t="n">
        <x:v>0</x:v>
      </x:c>
      <x:c r="P1013" s="12" t="n">
        <x:v>0</x:v>
      </x:c>
      <x:c r="Q1013" s="12" t="n">
        <x:v>30.2957090829293</x:v>
      </x:c>
      <x:c r="R1013" s="12" t="n">
        <x:v>313.67515272155833</x:v>
      </x:c>
      <x:c r="S1013" s="12" t="n">
        <x:v>0</x:v>
      </x:c>
      <x:c r="T1013" s="12" t="n">
        <x:v>0</x:v>
      </x:c>
      <x:c r="U1013" s="12" t="n">
        <x:f>'逐时购电与费用'!H1013+'逐时购电与费用'!J1013+F1013-P1013+O1013-E1013-N1013/'月度汇总'!$F$6-Q1013</x:f>
        <x:v>1.1111822573184327e-9</x:v>
      </x:c>
      <x:c r="V1013" s="12" t="n">
        <x:f>M1013-L1013-N1013+O1013/'月度汇总'!$F$7</x:f>
        <x:v>-7.958078640513122e-13</x:v>
      </x:c>
    </x:row>
    <x:row r="1014" ht="20" customHeight="1">
      <x:c r="A1014" s="13" t="n">
        <x:f>'逐时购电与费用'!A1014</x:f>
        <x:v>45696.01388888889</x:v>
      </x:c>
      <x:c r="B1014" s="13" t="n">
        <x:v>45696</x:v>
      </x:c>
      <x:c r="C1014" s="12" t="n">
        <x:v>416.06038172949735</x:v>
      </x:c>
      <x:c r="D1014" s="12" t="n">
        <x:v>0</x:v>
      </x:c>
      <x:c r="E1014" s="12" t="n">
        <x:v>411.7346</x:v>
      </x:c>
      <x:c r="F1014" s="12" t="n">
        <x:v>0</x:v>
      </x:c>
      <x:c r="G1014" s="12" t="n">
        <x:f>E1014-F1014</x:f>
        <x:v>411.7346</x:v>
      </x:c>
      <x:c r="H1014" s="12" t="n">
        <x:f>G1014-C1014+D1014</x:f>
        <x:v>-4.325781729497351</x:v>
      </x:c>
      <x:c r="I1014" s="12" t="n">
        <x:v>412.57099333333326</x:v>
      </x:c>
      <x:c r="J1014" s="12" t="n">
        <x:v>0</x:v>
      </x:c>
      <x:c r="K1014" s="12" t="n">
        <x:f>G1014-I1014+J1014</x:f>
        <x:v>-0.8363933333332625</x:v>
      </x:c>
      <x:c r="L1014" s="12" t="n">
        <x:v>8775.524830423477</x:v>
      </x:c>
      <x:c r="M1014" s="12" t="n">
        <x:v>9525.524830414477</x:v>
      </x:c>
      <x:c r="N1014" s="12" t="n">
        <x:v>749.999999991</x:v>
      </x:c>
      <x:c r="O1014" s="12" t="n">
        <x:v>0</x:v>
      </x:c>
      <x:c r="P1014" s="12" t="n">
        <x:v>0</x:v>
      </x:c>
      <x:c r="Q1014" s="12" t="n">
        <x:v>4.325781739497407</x:v>
      </x:c>
      <x:c r="R1014" s="12" t="n">
        <x:v>321.1343079486902</x:v>
      </x:c>
      <x:c r="S1014" s="12" t="n">
        <x:v>0</x:v>
      </x:c>
      <x:c r="T1014" s="12" t="n">
        <x:v>0</x:v>
      </x:c>
      <x:c r="U1014" s="12" t="n">
        <x:f>'逐时购电与费用'!H1014+'逐时购电与费用'!J1014+F1014-P1014+O1014-E1014-N1014/'月度汇总'!$F$6-Q1014</x:f>
        <x:v>1.2168044349891716e-13</x:v>
      </x:c>
      <x:c r="V1014" s="12" t="n">
        <x:f>M1014-L1014-N1014+O1014/'月度汇总'!$F$7</x:f>
        <x:v>-3.410605131648481e-13</x:v>
      </x:c>
    </x:row>
    <x:row r="1015" ht="20" customHeight="1">
      <x:c r="A1015" s="13" t="n">
        <x:f>'逐时购电与费用'!A1015</x:f>
        <x:v>45696.02083333333</x:v>
      </x:c>
      <x:c r="B1015" s="13" t="n">
        <x:v>45696</x:v>
      </x:c>
      <x:c r="C1015" s="12" t="n">
        <x:v>413.2202494452387</x:v>
      </x:c>
      <x:c r="D1015" s="12" t="n">
        <x:v>0</x:v>
      </x:c>
      <x:c r="E1015" s="12" t="n">
        <x:v>445.435</x:v>
      </x:c>
      <x:c r="F1015" s="12" t="n">
        <x:v>0</x:v>
      </x:c>
      <x:c r="G1015" s="12" t="n">
        <x:f>E1015-F1015</x:f>
        <x:v>445.435</x:v>
      </x:c>
      <x:c r="H1015" s="12" t="n">
        <x:f>G1015-C1015+D1015</x:f>
        <x:v>32.21475055476128</x:v>
      </x:c>
      <x:c r="I1015" s="12" t="n">
        <x:v>410.84015</x:v>
      </x:c>
      <x:c r="J1015" s="12" t="n">
        <x:v>0</x:v>
      </x:c>
      <x:c r="K1015" s="12" t="n">
        <x:f>G1015-I1015+J1015</x:f>
        <x:v>34.59485000000001</x:v>
      </x:c>
      <x:c r="L1015" s="12" t="n">
        <x:v>9525.524830414477</x:v>
      </x:c>
      <x:c r="M1015" s="12" t="n">
        <x:v>9537.271535751273</x:v>
      </x:c>
      <x:c r="N1015" s="12" t="n">
        <x:v>11.746705336796618</x:v>
      </x:c>
      <x:c r="O1015" s="12" t="n">
        <x:v>0</x:v>
      </x:c>
      <x:c r="P1015" s="12" t="n">
        <x:v>0</x:v>
      </x:c>
      <x:c r="Q1015" s="12" t="n">
        <x:v>0</x:v>
      </x:c>
      <x:c r="R1015" s="12" t="n">
        <x:v>339.6973193513886</x:v>
      </x:c>
      <x:c r="S1015" s="12" t="n">
        <x:v>0</x:v>
      </x:c>
      <x:c r="T1015" s="12" t="n">
        <x:v>0</x:v>
      </x:c>
      <x:c r="U1015" s="12" t="n">
        <x:f>'逐时购电与费用'!H1015+'逐时购电与费用'!J1015+F1015-P1015+O1015-E1015-N1015/'月度汇总'!$F$6-Q1015</x:f>
        <x:v>1.000000082740371e-8</x:v>
      </x:c>
      <x:c r="V1015" s="12" t="n">
        <x:f>M1015-L1015-N1015+O1015/'月度汇总'!$F$7</x:f>
        <x:v>-2.504663143554353e-13</x:v>
      </x:c>
    </x:row>
    <x:row r="1016" ht="20" customHeight="1">
      <x:c r="A1016" s="13" t="n">
        <x:f>'逐时购电与费用'!A1016</x:f>
        <x:v>45696.02777777778</x:v>
      </x:c>
      <x:c r="B1016" s="13" t="n">
        <x:v>45696</x:v>
      </x:c>
      <x:c r="C1016" s="12" t="n">
        <x:v>431.5963588953453</x:v>
      </x:c>
      <x:c r="D1016" s="12" t="n">
        <x:v>0</x:v>
      </x:c>
      <x:c r="E1016" s="12" t="n">
        <x:v>443.0783666666667</x:v>
      </x:c>
      <x:c r="F1016" s="12" t="n">
        <x:v>0</x:v>
      </x:c>
      <x:c r="G1016" s="12" t="n">
        <x:f>E1016-F1016</x:f>
        <x:v>443.0783666666667</x:v>
      </x:c>
      <x:c r="H1016" s="12" t="n">
        <x:f>G1016-C1016+D1016</x:f>
        <x:v>11.482007771321378</x:v>
      </x:c>
      <x:c r="I1016" s="12" t="n">
        <x:v>430.5445741666666</x:v>
      </x:c>
      <x:c r="J1016" s="12" t="n">
        <x:v>0</x:v>
      </x:c>
      <x:c r="K1016" s="12" t="n">
        <x:f>G1016-I1016+J1016</x:f>
        <x:v>12.533792500000061</x:v>
      </x:c>
      <x:c r="L1016" s="12" t="n">
        <x:v>9537.271535751273</x:v>
      </x:c>
      <x:c r="M1016" s="12" t="n">
        <x:v>9524.513749349806</x:v>
      </x:c>
      <x:c r="N1016" s="12" t="n">
        <x:v>0</x:v>
      </x:c>
      <x:c r="O1016" s="12" t="n">
        <x:v>11.482007761321377</x:v>
      </x:c>
      <x:c r="P1016" s="12" t="n">
        <x:v>0</x:v>
      </x:c>
      <x:c r="Q1016" s="12" t="n">
        <x:v>0</x:v>
      </x:c>
      <x:c r="R1016" s="12" t="n">
        <x:v>341.8951064462352</x:v>
      </x:c>
      <x:c r="S1016" s="12" t="n">
        <x:v>0</x:v>
      </x:c>
      <x:c r="T1016" s="12" t="n">
        <x:v>0</x:v>
      </x:c>
      <x:c r="U1016" s="12" t="n">
        <x:f>'逐时购电与费用'!H1016+'逐时购电与费用'!J1016+F1016-P1016+O1016-E1016-N1016/'月度汇总'!$F$6-Q1016</x:f>
        <x:v>-1.0000007932831068e-8</x:v>
      </x:c>
      <x:c r="V1016" s="12" t="n">
        <x:f>M1016-L1016-N1016+O1016/'月度汇总'!$F$7</x:f>
        <x:v>7.407408020299044e-13</x:v>
      </x:c>
    </x:row>
    <x:row r="1017" ht="20" customHeight="1">
      <x:c r="A1017" s="13" t="n">
        <x:f>'逐时购电与费用'!A1017</x:f>
        <x:v>45696.03472222222</x:v>
      </x:c>
      <x:c r="B1017" s="13" t="n">
        <x:v>45696</x:v>
      </x:c>
      <x:c r="C1017" s="12" t="n">
        <x:v>432.03833710900483</x:v>
      </x:c>
      <x:c r="D1017" s="12" t="n">
        <x:v>0</x:v>
      </x:c>
      <x:c r="E1017" s="12" t="n">
        <x:v>431.73271666666665</x:v>
      </x:c>
      <x:c r="F1017" s="12" t="n">
        <x:v>0</x:v>
      </x:c>
      <x:c r="G1017" s="12" t="n">
        <x:f>E1017-F1017</x:f>
        <x:v>431.73271666666665</x:v>
      </x:c>
      <x:c r="H1017" s="12" t="n">
        <x:f>G1017-C1017+D1017</x:f>
        <x:v>-0.3056204423381814</x:v>
      </x:c>
      <x:c r="I1017" s="12" t="n">
        <x:v>434.53968999999995</x:v>
      </x:c>
      <x:c r="J1017" s="12" t="n">
        <x:v>0</x:v>
      </x:c>
      <x:c r="K1017" s="12" t="n">
        <x:f>G1017-I1017+J1017</x:f>
        <x:v>-2.8069733333333033</x:v>
      </x:c>
      <x:c r="L1017" s="12" t="n">
        <x:v>9524.513749349806</x:v>
      </x:c>
      <x:c r="M1017" s="12" t="n">
        <x:v>9525.110162909881</x:v>
      </x:c>
      <x:c r="N1017" s="12" t="n">
        <x:v>0.5964135600758211</x:v>
      </x:c>
      <x:c r="O1017" s="12" t="n">
        <x:v>0</x:v>
      </x:c>
      <x:c r="P1017" s="12" t="n">
        <x:v>0</x:v>
      </x:c>
      <x:c r="Q1017" s="12" t="n">
        <x:v>0</x:v>
      </x:c>
      <x:c r="R1017" s="12" t="n">
        <x:v>319.03146086242793</x:v>
      </x:c>
      <x:c r="S1017" s="12" t="n">
        <x:v>5.9298380254317635</x:v>
      </x:c>
      <x:c r="T1017" s="12" t="n">
        <x:v>0</x:v>
      </x:c>
      <x:c r="U1017" s="12" t="n">
        <x:f>'逐时购电与费用'!H1017+'逐时购电与费用'!J1017+F1017-P1017+O1017-E1017-N1017/'月度汇总'!$F$6-Q1017</x:f>
        <x:v>1.0000000050247593e-8</x:v>
      </x:c>
      <x:c r="V1017" s="12" t="n">
        <x:f>M1017-L1017-N1017+O1017/'月度汇总'!$F$7</x:f>
        <x:v>-5.868638908168577e-13</x:v>
      </x:c>
    </x:row>
    <x:row r="1018" ht="20" customHeight="1">
      <x:c r="A1018" s="13" t="n">
        <x:f>'逐时购电与费用'!A1018</x:f>
        <x:v>45696.04166666667</x:v>
      </x:c>
      <x:c r="B1018" s="13" t="n">
        <x:v>45696</x:v>
      </x:c>
      <x:c r="C1018" s="12" t="n">
        <x:v>420.9824174528426</x:v>
      </x:c>
      <x:c r="D1018" s="12" t="n">
        <x:v>0</x:v>
      </x:c>
      <x:c r="E1018" s="12" t="n">
        <x:v>432.9266666666666</x:v>
      </x:c>
      <x:c r="F1018" s="12" t="n">
        <x:v>0</x:v>
      </x:c>
      <x:c r="G1018" s="12" t="n">
        <x:f>E1018-F1018</x:f>
        <x:v>432.9266666666666</x:v>
      </x:c>
      <x:c r="H1018" s="12" t="n">
        <x:f>G1018-C1018+D1018</x:f>
        <x:v>11.944249213824037</x:v>
      </x:c>
      <x:c r="I1018" s="12" t="n">
        <x:v>426.206575</x:v>
      </x:c>
      <x:c r="J1018" s="12" t="n">
        <x:v>0</x:v>
      </x:c>
      <x:c r="K1018" s="12" t="n">
        <x:f>G1018-I1018+J1018</x:f>
        <x:v>6.720091666666633</x:v>
      </x:c>
      <x:c r="L1018" s="12" t="n">
        <x:v>9525.110162909881</x:v>
      </x:c>
      <x:c r="M1018" s="12" t="n">
        <x:v>9511.838774905633</x:v>
      </x:c>
      <x:c r="N1018" s="12" t="n">
        <x:v>0</x:v>
      </x:c>
      <x:c r="O1018" s="12" t="n">
        <x:v>11.944249203824036</x:v>
      </x:c>
      <x:c r="P1018" s="12" t="n">
        <x:v>0</x:v>
      </x:c>
      <x:c r="Q1018" s="12" t="n">
        <x:v>0</x:v>
      </x:c>
      <x:c r="R1018" s="12" t="n">
        <x:v>289.858183510583</x:v>
      </x:c>
      <x:c r="S1018" s="12" t="n">
        <x:v>12.733502140221162</x:v>
      </x:c>
      <x:c r="T1018" s="12" t="n">
        <x:v>0</x:v>
      </x:c>
      <x:c r="U1018" s="12" t="n">
        <x:f>'逐时购电与费用'!H1018+'逐时购电与费用'!J1018+F1018-P1018+O1018-E1018-N1018/'月度汇总'!$F$6-Q1018</x:f>
        <x:v>-1.0000007932831068e-8</x:v>
      </x:c>
      <x:c r="V1018" s="12" t="n">
        <x:f>M1018-L1018-N1018+O1018/'月度汇总'!$F$7</x:f>
        <x:v>5.631051180898794e-13</x:v>
      </x:c>
    </x:row>
    <x:row r="1019" ht="20" customHeight="1">
      <x:c r="A1019" s="13" t="n">
        <x:f>'逐时购电与费用'!A1019</x:f>
        <x:v>45696.04861111111</x:v>
      </x:c>
      <x:c r="B1019" s="13" t="n">
        <x:v>45696</x:v>
      </x:c>
      <x:c r="C1019" s="12" t="n">
        <x:v>442.0891164435851</x:v>
      </x:c>
      <x:c r="D1019" s="12" t="n">
        <x:v>0</x:v>
      </x:c>
      <x:c r="E1019" s="12" t="n">
        <x:v>439.26673333333326</x:v>
      </x:c>
      <x:c r="F1019" s="12" t="n">
        <x:v>0</x:v>
      </x:c>
      <x:c r="G1019" s="12" t="n">
        <x:f>E1019-F1019</x:f>
        <x:v>439.26673333333326</x:v>
      </x:c>
      <x:c r="H1019" s="12" t="n">
        <x:f>G1019-C1019+D1019</x:f>
        <x:v>-2.822383110251849</x:v>
      </x:c>
      <x:c r="I1019" s="12" t="n">
        <x:v>447.54406166666655</x:v>
      </x:c>
      <x:c r="J1019" s="12" t="n">
        <x:v>0</x:v>
      </x:c>
      <x:c r="K1019" s="12" t="n">
        <x:f>G1019-I1019+J1019</x:f>
        <x:v>-8.277328333333287</x:v>
      </x:c>
      <x:c r="L1019" s="12" t="n">
        <x:v>9511.838774905633</x:v>
      </x:c>
      <x:c r="M1019" s="12" t="n">
        <x:v>9514.378919695859</x:v>
      </x:c>
      <x:c r="N1019" s="12" t="n">
        <x:v>2.540144790226664</x:v>
      </x:c>
      <x:c r="O1019" s="12" t="n">
        <x:v>0</x:v>
      </x:c>
      <x:c r="P1019" s="12" t="n">
        <x:v>0</x:v>
      </x:c>
      <x:c r="Q1019" s="12" t="n">
        <x:v>0</x:v>
      </x:c>
      <x:c r="R1019" s="12" t="n">
        <x:v>275.79442002017754</x:v>
      </x:c>
      <x:c r="S1019" s="12" t="n">
        <x:v>13.67054187263193</x:v>
      </x:c>
      <x:c r="T1019" s="12" t="n">
        <x:v>0</x:v>
      </x:c>
      <x:c r="U1019" s="12" t="n">
        <x:f>'逐时购电与费用'!H1019+'逐时购电与费用'!J1019+F1019-P1019+O1019-E1019-N1019/'月度汇总'!$F$6-Q1019</x:f>
        <x:v>1.00000003833145e-8</x:v>
      </x:c>
      <x:c r="V1019" s="12" t="n">
        <x:f>M1019-L1019-N1019+O1019/'月度汇总'!$F$7</x:f>
        <x:v>-7.687184222504584e-13</x:v>
      </x:c>
    </x:row>
    <x:row r="1020" ht="20" customHeight="1">
      <x:c r="A1020" s="13" t="n">
        <x:f>'逐时购电与费用'!A1020</x:f>
        <x:v>45696.055555555555</x:v>
      </x:c>
      <x:c r="B1020" s="13" t="n">
        <x:v>45696</x:v>
      </x:c>
      <x:c r="C1020" s="12" t="n">
        <x:v>448.7710388900586</x:v>
      </x:c>
      <x:c r="D1020" s="12" t="n">
        <x:v>0</x:v>
      </x:c>
      <x:c r="E1020" s="12" t="n">
        <x:v>429.06326666666666</x:v>
      </x:c>
      <x:c r="F1020" s="12" t="n">
        <x:v>0</x:v>
      </x:c>
      <x:c r="G1020" s="12" t="n">
        <x:f>E1020-F1020</x:f>
        <x:v>429.06326666666666</x:v>
      </x:c>
      <x:c r="H1020" s="12" t="n">
        <x:f>G1020-C1020+D1020</x:f>
        <x:v>-19.70777222339194</x:v>
      </x:c>
      <x:c r="I1020" s="12" t="n">
        <x:v>454.70186749999993</x:v>
      </x:c>
      <x:c r="J1020" s="12" t="n">
        <x:v>0</x:v>
      </x:c>
      <x:c r="K1020" s="12" t="n">
        <x:f>G1020-I1020+J1020</x:f>
        <x:v>-25.63860083333327</x:v>
      </x:c>
      <x:c r="L1020" s="12" t="n">
        <x:v>9514.378919695859</x:v>
      </x:c>
      <x:c r="M1020" s="12" t="n">
        <x:v>9532.11591468791</x:v>
      </x:c>
      <x:c r="N1020" s="12" t="n">
        <x:v>17.736994992052747</x:v>
      </x:c>
      <x:c r="O1020" s="12" t="n">
        <x:v>0</x:v>
      </x:c>
      <x:c r="P1020" s="12" t="n">
        <x:v>0</x:v>
      </x:c>
      <x:c r="Q1020" s="12" t="n">
        <x:v>0</x:v>
      </x:c>
      <x:c r="R1020" s="12" t="n">
        <x:v>292.3731849758983</x:v>
      </x:c>
      <x:c r="S1020" s="12" t="n">
        <x:v>15.281797660403072</x:v>
      </x:c>
      <x:c r="T1020" s="12" t="n">
        <x:v>0</x:v>
      </x:c>
      <x:c r="U1020" s="12" t="n">
        <x:f>'逐时购电与费用'!H1020+'逐时购电与费用'!J1020+F1020-P1020+O1020-E1020-N1020/'月度汇总'!$F$6-Q1020</x:f>
        <x:v>1.000000082740371e-8</x:v>
      </x:c>
      <x:c r="V1020" s="12" t="n">
        <x:f>M1020-L1020-N1020+O1020/'月度汇总'!$F$7</x:f>
        <x:v>-6.146194664324867e-13</x:v>
      </x:c>
    </x:row>
    <x:row r="1021" ht="20" customHeight="1">
      <x:c r="A1021" s="13" t="n">
        <x:f>'逐时购电与费用'!A1021</x:f>
        <x:v>45696.0625</x:v>
      </x:c>
      <x:c r="B1021" s="13" t="n">
        <x:v>45696</x:v>
      </x:c>
      <x:c r="C1021" s="12" t="n">
        <x:v>442.3157580312946</x:v>
      </x:c>
      <x:c r="D1021" s="12" t="n">
        <x:v>0</x:v>
      </x:c>
      <x:c r="E1021" s="12" t="n">
        <x:v>413.83833333333337</x:v>
      </x:c>
      <x:c r="F1021" s="12" t="n">
        <x:v>0</x:v>
      </x:c>
      <x:c r="G1021" s="12" t="n">
        <x:f>E1021-F1021</x:f>
        <x:v>413.83833333333337</x:v>
      </x:c>
      <x:c r="H1021" s="12" t="n">
        <x:f>G1021-C1021+D1021</x:f>
        <x:v>-28.477424697961226</x:v>
      </x:c>
      <x:c r="I1021" s="12" t="n">
        <x:v>447.3257166666667</x:v>
      </x:c>
      <x:c r="J1021" s="12" t="n">
        <x:v>0</x:v>
      </x:c>
      <x:c r="K1021" s="12" t="n">
        <x:f>G1021-I1021+J1021</x:f>
        <x:v>-33.487383333333355</x:v>
      </x:c>
      <x:c r="L1021" s="12" t="n">
        <x:v>9532.11591468791</x:v>
      </x:c>
      <x:c r="M1021" s="12" t="n">
        <x:v>9557.745596907076</x:v>
      </x:c>
      <x:c r="N1021" s="12" t="n">
        <x:v>25.6296822191651</x:v>
      </x:c>
      <x:c r="O1021" s="12" t="n">
        <x:v>0</x:v>
      </x:c>
      <x:c r="P1021" s="12" t="n">
        <x:v>0</x:v>
      </x:c>
      <x:c r="Q1021" s="12" t="n">
        <x:v>0</x:v>
      </x:c>
      <x:c r="R1021" s="12" t="n">
        <x:v>291.1566273568043</x:v>
      </x:c>
      <x:c r="S1021" s="12" t="n">
        <x:v>13.272628751733464</x:v>
      </x:c>
      <x:c r="T1021" s="12" t="n">
        <x:v>0</x:v>
      </x:c>
      <x:c r="U1021" s="12" t="n">
        <x:f>'逐时购电与费用'!H1021+'逐时购电与费用'!J1021+F1021-P1021+O1021-E1021-N1021/'月度汇总'!$F$6-Q1021</x:f>
        <x:v>1.0000004380117389e-8</x:v>
      </x:c>
      <x:c r="V1021" s="12" t="n">
        <x:f>M1021-L1021-N1021+O1021/'月度汇总'!$F$7</x:f>
        <x:v>1.5987211554602254e-13</x:v>
      </x:c>
    </x:row>
    <x:row r="1022" ht="20" customHeight="1">
      <x:c r="A1022" s="13" t="n">
        <x:f>'逐时购电与费用'!A1022</x:f>
        <x:v>45696.069444444445</x:v>
      </x:c>
      <x:c r="B1022" s="13" t="n">
        <x:v>45696</x:v>
      </x:c>
      <x:c r="C1022" s="12" t="n">
        <x:v>466.7351156708548</x:v>
      </x:c>
      <x:c r="D1022" s="12" t="n">
        <x:v>0</x:v>
      </x:c>
      <x:c r="E1022" s="12" t="n">
        <x:v>427.44106666666664</x:v>
      </x:c>
      <x:c r="F1022" s="12" t="n">
        <x:v>0</x:v>
      </x:c>
      <x:c r="G1022" s="12" t="n">
        <x:f>E1022-F1022</x:f>
        <x:v>427.44106666666664</x:v>
      </x:c>
      <x:c r="H1022" s="12" t="n">
        <x:f>G1022-C1022+D1022</x:f>
        <x:v>-39.29404900418814</x:v>
      </x:c>
      <x:c r="I1022" s="12" t="n">
        <x:v>471.0689566666666</x:v>
      </x:c>
      <x:c r="J1022" s="12" t="n">
        <x:v>0</x:v>
      </x:c>
      <x:c r="K1022" s="12" t="n">
        <x:f>G1022-I1022+J1022</x:f>
        <x:v>-43.62788999999998</x:v>
      </x:c>
      <x:c r="L1022" s="12" t="n">
        <x:v>9557.745596907076</x:v>
      </x:c>
      <x:c r="M1022" s="12" t="n">
        <x:v>9593.110241001845</x:v>
      </x:c>
      <x:c r="N1022" s="12" t="n">
        <x:v>35.364644094769325</x:v>
      </x:c>
      <x:c r="O1022" s="12" t="n">
        <x:v>0</x:v>
      </x:c>
      <x:c r="P1022" s="12" t="n">
        <x:v>0</x:v>
      </x:c>
      <x:c r="Q1022" s="12" t="n">
        <x:v>0</x:v>
      </x:c>
      <x:c r="R1022" s="12" t="n">
        <x:v>281.9574487420981</x:v>
      </x:c>
      <x:c r="S1022" s="12" t="n">
        <x:v>11.804823982499556</x:v>
      </x:c>
      <x:c r="T1022" s="12" t="n">
        <x:v>0</x:v>
      </x:c>
      <x:c r="U1022" s="12" t="n">
        <x:f>'逐时购电与费用'!H1022+'逐时购电与费用'!J1022+F1022-P1022+O1022-E1022-N1022/'月度汇总'!$F$6-Q1022</x:f>
        <x:v>1.000000082740371e-8</x:v>
      </x:c>
      <x:c r="V1022" s="12" t="n">
        <x:f>M1022-L1022-N1022+O1022/'月度汇总'!$F$7</x:f>
        <x:v>-6.608047442568932e-13</x:v>
      </x:c>
    </x:row>
    <x:row r="1023" ht="20" customHeight="1">
      <x:c r="A1023" s="13" t="n">
        <x:f>'逐时购电与费用'!A1023</x:f>
        <x:v>45696.07638888889</x:v>
      </x:c>
      <x:c r="B1023" s="13" t="n">
        <x:v>45696</x:v>
      </x:c>
      <x:c r="C1023" s="12" t="n">
        <x:v>457.041000640808</x:v>
      </x:c>
      <x:c r="D1023" s="12" t="n">
        <x:v>0</x:v>
      </x:c>
      <x:c r="E1023" s="12" t="n">
        <x:v>447.6287666666666</x:v>
      </x:c>
      <x:c r="F1023" s="12" t="n">
        <x:v>0</x:v>
      </x:c>
      <x:c r="G1023" s="12" t="n">
        <x:f>E1023-F1023</x:f>
        <x:v>447.6287666666666</x:v>
      </x:c>
      <x:c r="H1023" s="12" t="n">
        <x:f>G1023-C1023+D1023</x:f>
        <x:v>-9.41223397414143</x:v>
      </x:c>
      <x:c r="I1023" s="12" t="n">
        <x:v>458.20601999999997</x:v>
      </x:c>
      <x:c r="J1023" s="12" t="n">
        <x:v>0</x:v>
      </x:c>
      <x:c r="K1023" s="12" t="n">
        <x:f>G1023-I1023+J1023</x:f>
        <x:v>-10.577253333333374</x:v>
      </x:c>
      <x:c r="L1023" s="12" t="n">
        <x:v>9593.110241001845</x:v>
      </x:c>
      <x:c r="M1023" s="12" t="n">
        <x:v>9601.581251569572</x:v>
      </x:c>
      <x:c r="N1023" s="12" t="n">
        <x:v>8.471010567727285</x:v>
      </x:c>
      <x:c r="O1023" s="12" t="n">
        <x:v>0</x:v>
      </x:c>
      <x:c r="P1023" s="12" t="n">
        <x:v>0</x:v>
      </x:c>
      <x:c r="Q1023" s="12" t="n">
        <x:v>0</x:v>
      </x:c>
      <x:c r="R1023" s="12" t="n">
        <x:v>250.1755086760479</x:v>
      </x:c>
      <x:c r="S1023" s="12" t="n">
        <x:v>3.006689338648357</x:v>
      </x:c>
      <x:c r="T1023" s="12" t="n">
        <x:v>0</x:v>
      </x:c>
      <x:c r="U1023" s="12" t="n">
        <x:f>'逐时购电与费用'!H1023+'逐时购电与费用'!J1023+F1023-P1023+O1023-E1023-N1023/'月度汇总'!$F$6-Q1023</x:f>
        <x:v>1.000000082740371e-8</x:v>
      </x:c>
      <x:c r="V1023" s="12" t="n">
        <x:f>M1023-L1023-N1023+O1023/'月度汇总'!$F$7</x:f>
        <x:v>4.3165471197426086e-13</x:v>
      </x:c>
    </x:row>
    <x:row r="1024" ht="20" customHeight="1">
      <x:c r="A1024" s="13" t="n">
        <x:f>'逐时购电与费用'!A1024</x:f>
        <x:v>45696.08333333333</x:v>
      </x:c>
      <x:c r="B1024" s="13" t="n">
        <x:v>45696</x:v>
      </x:c>
      <x:c r="C1024" s="12" t="n">
        <x:v>422.8858914287951</x:v>
      </x:c>
      <x:c r="D1024" s="12" t="n">
        <x:v>0</x:v>
      </x:c>
      <x:c r="E1024" s="12" t="n">
        <x:v>452.4333333333333</x:v>
      </x:c>
      <x:c r="F1024" s="12" t="n">
        <x:v>0</x:v>
      </x:c>
      <x:c r="G1024" s="12" t="n">
        <x:f>E1024-F1024</x:f>
        <x:v>452.4333333333333</x:v>
      </x:c>
      <x:c r="H1024" s="12" t="n">
        <x:f>G1024-C1024+D1024</x:f>
        <x:v>29.547441904538175</x:v>
      </x:c>
      <x:c r="I1024" s="12" t="n">
        <x:v>426.84242500000005</x:v>
      </x:c>
      <x:c r="J1024" s="12" t="n">
        <x:v>0</x:v>
      </x:c>
      <x:c r="K1024" s="12" t="n">
        <x:f>G1024-I1024+J1024</x:f>
        <x:v>25.590908333333232</x:v>
      </x:c>
      <x:c r="L1024" s="12" t="n">
        <x:v>9601.581251569572</x:v>
      </x:c>
      <x:c r="M1024" s="12" t="n">
        <x:v>9568.750760575642</x:v>
      </x:c>
      <x:c r="N1024" s="12" t="n">
        <x:v>0</x:v>
      </x:c>
      <x:c r="O1024" s="12" t="n">
        <x:v>29.547441894538174</x:v>
      </x:c>
      <x:c r="P1024" s="12" t="n">
        <x:v>0</x:v>
      </x:c>
      <x:c r="Q1024" s="12" t="n">
        <x:v>0</x:v>
      </x:c>
      <x:c r="R1024" s="12" t="n">
        <x:v>255.64236566304135</x:v>
      </x:c>
      <x:c r="S1024" s="12" t="n">
        <x:v>11.392757902946869</x:v>
      </x:c>
      <x:c r="T1024" s="12" t="n">
        <x:v>0</x:v>
      </x:c>
      <x:c r="U1024" s="12" t="n">
        <x:f>'逐时购电与费用'!H1024+'逐时购电与费用'!J1024+F1024-P1024+O1024-E1024-N1024/'月度汇总'!$F$6-Q1024</x:f>
        <x:v>-1.0000007932831068e-8</x:v>
      </x:c>
      <x:c r="V1024" s="12" t="n">
        <x:f>M1024-L1024-N1024+O1024/'月度汇总'!$F$7</x:f>
        <x:v>6.536993168992922e-13</x:v>
      </x:c>
    </x:row>
    <x:row r="1025" ht="20" customHeight="1">
      <x:c r="A1025" s="13" t="n">
        <x:f>'逐时购电与费用'!A1025</x:f>
        <x:v>45696.09027777778</x:v>
      </x:c>
      <x:c r="B1025" s="13" t="n">
        <x:v>45696</x:v>
      </x:c>
      <x:c r="C1025" s="12" t="n">
        <x:v>445.922148801612</x:v>
      </x:c>
      <x:c r="D1025" s="12" t="n">
        <x:v>0</x:v>
      </x:c>
      <x:c r="E1025" s="12" t="n">
        <x:v>441.7379833333333</x:v>
      </x:c>
      <x:c r="F1025" s="12" t="n">
        <x:v>0</x:v>
      </x:c>
      <x:c r="G1025" s="12" t="n">
        <x:f>E1025-F1025</x:f>
        <x:v>441.7379833333333</x:v>
      </x:c>
      <x:c r="H1025" s="12" t="n">
        <x:f>G1025-C1025+D1025</x:f>
        <x:v>-4.184165468278707</x:v>
      </x:c>
      <x:c r="I1025" s="12" t="n">
        <x:v>449.6823516666666</x:v>
      </x:c>
      <x:c r="J1025" s="12" t="n">
        <x:v>0</x:v>
      </x:c>
      <x:c r="K1025" s="12" t="n">
        <x:f>G1025-I1025+J1025</x:f>
        <x:v>-7.944368333333273</x:v>
      </x:c>
      <x:c r="L1025" s="12" t="n">
        <x:v>9568.750760575642</x:v>
      </x:c>
      <x:c r="M1025" s="12" t="n">
        <x:v>9572.516509488092</x:v>
      </x:c>
      <x:c r="N1025" s="12" t="n">
        <x:v>3.7657489124508357</x:v>
      </x:c>
      <x:c r="O1025" s="12" t="n">
        <x:v>0</x:v>
      </x:c>
      <x:c r="P1025" s="12" t="n">
        <x:v>0</x:v>
      </x:c>
      <x:c r="Q1025" s="12" t="n">
        <x:v>0</x:v>
      </x:c>
      <x:c r="R1025" s="12" t="n">
        <x:v>274.1166087725643</x:v>
      </x:c>
      <x:c r="S1025" s="12" t="n">
        <x:v>11.132405705162682</x:v>
      </x:c>
      <x:c r="T1025" s="12" t="n">
        <x:v>0</x:v>
      </x:c>
      <x:c r="U1025" s="12" t="n">
        <x:f>'逐时购电与费用'!H1025+'逐时购电与费用'!J1025+F1025-P1025+O1025-E1025-N1025/'月度汇总'!$F$6-Q1025</x:f>
        <x:v>1.000000082740371e-8</x:v>
      </x:c>
      <x:c r="V1025" s="12" t="n">
        <x:f>M1025-L1025-N1025+O1025/'月度汇总'!$F$7</x:f>
        <x:v>-4.729550084903167e-13</x:v>
      </x:c>
    </x:row>
    <x:row r="1026" ht="20" customHeight="1">
      <x:c r="A1026" s="13" t="n">
        <x:f>'逐时购电与费用'!A1026</x:f>
        <x:v>45696.09722222222</x:v>
      </x:c>
      <x:c r="B1026" s="13" t="n">
        <x:v>45696</x:v>
      </x:c>
      <x:c r="C1026" s="12" t="n">
        <x:v>486.24861842540935</x:v>
      </x:c>
      <x:c r="D1026" s="12" t="n">
        <x:v>0</x:v>
      </x:c>
      <x:c r="E1026" s="12" t="n">
        <x:v>442.20875</x:v>
      </x:c>
      <x:c r="F1026" s="12" t="n">
        <x:v>0</x:v>
      </x:c>
      <x:c r="G1026" s="12" t="n">
        <x:f>E1026-F1026</x:f>
        <x:v>442.20875</x:v>
      </x:c>
      <x:c r="H1026" s="12" t="n">
        <x:f>G1026-C1026+D1026</x:f>
        <x:v>-44.03986842540934</x:v>
      </x:c>
      <x:c r="I1026" s="12" t="n">
        <x:v>491.45562749999993</x:v>
      </x:c>
      <x:c r="J1026" s="12" t="n">
        <x:v>0</x:v>
      </x:c>
      <x:c r="K1026" s="12" t="n">
        <x:f>G1026-I1026+J1026</x:f>
        <x:v>-49.246877499999925</x:v>
      </x:c>
      <x:c r="L1026" s="12" t="n">
        <x:v>9572.516509488092</x:v>
      </x:c>
      <x:c r="M1026" s="12" t="n">
        <x:v>9612.15239106196</x:v>
      </x:c>
      <x:c r="N1026" s="12" t="n">
        <x:v>39.6358815738684</x:v>
      </x:c>
      <x:c r="O1026" s="12" t="n">
        <x:v>0</x:v>
      </x:c>
      <x:c r="P1026" s="12" t="n">
        <x:v>0</x:v>
      </x:c>
      <x:c r="Q1026" s="12" t="n">
        <x:v>0</x:v>
      </x:c>
      <x:c r="R1026" s="12" t="n">
        <x:v>237.1053148118546</x:v>
      </x:c>
      <x:c r="S1026" s="12" t="n">
        <x:v>15.850020175957752</x:v>
      </x:c>
      <x:c r="T1026" s="12" t="n">
        <x:v>0</x:v>
      </x:c>
      <x:c r="U1026" s="12" t="n">
        <x:f>'逐时购电与费用'!H1026+'逐时购电与费用'!J1026+F1026-P1026+O1026-E1026-N1026/'月度汇总'!$F$6-Q1026</x:f>
        <x:v>1.000000082740371e-8</x:v>
      </x:c>
      <x:c r="V1026" s="12" t="n">
        <x:f>M1026-L1026-N1026+O1026/'月度汇总'!$F$7</x:f>
        <x:v>-7.389644451905042e-13</x:v>
      </x:c>
    </x:row>
    <x:row r="1027" ht="20" customHeight="1">
      <x:c r="A1027" s="13" t="n">
        <x:f>'逐时购电与费用'!A1027</x:f>
        <x:v>45696.10416666667</x:v>
      </x:c>
      <x:c r="B1027" s="13" t="n">
        <x:v>45696</x:v>
      </x:c>
      <x:c r="C1027" s="12" t="n">
        <x:v>498.2613951492628</x:v>
      </x:c>
      <x:c r="D1027" s="12" t="n">
        <x:v>0</x:v>
      </x:c>
      <x:c r="E1027" s="12" t="n">
        <x:v>445.48</x:v>
      </x:c>
      <x:c r="F1027" s="12" t="n">
        <x:v>0</x:v>
      </x:c>
      <x:c r="G1027" s="12" t="n">
        <x:f>E1027-F1027</x:f>
        <x:v>445.48</x:v>
      </x:c>
      <x:c r="H1027" s="12" t="n">
        <x:f>G1027-C1027+D1027</x:f>
        <x:v>-52.78139514926278</x:v>
      </x:c>
      <x:c r="I1027" s="12" t="n">
        <x:v>502.8199583333333</x:v>
      </x:c>
      <x:c r="J1027" s="12" t="n">
        <x:v>0</x:v>
      </x:c>
      <x:c r="K1027" s="12" t="n">
        <x:f>G1027-I1027+J1027</x:f>
        <x:v>-57.3399583333333</x:v>
      </x:c>
      <x:c r="L1027" s="12" t="n">
        <x:v>9612.15239106196</x:v>
      </x:c>
      <x:c r="M1027" s="12" t="n">
        <x:v>9659.655646687297</x:v>
      </x:c>
      <x:c r="N1027" s="12" t="n">
        <x:v>47.5032556253365</x:v>
      </x:c>
      <x:c r="O1027" s="12" t="n">
        <x:v>0</x:v>
      </x:c>
      <x:c r="P1027" s="12" t="n">
        <x:v>0</x:v>
      </x:c>
      <x:c r="Q1027" s="12" t="n">
        <x:v>0</x:v>
      </x:c>
      <x:c r="R1027" s="12" t="n">
        <x:v>231.58262172046648</x:v>
      </x:c>
      <x:c r="S1027" s="12" t="n">
        <x:v>14.267017671317262</x:v>
      </x:c>
      <x:c r="T1027" s="12" t="n">
        <x:v>0</x:v>
      </x:c>
      <x:c r="U1027" s="12" t="n">
        <x:f>'逐时购电与费用'!H1027+'逐时购电与费用'!J1027+F1027-P1027+O1027-E1027-N1027/'月度汇总'!$F$6-Q1027</x:f>
        <x:v>1.000000082740371e-8</x:v>
      </x:c>
      <x:c r="V1027" s="12" t="n">
        <x:f>M1027-L1027-N1027+O1027/'月度汇总'!$F$7</x:f>
        <x:v>7.602807272633072e-13</x:v>
      </x:c>
    </x:row>
    <x:row r="1028" ht="20" customHeight="1">
      <x:c r="A1028" s="13" t="n">
        <x:f>'逐时购电与费用'!A1028</x:f>
        <x:v>45696.11111111111</x:v>
      </x:c>
      <x:c r="B1028" s="13" t="n">
        <x:v>45696</x:v>
      </x:c>
      <x:c r="C1028" s="12" t="n">
        <x:v>476.18498395221</x:v>
      </x:c>
      <x:c r="D1028" s="12" t="n">
        <x:v>0</x:v>
      </x:c>
      <x:c r="E1028" s="12" t="n">
        <x:v>423.89951666666667</x:v>
      </x:c>
      <x:c r="F1028" s="12" t="n">
        <x:v>0</x:v>
      </x:c>
      <x:c r="G1028" s="12" t="n">
        <x:f>E1028-F1028</x:f>
        <x:v>423.89951666666667</x:v>
      </x:c>
      <x:c r="H1028" s="12" t="n">
        <x:f>G1028-C1028+D1028</x:f>
        <x:v>-52.28546728554335</x:v>
      </x:c>
      <x:c r="I1028" s="12" t="n">
        <x:v>473.4466558333333</x:v>
      </x:c>
      <x:c r="J1028" s="12" t="n">
        <x:v>0</x:v>
      </x:c>
      <x:c r="K1028" s="12" t="n">
        <x:f>G1028-I1028+J1028</x:f>
        <x:v>-49.547139166666625</x:v>
      </x:c>
      <x:c r="L1028" s="12" t="n">
        <x:v>9659.655646687297</x:v>
      </x:c>
      <x:c r="M1028" s="12" t="n">
        <x:v>9706.712567235287</x:v>
      </x:c>
      <x:c r="N1028" s="12" t="n">
        <x:v>47.05692054798901</x:v>
      </x:c>
      <x:c r="O1028" s="12" t="n">
        <x:v>0</x:v>
      </x:c>
      <x:c r="P1028" s="12" t="n">
        <x:v>0</x:v>
      </x:c>
      <x:c r="Q1028" s="12" t="n">
        <x:v>0</x:v>
      </x:c>
      <x:c r="R1028" s="12" t="n">
        <x:v>247.78562225447604</x:v>
      </x:c>
      <x:c r="S1028" s="12" t="n">
        <x:v>0</x:v>
      </x:c>
      <x:c r="T1028" s="12" t="n">
        <x:v>0</x:v>
      </x:c>
      <x:c r="U1028" s="12" t="n">
        <x:f>'逐时购电与费用'!H1028+'逐时购电与费用'!J1028+F1028-P1028+O1028-E1028-N1028/'月度汇总'!$F$6-Q1028</x:f>
        <x:v>1.0000007932831068e-8</x:v>
      </x:c>
      <x:c r="V1028" s="12" t="n">
        <x:f>M1028-L1028-N1028+O1028/'月度汇总'!$F$7</x:f>
        <x:v>6.394884621840902e-13</x:v>
      </x:c>
    </x:row>
    <x:row r="1029" ht="20" customHeight="1">
      <x:c r="A1029" s="13" t="n">
        <x:f>'逐时购电与费用'!A1029</x:f>
        <x:v>45696.118055555555</x:v>
      </x:c>
      <x:c r="B1029" s="13" t="n">
        <x:v>45696</x:v>
      </x:c>
      <x:c r="C1029" s="12" t="n">
        <x:v>468.02292422050465</x:v>
      </x:c>
      <x:c r="D1029" s="12" t="n">
        <x:v>0</x:v>
      </x:c>
      <x:c r="E1029" s="12" t="n">
        <x:v>435.50873333333334</x:v>
      </x:c>
      <x:c r="F1029" s="12" t="n">
        <x:v>0</x:v>
      </x:c>
      <x:c r="G1029" s="12" t="n">
        <x:f>E1029-F1029</x:f>
        <x:v>435.50873333333334</x:v>
      </x:c>
      <x:c r="H1029" s="12" t="n">
        <x:f>G1029-C1029+D1029</x:f>
        <x:v>-32.51419088717131</x:v>
      </x:c>
      <x:c r="I1029" s="12" t="n">
        <x:v>461.0565616666667</x:v>
      </x:c>
      <x:c r="J1029" s="12" t="n">
        <x:v>0</x:v>
      </x:c>
      <x:c r="K1029" s="12" t="n">
        <x:f>G1029-I1029+J1029</x:f>
        <x:v>-25.54782833333337</x:v>
      </x:c>
      <x:c r="L1029" s="12" t="n">
        <x:v>9706.712567235287</x:v>
      </x:c>
      <x:c r="M1029" s="12" t="n">
        <x:v>9735.97533902474</x:v>
      </x:c>
      <x:c r="N1029" s="12" t="n">
        <x:v>29.262771789454177</x:v>
      </x:c>
      <x:c r="O1029" s="12" t="n">
        <x:v>0</x:v>
      </x:c>
      <x:c r="P1029" s="12" t="n">
        <x:v>0</x:v>
      </x:c>
      <x:c r="Q1029" s="12" t="n">
        <x:v>0</x:v>
      </x:c>
      <x:c r="R1029" s="12" t="n">
        <x:v>247.7639428872509</x:v>
      </x:c>
      <x:c r="S1029" s="12" t="n">
        <x:v>0</x:v>
      </x:c>
      <x:c r="T1029" s="12" t="n">
        <x:v>0</x:v>
      </x:c>
      <x:c r="U1029" s="12" t="n">
        <x:f>'逐时购电与费用'!H1029+'逐时购电与费用'!J1029+F1029-P1029+O1029-E1029-N1029/'月度汇总'!$F$6-Q1029</x:f>
        <x:v>1.000000082740371e-8</x:v>
      </x:c>
      <x:c r="V1029" s="12" t="n">
        <x:f>M1029-L1029-N1029+O1029/'月度汇总'!$F$7</x:f>
        <x:v>-3.410605131648481e-13</x:v>
      </x:c>
    </x:row>
    <x:row r="1030" ht="20" customHeight="1">
      <x:c r="A1030" s="13" t="n">
        <x:f>'逐时购电与费用'!A1030</x:f>
        <x:v>45696.125</x:v>
      </x:c>
      <x:c r="B1030" s="13" t="n">
        <x:v>45696</x:v>
      </x:c>
      <x:c r="C1030" s="12" t="n">
        <x:v>483.08375068850756</x:v>
      </x:c>
      <x:c r="D1030" s="12" t="n">
        <x:v>0</x:v>
      </x:c>
      <x:c r="E1030" s="12" t="n">
        <x:v>482.345</x:v>
      </x:c>
      <x:c r="F1030" s="12" t="n">
        <x:v>0</x:v>
      </x:c>
      <x:c r="G1030" s="12" t="n">
        <x:f>E1030-F1030</x:f>
        <x:v>482.345</x:v>
      </x:c>
      <x:c r="H1030" s="12" t="n">
        <x:f>G1030-C1030+D1030</x:f>
        <x:v>-0.7387506885075368</x:v>
      </x:c>
      <x:c r="I1030" s="12" t="n">
        <x:v>475.94651666666664</x:v>
      </x:c>
      <x:c r="J1030" s="12" t="n">
        <x:v>0</x:v>
      </x:c>
      <x:c r="K1030" s="12" t="n">
        <x:f>G1030-I1030+J1030</x:f>
        <x:v>6.398483333333388</x:v>
      </x:c>
      <x:c r="L1030" s="12" t="n">
        <x:v>9735.97533902474</x:v>
      </x:c>
      <x:c r="M1030" s="12" t="n">
        <x:v>9736.640214635398</x:v>
      </x:c>
      <x:c r="N1030" s="12" t="n">
        <x:v>0.664875610656783</x:v>
      </x:c>
      <x:c r="O1030" s="12" t="n">
        <x:v>0</x:v>
      </x:c>
      <x:c r="P1030" s="12" t="n">
        <x:v>0</x:v>
      </x:c>
      <x:c r="Q1030" s="12" t="n">
        <x:v>0</x:v>
      </x:c>
      <x:c r="R1030" s="12" t="n">
        <x:v>259.77647358298566</x:v>
      </x:c>
      <x:c r="S1030" s="12" t="n">
        <x:v>0</x:v>
      </x:c>
      <x:c r="T1030" s="12" t="n">
        <x:v>0</x:v>
      </x:c>
      <x:c r="U1030" s="12" t="n">
        <x:f>'逐时购电与费用'!H1030+'逐时购电与费用'!J1030+F1030-P1030+O1030-E1030-N1030/'月度汇总'!$F$6-Q1030</x:f>
        <x:v>1.0000000050247593e-8</x:v>
      </x:c>
      <x:c r="V1030" s="12" t="n">
        <x:f>M1030-L1030-N1030+O1030/'月度汇总'!$F$7</x:f>
        <x:v>1.8052226380405045e-13</x:v>
      </x:c>
    </x:row>
    <x:row r="1031" ht="20" customHeight="1">
      <x:c r="A1031" s="13" t="n">
        <x:f>'逐时购电与费用'!A1031</x:f>
        <x:v>45696.131944444445</x:v>
      </x:c>
      <x:c r="B1031" s="13" t="n">
        <x:v>45696</x:v>
      </x:c>
      <x:c r="C1031" s="12" t="n">
        <x:v>488.50010937663217</x:v>
      </x:c>
      <x:c r="D1031" s="12" t="n">
        <x:v>0</x:v>
      </x:c>
      <x:c r="E1031" s="12" t="n">
        <x:v>502.159</x:v>
      </x:c>
      <x:c r="F1031" s="12" t="n">
        <x:v>0</x:v>
      </x:c>
      <x:c r="G1031" s="12" t="n">
        <x:f>E1031-F1031</x:f>
        <x:v>502.159</x:v>
      </x:c>
      <x:c r="H1031" s="12" t="n">
        <x:f>G1031-C1031+D1031</x:f>
        <x:v>13.658890623367824</x:v>
      </x:c>
      <x:c r="I1031" s="12" t="n">
        <x:v>492.36529333333334</x:v>
      </x:c>
      <x:c r="J1031" s="12" t="n">
        <x:v>0</x:v>
      </x:c>
      <x:c r="K1031" s="12" t="n">
        <x:f>G1031-I1031+J1031</x:f>
        <x:v>9.793706666666651</x:v>
      </x:c>
      <x:c r="L1031" s="12" t="n">
        <x:v>9736.640214635398</x:v>
      </x:c>
      <x:c r="M1031" s="12" t="n">
        <x:v>9721.463669509434</x:v>
      </x:c>
      <x:c r="N1031" s="12" t="n">
        <x:v>0</x:v>
      </x:c>
      <x:c r="O1031" s="12" t="n">
        <x:v>13.658890613367824</x:v>
      </x:c>
      <x:c r="P1031" s="12" t="n">
        <x:v>0</x:v>
      </x:c>
      <x:c r="Q1031" s="12" t="n">
        <x:v>0</x:v>
      </x:c>
      <x:c r="R1031" s="12" t="n">
        <x:v>239.89988786537197</x:v>
      </x:c>
      <x:c r="S1031" s="12" t="n">
        <x:v>12.457631168382022</x:v>
      </x:c>
      <x:c r="T1031" s="12" t="n">
        <x:v>0</x:v>
      </x:c>
      <x:c r="U1031" s="12" t="n">
        <x:f>'逐时购电与费用'!H1031+'逐时购电与费用'!J1031+F1031-P1031+O1031-E1031-N1031/'月度汇总'!$F$6-Q1031</x:f>
        <x:v>-1.0000007932831068e-8</x:v>
      </x:c>
      <x:c r="V1031" s="12" t="n">
        <x:f>M1031-L1031-N1031+O1031/'月度汇总'!$F$7</x:f>
        <x:v>7.904787935331115e-13</x:v>
      </x:c>
    </x:row>
    <x:row r="1032" ht="20" customHeight="1">
      <x:c r="A1032" s="13" t="n">
        <x:f>'逐时购电与费用'!A1032</x:f>
        <x:v>45696.13888888889</x:v>
      </x:c>
      <x:c r="B1032" s="13" t="n">
        <x:v>45696</x:v>
      </x:c>
      <x:c r="C1032" s="12" t="n">
        <x:v>489.85791602642223</x:v>
      </x:c>
      <x:c r="D1032" s="12" t="n">
        <x:v>0</x:v>
      </x:c>
      <x:c r="E1032" s="12" t="n">
        <x:v>487.74831666666665</x:v>
      </x:c>
      <x:c r="F1032" s="12" t="n">
        <x:v>0</x:v>
      </x:c>
      <x:c r="G1032" s="12" t="n">
        <x:f>E1032-F1032</x:f>
        <x:v>487.74831666666665</x:v>
      </x:c>
      <x:c r="H1032" s="12" t="n">
        <x:f>G1032-C1032+D1032</x:f>
        <x:v>-2.1095993597555776</x:v>
      </x:c>
      <x:c r="I1032" s="12" t="n">
        <x:v>496.65609583333327</x:v>
      </x:c>
      <x:c r="J1032" s="12" t="n">
        <x:v>0</x:v>
      </x:c>
      <x:c r="K1032" s="12" t="n">
        <x:f>G1032-I1032+J1032</x:f>
        <x:v>-8.907779166666614</x:v>
      </x:c>
      <x:c r="L1032" s="12" t="n">
        <x:v>9721.463669509434</x:v>
      </x:c>
      <x:c r="M1032" s="12" t="n">
        <x:v>9723.362308924214</x:v>
      </x:c>
      <x:c r="N1032" s="12" t="n">
        <x:v>1.8986394147800199</x:v>
      </x:c>
      <x:c r="O1032" s="12" t="n">
        <x:v>0</x:v>
      </x:c>
      <x:c r="P1032" s="12" t="n">
        <x:v>0</x:v>
      </x:c>
      <x:c r="Q1032" s="12" t="n">
        <x:v>0</x:v>
      </x:c>
      <x:c r="R1032" s="12" t="n">
        <x:v>249.42758541093446</x:v>
      </x:c>
      <x:c r="S1032" s="12" t="n">
        <x:v>21.618916193803216</x:v>
      </x:c>
      <x:c r="T1032" s="12" t="n">
        <x:v>0</x:v>
      </x:c>
      <x:c r="U1032" s="12" t="n">
        <x:f>'逐时购电与费用'!H1032+'逐时购电与费用'!J1032+F1032-P1032+O1032-E1032-N1032/'月度汇总'!$F$6-Q1032</x:f>
        <x:v>9.99999993922529e-9</x:v>
      </x:c>
      <x:c r="V1032" s="12" t="n">
        <x:f>M1032-L1032-N1032+O1032/'月度汇总'!$F$7</x:f>
        <x:v>-4.107825191113079e-13</x:v>
      </x:c>
    </x:row>
    <x:row r="1033" ht="20" customHeight="1">
      <x:c r="A1033" s="13" t="n">
        <x:f>'逐时购电与费用'!A1033</x:f>
        <x:v>45696.14583333333</x:v>
      </x:c>
      <x:c r="B1033" s="13" t="n">
        <x:v>45696</x:v>
      </x:c>
      <x:c r="C1033" s="12" t="n">
        <x:v>496.8362045328446</x:v>
      </x:c>
      <x:c r="D1033" s="12" t="n">
        <x:v>0</x:v>
      </x:c>
      <x:c r="E1033" s="12" t="n">
        <x:v>461.4683333333333</x:v>
      </x:c>
      <x:c r="F1033" s="12" t="n">
        <x:v>0</x:v>
      </x:c>
      <x:c r="G1033" s="12" t="n">
        <x:f>E1033-F1033</x:f>
        <x:v>461.4683333333333</x:v>
      </x:c>
      <x:c r="H1033" s="12" t="n">
        <x:f>G1033-C1033+D1033</x:f>
        <x:v>-35.367871199511285</x:v>
      </x:c>
      <x:c r="I1033" s="12" t="n">
        <x:v>504.24897500000003</x:v>
      </x:c>
      <x:c r="J1033" s="12" t="n">
        <x:v>0</x:v>
      </x:c>
      <x:c r="K1033" s="12" t="n">
        <x:f>G1033-I1033+J1033</x:f>
        <x:v>-42.780641666666725</x:v>
      </x:c>
      <x:c r="L1033" s="12" t="n">
        <x:v>9723.362308924214</x:v>
      </x:c>
      <x:c r="M1033" s="12" t="n">
        <x:v>9755.193392994774</x:v>
      </x:c>
      <x:c r="N1033" s="12" t="n">
        <x:v>31.831084070560156</x:v>
      </x:c>
      <x:c r="O1033" s="12" t="n">
        <x:v>0</x:v>
      </x:c>
      <x:c r="P1033" s="12" t="n">
        <x:v>0</x:v>
      </x:c>
      <x:c r="Q1033" s="12" t="n">
        <x:v>0</x:v>
      </x:c>
      <x:c r="R1033" s="12" t="n">
        <x:v>262.12456302033974</x:v>
      </x:c>
      <x:c r="S1033" s="12" t="n">
        <x:v>24.225042195799688</x:v>
      </x:c>
      <x:c r="T1033" s="12" t="n">
        <x:v>0</x:v>
      </x:c>
      <x:c r="U1033" s="12" t="n">
        <x:f>'逐时购电与费用'!H1033+'逐时购电与费用'!J1033+F1033-P1033+O1033-E1033-N1033/'月度汇总'!$F$6-Q1033</x:f>
        <x:v>1.000000082740371e-8</x:v>
      </x:c>
      <x:c r="V1033" s="12" t="n">
        <x:f>M1033-L1033-N1033+O1033/'月度汇总'!$F$7</x:f>
        <x:v>-2.7355895326763857e-13</x:v>
      </x:c>
    </x:row>
    <x:row r="1034" ht="20" customHeight="1">
      <x:c r="A1034" s="13" t="n">
        <x:f>'逐时购电与费用'!A1034</x:f>
        <x:v>45696.15277777778</x:v>
      </x:c>
      <x:c r="B1034" s="13" t="n">
        <x:v>45696</x:v>
      </x:c>
      <x:c r="C1034" s="12" t="n">
        <x:v>508.45885787386874</x:v>
      </x:c>
      <x:c r="D1034" s="12" t="n">
        <x:v>0</x:v>
      </x:c>
      <x:c r="E1034" s="12" t="n">
        <x:v>454.34666666666664</x:v>
      </x:c>
      <x:c r="F1034" s="12" t="n">
        <x:v>0</x:v>
      </x:c>
      <x:c r="G1034" s="12" t="n">
        <x:f>E1034-F1034</x:f>
        <x:v>454.34666666666664</x:v>
      </x:c>
      <x:c r="H1034" s="12" t="n">
        <x:f>G1034-C1034+D1034</x:f>
        <x:v>-54.1121912072021</x:v>
      </x:c>
      <x:c r="I1034" s="12" t="n">
        <x:v>514.2618508333333</x:v>
      </x:c>
      <x:c r="J1034" s="12" t="n">
        <x:v>0</x:v>
      </x:c>
      <x:c r="K1034" s="12" t="n">
        <x:f>G1034-I1034+J1034</x:f>
        <x:v>-59.91518416666662</x:v>
      </x:c>
      <x:c r="L1034" s="12" t="n">
        <x:v>9755.193392994774</x:v>
      </x:c>
      <x:c r="M1034" s="12" t="n">
        <x:v>9803.894365072256</x:v>
      </x:c>
      <x:c r="N1034" s="12" t="n">
        <x:v>48.700972077481886</x:v>
      </x:c>
      <x:c r="O1034" s="12" t="n">
        <x:v>0</x:v>
      </x:c>
      <x:c r="P1034" s="12" t="n">
        <x:v>0</x:v>
      </x:c>
      <x:c r="Q1034" s="12" t="n">
        <x:v>0</x:v>
      </x:c>
      <x:c r="R1034" s="12" t="n">
        <x:v>236.4131312626983</x:v>
      </x:c>
      <x:c r="S1034" s="12" t="n">
        <x:v>19.498435619157362</x:v>
      </x:c>
      <x:c r="T1034" s="12" t="n">
        <x:v>0</x:v>
      </x:c>
      <x:c r="U1034" s="12" t="n">
        <x:f>'逐时购电与费用'!H1034+'逐时购电与费用'!J1034+F1034-P1034+O1034-E1034-N1034/'月度汇总'!$F$6-Q1034</x:f>
        <x:v>1.0000007932831068e-8</x:v>
      </x:c>
      <x:c r="V1034" s="12" t="n">
        <x:f>M1034-L1034-N1034+O1034/'月度汇总'!$F$7</x:f>
        <x:v>3.339550858072471e-13</x:v>
      </x:c>
    </x:row>
    <x:row r="1035" ht="20" customHeight="1">
      <x:c r="A1035" s="13" t="n">
        <x:f>'逐时购电与费用'!A1035</x:f>
        <x:v>45696.15972222222</x:v>
      </x:c>
      <x:c r="B1035" s="13" t="n">
        <x:v>45696</x:v>
      </x:c>
      <x:c r="C1035" s="12" t="n">
        <x:v>506.65921570407795</x:v>
      </x:c>
      <x:c r="D1035" s="12" t="n">
        <x:v>0</x:v>
      </x:c>
      <x:c r="E1035" s="12" t="n">
        <x:v>471.5735833333333</x:v>
      </x:c>
      <x:c r="F1035" s="12" t="n">
        <x:v>0</x:v>
      </x:c>
      <x:c r="G1035" s="12" t="n">
        <x:f>E1035-F1035</x:f>
        <x:v>471.5735833333333</x:v>
      </x:c>
      <x:c r="H1035" s="12" t="n">
        <x:f>G1035-C1035+D1035</x:f>
        <x:v>-35.085632370744634</x:v>
      </x:c>
      <x:c r="I1035" s="12" t="n">
        <x:v>500.37308666666667</x:v>
      </x:c>
      <x:c r="J1035" s="12" t="n">
        <x:v>0</x:v>
      </x:c>
      <x:c r="K1035" s="12" t="n">
        <x:f>G1035-I1035+J1035</x:f>
        <x:v>-28.799503333333348</x:v>
      </x:c>
      <x:c r="L1035" s="12" t="n">
        <x:v>9803.894365072256</x:v>
      </x:c>
      <x:c r="M1035" s="12" t="n">
        <x:v>9835.471434196927</x:v>
      </x:c>
      <x:c r="N1035" s="12" t="n">
        <x:v>31.577069124670167</x:v>
      </x:c>
      <x:c r="O1035" s="12" t="n">
        <x:v>0</x:v>
      </x:c>
      <x:c r="P1035" s="12" t="n">
        <x:v>0</x:v>
      </x:c>
      <x:c r="Q1035" s="12" t="n">
        <x:v>0</x:v>
      </x:c>
      <x:c r="R1035" s="12" t="n">
        <x:v>199.8097711784585</x:v>
      </x:c>
      <x:c r="S1035" s="12" t="n">
        <x:v>0</x:v>
      </x:c>
      <x:c r="T1035" s="12" t="n">
        <x:v>0</x:v>
      </x:c>
      <x:c r="U1035" s="12" t="n">
        <x:f>'逐时购电与费用'!H1035+'逐时购电与费用'!J1035+F1035-P1035+O1035-E1035-N1035/'月度汇总'!$F$6-Q1035</x:f>
        <x:v>1.000000082740371e-8</x:v>
      </x:c>
      <x:c r="V1035" s="12" t="n">
        <x:f>M1035-L1035-N1035+O1035/'月度汇总'!$F$7</x:f>
        <x:v>5.755396159656812e-13</x:v>
      </x:c>
    </x:row>
    <x:row r="1036" ht="20" customHeight="1">
      <x:c r="A1036" s="13" t="n">
        <x:f>'逐时购电与费用'!A1036</x:f>
        <x:v>45696.16666666667</x:v>
      </x:c>
      <x:c r="B1036" s="13" t="n">
        <x:v>45696</x:v>
      </x:c>
      <x:c r="C1036" s="12" t="n">
        <x:v>495.77729361238096</x:v>
      </x:c>
      <x:c r="D1036" s="12" t="n">
        <x:v>0</x:v>
      </x:c>
      <x:c r="E1036" s="12" t="n">
        <x:v>494.30499999999995</x:v>
      </x:c>
      <x:c r="F1036" s="12" t="n">
        <x:v>0</x:v>
      </x:c>
      <x:c r="G1036" s="12" t="n">
        <x:f>E1036-F1036</x:f>
        <x:v>494.30499999999995</x:v>
      </x:c>
      <x:c r="H1036" s="12" t="n">
        <x:f>G1036-C1036+D1036</x:f>
        <x:v>-1.4722936123810086</x:v>
      </x:c>
      <x:c r="I1036" s="12" t="n">
        <x:v>476.60729166666664</x:v>
      </x:c>
      <x:c r="J1036" s="12" t="n">
        <x:v>0</x:v>
      </x:c>
      <x:c r="K1036" s="12" t="n">
        <x:f>G1036-I1036+J1036</x:f>
        <x:v>17.69770833333331</x:v>
      </x:c>
      <x:c r="L1036" s="12" t="n">
        <x:v>9835.471434196927</x:v>
      </x:c>
      <x:c r="M1036" s="12" t="n">
        <x:v>9836.79649843907</x:v>
      </x:c>
      <x:c r="N1036" s="12" t="n">
        <x:v>1.3250642421429077</x:v>
      </x:c>
      <x:c r="O1036" s="12" t="n">
        <x:v>0</x:v>
      </x:c>
      <x:c r="P1036" s="12" t="n">
        <x:v>0</x:v>
      </x:c>
      <x:c r="Q1036" s="12" t="n">
        <x:v>0</x:v>
      </x:c>
      <x:c r="R1036" s="12" t="n">
        <x:v>210.75062030947618</x:v>
      </x:c>
      <x:c r="S1036" s="12" t="n">
        <x:v>0</x:v>
      </x:c>
      <x:c r="T1036" s="12" t="n">
        <x:v>0</x:v>
      </x:c>
      <x:c r="U1036" s="12" t="n">
        <x:f>'逐时购电与费用'!H1036+'逐时购电与费用'!J1036+F1036-P1036+O1036-E1036-N1036/'月度汇总'!$F$6-Q1036</x:f>
        <x:v>1.0000000161269895e-8</x:v>
      </x:c>
      <x:c r="V1036" s="12" t="n">
        <x:f>M1036-L1036-N1036+O1036/'月度汇总'!$F$7</x:f>
        <x:v>-2.913225216616411e-13</x:v>
      </x:c>
    </x:row>
    <x:row r="1037" ht="20" customHeight="1">
      <x:c r="A1037" s="13" t="n">
        <x:f>'逐时购电与费用'!A1037</x:f>
        <x:v>45696.17361111111</x:v>
      </x:c>
      <x:c r="B1037" s="13" t="n">
        <x:v>45696</x:v>
      </x:c>
      <x:c r="C1037" s="12" t="n">
        <x:v>498.4937732105649</x:v>
      </x:c>
      <x:c r="D1037" s="12" t="n">
        <x:v>0</x:v>
      </x:c>
      <x:c r="E1037" s="12" t="n">
        <x:v>498.94370000000004</x:v>
      </x:c>
      <x:c r="F1037" s="12" t="n">
        <x:v>0</x:v>
      </x:c>
      <x:c r="G1037" s="12" t="n">
        <x:f>E1037-F1037</x:f>
        <x:v>498.94370000000004</x:v>
      </x:c>
      <x:c r="H1037" s="12" t="n">
        <x:f>G1037-C1037+D1037</x:f>
        <x:v>0.4499267894351533</x:v>
      </x:c>
      <x:c r="I1037" s="12" t="n">
        <x:v>479.18309416666676</x:v>
      </x:c>
      <x:c r="J1037" s="12" t="n">
        <x:v>0</x:v>
      </x:c>
      <x:c r="K1037" s="12" t="n">
        <x:f>G1037-I1037+J1037</x:f>
        <x:v>19.760605833333273</x:v>
      </x:c>
      <x:c r="L1037" s="12" t="n">
        <x:v>9836.79649843907</x:v>
      </x:c>
      <x:c r="M1037" s="12" t="n">
        <x:v>9836.296579795253</x:v>
      </x:c>
      <x:c r="N1037" s="12" t="n">
        <x:v>0</x:v>
      </x:c>
      <x:c r="O1037" s="12" t="n">
        <x:v>0.4499267794351533</x:v>
      </x:c>
      <x:c r="P1037" s="12" t="n">
        <x:v>0</x:v>
      </x:c>
      <x:c r="Q1037" s="12" t="n">
        <x:v>0</x:v>
      </x:c>
      <x:c r="R1037" s="12" t="n">
        <x:v>180.6540322378754</x:v>
      </x:c>
      <x:c r="S1037" s="12" t="n">
        <x:v>0</x:v>
      </x:c>
      <x:c r="T1037" s="12" t="n">
        <x:v>0</x:v>
      </x:c>
      <x:c r="U1037" s="12" t="n">
        <x:f>'逐时购电与费用'!H1037+'逐时购电与费用'!J1037+F1037-P1037+O1037-E1037-N1037/'月度汇总'!$F$6-Q1037</x:f>
        <x:v>-1.0000007932831068e-8</x:v>
      </x:c>
      <x:c r="V1037" s="12" t="n">
        <x:f>M1037-L1037-N1037+O1037/'月度汇总'!$F$7</x:f>
        <x:v>5.646039191731234e-13</x:v>
      </x:c>
    </x:row>
    <x:row r="1038" ht="20" customHeight="1">
      <x:c r="A1038" s="13" t="n">
        <x:f>'逐时购电与费用'!A1038</x:f>
        <x:v>45696.180555555555</x:v>
      </x:c>
      <x:c r="B1038" s="13" t="n">
        <x:v>45696</x:v>
      </x:c>
      <x:c r="C1038" s="12" t="n">
        <x:v>504.9101688860861</x:v>
      </x:c>
      <x:c r="D1038" s="12" t="n">
        <x:v>0</x:v>
      </x:c>
      <x:c r="E1038" s="12" t="n">
        <x:v>510.6379333333333</x:v>
      </x:c>
      <x:c r="F1038" s="12" t="n">
        <x:v>0</x:v>
      </x:c>
      <x:c r="G1038" s="12" t="n">
        <x:f>E1038-F1038</x:f>
        <x:v>510.6379333333333</x:v>
      </x:c>
      <x:c r="H1038" s="12" t="n">
        <x:f>G1038-C1038+D1038</x:f>
        <x:v>5.727764447247182</x:v>
      </x:c>
      <x:c r="I1038" s="12" t="n">
        <x:v>485.4626666666667</x:v>
      </x:c>
      <x:c r="J1038" s="12" t="n">
        <x:v>0</x:v>
      </x:c>
      <x:c r="K1038" s="12" t="n">
        <x:f>G1038-I1038+J1038</x:f>
        <x:v>25.17526666666663</x:v>
      </x:c>
      <x:c r="L1038" s="12" t="n">
        <x:v>9836.296579795253</x:v>
      </x:c>
      <x:c r="M1038" s="12" t="n">
        <x:v>9829.932397087201</x:v>
      </x:c>
      <x:c r="N1038" s="12" t="n">
        <x:v>0</x:v>
      </x:c>
      <x:c r="O1038" s="12" t="n">
        <x:v>5.727764437247182</x:v>
      </x:c>
      <x:c r="P1038" s="12" t="n">
        <x:v>0</x:v>
      </x:c>
      <x:c r="Q1038" s="12" t="n">
        <x:v>0</x:v>
      </x:c>
      <x:c r="R1038" s="12" t="n">
        <x:v>172.70735682201348</x:v>
      </x:c>
      <x:c r="S1038" s="12" t="n">
        <x:v>0</x:v>
      </x:c>
      <x:c r="T1038" s="12" t="n">
        <x:v>0</x:v>
      </x:c>
      <x:c r="U1038" s="12" t="n">
        <x:f>'逐时购电与费用'!H1038+'逐时购电与费用'!J1038+F1038-P1038+O1038-E1038-N1038/'月度汇总'!$F$6-Q1038</x:f>
        <x:v>-1.0000007932831068e-8</x:v>
      </x:c>
      <x:c r="V1038" s="12" t="n">
        <x:f>M1038-L1038-N1038+O1038/'月度汇总'!$F$7</x:f>
        <x:v>5.39124300757976e-13</x:v>
      </x:c>
    </x:row>
    <x:row r="1039" ht="20" customHeight="1">
      <x:c r="A1039" s="13" t="n">
        <x:f>'逐时购电与费用'!A1039</x:f>
        <x:v>45696.1875</x:v>
      </x:c>
      <x:c r="B1039" s="13" t="n">
        <x:v>45696</x:v>
      </x:c>
      <x:c r="C1039" s="12" t="n">
        <x:v>508.23853538583796</x:v>
      </x:c>
      <x:c r="D1039" s="12" t="n">
        <x:v>0</x:v>
      </x:c>
      <x:c r="E1039" s="12" t="n">
        <x:v>524.0133333333333</x:v>
      </x:c>
      <x:c r="F1039" s="12" t="n">
        <x:v>0</x:v>
      </x:c>
      <x:c r="G1039" s="12" t="n">
        <x:f>E1039-F1039</x:f>
        <x:v>524.0133333333333</x:v>
      </x:c>
      <x:c r="H1039" s="12" t="n">
        <x:f>G1039-C1039+D1039</x:f>
        <x:v>15.774797947495358</x:v>
      </x:c>
      <x:c r="I1039" s="12" t="n">
        <x:v>499.8265666666665</x:v>
      </x:c>
      <x:c r="J1039" s="12" t="n">
        <x:v>0</x:v>
      </x:c>
      <x:c r="K1039" s="12" t="n">
        <x:f>G1039-I1039+J1039</x:f>
        <x:v>24.186766666666813</x:v>
      </x:c>
      <x:c r="L1039" s="12" t="n">
        <x:v>9829.932397087201</x:v>
      </x:c>
      <x:c r="M1039" s="12" t="n">
        <x:v>9812.404843823317</x:v>
      </x:c>
      <x:c r="N1039" s="12" t="n">
        <x:v>0</x:v>
      </x:c>
      <x:c r="O1039" s="12" t="n">
        <x:v>15.774797937495357</x:v>
      </x:c>
      <x:c r="P1039" s="12" t="n">
        <x:v>0</x:v>
      </x:c>
      <x:c r="Q1039" s="12" t="n">
        <x:v>0</x:v>
      </x:c>
      <x:c r="R1039" s="12" t="n">
        <x:v>180.3190407056344</x:v>
      </x:c>
      <x:c r="S1039" s="12" t="n">
        <x:v>0</x:v>
      </x:c>
      <x:c r="T1039" s="12" t="n">
        <x:v>0</x:v>
      </x:c>
      <x:c r="U1039" s="12" t="n">
        <x:f>'逐时购电与费用'!H1039+'逐时购电与费用'!J1039+F1039-P1039+O1039-E1039-N1039/'月度汇总'!$F$6-Q1039</x:f>
        <x:v>-1.0000007932831068e-8</x:v>
      </x:c>
      <x:c r="V1039" s="12" t="n">
        <x:f>M1039-L1039-N1039+O1039/'月度汇总'!$F$7</x:f>
        <x:v>-6.004086117172847e-13</x:v>
      </x:c>
    </x:row>
    <x:row r="1040" ht="20" customHeight="1">
      <x:c r="A1040" s="13" t="n">
        <x:f>'逐时购电与费用'!A1040</x:f>
        <x:v>45696.194444444445</x:v>
      </x:c>
      <x:c r="B1040" s="13" t="n">
        <x:v>45696</x:v>
      </x:c>
      <x:c r="C1040" s="12" t="n">
        <x:v>511.95254373095503</x:v>
      </x:c>
      <x:c r="D1040" s="12" t="n">
        <x:v>0</x:v>
      </x:c>
      <x:c r="E1040" s="12" t="n">
        <x:v>508.02881666666667</x:v>
      </x:c>
      <x:c r="F1040" s="12" t="n">
        <x:v>0</x:v>
      </x:c>
      <x:c r="G1040" s="12" t="n">
        <x:f>E1040-F1040</x:f>
        <x:v>508.02881666666667</x:v>
      </x:c>
      <x:c r="H1040" s="12" t="n">
        <x:f>G1040-C1040+D1040</x:f>
        <x:v>-3.9237270642883573</x:v>
      </x:c>
      <x:c r="I1040" s="12" t="n">
        <x:v>516.9221791666666</x:v>
      </x:c>
      <x:c r="J1040" s="12" t="n">
        <x:v>0</x:v>
      </x:c>
      <x:c r="K1040" s="12" t="n">
        <x:f>G1040-I1040+J1040</x:f>
        <x:v>-8.893362499999967</x:v>
      </x:c>
      <x:c r="L1040" s="12" t="n">
        <x:v>9812.404843823317</x:v>
      </x:c>
      <x:c r="M1040" s="12" t="n">
        <x:v>9815.936198172176</x:v>
      </x:c>
      <x:c r="N1040" s="12" t="n">
        <x:v>3.5313543488595216</x:v>
      </x:c>
      <x:c r="O1040" s="12" t="n">
        <x:v>0</x:v>
      </x:c>
      <x:c r="P1040" s="12" t="n">
        <x:v>0</x:v>
      </x:c>
      <x:c r="Q1040" s="12" t="n">
        <x:v>0</x:v>
      </x:c>
      <x:c r="R1040" s="12" t="n">
        <x:v>160.74684450289283</x:v>
      </x:c>
      <x:c r="S1040" s="12" t="n">
        <x:v>18.90978631642497</x:v>
      </x:c>
      <x:c r="T1040" s="12" t="n">
        <x:v>0</x:v>
      </x:c>
      <x:c r="U1040" s="12" t="n">
        <x:f>'逐时购电与费用'!H1040+'逐时购电与费用'!J1040+F1040-P1040+O1040-E1040-N1040/'月度汇总'!$F$6-Q1040</x:f>
        <x:v>9.99999993922529e-9</x:v>
      </x:c>
      <x:c r="V1040" s="12" t="n">
        <x:f>M1040-L1040-N1040+O1040/'月度汇总'!$F$7</x:f>
        <x:v>-3.539391002504999e-13</x:v>
      </x:c>
    </x:row>
    <x:row r="1041" ht="20" customHeight="1">
      <x:c r="A1041" s="13" t="n">
        <x:f>'逐时购电与费用'!A1041</x:f>
        <x:v>45696.20138888889</x:v>
      </x:c>
      <x:c r="B1041" s="13" t="n">
        <x:v>45696</x:v>
      </x:c>
      <x:c r="C1041" s="12" t="n">
        <x:v>514.3193212960521</x:v>
      </x:c>
      <x:c r="D1041" s="12" t="n">
        <x:v>0.00002469838110383924</x:v>
      </x:c>
      <x:c r="E1041" s="12" t="n">
        <x:v>498.6727166666667</x:v>
      </x:c>
      <x:c r="F1041" s="12" t="n">
        <x:v>0</x:v>
      </x:c>
      <x:c r="G1041" s="12" t="n">
        <x:f>E1041-F1041</x:f>
        <x:v>498.6727166666667</x:v>
      </x:c>
      <x:c r="H1041" s="12" t="n">
        <x:f>G1041-C1041+D1041</x:f>
        <x:v>-15.646579931004261</x:v>
      </x:c>
      <x:c r="I1041" s="12" t="n">
        <x:v>521.7605983333334</x:v>
      </x:c>
      <x:c r="J1041" s="12" t="n">
        <x:v>0.00002469838110383924</x:v>
      </x:c>
      <x:c r="K1041" s="12" t="n">
        <x:f>G1041-I1041+J1041</x:f>
        <x:v>-23.0878569682856</x:v>
      </x:c>
      <x:c r="L1041" s="12" t="n">
        <x:v>9815.936198172176</x:v>
      </x:c>
      <x:c r="M1041" s="12" t="n">
        <x:v>9830.01812010108</x:v>
      </x:c>
      <x:c r="N1041" s="12" t="n">
        <x:v>14.081921928903801</x:v>
      </x:c>
      <x:c r="O1041" s="12" t="n">
        <x:v>0</x:v>
      </x:c>
      <x:c r="P1041" s="12" t="n">
        <x:v>0</x:v>
      </x:c>
      <x:c r="Q1041" s="12" t="n">
        <x:v>0</x:v>
      </x:c>
      <x:c r="R1041" s="12" t="n">
        <x:v>143.81033288420235</x:v>
      </x:c>
      <x:c r="S1041" s="12" t="n">
        <x:v>29.11208426518897</x:v>
      </x:c>
      <x:c r="T1041" s="12" t="n">
        <x:v>0</x:v>
      </x:c>
      <x:c r="U1041" s="12" t="n">
        <x:f>'逐时购电与费用'!H1041+'逐时购电与费用'!J1041+F1041-P1041+O1041-E1041-N1041/'月度汇总'!$F$6-Q1041</x:f>
        <x:v>1.000000260376055e-8</x:v>
      </x:c>
      <x:c r="V1041" s="12" t="n">
        <x:f>M1041-L1041-N1041+O1041/'月度汇总'!$F$7</x:f>
        <x:v>3.9257486150745535e-13</x:v>
      </x:c>
    </x:row>
    <x:row r="1042" ht="20" customHeight="1">
      <x:c r="A1042" s="13" t="n">
        <x:f>'逐时购电与费用'!A1042</x:f>
        <x:v>45696.20833333333</x:v>
      </x:c>
      <x:c r="B1042" s="13" t="n">
        <x:v>45696</x:v>
      </x:c>
      <x:c r="C1042" s="12" t="n">
        <x:v>510.77236605295974</x:v>
      </x:c>
      <x:c r="D1042" s="12" t="n">
        <x:v>0</x:v>
      </x:c>
      <x:c r="E1042" s="12" t="n">
        <x:v>505.82499999999993</x:v>
      </x:c>
      <x:c r="F1042" s="12" t="n">
        <x:v>0</x:v>
      </x:c>
      <x:c r="G1042" s="12" t="n">
        <x:f>E1042-F1042</x:f>
        <x:v>505.82499999999993</x:v>
      </x:c>
      <x:c r="H1042" s="12" t="n">
        <x:f>G1042-C1042+D1042</x:f>
        <x:v>-4.947366052959808</x:v>
      </x:c>
      <x:c r="I1042" s="12" t="n">
        <x:v>518.0912083333333</x:v>
      </x:c>
      <x:c r="J1042" s="12" t="n">
        <x:v>0</x:v>
      </x:c>
      <x:c r="K1042" s="12" t="n">
        <x:f>G1042-I1042+J1042</x:f>
        <x:v>-12.266208333333338</x:v>
      </x:c>
      <x:c r="L1042" s="12" t="n">
        <x:v>9830.01812010108</x:v>
      </x:c>
      <x:c r="M1042" s="12" t="n">
        <x:v>9834.470749539743</x:v>
      </x:c>
      <x:c r="N1042" s="12" t="n">
        <x:v>4.452629438663827</x:v>
      </x:c>
      <x:c r="O1042" s="12" t="n">
        <x:v>0</x:v>
      </x:c>
      <x:c r="P1042" s="12" t="n">
        <x:v>0</x:v>
      </x:c>
      <x:c r="Q1042" s="12" t="n">
        <x:v>0</x:v>
      </x:c>
      <x:c r="R1042" s="12" t="n">
        <x:v>132.9586934284206</x:v>
      </x:c>
      <x:c r="S1042" s="12" t="n">
        <x:v>29.439603059460524</x:v>
      </x:c>
      <x:c r="T1042" s="12" t="n">
        <x:v>0</x:v>
      </x:c>
      <x:c r="U1042" s="12" t="n">
        <x:f>'逐时购电与费用'!H1042+'逐时购电与费用'!J1042+F1042-P1042+O1042-E1042-N1042/'月度汇总'!$F$6-Q1042</x:f>
        <x:v>9.99999993922529e-9</x:v>
      </x:c>
      <x:c r="V1042" s="12" t="n">
        <x:f>M1042-L1042-N1042+O1042/'月度汇总'!$F$7</x:f>
        <x:v>-5.471179065352771e-13</x:v>
      </x:c>
    </x:row>
    <x:row r="1043" ht="20" customHeight="1">
      <x:c r="A1043" s="13" t="n">
        <x:f>'逐时购电与费用'!A1043</x:f>
        <x:v>45696.21527777778</x:v>
      </x:c>
      <x:c r="B1043" s="13" t="n">
        <x:v>45696</x:v>
      </x:c>
      <x:c r="C1043" s="12" t="n">
        <x:v>501.36278081234974</x:v>
      </x:c>
      <x:c r="D1043" s="12" t="n">
        <x:v>0.000023816296064416412</x:v>
      </x:c>
      <x:c r="E1043" s="12" t="n">
        <x:v>505.41535</x:v>
      </x:c>
      <x:c r="F1043" s="12" t="n">
        <x:v>0.00095</x:v>
      </x:c>
      <x:c r="G1043" s="12" t="n">
        <x:f>E1043-F1043</x:f>
        <x:v>505.4144</x:v>
      </x:c>
      <x:c r="H1043" s="12" t="n">
        <x:f>G1043-C1043+D1043</x:f>
        <x:v>4.0516430039463245</x:v>
      </x:c>
      <x:c r="I1043" s="12" t="n">
        <x:v>508.5625425</x:v>
      </x:c>
      <x:c r="J1043" s="12" t="n">
        <x:v>0.000023816296064416412</x:v>
      </x:c>
      <x:c r="K1043" s="12" t="n">
        <x:f>G1043-I1043+J1043</x:f>
        <x:v>-3.148118683703941</x:v>
      </x:c>
      <x:c r="L1043" s="12" t="n">
        <x:v>9834.470749539743</x:v>
      </x:c>
      <x:c r="M1043" s="12" t="n">
        <x:v>9829.967868435358</x:v>
      </x:c>
      <x:c r="N1043" s="12" t="n">
        <x:v>0</x:v>
      </x:c>
      <x:c r="O1043" s="12" t="n">
        <x:v>4.052592993946299</x:v>
      </x:c>
      <x:c r="P1043" s="12" t="n">
        <x:v>0.0009499899999889649</x:v>
      </x:c>
      <x:c r="Q1043" s="12" t="n">
        <x:v>0</x:v>
      </x:c>
      <x:c r="R1043" s="12" t="n">
        <x:v>139.3644265814968</x:v>
      </x:c>
      <x:c r="S1043" s="12" t="n">
        <x:v>29.776347133723448</x:v>
      </x:c>
      <x:c r="T1043" s="12" t="n">
        <x:v>0</x:v>
      </x:c>
      <x:c r="U1043" s="12" t="n">
        <x:f>'逐时购电与费用'!H1043+'逐时购电与费用'!J1043+F1043-P1043+O1043-E1043-N1043/'月度汇总'!$F$6-Q1043</x:f>
        <x:v>0</x:v>
      </x:c>
      <x:c r="V1043" s="12" t="n">
        <x:f>M1043-L1043-N1043+O1043/'月度汇总'!$F$7</x:f>
        <x:v>-9.237055564881302e-14</x:v>
      </x:c>
    </x:row>
    <x:row r="1044" ht="20" customHeight="1">
      <x:c r="A1044" s="13" t="n">
        <x:f>'逐时购电与费用'!A1044</x:f>
        <x:v>45696.22222222222</x:v>
      </x:c>
      <x:c r="B1044" s="13" t="n">
        <x:v>45696</x:v>
      </x:c>
      <x:c r="C1044" s="12" t="n">
        <x:v>508.98701162997</x:v>
      </x:c>
      <x:c r="D1044" s="12" t="n">
        <x:v>0.0005424822992450404</x:v>
      </x:c>
      <x:c r="E1044" s="12" t="n">
        <x:v>509.9552833333333</x:v>
      </x:c>
      <x:c r="F1044" s="12" t="n">
        <x:v>0</x:v>
      </x:c>
      <x:c r="G1044" s="12" t="n">
        <x:f>E1044-F1044</x:f>
        <x:v>509.9552833333333</x:v>
      </x:c>
      <x:c r="H1044" s="12" t="n">
        <x:f>G1044-C1044+D1044</x:f>
        <x:v>0.9688141856625021</x:v>
      </x:c>
      <x:c r="I1044" s="12" t="n">
        <x:v>516.070955</x:v>
      </x:c>
      <x:c r="J1044" s="12" t="n">
        <x:v>0.0005424822992450404</x:v>
      </x:c>
      <x:c r="K1044" s="12" t="n">
        <x:f>G1044-I1044+J1044</x:f>
        <x:v>-6.115129184367497</x:v>
      </x:c>
      <x:c r="L1044" s="12" t="n">
        <x:v>9829.967868435358</x:v>
      </x:c>
      <x:c r="M1044" s="12" t="n">
        <x:v>9828.891408240177</x:v>
      </x:c>
      <x:c r="N1044" s="12" t="n">
        <x:v>0</x:v>
      </x:c>
      <x:c r="O1044" s="12" t="n">
        <x:v>0.9688141756624952</x:v>
      </x:c>
      <x:c r="P1044" s="12" t="n">
        <x:v>0</x:v>
      </x:c>
      <x:c r="Q1044" s="12" t="n">
        <x:v>0</x:v>
      </x:c>
      <x:c r="R1044" s="12" t="n">
        <x:v>116.21534113083658</x:v>
      </x:c>
      <x:c r="S1044" s="12" t="n">
        <x:v>30.12257633807849</x:v>
      </x:c>
      <x:c r="T1044" s="12" t="n">
        <x:v>0</x:v>
      </x:c>
      <x:c r="U1044" s="12" t="n">
        <x:f>'逐时购电与费用'!H1044+'逐时购电与费用'!J1044+F1044-P1044+O1044-E1044-N1044/'月度汇总'!$F$6-Q1044</x:f>
        <x:v>-1.0000007932831068e-8</x:v>
      </x:c>
      <x:c r="V1044" s="12" t="n">
        <x:f>M1044-L1044-N1044+O1044/'月度汇总'!$F$7</x:f>
        <x:v>-8.755218772193984e-13</x:v>
      </x:c>
    </x:row>
    <x:row r="1045" ht="20" customHeight="1">
      <x:c r="A1045" s="13" t="n">
        <x:f>'逐时购电与费用'!A1045</x:f>
        <x:v>45696.22916666667</x:v>
      </x:c>
      <x:c r="B1045" s="13" t="n">
        <x:v>45696</x:v>
      </x:c>
      <x:c r="C1045" s="12" t="n">
        <x:v>533.9374103775529</x:v>
      </x:c>
      <x:c r="D1045" s="12" t="n">
        <x:v>0</x:v>
      </x:c>
      <x:c r="E1045" s="12" t="n">
        <x:v>519.6066666666666</x:v>
      </x:c>
      <x:c r="F1045" s="12" t="n">
        <x:v>0</x:v>
      </x:c>
      <x:c r="G1045" s="12" t="n">
        <x:f>E1045-F1045</x:f>
        <x:v>519.6066666666666</x:v>
      </x:c>
      <x:c r="H1045" s="12" t="n">
        <x:f>G1045-C1045+D1045</x:f>
        <x:v>-14.330743710886281</x:v>
      </x:c>
      <x:c r="I1045" s="12" t="n">
        <x:v>543.0371749999999</x:v>
      </x:c>
      <x:c r="J1045" s="12" t="n">
        <x:v>0</x:v>
      </x:c>
      <x:c r="K1045" s="12" t="n">
        <x:f>G1045-I1045+J1045</x:f>
        <x:v>-23.430508333333364</x:v>
      </x:c>
      <x:c r="L1045" s="12" t="n">
        <x:v>9828.891408240177</x:v>
      </x:c>
      <x:c r="M1045" s="12" t="n">
        <x:v>9841.789077570975</x:v>
      </x:c>
      <x:c r="N1045" s="12" t="n">
        <x:v>12.897669330797651</x:v>
      </x:c>
      <x:c r="O1045" s="12" t="n">
        <x:v>0</x:v>
      </x:c>
      <x:c r="P1045" s="12" t="n">
        <x:v>0</x:v>
      </x:c>
      <x:c r="Q1045" s="12" t="n">
        <x:v>0</x:v>
      </x:c>
      <x:c r="R1045" s="12" t="n">
        <x:v>108.10605463026673</x:v>
      </x:c>
      <x:c r="S1045" s="12" t="n">
        <x:v>39.784227291945626</x:v>
      </x:c>
      <x:c r="T1045" s="12" t="n">
        <x:v>0</x:v>
      </x:c>
      <x:c r="U1045" s="12" t="n">
        <x:f>'逐时购电与费用'!H1045+'逐时购电与费用'!J1045+F1045-P1045+O1045-E1045-N1045/'月度汇总'!$F$6-Q1045</x:f>
        <x:v>1.000000260376055e-8</x:v>
      </x:c>
      <x:c r="V1045" s="12" t="n">
        <x:f>M1045-L1045-N1045+O1045/'月度汇总'!$F$7</x:f>
        <x:v>7.460698725481052e-14</x:v>
      </x:c>
    </x:row>
    <x:row r="1046" ht="20" customHeight="1">
      <x:c r="A1046" s="13" t="n">
        <x:f>'逐时购电与费用'!A1046</x:f>
        <x:v>45696.23611111111</x:v>
      </x:c>
      <x:c r="B1046" s="13" t="n">
        <x:v>45696</x:v>
      </x:c>
      <x:c r="C1046" s="12" t="n">
        <x:v>549.4580689784453</x:v>
      </x:c>
      <x:c r="D1046" s="12" t="n">
        <x:v>0.0004507454551450661</x:v>
      </x:c>
      <x:c r="E1046" s="12" t="n">
        <x:v>518.4885666666667</x:v>
      </x:c>
      <x:c r="F1046" s="12" t="n">
        <x:v>0.0132</x:v>
      </x:c>
      <x:c r="G1046" s="12" t="n">
        <x:f>E1046-F1046</x:f>
        <x:v>518.4753666666667</x:v>
      </x:c>
      <x:c r="H1046" s="12" t="n">
        <x:f>G1046-C1046+D1046</x:f>
        <x:v>-30.982251566323523</x:v>
      </x:c>
      <x:c r="I1046" s="12" t="n">
        <x:v>558.4482741666667</x:v>
      </x:c>
      <x:c r="J1046" s="12" t="n">
        <x:v>0.0004507454551450661</x:v>
      </x:c>
      <x:c r="K1046" s="12" t="n">
        <x:f>G1046-I1046+J1046</x:f>
        <x:v>-39.97245675454487</x:v>
      </x:c>
      <x:c r="L1046" s="12" t="n">
        <x:v>9841.789077570975</x:v>
      </x:c>
      <x:c r="M1046" s="12" t="n">
        <x:v>10591.789077561974</x:v>
      </x:c>
      <x:c r="N1046" s="12" t="n">
        <x:v>749.999999991</x:v>
      </x:c>
      <x:c r="O1046" s="12" t="n">
        <x:v>0</x:v>
      </x:c>
      <x:c r="P1046" s="12" t="n">
        <x:v>0.0132</x:v>
      </x:c>
      <x:c r="Q1046" s="12" t="n">
        <x:v>30.969051576323743</x:v>
      </x:c>
      <x:c r="R1046" s="12" t="n">
        <x:v>109.61760447651443</x:v>
      </x:c>
      <x:c r="S1046" s="12" t="n">
        <x:v>40.41235023248646</x:v>
      </x:c>
      <x:c r="T1046" s="12" t="n">
        <x:v>0</x:v>
      </x:c>
      <x:c r="U1046" s="12" t="n">
        <x:f>'逐时购电与费用'!H1046+'逐时购电与费用'!J1046+F1046-P1046+O1046-E1046-N1046/'月度汇总'!$F$6-Q1046</x:f>
        <x:v>7.105427357601002e-15</x:v>
      </x:c>
      <x:c r="V1046" s="12" t="n">
        <x:f>M1046-L1046-N1046+O1046/'月度汇总'!$F$7</x:f>
        <x:v>-3.410605131648481e-13</x:v>
      </x:c>
    </x:row>
    <x:row r="1047" ht="20" customHeight="1">
      <x:c r="A1047" s="13" t="n">
        <x:f>'逐时购电与费用'!A1047</x:f>
        <x:v>45696.243055555555</x:v>
      </x:c>
      <x:c r="B1047" s="13" t="n">
        <x:v>45696</x:v>
      </x:c>
      <x:c r="C1047" s="12" t="n">
        <x:v>535.8075869746837</x:v>
      </x:c>
      <x:c r="D1047" s="12" t="n">
        <x:v>0.00755858670281423</x:v>
      </x:c>
      <x:c r="E1047" s="12" t="n">
        <x:v>513.8281666666667</x:v>
      </x:c>
      <x:c r="F1047" s="12" t="n">
        <x:v>0</x:v>
      </x:c>
      <x:c r="G1047" s="12" t="n">
        <x:f>E1047-F1047</x:f>
        <x:v>513.8281666666667</x:v>
      </x:c>
      <x:c r="H1047" s="12" t="n">
        <x:f>G1047-C1047+D1047</x:f>
        <x:v>-21.97186172131417</x:v>
      </x:c>
      <x:c r="I1047" s="12" t="n">
        <x:v>544.6912341666666</x:v>
      </x:c>
      <x:c r="J1047" s="12" t="n">
        <x:v>0.00755858670281423</x:v>
      </x:c>
      <x:c r="K1047" s="12" t="n">
        <x:f>G1047-I1047+J1047</x:f>
        <x:v>-30.85550891329713</x:v>
      </x:c>
      <x:c r="L1047" s="12" t="n">
        <x:v>10591.789077561974</x:v>
      </x:c>
      <x:c r="M1047" s="12" t="n">
        <x:v>10020.8688923879</x:v>
      </x:c>
      <x:c r="N1047" s="12" t="n">
        <x:v>0</x:v>
      </x:c>
      <x:c r="O1047" s="12" t="n">
        <x:v>513.8281666566667</x:v>
      </x:c>
      <x:c r="P1047" s="12" t="n">
        <x:v>0</x:v>
      </x:c>
      <x:c r="Q1047" s="12" t="n">
        <x:v>0</x:v>
      </x:c>
      <x:c r="R1047" s="12" t="n">
        <x:v>46.17629865910226</x:v>
      </x:c>
      <x:c r="S1047" s="12" t="n">
        <x:v>41.05816562335258</x:v>
      </x:c>
      <x:c r="T1047" s="12" t="n">
        <x:v>0</x:v>
      </x:c>
      <x:c r="U1047" s="12" t="n">
        <x:f>'逐时购电与费用'!H1047+'逐时购电与费用'!J1047+F1047-P1047+O1047-E1047-N1047/'月度汇总'!$F$6-Q1047</x:f>
        <x:v>-1.0000007932831068e-8</x:v>
      </x:c>
      <x:c r="V1047" s="12" t="n">
        <x:f>M1047-L1047-N1047+O1047/'月度汇总'!$F$7</x:f>
        <x:v>-4.547473508864641e-13</x:v>
      </x:c>
    </x:row>
    <x:row r="1048" ht="20" customHeight="1">
      <x:c r="A1048" s="13" t="n">
        <x:f>'逐时购电与费用'!A1048</x:f>
        <x:v>45696.25</x:v>
      </x:c>
      <x:c r="B1048" s="13" t="n">
        <x:v>45696</x:v>
      </x:c>
      <x:c r="C1048" s="12" t="n">
        <x:v>518.1693332588976</x:v>
      </x:c>
      <x:c r="D1048" s="12" t="n">
        <x:v>49.076762903546594</x:v>
      </x:c>
      <x:c r="E1048" s="12" t="n">
        <x:v>505.07499999999993</x:v>
      </x:c>
      <x:c r="F1048" s="12" t="n">
        <x:v>0</x:v>
      </x:c>
      <x:c r="G1048" s="12" t="n">
        <x:f>E1048-F1048</x:f>
        <x:v>505.07499999999993</x:v>
      </x:c>
      <x:c r="H1048" s="12" t="n">
        <x:f>G1048-C1048+D1048</x:f>
        <x:v>35.98242964464892</x:v>
      </x:c>
      <x:c r="I1048" s="12" t="n">
        <x:v>526.9493416666667</x:v>
      </x:c>
      <x:c r="J1048" s="12" t="n">
        <x:v>55.19768468585683</x:v>
      </x:c>
      <x:c r="K1048" s="12" t="n">
        <x:f>G1048-I1048+J1048</x:f>
        <x:v>33.32334301919009</x:v>
      </x:c>
      <x:c r="L1048" s="12" t="n">
        <x:v>10020.8688923879</x:v>
      </x:c>
      <x:c r="M1048" s="12" t="n">
        <x:v>9459.674447954567</x:v>
      </x:c>
      <x:c r="N1048" s="12" t="n">
        <x:v>0</x:v>
      </x:c>
      <x:c r="O1048" s="12" t="n">
        <x:v>505.0749999899999</x:v>
      </x:c>
      <x:c r="P1048" s="12" t="n">
        <x:v>0</x:v>
      </x:c>
      <x:c r="Q1048" s="12" t="n">
        <x:v>0</x:v>
      </x:c>
      <x:c r="R1048" s="12" t="n">
        <x:v>3199.743791931314</x:v>
      </x:c>
      <x:c r="S1048" s="12" t="n">
        <x:v>0</x:v>
      </x:c>
      <x:c r="T1048" s="12" t="n">
        <x:v>0</x:v>
      </x:c>
      <x:c r="U1048" s="12" t="n">
        <x:f>'逐时购电与费用'!H1048+'逐时购电与费用'!J1048+F1048-P1048+O1048-E1048-N1048/'月度汇总'!$F$6-Q1048</x:f>
        <x:v>-1.0000007932831068e-8</x:v>
      </x:c>
      <x:c r="V1048" s="12" t="n">
        <x:f>M1048-L1048-N1048+O1048/'月度汇总'!$F$7</x:f>
        <x:v>2.2737367544323206e-13</x:v>
      </x:c>
    </x:row>
    <x:row r="1049" ht="20" customHeight="1">
      <x:c r="A1049" s="13" t="n">
        <x:f>'逐时购电与费用'!A1049</x:f>
        <x:v>45696.256944444445</x:v>
      </x:c>
      <x:c r="B1049" s="13" t="n">
        <x:v>45696</x:v>
      </x:c>
      <x:c r="C1049" s="12" t="n">
        <x:v>538.3805369710936</x:v>
      </x:c>
      <x:c r="D1049" s="12" t="n">
        <x:v>49.08303805651705</x:v>
      </x:c>
      <x:c r="E1049" s="12" t="n">
        <x:v>488.3372333333333</x:v>
      </x:c>
      <x:c r="F1049" s="12" t="n">
        <x:v>0.18384999999999999</x:v>
      </x:c>
      <x:c r="G1049" s="12" t="n">
        <x:f>E1049-F1049</x:f>
        <x:v>488.1533833333333</x:v>
      </x:c>
      <x:c r="H1049" s="12" t="n">
        <x:f>G1049-C1049+D1049</x:f>
        <x:v>-1.1441155812433053</x:v>
      </x:c>
      <x:c r="I1049" s="12" t="n">
        <x:v>544.9312791666667</x:v>
      </x:c>
      <x:c r="J1049" s="12" t="n">
        <x:v>55.20367704654631</x:v>
      </x:c>
      <x:c r="K1049" s="12" t="n">
        <x:f>G1049-I1049+J1049</x:f>
        <x:v>-1.5742187867871351</x:v>
      </x:c>
      <x:c r="L1049" s="12" t="n">
        <x:v>9459.674447954567</x:v>
      </x:c>
      <x:c r="M1049" s="12" t="n">
        <x:v>8917.077522039752</x:v>
      </x:c>
      <x:c r="N1049" s="12" t="n">
        <x:v>0</x:v>
      </x:c>
      <x:c r="O1049" s="12" t="n">
        <x:v>488.3372333233333</x:v>
      </x:c>
      <x:c r="P1049" s="12" t="n">
        <x:v>0.1838499899999988</x:v>
      </x:c>
      <x:c r="Q1049" s="12" t="n">
        <x:v>0</x:v>
      </x:c>
      <x:c r="R1049" s="12" t="n">
        <x:v>3161.125887106931</x:v>
      </x:c>
      <x:c r="S1049" s="12" t="n">
        <x:v>0</x:v>
      </x:c>
      <x:c r="T1049" s="12" t="n">
        <x:v>0</x:v>
      </x:c>
      <x:c r="U1049" s="12" t="n">
        <x:f>'逐时购电与费用'!H1049+'逐时购电与费用'!J1049+F1049-P1049+O1049-E1049-N1049/'月度汇总'!$F$6-Q1049</x:f>
        <x:v>0</x:v>
      </x:c>
      <x:c r="V1049" s="12" t="n">
        <x:f>M1049-L1049-N1049+O1049/'月度汇总'!$F$7</x:f>
        <x:v>-3.410605131648481e-13</x:v>
      </x:c>
    </x:row>
    <x:row r="1050" ht="20" customHeight="1">
      <x:c r="A1050" s="13" t="n">
        <x:f>'逐时购电与费用'!A1050</x:f>
        <x:v>45696.26388888889</x:v>
      </x:c>
      <x:c r="B1050" s="13" t="n">
        <x:v>45696</x:v>
      </x:c>
      <x:c r="C1050" s="12" t="n">
        <x:v>537.1157083937001</x:v>
      </x:c>
      <x:c r="D1050" s="12" t="n">
        <x:v>49.18203975300171</x:v>
      </x:c>
      <x:c r="E1050" s="12" t="n">
        <x:v>498.57025</x:v>
      </x:c>
      <x:c r="F1050" s="12" t="n">
        <x:v>0</x:v>
      </x:c>
      <x:c r="G1050" s="12" t="n">
        <x:f>E1050-F1050</x:f>
        <x:v>498.57025</x:v>
      </x:c>
      <x:c r="H1050" s="12" t="n">
        <x:f>G1050-C1050+D1050</x:f>
        <x:v>10.636581359301637</x:v>
      </x:c>
      <x:c r="I1050" s="12" t="n">
        <x:v>539.0823541666666</x:v>
      </x:c>
      <x:c r="J1050" s="12" t="n">
        <x:v>55.29821719194194</x:v>
      </x:c>
      <x:c r="K1050" s="12" t="n">
        <x:f>G1050-I1050+J1050</x:f>
        <x:v>14.786113025275306</x:v>
      </x:c>
      <x:c r="L1050" s="12" t="n">
        <x:v>8917.077522039752</x:v>
      </x:c>
      <x:c r="M1050" s="12" t="n">
        <x:v>8363.110577606418</x:v>
      </x:c>
      <x:c r="N1050" s="12" t="n">
        <x:v>0</x:v>
      </x:c>
      <x:c r="O1050" s="12" t="n">
        <x:v>498.57024999</x:v>
      </x:c>
      <x:c r="P1050" s="12" t="n">
        <x:v>0</x:v>
      </x:c>
      <x:c r="Q1050" s="12" t="n">
        <x:v>0</x:v>
      </x:c>
      <x:c r="R1050" s="12" t="n">
        <x:v>3111.8031054159687</x:v>
      </x:c>
      <x:c r="S1050" s="12" t="n">
        <x:v>0</x:v>
      </x:c>
      <x:c r="T1050" s="12" t="n">
        <x:v>0</x:v>
      </x:c>
      <x:c r="U1050" s="12" t="n">
        <x:f>'逐时购电与费用'!H1050+'逐时购电与费用'!J1050+F1050-P1050+O1050-E1050-N1050/'月度汇总'!$F$6-Q1050</x:f>
        <x:v>-1.0000007932831068e-8</x:v>
      </x:c>
      <x:c r="V1050" s="12" t="n">
        <x:f>M1050-L1050-N1050+O1050/'月度汇总'!$F$7</x:f>
        <x:v>-6.821210263296962e-13</x:v>
      </x:c>
    </x:row>
    <x:row r="1051" ht="20" customHeight="1">
      <x:c r="A1051" s="13" t="n">
        <x:f>'逐时购电与费用'!A1051</x:f>
        <x:v>45696.27083333333</x:v>
      </x:c>
      <x:c r="B1051" s="13" t="n">
        <x:v>45696</x:v>
      </x:c>
      <x:c r="C1051" s="12" t="n">
        <x:v>512.573773178255</x:v>
      </x:c>
      <x:c r="D1051" s="12" t="n">
        <x:v>49.076762903546594</x:v>
      </x:c>
      <x:c r="E1051" s="12" t="n">
        <x:v>512.9949999999999</x:v>
      </x:c>
      <x:c r="F1051" s="12" t="n">
        <x:v>0</x:v>
      </x:c>
      <x:c r="G1051" s="12" t="n">
        <x:f>E1051-F1051</x:f>
        <x:v>512.9949999999999</x:v>
      </x:c>
      <x:c r="H1051" s="12" t="n">
        <x:f>G1051-C1051+D1051</x:f>
        <x:v>49.497989725291475</x:v>
      </x:c>
      <x:c r="I1051" s="12" t="n">
        <x:v>510.9176999999999</x:v>
      </x:c>
      <x:c r="J1051" s="12" t="n">
        <x:v>55.19768468585683</x:v>
      </x:c>
      <x:c r="K1051" s="12" t="n">
        <x:f>G1051-I1051+J1051</x:f>
        <x:v>57.27498468585681</x:v>
      </x:c>
      <x:c r="L1051" s="12" t="n">
        <x:v>8363.110577606418</x:v>
      </x:c>
      <x:c r="M1051" s="12" t="n">
        <x:v>7793.116133173085</x:v>
      </x:c>
      <x:c r="N1051" s="12" t="n">
        <x:v>0</x:v>
      </x:c>
      <x:c r="O1051" s="12" t="n">
        <x:v>512.9949999899999</x:v>
      </x:c>
      <x:c r="P1051" s="12" t="n">
        <x:v>0</x:v>
      </x:c>
      <x:c r="Q1051" s="12" t="n">
        <x:v>0</x:v>
      </x:c>
      <x:c r="R1051" s="12" t="n">
        <x:v>3067.40708856787</x:v>
      </x:c>
      <x:c r="S1051" s="12" t="n">
        <x:v>0</x:v>
      </x:c>
      <x:c r="T1051" s="12" t="n">
        <x:v>0</x:v>
      </x:c>
      <x:c r="U1051" s="12" t="n">
        <x:f>'逐时购电与费用'!H1051+'逐时购电与费用'!J1051+F1051-P1051+O1051-E1051-N1051/'月度汇总'!$F$6-Q1051</x:f>
        <x:v>-1.0000007932831068e-8</x:v>
      </x:c>
      <x:c r="V1051" s="12" t="n">
        <x:f>M1051-L1051-N1051+O1051/'月度汇总'!$F$7</x:f>
        <x:v>0</x:v>
      </x:c>
    </x:row>
    <x:row r="1052" ht="20" customHeight="1">
      <x:c r="A1052" s="13" t="n">
        <x:f>'逐时购电与费用'!A1052</x:f>
        <x:v>45696.27777777778</x:v>
      </x:c>
      <x:c r="B1052" s="13" t="n">
        <x:v>45696</x:v>
      </x:c>
      <x:c r="C1052" s="12" t="n">
        <x:v>528.0917824037832</x:v>
      </x:c>
      <x:c r="D1052" s="12" t="n">
        <x:v>49.81612658359081</x:v>
      </x:c>
      <x:c r="E1052" s="12" t="n">
        <x:v>479.43629999999996</x:v>
      </x:c>
      <x:c r="F1052" s="12" t="n">
        <x:v>8.471699999999998</x:v>
      </x:c>
      <x:c r="G1052" s="12" t="n">
        <x:f>E1052-F1052</x:f>
        <x:v>470.96459999999996</x:v>
      </x:c>
      <x:c r="H1052" s="12" t="n">
        <x:f>G1052-C1052+D1052</x:f>
        <x:v>-7.311055820192443</x:v>
      </x:c>
      <x:c r="I1052" s="12" t="n">
        <x:v>531.6960608333333</x:v>
      </x:c>
      <x:c r="J1052" s="12" t="n">
        <x:v>55.9037286456435</x:v>
      </x:c>
      <x:c r="K1052" s="12" t="n">
        <x:f>G1052-I1052+J1052</x:f>
        <x:v>-4.827732187689804</x:v>
      </x:c>
      <x:c r="L1052" s="12" t="n">
        <x:v>7793.116133173085</x:v>
      </x:c>
      <x:c r="M1052" s="12" t="n">
        <x:v>7260.4091331841955</x:v>
      </x:c>
      <x:c r="N1052" s="12" t="n">
        <x:v>0</x:v>
      </x:c>
      <x:c r="O1052" s="12" t="n">
        <x:v>479.43629998999995</x:v>
      </x:c>
      <x:c r="P1052" s="12" t="n">
        <x:v>8.47169998999999</x:v>
      </x:c>
      <x:c r="Q1052" s="12" t="n">
        <x:v>0</x:v>
      </x:c>
      <x:c r="R1052" s="12" t="n">
        <x:v>3040.0902512845573</x:v>
      </x:c>
      <x:c r="S1052" s="12" t="n">
        <x:v>0</x:v>
      </x:c>
      <x:c r="T1052" s="12" t="n">
        <x:v>0</x:v>
      </x:c>
      <x:c r="U1052" s="12" t="n">
        <x:f>'逐时购电与费用'!H1052+'逐时购电与费用'!J1052+F1052-P1052+O1052-E1052-N1052/'月度汇总'!$F$6-Q1052</x:f>
        <x:v>0</x:v>
      </x:c>
      <x:c r="V1052" s="12" t="n">
        <x:f>M1052-L1052-N1052+O1052/'月度汇总'!$F$7</x:f>
        <x:v>-2.2737367544323206e-13</x:v>
      </x:c>
    </x:row>
    <x:row r="1053" ht="20" customHeight="1">
      <x:c r="A1053" s="13" t="n">
        <x:f>'逐时购电与费用'!A1053</x:f>
        <x:v>45696.28472222222</x:v>
      </x:c>
      <x:c r="B1053" s="13" t="n">
        <x:v>45696</x:v>
      </x:c>
      <x:c r="C1053" s="12" t="n">
        <x:v>574.1333859669065</x:v>
      </x:c>
      <x:c r="D1053" s="12" t="n">
        <x:v>57.81782694178902</x:v>
      </x:c>
      <x:c r="E1053" s="12" t="n">
        <x:v>493.52296666666666</x:v>
      </x:c>
      <x:c r="F1053" s="12" t="n">
        <x:v>37.94105</x:v>
      </x:c>
      <x:c r="G1053" s="12" t="n">
        <x:f>E1053-F1053</x:f>
        <x:v>455.58191666666664</x:v>
      </x:c>
      <x:c r="H1053" s="12" t="n">
        <x:f>G1053-C1053+D1053</x:f>
        <x:v>-60.733642358450865</x:v>
      </x:c>
      <x:c r="I1053" s="12" t="n">
        <x:v>577.6474649999999</x:v>
      </x:c>
      <x:c r="J1053" s="12" t="n">
        <x:v>63.54482917358778</x:v>
      </x:c>
      <x:c r="K1053" s="12" t="n">
        <x:f>G1053-I1053+J1053</x:f>
        <x:v>-58.520719159745475</x:v>
      </x:c>
      <x:c r="L1053" s="12" t="n">
        <x:v>7260.4091331841955</x:v>
      </x:c>
      <x:c r="M1053" s="12" t="n">
        <x:v>6712.050281343455</x:v>
      </x:c>
      <x:c r="N1053" s="12" t="n">
        <x:v>0</x:v>
      </x:c>
      <x:c r="O1053" s="12" t="n">
        <x:v>493.52296665666665</x:v>
      </x:c>
      <x:c r="P1053" s="12" t="n">
        <x:v>37.94104999000001</x:v>
      </x:c>
      <x:c r="Q1053" s="12" t="n">
        <x:v>0</x:v>
      </x:c>
      <x:c r="R1053" s="12" t="n">
        <x:v>3011.692062638745</x:v>
      </x:c>
      <x:c r="S1053" s="12" t="n">
        <x:v>0</x:v>
      </x:c>
      <x:c r="T1053" s="12" t="n">
        <x:v>0</x:v>
      </x:c>
      <x:c r="U1053" s="12" t="n">
        <x:f>'逐时购电与费用'!H1053+'逐时购电与费用'!J1053+F1053-P1053+O1053-E1053-N1053/'月度汇总'!$F$6-Q1053</x:f>
        <x:v>0</x:v>
      </x:c>
      <x:c r="V1053" s="12" t="n">
        <x:f>M1053-L1053-N1053+O1053/'月度汇总'!$F$7</x:f>
        <x:v>2.2737367544323206e-13</x:v>
      </x:c>
    </x:row>
    <x:row r="1054" ht="20" customHeight="1">
      <x:c r="A1054" s="13" t="n">
        <x:f>'逐时购电与费用'!A1054</x:f>
        <x:v>45696.29166666667</x:v>
      </x:c>
      <x:c r="B1054" s="13" t="n">
        <x:v>45696</x:v>
      </x:c>
      <x:c r="C1054" s="12" t="n">
        <x:v>615.6231076370669</x:v>
      </x:c>
      <x:c r="D1054" s="12" t="n">
        <x:v>249.0405159027057</x:v>
      </x:c>
      <x:c r="E1054" s="12" t="n">
        <x:v>574.7516666666667</x:v>
      </x:c>
      <x:c r="F1054" s="12" t="n">
        <x:v>81.94375</x:v>
      </x:c>
      <x:c r="G1054" s="12" t="n">
        <x:f>E1054-F1054</x:f>
        <x:v>492.80791666666664</x:v>
      </x:c>
      <x:c r="H1054" s="12" t="n">
        <x:f>G1054-C1054+D1054</x:f>
        <x:v>126.2253249323054</x:v>
      </x:c>
      <x:c r="I1054" s="12" t="n">
        <x:v>619.0494583333333</x:v>
      </x:c>
      <x:c r="J1054" s="12" t="n">
        <x:v>267.8360132400537</x:v>
      </x:c>
      <x:c r="K1054" s="12" t="n">
        <x:f>G1054-I1054+J1054</x:f>
        <x:v>141.59447157338707</x:v>
      </x:c>
      <x:c r="L1054" s="12" t="n">
        <x:v>6712.050281343455</x:v>
      </x:c>
      <x:c r="M1054" s="12" t="n">
        <x:v>6164.4859295027145</x:v>
      </x:c>
      <x:c r="N1054" s="12" t="n">
        <x:v>0</x:v>
      </x:c>
      <x:c r="O1054" s="12" t="n">
        <x:v>492.80791665666663</x:v>
      </x:c>
      <x:c r="P1054" s="12" t="n">
        <x:v>0</x:v>
      </x:c>
      <x:c r="Q1054" s="12" t="n">
        <x:v>0</x:v>
      </x:c>
      <x:c r="R1054" s="12" t="n">
        <x:v>2994.163610725985</x:v>
      </x:c>
      <x:c r="S1054" s="12" t="n">
        <x:v>0</x:v>
      </x:c>
      <x:c r="T1054" s="12" t="n">
        <x:v>0</x:v>
      </x:c>
      <x:c r="U1054" s="12" t="n">
        <x:f>'逐时购电与费用'!H1054+'逐时购电与费用'!J1054+F1054-P1054+O1054-E1054-N1054/'月度汇总'!$F$6-Q1054</x:f>
        <x:v>-1.0000007932831068e-8</x:v>
      </x:c>
      <x:c r="V1054" s="12" t="n">
        <x:f>M1054-L1054-N1054+O1054/'月度汇总'!$F$7</x:f>
        <x:v>1.1368683772161603e-13</x:v>
      </x:c>
    </x:row>
    <x:row r="1055" ht="20" customHeight="1">
      <x:c r="A1055" s="13" t="n">
        <x:f>'逐时购电与费用'!A1055</x:f>
        <x:v>45696.29861111111</x:v>
      </x:c>
      <x:c r="B1055" s="13" t="n">
        <x:v>45696</x:v>
      </x:c>
      <x:c r="C1055" s="12" t="n">
        <x:v>622.0102759435681</x:v>
      </x:c>
      <x:c r="D1055" s="12" t="n">
        <x:v>265.01255143927034</x:v>
      </x:c>
      <x:c r="E1055" s="12" t="n">
        <x:v>640.1400333333333</x:v>
      </x:c>
      <x:c r="F1055" s="12" t="n">
        <x:v>120.97815</x:v>
      </x:c>
      <x:c r="G1055" s="12" t="n">
        <x:f>E1055-F1055</x:f>
        <x:v>519.1618833333333</x:v>
      </x:c>
      <x:c r="H1055" s="12" t="n">
        <x:f>G1055-C1055+D1055</x:f>
        <x:v>162.16415882903556</x:v>
      </x:c>
      <x:c r="I1055" s="12" t="n">
        <x:v>619.99821</x:v>
      </x:c>
      <x:c r="J1055" s="12" t="n">
        <x:v>283.08826260049716</x:v>
      </x:c>
      <x:c r="K1055" s="12" t="n">
        <x:f>G1055-I1055+J1055</x:f>
        <x:v>182.2519359338305</x:v>
      </x:c>
      <x:c r="L1055" s="12" t="n">
        <x:v>6164.4859295027145</x:v>
      </x:c>
      <x:c r="M1055" s="12" t="n">
        <x:v>5587.639392476789</x:v>
      </x:c>
      <x:c r="N1055" s="12" t="n">
        <x:v>0</x:v>
      </x:c>
      <x:c r="O1055" s="12" t="n">
        <x:v>519.1618833233333</x:v>
      </x:c>
      <x:c r="P1055" s="12" t="n">
        <x:v>0</x:v>
      </x:c>
      <x:c r="Q1055" s="12" t="n">
        <x:v>0</x:v>
      </x:c>
      <x:c r="R1055" s="12" t="n">
        <x:v>2813.044952542243</x:v>
      </x:c>
      <x:c r="S1055" s="12" t="n">
        <x:v>0</x:v>
      </x:c>
      <x:c r="T1055" s="12" t="n">
        <x:v>0</x:v>
      </x:c>
      <x:c r="U1055" s="12" t="n">
        <x:f>'逐时购电与费用'!H1055+'逐时购电与费用'!J1055+F1055-P1055+O1055-E1055-N1055/'月度汇总'!$F$6-Q1055</x:f>
        <x:v>-1.0000007932831068e-8</x:v>
      </x:c>
      <x:c r="V1055" s="12" t="n">
        <x:f>M1055-L1055-N1055+O1055/'月度汇总'!$F$7</x:f>
        <x:v>3.410605131648481e-13</x:v>
      </x:c>
    </x:row>
    <x:row r="1056" ht="20" customHeight="1">
      <x:c r="A1056" s="13" t="n">
        <x:f>'逐时购电与费用'!A1056</x:f>
        <x:v>45696.305555555555</x:v>
      </x:c>
      <x:c r="B1056" s="13" t="n">
        <x:v>45696</x:v>
      </x:c>
      <x:c r="C1056" s="12" t="n">
        <x:v>606.6683392278144</x:v>
      </x:c>
      <x:c r="D1056" s="12" t="n">
        <x:v>281.6099288153432</x:v>
      </x:c>
      <x:c r="E1056" s="12" t="n">
        <x:v>653.8068666666666</x:v>
      </x:c>
      <x:c r="F1056" s="12" t="n">
        <x:v>166.29548333333332</x:v>
      </x:c>
      <x:c r="G1056" s="12" t="n">
        <x:f>E1056-F1056</x:f>
        <x:v>487.51138333333324</x:v>
      </x:c>
      <x:c r="H1056" s="12" t="n">
        <x:f>G1056-C1056+D1056</x:f>
        <x:v>162.45297292086207</x:v>
      </x:c>
      <x:c r="I1056" s="12" t="n">
        <x:v>604.5732858333333</x:v>
      </x:c>
      <x:c r="J1056" s="12" t="n">
        <x:v>298.9376725200856</x:v>
      </x:c>
      <x:c r="K1056" s="12" t="n">
        <x:f>G1056-I1056+J1056</x:f>
        <x:v>181.8757700200855</x:v>
      </x:c>
      <x:c r="L1056" s="12" t="n">
        <x:v>5587.639392476789</x:v>
      </x:c>
      <x:c r="M1056" s="12" t="n">
        <x:v>5045.960077673086</x:v>
      </x:c>
      <x:c r="N1056" s="12" t="n">
        <x:v>0</x:v>
      </x:c>
      <x:c r="O1056" s="12" t="n">
        <x:v>487.51138332333323</x:v>
      </x:c>
      <x:c r="P1056" s="12" t="n">
        <x:v>0</x:v>
      </x:c>
      <x:c r="Q1056" s="12" t="n">
        <x:v>0</x:v>
      </x:c>
      <x:c r="R1056" s="12" t="n">
        <x:v>2643.3433761347987</x:v>
      </x:c>
      <x:c r="S1056" s="12" t="n">
        <x:v>0</x:v>
      </x:c>
      <x:c r="T1056" s="12" t="n">
        <x:v>0</x:v>
      </x:c>
      <x:c r="U1056" s="12" t="n">
        <x:f>'逐时购电与费用'!H1056+'逐时购电与费用'!J1056+F1056-P1056+O1056-E1056-N1056/'月度汇总'!$F$6-Q1056</x:f>
        <x:v>-1.0000007932831068e-8</x:v>
      </x:c>
      <x:c r="V1056" s="12" t="n">
        <x:f>M1056-L1056-N1056+O1056/'月度汇总'!$F$7</x:f>
        <x:v>4.547473508864641e-13</x:v>
      </x:c>
    </x:row>
    <x:row r="1057" ht="20" customHeight="1">
      <x:c r="A1057" s="13" t="n">
        <x:f>'逐时购电与费用'!A1057</x:f>
        <x:v>45696.3125</x:v>
      </x:c>
      <x:c r="B1057" s="13" t="n">
        <x:v>45696</x:v>
      </x:c>
      <x:c r="C1057" s="12" t="n">
        <x:v>598.6399673607833</x:v>
      </x:c>
      <x:c r="D1057" s="12" t="n">
        <x:v>299.077892370265</x:v>
      </x:c>
      <x:c r="E1057" s="12" t="n">
        <x:v>631.8833333333333</x:v>
      </x:c>
      <x:c r="F1057" s="12" t="n">
        <x:v>217.20624999999998</x:v>
      </x:c>
      <x:c r="G1057" s="12" t="n">
        <x:f>E1057-F1057</x:f>
        <x:v>414.67708333333337</x:v>
      </x:c>
      <x:c r="H1057" s="12" t="n">
        <x:f>G1057-C1057+D1057</x:f>
        <x:v>115.11500834281503</x:v>
      </x:c>
      <x:c r="I1057" s="12" t="n">
        <x:v>596.4641999999999</x:v>
      </x:c>
      <x:c r="J1057" s="12" t="n">
        <x:v>315.61843530381964</x:v>
      </x:c>
      <x:c r="K1057" s="12" t="n">
        <x:f>G1057-I1057+J1057</x:f>
        <x:v>133.83131863715312</x:v>
      </x:c>
      <x:c r="L1057" s="12" t="n">
        <x:v>5045.960077673086</x:v>
      </x:c>
      <x:c r="M1057" s="12" t="n">
        <x:v>4585.207762869382</x:v>
      </x:c>
      <x:c r="N1057" s="12" t="n">
        <x:v>0</x:v>
      </x:c>
      <x:c r="O1057" s="12" t="n">
        <x:v>414.67708332333336</x:v>
      </x:c>
      <x:c r="P1057" s="12" t="n">
        <x:v>0</x:v>
      </x:c>
      <x:c r="Q1057" s="12" t="n">
        <x:v>0</x:v>
      </x:c>
      <x:c r="R1057" s="12" t="n">
        <x:v>2528.0736388628557</x:v>
      </x:c>
      <x:c r="S1057" s="12" t="n">
        <x:v>0</x:v>
      </x:c>
      <x:c r="T1057" s="12" t="n">
        <x:v>0</x:v>
      </x:c>
      <x:c r="U1057" s="12" t="n">
        <x:f>'逐时购电与费用'!H1057+'逐时购电与费用'!J1057+F1057-P1057+O1057-E1057-N1057/'月度汇总'!$F$6-Q1057</x:f>
        <x:v>-1.0000007932831068e-8</x:v>
      </x:c>
      <x:c r="V1057" s="12" t="n">
        <x:f>M1057-L1057-N1057+O1057/'月度汇总'!$F$7</x:f>
        <x:v>2.2737367544323206e-13</x:v>
      </x:c>
    </x:row>
    <x:row r="1058" ht="20" customHeight="1">
      <x:c r="A1058" s="13" t="n">
        <x:f>'逐时购电与费用'!A1058</x:f>
        <x:v>45696.319444444445</x:v>
      </x:c>
      <x:c r="B1058" s="13" t="n">
        <x:v>45696</x:v>
      </x:c>
      <x:c r="C1058" s="12" t="n">
        <x:v>618.7498667924415</x:v>
      </x:c>
      <x:c r="D1058" s="12" t="n">
        <x:v>316.1093729030442</x:v>
      </x:c>
      <x:c r="E1058" s="12" t="n">
        <x:v>618.5355999999999</x:v>
      </x:c>
      <x:c r="F1058" s="12" t="n">
        <x:v>260.3184333333333</x:v>
      </x:c>
      <x:c r="G1058" s="12" t="n">
        <x:f>E1058-F1058</x:f>
        <x:v>358.2171666666666</x:v>
      </x:c>
      <x:c r="H1058" s="12" t="n">
        <x:f>G1058-C1058+D1058</x:f>
        <x:v>55.57667277726932</x:v>
      </x:c>
      <x:c r="I1058" s="12" t="n">
        <x:v>616.4955966666666</x:v>
      </x:c>
      <x:c r="J1058" s="12" t="n">
        <x:v>331.8823853475571</x:v>
      </x:c>
      <x:c r="K1058" s="12" t="n">
        <x:f>G1058-I1058+J1058</x:f>
        <x:v>73.60395534755708</x:v>
      </x:c>
      <x:c r="L1058" s="12" t="n">
        <x:v>4585.207762869382</x:v>
      </x:c>
      <x:c r="M1058" s="12" t="n">
        <x:v>4187.188688806419</x:v>
      </x:c>
      <x:c r="N1058" s="12" t="n">
        <x:v>0</x:v>
      </x:c>
      <x:c r="O1058" s="12" t="n">
        <x:v>358.2171666566666</x:v>
      </x:c>
      <x:c r="P1058" s="12" t="n">
        <x:v>0</x:v>
      </x:c>
      <x:c r="Q1058" s="12" t="n">
        <x:v>0</x:v>
      </x:c>
      <x:c r="R1058" s="12" t="n">
        <x:v>2483.02036035855</x:v>
      </x:c>
      <x:c r="S1058" s="12" t="n">
        <x:v>0</x:v>
      </x:c>
      <x:c r="T1058" s="12" t="n">
        <x:v>0</x:v>
      </x:c>
      <x:c r="U1058" s="12" t="n">
        <x:f>'逐时购电与费用'!H1058+'逐时购电与费用'!J1058+F1058-P1058+O1058-E1058-N1058/'月度汇总'!$F$6-Q1058</x:f>
        <x:v>-1.0000007932831068e-8</x:v>
      </x:c>
      <x:c r="V1058" s="12" t="n">
        <x:f>M1058-L1058-N1058+O1058/'月度汇总'!$F$7</x:f>
        <x:v>-3.410605131648481e-13</x:v>
      </x:c>
    </x:row>
    <x:row r="1059" ht="20" customHeight="1">
      <x:c r="A1059" s="13" t="n">
        <x:f>'逐时购电与费用'!A1059</x:f>
        <x:v>45696.32638888889</x:v>
      </x:c>
      <x:c r="B1059" s="13" t="n">
        <x:v>45696</x:v>
      </x:c>
      <x:c r="C1059" s="12" t="n">
        <x:v>637.277430599805</x:v>
      </x:c>
      <x:c r="D1059" s="12" t="n">
        <x:v>334.5491004370918</x:v>
      </x:c>
      <x:c r="E1059" s="12" t="n">
        <x:v>613.9519166666666</x:v>
      </x:c>
      <x:c r="F1059" s="12" t="n">
        <x:v>309.79811666666666</x:v>
      </x:c>
      <x:c r="G1059" s="12" t="n">
        <x:f>E1059-F1059</x:f>
        <x:v>304.1538</x:v>
      </x:c>
      <x:c r="H1059" s="12" t="n">
        <x:f>G1059-C1059+D1059</x:f>
        <x:v>1.4254698372867551</x:v>
      </x:c>
      <x:c r="I1059" s="12" t="n">
        <x:v>634.9468083333334</x:v>
      </x:c>
      <x:c r="J1059" s="12" t="n">
        <x:v>349.49111917763605</x:v>
      </x:c>
      <x:c r="K1059" s="12" t="n">
        <x:f>G1059-I1059+J1059</x:f>
        <x:v>18.698110844302676</x:v>
      </x:c>
      <x:c r="L1059" s="12" t="n">
        <x:v>4187.188688806419</x:v>
      </x:c>
      <x:c r="M1059" s="12" t="n">
        <x:v>3849.2400221508638</x:v>
      </x:c>
      <x:c r="N1059" s="12" t="n">
        <x:v>0</x:v>
      </x:c>
      <x:c r="O1059" s="12" t="n">
        <x:v>304.15379999</x:v>
      </x:c>
      <x:c r="P1059" s="12" t="n">
        <x:v>0</x:v>
      </x:c>
      <x:c r="Q1059" s="12" t="n">
        <x:v>0</x:v>
      </x:c>
      <x:c r="R1059" s="12" t="n">
        <x:v>2428.9913643033697</x:v>
      </x:c>
      <x:c r="S1059" s="12" t="n">
        <x:v>0</x:v>
      </x:c>
      <x:c r="T1059" s="12" t="n">
        <x:v>0</x:v>
      </x:c>
      <x:c r="U1059" s="12" t="n">
        <x:f>'逐时购电与费用'!H1059+'逐时购电与费用'!J1059+F1059-P1059+O1059-E1059-N1059/'月度汇总'!$F$6-Q1059</x:f>
        <x:v>-1.0000007932831068e-8</x:v>
      </x:c>
      <x:c r="V1059" s="12" t="n">
        <x:f>M1059-L1059-N1059+O1059/'月度汇总'!$F$7</x:f>
        <x:v>1.7053025658242404e-13</x:v>
      </x:c>
    </x:row>
    <x:row r="1060" ht="20" customHeight="1">
      <x:c r="A1060" s="13" t="n">
        <x:f>'逐时购电与费用'!A1060</x:f>
        <x:v>45696.33333333333</x:v>
      </x:c>
      <x:c r="B1060" s="13" t="n">
        <x:v>45696</x:v>
      </x:c>
      <x:c r="C1060" s="12" t="n">
        <x:v>629.9711660336841</x:v>
      </x:c>
      <x:c r="D1060" s="12" t="n">
        <x:v>594.0230650440558</x:v>
      </x:c>
      <x:c r="E1060" s="12" t="n">
        <x:v>602.97</x:v>
      </x:c>
      <x:c r="F1060" s="12" t="n">
        <x:v>362.60624999999993</x:v>
      </x:c>
      <x:c r="G1060" s="12" t="n">
        <x:f>E1060-F1060</x:f>
        <x:v>240.3637500000001</x:v>
      </x:c>
      <x:c r="H1060" s="12" t="n">
        <x:f>G1060-C1060+D1060</x:f>
        <x:v>204.4156490103718</x:v>
      </x:c>
      <x:c r="I1060" s="12" t="n">
        <x:v>624.8450833333333</x:v>
      </x:c>
      <x:c r="J1060" s="12" t="n">
        <x:v>585.8921854021207</x:v>
      </x:c>
      <x:c r="K1060" s="12" t="n">
        <x:f>G1060-I1060+J1060</x:f>
        <x:v>201.41085206878756</x:v>
      </x:c>
      <x:c r="L1060" s="12" t="n">
        <x:v>3849.2400221508638</x:v>
      </x:c>
      <x:c r="M1060" s="12" t="n">
        <x:v>3582.1691888286414</x:v>
      </x:c>
      <x:c r="N1060" s="12" t="n">
        <x:v>0</x:v>
      </x:c>
      <x:c r="O1060" s="12" t="n">
        <x:v>240.3637499900001</x:v>
      </x:c>
      <x:c r="P1060" s="12" t="n">
        <x:v>0</x:v>
      </x:c>
      <x:c r="Q1060" s="12" t="n">
        <x:v>0</x:v>
      </x:c>
      <x:c r="R1060" s="12" t="n">
        <x:v>2355.7423362578643</x:v>
      </x:c>
      <x:c r="S1060" s="12" t="n">
        <x:v>0</x:v>
      </x:c>
      <x:c r="T1060" s="12" t="n">
        <x:v>0</x:v>
      </x:c>
      <x:c r="U1060" s="12" t="n">
        <x:f>'逐时购电与费用'!H1060+'逐时购电与费用'!J1060+F1060-P1060+O1060-E1060-N1060/'月度汇总'!$F$6-Q1060</x:f>
        <x:v>-1.0000007932831068e-8</x:v>
      </x:c>
      <x:c r="V1060" s="12" t="n">
        <x:f>M1060-L1060-N1060+O1060/'月度汇总'!$F$7</x:f>
        <x:v>-5.684341886080802e-14</x:v>
      </x:c>
    </x:row>
    <x:row r="1061" ht="20" customHeight="1">
      <x:c r="A1061" s="13" t="n">
        <x:f>'逐时购电与费用'!A1061</x:f>
        <x:v>45696.34027777778</x:v>
      </x:c>
      <x:c r="B1061" s="13" t="n">
        <x:v>45696</x:v>
      </x:c>
      <x:c r="C1061" s="12" t="n">
        <x:v>600.2602637308141</x:v>
      </x:c>
      <x:c r="D1061" s="12" t="n">
        <x:v>611.3606758360218</x:v>
      </x:c>
      <x:c r="E1061" s="12" t="n">
        <x:v>578.4712333333333</x:v>
      </x:c>
      <x:c r="F1061" s="12" t="n">
        <x:v>402.53785</x:v>
      </x:c>
      <x:c r="G1061" s="12" t="n">
        <x:f>E1061-F1061</x:f>
        <x:v>175.93338333333332</x:v>
      </x:c>
      <x:c r="H1061" s="12" t="n">
        <x:f>G1061-C1061+D1061</x:f>
        <x:v>187.03379543854095</x:v>
      </x:c>
      <x:c r="I1061" s="12" t="n">
        <x:v>589.3165049999999</x:v>
      </x:c>
      <x:c r="J1061" s="12" t="n">
        <x:v>602.4484698223505</x:v>
      </x:c>
      <x:c r="K1061" s="12" t="n">
        <x:f>G1061-I1061+J1061</x:f>
        <x:v>189.06534815568392</x:v>
      </x:c>
      <x:c r="L1061" s="12" t="n">
        <x:v>3582.1691888286414</x:v>
      </x:c>
      <x:c r="M1061" s="12" t="n">
        <x:v>3386.6876518027157</x:v>
      </x:c>
      <x:c r="N1061" s="12" t="n">
        <x:v>0</x:v>
      </x:c>
      <x:c r="O1061" s="12" t="n">
        <x:v>175.93338332333332</x:v>
      </x:c>
      <x:c r="P1061" s="12" t="n">
        <x:v>0</x:v>
      </x:c>
      <x:c r="Q1061" s="12" t="n">
        <x:v>0</x:v>
      </x:c>
      <x:c r="R1061" s="12" t="n">
        <x:v>2114.10043654245</x:v>
      </x:c>
      <x:c r="S1061" s="12" t="n">
        <x:v>0</x:v>
      </x:c>
      <x:c r="T1061" s="12" t="n">
        <x:v>0</x:v>
      </x:c>
      <x:c r="U1061" s="12" t="n">
        <x:f>'逐时购电与费用'!H1061+'逐时购电与费用'!J1061+F1061-P1061+O1061-E1061-N1061/'月度汇总'!$F$6-Q1061</x:f>
        <x:v>-1.0000007932831068e-8</x:v>
      </x:c>
      <x:c r="V1061" s="12" t="n">
        <x:f>M1061-L1061-N1061+O1061/'月度汇总'!$F$7</x:f>
        <x:v>1.7053025658242404e-13</x:v>
      </x:c>
    </x:row>
    <x:row r="1062" ht="20" customHeight="1">
      <x:c r="A1062" s="13" t="n">
        <x:f>'逐时购电与费用'!A1062</x:f>
        <x:v>45696.34722222222</x:v>
      </x:c>
      <x:c r="B1062" s="13" t="n">
        <x:v>45696</x:v>
      </x:c>
      <x:c r="C1062" s="12" t="n">
        <x:v>587.6194885914072</x:v>
      </x:c>
      <x:c r="D1062" s="12" t="n">
        <x:v>627.858467575314</x:v>
      </x:c>
      <x:c r="E1062" s="12" t="n">
        <x:v>578.6673</x:v>
      </x:c>
      <x:c r="F1062" s="12" t="n">
        <x:v>456.3328833333333</x:v>
      </x:c>
      <x:c r="G1062" s="12" t="n">
        <x:f>E1062-F1062</x:f>
        <x:v>122.33441666666664</x:v>
      </x:c>
      <x:c r="H1062" s="12" t="n">
        <x:f>G1062-C1062+D1062</x:f>
        <x:v>162.57339565057345</x:v>
      </x:c>
      <x:c r="I1062" s="12" t="n">
        <x:v>575.1941075</x:v>
      </x:c>
      <x:c r="J1062" s="12" t="n">
        <x:v>618.2027819717505</x:v>
      </x:c>
      <x:c r="K1062" s="12" t="n">
        <x:f>G1062-I1062+J1062</x:f>
        <x:v>165.34309113841715</x:v>
      </x:c>
      <x:c r="L1062" s="12" t="n">
        <x:v>3386.6876518027157</x:v>
      </x:c>
      <x:c r="M1062" s="12" t="n">
        <x:v>3250.7605221841973</x:v>
      </x:c>
      <x:c r="N1062" s="12" t="n">
        <x:v>0</x:v>
      </x:c>
      <x:c r="O1062" s="12" t="n">
        <x:v>122.33441665666665</x:v>
      </x:c>
      <x:c r="P1062" s="12" t="n">
        <x:v>0</x:v>
      </x:c>
      <x:c r="Q1062" s="12" t="n">
        <x:v>0</x:v>
      </x:c>
      <x:c r="R1062" s="12" t="n">
        <x:v>1957.1145292780473</x:v>
      </x:c>
      <x:c r="S1062" s="12" t="n">
        <x:v>0</x:v>
      </x:c>
      <x:c r="T1062" s="12" t="n">
        <x:v>0</x:v>
      </x:c>
      <x:c r="U1062" s="12" t="n">
        <x:f>'逐时购电与费用'!H1062+'逐时购电与费用'!J1062+F1062-P1062+O1062-E1062-N1062/'月度汇总'!$F$6-Q1062</x:f>
        <x:v>-1.0000007932831068e-8</x:v>
      </x:c>
      <x:c r="V1062" s="12" t="n">
        <x:f>M1062-L1062-N1062+O1062/'月度汇总'!$F$7</x:f>
        <x:v>1.1368683772161603e-13</x:v>
      </x:c>
    </x:row>
    <x:row r="1063" ht="20" customHeight="1">
      <x:c r="A1063" s="13" t="n">
        <x:f>'逐时购电与费用'!A1063</x:f>
        <x:v>45696.35416666667</x:v>
      </x:c>
      <x:c r="B1063" s="13" t="n">
        <x:v>45696</x:v>
      </x:c>
      <x:c r="C1063" s="12" t="n">
        <x:v>593.6431289888255</x:v>
      </x:c>
      <x:c r="D1063" s="12" t="n">
        <x:v>644.7064585423624</x:v>
      </x:c>
      <x:c r="E1063" s="12" t="n">
        <x:v>595.0233333333333</x:v>
      </x:c>
      <x:c r="F1063" s="12" t="n">
        <x:v>524.3562499999999</x:v>
      </x:c>
      <x:c r="G1063" s="12" t="n">
        <x:f>E1063-F1063</x:f>
        <x:v>70.66708333333338</x:v>
      </x:c>
      <x:c r="H1063" s="12" t="n">
        <x:f>G1063-C1063+D1063</x:f>
        <x:v>121.73041288687023</x:v>
      </x:c>
      <x:c r="I1063" s="12" t="n">
        <x:v>581.149425</x:v>
      </x:c>
      <x:c r="J1063" s="12" t="n">
        <x:v>634.2915114804999</x:v>
      </x:c>
      <x:c r="K1063" s="12" t="n">
        <x:f>G1063-I1063+J1063</x:f>
        <x:v>123.80916981383336</x:v>
      </x:c>
      <x:c r="L1063" s="12" t="n">
        <x:v>3250.7605221841973</x:v>
      </x:c>
      <x:c r="M1063" s="12" t="n">
        <x:v>3172.241540713827</x:v>
      </x:c>
      <x:c r="N1063" s="12" t="n">
        <x:v>0</x:v>
      </x:c>
      <x:c r="O1063" s="12" t="n">
        <x:v>70.66708332333339</x:v>
      </x:c>
      <x:c r="P1063" s="12" t="n">
        <x:v>0</x:v>
      </x:c>
      <x:c r="Q1063" s="12" t="n">
        <x:v>0</x:v>
      </x:c>
      <x:c r="R1063" s="12" t="n">
        <x:v>1865.7051747761968</x:v>
      </x:c>
      <x:c r="S1063" s="12" t="n">
        <x:v>0</x:v>
      </x:c>
      <x:c r="T1063" s="12" t="n">
        <x:v>0</x:v>
      </x:c>
      <x:c r="U1063" s="12" t="n">
        <x:f>'逐时购电与费用'!H1063+'逐时购电与费用'!J1063+F1063-P1063+O1063-E1063-N1063/'月度汇总'!$F$6-Q1063</x:f>
        <x:v>-1.0000007932831068e-8</x:v>
      </x:c>
      <x:c r="V1063" s="12" t="n">
        <x:f>M1063-L1063-N1063+O1063/'月度汇总'!$F$7</x:f>
        <x:v>7.105427357601002e-14</x:v>
      </x:c>
    </x:row>
    <x:row r="1064" ht="20" customHeight="1">
      <x:c r="A1064" s="13" t="n">
        <x:f>'逐时购电与费用'!A1064</x:f>
        <x:v>45696.36111111111</x:v>
      </x:c>
      <x:c r="B1064" s="13" t="n">
        <x:v>45696</x:v>
      </x:c>
      <x:c r="C1064" s="12" t="n">
        <x:v>595.2565501447442</x:v>
      </x:c>
      <x:c r="D1064" s="12" t="n">
        <x:v>661.8666008810768</x:v>
      </x:c>
      <x:c r="E1064" s="12" t="n">
        <x:v>587.3942999999999</x:v>
      </x:c>
      <x:c r="F1064" s="12" t="n">
        <x:v>579.4698666666666</x:v>
      </x:c>
      <x:c r="G1064" s="12" t="n">
        <x:f>E1064-F1064</x:f>
        <x:v>7.924433333333354</x:v>
      </x:c>
      <x:c r="H1064" s="12" t="n">
        <x:f>G1064-C1064+D1064</x:f>
        <x:v>74.53448406966595</x:v>
      </x:c>
      <x:c r="I1064" s="12" t="n">
        <x:v>582.6963949999999</x:v>
      </x:c>
      <x:c r="J1064" s="12" t="n">
        <x:v>650.6783251343763</x:v>
      </x:c>
      <x:c r="K1064" s="12" t="n">
        <x:f>G1064-I1064+J1064</x:f>
        <x:v>75.90636346770975</x:v>
      </x:c>
      <x:c r="L1064" s="12" t="n">
        <x:v>3172.241540713827</x:v>
      </x:c>
      <x:c r="M1064" s="12" t="n">
        <x:v>3163.436614799012</x:v>
      </x:c>
      <x:c r="N1064" s="12" t="n">
        <x:v>0</x:v>
      </x:c>
      <x:c r="O1064" s="12" t="n">
        <x:v>7.924433323333354</x:v>
      </x:c>
      <x:c r="P1064" s="12" t="n">
        <x:v>0</x:v>
      </x:c>
      <x:c r="Q1064" s="12" t="n">
        <x:v>0</x:v>
      </x:c>
      <x:c r="R1064" s="12" t="n">
        <x:v>1805.549407595689</x:v>
      </x:c>
      <x:c r="S1064" s="12" t="n">
        <x:v>0</x:v>
      </x:c>
      <x:c r="T1064" s="12" t="n">
        <x:v>0</x:v>
      </x:c>
      <x:c r="U1064" s="12" t="n">
        <x:f>'逐时购电与费用'!H1064+'逐时购电与费用'!J1064+F1064-P1064+O1064-E1064-N1064/'月度汇总'!$F$6-Q1064</x:f>
        <x:v>-1.0000007932831068e-8</x:v>
      </x:c>
      <x:c r="V1064" s="12" t="n">
        <x:f>M1064-L1064-N1064+O1064/'月度汇总'!$F$7</x:f>
        <x:v>1.3500311979441904e-13</x:v>
      </x:c>
    </x:row>
    <x:row r="1065" ht="20" customHeight="1">
      <x:c r="A1065" s="13" t="n">
        <x:f>'逐时购电与费用'!A1065</x:f>
        <x:v>45696.368055555555</x:v>
      </x:c>
      <x:c r="B1065" s="13" t="n">
        <x:v>45696</x:v>
      </x:c>
      <x:c r="C1065" s="12" t="n">
        <x:v>652.3396958365004</x:v>
      </x:c>
      <x:c r="D1065" s="12" t="n">
        <x:v>678.2055564494051</x:v>
      </x:c>
      <x:c r="E1065" s="12" t="n">
        <x:v>617.6128833333332</x:v>
      </x:c>
      <x:c r="F1065" s="12" t="n">
        <x:v>633.3073833333333</x:v>
      </x:c>
      <x:c r="G1065" s="12" t="n">
        <x:f>E1065-F1065</x:f>
        <x:v>-15.694500000000062</x:v>
      </x:c>
      <x:c r="H1065" s="12" t="n">
        <x:f>G1065-C1065+D1065</x:f>
        <x:v>10.171360612904664</x:v>
      </x:c>
      <x:c r="I1065" s="12" t="n">
        <x:v>645.4603599999999</x:v>
      </x:c>
      <x:c r="J1065" s="12" t="n">
        <x:v>666.2809591284496</x:v>
      </x:c>
      <x:c r="K1065" s="12" t="n">
        <x:f>G1065-I1065+J1065</x:f>
        <x:v>5.126099128449596</x:v>
      </x:c>
      <x:c r="L1065" s="12" t="n">
        <x:v>3163.436614799012</x:v>
      </x:c>
      <x:c r="M1065" s="12" t="n">
        <x:v>3163.436614799012</x:v>
      </x:c>
      <x:c r="N1065" s="12" t="n">
        <x:v>0</x:v>
      </x:c>
      <x:c r="O1065" s="12" t="n">
        <x:v>0</x:v>
      </x:c>
      <x:c r="P1065" s="12" t="n">
        <x:v>15.694500000000062</x:v>
      </x:c>
      <x:c r="Q1065" s="12" t="n">
        <x:v>0</x:v>
      </x:c>
      <x:c r="R1065" s="12" t="n">
        <x:v>1775.9788055751708</x:v>
      </x:c>
      <x:c r="S1065" s="12" t="n">
        <x:v>0</x:v>
      </x:c>
      <x:c r="T1065" s="12" t="n">
        <x:v>0</x:v>
      </x:c>
      <x:c r="U1065" s="12" t="n">
        <x:f>'逐时购电与费用'!H1065+'逐时购电与费用'!J1065+F1065-P1065+O1065-E1065-N1065/'月度汇总'!$F$6-Q1065</x:f>
        <x:v>0</x:v>
      </x:c>
      <x:c r="V1065" s="12" t="n">
        <x:f>M1065-L1065-N1065+O1065/'月度汇总'!$F$7</x:f>
        <x:v>0</x:v>
      </x:c>
    </x:row>
    <x:row r="1066" ht="20" customHeight="1">
      <x:c r="A1066" s="13" t="n">
        <x:f>'逐时购电与费用'!A1066</x:f>
        <x:v>45696.375</x:v>
      </x:c>
      <x:c r="B1066" s="13" t="n">
        <x:v>45696</x:v>
      </x:c>
      <x:c r="C1066" s="12" t="n">
        <x:v>729.1149042699948</x:v>
      </x:c>
      <x:c r="D1066" s="12" t="n">
        <x:v>883.876650825543</x:v>
      </x:c>
      <x:c r="E1066" s="12" t="n">
        <x:v>681.0316666666666</x:v>
      </x:c>
      <x:c r="F1066" s="12" t="n">
        <x:v>691</x:v>
      </x:c>
      <x:c r="G1066" s="12" t="n">
        <x:f>E1066-F1066</x:f>
        <x:v>-9.968333333333362</x:v>
      </x:c>
      <x:c r="H1066" s="12" t="n">
        <x:f>G1066-C1066+D1066</x:f>
        <x:v>144.7934132222149</x:v>
      </x:c>
      <x:c r="I1066" s="12" t="n">
        <x:v>722.1727083333333</x:v>
      </x:c>
      <x:c r="J1066" s="12" t="n">
        <x:v>842.9618067325621</x:v>
      </x:c>
      <x:c r="K1066" s="12" t="n">
        <x:f>G1066-I1066+J1066</x:f>
        <x:v>110.82076506589544</x:v>
      </x:c>
      <x:c r="L1066" s="12" t="n">
        <x:v>3163.436614799012</x:v>
      </x:c>
      <x:c r="M1066" s="12" t="n">
        <x:v>3163.436614799012</x:v>
      </x:c>
      <x:c r="N1066" s="12" t="n">
        <x:v>0</x:v>
      </x:c>
      <x:c r="O1066" s="12" t="n">
        <x:v>0</x:v>
      </x:c>
      <x:c r="P1066" s="12" t="n">
        <x:v>9.968333333333362</x:v>
      </x:c>
      <x:c r="Q1066" s="12" t="n">
        <x:v>0</x:v>
      </x:c>
      <x:c r="R1066" s="12" t="n">
        <x:v>1726.6782843689011</x:v>
      </x:c>
      <x:c r="S1066" s="12" t="n">
        <x:v>0</x:v>
      </x:c>
      <x:c r="T1066" s="12" t="n">
        <x:v>0</x:v>
      </x:c>
      <x:c r="U1066" s="12" t="n">
        <x:f>'逐时购电与费用'!H1066+'逐时购电与费用'!J1066+F1066-P1066+O1066-E1066-N1066/'月度汇总'!$F$6-Q1066</x:f>
        <x:v>0</x:v>
      </x:c>
      <x:c r="V1066" s="12" t="n">
        <x:f>M1066-L1066-N1066+O1066/'月度汇总'!$F$7</x:f>
        <x:v>0</x:v>
      </x:c>
    </x:row>
    <x:row r="1067" ht="20" customHeight="1">
      <x:c r="A1067" s="13" t="n">
        <x:f>'逐时购电与费用'!A1067</x:f>
        <x:v>45696.381944444445</x:v>
      </x:c>
      <x:c r="B1067" s="13" t="n">
        <x:v>45696</x:v>
      </x:c>
      <x:c r="C1067" s="12" t="n">
        <x:v>720.7228581181765</x:v>
      </x:c>
      <x:c r="D1067" s="12" t="n">
        <x:v>901.5311612529422</x:v>
      </x:c>
      <x:c r="E1067" s="12" t="n">
        <x:v>701.375</x:v>
      </x:c>
      <x:c r="F1067" s="12" t="n">
        <x:v>743.4066666666665</x:v>
      </x:c>
      <x:c r="G1067" s="12" t="n">
        <x:f>E1067-F1067</x:f>
        <x:v>-42.031666666666524</x:v>
      </x:c>
      <x:c r="H1067" s="12" t="n">
        <x:f>G1067-C1067+D1067</x:f>
        <x:v>138.77663646809913</x:v>
      </x:c>
      <x:c r="I1067" s="12" t="n">
        <x:v>703.5313074999998</x:v>
      </x:c>
      <x:c r="J1067" s="12" t="n">
        <x:v>859.8207095792782</x:v>
      </x:c>
      <x:c r="K1067" s="12" t="n">
        <x:f>G1067-I1067+J1067</x:f>
        <x:v>114.25773541261185</x:v>
      </x:c>
      <x:c r="L1067" s="12" t="n">
        <x:v>3163.436614799012</x:v>
      </x:c>
      <x:c r="M1067" s="12" t="n">
        <x:v>2571.269026392416</x:v>
      </x:c>
      <x:c r="N1067" s="12" t="n">
        <x:v>0</x:v>
      </x:c>
      <x:c r="O1067" s="12" t="n">
        <x:v>532.9508295659367</x:v>
      </x:c>
      <x:c r="P1067" s="12" t="n">
        <x:v>574.9824962326032</x:v>
      </x:c>
      <x:c r="Q1067" s="12" t="n">
        <x:v>0</x:v>
      </x:c>
      <x:c r="R1067" s="12" t="n">
        <x:v>1437.6189506322664</x:v>
      </x:c>
      <x:c r="S1067" s="12" t="n">
        <x:v>0</x:v>
      </x:c>
      <x:c r="T1067" s="12" t="n">
        <x:v>0</x:v>
      </x:c>
      <x:c r="U1067" s="12" t="n">
        <x:f>'逐时购电与费用'!H1067+'逐时购电与费用'!J1067+F1067-P1067+O1067-E1067-N1067/'月度汇总'!$F$6-Q1067</x:f>
        <x:v>0</x:v>
      </x:c>
      <x:c r="V1067" s="12" t="n">
        <x:f>M1067-L1067-N1067+O1067/'月度汇总'!$F$7</x:f>
        <x:v>1.1368683772161603e-13</x:v>
      </x:c>
    </x:row>
    <x:row r="1068" ht="20" customHeight="1">
      <x:c r="A1068" s="13" t="n">
        <x:f>'逐时购电与费用'!A1068</x:f>
        <x:v>45696.38888888889</x:v>
      </x:c>
      <x:c r="B1068" s="13" t="n">
        <x:v>45696</x:v>
      </x:c>
      <x:c r="C1068" s="12" t="n">
        <x:v>709.4347003918072</x:v>
      </x:c>
      <x:c r="D1068" s="12" t="n">
        <x:v>916.3261328099657</x:v>
      </x:c>
      <x:c r="E1068" s="12" t="n">
        <x:v>686.9282166666667</x:v>
      </x:c>
      <x:c r="F1068" s="12" t="n">
        <x:v>790.31</x:v>
      </x:c>
      <x:c r="G1068" s="12" t="n">
        <x:f>E1068-F1068</x:f>
        <x:v>-103.38178333333326</x:v>
      </x:c>
      <x:c r="H1068" s="12" t="n">
        <x:f>G1068-C1068+D1068</x:f>
        <x:v>103.50964908482524</x:v>
      </x:c>
      <x:c r="I1068" s="12" t="n">
        <x:v>700.3868616666666</x:v>
      </x:c>
      <x:c r="J1068" s="12" t="n">
        <x:v>873.9489398196753</x:v>
      </x:c>
      <x:c r="K1068" s="12" t="n">
        <x:f>G1068-I1068+J1068</x:f>
        <x:v>70.1802948196754</x:v>
      </x:c>
      <x:c r="L1068" s="12" t="n">
        <x:v>2571.269026392416</x:v>
      </x:c>
      <x:c r="M1068" s="12" t="n">
        <x:v>2404.6324578526296</x:v>
      </x:c>
      <x:c r="N1068" s="12" t="n">
        <x:v>0</x:v>
      </x:c>
      <x:c r="O1068" s="12" t="n">
        <x:v>149.97291168580787</x:v>
      </x:c>
      <x:c r="P1068" s="12" t="n">
        <x:v>253.35469501914113</x:v>
      </x:c>
      <x:c r="Q1068" s="12" t="n">
        <x:v>0</x:v>
      </x:c>
      <x:c r="R1068" s="12" t="n">
        <x:v>1234.1421237431741</x:v>
      </x:c>
      <x:c r="S1068" s="12" t="n">
        <x:v>0</x:v>
      </x:c>
      <x:c r="T1068" s="12" t="n">
        <x:v>0</x:v>
      </x:c>
      <x:c r="U1068" s="12" t="n">
        <x:f>'逐时购电与费用'!H1068+'逐时购电与费用'!J1068+F1068-P1068+O1068-E1068-N1068/'月度汇总'!$F$6-Q1068</x:f>
        <x:v>0</x:v>
      </x:c>
      <x:c r="V1068" s="12" t="n">
        <x:f>M1068-L1068-N1068+O1068/'月度汇总'!$F$7</x:f>
        <x:v>1.4210854715202004e-13</x:v>
      </x:c>
    </x:row>
    <x:row r="1069" ht="20" customHeight="1">
      <x:c r="A1069" s="13" t="n">
        <x:f>'逐时购电与费用'!A1069</x:f>
        <x:v>45696.39583333333</x:v>
      </x:c>
      <x:c r="B1069" s="13" t="n">
        <x:v>45696</x:v>
      </x:c>
      <x:c r="C1069" s="12" t="n">
        <x:v>730.4884228091967</x:v>
      </x:c>
      <x:c r="D1069" s="12" t="n">
        <x:v>929.8870885668773</x:v>
      </x:c>
      <x:c r="E1069" s="12" t="n">
        <x:v>682.26</x:v>
      </x:c>
      <x:c r="F1069" s="12" t="n">
        <x:v>824.5375</x:v>
      </x:c>
      <x:c r="G1069" s="12" t="n">
        <x:f>E1069-F1069</x:f>
        <x:v>-142.27750000000003</x:v>
      </x:c>
      <x:c r="H1069" s="12" t="n">
        <x:f>G1069-C1069+D1069</x:f>
        <x:v>57.121165757680615</x:v>
      </x:c>
      <x:c r="I1069" s="12" t="n">
        <x:v>721.8857166666666</x:v>
      </x:c>
      <x:c r="J1069" s="12" t="n">
        <x:v>886.8987656760512</x:v>
      </x:c>
      <x:c r="K1069" s="12" t="n">
        <x:f>G1069-I1069+J1069</x:f>
        <x:v>22.735549009384613</x:v>
      </x:c>
      <x:c r="L1069" s="12" t="n">
        <x:v>2404.6324578526296</x:v>
      </x:c>
      <x:c r="M1069" s="12" t="n">
        <x:v>2296.138032439057</x:v>
      </x:c>
      <x:c r="N1069" s="12" t="n">
        <x:v>0</x:v>
      </x:c>
      <x:c r="O1069" s="12" t="n">
        <x:v>97.64498287221548</x:v>
      </x:c>
      <x:c r="P1069" s="12" t="n">
        <x:v>239.9224828722155</x:v>
      </x:c>
      <x:c r="Q1069" s="12" t="n">
        <x:v>0</x:v>
      </x:c>
      <x:c r="R1069" s="12" t="n">
        <x:v>1084.169212057366</x:v>
      </x:c>
      <x:c r="S1069" s="12" t="n">
        <x:v>0</x:v>
      </x:c>
      <x:c r="T1069" s="12" t="n">
        <x:v>0</x:v>
      </x:c>
      <x:c r="U1069" s="12" t="n">
        <x:f>'逐时购电与费用'!H1069+'逐时购电与费用'!J1069+F1069-P1069+O1069-E1069-N1069/'月度汇总'!$F$6-Q1069</x:f>
        <x:v>0</x:v>
      </x:c>
      <x:c r="V1069" s="12" t="n">
        <x:f>M1069-L1069-N1069+O1069/'月度汇总'!$F$7</x:f>
        <x:v>1.8474111129762605e-13</x:v>
      </x:c>
    </x:row>
    <x:row r="1070" ht="20" customHeight="1">
      <x:c r="A1070" s="13" t="n">
        <x:f>'逐时购电与费用'!A1070</x:f>
        <x:v>45696.40277777778</x:v>
      </x:c>
      <x:c r="B1070" s="13" t="n">
        <x:v>45696</x:v>
      </x:c>
      <x:c r="C1070" s="12" t="n">
        <x:v>733.9213183316132</x:v>
      </x:c>
      <x:c r="D1070" s="12" t="n">
        <x:v>948.1769983674042</x:v>
      </x:c>
      <x:c r="E1070" s="12" t="n">
        <x:v>719.0716333333332</x:v>
      </x:c>
      <x:c r="F1070" s="12" t="n">
        <x:v>839.8658166666667</x:v>
      </x:c>
      <x:c r="G1070" s="12" t="n">
        <x:f>E1070-F1070</x:f>
        <x:v>-120.79418333333342</x:v>
      </x:c>
      <x:c r="H1070" s="12" t="n">
        <x:f>G1070-C1070+D1070</x:f>
        <x:v>93.46149670245757</x:v>
      </x:c>
      <x:c r="I1070" s="12" t="n">
        <x:v>723.9818625</x:v>
      </x:c>
      <x:c r="J1070" s="12" t="n">
        <x:v>904.3644333687524</x:v>
      </x:c>
      <x:c r="K1070" s="12" t="n">
        <x:f>G1070-I1070+J1070</x:f>
        <x:v>59.588387535418974</x:v>
      </x:c>
      <x:c r="L1070" s="12" t="n">
        <x:v>2296.138032439057</x:v>
      </x:c>
      <x:c r="M1070" s="12" t="n">
        <x:v>2279.4349610523186</x:v>
      </x:c>
      <x:c r="N1070" s="12" t="n">
        <x:v>0</x:v>
      </x:c>
      <x:c r="O1070" s="12" t="n">
        <x:v>15.032764248064751</x:v>
      </x:c>
      <x:c r="P1070" s="12" t="n">
        <x:v>135.82694758139817</x:v>
      </x:c>
      <x:c r="Q1070" s="12" t="n">
        <x:v>0</x:v>
      </x:c>
      <x:c r="R1070" s="12" t="n">
        <x:v>986.5242291851511</x:v>
      </x:c>
      <x:c r="S1070" s="12" t="n">
        <x:v>0</x:v>
      </x:c>
      <x:c r="T1070" s="12" t="n">
        <x:v>0</x:v>
      </x:c>
      <x:c r="U1070" s="12" t="n">
        <x:f>'逐时购电与费用'!H1070+'逐时购电与费用'!J1070+F1070-P1070+O1070-E1070-N1070/'月度汇总'!$F$6-Q1070</x:f>
        <x:v>0</x:v>
      </x:c>
      <x:c r="V1070" s="12" t="n">
        <x:f>M1070-L1070-N1070+O1070/'月度汇总'!$F$7</x:f>
        <x:v>1.8118839761882555e-13</x:v>
      </x:c>
    </x:row>
    <x:row r="1071" ht="20" customHeight="1">
      <x:c r="A1071" s="13" t="n">
        <x:f>'逐时购电与费用'!A1071</x:f>
        <x:v>45696.40972222222</x:v>
      </x:c>
      <x:c r="B1071" s="13" t="n">
        <x:v>45696</x:v>
      </x:c>
      <x:c r="C1071" s="12" t="n">
        <x:v>710.5997503643849</x:v>
      </x:c>
      <x:c r="D1071" s="12" t="n">
        <x:v>965.5563079654388</x:v>
      </x:c>
      <x:c r="E1071" s="12" t="n">
        <x:v>725.20295</x:v>
      </x:c>
      <x:c r="F1071" s="12" t="n">
        <x:v>869.2982833333333</x:v>
      </x:c>
      <x:c r="G1071" s="12" t="n">
        <x:f>E1071-F1071</x:f>
        <x:v>-144.09533333333331</x:v>
      </x:c>
      <x:c r="H1071" s="12" t="n">
        <x:f>G1071-C1071+D1071</x:f>
        <x:v>110.86122426772056</x:v>
      </x:c>
      <x:c r="I1071" s="12" t="n">
        <x:v>700.6055858333333</x:v>
      </x:c>
      <x:c r="J1071" s="12" t="n">
        <x:v>920.9605374216605</x:v>
      </x:c>
      <x:c r="K1071" s="12" t="n">
        <x:f>G1071-I1071+J1071</x:f>
        <x:v>76.25961825499394</x:v>
      </x:c>
      <x:c r="L1071" s="12" t="n">
        <x:v>2279.4349610523186</x:v>
      </x:c>
      <x:c r="M1071" s="12" t="n">
        <x:v>2279.4349610523186</x:v>
      </x:c>
      <x:c r="N1071" s="12" t="n">
        <x:v>0</x:v>
      </x:c>
      <x:c r="O1071" s="12" t="n">
        <x:v>0</x:v>
      </x:c>
      <x:c r="P1071" s="12" t="n">
        <x:v>144.09533333333331</x:v>
      </x:c>
      <x:c r="Q1071" s="12" t="n">
        <x:v>0</x:v>
      </x:c>
      <x:c r="R1071" s="12" t="n">
        <x:v>971.4914649370861</x:v>
      </x:c>
      <x:c r="S1071" s="12" t="n">
        <x:v>0</x:v>
      </x:c>
      <x:c r="T1071" s="12" t="n">
        <x:v>0</x:v>
      </x:c>
      <x:c r="U1071" s="12" t="n">
        <x:f>'逐时购电与费用'!H1071+'逐时购电与费用'!J1071+F1071-P1071+O1071-E1071-N1071/'月度汇总'!$F$6-Q1071</x:f>
        <x:v>0</x:v>
      </x:c>
      <x:c r="V1071" s="12" t="n">
        <x:f>M1071-L1071-N1071+O1071/'月度汇总'!$F$7</x:f>
        <x:v>0</x:v>
      </x:c>
    </x:row>
    <x:row r="1072" ht="20" customHeight="1">
      <x:c r="A1072" s="13" t="n">
        <x:f>'逐时购电与费用'!A1072</x:f>
        <x:v>45696.41666666667</x:v>
      </x:c>
      <x:c r="B1072" s="13" t="n">
        <x:v>45696</x:v>
      </x:c>
      <x:c r="C1072" s="12" t="n">
        <x:v>690.6222577903962</x:v>
      </x:c>
      <x:c r="D1072" s="12" t="n">
        <x:v>1114.0604701481618</x:v>
      </x:c>
      <x:c r="E1072" s="12" t="n">
        <x:v>695.855</x:v>
      </x:c>
      <x:c r="F1072" s="12" t="n">
        <x:v>909.25</x:v>
      </x:c>
      <x:c r="G1072" s="12" t="n">
        <x:f>E1072-F1072</x:f>
        <x:v>-213.39499999999998</x:v>
      </x:c>
      <x:c r="H1072" s="12" t="n">
        <x:f>G1072-C1072+D1072</x:f>
        <x:v>210.04321235776558</x:v>
      </x:c>
      <x:c r="I1072" s="12" t="n">
        <x:v>681.8553833333334</x:v>
      </x:c>
      <x:c r="J1072" s="12" t="n">
        <x:v>1092.2229666169433</x:v>
      </x:c>
      <x:c r="K1072" s="12" t="n">
        <x:f>G1072-I1072+J1072</x:f>
        <x:v>196.97258328360988</x:v>
      </x:c>
      <x:c r="L1072" s="12" t="n">
        <x:v>2279.4349610523186</x:v>
      </x:c>
      <x:c r="M1072" s="12" t="n">
        <x:v>2279.4349610523186</x:v>
      </x:c>
      <x:c r="N1072" s="12" t="n">
        <x:v>0</x:v>
      </x:c>
      <x:c r="O1072" s="12" t="n">
        <x:v>0</x:v>
      </x:c>
      <x:c r="P1072" s="12" t="n">
        <x:v>213.39499999999998</x:v>
      </x:c>
      <x:c r="Q1072" s="12" t="n">
        <x:v>0</x:v>
      </x:c>
      <x:c r="R1072" s="12" t="n">
        <x:v>954.0165643464894</x:v>
      </x:c>
      <x:c r="S1072" s="12" t="n">
        <x:v>0</x:v>
      </x:c>
      <x:c r="T1072" s="12" t="n">
        <x:v>0</x:v>
      </x:c>
      <x:c r="U1072" s="12" t="n">
        <x:f>'逐时购电与费用'!H1072+'逐时购电与费用'!J1072+F1072-P1072+O1072-E1072-N1072/'月度汇总'!$F$6-Q1072</x:f>
        <x:v>0</x:v>
      </x:c>
      <x:c r="V1072" s="12" t="n">
        <x:f>M1072-L1072-N1072+O1072/'月度汇总'!$F$7</x:f>
        <x:v>0</x:v>
      </x:c>
    </x:row>
    <x:row r="1073" ht="20" customHeight="1">
      <x:c r="A1073" s="13" t="n">
        <x:f>'逐时购电与费用'!A1073</x:f>
        <x:v>45696.42361111111</x:v>
      </x:c>
      <x:c r="B1073" s="13" t="n">
        <x:v>45696</x:v>
      </x:c>
      <x:c r="C1073" s="12" t="n">
        <x:v>708.6858675026618</x:v>
      </x:c>
      <x:c r="D1073" s="12" t="n">
        <x:v>1124.5377571649458</x:v>
      </x:c>
      <x:c r="E1073" s="12" t="n">
        <x:v>695.1287</x:v>
      </x:c>
      <x:c r="F1073" s="12" t="n">
        <x:v>929.56395</x:v>
      </x:c>
      <x:c r="G1073" s="12" t="n">
        <x:f>E1073-F1073</x:f>
        <x:v>-234.43525</x:v>
      </x:c>
      <x:c r="H1073" s="12" t="n">
        <x:f>G1073-C1073+D1073</x:f>
        <x:v>181.41663966228396</x:v>
      </x:c>
      <x:c r="I1073" s="12" t="n">
        <x:v>710.3515991666668</x:v>
      </x:c>
      <x:c r="J1073" s="12" t="n">
        <x:v>1102.2280904995623</x:v>
      </x:c>
      <x:c r="K1073" s="12" t="n">
        <x:f>G1073-I1073+J1073</x:f>
        <x:v>157.44124133289552</x:v>
      </x:c>
      <x:c r="L1073" s="12" t="n">
        <x:v>2279.4349610523186</x:v>
      </x:c>
      <x:c r="M1073" s="12" t="n">
        <x:v>2490.4266860513185</x:v>
      </x:c>
      <x:c r="N1073" s="12" t="n">
        <x:v>210.99172499899998</x:v>
      </x:c>
      <x:c r="O1073" s="12" t="n">
        <x:v>0</x:v>
      </x:c>
      <x:c r="P1073" s="12" t="n">
        <x:v>0</x:v>
      </x:c>
      <x:c r="Q1073" s="12" t="n">
        <x:v>0</x:v>
      </x:c>
      <x:c r="R1073" s="12" t="n">
        <x:v>799.5860162350801</x:v>
      </x:c>
      <x:c r="S1073" s="12" t="n">
        <x:v>0</x:v>
      </x:c>
      <x:c r="T1073" s="12" t="n">
        <x:v>0</x:v>
      </x:c>
      <x:c r="U1073" s="12" t="n">
        <x:f>'逐时购电与费用'!H1073+'逐时购电与费用'!J1073+F1073-P1073+O1073-E1073-N1073/'月度汇总'!$F$6-Q1073</x:f>
        <x:v>1.1111183084722143e-9</x:v>
      </x:c>
      <x:c r="V1073" s="12" t="n">
        <x:f>M1073-L1073-N1073+O1073/'月度汇总'!$F$7</x:f>
        <x:v>-1.1368683772161603e-13</x:v>
      </x:c>
    </x:row>
    <x:row r="1074" ht="20" customHeight="1">
      <x:c r="A1074" s="13" t="n">
        <x:f>'逐时购电与费用'!A1074</x:f>
        <x:v>45696.430555555555</x:v>
      </x:c>
      <x:c r="B1074" s="13" t="n">
        <x:v>45696</x:v>
      </x:c>
      <x:c r="C1074" s="12" t="n">
        <x:v>709.1868886026786</x:v>
      </x:c>
      <x:c r="D1074" s="12" t="n">
        <x:v>1131.5247430592785</x:v>
      </x:c>
      <x:c r="E1074" s="12" t="n">
        <x:v>691.07235</x:v>
      </x:c>
      <x:c r="F1074" s="12" t="n">
        <x:v>977.1891333333333</x:v>
      </x:c>
      <x:c r="G1074" s="12" t="n">
        <x:f>E1074-F1074</x:f>
        <x:v>-286.1167833333333</x:v>
      </x:c>
      <x:c r="H1074" s="12" t="n">
        <x:f>G1074-C1074+D1074</x:f>
        <x:v>136.2210711232667</x:v>
      </x:c>
      <x:c r="I1074" s="12" t="n">
        <x:v>700.3179275000001</x:v>
      </x:c>
      <x:c r="J1074" s="12" t="n">
        <x:v>1108.9002050772128</x:v>
      </x:c>
      <x:c r="K1074" s="12" t="n">
        <x:f>G1074-I1074+J1074</x:f>
        <x:v>122.46549424387945</x:v>
      </x:c>
      <x:c r="L1074" s="12" t="n">
        <x:v>2490.4266860513185</x:v>
      </x:c>
      <x:c r="M1074" s="12" t="n">
        <x:v>2702.6517955805957</x:v>
      </x:c>
      <x:c r="N1074" s="12" t="n">
        <x:v>212.22510952927712</x:v>
      </x:c>
      <x:c r="O1074" s="12" t="n">
        <x:v>0</x:v>
      </x:c>
      <x:c r="P1074" s="12" t="n">
        <x:v>50.311106078580906</x:v>
      </x:c>
      <x:c r="Q1074" s="12" t="n">
        <x:v>0</x:v>
      </x:c>
      <x:c r="R1074" s="12" t="n">
        <x:v>694.3691933546564</x:v>
      </x:c>
      <x:c r="S1074" s="12" t="n">
        <x:v>0</x:v>
      </x:c>
      <x:c r="T1074" s="12" t="n">
        <x:v>0</x:v>
      </x:c>
      <x:c r="U1074" s="12" t="n">
        <x:f>'逐时购电与费用'!H1074+'逐时购电与费用'!J1074+F1074-P1074+O1074-E1074-N1074/'月度汇总'!$F$6-Q1074</x:f>
        <x:v>2.842170943040401e-14</x:v>
      </x:c>
      <x:c r="V1074" s="12" t="n">
        <x:f>M1074-L1074-N1074+O1074/'月度汇总'!$F$7</x:f>
        <x:v>1.1368683772161603e-13</x:v>
      </x:c>
    </x:row>
    <x:row r="1075" ht="20" customHeight="1">
      <x:c r="A1075" s="13" t="n">
        <x:f>'逐时购电与费用'!A1075</x:f>
        <x:v>45696.4375</x:v>
      </x:c>
      <x:c r="B1075" s="13" t="n">
        <x:v>45696</x:v>
      </x:c>
      <x:c r="C1075" s="12" t="n">
        <x:v>687.0010499312411</x:v>
      </x:c>
      <x:c r="D1075" s="12" t="n">
        <x:v>1137.5248142818484</x:v>
      </x:c>
      <x:c r="E1075" s="12" t="n">
        <x:v>678.4549999999999</x:v>
      </x:c>
      <x:c r="F1075" s="12" t="n">
        <x:v>1059.7875</x:v>
      </x:c>
      <x:c r="G1075" s="12" t="n">
        <x:f>E1075-F1075</x:f>
        <x:v>-381.3325</x:v>
      </x:c>
      <x:c r="H1075" s="12" t="n">
        <x:f>G1075-C1075+D1075</x:f>
        <x:v>69.1912643506073</x:v>
      </x:c>
      <x:c r="I1075" s="12" t="n">
        <x:v>676.8026333333333</x:v>
      </x:c>
      <x:c r="J1075" s="12" t="n">
        <x:v>1114.6298806879108</x:v>
      </x:c>
      <x:c r="K1075" s="12" t="n">
        <x:f>G1075-I1075+J1075</x:f>
        <x:v>56.49474735457761</x:v>
      </x:c>
      <x:c r="L1075" s="12" t="n">
        <x:v>2702.6517955805957</x:v>
      </x:c>
      <x:c r="M1075" s="12" t="n">
        <x:v>3045.851045579596</x:v>
      </x:c>
      <x:c r="N1075" s="12" t="n">
        <x:v>343.19924999899996</x:v>
      </x:c>
      <x:c r="O1075" s="12" t="n">
        <x:v>0</x:v>
      </x:c>
      <x:c r="P1075" s="12" t="n">
        <x:v>0</x:v>
      </x:c>
      <x:c r="Q1075" s="12" t="n">
        <x:v>0</x:v>
      </x:c>
      <x:c r="R1075" s="12" t="n">
        <x:v>612.9246085594522</x:v>
      </x:c>
      <x:c r="S1075" s="12" t="n">
        <x:v>0</x:v>
      </x:c>
      <x:c r="T1075" s="12" t="n">
        <x:v>0</x:v>
      </x:c>
      <x:c r="U1075" s="12" t="n">
        <x:f>'逐时购电与费用'!H1075+'逐时购电与费用'!J1075+F1075-P1075+O1075-E1075-N1075/'月度汇总'!$F$6-Q1075</x:f>
        <x:v>1.1111183084722143e-9</x:v>
      </x:c>
      <x:c r="V1075" s="12" t="n">
        <x:f>M1075-L1075-N1075+O1075/'月度汇总'!$F$7</x:f>
        <x:v>1.7053025658242404e-13</x:v>
      </x:c>
    </x:row>
    <x:row r="1076" ht="20" customHeight="1">
      <x:c r="A1076" s="13" t="n">
        <x:f>'逐时购电与费用'!A1076</x:f>
        <x:v>45696.444444444445</x:v>
      </x:c>
      <x:c r="B1076" s="13" t="n">
        <x:v>45696</x:v>
      </x:c>
      <x:c r="C1076" s="12" t="n">
        <x:v>689.703947598414</x:v>
      </x:c>
      <x:c r="D1076" s="12" t="n">
        <x:v>1147.6034756022118</x:v>
      </x:c>
      <x:c r="E1076" s="12" t="n">
        <x:v>686.2506</x:v>
      </x:c>
      <x:c r="F1076" s="12" t="n">
        <x:v>1132.4211666666665</x:v>
      </x:c>
      <x:c r="G1076" s="12" t="n">
        <x:f>E1076-F1076</x:f>
        <x:v>-446.17056666666656</x:v>
      </x:c>
      <x:c r="H1076" s="12" t="n">
        <x:f>G1076-C1076+D1076</x:f>
        <x:v>11.728961337131295</x:v>
      </x:c>
      <x:c r="I1076" s="12" t="n">
        <x:v>679.4579166666666</x:v>
      </x:c>
      <x:c r="J1076" s="12" t="n">
        <x:v>1124.2543431007152</x:v>
      </x:c>
      <x:c r="K1076" s="12" t="n">
        <x:f>G1076-I1076+J1076</x:f>
        <x:v>-1.3741402326179468</x:v>
      </x:c>
      <x:c r="L1076" s="12" t="n">
        <x:v>3045.851045579596</x:v>
      </x:c>
      <x:c r="M1076" s="12" t="n">
        <x:v>3446.1678293602395</x:v>
      </x:c>
      <x:c r="N1076" s="12" t="n">
        <x:v>400.31678378064373</x:v>
      </x:c>
      <x:c r="O1076" s="12" t="n">
        <x:v>0</x:v>
      </x:c>
      <x:c r="P1076" s="12" t="n">
        <x:v>1.374140243729073</x:v>
      </x:c>
      <x:c r="Q1076" s="12" t="n">
        <x:v>0</x:v>
      </x:c>
      <x:c r="R1076" s="12" t="n">
        <x:v>523.9607065137876</x:v>
      </x:c>
      <x:c r="S1076" s="12" t="n">
        <x:v>0</x:v>
      </x:c>
      <x:c r="T1076" s="12" t="n">
        <x:v>0</x:v>
      </x:c>
      <x:c r="U1076" s="12" t="n">
        <x:f>'逐时购电与费用'!H1076+'逐时购电与费用'!J1076+F1076-P1076+O1076-E1076-N1076/'月度汇总'!$F$6-Q1076</x:f>
        <x:v>5.684341886080802e-14</x:v>
      </x:c>
      <x:c r="V1076" s="12" t="n">
        <x:f>M1076-L1076-N1076+O1076/'月度汇总'!$F$7</x:f>
        <x:v>-1.1368683772161603e-13</x:v>
      </x:c>
    </x:row>
    <x:row r="1077" ht="20" customHeight="1">
      <x:c r="A1077" s="13" t="n">
        <x:f>'逐时购电与费用'!A1077</x:f>
        <x:v>45696.45138888889</x:v>
      </x:c>
      <x:c r="B1077" s="13" t="n">
        <x:v>45696</x:v>
      </x:c>
      <x:c r="C1077" s="12" t="n">
        <x:v>684.5095550126813</x:v>
      </x:c>
      <x:c r="D1077" s="12" t="n">
        <x:v>1161.280853353052</x:v>
      </x:c>
      <x:c r="E1077" s="12" t="n">
        <x:v>675.9773333333333</x:v>
      </x:c>
      <x:c r="F1077" s="12" t="n">
        <x:v>1176.1468</x:v>
      </x:c>
      <x:c r="G1077" s="12" t="n">
        <x:f>E1077-F1077</x:f>
        <x:v>-500.1694666666667</x:v>
      </x:c>
      <x:c r="H1077" s="12" t="n">
        <x:f>G1077-C1077+D1077</x:f>
        <x:v>-23.398168326295945</x:v>
      </x:c>
      <x:c r="I1077" s="12" t="n">
        <x:v>674.2172141666666</x:v>
      </x:c>
      <x:c r="J1077" s="12" t="n">
        <x:v>1137.3153443472513</x:v>
      </x:c>
      <x:c r="K1077" s="12" t="n">
        <x:f>G1077-I1077+J1077</x:f>
        <x:v>-37.07133648608192</x:v>
      </x:c>
      <x:c r="L1077" s="12" t="n">
        <x:v>3446.1678293602395</x:v>
      </x:c>
      <x:c r="M1077" s="12" t="n">
        <x:v>3862.956146512766</x:v>
      </x:c>
      <x:c r="N1077" s="12" t="n">
        <x:v>416.7883171525262</x:v>
      </x:c>
      <x:c r="O1077" s="12" t="n">
        <x:v>0</x:v>
      </x:c>
      <x:c r="P1077" s="12" t="n">
        <x:v>37.07133649719316</x:v>
      </x:c>
      <x:c r="Q1077" s="12" t="n">
        <x:v>0</x:v>
      </x:c>
      <x:c r="R1077" s="12" t="n">
        <x:v>462.420991817282</x:v>
      </x:c>
      <x:c r="S1077" s="12" t="n">
        <x:v>0</x:v>
      </x:c>
      <x:c r="T1077" s="12" t="n">
        <x:v>0</x:v>
      </x:c>
      <x:c r="U1077" s="12" t="n">
        <x:f>'逐时购电与费用'!H1077+'逐时购电与费用'!J1077+F1077-P1077+O1077-E1077-N1077/'月度汇总'!$F$6-Q1077</x:f>
        <x:v>0</x:v>
      </x:c>
      <x:c r="V1077" s="12" t="n">
        <x:f>M1077-L1077-N1077+O1077/'月度汇总'!$F$7</x:f>
        <x:v>1.7053025658242404e-13</x:v>
      </x:c>
    </x:row>
    <x:row r="1078" ht="20" customHeight="1">
      <x:c r="A1078" s="13" t="n">
        <x:f>'逐时购电与费用'!A1078</x:f>
        <x:v>45696.45833333333</x:v>
      </x:c>
      <x:c r="B1078" s="13" t="n">
        <x:v>45696</x:v>
      </x:c>
      <x:c r="C1078" s="12" t="n">
        <x:v>669.7690987426325</x:v>
      </x:c>
      <x:c r="D1078" s="12" t="n">
        <x:v>1116.9077004881287</x:v>
      </x:c>
      <x:c r="E1078" s="12" t="n">
        <x:v>654.73</x:v>
      </x:c>
      <x:c r="F1078" s="12" t="n">
        <x:v>1181.35</x:v>
      </x:c>
      <x:c r="G1078" s="12" t="n">
        <x:f>E1078-F1078</x:f>
        <x:v>-526.6199999999999</x:v>
      </x:c>
      <x:c r="H1078" s="12" t="n">
        <x:f>G1078-C1078+D1078</x:f>
        <x:v>-79.4813982545038</x:v>
      </x:c>
      <x:c r="I1078" s="12" t="n">
        <x:v>660.7122166666667</x:v>
      </x:c>
      <x:c r="J1078" s="12" t="n">
        <x:v>1082.4039698714034</x:v>
      </x:c>
      <x:c r="K1078" s="12" t="n">
        <x:f>G1078-I1078+J1078</x:f>
        <x:v>-104.92824679526325</x:v>
      </x:c>
      <x:c r="L1078" s="12" t="n">
        <x:v>3862.956146512766</x:v>
      </x:c>
      <x:c r="M1078" s="12" t="n">
        <x:v>4242.478724387029</x:v>
      </x:c>
      <x:c r="N1078" s="12" t="n">
        <x:v>379.52257787426305</x:v>
      </x:c>
      <x:c r="O1078" s="12" t="n">
        <x:v>0</x:v>
      </x:c>
      <x:c r="P1078" s="12" t="n">
        <x:v>104.92824680637426</x:v>
      </x:c>
      <x:c r="Q1078" s="12" t="n">
        <x:v>0</x:v>
      </x:c>
      <x:c r="R1078" s="12" t="n">
        <x:v>428.9607785702864</x:v>
      </x:c>
      <x:c r="S1078" s="12" t="n">
        <x:v>0</x:v>
      </x:c>
      <x:c r="T1078" s="12" t="n">
        <x:v>0</x:v>
      </x:c>
      <x:c r="U1078" s="12" t="n">
        <x:f>'逐时购电与费用'!H1078+'逐时购电与费用'!J1078+F1078-P1078+O1078-E1078-N1078/'月度汇总'!$F$6-Q1078</x:f>
        <x:v>0</x:v>
      </x:c>
      <x:c r="V1078" s="12" t="n">
        <x:f>M1078-L1078-N1078+O1078/'月度汇总'!$F$7</x:f>
        <x:v>-1.7053025658242404e-13</x:v>
      </x:c>
    </x:row>
    <x:row r="1079" ht="20" customHeight="1">
      <x:c r="A1079" s="13" t="n">
        <x:f>'逐时购电与费用'!A1079</x:f>
        <x:v>45696.46527777778</x:v>
      </x:c>
      <x:c r="B1079" s="13" t="n">
        <x:v>45696</x:v>
      </x:c>
      <x:c r="C1079" s="12" t="n">
        <x:v>677.7194960445379</x:v>
      </x:c>
      <x:c r="D1079" s="12" t="n">
        <x:v>1117.7570240071025</x:v>
      </x:c>
      <x:c r="E1079" s="12" t="n">
        <x:v>667.1553333333333</x:v>
      </x:c>
      <x:c r="F1079" s="12" t="n">
        <x:v>1152.1055999999999</x:v>
      </x:c>
      <x:c r="G1079" s="12" t="n">
        <x:f>E1079-F1079</x:f>
        <x:v>-484.9502666666666</x:v>
      </x:c>
      <x:c r="H1079" s="12" t="n">
        <x:f>G1079-C1079+D1079</x:f>
        <x:v>-44.91273870410191</x:v>
      </x:c>
      <x:c r="I1079" s="12" t="n">
        <x:v>673.258965</x:v>
      </x:c>
      <x:c r="J1079" s="12" t="n">
        <x:v>1083.2150182859539</x:v>
      </x:c>
      <x:c r="K1079" s="12" t="n">
        <x:f>G1079-I1079+J1079</x:f>
        <x:v>-74.99421338071284</x:v>
      </x:c>
      <x:c r="L1079" s="12" t="n">
        <x:v>4242.478724387029</x:v>
      </x:c>
      <x:c r="M1079" s="12" t="n">
        <x:v>4611.439172334387</x:v>
      </x:c>
      <x:c r="N1079" s="12" t="n">
        <x:v>368.9604479473585</x:v>
      </x:c>
      <x:c r="O1079" s="12" t="n">
        <x:v>0</x:v>
      </x:c>
      <x:c r="P1079" s="12" t="n">
        <x:v>74.99421339182385</x:v>
      </x:c>
      <x:c r="Q1079" s="12" t="n">
        <x:v>0</x:v>
      </x:c>
      <x:c r="R1079" s="12" t="n">
        <x:v>379.7048254345448</x:v>
      </x:c>
      <x:c r="S1079" s="12" t="n">
        <x:v>0</x:v>
      </x:c>
      <x:c r="T1079" s="12" t="n">
        <x:v>0</x:v>
      </x:c>
      <x:c r="U1079" s="12" t="n">
        <x:f>'逐时购电与费用'!H1079+'逐时购电与费用'!J1079+F1079-P1079+O1079-E1079-N1079/'月度汇总'!$F$6-Q1079</x:f>
        <x:v>-5.684341886080802e-14</x:v>
      </x:c>
      <x:c r="V1079" s="12" t="n">
        <x:f>M1079-L1079-N1079+O1079/'月度汇总'!$F$7</x:f>
        <x:v>-2.2737367544323206e-13</x:v>
      </x:c>
    </x:row>
    <x:row r="1080" ht="20" customHeight="1">
      <x:c r="A1080" s="13" t="n">
        <x:f>'逐时购电与费用'!A1080</x:f>
        <x:v>45696.47222222222</x:v>
      </x:c>
      <x:c r="B1080" s="13" t="n">
        <x:v>45696</x:v>
      </x:c>
      <x:c r="C1080" s="12" t="n">
        <x:v>671.0130223891681</x:v>
      </x:c>
      <x:c r="D1080" s="12" t="n">
        <x:v>1120.9537434121376</x:v>
      </x:c>
      <x:c r="E1080" s="12" t="n">
        <x:v>659.7479166666667</x:v>
      </x:c>
      <x:c r="F1080" s="12" t="n">
        <x:v>1136.4618999999998</x:v>
      </x:c>
      <x:c r="G1080" s="12" t="n">
        <x:f>E1080-F1080</x:f>
        <x:v>-476.7139833333331</x:v>
      </x:c>
      <x:c r="H1080" s="12" t="n">
        <x:f>G1080-C1080+D1080</x:f>
        <x:v>-26.773262310363634</x:v>
      </x:c>
      <x:c r="I1080" s="12" t="n">
        <x:v>672.3515924999999</x:v>
      </x:c>
      <x:c r="J1080" s="12" t="n">
        <x:v>1086.2676762511423</x:v>
      </x:c>
      <x:c r="K1080" s="12" t="n">
        <x:f>G1080-I1080+J1080</x:f>
        <x:v>-62.79789958219067</x:v>
      </x:c>
      <x:c r="L1080" s="12" t="n">
        <x:v>4611.439172334387</x:v>
      </x:c>
      <x:c r="M1080" s="12" t="n">
        <x:v>4983.963647700415</x:v>
      </x:c>
      <x:c r="N1080" s="12" t="n">
        <x:v>372.5244753660282</x:v>
      </x:c>
      <x:c r="O1080" s="12" t="n">
        <x:v>0</x:v>
      </x:c>
      <x:c r="P1080" s="12" t="n">
        <x:v>62.797899593301736</x:v>
      </x:c>
      <x:c r="Q1080" s="12" t="n">
        <x:v>0</x:v>
      </x:c>
      <x:c r="R1080" s="12" t="n">
        <x:v>279.1888010592942</x:v>
      </x:c>
      <x:c r="S1080" s="12" t="n">
        <x:v>0</x:v>
      </x:c>
      <x:c r="T1080" s="12" t="n">
        <x:v>0</x:v>
      </x:c>
      <x:c r="U1080" s="12" t="n">
        <x:f>'逐时购电与费用'!H1080+'逐时购电与费用'!J1080+F1080-P1080+O1080-E1080-N1080/'月度汇总'!$F$6-Q1080</x:f>
        <x:v>5.684341886080802e-14</x:v>
      </x:c>
      <x:c r="V1080" s="12" t="n">
        <x:f>M1080-L1080-N1080+O1080/'月度汇总'!$F$7</x:f>
        <x:v>-5.684341886080802e-14</x:v>
      </x:c>
    </x:row>
    <x:row r="1081" ht="20" customHeight="1">
      <x:c r="A1081" s="13" t="n">
        <x:f>'逐时购电与费用'!A1081</x:f>
        <x:v>45696.47916666667</x:v>
      </x:c>
      <x:c r="B1081" s="13" t="n">
        <x:v>45696</x:v>
      </x:c>
      <x:c r="C1081" s="12" t="n">
        <x:v>662.7589531545461</x:v>
      </x:c>
      <x:c r="D1081" s="12" t="n">
        <x:v>1129.2822509849318</x:v>
      </x:c>
      <x:c r="E1081" s="12" t="n">
        <x:v>637.4316666666666</x:v>
      </x:c>
      <x:c r="F1081" s="12" t="n">
        <x:v>1146.6</x:v>
      </x:c>
      <x:c r="G1081" s="12" t="n">
        <x:f>E1081-F1081</x:f>
        <x:v>-509.1683333333333</x:v>
      </x:c>
      <x:c r="H1081" s="12" t="n">
        <x:f>G1081-C1081+D1081</x:f>
        <x:v>-42.64503550294762</x:v>
      </x:c>
      <x:c r="I1081" s="12" t="n">
        <x:v>664.0560833333333</x:v>
      </x:c>
      <x:c r="J1081" s="12" t="n">
        <x:v>1094.2208562957142</x:v>
      </x:c>
      <x:c r="K1081" s="12" t="n">
        <x:f>G1081-I1081+J1081</x:f>
        <x:v>-79.0035603709523</x:v>
      </x:c>
      <x:c r="L1081" s="12" t="n">
        <x:v>4983.963647700415</x:v>
      </x:c>
      <x:c r="M1081" s="12" t="n">
        <x:v>5371.111943356558</x:v>
      </x:c>
      <x:c r="N1081" s="12" t="n">
        <x:v>387.14829565614275</x:v>
      </x:c>
      <x:c r="O1081" s="12" t="n">
        <x:v>0</x:v>
      </x:c>
      <x:c r="P1081" s="12" t="n">
        <x:v>79.00356038206354</x:v>
      </x:c>
      <x:c r="Q1081" s="12" t="n">
        <x:v>0</x:v>
      </x:c>
      <x:c r="R1081" s="12" t="n">
        <x:v>176.25473429246668</x:v>
      </x:c>
      <x:c r="S1081" s="12" t="n">
        <x:v>0</x:v>
      </x:c>
      <x:c r="T1081" s="12" t="n">
        <x:v>0</x:v>
      </x:c>
      <x:c r="U1081" s="12" t="n">
        <x:f>'逐时购电与费用'!H1081+'逐时购电与费用'!J1081+F1081-P1081+O1081-E1081-N1081/'月度汇总'!$F$6-Q1081</x:f>
        <x:v>0</x:v>
      </x:c>
      <x:c r="V1081" s="12" t="n">
        <x:f>M1081-L1081-N1081+O1081/'月度汇总'!$F$7</x:f>
        <x:v>3.410605131648481e-13</x:v>
      </x:c>
    </x:row>
    <x:row r="1082" ht="20" customHeight="1">
      <x:c r="A1082" s="13" t="n">
        <x:f>'逐时购电与费用'!A1082</x:f>
        <x:v>45696.48611111111</x:v>
      </x:c>
      <x:c r="B1082" s="13" t="n">
        <x:v>45696</x:v>
      </x:c>
      <x:c r="C1082" s="12" t="n">
        <x:v>699.4604228179843</x:v>
      </x:c>
      <x:c r="D1082" s="12" t="n">
        <x:v>1134.0327420168694</x:v>
      </x:c>
      <x:c r="E1082" s="12" t="n">
        <x:v>659.7149499999999</x:v>
      </x:c>
      <x:c r="F1082" s="12" t="n">
        <x:v>1149.0531166666665</x:v>
      </x:c>
      <x:c r="G1082" s="12" t="n">
        <x:f>E1082-F1082</x:f>
        <x:v>-489.33816666666655</x:v>
      </x:c>
      <x:c r="H1082" s="12" t="n">
        <x:f>G1082-C1082+D1082</x:f>
        <x:v>-54.76584746778144</x:v>
      </x:c>
      <x:c r="I1082" s="12" t="n">
        <x:v>694.8755400000001</x:v>
      </x:c>
      <x:c r="J1082" s="12" t="n">
        <x:v>1098.7572645473606</x:v>
      </x:c>
      <x:c r="K1082" s="12" t="n">
        <x:f>G1082-I1082+J1082</x:f>
        <x:v>-85.45644211930608</x:v>
      </x:c>
      <x:c r="L1082" s="12" t="n">
        <x:v>5371.111943356558</x:v>
      </x:c>
      <x:c r="M1082" s="12" t="n">
        <x:v>5734.605495439183</x:v>
      </x:c>
      <x:c r="N1082" s="12" t="n">
        <x:v>363.49355208262443</x:v>
      </x:c>
      <x:c r="O1082" s="12" t="n">
        <x:v>0</x:v>
      </x:c>
      <x:c r="P1082" s="12" t="n">
        <x:v>85.45644213041714</x:v>
      </x:c>
      <x:c r="Q1082" s="12" t="n">
        <x:v>0</x:v>
      </x:c>
      <x:c r="R1082" s="12" t="n">
        <x:v>113.11435727468759</x:v>
      </x:c>
      <x:c r="S1082" s="12" t="n">
        <x:v>0</x:v>
      </x:c>
      <x:c r="T1082" s="12" t="n">
        <x:v>0</x:v>
      </x:c>
      <x:c r="U1082" s="12" t="n">
        <x:f>'逐时购电与费用'!H1082+'逐时购电与费用'!J1082+F1082-P1082+O1082-E1082-N1082/'月度汇总'!$F$6-Q1082</x:f>
        <x:v>5.684341886080802e-14</x:v>
      </x:c>
      <x:c r="V1082" s="12" t="n">
        <x:f>M1082-L1082-N1082+O1082/'月度汇总'!$F$7</x:f>
        <x:v>3.410605131648481e-13</x:v>
      </x:c>
    </x:row>
    <x:row r="1083" ht="20" customHeight="1">
      <x:c r="A1083" s="13" t="n">
        <x:f>'逐时购电与费用'!A1083</x:f>
        <x:v>45696.493055555555</x:v>
      </x:c>
      <x:c r="B1083" s="13" t="n">
        <x:v>45696</x:v>
      </x:c>
      <x:c r="C1083" s="12" t="n">
        <x:v>693.3132058140927</x:v>
      </x:c>
      <x:c r="D1083" s="12" t="n">
        <x:v>1136.525307930379</x:v>
      </x:c>
      <x:c r="E1083" s="12" t="n">
        <x:v>672.4939333333333</x:v>
      </x:c>
      <x:c r="F1083" s="12" t="n">
        <x:v>1117.70725</x:v>
      </x:c>
      <x:c r="G1083" s="12" t="n">
        <x:f>E1083-F1083</x:f>
        <x:v>-445.2133166666666</x:v>
      </x:c>
      <x:c r="H1083" s="12" t="n">
        <x:f>G1083-C1083+D1083</x:f>
        <x:v>-2.001214550380382</x:v>
      </x:c>
      <x:c r="I1083" s="12" t="n">
        <x:v>684.0489641666667</x:v>
      </x:c>
      <x:c r="J1083" s="12" t="n">
        <x:v>1101.1375019800385</x:v>
      </x:c>
      <x:c r="K1083" s="12" t="n">
        <x:f>G1083-I1083+J1083</x:f>
        <x:v>-28.124778853294856</x:v>
      </x:c>
      <x:c r="L1083" s="12" t="n">
        <x:v>5734.605495439183</x:v>
      </x:c>
      <x:c r="M1083" s="12" t="n">
        <x:v>6109.985179461218</x:v>
      </x:c>
      <x:c r="N1083" s="12" t="n">
        <x:v>375.37968402203455</x:v>
      </x:c>
      <x:c r="O1083" s="12" t="n">
        <x:v>0</x:v>
      </x:c>
      <x:c r="P1083" s="12" t="n">
        <x:v>28.124778864405982</x:v>
      </x:c>
      <x:c r="Q1083" s="12" t="n">
        <x:v>0</x:v>
      </x:c>
      <x:c r="R1083" s="12" t="n">
        <x:v>45.58485273970844</x:v>
      </x:c>
      <x:c r="S1083" s="12" t="n">
        <x:v>0</x:v>
      </x:c>
      <x:c r="T1083" s="12" t="n">
        <x:v>0</x:v>
      </x:c>
      <x:c r="U1083" s="12" t="n">
        <x:f>'逐时购电与费用'!H1083+'逐时购电与费用'!J1083+F1083-P1083+O1083-E1083-N1083/'月度汇总'!$F$6-Q1083</x:f>
        <x:v>1.1368683772161603e-13</x:v>
      </x:c>
      <x:c r="V1083" s="12" t="n">
        <x:f>M1083-L1083-N1083+O1083/'月度汇总'!$F$7</x:f>
        <x:v>2.2737367544323206e-13</x:v>
      </x:c>
    </x:row>
    <x:row r="1084" ht="20" customHeight="1">
      <x:c r="A1084" s="13" t="n">
        <x:f>'逐时购电与费用'!A1084</x:f>
        <x:v>45696.5</x:v>
      </x:c>
      <x:c r="B1084" s="13" t="n">
        <x:v>45696</x:v>
      </x:c>
      <x:c r="C1084" s="12" t="n">
        <x:v>654.517834892113</x:v>
      </x:c>
      <x:c r="D1084" s="12" t="n">
        <x:v>1179.7454721003032</x:v>
      </x:c>
      <x:c r="E1084" s="12" t="n">
        <x:v>653.5166666666667</x:v>
      </x:c>
      <x:c r="F1084" s="12" t="n">
        <x:v>1087.9125</x:v>
      </x:c>
      <x:c r="G1084" s="12" t="n">
        <x:f>E1084-F1084</x:f>
        <x:v>-434.39583333333326</x:v>
      </x:c>
      <x:c r="H1084" s="12" t="n">
        <x:f>G1084-C1084+D1084</x:f>
        <x:v>90.83180387485709</x:v>
      </x:c>
      <x:c r="I1084" s="12" t="n">
        <x:v>647.1044333333333</x:v>
      </x:c>
      <x:c r="J1084" s="12" t="n">
        <x:v>1106.7626175316257</x:v>
      </x:c>
      <x:c r="K1084" s="12" t="n">
        <x:f>G1084-I1084+J1084</x:f>
        <x:v>25.262350864959217</x:v>
      </x:c>
      <x:c r="L1084" s="12" t="n">
        <x:v>6109.985179461218</x:v>
      </x:c>
      <x:c r="M1084" s="12" t="n">
        <x:v>6500.9414294602175</x:v>
      </x:c>
      <x:c r="N1084" s="12" t="n">
        <x:v>390.9562499989999</x:v>
      </x:c>
      <x:c r="O1084" s="12" t="n">
        <x:v>0</x:v>
      </x:c>
      <x:c r="P1084" s="12" t="n">
        <x:v>0</x:v>
      </x:c>
      <x:c r="Q1084" s="12" t="n">
        <x:v>0</x:v>
      </x:c>
      <x:c r="R1084" s="12" t="n">
        <x:v>280.40850539160215</x:v>
      </x:c>
      <x:c r="S1084" s="12" t="n">
        <x:v>0</x:v>
      </x:c>
      <x:c r="T1084" s="12" t="n">
        <x:v>0</x:v>
      </x:c>
      <x:c r="U1084" s="12" t="n">
        <x:f>'逐时购电与费用'!H1084+'逐时购电与费用'!J1084+F1084-P1084+O1084-E1084-N1084/'月度汇总'!$F$6-Q1084</x:f>
        <x:v>1.111175151891075e-9</x:v>
      </x:c>
      <x:c r="V1084" s="12" t="n">
        <x:f>M1084-L1084-N1084+O1084/'月度汇总'!$F$7</x:f>
        <x:v>-1.7053025658242404e-13</x:v>
      </x:c>
    </x:row>
    <x:row r="1085" ht="20" customHeight="1">
      <x:c r="A1085" s="13" t="n">
        <x:f>'逐时购电与费用'!A1085</x:f>
        <x:v>45696.506944444445</x:v>
      </x:c>
      <x:c r="B1085" s="13" t="n">
        <x:v>45696</x:v>
      </x:c>
      <x:c r="C1085" s="12" t="n">
        <x:v>677.2899636392593</x:v>
      </x:c>
      <x:c r="D1085" s="12" t="n">
        <x:v>1179.5443946409716</x:v>
      </x:c>
      <x:c r="E1085" s="12" t="n">
        <x:v>635.4351833333333</x:v>
      </x:c>
      <x:c r="F1085" s="12" t="n">
        <x:v>1117.6272833333333</x:v>
      </x:c>
      <x:c r="G1085" s="12" t="n">
        <x:f>E1085-F1085</x:f>
        <x:v>-482.1921</x:v>
      </x:c>
      <x:c r="H1085" s="12" t="n">
        <x:f>G1085-C1085+D1085</x:f>
        <x:v>20.062331001712437</x:v>
      </x:c>
      <x:c r="I1085" s="12" t="n">
        <x:v>673.702105</x:v>
      </x:c>
      <x:c r="J1085" s="12" t="n">
        <x:v>1106.5393657134834</x:v>
      </x:c>
      <x:c r="K1085" s="12" t="n">
        <x:f>G1085-I1085+J1085</x:f>
        <x:v>-49.35483928651661</x:v>
      </x:c>
      <x:c r="L1085" s="12" t="n">
        <x:v>6500.9414294602175</x:v>
      </x:c>
      <x:c r="M1085" s="12" t="n">
        <x:v>6890.494964092352</x:v>
      </x:c>
      <x:c r="N1085" s="12" t="n">
        <x:v>389.5535346321351</x:v>
      </x:c>
      <x:c r="O1085" s="12" t="n">
        <x:v>0</x:v>
      </x:c>
      <x:c r="P1085" s="12" t="n">
        <x:v>49.35483929762762</x:v>
      </x:c>
      <x:c r="Q1085" s="12" t="n">
        <x:v>0</x:v>
      </x:c>
      <x:c r="R1085" s="12" t="n">
        <x:v>293.98256761629614</x:v>
      </x:c>
      <x:c r="S1085" s="12" t="n">
        <x:v>49.54892356578421</x:v>
      </x:c>
      <x:c r="T1085" s="12" t="n">
        <x:v>0</x:v>
      </x:c>
      <x:c r="U1085" s="12" t="n">
        <x:f>'逐时购电与费用'!H1085+'逐时购电与费用'!J1085+F1085-P1085+O1085-E1085-N1085/'月度汇总'!$F$6-Q1085</x:f>
        <x:v>0</x:v>
      </x:c>
      <x:c r="V1085" s="12" t="n">
        <x:f>M1085-L1085-N1085+O1085/'月度汇总'!$F$7</x:f>
        <x:v>-2.2737367544323206e-13</x:v>
      </x:c>
    </x:row>
    <x:row r="1086" ht="20" customHeight="1">
      <x:c r="A1086" s="13" t="n">
        <x:f>'逐时购电与费用'!A1086</x:f>
        <x:v>45696.51388888889</x:v>
      </x:c>
      <x:c r="B1086" s="13" t="n">
        <x:v>45696</x:v>
      </x:c>
      <x:c r="C1086" s="12" t="n">
        <x:v>668.4373023367548</x:v>
      </x:c>
      <x:c r="D1086" s="12" t="n">
        <x:v>1178.3484513953315</x:v>
      </x:c>
      <x:c r="E1086" s="12" t="n">
        <x:v>625.8254833333333</x:v>
      </x:c>
      <x:c r="F1086" s="12" t="n">
        <x:v>1123.1821833333333</x:v>
      </x:c>
      <x:c r="G1086" s="12" t="n">
        <x:f>E1086-F1086</x:f>
        <x:v>-497.35670000000005</x:v>
      </x:c>
      <x:c r="H1086" s="12" t="n">
        <x:f>G1086-C1086+D1086</x:f>
        <x:v>12.554449058576665</x:v>
      </x:c>
      <x:c r="I1086" s="12" t="n">
        <x:v>664.8133775</x:v>
      </x:c>
      <x:c r="J1086" s="12" t="n">
        <x:v>1105.2115366028943</x:v>
      </x:c>
      <x:c r="K1086" s="12" t="n">
        <x:f>G1086-I1086+J1086</x:f>
        <x:v>-56.95854089710565</x:v>
      </x:c>
      <x:c r="L1086" s="12" t="n">
        <x:v>6890.494964092352</x:v>
      </x:c>
      <x:c r="M1086" s="12" t="n">
        <x:v>7286.853307274957</x:v>
      </x:c>
      <x:c r="N1086" s="12" t="n">
        <x:v>396.3583431826048</x:v>
      </x:c>
      <x:c r="O1086" s="12" t="n">
        <x:v>0</x:v>
      </x:c>
      <x:c r="P1086" s="12" t="n">
        <x:v>56.95854090821689</x:v>
      </x:c>
      <x:c r="Q1086" s="12" t="n">
        <x:v>0</x:v>
      </x:c>
      <x:c r="R1086" s="12" t="n">
        <x:v>232.57778263792767</x:v>
      </x:c>
      <x:c r="S1086" s="12" t="n">
        <x:v>47.652945512996666</x:v>
      </x:c>
      <x:c r="T1086" s="12" t="n">
        <x:v>0</x:v>
      </x:c>
      <x:c r="U1086" s="12" t="n">
        <x:f>'逐时购电与费用'!H1086+'逐时购电与费用'!J1086+F1086-P1086+O1086-E1086-N1086/'月度汇总'!$F$6-Q1086</x:f>
        <x:v>0</x:v>
      </x:c>
      <x:c r="V1086" s="12" t="n">
        <x:f>M1086-L1086-N1086+O1086/'月度汇总'!$F$7</x:f>
        <x:v>-2.2737367544323206e-13</x:v>
      </x:c>
    </x:row>
    <x:row r="1087" ht="20" customHeight="1">
      <x:c r="A1087" s="13" t="n">
        <x:f>'逐时购电与费用'!A1087</x:f>
        <x:v>45696.52083333333</x:v>
      </x:c>
      <x:c r="B1087" s="13" t="n">
        <x:v>45696</x:v>
      </x:c>
      <x:c r="C1087" s="12" t="n">
        <x:v>619.9073113152447</x:v>
      </x:c>
      <x:c r="D1087" s="12" t="n">
        <x:v>1176.67846241823</x:v>
      </x:c>
      <x:c r="E1087" s="12" t="n">
        <x:v>625.4516666666666</x:v>
      </x:c>
      <x:c r="F1087" s="12" t="n">
        <x:v>1084.5749999999998</x:v>
      </x:c>
      <x:c r="G1087" s="12" t="n">
        <x:f>E1087-F1087</x:f>
        <x:v>-459.1233333333332</x:v>
      </x:c>
      <x:c r="H1087" s="12" t="n">
        <x:f>G1087-C1087+D1087</x:f>
        <x:v>97.64781776965219</x:v>
      </x:c>
      <x:c r="I1087" s="12" t="n">
        <x:v>616.2483083333334</x:v>
      </x:c>
      <x:c r="J1087" s="12" t="n">
        <x:v>1103.3573850900677</x:v>
      </x:c>
      <x:c r="K1087" s="12" t="n">
        <x:f>G1087-I1087+J1087</x:f>
        <x:v>27.985743423401118</x:v>
      </x:c>
      <x:c r="L1087" s="12" t="n">
        <x:v>7286.853307274957</x:v>
      </x:c>
      <x:c r="M1087" s="12" t="n">
        <x:v>7700.064307273957</x:v>
      </x:c>
      <x:c r="N1087" s="12" t="n">
        <x:v>413.21099999899985</x:v>
      </x:c>
      <x:c r="O1087" s="12" t="n">
        <x:v>0</x:v>
      </x:c>
      <x:c r="P1087" s="12" t="n">
        <x:v>0</x:v>
      </x:c>
      <x:c r="Q1087" s="12" t="n">
        <x:v>0</x:v>
      </x:c>
      <x:c r="R1087" s="12" t="n">
        <x:v>146.4004149557366</x:v>
      </x:c>
      <x:c r="S1087" s="12" t="n">
        <x:v>45.70356310998409</x:v>
      </x:c>
      <x:c r="T1087" s="12" t="n">
        <x:v>0</x:v>
      </x:c>
      <x:c r="U1087" s="12" t="n">
        <x:f>'逐时购电与费用'!H1087+'逐时购电与费用'!J1087+F1087-P1087+O1087-E1087-N1087/'月度汇总'!$F$6-Q1087</x:f>
        <x:v>1.111175151891075e-9</x:v>
      </x:c>
      <x:c r="V1087" s="12" t="n">
        <x:f>M1087-L1087-N1087+O1087/'月度汇总'!$F$7</x:f>
        <x:v>-5.684341886080802e-14</x:v>
      </x:c>
    </x:row>
    <x:row r="1088" ht="20" customHeight="1">
      <x:c r="A1088" s="13" t="n">
        <x:f>'逐时购电与费用'!A1088</x:f>
        <x:v>45696.52777777778</x:v>
      </x:c>
      <x:c r="B1088" s="13" t="n">
        <x:v>45696</x:v>
      </x:c>
      <x:c r="C1088" s="12" t="n">
        <x:v>624.6705101429393</x:v>
      </x:c>
      <x:c r="D1088" s="12" t="n">
        <x:v>1174.4870853235166</x:v>
      </x:c>
      <x:c r="E1088" s="12" t="n">
        <x:v>635.9836166666666</x:v>
      </x:c>
      <x:c r="F1088" s="12" t="n">
        <x:v>1066.5436833333333</x:v>
      </x:c>
      <x:c r="G1088" s="12" t="n">
        <x:f>E1088-F1088</x:f>
        <x:v>-430.56006666666667</x:v>
      </x:c>
      <x:c r="H1088" s="12" t="n">
        <x:f>G1088-C1088+D1088</x:f>
        <x:v>119.2565085139106</x:v>
      </x:c>
      <x:c r="I1088" s="12" t="n">
        <x:v>625.7076649999999</x:v>
      </x:c>
      <x:c r="J1088" s="12" t="n">
        <x:v>1100.9243479796137</x:v>
      </x:c>
      <x:c r="K1088" s="12" t="n">
        <x:f>G1088-I1088+J1088</x:f>
        <x:v>44.65661631294711</x:v>
      </x:c>
      <x:c r="L1088" s="12" t="n">
        <x:v>7700.064307273957</x:v>
      </x:c>
      <x:c r="M1088" s="12" t="n">
        <x:v>8096.022749834312</x:v>
      </x:c>
      <x:c r="N1088" s="12" t="n">
        <x:v>395.95844256035554</x:v>
      </x:c>
      <x:c r="O1088" s="12" t="n">
        <x:v>0</x:v>
      </x:c>
      <x:c r="P1088" s="12" t="n">
        <x:v>0</x:v>
      </x:c>
      <x:c r="Q1088" s="12" t="n">
        <x:v>0</x:v>
      </x:c>
      <x:c r="R1088" s="12" t="n">
        <x:v>95.42057377838674</x:v>
      </x:c>
      <x:c r="S1088" s="12" t="n">
        <x:v>114.65950984668575</x:v>
      </x:c>
      <x:c r="T1088" s="12" t="n">
        <x:v>0</x:v>
      </x:c>
      <x:c r="U1088" s="12" t="n">
        <x:f>'逐时购电与费用'!H1088+'逐时购电与费用'!J1088+F1088-P1088+O1088-E1088-N1088/'月度汇总'!$F$6-Q1088</x:f>
        <x:v>1.1111183084722143e-9</x:v>
      </x:c>
      <x:c r="V1088" s="12" t="n">
        <x:f>M1088-L1088-N1088+O1088/'月度汇总'!$F$7</x:f>
        <x:v>-2.8421709430404007e-13</x:v>
      </x:c>
    </x:row>
    <x:row r="1089" ht="20" customHeight="1">
      <x:c r="A1089" s="13" t="n">
        <x:f>'逐时购电与费用'!A1089</x:f>
        <x:v>45696.53472222222</x:v>
      </x:c>
      <x:c r="B1089" s="13" t="n">
        <x:v>45696</x:v>
      </x:c>
      <x:c r="C1089" s="12" t="n">
        <x:v>647.4342176465019</x:v>
      </x:c>
      <x:c r="D1089" s="12" t="n">
        <x:v>1172.201937296602</x:v>
      </x:c>
      <x:c r="E1089" s="12" t="n">
        <x:v>660.6818666666666</x:v>
      </x:c>
      <x:c r="F1089" s="12" t="n">
        <x:v>1073.7842333333333</x:v>
      </x:c>
      <x:c r="G1089" s="12" t="n">
        <x:f>E1089-F1089</x:f>
        <x:v>-413.10236666666674</x:v>
      </x:c>
      <x:c r="H1089" s="12" t="n">
        <x:f>G1089-C1089+D1089</x:f>
        <x:v>111.66535298343342</x:v>
      </x:c>
      <x:c r="I1089" s="12" t="n">
        <x:v>651.3378733333333</x:v>
      </x:c>
      <x:c r="J1089" s="12" t="n">
        <x:v>1098.3871990946607</x:v>
      </x:c>
      <x:c r="K1089" s="12" t="n">
        <x:f>G1089-I1089+J1089</x:f>
        <x:v>33.94695909466077</x:v>
      </x:c>
      <x:c r="L1089" s="12" t="n">
        <x:v>8096.022749834312</x:v>
      </x:c>
      <x:c r="M1089" s="12" t="n">
        <x:v>8467.814879833311</x:v>
      </x:c>
      <x:c r="N1089" s="12" t="n">
        <x:v>371.79212999900005</x:v>
      </x:c>
      <x:c r="O1089" s="12" t="n">
        <x:v>0</x:v>
      </x:c>
      <x:c r="P1089" s="12" t="n">
        <x:v>0</x:v>
      </x:c>
      <x:c r="Q1089" s="12" t="n">
        <x:v>0</x:v>
      </x:c>
      <x:c r="R1089" s="12" t="n">
        <x:v>45.85688177944394</x:v>
      </x:c>
      <x:c r="S1089" s="12" t="n">
        <x:v>136.29771242670085</x:v>
      </x:c>
      <x:c r="T1089" s="12" t="n">
        <x:v>0</x:v>
      </x:c>
      <x:c r="U1089" s="12" t="n">
        <x:f>'逐时购电与费用'!H1089+'逐时购电与费用'!J1089+F1089-P1089+O1089-E1089-N1089/'月度汇总'!$F$6-Q1089</x:f>
        <x:v>1.1111183084722143e-9</x:v>
      </x:c>
      <x:c r="V1089" s="12" t="n">
        <x:f>M1089-L1089-N1089+O1089/'月度汇总'!$F$7</x:f>
        <x:v>-6.821210263296962e-13</x:v>
      </x:c>
    </x:row>
    <x:row r="1090" ht="20" customHeight="1">
      <x:c r="A1090" s="13" t="n">
        <x:f>'逐时购电与费用'!A1090</x:f>
        <x:v>45696.54166666667</x:v>
      </x:c>
      <x:c r="B1090" s="13" t="n">
        <x:v>45696</x:v>
      </x:c>
      <x:c r="C1090" s="12" t="n">
        <x:v>651.8633010980286</x:v>
      </x:c>
      <x:c r="D1090" s="12" t="n">
        <x:v>955.5886038931278</x:v>
      </x:c>
      <x:c r="E1090" s="12" t="n">
        <x:v>668.7249999999999</x:v>
      </x:c>
      <x:c r="F1090" s="12" t="n">
        <x:v>1092.44375</x:v>
      </x:c>
      <x:c r="G1090" s="12" t="n">
        <x:f>E1090-F1090</x:f>
        <x:v>-423.71875</x:v>
      </x:c>
      <x:c r="H1090" s="12" t="n">
        <x:f>G1090-C1090+D1090</x:f>
        <x:v>-119.9934472049008</x:v>
      </x:c>
      <x:c r="I1090" s="12" t="n">
        <x:v>655.7346833333332</x:v>
      </x:c>
      <x:c r="J1090" s="12" t="n">
        <x:v>930.7228265285287</x:v>
      </x:c>
      <x:c r="K1090" s="12" t="n">
        <x:f>G1090-I1090+J1090</x:f>
        <x:v>-148.73060680480444</x:v>
      </x:c>
      <x:c r="L1090" s="12" t="n">
        <x:v>8467.814879833311</x:v>
      </x:c>
      <x:c r="M1090" s="12" t="n">
        <x:v>8715.304208698988</x:v>
      </x:c>
      <x:c r="N1090" s="12" t="n">
        <x:v>247.48932886567587</x:v>
      </x:c>
      <x:c r="O1090" s="12" t="n">
        <x:v>0</x:v>
      </x:c>
      <x:c r="P1090" s="12" t="n">
        <x:v>148.73060681591568</x:v>
      </x:c>
      <x:c r="Q1090" s="12" t="n">
        <x:v>0</x:v>
      </x:c>
      <x:c r="R1090" s="12" t="n">
        <x:v>11.384486433308666</x:v>
      </x:c>
      <x:c r="S1090" s="12" t="n">
        <x:v>147.37991949718844</x:v>
      </x:c>
      <x:c r="T1090" s="12" t="n">
        <x:v>0</x:v>
      </x:c>
      <x:c r="U1090" s="12" t="n">
        <x:f>'逐时购电与费用'!H1090+'逐时购电与费用'!J1090+F1090-P1090+O1090-E1090-N1090/'月度汇总'!$F$6-Q1090</x:f>
        <x:v>-5.684341886080802e-14</x:v>
      </x:c>
      <x:c r="V1090" s="12" t="n">
        <x:f>M1090-L1090-N1090+O1090/'月度汇总'!$F$7</x:f>
        <x:v>8.526512829121202e-13</x:v>
      </x:c>
    </x:row>
    <x:row r="1091" ht="20" customHeight="1">
      <x:c r="A1091" s="13" t="n">
        <x:f>'逐时购电与费用'!A1091</x:f>
        <x:v>45696.54861111111</x:v>
      </x:c>
      <x:c r="B1091" s="13" t="n">
        <x:v>45696</x:v>
      </x:c>
      <x:c r="C1091" s="12" t="n">
        <x:v>638.3858304014757</x:v>
      </x:c>
      <x:c r="D1091" s="12" t="n">
        <x:v>948.501264065945</x:v>
      </x:c>
      <x:c r="E1091" s="12" t="n">
        <x:v>625.60655</x:v>
      </x:c>
      <x:c r="F1091" s="12" t="n">
        <x:v>1102.8355166666665</x:v>
      </x:c>
      <x:c r="G1091" s="12" t="n">
        <x:f>E1091-F1091</x:f>
        <x:v>-477.22896666666657</x:v>
      </x:c>
      <x:c r="H1091" s="12" t="n">
        <x:f>G1091-C1091+D1091</x:f>
        <x:v>-167.1135330021973</x:v>
      </x:c>
      <x:c r="I1091" s="12" t="n">
        <x:v>642.2258233333333</x:v>
      </x:c>
      <x:c r="J1091" s="12" t="n">
        <x:v>922.8539111987423</x:v>
      </x:c>
      <x:c r="K1091" s="12" t="n">
        <x:f>G1091-I1091+J1091</x:f>
        <x:v>-196.60087880125752</x:v>
      </x:c>
      <x:c r="L1091" s="12" t="n">
        <x:v>8715.304208698988</x:v>
      </x:c>
      <x:c r="M1091" s="12" t="n">
        <x:v>8967.869487767855</x:v>
      </x:c>
      <x:c r="N1091" s="12" t="n">
        <x:v>252.56527906886802</x:v>
      </x:c>
      <x:c r="O1091" s="12" t="n">
        <x:v>0</x:v>
      </x:c>
      <x:c r="P1091" s="12" t="n">
        <x:v>196.60087881236876</x:v>
      </x:c>
      <x:c r="Q1091" s="12" t="n">
        <x:v>0</x:v>
      </x:c>
      <x:c r="R1091" s="12" t="n">
        <x:v>0.29990154672105973</x:v>
      </x:c>
      <x:c r="S1091" s="12" t="n">
        <x:v>147.36230673533555</x:v>
      </x:c>
      <x:c r="T1091" s="12" t="n">
        <x:v>0</x:v>
      </x:c>
      <x:c r="U1091" s="12" t="n">
        <x:f>'逐时购电与费用'!H1091+'逐时购电与费用'!J1091+F1091-P1091+O1091-E1091-N1091/'月度汇总'!$F$6-Q1091</x:f>
        <x:v>-5.684341886080802e-14</x:v>
      </x:c>
      <x:c r="V1091" s="12" t="n">
        <x:f>M1091-L1091-N1091+O1091/'月度汇总'!$F$7</x:f>
        <x:v>-7.105427357601002e-13</x:v>
      </x:c>
    </x:row>
    <x:row r="1092" ht="20" customHeight="1">
      <x:c r="A1092" s="13" t="n">
        <x:f>'逐时购电与费用'!A1092</x:f>
        <x:v>45696.555555555555</x:v>
      </x:c>
      <x:c r="B1092" s="13" t="n">
        <x:v>45696</x:v>
      </x:c>
      <x:c r="C1092" s="12" t="n">
        <x:v>624.072173111875</x:v>
      </x:c>
      <x:c r="D1092" s="12" t="n">
        <x:v>942.297598795426</x:v>
      </x:c>
      <x:c r="E1092" s="12" t="n">
        <x:v>615.1688833333333</x:v>
      </x:c>
      <x:c r="F1092" s="12" t="n">
        <x:v>1073.37255</x:v>
      </x:c>
      <x:c r="G1092" s="12" t="n">
        <x:f>E1092-F1092</x:f>
        <x:v>-458.2036666666668</x:v>
      </x:c>
      <x:c r="H1092" s="12" t="n">
        <x:f>G1092-C1092+D1092</x:f>
        <x:v>-139.97824098311594</x:v>
      </x:c>
      <x:c r="I1092" s="12" t="n">
        <x:v>630.095295</x:v>
      </x:c>
      <x:c r="J1092" s="12" t="n">
        <x:v>915.9661200192054</x:v>
      </x:c>
      <x:c r="K1092" s="12" t="n">
        <x:f>G1092-I1092+J1092</x:f>
        <x:v>-172.33284164746146</x:v>
      </x:c>
      <x:c r="L1092" s="12" t="n">
        <x:v>8967.869487767855</x:v>
      </x:c>
      <x:c r="M1092" s="12" t="n">
        <x:v>9225.15323027514</x:v>
      </x:c>
      <x:c r="N1092" s="12" t="n">
        <x:v>257.28374250728484</x:v>
      </x:c>
      <x:c r="O1092" s="12" t="n">
        <x:v>0</x:v>
      </x:c>
      <x:c r="P1092" s="12" t="n">
        <x:v>172.33284165857248</x:v>
      </x:c>
      <x:c r="Q1092" s="12" t="n">
        <x:v>0</x:v>
      </x:c>
      <x:c r="R1092" s="12" t="n">
        <x:v>24.455705600467525</x:v>
      </x:c>
      <x:c r="S1092" s="12" t="n">
        <x:v>146.8073390738184</x:v>
      </x:c>
      <x:c r="T1092" s="12" t="n">
        <x:v>0</x:v>
      </x:c>
      <x:c r="U1092" s="12" t="n">
        <x:f>'逐时购电与费用'!H1092+'逐时购电与费用'!J1092+F1092-P1092+O1092-E1092-N1092/'月度汇总'!$F$6-Q1092</x:f>
        <x:v>0</x:v>
      </x:c>
      <x:c r="V1092" s="12" t="n">
        <x:f>M1092-L1092-N1092+O1092/'月度汇总'!$F$7</x:f>
        <x:v>0</x:v>
      </x:c>
    </x:row>
    <x:row r="1093" ht="20" customHeight="1">
      <x:c r="A1093" s="13" t="n">
        <x:f>'逐时购电与费用'!A1093</x:f>
        <x:v>45696.5625</x:v>
      </x:c>
      <x:c r="B1093" s="13" t="n">
        <x:v>45696</x:v>
      </x:c>
      <x:c r="C1093" s="12" t="n">
        <x:v>619.5347461206931</x:v>
      </x:c>
      <x:c r="D1093" s="12" t="n">
        <x:v>937.2953730424275</x:v>
      </x:c>
      <x:c r="E1093" s="12" t="n">
        <x:v>641.4783333333332</x:v>
      </x:c>
      <x:c r="F1093" s="12" t="n">
        <x:v>1007.3999999999999</x:v>
      </x:c>
      <x:c r="G1093" s="12" t="n">
        <x:f>E1093-F1093</x:f>
        <x:v>-365.9216666666666</x:v>
      </x:c>
      <x:c r="H1093" s="12" t="n">
        <x:f>G1093-C1093+D1093</x:f>
        <x:v>-48.16103974493217</x:v>
      </x:c>
      <x:c r="I1093" s="12" t="n">
        <x:v>627.4701583333333</x:v>
      </x:c>
      <x:c r="J1093" s="12" t="n">
        <x:v>910.4122603383346</x:v>
      </x:c>
      <x:c r="K1093" s="12" t="n">
        <x:f>G1093-I1093+J1093</x:f>
        <x:v>-82.97956466166534</x:v>
      </x:c>
      <x:c r="L1093" s="12" t="n">
        <x:v>9225.15323027514</x:v>
      </x:c>
      <x:c r="M1093" s="12" t="n">
        <x:v>9479.80112206964</x:v>
      </x:c>
      <x:c r="N1093" s="12" t="n">
        <x:v>254.64789179450113</x:v>
      </x:c>
      <x:c r="O1093" s="12" t="n">
        <x:v>0</x:v>
      </x:c>
      <x:c r="P1093" s="12" t="n">
        <x:v>82.97956467277646</x:v>
      </x:c>
      <x:c r="Q1093" s="12" t="n">
        <x:v>0</x:v>
      </x:c>
      <x:c r="R1093" s="12" t="n">
        <x:v>61.930063916517724</x:v>
      </x:c>
      <x:c r="S1093" s="12" t="n">
        <x:v>146.28936050400785</x:v>
      </x:c>
      <x:c r="T1093" s="12" t="n">
        <x:v>0</x:v>
      </x:c>
      <x:c r="U1093" s="12" t="n">
        <x:f>'逐时购电与费用'!H1093+'逐时购电与费用'!J1093+F1093-P1093+O1093-E1093-N1093/'月度汇总'!$F$6-Q1093</x:f>
        <x:v>5.684341886080802e-14</x:v>
      </x:c>
      <x:c r="V1093" s="12" t="n">
        <x:f>M1093-L1093-N1093+O1093/'月度汇总'!$F$7</x:f>
        <x:v>-5.968558980384842e-13</x:v>
      </x:c>
    </x:row>
    <x:row r="1094" ht="20" customHeight="1">
      <x:c r="A1094" s="13" t="n">
        <x:f>'逐时购电与费用'!A1094</x:f>
        <x:v>45696.569444444445</x:v>
      </x:c>
      <x:c r="B1094" s="13" t="n">
        <x:v>45696</x:v>
      </x:c>
      <x:c r="C1094" s="12" t="n">
        <x:v>625.1184281740085</x:v>
      </x:c>
      <x:c r="D1094" s="12" t="n">
        <x:v>928.9884730247592</x:v>
      </x:c>
      <x:c r="E1094" s="12" t="n">
        <x:v>626.8638833333333</x:v>
      </x:c>
      <x:c r="F1094" s="12" t="n">
        <x:v>939.0251833333333</x:v>
      </x:c>
      <x:c r="G1094" s="12" t="n">
        <x:f>E1094-F1094</x:f>
        <x:v>-312.1613</x:v>
      </x:c>
      <x:c r="H1094" s="12" t="n">
        <x:f>G1094-C1094+D1094</x:f>
        <x:v>-8.29125514924931</x:v>
      </x:c>
      <x:c r="I1094" s="12" t="n">
        <x:v>633.0249608333332</x:v>
      </x:c>
      <x:c r="J1094" s="12" t="n">
        <x:v>901.1892945308639</x:v>
      </x:c>
      <x:c r="K1094" s="12" t="n">
        <x:f>G1094-I1094+J1094</x:f>
        <x:v>-43.99696630246933</x:v>
      </x:c>
      <x:c r="L1094" s="12" t="n">
        <x:v>9479.80112206964</x:v>
      </x:c>
      <x:c r="M1094" s="12" t="n">
        <x:v>9721.149022387419</x:v>
      </x:c>
      <x:c r="N1094" s="12" t="n">
        <x:v>241.34790031777757</x:v>
      </x:c>
      <x:c r="O1094" s="12" t="n">
        <x:v>0</x:v>
      </x:c>
      <x:c r="P1094" s="12" t="n">
        <x:v>43.99696631358046</x:v>
      </x:c>
      <x:c r="Q1094" s="12" t="n">
        <x:v>0</x:v>
      </x:c>
      <x:c r="R1094" s="12" t="n">
        <x:v>75.26342006045057</x:v>
      </x:c>
      <x:c r="S1094" s="12" t="n">
        <x:v>146.24102977348775</x:v>
      </x:c>
      <x:c r="T1094" s="12" t="n">
        <x:v>0</x:v>
      </x:c>
      <x:c r="U1094" s="12" t="n">
        <x:f>'逐时购电与费用'!H1094+'逐时购电与费用'!J1094+F1094-P1094+O1094-E1094-N1094/'月度汇总'!$F$6-Q1094</x:f>
        <x:v>5.684341886080802e-14</x:v>
      </x:c>
      <x:c r="V1094" s="12" t="n">
        <x:f>M1094-L1094-N1094+O1094/'月度汇总'!$F$7</x:f>
        <x:v>5.400124791776761e-13</x:v>
      </x:c>
    </x:row>
    <x:row r="1095" ht="20" customHeight="1">
      <x:c r="A1095" s="13" t="n">
        <x:f>'逐时购电与费用'!A1095</x:f>
        <x:v>45696.57638888889</x:v>
      </x:c>
      <x:c r="B1095" s="13" t="n">
        <x:v>45696</x:v>
      </x:c>
      <x:c r="C1095" s="12" t="n">
        <x:v>640.347123223527</x:v>
      </x:c>
      <x:c r="D1095" s="12" t="n">
        <x:v>915.297220958334</x:v>
      </x:c>
      <x:c r="E1095" s="12" t="n">
        <x:v>603.9282833333333</x:v>
      </x:c>
      <x:c r="F1095" s="12" t="n">
        <x:v>874.4201166666667</x:v>
      </x:c>
      <x:c r="G1095" s="12" t="n">
        <x:f>E1095-F1095</x:f>
        <x:v>-270.4918333333334</x:v>
      </x:c>
      <x:c r="H1095" s="12" t="n">
        <x:f>G1095-C1095+D1095</x:f>
        <x:v>4.458264401473684</x:v>
      </x:c>
      <x:c r="I1095" s="12" t="n">
        <x:v>648.7927258333333</x:v>
      </x:c>
      <x:c r="J1095" s="12" t="n">
        <x:v>885.988202739519</x:v>
      </x:c>
      <x:c r="K1095" s="12" t="n">
        <x:f>G1095-I1095+J1095</x:f>
        <x:v>-33.29635642714766</x:v>
      </x:c>
      <x:c r="L1095" s="12" t="n">
        <x:v>9721.149022387419</x:v>
      </x:c>
      <x:c r="M1095" s="12" t="n">
        <x:v>9934.624951592987</x:v>
      </x:c>
      <x:c r="N1095" s="12" t="n">
        <x:v>213.47592920556713</x:v>
      </x:c>
      <x:c r="O1095" s="12" t="n">
        <x:v>0</x:v>
      </x:c>
      <x:c r="P1095" s="12" t="n">
        <x:v>33.29635643825878</x:v>
      </x:c>
      <x:c r="Q1095" s="12" t="n">
        <x:v>0</x:v>
      </x:c>
      <x:c r="R1095" s="12" t="n">
        <x:v>35.11179435833736</x:v>
      </x:c>
      <x:c r="S1095" s="12" t="n">
        <x:v>146.04183638918016</x:v>
      </x:c>
      <x:c r="T1095" s="12" t="n">
        <x:v>0</x:v>
      </x:c>
      <x:c r="U1095" s="12" t="n">
        <x:f>'逐时购电与费用'!H1095+'逐时购电与费用'!J1095+F1095-P1095+O1095-E1095-N1095/'月度汇总'!$F$6-Q1095</x:f>
        <x:v>5.684341886080802e-14</x:v>
      </x:c>
      <x:c r="V1095" s="12" t="n">
        <x:f>M1095-L1095-N1095+O1095/'月度汇总'!$F$7</x:f>
        <x:v>6.821210263296962e-13</x:v>
      </x:c>
    </x:row>
    <x:row r="1096" ht="20" customHeight="1">
      <x:c r="A1096" s="13" t="n">
        <x:f>'逐时购电与费用'!A1096</x:f>
        <x:v>45696.58333333333</x:v>
      </x:c>
      <x:c r="B1096" s="13" t="n">
        <x:v>45696</x:v>
      </x:c>
      <x:c r="C1096" s="12" t="n">
        <x:v>646.5223662771103</x:v>
      </x:c>
      <x:c r="D1096" s="12" t="n">
        <x:v>812.2798987370829</x:v>
      </x:c>
      <x:c r="E1096" s="12" t="n">
        <x:v>594.3399999999999</x:v>
      </x:c>
      <x:c r="F1096" s="12" t="n">
        <x:v>824.5749999999999</x:v>
      </x:c>
      <x:c r="G1096" s="12" t="n">
        <x:f>E1096-F1096</x:f>
        <x:v>-230.235</x:v>
      </x:c>
      <x:c r="H1096" s="12" t="n">
        <x:f>G1096-C1096+D1096</x:f>
        <x:v>-64.47746754002742</x:v>
      </x:c>
      <x:c r="I1096" s="12" t="n">
        <x:v>654.94065</x:v>
      </x:c>
      <x:c r="J1096" s="12" t="n">
        <x:v>768.0280533817174</x:v>
      </x:c>
      <x:c r="K1096" s="12" t="n">
        <x:f>G1096-I1096+J1096</x:f>
        <x:v>-117.14759661828259</x:v>
      </x:c>
      <x:c r="L1096" s="12" t="n">
        <x:v>9934.624951592987</x:v>
      </x:c>
      <x:c r="M1096" s="12" t="n">
        <x:v>10036.403614626532</x:v>
      </x:c>
      <x:c r="N1096" s="12" t="n">
        <x:v>101.77866303354568</x:v>
      </x:c>
      <x:c r="O1096" s="12" t="n">
        <x:v>0</x:v>
      </x:c>
      <x:c r="P1096" s="12" t="n">
        <x:v>117.14759662939369</x:v>
      </x:c>
      <x:c r="Q1096" s="12" t="n">
        <x:v>0</x:v>
      </x:c>
      <x:c r="R1096" s="12" t="n">
        <x:v>0</x:v>
      </x:c>
      <x:c r="S1096" s="12" t="n">
        <x:v>145.98653360299772</x:v>
      </x:c>
      <x:c r="T1096" s="12" t="n">
        <x:v>0</x:v>
      </x:c>
      <x:c r="U1096" s="12" t="n">
        <x:f>'逐时购电与费用'!H1096+'逐时购电与费用'!J1096+F1096-P1096+O1096-E1096-N1096/'月度汇总'!$F$6-Q1096</x:f>
        <x:v>4.263256414560601e-14</x:v>
      </x:c>
      <x:c r="V1096" s="12" t="n">
        <x:f>M1096-L1096-N1096+O1096/'月度汇总'!$F$7</x:f>
        <x:v>-7.389644451905042e-13</x:v>
      </x:c>
    </x:row>
    <x:row r="1097" ht="20" customHeight="1">
      <x:c r="A1097" s="13" t="n">
        <x:f>'逐时购电与费用'!A1097</x:f>
        <x:v>45696.59027777778</x:v>
      </x:c>
      <x:c r="B1097" s="13" t="n">
        <x:v>45696</x:v>
      </x:c>
      <x:c r="C1097" s="12" t="n">
        <x:v>622.9016117488352</x:v>
      </x:c>
      <x:c r="D1097" s="12" t="n">
        <x:v>797.0981496498885</x:v>
      </x:c>
      <x:c r="E1097" s="12" t="n">
        <x:v>587.8178166666667</x:v>
      </x:c>
      <x:c r="F1097" s="12" t="n">
        <x:v>802.69375</x:v>
      </x:c>
      <x:c r="G1097" s="12" t="n">
        <x:f>E1097-F1097</x:f>
        <x:v>-214.87593333333336</x:v>
      </x:c>
      <x:c r="H1097" s="12" t="n">
        <x:f>G1097-C1097+D1097</x:f>
        <x:v>-40.6793954322801</x:v>
      </x:c>
      <x:c r="I1097" s="12" t="n">
        <x:v>631.293325</x:v>
      </x:c>
      <x:c r="J1097" s="12" t="n">
        <x:v>751.1720959931637</x:v>
      </x:c>
      <x:c r="K1097" s="12" t="n">
        <x:f>G1097-I1097+J1097</x:f>
        <x:v>-94.99716234016967</x:v>
      </x:c>
      <x:c r="L1097" s="12" t="n">
        <x:v>10036.403614626532</x:v>
      </x:c>
      <x:c r="M1097" s="12" t="n">
        <x:v>10144.294508510378</x:v>
      </x:c>
      <x:c r="N1097" s="12" t="n">
        <x:v>107.89089388384733</x:v>
      </x:c>
      <x:c r="O1097" s="12" t="n">
        <x:v>0</x:v>
      </x:c>
      <x:c r="P1097" s="12" t="n">
        <x:v>94.99716235128078</x:v>
      </x:c>
      <x:c r="Q1097" s="12" t="n">
        <x:v>0</x:v>
      </x:c>
      <x:c r="R1097" s="12" t="n">
        <x:v>0</x:v>
      </x:c>
      <x:c r="S1097" s="12" t="n">
        <x:v>145.92967309342407</x:v>
      </x:c>
      <x:c r="T1097" s="12" t="n">
        <x:v>0</x:v>
      </x:c>
      <x:c r="U1097" s="12" t="n">
        <x:f>'逐时购电与费用'!H1097+'逐时购电与费用'!J1097+F1097-P1097+O1097-E1097-N1097/'月度汇总'!$F$6-Q1097</x:f>
        <x:v>4.263256414560601e-14</x:v>
      </x:c>
      <x:c r="V1097" s="12" t="n">
        <x:f>M1097-L1097-N1097+O1097/'月度汇总'!$F$7</x:f>
        <x:v>-5.968558980384842e-13</x:v>
      </x:c>
    </x:row>
    <x:row r="1098" ht="20" customHeight="1">
      <x:c r="A1098" s="13" t="n">
        <x:f>'逐时购电与费用'!A1098</x:f>
        <x:v>45696.59722222222</x:v>
      </x:c>
      <x:c r="B1098" s="13" t="n">
        <x:v>45696</x:v>
      </x:c>
      <x:c r="C1098" s="12" t="n">
        <x:v>610.6269359752607</x:v>
      </x:c>
      <x:c r="D1098" s="12" t="n">
        <x:v>782.7954688712819</x:v>
      </x:c>
      <x:c r="E1098" s="12" t="n">
        <x:v>602.9677166666667</x:v>
      </x:c>
      <x:c r="F1098" s="12" t="n">
        <x:v>782.6734666666666</x:v>
      </x:c>
      <x:c r="G1098" s="12" t="n">
        <x:f>E1098-F1098</x:f>
        <x:v>-179.70574999999997</x:v>
      </x:c>
      <x:c r="H1098" s="12" t="n">
        <x:f>G1098-C1098+D1098</x:f>
        <x:v>-7.537217103978833</x:v>
      </x:c>
      <x:c r="I1098" s="12" t="n">
        <x:v>616.4836650000001</x:v>
      </x:c>
      <x:c r="J1098" s="12" t="n">
        <x:v>735.2921485403614</x:v>
      </x:c>
      <x:c r="K1098" s="12" t="n">
        <x:f>G1098-I1098+J1098</x:f>
        <x:v>-60.89726645963867</x:v>
      </x:c>
      <x:c r="L1098" s="12" t="n">
        <x:v>10144.294508510378</x:v>
      </x:c>
      <x:c r="M1098" s="12" t="n">
        <x:v>10251.222143686704</x:v>
      </x:c>
      <x:c r="N1098" s="12" t="n">
        <x:v>106.92763517632517</x:v>
      </x:c>
      <x:c r="O1098" s="12" t="n">
        <x:v>0</x:v>
      </x:c>
      <x:c r="P1098" s="12" t="n">
        <x:v>60.89726647074977</x:v>
      </x:c>
      <x:c r="Q1098" s="12" t="n">
        <x:v>0</x:v>
      </x:c>
      <x:c r="R1098" s="12" t="n">
        <x:v>0</x:v>
      </x:c>
      <x:c r="S1098" s="12" t="n">
        <x:v>146.59009210728982</x:v>
      </x:c>
      <x:c r="T1098" s="12" t="n">
        <x:v>0</x:v>
      </x:c>
      <x:c r="U1098" s="12" t="n">
        <x:f>'逐时购电与费用'!H1098+'逐时购电与费用'!J1098+F1098-P1098+O1098-E1098-N1098/'月度汇总'!$F$6-Q1098</x:f>
        <x:v>4.263256414560601e-14</x:v>
      </x:c>
      <x:c r="V1098" s="12" t="n">
        <x:f>M1098-L1098-N1098+O1098/'月度汇总'!$F$7</x:f>
        <x:v>3.979039320256561e-13</x:v>
      </x:c>
    </x:row>
    <x:row r="1099" ht="20" customHeight="1">
      <x:c r="A1099" s="13" t="n">
        <x:f>'逐时购电与费用'!A1099</x:f>
        <x:v>45696.60416666667</x:v>
      </x:c>
      <x:c r="B1099" s="13" t="n">
        <x:v>45696</x:v>
      </x:c>
      <x:c r="C1099" s="12" t="n">
        <x:v>610.5785805645821</x:v>
      </x:c>
      <x:c r="D1099" s="12" t="n">
        <x:v>767.4821074036952</x:v>
      </x:c>
      <x:c r="E1099" s="12" t="n">
        <x:v>617.1816666666666</x:v>
      </x:c>
      <x:c r="F1099" s="12" t="n">
        <x:v>744.6374999999999</x:v>
      </x:c>
      <x:c r="G1099" s="12" t="n">
        <x:f>E1099-F1099</x:f>
        <x:v>-127.45583333333332</x:v>
      </x:c>
      <x:c r="H1099" s="12" t="n">
        <x:f>G1099-C1099+D1099</x:f>
        <x:v>29.44769350577974</x:v>
      </x:c>
      <x:c r="I1099" s="12" t="n">
        <x:v>614.4370583333333</x:v>
      </x:c>
      <x:c r="J1099" s="12" t="n">
        <x:v>718.2900648614207</x:v>
      </x:c>
      <x:c r="K1099" s="12" t="n">
        <x:f>G1099-I1099+J1099</x:f>
        <x:v>-23.602826805245968</x:v>
      </x:c>
      <x:c r="L1099" s="12" t="n">
        <x:v>10251.222143686704</x:v>
      </x:c>
      <x:c r="M1099" s="12" t="n">
        <x:v>10344.689849551982</x:v>
      </x:c>
      <x:c r="N1099" s="12" t="n">
        <x:v>93.46770586527862</x:v>
      </x:c>
      <x:c r="O1099" s="12" t="n">
        <x:v>0</x:v>
      </x:c>
      <x:c r="P1099" s="12" t="n">
        <x:v>23.602826816357066</x:v>
      </x:c>
      <x:c r="Q1099" s="12" t="n">
        <x:v>0</x:v>
      </x:c>
      <x:c r="R1099" s="12" t="n">
        <x:v>0</x:v>
      </x:c>
      <x:c r="S1099" s="12" t="n">
        <x:v>147.13146264051966</x:v>
      </x:c>
      <x:c r="T1099" s="12" t="n">
        <x:v>0</x:v>
      </x:c>
      <x:c r="U1099" s="12" t="n">
        <x:f>'逐时购电与费用'!H1099+'逐时购电与费用'!J1099+F1099-P1099+O1099-E1099-N1099/'月度汇总'!$F$6-Q1099</x:f>
        <x:v>4.263256414560601e-14</x:v>
      </x:c>
      <x:c r="V1099" s="12" t="n">
        <x:f>M1099-L1099-N1099+O1099/'月度汇总'!$F$7</x:f>
        <x:v>-7.958078640513122e-13</x:v>
      </x:c>
    </x:row>
    <x:row r="1100" ht="20" customHeight="1">
      <x:c r="A1100" s="13" t="n">
        <x:f>'逐时购电与费用'!A1100</x:f>
        <x:v>45696.61111111111</x:v>
      </x:c>
      <x:c r="B1100" s="13" t="n">
        <x:v>45696</x:v>
      </x:c>
      <x:c r="C1100" s="12" t="n">
        <x:v>586.2997707453534</x:v>
      </x:c>
      <x:c r="D1100" s="12" t="n">
        <x:v>749.9591176198442</x:v>
      </x:c>
      <x:c r="E1100" s="12" t="n">
        <x:v>587.9386</x:v>
      </x:c>
      <x:c r="F1100" s="12" t="n">
        <x:v>692.6888166666665</x:v>
      </x:c>
      <x:c r="G1100" s="12" t="n">
        <x:f>E1100-F1100</x:f>
        <x:v>-104.75021666666657</x:v>
      </x:c>
      <x:c r="H1100" s="12" t="n">
        <x:f>G1100-C1100+D1100</x:f>
        <x:v>58.909130207824205</x:v>
      </x:c>
      <x:c r="I1100" s="12" t="n">
        <x:v>593.4688191666667</x:v>
      </x:c>
      <x:c r="J1100" s="12" t="n">
        <x:v>698.8346801478247</x:v>
      </x:c>
      <x:c r="K1100" s="12" t="n">
        <x:f>G1100-I1100+J1100</x:f>
        <x:v>0.6156443144914192</x:v>
      </x:c>
      <x:c r="L1100" s="12" t="n">
        <x:v>10344.689849551982</x:v>
      </x:c>
      <x:c r="M1100" s="12" t="n">
        <x:v>10438.965044550981</x:v>
      </x:c>
      <x:c r="N1100" s="12" t="n">
        <x:v>94.27519499899991</x:v>
      </x:c>
      <x:c r="O1100" s="12" t="n">
        <x:v>0</x:v>
      </x:c>
      <x:c r="P1100" s="12" t="n">
        <x:v>0</x:v>
      </x:c>
      <x:c r="Q1100" s="12" t="n">
        <x:v>0</x:v>
      </x:c>
      <x:c r="R1100" s="12" t="n">
        <x:v>0</x:v>
      </x:c>
      <x:c r="S1100" s="12" t="n">
        <x:v>146.09676781625421</x:v>
      </x:c>
      <x:c r="T1100" s="12" t="n">
        <x:v>0</x:v>
      </x:c>
      <x:c r="U1100" s="12" t="n">
        <x:f>'逐时购电与费用'!H1100+'逐时购电与费用'!J1100+F1100-P1100+O1100-E1100-N1100/'月度汇总'!$F$6-Q1100</x:f>
        <x:v>1.1111183084722143e-9</x:v>
      </x:c>
      <x:c r="V1100" s="12" t="n">
        <x:f>M1100-L1100-N1100+O1100/'月度汇总'!$F$7</x:f>
        <x:v>-1.8474111129762605e-13</x:v>
      </x:c>
    </x:row>
    <x:row r="1101" ht="20" customHeight="1">
      <x:c r="A1101" s="13" t="n">
        <x:f>'逐时购电与费用'!A1101</x:f>
        <x:v>45696.618055555555</x:v>
      </x:c>
      <x:c r="B1101" s="13" t="n">
        <x:v>45696</x:v>
      </x:c>
      <x:c r="C1101" s="12" t="n">
        <x:v>573.927834548119</x:v>
      </x:c>
      <x:c r="D1101" s="12" t="n">
        <x:v>730.9797057602965</x:v>
      </x:c>
      <x:c r="E1101" s="12" t="n">
        <x:v>584.0755833333333</x:v>
      </x:c>
      <x:c r="F1101" s="12" t="n">
        <x:v>660.4022833333333</x:v>
      </x:c>
      <x:c r="G1101" s="12" t="n">
        <x:f>E1101-F1101</x:f>
        <x:v>-76.32670000000007</x:v>
      </x:c>
      <x:c r="H1101" s="12" t="n">
        <x:f>G1101-C1101+D1101</x:f>
        <x:v>80.72517121217743</x:v>
      </x:c>
      <x:c r="I1101" s="12" t="n">
        <x:v>582.28919</x:v>
      </x:c>
      <x:c r="J1101" s="12" t="n">
        <x:v>677.7622624885057</x:v>
      </x:c>
      <x:c r="K1101" s="12" t="n">
        <x:f>G1101-I1101+J1101</x:f>
        <x:v>19.146372488505676</x:v>
      </x:c>
      <x:c r="L1101" s="12" t="n">
        <x:v>10438.965044550981</x:v>
      </x:c>
      <x:c r="M1101" s="12" t="n">
        <x:v>10507.659074549982</x:v>
      </x:c>
      <x:c r="N1101" s="12" t="n">
        <x:v>68.69402999900007</x:v>
      </x:c>
      <x:c r="O1101" s="12" t="n">
        <x:v>0</x:v>
      </x:c>
      <x:c r="P1101" s="12" t="n">
        <x:v>0</x:v>
      </x:c>
      <x:c r="Q1101" s="12" t="n">
        <x:v>0</x:v>
      </x:c>
      <x:c r="R1101" s="12" t="n">
        <x:v>12.651897430220288</x:v>
      </x:c>
      <x:c r="S1101" s="12" t="n">
        <x:v>156.86354282878665</x:v>
      </x:c>
      <x:c r="T1101" s="12" t="n">
        <x:v>0</x:v>
      </x:c>
      <x:c r="U1101" s="12" t="n">
        <x:f>'逐时购电与费用'!H1101+'逐时购电与费用'!J1101+F1101-P1101+O1101-E1101-N1101/'月度汇总'!$F$6-Q1101</x:f>
        <x:v>1.1111183084722143e-9</x:v>
      </x:c>
      <x:c r="V1101" s="12" t="n">
        <x:f>M1101-L1101-N1101+O1101/'月度汇总'!$F$7</x:f>
        <x:v>5.684341886080802e-14</x:v>
      </x:c>
    </x:row>
    <x:row r="1102" ht="20" customHeight="1">
      <x:c r="A1102" s="13" t="n">
        <x:f>'逐时购电与费用'!A1102</x:f>
        <x:v>45696.625</x:v>
      </x:c>
      <x:c r="B1102" s="13" t="n">
        <x:v>45696</x:v>
      </x:c>
      <x:c r="C1102" s="12" t="n">
        <x:v>587.716511153305</x:v>
      </x:c>
      <x:c r="D1102" s="12" t="n">
        <x:v>527.6159828436842</x:v>
      </x:c>
      <x:c r="E1102" s="12" t="n">
        <x:v>600.9166666666666</x:v>
      </x:c>
      <x:c r="F1102" s="12" t="n">
        <x:v>649.9375</x:v>
      </x:c>
      <x:c r="G1102" s="12" t="n">
        <x:f>E1102-F1102</x:f>
        <x:v>-49.02083333333337</x:v>
      </x:c>
      <x:c r="H1102" s="12" t="n">
        <x:f>G1102-C1102+D1102</x:f>
        <x:v>-109.12136164295418</x:v>
      </x:c>
      <x:c r="I1102" s="12" t="n">
        <x:v>599.6114083333332</x:v>
      </x:c>
      <x:c r="J1102" s="12" t="n">
        <x:v>498.64311319744616</x:v>
      </x:c>
      <x:c r="K1102" s="12" t="n">
        <x:f>G1102-I1102+J1102</x:f>
        <x:v>-149.98912846922042</x:v>
      </x:c>
      <x:c r="L1102" s="12" t="n">
        <x:v>10507.659074549982</x:v>
      </x:c>
      <x:c r="M1102" s="12" t="n">
        <x:v>10507.659074549982</x:v>
      </x:c>
      <x:c r="N1102" s="12" t="n">
        <x:v>0</x:v>
      </x:c>
      <x:c r="O1102" s="12" t="n">
        <x:v>0</x:v>
      </x:c>
      <x:c r="P1102" s="12" t="n">
        <x:v>133.59777595103083</x:v>
      </x:c>
      <x:c r="Q1102" s="12" t="n">
        <x:v>0</x:v>
      </x:c>
      <x:c r="R1102" s="12" t="n">
        <x:v>0</x:v>
      </x:c>
      <x:c r="S1102" s="12" t="n">
        <x:v>156.86354282878665</x:v>
      </x:c>
      <x:c r="T1102" s="12" t="n">
        <x:v>0</x:v>
      </x:c>
      <x:c r="U1102" s="12" t="n">
        <x:f>'逐时购电与费用'!H1102+'逐时购电与费用'!J1102+F1102-P1102+O1102-E1102-N1102/'月度汇总'!$F$6-Q1102</x:f>
        <x:v>0</x:v>
      </x:c>
      <x:c r="V1102" s="12" t="n">
        <x:f>M1102-L1102-N1102+O1102/'月度汇总'!$F$7</x:f>
        <x:v>0</x:v>
      </x:c>
    </x:row>
    <x:row r="1103" ht="20" customHeight="1">
      <x:c r="A1103" s="13" t="n">
        <x:f>'逐时购电与费用'!A1103</x:f>
        <x:v>45696.631944444445</x:v>
      </x:c>
      <x:c r="B1103" s="13" t="n">
        <x:v>45696</x:v>
      </x:c>
      <x:c r="C1103" s="12" t="n">
        <x:v>604.2379684053751</x:v>
      </x:c>
      <x:c r="D1103" s="12" t="n">
        <x:v>511.0679845881182</x:v>
      </x:c>
      <x:c r="E1103" s="12" t="n">
        <x:v>571.2667833333333</x:v>
      </x:c>
      <x:c r="F1103" s="12" t="n">
        <x:v>630.8621666666666</x:v>
      </x:c>
      <x:c r="G1103" s="12" t="n">
        <x:f>E1103-F1103</x:f>
        <x:v>-59.5953833333333</x:v>
      </x:c>
      <x:c r="H1103" s="12" t="n">
        <x:f>G1103-C1103+D1103</x:f>
        <x:v>-152.76536715059024</x:v>
      </x:c>
      <x:c r="I1103" s="12" t="n">
        <x:v>617.5264658333333</x:v>
      </x:c>
      <x:c r="J1103" s="12" t="n">
        <x:v>480.27023983090135</x:v>
      </x:c>
      <x:c r="K1103" s="12" t="n">
        <x:f>G1103-I1103+J1103</x:f>
        <x:v>-196.85160933576526</x:v>
      </x:c>
      <x:c r="L1103" s="12" t="n">
        <x:v>10507.659074549982</x:v>
      </x:c>
      <x:c r="M1103" s="12" t="n">
        <x:v>10668.929929932263</x:v>
      </x:c>
      <x:c r="N1103" s="12" t="n">
        <x:v>161.27085538228192</x:v>
      </x:c>
      <x:c r="O1103" s="12" t="n">
        <x:v>0</x:v>
      </x:c>
      <x:c r="P1103" s="12" t="n">
        <x:v>0</x:v>
      </x:c>
      <x:c r="Q1103" s="12" t="n">
        <x:v>0</x:v>
      </x:c>
      <x:c r="R1103" s="12" t="n">
        <x:v>0</x:v>
      </x:c>
      <x:c r="S1103" s="12" t="n">
        <x:v>156.86354282878665</x:v>
      </x:c>
      <x:c r="T1103" s="12" t="n">
        <x:v>0</x:v>
      </x:c>
      <x:c r="U1103" s="12" t="n">
        <x:f>'逐时购电与费用'!H1103+'逐时购电与费用'!J1103+F1103-P1103+O1103-E1103-N1103/'月度汇总'!$F$6-Q1103</x:f>
        <x:v>1.1111183084722143e-9</x:v>
      </x:c>
      <x:c r="V1103" s="12" t="n">
        <x:f>M1103-L1103-N1103+O1103/'月度汇总'!$F$7</x:f>
        <x:v>-6.252776074688882e-13</x:v>
      </x:c>
    </x:row>
    <x:row r="1104" ht="20" customHeight="1">
      <x:c r="A1104" s="13" t="n">
        <x:f>'逐时购电与费用'!A1104</x:f>
        <x:v>45696.63888888889</x:v>
      </x:c>
      <x:c r="B1104" s="13" t="n">
        <x:v>45696</x:v>
      </x:c>
      <x:c r="C1104" s="12" t="n">
        <x:v>612.2204794932687</x:v>
      </x:c>
      <x:c r="D1104" s="12" t="n">
        <x:v>496.3041003541391</x:v>
      </x:c>
      <x:c r="E1104" s="12" t="n">
        <x:v>579.6276333333333</x:v>
      </x:c>
      <x:c r="F1104" s="12" t="n">
        <x:v>596.8874999999999</x:v>
      </x:c>
      <x:c r="G1104" s="12" t="n">
        <x:f>E1104-F1104</x:f>
        <x:v>-17.259866666666653</x:v>
      </x:c>
      <x:c r="H1104" s="12" t="n">
        <x:f>G1104-C1104+D1104</x:f>
        <x:v>-133.17624580579627</x:v>
      </x:c>
      <x:c r="I1104" s="12" t="n">
        <x:v>625.4871016666667</x:v>
      </x:c>
      <x:c r="J1104" s="12" t="n">
        <x:v>463.8782284685611</x:v>
      </x:c>
      <x:c r="K1104" s="12" t="n">
        <x:f>G1104-I1104+J1104</x:f>
        <x:v>-178.8687398647723</x:v>
      </x:c>
      <x:c r="L1104" s="12" t="n">
        <x:v>10668.929929932263</x:v>
      </x:c>
      <x:c r="M1104" s="12" t="n">
        <x:v>10799.99999999</x:v>
      </x:c>
      <x:c r="N1104" s="12" t="n">
        <x:v>131.0700700577371</x:v>
      </x:c>
      <x:c r="O1104" s="12" t="n">
        <x:v>0</x:v>
      </x:c>
      <x:c r="P1104" s="12" t="n">
        <x:v>15.715242012460806</x:v>
      </x:c>
      <x:c r="Q1104" s="12" t="n">
        <x:v>0</x:v>
      </x:c>
      <x:c r="R1104" s="12" t="n">
        <x:v>0</x:v>
      </x:c>
      <x:c r="S1104" s="12" t="n">
        <x:v>143.8303863010251</x:v>
      </x:c>
      <x:c r="T1104" s="12" t="n">
        <x:v>0</x:v>
      </x:c>
      <x:c r="U1104" s="12" t="n">
        <x:f>'逐时购电与费用'!H1104+'逐时购电与费用'!J1104+F1104-P1104+O1104-E1104-N1104/'月度汇总'!$F$6-Q1104</x:f>
        <x:v>8.526512829121202e-14</x:v>
      </x:c>
      <x:c r="V1104" s="12" t="n">
        <x:f>M1104-L1104-N1104+O1104/'月度汇总'!$F$7</x:f>
        <x:v>-7.958078640513122e-13</x:v>
      </x:c>
    </x:row>
    <x:row r="1105" ht="20" customHeight="1">
      <x:c r="A1105" s="13" t="n">
        <x:f>'逐时购电与费用'!A1105</x:f>
        <x:v>45696.64583333333</x:v>
      </x:c>
      <x:c r="B1105" s="13" t="n">
        <x:v>45696</x:v>
      </x:c>
      <x:c r="C1105" s="12" t="n">
        <x:v>610.5990704637919</x:v>
      </x:c>
      <x:c r="D1105" s="12" t="n">
        <x:v>480.78553679757647</x:v>
      </x:c>
      <x:c r="E1105" s="12" t="n">
        <x:v>617.9383333333333</x:v>
      </x:c>
      <x:c r="F1105" s="12" t="n">
        <x:v>550.21875</x:v>
      </x:c>
      <x:c r="G1105" s="12" t="n">
        <x:f>E1105-F1105</x:f>
        <x:v>67.71958333333328</x:v>
      </x:c>
      <x:c r="H1105" s="12" t="n">
        <x:f>G1105-C1105+D1105</x:f>
        <x:v>-62.09395033288217</x:v>
      </x:c>
      <x:c r="I1105" s="12" t="n">
        <x:v>623.8444166666666</x:v>
      </x:c>
      <x:c r="J1105" s="12" t="n">
        <x:v>446.64831348718246</x:v>
      </x:c>
      <x:c r="K1105" s="12" t="n">
        <x:f>G1105-I1105+J1105</x:f>
        <x:v>-109.47651984615084</x:v>
      </x:c>
      <x:c r="L1105" s="12" t="n">
        <x:v>10799.99999999</x:v>
      </x:c>
      <x:c r="M1105" s="12" t="n">
        <x:v>10799.99999999</x:v>
      </x:c>
      <x:c r="N1105" s="12" t="n">
        <x:v>0</x:v>
      </x:c>
      <x:c r="O1105" s="12" t="n">
        <x:v>0</x:v>
      </x:c>
      <x:c r="P1105" s="12" t="n">
        <x:v>92.09423502377058</x:v>
      </x:c>
      <x:c r="Q1105" s="12" t="n">
        <x:v>0</x:v>
      </x:c>
      <x:c r="R1105" s="12" t="n">
        <x:v>0</x:v>
      </x:c>
      <x:c r="S1105" s="12" t="n">
        <x:v>143.65870529322615</x:v>
      </x:c>
      <x:c r="T1105" s="12" t="n">
        <x:v>0</x:v>
      </x:c>
      <x:c r="U1105" s="12" t="n">
        <x:f>'逐时购电与费用'!H1105+'逐时购电与费用'!J1105+F1105-P1105+O1105-E1105-N1105/'月度汇总'!$F$6-Q1105</x:f>
        <x:v>0</x:v>
      </x:c>
      <x:c r="V1105" s="12" t="n">
        <x:f>M1105-L1105-N1105+O1105/'月度汇总'!$F$7</x:f>
        <x:v>0</x:v>
      </x:c>
    </x:row>
    <x:row r="1106" ht="20" customHeight="1">
      <x:c r="A1106" s="13" t="n">
        <x:f>'逐时购电与费用'!A1106</x:f>
        <x:v>45696.65277777778</x:v>
      </x:c>
      <x:c r="B1106" s="13" t="n">
        <x:v>45696</x:v>
      </x:c>
      <x:c r="C1106" s="12" t="n">
        <x:v>602.9077310679779</x:v>
      </x:c>
      <x:c r="D1106" s="12" t="n">
        <x:v>461.9100901270303</x:v>
      </x:c>
      <x:c r="E1106" s="12" t="n">
        <x:v>587.5845999999999</x:v>
      </x:c>
      <x:c r="F1106" s="12" t="n">
        <x:v>495.5613333333333</x:v>
      </x:c>
      <x:c r="G1106" s="12" t="n">
        <x:f>E1106-F1106</x:f>
        <x:v>92.02326666666659</x:v>
      </x:c>
      <x:c r="H1106" s="12" t="n">
        <x:f>G1106-C1106+D1106</x:f>
        <x:v>-48.97437427428105</x:v>
      </x:c>
      <x:c r="I1106" s="12" t="n">
        <x:v>612.6162925000001</x:v>
      </x:c>
      <x:c r="J1106" s="12" t="n">
        <x:v>425.6913260583091</x:v>
      </x:c>
      <x:c r="K1106" s="12" t="n">
        <x:f>G1106-I1106+J1106</x:f>
        <x:v>-94.90169977502444</x:v>
      </x:c>
      <x:c r="L1106" s="12" t="n">
        <x:v>10799.99999999</x:v>
      </x:c>
      <x:c r="M1106" s="12" t="n">
        <x:v>10799.99999999</x:v>
      </x:c>
      <x:c r="N1106" s="12" t="n">
        <x:v>0</x:v>
      </x:c>
      <x:c r="O1106" s="12" t="n">
        <x:v>0</x:v>
      </x:c>
      <x:c r="P1106" s="12" t="n">
        <x:v>60.01498631829145</x:v>
      </x:c>
      <x:c r="Q1106" s="12" t="n">
        <x:v>0</x:v>
      </x:c>
      <x:c r="R1106" s="12" t="n">
        <x:v>0</x:v>
      </x:c>
      <x:c r="S1106" s="12" t="n">
        <x:v>144.7943382184419</x:v>
      </x:c>
      <x:c r="T1106" s="12" t="n">
        <x:v>0</x:v>
      </x:c>
      <x:c r="U1106" s="12" t="n">
        <x:f>'逐时购电与费用'!H1106+'逐时购电与费用'!J1106+F1106-P1106+O1106-E1106-N1106/'月度汇总'!$F$6-Q1106</x:f>
        <x:v>0</x:v>
      </x:c>
      <x:c r="V1106" s="12" t="n">
        <x:f>M1106-L1106-N1106+O1106/'月度汇总'!$F$7</x:f>
        <x:v>0</x:v>
      </x:c>
    </x:row>
    <x:row r="1107" ht="20" customHeight="1">
      <x:c r="A1107" s="13" t="n">
        <x:f>'逐时购电与费用'!A1107</x:f>
        <x:v>45696.65972222222</x:v>
      </x:c>
      <x:c r="B1107" s="13" t="n">
        <x:v>45696</x:v>
      </x:c>
      <x:c r="C1107" s="12" t="n">
        <x:v>584.8630472737545</x:v>
      </x:c>
      <x:c r="D1107" s="12" t="n">
        <x:v>443.3088581147746</x:v>
      </x:c>
      <x:c r="E1107" s="12" t="n">
        <x:v>551.586</x:v>
      </x:c>
      <x:c r="F1107" s="12" t="n">
        <x:v>439.29431666666665</x:v>
      </x:c>
      <x:c r="G1107" s="12" t="n">
        <x:f>E1107-F1107</x:f>
        <x:v>112.29168333333337</x:v>
      </x:c>
      <x:c r="H1107" s="12" t="n">
        <x:f>G1107-C1107+D1107</x:f>
        <x:v>-29.2625058256466</x:v>
      </x:c>
      <x:c r="I1107" s="12" t="n">
        <x:v>593.0948158333333</x:v>
      </x:c>
      <x:c r="J1107" s="12" t="n">
        <x:v>405.03879304828524</x:v>
      </x:c>
      <x:c r="K1107" s="12" t="n">
        <x:f>G1107-I1107+J1107</x:f>
        <x:v>-75.7643394517147</x:v>
      </x:c>
      <x:c r="L1107" s="12" t="n">
        <x:v>10799.99999999</x:v>
      </x:c>
      <x:c r="M1107" s="12" t="n">
        <x:v>10799.99999999</x:v>
      </x:c>
      <x:c r="N1107" s="12" t="n">
        <x:v>0</x:v>
      </x:c>
      <x:c r="O1107" s="12" t="n">
        <x:v>0</x:v>
      </x:c>
      <x:c r="P1107" s="12" t="n">
        <x:v>29.2625058256466</x:v>
      </x:c>
      <x:c r="Q1107" s="12" t="n">
        <x:v>0</x:v>
      </x:c>
      <x:c r="R1107" s="12" t="n">
        <x:v>0.9444553939125626</x:v>
      </x:c>
      <x:c r="S1107" s="12" t="n">
        <x:v>145.23977464923746</x:v>
      </x:c>
      <x:c r="T1107" s="12" t="n">
        <x:v>0</x:v>
      </x:c>
      <x:c r="U1107" s="12" t="n">
        <x:f>'逐时购电与费用'!H1107+'逐时购电与费用'!J1107+F1107-P1107+O1107-E1107-N1107/'月度汇总'!$F$6-Q1107</x:f>
        <x:v>0</x:v>
      </x:c>
      <x:c r="V1107" s="12" t="n">
        <x:f>M1107-L1107-N1107+O1107/'月度汇总'!$F$7</x:f>
        <x:v>0</x:v>
      </x:c>
    </x:row>
    <x:row r="1108" ht="20" customHeight="1">
      <x:c r="A1108" s="13" t="n">
        <x:f>'逐时购电与费用'!A1108</x:f>
        <x:v>45696.66666666667</x:v>
      </x:c>
      <x:c r="B1108" s="13" t="n">
        <x:v>45696</x:v>
      </x:c>
      <x:c r="C1108" s="12" t="n">
        <x:v>565.413381278267</x:v>
      </x:c>
      <x:c r="D1108" s="12" t="n">
        <x:v>194.81762957763195</x:v>
      </x:c>
      <x:c r="E1108" s="12" t="n">
        <x:v>556.1633333333333</x:v>
      </x:c>
      <x:c r="F1108" s="12" t="n">
        <x:v>383.83125</x:v>
      </x:c>
      <x:c r="G1108" s="12" t="n">
        <x:f>E1108-F1108</x:f>
        <x:v>172.3320833333333</x:v>
      </x:c>
      <x:c r="H1108" s="12" t="n">
        <x:f>G1108-C1108+D1108</x:f>
        <x:v>-198.2636683673018</x:v>
      </x:c>
      <x:c r="I1108" s="12" t="n">
        <x:v>572.4094916666667</x:v>
      </x:c>
      <x:c r="J1108" s="12" t="n">
        <x:v>200.4988417895471</x:v>
      </x:c>
      <x:c r="K1108" s="12" t="n">
        <x:f>G1108-I1108+J1108</x:f>
        <x:v>-199.57856654378628</x:v>
      </x:c>
      <x:c r="L1108" s="12" t="n">
        <x:v>10799.99999999</x:v>
      </x:c>
      <x:c r="M1108" s="12" t="n">
        <x:v>10799.99999999</x:v>
      </x:c>
      <x:c r="N1108" s="12" t="n">
        <x:v>0</x:v>
      </x:c>
      <x:c r="O1108" s="12" t="n">
        <x:v>0</x:v>
      </x:c>
      <x:c r="P1108" s="12" t="n">
        <x:v>198.26366836730188</x:v>
      </x:c>
      <x:c r="Q1108" s="12" t="n">
        <x:v>0</x:v>
      </x:c>
      <x:c r="R1108" s="12" t="n">
        <x:v>0</x:v>
      </x:c>
      <x:c r="S1108" s="12" t="n">
        <x:v>145.62185331290698</x:v>
      </x:c>
      <x:c r="T1108" s="12" t="n">
        <x:v>0</x:v>
      </x:c>
      <x:c r="U1108" s="12" t="n">
        <x:f>'逐时购电与费用'!H1108+'逐时购电与费用'!J1108+F1108-P1108+O1108-E1108-N1108/'月度汇总'!$F$6-Q1108</x:f>
        <x:v>0</x:v>
      </x:c>
      <x:c r="V1108" s="12" t="n">
        <x:f>M1108-L1108-N1108+O1108/'月度汇总'!$F$7</x:f>
        <x:v>0</x:v>
      </x:c>
    </x:row>
    <x:row r="1109" ht="20" customHeight="1">
      <x:c r="A1109" s="13" t="n">
        <x:f>'逐时购电与费用'!A1109</x:f>
        <x:v>45696.67361111111</x:v>
      </x:c>
      <x:c r="B1109" s="13" t="n">
        <x:v>45696</x:v>
      </x:c>
      <x:c r="C1109" s="12" t="n">
        <x:v>562.0281690198613</x:v>
      </x:c>
      <x:c r="D1109" s="12" t="n">
        <x:v>175.38200774612002</x:v>
      </x:c>
      <x:c r="E1109" s="12" t="n">
        <x:v>582.6304166666666</x:v>
      </x:c>
      <x:c r="F1109" s="12" t="n">
        <x:v>328.71711666666664</x:v>
      </x:c>
      <x:c r="G1109" s="12" t="n">
        <x:f>E1109-F1109</x:f>
        <x:v>253.9133</x:v>
      </x:c>
      <x:c r="H1109" s="12" t="n">
        <x:f>G1109-C1109+D1109</x:f>
        <x:v>-132.73286127374124</x:v>
      </x:c>
      <x:c r="I1109" s="12" t="n">
        <x:v>569.0052408333333</x:v>
      </x:c>
      <x:c r="J1109" s="12" t="n">
        <x:v>178.91990437394068</x:v>
      </x:c>
      <x:c r="K1109" s="12" t="n">
        <x:f>G1109-I1109+J1109</x:f>
        <x:v>-136.17203645939267</x:v>
      </x:c>
      <x:c r="L1109" s="12" t="n">
        <x:v>10799.99999999</x:v>
      </x:c>
      <x:c r="M1109" s="12" t="n">
        <x:v>10799.99999999</x:v>
      </x:c>
      <x:c r="N1109" s="12" t="n">
        <x:v>0</x:v>
      </x:c>
      <x:c r="O1109" s="12" t="n">
        <x:v>0</x:v>
      </x:c>
      <x:c r="P1109" s="12" t="n">
        <x:v>132.73286127374126</x:v>
      </x:c>
      <x:c r="Q1109" s="12" t="n">
        <x:v>0</x:v>
      </x:c>
      <x:c r="R1109" s="12" t="n">
        <x:v>0</x:v>
      </x:c>
      <x:c r="S1109" s="12" t="n">
        <x:v>145.55472078889443</x:v>
      </x:c>
      <x:c r="T1109" s="12" t="n">
        <x:v>0</x:v>
      </x:c>
      <x:c r="U1109" s="12" t="n">
        <x:f>'逐时购电与费用'!H1109+'逐时购电与费用'!J1109+F1109-P1109+O1109-E1109-N1109/'月度汇总'!$F$6-Q1109</x:f>
        <x:v>0</x:v>
      </x:c>
      <x:c r="V1109" s="12" t="n">
        <x:f>M1109-L1109-N1109+O1109/'月度汇总'!$F$7</x:f>
        <x:v>0</x:v>
      </x:c>
    </x:row>
    <x:row r="1110" ht="20" customHeight="1">
      <x:c r="A1110" s="13" t="n">
        <x:f>'逐时购电与费用'!A1110</x:f>
        <x:v>45696.680555555555</x:v>
      </x:c>
      <x:c r="B1110" s="13" t="n">
        <x:v>45696</x:v>
      </x:c>
      <x:c r="C1110" s="12" t="n">
        <x:v>565.8304401897403</x:v>
      </x:c>
      <x:c r="D1110" s="12" t="n">
        <x:v>156.29168163163035</x:v>
      </x:c>
      <x:c r="E1110" s="12" t="n">
        <x:v>589.4862833333333</x:v>
      </x:c>
      <x:c r="F1110" s="12" t="n">
        <x:v>279.08349999999996</x:v>
      </x:c>
      <x:c r="G1110" s="12" t="n">
        <x:f>E1110-F1110</x:f>
        <x:v>310.40278333333333</x:v>
      </x:c>
      <x:c r="H1110" s="12" t="n">
        <x:f>G1110-C1110+D1110</x:f>
        <x:v>-99.13597522477664</x:v>
      </x:c>
      <x:c r="I1110" s="12" t="n">
        <x:v>573.3795033333332</x:v>
      </x:c>
      <x:c r="J1110" s="12" t="n">
        <x:v>157.72434109125857</x:v>
      </x:c>
      <x:c r="K1110" s="12" t="n">
        <x:f>G1110-I1110+J1110</x:f>
        <x:v>-105.25237890874132</x:v>
      </x:c>
      <x:c r="L1110" s="12" t="n">
        <x:v>10799.99999999</x:v>
      </x:c>
      <x:c r="M1110" s="12" t="n">
        <x:v>10799.99999999</x:v>
      </x:c>
      <x:c r="N1110" s="12" t="n">
        <x:v>0</x:v>
      </x:c>
      <x:c r="O1110" s="12" t="n">
        <x:v>0</x:v>
      </x:c>
      <x:c r="P1110" s="12" t="n">
        <x:v>99.13597522477664</x:v>
      </x:c>
      <x:c r="Q1110" s="12" t="n">
        <x:v>0</x:v>
      </x:c>
      <x:c r="R1110" s="12" t="n">
        <x:v>0</x:v>
      </x:c>
      <x:c r="S1110" s="12" t="n">
        <x:v>145.24958277819474</x:v>
      </x:c>
      <x:c r="T1110" s="12" t="n">
        <x:v>0</x:v>
      </x:c>
      <x:c r="U1110" s="12" t="n">
        <x:f>'逐时购电与费用'!H1110+'逐时购电与费用'!J1110+F1110-P1110+O1110-E1110-N1110/'月度汇总'!$F$6-Q1110</x:f>
        <x:v>0</x:v>
      </x:c>
      <x:c r="V1110" s="12" t="n">
        <x:f>M1110-L1110-N1110+O1110/'月度汇总'!$F$7</x:f>
        <x:v>0</x:v>
      </x:c>
    </x:row>
    <x:row r="1111" ht="20" customHeight="1">
      <x:c r="A1111" s="13" t="n">
        <x:f>'逐时购电与费用'!A1111</x:f>
        <x:v>45696.6875</x:v>
      </x:c>
      <x:c r="B1111" s="13" t="n">
        <x:v>45696</x:v>
      </x:c>
      <x:c r="C1111" s="12" t="n">
        <x:v>575.0526965766343</x:v>
      </x:c>
      <x:c r="D1111" s="12" t="n">
        <x:v>138.37300790496508</x:v>
      </x:c>
      <x:c r="E1111" s="12" t="n">
        <x:v>580.2183333333332</x:v>
      </x:c>
      <x:c r="F1111" s="12" t="n">
        <x:v>232.73125</x:v>
      </x:c>
      <x:c r="G1111" s="12" t="n">
        <x:f>E1111-F1111</x:f>
        <x:v>347.48708333333326</x:v>
      </x:c>
      <x:c r="H1111" s="12" t="n">
        <x:f>G1111-C1111+D1111</x:f>
        <x:v>-89.19260533833594</x:v>
      </x:c>
      <x:c r="I1111" s="12" t="n">
        <x:v>582.5837499999999</x:v>
      </x:c>
      <x:c r="J1111" s="12" t="n">
        <x:v>137.82963732153092</x:v>
      </x:c>
      <x:c r="K1111" s="12" t="n">
        <x:f>G1111-I1111+J1111</x:f>
        <x:v>-97.26702934513571</x:v>
      </x:c>
      <x:c r="L1111" s="12" t="n">
        <x:v>10799.99999999</x:v>
      </x:c>
      <x:c r="M1111" s="12" t="n">
        <x:v>10799.99999999</x:v>
      </x:c>
      <x:c r="N1111" s="12" t="n">
        <x:v>0</x:v>
      </x:c>
      <x:c r="O1111" s="12" t="n">
        <x:v>0</x:v>
      </x:c>
      <x:c r="P1111" s="12" t="n">
        <x:v>89.19260533833585</x:v>
      </x:c>
      <x:c r="Q1111" s="12" t="n">
        <x:v>0</x:v>
      </x:c>
      <x:c r="R1111" s="12" t="n">
        <x:v>0</x:v>
      </x:c>
      <x:c r="S1111" s="12" t="n">
        <x:v>145.1719644439761</x:v>
      </x:c>
      <x:c r="T1111" s="12" t="n">
        <x:v>0</x:v>
      </x:c>
      <x:c r="U1111" s="12" t="n">
        <x:f>'逐时购电与费用'!H1111+'逐时购电与费用'!J1111+F1111-P1111+O1111-E1111-N1111/'月度汇总'!$F$6-Q1111</x:f>
        <x:v>0</x:v>
      </x:c>
      <x:c r="V1111" s="12" t="n">
        <x:f>M1111-L1111-N1111+O1111/'月度汇总'!$F$7</x:f>
        <x:v>0</x:v>
      </x:c>
    </x:row>
    <x:row r="1112" ht="20" customHeight="1">
      <x:c r="A1112" s="13" t="n">
        <x:f>'逐时购电与费用'!A1112</x:f>
        <x:v>45696.694444444445</x:v>
      </x:c>
      <x:c r="B1112" s="13" t="n">
        <x:v>45696</x:v>
      </x:c>
      <x:c r="C1112" s="12" t="n">
        <x:v>585.6130062444923</x:v>
      </x:c>
      <x:c r="D1112" s="12" t="n">
        <x:v>120.46521469726105</x:v>
      </x:c>
      <x:c r="E1112" s="12" t="n">
        <x:v>585.4154</x:v>
      </x:c>
      <x:c r="F1112" s="12" t="n">
        <x:v>181.97325</x:v>
      </x:c>
      <x:c r="G1112" s="12" t="n">
        <x:f>E1112-F1112</x:f>
        <x:v>403.44214999999997</x:v>
      </x:c>
      <x:c r="H1112" s="12" t="n">
        <x:f>G1112-C1112+D1112</x:f>
        <x:v>-61.70564154723132</x:v>
      </x:c>
      <x:c r="I1112" s="12" t="n">
        <x:v>593.1265433333333</x:v>
      </x:c>
      <x:c r="J1112" s="12" t="n">
        <x:v>117.94701394932028</x:v>
      </x:c>
      <x:c r="K1112" s="12" t="n">
        <x:f>G1112-I1112+J1112</x:f>
        <x:v>-71.73737938401305</x:v>
      </x:c>
      <x:c r="L1112" s="12" t="n">
        <x:v>10799.99999999</x:v>
      </x:c>
      <x:c r="M1112" s="12" t="n">
        <x:v>10799.99999999</x:v>
      </x:c>
      <x:c r="N1112" s="12" t="n">
        <x:v>0</x:v>
      </x:c>
      <x:c r="O1112" s="12" t="n">
        <x:v>0</x:v>
      </x:c>
      <x:c r="P1112" s="12" t="n">
        <x:v>61.70564154723127</x:v>
      </x:c>
      <x:c r="Q1112" s="12" t="n">
        <x:v>0</x:v>
      </x:c>
      <x:c r="R1112" s="12" t="n">
        <x:v>0</x:v>
      </x:c>
      <x:c r="S1112" s="12" t="n">
        <x:v>145.09215982036494</x:v>
      </x:c>
      <x:c r="T1112" s="12" t="n">
        <x:v>0</x:v>
      </x:c>
      <x:c r="U1112" s="12" t="n">
        <x:f>'逐时购电与费用'!H1112+'逐时购电与费用'!J1112+F1112-P1112+O1112-E1112-N1112/'月度汇总'!$F$6-Q1112</x:f>
        <x:v>0</x:v>
      </x:c>
      <x:c r="V1112" s="12" t="n">
        <x:f>M1112-L1112-N1112+O1112/'月度汇总'!$F$7</x:f>
        <x:v>0</x:v>
      </x:c>
    </x:row>
    <x:row r="1113" ht="20" customHeight="1">
      <x:c r="A1113" s="13" t="n">
        <x:f>'逐时购电与费用'!A1113</x:f>
        <x:v>45696.70138888889</x:v>
      </x:c>
      <x:c r="B1113" s="13" t="n">
        <x:v>45696</x:v>
      </x:c>
      <x:c r="C1113" s="12" t="n">
        <x:v>533.5924018765404</x:v>
      </x:c>
      <x:c r="D1113" s="12" t="n">
        <x:v>103.472333323722</x:v>
      </x:c>
      <x:c r="E1113" s="12" t="n">
        <x:v>547.3353999999999</x:v>
      </x:c>
      <x:c r="F1113" s="12" t="n">
        <x:v>131.96193333333332</x:v>
      </x:c>
      <x:c r="G1113" s="12" t="n">
        <x:f>E1113-F1113</x:f>
        <x:v>415.3734666666666</x:v>
      </x:c>
      <x:c r="H1113" s="12" t="n">
        <x:f>G1113-C1113+D1113</x:f>
        <x:v>-14.746601886151794</x:v>
      </x:c>
      <x:c r="I1113" s="12" t="n">
        <x:v>539.9467858333334</x:v>
      </x:c>
      <x:c r="J1113" s="12" t="n">
        <x:v>99.0801967798334</x:v>
      </x:c>
      <x:c r="K1113" s="12" t="n">
        <x:f>G1113-I1113+J1113</x:f>
        <x:v>-25.49312238683335</x:v>
      </x:c>
      <x:c r="L1113" s="12" t="n">
        <x:v>10799.99999999</x:v>
      </x:c>
      <x:c r="M1113" s="12" t="n">
        <x:v>10788.629529854355</x:v>
      </x:c>
      <x:c r="N1113" s="12" t="n">
        <x:v>0</x:v>
      </x:c>
      <x:c r="O1113" s="12" t="n">
        <x:v>10.233423122078678</x:v>
      </x:c>
      <x:c r="P1113" s="12" t="n">
        <x:v>24.980025008230456</x:v>
      </x:c>
      <x:c r="Q1113" s="12" t="n">
        <x:v>0</x:v>
      </x:c>
      <x:c r="R1113" s="12" t="n">
        <x:v>39.30832733323052</x:v>
      </x:c>
      <x:c r="S1113" s="12" t="n">
        <x:v>145.53812380821137</x:v>
      </x:c>
      <x:c r="T1113" s="12" t="n">
        <x:v>0</x:v>
      </x:c>
      <x:c r="U1113" s="12" t="n">
        <x:f>'逐时购电与费用'!H1113+'逐时购电与费用'!J1113+F1113-P1113+O1113-E1113-N1113/'月度汇总'!$F$6-Q1113</x:f>
        <x:v>0</x:v>
      </x:c>
      <x:c r="V1113" s="12" t="n">
        <x:f>M1113-L1113-N1113+O1113/'月度汇总'!$F$7</x:f>
        <x:v>-7.247535904753022e-13</x:v>
      </x:c>
    </x:row>
    <x:row r="1114" ht="20" customHeight="1">
      <x:c r="A1114" s="13" t="n">
        <x:f>'逐时购电与费用'!A1114</x:f>
        <x:v>45696.70833333333</x:v>
      </x:c>
      <x:c r="B1114" s="13" t="n">
        <x:v>45696</x:v>
      </x:c>
      <x:c r="C1114" s="12" t="n">
        <x:v>450.88665245237775</x:v>
      </x:c>
      <x:c r="D1114" s="12" t="n">
        <x:v>25.505268393651274</x:v>
      </x:c>
      <x:c r="E1114" s="12" t="n">
        <x:v>464.15999999999997</x:v>
      </x:c>
      <x:c r="F1114" s="12" t="n">
        <x:v>84.1125</x:v>
      </x:c>
      <x:c r="G1114" s="12" t="n">
        <x:f>E1114-F1114</x:f>
        <x:v>380.04749999999996</x:v>
      </x:c>
      <x:c r="H1114" s="12" t="n">
        <x:f>G1114-C1114+D1114</x:f>
        <x:v>-45.33388405872651</x:v>
      </x:c>
      <x:c r="I1114" s="12" t="n">
        <x:v>458.36658333333327</x:v>
      </x:c>
      <x:c r="J1114" s="12" t="n">
        <x:v>28.317930612463993</x:v>
      </x:c>
      <x:c r="K1114" s="12" t="n">
        <x:f>G1114-I1114+J1114</x:f>
        <x:v>-50.001152720869314</x:v>
      </x:c>
      <x:c r="L1114" s="12" t="n">
        <x:v>10788.629529854355</x:v>
      </x:c>
      <x:c r="M1114" s="12" t="n">
        <x:v>10788.629529854355</x:v>
      </x:c>
      <x:c r="N1114" s="12" t="n">
        <x:v>0</x:v>
      </x:c>
      <x:c r="O1114" s="12" t="n">
        <x:v>0</x:v>
      </x:c>
      <x:c r="P1114" s="12" t="n">
        <x:v>45.33388405872654</x:v>
      </x:c>
      <x:c r="Q1114" s="12" t="n">
        <x:v>0</x:v>
      </x:c>
      <x:c r="R1114" s="12" t="n">
        <x:v>68.31668071477566</x:v>
      </x:c>
      <x:c r="S1114" s="12" t="n">
        <x:v>156.86354282878665</x:v>
      </x:c>
      <x:c r="T1114" s="12" t="n">
        <x:v>0</x:v>
      </x:c>
      <x:c r="U1114" s="12" t="n">
        <x:f>'逐时购电与费用'!H1114+'逐时购电与费用'!J1114+F1114-P1114+O1114-E1114-N1114/'月度汇总'!$F$6-Q1114</x:f>
        <x:v>0</x:v>
      </x:c>
      <x:c r="V1114" s="12" t="n">
        <x:f>M1114-L1114-N1114+O1114/'月度汇总'!$F$7</x:f>
        <x:v>0</x:v>
      </x:c>
    </x:row>
    <x:row r="1115" ht="20" customHeight="1">
      <x:c r="A1115" s="13" t="n">
        <x:f>'逐时购电与费用'!A1115</x:f>
        <x:v>45696.71527777778</x:v>
      </x:c>
      <x:c r="B1115" s="13" t="n">
        <x:v>45696</x:v>
      </x:c>
      <x:c r="C1115" s="12" t="n">
        <x:v>440.30897159145536</x:v>
      </x:c>
      <x:c r="D1115" s="12" t="n">
        <x:v>9.082228951025034</x:v>
      </x:c>
      <x:c r="E1115" s="12" t="n">
        <x:v>406.42485</x:v>
      </x:c>
      <x:c r="F1115" s="12" t="n">
        <x:v>37.37993333333333</x:v>
      </x:c>
      <x:c r="G1115" s="12" t="n">
        <x:f>E1115-F1115</x:f>
        <x:v>369.04491666666667</x:v>
      </x:c>
      <x:c r="H1115" s="12" t="n">
        <x:f>G1115-C1115+D1115</x:f>
        <x:v>-62.181825973763665</x:v>
      </x:c>
      <x:c r="I1115" s="12" t="n">
        <x:v>449.22945333333337</x:v>
      </x:c>
      <x:c r="J1115" s="12" t="n">
        <x:v>10.08379622876887</x:v>
      </x:c>
      <x:c r="K1115" s="12" t="n">
        <x:f>G1115-I1115+J1115</x:f>
        <x:v>-70.10074043789783</x:v>
      </x:c>
      <x:c r="L1115" s="12" t="n">
        <x:v>10788.629529854355</x:v>
      </x:c>
      <x:c r="M1115" s="12" t="n">
        <x:v>10799.999999991</x:v>
      </x:c>
      <x:c r="N1115" s="12" t="n">
        <x:v>11.370470136644503</x:v>
      </x:c>
      <x:c r="O1115" s="12" t="n">
        <x:v>0</x:v>
      </x:c>
      <x:c r="P1115" s="12" t="n">
        <x:v>37.37993333333333</x:v>
      </x:c>
      <x:c r="Q1115" s="12" t="n">
        <x:v>12.168036933047528</x:v>
      </x:c>
      <x:c r="R1115" s="12" t="n">
        <x:v>65.44478824326961</x:v>
      </x:c>
      <x:c r="S1115" s="12" t="n">
        <x:v>156.86354282878665</x:v>
      </x:c>
      <x:c r="T1115" s="12" t="n">
        <x:v>0</x:v>
      </x:c>
      <x:c r="U1115" s="12" t="n">
        <x:f>'逐时购电与费用'!H1115+'逐时购电与费用'!J1115+F1115-P1115+O1115-E1115-N1115/'月度汇总'!$F$6-Q1115</x:f>
        <x:v>1.7763568394002505e-15</x:v>
      </x:c>
      <x:c r="V1115" s="12" t="n">
        <x:f>M1115-L1115-N1115+O1115/'月度汇总'!$F$7</x:f>
        <x:v>-3.588240815588506e-13</x:v>
      </x:c>
    </x:row>
    <x:row r="1116" ht="20" customHeight="1">
      <x:c r="A1116" s="13" t="n">
        <x:f>'逐时购电与费用'!A1116</x:f>
        <x:v>45696.72222222222</x:v>
      </x:c>
      <x:c r="B1116" s="13" t="n">
        <x:v>45696</x:v>
      </x:c>
      <x:c r="C1116" s="12" t="n">
        <x:v>447.51710172960776</x:v>
      </x:c>
      <x:c r="D1116" s="12" t="n">
        <x:v>0.8130742342785454</x:v>
      </x:c>
      <x:c r="E1116" s="12" t="n">
        <x:v>416.73083333333335</x:v>
      </x:c>
      <x:c r="F1116" s="12" t="n">
        <x:v>8.271749999999999</x:v>
      </x:c>
      <x:c r="G1116" s="12" t="n">
        <x:f>E1116-F1116</x:f>
        <x:v>408.45908333333335</x:v>
      </x:c>
      <x:c r="H1116" s="12" t="n">
        <x:f>G1116-C1116+D1116</x:f>
        <x:v>-38.24494416199586</x:v>
      </x:c>
      <x:c r="I1116" s="12" t="n">
        <x:v>456.42190916666664</x:v>
      </x:c>
      <x:c r="J1116" s="12" t="n">
        <x:v>0.9027381870176037</x:v>
      </x:c>
      <x:c r="K1116" s="12" t="n">
        <x:f>G1116-I1116+J1116</x:f>
        <x:v>-47.06008764631568</x:v>
      </x:c>
      <x:c r="L1116" s="12" t="n">
        <x:v>10799.999999991</x:v>
      </x:c>
      <x:c r="M1116" s="12" t="n">
        <x:v>10799.999999991</x:v>
      </x:c>
      <x:c r="N1116" s="12" t="n">
        <x:v>0</x:v>
      </x:c>
      <x:c r="O1116" s="12" t="n">
        <x:v>0</x:v>
      </x:c>
      <x:c r="P1116" s="12" t="n">
        <x:v>8.271749999999999</x:v>
      </x:c>
      <x:c r="Q1116" s="12" t="n">
        <x:v>26.83578970587704</x:v>
      </x:c>
      <x:c r="R1116" s="12" t="n">
        <x:v>46.745545530658774</x:v>
      </x:c>
      <x:c r="S1116" s="12" t="n">
        <x:v>156.86354282878665</x:v>
      </x:c>
      <x:c r="T1116" s="12" t="n">
        <x:v>0</x:v>
      </x:c>
      <x:c r="U1116" s="12" t="n">
        <x:f>'逐时购电与费用'!H1116+'逐时购电与费用'!J1116+F1116-P1116+O1116-E1116-N1116/'月度汇总'!$F$6-Q1116</x:f>
        <x:v>8.100322190784937e-9</x:v>
      </x:c>
      <x:c r="V1116" s="12" t="n">
        <x:f>M1116-L1116-N1116+O1116/'月度汇总'!$F$7</x:f>
        <x:v>0</x:v>
      </x:c>
    </x:row>
    <x:row r="1117" ht="20" customHeight="1">
      <x:c r="A1117" s="13" t="n">
        <x:f>'逐时购电与费用'!A1117</x:f>
        <x:v>45696.72916666667</x:v>
      </x:c>
      <x:c r="B1117" s="13" t="n">
        <x:v>45696</x:v>
      </x:c>
      <x:c r="C1117" s="12" t="n">
        <x:v>443.1835207953172</x:v>
      </x:c>
      <x:c r="D1117" s="12" t="n">
        <x:v>0</x:v>
      </x:c>
      <x:c r="E1117" s="12" t="n">
        <x:v>458.7366666666667</x:v>
      </x:c>
      <x:c r="F1117" s="12" t="n">
        <x:v>0</x:v>
      </x:c>
      <x:c r="G1117" s="12" t="n">
        <x:f>E1117-F1117</x:f>
        <x:v>458.7366666666667</x:v>
      </x:c>
      <x:c r="H1117" s="12" t="n">
        <x:f>G1117-C1117+D1117</x:f>
        <x:v>15.5531458713495</x:v>
      </x:c>
      <x:c r="I1117" s="12" t="n">
        <x:v>452.0730833333333</x:v>
      </x:c>
      <x:c r="J1117" s="12" t="n">
        <x:v>0</x:v>
      </x:c>
      <x:c r="K1117" s="12" t="n">
        <x:f>G1117-I1117+J1117</x:f>
        <x:v>6.663583333333406</x:v>
      </x:c>
      <x:c r="L1117" s="12" t="n">
        <x:v>10799.999999991</x:v>
      </x:c>
      <x:c r="M1117" s="12" t="n">
        <x:v>10779.425120088614</x:v>
      </x:c>
      <x:c r="N1117" s="12" t="n">
        <x:v>0</x:v>
      </x:c>
      <x:c r="O1117" s="12" t="n">
        <x:v>18.51739191214711</x:v>
      </x:c>
      <x:c r="P1117" s="12" t="n">
        <x:v>0</x:v>
      </x:c>
      <x:c r="Q1117" s="12" t="n">
        <x:v>0</x:v>
      </x:c>
      <x:c r="R1117" s="12" t="n">
        <x:v>74.21011414559939</x:v>
      </x:c>
      <x:c r="S1117" s="12" t="n">
        <x:v>156.86354282878665</x:v>
      </x:c>
      <x:c r="T1117" s="12" t="n">
        <x:v>0</x:v>
      </x:c>
      <x:c r="U1117" s="12" t="n">
        <x:f>'逐时购电与费用'!H1117+'逐时购电与费用'!J1117+F1117-P1117+O1117-E1117-N1117/'月度汇总'!$F$6-Q1117</x:f>
        <x:v>-1.0000007932831068e-8</x:v>
      </x:c>
      <x:c r="V1117" s="12" t="n">
        <x:f>M1117-L1117-N1117+O1117/'月度汇总'!$F$7</x:f>
        <x:v>-1.9539925233402755e-13</x:v>
      </x:c>
    </x:row>
    <x:row r="1118" ht="20" customHeight="1">
      <x:c r="A1118" s="13" t="n">
        <x:f>'逐时购电与费用'!A1118</x:f>
        <x:v>45696.73611111111</x:v>
      </x:c>
      <x:c r="B1118" s="13" t="n">
        <x:v>45696</x:v>
      </x:c>
      <x:c r="C1118" s="12" t="n">
        <x:v>450.9277405523794</x:v>
      </x:c>
      <x:c r="D1118" s="12" t="n">
        <x:v>0.10750323209461798</x:v>
      </x:c>
      <x:c r="E1118" s="12" t="n">
        <x:v>454.25775</x:v>
      </x:c>
      <x:c r="F1118" s="12" t="n">
        <x:v>0</x:v>
      </x:c>
      <x:c r="G1118" s="12" t="n">
        <x:f>E1118-F1118</x:f>
        <x:v>454.25775</x:v>
      </x:c>
      <x:c r="H1118" s="12" t="n">
        <x:f>G1118-C1118+D1118</x:f>
        <x:v>3.4375126797151867</x:v>
      </x:c>
      <x:c r="I1118" s="12" t="n">
        <x:v>463.35450083333336</x:v>
      </x:c>
      <x:c r="J1118" s="12" t="n">
        <x:v>0.11935844077723089</x:v>
      </x:c>
      <x:c r="K1118" s="12" t="n">
        <x:f>G1118-I1118+J1118</x:f>
        <x:v>-8.977392392556142</x:v>
      </x:c>
      <x:c r="L1118" s="12" t="n">
        <x:v>10779.425120088614</x:v>
      </x:c>
      <x:c r="M1118" s="12" t="n">
        <x:v>10772.389112467861</x:v>
      </x:c>
      <x:c r="N1118" s="12" t="n">
        <x:v>0</x:v>
      </x:c>
      <x:c r="O1118" s="12" t="n">
        <x:v>6.3324068586779925</x:v>
      </x:c>
      <x:c r="P1118" s="12" t="n">
        <x:v>0</x:v>
      </x:c>
      <x:c r="Q1118" s="12" t="n">
        <x:v>0</x:v>
      </x:c>
      <x:c r="R1118" s="12" t="n">
        <x:v>67.20315489738391</x:v>
      </x:c>
      <x:c r="S1118" s="12" t="n">
        <x:v>156.9063172253709</x:v>
      </x:c>
      <x:c r="T1118" s="12" t="n">
        <x:v>0</x:v>
      </x:c>
      <x:c r="U1118" s="12" t="n">
        <x:f>'逐时购电与费用'!H1118+'逐时购电与费用'!J1118+F1118-P1118+O1118-E1118-N1118/'月度汇总'!$F$6-Q1118</x:f>
        <x:v>-1.0000007932831068e-8</x:v>
      </x:c>
      <x:c r="V1118" s="12" t="n">
        <x:f>M1118-L1118-N1118+O1118/'月度汇总'!$F$7</x:f>
        <x:v>7.540634783254063e-13</x:v>
      </x:c>
    </x:row>
    <x:row r="1119" ht="20" customHeight="1">
      <x:c r="A1119" s="13" t="n">
        <x:f>'逐时购电与费用'!A1119</x:f>
        <x:v>45696.743055555555</x:v>
      </x:c>
      <x:c r="B1119" s="13" t="n">
        <x:v>45696</x:v>
      </x:c>
      <x:c r="C1119" s="12" t="n">
        <x:v>446.07959077564806</x:v>
      </x:c>
      <x:c r="D1119" s="12" t="n">
        <x:v>0.007235743578385474</x:v>
      </x:c>
      <x:c r="E1119" s="12" t="n">
        <x:v>440.47388333333333</x:v>
      </x:c>
      <x:c r="F1119" s="12" t="n">
        <x:v>0.1781333333333333</x:v>
      </x:c>
      <x:c r="G1119" s="12" t="n">
        <x:f>E1119-F1119</x:f>
        <x:v>440.29575</x:v>
      </x:c>
      <x:c r="H1119" s="12" t="n">
        <x:f>G1119-C1119+D1119</x:f>
        <x:v>-5.776605032069674</x:v>
      </x:c>
      <x:c r="I1119" s="12" t="n">
        <x:v>455.36452999999995</x:v>
      </x:c>
      <x:c r="J1119" s="12" t="n">
        <x:v>0.008033684704659115</x:v>
      </x:c>
      <x:c r="K1119" s="12" t="n">
        <x:f>G1119-I1119+J1119</x:f>
        <x:v>-15.060746315295289</x:v>
      </x:c>
      <x:c r="L1119" s="12" t="n">
        <x:v>10772.389112467861</x:v>
      </x:c>
      <x:c r="M1119" s="12" t="n">
        <x:v>10474.108009902307</x:v>
      </x:c>
      <x:c r="N1119" s="12" t="n">
        <x:v>0</x:v>
      </x:c>
      <x:c r="O1119" s="12" t="n">
        <x:v>268.4529923089978</x:v>
      </x:c>
      <x:c r="P1119" s="12" t="n">
        <x:v>0.1781333233333271</x:v>
      </x:c>
      <x:c r="Q1119" s="12" t="n">
        <x:v>0</x:v>
      </x:c>
      <x:c r="R1119" s="12" t="n">
        <x:v>25.48185994176697</x:v>
      </x:c>
      <x:c r="S1119" s="12" t="n">
        <x:v>156.86354282878665</x:v>
      </x:c>
      <x:c r="T1119" s="12" t="n">
        <x:v>0</x:v>
      </x:c>
      <x:c r="U1119" s="12" t="n">
        <x:f>'逐时购电与费用'!H1119+'逐时购电与费用'!J1119+F1119-P1119+O1119-E1119-N1119/'月度汇总'!$F$6-Q1119</x:f>
        <x:v>0</x:v>
      </x:c>
      <x:c r="V1119" s="12" t="n">
        <x:f>M1119-L1119-N1119+O1119/'月度汇总'!$F$7</x:f>
        <x:v>-6.252776074688882e-13</x:v>
      </x:c>
    </x:row>
    <x:row r="1120" ht="20" customHeight="1">
      <x:c r="A1120" s="13" t="n">
        <x:f>'逐时购电与费用'!A1120</x:f>
        <x:v>45696.75</x:v>
      </x:c>
      <x:c r="B1120" s="13" t="n">
        <x:v>45696</x:v>
      </x:c>
      <x:c r="C1120" s="12" t="n">
        <x:v>436.95887842653076</x:v>
      </x:c>
      <x:c r="D1120" s="12" t="n">
        <x:v>0</x:v>
      </x:c>
      <x:c r="E1120" s="12" t="n">
        <x:v>446.8016666666666</x:v>
      </x:c>
      <x:c r="F1120" s="12" t="n">
        <x:v>0</x:v>
      </x:c>
      <x:c r="G1120" s="12" t="n">
        <x:f>E1120-F1120</x:f>
        <x:v>446.8016666666666</x:v>
      </x:c>
      <x:c r="H1120" s="12" t="n">
        <x:f>G1120-C1120+D1120</x:f>
        <x:v>9.84278824013586</x:v>
      </x:c>
      <x:c r="I1120" s="12" t="n">
        <x:v>445.29479166666675</x:v>
      </x:c>
      <x:c r="J1120" s="12" t="n">
        <x:v>0</x:v>
      </x:c>
      <x:c r="K1120" s="12" t="n">
        <x:f>G1120-I1120+J1120</x:f>
        <x:v>1.5068749999998658</x:v>
      </x:c>
      <x:c r="L1120" s="12" t="n">
        <x:v>10474.108009902307</x:v>
      </x:c>
      <x:c r="M1120" s="12" t="n">
        <x:v>9977.661713617123</x:v>
      </x:c>
      <x:c r="N1120" s="12" t="n">
        <x:v>0</x:v>
      </x:c>
      <x:c r="O1120" s="12" t="n">
        <x:v>446.8016666566666</x:v>
      </x:c>
      <x:c r="P1120" s="12" t="n">
        <x:v>0</x:v>
      </x:c>
      <x:c r="Q1120" s="12" t="n">
        <x:v>0</x:v>
      </x:c>
      <x:c r="R1120" s="12" t="n">
        <x:v>628.9655652947099</x:v>
      </x:c>
      <x:c r="S1120" s="12" t="n">
        <x:v>0</x:v>
      </x:c>
      <x:c r="T1120" s="12" t="n">
        <x:v>0</x:v>
      </x:c>
      <x:c r="U1120" s="12" t="n">
        <x:f>'逐时购电与费用'!H1120+'逐时购电与费用'!J1120+F1120-P1120+O1120-E1120-N1120/'月度汇总'!$F$6-Q1120</x:f>
        <x:v>-1.0000007932831068e-8</x:v>
      </x:c>
      <x:c r="V1120" s="12" t="n">
        <x:f>M1120-L1120-N1120+O1120/'月度汇总'!$F$7</x:f>
        <x:v>2.2737367544323206e-13</x:v>
      </x:c>
    </x:row>
    <x:row r="1121" ht="20" customHeight="1">
      <x:c r="A1121" s="13" t="n">
        <x:f>'逐时购电与费用'!A1121</x:f>
        <x:v>45696.756944444445</x:v>
      </x:c>
      <x:c r="B1121" s="13" t="n">
        <x:v>45696</x:v>
      </x:c>
      <x:c r="C1121" s="12" t="n">
        <x:v>458.70014349490833</x:v>
      </x:c>
      <x:c r="D1121" s="12" t="n">
        <x:v>0.007717362009910339</x:v>
      </x:c>
      <x:c r="E1121" s="12" t="n">
        <x:v>460.5294666666667</x:v>
      </x:c>
      <x:c r="F1121" s="12" t="n">
        <x:v>0</x:v>
      </x:c>
      <x:c r="G1121" s="12" t="n">
        <x:f>E1121-F1121</x:f>
        <x:v>460.5294666666667</x:v>
      </x:c>
      <x:c r="H1121" s="12" t="n">
        <x:f>G1121-C1121+D1121</x:f>
        <x:v>1.837040533768257</x:v>
      </x:c>
      <x:c r="I1121" s="12" t="n">
        <x:v>467.02241499999997</x:v>
      </x:c>
      <x:c r="J1121" s="12" t="n">
        <x:v>0.0082284447476393</x:v>
      </x:c>
      <x:c r="K1121" s="12" t="n">
        <x:f>G1121-I1121+J1121</x:f>
        <x:v>-6.484719888585649</x:v>
      </x:c>
      <x:c r="L1121" s="12" t="n">
        <x:v>9977.661713617123</x:v>
      </x:c>
      <x:c r="M1121" s="12" t="n">
        <x:v>9465.962306220827</x:v>
      </x:c>
      <x:c r="N1121" s="12" t="n">
        <x:v>0</x:v>
      </x:c>
      <x:c r="O1121" s="12" t="n">
        <x:v>460.52946665666667</x:v>
      </x:c>
      <x:c r="P1121" s="12" t="n">
        <x:v>0</x:v>
      </x:c>
      <x:c r="Q1121" s="12" t="n">
        <x:v>0</x:v>
      </x:c>
      <x:c r="R1121" s="12" t="n">
        <x:v>641.4219442162785</x:v>
      </x:c>
      <x:c r="S1121" s="12" t="n">
        <x:v>4.565429203085841</x:v>
      </x:c>
      <x:c r="T1121" s="12" t="n">
        <x:v>0</x:v>
      </x:c>
      <x:c r="U1121" s="12" t="n">
        <x:f>'逐时购电与费用'!H1121+'逐时购电与费用'!J1121+F1121-P1121+O1121-E1121-N1121/'月度汇总'!$F$6-Q1121</x:f>
        <x:v>-1.0000007932831068e-8</x:v>
      </x:c>
      <x:c r="V1121" s="12" t="n">
        <x:f>M1121-L1121-N1121+O1121/'月度汇总'!$F$7</x:f>
        <x:v>2.8421709430404007e-13</x:v>
      </x:c>
    </x:row>
    <x:row r="1122" ht="20" customHeight="1">
      <x:c r="A1122" s="13" t="n">
        <x:f>'逐时购电与费用'!A1122</x:f>
        <x:v>45696.76388888889</x:v>
      </x:c>
      <x:c r="B1122" s="13" t="n">
        <x:v>45696</x:v>
      </x:c>
      <x:c r="C1122" s="12" t="n">
        <x:v>472.20409234082143</x:v>
      </x:c>
      <x:c r="D1122" s="12" t="n">
        <x:v>0.0005186660031806242</x:v>
      </x:c>
      <x:c r="E1122" s="12" t="n">
        <x:v>451.8175166666666</x:v>
      </x:c>
      <x:c r="F1122" s="12" t="n">
        <x:v>0.012783333333333334</x:v>
      </x:c>
      <x:c r="G1122" s="12" t="n">
        <x:f>E1122-F1122</x:f>
        <x:v>451.8047333333333</x:v>
      </x:c>
      <x:c r="H1122" s="12" t="n">
        <x:f>G1122-C1122+D1122</x:f>
        <x:v>-20.398840341484977</x:v>
      </x:c>
      <x:c r="I1122" s="12" t="n">
        <x:v>480.5130958333333</x:v>
      </x:c>
      <x:c r="J1122" s="12" t="n">
        <x:v>0.000553014688720072</x:v>
      </x:c>
      <x:c r="K1122" s="12" t="n">
        <x:f>G1122-I1122+J1122</x:f>
        <x:v>-28.7078094853113</x:v>
      </x:c>
      <x:c r="L1122" s="12" t="n">
        <x:v>9465.962306220827</x:v>
      </x:c>
      <x:c r="M1122" s="12" t="n">
        <x:v>8963.942843268975</x:v>
      </x:c>
      <x:c r="N1122" s="12" t="n">
        <x:v>0</x:v>
      </x:c>
      <x:c r="O1122" s="12" t="n">
        <x:v>451.8175166566666</x:v>
      </x:c>
      <x:c r="P1122" s="12" t="n">
        <x:v>0.012783323333337648</x:v>
      </x:c>
      <x:c r="Q1122" s="12" t="n">
        <x:v>0</x:v>
      </x:c>
      <x:c r="R1122" s="12" t="n">
        <x:v>612.3107905267443</x:v>
      </x:c>
      <x:c r="S1122" s="12" t="n">
        <x:v>1.004641193680527</x:v>
      </x:c>
      <x:c r="T1122" s="12" t="n">
        <x:v>0</x:v>
      </x:c>
      <x:c r="U1122" s="12" t="n">
        <x:f>'逐时购电与费用'!H1122+'逐时购电与费用'!J1122+F1122-P1122+O1122-E1122-N1122/'月度汇总'!$F$6-Q1122</x:f>
        <x:v>0</x:v>
      </x:c>
      <x:c r="V1122" s="12" t="n">
        <x:f>M1122-L1122-N1122+O1122/'月度汇总'!$F$7</x:f>
        <x:v>-1.1368683772161603e-13</x:v>
      </x:c>
    </x:row>
    <x:row r="1123" ht="20" customHeight="1">
      <x:c r="A1123" s="13" t="n">
        <x:f>'逐时购电与费用'!A1123</x:f>
        <x:v>45696.77083333333</x:v>
      </x:c>
      <x:c r="B1123" s="13" t="n">
        <x:v>45696</x:v>
      </x:c>
      <x:c r="C1123" s="12" t="n">
        <x:v>456.5571093692591</x:v>
      </x:c>
      <x:c r="D1123" s="12" t="n">
        <x:v>0</x:v>
      </x:c>
      <x:c r="E1123" s="12" t="n">
        <x:v>428.87666666666667</x:v>
      </x:c>
      <x:c r="F1123" s="12" t="n">
        <x:v>0</x:v>
      </x:c>
      <x:c r="G1123" s="12" t="n">
        <x:f>E1123-F1123</x:f>
        <x:v>428.87666666666667</x:v>
      </x:c>
      <x:c r="H1123" s="12" t="n">
        <x:f>G1123-C1123+D1123</x:f>
        <x:v>-27.680442702592416</x:v>
      </x:c>
      <x:c r="I1123" s="12" t="n">
        <x:v>464.85320833333344</x:v>
      </x:c>
      <x:c r="J1123" s="12" t="n">
        <x:v>0</x:v>
      </x:c>
      <x:c r="K1123" s="12" t="n">
        <x:f>G1123-I1123+J1123</x:f>
        <x:v>-35.976541666666776</x:v>
      </x:c>
      <x:c r="L1123" s="12" t="n">
        <x:v>8963.942843268975</x:v>
      </x:c>
      <x:c r="M1123" s="12" t="n">
        <x:v>8487.413213650456</x:v>
      </x:c>
      <x:c r="N1123" s="12" t="n">
        <x:v>0</x:v>
      </x:c>
      <x:c r="O1123" s="12" t="n">
        <x:v>428.87666665666666</x:v>
      </x:c>
      <x:c r="P1123" s="12" t="n">
        <x:v>0</x:v>
      </x:c>
      <x:c r="Q1123" s="12" t="n">
        <x:v>0</x:v>
      </x:c>
      <x:c r="R1123" s="12" t="n">
        <x:v>570.0091325375557</x:v>
      </x:c>
      <x:c r="S1123" s="12" t="n">
        <x:v>0</x:v>
      </x:c>
      <x:c r="T1123" s="12" t="n">
        <x:v>0</x:v>
      </x:c>
      <x:c r="U1123" s="12" t="n">
        <x:f>'逐时购电与费用'!H1123+'逐时购电与费用'!J1123+F1123-P1123+O1123-E1123-N1123/'月度汇总'!$F$6-Q1123</x:f>
        <x:v>-1.0000007932831068e-8</x:v>
      </x:c>
      <x:c r="V1123" s="12" t="n">
        <x:f>M1123-L1123-N1123+O1123/'月度汇总'!$F$7</x:f>
        <x:v>-3.410605131648481e-13</x:v>
      </x:c>
    </x:row>
    <x:row r="1124" ht="20" customHeight="1">
      <x:c r="A1124" s="13" t="n">
        <x:f>'逐时购电与费用'!A1124</x:f>
        <x:v>45696.77777777778</x:v>
      </x:c>
      <x:c r="B1124" s="13" t="n">
        <x:v>45696</x:v>
      </x:c>
      <x:c r="C1124" s="12" t="n">
        <x:v>432.11079370472567</x:v>
      </x:c>
      <x:c r="D1124" s="12" t="n">
        <x:v>0.0005539494047575373</x:v>
      </x:c>
      <x:c r="E1124" s="12" t="n">
        <x:v>429.8439333333333</x:v>
      </x:c>
      <x:c r="F1124" s="12" t="n">
        <x:v>0</x:v>
      </x:c>
      <x:c r="G1124" s="12" t="n">
        <x:f>E1124-F1124</x:f>
        <x:v>429.8439333333333</x:v>
      </x:c>
      <x:c r="H1124" s="12" t="n">
        <x:f>G1124-C1124+D1124</x:f>
        <x:v>-2.266306421987583</x:v>
      </x:c>
      <x:c r="I1124" s="12" t="n">
        <x:v>439.4355083333333</x:v>
      </x:c>
      <x:c r="J1124" s="12" t="n">
        <x:v>0.0005906347355717775</x:v>
      </x:c>
      <x:c r="K1124" s="12" t="n">
        <x:f>G1124-I1124+J1124</x:f>
        <x:v>-9.590984365264406</x:v>
      </x:c>
      <x:c r="L1124" s="12" t="n">
        <x:v>8487.413213650456</x:v>
      </x:c>
      <x:c r="M1124" s="12" t="n">
        <x:v>8009.808843291196</x:v>
      </x:c>
      <x:c r="N1124" s="12" t="n">
        <x:v>0</x:v>
      </x:c>
      <x:c r="O1124" s="12" t="n">
        <x:v>429.8439333233333</x:v>
      </x:c>
      <x:c r="P1124" s="12" t="n">
        <x:v>0</x:v>
      </x:c>
      <x:c r="Q1124" s="12" t="n">
        <x:v>0</x:v>
      </x:c>
      <x:c r="R1124" s="12" t="n">
        <x:v>558.9241124389756</x:v>
      </x:c>
      <x:c r="S1124" s="12" t="n">
        <x:v>0</x:v>
      </x:c>
      <x:c r="T1124" s="12" t="n">
        <x:v>0</x:v>
      </x:c>
      <x:c r="U1124" s="12" t="n">
        <x:f>'逐时购电与费用'!H1124+'逐时购电与费用'!J1124+F1124-P1124+O1124-E1124-N1124/'月度汇总'!$F$6-Q1124</x:f>
        <x:v>-1.0000007932831068e-8</x:v>
      </x:c>
      <x:c r="V1124" s="12" t="n">
        <x:f>M1124-L1124-N1124+O1124/'月度汇总'!$F$7</x:f>
        <x:v>-2.8421709430404007e-13</x:v>
      </x:c>
    </x:row>
    <x:row r="1125" ht="20" customHeight="1">
      <x:c r="A1125" s="13" t="n">
        <x:f>'逐时购电与费用'!A1125</x:f>
        <x:v>45696.78472222222</x:v>
      </x:c>
      <x:c r="B1125" s="13" t="n">
        <x:v>45696</x:v>
      </x:c>
      <x:c r="C1125" s="12" t="n">
        <x:v>433.04856336559294</x:v>
      </x:c>
      <x:c r="D1125" s="12" t="n">
        <x:v>0.00003087297637979905</x:v>
      </x:c>
      <x:c r="E1125" s="12" t="n">
        <x:v>445.25865</x:v>
      </x:c>
      <x:c r="F1125" s="12" t="n">
        <x:v>0.0009166666666666665</x:v>
      </x:c>
      <x:c r="G1125" s="12" t="n">
        <x:f>E1125-F1125</x:f>
        <x:v>445.2577333333333</x:v>
      </x:c>
      <x:c r="H1125" s="12" t="n">
        <x:f>G1125-C1125+D1125</x:f>
        <x:v>12.209200840716745</x:v>
      </x:c>
      <x:c r="I1125" s="12" t="n">
        <x:v>441.3199041666667</x:v>
      </x:c>
      <x:c r="J1125" s="12" t="n">
        <x:v>0.000032917540995242375</x:v>
      </x:c>
      <x:c r="K1125" s="12" t="n">
        <x:f>G1125-I1125+J1125</x:f>
        <x:v>3.9378620842076266</x:v>
      </x:c>
      <x:c r="L1125" s="12" t="n">
        <x:v>8009.808843291196</x:v>
      </x:c>
      <x:c r="M1125" s="12" t="n">
        <x:v>7515.078028487493</x:v>
      </x:c>
      <x:c r="N1125" s="12" t="n">
        <x:v>0</x:v>
      </x:c>
      <x:c r="O1125" s="12" t="n">
        <x:v>445.2577333233333</x:v>
      </x:c>
      <x:c r="P1125" s="12" t="n">
        <x:v>0</x:v>
      </x:c>
      <x:c r="Q1125" s="12" t="n">
        <x:v>0</x:v>
      </x:c>
      <x:c r="R1125" s="12" t="n">
        <x:v>556.1510613334549</x:v>
      </x:c>
      <x:c r="S1125" s="12" t="n">
        <x:v>0</x:v>
      </x:c>
      <x:c r="T1125" s="12" t="n">
        <x:v>0</x:v>
      </x:c>
      <x:c r="U1125" s="12" t="n">
        <x:f>'逐时购电与费用'!H1125+'逐时购电与费用'!J1125+F1125-P1125+O1125-E1125-N1125/'月度汇总'!$F$6-Q1125</x:f>
        <x:v>-1.0000007932831068e-8</x:v>
      </x:c>
      <x:c r="V1125" s="12" t="n">
        <x:f>M1125-L1125-N1125+O1125/'月度汇总'!$F$7</x:f>
        <x:v>0</x:v>
      </x:c>
    </x:row>
    <x:row r="1126" ht="20" customHeight="1">
      <x:c r="A1126" s="13" t="n">
        <x:f>'逐时购电与费用'!A1126</x:f>
        <x:v>45696.79166666667</x:v>
      </x:c>
      <x:c r="B1126" s="13" t="n">
        <x:v>45696</x:v>
      </x:c>
      <x:c r="C1126" s="12" t="n">
        <x:v>445.64440693823866</x:v>
      </x:c>
      <x:c r="D1126" s="12" t="n">
        <x:v>0</x:v>
      </x:c>
      <x:c r="E1126" s="12" t="n">
        <x:v>462.0483333333333</x:v>
      </x:c>
      <x:c r="F1126" s="12" t="n">
        <x:v>0</x:v>
      </x:c>
      <x:c r="G1126" s="12" t="n">
        <x:f>E1126-F1126</x:f>
        <x:v>462.0483333333333</x:v>
      </x:c>
      <x:c r="H1126" s="12" t="n">
        <x:f>G1126-C1126+D1126</x:f>
        <x:v>16.40392639509463</x:v>
      </x:c>
      <x:c r="I1126" s="12" t="n">
        <x:v>455.93108333333333</x:v>
      </x:c>
      <x:c r="J1126" s="12" t="n">
        <x:v>0</x:v>
      </x:c>
      <x:c r="K1126" s="12" t="n">
        <x:f>G1126-I1126+J1126</x:f>
        <x:v>6.117249999999956</x:v>
      </x:c>
      <x:c r="L1126" s="12" t="n">
        <x:v>7515.078028487493</x:v>
      </x:c>
      <x:c r="M1126" s="12" t="n">
        <x:v>7001.690991461567</x:v>
      </x:c>
      <x:c r="N1126" s="12" t="n">
        <x:v>0</x:v>
      </x:c>
      <x:c r="O1126" s="12" t="n">
        <x:v>462.0483333233333</x:v>
      </x:c>
      <x:c r="P1126" s="12" t="n">
        <x:v>0</x:v>
      </x:c>
      <x:c r="Q1126" s="12" t="n">
        <x:v>0</x:v>
      </x:c>
      <x:c r="R1126" s="12" t="n">
        <x:v>534.193859890438</x:v>
      </x:c>
      <x:c r="S1126" s="12" t="n">
        <x:v>0</x:v>
      </x:c>
      <x:c r="T1126" s="12" t="n">
        <x:v>0</x:v>
      </x:c>
      <x:c r="U1126" s="12" t="n">
        <x:f>'逐时购电与费用'!H1126+'逐时购电与费用'!J1126+F1126-P1126+O1126-E1126-N1126/'月度汇总'!$F$6-Q1126</x:f>
        <x:v>-1.0000007932831068e-8</x:v>
      </x:c>
      <x:c r="V1126" s="12" t="n">
        <x:f>M1126-L1126-N1126+O1126/'月度汇总'!$F$7</x:f>
        <x:v>3.410605131648481e-13</x:v>
      </x:c>
    </x:row>
    <x:row r="1127" ht="20" customHeight="1">
      <x:c r="A1127" s="13" t="n">
        <x:f>'逐时购电与费用'!A1127</x:f>
        <x:v>45696.79861111111</x:v>
      </x:c>
      <x:c r="B1127" s="13" t="n">
        <x:v>45696</x:v>
      </x:c>
      <x:c r="C1127" s="12" t="n">
        <x:v>429.6966060843161</x:v>
      </x:c>
      <x:c r="D1127" s="12" t="n">
        <x:v>0.00002469838110383924</x:v>
      </x:c>
      <x:c r="E1127" s="12" t="n">
        <x:v>472.79568333333333</x:v>
      </x:c>
      <x:c r="F1127" s="12" t="n">
        <x:v>0</x:v>
      </x:c>
      <x:c r="G1127" s="12" t="n">
        <x:f>E1127-F1127</x:f>
        <x:v>472.79568333333333</x:v>
      </x:c>
      <x:c r="H1127" s="12" t="n">
        <x:f>G1127-C1127+D1127</x:f>
        <x:v>43.09910194739833</x:v>
      </x:c>
      <x:c r="I1127" s="12" t="n">
        <x:v>443.099135</x:v>
      </x:c>
      <x:c r="J1127" s="12" t="n">
        <x:v>0.0000263340327961939</x:v>
      </x:c>
      <x:c r="K1127" s="12" t="n">
        <x:f>G1127-I1127+J1127</x:f>
        <x:v>29.696574667366136</x:v>
      </x:c>
      <x:c r="L1127" s="12" t="n">
        <x:v>7001.690991461567</x:v>
      </x:c>
      <x:c r="M1127" s="12" t="n">
        <x:v>6476.362454435641</x:v>
      </x:c>
      <x:c r="N1127" s="12" t="n">
        <x:v>0</x:v>
      </x:c>
      <x:c r="O1127" s="12" t="n">
        <x:v>472.7956833233333</x:v>
      </x:c>
      <x:c r="P1127" s="12" t="n">
        <x:v>0</x:v>
      </x:c>
      <x:c r="Q1127" s="12" t="n">
        <x:v>0</x:v>
      </x:c>
      <x:c r="R1127" s="12" t="n">
        <x:v>496.10467802086725</x:v>
      </x:c>
      <x:c r="S1127" s="12" t="n">
        <x:v>2.9439511221683006</x:v>
      </x:c>
      <x:c r="T1127" s="12" t="n">
        <x:v>0</x:v>
      </x:c>
      <x:c r="U1127" s="12" t="n">
        <x:f>'逐时购电与费用'!H1127+'逐时购电与费用'!J1127+F1127-P1127+O1127-E1127-N1127/'月度汇总'!$F$6-Q1127</x:f>
        <x:v>-1.0000007932831068e-8</x:v>
      </x:c>
      <x:c r="V1127" s="12" t="n">
        <x:f>M1127-L1127-N1127+O1127/'月度汇总'!$F$7</x:f>
        <x:v>-4.547473508864641e-13</x:v>
      </x:c>
    </x:row>
    <x:row r="1128" ht="20" customHeight="1">
      <x:c r="A1128" s="13" t="n">
        <x:f>'逐时购电与费用'!A1128</x:f>
        <x:v>45696.805555555555</x:v>
      </x:c>
      <x:c r="B1128" s="13" t="n">
        <x:v>45696</x:v>
      </x:c>
      <x:c r="C1128" s="12" t="n">
        <x:v>439.46773471449046</x:v>
      </x:c>
      <x:c r="D1128" s="12" t="n">
        <x:v>0</x:v>
      </x:c>
      <x:c r="E1128" s="12" t="n">
        <x:v>459.4531666666667</x:v>
      </x:c>
      <x:c r="F1128" s="12" t="n">
        <x:v>0</x:v>
      </x:c>
      <x:c r="G1128" s="12" t="n">
        <x:f>E1128-F1128</x:f>
        <x:v>459.4531666666667</x:v>
      </x:c>
      <x:c r="H1128" s="12" t="n">
        <x:f>G1128-C1128+D1128</x:f>
        <x:v>19.985431952176214</x:v>
      </x:c>
      <x:c r="I1128" s="12" t="n">
        <x:v>452.85903249999996</x:v>
      </x:c>
      <x:c r="J1128" s="12" t="n">
        <x:v>0</x:v>
      </x:c>
      <x:c r="K1128" s="12" t="n">
        <x:f>G1128-I1128+J1128</x:f>
        <x:v>6.59413416666672</x:v>
      </x:c>
      <x:c r="L1128" s="12" t="n">
        <x:v>6476.362454435641</x:v>
      </x:c>
      <x:c r="M1128" s="12" t="n">
        <x:v>5965.858935928233</x:v>
      </x:c>
      <x:c r="N1128" s="12" t="n">
        <x:v>0</x:v>
      </x:c>
      <x:c r="O1128" s="12" t="n">
        <x:v>459.45316665666667</x:v>
      </x:c>
      <x:c r="P1128" s="12" t="n">
        <x:v>0</x:v>
      </x:c>
      <x:c r="Q1128" s="12" t="n">
        <x:v>0</x:v>
      </x:c>
      <x:c r="R1128" s="12" t="n">
        <x:v>474.47662716783</x:v>
      </x:c>
      <x:c r="S1128" s="12" t="n">
        <x:v>36.01006096894662</x:v>
      </x:c>
      <x:c r="T1128" s="12" t="n">
        <x:v>0</x:v>
      </x:c>
      <x:c r="U1128" s="12" t="n">
        <x:f>'逐时购电与费用'!H1128+'逐时购电与费用'!J1128+F1128-P1128+O1128-E1128-N1128/'月度汇总'!$F$6-Q1128</x:f>
        <x:v>-1.0000007932831068e-8</x:v>
      </x:c>
      <x:c r="V1128" s="12" t="n">
        <x:f>M1128-L1128-N1128+O1128/'月度汇总'!$F$7</x:f>
        <x:v>-1.1368683772161603e-13</x:v>
      </x:c>
    </x:row>
    <x:row r="1129" ht="20" customHeight="1">
      <x:c r="A1129" s="13" t="n">
        <x:f>'逐时购电与费用'!A1129</x:f>
        <x:v>45696.8125</x:v>
      </x:c>
      <x:c r="B1129" s="13" t="n">
        <x:v>45696</x:v>
      </x:c>
      <x:c r="C1129" s="12" t="n">
        <x:v>474.57077566198114</x:v>
      </x:c>
      <x:c r="D1129" s="12" t="n">
        <x:v>0</x:v>
      </x:c>
      <x:c r="E1129" s="12" t="n">
        <x:v>440.86833333333334</x:v>
      </x:c>
      <x:c r="F1129" s="12" t="n">
        <x:v>0</x:v>
      </x:c>
      <x:c r="G1129" s="12" t="n">
        <x:f>E1129-F1129</x:f>
        <x:v>440.86833333333334</x:v>
      </x:c>
      <x:c r="H1129" s="12" t="n">
        <x:f>G1129-C1129+D1129</x:f>
        <x:v>-33.702442328647805</x:v>
      </x:c>
      <x:c r="I1129" s="12" t="n">
        <x:v>487.95115</x:v>
      </x:c>
      <x:c r="J1129" s="12" t="n">
        <x:v>0</x:v>
      </x:c>
      <x:c r="K1129" s="12" t="n">
        <x:f>G1129-I1129+J1129</x:f>
        <x:v>-47.082816666666645</x:v>
      </x:c>
      <x:c r="L1129" s="12" t="n">
        <x:v>5965.858935928233</x:v>
      </x:c>
      <x:c r="M1129" s="12" t="n">
        <x:v>5476.0052322356405</x:v>
      </x:c>
      <x:c r="N1129" s="12" t="n">
        <x:v>0</x:v>
      </x:c>
      <x:c r="O1129" s="12" t="n">
        <x:v>440.86833332333333</x:v>
      </x:c>
      <x:c r="P1129" s="12" t="n">
        <x:v>0</x:v>
      </x:c>
      <x:c r="Q1129" s="12" t="n">
        <x:v>0</x:v>
      </x:c>
      <x:c r="R1129" s="12" t="n">
        <x:v>456.73565532818344</x:v>
      </x:c>
      <x:c r="S1129" s="12" t="n">
        <x:v>45.70267667991766</x:v>
      </x:c>
      <x:c r="T1129" s="12" t="n">
        <x:v>0</x:v>
      </x:c>
      <x:c r="U1129" s="12" t="n">
        <x:f>'逐时购电与费用'!H1129+'逐时购电与费用'!J1129+F1129-P1129+O1129-E1129-N1129/'月度汇总'!$F$6-Q1129</x:f>
        <x:v>-1.0000007932831068e-8</x:v>
      </x:c>
      <x:c r="V1129" s="12" t="n">
        <x:f>M1129-L1129-N1129+O1129/'月度汇总'!$F$7</x:f>
        <x:v>-1.1368683772161603e-13</x:v>
      </x:c>
    </x:row>
    <x:row r="1130" ht="20" customHeight="1">
      <x:c r="A1130" s="13" t="n">
        <x:f>'逐时购电与费用'!A1130</x:f>
        <x:v>45696.819444444445</x:v>
      </x:c>
      <x:c r="B1130" s="13" t="n">
        <x:v>45696</x:v>
      </x:c>
      <x:c r="C1130" s="12" t="n">
        <x:v>474.10566902258284</x:v>
      </x:c>
      <x:c r="D1130" s="12" t="n">
        <x:v>0</x:v>
      </x:c>
      <x:c r="E1130" s="12" t="n">
        <x:v>454.37016666666665</x:v>
      </x:c>
      <x:c r="F1130" s="12" t="n">
        <x:v>0</x:v>
      </x:c>
      <x:c r="G1130" s="12" t="n">
        <x:f>E1130-F1130</x:f>
        <x:v>454.37016666666665</x:v>
      </x:c>
      <x:c r="H1130" s="12" t="n">
        <x:f>G1130-C1130+D1130</x:f>
        <x:v>-19.735502355916196</x:v>
      </x:c>
      <x:c r="I1130" s="12" t="n">
        <x:v>484.34801916666663</x:v>
      </x:c>
      <x:c r="J1130" s="12" t="n">
        <x:v>0</x:v>
      </x:c>
      <x:c r="K1130" s="12" t="n">
        <x:f>G1130-I1130+J1130</x:f>
        <x:v>-29.977852499999983</x:v>
      </x:c>
      <x:c r="L1130" s="12" t="n">
        <x:v>5476.0052322356405</x:v>
      </x:c>
      <x:c r="M1130" s="12" t="n">
        <x:v>4971.149491506011</x:v>
      </x:c>
      <x:c r="N1130" s="12" t="n">
        <x:v>0</x:v>
      </x:c>
      <x:c r="O1130" s="12" t="n">
        <x:v>454.37016665666664</x:v>
      </x:c>
      <x:c r="P1130" s="12" t="n">
        <x:v>0</x:v>
      </x:c>
      <x:c r="Q1130" s="12" t="n">
        <x:v>0</x:v>
      </x:c>
      <x:c r="R1130" s="12" t="n">
        <x:v>429.9406186007864</x:v>
      </x:c>
      <x:c r="S1130" s="12" t="n">
        <x:v>0</x:v>
      </x:c>
      <x:c r="T1130" s="12" t="n">
        <x:v>0</x:v>
      </x:c>
      <x:c r="U1130" s="12" t="n">
        <x:f>'逐时购电与费用'!H1130+'逐时购电与费用'!J1130+F1130-P1130+O1130-E1130-N1130/'月度汇总'!$F$6-Q1130</x:f>
        <x:v>-1.0000007932831068e-8</x:v>
      </x:c>
      <x:c r="V1130" s="12" t="n">
        <x:f>M1130-L1130-N1130+O1130/'月度汇总'!$F$7</x:f>
        <x:v>2.2737367544323206e-13</x:v>
      </x:c>
    </x:row>
    <x:row r="1131" ht="20" customHeight="1">
      <x:c r="A1131" s="13" t="n">
        <x:f>'逐时购电与费用'!A1131</x:f>
        <x:v>45696.82638888889</x:v>
      </x:c>
      <x:c r="B1131" s="13" t="n">
        <x:v>45696</x:v>
      </x:c>
      <x:c r="C1131" s="12" t="n">
        <x:v>450.4423579945031</x:v>
      </x:c>
      <x:c r="D1131" s="12" t="n">
        <x:v>0</x:v>
      </x:c>
      <x:c r="E1131" s="12" t="n">
        <x:v>455.3148166666666</x:v>
      </x:c>
      <x:c r="F1131" s="12" t="n">
        <x:v>0</x:v>
      </x:c>
      <x:c r="G1131" s="12" t="n">
        <x:f>E1131-F1131</x:f>
        <x:v>455.3148166666666</x:v>
      </x:c>
      <x:c r="H1131" s="12" t="n">
        <x:f>G1131-C1131+D1131</x:f>
        <x:v>4.872458672163532</x:v>
      </x:c>
      <x:c r="I1131" s="12" t="n">
        <x:v>460.674375</x:v>
      </x:c>
      <x:c r="J1131" s="12" t="n">
        <x:v>0</x:v>
      </x:c>
      <x:c r="K1131" s="12" t="n">
        <x:f>G1131-I1131+J1131</x:f>
        <x:v>-5.359558333333382</x:v>
      </x:c>
      <x:c r="L1131" s="12" t="n">
        <x:v>4971.149491506011</x:v>
      </x:c>
      <x:c r="M1131" s="12" t="n">
        <x:v>4465.24413966527</x:v>
      </x:c>
      <x:c r="N1131" s="12" t="n">
        <x:v>0</x:v>
      </x:c>
      <x:c r="O1131" s="12" t="n">
        <x:v>455.3148166566666</x:v>
      </x:c>
      <x:c r="P1131" s="12" t="n">
        <x:v>0</x:v>
      </x:c>
      <x:c r="Q1131" s="12" t="n">
        <x:v>0</x:v>
      </x:c>
      <x:c r="R1131" s="12" t="n">
        <x:v>420.17453930524124</x:v>
      </x:c>
      <x:c r="S1131" s="12" t="n">
        <x:v>0</x:v>
      </x:c>
      <x:c r="T1131" s="12" t="n">
        <x:v>0</x:v>
      </x:c>
      <x:c r="U1131" s="12" t="n">
        <x:f>'逐时购电与费用'!H1131+'逐时购电与费用'!J1131+F1131-P1131+O1131-E1131-N1131/'月度汇总'!$F$6-Q1131</x:f>
        <x:v>-1.0000007932831068e-8</x:v>
      </x:c>
      <x:c r="V1131" s="12" t="n">
        <x:f>M1131-L1131-N1131+O1131/'月度汇总'!$F$7</x:f>
        <x:v>-2.2737367544323206e-13</x:v>
      </x:c>
    </x:row>
    <x:row r="1132" ht="20" customHeight="1">
      <x:c r="A1132" s="13" t="n">
        <x:f>'逐时购电与费用'!A1132</x:f>
        <x:v>45696.83333333333</x:v>
      </x:c>
      <x:c r="B1132" s="13" t="n">
        <x:v>45696</x:v>
      </x:c>
      <x:c r="C1132" s="12" t="n">
        <x:v>435.58144971802216</x:v>
      </x:c>
      <x:c r="D1132" s="12" t="n">
        <x:v>0</x:v>
      </x:c>
      <x:c r="E1132" s="12" t="n">
        <x:v>439.4683333333333</x:v>
      </x:c>
      <x:c r="F1132" s="12" t="n">
        <x:v>0</x:v>
      </x:c>
      <x:c r="G1132" s="12" t="n">
        <x:f>E1132-F1132</x:f>
        <x:v>439.4683333333333</x:v>
      </x:c>
      <x:c r="H1132" s="12" t="n">
        <x:f>G1132-C1132+D1132</x:f>
        <x:v>3.886883615311149</x:v>
      </x:c>
      <x:c r="I1132" s="12" t="n">
        <x:v>445.3439833333334</x:v>
      </x:c>
      <x:c r="J1132" s="12" t="n">
        <x:v>0</x:v>
      </x:c>
      <x:c r="K1132" s="12" t="n">
        <x:f>G1132-I1132+J1132</x:f>
        <x:v>-5.875650000000121</x:v>
      </x:c>
      <x:c r="L1132" s="12" t="n">
        <x:v>4465.24413966527</x:v>
      </x:c>
      <x:c r="M1132" s="12" t="n">
        <x:v>3976.945991528233</x:v>
      </x:c>
      <x:c r="N1132" s="12" t="n">
        <x:v>0</x:v>
      </x:c>
      <x:c r="O1132" s="12" t="n">
        <x:v>439.4683333233333</x:v>
      </x:c>
      <x:c r="P1132" s="12" t="n">
        <x:v>0</x:v>
      </x:c>
      <x:c r="Q1132" s="12" t="n">
        <x:v>0</x:v>
      </x:c>
      <x:c r="R1132" s="12" t="n">
        <x:v>399.5485055649981</x:v>
      </x:c>
      <x:c r="S1132" s="12" t="n">
        <x:v>0</x:v>
      </x:c>
      <x:c r="T1132" s="12" t="n">
        <x:v>0</x:v>
      </x:c>
      <x:c r="U1132" s="12" t="n">
        <x:f>'逐时购电与费用'!H1132+'逐时购电与费用'!J1132+F1132-P1132+O1132-E1132-N1132/'月度汇总'!$F$6-Q1132</x:f>
        <x:v>-1.0000007932831068e-8</x:v>
      </x:c>
      <x:c r="V1132" s="12" t="n">
        <x:f>M1132-L1132-N1132+O1132/'月度汇总'!$F$7</x:f>
        <x:v>-5.684341886080802e-14</x:v>
      </x:c>
    </x:row>
    <x:row r="1133" ht="20" customHeight="1">
      <x:c r="A1133" s="13" t="n">
        <x:f>'逐时购电与费用'!A1133</x:f>
        <x:v>45696.84027777778</x:v>
      </x:c>
      <x:c r="B1133" s="13" t="n">
        <x:v>45696</x:v>
      </x:c>
      <x:c r="C1133" s="12" t="n">
        <x:v>448.7866702816451</x:v>
      </x:c>
      <x:c r="D1133" s="12" t="n">
        <x:v>0</x:v>
      </x:c>
      <x:c r="E1133" s="12" t="n">
        <x:v>447.7278833333333</x:v>
      </x:c>
      <x:c r="F1133" s="12" t="n">
        <x:v>0</x:v>
      </x:c>
      <x:c r="G1133" s="12" t="n">
        <x:f>E1133-F1133</x:f>
        <x:v>447.7278833333333</x:v>
      </x:c>
      <x:c r="H1133" s="12" t="n">
        <x:f>G1133-C1133+D1133</x:f>
        <x:v>-1.0587869483118197</x:v>
      </x:c>
      <x:c r="I1133" s="12" t="n">
        <x:v>458.53942916666654</x:v>
      </x:c>
      <x:c r="J1133" s="12" t="n">
        <x:v>0</x:v>
      </x:c>
      <x:c r="K1133" s="12" t="n">
        <x:f>G1133-I1133+J1133</x:f>
        <x:v>-10.811545833333241</x:v>
      </x:c>
      <x:c r="L1133" s="12" t="n">
        <x:v>3976.945991528233</x:v>
      </x:c>
      <x:c r="M1133" s="12" t="n">
        <x:v>3479.4705656134183</x:v>
      </x:c>
      <x:c r="N1133" s="12" t="n">
        <x:v>0</x:v>
      </x:c>
      <x:c r="O1133" s="12" t="n">
        <x:v>447.7278833233333</x:v>
      </x:c>
      <x:c r="P1133" s="12" t="n">
        <x:v>0</x:v>
      </x:c>
      <x:c r="Q1133" s="12" t="n">
        <x:v>0</x:v>
      </x:c>
      <x:c r="R1133" s="12" t="n">
        <x:v>356.7971682292874</x:v>
      </x:c>
      <x:c r="S1133" s="12" t="n">
        <x:v>0</x:v>
      </x:c>
      <x:c r="T1133" s="12" t="n">
        <x:v>0</x:v>
      </x:c>
      <x:c r="U1133" s="12" t="n">
        <x:f>'逐时购电与费用'!H1133+'逐时购电与费用'!J1133+F1133-P1133+O1133-E1133-N1133/'月度汇总'!$F$6-Q1133</x:f>
        <x:v>-1.0000007932831068e-8</x:v>
      </x:c>
      <x:c r="V1133" s="12" t="n">
        <x:f>M1133-L1133-N1133+O1133/'月度汇总'!$F$7</x:f>
        <x:v>-1.1368683772161603e-13</x:v>
      </x:c>
    </x:row>
    <x:row r="1134" ht="20" customHeight="1">
      <x:c r="A1134" s="13" t="n">
        <x:f>'逐时购电与费用'!A1134</x:f>
        <x:v>45696.84722222222</x:v>
      </x:c>
      <x:c r="B1134" s="13" t="n">
        <x:v>45696</x:v>
      </x:c>
      <x:c r="C1134" s="12" t="n">
        <x:v>458.15973389475437</x:v>
      </x:c>
      <x:c r="D1134" s="12" t="n">
        <x:v>0</x:v>
      </x:c>
      <x:c r="E1134" s="12" t="n">
        <x:v>457.8888333333333</x:v>
      </x:c>
      <x:c r="F1134" s="12" t="n">
        <x:v>0</x:v>
      </x:c>
      <x:c r="G1134" s="12" t="n">
        <x:f>E1134-F1134</x:f>
        <x:v>457.8888333333333</x:v>
      </x:c>
      <x:c r="H1134" s="12" t="n">
        <x:f>G1134-C1134+D1134</x:f>
        <x:v>-0.27090056142105823</x:v>
      </x:c>
      <x:c r="I1134" s="12" t="n">
        <x:v>469.2653775</x:v>
      </x:c>
      <x:c r="J1134" s="12" t="n">
        <x:v>0</x:v>
      </x:c>
      <x:c r="K1134" s="12" t="n">
        <x:f>G1134-I1134+J1134</x:f>
        <x:v>-11.37654416666669</x:v>
      </x:c>
      <x:c r="L1134" s="12" t="n">
        <x:v>3479.4705656134183</x:v>
      </x:c>
      <x:c r="M1134" s="12" t="n">
        <x:v>2970.705195254159</x:v>
      </x:c>
      <x:c r="N1134" s="12" t="n">
        <x:v>0</x:v>
      </x:c>
      <x:c r="O1134" s="12" t="n">
        <x:v>457.8888333233333</x:v>
      </x:c>
      <x:c r="P1134" s="12" t="n">
        <x:v>0</x:v>
      </x:c>
      <x:c r="Q1134" s="12" t="n">
        <x:v>0</x:v>
      </x:c>
      <x:c r="R1134" s="12" t="n">
        <x:v>352.49852532228863</x:v>
      </x:c>
      <x:c r="S1134" s="12" t="n">
        <x:v>0</x:v>
      </x:c>
      <x:c r="T1134" s="12" t="n">
        <x:v>0</x:v>
      </x:c>
      <x:c r="U1134" s="12" t="n">
        <x:f>'逐时购电与费用'!H1134+'逐时购电与费用'!J1134+F1134-P1134+O1134-E1134-N1134/'月度汇总'!$F$6-Q1134</x:f>
        <x:v>-1.0000007932831068e-8</x:v>
      </x:c>
      <x:c r="V1134" s="12" t="n">
        <x:f>M1134-L1134-N1134+O1134/'月度汇总'!$F$7</x:f>
        <x:v>1.1368683772161603e-13</x:v>
      </x:c>
    </x:row>
    <x:row r="1135" ht="20" customHeight="1">
      <x:c r="A1135" s="13" t="n">
        <x:f>'逐时购电与费用'!A1135</x:f>
        <x:v>45696.85416666667</x:v>
      </x:c>
      <x:c r="B1135" s="13" t="n">
        <x:v>45696</x:v>
      </x:c>
      <x:c r="C1135" s="12" t="n">
        <x:v>454.805727893428</x:v>
      </x:c>
      <x:c r="D1135" s="12" t="n">
        <x:v>0</x:v>
      </x:c>
      <x:c r="E1135" s="12" t="n">
        <x:v>470.62666666666667</x:v>
      </x:c>
      <x:c r="F1135" s="12" t="n">
        <x:v>0</x:v>
      </x:c>
      <x:c r="G1135" s="12" t="n">
        <x:f>E1135-F1135</x:f>
        <x:v>470.62666666666667</x:v>
      </x:c>
      <x:c r="H1135" s="12" t="n">
        <x:f>G1135-C1135+D1135</x:f>
        <x:v>15.820938773238652</x:v>
      </x:c>
      <x:c r="I1135" s="12" t="n">
        <x:v>465.90212499999996</x:v>
      </x:c>
      <x:c r="J1135" s="12" t="n">
        <x:v>0</x:v>
      </x:c>
      <x:c r="K1135" s="12" t="n">
        <x:f>G1135-I1135+J1135</x:f>
        <x:v>4.72454166666671</x:v>
      </x:c>
      <x:c r="L1135" s="12" t="n">
        <x:v>2970.705195254159</x:v>
      </x:c>
      <x:c r="M1135" s="12" t="n">
        <x:v>2447.7866767467517</x:v>
      </x:c>
      <x:c r="N1135" s="12" t="n">
        <x:v>0</x:v>
      </x:c>
      <x:c r="O1135" s="12" t="n">
        <x:v>470.62666665666666</x:v>
      </x:c>
      <x:c r="P1135" s="12" t="n">
        <x:v>0</x:v>
      </x:c>
      <x:c r="Q1135" s="12" t="n">
        <x:v>0</x:v>
      </x:c>
      <x:c r="R1135" s="12" t="n">
        <x:v>365.96445871795476</x:v>
      </x:c>
      <x:c r="S1135" s="12" t="n">
        <x:v>0</x:v>
      </x:c>
      <x:c r="T1135" s="12" t="n">
        <x:v>0</x:v>
      </x:c>
      <x:c r="U1135" s="12" t="n">
        <x:f>'逐时购电与费用'!H1135+'逐时购电与费用'!J1135+F1135-P1135+O1135-E1135-N1135/'月度汇总'!$F$6-Q1135</x:f>
        <x:v>-1.0000007932831068e-8</x:v>
      </x:c>
      <x:c r="V1135" s="12" t="n">
        <x:f>M1135-L1135-N1135+O1135/'月度汇总'!$F$7</x:f>
        <x:v>-1.1368683772161603e-13</x:v>
      </x:c>
    </x:row>
    <x:row r="1136" ht="20" customHeight="1">
      <x:c r="A1136" s="13" t="n">
        <x:f>'逐时购电与费用'!A1136</x:f>
        <x:v>45696.86111111111</x:v>
      </x:c>
      <x:c r="B1136" s="13" t="n">
        <x:v>45696</x:v>
      </x:c>
      <x:c r="C1136" s="12" t="n">
        <x:v>459.11443941276895</x:v>
      </x:c>
      <x:c r="D1136" s="12" t="n">
        <x:v>0</x:v>
      </x:c>
      <x:c r="E1136" s="12" t="n">
        <x:v>501.95935</x:v>
      </x:c>
      <x:c r="F1136" s="12" t="n">
        <x:v>0</x:v>
      </x:c>
      <x:c r="G1136" s="12" t="n">
        <x:f>E1136-F1136</x:f>
        <x:v>501.95935</x:v>
      </x:c>
      <x:c r="H1136" s="12" t="n">
        <x:f>G1136-C1136+D1136</x:f>
        <x:v>42.84491058723103</x:v>
      </x:c>
      <x:c r="I1136" s="12" t="n">
        <x:v>470.2018433333333</x:v>
      </x:c>
      <x:c r="J1136" s="12" t="n">
        <x:v>0</x:v>
      </x:c>
      <x:c r="K1136" s="12" t="n">
        <x:f>G1136-I1136+J1136</x:f>
        <x:v>31.7575066666667</x:v>
      </x:c>
      <x:c r="L1136" s="12" t="n">
        <x:v>2447.7866767467517</x:v>
      </x:c>
      <x:c r="M1136" s="12" t="n">
        <x:v>1890.0540656467517</x:v>
      </x:c>
      <x:c r="N1136" s="12" t="n">
        <x:v>0</x:v>
      </x:c>
      <x:c r="O1136" s="12" t="n">
        <x:v>501.95934998999996</x:v>
      </x:c>
      <x:c r="P1136" s="12" t="n">
        <x:v>0</x:v>
      </x:c>
      <x:c r="Q1136" s="12" t="n">
        <x:v>0</x:v>
      </x:c>
      <x:c r="R1136" s="12" t="n">
        <x:v>351.20826420971053</x:v>
      </x:c>
      <x:c r="S1136" s="12" t="n">
        <x:v>0</x:v>
      </x:c>
      <x:c r="T1136" s="12" t="n">
        <x:v>0</x:v>
      </x:c>
      <x:c r="U1136" s="12" t="n">
        <x:f>'逐时购电与费用'!H1136+'逐时购电与费用'!J1136+F1136-P1136+O1136-E1136-N1136/'月度汇总'!$F$6-Q1136</x:f>
        <x:v>-1.0000007932831068e-8</x:v>
      </x:c>
      <x:c r="V1136" s="12" t="n">
        <x:f>M1136-L1136-N1136+O1136/'月度汇总'!$F$7</x:f>
        <x:v>0</x:v>
      </x:c>
    </x:row>
    <x:row r="1137" ht="20" customHeight="1">
      <x:c r="A1137" s="13" t="n">
        <x:f>'逐时购电与费用'!A1137</x:f>
        <x:v>45696.868055555555</x:v>
      </x:c>
      <x:c r="B1137" s="13" t="n">
        <x:v>45696</x:v>
      </x:c>
      <x:c r="C1137" s="12" t="n">
        <x:v>466.0193020590769</x:v>
      </x:c>
      <x:c r="D1137" s="12" t="n">
        <x:v>0</x:v>
      </x:c>
      <x:c r="E1137" s="12" t="n">
        <x:v>477.10653333333335</x:v>
      </x:c>
      <x:c r="F1137" s="12" t="n">
        <x:v>0</x:v>
      </x:c>
      <x:c r="G1137" s="12" t="n">
        <x:f>E1137-F1137</x:f>
        <x:v>477.10653333333335</x:v>
      </x:c>
      <x:c r="H1137" s="12" t="n">
        <x:f>G1137-C1137+D1137</x:f>
        <x:v>11.087231274256453</x:v>
      </x:c>
      <x:c r="I1137" s="12" t="n">
        <x:v>477.55739249999993</x:v>
      </x:c>
      <x:c r="J1137" s="12" t="n">
        <x:v>0</x:v>
      </x:c>
      <x:c r="K1137" s="12" t="n">
        <x:f>G1137-I1137+J1137</x:f>
        <x:v>-0.4508591666665893</x:v>
      </x:c>
      <x:c r="L1137" s="12" t="n">
        <x:v>1890.0540656467517</x:v>
      </x:c>
      <x:c r="M1137" s="12" t="n">
        <x:v>1612.587062861457</x:v>
      </x:c>
      <x:c r="N1137" s="12" t="n">
        <x:v>0</x:v>
      </x:c>
      <x:c r="O1137" s="12" t="n">
        <x:v>249.72030250676517</x:v>
      </x:c>
      <x:c r="P1137" s="12" t="n">
        <x:v>0</x:v>
      </x:c>
      <x:c r="Q1137" s="12" t="n">
        <x:v>0</x:v>
      </x:c>
      <x:c r="R1137" s="12" t="n">
        <x:v>321.1548484973748</x:v>
      </x:c>
      <x:c r="S1137" s="12" t="n">
        <x:v>0</x:v>
      </x:c>
      <x:c r="T1137" s="12" t="n">
        <x:v>0</x:v>
      </x:c>
      <x:c r="U1137" s="12" t="n">
        <x:f>'逐时购电与费用'!H1137+'逐时购电与费用'!J1137+F1137-P1137+O1137-E1137-N1137/'月度汇总'!$F$6-Q1137</x:f>
        <x:v>-1.0000007932831068e-8</x:v>
      </x:c>
      <x:c r="V1137" s="12" t="n">
        <x:f>M1137-L1137-N1137+O1137/'月度汇总'!$F$7</x:f>
        <x:v>-5.684341886080802e-14</x:v>
      </x:c>
    </x:row>
    <x:row r="1138" ht="20" customHeight="1">
      <x:c r="A1138" s="13" t="n">
        <x:f>'逐时购电与费用'!A1138</x:f>
        <x:v>45696.875</x:v>
      </x:c>
      <x:c r="B1138" s="13" t="n">
        <x:v>45696</x:v>
      </x:c>
      <x:c r="C1138" s="12" t="n">
        <x:v>477.34122508186977</x:v>
      </x:c>
      <x:c r="D1138" s="12" t="n">
        <x:v>0</x:v>
      </x:c>
      <x:c r="E1138" s="12" t="n">
        <x:v>415.3233333333333</x:v>
      </x:c>
      <x:c r="F1138" s="12" t="n">
        <x:v>0</x:v>
      </x:c>
      <x:c r="G1138" s="12" t="n">
        <x:f>E1138-F1138</x:f>
        <x:v>415.3233333333333</x:v>
      </x:c>
      <x:c r="H1138" s="12" t="n">
        <x:f>G1138-C1138+D1138</x:f>
        <x:v>-62.01789174853644</x:v>
      </x:c>
      <x:c r="I1138" s="12" t="n">
        <x:v>491.89747499999993</x:v>
      </x:c>
      <x:c r="J1138" s="12" t="n">
        <x:v>0</x:v>
      </x:c>
      <x:c r="K1138" s="12" t="n">
        <x:f>G1138-I1138+J1138</x:f>
        <x:v>-76.5741416666666</x:v>
      </x:c>
      <x:c r="L1138" s="12" t="n">
        <x:v>1612.587062861457</x:v>
      </x:c>
      <x:c r="M1138" s="12" t="n">
        <x:v>1690.8283658030298</x:v>
      </x:c>
      <x:c r="N1138" s="12" t="n">
        <x:v>78.24130294157278</x:v>
      </x:c>
      <x:c r="O1138" s="12" t="n">
        <x:v>0</x:v>
      </x:c>
      <x:c r="P1138" s="12" t="n">
        <x:v>0</x:v>
      </x:c>
      <x:c r="Q1138" s="12" t="n">
        <x:v>0</x:v>
      </x:c>
      <x:c r="R1138" s="12" t="n">
        <x:v>328.39351503238095</x:v>
      </x:c>
      <x:c r="S1138" s="12" t="n">
        <x:v>0</x:v>
      </x:c>
      <x:c r="T1138" s="12" t="n">
        <x:v>0</x:v>
      </x:c>
      <x:c r="U1138" s="12" t="n">
        <x:f>'逐时购电与费用'!H1138+'逐时购电与费用'!J1138+F1138-P1138+O1138-E1138-N1138/'月度汇总'!$F$6-Q1138</x:f>
        <x:v>9.999993721976352e-9</x:v>
      </x:c>
      <x:c r="V1138" s="12" t="n">
        <x:f>M1138-L1138-N1138+O1138/'月度汇总'!$F$7</x:f>
        <x:v>-7.105427357601002e-14</x:v>
      </x:c>
    </x:row>
    <x:row r="1139" ht="20" customHeight="1">
      <x:c r="A1139" s="13" t="n">
        <x:f>'逐时购电与费用'!A1139</x:f>
        <x:v>45696.881944444445</x:v>
      </x:c>
      <x:c r="B1139" s="13" t="n">
        <x:v>45696</x:v>
      </x:c>
      <x:c r="C1139" s="12" t="n">
        <x:v>498.1042325457592</x:v>
      </x:c>
      <x:c r="D1139" s="12" t="n">
        <x:v>0</x:v>
      </x:c>
      <x:c r="E1139" s="12" t="n">
        <x:v>417.6666333333333</x:v>
      </x:c>
      <x:c r="F1139" s="12" t="n">
        <x:v>0</x:v>
      </x:c>
      <x:c r="G1139" s="12" t="n">
        <x:f>E1139-F1139</x:f>
        <x:v>417.6666333333333</x:v>
      </x:c>
      <x:c r="H1139" s="12" t="n">
        <x:f>G1139-C1139+D1139</x:f>
        <x:v>-80.43759921242588</x:v>
      </x:c>
      <x:c r="I1139" s="12" t="n">
        <x:v>509.6255416666666</x:v>
      </x:c>
      <x:c r="J1139" s="12" t="n">
        <x:v>0</x:v>
      </x:c>
      <x:c r="K1139" s="12" t="n">
        <x:f>G1139-I1139+J1139</x:f>
        <x:v>-91.95890833333328</x:v>
      </x:c>
      <x:c r="L1139" s="12" t="n">
        <x:v>1690.8283658030298</x:v>
      </x:c>
      <x:c r="M1139" s="12" t="n">
        <x:v>1763.222205085213</x:v>
      </x:c>
      <x:c r="N1139" s="12" t="n">
        <x:v>72.3938392821833</x:v>
      </x:c>
      <x:c r="O1139" s="12" t="n">
        <x:v>0</x:v>
      </x:c>
      <x:c r="P1139" s="12" t="n">
        <x:v>0</x:v>
      </x:c>
      <x:c r="Q1139" s="12" t="n">
        <x:v>0</x:v>
      </x:c>
      <x:c r="R1139" s="12" t="n">
        <x:v>344.48084593653584</x:v>
      </x:c>
      <x:c r="S1139" s="12" t="n">
        <x:v>0</x:v>
      </x:c>
      <x:c r="T1139" s="12" t="n">
        <x:v>0</x:v>
      </x:c>
      <x:c r="U1139" s="12" t="n">
        <x:f>'逐时购电与费用'!H1139+'逐时购电与费用'!J1139+F1139-P1139+O1139-E1139-N1139/'月度汇总'!$F$6-Q1139</x:f>
        <x:v>9.999993721976352e-9</x:v>
      </x:c>
      <x:c r="V1139" s="12" t="n">
        <x:f>M1139-L1139-N1139+O1139/'月度汇总'!$F$7</x:f>
        <x:v>1.4210854715202004e-14</x:v>
      </x:c>
    </x:row>
    <x:row r="1140" ht="20" customHeight="1">
      <x:c r="A1140" s="13" t="n">
        <x:f>'逐时购电与费用'!A1140</x:f>
        <x:v>45696.88888888889</x:v>
      </x:c>
      <x:c r="B1140" s="13" t="n">
        <x:v>45696</x:v>
      </x:c>
      <x:c r="C1140" s="12" t="n">
        <x:v>493.9665733355156</x:v>
      </x:c>
      <x:c r="D1140" s="12" t="n">
        <x:v>0</x:v>
      </x:c>
      <x:c r="E1140" s="12" t="n">
        <x:v>445.50361666666663</x:v>
      </x:c>
      <x:c r="F1140" s="12" t="n">
        <x:v>0</x:v>
      </x:c>
      <x:c r="G1140" s="12" t="n">
        <x:f>E1140-F1140</x:f>
        <x:v>445.50361666666663</x:v>
      </x:c>
      <x:c r="H1140" s="12" t="n">
        <x:f>G1140-C1140+D1140</x:f>
        <x:v>-48.46295666884896</x:v>
      </x:c>
      <x:c r="I1140" s="12" t="n">
        <x:v>505.4798349999999</x:v>
      </x:c>
      <x:c r="J1140" s="12" t="n">
        <x:v>0</x:v>
      </x:c>
      <x:c r="K1140" s="12" t="n">
        <x:f>G1140-I1140+J1140</x:f>
        <x:v>-59.97621833333329</x:v>
      </x:c>
      <x:c r="L1140" s="12" t="n">
        <x:v>1763.222205085213</x:v>
      </x:c>
      <x:c r="M1140" s="12" t="n">
        <x:v>1806.8388660781773</x:v>
      </x:c>
      <x:c r="N1140" s="12" t="n">
        <x:v>43.616660992964064</x:v>
      </x:c>
      <x:c r="O1140" s="12" t="n">
        <x:v>0</x:v>
      </x:c>
      <x:c r="P1140" s="12" t="n">
        <x:v>0</x:v>
      </x:c>
      <x:c r="Q1140" s="12" t="n">
        <x:v>0</x:v>
      </x:c>
      <x:c r="R1140" s="12" t="n">
        <x:v>326.1694477259957</x:v>
      </x:c>
      <x:c r="S1140" s="12" t="n">
        <x:v>0</x:v>
      </x:c>
      <x:c r="T1140" s="12" t="n">
        <x:v>0</x:v>
      </x:c>
      <x:c r="U1140" s="12" t="n">
        <x:f>'逐时购电与费用'!H1140+'逐时购电与费用'!J1140+F1140-P1140+O1140-E1140-N1140/'月度汇总'!$F$6-Q1140</x:f>
        <x:v>1.000000082740371e-8</x:v>
      </x:c>
      <x:c r="V1140" s="12" t="n">
        <x:f>M1140-L1140-N1140+O1140/'月度汇总'!$F$7</x:f>
        <x:v>1.0658141036401503e-13</x:v>
      </x:c>
    </x:row>
    <x:row r="1141" ht="20" customHeight="1">
      <x:c r="A1141" s="13" t="n">
        <x:f>'逐时购电与费用'!A1141</x:f>
        <x:v>45696.89583333333</x:v>
      </x:c>
      <x:c r="B1141" s="13" t="n">
        <x:v>45696</x:v>
      </x:c>
      <x:c r="C1141" s="12" t="n">
        <x:v>475.23379032766206</x:v>
      </x:c>
      <x:c r="D1141" s="12" t="n">
        <x:v>0</x:v>
      </x:c>
      <x:c r="E1141" s="12" t="n">
        <x:v>464.3066666666667</x:v>
      </x:c>
      <x:c r="F1141" s="12" t="n">
        <x:v>0</x:v>
      </x:c>
      <x:c r="G1141" s="12" t="n">
        <x:f>E1141-F1141</x:f>
        <x:v>464.3066666666667</x:v>
      </x:c>
      <x:c r="H1141" s="12" t="n">
        <x:f>G1141-C1141+D1141</x:f>
        <x:v>-10.927123660995392</x:v>
      </x:c>
      <x:c r="I1141" s="12" t="n">
        <x:v>486.7392249999999</x:v>
      </x:c>
      <x:c r="J1141" s="12" t="n">
        <x:v>0</x:v>
      </x:c>
      <x:c r="K1141" s="12" t="n">
        <x:f>G1141-I1141+J1141</x:f>
        <x:v>-22.432558333333247</x:v>
      </x:c>
      <x:c r="L1141" s="12" t="n">
        <x:v>1806.8388660781773</x:v>
      </x:c>
      <x:c r="M1141" s="12" t="n">
        <x:v>1816.673277364073</x:v>
      </x:c>
      <x:c r="N1141" s="12" t="n">
        <x:v>9.834411285895852</x:v>
      </x:c>
      <x:c r="O1141" s="12" t="n">
        <x:v>0</x:v>
      </x:c>
      <x:c r="P1141" s="12" t="n">
        <x:v>0</x:v>
      </x:c>
      <x:c r="Q1141" s="12" t="n">
        <x:v>0</x:v>
      </x:c>
      <x:c r="R1141" s="12" t="n">
        <x:v>305.4414811115595</x:v>
      </x:c>
      <x:c r="S1141" s="12" t="n">
        <x:v>0</x:v>
      </x:c>
      <x:c r="T1141" s="12" t="n">
        <x:v>0</x:v>
      </x:c>
      <x:c r="U1141" s="12" t="n">
        <x:f>'逐时购电与费用'!H1141+'逐时购电与费用'!J1141+F1141-P1141+O1141-E1141-N1141/'月度汇总'!$F$6-Q1141</x:f>
        <x:v>1.000000082740371e-8</x:v>
      </x:c>
      <x:c r="V1141" s="12" t="n">
        <x:f>M1141-L1141-N1141+O1141/'月度汇总'!$F$7</x:f>
        <x:v>-1.2434497875801753e-14</x:v>
      </x:c>
    </x:row>
    <x:row r="1142" ht="20" customHeight="1">
      <x:c r="A1142" s="13" t="n">
        <x:f>'逐时购电与费用'!A1142</x:f>
        <x:v>45696.90277777778</x:v>
      </x:c>
      <x:c r="B1142" s="13" t="n">
        <x:v>45696</x:v>
      </x:c>
      <x:c r="C1142" s="12" t="n">
        <x:v>481.51467706193284</x:v>
      </x:c>
      <x:c r="D1142" s="12" t="n">
        <x:v>0</x:v>
      </x:c>
      <x:c r="E1142" s="12" t="n">
        <x:v>470.89825</x:v>
      </x:c>
      <x:c r="F1142" s="12" t="n">
        <x:v>0</x:v>
      </x:c>
      <x:c r="G1142" s="12" t="n">
        <x:f>E1142-F1142</x:f>
        <x:v>470.89825</x:v>
      </x:c>
      <x:c r="H1142" s="12" t="n">
        <x:f>G1142-C1142+D1142</x:f>
        <x:v>-10.616427061932825</x:v>
      </x:c>
      <x:c r="I1142" s="12" t="n">
        <x:v>493.01249916666666</x:v>
      </x:c>
      <x:c r="J1142" s="12" t="n">
        <x:v>0</x:v>
      </x:c>
      <x:c r="K1142" s="12" t="n">
        <x:f>G1142-I1142+J1142</x:f>
        <x:v>-22.11424916666664</x:v>
      </x:c>
      <x:c r="L1142" s="12" t="n">
        <x:v>1816.673277364073</x:v>
      </x:c>
      <x:c r="M1142" s="12" t="n">
        <x:v>1780.4864122456595</x:v>
      </x:c>
      <x:c r="N1142" s="12" t="n">
        <x:v>0</x:v>
      </x:c>
      <x:c r="O1142" s="12" t="n">
        <x:v>32.56817860657231</x:v>
      </x:c>
      <x:c r="P1142" s="12" t="n">
        <x:v>0</x:v>
      </x:c>
      <x:c r="Q1142" s="12" t="n">
        <x:v>0</x:v>
      </x:c>
      <x:c r="R1142" s="12" t="n">
        <x:v>288.12080602738786</x:v>
      </x:c>
      <x:c r="S1142" s="12" t="n">
        <x:v>0</x:v>
      </x:c>
      <x:c r="T1142" s="12" t="n">
        <x:v>0</x:v>
      </x:c>
      <x:c r="U1142" s="12" t="n">
        <x:f>'逐时购电与费用'!H1142+'逐时购电与费用'!J1142+F1142-P1142+O1142-E1142-N1142/'月度汇总'!$F$6-Q1142</x:f>
        <x:v>-1.0000007932831068e-8</x:v>
      </x:c>
      <x:c r="V1142" s="12" t="n">
        <x:f>M1142-L1142-N1142+O1142/'月度汇总'!$F$7</x:f>
        <x:v>7.105427357601002e-14</x:v>
      </x:c>
    </x:row>
    <x:row r="1143" ht="20" customHeight="1">
      <x:c r="A1143" s="13" t="n">
        <x:f>'逐时购电与费用'!A1143</x:f>
        <x:v>45696.90972222222</x:v>
      </x:c>
      <x:c r="B1143" s="13" t="n">
        <x:v>45696</x:v>
      </x:c>
      <x:c r="C1143" s="12" t="n">
        <x:v>454.8704769126001</x:v>
      </x:c>
      <x:c r="D1143" s="12" t="n">
        <x:v>0</x:v>
      </x:c>
      <x:c r="E1143" s="12" t="n">
        <x:v>429.86646666666667</x:v>
      </x:c>
      <x:c r="F1143" s="12" t="n">
        <x:v>0</x:v>
      </x:c>
      <x:c r="G1143" s="12" t="n">
        <x:f>E1143-F1143</x:f>
        <x:v>429.86646666666667</x:v>
      </x:c>
      <x:c r="H1143" s="12" t="n">
        <x:f>G1143-C1143+D1143</x:f>
        <x:v>-25.004010245933443</x:v>
      </x:c>
      <x:c r="I1143" s="12" t="n">
        <x:v>465.9014616666666</x:v>
      </x:c>
      <x:c r="J1143" s="12" t="n">
        <x:v>0</x:v>
      </x:c>
      <x:c r="K1143" s="12" t="n">
        <x:f>G1143-I1143+J1143</x:f>
        <x:v>-36.034994999999924</x:v>
      </x:c>
      <x:c r="L1143" s="12" t="n">
        <x:v>1780.4864122456595</x:v>
      </x:c>
      <x:c r="M1143" s="12" t="n">
        <x:v>1789.8775403249838</x:v>
      </x:c>
      <x:c r="N1143" s="12" t="n">
        <x:v>9.391128079324274</x:v>
      </x:c>
      <x:c r="O1143" s="12" t="n">
        <x:v>0</x:v>
      </x:c>
      <x:c r="P1143" s="12" t="n">
        <x:v>0</x:v>
      </x:c>
      <x:c r="Q1143" s="12" t="n">
        <x:v>0</x:v>
      </x:c>
      <x:c r="R1143" s="12" t="n">
        <x:v>241.6967926452121</x:v>
      </x:c>
      <x:c r="S1143" s="12" t="n">
        <x:v>0</x:v>
      </x:c>
      <x:c r="T1143" s="12" t="n">
        <x:v>0</x:v>
      </x:c>
      <x:c r="U1143" s="12" t="n">
        <x:f>'逐时购电与费用'!H1143+'逐时购电与费用'!J1143+F1143-P1143+O1143-E1143-N1143/'月度汇总'!$F$6-Q1143</x:f>
        <x:v>1.000000082740371e-8</x:v>
      </x:c>
      <x:c r="V1143" s="12" t="n">
        <x:f>M1143-L1143-N1143+O1143/'月度汇总'!$F$7</x:f>
        <x:v>1.5987211554602254e-14</x:v>
      </x:c>
    </x:row>
    <x:row r="1144" ht="20" customHeight="1">
      <x:c r="A1144" s="13" t="n">
        <x:f>'逐时购电与费用'!A1144</x:f>
        <x:v>45696.91666666667</x:v>
      </x:c>
      <x:c r="B1144" s="13" t="n">
        <x:v>45696</x:v>
      </x:c>
      <x:c r="C1144" s="12" t="n">
        <x:v>398.6976747596746</x:v>
      </x:c>
      <x:c r="D1144" s="12" t="n">
        <x:v>0</x:v>
      </x:c>
      <x:c r="E1144" s="12" t="n">
        <x:v>379.79499999999996</x:v>
      </x:c>
      <x:c r="F1144" s="12" t="n">
        <x:v>0</x:v>
      </x:c>
      <x:c r="G1144" s="12" t="n">
        <x:f>E1144-F1144</x:f>
        <x:v>379.79499999999996</x:v>
      </x:c>
      <x:c r="H1144" s="12" t="n">
        <x:f>G1144-C1144+D1144</x:f>
        <x:v>-18.902674759674653</x:v>
      </x:c>
      <x:c r="I1144" s="12" t="n">
        <x:v>406.8232666666667</x:v>
      </x:c>
      <x:c r="J1144" s="12" t="n">
        <x:v>0</x:v>
      </x:c>
      <x:c r="K1144" s="12" t="n">
        <x:f>G1144-I1144+J1144</x:f>
        <x:v>-27.028266666666752</x:v>
      </x:c>
      <x:c r="L1144" s="12" t="n">
        <x:v>1789.8775403249838</x:v>
      </x:c>
      <x:c r="M1144" s="12" t="n">
        <x:v>2539.877540315984</x:v>
      </x:c>
      <x:c r="N1144" s="12" t="n">
        <x:v>749.999999991</x:v>
      </x:c>
      <x:c r="O1144" s="12" t="n">
        <x:v>0</x:v>
      </x:c>
      <x:c r="P1144" s="12" t="n">
        <x:v>0</x:v>
      </x:c>
      <x:c r="Q1144" s="12" t="n">
        <x:v>17.50246408118334</x:v>
      </x:c>
      <x:c r="R1144" s="12" t="n">
        <x:v>199.0063479572931</x:v>
      </x:c>
      <x:c r="S1144" s="12" t="n">
        <x:v>0</x:v>
      </x:c>
      <x:c r="T1144" s="12" t="n">
        <x:v>0</x:v>
      </x:c>
      <x:c r="U1144" s="12" t="n">
        <x:f>'逐时购电与费用'!H1144+'逐时购电与费用'!J1144+F1144-P1144+O1144-E1144-N1144/'月度汇总'!$F$6-Q1144</x:f>
        <x:v>1.2079226507921703e-13</x:v>
      </x:c>
      <x:c r="V1144" s="12" t="n">
        <x:f>M1144-L1144-N1144+O1144/'月度汇总'!$F$7</x:f>
        <x:v>1.1368683772161603e-13</x:v>
      </x:c>
    </x:row>
    <x:row r="1145" ht="20" customHeight="1">
      <x:c r="A1145" s="13" t="n">
        <x:f>'逐时购电与费用'!A1145</x:f>
        <x:v>45696.92361111111</x:v>
      </x:c>
      <x:c r="B1145" s="13" t="n">
        <x:v>45696</x:v>
      </x:c>
      <x:c r="C1145" s="12" t="n">
        <x:v>380.7617253266463</x:v>
      </x:c>
      <x:c r="D1145" s="12" t="n">
        <x:v>0</x:v>
      </x:c>
      <x:c r="E1145" s="12" t="n">
        <x:v>400.17428333333334</x:v>
      </x:c>
      <x:c r="F1145" s="12" t="n">
        <x:v>0</x:v>
      </x:c>
      <x:c r="G1145" s="12" t="n">
        <x:f>E1145-F1145</x:f>
        <x:v>400.17428333333334</x:v>
      </x:c>
      <x:c r="H1145" s="12" t="n">
        <x:f>G1145-C1145+D1145</x:f>
        <x:v>19.41255800668705</x:v>
      </x:c>
      <x:c r="I1145" s="12" t="n">
        <x:v>379.48702166666664</x:v>
      </x:c>
      <x:c r="J1145" s="12" t="n">
        <x:v>0</x:v>
      </x:c>
      <x:c r="K1145" s="12" t="n">
        <x:f>G1145-I1145+J1145</x:f>
        <x:v>20.6872616666667</x:v>
      </x:c>
      <x:c r="L1145" s="12" t="n">
        <x:v>2539.877540315984</x:v>
      </x:c>
      <x:c r="M1145" s="12" t="n">
        <x:v>3271.1805720348857</x:v>
      </x:c>
      <x:c r="N1145" s="12" t="n">
        <x:v>731.303031718902</x:v>
      </x:c>
      <x:c r="O1145" s="12" t="n">
        <x:v>0</x:v>
      </x:c>
      <x:c r="P1145" s="12" t="n">
        <x:v>0</x:v>
      </x:c>
      <x:c r="Q1145" s="12" t="n">
        <x:v>0</x:v>
      </x:c>
      <x:c r="R1145" s="12" t="n">
        <x:v>199.0502526291773</x:v>
      </x:c>
      <x:c r="S1145" s="12" t="n">
        <x:v>0</x:v>
      </x:c>
      <x:c r="T1145" s="12" t="n">
        <x:v>0</x:v>
      </x:c>
      <x:c r="U1145" s="12" t="n">
        <x:f>'逐时购电与费用'!H1145+'逐时购电与费用'!J1145+F1145-P1145+O1145-E1145-N1145/'月度汇总'!$F$6-Q1145</x:f>
        <x:v>1.000012161966879e-8</x:v>
      </x:c>
      <x:c r="V1145" s="12" t="n">
        <x:f>M1145-L1145-N1145+O1145/'月度汇总'!$F$7</x:f>
        <x:v>-2.2737367544323206e-13</x:v>
      </x:c>
    </x:row>
    <x:row r="1146" ht="20" customHeight="1">
      <x:c r="A1146" s="13" t="n">
        <x:f>'逐时购电与费用'!A1146</x:f>
        <x:v>45696.930555555555</x:v>
      </x:c>
      <x:c r="B1146" s="13" t="n">
        <x:v>45696</x:v>
      </x:c>
      <x:c r="C1146" s="12" t="n">
        <x:v>382.0926923514403</x:v>
      </x:c>
      <x:c r="D1146" s="12" t="n">
        <x:v>0</x:v>
      </x:c>
      <x:c r="E1146" s="12" t="n">
        <x:v>408.44806666666665</x:v>
      </x:c>
      <x:c r="F1146" s="12" t="n">
        <x:v>0</x:v>
      </x:c>
      <x:c r="G1146" s="12" t="n">
        <x:f>E1146-F1146</x:f>
        <x:v>408.44806666666665</x:v>
      </x:c>
      <x:c r="H1146" s="12" t="n">
        <x:f>G1146-C1146+D1146</x:f>
        <x:v>26.355374315226356</x:v>
      </x:c>
      <x:c r="I1146" s="12" t="n">
        <x:v>380.81117666666665</x:v>
      </x:c>
      <x:c r="J1146" s="12" t="n">
        <x:v>0</x:v>
      </x:c>
      <x:c r="K1146" s="12" t="n">
        <x:f>G1146-I1146+J1146</x:f>
        <x:v>27.636889999999994</x:v>
      </x:c>
      <x:c r="L1146" s="12" t="n">
        <x:v>3271.1805720348857</x:v>
      </x:c>
      <x:c r="M1146" s="12" t="n">
        <x:v>3241.8968228068566</x:v>
      </x:c>
      <x:c r="N1146" s="12" t="n">
        <x:v>0</x:v>
      </x:c>
      <x:c r="O1146" s="12" t="n">
        <x:v>26.355374305226356</x:v>
      </x:c>
      <x:c r="P1146" s="12" t="n">
        <x:v>0</x:v>
      </x:c>
      <x:c r="Q1146" s="12" t="n">
        <x:v>0</x:v>
      </x:c>
      <x:c r="R1146" s="12" t="n">
        <x:v>179.28837100304077</x:v>
      </x:c>
      <x:c r="S1146" s="12" t="n">
        <x:v>0</x:v>
      </x:c>
      <x:c r="T1146" s="12" t="n">
        <x:v>0</x:v>
      </x:c>
      <x:c r="U1146" s="12" t="n">
        <x:f>'逐时购电与费用'!H1146+'逐时购电与费用'!J1146+F1146-P1146+O1146-E1146-N1146/'月度汇总'!$F$6-Q1146</x:f>
        <x:v>-1.0000007932831068e-8</x:v>
      </x:c>
      <x:c r="V1146" s="12" t="n">
        <x:f>M1146-L1146-N1146+O1146/'月度汇总'!$F$7</x:f>
        <x:v>1.4566126083082054e-13</x:v>
      </x:c>
    </x:row>
    <x:row r="1147" ht="20" customHeight="1">
      <x:c r="A1147" s="13" t="n">
        <x:f>'逐时购电与费用'!A1147</x:f>
        <x:v>45696.9375</x:v>
      </x:c>
      <x:c r="B1147" s="13" t="n">
        <x:v>45696</x:v>
      </x:c>
      <x:c r="C1147" s="12" t="n">
        <x:v>385.62686609058653</x:v>
      </x:c>
      <x:c r="D1147" s="12" t="n">
        <x:v>0</x:v>
      </x:c>
      <x:c r="E1147" s="12" t="n">
        <x:v>378.81499999999994</x:v>
      </x:c>
      <x:c r="F1147" s="12" t="n">
        <x:v>0</x:v>
      </x:c>
      <x:c r="G1147" s="12" t="n">
        <x:f>E1147-F1147</x:f>
        <x:v>378.81499999999994</x:v>
      </x:c>
      <x:c r="H1147" s="12" t="n">
        <x:f>G1147-C1147+D1147</x:f>
        <x:v>-6.811866090586591</x:v>
      </x:c>
      <x:c r="I1147" s="12" t="n">
        <x:v>384.33872500000007</x:v>
      </x:c>
      <x:c r="J1147" s="12" t="n">
        <x:v>0</x:v>
      </x:c>
      <x:c r="K1147" s="12" t="n">
        <x:f>G1147-I1147+J1147</x:f>
        <x:v>-5.523725000000127</x:v>
      </x:c>
      <x:c r="L1147" s="12" t="n">
        <x:v>3241.8968228068566</x:v>
      </x:c>
      <x:c r="M1147" s="12" t="n">
        <x:v>3991.8968227978567</x:v>
      </x:c>
      <x:c r="N1147" s="12" t="n">
        <x:v>749.999999991</x:v>
      </x:c>
      <x:c r="O1147" s="12" t="n">
        <x:v>0</x:v>
      </x:c>
      <x:c r="P1147" s="12" t="n">
        <x:v>0</x:v>
      </x:c>
      <x:c r="Q1147" s="12" t="n">
        <x:v>5.523610077335767</x:v>
      </x:c>
      <x:c r="R1147" s="12" t="n">
        <x:v>169.41177449734948</x:v>
      </x:c>
      <x:c r="S1147" s="12" t="n">
        <x:v>0</x:v>
      </x:c>
      <x:c r="T1147" s="12" t="n">
        <x:v>0</x:v>
      </x:c>
      <x:c r="U1147" s="12" t="n">
        <x:f>'逐时购电与费用'!H1147+'逐时购电与费用'!J1147+F1147-P1147+O1147-E1147-N1147/'月度汇总'!$F$6-Q1147</x:f>
        <x:v>1.2168044349891716e-13</x:v>
      </x:c>
      <x:c r="V1147" s="12" t="n">
        <x:f>M1147-L1147-N1147+O1147/'月度汇总'!$F$7</x:f>
        <x:v>1.1368683772161603e-13</x:v>
      </x:c>
    </x:row>
    <x:row r="1148" ht="20" customHeight="1">
      <x:c r="A1148" s="13" t="n">
        <x:f>'逐时购电与费用'!A1148</x:f>
        <x:v>45696.944444444445</x:v>
      </x:c>
      <x:c r="B1148" s="13" t="n">
        <x:v>45696</x:v>
      </x:c>
      <x:c r="C1148" s="12" t="n">
        <x:v>397.08978998994274</x:v>
      </x:c>
      <x:c r="D1148" s="12" t="n">
        <x:v>0</x:v>
      </x:c>
      <x:c r="E1148" s="12" t="n">
        <x:v>370.3992166666667</x:v>
      </x:c>
      <x:c r="F1148" s="12" t="n">
        <x:v>0</x:v>
      </x:c>
      <x:c r="G1148" s="12" t="n">
        <x:f>E1148-F1148</x:f>
        <x:v>370.3992166666667</x:v>
      </x:c>
      <x:c r="H1148" s="12" t="n">
        <x:f>G1148-C1148+D1148</x:f>
        <x:v>-26.690573323276055</x:v>
      </x:c>
      <x:c r="I1148" s="12" t="n">
        <x:v>405.1884966666666</x:v>
      </x:c>
      <x:c r="J1148" s="12" t="n">
        <x:v>0</x:v>
      </x:c>
      <x:c r="K1148" s="12" t="n">
        <x:f>G1148-I1148+J1148</x:f>
        <x:v>-34.789279999999906</x:v>
      </x:c>
      <x:c r="L1148" s="12" t="n">
        <x:v>3991.8968227978567</x:v>
      </x:c>
      <x:c r="M1148" s="12" t="n">
        <x:v>4741.896822788856</x:v>
      </x:c>
      <x:c r="N1148" s="12" t="n">
        <x:v>749.999999991</x:v>
      </x:c>
      <x:c r="O1148" s="12" t="n">
        <x:v>0</x:v>
      </x:c>
      <x:c r="P1148" s="12" t="n">
        <x:v>0</x:v>
      </x:c>
      <x:c r="Q1148" s="12" t="n">
        <x:v>25.437609757390184</x:v>
      </x:c>
      <x:c r="R1148" s="12" t="n">
        <x:v>176.22341723319607</x:v>
      </x:c>
      <x:c r="S1148" s="12" t="n">
        <x:v>0</x:v>
      </x:c>
      <x:c r="T1148" s="12" t="n">
        <x:v>0</x:v>
      </x:c>
      <x:c r="U1148" s="12" t="n">
        <x:f>'逐时购电与费用'!H1148+'逐时购电与费用'!J1148+F1148-P1148+O1148-E1148-N1148/'月度汇总'!$F$6-Q1148</x:f>
        <x:v>1.2079226507921703e-13</x:v>
      </x:c>
      <x:c r="V1148" s="12" t="n">
        <x:f>M1148-L1148-N1148+O1148/'月度汇总'!$F$7</x:f>
        <x:v>-3.410605131648481e-13</x:v>
      </x:c>
    </x:row>
    <x:row r="1149" ht="20" customHeight="1">
      <x:c r="A1149" s="13" t="n">
        <x:f>'逐时购电与费用'!A1149</x:f>
        <x:v>45696.95138888889</x:v>
      </x:c>
      <x:c r="B1149" s="13" t="n">
        <x:v>45696</x:v>
      </x:c>
      <x:c r="C1149" s="12" t="n">
        <x:v>414.6846556886401</x:v>
      </x:c>
      <x:c r="D1149" s="12" t="n">
        <x:v>0</x:v>
      </x:c>
      <x:c r="E1149" s="12" t="n">
        <x:v>388.3811333333333</x:v>
      </x:c>
      <x:c r="F1149" s="12" t="n">
        <x:v>0</x:v>
      </x:c>
      <x:c r="G1149" s="12" t="n">
        <x:f>E1149-F1149</x:f>
        <x:v>388.3811333333333</x:v>
      </x:c>
      <x:c r="H1149" s="12" t="n">
        <x:f>G1149-C1149+D1149</x:f>
        <x:v>-26.303522355306768</x:v>
      </x:c>
      <x:c r="I1149" s="12" t="n">
        <x:v>422.7770949999999</x:v>
      </x:c>
      <x:c r="J1149" s="12" t="n">
        <x:v>0</x:v>
      </x:c>
      <x:c r="K1149" s="12" t="n">
        <x:f>G1149-I1149+J1149</x:f>
        <x:v>-34.39596166666661</x:v>
      </x:c>
      <x:c r="L1149" s="12" t="n">
        <x:v>4741.896822788856</x:v>
      </x:c>
      <x:c r="M1149" s="12" t="n">
        <x:v>5491.896822779856</x:v>
      </x:c>
      <x:c r="N1149" s="12" t="n">
        <x:v>749.999999991</x:v>
      </x:c>
      <x:c r="O1149" s="12" t="n">
        <x:v>0</x:v>
      </x:c>
      <x:c r="P1149" s="12" t="n">
        <x:v>0</x:v>
      </x:c>
      <x:c r="Q1149" s="12" t="n">
        <x:v>25.084884381736394</x:v>
      </x:c>
      <x:c r="R1149" s="12" t="n">
        <x:v>198.68000348682222</x:v>
      </x:c>
      <x:c r="S1149" s="12" t="n">
        <x:v>0</x:v>
      </x:c>
      <x:c r="T1149" s="12" t="n">
        <x:v>0</x:v>
      </x:c>
      <x:c r="U1149" s="12" t="n">
        <x:f>'逐时购电与费用'!H1149+'逐时购电与费用'!J1149+F1149-P1149+O1149-E1149-N1149/'月度汇总'!$F$6-Q1149</x:f>
        <x:v>1.2079226507921703e-13</x:v>
      </x:c>
      <x:c r="V1149" s="12" t="n">
        <x:f>M1149-L1149-N1149+O1149/'月度汇总'!$F$7</x:f>
        <x:v>-3.410605131648481e-13</x:v>
      </x:c>
    </x:row>
    <x:row r="1150" ht="20" customHeight="1">
      <x:c r="A1150" s="13" t="n">
        <x:f>'逐时购电与费用'!A1150</x:f>
        <x:v>45696.95833333333</x:v>
      </x:c>
      <x:c r="B1150" s="13" t="n">
        <x:v>45696</x:v>
      </x:c>
      <x:c r="C1150" s="12" t="n">
        <x:v>422.5318396895862</x:v>
      </x:c>
      <x:c r="D1150" s="12" t="n">
        <x:v>0</x:v>
      </x:c>
      <x:c r="E1150" s="12" t="n">
        <x:v>401.68833333333333</x:v>
      </x:c>
      <x:c r="F1150" s="12" t="n">
        <x:v>0</x:v>
      </x:c>
      <x:c r="G1150" s="12" t="n">
        <x:f>E1150-F1150</x:f>
        <x:v>401.68833333333333</x:v>
      </x:c>
      <x:c r="H1150" s="12" t="n">
        <x:f>G1150-C1150+D1150</x:f>
        <x:v>-20.843506356252874</x:v>
      </x:c>
      <x:c r="I1150" s="12" t="n">
        <x:v>421.2248916666666</x:v>
      </x:c>
      <x:c r="J1150" s="12" t="n">
        <x:v>0</x:v>
      </x:c>
      <x:c r="K1150" s="12" t="n">
        <x:f>G1150-I1150+J1150</x:f>
        <x:v>-19.53655833333329</x:v>
      </x:c>
      <x:c r="L1150" s="12" t="n">
        <x:v>5491.896822779856</x:v>
      </x:c>
      <x:c r="M1150" s="12" t="n">
        <x:v>6241.896822769856</x:v>
      </x:c>
      <x:c r="N1150" s="12" t="n">
        <x:v>749.99999999</x:v>
      </x:c>
      <x:c r="O1150" s="12" t="n">
        <x:v>0</x:v>
      </x:c>
      <x:c r="P1150" s="12" t="n">
        <x:v>0</x:v>
      </x:c>
      <x:c r="Q1150" s="12" t="n">
        <x:v>19.65825360744838</x:v>
      </x:c>
      <x:c r="R1150" s="12" t="n">
        <x:v>165.01634195786914</x:v>
      </x:c>
      <x:c r="S1150" s="12" t="n">
        <x:v>0</x:v>
      </x:c>
      <x:c r="T1150" s="12" t="n">
        <x:v>0</x:v>
      </x:c>
      <x:c r="U1150" s="12" t="n">
        <x:f>'逐时购电与费用'!H1150+'逐时购电与费用'!J1150+F1150-P1150+O1150-E1150-N1150/'月度汇总'!$F$6-Q1150</x:f>
        <x:v>1.1111822573184327e-9</x:v>
      </x:c>
      <x:c r="V1150" s="12" t="n">
        <x:f>M1150-L1150-N1150+O1150/'月度汇总'!$F$7</x:f>
        <x:v>1.1368683772161603e-13</x:v>
      </x:c>
    </x:row>
    <x:row r="1151" ht="20" customHeight="1">
      <x:c r="A1151" s="13" t="n">
        <x:f>'逐时购电与费用'!A1151</x:f>
        <x:v>45696.96527777778</x:v>
      </x:c>
      <x:c r="B1151" s="13" t="n">
        <x:v>45696</x:v>
      </x:c>
      <x:c r="C1151" s="12" t="n">
        <x:v>406.7281233631975</x:v>
      </x:c>
      <x:c r="D1151" s="12" t="n">
        <x:v>0</x:v>
      </x:c>
      <x:c r="E1151" s="12" t="n">
        <x:v>381.35665</x:v>
      </x:c>
      <x:c r="F1151" s="12" t="n">
        <x:v>0</x:v>
      </x:c>
      <x:c r="G1151" s="12" t="n">
        <x:f>E1151-F1151</x:f>
        <x:v>381.35665</x:v>
      </x:c>
      <x:c r="H1151" s="12" t="n">
        <x:f>G1151-C1151+D1151</x:f>
        <x:v>-25.37147336319748</x:v>
      </x:c>
      <x:c r="I1151" s="12" t="n">
        <x:v>396.994005</x:v>
      </x:c>
      <x:c r="J1151" s="12" t="n">
        <x:v>0</x:v>
      </x:c>
      <x:c r="K1151" s="12" t="n">
        <x:f>G1151-I1151+J1151</x:f>
        <x:v>-15.637355000000014</x:v>
      </x:c>
      <x:c r="L1151" s="12" t="n">
        <x:v>6241.896822769856</x:v>
      </x:c>
      <x:c r="M1151" s="12" t="n">
        <x:v>6662.254595461331</x:v>
      </x:c>
      <x:c r="N1151" s="12" t="n">
        <x:v>420.3577726914743</x:v>
      </x:c>
      <x:c r="O1151" s="12" t="n">
        <x:v>0</x:v>
      </x:c>
      <x:c r="P1151" s="12" t="n">
        <x:v>0</x:v>
      </x:c>
      <x:c r="Q1151" s="12" t="n">
        <x:v>0</x:v>
      </x:c>
      <x:c r="R1151" s="12" t="n">
        <x:v>99.82118897675315</x:v>
      </x:c>
      <x:c r="S1151" s="12" t="n">
        <x:v>0</x:v>
      </x:c>
      <x:c r="T1151" s="12" t="n">
        <x:v>0</x:v>
      </x:c>
      <x:c r="U1151" s="12" t="n">
        <x:f>'逐时购电与费用'!H1151+'逐时购电与费用'!J1151+F1151-P1151+O1151-E1151-N1151/'月度汇总'!$F$6-Q1151</x:f>
        <x:v>1.0000064776249928e-8</x:v>
      </x:c>
      <x:c r="V1151" s="12" t="n">
        <x:f>M1151-L1151-N1151+O1151/'月度汇总'!$F$7</x:f>
        <x:v>2.8421709430404007e-13</x:v>
      </x:c>
    </x:row>
    <x:row r="1152" ht="20" customHeight="1">
      <x:c r="A1152" s="13" t="n">
        <x:f>'逐时购电与费用'!A1152</x:f>
        <x:v>45696.97222222222</x:v>
      </x:c>
      <x:c r="B1152" s="13" t="n">
        <x:v>45696</x:v>
      </x:c>
      <x:c r="C1152" s="12" t="n">
        <x:v>406.3758512843618</x:v>
      </x:c>
      <x:c r="D1152" s="12" t="n">
        <x:v>0</x:v>
      </x:c>
      <x:c r="E1152" s="12" t="n">
        <x:v>389.25863333333336</x:v>
      </x:c>
      <x:c r="F1152" s="12" t="n">
        <x:v>0</x:v>
      </x:c>
      <x:c r="G1152" s="12" t="n">
        <x:f>E1152-F1152</x:f>
        <x:v>389.25863333333336</x:v>
      </x:c>
      <x:c r="H1152" s="12" t="n">
        <x:f>G1152-C1152+D1152</x:f>
        <x:v>-17.117217951028408</x:v>
      </x:c>
      <x:c r="I1152" s="12" t="n">
        <x:v>394.6098166666667</x:v>
      </x:c>
      <x:c r="J1152" s="12" t="n">
        <x:v>0</x:v>
      </x:c>
      <x:c r="K1152" s="12" t="n">
        <x:f>G1152-I1152+J1152</x:f>
        <x:v>-5.351183333333324</x:v>
      </x:c>
      <x:c r="L1152" s="12" t="n">
        <x:v>6662.254595461331</x:v>
      </x:c>
      <x:c r="M1152" s="12" t="n">
        <x:v>7412.254595451331</x:v>
      </x:c>
      <x:c r="N1152" s="12" t="n">
        <x:v>749.99999999</x:v>
      </x:c>
      <x:c r="O1152" s="12" t="n">
        <x:v>0</x:v>
      </x:c>
      <x:c r="P1152" s="12" t="n">
        <x:v>0</x:v>
      </x:c>
      <x:c r="Q1152" s="12" t="n">
        <x:v>15.996016890789399</x:v>
      </x:c>
      <x:c r="R1152" s="12" t="n">
        <x:v>105.94815514602033</x:v>
      </x:c>
      <x:c r="S1152" s="12" t="n">
        <x:v>0</x:v>
      </x:c>
      <x:c r="T1152" s="12" t="n">
        <x:v>0</x:v>
      </x:c>
      <x:c r="U1152" s="12" t="n">
        <x:f>'逐时购电与费用'!H1152+'逐时购电与费用'!J1152+F1152-P1152+O1152-E1152-N1152/'月度汇总'!$F$6-Q1152</x:f>
        <x:v>1.1111822573184327e-9</x:v>
      </x:c>
      <x:c r="V1152" s="12" t="n">
        <x:f>M1152-L1152-N1152+O1152/'月度汇总'!$F$7</x:f>
        <x:v>1.1368683772161603e-13</x:v>
      </x:c>
    </x:row>
    <x:row r="1153" ht="20" customHeight="1">
      <x:c r="A1153" s="13" t="n">
        <x:f>'逐时购电与费用'!A1153</x:f>
        <x:v>45696.97916666667</x:v>
      </x:c>
      <x:c r="B1153" s="13" t="n">
        <x:v>45696</x:v>
      </x:c>
      <x:c r="C1153" s="12" t="n">
        <x:v>414.1233095693023</x:v>
      </x:c>
      <x:c r="D1153" s="12" t="n">
        <x:v>0</x:v>
      </x:c>
      <x:c r="E1153" s="12" t="n">
        <x:v>411.27166666666665</x:v>
      </x:c>
      <x:c r="F1153" s="12" t="n">
        <x:v>0</x:v>
      </x:c>
      <x:c r="G1153" s="12" t="n">
        <x:f>E1153-F1153</x:f>
        <x:v>411.27166666666665</x:v>
      </x:c>
      <x:c r="H1153" s="12" t="n">
        <x:f>G1153-C1153+D1153</x:f>
        <x:v>-2.8516429026356604</x:v>
      </x:c>
      <x:c r="I1153" s="12" t="n">
        <x:v>402.3268</x:v>
      </x:c>
      <x:c r="J1153" s="12" t="n">
        <x:v>0</x:v>
      </x:c>
      <x:c r="K1153" s="12" t="n">
        <x:f>G1153-I1153+J1153</x:f>
        <x:v>8.944866666666655</x:v>
      </x:c>
      <x:c r="L1153" s="12" t="n">
        <x:v>7412.254595451331</x:v>
      </x:c>
      <x:c r="M1153" s="12" t="n">
        <x:v>8162.254595441331</x:v>
      </x:c>
      <x:c r="N1153" s="12" t="n">
        <x:v>749.99999999</x:v>
      </x:c>
      <x:c r="O1153" s="12" t="n">
        <x:v>0</x:v>
      </x:c>
      <x:c r="P1153" s="12" t="n">
        <x:v>0</x:v>
      </x:c>
      <x:c r="Q1153" s="12" t="n">
        <x:v>1.7611577319736318</x:v>
      </x:c>
      <x:c r="R1153" s="12" t="n">
        <x:v>117.6534535583408</x:v>
      </x:c>
      <x:c r="S1153" s="12" t="n">
        <x:v>0</x:v>
      </x:c>
      <x:c r="T1153" s="12" t="n">
        <x:v>0</x:v>
      </x:c>
      <x:c r="U1153" s="12" t="n">
        <x:f>'逐时购电与费用'!H1153+'逐时购电与费用'!J1153+F1153-P1153+O1153-E1153-N1153/'月度汇总'!$F$6-Q1153</x:f>
        <x:v>1.1111831454968524e-9</x:v>
      </x:c>
      <x:c r="V1153" s="12" t="n">
        <x:f>M1153-L1153-N1153+O1153/'月度汇总'!$F$7</x:f>
        <x:v>1.1368683772161603e-13</x:v>
      </x:c>
    </x:row>
    <x:row r="1154" ht="20" customHeight="1">
      <x:c r="A1154" s="13" t="n">
        <x:f>'逐时购电与费用'!A1154</x:f>
        <x:v>45696.98611111111</x:v>
      </x:c>
      <x:c r="B1154" s="13" t="n">
        <x:v>45696</x:v>
      </x:c>
      <x:c r="C1154" s="12" t="n">
        <x:v>399.0093625456778</x:v>
      </x:c>
      <x:c r="D1154" s="12" t="n">
        <x:v>0</x:v>
      </x:c>
      <x:c r="E1154" s="12" t="n">
        <x:v>382.97505</x:v>
      </x:c>
      <x:c r="F1154" s="12" t="n">
        <x:v>0</x:v>
      </x:c>
      <x:c r="G1154" s="12" t="n">
        <x:f>E1154-F1154</x:f>
        <x:v>382.97505</x:v>
      </x:c>
      <x:c r="H1154" s="12" t="n">
        <x:f>G1154-C1154+D1154</x:f>
        <x:v>-16.03431254567778</x:v>
      </x:c>
      <x:c r="I1154" s="12" t="n">
        <x:v>387.20739833333334</x:v>
      </x:c>
      <x:c r="J1154" s="12" t="n">
        <x:v>0</x:v>
      </x:c>
      <x:c r="K1154" s="12" t="n">
        <x:f>G1154-I1154+J1154</x:f>
        <x:v>-4.232348333333334</x:v>
      </x:c>
      <x:c r="L1154" s="12" t="n">
        <x:v>8162.254595441331</x:v>
      </x:c>
      <x:c r="M1154" s="12" t="n">
        <x:v>8912.25459543133</x:v>
      </x:c>
      <x:c r="N1154" s="12" t="n">
        <x:v>749.99999999</x:v>
      </x:c>
      <x:c r="O1154" s="12" t="n">
        <x:v>0</x:v>
      </x:c>
      <x:c r="P1154" s="12" t="n">
        <x:v>0</x:v>
      </x:c>
      <x:c r="Q1154" s="12" t="n">
        <x:v>14.973701786736676</x:v>
      </x:c>
      <x:c r="R1154" s="12" t="n">
        <x:v>60.29367170016599</x:v>
      </x:c>
      <x:c r="S1154" s="12" t="n">
        <x:v>0</x:v>
      </x:c>
      <x:c r="T1154" s="12" t="n">
        <x:v>0</x:v>
      </x:c>
      <x:c r="U1154" s="12" t="n">
        <x:f>'逐时购电与费用'!H1154+'逐时购电与费用'!J1154+F1154-P1154+O1154-E1154-N1154/'月度汇总'!$F$6-Q1154</x:f>
        <x:v>1.1111822573184327e-9</x:v>
      </x:c>
      <x:c r="V1154" s="12" t="n">
        <x:f>M1154-L1154-N1154+O1154/'月度汇总'!$F$7</x:f>
        <x:v>-7.958078640513122e-13</x:v>
      </x:c>
    </x:row>
    <x:row r="1155" ht="20" customHeight="1">
      <x:c r="A1155" s="13" t="n">
        <x:f>'逐时购电与费用'!A1155</x:f>
        <x:v>45696.993055555555</x:v>
      </x:c>
      <x:c r="B1155" s="13" t="n">
        <x:v>45696</x:v>
      </x:c>
      <x:c r="C1155" s="12" t="n">
        <x:v>467.3483219225883</x:v>
      </x:c>
      <x:c r="D1155" s="12" t="n">
        <x:v>0</x:v>
      </x:c>
      <x:c r="E1155" s="12" t="n">
        <x:v>426.7239</x:v>
      </x:c>
      <x:c r="F1155" s="12" t="n">
        <x:v>0</x:v>
      </x:c>
      <x:c r="G1155" s="12" t="n">
        <x:f>E1155-F1155</x:f>
        <x:v>426.7239</x:v>
      </x:c>
      <x:c r="H1155" s="12" t="n">
        <x:f>G1155-C1155+D1155</x:f>
        <x:v>-40.62442192258828</x:v>
      </x:c>
      <x:c r="I1155" s="12" t="n">
        <x:v>455.5410525</x:v>
      </x:c>
      <x:c r="J1155" s="12" t="n">
        <x:v>0</x:v>
      </x:c>
      <x:c r="K1155" s="12" t="n">
        <x:f>G1155-I1155+J1155</x:f>
        <x:v>-28.817152499999963</x:v>
      </x:c>
      <x:c r="L1155" s="12" t="n">
        <x:v>8912.25459543133</x:v>
      </x:c>
      <x:c r="M1155" s="12" t="n">
        <x:v>8948.81657515266</x:v>
      </x:c>
      <x:c r="N1155" s="12" t="n">
        <x:v>36.56197972132945</x:v>
      </x:c>
      <x:c r="O1155" s="12" t="n">
        <x:v>0</x:v>
      </x:c>
      <x:c r="P1155" s="12" t="n">
        <x:v>0</x:v>
      </x:c>
      <x:c r="Q1155" s="12" t="n">
        <x:v>0</x:v>
      </x:c>
      <x:c r="R1155" s="12" t="n">
        <x:v>28.220749115641695</x:v>
      </x:c>
      <x:c r="S1155" s="12" t="n">
        <x:v>0</x:v>
      </x:c>
      <x:c r="T1155" s="12" t="n">
        <x:v>0</x:v>
      </x:c>
      <x:c r="U1155" s="12" t="n">
        <x:f>'逐时购电与费用'!H1155+'逐时购电与费用'!J1155+F1155-P1155+O1155-E1155-N1155/'月度汇总'!$F$6-Q1155</x:f>
        <x:v>1.0000007932831068e-8</x:v>
      </x:c>
      <x:c r="V1155" s="12" t="n">
        <x:f>M1155-L1155-N1155+O1155/'月度汇总'!$F$7</x:f>
        <x:v>-4.263256414560601e-14</x:v>
      </x:c>
    </x:row>
    <x:row r="1156" ht="20" customHeight="1">
      <x:c r="A1156" s="13" t="n">
        <x:f>'逐时购电与费用'!A1156</x:f>
        <x:v>45697</x:v>
      </x:c>
      <x:c r="B1156" s="13" t="n">
        <x:v>45697</x:v>
      </x:c>
      <x:c r="C1156" s="12" t="n">
        <x:v>574.1873333333334</x:v>
      </x:c>
      <x:c r="D1156" s="12" t="n">
        <x:v>0</x:v>
      </x:c>
      <x:c r="E1156" s="12" t="n">
        <x:v>535.145</x:v>
      </x:c>
      <x:c r="F1156" s="12" t="n">
        <x:v>0</x:v>
      </x:c>
      <x:c r="G1156" s="12" t="n">
        <x:f>E1156-F1156</x:f>
        <x:v>535.145</x:v>
      </x:c>
      <x:c r="H1156" s="12" t="n">
        <x:f>G1156-C1156+D1156</x:f>
        <x:v>-39.04233333333343</x:v>
      </x:c>
      <x:c r="I1156" s="12" t="n">
        <x:v>574.1873333333334</x:v>
      </x:c>
      <x:c r="J1156" s="12" t="n">
        <x:v>0</x:v>
      </x:c>
      <x:c r="K1156" s="12" t="n">
        <x:f>G1156-I1156+J1156</x:f>
        <x:v>-39.04233333333343</x:v>
      </x:c>
      <x:c r="L1156" s="12" t="n">
        <x:v>8948.81657515266</x:v>
      </x:c>
      <x:c r="M1156" s="12" t="n">
        <x:v>8983.95467514366</x:v>
      </x:c>
      <x:c r="N1156" s="12" t="n">
        <x:v>35.13809999100008</x:v>
      </x:c>
      <x:c r="O1156" s="12" t="n">
        <x:v>0</x:v>
      </x:c>
      <x:c r="P1156" s="12" t="n">
        <x:v>0</x:v>
      </x:c>
      <x:c r="Q1156" s="12" t="n">
        <x:v>0</x:v>
      </x:c>
      <x:c r="R1156" s="12" t="n">
        <x:v>335.245169388225</x:v>
      </x:c>
      <x:c r="S1156" s="12" t="n">
        <x:v>0</x:v>
      </x:c>
      <x:c r="T1156" s="12" t="n">
        <x:v>0</x:v>
      </x:c>
      <x:c r="U1156" s="12" t="n">
        <x:f>'逐时购电与费用'!H1156+'逐时购电与费用'!J1156+F1156-P1156+O1156-E1156-N1156/'月度汇总'!$F$6-Q1156</x:f>
        <x:v>1.0000007932831068e-8</x:v>
      </x:c>
      <x:c r="V1156" s="12" t="n">
        <x:f>M1156-L1156-N1156+O1156/'月度汇总'!$F$7</x:f>
        <x:v>-3.197442310920451e-13</x:v>
      </x:c>
    </x:row>
    <x:row r="1157" ht="20" customHeight="1">
      <x:c r="A1157" s="13" t="n">
        <x:f>'逐时购电与费用'!A1157</x:f>
        <x:v>45697.006944444445</x:v>
      </x:c>
      <x:c r="B1157" s="13" t="n">
        <x:v>45697</x:v>
      </x:c>
      <x:c r="C1157" s="12" t="n">
        <x:v>593.6820624938908</x:v>
      </x:c>
      <x:c r="D1157" s="12" t="n">
        <x:v>0</x:v>
      </x:c>
      <x:c r="E1157" s="12" t="n">
        <x:v>568.8540499999999</x:v>
      </x:c>
      <x:c r="F1157" s="12" t="n">
        <x:v>0</x:v>
      </x:c>
      <x:c r="G1157" s="12" t="n">
        <x:f>E1157-F1157</x:f>
        <x:v>568.8540499999999</x:v>
      </x:c>
      <x:c r="H1157" s="12" t="n">
        <x:f>G1157-C1157+D1157</x:f>
        <x:v>-24.828012493890924</x:v>
      </x:c>
      <x:c r="I1157" s="12" t="n">
        <x:v>593.3322216666667</x:v>
      </x:c>
      <x:c r="J1157" s="12" t="n">
        <x:v>0</x:v>
      </x:c>
      <x:c r="K1157" s="12" t="n">
        <x:f>G1157-I1157+J1157</x:f>
        <x:v>-24.478171666666753</x:v>
      </x:c>
      <x:c r="L1157" s="12" t="n">
        <x:v>8983.95467514366</x:v>
      </x:c>
      <x:c r="M1157" s="12" t="n">
        <x:v>9357.483311226502</x:v>
      </x:c>
      <x:c r="N1157" s="12" t="n">
        <x:v>373.52863608284247</x:v>
      </x:c>
      <x:c r="O1157" s="12" t="n">
        <x:v>0</x:v>
      </x:c>
      <x:c r="P1157" s="12" t="n">
        <x:v>0</x:v>
      </x:c>
      <x:c r="Q1157" s="12" t="n">
        <x:v>0</x:v>
      </x:c>
      <x:c r="R1157" s="12" t="n">
        <x:v>313.67515272155833</x:v>
      </x:c>
      <x:c r="S1157" s="12" t="n">
        <x:v>0</x:v>
      </x:c>
      <x:c r="T1157" s="12" t="n">
        <x:v>0</x:v>
      </x:c>
      <x:c r="U1157" s="12" t="n">
        <x:f>'逐时购电与费用'!H1157+'逐时购电与费用'!J1157+F1157-P1157+O1157-E1157-N1157/'月度汇总'!$F$6-Q1157</x:f>
        <x:v>1.0000007932831068e-8</x:v>
      </x:c>
      <x:c r="V1157" s="12" t="n">
        <x:f>M1157-L1157-N1157+O1157/'月度汇总'!$F$7</x:f>
        <x:v>6.821210263296962e-13</x:v>
      </x:c>
    </x:row>
    <x:row r="1158" ht="20" customHeight="1">
      <x:c r="A1158" s="13" t="n">
        <x:f>'逐时购电与费用'!A1158</x:f>
        <x:v>45697.01388888889</x:v>
      </x:c>
      <x:c r="B1158" s="13" t="n">
        <x:v>45697</x:v>
      </x:c>
      <x:c r="C1158" s="12" t="n">
        <x:v>577.1901384153939</x:v>
      </x:c>
      <x:c r="D1158" s="12" t="n">
        <x:v>0</x:v>
      </x:c>
      <x:c r="E1158" s="12" t="n">
        <x:v>568.4565166666666</x:v>
      </x:c>
      <x:c r="F1158" s="12" t="n">
        <x:v>0</x:v>
      </x:c>
      <x:c r="G1158" s="12" t="n">
        <x:f>E1158-F1158</x:f>
        <x:v>568.4565166666666</x:v>
      </x:c>
      <x:c r="H1158" s="12" t="n">
        <x:f>G1158-C1158+D1158</x:f>
        <x:v>-8.733621748727273</x:v>
      </x:c>
      <x:c r="I1158" s="12" t="n">
        <x:v>576.5000408333333</x:v>
      </x:c>
      <x:c r="J1158" s="12" t="n">
        <x:v>0</x:v>
      </x:c>
      <x:c r="K1158" s="12" t="n">
        <x:f>G1158-I1158+J1158</x:f>
        <x:v>-8.043524166666657</x:v>
      </x:c>
      <x:c r="L1158" s="12" t="n">
        <x:v>9357.483311226502</x:v>
      </x:c>
      <x:c r="M1158" s="12" t="n">
        <x:v>10107.483311217502</x:v>
      </x:c>
      <x:c r="N1158" s="12" t="n">
        <x:v>749.999999991</x:v>
      </x:c>
      <x:c r="O1158" s="12" t="n">
        <x:v>0</x:v>
      </x:c>
      <x:c r="P1158" s="12" t="n">
        <x:v>0</x:v>
      </x:c>
      <x:c r="Q1158" s="12" t="n">
        <x:v>8.733621758727388</x:v>
      </x:c>
      <x:c r="R1158" s="12" t="n">
        <x:v>321.1343079486902</x:v>
      </x:c>
      <x:c r="S1158" s="12" t="n">
        <x:v>0</x:v>
      </x:c>
      <x:c r="T1158" s="12" t="n">
        <x:v>0</x:v>
      </x:c>
      <x:c r="U1158" s="12" t="n">
        <x:f>'逐时购电与费用'!H1158+'逐时购电与费用'!J1158+F1158-P1158+O1158-E1158-N1158/'月度汇总'!$F$6-Q1158</x:f>
        <x:v>1.2079226507921703e-13</x:v>
      </x:c>
      <x:c r="V1158" s="12" t="n">
        <x:f>M1158-L1158-N1158+O1158/'月度汇总'!$F$7</x:f>
        <x:v>-3.410605131648481e-13</x:v>
      </x:c>
    </x:row>
    <x:row r="1159" ht="20" customHeight="1">
      <x:c r="A1159" s="13" t="n">
        <x:f>'逐时购电与费用'!A1159</x:f>
        <x:v>45697.02083333333</x:v>
      </x:c>
      <x:c r="B1159" s="13" t="n">
        <x:v>45697</x:v>
      </x:c>
      <x:c r="C1159" s="12" t="n">
        <x:v>577.0750328251835</x:v>
      </x:c>
      <x:c r="D1159" s="12" t="n">
        <x:v>0</x:v>
      </x:c>
      <x:c r="E1159" s="12" t="n">
        <x:v>575.8983333333333</x:v>
      </x:c>
      <x:c r="F1159" s="12" t="n">
        <x:v>0</x:v>
      </x:c>
      <x:c r="G1159" s="12" t="n">
        <x:f>E1159-F1159</x:f>
        <x:v>575.8983333333333</x:v>
      </x:c>
      <x:c r="H1159" s="12" t="n">
        <x:f>G1159-C1159+D1159</x:f>
        <x:v>-1.1766994918501723</x:v>
      </x:c>
      <x:c r="I1159" s="12" t="n">
        <x:v>576.054</x:v>
      </x:c>
      <x:c r="J1159" s="12" t="n">
        <x:v>0</x:v>
      </x:c>
      <x:c r="K1159" s="12" t="n">
        <x:f>G1159-I1159+J1159</x:f>
        <x:v>-0.1556666666666615</x:v>
      </x:c>
      <x:c r="L1159" s="12" t="n">
        <x:v>10107.483311217502</x:v>
      </x:c>
      <x:c r="M1159" s="12" t="n">
        <x:v>10108.542340751168</x:v>
      </x:c>
      <x:c r="N1159" s="12" t="n">
        <x:v>1.0590295336651552</x:v>
      </x:c>
      <x:c r="O1159" s="12" t="n">
        <x:v>0</x:v>
      </x:c>
      <x:c r="P1159" s="12" t="n">
        <x:v>0</x:v>
      </x:c>
      <x:c r="Q1159" s="12" t="n">
        <x:v>0</x:v>
      </x:c>
      <x:c r="R1159" s="12" t="n">
        <x:v>339.6973193513886</x:v>
      </x:c>
      <x:c r="S1159" s="12" t="n">
        <x:v>0</x:v>
      </x:c>
      <x:c r="T1159" s="12" t="n">
        <x:v>0</x:v>
      </x:c>
      <x:c r="U1159" s="12" t="n">
        <x:f>'逐时购电与费用'!H1159+'逐时购电与费用'!J1159+F1159-P1159+O1159-E1159-N1159/'月度汇总'!$F$6-Q1159</x:f>
        <x:v>9.99999993922529e-9</x:v>
      </x:c>
      <x:c r="V1159" s="12" t="n">
        <x:f>M1159-L1159-N1159+O1159/'月度汇总'!$F$7</x:f>
        <x:v>8.79518680108049e-13</x:v>
      </x:c>
    </x:row>
    <x:row r="1160" ht="20" customHeight="1">
      <x:c r="A1160" s="13" t="n">
        <x:f>'逐时购电与费用'!A1160</x:f>
        <x:v>45697.02777777778</x:v>
      </x:c>
      <x:c r="B1160" s="13" t="n">
        <x:v>45697</x:v>
      </x:c>
      <x:c r="C1160" s="12" t="n">
        <x:v>580.4069410909472</x:v>
      </x:c>
      <x:c r="D1160" s="12" t="n">
        <x:v>0</x:v>
      </x:c>
      <x:c r="E1160" s="12" t="n">
        <x:v>588.48765</x:v>
      </x:c>
      <x:c r="F1160" s="12" t="n">
        <x:v>0</x:v>
      </x:c>
      <x:c r="G1160" s="12" t="n">
        <x:f>E1160-F1160</x:f>
        <x:v>588.48765</x:v>
      </x:c>
      <x:c r="H1160" s="12" t="n">
        <x:f>G1160-C1160+D1160</x:f>
        <x:v>8.080708909052873</x:v>
      </x:c>
      <x:c r="I1160" s="12" t="n">
        <x:v>579.8384225</x:v>
      </x:c>
      <x:c r="J1160" s="12" t="n">
        <x:v>0</x:v>
      </x:c>
      <x:c r="K1160" s="12" t="n">
        <x:f>G1160-I1160+J1160</x:f>
        <x:v>8.649227500000052</x:v>
      </x:c>
      <x:c r="L1160" s="12" t="n">
        <x:v>10108.542340751168</x:v>
      </x:c>
      <x:c r="M1160" s="12" t="n">
        <x:v>10099.563775307775</x:v>
      </x:c>
      <x:c r="N1160" s="12" t="n">
        <x:v>0</x:v>
      </x:c>
      <x:c r="O1160" s="12" t="n">
        <x:v>8.080708899052873</x:v>
      </x:c>
      <x:c r="P1160" s="12" t="n">
        <x:v>0</x:v>
      </x:c>
      <x:c r="Q1160" s="12" t="n">
        <x:v>0</x:v>
      </x:c>
      <x:c r="R1160" s="12" t="n">
        <x:v>341.8951064462352</x:v>
      </x:c>
      <x:c r="S1160" s="12" t="n">
        <x:v>0</x:v>
      </x:c>
      <x:c r="T1160" s="12" t="n">
        <x:v>0</x:v>
      </x:c>
      <x:c r="U1160" s="12" t="n">
        <x:f>'逐时购电与费用'!H1160+'逐时购电与费用'!J1160+F1160-P1160+O1160-E1160-N1160/'月度汇总'!$F$6-Q1160</x:f>
        <x:v>-1.0000007932831068e-8</x:v>
      </x:c>
      <x:c r="V1160" s="12" t="n">
        <x:f>M1160-L1160-N1160+O1160/'月度汇总'!$F$7</x:f>
        <x:v>-5.737632591262809e-13</x:v>
      </x:c>
    </x:row>
    <x:row r="1161" ht="20" customHeight="1">
      <x:c r="A1161" s="13" t="n">
        <x:f>'逐时购电与费用'!A1161</x:f>
        <x:v>45697.03472222222</x:v>
      </x:c>
      <x:c r="B1161" s="13" t="n">
        <x:v>45697</x:v>
      </x:c>
      <x:c r="C1161" s="12" t="n">
        <x:v>584.2851024177743</x:v>
      </x:c>
      <x:c r="D1161" s="12" t="n">
        <x:v>0</x:v>
      </x:c>
      <x:c r="E1161" s="12" t="n">
        <x:v>606.6997666666666</x:v>
      </x:c>
      <x:c r="F1161" s="12" t="n">
        <x:v>0</x:v>
      </x:c>
      <x:c r="G1161" s="12" t="n">
        <x:f>E1161-F1161</x:f>
        <x:v>606.6997666666666</x:v>
      </x:c>
      <x:c r="H1161" s="12" t="n">
        <x:f>G1161-C1161+D1161</x:f>
        <x:v>22.414664248892336</x:v>
      </x:c>
      <x:c r="I1161" s="12" t="n">
        <x:v>583.4035325</x:v>
      </x:c>
      <x:c r="J1161" s="12" t="n">
        <x:v>0</x:v>
      </x:c>
      <x:c r="K1161" s="12" t="n">
        <x:f>G1161-I1161+J1161</x:f>
        <x:v>23.296234166666636</x:v>
      </x:c>
      <x:c r="L1161" s="12" t="n">
        <x:v>10099.563775307775</x:v>
      </x:c>
      <x:c r="M1161" s="12" t="n">
        <x:v>10074.658592820117</x:v>
      </x:c>
      <x:c r="N1161" s="12" t="n">
        <x:v>0</x:v>
      </x:c>
      <x:c r="O1161" s="12" t="n">
        <x:v>22.414664238892335</x:v>
      </x:c>
      <x:c r="P1161" s="12" t="n">
        <x:v>0</x:v>
      </x:c>
      <x:c r="Q1161" s="12" t="n">
        <x:v>0</x:v>
      </x:c>
      <x:c r="R1161" s="12" t="n">
        <x:v>319.03146086242793</x:v>
      </x:c>
      <x:c r="S1161" s="12" t="n">
        <x:v>0</x:v>
      </x:c>
      <x:c r="T1161" s="12" t="n">
        <x:v>0</x:v>
      </x:c>
      <x:c r="U1161" s="12" t="n">
        <x:f>'逐时购电与费用'!H1161+'逐时购电与费用'!J1161+F1161-P1161+O1161-E1161-N1161/'月度汇总'!$F$6-Q1161</x:f>
        <x:v>-1.0000007932831068e-8</x:v>
      </x:c>
      <x:c r="V1161" s="12" t="n">
        <x:f>M1161-L1161-N1161+O1161/'月度汇总'!$F$7</x:f>
        <x:v>-6.004086117172847e-13</x:v>
      </x:c>
    </x:row>
    <x:row r="1162" ht="20" customHeight="1">
      <x:c r="A1162" s="13" t="n">
        <x:f>'逐时购电与费用'!A1162</x:f>
        <x:v>45697.04166666667</x:v>
      </x:c>
      <x:c r="B1162" s="13" t="n">
        <x:v>45697</x:v>
      </x:c>
      <x:c r="C1162" s="12" t="n">
        <x:v>592.8246783731468</x:v>
      </x:c>
      <x:c r="D1162" s="12" t="n">
        <x:v>0</x:v>
      </x:c>
      <x:c r="E1162" s="12" t="n">
        <x:v>616.1083333333333</x:v>
      </x:c>
      <x:c r="F1162" s="12" t="n">
        <x:v>0</x:v>
      </x:c>
      <x:c r="G1162" s="12" t="n">
        <x:f>E1162-F1162</x:f>
        <x:v>616.1083333333333</x:v>
      </x:c>
      <x:c r="H1162" s="12" t="n">
        <x:f>G1162-C1162+D1162</x:f>
        <x:v>23.283654960186595</x:v>
      </x:c>
      <x:c r="I1162" s="12" t="n">
        <x:v>591.9578833333334</x:v>
      </x:c>
      <x:c r="J1162" s="12" t="n">
        <x:v>0</x:v>
      </x:c>
      <x:c r="K1162" s="12" t="n">
        <x:f>G1162-I1162+J1162</x:f>
        <x:v>24.150449999999978</x:v>
      </x:c>
      <x:c r="L1162" s="12" t="n">
        <x:v>10074.658592820117</x:v>
      </x:c>
      <x:c r="M1162" s="12" t="n">
        <x:v>10048.787865097687</x:v>
      </x:c>
      <x:c r="N1162" s="12" t="n">
        <x:v>0</x:v>
      </x:c>
      <x:c r="O1162" s="12" t="n">
        <x:v>23.283654950186595</x:v>
      </x:c>
      <x:c r="P1162" s="12" t="n">
        <x:v>0</x:v>
      </x:c>
      <x:c r="Q1162" s="12" t="n">
        <x:v>0</x:v>
      </x:c>
      <x:c r="R1162" s="12" t="n">
        <x:v>289.858183510583</x:v>
      </x:c>
      <x:c r="S1162" s="12" t="n">
        <x:v>0</x:v>
      </x:c>
      <x:c r="T1162" s="12" t="n">
        <x:v>0</x:v>
      </x:c>
      <x:c r="U1162" s="12" t="n">
        <x:f>'逐时购电与费用'!H1162+'逐时购电与费用'!J1162+F1162-P1162+O1162-E1162-N1162/'月度汇总'!$F$6-Q1162</x:f>
        <x:v>-1.0000007932831068e-8</x:v>
      </x:c>
      <x:c r="V1162" s="12" t="n">
        <x:f>M1162-L1162-N1162+O1162/'月度汇总'!$F$7</x:f>
        <x:v>1.8474111129762605e-13</x:v>
      </x:c>
    </x:row>
    <x:row r="1163" ht="20" customHeight="1">
      <x:c r="A1163" s="13" t="n">
        <x:f>'逐时购电与费用'!A1163</x:f>
        <x:v>45697.04861111111</x:v>
      </x:c>
      <x:c r="B1163" s="13" t="n">
        <x:v>45697</x:v>
      </x:c>
      <x:c r="C1163" s="12" t="n">
        <x:v>606.826055573346</x:v>
      </x:c>
      <x:c r="D1163" s="12" t="n">
        <x:v>0</x:v>
      </x:c>
      <x:c r="E1163" s="12" t="n">
        <x:v>599.09485</x:v>
      </x:c>
      <x:c r="F1163" s="12" t="n">
        <x:v>0</x:v>
      </x:c>
      <x:c r="G1163" s="12" t="n">
        <x:f>E1163-F1163</x:f>
        <x:v>599.09485</x:v>
      </x:c>
      <x:c r="H1163" s="12" t="n">
        <x:f>G1163-C1163+D1163</x:f>
        <x:v>-7.731205573346074</x:v>
      </x:c>
      <x:c r="I1163" s="12" t="n">
        <x:v>607.1662433333333</x:v>
      </x:c>
      <x:c r="J1163" s="12" t="n">
        <x:v>0</x:v>
      </x:c>
      <x:c r="K1163" s="12" t="n">
        <x:f>G1163-I1163+J1163</x:f>
        <x:v>-8.07139333333339</x:v>
      </x:c>
      <x:c r="L1163" s="12" t="n">
        <x:v>10048.787865097687</x:v>
      </x:c>
      <x:c r="M1163" s="12" t="n">
        <x:v>10055.745950104698</x:v>
      </x:c>
      <x:c r="N1163" s="12" t="n">
        <x:v>6.958085007011467</x:v>
      </x:c>
      <x:c r="O1163" s="12" t="n">
        <x:v>0</x:v>
      </x:c>
      <x:c r="P1163" s="12" t="n">
        <x:v>0</x:v>
      </x:c>
      <x:c r="Q1163" s="12" t="n">
        <x:v>0</x:v>
      </x:c>
      <x:c r="R1163" s="12" t="n">
        <x:v>275.79442002017754</x:v>
      </x:c>
      <x:c r="S1163" s="12" t="n">
        <x:v>3.115364456830548</x:v>
      </x:c>
      <x:c r="T1163" s="12" t="n">
        <x:v>0</x:v>
      </x:c>
      <x:c r="U1163" s="12" t="n">
        <x:f>'逐时购电与费用'!H1163+'逐时购电与费用'!J1163+F1163-P1163+O1163-E1163-N1163/'月度汇总'!$F$6-Q1163</x:f>
        <x:v>9.99999993922529e-9</x:v>
      </x:c>
      <x:c r="V1163" s="12" t="n">
        <x:f>M1163-L1163-N1163+O1163/'月度汇总'!$F$7</x:f>
        <x:v>-8.713030297258229e-13</x:v>
      </x:c>
    </x:row>
    <x:row r="1164" ht="20" customHeight="1">
      <x:c r="A1164" s="13" t="n">
        <x:f>'逐时购电与费用'!A1164</x:f>
        <x:v>45697.055555555555</x:v>
      </x:c>
      <x:c r="B1164" s="13" t="n">
        <x:v>45697</x:v>
      </x:c>
      <x:c r="C1164" s="12" t="n">
        <x:v>600.6147091980856</x:v>
      </x:c>
      <x:c r="D1164" s="12" t="n">
        <x:v>0</x:v>
      </x:c>
      <x:c r="E1164" s="12" t="n">
        <x:v>588.7067833333333</x:v>
      </x:c>
      <x:c r="F1164" s="12" t="n">
        <x:v>0</x:v>
      </x:c>
      <x:c r="G1164" s="12" t="n">
        <x:f>E1164-F1164</x:f>
        <x:v>588.7067833333333</x:v>
      </x:c>
      <x:c r="H1164" s="12" t="n">
        <x:f>G1164-C1164+D1164</x:f>
        <x:v>-11.907925864752315</x:v>
      </x:c>
      <x:c r="I1164" s="12" t="n">
        <x:v>599.1637591666668</x:v>
      </x:c>
      <x:c r="J1164" s="12" t="n">
        <x:v>0</x:v>
      </x:c>
      <x:c r="K1164" s="12" t="n">
        <x:f>G1164-I1164+J1164</x:f>
        <x:v>-10.456975833333445</x:v>
      </x:c>
      <x:c r="L1164" s="12" t="n">
        <x:v>10055.745950104698</x:v>
      </x:c>
      <x:c r="M1164" s="12" t="n">
        <x:v>10066.463083373976</x:v>
      </x:c>
      <x:c r="N1164" s="12" t="n">
        <x:v>10.717133269277083</x:v>
      </x:c>
      <x:c r="O1164" s="12" t="n">
        <x:v>0</x:v>
      </x:c>
      <x:c r="P1164" s="12" t="n">
        <x:v>0</x:v>
      </x:c>
      <x:c r="Q1164" s="12" t="n">
        <x:v>0</x:v>
      </x:c>
      <x:c r="R1164" s="12" t="n">
        <x:v>292.3731849758983</x:v>
      </x:c>
      <x:c r="S1164" s="12" t="n">
        <x:v>0</x:v>
      </x:c>
      <x:c r="T1164" s="12" t="n">
        <x:v>0</x:v>
      </x:c>
      <x:c r="U1164" s="12" t="n">
        <x:f>'逐时购电与费用'!H1164+'逐时购电与费用'!J1164+F1164-P1164+O1164-E1164-N1164/'月度汇总'!$F$6-Q1164</x:f>
        <x:v>1.000000082740371e-8</x:v>
      </x:c>
      <x:c r="V1164" s="12" t="n">
        <x:f>M1164-L1164-N1164+O1164/'月度汇总'!$F$7</x:f>
        <x:v>7.549516567451064e-13</x:v>
      </x:c>
    </x:row>
    <x:row r="1165" ht="20" customHeight="1">
      <x:c r="A1165" s="13" t="n">
        <x:f>'逐时购电与费用'!A1165</x:f>
        <x:v>45697.0625</x:v>
      </x:c>
      <x:c r="B1165" s="13" t="n">
        <x:v>45697</x:v>
      </x:c>
      <x:c r="C1165" s="12" t="n">
        <x:v>583.7337973335115</x:v>
      </x:c>
      <x:c r="D1165" s="12" t="n">
        <x:v>0</x:v>
      </x:c>
      <x:c r="E1165" s="12" t="n">
        <x:v>600.265</x:v>
      </x:c>
      <x:c r="F1165" s="12" t="n">
        <x:v>0</x:v>
      </x:c>
      <x:c r="G1165" s="12" t="n">
        <x:f>E1165-F1165</x:f>
        <x:v>600.265</x:v>
      </x:c>
      <x:c r="H1165" s="12" t="n">
        <x:f>G1165-C1165+D1165</x:f>
        <x:v>16.531202666488525</x:v>
      </x:c>
      <x:c r="I1165" s="12" t="n">
        <x:v>582.0027166666667</x:v>
      </x:c>
      <x:c r="J1165" s="12" t="n">
        <x:v>0</x:v>
      </x:c>
      <x:c r="K1165" s="12" t="n">
        <x:f>G1165-I1165+J1165</x:f>
        <x:v>18.262283333333244</x:v>
      </x:c>
      <x:c r="L1165" s="12" t="n">
        <x:v>10066.463083373976</x:v>
      </x:c>
      <x:c r="M1165" s="12" t="n">
        <x:v>10048.095080422321</x:v>
      </x:c>
      <x:c r="N1165" s="12" t="n">
        <x:v>0</x:v>
      </x:c>
      <x:c r="O1165" s="12" t="n">
        <x:v>16.531202656488524</x:v>
      </x:c>
      <x:c r="P1165" s="12" t="n">
        <x:v>0</x:v>
      </x:c>
      <x:c r="Q1165" s="12" t="n">
        <x:v>0</x:v>
      </x:c>
      <x:c r="R1165" s="12" t="n">
        <x:v>291.1566273568043</x:v>
      </x:c>
      <x:c r="S1165" s="12" t="n">
        <x:v>0</x:v>
      </x:c>
      <x:c r="T1165" s="12" t="n">
        <x:v>0</x:v>
      </x:c>
      <x:c r="U1165" s="12" t="n">
        <x:f>'逐时购电与费用'!H1165+'逐时购电与费用'!J1165+F1165-P1165+O1165-E1165-N1165/'月度汇总'!$F$6-Q1165</x:f>
        <x:v>-1.0000007932831068e-8</x:v>
      </x:c>
      <x:c r="V1165" s="12" t="n">
        <x:f>M1165-L1165-N1165+O1165/'月度汇总'!$F$7</x:f>
        <x:v>-5.719869022868806e-13</x:v>
      </x:c>
    </x:row>
    <x:row r="1166" ht="20" customHeight="1">
      <x:c r="A1166" s="13" t="n">
        <x:f>'逐时购电与费用'!A1166</x:f>
        <x:v>45697.069444444445</x:v>
      </x:c>
      <x:c r="B1166" s="13" t="n">
        <x:v>45697</x:v>
      </x:c>
      <x:c r="C1166" s="12" t="n">
        <x:v>593.956266143704</x:v>
      </x:c>
      <x:c r="D1166" s="12" t="n">
        <x:v>0</x:v>
      </x:c>
      <x:c r="E1166" s="12" t="n">
        <x:v>615.1679833333333</x:v>
      </x:c>
      <x:c r="F1166" s="12" t="n">
        <x:v>0</x:v>
      </x:c>
      <x:c r="G1166" s="12" t="n">
        <x:f>E1166-F1166</x:f>
        <x:v>615.1679833333333</x:v>
      </x:c>
      <x:c r="H1166" s="12" t="n">
        <x:f>G1166-C1166+D1166</x:f>
        <x:v>21.211717189629212</x:v>
      </x:c>
      <x:c r="I1166" s="12" t="n">
        <x:v>591.9527291666667</x:v>
      </x:c>
      <x:c r="J1166" s="12" t="n">
        <x:v>0</x:v>
      </x:c>
      <x:c r="K1166" s="12" t="n">
        <x:f>G1166-I1166+J1166</x:f>
        <x:v>23.21525416666657</x:v>
      </x:c>
      <x:c r="L1166" s="12" t="n">
        <x:v>10048.095080422321</x:v>
      </x:c>
      <x:c r="M1166" s="12" t="n">
        <x:v>10024.526505778289</x:v>
      </x:c>
      <x:c r="N1166" s="12" t="n">
        <x:v>0</x:v>
      </x:c>
      <x:c r="O1166" s="12" t="n">
        <x:v>21.21171717962921</x:v>
      </x:c>
      <x:c r="P1166" s="12" t="n">
        <x:v>0</x:v>
      </x:c>
      <x:c r="Q1166" s="12" t="n">
        <x:v>0</x:v>
      </x:c>
      <x:c r="R1166" s="12" t="n">
        <x:v>281.9574487420981</x:v>
      </x:c>
      <x:c r="S1166" s="12" t="n">
        <x:v>0</x:v>
      </x:c>
      <x:c r="T1166" s="12" t="n">
        <x:v>0</x:v>
      </x:c>
      <x:c r="U1166" s="12" t="n">
        <x:f>'逐时购电与费用'!H1166+'逐时购电与费用'!J1166+F1166-P1166+O1166-E1166-N1166/'月度汇总'!$F$6-Q1166</x:f>
        <x:v>-1.0000007932831068e-8</x:v>
      </x:c>
      <x:c r="V1166" s="12" t="n">
        <x:f>M1166-L1166-N1166+O1166/'月度汇总'!$F$7</x:f>
        <x:v>2.5934809855243657e-13</x:v>
      </x:c>
    </x:row>
    <x:row r="1167" ht="20" customHeight="1">
      <x:c r="A1167" s="13" t="n">
        <x:f>'逐时购电与费用'!A1167</x:f>
        <x:v>45697.07638888889</x:v>
      </x:c>
      <x:c r="B1167" s="13" t="n">
        <x:v>45697</x:v>
      </x:c>
      <x:c r="C1167" s="12" t="n">
        <x:v>614.7234133708158</x:v>
      </x:c>
      <x:c r="D1167" s="12" t="n">
        <x:v>0</x:v>
      </x:c>
      <x:c r="E1167" s="12" t="n">
        <x:v>603.8085166666666</x:v>
      </x:c>
      <x:c r="F1167" s="12" t="n">
        <x:v>0</x:v>
      </x:c>
      <x:c r="G1167" s="12" t="n">
        <x:f>E1167-F1167</x:f>
        <x:v>603.8085166666666</x:v>
      </x:c>
      <x:c r="H1167" s="12" t="n">
        <x:f>G1167-C1167+D1167</x:f>
        <x:v>-10.914896704149214</x:v>
      </x:c>
      <x:c r="I1167" s="12" t="n">
        <x:v>613.4718758333332</x:v>
      </x:c>
      <x:c r="J1167" s="12" t="n">
        <x:v>0</x:v>
      </x:c>
      <x:c r="K1167" s="12" t="n">
        <x:f>G1167-I1167+J1167</x:f>
        <x:v>-9.663359166666623</x:v>
      </x:c>
      <x:c r="L1167" s="12" t="n">
        <x:v>10024.526505778289</x:v>
      </x:c>
      <x:c r="M1167" s="12" t="n">
        <x:v>10034.349912803023</x:v>
      </x:c>
      <x:c r="N1167" s="12" t="n">
        <x:v>9.823407024734292</x:v>
      </x:c>
      <x:c r="O1167" s="12" t="n">
        <x:v>0</x:v>
      </x:c>
      <x:c r="P1167" s="12" t="n">
        <x:v>0</x:v>
      </x:c>
      <x:c r="Q1167" s="12" t="n">
        <x:v>0</x:v>
      </x:c>
      <x:c r="R1167" s="12" t="n">
        <x:v>250.1755086760479</x:v>
      </x:c>
      <x:c r="S1167" s="12" t="n">
        <x:v>0</x:v>
      </x:c>
      <x:c r="T1167" s="12" t="n">
        <x:v>0</x:v>
      </x:c>
      <x:c r="U1167" s="12" t="n">
        <x:f>'逐时购电与费用'!H1167+'逐时购电与费用'!J1167+F1167-P1167+O1167-E1167-N1167/'月度汇总'!$F$6-Q1167</x:f>
        <x:v>1.000000082740371e-8</x:v>
      </x:c>
      <x:c r="V1167" s="12" t="n">
        <x:f>M1167-L1167-N1167+O1167/'月度汇总'!$F$7</x:f>
        <x:v>1.865174681370263e-13</x:v>
      </x:c>
    </x:row>
    <x:row r="1168" ht="20" customHeight="1">
      <x:c r="A1168" s="13" t="n">
        <x:f>'逐时购电与费用'!A1168</x:f>
        <x:v>45697.08333333333</x:v>
      </x:c>
      <x:c r="B1168" s="13" t="n">
        <x:v>45697</x:v>
      </x:c>
      <x:c r="C1168" s="12" t="n">
        <x:v>621.3498951639726</x:v>
      </x:c>
      <x:c r="D1168" s="12" t="n">
        <x:v>0</x:v>
      </x:c>
      <x:c r="E1168" s="12" t="n">
        <x:v>588.7616666666667</x:v>
      </x:c>
      <x:c r="F1168" s="12" t="n">
        <x:v>0</x:v>
      </x:c>
      <x:c r="G1168" s="12" t="n">
        <x:f>E1168-F1168</x:f>
        <x:v>588.7616666666667</x:v>
      </x:c>
      <x:c r="H1168" s="12" t="n">
        <x:f>G1168-C1168+D1168</x:f>
        <x:v>-32.58822849730598</x:v>
      </x:c>
      <x:c r="I1168" s="12" t="n">
        <x:v>619.8406249999999</x:v>
      </x:c>
      <x:c r="J1168" s="12" t="n">
        <x:v>0</x:v>
      </x:c>
      <x:c r="K1168" s="12" t="n">
        <x:f>G1168-I1168+J1168</x:f>
        <x:v>-31.078958333333276</x:v>
      </x:c>
      <x:c r="L1168" s="12" t="n">
        <x:v>10034.349912803023</x:v>
      </x:c>
      <x:c r="M1168" s="12" t="n">
        <x:v>10063.679318441598</x:v>
      </x:c>
      <x:c r="N1168" s="12" t="n">
        <x:v>29.329405638575377</x:v>
      </x:c>
      <x:c r="O1168" s="12" t="n">
        <x:v>0</x:v>
      </x:c>
      <x:c r="P1168" s="12" t="n">
        <x:v>0</x:v>
      </x:c>
      <x:c r="Q1168" s="12" t="n">
        <x:v>0</x:v>
      </x:c>
      <x:c r="R1168" s="12" t="n">
        <x:v>255.64236566304135</x:v>
      </x:c>
      <x:c r="S1168" s="12" t="n">
        <x:v>0</x:v>
      </x:c>
      <x:c r="T1168" s="12" t="n">
        <x:v>0</x:v>
      </x:c>
      <x:c r="U1168" s="12" t="n">
        <x:f>'逐时购电与费用'!H1168+'逐时购电与费用'!J1168+F1168-P1168+O1168-E1168-N1168/'月度汇总'!$F$6-Q1168</x:f>
        <x:v>1.000000082740371e-8</x:v>
      </x:c>
      <x:c r="V1168" s="12" t="n">
        <x:f>M1168-L1168-N1168+O1168/'月度汇总'!$F$7</x:f>
        <x:v>-5.506706202140776e-13</x:v>
      </x:c>
    </x:row>
    <x:row r="1169" ht="20" customHeight="1">
      <x:c r="A1169" s="13" t="n">
        <x:f>'逐时购电与费用'!A1169</x:f>
        <x:v>45697.09027777778</x:v>
      </x:c>
      <x:c r="B1169" s="13" t="n">
        <x:v>45697</x:v>
      </x:c>
      <x:c r="C1169" s="12" t="n">
        <x:v>608.6927845703958</x:v>
      </x:c>
      <x:c r="D1169" s="12" t="n">
        <x:v>0</x:v>
      </x:c>
      <x:c r="E1169" s="12" t="n">
        <x:v>619.7156333333332</x:v>
      </x:c>
      <x:c r="F1169" s="12" t="n">
        <x:v>0</x:v>
      </x:c>
      <x:c r="G1169" s="12" t="n">
        <x:f>E1169-F1169</x:f>
        <x:v>619.7156333333332</x:v>
      </x:c>
      <x:c r="H1169" s="12" t="n">
        <x:f>G1169-C1169+D1169</x:f>
        <x:v>11.022848762937429</x:v>
      </x:c>
      <x:c r="I1169" s="12" t="n">
        <x:v>606.9328425</x:v>
      </x:c>
      <x:c r="J1169" s="12" t="n">
        <x:v>0</x:v>
      </x:c>
      <x:c r="K1169" s="12" t="n">
        <x:f>G1169-I1169+J1169</x:f>
        <x:v>12.782790833333252</x:v>
      </x:c>
      <x:c r="L1169" s="12" t="n">
        <x:v>10063.679318441598</x:v>
      </x:c>
      <x:c r="M1169" s="12" t="n">
        <x:v>10051.431708716113</x:v>
      </x:c>
      <x:c r="N1169" s="12" t="n">
        <x:v>0</x:v>
      </x:c>
      <x:c r="O1169" s="12" t="n">
        <x:v>11.022848752937428</x:v>
      </x:c>
      <x:c r="P1169" s="12" t="n">
        <x:v>0</x:v>
      </x:c>
      <x:c r="Q1169" s="12" t="n">
        <x:v>0</x:v>
      </x:c>
      <x:c r="R1169" s="12" t="n">
        <x:v>274.1166087725643</x:v>
      </x:c>
      <x:c r="S1169" s="12" t="n">
        <x:v>0</x:v>
      </x:c>
      <x:c r="T1169" s="12" t="n">
        <x:v>0</x:v>
      </x:c>
      <x:c r="U1169" s="12" t="n">
        <x:f>'逐时购电与费用'!H1169+'逐时购电与费用'!J1169+F1169-P1169+O1169-E1169-N1169/'月度汇总'!$F$6-Q1169</x:f>
        <x:v>-1.0000007932831068e-8</x:v>
      </x:c>
      <x:c r="V1169" s="12" t="n">
        <x:f>M1169-L1169-N1169+O1169/'月度汇总'!$F$7</x:f>
        <x:v>2.859934511434403e-13</x:v>
      </x:c>
    </x:row>
    <x:row r="1170" ht="20" customHeight="1">
      <x:c r="A1170" s="13" t="n">
        <x:f>'逐时购电与费用'!A1170</x:f>
        <x:v>45697.09722222222</x:v>
      </x:c>
      <x:c r="B1170" s="13" t="n">
        <x:v>45697</x:v>
      </x:c>
      <x:c r="C1170" s="12" t="n">
        <x:v>622.7829325222037</x:v>
      </x:c>
      <x:c r="D1170" s="12" t="n">
        <x:v>0</x:v>
      </x:c>
      <x:c r="E1170" s="12" t="n">
        <x:v>639.1941999999999</x:v>
      </x:c>
      <x:c r="F1170" s="12" t="n">
        <x:v>0</x:v>
      </x:c>
      <x:c r="G1170" s="12" t="n">
        <x:f>E1170-F1170</x:f>
        <x:v>639.1941999999999</x:v>
      </x:c>
      <x:c r="H1170" s="12" t="n">
        <x:f>G1170-C1170+D1170</x:f>
        <x:v>16.411267477796173</x:v>
      </x:c>
      <x:c r="I1170" s="12" t="n">
        <x:v>622.2823025</x:v>
      </x:c>
      <x:c r="J1170" s="12" t="n">
        <x:v>0</x:v>
      </x:c>
      <x:c r="K1170" s="12" t="n">
        <x:f>G1170-I1170+J1170</x:f>
        <x:v>16.911897499999895</x:v>
      </x:c>
      <x:c r="L1170" s="12" t="n">
        <x:v>10051.431708716113</x:v>
      </x:c>
      <x:c r="M1170" s="12" t="n">
        <x:v>10033.196967085229</x:v>
      </x:c>
      <x:c r="N1170" s="12" t="n">
        <x:v>0</x:v>
      </x:c>
      <x:c r="O1170" s="12" t="n">
        <x:v>16.411267467796172</x:v>
      </x:c>
      <x:c r="P1170" s="12" t="n">
        <x:v>0</x:v>
      </x:c>
      <x:c r="Q1170" s="12" t="n">
        <x:v>0</x:v>
      </x:c>
      <x:c r="R1170" s="12" t="n">
        <x:v>237.1053148118546</x:v>
      </x:c>
      <x:c r="S1170" s="12" t="n">
        <x:v>0</x:v>
      </x:c>
      <x:c r="T1170" s="12" t="n">
        <x:v>0</x:v>
      </x:c>
      <x:c r="U1170" s="12" t="n">
        <x:f>'逐时购电与费用'!H1170+'逐时购电与费用'!J1170+F1170-P1170+O1170-E1170-N1170/'月度汇总'!$F$6-Q1170</x:f>
        <x:v>-1.0000007932831068e-8</x:v>
      </x:c>
      <x:c r="V1170" s="12" t="n">
        <x:f>M1170-L1170-N1170+O1170/'月度汇总'!$F$7</x:f>
        <x:v>6.892264536872972e-13</x:v>
      </x:c>
    </x:row>
    <x:row r="1171" ht="20" customHeight="1">
      <x:c r="A1171" s="13" t="n">
        <x:f>'逐时购电与费用'!A1171</x:f>
        <x:v>45697.10416666667</x:v>
      </x:c>
      <x:c r="B1171" s="13" t="n">
        <x:v>45697</x:v>
      </x:c>
      <x:c r="C1171" s="12" t="n">
        <x:v>646.6236638190069</x:v>
      </x:c>
      <x:c r="D1171" s="12" t="n">
        <x:v>0</x:v>
      </x:c>
      <x:c r="E1171" s="12" t="n">
        <x:v>625.4399999999999</x:v>
      </x:c>
      <x:c r="F1171" s="12" t="n">
        <x:v>0</x:v>
      </x:c>
      <x:c r="G1171" s="12" t="n">
        <x:f>E1171-F1171</x:f>
        <x:v>625.4399999999999</x:v>
      </x:c>
      <x:c r="H1171" s="12" t="n">
        <x:f>G1171-C1171+D1171</x:f>
        <x:v>-21.183663819006938</x:v>
      </x:c>
      <x:c r="I1171" s="12" t="n">
        <x:v>648.5638416666666</x:v>
      </x:c>
      <x:c r="J1171" s="12" t="n">
        <x:v>0</x:v>
      </x:c>
      <x:c r="K1171" s="12" t="n">
        <x:f>G1171-I1171+J1171</x:f>
        <x:v>-23.123841666666635</x:v>
      </x:c>
      <x:c r="L1171" s="12" t="n">
        <x:v>10033.196967085229</x:v>
      </x:c>
      <x:c r="M1171" s="12" t="n">
        <x:v>10052.262264513334</x:v>
      </x:c>
      <x:c r="N1171" s="12" t="n">
        <x:v>19.06529742810624</x:v>
      </x:c>
      <x:c r="O1171" s="12" t="n">
        <x:v>0</x:v>
      </x:c>
      <x:c r="P1171" s="12" t="n">
        <x:v>0</x:v>
      </x:c>
      <x:c r="Q1171" s="12" t="n">
        <x:v>0</x:v>
      </x:c>
      <x:c r="R1171" s="12" t="n">
        <x:v>231.58262172046648</x:v>
      </x:c>
      <x:c r="S1171" s="12" t="n">
        <x:v>22.189197906496474</x:v>
      </x:c>
      <x:c r="T1171" s="12" t="n">
        <x:v>0</x:v>
      </x:c>
      <x:c r="U1171" s="12" t="n">
        <x:f>'逐时购电与费用'!H1171+'逐时购电与费用'!J1171+F1171-P1171+O1171-E1171-N1171/'月度汇总'!$F$6-Q1171</x:f>
        <x:v>1.0000004380117389e-8</x:v>
      </x:c>
      <x:c r="V1171" s="12" t="n">
        <x:f>M1171-L1171-N1171+O1171/'月度汇总'!$F$7</x:f>
        <x:v>-6.181721801112872e-13</x:v>
      </x:c>
    </x:row>
    <x:row r="1172" ht="20" customHeight="1">
      <x:c r="A1172" s="13" t="n">
        <x:f>'逐时购电与费用'!A1172</x:f>
        <x:v>45697.11111111111</x:v>
      </x:c>
      <x:c r="B1172" s="13" t="n">
        <x:v>45697</x:v>
      </x:c>
      <x:c r="C1172" s="12" t="n">
        <x:v>622.6221622730828</x:v>
      </x:c>
      <x:c r="D1172" s="12" t="n">
        <x:v>0</x:v>
      </x:c>
      <x:c r="E1172" s="12" t="n">
        <x:v>614.6156833333333</x:v>
      </x:c>
      <x:c r="F1172" s="12" t="n">
        <x:v>0</x:v>
      </x:c>
      <x:c r="G1172" s="12" t="n">
        <x:f>E1172-F1172</x:f>
        <x:v>614.6156833333333</x:v>
      </x:c>
      <x:c r="H1172" s="12" t="n">
        <x:f>G1172-C1172+D1172</x:f>
        <x:v>-8.006478939749513</x:v>
      </x:c>
      <x:c r="I1172" s="12" t="n">
        <x:v>621.6537775</x:v>
      </x:c>
      <x:c r="J1172" s="12" t="n">
        <x:v>0</x:v>
      </x:c>
      <x:c r="K1172" s="12" t="n">
        <x:f>G1172-I1172+J1172</x:f>
        <x:v>-7.038094166666724</x:v>
      </x:c>
      <x:c r="L1172" s="12" t="n">
        <x:v>10052.262264513334</x:v>
      </x:c>
      <x:c r="M1172" s="12" t="n">
        <x:v>10059.468095550108</x:v>
      </x:c>
      <x:c r="N1172" s="12" t="n">
        <x:v>7.205831036774561</x:v>
      </x:c>
      <x:c r="O1172" s="12" t="n">
        <x:v>0</x:v>
      </x:c>
      <x:c r="P1172" s="12" t="n">
        <x:v>0</x:v>
      </x:c>
      <x:c r="Q1172" s="12" t="n">
        <x:v>0</x:v>
      </x:c>
      <x:c r="R1172" s="12" t="n">
        <x:v>247.78562225447604</x:v>
      </x:c>
      <x:c r="S1172" s="12" t="n">
        <x:v>0</x:v>
      </x:c>
      <x:c r="T1172" s="12" t="n">
        <x:v>0</x:v>
      </x:c>
      <x:c r="U1172" s="12" t="n">
        <x:f>'逐时购电与费用'!H1172+'逐时购电与费用'!J1172+F1172-P1172+O1172-E1172-N1172/'月度汇总'!$F$6-Q1172</x:f>
        <x:v>1.000000082740371e-8</x:v>
      </x:c>
      <x:c r="V1172" s="12" t="n">
        <x:f>M1172-L1172-N1172+O1172/'月度汇总'!$F$7</x:f>
        <x:v>-7.451816941284051e-13</x:v>
      </x:c>
    </x:row>
    <x:row r="1173" ht="20" customHeight="1">
      <x:c r="A1173" s="13" t="n">
        <x:f>'逐时购电与费用'!A1173</x:f>
        <x:v>45697.118055555555</x:v>
      </x:c>
      <x:c r="B1173" s="13" t="n">
        <x:v>45697</x:v>
      </x:c>
      <x:c r="C1173" s="12" t="n">
        <x:v>628.7907525172377</x:v>
      </x:c>
      <x:c r="D1173" s="12" t="n">
        <x:v>0</x:v>
      </x:c>
      <x:c r="E1173" s="12" t="n">
        <x:v>621.1441</x:v>
      </x:c>
      <x:c r="F1173" s="12" t="n">
        <x:v>0</x:v>
      </x:c>
      <x:c r="G1173" s="12" t="n">
        <x:f>E1173-F1173</x:f>
        <x:v>621.1441</x:v>
      </x:c>
      <x:c r="H1173" s="12" t="n">
        <x:f>G1173-C1173+D1173</x:f>
        <x:v>-7.646652517237726</x:v>
      </x:c>
      <x:c r="I1173" s="12" t="n">
        <x:v>627.5980566666666</x:v>
      </x:c>
      <x:c r="J1173" s="12" t="n">
        <x:v>0</x:v>
      </x:c>
      <x:c r="K1173" s="12" t="n">
        <x:f>G1173-I1173+J1173</x:f>
        <x:v>-6.453956666666613</x:v>
      </x:c>
      <x:c r="L1173" s="12" t="n">
        <x:v>10059.468095550108</x:v>
      </x:c>
      <x:c r="M1173" s="12" t="n">
        <x:v>10066.350082806623</x:v>
      </x:c>
      <x:c r="N1173" s="12" t="n">
        <x:v>6.881987256513953</x:v>
      </x:c>
      <x:c r="O1173" s="12" t="n">
        <x:v>0</x:v>
      </x:c>
      <x:c r="P1173" s="12" t="n">
        <x:v>0</x:v>
      </x:c>
      <x:c r="Q1173" s="12" t="n">
        <x:v>0</x:v>
      </x:c>
      <x:c r="R1173" s="12" t="n">
        <x:v>247.7639428872509</x:v>
      </x:c>
      <x:c r="S1173" s="12" t="n">
        <x:v>0</x:v>
      </x:c>
      <x:c r="T1173" s="12" t="n">
        <x:v>0</x:v>
      </x:c>
      <x:c r="U1173" s="12" t="n">
        <x:f>'逐时购电与费用'!H1173+'逐时购电与费用'!J1173+F1173-P1173+O1173-E1173-N1173/'月度汇总'!$F$6-Q1173</x:f>
        <x:v>1.000000082740371e-8</x:v>
      </x:c>
      <x:c r="V1173" s="12" t="n">
        <x:f>M1173-L1173-N1173+O1173/'月度汇总'!$F$7</x:f>
        <x:v>5.95967719618784e-13</x:v>
      </x:c>
    </x:row>
    <x:row r="1174" ht="20" customHeight="1">
      <x:c r="A1174" s="13" t="n">
        <x:f>'逐时购电与费用'!A1174</x:f>
        <x:v>45697.125</x:v>
      </x:c>
      <x:c r="B1174" s="13" t="n">
        <x:v>45697</x:v>
      </x:c>
      <x:c r="C1174" s="12" t="n">
        <x:v>663.3434368088031</x:v>
      </x:c>
      <x:c r="D1174" s="12" t="n">
        <x:v>0</x:v>
      </x:c>
      <x:c r="E1174" s="12" t="n">
        <x:v>631.025</x:v>
      </x:c>
      <x:c r="F1174" s="12" t="n">
        <x:v>0</x:v>
      </x:c>
      <x:c r="G1174" s="12" t="n">
        <x:f>E1174-F1174</x:f>
        <x:v>631.025</x:v>
      </x:c>
      <x:c r="H1174" s="12" t="n">
        <x:f>G1174-C1174+D1174</x:f>
        <x:v>-32.318436808803085</x:v>
      </x:c>
      <x:c r="I1174" s="12" t="n">
        <x:v>661.932575</x:v>
      </x:c>
      <x:c r="J1174" s="12" t="n">
        <x:v>0</x:v>
      </x:c>
      <x:c r="K1174" s="12" t="n">
        <x:f>G1174-I1174+J1174</x:f>
        <x:v>-30.907575000000065</x:v>
      </x:c>
      <x:c r="L1174" s="12" t="n">
        <x:v>10066.350082806623</x:v>
      </x:c>
      <x:c r="M1174" s="12" t="n">
        <x:v>10095.436675925544</x:v>
      </x:c>
      <x:c r="N1174" s="12" t="n">
        <x:v>29.086593118922774</x:v>
      </x:c>
      <x:c r="O1174" s="12" t="n">
        <x:v>0</x:v>
      </x:c>
      <x:c r="P1174" s="12" t="n">
        <x:v>0</x:v>
      </x:c>
      <x:c r="Q1174" s="12" t="n">
        <x:v>0</x:v>
      </x:c>
      <x:c r="R1174" s="12" t="n">
        <x:v>259.77647358298566</x:v>
      </x:c>
      <x:c r="S1174" s="12" t="n">
        <x:v>0</x:v>
      </x:c>
      <x:c r="T1174" s="12" t="n">
        <x:v>0</x:v>
      </x:c>
      <x:c r="U1174" s="12" t="n">
        <x:f>'逐时购电与费用'!H1174+'逐时购电与费用'!J1174+F1174-P1174+O1174-E1174-N1174/'月度汇总'!$F$6-Q1174</x:f>
        <x:v>1.000000082740371e-8</x:v>
      </x:c>
      <x:c r="V1174" s="12" t="n">
        <x:f>M1174-L1174-N1174+O1174/'月度汇总'!$F$7</x:f>
        <x:v>-8.917311333789257e-13</x:v>
      </x:c>
    </x:row>
    <x:row r="1175" ht="20" customHeight="1">
      <x:c r="A1175" s="13" t="n">
        <x:f>'逐时购电与费用'!A1175</x:f>
        <x:v>45697.131944444445</x:v>
      </x:c>
      <x:c r="B1175" s="13" t="n">
        <x:v>45697</x:v>
      </x:c>
      <x:c r="C1175" s="12" t="n">
        <x:v>645.7866034965336</x:v>
      </x:c>
      <x:c r="D1175" s="12" t="n">
        <x:v>0</x:v>
      </x:c>
      <x:c r="E1175" s="12" t="n">
        <x:v>623.4903166666666</x:v>
      </x:c>
      <x:c r="F1175" s="12" t="n">
        <x:v>0</x:v>
      </x:c>
      <x:c r="G1175" s="12" t="n">
        <x:f>E1175-F1175</x:f>
        <x:v>623.4903166666666</x:v>
      </x:c>
      <x:c r="H1175" s="12" t="n">
        <x:f>G1175-C1175+D1175</x:f>
        <x:v>-22.296286829867086</x:v>
      </x:c>
      <x:c r="I1175" s="12" t="n">
        <x:v>644.1635524999999</x:v>
      </x:c>
      <x:c r="J1175" s="12" t="n">
        <x:v>0</x:v>
      </x:c>
      <x:c r="K1175" s="12" t="n">
        <x:f>G1175-I1175+J1175</x:f>
        <x:v>-20.673235833333365</x:v>
      </x:c>
      <x:c r="L1175" s="12" t="n">
        <x:v>10095.436675925544</x:v>
      </x:c>
      <x:c r="M1175" s="12" t="n">
        <x:v>10115.503334063425</x:v>
      </x:c>
      <x:c r="N1175" s="12" t="n">
        <x:v>20.066658137880374</x:v>
      </x:c>
      <x:c r="O1175" s="12" t="n">
        <x:v>0</x:v>
      </x:c>
      <x:c r="P1175" s="12" t="n">
        <x:v>0</x:v>
      </x:c>
      <x:c r="Q1175" s="12" t="n">
        <x:v>0</x:v>
      </x:c>
      <x:c r="R1175" s="12" t="n">
        <x:v>239.89988786537197</x:v>
      </x:c>
      <x:c r="S1175" s="12" t="n">
        <x:v>0</x:v>
      </x:c>
      <x:c r="T1175" s="12" t="n">
        <x:v>0</x:v>
      </x:c>
      <x:c r="U1175" s="12" t="n">
        <x:f>'逐时购电与费用'!H1175+'逐时购电与费用'!J1175+F1175-P1175+O1175-E1175-N1175/'月度汇总'!$F$6-Q1175</x:f>
        <x:v>1.0000004380117389e-8</x:v>
      </x:c>
      <x:c r="V1175" s="12" t="n">
        <x:f>M1175-L1175-N1175+O1175/'月度汇总'!$F$7</x:f>
        <x:v>5.755396159656812e-13</x:v>
      </x:c>
    </x:row>
    <x:row r="1176" ht="20" customHeight="1">
      <x:c r="A1176" s="13" t="n">
        <x:f>'逐时购电与费用'!A1176</x:f>
        <x:v>45697.13888888889</x:v>
      </x:c>
      <x:c r="B1176" s="13" t="n">
        <x:v>45697</x:v>
      </x:c>
      <x:c r="C1176" s="12" t="n">
        <x:v>635.6532729838495</x:v>
      </x:c>
      <x:c r="D1176" s="12" t="n">
        <x:v>0</x:v>
      </x:c>
      <x:c r="E1176" s="12" t="n">
        <x:v>637.0024</x:v>
      </x:c>
      <x:c r="F1176" s="12" t="n">
        <x:v>0</x:v>
      </x:c>
      <x:c r="G1176" s="12" t="n">
        <x:f>E1176-F1176</x:f>
        <x:v>637.0024</x:v>
      </x:c>
      <x:c r="H1176" s="12" t="n">
        <x:f>G1176-C1176+D1176</x:f>
        <x:v>1.349127016150419</x:v>
      </x:c>
      <x:c r="I1176" s="12" t="n">
        <x:v>633.8238458333333</x:v>
      </x:c>
      <x:c r="J1176" s="12" t="n">
        <x:v>0</x:v>
      </x:c>
      <x:c r="K1176" s="12" t="n">
        <x:f>G1176-I1176+J1176</x:f>
        <x:v>3.178554166666686</x:v>
      </x:c>
      <x:c r="L1176" s="12" t="n">
        <x:v>10115.503334063425</x:v>
      </x:c>
      <x:c r="M1176" s="12" t="n">
        <x:v>10114.004304056592</x:v>
      </x:c>
      <x:c r="N1176" s="12" t="n">
        <x:v>0</x:v>
      </x:c>
      <x:c r="O1176" s="12" t="n">
        <x:v>1.349127006150419</x:v>
      </x:c>
      <x:c r="P1176" s="12" t="n">
        <x:v>0</x:v>
      </x:c>
      <x:c r="Q1176" s="12" t="n">
        <x:v>0</x:v>
      </x:c>
      <x:c r="R1176" s="12" t="n">
        <x:v>249.42758541093446</x:v>
      </x:c>
      <x:c r="S1176" s="12" t="n">
        <x:v>0</x:v>
      </x:c>
      <x:c r="T1176" s="12" t="n">
        <x:v>0</x:v>
      </x:c>
      <x:c r="U1176" s="12" t="n">
        <x:f>'逐时购电与费用'!H1176+'逐时购电与费用'!J1176+F1176-P1176+O1176-E1176-N1176/'月度汇总'!$F$6-Q1176</x:f>
        <x:v>-1.0000007932831068e-8</x:v>
      </x:c>
      <x:c r="V1176" s="12" t="n">
        <x:f>M1176-L1176-N1176+O1176/'月度汇总'!$F$7</x:f>
        <x:v>8.173461907290402e-13</x:v>
      </x:c>
    </x:row>
    <x:row r="1177" ht="20" customHeight="1">
      <x:c r="A1177" s="13" t="n">
        <x:f>'逐时购电与费用'!A1177</x:f>
        <x:v>45697.14583333333</x:v>
      </x:c>
      <x:c r="B1177" s="13" t="n">
        <x:v>45697</x:v>
      </x:c>
      <x:c r="C1177" s="12" t="n">
        <x:v>654.3129745218498</x:v>
      </x:c>
      <x:c r="D1177" s="12" t="n">
        <x:v>0</x:v>
      </x:c>
      <x:c r="E1177" s="12" t="n">
        <x:v>659.6199999999999</x:v>
      </x:c>
      <x:c r="F1177" s="12" t="n">
        <x:v>0</x:v>
      </x:c>
      <x:c r="G1177" s="12" t="n">
        <x:f>E1177-F1177</x:f>
        <x:v>659.6199999999999</x:v>
      </x:c>
      <x:c r="H1177" s="12" t="n">
        <x:f>G1177-C1177+D1177</x:f>
        <x:v>5.307025478150081</x:v>
      </x:c>
      <x:c r="I1177" s="12" t="n">
        <x:v>655.1318083333333</x:v>
      </x:c>
      <x:c r="J1177" s="12" t="n">
        <x:v>0</x:v>
      </x:c>
      <x:c r="K1177" s="12" t="n">
        <x:f>G1177-I1177+J1177</x:f>
        <x:v>4.48819166666658</x:v>
      </x:c>
      <x:c r="L1177" s="12" t="n">
        <x:v>10114.004304056592</x:v>
      </x:c>
      <x:c r="M1177" s="12" t="n">
        <x:v>10108.107609091981</x:v>
      </x:c>
      <x:c r="N1177" s="12" t="n">
        <x:v>0</x:v>
      </x:c>
      <x:c r="O1177" s="12" t="n">
        <x:v>5.307025468150081</x:v>
      </x:c>
      <x:c r="P1177" s="12" t="n">
        <x:v>0</x:v>
      </x:c>
      <x:c r="Q1177" s="12" t="n">
        <x:v>0</x:v>
      </x:c>
      <x:c r="R1177" s="12" t="n">
        <x:v>262.12456302033974</x:v>
      </x:c>
      <x:c r="S1177" s="12" t="n">
        <x:v>11.06313579095945</x:v>
      </x:c>
      <x:c r="T1177" s="12" t="n">
        <x:v>0</x:v>
      </x:c>
      <x:c r="U1177" s="12" t="n">
        <x:f>'逐时购电与费用'!H1177+'逐时购电与费用'!J1177+F1177-P1177+O1177-E1177-N1177/'月度汇总'!$F$6-Q1177</x:f>
        <x:v>-1.0000007932831068e-8</x:v>
      </x:c>
      <x:c r="V1177" s="12" t="n">
        <x:f>M1177-L1177-N1177+O1177/'月度汇总'!$F$7</x:f>
        <x:v>1.8562928971732617e-13</x:v>
      </x:c>
    </x:row>
    <x:row r="1178" ht="20" customHeight="1">
      <x:c r="A1178" s="13" t="n">
        <x:f>'逐时购电与费用'!A1178</x:f>
        <x:v>45697.15277777778</x:v>
      </x:c>
      <x:c r="B1178" s="13" t="n">
        <x:v>45697</x:v>
      </x:c>
      <x:c r="C1178" s="12" t="n">
        <x:v>659.6699129988662</x:v>
      </x:c>
      <x:c r="D1178" s="12" t="n">
        <x:v>0</x:v>
      </x:c>
      <x:c r="E1178" s="12" t="n">
        <x:v>639.32475</x:v>
      </x:c>
      <x:c r="F1178" s="12" t="n">
        <x:v>0</x:v>
      </x:c>
      <x:c r="G1178" s="12" t="n">
        <x:f>E1178-F1178</x:f>
        <x:v>639.32475</x:v>
      </x:c>
      <x:c r="H1178" s="12" t="n">
        <x:f>G1178-C1178+D1178</x:f>
        <x:v>-20.345162998866158</x:v>
      </x:c>
      <x:c r="I1178" s="12" t="n">
        <x:v>665.833415</x:v>
      </x:c>
      <x:c r="J1178" s="12" t="n">
        <x:v>0</x:v>
      </x:c>
      <x:c r="K1178" s="12" t="n">
        <x:f>G1178-I1178+J1178</x:f>
        <x:v>-26.50866499999995</x:v>
      </x:c>
      <x:c r="L1178" s="12" t="n">
        <x:v>10108.107609091981</x:v>
      </x:c>
      <x:c r="M1178" s="12" t="n">
        <x:v>10126.41825578196</x:v>
      </x:c>
      <x:c r="N1178" s="12" t="n">
        <x:v>18.310646689979542</x:v>
      </x:c>
      <x:c r="O1178" s="12" t="n">
        <x:v>0</x:v>
      </x:c>
      <x:c r="P1178" s="12" t="n">
        <x:v>0</x:v>
      </x:c>
      <x:c r="Q1178" s="12" t="n">
        <x:v>0</x:v>
      </x:c>
      <x:c r="R1178" s="12" t="n">
        <x:v>236.4131312626983</x:v>
      </x:c>
      <x:c r="S1178" s="12" t="n">
        <x:v>88.59218991630974</x:v>
      </x:c>
      <x:c r="T1178" s="12" t="n">
        <x:v>0</x:v>
      </x:c>
      <x:c r="U1178" s="12" t="n">
        <x:f>'逐时购电与费用'!H1178+'逐时购电与费用'!J1178+F1178-P1178+O1178-E1178-N1178/'月度汇总'!$F$6-Q1178</x:f>
        <x:v>1.000000082740371e-8</x:v>
      </x:c>
      <x:c r="V1178" s="12" t="n">
        <x:f>M1178-L1178-N1178+O1178/'月度汇总'!$F$7</x:f>
        <x:v>-5.755396159656812e-13</x:v>
      </x:c>
    </x:row>
    <x:row r="1179" ht="20" customHeight="1">
      <x:c r="A1179" s="13" t="n">
        <x:f>'逐时购电与费用'!A1179</x:f>
        <x:v>45697.15972222222</x:v>
      </x:c>
      <x:c r="B1179" s="13" t="n">
        <x:v>45697</x:v>
      </x:c>
      <x:c r="C1179" s="12" t="n">
        <x:v>653.3927757266505</x:v>
      </x:c>
      <x:c r="D1179" s="12" t="n">
        <x:v>0</x:v>
      </x:c>
      <x:c r="E1179" s="12" t="n">
        <x:v>623.9513166666666</x:v>
      </x:c>
      <x:c r="F1179" s="12" t="n">
        <x:v>0</x:v>
      </x:c>
      <x:c r="G1179" s="12" t="n">
        <x:f>E1179-F1179</x:f>
        <x:v>623.9513166666666</x:v>
      </x:c>
      <x:c r="H1179" s="12" t="n">
        <x:f>G1179-C1179+D1179</x:f>
        <x:v>-29.441459059983913</x:v>
      </x:c>
      <x:c r="I1179" s="12" t="n">
        <x:v>653.3652524999999</x:v>
      </x:c>
      <x:c r="J1179" s="12" t="n">
        <x:v>0</x:v>
      </x:c>
      <x:c r="K1179" s="12" t="n">
        <x:f>G1179-I1179+J1179</x:f>
        <x:v>-29.413935833333312</x:v>
      </x:c>
      <x:c r="L1179" s="12" t="n">
        <x:v>10126.41825578196</x:v>
      </x:c>
      <x:c r="M1179" s="12" t="n">
        <x:v>10152.915568926946</x:v>
      </x:c>
      <x:c r="N1179" s="12" t="n">
        <x:v>26.49731314498552</x:v>
      </x:c>
      <x:c r="O1179" s="12" t="n">
        <x:v>0</x:v>
      </x:c>
      <x:c r="P1179" s="12" t="n">
        <x:v>0</x:v>
      </x:c>
      <x:c r="Q1179" s="12" t="n">
        <x:v>0</x:v>
      </x:c>
      <x:c r="R1179" s="12" t="n">
        <x:v>199.8097711784585</x:v>
      </x:c>
      <x:c r="S1179" s="12" t="n">
        <x:v>0</x:v>
      </x:c>
      <x:c r="T1179" s="12" t="n">
        <x:v>0</x:v>
      </x:c>
      <x:c r="U1179" s="12" t="n">
        <x:f>'逐时购电与费用'!H1179+'逐时购电与费用'!J1179+F1179-P1179+O1179-E1179-N1179/'月度汇总'!$F$6-Q1179</x:f>
        <x:v>1.0000004380117389e-8</x:v>
      </x:c>
      <x:c r="V1179" s="12" t="n">
        <x:f>M1179-L1179-N1179+O1179/'月度汇总'!$F$7</x:f>
        <x:v>5.186961971048731e-13</x:v>
      </x:c>
    </x:row>
    <x:row r="1180" ht="20" customHeight="1">
      <x:c r="A1180" s="13" t="n">
        <x:f>'逐时购电与费用'!A1180</x:f>
        <x:v>45697.16666666667</x:v>
      </x:c>
      <x:c r="B1180" s="13" t="n">
        <x:v>45697</x:v>
      </x:c>
      <x:c r="C1180" s="12" t="n">
        <x:v>646.8845800566205</x:v>
      </x:c>
      <x:c r="D1180" s="12" t="n">
        <x:v>0</x:v>
      </x:c>
      <x:c r="E1180" s="12" t="n">
        <x:v>649.185</x:v>
      </x:c>
      <x:c r="F1180" s="12" t="n">
        <x:v>0</x:v>
      </x:c>
      <x:c r="G1180" s="12" t="n">
        <x:f>E1180-F1180</x:f>
        <x:v>649.185</x:v>
      </x:c>
      <x:c r="H1180" s="12" t="n">
        <x:f>G1180-C1180+D1180</x:f>
        <x:v>2.3004199433794383</x:v>
      </x:c>
      <x:c r="I1180" s="12" t="n">
        <x:v>642.78295</x:v>
      </x:c>
      <x:c r="J1180" s="12" t="n">
        <x:v>0</x:v>
      </x:c>
      <x:c r="K1180" s="12" t="n">
        <x:f>G1180-I1180+J1180</x:f>
        <x:v>6.402049999999917</x:v>
      </x:c>
      <x:c r="L1180" s="12" t="n">
        <x:v>10152.915568926946</x:v>
      </x:c>
      <x:c r="M1180" s="12" t="n">
        <x:v>10150.359546778747</x:v>
      </x:c>
      <x:c r="N1180" s="12" t="n">
        <x:v>0</x:v>
      </x:c>
      <x:c r="O1180" s="12" t="n">
        <x:v>2.3004199333794384</x:v>
      </x:c>
      <x:c r="P1180" s="12" t="n">
        <x:v>0</x:v>
      </x:c>
      <x:c r="Q1180" s="12" t="n">
        <x:v>0</x:v>
      </x:c>
      <x:c r="R1180" s="12" t="n">
        <x:v>210.75062030947618</x:v>
      </x:c>
      <x:c r="S1180" s="12" t="n">
        <x:v>0</x:v>
      </x:c>
      <x:c r="T1180" s="12" t="n">
        <x:v>0</x:v>
      </x:c>
      <x:c r="U1180" s="12" t="n">
        <x:f>'逐时购电与费用'!H1180+'逐时购电与费用'!J1180+F1180-P1180+O1180-E1180-N1180/'月度汇总'!$F$6-Q1180</x:f>
        <x:v>-1.0000007932831068e-8</x:v>
      </x:c>
      <x:c r="V1180" s="12" t="n">
        <x:f>M1180-L1180-N1180+O1180/'月度汇总'!$F$7</x:f>
        <x:v>1.8562928971732617e-13</x:v>
      </x:c>
    </x:row>
    <x:row r="1181" ht="20" customHeight="1">
      <x:c r="A1181" s="13" t="n">
        <x:f>'逐时购电与费用'!A1181</x:f>
        <x:v>45697.17361111111</x:v>
      </x:c>
      <x:c r="B1181" s="13" t="n">
        <x:v>45697</x:v>
      </x:c>
      <x:c r="C1181" s="12" t="n">
        <x:v>647.1887334929205</x:v>
      </x:c>
      <x:c r="D1181" s="12" t="n">
        <x:v>0</x:v>
      </x:c>
      <x:c r="E1181" s="12" t="n">
        <x:v>691.2898666666666</x:v>
      </x:c>
      <x:c r="F1181" s="12" t="n">
        <x:v>0</x:v>
      </x:c>
      <x:c r="G1181" s="12" t="n">
        <x:f>E1181-F1181</x:f>
        <x:v>691.2898666666666</x:v>
      </x:c>
      <x:c r="H1181" s="12" t="n">
        <x:f>G1181-C1181+D1181</x:f>
        <x:v>44.10113317374612</x:v>
      </x:c>
      <x:c r="I1181" s="12" t="n">
        <x:v>642.9074891666667</x:v>
      </x:c>
      <x:c r="J1181" s="12" t="n">
        <x:v>0</x:v>
      </x:c>
      <x:c r="K1181" s="12" t="n">
        <x:f>G1181-I1181+J1181</x:f>
        <x:v>48.38237749999996</x:v>
      </x:c>
      <x:c r="L1181" s="12" t="n">
        <x:v>10150.359546778747</x:v>
      </x:c>
      <x:c r="M1181" s="12" t="n">
        <x:v>10101.358287707919</x:v>
      </x:c>
      <x:c r="N1181" s="12" t="n">
        <x:v>0</x:v>
      </x:c>
      <x:c r="O1181" s="12" t="n">
        <x:v>44.10113316374612</x:v>
      </x:c>
      <x:c r="P1181" s="12" t="n">
        <x:v>0</x:v>
      </x:c>
      <x:c r="Q1181" s="12" t="n">
        <x:v>0</x:v>
      </x:c>
      <x:c r="R1181" s="12" t="n">
        <x:v>180.6540322378754</x:v>
      </x:c>
      <x:c r="S1181" s="12" t="n">
        <x:v>0</x:v>
      </x:c>
      <x:c r="T1181" s="12" t="n">
        <x:v>0</x:v>
      </x:c>
      <x:c r="U1181" s="12" t="n">
        <x:f>'逐时购电与费用'!H1181+'逐时购电与费用'!J1181+F1181-P1181+O1181-E1181-N1181/'月度汇总'!$F$6-Q1181</x:f>
        <x:v>-1.0000007932831068e-8</x:v>
      </x:c>
      <x:c r="V1181" s="12" t="n">
        <x:f>M1181-L1181-N1181+O1181/'月度汇总'!$F$7</x:f>
        <x:v>6.394884621840902e-13</x:v>
      </x:c>
    </x:row>
    <x:row r="1182" ht="20" customHeight="1">
      <x:c r="A1182" s="13" t="n">
        <x:f>'逐时购电与费用'!A1182</x:f>
        <x:v>45697.180555555555</x:v>
      </x:c>
      <x:c r="B1182" s="13" t="n">
        <x:v>45697</x:v>
      </x:c>
      <x:c r="C1182" s="12" t="n">
        <x:v>652.0709538023867</x:v>
      </x:c>
      <x:c r="D1182" s="12" t="n">
        <x:v>0</x:v>
      </x:c>
      <x:c r="E1182" s="12" t="n">
        <x:v>648.0664833333333</x:v>
      </x:c>
      <x:c r="F1182" s="12" t="n">
        <x:v>0</x:v>
      </x:c>
      <x:c r="G1182" s="12" t="n">
        <x:f>E1182-F1182</x:f>
        <x:v>648.0664833333333</x:v>
      </x:c>
      <x:c r="H1182" s="12" t="n">
        <x:f>G1182-C1182+D1182</x:f>
        <x:v>-4.0044704690534445</x:v>
      </x:c>
      <x:c r="I1182" s="12" t="n">
        <x:v>651.5044491666666</x:v>
      </x:c>
      <x:c r="J1182" s="12" t="n">
        <x:v>0</x:v>
      </x:c>
      <x:c r="K1182" s="12" t="n">
        <x:f>G1182-I1182+J1182</x:f>
        <x:v>-3.437965833333351</x:v>
      </x:c>
      <x:c r="L1182" s="12" t="n">
        <x:v>10101.358287707919</x:v>
      </x:c>
      <x:c r="M1182" s="12" t="n">
        <x:v>10104.962311121068</x:v>
      </x:c>
      <x:c r="N1182" s="12" t="n">
        <x:v>3.6040234131481</x:v>
      </x:c>
      <x:c r="O1182" s="12" t="n">
        <x:v>0</x:v>
      </x:c>
      <x:c r="P1182" s="12" t="n">
        <x:v>0</x:v>
      </x:c>
      <x:c r="Q1182" s="12" t="n">
        <x:v>0</x:v>
      </x:c>
      <x:c r="R1182" s="12" t="n">
        <x:v>172.70735682201348</x:v>
      </x:c>
      <x:c r="S1182" s="12" t="n">
        <x:v>0</x:v>
      </x:c>
      <x:c r="T1182" s="12" t="n">
        <x:v>0</x:v>
      </x:c>
      <x:c r="U1182" s="12" t="n">
        <x:f>'逐时购电与费用'!H1182+'逐时购电与费用'!J1182+F1182-P1182+O1182-E1182-N1182/'月度汇总'!$F$6-Q1182</x:f>
        <x:v>9.99999993922529e-9</x:v>
      </x:c>
      <x:c r="V1182" s="12" t="n">
        <x:f>M1182-L1182-N1182+O1182/'月度汇总'!$F$7</x:f>
        <x:v>6.52367049269742e-13</x:v>
      </x:c>
    </x:row>
    <x:row r="1183" ht="20" customHeight="1">
      <x:c r="A1183" s="13" t="n">
        <x:f>'逐时购电与费用'!A1183</x:f>
        <x:v>45697.1875</x:v>
      </x:c>
      <x:c r="B1183" s="13" t="n">
        <x:v>45697</x:v>
      </x:c>
      <x:c r="C1183" s="12" t="n">
        <x:v>658.4165457881641</x:v>
      </x:c>
      <x:c r="D1183" s="12" t="n">
        <x:v>0</x:v>
      </x:c>
      <x:c r="E1183" s="12" t="n">
        <x:v>577.6899999999999</x:v>
      </x:c>
      <x:c r="F1183" s="12" t="n">
        <x:v>0</x:v>
      </x:c>
      <x:c r="G1183" s="12" t="n">
        <x:f>E1183-F1183</x:f>
        <x:v>577.6899999999999</x:v>
      </x:c>
      <x:c r="H1183" s="12" t="n">
        <x:f>G1183-C1183+D1183</x:f>
        <x:v>-80.72654578816412</x:v>
      </x:c>
      <x:c r="I1183" s="12" t="n">
        <x:v>663.5688000000001</x:v>
      </x:c>
      <x:c r="J1183" s="12" t="n">
        <x:v>0</x:v>
      </x:c>
      <x:c r="K1183" s="12" t="n">
        <x:f>G1183-I1183+J1183</x:f>
        <x:v>-85.87880000000018</x:v>
      </x:c>
      <x:c r="L1183" s="12" t="n">
        <x:v>10104.962311121068</x:v>
      </x:c>
      <x:c r="M1183" s="12" t="n">
        <x:v>10177.616202321415</x:v>
      </x:c>
      <x:c r="N1183" s="12" t="n">
        <x:v>72.6538912003477</x:v>
      </x:c>
      <x:c r="O1183" s="12" t="n">
        <x:v>0</x:v>
      </x:c>
      <x:c r="P1183" s="12" t="n">
        <x:v>0</x:v>
      </x:c>
      <x:c r="Q1183" s="12" t="n">
        <x:v>0</x:v>
      </x:c>
      <x:c r="R1183" s="12" t="n">
        <x:v>180.3190407056344</x:v>
      </x:c>
      <x:c r="S1183" s="12" t="n">
        <x:v>83.79081050788068</x:v>
      </x:c>
      <x:c r="T1183" s="12" t="n">
        <x:v>0</x:v>
      </x:c>
      <x:c r="U1183" s="12" t="n">
        <x:f>'逐时购电与费用'!H1183+'逐时购电与费用'!J1183+F1183-P1183+O1183-E1183-N1183/'月度汇总'!$F$6-Q1183</x:f>
        <x:v>1.0000007932831068e-8</x:v>
      </x:c>
      <x:c r="V1183" s="12" t="n">
        <x:f>M1183-L1183-N1183+O1183/'月度汇总'!$F$7</x:f>
        <x:v>-6.394884621840902e-13</x:v>
      </x:c>
    </x:row>
    <x:row r="1184" ht="20" customHeight="1">
      <x:c r="A1184" s="13" t="n">
        <x:f>'逐时购电与费用'!A1184</x:f>
        <x:v>45697.194444444445</x:v>
      </x:c>
      <x:c r="B1184" s="13" t="n">
        <x:v>45697</x:v>
      </x:c>
      <x:c r="C1184" s="12" t="n">
        <x:v>664.5931205603946</x:v>
      </x:c>
      <x:c r="D1184" s="12" t="n">
        <x:v>0</x:v>
      </x:c>
      <x:c r="E1184" s="12" t="n">
        <x:v>639.49765</x:v>
      </x:c>
      <x:c r="F1184" s="12" t="n">
        <x:v>0</x:v>
      </x:c>
      <x:c r="G1184" s="12" t="n">
        <x:f>E1184-F1184</x:f>
        <x:v>639.49765</x:v>
      </x:c>
      <x:c r="H1184" s="12" t="n">
        <x:f>G1184-C1184+D1184</x:f>
        <x:v>-25.095470560394574</x:v>
      </x:c>
      <x:c r="I1184" s="12" t="n">
        <x:v>662.651005</x:v>
      </x:c>
      <x:c r="J1184" s="12" t="n">
        <x:v>0</x:v>
      </x:c>
      <x:c r="K1184" s="12" t="n">
        <x:f>G1184-I1184+J1184</x:f>
        <x:v>-23.153355000000033</x:v>
      </x:c>
      <x:c r="L1184" s="12" t="n">
        <x:v>10177.616202321415</x:v>
      </x:c>
      <x:c r="M1184" s="12" t="n">
        <x:v>10200.20212581677</x:v>
      </x:c>
      <x:c r="N1184" s="12" t="n">
        <x:v>22.585923495355114</x:v>
      </x:c>
      <x:c r="O1184" s="12" t="n">
        <x:v>0</x:v>
      </x:c>
      <x:c r="P1184" s="12" t="n">
        <x:v>0</x:v>
      </x:c>
      <x:c r="Q1184" s="12" t="n">
        <x:v>0</x:v>
      </x:c>
      <x:c r="R1184" s="12" t="n">
        <x:v>160.74684450289283</x:v>
      </x:c>
      <x:c r="S1184" s="12" t="n">
        <x:v>0</x:v>
      </x:c>
      <x:c r="T1184" s="12" t="n">
        <x:v>0</x:v>
      </x:c>
      <x:c r="U1184" s="12" t="n">
        <x:f>'逐时购电与费用'!H1184+'逐时购电与费用'!J1184+F1184-P1184+O1184-E1184-N1184/'月度汇总'!$F$6-Q1184</x:f>
        <x:v>1.0000004380117389e-8</x:v>
      </x:c>
      <x:c r="V1184" s="12" t="n">
        <x:f>M1184-L1184-N1184+O1184/'月度汇总'!$F$7</x:f>
        <x:v>-9.592326932761353e-14</x:v>
      </x:c>
    </x:row>
    <x:row r="1185" ht="20" customHeight="1">
      <x:c r="A1185" s="13" t="n">
        <x:f>'逐时购电与费用'!A1185</x:f>
        <x:v>45697.20138888889</x:v>
      </x:c>
      <x:c r="B1185" s="13" t="n">
        <x:v>45697</x:v>
      </x:c>
      <x:c r="C1185" s="12" t="n">
        <x:v>669.4587231373899</x:v>
      </x:c>
      <x:c r="D1185" s="12" t="n">
        <x:v>0.00001237798635743701</x:v>
      </x:c>
      <x:c r="E1185" s="12" t="n">
        <x:v>686.8416166666666</x:v>
      </x:c>
      <x:c r="F1185" s="12" t="n">
        <x:v>0</x:v>
      </x:c>
      <x:c r="G1185" s="12" t="n">
        <x:f>E1185-F1185</x:f>
        <x:v>686.8416166666666</x:v>
      </x:c>
      <x:c r="H1185" s="12" t="n">
        <x:f>G1185-C1185+D1185</x:f>
        <x:v>17.382905907263016</x:v>
      </x:c>
      <x:c r="I1185" s="12" t="n">
        <x:v>660.9367399999999</x:v>
      </x:c>
      <x:c r="J1185" s="12" t="n">
        <x:v>0.00001237798635743701</x:v>
      </x:c>
      <x:c r="K1185" s="12" t="n">
        <x:f>G1185-I1185+J1185</x:f>
        <x:v>25.904889044653082</x:v>
      </x:c>
      <x:c r="L1185" s="12" t="n">
        <x:v>10200.20212581677</x:v>
      </x:c>
      <x:c r="M1185" s="12" t="n">
        <x:v>10180.887785930921</x:v>
      </x:c>
      <x:c r="N1185" s="12" t="n">
        <x:v>0</x:v>
      </x:c>
      <x:c r="O1185" s="12" t="n">
        <x:v>17.382905897262965</x:v>
      </x:c>
      <x:c r="P1185" s="12" t="n">
        <x:v>0</x:v>
      </x:c>
      <x:c r="Q1185" s="12" t="n">
        <x:v>0</x:v>
      </x:c>
      <x:c r="R1185" s="12" t="n">
        <x:v>143.81033288420235</x:v>
      </x:c>
      <x:c r="S1185" s="12" t="n">
        <x:v>0</x:v>
      </x:c>
      <x:c r="T1185" s="12" t="n">
        <x:v>0</x:v>
      </x:c>
      <x:c r="U1185" s="12" t="n">
        <x:f>'逐时购电与费用'!H1185+'逐时购电与费用'!J1185+F1185-P1185+O1185-E1185-N1185/'月度汇总'!$F$6-Q1185</x:f>
        <x:v>-1.0000007932831068e-8</x:v>
      </x:c>
      <x:c r="V1185" s="12" t="n">
        <x:f>M1185-L1185-N1185+O1185/'月度汇总'!$F$7</x:f>
        <x:v>-5.719869022868806e-13</x:v>
      </x:c>
    </x:row>
    <x:row r="1186" ht="20" customHeight="1">
      <x:c r="A1186" s="13" t="n">
        <x:f>'逐时购电与费用'!A1186</x:f>
        <x:v>45697.20833333333</x:v>
      </x:c>
      <x:c r="B1186" s="13" t="n">
        <x:v>45697</x:v>
      </x:c>
      <x:c r="C1186" s="12" t="n">
        <x:v>677.1765975440311</x:v>
      </x:c>
      <x:c r="D1186" s="12" t="n">
        <x:v>0</x:v>
      </x:c>
      <x:c r="E1186" s="12" t="n">
        <x:v>669</x:v>
      </x:c>
      <x:c r="F1186" s="12" t="n">
        <x:v>0</x:v>
      </x:c>
      <x:c r="G1186" s="12" t="n">
        <x:f>E1186-F1186</x:f>
        <x:v>669</x:v>
      </x:c>
      <x:c r="H1186" s="12" t="n">
        <x:f>G1186-C1186+D1186</x:f>
        <x:v>-8.176597544031097</x:v>
      </x:c>
      <x:c r="I1186" s="12" t="n">
        <x:v>674.9174333333332</x:v>
      </x:c>
      <x:c r="J1186" s="12" t="n">
        <x:v>0</x:v>
      </x:c>
      <x:c r="K1186" s="12" t="n">
        <x:f>G1186-I1186+J1186</x:f>
        <x:v>-5.917433333333179</x:v>
      </x:c>
      <x:c r="L1186" s="12" t="n">
        <x:v>10180.887785930921</x:v>
      </x:c>
      <x:c r="M1186" s="12" t="n">
        <x:v>10188.246723711549</x:v>
      </x:c>
      <x:c r="N1186" s="12" t="n">
        <x:v>7.358937780627986</x:v>
      </x:c>
      <x:c r="O1186" s="12" t="n">
        <x:v>0</x:v>
      </x:c>
      <x:c r="P1186" s="12" t="n">
        <x:v>0</x:v>
      </x:c>
      <x:c r="Q1186" s="12" t="n">
        <x:v>0</x:v>
      </x:c>
      <x:c r="R1186" s="12" t="n">
        <x:v>132.9586934284206</x:v>
      </x:c>
      <x:c r="S1186" s="12" t="n">
        <x:v>0</x:v>
      </x:c>
      <x:c r="T1186" s="12" t="n">
        <x:v>0</x:v>
      </x:c>
      <x:c r="U1186" s="12" t="n">
        <x:f>'逐时购电与费用'!H1186+'逐时购电与费用'!J1186+F1186-P1186+O1186-E1186-N1186/'月度汇总'!$F$6-Q1186</x:f>
        <x:v>1.000000082740371e-8</x:v>
      </x:c>
      <x:c r="V1186" s="12" t="n">
        <x:f>M1186-L1186-N1186+O1186/'月度汇总'!$F$7</x:f>
        <x:v>-5.293543381412746e-13</x:v>
      </x:c>
    </x:row>
    <x:row r="1187" ht="20" customHeight="1">
      <x:c r="A1187" s="13" t="n">
        <x:f>'逐时购电与费用'!A1187</x:f>
        <x:v>45697.21527777778</x:v>
      </x:c>
      <x:c r="B1187" s="13" t="n">
        <x:v>45697</x:v>
      </x:c>
      <x:c r="C1187" s="12" t="n">
        <x:v>690.6072635741389</x:v>
      </x:c>
      <x:c r="D1187" s="12" t="n">
        <x:v>0.00007426791814462206</x:v>
      </x:c>
      <x:c r="E1187" s="12" t="n">
        <x:v>675.7385999999999</x:v>
      </x:c>
      <x:c r="F1187" s="12" t="n">
        <x:v>0.0014833333333333332</x:v>
      </x:c>
      <x:c r="G1187" s="12" t="n">
        <x:f>E1187-F1187</x:f>
        <x:v>675.7371166666666</x:v>
      </x:c>
      <x:c r="H1187" s="12" t="n">
        <x:f>G1187-C1187+D1187</x:f>
        <x:v>-14.87007263955416</x:v>
      </x:c>
      <x:c r="I1187" s="12" t="n">
        <x:v>688.1960591666666</x:v>
      </x:c>
      <x:c r="J1187" s="12" t="n">
        <x:v>0.00007426791814462206</x:v>
      </x:c>
      <x:c r="K1187" s="12" t="n">
        <x:f>G1187-I1187+J1187</x:f>
        <x:v>-12.45886823208189</x:v>
      </x:c>
      <x:c r="L1187" s="12" t="n">
        <x:v>10188.246723711549</x:v>
      </x:c>
      <x:c r="M1187" s="12" t="n">
        <x:v>10201.628454078147</x:v>
      </x:c>
      <x:c r="N1187" s="12" t="n">
        <x:v>13.381730366598697</x:v>
      </x:c>
      <x:c r="O1187" s="12" t="n">
        <x:v>0</x:v>
      </x:c>
      <x:c r="P1187" s="12" t="n">
        <x:v>0.0014833333333333332</x:v>
      </x:c>
      <x:c r="Q1187" s="12" t="n">
        <x:v>0</x:v>
      </x:c>
      <x:c r="R1187" s="12" t="n">
        <x:v>139.3644265814968</x:v>
      </x:c>
      <x:c r="S1187" s="12" t="n">
        <x:v>0</x:v>
      </x:c>
      <x:c r="T1187" s="12" t="n">
        <x:v>0</x:v>
      </x:c>
      <x:c r="U1187" s="12" t="n">
        <x:f>'逐时购电与费用'!H1187+'逐时购电与费用'!J1187+F1187-P1187+O1187-E1187-N1187/'月度汇总'!$F$6-Q1187</x:f>
        <x:v>9.999995498333192e-9</x:v>
      </x:c>
      <x:c r="V1187" s="12" t="n">
        <x:f>M1187-L1187-N1187+O1187/'月度汇总'!$F$7</x:f>
        <x:v>-4.2099657093785936e-13</x:v>
      </x:c>
    </x:row>
    <x:row r="1188" ht="20" customHeight="1">
      <x:c r="A1188" s="13" t="n">
        <x:f>'逐时购电与费用'!A1188</x:f>
        <x:v>45697.22222222222</x:v>
      </x:c>
      <x:c r="B1188" s="13" t="n">
        <x:v>45697</x:v>
      </x:c>
      <x:c r="C1188" s="12" t="n">
        <x:v>687.5776152168897</x:v>
      </x:c>
      <x:c r="D1188" s="12" t="n">
        <x:v>0.000367803023192414</x:v>
      </x:c>
      <x:c r="E1188" s="12" t="n">
        <x:v>664.3941666666666</x:v>
      </x:c>
      <x:c r="F1188" s="12" t="n">
        <x:v>0</x:v>
      </x:c>
      <x:c r="G1188" s="12" t="n">
        <x:f>E1188-F1188</x:f>
        <x:v>664.3941666666666</x:v>
      </x:c>
      <x:c r="H1188" s="12" t="n">
        <x:f>G1188-C1188+D1188</x:f>
        <x:v>-23.183080747199956</x:v>
      </x:c>
      <x:c r="I1188" s="12" t="n">
        <x:v>680.9616441666666</x:v>
      </x:c>
      <x:c r="J1188" s="12" t="n">
        <x:v>0.000367803023192414</x:v>
      </x:c>
      <x:c r="K1188" s="12" t="n">
        <x:f>G1188-I1188+J1188</x:f>
        <x:v>-16.567109696976804</x:v>
      </x:c>
      <x:c r="L1188" s="12" t="n">
        <x:v>10201.628454078147</x:v>
      </x:c>
      <x:c r="M1188" s="12" t="n">
        <x:v>10222.493226741628</x:v>
      </x:c>
      <x:c r="N1188" s="12" t="n">
        <x:v>20.864772663479943</x:v>
      </x:c>
      <x:c r="O1188" s="12" t="n">
        <x:v>0</x:v>
      </x:c>
      <x:c r="P1188" s="12" t="n">
        <x:v>0</x:v>
      </x:c>
      <x:c r="Q1188" s="12" t="n">
        <x:v>0</x:v>
      </x:c>
      <x:c r="R1188" s="12" t="n">
        <x:v>116.21534113083658</x:v>
      </x:c>
      <x:c r="S1188" s="12" t="n">
        <x:v>0</x:v>
      </x:c>
      <x:c r="T1188" s="12" t="n">
        <x:v>0</x:v>
      </x:c>
      <x:c r="U1188" s="12" t="n">
        <x:f>'逐时购电与费用'!H1188+'逐时购电与费用'!J1188+F1188-P1188+O1188-E1188-N1188/'月度汇总'!$F$6-Q1188</x:f>
        <x:v>1.000000082740371e-8</x:v>
      </x:c>
      <x:c r="V1188" s="12" t="n">
        <x:f>M1188-L1188-N1188+O1188/'月度汇总'!$F$7</x:f>
        <x:v>8.917311333789257e-13</x:v>
      </x:c>
    </x:row>
    <x:row r="1189" ht="20" customHeight="1">
      <x:c r="A1189" s="13" t="n">
        <x:f>'逐时购电与费用'!A1189</x:f>
        <x:v>45697.22916666667</x:v>
      </x:c>
      <x:c r="B1189" s="13" t="n">
        <x:v>45697</x:v>
      </x:c>
      <x:c r="C1189" s="12" t="n">
        <x:v>661.6572532473494</x:v>
      </x:c>
      <x:c r="D1189" s="12" t="n">
        <x:v>0</x:v>
      </x:c>
      <x:c r="E1189" s="12" t="n">
        <x:v>630.1199999999999</x:v>
      </x:c>
      <x:c r="F1189" s="12" t="n">
        <x:v>0</x:v>
      </x:c>
      <x:c r="G1189" s="12" t="n">
        <x:f>E1189-F1189</x:f>
        <x:v>630.1199999999999</x:v>
      </x:c>
      <x:c r="H1189" s="12" t="n">
        <x:f>G1189-C1189+D1189</x:f>
        <x:v>-31.537253247349554</x:v>
      </x:c>
      <x:c r="I1189" s="12" t="n">
        <x:v>653.3321916666665</x:v>
      </x:c>
      <x:c r="J1189" s="12" t="n">
        <x:v>0</x:v>
      </x:c>
      <x:c r="K1189" s="12" t="n">
        <x:f>G1189-I1189+J1189</x:f>
        <x:v>-23.212191666666627</x:v>
      </x:c>
      <x:c r="L1189" s="12" t="n">
        <x:v>10222.493226741628</x:v>
      </x:c>
      <x:c r="M1189" s="12" t="n">
        <x:v>10250.876754655243</x:v>
      </x:c>
      <x:c r="N1189" s="12" t="n">
        <x:v>28.383527913614596</x:v>
      </x:c>
      <x:c r="O1189" s="12" t="n">
        <x:v>0</x:v>
      </x:c>
      <x:c r="P1189" s="12" t="n">
        <x:v>0</x:v>
      </x:c>
      <x:c r="Q1189" s="12" t="n">
        <x:v>0</x:v>
      </x:c>
      <x:c r="R1189" s="12" t="n">
        <x:v>108.10605463026673</x:v>
      </x:c>
      <x:c r="S1189" s="12" t="n">
        <x:v>0</x:v>
      </x:c>
      <x:c r="T1189" s="12" t="n">
        <x:v>0</x:v>
      </x:c>
      <x:c r="U1189" s="12" t="n">
        <x:f>'逐时购电与费用'!H1189+'逐时购电与费用'!J1189+F1189-P1189+O1189-E1189-N1189/'月度汇总'!$F$6-Q1189</x:f>
        <x:v>1.0000004380117389e-8</x:v>
      </x:c>
      <x:c r="V1189" s="12" t="n">
        <x:f>M1189-L1189-N1189+O1189/'月度汇总'!$F$7</x:f>
        <x:v>7.460698725481052e-14</x:v>
      </x:c>
    </x:row>
    <x:row r="1190" ht="20" customHeight="1">
      <x:c r="A1190" s="13" t="n">
        <x:f>'逐时购电与费用'!A1190</x:f>
        <x:v>45697.23611111111</x:v>
      </x:c>
      <x:c r="B1190" s="13" t="n">
        <x:v>45697</x:v>
      </x:c>
      <x:c r="C1190" s="12" t="n">
        <x:v>645.5304478145243</x:v>
      </x:c>
      <x:c r="D1190" s="12" t="n">
        <x:v>0.001152036873124316</x:v>
      </x:c>
      <x:c r="E1190" s="12" t="n">
        <x:v>637.7195999999999</x:v>
      </x:c>
      <x:c r="F1190" s="12" t="n">
        <x:v>0.020583333333333332</x:v>
      </x:c>
      <x:c r="G1190" s="12" t="n">
        <x:f>E1190-F1190</x:f>
        <x:v>637.6990166666666</x:v>
      </x:c>
      <x:c r="H1190" s="12" t="n">
        <x:f>G1190-C1190+D1190</x:f>
        <x:v>-7.830279110984632</x:v>
      </x:c>
      <x:c r="I1190" s="12" t="n">
        <x:v>637.0655025</x:v>
      </x:c>
      <x:c r="J1190" s="12" t="n">
        <x:v>0.001152036873124316</x:v>
      </x:c>
      <x:c r="K1190" s="12" t="n">
        <x:f>G1190-I1190+J1190</x:f>
        <x:v>0.6346662035397247</x:v>
      </x:c>
      <x:c r="L1190" s="12" t="n">
        <x:v>10250.876754655243</x:v>
      </x:c>
      <x:c r="M1190" s="12" t="n">
        <x:v>10799.999999991</x:v>
      </x:c>
      <x:c r="N1190" s="12" t="n">
        <x:v>549.1232453357574</x:v>
      </x:c>
      <x:c r="O1190" s="12" t="n">
        <x:v>0</x:v>
      </x:c>
      <x:c r="P1190" s="12" t="n">
        <x:v>0.020583333333333332</x:v>
      </x:c>
      <x:c r="Q1190" s="12" t="n">
        <x:v>231.00608984903204</x:v>
      </x:c>
      <x:c r="R1190" s="12" t="n">
        <x:v>109.61760447651443</x:v>
      </x:c>
      <x:c r="S1190" s="12" t="n">
        <x:v>0</x:v>
      </x:c>
      <x:c r="T1190" s="12" t="n">
        <x:v>0</x:v>
      </x:c>
      <x:c r="U1190" s="12" t="n">
        <x:f>'逐时购电与费用'!H1190+'逐时购电与费用'!J1190+F1190-P1190+O1190-E1190-N1190/'月度汇总'!$F$6-Q1190</x:f>
        <x:v>-1.1368683772161603e-13</x:v>
      </x:c>
      <x:c r="V1190" s="12" t="n">
        <x:f>M1190-L1190-N1190+O1190/'月度汇总'!$F$7</x:f>
        <x:v>-3.410605131648481e-13</x:v>
      </x:c>
    </x:row>
    <x:row r="1191" ht="20" customHeight="1">
      <x:c r="A1191" s="13" t="n">
        <x:f>'逐时购电与费用'!A1191</x:f>
        <x:v>45697.243055555555</x:v>
      </x:c>
      <x:c r="B1191" s="13" t="n">
        <x:v>45697</x:v>
      </x:c>
      <x:c r="C1191" s="12" t="n">
        <x:v>732.7107026936674</x:v>
      </x:c>
      <x:c r="D1191" s="12" t="n">
        <x:v>0.005123602210096247</x:v>
      </x:c>
      <x:c r="E1191" s="12" t="n">
        <x:v>734.4314666666667</x:v>
      </x:c>
      <x:c r="F1191" s="12" t="n">
        <x:v>0</x:v>
      </x:c>
      <x:c r="G1191" s="12" t="n">
        <x:f>E1191-F1191</x:f>
        <x:v>734.4314666666667</x:v>
      </x:c>
      <x:c r="H1191" s="12" t="n">
        <x:f>G1191-C1191+D1191</x:f>
        <x:v>1.7258875752093896</x:v>
      </x:c>
      <x:c r="I1191" s="12" t="n">
        <x:v>724.1097058333332</x:v>
      </x:c>
      <x:c r="J1191" s="12" t="n">
        <x:v>0.005123602210096247</x:v>
      </x:c>
      <x:c r="K1191" s="12" t="n">
        <x:f>G1191-I1191+J1191</x:f>
        <x:v>10.326884435543525</x:v>
      </x:c>
      <x:c r="L1191" s="12" t="n">
        <x:v>10799.999999991</x:v>
      </x:c>
      <x:c r="M1191" s="12" t="n">
        <x:v>10798.082347140768</x:v>
      </x:c>
      <x:c r="N1191" s="12" t="n">
        <x:v>0</x:v>
      </x:c>
      <x:c r="O1191" s="12" t="n">
        <x:v>1.7258875652094128</x:v>
      </x:c>
      <x:c r="P1191" s="12" t="n">
        <x:v>0</x:v>
      </x:c>
      <x:c r="Q1191" s="12" t="n">
        <x:v>0</x:v>
      </x:c>
      <x:c r="R1191" s="12" t="n">
        <x:v>46.17629865910226</x:v>
      </x:c>
      <x:c r="S1191" s="12" t="n">
        <x:v>0</x:v>
      </x:c>
      <x:c r="T1191" s="12" t="n">
        <x:v>0</x:v>
      </x:c>
      <x:c r="U1191" s="12" t="n">
        <x:f>'逐时购电与费用'!H1191+'逐时购电与费用'!J1191+F1191-P1191+O1191-E1191-N1191/'月度汇总'!$F$6-Q1191</x:f>
        <x:v>-1.0000007932831068e-8</x:v>
      </x:c>
      <x:c r="V1191" s="12" t="n">
        <x:f>M1191-L1191-N1191+O1191/'月度汇总'!$F$7</x:f>
        <x:v>5.646594303243546e-13</x:v>
      </x:c>
    </x:row>
    <x:row r="1192" ht="20" customHeight="1">
      <x:c r="A1192" s="13" t="n">
        <x:f>'逐时购电与费用'!A1192</x:f>
        <x:v>45697.25</x:v>
      </x:c>
      <x:c r="B1192" s="13" t="n">
        <x:v>45697</x:v>
      </x:c>
      <x:c r="C1192" s="12" t="n">
        <x:v>863.3994295362409</x:v>
      </x:c>
      <x:c r="D1192" s="12" t="n">
        <x:v>49.83685408786431</x:v>
      </x:c>
      <x:c r="E1192" s="12" t="n">
        <x:v>852.9933333333333</x:v>
      </x:c>
      <x:c r="F1192" s="12" t="n">
        <x:v>0</x:v>
      </x:c>
      <x:c r="G1192" s="12" t="n">
        <x:f>E1192-F1192</x:f>
        <x:v>852.9933333333333</x:v>
      </x:c>
      <x:c r="H1192" s="12" t="n">
        <x:f>G1192-C1192+D1192</x:f>
        <x:v>39.43075788495679</x:v>
      </x:c>
      <x:c r="I1192" s="12" t="n">
        <x:v>854.6661083333335</x:v>
      </x:c>
      <x:c r="J1192" s="12" t="n">
        <x:v>58.69520612086282</x:v>
      </x:c>
      <x:c r="K1192" s="12" t="n">
        <x:f>G1192-I1192+J1192</x:f>
        <x:v>57.022431120862706</x:v>
      </x:c>
      <x:c r="L1192" s="12" t="n">
        <x:v>10798.082347140768</x:v>
      </x:c>
      <x:c r="M1192" s="12" t="n">
        <x:v>9972.652647169036</x:v>
      </x:c>
      <x:c r="N1192" s="12" t="n">
        <x:v>0</x:v>
      </x:c>
      <x:c r="O1192" s="12" t="n">
        <x:v>742.8867299745591</x:v>
      </x:c>
      <x:c r="P1192" s="12" t="n">
        <x:v>0</x:v>
      </x:c>
      <x:c r="Q1192" s="12" t="n">
        <x:v>0</x:v>
      </x:c>
      <x:c r="R1192" s="12" t="n">
        <x:v>3199.743791931314</x:v>
      </x:c>
      <x:c r="S1192" s="12" t="n">
        <x:v>0</x:v>
      </x:c>
      <x:c r="T1192" s="12" t="n">
        <x:v>0</x:v>
      </x:c>
      <x:c r="U1192" s="12" t="n">
        <x:f>'逐时购电与费用'!H1192+'逐时购电与费用'!J1192+F1192-P1192+O1192-E1192-N1192/'月度汇总'!$F$6-Q1192</x:f>
        <x:v>-1.0000007932831068e-8</x:v>
      </x:c>
      <x:c r="V1192" s="12" t="n">
        <x:f>M1192-L1192-N1192+O1192/'月度汇总'!$F$7</x:f>
        <x:v>6.821210263296962e-13</x:v>
      </x:c>
    </x:row>
    <x:row r="1193" ht="20" customHeight="1">
      <x:c r="A1193" s="13" t="n">
        <x:f>'逐时购电与费用'!A1193</x:f>
        <x:v>45697.256944444445</x:v>
      </x:c>
      <x:c r="B1193" s="13" t="n">
        <x:v>45697</x:v>
      </x:c>
      <x:c r="C1193" s="12" t="n">
        <x:v>875.4095579509253</x:v>
      </x:c>
      <x:c r="D1193" s="12" t="n">
        <x:v>49.85289684232543</x:v>
      </x:c>
      <x:c r="E1193" s="12" t="n">
        <x:v>868.9593</x:v>
      </x:c>
      <x:c r="F1193" s="12" t="n">
        <x:v>0.28659999999999997</x:v>
      </x:c>
      <x:c r="G1193" s="12" t="n">
        <x:f>E1193-F1193</x:f>
        <x:v>868.6727</x:v>
      </x:c>
      <x:c r="H1193" s="12" t="n">
        <x:f>G1193-C1193+D1193</x:f>
        <x:v>43.11603889140007</x:v>
      </x:c>
      <x:c r="I1193" s="12" t="n">
        <x:v>872.6920124999998</x:v>
      </x:c>
      <x:c r="J1193" s="12" t="n">
        <x:v>58.71039099352883</x:v>
      </x:c>
      <x:c r="K1193" s="12" t="n">
        <x:f>G1193-I1193+J1193</x:f>
        <x:v>54.69107849352899</x:v>
      </x:c>
      <x:c r="L1193" s="12" t="n">
        <x:v>9972.652647169036</x:v>
      </x:c>
      <x:c r="M1193" s="12" t="n">
        <x:v>9139.319313846814</x:v>
      </x:c>
      <x:c r="N1193" s="12" t="n">
        <x:v>0</x:v>
      </x:c>
      <x:c r="O1193" s="12" t="n">
        <x:v>749.99999999</x:v>
      </x:c>
      <x:c r="P1193" s="12" t="n">
        <x:v>0</x:v>
      </x:c>
      <x:c r="Q1193" s="12" t="n">
        <x:v>0</x:v>
      </x:c>
      <x:c r="R1193" s="12" t="n">
        <x:v>3161.125887106931</x:v>
      </x:c>
      <x:c r="S1193" s="12" t="n">
        <x:v>49.76078693385102</x:v>
      </x:c>
      <x:c r="T1193" s="12" t="n">
        <x:v>5.776521851117309</x:v>
      </x:c>
      <x:c r="U1193" s="12" t="n">
        <x:f>'逐时购电与费用'!H1193+'逐时购电与费用'!J1193+F1193-P1193+O1193-E1193-N1193/'月度汇总'!$F$6-Q1193</x:f>
        <x:v>0</x:v>
      </x:c>
      <x:c r="V1193" s="12" t="n">
        <x:f>M1193-L1193-N1193+O1193/'月度汇总'!$F$7</x:f>
        <x:v>4.547473508864641e-13</x:v>
      </x:c>
    </x:row>
    <x:row r="1194" ht="20" customHeight="1">
      <x:c r="A1194" s="13" t="n">
        <x:f>'逐时购电与费用'!A1194</x:f>
        <x:v>45697.26388888889</x:v>
      </x:c>
      <x:c r="B1194" s="13" t="n">
        <x:v>45697</x:v>
      </x:c>
      <x:c r="C1194" s="12" t="n">
        <x:v>865.1507730824162</x:v>
      </x:c>
      <x:c r="D1194" s="12" t="n">
        <x:v>49.90821229507305</x:v>
      </x:c>
      <x:c r="E1194" s="12" t="n">
        <x:v>862.1697166666665</x:v>
      </x:c>
      <x:c r="F1194" s="12" t="n">
        <x:v>0</x:v>
      </x:c>
      <x:c r="G1194" s="12" t="n">
        <x:f>E1194-F1194</x:f>
        <x:v>862.1697166666665</x:v>
      </x:c>
      <x:c r="H1194" s="12" t="n">
        <x:f>G1194-C1194+D1194</x:f>
        <x:v>46.92715587932339</x:v>
      </x:c>
      <x:c r="I1194" s="12" t="n">
        <x:v>869.1796125000001</x:v>
      </x:c>
      <x:c r="J1194" s="12" t="n">
        <x:v>58.76274846795574</x:v>
      </x:c>
      <x:c r="K1194" s="12" t="n">
        <x:f>G1194-I1194+J1194</x:f>
        <x:v>51.75285263462221</x:v>
      </x:c>
      <x:c r="L1194" s="12" t="n">
        <x:v>9139.319313846814</x:v>
      </x:c>
      <x:c r="M1194" s="12" t="n">
        <x:v>9068.160358370036</x:v>
      </x:c>
      <x:c r="N1194" s="12" t="n">
        <x:v>0</x:v>
      </x:c>
      <x:c r="O1194" s="12" t="n">
        <x:v>64.04305992910044</x:v>
      </x:c>
      <x:c r="P1194" s="12" t="n">
        <x:v>0</x:v>
      </x:c>
      <x:c r="Q1194" s="12" t="n">
        <x:v>0</x:v>
      </x:c>
      <x:c r="R1194" s="12" t="n">
        <x:v>3111.8031054159687</x:v>
      </x:c>
      <x:c r="S1194" s="12" t="n">
        <x:v>110.1068325206179</x:v>
      </x:c>
      <x:c r="T1194" s="12" t="n">
        <x:v>0</x:v>
      </x:c>
      <x:c r="U1194" s="12" t="n">
        <x:f>'逐时购电与费用'!H1194+'逐时购电与费用'!J1194+F1194-P1194+O1194-E1194-N1194/'月度汇总'!$F$6-Q1194</x:f>
        <x:v>-1.0000007932831068e-8</x:v>
      </x:c>
      <x:c r="V1194" s="12" t="n">
        <x:f>M1194-L1194-N1194+O1194/'月度汇总'!$F$7</x:f>
        <x:v>3.410605131648481e-13</x:v>
      </x:c>
    </x:row>
    <x:row r="1195" ht="20" customHeight="1">
      <x:c r="A1195" s="13" t="n">
        <x:f>'逐时购电与费用'!A1195</x:f>
        <x:v>45697.27083333333</x:v>
      </x:c>
      <x:c r="B1195" s="13" t="n">
        <x:v>45697</x:v>
      </x:c>
      <x:c r="C1195" s="12" t="n">
        <x:v>882.751796521387</x:v>
      </x:c>
      <x:c r="D1195" s="12" t="n">
        <x:v>49.83685408786431</x:v>
      </x:c>
      <x:c r="E1195" s="12" t="n">
        <x:v>868.8366666666667</x:v>
      </x:c>
      <x:c r="F1195" s="12" t="n">
        <x:v>0</x:v>
      </x:c>
      <x:c r="G1195" s="12" t="n">
        <x:f>E1195-F1195</x:f>
        <x:v>868.8366666666667</x:v>
      </x:c>
      <x:c r="H1195" s="12" t="n">
        <x:f>G1195-C1195+D1195</x:f>
        <x:v>35.92172423314406</x:v>
      </x:c>
      <x:c r="I1195" s="12" t="n">
        <x:v>886.6588916666668</x:v>
      </x:c>
      <x:c r="J1195" s="12" t="n">
        <x:v>58.69520612086282</x:v>
      </x:c>
      <x:c r="K1195" s="12" t="n">
        <x:f>G1195-I1195+J1195</x:f>
        <x:v>40.872981120862704</x:v>
      </x:c>
      <x:c r="L1195" s="12" t="n">
        <x:v>9068.160358370036</x:v>
      </x:c>
      <x:c r="M1195" s="12" t="n">
        <x:v>8647.747021933514</x:v>
      </x:c>
      <x:c r="N1195" s="12" t="n">
        <x:v>0</x:v>
      </x:c>
      <x:c r="O1195" s="12" t="n">
        <x:v>378.37200279287015</x:v>
      </x:c>
      <x:c r="P1195" s="12" t="n">
        <x:v>0</x:v>
      </x:c>
      <x:c r="Q1195" s="12" t="n">
        <x:v>0</x:v>
      </x:c>
      <x:c r="R1195" s="12" t="n">
        <x:v>3067.40708856787</x:v>
      </x:c>
      <x:c r="S1195" s="12" t="n">
        <x:v>109.99988671391588</x:v>
      </x:c>
      <x:c r="T1195" s="12" t="n">
        <x:v>0</x:v>
      </x:c>
      <x:c r="U1195" s="12" t="n">
        <x:f>'逐时购电与费用'!H1195+'逐时购电与费用'!J1195+F1195-P1195+O1195-E1195-N1195/'月度汇总'!$F$6-Q1195</x:f>
        <x:v>-1.0000007932831068e-8</x:v>
      </x:c>
      <x:c r="V1195" s="12" t="n">
        <x:f>M1195-L1195-N1195+O1195/'月度汇总'!$F$7</x:f>
        <x:v>-1.1368683772161603e-13</x:v>
      </x:c>
    </x:row>
    <x:row r="1196" ht="20" customHeight="1">
      <x:c r="A1196" s="13" t="n">
        <x:f>'逐时购电与费用'!A1196</x:f>
        <x:v>45697.27777777778</x:v>
      </x:c>
      <x:c r="B1196" s="13" t="n">
        <x:v>45697</x:v>
      </x:c>
      <x:c r="C1196" s="12" t="n">
        <x:v>879.5119872123597</x:v>
      </x:c>
      <x:c r="D1196" s="12" t="n">
        <x:v>51.02735290116871</x:v>
      </x:c>
      <x:c r="E1196" s="12" t="n">
        <x:v>847.9518666666665</x:v>
      </x:c>
      <x:c r="F1196" s="12" t="n">
        <x:v>10.984433333333332</x:v>
      </x:c>
      <x:c r="G1196" s="12" t="n">
        <x:f>E1196-F1196</x:f>
        <x:v>836.9674333333332</x:v>
      </x:c>
      <x:c r="H1196" s="12" t="n">
        <x:f>G1196-C1196+D1196</x:f>
        <x:v>8.482799022142245</x:v>
      </x:c>
      <x:c r="I1196" s="12" t="n">
        <x:v>880.1132816666667</x:v>
      </x:c>
      <x:c r="J1196" s="12" t="n">
        <x:v>59.82204334403881</x:v>
      </x:c>
      <x:c r="K1196" s="12" t="n">
        <x:f>G1196-I1196+J1196</x:f>
        <x:v>16.676195010705364</x:v>
      </x:c>
      <x:c r="L1196" s="12" t="n">
        <x:v>8647.747021933514</x:v>
      </x:c>
      <x:c r="M1196" s="12" t="n">
        <x:v>8619.866567896022</x:v>
      </x:c>
      <x:c r="N1196" s="12" t="n">
        <x:v>0</x:v>
      </x:c>
      <x:c r="O1196" s="12" t="n">
        <x:v>25.092408633742373</x:v>
      </x:c>
      <x:c r="P1196" s="12" t="n">
        <x:v>0</x:v>
      </x:c>
      <x:c r="Q1196" s="12" t="n">
        <x:v>0</x:v>
      </x:c>
      <x:c r="R1196" s="12" t="n">
        <x:v>3040.0902512845573</x:v>
      </x:c>
      <x:c r="S1196" s="12" t="n">
        <x:v>79.07069149625704</x:v>
      </x:c>
      <x:c r="T1196" s="12" t="n">
        <x:v>0</x:v>
      </x:c>
      <x:c r="U1196" s="12" t="n">
        <x:f>'逐时购电与费用'!H1196+'逐时购电与费用'!J1196+F1196-P1196+O1196-E1196-N1196/'月度汇总'!$F$6-Q1196</x:f>
        <x:v>-1.0000007932831068e-8</x:v>
      </x:c>
      <x:c r="V1196" s="12" t="n">
        <x:f>M1196-L1196-N1196+O1196/'月度汇总'!$F$7</x:f>
        <x:v>2.3447910280083306e-13</x:v>
      </x:c>
    </x:row>
    <x:row r="1197" ht="20" customHeight="1">
      <x:c r="A1197" s="13" t="n">
        <x:f>'逐时购电与费用'!A1197</x:f>
        <x:v>45697.28472222222</x:v>
      </x:c>
      <x:c r="B1197" s="13" t="n">
        <x:v>45697</x:v>
      </x:c>
      <x:c r="C1197" s="12" t="n">
        <x:v>862.452008192864</x:v>
      </x:c>
      <x:c r="D1197" s="12" t="n">
        <x:v>59.81874167533644</x:v>
      </x:c>
      <x:c r="E1197" s="12" t="n">
        <x:v>832.1154666666666</x:v>
      </x:c>
      <x:c r="F1197" s="12" t="n">
        <x:v>42.130399999999995</x:v>
      </x:c>
      <x:c r="G1197" s="12" t="n">
        <x:f>E1197-F1197</x:f>
        <x:v>789.9850666666666</x:v>
      </x:c>
      <x:c r="H1197" s="12" t="n">
        <x:f>G1197-C1197+D1197</x:f>
        <x:v>-12.648199850860948</x:v>
      </x:c>
      <x:c r="I1197" s="12" t="n">
        <x:v>862.9381374999999</x:v>
      </x:c>
      <x:c r="J1197" s="12" t="n">
        <x:v>68.14331506933091</x:v>
      </x:c>
      <x:c r="K1197" s="12" t="n">
        <x:f>G1197-I1197+J1197</x:f>
        <x:v>-4.809755764002389</x:v>
      </x:c>
      <x:c r="L1197" s="12" t="n">
        <x:v>8619.866567896022</x:v>
      </x:c>
      <x:c r="M1197" s="12" t="n">
        <x:v>8610.8810626975</x:v>
      </x:c>
      <x:c r="N1197" s="12" t="n">
        <x:v>0</x:v>
      </x:c>
      <x:c r="O1197" s="12" t="n">
        <x:v>8.086954678671084</x:v>
      </x:c>
      <x:c r="P1197" s="12" t="n">
        <x:v>4.809755754002374</x:v>
      </x:c>
      <x:c r="Q1197" s="12" t="n">
        <x:v>0</x:v>
      </x:c>
      <x:c r="R1197" s="12" t="n">
        <x:v>3011.692062638745</x:v>
      </x:c>
      <x:c r="S1197" s="12" t="n">
        <x:v>78.08954519833446</x:v>
      </x:c>
      <x:c r="T1197" s="12" t="n">
        <x:v>0</x:v>
      </x:c>
      <x:c r="U1197" s="12" t="n">
        <x:f>'逐时购电与费用'!H1197+'逐时购电与费用'!J1197+F1197-P1197+O1197-E1197-N1197/'月度汇总'!$F$6-Q1197</x:f>
        <x:v>0</x:v>
      </x:c>
      <x:c r="V1197" s="12" t="n">
        <x:f>M1197-L1197-N1197+O1197/'月度汇总'!$F$7</x:f>
        <x:v>1.8474111129762605e-13</x:v>
      </x:c>
    </x:row>
    <x:row r="1198" ht="20" customHeight="1">
      <x:c r="A1198" s="13" t="n">
        <x:f>'逐时购电与费用'!A1198</x:f>
        <x:v>45697.29166666667</x:v>
      </x:c>
      <x:c r="B1198" s="13" t="n">
        <x:v>45697</x:v>
      </x:c>
      <x:c r="C1198" s="12" t="n">
        <x:v>851.9692141639439</x:v>
      </x:c>
      <x:c r="D1198" s="12" t="n">
        <x:v>249.04817179514146</x:v>
      </x:c>
      <x:c r="E1198" s="12" t="n">
        <x:v>848.0266666666666</x:v>
      </x:c>
      <x:c r="F1198" s="12" t="n">
        <x:v>88.325</x:v>
      </x:c>
      <x:c r="G1198" s="12" t="n">
        <x:f>E1198-F1198</x:f>
        <x:v>759.7016666666666</x:v>
      </x:c>
      <x:c r="H1198" s="12" t="n">
        <x:f>G1198-C1198+D1198</x:f>
        <x:v>156.78062429786416</x:v>
      </x:c>
      <x:c r="I1198" s="12" t="n">
        <x:v>852.3433333333334</x:v>
      </x:c>
      <x:c r="J1198" s="12" t="n">
        <x:v>289.16361492722746</x:v>
      </x:c>
      <x:c r="K1198" s="12" t="n">
        <x:f>G1198-I1198+J1198</x:f>
        <x:v>196.5219482605607</x:v>
      </x:c>
      <x:c r="L1198" s="12" t="n">
        <x:v>8610.8810626975</x:v>
      </x:c>
      <x:c r="M1198" s="12" t="n">
        <x:v>8383.893658013265</x:v>
      </x:c>
      <x:c r="N1198" s="12" t="n">
        <x:v>0</x:v>
      </x:c>
      <x:c r="O1198" s="12" t="n">
        <x:v>204.28866421581085</x:v>
      </x:c>
      <x:c r="P1198" s="12" t="n">
        <x:v>0</x:v>
      </x:c>
      <x:c r="Q1198" s="12" t="n">
        <x:v>0</x:v>
      </x:c>
      <x:c r="R1198" s="12" t="n">
        <x:v>2994.163610725985</x:v>
      </x:c>
      <x:c r="S1198" s="12" t="n">
        <x:v>77.08076277854775</x:v>
      </x:c>
      <x:c r="T1198" s="12" t="n">
        <x:v>0</x:v>
      </x:c>
      <x:c r="U1198" s="12" t="n">
        <x:f>'逐时购电与费用'!H1198+'逐时购电与费用'!J1198+F1198-P1198+O1198-E1198-N1198/'月度汇总'!$F$6-Q1198</x:f>
        <x:v>-1.0000007932831068e-8</x:v>
      </x:c>
      <x:c r="V1198" s="12" t="n">
        <x:f>M1198-L1198-N1198+O1198/'月度汇总'!$F$7</x:f>
        <x:v>5.684341886080802e-14</x:v>
      </x:c>
    </x:row>
    <x:row r="1199" ht="20" customHeight="1">
      <x:c r="A1199" s="13" t="n">
        <x:f>'逐时购电与费用'!A1199</x:f>
        <x:v>45697.29861111111</x:v>
      </x:c>
      <x:c r="B1199" s="13" t="n">
        <x:v>45697</x:v>
      </x:c>
      <x:c r="C1199" s="12" t="n">
        <x:v>860.7782540587316</x:v>
      </x:c>
      <x:c r="D1199" s="12" t="n">
        <x:v>264.6929227146417</x:v>
      </x:c>
      <x:c r="E1199" s="12" t="n">
        <x:v>888.3959166666666</x:v>
      </x:c>
      <x:c r="F1199" s="12" t="n">
        <x:v>134.12969999999999</x:v>
      </x:c>
      <x:c r="G1199" s="12" t="n">
        <x:f>E1199-F1199</x:f>
        <x:v>754.2662166666667</x:v>
      </x:c>
      <x:c r="H1199" s="12" t="n">
        <x:f>G1199-C1199+D1199</x:f>
        <x:v>158.18088532257678</x:v>
      </x:c>
      <x:c r="I1199" s="12" t="n">
        <x:v>861.0434316666665</x:v>
      </x:c>
      <x:c r="J1199" s="12" t="n">
        <x:v>303.97176717937253</x:v>
      </x:c>
      <x:c r="K1199" s="12" t="n">
        <x:f>G1199-I1199+J1199</x:f>
        <x:v>197.1945521793727</x:v>
      </x:c>
      <x:c r="L1199" s="12" t="n">
        <x:v>8383.893658013265</x:v>
      </x:c>
      <x:c r="M1199" s="12" t="n">
        <x:v>8156.5049885482895</x:v>
      </x:c>
      <x:c r="N1199" s="12" t="n">
        <x:v>0</x:v>
      </x:c>
      <x:c r="O1199" s="12" t="n">
        <x:v>204.6498025184777</x:v>
      </x:c>
      <x:c r="P1199" s="12" t="n">
        <x:v>0</x:v>
      </x:c>
      <x:c r="Q1199" s="12" t="n">
        <x:v>0</x:v>
      </x:c>
      <x:c r="R1199" s="12" t="n">
        <x:v>2813.044952542243</x:v>
      </x:c>
      <x:c r="S1199" s="12" t="n">
        <x:v>83.62229194319252</x:v>
      </x:c>
      <x:c r="T1199" s="12" t="n">
        <x:v>0</x:v>
      </x:c>
      <x:c r="U1199" s="12" t="n">
        <x:f>'逐时购电与费用'!H1199+'逐时购电与费用'!J1199+F1199-P1199+O1199-E1199-N1199/'月度汇总'!$F$6-Q1199</x:f>
        <x:v>-1.0000007932831068e-8</x:v>
      </x:c>
      <x:c r="V1199" s="12" t="n">
        <x:f>M1199-L1199-N1199+O1199/'月度汇总'!$F$7</x:f>
        <x:v>-2.2737367544323206e-13</x:v>
      </x:c>
    </x:row>
    <x:row r="1200" ht="20" customHeight="1">
      <x:c r="A1200" s="13" t="n">
        <x:f>'逐时购电与费用'!A1200</x:f>
        <x:v>45697.305555555555</x:v>
      </x:c>
      <x:c r="B1200" s="13" t="n">
        <x:v>45697</x:v>
      </x:c>
      <x:c r="C1200" s="12" t="n">
        <x:v>877.55513194248</x:v>
      </x:c>
      <x:c r="D1200" s="12" t="n">
        <x:v>281.35475243786925</x:v>
      </x:c>
      <x:c r="E1200" s="12" t="n">
        <x:v>912.3904666666667</x:v>
      </x:c>
      <x:c r="F1200" s="12" t="n">
        <x:v>183.68200000000002</x:v>
      </x:c>
      <x:c r="G1200" s="12" t="n">
        <x:f>E1200-F1200</x:f>
        <x:v>728.7084666666667</x:v>
      </x:c>
      <x:c r="H1200" s="12" t="n">
        <x:f>G1200-C1200+D1200</x:f>
        <x:v>132.50808716205597</x:v>
      </x:c>
      <x:c r="I1200" s="12" t="n">
        <x:v>877.7143525000001</x:v>
      </x:c>
      <x:c r="J1200" s="12" t="n">
        <x:v>319.74261023148756</x:v>
      </x:c>
      <x:c r="K1200" s="12" t="n">
        <x:f>G1200-I1200+J1200</x:f>
        <x:v>170.73672439815414</x:v>
      </x:c>
      <x:c r="L1200" s="12" t="n">
        <x:v>8156.5049885482895</x:v>
      </x:c>
      <x:c r="M1200" s="12" t="n">
        <x:v>7958.85049756548</x:v>
      </x:c>
      <x:c r="N1200" s="12" t="n">
        <x:v>0</x:v>
      </x:c>
      <x:c r="O1200" s="12" t="n">
        <x:v>177.88904188452852</x:v>
      </x:c>
      <x:c r="P1200" s="12" t="n">
        <x:v>0</x:v>
      </x:c>
      <x:c r="Q1200" s="12" t="n">
        <x:v>0</x:v>
      </x:c>
      <x:c r="R1200" s="12" t="n">
        <x:v>2643.3433761347987</x:v>
      </x:c>
      <x:c r="S1200" s="12" t="n">
        <x:v>133.45893103770686</x:v>
      </x:c>
      <x:c r="T1200" s="12" t="n">
        <x:v>0</x:v>
      </x:c>
      <x:c r="U1200" s="12" t="n">
        <x:f>'逐时购电与费用'!H1200+'逐时购电与费用'!J1200+F1200-P1200+O1200-E1200-N1200/'月度汇总'!$F$6-Q1200</x:f>
        <x:v>-1.0000007932831068e-8</x:v>
      </x:c>
      <x:c r="V1200" s="12" t="n">
        <x:f>M1200-L1200-N1200+O1200/'月度汇总'!$F$7</x:f>
        <x:v>-3.979039320256561e-13</x:v>
      </x:c>
    </x:row>
    <x:row r="1201" ht="20" customHeight="1">
      <x:c r="A1201" s="13" t="n">
        <x:f>'逐时购电与费用'!A1201</x:f>
        <x:v>45697.3125</x:v>
      </x:c>
      <x:c r="B1201" s="13" t="n">
        <x:v>45697</x:v>
      </x:c>
      <x:c r="C1201" s="12" t="n">
        <x:v>874.0784170774288</x:v>
      </x:c>
      <x:c r="D1201" s="12" t="n">
        <x:v>299.3030174418064</x:v>
      </x:c>
      <x:c r="E1201" s="12" t="n">
        <x:v>893.4549999999999</x:v>
      </x:c>
      <x:c r="F1201" s="12" t="n">
        <x:v>238.5125</x:v>
      </x:c>
      <x:c r="G1201" s="12" t="n">
        <x:f>E1201-F1201</x:f>
        <x:v>654.9424999999999</x:v>
      </x:c>
      <x:c r="H1201" s="12" t="n">
        <x:f>G1201-C1201+D1201</x:f>
        <x:v>80.16710036437752</x:v>
      </x:c>
      <x:c r="I1201" s="12" t="n">
        <x:v>874.1345833333335</x:v>
      </x:c>
      <x:c r="J1201" s="12" t="n">
        <x:v>336.7310967984976</x:v>
      </x:c>
      <x:c r="K1201" s="12" t="n">
        <x:f>G1201-I1201+J1201</x:f>
        <x:v>117.53901346516403</x:v>
      </x:c>
      <x:c r="L1201" s="12" t="n">
        <x:v>7958.85049756548</x:v>
      </x:c>
      <x:c r="M1201" s="12" t="n">
        <x:v>7869.775941616172</x:v>
      </x:c>
      <x:c r="N1201" s="12" t="n">
        <x:v>0</x:v>
      </x:c>
      <x:c r="O1201" s="12" t="n">
        <x:v>80.16710035437758</x:v>
      </x:c>
      <x:c r="P1201" s="12" t="n">
        <x:v>0</x:v>
      </x:c>
      <x:c r="Q1201" s="12" t="n">
        <x:v>0</x:v>
      </x:c>
      <x:c r="R1201" s="12" t="n">
        <x:v>2528.0736388628557</x:v>
      </x:c>
      <x:c r="S1201" s="12" t="n">
        <x:v>133.4589310377071</x:v>
      </x:c>
      <x:c r="T1201" s="12" t="n">
        <x:v>0</x:v>
      </x:c>
      <x:c r="U1201" s="12" t="n">
        <x:f>'逐时购电与费用'!H1201+'逐时购电与费用'!J1201+F1201-P1201+O1201-E1201-N1201/'月度汇总'!$F$6-Q1201</x:f>
        <x:v>-1.0000007932831068e-8</x:v>
      </x:c>
      <x:c r="V1201" s="12" t="n">
        <x:f>M1201-L1201-N1201+O1201/'月度汇总'!$F$7</x:f>
        <x:v>4.405364961712621e-13</x:v>
      </x:c>
    </x:row>
    <x:row r="1202" ht="20" customHeight="1">
      <x:c r="A1202" s="13" t="n">
        <x:f>'逐时购电与费用'!A1202</x:f>
        <x:v>45697.319444444445</x:v>
      </x:c>
      <x:c r="B1202" s="13" t="n">
        <x:v>45697</x:v>
      </x:c>
      <x:c r="C1202" s="12" t="n">
        <x:v>852.8143173192326</x:v>
      </x:c>
      <x:c r="D1202" s="12" t="n">
        <x:v>316.4738405737543</x:v>
      </x:c>
      <x:c r="E1202" s="12" t="n">
        <x:v>863.8089499999999</x:v>
      </x:c>
      <x:c r="F1202" s="12" t="n">
        <x:v>293.8615</x:v>
      </x:c>
      <x:c r="G1202" s="12" t="n">
        <x:f>E1202-F1202</x:f>
        <x:v>569.9474499999999</x:v>
      </x:c>
      <x:c r="H1202" s="12" t="n">
        <x:f>G1202-C1202+D1202</x:f>
        <x:v>33.60697325452156</x:v>
      </x:c>
      <x:c r="I1202" s="12" t="n">
        <x:v>855.9576441666667</x:v>
      </x:c>
      <x:c r="J1202" s="12" t="n">
        <x:v>352.983714979565</x:v>
      </x:c>
      <x:c r="K1202" s="12" t="n">
        <x:f>G1202-I1202+J1202</x:f>
        <x:v>66.97352081289819</x:v>
      </x:c>
      <x:c r="L1202" s="12" t="n">
        <x:v>7869.775941616172</x:v>
      </x:c>
      <x:c r="M1202" s="12" t="n">
        <x:v>8550.717111081209</x:v>
      </x:c>
      <x:c r="N1202" s="12" t="n">
        <x:v>680.941169465038</x:v>
      </x:c>
      <x:c r="O1202" s="12" t="n">
        <x:v>0</x:v>
      </x:c>
      <x:c r="P1202" s="12" t="n">
        <x:v>0</x:v>
      </x:c>
      <x:c r="Q1202" s="12" t="n">
        <x:v>0</x:v>
      </x:c>
      <x:c r="R1202" s="12" t="n">
        <x:v>2483.02036035855</x:v>
      </x:c>
      <x:c r="S1202" s="12" t="n">
        <x:v>133.4589310377071</x:v>
      </x:c>
      <x:c r="T1202" s="12" t="n">
        <x:v>0</x:v>
      </x:c>
      <x:c r="U1202" s="12" t="n">
        <x:f>'逐时购电与费用'!H1202+'逐时购电与费用'!J1202+F1202-P1202+O1202-E1202-N1202/'月度汇总'!$F$6-Q1202</x:f>
        <x:v>1.111175151891075e-9</x:v>
      </x:c>
      <x:c r="V1202" s="12" t="n">
        <x:f>M1202-L1202-N1202+O1202/'月度汇总'!$F$7</x:f>
        <x:v>-9.094947017729282e-13</x:v>
      </x:c>
    </x:row>
    <x:row r="1203" ht="20" customHeight="1">
      <x:c r="A1203" s="13" t="n">
        <x:f>'逐时购电与费用'!A1203</x:f>
        <x:v>45697.32638888889</x:v>
      </x:c>
      <x:c r="B1203" s="13" t="n">
        <x:v>45697</x:v>
      </x:c>
      <x:c r="C1203" s="12" t="n">
        <x:v>971.1414500116574</x:v>
      </x:c>
      <x:c r="D1203" s="12" t="n">
        <x:v>335.0494519871104</x:v>
      </x:c>
      <x:c r="E1203" s="12" t="n">
        <x:v>988.5886833333334</x:v>
      </x:c>
      <x:c r="F1203" s="12" t="n">
        <x:v>350.28793333333334</x:v>
      </x:c>
      <x:c r="G1203" s="12" t="n">
        <x:f>E1203-F1203</x:f>
        <x:v>638.3007500000001</x:v>
      </x:c>
      <x:c r="H1203" s="12" t="n">
        <x:f>G1203-C1203+D1203</x:f>
        <x:v>2.208751975453083</x:v>
      </x:c>
      <x:c r="I1203" s="12" t="n">
        <x:v>977.5697416666668</x:v>
      </x:c>
      <x:c r="J1203" s="12" t="n">
        <x:v>370.56600078270947</x:v>
      </x:c>
      <x:c r="K1203" s="12" t="n">
        <x:f>G1203-I1203+J1203</x:f>
        <x:v>31.297009116042773</x:v>
      </x:c>
      <x:c r="L1203" s="12" t="n">
        <x:v>8550.717111081209</x:v>
      </x:c>
      <x:c r="M1203" s="12" t="n">
        <x:v>8501.651266036091</x:v>
      </x:c>
      <x:c r="N1203" s="12" t="n">
        <x:v>0</x:v>
      </x:c>
      <x:c r="O1203" s="12" t="n">
        <x:v>44.159260540606404</x:v>
      </x:c>
      <x:c r="P1203" s="12" t="n">
        <x:v>0</x:v>
      </x:c>
      <x:c r="Q1203" s="12" t="n">
        <x:v>0</x:v>
      </x:c>
      <x:c r="R1203" s="12" t="n">
        <x:v>2428.9913643033697</x:v>
      </x:c>
      <x:c r="S1203" s="12" t="n">
        <x:v>133.4589310377071</x:v>
      </x:c>
      <x:c r="T1203" s="12" t="n">
        <x:v>0</x:v>
      </x:c>
      <x:c r="U1203" s="12" t="n">
        <x:f>'逐时购电与费用'!H1203+'逐时购电与费用'!J1203+F1203-P1203+O1203-E1203-N1203/'月度汇总'!$F$6-Q1203</x:f>
        <x:v>-1.0000007932831068e-8</x:v>
      </x:c>
      <x:c r="V1203" s="12" t="n">
        <x:f>M1203-L1203-N1203+O1203/'月度汇总'!$F$7</x:f>
        <x:v>8.384404281969182e-13</x:v>
      </x:c>
    </x:row>
    <x:row r="1204" ht="20" customHeight="1">
      <x:c r="A1204" s="13" t="n">
        <x:f>'逐时购电与费用'!A1204</x:f>
        <x:v>45697.33333333333</x:v>
      </x:c>
      <x:c r="B1204" s="13" t="n">
        <x:v>45697</x:v>
      </x:c>
      <x:c r="C1204" s="12" t="n">
        <x:v>1164.3879478795955</x:v>
      </x:c>
      <x:c r="D1204" s="12" t="n">
        <x:v>498.29810223755055</x:v>
      </x:c>
      <x:c r="E1204" s="12" t="n">
        <x:v>1178.2733333333333</x:v>
      </x:c>
      <x:c r="F1204" s="12" t="n">
        <x:v>405.3</x:v>
      </x:c>
      <x:c r="G1204" s="12" t="n">
        <x:f>E1204-F1204</x:f>
        <x:v>772.9733333333334</x:v>
      </x:c>
      <x:c r="H1204" s="12" t="n">
        <x:f>G1204-C1204+D1204</x:f>
        <x:v>106.88348769128845</x:v>
      </x:c>
      <x:c r="I1204" s="12" t="n">
        <x:v>1170.721425</x:v>
      </x:c>
      <x:c r="J1204" s="12" t="n">
        <x:v>556.9761463631635</x:v>
      </x:c>
      <x:c r="K1204" s="12" t="n">
        <x:f>G1204-I1204+J1204</x:f>
        <x:v>159.22805469649688</x:v>
      </x:c>
      <x:c r="L1204" s="12" t="n">
        <x:v>8501.651266036091</x:v>
      </x:c>
      <x:c r="M1204" s="12" t="n">
        <x:v>7755.625865659172</x:v>
      </x:c>
      <x:c r="N1204" s="12" t="n">
        <x:v>0</x:v>
      </x:c>
      <x:c r="O1204" s="12" t="n">
        <x:v>671.4228603392279</x:v>
      </x:c>
      <x:c r="P1204" s="12" t="n">
        <x:v>0</x:v>
      </x:c>
      <x:c r="Q1204" s="12" t="n">
        <x:v>0</x:v>
      </x:c>
      <x:c r="R1204" s="12" t="n">
        <x:v>2355.7423362578643</x:v>
      </x:c>
      <x:c r="S1204" s="12" t="n">
        <x:v>133.4589310377071</x:v>
      </x:c>
      <x:c r="T1204" s="12" t="n">
        <x:v>12.591175207585593</x:v>
      </x:c>
      <x:c r="U1204" s="12" t="n">
        <x:f>'逐时购电与费用'!H1204+'逐时购电与费用'!J1204+F1204-P1204+O1204-E1204-N1204/'月度汇总'!$F$6-Q1204</x:f>
        <x:v>-9.999894245993346e-9</x:v>
      </x:c>
      <x:c r="V1204" s="12" t="n">
        <x:f>M1204-L1204-N1204+O1204/'月度汇总'!$F$7</x:f>
        <x:v>2.2737367544323206e-13</x:v>
      </x:c>
    </x:row>
    <x:row r="1205" ht="20" customHeight="1">
      <x:c r="A1205" s="13" t="n">
        <x:f>'逐时购电与费用'!A1205</x:f>
        <x:v>45697.34027777778</x:v>
      </x:c>
      <x:c r="B1205" s="13" t="n">
        <x:v>45697</x:v>
      </x:c>
      <x:c r="C1205" s="12" t="n">
        <x:v>1195.345987420448</x:v>
      </x:c>
      <x:c r="D1205" s="12" t="n">
        <x:v>514.8945204918723</x:v>
      </x:c>
      <x:c r="E1205" s="12" t="n">
        <x:v>1168.8352</x:v>
      </x:c>
      <x:c r="F1205" s="12" t="n">
        <x:v>452.43695</x:v>
      </x:c>
      <x:c r="G1205" s="12" t="n">
        <x:f>E1205-F1205</x:f>
        <x:v>716.39825</x:v>
      </x:c>
      <x:c r="H1205" s="12" t="n">
        <x:f>G1205-C1205+D1205</x:f>
        <x:v>35.946783071424306</x:v>
      </x:c>
      <x:c r="I1205" s="12" t="n">
        <x:v>1204.1764558333334</x:v>
      </x:c>
      <x:c r="J1205" s="12" t="n">
        <x:v>572.6850758063256</x:v>
      </x:c>
      <x:c r="K1205" s="12" t="n">
        <x:f>G1205-I1205+J1205</x:f>
        <x:v>84.90686997299213</x:v>
      </x:c>
      <x:c r="L1205" s="12" t="n">
        <x:v>7755.625865659172</x:v>
      </x:c>
      <x:c r="M1205" s="12" t="n">
        <x:v>7054.002420092075</x:v>
      </x:c>
      <x:c r="N1205" s="12" t="n">
        <x:v>0</x:v>
      </x:c>
      <x:c r="O1205" s="12" t="n">
        <x:v>631.4611010103871</x:v>
      </x:c>
      <x:c r="P1205" s="12" t="n">
        <x:v>0</x:v>
      </x:c>
      <x:c r="Q1205" s="12" t="n">
        <x:v>0</x:v>
      </x:c>
      <x:c r="R1205" s="12" t="n">
        <x:v>2114.10043654245</x:v>
      </x:c>
      <x:c r="S1205" s="12" t="n">
        <x:v>133.4589310377071</x:v>
      </x:c>
      <x:c r="T1205" s="12" t="n">
        <x:v>14.916733588920124</x:v>
      </x:c>
      <x:c r="U1205" s="12" t="n">
        <x:f>'逐时购电与费用'!H1205+'逐时购电与费用'!J1205+F1205-P1205+O1205-E1205-N1205/'月度汇总'!$F$6-Q1205</x:f>
        <x:v>-9.999894245993346e-9</x:v>
      </x:c>
      <x:c r="V1205" s="12" t="n">
        <x:f>M1205-L1205-N1205+O1205/'月度汇总'!$F$7</x:f>
        <x:v>2.2737367544323206e-13</x:v>
      </x:c>
    </x:row>
    <x:row r="1206" ht="20" customHeight="1">
      <x:c r="A1206" s="13" t="n">
        <x:f>'逐时购电与费用'!A1206</x:f>
        <x:v>45697.34722222222</x:v>
      </x:c>
      <x:c r="B1206" s="13" t="n">
        <x:v>45697</x:v>
      </x:c>
      <x:c r="C1206" s="12" t="n">
        <x:v>1174.927443127247</x:v>
      </x:c>
      <x:c r="D1206" s="12" t="n">
        <x:v>531.6277977206387</x:v>
      </x:c>
      <x:c r="E1206" s="12" t="n">
        <x:v>1139.2114</x:v>
      </x:c>
      <x:c r="F1206" s="12" t="n">
        <x:v>487.57216666666665</x:v>
      </x:c>
      <x:c r="G1206" s="12" t="n">
        <x:f>E1206-F1206</x:f>
        <x:v>651.6392333333333</x:v>
      </x:c>
      <x:c r="H1206" s="12" t="n">
        <x:f>G1206-C1206+D1206</x:f>
        <x:v>8.339587926725017</x:v>
      </x:c>
      <x:c r="I1206" s="12" t="n">
        <x:v>1183.6682208333332</x:v>
      </x:c>
      <x:c r="J1206" s="12" t="n">
        <x:v>588.5235457286605</x:v>
      </x:c>
      <x:c r="K1206" s="12" t="n">
        <x:f>G1206-I1206+J1206</x:f>
        <x:v>56.494558228660594</x:v>
      </x:c>
      <x:c r="L1206" s="12" t="n">
        <x:v>7054.002420092075</x:v>
      </x:c>
      <x:c r="M1206" s="12" t="n">
        <x:v>6345.91357434464</x:v>
      </x:c>
      <x:c r="N1206" s="12" t="n">
        <x:v>0</x:v>
      </x:c>
      <x:c r="O1206" s="12" t="n">
        <x:v>637.2799611726915</x:v>
      </x:c>
      <x:c r="P1206" s="12" t="n">
        <x:v>0</x:v>
      </x:c>
      <x:c r="Q1206" s="12" t="n">
        <x:v>0</x:v>
      </x:c>
      <x:c r="R1206" s="12" t="n">
        <x:v>1957.1145292780473</x:v>
      </x:c>
      <x:c r="S1206" s="12" t="n">
        <x:v>133.4589310377071</x:v>
      </x:c>
      <x:c r="T1206" s="12" t="n">
        <x:v>14.660306465214717</x:v>
      </x:c>
      <x:c r="U1206" s="12" t="n">
        <x:f>'逐时购电与费用'!H1206+'逐时购电与费用'!J1206+F1206-P1206+O1206-E1206-N1206/'月度汇总'!$F$6-Q1206</x:f>
        <x:v>-1.000012161966879e-8</x:v>
      </x:c>
      <x:c r="V1206" s="12" t="n">
        <x:f>M1206-L1206-N1206+O1206/'月度汇总'!$F$7</x:f>
        <x:v>2.2737367544323206e-13</x:v>
      </x:c>
    </x:row>
    <x:row r="1207" ht="20" customHeight="1">
      <x:c r="A1207" s="13" t="n">
        <x:f>'逐时购电与费用'!A1207</x:f>
        <x:v>45697.35416666667</x:v>
      </x:c>
      <x:c r="B1207" s="13" t="n">
        <x:v>45697</x:v>
      </x:c>
      <x:c r="C1207" s="12" t="n">
        <x:v>1182.6718392102362</x:v>
      </x:c>
      <x:c r="D1207" s="12" t="n">
        <x:v>549.5147837348295</x:v>
      </x:c>
      <x:c r="E1207" s="12" t="n">
        <x:v>1164.5349999999999</x:v>
      </x:c>
      <x:c r="F1207" s="12" t="n">
        <x:v>515.2125</x:v>
      </x:c>
      <x:c r="G1207" s="12" t="n">
        <x:f>E1207-F1207</x:f>
        <x:v>649.3224999999999</x:v>
      </x:c>
      <x:c r="H1207" s="12" t="n">
        <x:f>G1207-C1207+D1207</x:f>
        <x:v>16.165444524593227</x:v>
      </x:c>
      <x:c r="I1207" s="12" t="n">
        <x:v>1191.3253833333333</x:v>
      </x:c>
      <x:c r="J1207" s="12" t="n">
        <x:v>605.4540301827133</x:v>
      </x:c>
      <x:c r="K1207" s="12" t="n">
        <x:f>G1207-I1207+J1207</x:f>
        <x:v>63.451146849379825</x:v>
      </x:c>
      <x:c r="L1207" s="12" t="n">
        <x:v>6345.91357434464</x:v>
      </x:c>
      <x:c r="M1207" s="12" t="n">
        <x:v>5624.444129911308</x:v>
      </x:c>
      <x:c r="N1207" s="12" t="n">
        <x:v>0</x:v>
      </x:c>
      <x:c r="O1207" s="12" t="n">
        <x:v>649.3224999899999</x:v>
      </x:c>
      <x:c r="P1207" s="12" t="n">
        <x:v>0</x:v>
      </x:c>
      <x:c r="Q1207" s="12" t="n">
        <x:v>0</x:v>
      </x:c>
      <x:c r="R1207" s="12" t="n">
        <x:v>1865.7051747761968</x:v>
      </x:c>
      <x:c r="S1207" s="12" t="n">
        <x:v>133.4589310377071</x:v>
      </x:c>
      <x:c r="T1207" s="12" t="n">
        <x:v>0</x:v>
      </x:c>
      <x:c r="U1207" s="12" t="n">
        <x:f>'逐时购电与费用'!H1207+'逐时购电与费用'!J1207+F1207-P1207+O1207-E1207-N1207/'月度汇总'!$F$6-Q1207</x:f>
        <x:v>-9.999894245993346e-9</x:v>
      </x:c>
      <x:c r="V1207" s="12" t="n">
        <x:f>M1207-L1207-N1207+O1207/'月度汇总'!$F$7</x:f>
        <x:v>4.547473508864641e-13</x:v>
      </x:c>
    </x:row>
    <x:row r="1208" ht="20" customHeight="1">
      <x:c r="A1208" s="13" t="n">
        <x:f>'逐时购电与费用'!A1208</x:f>
        <x:v>45697.36111111111</x:v>
      </x:c>
      <x:c r="B1208" s="13" t="n">
        <x:v>45697</x:v>
      </x:c>
      <x:c r="C1208" s="12" t="n">
        <x:v>1184.1890421502726</x:v>
      </x:c>
      <x:c r="D1208" s="12" t="n">
        <x:v>566.7772296059371</x:v>
      </x:c>
      <x:c r="E1208" s="12" t="n">
        <x:v>1142.5221666666666</x:v>
      </x:c>
      <x:c r="F1208" s="12" t="n">
        <x:v>548.8586499999999</x:v>
      </x:c>
      <x:c r="G1208" s="12" t="n">
        <x:f>E1208-F1208</x:f>
        <x:v>593.6635166666667</x:v>
      </x:c>
      <x:c r="H1208" s="12" t="n">
        <x:f>G1208-C1208+D1208</x:f>
        <x:v>-23.74829587766874</x:v>
      </x:c>
      <x:c r="I1208" s="12" t="n">
        <x:v>1192.7577425</x:v>
      </x:c>
      <x:c r="J1208" s="12" t="n">
        <x:v>621.7933716026623</x:v>
      </x:c>
      <x:c r="K1208" s="12" t="n">
        <x:f>G1208-I1208+J1208</x:f>
        <x:v>22.699145769329107</x:v>
      </x:c>
      <x:c r="L1208" s="12" t="n">
        <x:v>5624.444129911308</x:v>
      </x:c>
      <x:c r="M1208" s="12" t="n">
        <x:v>4964.818000292789</x:v>
      </x:c>
      <x:c r="N1208" s="12" t="n">
        <x:v>0</x:v>
      </x:c>
      <x:c r="O1208" s="12" t="n">
        <x:v>593.6635166566667</x:v>
      </x:c>
      <x:c r="P1208" s="12" t="n">
        <x:v>0</x:v>
      </x:c>
      <x:c r="Q1208" s="12" t="n">
        <x:v>0</x:v>
      </x:c>
      <x:c r="R1208" s="12" t="n">
        <x:v>1805.549407595689</x:v>
      </x:c>
      <x:c r="S1208" s="12" t="n">
        <x:v>133.4589310377071</x:v>
      </x:c>
      <x:c r="T1208" s="12" t="n">
        <x:v>0</x:v>
      </x:c>
      <x:c r="U1208" s="12" t="n">
        <x:f>'逐时购电与费用'!H1208+'逐时购电与费用'!J1208+F1208-P1208+O1208-E1208-N1208/'月度汇总'!$F$6-Q1208</x:f>
        <x:v>-9.999894245993346e-9</x:v>
      </x:c>
      <x:c r="V1208" s="12" t="n">
        <x:f>M1208-L1208-N1208+O1208/'月度汇总'!$F$7</x:f>
        <x:v>1.1368683772161603e-13</x:v>
      </x:c>
    </x:row>
    <x:row r="1209" ht="20" customHeight="1">
      <x:c r="A1209" s="13" t="n">
        <x:f>'逐时购电与费用'!A1209</x:f>
        <x:v>45697.368055555555</x:v>
      </x:c>
      <x:c r="B1209" s="13" t="n">
        <x:v>45697</x:v>
      </x:c>
      <x:c r="C1209" s="12" t="n">
        <x:v>1174.7330365841076</x:v>
      </x:c>
      <x:c r="D1209" s="12" t="n">
        <x:v>583.6367384237186</x:v>
      </x:c>
      <x:c r="E1209" s="12" t="n">
        <x:v>1129.0528666666667</x:v>
      </x:c>
      <x:c r="F1209" s="12" t="n">
        <x:v>604.6611</x:v>
      </x:c>
      <x:c r="G1209" s="12" t="n">
        <x:f>E1209-F1209</x:f>
        <x:v>524.3917666666666</x:v>
      </x:c>
      <x:c r="H1209" s="12" t="n">
        <x:f>G1209-C1209+D1209</x:f>
        <x:v>-66.70453149372236</x:v>
      </x:c>
      <x:c r="I1209" s="12" t="n">
        <x:v>1181.9616591666668</x:v>
      </x:c>
      <x:c r="J1209" s="12" t="n">
        <x:v>637.7513229151953</x:v>
      </x:c>
      <x:c r="K1209" s="12" t="n">
        <x:f>G1209-I1209+J1209</x:f>
        <x:v>-19.81856958480489</x:v>
      </x:c>
      <x:c r="L1209" s="12" t="n">
        <x:v>4964.818000292789</x:v>
      </x:c>
      <x:c r="M1209" s="12" t="n">
        <x:v>4360.139848913376</x:v>
      </x:c>
      <x:c r="N1209" s="12" t="n">
        <x:v>0</x:v>
      </x:c>
      <x:c r="O1209" s="12" t="n">
        <x:v>544.2103362414715</x:v>
      </x:c>
      <x:c r="P1209" s="12" t="n">
        <x:v>19.818569574804883</x:v>
      </x:c>
      <x:c r="Q1209" s="12" t="n">
        <x:v>0</x:v>
      </x:c>
      <x:c r="R1209" s="12" t="n">
        <x:v>1775.9788055751708</x:v>
      </x:c>
      <x:c r="S1209" s="12" t="n">
        <x:v>133.4589310377071</x:v>
      </x:c>
      <x:c r="T1209" s="12" t="n">
        <x:v>0</x:v>
      </x:c>
      <x:c r="U1209" s="12" t="n">
        <x:f>'逐时购电与费用'!H1209+'逐时购电与费用'!J1209+F1209-P1209+O1209-E1209-N1209/'月度汇总'!$F$6-Q1209</x:f>
        <x:v>0</x:v>
      </x:c>
      <x:c r="V1209" s="12" t="n">
        <x:f>M1209-L1209-N1209+O1209/'月度汇总'!$F$7</x:f>
        <x:v>-3.410605131648481e-13</x:v>
      </x:c>
    </x:row>
    <x:row r="1210" ht="20" customHeight="1">
      <x:c r="A1210" s="13" t="n">
        <x:f>'逐时购电与费用'!A1210</x:f>
        <x:v>45697.375</x:v>
      </x:c>
      <x:c r="B1210" s="13" t="n">
        <x:v>45697</x:v>
      </x:c>
      <x:c r="C1210" s="12" t="n">
        <x:v>1164.7982111882377</x:v>
      </x:c>
      <x:c r="D1210" s="12" t="n">
        <x:v>695.9498446336122</x:v>
      </x:c>
      <x:c r="E1210" s="12" t="n">
        <x:v>1153.8333333333333</x:v>
      </x:c>
      <x:c r="F1210" s="12" t="n">
        <x:v>669.26875</x:v>
      </x:c>
      <x:c r="G1210" s="12" t="n">
        <x:f>E1210-F1210</x:f>
        <x:v>484.5645833333333</x:v>
      </x:c>
      <x:c r="H1210" s="12" t="n">
        <x:f>G1210-C1210+D1210</x:f>
        <x:v>15.716216778707803</x:v>
      </x:c>
      <x:c r="I1210" s="12" t="n">
        <x:v>1167.2324749999998</x:v>
      </x:c>
      <x:c r="J1210" s="12" t="n">
        <x:v>769.642023607922</x:v>
      </x:c>
      <x:c r="K1210" s="12" t="n">
        <x:f>G1210-I1210+J1210</x:f>
        <x:v>86.97413194125556</x:v>
      </x:c>
      <x:c r="L1210" s="12" t="n">
        <x:v>4360.139848913376</x:v>
      </x:c>
      <x:c r="M1210" s="12" t="n">
        <x:v>3821.734756331895</x:v>
      </x:c>
      <x:c r="N1210" s="12" t="n">
        <x:v>0</x:v>
      </x:c>
      <x:c r="O1210" s="12" t="n">
        <x:v>484.5645833233333</x:v>
      </x:c>
      <x:c r="P1210" s="12" t="n">
        <x:v>0</x:v>
      </x:c>
      <x:c r="Q1210" s="12" t="n">
        <x:v>0</x:v>
      </x:c>
      <x:c r="R1210" s="12" t="n">
        <x:v>1726.6782843689011</x:v>
      </x:c>
      <x:c r="S1210" s="12" t="n">
        <x:v>133.4589310377071</x:v>
      </x:c>
      <x:c r="T1210" s="12" t="n">
        <x:v>0</x:v>
      </x:c>
      <x:c r="U1210" s="12" t="n">
        <x:f>'逐时购电与费用'!H1210+'逐时购电与费用'!J1210+F1210-P1210+O1210-E1210-N1210/'月度汇总'!$F$6-Q1210</x:f>
        <x:v>-1.000012161966879e-8</x:v>
      </x:c>
      <x:c r="V1210" s="12" t="n">
        <x:f>M1210-L1210-N1210+O1210/'月度汇总'!$F$7</x:f>
        <x:v>1.1368683772161603e-13</x:v>
      </x:c>
    </x:row>
    <x:row r="1211" ht="20" customHeight="1">
      <x:c r="A1211" s="13" t="n">
        <x:f>'逐时购电与费用'!A1211</x:f>
        <x:v>45697.381944444445</x:v>
      </x:c>
      <x:c r="B1211" s="13" t="n">
        <x:v>45697</x:v>
      </x:c>
      <x:c r="C1211" s="12" t="n">
        <x:v>1166.696341228043</x:v>
      </x:c>
      <x:c r="D1211" s="12" t="n">
        <x:v>714.1191053218331</x:v>
      </x:c>
      <x:c r="E1211" s="12" t="n">
        <x:v>1179.4027999999998</x:v>
      </x:c>
      <x:c r="F1211" s="12" t="n">
        <x:v>707.3051833333334</x:v>
      </x:c>
      <x:c r="G1211" s="12" t="n">
        <x:f>E1211-F1211</x:f>
        <x:v>472.09761666666645</x:v>
      </x:c>
      <x:c r="H1211" s="12" t="n">
        <x:f>G1211-C1211+D1211</x:f>
        <x:v>19.520380760456646</x:v>
      </x:c>
      <x:c r="I1211" s="12" t="n">
        <x:v>1168.822545</x:v>
      </x:c>
      <x:c r="J1211" s="12" t="n">
        <x:v>786.839688176984</x:v>
      </x:c>
      <x:c r="K1211" s="12" t="n">
        <x:f>G1211-I1211+J1211</x:f>
        <x:v>90.11475984365052</x:v>
      </x:c>
      <x:c r="L1211" s="12" t="n">
        <x:v>3821.734756331895</x:v>
      </x:c>
      <x:c r="M1211" s="12" t="n">
        <x:v>3297.1818489355987</x:v>
      </x:c>
      <x:c r="N1211" s="12" t="n">
        <x:v>0</x:v>
      </x:c>
      <x:c r="O1211" s="12" t="n">
        <x:v>472.09761665666645</x:v>
      </x:c>
      <x:c r="P1211" s="12" t="n">
        <x:v>0</x:v>
      </x:c>
      <x:c r="Q1211" s="12" t="n">
        <x:v>0</x:v>
      </x:c>
      <x:c r="R1211" s="12" t="n">
        <x:v>1437.6189506322664</x:v>
      </x:c>
      <x:c r="S1211" s="12" t="n">
        <x:v>133.45893103770686</x:v>
      </x:c>
      <x:c r="T1211" s="12" t="n">
        <x:v>0</x:v>
      </x:c>
      <x:c r="U1211" s="12" t="n">
        <x:f>'逐时购电与费用'!H1211+'逐时购电与费用'!J1211+F1211-P1211+O1211-E1211-N1211/'月度汇总'!$F$6-Q1211</x:f>
        <x:v>-9.999894245993346e-9</x:v>
      </x:c>
      <x:c r="V1211" s="12" t="n">
        <x:f>M1211-L1211-N1211+O1211/'月度汇总'!$F$7</x:f>
        <x:v>-1.1368683772161603e-13</x:v>
      </x:c>
    </x:row>
    <x:row r="1212" ht="20" customHeight="1">
      <x:c r="A1212" s="13" t="n">
        <x:f>'逐时购电与费用'!A1212</x:f>
        <x:v>45697.38888888889</x:v>
      </x:c>
      <x:c r="B1212" s="13" t="n">
        <x:v>45697</x:v>
      </x:c>
      <x:c r="C1212" s="12" t="n">
        <x:v>1173.8938177722412</x:v>
      </x:c>
      <x:c r="D1212" s="12" t="n">
        <x:v>728.0260850964982</x:v>
      </x:c>
      <x:c r="E1212" s="12" t="n">
        <x:v>1173.8341999999998</x:v>
      </x:c>
      <x:c r="F1212" s="12" t="n">
        <x:v>716.7230500000001</x:v>
      </x:c>
      <x:c r="G1212" s="12" t="n">
        <x:f>E1212-F1212</x:f>
        <x:v>457.1111499999997</x:v>
      </x:c>
      <x:c r="H1212" s="12" t="n">
        <x:f>G1212-C1212+D1212</x:f>
        <x:v>11.243417324256711</x:v>
      </x:c>
      <x:c r="I1212" s="12" t="n">
        <x:v>1178.5333083333333</x:v>
      </x:c>
      <x:c r="J1212" s="12" t="n">
        <x:v>800.0029961088512</x:v>
      </x:c>
      <x:c r="K1212" s="12" t="n">
        <x:f>G1212-I1212+J1212</x:f>
        <x:v>78.5808377755177</x:v>
      </x:c>
      <x:c r="L1212" s="12" t="n">
        <x:v>3297.1818489355987</x:v>
      </x:c>
      <x:c r="M1212" s="12" t="n">
        <x:v>2789.2805711689325</x:v>
      </x:c>
      <x:c r="N1212" s="12" t="n">
        <x:v>0</x:v>
      </x:c>
      <x:c r="O1212" s="12" t="n">
        <x:v>457.1111499899997</x:v>
      </x:c>
      <x:c r="P1212" s="12" t="n">
        <x:v>0</x:v>
      </x:c>
      <x:c r="Q1212" s="12" t="n">
        <x:v>0</x:v>
      </x:c>
      <x:c r="R1212" s="12" t="n">
        <x:v>1234.1421237431741</x:v>
      </x:c>
      <x:c r="S1212" s="12" t="n">
        <x:v>133.4589310377071</x:v>
      </x:c>
      <x:c r="T1212" s="12" t="n">
        <x:v>0</x:v>
      </x:c>
      <x:c r="U1212" s="12" t="n">
        <x:f>'逐时购电与费用'!H1212+'逐时购电与费用'!J1212+F1212-P1212+O1212-E1212-N1212/'月度汇总'!$F$6-Q1212</x:f>
        <x:v>-9.999894245993346e-9</x:v>
      </x:c>
      <x:c r="V1212" s="12" t="n">
        <x:f>M1212-L1212-N1212+O1212/'月度汇总'!$F$7</x:f>
        <x:v>1.1368683772161603e-13</x:v>
      </x:c>
    </x:row>
    <x:row r="1213" ht="20" customHeight="1">
      <x:c r="A1213" s="13" t="n">
        <x:f>'逐时购电与费用'!A1213</x:f>
        <x:v>45697.39583333333</x:v>
      </x:c>
      <x:c r="B1213" s="13" t="n">
        <x:v>45697</x:v>
      </x:c>
      <x:c r="C1213" s="12" t="n">
        <x:v>1172.170617739371</x:v>
      </x:c>
      <x:c r="D1213" s="12" t="n">
        <x:v>739.8077027236595</x:v>
      </x:c>
      <x:c r="E1213" s="12" t="n">
        <x:v>1147.6633333333332</x:v>
      </x:c>
      <x:c r="F1213" s="12" t="n">
        <x:v>729.75</x:v>
      </x:c>
      <x:c r="G1213" s="12" t="n">
        <x:f>E1213-F1213</x:f>
        <x:v>417.9133333333332</x:v>
      </x:c>
      <x:c r="H1213" s="12" t="n">
        <x:f>G1213-C1213+D1213</x:f>
        <x:v>-14.449581682378266</x:v>
      </x:c>
      <x:c r="I1213" s="12" t="n">
        <x:v>1177.152683333333</x:v>
      </x:c>
      <x:c r="J1213" s="12" t="n">
        <x:v>811.1545950379273</x:v>
      </x:c>
      <x:c r="K1213" s="12" t="n">
        <x:f>G1213-I1213+J1213</x:f>
        <x:v>51.915245037927434</x:v>
      </x:c>
      <x:c r="L1213" s="12" t="n">
        <x:v>2789.2805711689325</x:v>
      </x:c>
      <x:c r="M1213" s="12" t="n">
        <x:v>2324.9324230318957</x:v>
      </x:c>
      <x:c r="N1213" s="12" t="n">
        <x:v>0</x:v>
      </x:c>
      <x:c r="O1213" s="12" t="n">
        <x:v>417.9133333233332</x:v>
      </x:c>
      <x:c r="P1213" s="12" t="n">
        <x:v>0</x:v>
      </x:c>
      <x:c r="Q1213" s="12" t="n">
        <x:v>0</x:v>
      </x:c>
      <x:c r="R1213" s="12" t="n">
        <x:v>1084.169212057366</x:v>
      </x:c>
      <x:c r="S1213" s="12" t="n">
        <x:v>133.4589310377071</x:v>
      </x:c>
      <x:c r="T1213" s="12" t="n">
        <x:v>0</x:v>
      </x:c>
      <x:c r="U1213" s="12" t="n">
        <x:f>'逐时购电与费用'!H1213+'逐时购电与费用'!J1213+F1213-P1213+O1213-E1213-N1213/'月度汇总'!$F$6-Q1213</x:f>
        <x:v>-1.000012161966879e-8</x:v>
      </x:c>
      <x:c r="V1213" s="12" t="n">
        <x:f>M1213-L1213-N1213+O1213/'月度汇总'!$F$7</x:f>
        <x:v>5.684341886080802e-14</x:v>
      </x:c>
    </x:row>
    <x:row r="1214" ht="20" customHeight="1">
      <x:c r="A1214" s="13" t="n">
        <x:f>'逐时购电与费用'!A1214</x:f>
        <x:v>45697.40277777778</x:v>
      </x:c>
      <x:c r="B1214" s="13" t="n">
        <x:v>45697</x:v>
      </x:c>
      <x:c r="C1214" s="12" t="n">
        <x:v>1152.7711889429993</x:v>
      </x:c>
      <x:c r="D1214" s="12" t="n">
        <x:v>756.819094738898</x:v>
      </x:c>
      <x:c r="E1214" s="12" t="n">
        <x:v>1140.9308666666666</x:v>
      </x:c>
      <x:c r="F1214" s="12" t="n">
        <x:v>784.1556166666666</x:v>
      </x:c>
      <x:c r="G1214" s="12" t="n">
        <x:f>E1214-F1214</x:f>
        <x:v>356.77525</x:v>
      </x:c>
      <x:c r="H1214" s="12" t="n">
        <x:f>G1214-C1214+D1214</x:f>
        <x:v>-39.17684420410126</x:v>
      </x:c>
      <x:c r="I1214" s="12" t="n">
        <x:v>1157.6814358333331</x:v>
      </x:c>
      <x:c r="J1214" s="12" t="n">
        <x:v>827.2563076365338</x:v>
      </x:c>
      <x:c r="K1214" s="12" t="n">
        <x:f>G1214-I1214+J1214</x:f>
        <x:v>26.35012180320075</x:v>
      </x:c>
      <x:c r="L1214" s="12" t="n">
        <x:v>2324.9324230318957</x:v>
      </x:c>
      <x:c r="M1214" s="12" t="n">
        <x:v>1928.5154785985624</x:v>
      </x:c>
      <x:c r="N1214" s="12" t="n">
        <x:v>0</x:v>
      </x:c>
      <x:c r="O1214" s="12" t="n">
        <x:v>356.77524999</x:v>
      </x:c>
      <x:c r="P1214" s="12" t="n">
        <x:v>0</x:v>
      </x:c>
      <x:c r="Q1214" s="12" t="n">
        <x:v>0</x:v>
      </x:c>
      <x:c r="R1214" s="12" t="n">
        <x:v>986.5242291851511</x:v>
      </x:c>
      <x:c r="S1214" s="12" t="n">
        <x:v>133.45893103770686</x:v>
      </x:c>
      <x:c r="T1214" s="12" t="n">
        <x:v>0</x:v>
      </x:c>
      <x:c r="U1214" s="12" t="n">
        <x:f>'逐时购电与费用'!H1214+'逐时购电与费用'!J1214+F1214-P1214+O1214-E1214-N1214/'月度汇总'!$F$6-Q1214</x:f>
        <x:v>-9.999894245993346e-9</x:v>
      </x:c>
      <x:c r="V1214" s="12" t="n">
        <x:f>M1214-L1214-N1214+O1214/'月度汇总'!$F$7</x:f>
        <x:v>0</x:v>
      </x:c>
    </x:row>
    <x:row r="1215" ht="20" customHeight="1">
      <x:c r="A1215" s="13" t="n">
        <x:f>'逐时购电与费用'!A1215</x:f>
        <x:v>45697.40972222222</x:v>
      </x:c>
      <x:c r="B1215" s="13" t="n">
        <x:v>45697</x:v>
      </x:c>
      <x:c r="C1215" s="12" t="n">
        <x:v>1139.4946693023558</x:v>
      </x:c>
      <x:c r="D1215" s="12" t="n">
        <x:v>774.2619276576181</x:v>
      </x:c>
      <x:c r="E1215" s="12" t="n">
        <x:v>1150.2516166666665</x:v>
      </x:c>
      <x:c r="F1215" s="12" t="n">
        <x:v>838.7879666666665</x:v>
      </x:c>
      <x:c r="G1215" s="12" t="n">
        <x:f>E1215-F1215</x:f>
        <x:v>311.4636499999999</x:v>
      </x:c>
      <x:c r="H1215" s="12" t="n">
        <x:f>G1215-C1215+D1215</x:f>
        <x:v>-53.76909164473773</x:v>
      </x:c>
      <x:c r="I1215" s="12" t="n">
        <x:v>1144.5856066666668</x:v>
      </x:c>
      <x:c r="J1215" s="12" t="n">
        <x:v>843.7663899573195</x:v>
      </x:c>
      <x:c r="K1215" s="12" t="n">
        <x:f>G1215-I1215+J1215</x:f>
        <x:v>10.644433290652614</x:v>
      </x:c>
      <x:c r="L1215" s="12" t="n">
        <x:v>1928.5154785985624</x:v>
      </x:c>
      <x:c r="M1215" s="12" t="n">
        <x:v>1582.4447563874514</x:v>
      </x:c>
      <x:c r="N1215" s="12" t="n">
        <x:v>0</x:v>
      </x:c>
      <x:c r="O1215" s="12" t="n">
        <x:v>311.4636499899999</x:v>
      </x:c>
      <x:c r="P1215" s="12" t="n">
        <x:v>0</x:v>
      </x:c>
      <x:c r="Q1215" s="12" t="n">
        <x:v>0</x:v>
      </x:c>
      <x:c r="R1215" s="12" t="n">
        <x:v>971.4914649370861</x:v>
      </x:c>
      <x:c r="S1215" s="12" t="n">
        <x:v>133.4589310377071</x:v>
      </x:c>
      <x:c r="T1215" s="12" t="n">
        <x:v>0</x:v>
      </x:c>
      <x:c r="U1215" s="12" t="n">
        <x:f>'逐时购电与费用'!H1215+'逐时购电与费用'!J1215+F1215-P1215+O1215-E1215-N1215/'月度汇总'!$F$6-Q1215</x:f>
        <x:v>-9.999894245993346e-9</x:v>
      </x:c>
      <x:c r="V1215" s="12" t="n">
        <x:f>M1215-L1215-N1215+O1215/'月度汇总'!$F$7</x:f>
        <x:v>5.684341886080802e-14</x:v>
      </x:c>
    </x:row>
    <x:row r="1216" ht="20" customHeight="1">
      <x:c r="A1216" s="13" t="n">
        <x:f>'逐时购电与费用'!A1216</x:f>
        <x:v>45697.41666666667</x:v>
      </x:c>
      <x:c r="B1216" s="13" t="n">
        <x:v>45697</x:v>
      </x:c>
      <x:c r="C1216" s="12" t="n">
        <x:v>1143.4298085517644</x:v>
      </x:c>
      <x:c r="D1216" s="12" t="n">
        <x:v>830.6032293909739</x:v>
      </x:c>
      <x:c r="E1216" s="12" t="n">
        <x:v>1158.1866666666665</x:v>
      </x:c>
      <x:c r="F1216" s="12" t="n">
        <x:v>863.4187499999999</x:v>
      </x:c>
      <x:c r="G1216" s="12" t="n">
        <x:f>E1216-F1216</x:f>
        <x:v>294.76791666666657</x:v>
      </x:c>
      <x:c r="H1216" s="12" t="n">
        <x:f>G1216-C1216+D1216</x:f>
        <x:v>-18.05866249412395</x:v>
      </x:c>
      <x:c r="I1216" s="12" t="n">
        <x:v>1156.0000916666665</x:v>
      </x:c>
      <x:c r="J1216" s="12" t="n">
        <x:v>892.9966775022685</x:v>
      </x:c>
      <x:c r="K1216" s="12" t="n">
        <x:f>G1216-I1216+J1216</x:f>
        <x:v>31.764502502268556</x:v>
      </x:c>
      <x:c r="L1216" s="12" t="n">
        <x:v>1582.4447563874514</x:v>
      </x:c>
      <x:c r="M1216" s="12" t="n">
        <x:v>1254.9248489911552</x:v>
      </x:c>
      <x:c r="N1216" s="12" t="n">
        <x:v>0</x:v>
      </x:c>
      <x:c r="O1216" s="12" t="n">
        <x:v>294.76791665666656</x:v>
      </x:c>
      <x:c r="P1216" s="12" t="n">
        <x:v>0</x:v>
      </x:c>
      <x:c r="Q1216" s="12" t="n">
        <x:v>0</x:v>
      </x:c>
      <x:c r="R1216" s="12" t="n">
        <x:v>954.0165643464894</x:v>
      </x:c>
      <x:c r="S1216" s="12" t="n">
        <x:v>133.4589310377071</x:v>
      </x:c>
      <x:c r="T1216" s="12" t="n">
        <x:v>75.95805996204513</x:v>
      </x:c>
      <x:c r="U1216" s="12" t="n">
        <x:f>'逐时购电与费用'!H1216+'逐时购电与费用'!J1216+F1216-P1216+O1216-E1216-N1216/'月度汇总'!$F$6-Q1216</x:f>
        <x:v>-9.999894245993346e-9</x:v>
      </x:c>
      <x:c r="V1216" s="12" t="n">
        <x:f>M1216-L1216-N1216+O1216/'月度汇总'!$F$7</x:f>
        <x:v>-1.1368683772161603e-13</x:v>
      </x:c>
    </x:row>
    <x:row r="1217" ht="20" customHeight="1">
      <x:c r="A1217" s="13" t="n">
        <x:f>'逐时购电与费用'!A1217</x:f>
        <x:v>45697.42361111111</x:v>
      </x:c>
      <x:c r="B1217" s="13" t="n">
        <x:v>45697</x:v>
      </x:c>
      <x:c r="C1217" s="12" t="n">
        <x:v>1152.731355782237</x:v>
      </x:c>
      <x:c r="D1217" s="12" t="n">
        <x:v>841.2366596987681</x:v>
      </x:c>
      <x:c r="E1217" s="12" t="n">
        <x:v>1151.48415</x:v>
      </x:c>
      <x:c r="F1217" s="12" t="n">
        <x:v>867.5351333333333</x:v>
      </x:c>
      <x:c r="G1217" s="12" t="n">
        <x:f>E1217-F1217</x:f>
        <x:v>283.9490166666667</x:v>
      </x:c>
      <x:c r="H1217" s="12" t="n">
        <x:f>G1217-C1217+D1217</x:f>
        <x:v>-27.54567941680216</x:v>
      </x:c>
      <x:c r="I1217" s="12" t="n">
        <x:v>1165.2355625</x:v>
      </x:c>
      <x:c r="J1217" s="12" t="n">
        <x:v>903.0614881068352</x:v>
      </x:c>
      <x:c r="K1217" s="12" t="n">
        <x:f>G1217-I1217+J1217</x:f>
        <x:v>21.774942273501892</x:v>
      </x:c>
      <x:c r="L1217" s="12" t="n">
        <x:v>1254.9248489911552</x:v>
      </x:c>
      <x:c r="M1217" s="12" t="n">
        <x:v>1200.000000011111</x:v>
      </x:c>
      <x:c r="N1217" s="12" t="n">
        <x:v>0</x:v>
      </x:c>
      <x:c r="O1217" s="12" t="n">
        <x:v>49.43236408203964</x:v>
      </x:c>
      <x:c r="P1217" s="12" t="n">
        <x:v>0</x:v>
      </x:c>
      <x:c r="Q1217" s="12" t="n">
        <x:v>0</x:v>
      </x:c>
      <x:c r="R1217" s="12" t="n">
        <x:v>799.5860162350801</x:v>
      </x:c>
      <x:c r="S1217" s="12" t="n">
        <x:v>336.9077192419818</x:v>
      </x:c>
      <x:c r="T1217" s="12" t="n">
        <x:v>336.9077192419818</x:v>
      </x:c>
      <x:c r="U1217" s="12" t="n">
        <x:f>'逐时购电与费用'!H1217+'逐时购电与费用'!J1217+F1217-P1217+O1217-E1217-N1217/'月度汇总'!$F$6-Q1217</x:f>
        <x:v>0</x:v>
      </x:c>
      <x:c r="V1217" s="12" t="n">
        <x:f>M1217-L1217-N1217+O1217/'月度汇总'!$F$7</x:f>
        <x:v>-4.263256414560601e-14</x:v>
      </x:c>
    </x:row>
    <x:row r="1218" ht="20" customHeight="1">
      <x:c r="A1218" s="13" t="n">
        <x:f>'逐时购电与费用'!A1218</x:f>
        <x:v>45697.430555555555</x:v>
      </x:c>
      <x:c r="B1218" s="13" t="n">
        <x:v>45697</x:v>
      </x:c>
      <x:c r="C1218" s="12" t="n">
        <x:v>1148.4359353152595</x:v>
      </x:c>
      <x:c r="D1218" s="12" t="n">
        <x:v>849.6111242950258</x:v>
      </x:c>
      <x:c r="E1218" s="12" t="n">
        <x:v>1143.8747833333332</x:v>
      </x:c>
      <x:c r="F1218" s="12" t="n">
        <x:v>893.2223333333333</x:v>
      </x:c>
      <x:c r="G1218" s="12" t="n">
        <x:f>E1218-F1218</x:f>
        <x:v>250.65244999999993</x:v>
      </x:c>
      <x:c r="H1218" s="12" t="n">
        <x:f>G1218-C1218+D1218</x:f>
        <x:v>-48.17236102023378</x:v>
      </x:c>
      <x:c r="I1218" s="12" t="n">
        <x:v>1158.6983341666667</x:v>
      </x:c>
      <x:c r="J1218" s="12" t="n">
        <x:v>910.9881305576915</x:v>
      </x:c>
      <x:c r="K1218" s="12" t="n">
        <x:f>G1218-I1218+J1218</x:f>
        <x:v>2.94224639102481</x:v>
      </x:c>
      <x:c r="L1218" s="12" t="n">
        <x:v>1200.000000011111</x:v>
      </x:c>
      <x:c r="M1218" s="12" t="n">
        <x:v>1200.000000011111</x:v>
      </x:c>
      <x:c r="N1218" s="12" t="n">
        <x:v>0</x:v>
      </x:c>
      <x:c r="O1218" s="12" t="n">
        <x:v>0</x:v>
      </x:c>
      <x:c r="P1218" s="12" t="n">
        <x:v>0</x:v>
      </x:c>
      <x:c r="Q1218" s="12" t="n">
        <x:v>0</x:v>
      </x:c>
      <x:c r="R1218" s="12" t="n">
        <x:v>694.3691933546564</x:v>
      </x:c>
      <x:c r="S1218" s="12" t="n">
        <x:v>369.47065847451427</x:v>
      </x:c>
      <x:c r="T1218" s="12" t="n">
        <x:v>369.47065847451427</x:v>
      </x:c>
      <x:c r="U1218" s="12" t="n">
        <x:f>'逐时购电与费用'!H1218+'逐时购电与费用'!J1218+F1218-P1218+O1218-E1218-N1218/'月度汇总'!$F$6-Q1218</x:f>
        <x:v>0</x:v>
      </x:c>
      <x:c r="V1218" s="12" t="n">
        <x:f>M1218-L1218-N1218+O1218/'月度汇总'!$F$7</x:f>
        <x:v>0</x:v>
      </x:c>
    </x:row>
    <x:row r="1219" ht="20" customHeight="1">
      <x:c r="A1219" s="13" t="n">
        <x:f>'逐时购电与费用'!A1219</x:f>
        <x:v>45697.4375</x:v>
      </x:c>
      <x:c r="B1219" s="13" t="n">
        <x:v>45697</x:v>
      </x:c>
      <x:c r="C1219" s="12" t="n">
        <x:v>1134.9188234088044</x:v>
      </x:c>
      <x:c r="D1219" s="12" t="n">
        <x:v>858.6493150867487</x:v>
      </x:c>
      <x:c r="E1219" s="12" t="n">
        <x:v>1138.0733333333333</x:v>
      </x:c>
      <x:c r="F1219" s="12" t="n">
        <x:v>933.0124999999999</x:v>
      </x:c>
      <x:c r="G1219" s="12" t="n">
        <x:f>E1219-F1219</x:f>
        <x:v>205.06083333333333</x:v>
      </x:c>
      <x:c r="H1219" s="12" t="n">
        <x:f>G1219-C1219+D1219</x:f>
        <x:v>-71.20867498872235</x:v>
      </x:c>
      <x:c r="I1219" s="12" t="n">
        <x:v>1142.4574499999999</x:v>
      </x:c>
      <x:c r="J1219" s="12" t="n">
        <x:v>919.5430066318736</x:v>
      </x:c>
      <x:c r="K1219" s="12" t="n">
        <x:f>G1219-I1219+J1219</x:f>
        <x:v>-17.85361003479295</x:v>
      </x:c>
      <x:c r="L1219" s="12" t="n">
        <x:v>1200.000000011111</x:v>
      </x:c>
      <x:c r="M1219" s="12" t="n">
        <x:v>1200.000000011111</x:v>
      </x:c>
      <x:c r="N1219" s="12" t="n">
        <x:v>0</x:v>
      </x:c>
      <x:c r="O1219" s="12" t="n">
        <x:v>0</x:v>
      </x:c>
      <x:c r="P1219" s="12" t="n">
        <x:v>0</x:v>
      </x:c>
      <x:c r="Q1219" s="12" t="n">
        <x:v>0</x:v>
      </x:c>
      <x:c r="R1219" s="12" t="n">
        <x:v>612.9246085594522</x:v>
      </x:c>
      <x:c r="S1219" s="12" t="n">
        <x:v>311.87834540379095</x:v>
      </x:c>
      <x:c r="T1219" s="12" t="n">
        <x:v>311.87834540379095</x:v>
      </x:c>
      <x:c r="U1219" s="12" t="n">
        <x:f>'逐时购电与费用'!H1219+'逐时购电与费用'!J1219+F1219-P1219+O1219-E1219-N1219/'月度汇总'!$F$6-Q1219</x:f>
        <x:v>0</x:v>
      </x:c>
      <x:c r="V1219" s="12" t="n">
        <x:f>M1219-L1219-N1219+O1219/'月度汇总'!$F$7</x:f>
        <x:v>0</x:v>
      </x:c>
    </x:row>
    <x:row r="1220" ht="20" customHeight="1">
      <x:c r="A1220" s="13" t="n">
        <x:f>'逐时购电与费用'!A1220</x:f>
        <x:v>45697.444444444445</x:v>
      </x:c>
      <x:c r="B1220" s="13" t="n">
        <x:v>45697</x:v>
      </x:c>
      <x:c r="C1220" s="12" t="n">
        <x:v>1134.679975795598</x:v>
      </x:c>
      <x:c r="D1220" s="12" t="n">
        <x:v>871.512347870014</x:v>
      </x:c>
      <x:c r="E1220" s="12" t="n">
        <x:v>1128.6710833333332</x:v>
      </x:c>
      <x:c r="F1220" s="12" t="n">
        <x:v>937.5685666666666</x:v>
      </x:c>
      <x:c r="G1220" s="12" t="n">
        <x:f>E1220-F1220</x:f>
        <x:v>191.1025166666666</x:v>
      </x:c>
      <x:c r="H1220" s="12" t="n">
        <x:f>G1220-C1220+D1220</x:f>
        <x:v>-72.06511125891745</x:v>
      </x:c>
      <x:c r="I1220" s="12" t="n">
        <x:v>1142.1578091666668</x:v>
      </x:c>
      <x:c r="J1220" s="12" t="n">
        <x:v>931.718192344898</x:v>
      </x:c>
      <x:c r="K1220" s="12" t="n">
        <x:f>G1220-I1220+J1220</x:f>
        <x:v>-19.337100155102235</x:v>
      </x:c>
      <x:c r="L1220" s="12" t="n">
        <x:v>1200.000000011111</x:v>
      </x:c>
      <x:c r="M1220" s="12" t="n">
        <x:v>1200.000000011111</x:v>
      </x:c>
      <x:c r="N1220" s="12" t="n">
        <x:v>0</x:v>
      </x:c>
      <x:c r="O1220" s="12" t="n">
        <x:v>0</x:v>
      </x:c>
      <x:c r="P1220" s="12" t="n">
        <x:v>0</x:v>
      </x:c>
      <x:c r="Q1220" s="12" t="n">
        <x:v>0</x:v>
      </x:c>
      <x:c r="R1220" s="12" t="n">
        <x:v>523.9607065137876</x:v>
      </x:c>
      <x:c r="S1220" s="12" t="n">
        <x:v>297.70621233287693</x:v>
      </x:c>
      <x:c r="T1220" s="12" t="n">
        <x:v>297.70621233287693</x:v>
      </x:c>
      <x:c r="U1220" s="12" t="n">
        <x:f>'逐时购电与费用'!H1220+'逐时购电与费用'!J1220+F1220-P1220+O1220-E1220-N1220/'月度汇总'!$F$6-Q1220</x:f>
        <x:v>0</x:v>
      </x:c>
      <x:c r="V1220" s="12" t="n">
        <x:f>M1220-L1220-N1220+O1220/'月度汇总'!$F$7</x:f>
        <x:v>0</x:v>
      </x:c>
    </x:row>
    <x:row r="1221" ht="20" customHeight="1">
      <x:c r="A1221" s="13" t="n">
        <x:f>'逐时购电与费用'!A1221</x:f>
        <x:v>45697.45138888889</x:v>
      </x:c>
      <x:c r="B1221" s="13" t="n">
        <x:v>45697</x:v>
      </x:c>
      <x:c r="C1221" s="12" t="n">
        <x:v>1142.9171168870048</x:v>
      </x:c>
      <x:c r="D1221" s="12" t="n">
        <x:v>885.3375772337813</x:v>
      </x:c>
      <x:c r="E1221" s="12" t="n">
        <x:v>1146.3628333333331</x:v>
      </x:c>
      <x:c r="F1221" s="12" t="n">
        <x:v>919.72115</x:v>
      </x:c>
      <x:c r="G1221" s="12" t="n">
        <x:f>E1221-F1221</x:f>
        <x:v>226.64168333333316</x:v>
      </x:c>
      <x:c r="H1221" s="12" t="n">
        <x:f>G1221-C1221+D1221</x:f>
        <x:v>-30.93785631989033</x:v>
      </x:c>
      <x:c r="I1221" s="12" t="n">
        <x:v>1150.3358225</x:v>
      </x:c>
      <x:c r="J1221" s="12" t="n">
        <x:v>944.8041214461606</x:v>
      </x:c>
      <x:c r="K1221" s="12" t="n">
        <x:f>G1221-I1221+J1221</x:f>
        <x:v>21.109982279493806</x:v>
      </x:c>
      <x:c r="L1221" s="12" t="n">
        <x:v>1200.000000011111</x:v>
      </x:c>
      <x:c r="M1221" s="12" t="n">
        <x:v>1200.000000011111</x:v>
      </x:c>
      <x:c r="N1221" s="12" t="n">
        <x:v>0</x:v>
      </x:c>
      <x:c r="O1221" s="12" t="n">
        <x:v>0</x:v>
      </x:c>
      <x:c r="P1221" s="12" t="n">
        <x:v>0</x:v>
      </x:c>
      <x:c r="Q1221" s="12" t="n">
        <x:v>0</x:v>
      </x:c>
      <x:c r="R1221" s="12" t="n">
        <x:v>462.420991817282</x:v>
      </x:c>
      <x:c r="S1221" s="12" t="n">
        <x:v>133.4589310377071</x:v>
      </x:c>
      <x:c r="T1221" s="12" t="n">
        <x:v>110.94180345112954</x:v>
      </x:c>
      <x:c r="U1221" s="12" t="n">
        <x:f>'逐时购电与费用'!H1221+'逐时购电与费用'!J1221+F1221-P1221+O1221-E1221-N1221/'月度汇总'!$F$6-Q1221</x:f>
        <x:v>0</x:v>
      </x:c>
      <x:c r="V1221" s="12" t="n">
        <x:f>M1221-L1221-N1221+O1221/'月度汇总'!$F$7</x:f>
        <x:v>0</x:v>
      </x:c>
    </x:row>
    <x:row r="1222" ht="20" customHeight="1">
      <x:c r="A1222" s="13" t="n">
        <x:f>'逐时购电与费用'!A1222</x:f>
        <x:v>45697.45833333333</x:v>
      </x:c>
      <x:c r="B1222" s="13" t="n">
        <x:v>45697</x:v>
      </x:c>
      <x:c r="C1222" s="12" t="n">
        <x:v>1142.1340856425625</x:v>
      </x:c>
      <x:c r="D1222" s="12" t="n">
        <x:v>1032.4278509148032</x:v>
      </x:c>
      <x:c r="E1222" s="12" t="n">
        <x:v>1172.6033333333332</x:v>
      </x:c>
      <x:c r="F1222" s="12" t="n">
        <x:v>912.8874999999999</x:v>
      </x:c>
      <x:c r="G1222" s="12" t="n">
        <x:f>E1222-F1222</x:f>
        <x:v>259.7158333333333</x:v>
      </x:c>
      <x:c r="H1222" s="12" t="n">
        <x:f>G1222-C1222+D1222</x:f>
        <x:v>150.00959860557407</x:v>
      </x:c>
      <x:c r="I1222" s="12" t="n">
        <x:v>1149.4952833333334</x:v>
      </x:c>
      <x:c r="J1222" s="12" t="n">
        <x:v>999.7788552557993</x:v>
      </x:c>
      <x:c r="K1222" s="12" t="n">
        <x:f>G1222-I1222+J1222</x:f>
        <x:v>109.99940525579916</x:v>
      </x:c>
      <x:c r="L1222" s="12" t="n">
        <x:v>1200.000000011111</x:v>
      </x:c>
      <x:c r="M1222" s="12" t="n">
        <x:v>1814.9913612650944</x:v>
      </x:c>
      <x:c r="N1222" s="12" t="n">
        <x:v>614.9913612539833</x:v>
      </x:c>
      <x:c r="O1222" s="12" t="n">
        <x:v>0</x:v>
      </x:c>
      <x:c r="P1222" s="12" t="n">
        <x:v>0</x:v>
      </x:c>
      <x:c r="Q1222" s="12" t="n">
        <x:v>0</x:v>
      </x:c>
      <x:c r="R1222" s="12" t="n">
        <x:v>428.9607785702864</x:v>
      </x:c>
      <x:c r="S1222" s="12" t="n">
        <x:v>133.4589310377071</x:v>
      </x:c>
      <x:c r="T1222" s="12" t="n">
        <x:v>0</x:v>
      </x:c>
      <x:c r="U1222" s="12" t="n">
        <x:f>'逐时购电与费用'!H1222+'逐时购电与费用'!J1222+F1222-P1222+O1222-E1222-N1222/'月度汇总'!$F$6-Q1222</x:f>
        <x:v>1.111175151891075e-9</x:v>
      </x:c>
      <x:c r="V1222" s="12" t="n">
        <x:f>M1222-L1222-N1222+O1222/'月度汇总'!$F$7</x:f>
        <x:v>0</x:v>
      </x:c>
    </x:row>
    <x:row r="1223" ht="20" customHeight="1">
      <x:c r="A1223" s="13" t="n">
        <x:f>'逐时购电与费用'!A1223</x:f>
        <x:v>45697.46527777778</x:v>
      </x:c>
      <x:c r="B1223" s="13" t="n">
        <x:v>45697</x:v>
      </x:c>
      <x:c r="C1223" s="12" t="n">
        <x:v>1121.704984771854</x:v>
      </x:c>
      <x:c r="D1223" s="12" t="n">
        <x:v>1032.4756175641564</x:v>
      </x:c>
      <x:c r="E1223" s="12" t="n">
        <x:v>1153.0854666666667</x:v>
      </x:c>
      <x:c r="F1223" s="12" t="n">
        <x:v>943.6388333333332</x:v>
      </x:c>
      <x:c r="G1223" s="12" t="n">
        <x:f>E1223-F1223</x:f>
        <x:v>209.44663333333347</x:v>
      </x:c>
      <x:c r="H1223" s="12" t="n">
        <x:f>G1223-C1223+D1223</x:f>
        <x:v>120.21726612563589</x:v>
      </x:c>
      <x:c r="I1223" s="12" t="n">
        <x:v>1129.01025</x:v>
      </x:c>
      <x:c r="J1223" s="12" t="n">
        <x:v>999.824067596976</x:v>
      </x:c>
      <x:c r="K1223" s="12" t="n">
        <x:f>G1223-I1223+J1223</x:f>
        <x:v>80.26045093030939</x:v>
      </x:c>
      <x:c r="L1223" s="12" t="n">
        <x:v>1814.9913612650944</x:v>
      </x:c>
      <x:c r="M1223" s="12" t="n">
        <x:v>2456.7958217510222</x:v>
      </x:c>
      <x:c r="N1223" s="12" t="n">
        <x:v>641.8044604859276</x:v>
      </x:c>
      <x:c r="O1223" s="12" t="n">
        <x:v>0</x:v>
      </x:c>
      <x:c r="P1223" s="12" t="n">
        <x:v>0</x:v>
      </x:c>
      <x:c r="Q1223" s="12" t="n">
        <x:v>0</x:v>
      </x:c>
      <x:c r="R1223" s="12" t="n">
        <x:v>379.7048254345448</x:v>
      </x:c>
      <x:c r="S1223" s="12" t="n">
        <x:v>133.4589310377071</x:v>
      </x:c>
      <x:c r="T1223" s="12" t="n">
        <x:v>0</x:v>
      </x:c>
      <x:c r="U1223" s="12" t="n">
        <x:f>'逐时购电与费用'!H1223+'逐时购电与费用'!J1223+F1223-P1223+O1223-E1223-N1223/'月度汇总'!$F$6-Q1223</x:f>
        <x:v>1.111175151891075e-9</x:v>
      </x:c>
      <x:c r="V1223" s="12" t="n">
        <x:f>M1223-L1223-N1223+O1223/'月度汇总'!$F$7</x:f>
        <x:v>2.2737367544323206e-13</x:v>
      </x:c>
    </x:row>
    <x:row r="1224" ht="20" customHeight="1">
      <x:c r="A1224" s="13" t="n">
        <x:f>'逐时购电与费用'!A1224</x:f>
        <x:v>45697.47222222222</x:v>
      </x:c>
      <x:c r="B1224" s="13" t="n">
        <x:v>45697</x:v>
      </x:c>
      <x:c r="C1224" s="12" t="n">
        <x:v>1119.0765932687525</x:v>
      </x:c>
      <x:c r="D1224" s="12" t="n">
        <x:v>1034.5759752950762</x:v>
      </x:c>
      <x:c r="E1224" s="12" t="n">
        <x:v>1123.25045</x:v>
      </x:c>
      <x:c r="F1224" s="12" t="n">
        <x:v>992.9776666666667</x:v>
      </x:c>
      <x:c r="G1224" s="12" t="n">
        <x:f>E1224-F1224</x:f>
        <x:v>130.27278333333334</x:v>
      </x:c>
      <x:c r="H1224" s="12" t="n">
        <x:f>G1224-C1224+D1224</x:f>
        <x:v>45.77216535965704</x:v>
      </x:c>
      <x:c r="I1224" s="12" t="n">
        <x:v>1128.9887250000002</x:v>
      </x:c>
      <x:c r="J1224" s="12" t="n">
        <x:v>1001.8121092873466</x:v>
      </x:c>
      <x:c r="K1224" s="12" t="n">
        <x:f>G1224-I1224+J1224</x:f>
        <x:v>3.0961676206798074</x:v>
      </x:c>
      <x:c r="L1224" s="12" t="n">
        <x:v>2456.7958217510222</x:v>
      </x:c>
      <x:c r="M1224" s="12" t="n">
        <x:v>3165.600872926331</x:v>
      </x:c>
      <x:c r="N1224" s="12" t="n">
        <x:v>708.8050511753086</x:v>
      </x:c>
      <x:c r="O1224" s="12" t="n">
        <x:v>0</x:v>
      </x:c>
      <x:c r="P1224" s="12" t="n">
        <x:v>0</x:v>
      </x:c>
      <x:c r="Q1224" s="12" t="n">
        <x:v>0</x:v>
      </x:c>
      <x:c r="R1224" s="12" t="n">
        <x:v>279.1888010592942</x:v>
      </x:c>
      <x:c r="S1224" s="12" t="n">
        <x:v>133.4589310377071</x:v>
      </x:c>
      <x:c r="T1224" s="12" t="n">
        <x:v>0</x:v>
      </x:c>
      <x:c r="U1224" s="12" t="n">
        <x:f>'逐时购电与费用'!H1224+'逐时购电与费用'!J1224+F1224-P1224+O1224-E1224-N1224/'月度汇总'!$F$6-Q1224</x:f>
        <x:v>1.111175151891075e-9</x:v>
      </x:c>
      <x:c r="V1224" s="12" t="n">
        <x:f>M1224-L1224-N1224+O1224/'月度汇总'!$F$7</x:f>
        <x:v>0</x:v>
      </x:c>
    </x:row>
    <x:row r="1225" ht="20" customHeight="1">
      <x:c r="A1225" s="13" t="n">
        <x:f>'逐时购电与费用'!A1225</x:f>
        <x:v>45697.47916666667</x:v>
      </x:c>
      <x:c r="B1225" s="13" t="n">
        <x:v>45697</x:v>
      </x:c>
      <x:c r="C1225" s="12" t="n">
        <x:v>1143.1014947780584</x:v>
      </x:c>
      <x:c r="D1225" s="12" t="n">
        <x:v>1040.9302013295382</x:v>
      </x:c>
      <x:c r="E1225" s="12" t="n">
        <x:v>1117.7399999999998</x:v>
      </x:c>
      <x:c r="F1225" s="12" t="n">
        <x:v>1018.46875</x:v>
      </x:c>
      <x:c r="G1225" s="12" t="n">
        <x:f>E1225-F1225</x:f>
        <x:v>99.27124999999978</x:v>
      </x:c>
      <x:c r="H1225" s="12" t="n">
        <x:f>G1225-C1225+D1225</x:f>
        <x:v>-2.900043448520364</x:v>
      </x:c>
      <x:c r="I1225" s="12" t="n">
        <x:v>1157.2382666666667</x:v>
      </x:c>
      <x:c r="J1225" s="12" t="n">
        <x:v>1007.8265448668594</x:v>
      </x:c>
      <x:c r="K1225" s="12" t="n">
        <x:f>G1225-I1225+J1225</x:f>
        <x:v>-50.14047179980753</x:v>
      </x:c>
      <x:c r="L1225" s="12" t="n">
        <x:v>3165.600872926331</x:v>
      </x:c>
      <x:c r="M1225" s="12" t="n">
        <x:v>3915.600872916331</x:v>
      </x:c>
      <x:c r="N1225" s="12" t="n">
        <x:v>749.99999999</x:v>
      </x:c>
      <x:c r="O1225" s="12" t="n">
        <x:v>0</x:v>
      </x:c>
      <x:c r="P1225" s="12" t="n">
        <x:v>2.90004345963132</x:v>
      </x:c>
      <x:c r="Q1225" s="12" t="n">
        <x:v>0</x:v>
      </x:c>
      <x:c r="R1225" s="12" t="n">
        <x:v>176.25473429246668</x:v>
      </x:c>
      <x:c r="S1225" s="12" t="n">
        <x:v>133.4589310377071</x:v>
      </x:c>
      <x:c r="T1225" s="12" t="n">
        <x:v>0</x:v>
      </x:c>
      <x:c r="U1225" s="12" t="n">
        <x:f>'逐时购电与费用'!H1225+'逐时购电与费用'!J1225+F1225-P1225+O1225-E1225-N1225/'月度汇总'!$F$6-Q1225</x:f>
        <x:v>0</x:v>
      </x:c>
      <x:c r="V1225" s="12" t="n">
        <x:f>M1225-L1225-N1225+O1225/'月度汇总'!$F$7</x:f>
        <x:v>1.1368683772161603e-13</x:v>
      </x:c>
    </x:row>
    <x:row r="1226" ht="20" customHeight="1">
      <x:c r="A1226" s="13" t="n">
        <x:f>'逐时购电与费用'!A1226</x:f>
        <x:v>45697.48611111111</x:v>
      </x:c>
      <x:c r="B1226" s="13" t="n">
        <x:v>45697</x:v>
      </x:c>
      <x:c r="C1226" s="12" t="n">
        <x:v>1156.9615017945594</x:v>
      </x:c>
      <x:c r="D1226" s="12" t="n">
        <x:v>1043.8456795229195</x:v>
      </x:c>
      <x:c r="E1226" s="12" t="n">
        <x:v>1133.5177999999999</x:v>
      </x:c>
      <x:c r="F1226" s="12" t="n">
        <x:v>993.0428666666667</x:v>
      </x:c>
      <x:c r="G1226" s="12" t="n">
        <x:f>E1226-F1226</x:f>
        <x:v>140.47493333333318</x:v>
      </x:c>
      <x:c r="H1226" s="12" t="n">
        <x:f>G1226-C1226+D1226</x:f>
        <x:v>27.359111061693284</x:v>
      </x:c>
      <x:c r="I1226" s="12" t="n">
        <x:v>1171.0468133333331</x:v>
      </x:c>
      <x:c r="J1226" s="12" t="n">
        <x:v>1010.5861186815875</x:v>
      </x:c>
      <x:c r="K1226" s="12" t="n">
        <x:f>G1226-I1226+J1226</x:f>
        <x:v>-19.985761318412415</x:v>
      </x:c>
      <x:c r="L1226" s="12" t="n">
        <x:v>3915.600872916331</x:v>
      </x:c>
      <x:c r="M1226" s="12" t="n">
        <x:v>4640.977672959807</x:v>
      </x:c>
      <x:c r="N1226" s="12" t="n">
        <x:v>725.3768000434761</x:v>
      </x:c>
      <x:c r="O1226" s="12" t="n">
        <x:v>0</x:v>
      </x:c>
      <x:c r="P1226" s="12" t="n">
        <x:v>0</x:v>
      </x:c>
      <x:c r="Q1226" s="12" t="n">
        <x:v>0</x:v>
      </x:c>
      <x:c r="R1226" s="12" t="n">
        <x:v>113.11435727468759</x:v>
      </x:c>
      <x:c r="S1226" s="12" t="n">
        <x:v>133.4589310377071</x:v>
      </x:c>
      <x:c r="T1226" s="12" t="n">
        <x:v>0</x:v>
      </x:c>
      <x:c r="U1226" s="12" t="n">
        <x:f>'逐时购电与费用'!H1226+'逐时购电与费用'!J1226+F1226-P1226+O1226-E1226-N1226/'月度汇总'!$F$6-Q1226</x:f>
        <x:v>1.111175151891075e-9</x:v>
      </x:c>
      <x:c r="V1226" s="12" t="n">
        <x:f>M1226-L1226-N1226+O1226/'月度汇总'!$F$7</x:f>
        <x:v>0</x:v>
      </x:c>
    </x:row>
    <x:row r="1227" ht="20" customHeight="1">
      <x:c r="A1227" s="13" t="n">
        <x:f>'逐时购电与费用'!A1227</x:f>
        <x:v>45697.493055555555</x:v>
      </x:c>
      <x:c r="B1227" s="13" t="n">
        <x:v>45697</x:v>
      </x:c>
      <x:c r="C1227" s="12" t="n">
        <x:v>1108.1135723612024</x:v>
      </x:c>
      <x:c r="D1227" s="12" t="n">
        <x:v>1045.1002273424883</x:v>
      </x:c>
      <x:c r="E1227" s="12" t="n">
        <x:v>1115.3548166666665</x:v>
      </x:c>
      <x:c r="F1227" s="12" t="n">
        <x:v>994.8451666666666</x:v>
      </x:c>
      <x:c r="G1227" s="12" t="n">
        <x:f>E1227-F1227</x:f>
        <x:v>120.50964999999985</x:v>
      </x:c>
      <x:c r="H1227" s="12" t="n">
        <x:f>G1227-C1227+D1227</x:f>
        <x:v>57.49630498128579</x:v>
      </x:c>
      <x:c r="I1227" s="12" t="n">
        <x:v>1122.1488333333332</x:v>
      </x:c>
      <x:c r="J1227" s="12" t="n">
        <x:v>1011.7735799083827</x:v>
      </x:c>
      <x:c r="K1227" s="12" t="n">
        <x:f>G1227-I1227+J1227</x:f>
        <x:v>10.134396575049323</x:v>
      </x:c>
      <x:c r="L1227" s="12" t="n">
        <x:v>4640.977672959807</x:v>
      </x:c>
      <x:c r="M1227" s="12" t="n">
        <x:v>5339.23099847565</x:v>
      </x:c>
      <x:c r="N1227" s="12" t="n">
        <x:v>698.2533255158428</x:v>
      </x:c>
      <x:c r="O1227" s="12" t="n">
        <x:v>0</x:v>
      </x:c>
      <x:c r="P1227" s="12" t="n">
        <x:v>0</x:v>
      </x:c>
      <x:c r="Q1227" s="12" t="n">
        <x:v>0</x:v>
      </x:c>
      <x:c r="R1227" s="12" t="n">
        <x:v>45.58485273970844</x:v>
      </x:c>
      <x:c r="S1227" s="12" t="n">
        <x:v>133.4589310377071</x:v>
      </x:c>
      <x:c r="T1227" s="12" t="n">
        <x:v>0</x:v>
      </x:c>
      <x:c r="U1227" s="12" t="n">
        <x:f>'逐时购电与费用'!H1227+'逐时购电与费用'!J1227+F1227-P1227+O1227-E1227-N1227/'月度汇总'!$F$6-Q1227</x:f>
        <x:v>1.111175151891075e-9</x:v>
      </x:c>
      <x:c r="V1227" s="12" t="n">
        <x:f>M1227-L1227-N1227+O1227/'月度汇总'!$F$7</x:f>
        <x:v>4.547473508864641e-13</x:v>
      </x:c>
    </x:row>
    <x:row r="1228" ht="20" customHeight="1">
      <x:c r="A1228" s="13" t="n">
        <x:f>'逐时购电与费用'!A1228</x:f>
        <x:v>45697.5</x:v>
      </x:c>
      <x:c r="B1228" s="13" t="n">
        <x:v>45697</x:v>
      </x:c>
      <x:c r="C1228" s="12" t="n">
        <x:v>1037.5138517664018</x:v>
      </x:c>
      <x:c r="D1228" s="12" t="n">
        <x:v>1072.2857291224286</x:v>
      </x:c>
      <x:c r="E1228" s="12" t="n">
        <x:v>1063.5533333333333</x:v>
      </x:c>
      <x:c r="F1228" s="12" t="n">
        <x:v>1032.03125</x:v>
      </x:c>
      <x:c r="G1228" s="12" t="n">
        <x:f>E1228-F1228</x:f>
        <x:v>31.522083333333285</x:v>
      </x:c>
      <x:c r="H1228" s="12" t="n">
        <x:f>G1228-C1228+D1228</x:f>
        <x:v>66.29396068936012</x:v>
      </x:c>
      <x:c r="I1228" s="12" t="n">
        <x:v>1052.4875</x:v>
      </x:c>
      <x:c r="J1228" s="12" t="n">
        <x:v>1024.6655454672025</x:v>
      </x:c>
      <x:c r="K1228" s="12" t="n">
        <x:f>G1228-I1228+J1228</x:f>
        <x:v>3.700128800535822</x:v>
      </x:c>
      <x:c r="L1228" s="12" t="n">
        <x:v>5339.23099847565</x:v>
      </x:c>
      <x:c r="M1228" s="12" t="n">
        <x:v>6085.900882554168</x:v>
      </x:c>
      <x:c r="N1228" s="12" t="n">
        <x:v>746.6698840785178</x:v>
      </x:c>
      <x:c r="O1228" s="12" t="n">
        <x:v>0</x:v>
      </x:c>
      <x:c r="P1228" s="12" t="n">
        <x:v>0</x:v>
      </x:c>
      <x:c r="Q1228" s="12" t="n">
        <x:v>0</x:v>
      </x:c>
      <x:c r="R1228" s="12" t="n">
        <x:v>280.40850539160215</x:v>
      </x:c>
      <x:c r="S1228" s="12" t="n">
        <x:v>0</x:v>
      </x:c>
      <x:c r="T1228" s="12" t="n">
        <x:v>0</x:v>
      </x:c>
      <x:c r="U1228" s="12" t="n">
        <x:f>'逐时购电与费用'!H1228+'逐时购电与费用'!J1228+F1228-P1228+O1228-E1228-N1228/'月度汇总'!$F$6-Q1228</x:f>
        <x:v>1.111175151891075e-9</x:v>
      </x:c>
      <x:c r="V1228" s="12" t="n">
        <x:f>M1228-L1228-N1228+O1228/'月度汇总'!$F$7</x:f>
        <x:v>-3.410605131648481e-13</x:v>
      </x:c>
    </x:row>
    <x:row r="1229" ht="20" customHeight="1">
      <x:c r="A1229" s="13" t="n">
        <x:f>'逐时购电与费用'!A1229</x:f>
        <x:v>45697.506944444445</x:v>
      </x:c>
      <x:c r="B1229" s="13" t="n">
        <x:v>45697</x:v>
      </x:c>
      <x:c r="C1229" s="12" t="n">
        <x:v>1043.9324909071752</x:v>
      </x:c>
      <x:c r="D1229" s="12" t="n">
        <x:v>1073.4044453404206</x:v>
      </x:c>
      <x:c r="E1229" s="12" t="n">
        <x:v>1033.4347333333333</x:v>
      </x:c>
      <x:c r="F1229" s="12" t="n">
        <x:v>1038.93375</x:v>
      </x:c>
      <x:c r="G1229" s="12" t="n">
        <x:f>E1229-F1229</x:f>
        <x:v>-5.499016666666648</x:v>
      </x:c>
      <x:c r="H1229" s="12" t="n">
        <x:f>G1229-C1229+D1229</x:f>
        <x:v>23.972937766578752</x:v>
      </x:c>
      <x:c r="I1229" s="12" t="n">
        <x:v>1062.37561</x:v>
      </x:c>
      <x:c r="J1229" s="12" t="n">
        <x:v>1025.8955854099995</x:v>
      </x:c>
      <x:c r="K1229" s="12" t="n">
        <x:f>G1229-I1229+J1229</x:f>
        <x:v>-41.97904125666719</x:v>
      </x:c>
      <x:c r="L1229" s="12" t="n">
        <x:v>6085.900882554168</x:v>
      </x:c>
      <x:c r="M1229" s="12" t="n">
        <x:v>6835.900882544168</x:v>
      </x:c>
      <x:c r="N1229" s="12" t="n">
        <x:v>749.99999999</x:v>
      </x:c>
      <x:c r="O1229" s="12" t="n">
        <x:v>0</x:v>
      </x:c>
      <x:c r="P1229" s="12" t="n">
        <x:v>38.09935948571649</x:v>
      </x:c>
      <x:c r="Q1229" s="12" t="n">
        <x:v>0</x:v>
      </x:c>
      <x:c r="R1229" s="12" t="n">
        <x:v>293.98256761629614</x:v>
      </x:c>
      <x:c r="S1229" s="12" t="n">
        <x:v>92.23126202043863</x:v>
      </x:c>
      <x:c r="T1229" s="12" t="n">
        <x:v>0</x:v>
      </x:c>
      <x:c r="U1229" s="12" t="n">
        <x:f>'逐时购电与费用'!H1229+'逐时购电与费用'!J1229+F1229-P1229+O1229-E1229-N1229/'月度汇总'!$F$6-Q1229</x:f>
        <x:v>2.2737367544323206e-13</x:v>
      </x:c>
      <x:c r="V1229" s="12" t="n">
        <x:f>M1229-L1229-N1229+O1229/'月度汇总'!$F$7</x:f>
        <x:v>1.1368683772161603e-13</x:v>
      </x:c>
    </x:row>
    <x:row r="1230" ht="20" customHeight="1">
      <x:c r="A1230" s="13" t="n">
        <x:f>'逐时购电与费用'!A1230</x:f>
        <x:v>45697.51388888889</x:v>
      </x:c>
      <x:c r="B1230" s="13" t="n">
        <x:v>45697</x:v>
      </x:c>
      <x:c r="C1230" s="12" t="n">
        <x:v>1071.2905771514643</x:v>
      </x:c>
      <x:c r="D1230" s="12" t="n">
        <x:v>1073.3492819600767</x:v>
      </x:c>
      <x:c r="E1230" s="12" t="n">
        <x:v>1026.8016666666667</x:v>
      </x:c>
      <x:c r="F1230" s="12" t="n">
        <x:v>1038.72665</x:v>
      </x:c>
      <x:c r="G1230" s="12" t="n">
        <x:f>E1230-F1230</x:f>
        <x:v>-11.92498333333333</x:v>
      </x:c>
      <x:c r="H1230" s="12" t="n">
        <x:f>G1230-C1230+D1230</x:f>
        <x:v>-9.866278524720883</x:v>
      </x:c>
      <x:c r="I1230" s="12" t="n">
        <x:v>1086.1708308333334</x:v>
      </x:c>
      <x:c r="J1230" s="12" t="n">
        <x:v>1025.8349327081694</x:v>
      </x:c>
      <x:c r="K1230" s="12" t="n">
        <x:f>G1230-I1230+J1230</x:f>
        <x:v>-72.26088145849735</x:v>
      </x:c>
      <x:c r="L1230" s="12" t="n">
        <x:v>6835.900882544168</x:v>
      </x:c>
      <x:c r="M1230" s="12" t="n">
        <x:v>7585.900882534168</x:v>
      </x:c>
      <x:c r="N1230" s="12" t="n">
        <x:v>749.99999999</x:v>
      </x:c>
      <x:c r="O1230" s="12" t="n">
        <x:v>0</x:v>
      </x:c>
      <x:c r="P1230" s="12" t="n">
        <x:v>71.54509211839047</x:v>
      </x:c>
      <x:c r="Q1230" s="12" t="n">
        <x:v>0</x:v>
      </x:c>
      <x:c r="R1230" s="12" t="n">
        <x:v>232.57778263792767</x:v>
      </x:c>
      <x:c r="S1230" s="12" t="n">
        <x:v>19.924260147974337</x:v>
      </x:c>
      <x:c r="T1230" s="12" t="n">
        <x:v>0</x:v>
      </x:c>
      <x:c r="U1230" s="12" t="n">
        <x:f>'逐时购电与费用'!H1230+'逐时购电与费用'!J1230+F1230-P1230+O1230-E1230-N1230/'月度汇总'!$F$6-Q1230</x:f>
        <x:v>0</x:v>
      </x:c>
      <x:c r="V1230" s="12" t="n">
        <x:f>M1230-L1230-N1230+O1230/'月度汇总'!$F$7</x:f>
        <x:v>1.1368683772161603e-13</x:v>
      </x:c>
    </x:row>
    <x:row r="1231" ht="20" customHeight="1">
      <x:c r="A1231" s="13" t="n">
        <x:f>'逐时购电与费用'!A1231</x:f>
        <x:v>45697.52083333333</x:v>
      </x:c>
      <x:c r="B1231" s="13" t="n">
        <x:v>45697</x:v>
      </x:c>
      <x:c r="C1231" s="12" t="n">
        <x:v>1065.3257001996585</x:v>
      </x:c>
      <x:c r="D1231" s="12" t="n">
        <x:v>1071.5937775815007</x:v>
      </x:c>
      <x:c r="E1231" s="12" t="n">
        <x:v>1023.8933333333332</x:v>
      </x:c>
      <x:c r="F1231" s="12" t="n">
        <x:v>1042.2124999999999</x:v>
      </x:c>
      <x:c r="G1231" s="12" t="n">
        <x:f>E1231-F1231</x:f>
        <x:v>-18.31916666666666</x:v>
      </x:c>
      <x:c r="H1231" s="12" t="n">
        <x:f>G1231-C1231+D1231</x:f>
        <x:v>-12.051089284824457</x:v>
      </x:c>
      <x:c r="I1231" s="12" t="n">
        <x:v>1080.1611666666665</x:v>
      </x:c>
      <x:c r="J1231" s="12" t="n">
        <x:v>1023.9047376589908</x:v>
      </x:c>
      <x:c r="K1231" s="12" t="n">
        <x:f>G1231-I1231+J1231</x:f>
        <x:v>-74.57559567434237</x:v>
      </x:c>
      <x:c r="L1231" s="12" t="n">
        <x:v>7585.900882534168</x:v>
      </x:c>
      <x:c r="M1231" s="12" t="n">
        <x:v>8335.900882524167</x:v>
      </x:c>
      <x:c r="N1231" s="12" t="n">
        <x:v>749.99999999</x:v>
      </x:c>
      <x:c r="O1231" s="12" t="n">
        <x:v>0</x:v>
      </x:c>
      <x:c r="P1231" s="12" t="n">
        <x:v>73.51655064239151</x:v>
      </x:c>
      <x:c r="Q1231" s="12" t="n">
        <x:v>0</x:v>
      </x:c>
      <x:c r="R1231" s="12" t="n">
        <x:v>146.4004149557366</x:v>
      </x:c>
      <x:c r="S1231" s="12" t="n">
        <x:v>28.74708612778545</x:v>
      </x:c>
      <x:c r="T1231" s="12" t="n">
        <x:v>0</x:v>
      </x:c>
      <x:c r="U1231" s="12" t="n">
        <x:f>'逐时购电与费用'!H1231+'逐时购电与费用'!J1231+F1231-P1231+O1231-E1231-N1231/'月度汇总'!$F$6-Q1231</x:f>
        <x:v>2.2737367544323206e-13</x:v>
      </x:c>
      <x:c r="V1231" s="12" t="n">
        <x:f>M1231-L1231-N1231+O1231/'月度汇总'!$F$7</x:f>
        <x:v>-7.958078640513122e-13</x:v>
      </x:c>
    </x:row>
    <x:row r="1232" ht="20" customHeight="1">
      <x:c r="A1232" s="13" t="n">
        <x:f>'逐时购电与费用'!A1232</x:f>
        <x:v>45697.52777777778</x:v>
      </x:c>
      <x:c r="B1232" s="13" t="n">
        <x:v>45697</x:v>
      </x:c>
      <x:c r="C1232" s="12" t="n">
        <x:v>1031.6733412786834</x:v>
      </x:c>
      <x:c r="D1232" s="12" t="n">
        <x:v>1068.4574522396722</x:v>
      </x:c>
      <x:c r="E1232" s="12" t="n">
        <x:v>1013.8236333333332</x:v>
      </x:c>
      <x:c r="F1232" s="12" t="n">
        <x:v>1030.5098833333332</x:v>
      </x:c>
      <x:c r="G1232" s="12" t="n">
        <x:f>E1232-F1232</x:f>
        <x:v>-16.686249999999973</x:v>
      </x:c>
      <x:c r="H1232" s="12" t="n">
        <x:f>G1232-C1232+D1232</x:f>
        <x:v>20.097860960988783</x:v>
      </x:c>
      <x:c r="I1232" s="12" t="n">
        <x:v>1046.4652475</x:v>
      </x:c>
      <x:c r="J1232" s="12" t="n">
        <x:v>1020.4563158143694</x:v>
      </x:c>
      <x:c r="K1232" s="12" t="n">
        <x:f>G1232-I1232+J1232</x:f>
        <x:v>-42.69518168563059</x:v>
      </x:c>
      <x:c r="L1232" s="12" t="n">
        <x:v>8335.900882524167</x:v>
      </x:c>
      <x:c r="M1232" s="12" t="n">
        <x:v>9085.900882514166</x:v>
      </x:c>
      <x:c r="N1232" s="12" t="n">
        <x:v>749.99999999</x:v>
      </x:c>
      <x:c r="O1232" s="12" t="n">
        <x:v>0</x:v>
      </x:c>
      <x:c r="P1232" s="12" t="n">
        <x:v>41.302284630996496</x:v>
      </x:c>
      <x:c r="Q1232" s="12" t="n">
        <x:v>0</x:v>
      </x:c>
      <x:c r="R1232" s="12" t="n">
        <x:v>95.42057377838674</x:v>
      </x:c>
      <x:c r="S1232" s="12" t="n">
        <x:v>37.81842621221608</x:v>
      </x:c>
      <x:c r="T1232" s="12" t="n">
        <x:v>0</x:v>
      </x:c>
      <x:c r="U1232" s="12" t="n">
        <x:f>'逐时购电与费用'!H1232+'逐时购电与费用'!J1232+F1232-P1232+O1232-E1232-N1232/'月度汇总'!$F$6-Q1232</x:f>
        <x:v>2.2737367544323206e-13</x:v>
      </x:c>
      <x:c r="V1232" s="12" t="n">
        <x:f>M1232-L1232-N1232+O1232/'月度汇总'!$F$7</x:f>
        <x:v>-7.958078640513122e-13</x:v>
      </x:c>
    </x:row>
    <x:row r="1233" ht="20" customHeight="1">
      <x:c r="A1233" s="13" t="n">
        <x:f>'逐时购电与费用'!A1233</x:f>
        <x:v>45697.53472222222</x:v>
      </x:c>
      <x:c r="B1233" s="13" t="n">
        <x:v>45697</x:v>
      </x:c>
      <x:c r="C1233" s="12" t="n">
        <x:v>1044.7380031686669</x:v>
      </x:c>
      <x:c r="D1233" s="12" t="n">
        <x:v>1066.1854666547715</x:v>
      </x:c>
      <x:c r="E1233" s="12" t="n">
        <x:v>1046.84105</x:v>
      </x:c>
      <x:c r="F1233" s="12" t="n">
        <x:v>1007.9508666666667</x:v>
      </x:c>
      <x:c r="G1233" s="12" t="n">
        <x:f>E1233-F1233</x:f>
        <x:v>38.89018333333331</x:v>
      </x:c>
      <x:c r="H1233" s="12" t="n">
        <x:f>G1233-C1233+D1233</x:f>
        <x:v>60.337646819437964</x:v>
      </x:c>
      <x:c r="I1233" s="12" t="n">
        <x:v>1059.4875424999998</x:v>
      </x:c>
      <x:c r="J1233" s="12" t="n">
        <x:v>1017.9582443875481</x:v>
      </x:c>
      <x:c r="K1233" s="12" t="n">
        <x:f>G1233-I1233+J1233</x:f>
        <x:v>-2.6391147791183585</x:v>
      </x:c>
      <x:c r="L1233" s="12" t="n">
        <x:v>9085.900882514166</x:v>
      </x:c>
      <x:c r="M1233" s="12" t="n">
        <x:v>9835.900882504166</x:v>
      </x:c>
      <x:c r="N1233" s="12" t="n">
        <x:v>749.99999999</x:v>
      </x:c>
      <x:c r="O1233" s="12" t="n">
        <x:v>0</x:v>
      </x:c>
      <x:c r="P1233" s="12" t="n">
        <x:v>0.921511752528545</x:v>
      </x:c>
      <x:c r="Q1233" s="12" t="n">
        <x:v>0</x:v>
      </x:c>
      <x:c r="R1233" s="12" t="n">
        <x:v>45.85688177944394</x:v>
      </x:c>
      <x:c r="S1233" s="12" t="n">
        <x:v>47.14528034215027</x:v>
      </x:c>
      <x:c r="T1233" s="12" t="n">
        <x:v>0</x:v>
      </x:c>
      <x:c r="U1233" s="12" t="n">
        <x:f>'逐时购电与费用'!H1233+'逐时购电与费用'!J1233+F1233-P1233+O1233-E1233-N1233/'月度汇总'!$F$6-Q1233</x:f>
        <x:v>0</x:v>
      </x:c>
      <x:c r="V1233" s="12" t="n">
        <x:f>M1233-L1233-N1233+O1233/'月度汇总'!$F$7</x:f>
        <x:v>-7.958078640513122e-13</x:v>
      </x:c>
    </x:row>
    <x:row r="1234" ht="20" customHeight="1">
      <x:c r="A1234" s="13" t="n">
        <x:f>'逐时购电与费用'!A1234</x:f>
        <x:v>45697.54166666667</x:v>
      </x:c>
      <x:c r="B1234" s="13" t="n">
        <x:v>45697</x:v>
      </x:c>
      <x:c r="C1234" s="12" t="n">
        <x:v>1094.5485835622135</x:v>
      </x:c>
      <x:c r="D1234" s="12" t="n">
        <x:v>962.0064254667093</x:v>
      </x:c>
      <x:c r="E1234" s="12" t="n">
        <x:v>1095.37</x:v>
      </x:c>
      <x:c r="F1234" s="12" t="n">
        <x:v>971.0375</x:v>
      </x:c>
      <x:c r="G1234" s="12" t="n">
        <x:f>E1234-F1234</x:f>
        <x:v>124.33249999999987</x:v>
      </x:c>
      <x:c r="H1234" s="12" t="n">
        <x:f>G1234-C1234+D1234</x:f>
        <x:v>-8.209658095504324</x:v>
      </x:c>
      <x:c r="I1234" s="12" t="n">
        <x:v>1109.2569166666667</x:v>
      </x:c>
      <x:c r="J1234" s="12" t="n">
        <x:v>942.854077006838</x:v>
      </x:c>
      <x:c r="K1234" s="12" t="n">
        <x:f>G1234-I1234+J1234</x:f>
        <x:v>-42.070339659828846</x:v>
      </x:c>
      <x:c r="L1234" s="12" t="n">
        <x:v>9835.900882504166</x:v>
      </x:c>
      <x:c r="M1234" s="12" t="n">
        <x:v>9855.302546587913</x:v>
      </x:c>
      <x:c r="N1234" s="12" t="n">
        <x:v>19.401664083746603</x:v>
      </x:c>
      <x:c r="O1234" s="12" t="n">
        <x:v>0</x:v>
      </x:c>
      <x:c r="P1234" s="12" t="n">
        <x:v>42.070339670939845</x:v>
      </x:c>
      <x:c r="Q1234" s="12" t="n">
        <x:v>0</x:v>
      </x:c>
      <x:c r="R1234" s="12" t="n">
        <x:v>11.384486433308666</x:v>
      </x:c>
      <x:c r="S1234" s="12" t="n">
        <x:v>56.734845627048344</x:v>
      </x:c>
      <x:c r="T1234" s="12" t="n">
        <x:v>0</x:v>
      </x:c>
      <x:c r="U1234" s="12" t="n">
        <x:f>'逐时购电与费用'!H1234+'逐时购电与费用'!J1234+F1234-P1234+O1234-E1234-N1234/'月度汇总'!$F$6-Q1234</x:f>
        <x:v>4.263256414560601e-14</x:v>
      </x:c>
      <x:c r="V1234" s="12" t="n">
        <x:f>M1234-L1234-N1234+O1234/'月度汇总'!$F$7</x:f>
        <x:v>5.613287612504791e-13</x:v>
      </x:c>
    </x:row>
    <x:row r="1235" ht="20" customHeight="1">
      <x:c r="A1235" s="13" t="n">
        <x:f>'逐时购电与费用'!A1235</x:f>
        <x:v>45697.54861111111</x:v>
      </x:c>
      <x:c r="B1235" s="13" t="n">
        <x:v>45697</x:v>
      </x:c>
      <x:c r="C1235" s="12" t="n">
        <x:v>1098.952399256295</x:v>
      </x:c>
      <x:c r="D1235" s="12" t="n">
        <x:v>956.0480810333495</x:v>
      </x:c>
      <x:c r="E1235" s="12" t="n">
        <x:v>1075.9960666666666</x:v>
      </x:c>
      <x:c r="F1235" s="12" t="n">
        <x:v>923.3321166666666</x:v>
      </x:c>
      <x:c r="G1235" s="12" t="n">
        <x:f>E1235-F1235</x:f>
        <x:v>152.66395</x:v>
      </x:c>
      <x:c r="H1235" s="12" t="n">
        <x:f>G1235-C1235+D1235</x:f>
        <x:v>9.759631777054551</x:v>
      </x:c>
      <x:c r="I1235" s="12" t="n">
        <x:v>1109.6028716666667</x:v>
      </x:c>
      <x:c r="J1235" s="12" t="n">
        <x:v>936.3028162598268</x:v>
      </x:c>
      <x:c r="K1235" s="12" t="n">
        <x:f>G1235-I1235+J1235</x:f>
        <x:v>-20.636105406839874</x:v>
      </x:c>
      <x:c r="L1235" s="12" t="n">
        <x:v>9855.302546587913</x:v>
      </x:c>
      <x:c r="M1235" s="12" t="n">
        <x:v>9877.602955888873</x:v>
      </x:c>
      <x:c r="N1235" s="12" t="n">
        <x:v>22.30040930095957</x:v>
      </x:c>
      <x:c r="O1235" s="12" t="n">
        <x:v>0</x:v>
      </x:c>
      <x:c r="P1235" s="12" t="n">
        <x:v>20.6361054179511</x:v>
      </x:c>
      <x:c r="Q1235" s="12" t="n">
        <x:v>0</x:v>
      </x:c>
      <x:c r="R1235" s="12" t="n">
        <x:v>0.29990154672105973</x:v>
      </x:c>
      <x:c r="S1235" s="12" t="n">
        <x:v>0</x:v>
      </x:c>
      <x:c r="T1235" s="12" t="n">
        <x:v>0</x:v>
      </x:c>
      <x:c r="U1235" s="12" t="n">
        <x:f>'逐时购电与费用'!H1235+'逐时购电与费用'!J1235+F1235-P1235+O1235-E1235-N1235/'月度汇总'!$F$6-Q1235</x:f>
        <x:v>4.618527782440651e-14</x:v>
      </x:c>
      <x:c r="V1235" s="12" t="n">
        <x:f>M1235-L1235-N1235+O1235/'月度汇总'!$F$7</x:f>
        <x:v>8.135714324453147e-13</x:v>
      </x:c>
    </x:row>
    <x:row r="1236" ht="20" customHeight="1">
      <x:c r="A1236" s="13" t="n">
        <x:f>'逐时购电与费用'!A1236</x:f>
        <x:v>45697.555555555555</x:v>
      </x:c>
      <x:c r="B1236" s="13" t="n">
        <x:v>45697</x:v>
      </x:c>
      <x:c r="C1236" s="12" t="n">
        <x:v>1089.9809686767899</x:v>
      </x:c>
      <x:c r="D1236" s="12" t="n">
        <x:v>948.8926420882408</x:v>
      </x:c>
      <x:c r="E1236" s="12" t="n">
        <x:v>1051.7253666666666</x:v>
      </x:c>
      <x:c r="F1236" s="12" t="n">
        <x:v>946.7547999999999</x:v>
      </x:c>
      <x:c r="G1236" s="12" t="n">
        <x:f>E1236-F1236</x:f>
        <x:v>104.97056666666663</x:v>
      </x:c>
      <x:c r="H1236" s="12" t="n">
        <x:f>G1236-C1236+D1236</x:f>
        <x:v>-36.11775992188245</x:v>
      </x:c>
      <x:c r="I1236" s="12" t="n">
        <x:v>1100.4946783333335</x:v>
      </x:c>
      <x:c r="J1236" s="12" t="n">
        <x:v>928.4353378330565</x:v>
      </x:c>
      <x:c r="K1236" s="12" t="n">
        <x:f>G1236-I1236+J1236</x:f>
        <x:v>-67.08877383361039</x:v>
      </x:c>
      <x:c r="L1236" s="12" t="n">
        <x:v>9877.602955888873</x:v>
      </x:c>
      <x:c r="M1236" s="12" t="n">
        <x:v>9896.692692400035</x:v>
      </x:c>
      <x:c r="N1236" s="12" t="n">
        <x:v>19.089736511162194</x:v>
      </x:c>
      <x:c r="O1236" s="12" t="n">
        <x:v>0</x:v>
      </x:c>
      <x:c r="P1236" s="12" t="n">
        <x:v>69.77073958523398</x:v>
      </x:c>
      <x:c r="Q1236" s="12" t="n">
        <x:v>0</x:v>
      </x:c>
      <x:c r="R1236" s="12" t="n">
        <x:v>24.455705600467525</x:v>
      </x:c>
      <x:c r="S1236" s="12" t="n">
        <x:v>0</x:v>
      </x:c>
      <x:c r="T1236" s="12" t="n">
        <x:v>0</x:v>
      </x:c>
      <x:c r="U1236" s="12" t="n">
        <x:f>'逐时购电与费用'!H1236+'逐时购电与费用'!J1236+F1236-P1236+O1236-E1236-N1236/'月度汇总'!$F$6-Q1236</x:f>
        <x:v>1.7763568394002505e-14</x:v>
      </x:c>
      <x:c r="V1236" s="12" t="n">
        <x:f>M1236-L1236-N1236+O1236/'月度汇总'!$F$7</x:f>
        <x:v>-8.029132914089132e-13</x:v>
      </x:c>
    </x:row>
    <x:row r="1237" ht="20" customHeight="1">
      <x:c r="A1237" s="13" t="n">
        <x:f>'逐时购电与费用'!A1237</x:f>
        <x:v>45697.5625</x:v>
      </x:c>
      <x:c r="B1237" s="13" t="n">
        <x:v>45697</x:v>
      </x:c>
      <x:c r="C1237" s="12" t="n">
        <x:v>1094.4629685690115</x:v>
      </x:c>
      <x:c r="D1237" s="12" t="n">
        <x:v>941.0128080158194</x:v>
      </x:c>
      <x:c r="E1237" s="12" t="n">
        <x:v>1055.3566666666666</x:v>
      </x:c>
      <x:c r="F1237" s="12" t="n">
        <x:v>1006.83125</x:v>
      </x:c>
      <x:c r="G1237" s="12" t="n">
        <x:f>E1237-F1237</x:f>
        <x:v>48.525416666666615</x:v>
      </x:c>
      <x:c r="H1237" s="12" t="n">
        <x:f>G1237-C1237+D1237</x:f>
        <x:v>-104.92474388652556</x:v>
      </x:c>
      <x:c r="I1237" s="12" t="n">
        <x:v>1104.9387666666667</x:v>
      </x:c>
      <x:c r="J1237" s="12" t="n">
        <x:v>919.7713795424636</x:v>
      </x:c>
      <x:c r="K1237" s="12" t="n">
        <x:f>G1237-I1237+J1237</x:f>
        <x:v>-136.64197045753644</x:v>
      </x:c>
      <x:c r="L1237" s="12" t="n">
        <x:v>9896.692692400035</x:v>
      </x:c>
      <x:c r="M1237" s="12" t="n">
        <x:v>9917.20880231821</x:v>
      </x:c>
      <x:c r="N1237" s="12" t="n">
        <x:v>20.516109918174692</x:v>
      </x:c>
      <x:c r="O1237" s="12" t="n">
        <x:v>0</x:v>
      </x:c>
      <x:c r="P1237" s="12" t="n">
        <x:v>136.64197046864746</x:v>
      </x:c>
      <x:c r="Q1237" s="12" t="n">
        <x:v>0</x:v>
      </x:c>
      <x:c r="R1237" s="12" t="n">
        <x:v>61.930063916517724</x:v>
      </x:c>
      <x:c r="S1237" s="12" t="n">
        <x:v>0</x:v>
      </x:c>
      <x:c r="T1237" s="12" t="n">
        <x:v>0</x:v>
      </x:c>
      <x:c r="U1237" s="12" t="n">
        <x:f>'逐时购电与费用'!H1237+'逐时购电与费用'!J1237+F1237-P1237+O1237-E1237-N1237/'月度汇总'!$F$6-Q1237</x:f>
        <x:v>-6.750155989720952e-14</x:v>
      </x:c>
      <x:c r="V1237" s="12" t="n">
        <x:f>M1237-L1237-N1237+O1237/'月度汇总'!$F$7</x:f>
        <x:v>3.694822225952521e-13</x:v>
      </x:c>
    </x:row>
    <x:row r="1238" ht="20" customHeight="1">
      <x:c r="A1238" s="13" t="n">
        <x:f>'逐时购电与费用'!A1238</x:f>
        <x:v>45697.569444444445</x:v>
      </x:c>
      <x:c r="B1238" s="13" t="n">
        <x:v>45697</x:v>
      </x:c>
      <x:c r="C1238" s="12" t="n">
        <x:v>1100.7549831875879</x:v>
      </x:c>
      <x:c r="D1238" s="12" t="n">
        <x:v>930.0400741142789</x:v>
      </x:c>
      <x:c r="E1238" s="12" t="n">
        <x:v>1057.0186833333332</x:v>
      </x:c>
      <x:c r="F1238" s="12" t="n">
        <x:v>976.99885</x:v>
      </x:c>
      <x:c r="G1238" s="12" t="n">
        <x:f>E1238-F1238</x:f>
        <x:v>80.01983333333328</x:v>
      </x:c>
      <x:c r="H1238" s="12" t="n">
        <x:f>G1238-C1238+D1238</x:f>
        <x:v>-90.69507573997566</x:v>
      </x:c>
      <x:c r="I1238" s="12" t="n">
        <x:v>1108.1746916666668</x:v>
      </x:c>
      <x:c r="J1238" s="12" t="n">
        <x:v>907.7067462033625</x:v>
      </x:c>
      <x:c r="K1238" s="12" t="n">
        <x:f>G1238-I1238+J1238</x:f>
        <x:v>-120.44811212997104</x:v>
      </x:c>
      <x:c r="L1238" s="12" t="n">
        <x:v>9917.20880231821</x:v>
      </x:c>
      <x:c r="M1238" s="12" t="n">
        <x:v>9939.026288569576</x:v>
      </x:c>
      <x:c r="N1238" s="12" t="n">
        <x:v>21.817486251366173</x:v>
      </x:c>
      <x:c r="O1238" s="12" t="n">
        <x:v>0</x:v>
      </x:c>
      <x:c r="P1238" s="12" t="n">
        <x:v>120.44811214108215</x:v>
      </x:c>
      <x:c r="Q1238" s="12" t="n">
        <x:v>0</x:v>
      </x:c>
      <x:c r="R1238" s="12" t="n">
        <x:v>28.140158741242317</x:v>
      </x:c>
      <x:c r="S1238" s="12" t="n">
        <x:v>0</x:v>
      </x:c>
      <x:c r="T1238" s="12" t="n">
        <x:v>0</x:v>
      </x:c>
      <x:c r="U1238" s="12" t="n">
        <x:f>'逐时购电与费用'!H1238+'逐时购电与费用'!J1238+F1238-P1238+O1238-E1238-N1238/'月度汇总'!$F$6-Q1238</x:f>
        <x:v>-7.105427357601002e-14</x:v>
      </x:c>
      <x:c r="V1238" s="12" t="n">
        <x:f>M1238-L1238-N1238+O1238/'月度汇总'!$F$7</x:f>
        <x:v>-1.1013412404281553e-13</x:v>
      </x:c>
    </x:row>
    <x:row r="1239" ht="20" customHeight="1">
      <x:c r="A1239" s="13" t="n">
        <x:f>'逐时购电与费用'!A1239</x:f>
        <x:v>45697.57638888889</x:v>
      </x:c>
      <x:c r="B1239" s="13" t="n">
        <x:v>45697</x:v>
      </x:c>
      <x:c r="C1239" s="12" t="n">
        <x:v>1084.612539319033</x:v>
      </x:c>
      <x:c r="D1239" s="12" t="n">
        <x:v>915.5505916064842</x:v>
      </x:c>
      <x:c r="E1239" s="12" t="n">
        <x:v>1048.3172333333332</x:v>
      </x:c>
      <x:c r="F1239" s="12" t="n">
        <x:v>905.6525666666666</x:v>
      </x:c>
      <x:c r="G1239" s="12" t="n">
        <x:f>E1239-F1239</x:f>
        <x:v>142.66466666666656</x:v>
      </x:c>
      <x:c r="H1239" s="12" t="n">
        <x:f>G1239-C1239+D1239</x:f>
        <x:v>-26.39728104588221</x:v>
      </x:c>
      <x:c r="I1239" s="12" t="n">
        <x:v>1086.076035</x:v>
      </x:c>
      <x:c r="J1239" s="12" t="n">
        <x:v>891.7754117430123</x:v>
      </x:c>
      <x:c r="K1239" s="12" t="n">
        <x:f>G1239-I1239+J1239</x:f>
        <x:v>-51.63595659032114</x:v>
      </x:c>
      <x:c r="L1239" s="12" t="n">
        <x:v>9939.026288569576</x:v>
      </x:c>
      <x:c r="M1239" s="12" t="n">
        <x:v>9939.026288569576</x:v>
      </x:c>
      <x:c r="N1239" s="12" t="n">
        <x:v>0</x:v>
      </x:c>
      <x:c r="O1239" s="12" t="n">
        <x:v>0</x:v>
      </x:c>
      <x:c r="P1239" s="12" t="n">
        <x:v>61.20375682185204</x:v>
      </x:c>
      <x:c r="Q1239" s="12" t="n">
        <x:v>0</x:v>
      </x:c>
      <x:c r="R1239" s="12" t="n">
        <x:v>25.171020965683</x:v>
      </x:c>
      <x:c r="S1239" s="12" t="n">
        <x:v>0</x:v>
      </x:c>
      <x:c r="T1239" s="12" t="n">
        <x:v>0</x:v>
      </x:c>
      <x:c r="U1239" s="12" t="n">
        <x:f>'逐时购电与费用'!H1239+'逐时购电与费用'!J1239+F1239-P1239+O1239-E1239-N1239/'月度汇总'!$F$6-Q1239</x:f>
        <x:v>0</x:v>
      </x:c>
      <x:c r="V1239" s="12" t="n">
        <x:f>M1239-L1239-N1239+O1239/'月度汇总'!$F$7</x:f>
        <x:v>0</x:v>
      </x:c>
    </x:row>
    <x:row r="1240" ht="20" customHeight="1">
      <x:c r="A1240" s="13" t="n">
        <x:f>'逐时购电与费用'!A1240</x:f>
        <x:v>45697.58333333333</x:v>
      </x:c>
      <x:c r="B1240" s="13" t="n">
        <x:v>45697</x:v>
      </x:c>
      <x:c r="C1240" s="12" t="n">
        <x:v>1061.0429179703715</x:v>
      </x:c>
      <x:c r="D1240" s="12" t="n">
        <x:v>802.5343346845107</x:v>
      </x:c>
      <x:c r="E1240" s="12" t="n">
        <x:v>1045.4299999999998</x:v>
      </x:c>
      <x:c r="F1240" s="12" t="n">
        <x:v>858.20625</x:v>
      </x:c>
      <x:c r="G1240" s="12" t="n">
        <x:f>E1240-F1240</x:f>
        <x:v>187.22374999999988</x:v>
      </x:c>
      <x:c r="H1240" s="12" t="n">
        <x:f>G1240-C1240+D1240</x:f>
        <x:v>-71.28483328586094</x:v>
      </x:c>
      <x:c r="I1240" s="12" t="n">
        <x:v>1053.2325666666666</x:v>
      </x:c>
      <x:c r="J1240" s="12" t="n">
        <x:v>768.5420866448671</x:v>
      </x:c>
      <x:c r="K1240" s="12" t="n">
        <x:f>G1240-I1240+J1240</x:f>
        <x:v>-97.46673002179955</x:v>
      </x:c>
      <x:c r="L1240" s="12" t="n">
        <x:v>9939.026288569576</x:v>
      </x:c>
      <x:c r="M1240" s="12" t="n">
        <x:v>9622.70353300091</x:v>
      </x:c>
      <x:c r="N1240" s="12" t="n">
        <x:v>0</x:v>
      </x:c>
      <x:c r="O1240" s="12" t="n">
        <x:v>284.6904800117994</x:v>
      </x:c>
      <x:c r="P1240" s="12" t="n">
        <x:v>97.46673001179954</x:v>
      </x:c>
      <x:c r="Q1240" s="12" t="n">
        <x:v>0</x:v>
      </x:c>
      <x:c r="R1240" s="12" t="n">
        <x:v>0</x:v>
      </x:c>
      <x:c r="S1240" s="12" t="n">
        <x:v>0</x:v>
      </x:c>
      <x:c r="T1240" s="12" t="n">
        <x:v>0</x:v>
      </x:c>
      <x:c r="U1240" s="12" t="n">
        <x:f>'逐时购电与费用'!H1240+'逐时购电与费用'!J1240+F1240-P1240+O1240-E1240-N1240/'月度汇总'!$F$6-Q1240</x:f>
        <x:v>0</x:v>
      </x:c>
      <x:c r="V1240" s="12" t="n">
        <x:f>M1240-L1240-N1240+O1240/'月度汇总'!$F$7</x:f>
        <x:v>-2.2737367544323206e-13</x:v>
      </x:c>
    </x:row>
    <x:row r="1241" ht="20" customHeight="1">
      <x:c r="A1241" s="13" t="n">
        <x:f>'逐时购电与费用'!A1241</x:f>
        <x:v>45697.59027777778</x:v>
      </x:c>
      <x:c r="B1241" s="13" t="n">
        <x:v>45697</x:v>
      </x:c>
      <x:c r="C1241" s="12" t="n">
        <x:v>1069.5992077238266</x:v>
      </x:c>
      <x:c r="D1241" s="12" t="n">
        <x:v>789.3162031127653</x:v>
      </x:c>
      <x:c r="E1241" s="12" t="n">
        <x:v>1065.5373166666666</x:v>
      </x:c>
      <x:c r="F1241" s="12" t="n">
        <x:v>850.2519833333333</x:v>
      </x:c>
      <x:c r="G1241" s="12" t="n">
        <x:f>E1241-F1241</x:f>
        <x:v>215.28533333333326</x:v>
      </x:c>
      <x:c r="H1241" s="12" t="n">
        <x:f>G1241-C1241+D1241</x:f>
        <x:v>-64.99767127772805</x:v>
      </x:c>
      <x:c r="I1241" s="12" t="n">
        <x:v>1061.7549316666664</x:v>
      </x:c>
      <x:c r="J1241" s="12" t="n">
        <x:v>754.0086155635428</x:v>
      </x:c>
      <x:c r="K1241" s="12" t="n">
        <x:f>G1241-I1241+J1241</x:f>
        <x:v>-92.46098276979035</x:v>
      </x:c>
      <x:c r="L1241" s="12" t="n">
        <x:v>9622.70353300091</x:v>
      </x:c>
      <x:c r="M1241" s="12" t="n">
        <x:v>9280.763181786328</x:v>
      </x:c>
      <x:c r="N1241" s="12" t="n">
        <x:v>0</x:v>
      </x:c>
      <x:c r="O1241" s="12" t="n">
        <x:v>307.7463160931236</x:v>
      </x:c>
      <x:c r="P1241" s="12" t="n">
        <x:v>92.46098275979034</x:v>
      </x:c>
      <x:c r="Q1241" s="12" t="n">
        <x:v>0</x:v>
      </x:c>
      <x:c r="R1241" s="12" t="n">
        <x:v>0</x:v>
      </x:c>
      <x:c r="S1241" s="12" t="n">
        <x:v>0</x:v>
      </x:c>
      <x:c r="T1241" s="12" t="n">
        <x:v>0</x:v>
      </x:c>
      <x:c r="U1241" s="12" t="n">
        <x:f>'逐时购电与费用'!H1241+'逐时购电与费用'!J1241+F1241-P1241+O1241-E1241-N1241/'月度汇总'!$F$6-Q1241</x:f>
        <x:v>0</x:v>
      </x:c>
      <x:c r="V1241" s="12" t="n">
        <x:f>M1241-L1241-N1241+O1241/'月度汇总'!$F$7</x:f>
        <x:v>-5.684341886080802e-14</x:v>
      </x:c>
    </x:row>
    <x:row r="1242" ht="20" customHeight="1">
      <x:c r="A1242" s="13" t="n">
        <x:f>'逐时购电与费用'!A1242</x:f>
        <x:v>45697.59722222222</x:v>
      </x:c>
      <x:c r="B1242" s="13" t="n">
        <x:v>45697</x:v>
      </x:c>
      <x:c r="C1242" s="12" t="n">
        <x:v>1081.0625939242557</x:v>
      </x:c>
      <x:c r="D1242" s="12" t="n">
        <x:v>776.3629639856365</x:v>
      </x:c>
      <x:c r="E1242" s="12" t="n">
        <x:v>1059.5645666666665</x:v>
      </x:c>
      <x:c r="F1242" s="12" t="n">
        <x:v>815.1477</x:v>
      </x:c>
      <x:c r="G1242" s="12" t="n">
        <x:f>E1242-F1242</x:f>
        <x:v>244.41686666666646</x:v>
      </x:c>
      <x:c r="H1242" s="12" t="n">
        <x:f>G1242-C1242+D1242</x:f>
        <x:v>-60.28276327195272</x:v>
      </x:c>
      <x:c r="I1242" s="12" t="n">
        <x:v>1073.1853224999998</x:v>
      </x:c>
      <x:c r="J1242" s="12" t="n">
        <x:v>739.7663964388662</x:v>
      </x:c>
      <x:c r="K1242" s="12" t="n">
        <x:f>G1242-I1242+J1242</x:f>
        <x:v>-89.0020593944671</x:v>
      </x:c>
      <x:c r="L1242" s="12" t="n">
        <x:v>9280.763181786328</x:v>
      </x:c>
      <x:c r="M1242" s="12" t="n">
        <x:v>8910.29770839618</x:v>
      </x:c>
      <x:c r="N1242" s="12" t="n">
        <x:v>0</x:v>
      </x:c>
      <x:c r="O1242" s="12" t="n">
        <x:v>333.41892605113355</x:v>
      </x:c>
      <x:c r="P1242" s="12" t="n">
        <x:v>89.00205938446709</x:v>
      </x:c>
      <x:c r="Q1242" s="12" t="n">
        <x:v>0</x:v>
      </x:c>
      <x:c r="R1242" s="12" t="n">
        <x:v>0</x:v>
      </x:c>
      <x:c r="S1242" s="12" t="n">
        <x:v>0</x:v>
      </x:c>
      <x:c r="T1242" s="12" t="n">
        <x:v>0</x:v>
      </x:c>
      <x:c r="U1242" s="12" t="n">
        <x:f>'逐时购电与费用'!H1242+'逐时购电与费用'!J1242+F1242-P1242+O1242-E1242-N1242/'月度汇总'!$F$6-Q1242</x:f>
        <x:v>0</x:v>
      </x:c>
      <x:c r="V1242" s="12" t="n">
        <x:f>M1242-L1242-N1242+O1242/'月度汇总'!$F$7</x:f>
        <x:v>3.979039320256561e-13</x:v>
      </x:c>
    </x:row>
    <x:row r="1243" ht="20" customHeight="1">
      <x:c r="A1243" s="13" t="n">
        <x:f>'逐时购电与费用'!A1243</x:f>
        <x:v>45697.60416666667</x:v>
      </x:c>
      <x:c r="B1243" s="13" t="n">
        <x:v>45697</x:v>
      </x:c>
      <x:c r="C1243" s="12" t="n">
        <x:v>1074.0574295326835</x:v>
      </x:c>
      <x:c r="D1243" s="12" t="n">
        <x:v>761.2314255999206</x:v>
      </x:c>
      <x:c r="E1243" s="12" t="n">
        <x:v>1042.7233333333334</x:v>
      </x:c>
      <x:c r="F1243" s="12" t="n">
        <x:v>761.25625</x:v>
      </x:c>
      <x:c r="G1243" s="12" t="n">
        <x:f>E1243-F1243</x:f>
        <x:v>281.46708333333333</x:v>
      </x:c>
      <x:c r="H1243" s="12" t="n">
        <x:f>G1243-C1243+D1243</x:f>
        <x:v>-31.358920599429553</x:v>
      </x:c>
      <x:c r="I1243" s="12" t="n">
        <x:v>1061.8003166666665</x:v>
      </x:c>
      <x:c r="J1243" s="12" t="n">
        <x:v>723.1291149629554</x:v>
      </x:c>
      <x:c r="K1243" s="12" t="n">
        <x:f>G1243-I1243+J1243</x:f>
        <x:v>-57.20411837037773</x:v>
      </x:c>
      <x:c r="L1243" s="12" t="n">
        <x:v>8910.29770839618</x:v>
      </x:c>
      <x:c r="M1243" s="12" t="n">
        <x:v>8533.996373180946</x:v>
      </x:c>
      <x:c r="N1243" s="12" t="n">
        <x:v>0</x:v>
      </x:c>
      <x:c r="O1243" s="12" t="n">
        <x:v>338.67120169371105</x:v>
      </x:c>
      <x:c r="P1243" s="12" t="n">
        <x:v>57.20411836037772</x:v>
      </x:c>
      <x:c r="Q1243" s="12" t="n">
        <x:v>0</x:v>
      </x:c>
      <x:c r="R1243" s="12" t="n">
        <x:v>0</x:v>
      </x:c>
      <x:c r="S1243" s="12" t="n">
        <x:v>0</x:v>
      </x:c>
      <x:c r="T1243" s="12" t="n">
        <x:v>0</x:v>
      </x:c>
      <x:c r="U1243" s="12" t="n">
        <x:f>'逐时购电与费用'!H1243+'逐时购电与费用'!J1243+F1243-P1243+O1243-E1243-N1243/'月度汇总'!$F$6-Q1243</x:f>
        <x:v>0</x:v>
      </x:c>
      <x:c r="V1243" s="12" t="n">
        <x:f>M1243-L1243-N1243+O1243/'月度汇总'!$F$7</x:f>
        <x:v>6.252776074688882e-13</x:v>
      </x:c>
    </x:row>
    <x:row r="1244" ht="20" customHeight="1">
      <x:c r="A1244" s="13" t="n">
        <x:f>'逐时购电与费用'!A1244</x:f>
        <x:v>45697.61111111111</x:v>
      </x:c>
      <x:c r="B1244" s="13" t="n">
        <x:v>45697</x:v>
      </x:c>
      <x:c r="C1244" s="12" t="n">
        <x:v>1056.4192284792846</x:v>
      </x:c>
      <x:c r="D1244" s="12" t="n">
        <x:v>743.2105053526329</x:v>
      </x:c>
      <x:c r="E1244" s="12" t="n">
        <x:v>1073.3025333333333</x:v>
      </x:c>
      <x:c r="F1244" s="12" t="n">
        <x:v>757.879</x:v>
      </x:c>
      <x:c r="G1244" s="12" t="n">
        <x:f>E1244-F1244</x:f>
        <x:v>315.42353333333324</x:v>
      </x:c>
      <x:c r="H1244" s="12" t="n">
        <x:f>G1244-C1244+D1244</x:f>
        <x:v>2.214810206681591</x:v>
      </x:c>
      <x:c r="I1244" s="12" t="n">
        <x:v>1040.5863283333333</x:v>
      </x:c>
      <x:c r="J1244" s="12" t="n">
        <x:v>703.314928528872</x:v>
      </x:c>
      <x:c r="K1244" s="12" t="n">
        <x:f>G1244-I1244+J1244</x:f>
        <x:v>-21.8478664711281</x:v>
      </x:c>
      <x:c r="L1244" s="12" t="n">
        <x:v>8533.996373180946</x:v>
      </x:c>
      <x:c r="M1244" s="12" t="n">
        <x:v>8159.2503734093225</x:v>
      </x:c>
      <x:c r="N1244" s="12" t="n">
        <x:v>0</x:v>
      </x:c>
      <x:c r="O1244" s="12" t="n">
        <x:v>337.27139979446133</x:v>
      </x:c>
      <x:c r="P1244" s="12" t="n">
        <x:v>21.847866461128092</x:v>
      </x:c>
      <x:c r="Q1244" s="12" t="n">
        <x:v>0</x:v>
      </x:c>
      <x:c r="R1244" s="12" t="n">
        <x:v>0</x:v>
      </x:c>
      <x:c r="S1244" s="12" t="n">
        <x:v>0</x:v>
      </x:c>
      <x:c r="T1244" s="12" t="n">
        <x:v>0</x:v>
      </x:c>
      <x:c r="U1244" s="12" t="n">
        <x:f>'逐时购电与费用'!H1244+'逐时购电与费用'!J1244+F1244-P1244+O1244-E1244-N1244/'月度汇总'!$F$6-Q1244</x:f>
        <x:v>0</x:v>
      </x:c>
      <x:c r="V1244" s="12" t="n">
        <x:f>M1244-L1244-N1244+O1244/'月度汇总'!$F$7</x:f>
        <x:v>4.547473508864641e-13</x:v>
      </x:c>
    </x:row>
    <x:row r="1245" ht="20" customHeight="1">
      <x:c r="A1245" s="13" t="n">
        <x:f>'逐时购电与费用'!A1245</x:f>
        <x:v>45697.618055555555</x:v>
      </x:c>
      <x:c r="B1245" s="13" t="n">
        <x:v>45697</x:v>
      </x:c>
      <x:c r="C1245" s="12" t="n">
        <x:v>1049.5195381824897</x:v>
      </x:c>
      <x:c r="D1245" s="12" t="n">
        <x:v>724.3682332108949</x:v>
      </x:c>
      <x:c r="E1245" s="12" t="n">
        <x:v>1063.3566666666666</x:v>
      </x:c>
      <x:c r="F1245" s="12" t="n">
        <x:v>740.4480333333332</x:v>
      </x:c>
      <x:c r="G1245" s="12" t="n">
        <x:f>E1245-F1245</x:f>
        <x:v>322.90863333333334</x:v>
      </x:c>
      <x:c r="H1245" s="12" t="n">
        <x:f>G1245-C1245+D1245</x:f>
        <x:v>-2.242671638261413</x:v>
      </x:c>
      <x:c r="I1245" s="12" t="n">
        <x:v>1042.4538391666667</x:v>
      </x:c>
      <x:c r="J1245" s="12" t="n">
        <x:v>682.5976572721877</x:v>
      </x:c>
      <x:c r="K1245" s="12" t="n">
        <x:f>G1245-I1245+J1245</x:f>
        <x:v>-36.94754856114571</x:v>
      </x:c>
      <x:c r="L1245" s="12" t="n">
        <x:v>8159.2503734093225</x:v>
      </x:c>
      <x:c r="M1245" s="12" t="n">
        <x:v>7759.410171315457</x:v>
      </x:c>
      <x:c r="N1245" s="12" t="n">
        <x:v>0</x:v>
      </x:c>
      <x:c r="O1245" s="12" t="n">
        <x:v>359.85618188447904</x:v>
      </x:c>
      <x:c r="P1245" s="12" t="n">
        <x:v>36.9475485511457</x:v>
      </x:c>
      <x:c r="Q1245" s="12" t="n">
        <x:v>0</x:v>
      </x:c>
      <x:c r="R1245" s="12" t="n">
        <x:v>12.651897430220288</x:v>
      </x:c>
      <x:c r="S1245" s="12" t="n">
        <x:v>0</x:v>
      </x:c>
      <x:c r="T1245" s="12" t="n">
        <x:v>0</x:v>
      </x:c>
      <x:c r="U1245" s="12" t="n">
        <x:f>'逐时购电与费用'!H1245+'逐时购电与费用'!J1245+F1245-P1245+O1245-E1245-N1245/'月度汇总'!$F$6-Q1245</x:f>
        <x:v>0</x:v>
      </x:c>
      <x:c r="V1245" s="12" t="n">
        <x:f>M1245-L1245-N1245+O1245/'月度汇总'!$F$7</x:f>
        <x:v>-5.684341886080802e-14</x:v>
      </x:c>
    </x:row>
    <x:row r="1246" ht="20" customHeight="1">
      <x:c r="A1246" s="13" t="n">
        <x:f>'逐时购电与费用'!A1246</x:f>
        <x:v>45697.625</x:v>
      </x:c>
      <x:c r="B1246" s="13" t="n">
        <x:v>45697</x:v>
      </x:c>
      <x:c r="C1246" s="12" t="n">
        <x:v>1047.8657745675728</x:v>
      </x:c>
      <x:c r="D1246" s="12" t="n">
        <x:v>498.8426967653219</x:v>
      </x:c>
      <x:c r="E1246" s="12" t="n">
        <x:v>1016.4166666666666</x:v>
      </x:c>
      <x:c r="F1246" s="12" t="n">
        <x:v>687.01875</x:v>
      </x:c>
      <x:c r="G1246" s="12" t="n">
        <x:f>E1246-F1246</x:f>
        <x:v>329.3979166666667</x:v>
      </x:c>
      <x:c r="H1246" s="12" t="n">
        <x:f>G1246-C1246+D1246</x:f>
        <x:v>-219.62516113558422</x:v>
      </x:c>
      <x:c r="I1246" s="12" t="n">
        <x:v>1040.77055</x:v>
      </x:c>
      <x:c r="J1246" s="12" t="n">
        <x:v>499.3915560290637</x:v>
      </x:c>
      <x:c r="K1246" s="12" t="n">
        <x:f>G1246-I1246+J1246</x:f>
        <x:v>-211.9810773042696</x:v>
      </x:c>
      <x:c r="L1246" s="12" t="n">
        <x:v>7759.410171315457</x:v>
      </x:c>
      <x:c r="M1246" s="12" t="n">
        <x:v>8509.410171305457</x:v>
      </x:c>
      <x:c r="N1246" s="12" t="n">
        <x:v>749.99999999</x:v>
      </x:c>
      <x:c r="O1246" s="12" t="n">
        <x:v>0</x:v>
      </x:c>
      <x:c r="P1246" s="12" t="n">
        <x:v>228.15827862438334</x:v>
      </x:c>
      <x:c r="Q1246" s="12" t="n">
        <x:v>0</x:v>
      </x:c>
      <x:c r="R1246" s="12" t="n">
        <x:v>0</x:v>
      </x:c>
      <x:c r="S1246" s="12" t="n">
        <x:v>0</x:v>
      </x:c>
      <x:c r="T1246" s="12" t="n">
        <x:v>0</x:v>
      </x:c>
      <x:c r="U1246" s="12" t="n">
        <x:f>'逐时购电与费用'!H1246+'逐时购电与费用'!J1246+F1246-P1246+O1246-E1246-N1246/'月度汇总'!$F$6-Q1246</x:f>
        <x:v>-1.1368683772161603e-13</x:v>
      </x:c>
      <x:c r="V1246" s="12" t="n">
        <x:f>M1246-L1246-N1246+O1246/'月度汇总'!$F$7</x:f>
        <x:v>1.1368683772161603e-13</x:v>
      </x:c>
    </x:row>
    <x:row r="1247" ht="20" customHeight="1">
      <x:c r="A1247" s="13" t="n">
        <x:f>'逐时购电与费用'!A1247</x:f>
        <x:v>45697.631944444445</x:v>
      </x:c>
      <x:c r="B1247" s="13" t="n">
        <x:v>45697</x:v>
      </x:c>
      <x:c r="C1247" s="12" t="n">
        <x:v>1029.814901251394</x:v>
      </x:c>
      <x:c r="D1247" s="12" t="n">
        <x:v>483.86119106810276</x:v>
      </x:c>
      <x:c r="E1247" s="12" t="n">
        <x:v>1027.1302666666666</x:v>
      </x:c>
      <x:c r="F1247" s="12" t="n">
        <x:v>640.3702</x:v>
      </x:c>
      <x:c r="G1247" s="12" t="n">
        <x:f>E1247-F1247</x:f>
        <x:v>386.7600666666666</x:v>
      </x:c>
      <x:c r="H1247" s="12" t="n">
        <x:f>G1247-C1247+D1247</x:f>
        <x:v>-159.19364351662472</x:v>
      </x:c>
      <x:c r="I1247" s="12" t="n">
        <x:v>1013.8934016666666</x:v>
      </x:c>
      <x:c r="J1247" s="12" t="n">
        <x:v>482.9192370312222</x:v>
      </x:c>
      <x:c r="K1247" s="12" t="n">
        <x:f>G1247-I1247+J1247</x:f>
        <x:v>-144.21409796877776</x:v>
      </x:c>
      <x:c r="L1247" s="12" t="n">
        <x:v>8509.410171305457</x:v>
      </x:c>
      <x:c r="M1247" s="12" t="n">
        <x:v>9220.381296602814</x:v>
      </x:c>
      <x:c r="N1247" s="12" t="n">
        <x:v>710.9711252973583</x:v>
      </x:c>
      <x:c r="O1247" s="12" t="n">
        <x:v>0</x:v>
      </x:c>
      <x:c r="P1247" s="12" t="n">
        <x:v>212.33418512955427</x:v>
      </x:c>
      <x:c r="Q1247" s="12" t="n">
        <x:v>0</x:v>
      </x:c>
      <x:c r="R1247" s="12" t="n">
        <x:v>0</x:v>
      </x:c>
      <x:c r="S1247" s="12" t="n">
        <x:v>0</x:v>
      </x:c>
      <x:c r="T1247" s="12" t="n">
        <x:v>0</x:v>
      </x:c>
      <x:c r="U1247" s="12" t="n">
        <x:f>'逐时购电与费用'!H1247+'逐时购电与费用'!J1247+F1247-P1247+O1247-E1247-N1247/'月度汇总'!$F$6-Q1247</x:f>
        <x:v>0</x:v>
      </x:c>
      <x:c r="V1247" s="12" t="n">
        <x:f>M1247-L1247-N1247+O1247/'月度汇总'!$F$7</x:f>
        <x:v>-7.958078640513122e-13</x:v>
      </x:c>
    </x:row>
    <x:row r="1248" ht="20" customHeight="1">
      <x:c r="A1248" s="13" t="n">
        <x:f>'逐时购电与费用'!A1248</x:f>
        <x:v>45697.63888888889</x:v>
      </x:c>
      <x:c r="B1248" s="13" t="n">
        <x:v>45697</x:v>
      </x:c>
      <x:c r="C1248" s="12" t="n">
        <x:v>1027.0902387266465</x:v>
      </x:c>
      <x:c r="D1248" s="12" t="n">
        <x:v>470.44119841069835</x:v>
      </x:c>
      <x:c r="E1248" s="12" t="n">
        <x:v>1041.7728</x:v>
      </x:c>
      <x:c r="F1248" s="12" t="n">
        <x:v>594.45175</x:v>
      </x:c>
      <x:c r="G1248" s="12" t="n">
        <x:f>E1248-F1248</x:f>
        <x:v>447.32105</x:v>
      </x:c>
      <x:c r="H1248" s="12" t="n">
        <x:f>G1248-C1248+D1248</x:f>
        <x:v>-109.32799031594811</x:v>
      </x:c>
      <x:c r="I1248" s="12" t="n">
        <x:v>1011.1408091666666</x:v>
      </x:c>
      <x:c r="J1248" s="12" t="n">
        <x:v>468.1638176181729</x:v>
      </x:c>
      <x:c r="K1248" s="12" t="n">
        <x:f>G1248-I1248+J1248</x:f>
        <x:v>-95.65594154849367</x:v>
      </x:c>
      <x:c r="L1248" s="12" t="n">
        <x:v>9220.381296602814</x:v>
      </x:c>
      <x:c r="M1248" s="12" t="n">
        <x:v>9744.803849797428</x:v>
      </x:c>
      <x:c r="N1248" s="12" t="n">
        <x:v>524.4225531946148</x:v>
      </x:c>
      <x:c r="O1248" s="12" t="n">
        <x:v>0</x:v>
      </x:c>
      <x:c r="P1248" s="12" t="n">
        <x:v>370.8381605649587</x:v>
      </x:c>
      <x:c r="Q1248" s="12" t="n">
        <x:v>0</x:v>
      </x:c>
      <x:c r="R1248" s="12" t="n">
        <x:v>0</x:v>
      </x:c>
      <x:c r="S1248" s="12" t="n">
        <x:v>0</x:v>
      </x:c>
      <x:c r="T1248" s="12" t="n">
        <x:v>0</x:v>
      </x:c>
      <x:c r="U1248" s="12" t="n">
        <x:f>'逐时购电与费用'!H1248+'逐时购电与费用'!J1248+F1248-P1248+O1248-E1248-N1248/'月度汇总'!$F$6-Q1248</x:f>
        <x:v>1.1368683772161603e-13</x:v>
      </x:c>
      <x:c r="V1248" s="12" t="n">
        <x:f>M1248-L1248-N1248+O1248/'月度汇总'!$F$7</x:f>
        <x:v>-7.958078640513122e-13</x:v>
      </x:c>
    </x:row>
    <x:row r="1249" ht="20" customHeight="1">
      <x:c r="A1249" s="13" t="n">
        <x:f>'逐时购电与费用'!A1249</x:f>
        <x:v>45697.64583333333</x:v>
      </x:c>
      <x:c r="B1249" s="13" t="n">
        <x:v>45697</x:v>
      </x:c>
      <x:c r="C1249" s="12" t="n">
        <x:v>1041.7772527122895</x:v>
      </x:c>
      <x:c r="D1249" s="12" t="n">
        <x:v>455.3177180941013</x:v>
      </x:c>
      <x:c r="E1249" s="12" t="n">
        <x:v>1033.2516666666666</x:v>
      </x:c>
      <x:c r="F1249" s="12" t="n">
        <x:v>548.9375</x:v>
      </x:c>
      <x:c r="G1249" s="12" t="n">
        <x:f>E1249-F1249</x:f>
        <x:v>484.31416666666655</x:v>
      </x:c>
      <x:c r="H1249" s="12" t="n">
        <x:f>G1249-C1249+D1249</x:f>
        <x:v>-102.14536795152168</x:v>
      </x:c>
      <x:c r="I1249" s="12" t="n">
        <x:v>1034.5982166666665</x:v>
      </x:c>
      <x:c r="J1249" s="12" t="n">
        <x:v>451.53539607181233</x:v>
      </x:c>
      <x:c r="K1249" s="12" t="n">
        <x:f>G1249-I1249+J1249</x:f>
        <x:v>-98.74865392818765</x:v>
      </x:c>
      <x:c r="L1249" s="12" t="n">
        <x:v>9744.803849797428</x:v>
      </x:c>
      <x:c r="M1249" s="12" t="n">
        <x:v>10494.803849787428</x:v>
      </x:c>
      <x:c r="N1249" s="12" t="n">
        <x:v>749.99999999</x:v>
      </x:c>
      <x:c r="O1249" s="12" t="n">
        <x:v>0</x:v>
      </x:c>
      <x:c r="P1249" s="12" t="n">
        <x:v>114.28351195966695</x:v>
      </x:c>
      <x:c r="Q1249" s="12" t="n">
        <x:v>0</x:v>
      </x:c>
      <x:c r="R1249" s="12" t="n">
        <x:v>0</x:v>
      </x:c>
      <x:c r="S1249" s="12" t="n">
        <x:v>0</x:v>
      </x:c>
      <x:c r="T1249" s="12" t="n">
        <x:v>0</x:v>
      </x:c>
      <x:c r="U1249" s="12" t="n">
        <x:f>'逐时购电与费用'!H1249+'逐时购电与费用'!J1249+F1249-P1249+O1249-E1249-N1249/'月度汇总'!$F$6-Q1249</x:f>
        <x:v>0</x:v>
      </x:c>
      <x:c r="V1249" s="12" t="n">
        <x:f>M1249-L1249-N1249+O1249/'月度汇总'!$F$7</x:f>
        <x:v>-7.958078640513122e-13</x:v>
      </x:c>
    </x:row>
    <x:row r="1250" ht="20" customHeight="1">
      <x:c r="A1250" s="13" t="n">
        <x:f>'逐时购电与费用'!A1250</x:f>
        <x:v>45697.65277777778</x:v>
      </x:c>
      <x:c r="B1250" s="13" t="n">
        <x:v>45697</x:v>
      </x:c>
      <x:c r="C1250" s="12" t="n">
        <x:v>1043.8628891701794</x:v>
      </x:c>
      <x:c r="D1250" s="12" t="n">
        <x:v>435.46204606300967</x:v>
      </x:c>
      <x:c r="E1250" s="12" t="n">
        <x:v>1032.7029</x:v>
      </x:c>
      <x:c r="F1250" s="12" t="n">
        <x:v>514.1595666666666</x:v>
      </x:c>
      <x:c r="G1250" s="12" t="n">
        <x:f>E1250-F1250</x:f>
        <x:v>518.5433333333334</x:v>
      </x:c>
      <x:c r="H1250" s="12" t="n">
        <x:f>G1250-C1250+D1250</x:f>
        <x:v>-89.85750977383634</x:v>
      </x:c>
      <x:c r="I1250" s="12" t="n">
        <x:v>1041.1871991666665</x:v>
      </x:c>
      <x:c r="J1250" s="12" t="n">
        <x:v>429.70388125462205</x:v>
      </x:c>
      <x:c r="K1250" s="12" t="n">
        <x:f>G1250-I1250+J1250</x:f>
        <x:v>-92.939984578711</x:v>
      </x:c>
      <x:c r="L1250" s="12" t="n">
        <x:v>10494.803849787428</x:v>
      </x:c>
      <x:c r="M1250" s="12" t="n">
        <x:v>10650.847349705817</x:v>
      </x:c>
      <x:c r="N1250" s="12" t="n">
        <x:v>156.04349991838978</x:v>
      </x:c>
      <x:c r="O1250" s="12" t="n">
        <x:v>0</x:v>
      </x:c>
      <x:c r="P1250" s="12" t="n">
        <x:v>107.16403066444107</x:v>
      </x:c>
      <x:c r="Q1250" s="12" t="n">
        <x:v>0</x:v>
      </x:c>
      <x:c r="R1250" s="12" t="n">
        <x:v>0</x:v>
      </x:c>
      <x:c r="S1250" s="12" t="n">
        <x:v>0</x:v>
      </x:c>
      <x:c r="T1250" s="12" t="n">
        <x:v>0</x:v>
      </x:c>
      <x:c r="U1250" s="12" t="n">
        <x:f>'逐时购电与费用'!H1250+'逐时购电与费用'!J1250+F1250-P1250+O1250-E1250-N1250/'月度汇总'!$F$6-Q1250</x:f>
        <x:v>2.842170943040401e-14</x:v>
      </x:c>
      <x:c r="V1250" s="12" t="n">
        <x:f>M1250-L1250-N1250+O1250/'月度汇总'!$F$7</x:f>
        <x:v>-7.958078640513122e-13</x:v>
      </x:c>
    </x:row>
    <x:row r="1251" ht="20" customHeight="1">
      <x:c r="A1251" s="13" t="n">
        <x:f>'逐时购电与费用'!A1251</x:f>
        <x:v>45697.65972222222</x:v>
      </x:c>
      <x:c r="B1251" s="13" t="n">
        <x:v>45697</x:v>
      </x:c>
      <x:c r="C1251" s="12" t="n">
        <x:v>1046.9829609879114</x:v>
      </x:c>
      <x:c r="D1251" s="12" t="n">
        <x:v>415.83012116574076</x:v>
      </x:c>
      <x:c r="E1251" s="12" t="n">
        <x:v>1043.2383499999999</x:v>
      </x:c>
      <x:c r="F1251" s="12" t="n">
        <x:v>469.09888333333333</x:v>
      </x:c>
      <x:c r="G1251" s="12" t="n">
        <x:f>E1251-F1251</x:f>
        <x:v>574.1394666666665</x:v>
      </x:c>
      <x:c r="H1251" s="12" t="n">
        <x:f>G1251-C1251+D1251</x:f>
        <x:v>-57.0133731555041</x:v>
      </x:c>
      <x:c r="I1251" s="12" t="n">
        <x:v>1046.8490491666669</x:v>
      </x:c>
      <x:c r="J1251" s="12" t="n">
        <x:v>408.1183787033327</x:v>
      </x:c>
      <x:c r="K1251" s="12" t="n">
        <x:f>G1251-I1251+J1251</x:f>
        <x:v>-64.59120379666763</x:v>
      </x:c>
      <x:c r="L1251" s="12" t="n">
        <x:v>10650.847349705817</x:v>
      </x:c>
      <x:c r="M1251" s="12" t="n">
        <x:v>10658.081712360696</x:v>
      </x:c>
      <x:c r="N1251" s="12" t="n">
        <x:v>7.234362654878722</x:v>
      </x:c>
      <x:c r="O1251" s="12" t="n">
        <x:v>0</x:v>
      </x:c>
      <x:c r="P1251" s="12" t="n">
        <x:v>64.59120380777885</x:v>
      </x:c>
      <x:c r="Q1251" s="12" t="n">
        <x:v>0</x:v>
      </x:c>
      <x:c r="R1251" s="12" t="n">
        <x:v>0.9444553939125626</x:v>
      </x:c>
      <x:c r="S1251" s="12" t="n">
        <x:v>0</x:v>
      </x:c>
      <x:c r="T1251" s="12" t="n">
        <x:v>0</x:v>
      </x:c>
      <x:c r="U1251" s="12" t="n">
        <x:f>'逐时购电与费用'!H1251+'逐时购电与费用'!J1251+F1251-P1251+O1251-E1251-N1251/'月度汇总'!$F$6-Q1251</x:f>
        <x:v>4.263256414560601e-14</x:v>
      </x:c>
      <x:c r="V1251" s="12" t="n">
        <x:f>M1251-L1251-N1251+O1251/'月度汇总'!$F$7</x:f>
        <x:v>3.561595462997502e-13</x:v>
      </x:c>
    </x:row>
    <x:row r="1252" ht="20" customHeight="1">
      <x:c r="A1252" s="13" t="n">
        <x:f>'逐时购电与费用'!A1252</x:f>
        <x:v>45697.66666666667</x:v>
      </x:c>
      <x:c r="B1252" s="13" t="n">
        <x:v>45697</x:v>
      </x:c>
      <x:c r="C1252" s="12" t="n">
        <x:v>1049.041279661218</x:v>
      </x:c>
      <x:c r="D1252" s="12" t="n">
        <x:v>189.82174186162655</x:v>
      </x:c>
      <x:c r="E1252" s="12" t="n">
        <x:v>1051.81</x:v>
      </x:c>
      <x:c r="F1252" s="12" t="n">
        <x:v>410.53749999999997</x:v>
      </x:c>
      <x:c r="G1252" s="12" t="n">
        <x:f>E1252-F1252</x:f>
        <x:v>641.2725</x:v>
      </x:c>
      <x:c r="H1252" s="12" t="n">
        <x:f>G1252-C1252+D1252</x:f>
        <x:v>-217.94703779959133</x:v>
      </x:c>
      <x:c r="I1252" s="12" t="n">
        <x:v>1048.882375</x:v>
      </x:c>
      <x:c r="J1252" s="12" t="n">
        <x:v>200.41978697362129</x:v>
      </x:c>
      <x:c r="K1252" s="12" t="n">
        <x:f>G1252-I1252+J1252</x:f>
        <x:v>-207.1900880263786</x:v>
      </x:c>
      <x:c r="L1252" s="12" t="n">
        <x:v>10658.081712360696</x:v>
      </x:c>
      <x:c r="M1252" s="12" t="n">
        <x:v>10672.086297682268</x:v>
      </x:c>
      <x:c r="N1252" s="12" t="n">
        <x:v>14.004585321571808</x:v>
      </x:c>
      <x:c r="O1252" s="12" t="n">
        <x:v>0</x:v>
      </x:c>
      <x:c r="P1252" s="12" t="n">
        <x:v>207.19008803748983</x:v>
      </x:c>
      <x:c r="Q1252" s="12" t="n">
        <x:v>0</x:v>
      </x:c>
      <x:c r="R1252" s="12" t="n">
        <x:v>0</x:v>
      </x:c>
      <x:c r="S1252" s="12" t="n">
        <x:v>0</x:v>
      </x:c>
      <x:c r="T1252" s="12" t="n">
        <x:v>0</x:v>
      </x:c>
      <x:c r="U1252" s="12" t="n">
        <x:f>'逐时购电与费用'!H1252+'逐时购电与费用'!J1252+F1252-P1252+O1252-E1252-N1252/'月度汇总'!$F$6-Q1252</x:f>
        <x:v>-7.105427357601002e-14</x:v>
      </x:c>
      <x:c r="V1252" s="12" t="n">
        <x:f>M1252-L1252-N1252+O1252/'月度汇总'!$F$7</x:f>
        <x:v>6.412648190234904e-13</x:v>
      </x:c>
    </x:row>
    <x:row r="1253" ht="20" customHeight="1">
      <x:c r="A1253" s="13" t="n">
        <x:f>'逐时购电与费用'!A1253</x:f>
        <x:v>45697.67361111111</x:v>
      </x:c>
      <x:c r="B1253" s="13" t="n">
        <x:v>45697</x:v>
      </x:c>
      <x:c r="C1253" s="12" t="n">
        <x:v>1033.2675119759392</x:v>
      </x:c>
      <x:c r="D1253" s="12" t="n">
        <x:v>169.95052573209568</x:v>
      </x:c>
      <x:c r="E1253" s="12" t="n">
        <x:v>1042.3119166666665</x:v>
      </x:c>
      <x:c r="F1253" s="12" t="n">
        <x:v>355.86293333333333</x:v>
      </x:c>
      <x:c r="G1253" s="12" t="n">
        <x:f>E1253-F1253</x:f>
        <x:v>686.4489833333332</x:v>
      </x:c>
      <x:c r="H1253" s="12" t="n">
        <x:f>G1253-C1253+D1253</x:f>
        <x:v>-176.8680029105103</x:v>
      </x:c>
      <x:c r="I1253" s="12" t="n">
        <x:v>1033.084299166667</x:v>
      </x:c>
      <x:c r="J1253" s="12" t="n">
        <x:v>178.57118126094957</x:v>
      </x:c>
      <x:c r="K1253" s="12" t="n">
        <x:f>G1253-I1253+J1253</x:f>
        <x:v>-168.06413457238426</x:v>
      </x:c>
      <x:c r="L1253" s="12" t="n">
        <x:v>10672.086297682268</x:v>
      </x:c>
      <x:c r="M1253" s="12" t="n">
        <x:v>10683.417433076429</x:v>
      </x:c>
      <x:c r="N1253" s="12" t="n">
        <x:v>11.331135394160897</x:v>
      </x:c>
      <x:c r="O1253" s="12" t="n">
        <x:v>0</x:v>
      </x:c>
      <x:c r="P1253" s="12" t="n">
        <x:v>168.0641345834953</x:v>
      </x:c>
      <x:c r="Q1253" s="12" t="n">
        <x:v>0</x:v>
      </x:c>
      <x:c r="R1253" s="12" t="n">
        <x:v>0</x:v>
      </x:c>
      <x:c r="S1253" s="12" t="n">
        <x:v>0</x:v>
      </x:c>
      <x:c r="T1253" s="12" t="n">
        <x:v>0</x:v>
      </x:c>
      <x:c r="U1253" s="12" t="n">
        <x:f>'逐时购电与费用'!H1253+'逐时购电与费用'!J1253+F1253-P1253+O1253-E1253-N1253/'月度汇总'!$F$6-Q1253</x:f>
        <x:v>-7.105427357601002e-14</x:v>
      </x:c>
      <x:c r="V1253" s="12" t="n">
        <x:f>M1253-L1253-N1253+O1253/'月度汇总'!$F$7</x:f>
        <x:v>-8.704148513061227e-14</x:v>
      </x:c>
    </x:row>
    <x:row r="1254" ht="20" customHeight="1">
      <x:c r="A1254" s="13" t="n">
        <x:f>'逐时购电与费用'!A1254</x:f>
        <x:v>45697.680555555555</x:v>
      </x:c>
      <x:c r="B1254" s="13" t="n">
        <x:v>45697</x:v>
      </x:c>
      <x:c r="C1254" s="12" t="n">
        <x:v>1030.7289858562335</x:v>
      </x:c>
      <x:c r="D1254" s="12" t="n">
        <x:v>150.3434956178172</x:v>
      </x:c>
      <x:c r="E1254" s="12" t="n">
        <x:v>1020.2673499999999</x:v>
      </x:c>
      <x:c r="F1254" s="12" t="n">
        <x:v>301.69916666666666</x:v>
      </x:c>
      <x:c r="G1254" s="12" t="n">
        <x:f>E1254-F1254</x:f>
        <x:v>718.5681833333332</x:v>
      </x:c>
      <x:c r="H1254" s="12" t="n">
        <x:f>G1254-C1254+D1254</x:f>
        <x:v>-161.81730690508311</x:v>
      </x:c>
      <x:c r="I1254" s="12" t="n">
        <x:v>1032.9829641666668</x:v>
      </x:c>
      <x:c r="J1254" s="12" t="n">
        <x:v>157.01305077860232</x:v>
      </x:c>
      <x:c r="K1254" s="12" t="n">
        <x:f>G1254-I1254+J1254</x:f>
        <x:v>-157.40173005473125</x:v>
      </x:c>
      <x:c r="L1254" s="12" t="n">
        <x:v>10683.417433076429</x:v>
      </x:c>
      <x:c r="M1254" s="12" t="n">
        <x:v>10689.895029857324</x:v>
      </x:c>
      <x:c r="N1254" s="12" t="n">
        <x:v>6.477596780894199</x:v>
      </x:c>
      <x:c r="O1254" s="12" t="n">
        <x:v>0</x:v>
      </x:c>
      <x:c r="P1254" s="12" t="n">
        <x:v>157.40173006584226</x:v>
      </x:c>
      <x:c r="Q1254" s="12" t="n">
        <x:v>0</x:v>
      </x:c>
      <x:c r="R1254" s="12" t="n">
        <x:v>0</x:v>
      </x:c>
      <x:c r="S1254" s="12" t="n">
        <x:v>16.447370226362864</x:v>
      </x:c>
      <x:c r="T1254" s="12" t="n">
        <x:v>0</x:v>
      </x:c>
      <x:c r="U1254" s="12" t="n">
        <x:f>'逐时购电与费用'!H1254+'逐时购电与费用'!J1254+F1254-P1254+O1254-E1254-N1254/'月度汇总'!$F$6-Q1254</x:f>
        <x:v>4.1744385725905886e-14</x:v>
      </x:c>
      <x:c r="V1254" s="12" t="n">
        <x:f>M1254-L1254-N1254+O1254/'月度汇总'!$F$7</x:f>
        <x:v>4.014566457044566e-13</x:v>
      </x:c>
    </x:row>
    <x:row r="1255" ht="20" customHeight="1">
      <x:c r="A1255" s="13" t="n">
        <x:f>'逐时购电与费用'!A1255</x:f>
        <x:v>45697.6875</x:v>
      </x:c>
      <x:c r="B1255" s="13" t="n">
        <x:v>45697</x:v>
      </x:c>
      <x:c r="C1255" s="12" t="n">
        <x:v>1040.4743078790568</x:v>
      </x:c>
      <x:c r="D1255" s="12" t="n">
        <x:v>131.94415645575177</x:v>
      </x:c>
      <x:c r="E1255" s="12" t="n">
        <x:v>999.1766666666667</x:v>
      </x:c>
      <x:c r="F1255" s="12" t="n">
        <x:v>243.63124999999997</x:v>
      </x:c>
      <x:c r="G1255" s="12" t="n">
        <x:f>E1255-F1255</x:f>
        <x:v>755.5454166666668</x:v>
      </x:c>
      <x:c r="H1255" s="12" t="n">
        <x:f>G1255-C1255+D1255</x:f>
        <x:v>-152.98473475663823</x:v>
      </x:c>
      <x:c r="I1255" s="12" t="n">
        <x:v>1042.7052916666667</x:v>
      </x:c>
      <x:c r="J1255" s="12" t="n">
        <x:v>136.78278887086387</x:v>
      </x:c>
      <x:c r="K1255" s="12" t="n">
        <x:f>G1255-I1255+J1255</x:f>
        <x:v>-150.37708612913596</x:v>
      </x:c>
      <x:c r="L1255" s="12" t="n">
        <x:v>10689.895029857324</x:v>
      </x:c>
      <x:c r="M1255" s="12" t="n">
        <x:v>10694.25288997673</x:v>
      </x:c>
      <x:c r="N1255" s="12" t="n">
        <x:v>4.357860119406412</x:v>
      </x:c>
      <x:c r="O1255" s="12" t="n">
        <x:v>0</x:v>
      </x:c>
      <x:c r="P1255" s="12" t="n">
        <x:v>150.37708614024703</x:v>
      </x:c>
      <x:c r="Q1255" s="12" t="n">
        <x:v>0</x:v>
      </x:c>
      <x:c r="R1255" s="12" t="n">
        <x:v>0</x:v>
      </x:c>
      <x:c r="S1255" s="12" t="n">
        <x:v>17.103599598041683</x:v>
      </x:c>
      <x:c r="T1255" s="12" t="n">
        <x:v>0</x:v>
      </x:c>
      <x:c r="U1255" s="12" t="n">
        <x:f>'逐时购电与费用'!H1255+'逐时购电与费用'!J1255+F1255-P1255+O1255-E1255-N1255/'月度汇总'!$F$6-Q1255</x:f>
        <x:v>4.263256414560601e-14</x:v>
      </x:c>
      <x:c r="V1255" s="12" t="n">
        <x:f>M1255-L1255-N1255+O1255/'月度汇总'!$F$7</x:f>
        <x:v>-5.986322548778844e-13</x:v>
      </x:c>
    </x:row>
    <x:row r="1256" ht="20" customHeight="1">
      <x:c r="A1256" s="13" t="n">
        <x:f>'逐时购电与费用'!A1256</x:f>
        <x:v>45697.694444444445</x:v>
      </x:c>
      <x:c r="B1256" s="13" t="n">
        <x:v>45697</x:v>
      </x:c>
      <x:c r="C1256" s="12" t="n">
        <x:v>1029.981332454904</x:v>
      </x:c>
      <x:c r="D1256" s="12" t="n">
        <x:v>113.7869457372498</x:v>
      </x:c>
      <x:c r="E1256" s="12" t="n">
        <x:v>989.4593499999999</x:v>
      </x:c>
      <x:c r="F1256" s="12" t="n">
        <x:v>183.60748333333333</x:v>
      </x:c>
      <x:c r="G1256" s="12" t="n">
        <x:f>E1256-F1256</x:f>
        <x:v>805.8518666666665</x:v>
      </x:c>
      <x:c r="H1256" s="12" t="n">
        <x:f>G1256-C1256+D1256</x:f>
        <x:v>-110.34252005098776</x:v>
      </x:c>
      <x:c r="I1256" s="12" t="n">
        <x:v>1032.1899516666667</x:v>
      </x:c>
      <x:c r="J1256" s="12" t="n">
        <x:v>116.81874966740062</x:v>
      </x:c>
      <x:c r="K1256" s="12" t="n">
        <x:f>G1256-I1256+J1256</x:f>
        <x:v>-109.51933533259958</x:v>
      </x:c>
      <x:c r="L1256" s="12" t="n">
        <x:v>10694.25288997673</x:v>
      </x:c>
      <x:c r="M1256" s="12" t="n">
        <x:v>10698.456485286833</x:v>
      </x:c>
      <x:c r="N1256" s="12" t="n">
        <x:v>4.203595310104114</x:v>
      </x:c>
      <x:c r="O1256" s="12" t="n">
        <x:v>0</x:v>
      </x:c>
      <x:c r="P1256" s="12" t="n">
        <x:v>109.51933534371078</x:v>
      </x:c>
      <x:c r="Q1256" s="12" t="n">
        <x:v>0</x:v>
      </x:c>
      <x:c r="R1256" s="12" t="n">
        <x:v>0</x:v>
      </x:c>
      <x:c r="S1256" s="12" t="n">
        <x:v>17.746037843986414</x:v>
      </x:c>
      <x:c r="T1256" s="12" t="n">
        <x:v>0</x:v>
      </x:c>
      <x:c r="U1256" s="12" t="n">
        <x:f>'逐时购电与费用'!H1256+'逐时购电与费用'!J1256+F1256-P1256+O1256-E1256-N1256/'月度汇总'!$F$6-Q1256</x:f>
        <x:v>4.1744385725905886e-14</x:v>
      </x:c>
      <x:c r="V1256" s="12" t="n">
        <x:f>M1256-L1256-N1256+O1256/'月度汇总'!$F$7</x:f>
        <x:v>-1.2168044349891716e-13</x:v>
      </x:c>
    </x:row>
    <x:row r="1257" ht="20" customHeight="1">
      <x:c r="A1257" s="13" t="n">
        <x:f>'逐时购电与费用'!A1257</x:f>
        <x:v>45697.70138888889</x:v>
      </x:c>
      <x:c r="B1257" s="13" t="n">
        <x:v>45697</x:v>
      </x:c>
      <x:c r="C1257" s="12" t="n">
        <x:v>1016.7292401748352</x:v>
      </x:c>
      <x:c r="D1257" s="12" t="n">
        <x:v>96.69058326637689</x:v>
      </x:c>
      <x:c r="E1257" s="12" t="n">
        <x:v>980.4932166666667</x:v>
      </x:c>
      <x:c r="F1257" s="12" t="n">
        <x:v>130.79513333333333</x:v>
      </x:c>
      <x:c r="G1257" s="12" t="n">
        <x:f>E1257-F1257</x:f>
        <x:v>849.6980833333334</x:v>
      </x:c>
      <x:c r="H1257" s="12" t="n">
        <x:f>G1257-C1257+D1257</x:f>
        <x:v>-70.3405735751249</x:v>
      </x:c>
      <x:c r="I1257" s="12" t="n">
        <x:v>1018.9161075</x:v>
      </x:c>
      <x:c r="J1257" s="12" t="n">
        <x:v>98.02112398047001</x:v>
      </x:c>
      <x:c r="K1257" s="12" t="n">
        <x:f>G1257-I1257+J1257</x:f>
        <x:v>-71.1969001861965</x:v>
      </x:c>
      <x:c r="L1257" s="12" t="n">
        <x:v>10698.456485286833</x:v>
      </x:c>
      <x:c r="M1257" s="12" t="n">
        <x:v>10702.510041952748</x:v>
      </x:c>
      <x:c r="N1257" s="12" t="n">
        <x:v>4.05355666591532</x:v>
      </x:c>
      <x:c r="O1257" s="12" t="n">
        <x:v>0</x:v>
      </x:c>
      <x:c r="P1257" s="12" t="n">
        <x:v>71.19690019730756</x:v>
      </x:c>
      <x:c r="Q1257" s="12" t="n">
        <x:v>0</x:v>
      </x:c>
      <x:c r="R1257" s="12" t="n">
        <x:v>39.30832733323052</x:v>
      </x:c>
      <x:c r="S1257" s="12" t="n">
        <x:v>18.37429650709919</x:v>
      </x:c>
      <x:c r="T1257" s="12" t="n">
        <x:v>0</x:v>
      </x:c>
      <x:c r="U1257" s="12" t="n">
        <x:f>'逐时购电与费用'!H1257+'逐时购电与费用'!J1257+F1257-P1257+O1257-E1257-N1257/'月度汇总'!$F$6-Q1257</x:f>
        <x:v>4.1744385725905886e-14</x:v>
      </x:c>
      <x:c r="V1257" s="12" t="n">
        <x:f>M1257-L1257-N1257+O1257/'月度汇总'!$F$7</x:f>
        <x:v>-7.354117315117037e-13</x:v>
      </x:c>
    </x:row>
    <x:row r="1258" ht="20" customHeight="1">
      <x:c r="A1258" s="13" t="n">
        <x:f>'逐时购电与费用'!A1258</x:f>
        <x:v>45697.70833333333</x:v>
      </x:c>
      <x:c r="B1258" s="13" t="n">
        <x:v>45697</x:v>
      </x:c>
      <x:c r="C1258" s="12" t="n">
        <x:v>1012.518663657126</x:v>
      </x:c>
      <x:c r="D1258" s="12" t="n">
        <x:v>26.85945677149097</x:v>
      </x:c>
      <x:c r="E1258" s="12" t="n">
        <x:v>983.4516666666666</x:v>
      </x:c>
      <x:c r="F1258" s="12" t="n">
        <x:v>84.98124999999999</x:v>
      </x:c>
      <x:c r="G1258" s="12" t="n">
        <x:f>E1258-F1258</x:f>
        <x:v>898.4704166666666</x:v>
      </x:c>
      <x:c r="H1258" s="12" t="n">
        <x:f>G1258-C1258+D1258</x:f>
        <x:v>-87.18879021896849</x:v>
      </x:c>
      <x:c r="I1258" s="12" t="n">
        <x:v>1014.6843749999999</x:v>
      </x:c>
      <x:c r="J1258" s="12" t="n">
        <x:v>29.532247892203358</x:v>
      </x:c>
      <x:c r="K1258" s="12" t="n">
        <x:f>G1258-I1258+J1258</x:f>
        <x:v>-86.68171044113002</x:v>
      </x:c>
      <x:c r="L1258" s="12" t="n">
        <x:v>10702.510041952748</x:v>
      </x:c>
      <x:c r="M1258" s="12" t="n">
        <x:v>10707.948084759602</x:v>
      </x:c>
      <x:c r="N1258" s="12" t="n">
        <x:v>5.438042806853697</x:v>
      </x:c>
      <x:c r="O1258" s="12" t="n">
        <x:v>0</x:v>
      </x:c>
      <x:c r="P1258" s="12" t="n">
        <x:v>84.98124999999999</x:v>
      </x:c>
      <x:c r="Q1258" s="12" t="n">
        <x:v>0</x:v>
      </x:c>
      <x:c r="R1258" s="12" t="n">
        <x:v>68.31668071477566</x:v>
      </x:c>
      <x:c r="S1258" s="12" t="n">
        <x:v>18.987976188559287</x:v>
      </x:c>
      <x:c r="T1258" s="12" t="n">
        <x:v>0</x:v>
      </x:c>
      <x:c r="U1258" s="12" t="n">
        <x:f>'逐时购电与费用'!H1258+'逐时购电与费用'!J1258+F1258-P1258+O1258-E1258-N1258/'月度汇总'!$F$6-Q1258</x:f>
        <x:v>9.99994398398485e-9</x:v>
      </x:c>
      <x:c r="V1258" s="12" t="n">
        <x:f>M1258-L1258-N1258+O1258/'月度汇总'!$F$7</x:f>
        <x:v>6.581402089977928e-13</x:v>
      </x:c>
    </x:row>
    <x:row r="1259" ht="20" customHeight="1">
      <x:c r="A1259" s="13" t="n">
        <x:f>'逐时购电与费用'!A1259</x:f>
        <x:v>45697.71527777778</x:v>
      </x:c>
      <x:c r="B1259" s="13" t="n">
        <x:v>45697</x:v>
      </x:c>
      <x:c r="C1259" s="12" t="n">
        <x:v>1011.6527000602198</x:v>
      </x:c>
      <x:c r="D1259" s="12" t="n">
        <x:v>10.243021544945565</x:v>
      </x:c>
      <x:c r="E1259" s="12" t="n">
        <x:v>1016.5080333333333</x:v>
      </x:c>
      <x:c r="F1259" s="12" t="n">
        <x:v>40.059666666666665</x:v>
      </x:c>
      <x:c r="G1259" s="12" t="n">
        <x:f>E1259-F1259</x:f>
        <x:v>976.4483666666666</x:v>
      </x:c>
      <x:c r="H1259" s="12" t="n">
        <x:f>G1259-C1259+D1259</x:f>
        <x:v>-24.961311848607593</x:v>
      </x:c>
      <x:c r="I1259" s="12" t="n">
        <x:v>1013.797835</x:v>
      </x:c>
      <x:c r="J1259" s="12" t="n">
        <x:v>11.262307127208533</x:v>
      </x:c>
      <x:c r="K1259" s="12" t="n">
        <x:f>G1259-I1259+J1259</x:f>
        <x:v>-26.0871612061248</x:v>
      </x:c>
      <x:c r="L1259" s="12" t="n">
        <x:v>10707.948084759602</x:v>
      </x:c>
      <x:c r="M1259" s="12" t="n">
        <x:v>10711.713782692266</x:v>
      </x:c>
      <x:c r="N1259" s="12" t="n">
        <x:v>3.7656979326642803</x:v>
      </x:c>
      <x:c r="O1259" s="12" t="n">
        <x:v>0</x:v>
      </x:c>
      <x:c r="P1259" s="12" t="n">
        <x:v>26.087161217236073</x:v>
      </x:c>
      <x:c r="Q1259" s="12" t="n">
        <x:v>0</x:v>
      </x:c>
      <x:c r="R1259" s="12" t="n">
        <x:v>65.44478824326961</x:v>
      </x:c>
      <x:c r="S1259" s="12" t="n">
        <x:v>18.209293281382315</x:v>
      </x:c>
      <x:c r="T1259" s="12" t="n">
        <x:v>0</x:v>
      </x:c>
      <x:c r="U1259" s="12" t="n">
        <x:f>'逐时购电与费用'!H1259+'逐时购电与费用'!J1259+F1259-P1259+O1259-E1259-N1259/'月度汇总'!$F$6-Q1259</x:f>
        <x:v>4.1744385725905886e-14</x:v>
      </x:c>
      <x:c r="V1259" s="12" t="n">
        <x:f>M1259-L1259-N1259+O1259/'月度汇总'!$F$7</x:f>
        <x:v>-3.82804898890754e-13</x:v>
      </x:c>
    </x:row>
    <x:row r="1260" ht="20" customHeight="1">
      <x:c r="A1260" s="13" t="n">
        <x:f>'逐时购电与费用'!A1260</x:f>
        <x:v>45697.72222222222</x:v>
      </x:c>
      <x:c r="B1260" s="13" t="n">
        <x:v>45697</x:v>
      </x:c>
      <x:c r="C1260" s="12" t="n">
        <x:v>1013.7198777619919</x:v>
      </x:c>
      <x:c r="D1260" s="12" t="n">
        <x:v>1.2537741954217385</x:v>
      </x:c>
      <x:c r="E1260" s="12" t="n">
        <x:v>1021.3876</x:v>
      </x:c>
      <x:c r="F1260" s="12" t="n">
        <x:v>10.239916666666666</x:v>
      </x:c>
      <x:c r="G1260" s="12" t="n">
        <x:f>E1260-F1260</x:f>
        <x:v>1011.1476833333334</x:v>
      </x:c>
      <x:c r="H1260" s="12" t="n">
        <x:f>G1260-C1260+D1260</x:f>
        <x:v>-1.3184202332368382</x:v>
      </x:c>
      <x:c r="I1260" s="12" t="n">
        <x:v>1015.8450000000001</x:v>
      </x:c>
      <x:c r="J1260" s="12" t="n">
        <x:v>1.3785375726341333</x:v>
      </x:c>
      <x:c r="K1260" s="12" t="n">
        <x:f>G1260-I1260+J1260</x:f>
        <x:v>-3.318779094032646</x:v>
      </x:c>
      <x:c r="L1260" s="12" t="n">
        <x:v>10711.713782692266</x:v>
      </x:c>
      <x:c r="M1260" s="12" t="n">
        <x:v>10715.341438408366</x:v>
      </x:c>
      <x:c r="N1260" s="12" t="n">
        <x:v>3.627655716099749</x:v>
      </x:c>
      <x:c r="O1260" s="12" t="n">
        <x:v>0</x:v>
      </x:c>
      <x:c r="P1260" s="12" t="n">
        <x:v>3.3187791051438316</x:v>
      </x:c>
      <x:c r="Q1260" s="12" t="n">
        <x:v>0</x:v>
      </x:c>
      <x:c r="R1260" s="12" t="n">
        <x:v>45.14009998722531</x:v>
      </x:c>
      <x:c r="S1260" s="12" t="n">
        <x:v>18.7925714864341</x:v>
      </x:c>
      <x:c r="T1260" s="12" t="n">
        <x:v>0</x:v>
      </x:c>
      <x:c r="U1260" s="12" t="n">
        <x:f>'逐时购电与费用'!H1260+'逐时购电与费用'!J1260+F1260-P1260+O1260-E1260-N1260/'月度汇总'!$F$6-Q1260</x:f>
        <x:v>-7.194245199571014e-14</x:v>
      </x:c>
      <x:c r="V1260" s="12" t="n">
        <x:f>M1260-L1260-N1260+O1260/'月度汇总'!$F$7</x:f>
        <x:v>2.3092638912203256e-13</x:v>
      </x:c>
    </x:row>
    <x:row r="1261" ht="20" customHeight="1">
      <x:c r="A1261" s="13" t="n">
        <x:f>'逐时购电与费用'!A1261</x:f>
        <x:v>45697.72916666667</x:v>
      </x:c>
      <x:c r="B1261" s="13" t="n">
        <x:v>45697</x:v>
      </x:c>
      <x:c r="C1261" s="12" t="n">
        <x:v>1033.8117172053344</x:v>
      </x:c>
      <x:c r="D1261" s="12" t="n">
        <x:v>0</x:v>
      </x:c>
      <x:c r="E1261" s="12" t="n">
        <x:v>1008.8016666666667</x:v>
      </x:c>
      <x:c r="F1261" s="12" t="n">
        <x:v>0</x:v>
      </x:c>
      <x:c r="G1261" s="12" t="n">
        <x:f>E1261-F1261</x:f>
        <x:v>1008.8016666666667</x:v>
      </x:c>
      <x:c r="H1261" s="12" t="n">
        <x:f>G1261-C1261+D1261</x:f>
        <x:v>-25.010050538667656</x:v>
      </x:c>
      <x:c r="I1261" s="12" t="n">
        <x:v>1038.5997249999998</x:v>
      </x:c>
      <x:c r="J1261" s="12" t="n">
        <x:v>0</x:v>
      </x:c>
      <x:c r="K1261" s="12" t="n">
        <x:f>G1261-I1261+J1261</x:f>
        <x:v>-29.798058333333074</x:v>
      </x:c>
      <x:c r="L1261" s="12" t="n">
        <x:v>10715.341438408366</x:v>
      </x:c>
      <x:c r="M1261" s="12" t="n">
        <x:v>10743.238971147604</x:v>
      </x:c>
      <x:c r="N1261" s="12" t="n">
        <x:v>27.89753273923795</x:v>
      </x:c>
      <x:c r="O1261" s="12" t="n">
        <x:v>0</x:v>
      </x:c>
      <x:c r="P1261" s="12" t="n">
        <x:v>0</x:v>
      </x:c>
      <x:c r="Q1261" s="12" t="n">
        <x:v>0</x:v>
      </x:c>
      <x:c r="R1261" s="12" t="n">
        <x:v>74.21011414559939</x:v>
      </x:c>
      <x:c r="S1261" s="12" t="n">
        <x:v>58.6343107948876</x:v>
      </x:c>
      <x:c r="T1261" s="12" t="n">
        <x:v>0</x:v>
      </x:c>
      <x:c r="U1261" s="12" t="n">
        <x:f>'逐时购电与费用'!H1261+'逐时购电与费用'!J1261+F1261-P1261+O1261-E1261-N1261/'月度汇总'!$F$6-Q1261</x:f>
        <x:v>1.000000082740371e-8</x:v>
      </x:c>
      <x:c r="V1261" s="12" t="n">
        <x:f>M1261-L1261-N1261+O1261/'月度汇总'!$F$7</x:f>
        <x:v>2.0961010704922955e-13</x:v>
      </x:c>
    </x:row>
    <x:row r="1262" ht="20" customHeight="1">
      <x:c r="A1262" s="13" t="n">
        <x:f>'逐时购电与费用'!A1262</x:f>
        <x:v>45697.73611111111</x:v>
      </x:c>
      <x:c r="B1262" s="13" t="n">
        <x:v>45697</x:v>
      </x:c>
      <x:c r="C1262" s="12" t="n">
        <x:v>1058.0195184100742</x:v>
      </x:c>
      <x:c r="D1262" s="12" t="n">
        <x:v>0.07117961054844152</x:v>
      </x:c>
      <x:c r="E1262" s="12" t="n">
        <x:v>1023.1360500000001</x:v>
      </x:c>
      <x:c r="F1262" s="12" t="n">
        <x:v>0</x:v>
      </x:c>
      <x:c r="G1262" s="12" t="n">
        <x:f>E1262-F1262</x:f>
        <x:v>1023.1360500000001</x:v>
      </x:c>
      <x:c r="H1262" s="12" t="n">
        <x:f>G1262-C1262+D1262</x:f>
        <x:v>-34.81228879952566</x:v>
      </x:c>
      <x:c r="I1262" s="12" t="n">
        <x:v>1062.788595</x:v>
      </x:c>
      <x:c r="J1262" s="12" t="n">
        <x:v>0.07826271102467947</x:v>
      </x:c>
      <x:c r="K1262" s="12" t="n">
        <x:f>G1262-I1262+J1262</x:f>
        <x:v>-39.57428228897524</x:v>
      </x:c>
      <x:c r="L1262" s="12" t="n">
        <x:v>10743.238971147604</x:v>
      </x:c>
      <x:c r="M1262" s="12" t="n">
        <x:v>10779.804523105053</x:v>
      </x:c>
      <x:c r="N1262" s="12" t="n">
        <x:v>36.565551957447624</x:v>
      </x:c>
      <x:c r="O1262" s="12" t="n">
        <x:v>0</x:v>
      </x:c>
      <x:c r="P1262" s="12" t="n">
        <x:v>0</x:v>
      </x:c>
      <x:c r="Q1262" s="12" t="n">
        <x:v>0</x:v>
      </x:c>
      <x:c r="R1262" s="12" t="n">
        <x:v>67.20315489738391</x:v>
      </x:c>
      <x:c r="S1262" s="12" t="n">
        <x:v>36.094070955469306</x:v>
      </x:c>
      <x:c r="T1262" s="12" t="n">
        <x:v>0</x:v>
      </x:c>
      <x:c r="U1262" s="12" t="n">
        <x:f>'逐时购电与费用'!H1262+'逐时购电与费用'!J1262+F1262-P1262+O1262-E1262-N1262/'月度汇总'!$F$6-Q1262</x:f>
        <x:v>1.0000007932831068e-8</x:v>
      </x:c>
      <x:c r="V1262" s="12" t="n">
        <x:f>M1262-L1262-N1262+O1262/'月度汇总'!$F$7</x:f>
        <x:v>7.815970093361102e-13</x:v>
      </x:c>
    </x:row>
    <x:row r="1263" ht="20" customHeight="1">
      <x:c r="A1263" s="13" t="n">
        <x:f>'逐时购电与费用'!A1263</x:f>
        <x:v>45697.743055555555</x:v>
      </x:c>
      <x:c r="B1263" s="13" t="n">
        <x:v>45697</x:v>
      </x:c>
      <x:c r="C1263" s="12" t="n">
        <x:v>914.0015326512276</x:v>
      </x:c>
      <x:c r="D1263" s="12" t="n">
        <x:v>0.016702324305595897</x:v>
      </x:c>
      <x:c r="E1263" s="12" t="n">
        <x:v>902.2937166666667</x:v>
      </x:c>
      <x:c r="F1263" s="12" t="n">
        <x:v>0.262</x:v>
      </x:c>
      <x:c r="G1263" s="12" t="n">
        <x:f>E1263-F1263</x:f>
        <x:v>902.0317166666667</x:v>
      </x:c>
      <x:c r="H1263" s="12" t="n">
        <x:f>G1263-C1263+D1263</x:f>
        <x:v>-11.953113660255314</x:v>
      </x:c>
      <x:c r="I1263" s="12" t="n">
        <x:v>916.0698466666666</x:v>
      </x:c>
      <x:c r="J1263" s="12" t="n">
        <x:v>0.01836437668733427</x:v>
      </x:c>
      <x:c r="K1263" s="12" t="n">
        <x:f>G1263-I1263+J1263</x:f>
        <x:v>-14.019765623312576</x:v>
      </x:c>
      <x:c r="L1263" s="12" t="n">
        <x:v>10779.804523105053</x:v>
      </x:c>
      <x:c r="M1263" s="12" t="n">
        <x:v>10795.42232009307</x:v>
      </x:c>
      <x:c r="N1263" s="12" t="n">
        <x:v>15.617796988017938</x:v>
      </x:c>
      <x:c r="O1263" s="12" t="n">
        <x:v>0</x:v>
      </x:c>
      <x:c r="P1263" s="12" t="n">
        <x:v>0.262</x:v>
      </x:c>
      <x:c r="Q1263" s="12" t="n">
        <x:v>0</x:v>
      </x:c>
      <x:c r="R1263" s="12" t="n">
        <x:v>25.48185994176697</x:v>
      </x:c>
      <x:c r="S1263" s="12" t="n">
        <x:v>0</x:v>
      </x:c>
      <x:c r="T1263" s="12" t="n">
        <x:v>0</x:v>
      </x:c>
      <x:c r="U1263" s="12" t="n">
        <x:f>'逐时购电与费用'!H1263+'逐时购电与费用'!J1263+F1263-P1263+O1263-E1263-N1263/'月度汇总'!$F$6-Q1263</x:f>
        <x:v>1.000005767082257e-8</x:v>
      </x:c>
      <x:c r="V1263" s="12" t="n">
        <x:f>M1263-L1263-N1263+O1263/'月度汇总'!$F$7</x:f>
        <x:v>-6.483702463810914e-13</x:v>
      </x:c>
    </x:row>
    <x:row r="1264" ht="20" customHeight="1">
      <x:c r="A1264" s="13" t="n">
        <x:f>'逐时购电与费用'!A1264</x:f>
        <x:v>45697.75</x:v>
      </x:c>
      <x:c r="B1264" s="13" t="n">
        <x:v>45697</x:v>
      </x:c>
      <x:c r="C1264" s="12" t="n">
        <x:v>696.1845524702755</x:v>
      </x:c>
      <x:c r="D1264" s="12" t="n">
        <x:v>0</x:v>
      </x:c>
      <x:c r="E1264" s="12" t="n">
        <x:v>713.7199999999999</x:v>
      </x:c>
      <x:c r="F1264" s="12" t="n">
        <x:v>0</x:v>
      </x:c>
      <x:c r="G1264" s="12" t="n">
        <x:f>E1264-F1264</x:f>
        <x:v>713.7199999999999</x:v>
      </x:c>
      <x:c r="H1264" s="12" t="n">
        <x:f>G1264-C1264+D1264</x:f>
        <x:v>17.535447529724365</x:v>
      </x:c>
      <x:c r="I1264" s="12" t="n">
        <x:v>697.5852833333333</x:v>
      </x:c>
      <x:c r="J1264" s="12" t="n">
        <x:v>0</x:v>
      </x:c>
      <x:c r="K1264" s="12" t="n">
        <x:f>G1264-I1264+J1264</x:f>
        <x:v>16.134716666666577</x:v>
      </x:c>
      <x:c r="L1264" s="12" t="n">
        <x:v>10795.42232009307</x:v>
      </x:c>
      <x:c r="M1264" s="12" t="n">
        <x:v>10782.059042120569</x:v>
      </x:c>
      <x:c r="N1264" s="12" t="n">
        <x:v>0</x:v>
      </x:c>
      <x:c r="O1264" s="12" t="n">
        <x:v>12.026950175250484</x:v>
      </x:c>
      <x:c r="P1264" s="12" t="n">
        <x:v>0</x:v>
      </x:c>
      <x:c r="Q1264" s="12" t="n">
        <x:v>0</x:v>
      </x:c>
      <x:c r="R1264" s="12" t="n">
        <x:v>628.9655652947099</x:v>
      </x:c>
      <x:c r="S1264" s="12" t="n">
        <x:v>0</x:v>
      </x:c>
      <x:c r="T1264" s="12" t="n">
        <x:v>0</x:v>
      </x:c>
      <x:c r="U1264" s="12" t="n">
        <x:f>'逐时购电与费用'!H1264+'逐时购电与费用'!J1264+F1264-P1264+O1264-E1264-N1264/'月度汇总'!$F$6-Q1264</x:f>
        <x:v>-1.0000007932831068e-8</x:v>
      </x:c>
      <x:c r="V1264" s="12" t="n">
        <x:f>M1264-L1264-N1264+O1264/'月度汇总'!$F$7</x:f>
        <x:v>-6.998845947236987e-13</x:v>
      </x:c>
    </x:row>
    <x:row r="1265" ht="20" customHeight="1">
      <x:c r="A1265" s="13" t="n">
        <x:f>'逐时购电与费用'!A1265</x:f>
        <x:v>45697.756944444445</x:v>
      </x:c>
      <x:c r="B1265" s="13" t="n">
        <x:v>45697</x:v>
      </x:c>
      <x:c r="C1265" s="12" t="n">
        <x:v>692.3411725194585</x:v>
      </x:c>
      <x:c r="D1265" s="12" t="n">
        <x:v>0.005109455939973463</x:v>
      </x:c>
      <x:c r="E1265" s="12" t="n">
        <x:v>707.6487166666667</x:v>
      </x:c>
      <x:c r="F1265" s="12" t="n">
        <x:v>0</x:v>
      </x:c>
      <x:c r="G1265" s="12" t="n">
        <x:f>E1265-F1265</x:f>
        <x:v>707.6487166666667</x:v>
      </x:c>
      <x:c r="H1265" s="12" t="n">
        <x:f>G1265-C1265+D1265</x:f>
        <x:v>15.312653603148178</x:v>
      </x:c>
      <x:c r="I1265" s="12" t="n">
        <x:v>694.3741608333333</x:v>
      </x:c>
      <x:c r="J1265" s="12" t="n">
        <x:v>0.0055659024392480695</x:v>
      </x:c>
      <x:c r="K1265" s="12" t="n">
        <x:f>G1265-I1265+J1265</x:f>
        <x:v>13.2801217357726</x:v>
      </x:c>
      <x:c r="L1265" s="12" t="n">
        <x:v>10782.059042120569</x:v>
      </x:c>
      <x:c r="M1265" s="12" t="n">
        <x:v>10766.558205530566</x:v>
      </x:c>
      <x:c r="N1265" s="12" t="n">
        <x:v>0</x:v>
      </x:c>
      <x:c r="O1265" s="12" t="n">
        <x:v>13.95075293100252</x:v>
      </x:c>
      <x:c r="P1265" s="12" t="n">
        <x:v>0</x:v>
      </x:c>
      <x:c r="Q1265" s="12" t="n">
        <x:v>0</x:v>
      </x:c>
      <x:c r="R1265" s="12" t="n">
        <x:v>641.4219442162785</x:v>
      </x:c>
      <x:c r="S1265" s="12" t="n">
        <x:v>24.362365711343728</x:v>
      </x:c>
      <x:c r="T1265" s="12" t="n">
        <x:v>0</x:v>
      </x:c>
      <x:c r="U1265" s="12" t="n">
        <x:f>'逐时购电与费用'!H1265+'逐时购电与费用'!J1265+F1265-P1265+O1265-E1265-N1265/'月度汇总'!$F$6-Q1265</x:f>
        <x:v>-1.0000007932831068e-8</x:v>
      </x:c>
      <x:c r="V1265" s="12" t="n">
        <x:f>M1265-L1265-N1265+O1265/'月度汇总'!$F$7</x:f>
        <x:v>-2.2026824808563106e-13</x:v>
      </x:c>
    </x:row>
    <x:row r="1266" ht="20" customHeight="1">
      <x:c r="A1266" s="13" t="n">
        <x:f>'逐时购电与费用'!A1266</x:f>
        <x:v>45697.76388888889</x:v>
      </x:c>
      <x:c r="B1266" s="13" t="n">
        <x:v>45697</x:v>
      </x:c>
      <x:c r="C1266" s="12" t="n">
        <x:v>744.8277279057744</x:v>
      </x:c>
      <x:c r="D1266" s="12" t="n">
        <x:v>0.0011980122510233677</x:v>
      </x:c>
      <x:c r="E1266" s="12" t="n">
        <x:v>743.60605</x:v>
      </x:c>
      <x:c r="F1266" s="12" t="n">
        <x:v>0.018816666666666666</x:v>
      </x:c>
      <x:c r="G1266" s="12" t="n">
        <x:f>E1266-F1266</x:f>
        <x:v>743.5872333333333</x:v>
      </x:c>
      <x:c r="H1266" s="12" t="n">
        <x:f>G1266-C1266+D1266</x:f>
        <x:v>-1.2392965601900703</x:v>
      </x:c>
      <x:c r="I1266" s="12" t="n">
        <x:v>746.8437758333336</x:v>
      </x:c>
      <x:c r="J1266" s="12" t="n">
        <x:v>0.0013050350934731153</x:v>
      </x:c>
      <x:c r="K1266" s="12" t="n">
        <x:f>G1266-I1266+J1266</x:f>
        <x:v>-3.2552374649067777</x:v>
      </x:c>
      <x:c r="L1266" s="12" t="n">
        <x:v>10766.558205530566</x:v>
      </x:c>
      <x:c r="M1266" s="12" t="n">
        <x:v>10769.729762339804</x:v>
      </x:c>
      <x:c r="N1266" s="12" t="n">
        <x:v>3.1715568092385378</x:v>
      </x:c>
      <x:c r="O1266" s="12" t="n">
        <x:v>0</x:v>
      </x:c>
      <x:c r="P1266" s="12" t="n">
        <x:v>0.018816666666666666</x:v>
      </x:c>
      <x:c r="Q1266" s="12" t="n">
        <x:v>0</x:v>
      </x:c>
      <x:c r="R1266" s="12" t="n">
        <x:v>612.3107905267443</x:v>
      </x:c>
      <x:c r="S1266" s="12" t="n">
        <x:v>38.1378650865297</x:v>
      </x:c>
      <x:c r="T1266" s="12" t="n">
        <x:v>0</x:v>
      </x:c>
      <x:c r="U1266" s="12" t="n">
        <x:f>'逐时购电与费用'!H1266+'逐时购电与费用'!J1266+F1266-P1266+O1266-E1266-N1266/'月度汇总'!$F$6-Q1266</x:f>
        <x:v>9.999986616548995e-9</x:v>
      </x:c>
      <x:c r="V1266" s="12" t="n">
        <x:f>M1266-L1266-N1266+O1266/'月度汇总'!$F$7</x:f>
        <x:v>7.149836278586008e-14</x:v>
      </x:c>
    </x:row>
    <x:row r="1267" ht="20" customHeight="1">
      <x:c r="A1267" s="13" t="n">
        <x:f>'逐时购电与费用'!A1267</x:f>
        <x:v>45697.77083333333</x:v>
      </x:c>
      <x:c r="B1267" s="13" t="n">
        <x:v>45697</x:v>
      </x:c>
      <x:c r="C1267" s="12" t="n">
        <x:v>747.8568867013489</x:v>
      </x:c>
      <x:c r="D1267" s="12" t="n">
        <x:v>0</x:v>
      </x:c>
      <x:c r="E1267" s="12" t="n">
        <x:v>732.225</x:v>
      </x:c>
      <x:c r="F1267" s="12" t="n">
        <x:v>0</x:v>
      </x:c>
      <x:c r="G1267" s="12" t="n">
        <x:f>E1267-F1267</x:f>
        <x:v>732.225</x:v>
      </x:c>
      <x:c r="H1267" s="12" t="n">
        <x:f>G1267-C1267+D1267</x:f>
        <x:v>-15.63188670134889</x:v>
      </x:c>
      <x:c r="I1267" s="12" t="n">
        <x:v>749.2067833333334</x:v>
      </x:c>
      <x:c r="J1267" s="12" t="n">
        <x:v>0</x:v>
      </x:c>
      <x:c r="K1267" s="12" t="n">
        <x:f>G1267-I1267+J1267</x:f>
        <x:v>-16.981783333333397</x:v>
      </x:c>
      <x:c r="L1267" s="12" t="n">
        <x:v>10769.729762339804</x:v>
      </x:c>
      <x:c r="M1267" s="12" t="n">
        <x:v>10784.958321508278</x:v>
      </x:c>
      <x:c r="N1267" s="12" t="n">
        <x:v>15.228559168473618</x:v>
      </x:c>
      <x:c r="O1267" s="12" t="n">
        <x:v>0</x:v>
      </x:c>
      <x:c r="P1267" s="12" t="n">
        <x:v>0</x:v>
      </x:c>
      <x:c r="Q1267" s="12" t="n">
        <x:v>0</x:v>
      </x:c>
      <x:c r="R1267" s="12" t="n">
        <x:v>570.0091325375557</x:v>
      </x:c>
      <x:c r="S1267" s="12" t="n">
        <x:v>27.996101416953252</x:v>
      </x:c>
      <x:c r="T1267" s="12" t="n">
        <x:v>0</x:v>
      </x:c>
      <x:c r="U1267" s="12" t="n">
        <x:f>'逐时购电与费用'!H1267+'逐时购电与费用'!J1267+F1267-P1267+O1267-E1267-N1267/'月度汇总'!$F$6-Q1267</x:f>
        <x:v>1.000000082740371e-8</x:v>
      </x:c>
      <x:c r="V1267" s="12" t="n">
        <x:f>M1267-L1267-N1267+O1267/'月度汇总'!$F$7</x:f>
        <x:v>4.0323300254385686e-13</x:v>
      </x:c>
    </x:row>
    <x:row r="1268" ht="20" customHeight="1">
      <x:c r="A1268" s="13" t="n">
        <x:f>'逐时购电与费用'!A1268</x:f>
        <x:v>45697.77777777778</x:v>
      </x:c>
      <x:c r="B1268" s="13" t="n">
        <x:v>45697</x:v>
      </x:c>
      <x:c r="C1268" s="12" t="n">
        <x:v>748.4371924535245</x:v>
      </x:c>
      <x:c r="D1268" s="12" t="n">
        <x:v>0.00036691888130973996</x:v>
      </x:c>
      <x:c r="E1268" s="12" t="n">
        <x:v>722.8134333333334</x:v>
      </x:c>
      <x:c r="F1268" s="12" t="n">
        <x:v>0</x:v>
      </x:c>
      <x:c r="G1268" s="12" t="n">
        <x:f>E1268-F1268</x:f>
        <x:v>722.8134333333334</x:v>
      </x:c>
      <x:c r="H1268" s="12" t="n">
        <x:f>G1268-C1268+D1268</x:f>
        <x:v>-25.623392201309844</x:v>
      </x:c>
      <x:c r="I1268" s="12" t="n">
        <x:v>748.1960058333333</x:v>
      </x:c>
      <x:c r="J1268" s="12" t="n">
        <x:v>0.00039969709504896156</x:v>
      </x:c>
      <x:c r="K1268" s="12" t="n">
        <x:f>G1268-I1268+J1268</x:f>
        <x:v>-25.382172802904876</x:v>
      </x:c>
      <x:c r="L1268" s="12" t="n">
        <x:v>10784.958321508278</x:v>
      </x:c>
      <x:c r="M1268" s="12" t="n">
        <x:v>10799.999999991</x:v>
      </x:c>
      <x:c r="N1268" s="12" t="n">
        <x:v>15.041678482721538</x:v>
      </x:c>
      <x:c r="O1268" s="12" t="n">
        <x:v>0</x:v>
      </x:c>
      <x:c r="P1268" s="12" t="n">
        <x:v>0</x:v>
      </x:c>
      <x:c r="Q1268" s="12" t="n">
        <x:v>10.163812379722629</x:v>
      </x:c>
      <x:c r="R1268" s="12" t="n">
        <x:v>558.9241124389756</x:v>
      </x:c>
      <x:c r="S1268" s="12" t="n">
        <x:v>0</x:v>
      </x:c>
      <x:c r="T1268" s="12" t="n">
        <x:v>0</x:v>
      </x:c>
      <x:c r="U1268" s="12" t="n">
        <x:f>'逐时购电与费用'!H1268+'逐时购电与费用'!J1268+F1268-P1268+O1268-E1268-N1268/'月度汇总'!$F$6-Q1268</x:f>
        <x:v>0</x:v>
      </x:c>
      <x:c r="V1268" s="12" t="n">
        <x:f>M1268-L1268-N1268+O1268/'月度汇总'!$F$7</x:f>
        <x:v>-3.5704772471945034e-13</x:v>
      </x:c>
    </x:row>
    <x:row r="1269" ht="20" customHeight="1">
      <x:c r="A1269" s="13" t="n">
        <x:f>'逐时购电与费用'!A1269</x:f>
        <x:v>45697.78472222222</x:v>
      </x:c>
      <x:c r="B1269" s="13" t="n">
        <x:v>45697</x:v>
      </x:c>
      <x:c r="C1269" s="12" t="n">
        <x:v>739.6663141946692</x:v>
      </x:c>
      <x:c r="D1269" s="12" t="n">
        <x:v>0.00007957276944066649</x:v>
      </x:c>
      <x:c r="E1269" s="12" t="n">
        <x:v>712.9038499999999</x:v>
      </x:c>
      <x:c r="F1269" s="12" t="n">
        <x:v>0.0013499999999999999</x:v>
      </x:c>
      <x:c r="G1269" s="12" t="n">
        <x:f>E1269-F1269</x:f>
        <x:v>712.9024999999999</x:v>
      </x:c>
      <x:c r="H1269" s="12" t="n">
        <x:f>G1269-C1269+D1269</x:f>
        <x:v>-26.763734621899854</x:v>
      </x:c>
      <x:c r="I1269" s="12" t="n">
        <x:v>737.9905249999999</x:v>
      </x:c>
      <x:c r="J1269" s="12" t="n">
        <x:v>0.00008668129772146153</x:v>
      </x:c>
      <x:c r="K1269" s="12" t="n">
        <x:f>G1269-I1269+J1269</x:f>
        <x:v>-25.087938318702296</x:v>
      </x:c>
      <x:c r="L1269" s="12" t="n">
        <x:v>10799.999999991</x:v>
      </x:c>
      <x:c r="M1269" s="12" t="n">
        <x:v>10184.005605662427</x:v>
      </x:c>
      <x:c r="N1269" s="12" t="n">
        <x:v>0</x:v>
      </x:c>
      <x:c r="O1269" s="12" t="n">
        <x:v>554.3949548957154</x:v>
      </x:c>
      <x:c r="P1269" s="12" t="n">
        <x:v>0.00134998999999425</x:v>
      </x:c>
      <x:c r="Q1269" s="12" t="n">
        <x:v>0</x:v>
      </x:c>
      <x:c r="R1269" s="12" t="n">
        <x:v>556.1510613334549</x:v>
      </x:c>
      <x:c r="S1269" s="12" t="n">
        <x:v>0</x:v>
      </x:c>
      <x:c r="T1269" s="12" t="n">
        <x:v>0</x:v>
      </x:c>
      <x:c r="U1269" s="12" t="n">
        <x:f>'逐时购电与费用'!H1269+'逐时购电与费用'!J1269+F1269-P1269+O1269-E1269-N1269/'月度汇总'!$F$6-Q1269</x:f>
        <x:v>0</x:v>
      </x:c>
      <x:c r="V1269" s="12" t="n">
        <x:f>M1269-L1269-N1269+O1269/'月度汇总'!$F$7</x:f>
        <x:v>1.1368683772161603e-13</x:v>
      </x:c>
    </x:row>
    <x:row r="1270" ht="20" customHeight="1">
      <x:c r="A1270" s="13" t="n">
        <x:f>'逐时购电与费用'!A1270</x:f>
        <x:v>45697.79166666667</x:v>
      </x:c>
      <x:c r="B1270" s="13" t="n">
        <x:v>45697</x:v>
      </x:c>
      <x:c r="C1270" s="12" t="n">
        <x:v>727.1165731183866</x:v>
      </x:c>
      <x:c r="D1270" s="12" t="n">
        <x:v>0</x:v>
      </x:c>
      <x:c r="E1270" s="12" t="n">
        <x:v>709.5616666666666</x:v>
      </x:c>
      <x:c r="F1270" s="12" t="n">
        <x:v>0</x:v>
      </x:c>
      <x:c r="G1270" s="12" t="n">
        <x:f>E1270-F1270</x:f>
        <x:v>709.5616666666666</x:v>
      </x:c>
      <x:c r="H1270" s="12" t="n">
        <x:f>G1270-C1270+D1270</x:f>
        <x:v>-17.554906451719944</x:v>
      </x:c>
      <x:c r="I1270" s="12" t="n">
        <x:v>717.272725</x:v>
      </x:c>
      <x:c r="J1270" s="12" t="n">
        <x:v>0</x:v>
      </x:c>
      <x:c r="K1270" s="12" t="n">
        <x:f>G1270-I1270+J1270</x:f>
        <x:v>-7.711058333333426</x:v>
      </x:c>
      <x:c r="L1270" s="12" t="n">
        <x:v>10184.005605662427</x:v>
      </x:c>
      <x:c r="M1270" s="12" t="n">
        <x:v>9432.73954356633</x:v>
      </x:c>
      <x:c r="N1270" s="12" t="n">
        <x:v>0</x:v>
      </x:c>
      <x:c r="O1270" s="12" t="n">
        <x:v>676.1394558864874</x:v>
      </x:c>
      <x:c r="P1270" s="12" t="n">
        <x:v>0</x:v>
      </x:c>
      <x:c r="Q1270" s="12" t="n">
        <x:v>0</x:v>
      </x:c>
      <x:c r="R1270" s="12" t="n">
        <x:v>534.193859890438</x:v>
      </x:c>
      <x:c r="S1270" s="12" t="n">
        <x:v>0</x:v>
      </x:c>
      <x:c r="T1270" s="12" t="n">
        <x:v>0</x:v>
      </x:c>
      <x:c r="U1270" s="12" t="n">
        <x:f>'逐时购电与费用'!H1270+'逐时购电与费用'!J1270+F1270-P1270+O1270-E1270-N1270/'月度汇总'!$F$6-Q1270</x:f>
        <x:v>-1.0000007932831068e-8</x:v>
      </x:c>
      <x:c r="V1270" s="12" t="n">
        <x:f>M1270-L1270-N1270+O1270/'月度汇总'!$F$7</x:f>
        <x:v>-6.821210263296962e-13</x:v>
      </x:c>
    </x:row>
    <x:row r="1271" ht="20" customHeight="1">
      <x:c r="A1271" s="13" t="n">
        <x:f>'逐时购电与费用'!A1271</x:f>
        <x:v>45697.79861111111</x:v>
      </x:c>
      <x:c r="B1271" s="13" t="n">
        <x:v>45697</x:v>
      </x:c>
      <x:c r="C1271" s="12" t="n">
        <x:v>730.2070817554621</x:v>
      </x:c>
      <x:c r="D1271" s="12" t="n">
        <x:v>0.000011493844474762938</x:v>
      </x:c>
      <x:c r="E1271" s="12" t="n">
        <x:v>728.3235500000001</x:v>
      </x:c>
      <x:c r="F1271" s="12" t="n">
        <x:v>0</x:v>
      </x:c>
      <x:c r="G1271" s="12" t="n">
        <x:f>E1271-F1271</x:f>
        <x:v>728.3235500000001</x:v>
      </x:c>
      <x:c r="H1271" s="12" t="n">
        <x:f>G1271-C1271+D1271</x:f>
        <x:v>-1.883520261617584</x:v>
      </x:c>
      <x:c r="I1271" s="12" t="n">
        <x:v>716.1388483333332</x:v>
      </x:c>
      <x:c r="J1271" s="12" t="n">
        <x:v>0.0000125206318931</x:v>
      </x:c>
      <x:c r="K1271" s="12" t="n">
        <x:f>G1271-I1271+J1271</x:f>
        <x:v>12.184714187298804</x:v>
      </x:c>
      <x:c r="L1271" s="12" t="n">
        <x:v>9432.73954356633</x:v>
      </x:c>
      <x:c r="M1271" s="12" t="n">
        <x:v>8657.369617813896</x:v>
      </x:c>
      <x:c r="N1271" s="12" t="n">
        <x:v>0</x:v>
      </x:c>
      <x:c r="O1271" s="12" t="n">
        <x:v>697.8329331771891</x:v>
      </x:c>
      <x:c r="P1271" s="12" t="n">
        <x:v>0</x:v>
      </x:c>
      <x:c r="Q1271" s="12" t="n">
        <x:v>0</x:v>
      </x:c>
      <x:c r="R1271" s="12" t="n">
        <x:v>496.10467802086725</x:v>
      </x:c>
      <x:c r="S1271" s="12" t="n">
        <x:v>0</x:v>
      </x:c>
      <x:c r="T1271" s="12" t="n">
        <x:v>0</x:v>
      </x:c>
      <x:c r="U1271" s="12" t="n">
        <x:f>'逐时购电与费用'!H1271+'逐时购电与费用'!J1271+F1271-P1271+O1271-E1271-N1271/'月度汇总'!$F$6-Q1271</x:f>
        <x:v>-1.0000007932831068e-8</x:v>
      </x:c>
      <x:c r="V1271" s="12" t="n">
        <x:f>M1271-L1271-N1271+O1271/'月度汇总'!$F$7</x:f>
        <x:v>-7.958078640513122e-13</x:v>
      </x:c>
    </x:row>
    <x:row r="1272" ht="20" customHeight="1">
      <x:c r="A1272" s="13" t="n">
        <x:f>'逐时购电与费用'!A1272</x:f>
        <x:v>45697.805555555555</x:v>
      </x:c>
      <x:c r="B1272" s="13" t="n">
        <x:v>45697</x:v>
      </x:c>
      <x:c r="C1272" s="12" t="n">
        <x:v>715.3192523162242</x:v>
      </x:c>
      <x:c r="D1272" s="12" t="n">
        <x:v>0</x:v>
      </x:c>
      <x:c r="E1272" s="12" t="n">
        <x:v>725.1084833333332</x:v>
      </x:c>
      <x:c r="F1272" s="12" t="n">
        <x:v>0</x:v>
      </x:c>
      <x:c r="G1272" s="12" t="n">
        <x:f>E1272-F1272</x:f>
        <x:v>725.1084833333332</x:v>
      </x:c>
      <x:c r="H1272" s="12" t="n">
        <x:f>G1272-C1272+D1272</x:f>
        <x:v>9.789231017109046</x:v>
      </x:c>
      <x:c r="I1272" s="12" t="n">
        <x:v>701.2366791666665</x:v>
      </x:c>
      <x:c r="J1272" s="12" t="n">
        <x:v>0</x:v>
      </x:c>
      <x:c r="K1272" s="12" t="n">
        <x:f>G1272-I1272+J1272</x:f>
        <x:v>23.87180416666672</x:v>
      </x:c>
      <x:c r="L1272" s="12" t="n">
        <x:v>8657.369617813896</x:v>
      </x:c>
      <x:c r="M1272" s="12" t="n">
        <x:v>7863.020065033277</x:v>
      </x:c>
      <x:c r="N1272" s="12" t="n">
        <x:v>0</x:v>
      </x:c>
      <x:c r="O1272" s="12" t="n">
        <x:v>714.9145975025573</x:v>
      </x:c>
      <x:c r="P1272" s="12" t="n">
        <x:v>0</x:v>
      </x:c>
      <x:c r="Q1272" s="12" t="n">
        <x:v>0</x:v>
      </x:c>
      <x:c r="R1272" s="12" t="n">
        <x:v>474.47662716783</x:v>
      </x:c>
      <x:c r="S1272" s="12" t="n">
        <x:v>0</x:v>
      </x:c>
      <x:c r="T1272" s="12" t="n">
        <x:v>0</x:v>
      </x:c>
      <x:c r="U1272" s="12" t="n">
        <x:f>'逐时购电与费用'!H1272+'逐时购电与费用'!J1272+F1272-P1272+O1272-E1272-N1272/'月度汇总'!$F$6-Q1272</x:f>
        <x:v>-1.0000007932831068e-8</x:v>
      </x:c>
      <x:c r="V1272" s="12" t="n">
        <x:f>M1272-L1272-N1272+O1272/'月度汇总'!$F$7</x:f>
        <x:v>2.2737367544323206e-13</x:v>
      </x:c>
    </x:row>
    <x:row r="1273" ht="20" customHeight="1">
      <x:c r="A1273" s="13" t="n">
        <x:f>'逐时购电与费用'!A1273</x:f>
        <x:v>45697.8125</x:v>
      </x:c>
      <x:c r="B1273" s="13" t="n">
        <x:v>45697</x:v>
      </x:c>
      <x:c r="C1273" s="12" t="n">
        <x:v>696.8405200326556</x:v>
      </x:c>
      <x:c r="D1273" s="12" t="n">
        <x:v>0</x:v>
      </x:c>
      <x:c r="E1273" s="12" t="n">
        <x:v>710.7566666666667</x:v>
      </x:c>
      <x:c r="F1273" s="12" t="n">
        <x:v>0</x:v>
      </x:c>
      <x:c r="G1273" s="12" t="n">
        <x:f>E1273-F1273</x:f>
        <x:v>710.7566666666667</x:v>
      </x:c>
      <x:c r="H1273" s="12" t="n">
        <x:f>G1273-C1273+D1273</x:f>
        <x:v>13.916146634011056</x:v>
      </x:c>
      <x:c r="I1273" s="12" t="n">
        <x:v>682.744</x:v>
      </x:c>
      <x:c r="J1273" s="12" t="n">
        <x:v>0</x:v>
      </x:c>
      <x:c r="K1273" s="12" t="n">
        <x:f>G1273-I1273+J1273</x:f>
        <x:v>28.012666666666632</x:v>
      </x:c>
      <x:c r="L1273" s="12" t="n">
        <x:v>7863.020065033277</x:v>
      </x:c>
      <x:c r="M1273" s="12" t="n">
        <x:v>7073.290435414759</x:v>
      </x:c>
      <x:c r="N1273" s="12" t="n">
        <x:v>0</x:v>
      </x:c>
      <x:c r="O1273" s="12" t="n">
        <x:v>710.7566666566667</x:v>
      </x:c>
      <x:c r="P1273" s="12" t="n">
        <x:v>0</x:v>
      </x:c>
      <x:c r="Q1273" s="12" t="n">
        <x:v>0</x:v>
      </x:c>
      <x:c r="R1273" s="12" t="n">
        <x:v>456.73565532818344</x:v>
      </x:c>
      <x:c r="S1273" s="12" t="n">
        <x:v>0</x:v>
      </x:c>
      <x:c r="T1273" s="12" t="n">
        <x:v>0</x:v>
      </x:c>
      <x:c r="U1273" s="12" t="n">
        <x:f>'逐时购电与费用'!H1273+'逐时购电与费用'!J1273+F1273-P1273+O1273-E1273-N1273/'月度汇总'!$F$6-Q1273</x:f>
        <x:v>-1.0000007932831068e-8</x:v>
      </x:c>
      <x:c r="V1273" s="12" t="n">
        <x:f>M1273-L1273-N1273+O1273/'月度汇总'!$F$7</x:f>
        <x:v>-1.1368683772161603e-13</x:v>
      </x:c>
    </x:row>
    <x:row r="1274" ht="20" customHeight="1">
      <x:c r="A1274" s="13" t="n">
        <x:f>'逐时购电与费用'!A1274</x:f>
        <x:v>45697.819444444445</x:v>
      </x:c>
      <x:c r="B1274" s="13" t="n">
        <x:v>45697</x:v>
      </x:c>
      <x:c r="C1274" s="12" t="n">
        <x:v>722.0389156669318</x:v>
      </x:c>
      <x:c r="D1274" s="12" t="n">
        <x:v>0</x:v>
      </x:c>
      <x:c r="E1274" s="12" t="n">
        <x:v>736.2878833333332</x:v>
      </x:c>
      <x:c r="F1274" s="12" t="n">
        <x:v>0</x:v>
      </x:c>
      <x:c r="G1274" s="12" t="n">
        <x:f>E1274-F1274</x:f>
        <x:v>736.2878833333332</x:v>
      </x:c>
      <x:c r="H1274" s="12" t="n">
        <x:f>G1274-C1274+D1274</x:f>
        <x:v>14.248967666401427</x:v>
      </x:c>
      <x:c r="I1274" s="12" t="n">
        <x:v>714.0774308333333</x:v>
      </x:c>
      <x:c r="J1274" s="12" t="n">
        <x:v>0</x:v>
      </x:c>
      <x:c r="K1274" s="12" t="n">
        <x:f>G1274-I1274+J1274</x:f>
        <x:v>22.21045249999986</x:v>
      </x:c>
      <x:c r="L1274" s="12" t="n">
        <x:v>7073.290435414759</x:v>
      </x:c>
      <x:c r="M1274" s="12" t="n">
        <x:v>6276.104923364008</x:v>
      </x:c>
      <x:c r="N1274" s="12" t="n">
        <x:v>0</x:v>
      </x:c>
      <x:c r="O1274" s="12" t="n">
        <x:v>717.4669608456755</x:v>
      </x:c>
      <x:c r="P1274" s="12" t="n">
        <x:v>0</x:v>
      </x:c>
      <x:c r="Q1274" s="12" t="n">
        <x:v>0</x:v>
      </x:c>
      <x:c r="R1274" s="12" t="n">
        <x:v>429.9406186007864</x:v>
      </x:c>
      <x:c r="S1274" s="12" t="n">
        <x:v>0</x:v>
      </x:c>
      <x:c r="T1274" s="12" t="n">
        <x:v>0</x:v>
      </x:c>
      <x:c r="U1274" s="12" t="n">
        <x:f>'逐时购电与费用'!H1274+'逐时购电与费用'!J1274+F1274-P1274+O1274-E1274-N1274/'月度汇总'!$F$6-Q1274</x:f>
        <x:v>-1.0000007932831068e-8</x:v>
      </x:c>
      <x:c r="V1274" s="12" t="n">
        <x:f>M1274-L1274-N1274+O1274/'月度汇总'!$F$7</x:f>
        <x:v>-1.1368683772161603e-13</x:v>
      </x:c>
    </x:row>
    <x:row r="1275" ht="20" customHeight="1">
      <x:c r="A1275" s="13" t="n">
        <x:f>'逐时购电与费用'!A1275</x:f>
        <x:v>45697.82638888889</x:v>
      </x:c>
      <x:c r="B1275" s="13" t="n">
        <x:v>45697</x:v>
      </x:c>
      <x:c r="C1275" s="12" t="n">
        <x:v>727.2086413530599</x:v>
      </x:c>
      <x:c r="D1275" s="12" t="n">
        <x:v>0</x:v>
      </x:c>
      <x:c r="E1275" s="12" t="n">
        <x:v>737.0414000000001</x:v>
      </x:c>
      <x:c r="F1275" s="12" t="n">
        <x:v>0</x:v>
      </x:c>
      <x:c r="G1275" s="12" t="n">
        <x:f>E1275-F1275</x:f>
        <x:v>737.0414000000001</x:v>
      </x:c>
      <x:c r="H1275" s="12" t="n">
        <x:f>G1275-C1275+D1275</x:f>
        <x:v>9.832758646940192</x:v>
      </x:c>
      <x:c r="I1275" s="12" t="n">
        <x:v>723.8618633333333</x:v>
      </x:c>
      <x:c r="J1275" s="12" t="n">
        <x:v>0</x:v>
      </x:c>
      <x:c r="K1275" s="12" t="n">
        <x:f>G1275-I1275+J1275</x:f>
        <x:v>13.179536666666763</x:v>
      </x:c>
      <x:c r="L1275" s="12" t="n">
        <x:v>6276.104923364008</x:v>
      </x:c>
      <x:c r="M1275" s="12" t="n">
        <x:v>5486.973869962846</x:v>
      </x:c>
      <x:c r="N1275" s="12" t="n">
        <x:v>0</x:v>
      </x:c>
      <x:c r="O1275" s="12" t="n">
        <x:v>710.2179480610455</x:v>
      </x:c>
      <x:c r="P1275" s="12" t="n">
        <x:v>0</x:v>
      </x:c>
      <x:c r="Q1275" s="12" t="n">
        <x:v>0</x:v>
      </x:c>
      <x:c r="R1275" s="12" t="n">
        <x:v>420.17453930524124</x:v>
      </x:c>
      <x:c r="S1275" s="12" t="n">
        <x:v>0</x:v>
      </x:c>
      <x:c r="T1275" s="12" t="n">
        <x:v>0</x:v>
      </x:c>
      <x:c r="U1275" s="12" t="n">
        <x:f>'逐时购电与费用'!H1275+'逐时购电与费用'!J1275+F1275-P1275+O1275-E1275-N1275/'月度汇总'!$F$6-Q1275</x:f>
        <x:v>-1.0000007932831068e-8</x:v>
      </x:c>
      <x:c r="V1275" s="12" t="n">
        <x:f>M1275-L1275-N1275+O1275/'月度汇总'!$F$7</x:f>
        <x:v>-2.2737367544323206e-13</x:v>
      </x:c>
    </x:row>
    <x:row r="1276" ht="20" customHeight="1">
      <x:c r="A1276" s="13" t="n">
        <x:f>'逐时购电与费用'!A1276</x:f>
        <x:v>45697.83333333333</x:v>
      </x:c>
      <x:c r="B1276" s="13" t="n">
        <x:v>45697</x:v>
      </x:c>
      <x:c r="C1276" s="12" t="n">
        <x:v>706.3706931049556</x:v>
      </x:c>
      <x:c r="D1276" s="12" t="n">
        <x:v>0</x:v>
      </x:c>
      <x:c r="E1276" s="12" t="n">
        <x:v>708.8716666666666</x:v>
      </x:c>
      <x:c r="F1276" s="12" t="n">
        <x:v>0</x:v>
      </x:c>
      <x:c r="G1276" s="12" t="n">
        <x:f>E1276-F1276</x:f>
        <x:v>708.8716666666666</x:v>
      </x:c>
      <x:c r="H1276" s="12" t="n">
        <x:f>G1276-C1276+D1276</x:f>
        <x:v>2.5009735617109072</x:v>
      </x:c>
      <x:c r="I1276" s="12" t="n">
        <x:v>706.0161416666667</x:v>
      </x:c>
      <x:c r="J1276" s="12" t="n">
        <x:v>0</x:v>
      </x:c>
      <x:c r="K1276" s="12" t="n">
        <x:f>G1276-I1276+J1276</x:f>
        <x:v>2.8555249999998296</x:v>
      </x:c>
      <x:c r="L1276" s="12" t="n">
        <x:v>5486.973869962846</x:v>
      </x:c>
      <x:c r="M1276" s="12" t="n">
        <x:v>4699.478349190699</x:v>
      </x:c>
      <x:c r="N1276" s="12" t="n">
        <x:v>0</x:v>
      </x:c>
      <x:c r="O1276" s="12" t="n">
        <x:v>708.7459686949323</x:v>
      </x:c>
      <x:c r="P1276" s="12" t="n">
        <x:v>0</x:v>
      </x:c>
      <x:c r="Q1276" s="12" t="n">
        <x:v>0</x:v>
      </x:c>
      <x:c r="R1276" s="12" t="n">
        <x:v>399.5485055649981</x:v>
      </x:c>
      <x:c r="S1276" s="12" t="n">
        <x:v>0</x:v>
      </x:c>
      <x:c r="T1276" s="12" t="n">
        <x:v>0</x:v>
      </x:c>
      <x:c r="U1276" s="12" t="n">
        <x:f>'逐时购电与费用'!H1276+'逐时购电与费用'!J1276+F1276-P1276+O1276-E1276-N1276/'月度汇总'!$F$6-Q1276</x:f>
        <x:v>-1.0000007932831068e-8</x:v>
      </x:c>
      <x:c r="V1276" s="12" t="n">
        <x:f>M1276-L1276-N1276+O1276/'月度汇总'!$F$7</x:f>
        <x:v>2.2737367544323206e-13</x:v>
      </x:c>
    </x:row>
    <x:row r="1277" ht="20" customHeight="1">
      <x:c r="A1277" s="13" t="n">
        <x:f>'逐时购电与费用'!A1277</x:f>
        <x:v>45697.84027777778</x:v>
      </x:c>
      <x:c r="B1277" s="13" t="n">
        <x:v>45697</x:v>
      </x:c>
      <x:c r="C1277" s="12" t="n">
        <x:v>715.3411949909652</x:v>
      </x:c>
      <x:c r="D1277" s="12" t="n">
        <x:v>0</x:v>
      </x:c>
      <x:c r="E1277" s="12" t="n">
        <x:v>711.9875833333333</x:v>
      </x:c>
      <x:c r="F1277" s="12" t="n">
        <x:v>0</x:v>
      </x:c>
      <x:c r="G1277" s="12" t="n">
        <x:f>E1277-F1277</x:f>
        <x:v>711.9875833333333</x:v>
      </x:c>
      <x:c r="H1277" s="12" t="n">
        <x:f>G1277-C1277+D1277</x:f>
        <x:v>-3.353611657631859</x:v>
      </x:c>
      <x:c r="I1277" s="12" t="n">
        <x:v>717.6579299999999</x:v>
      </x:c>
      <x:c r="J1277" s="12" t="n">
        <x:v>0</x:v>
      </x:c>
      <x:c r="K1277" s="12" t="n">
        <x:f>G1277-I1277+J1277</x:f>
        <x:v>-5.670346666666546</x:v>
      </x:c>
      <x:c r="L1277" s="12" t="n">
        <x:v>4699.478349190699</x:v>
      </x:c>
      <x:c r="M1277" s="12" t="n">
        <x:v>3923.6451617497805</x:v>
      </x:c>
      <x:c r="N1277" s="12" t="n">
        <x:v>0</x:v>
      </x:c>
      <x:c r="O1277" s="12" t="n">
        <x:v>698.249868696827</x:v>
      </x:c>
      <x:c r="P1277" s="12" t="n">
        <x:v>0</x:v>
      </x:c>
      <x:c r="Q1277" s="12" t="n">
        <x:v>0</x:v>
      </x:c>
      <x:c r="R1277" s="12" t="n">
        <x:v>356.7971682292874</x:v>
      </x:c>
      <x:c r="S1277" s="12" t="n">
        <x:v>1.3377271037081755</x:v>
      </x:c>
      <x:c r="T1277" s="12" t="n">
        <x:v>0</x:v>
      </x:c>
      <x:c r="U1277" s="12" t="n">
        <x:f>'逐时购电与费用'!H1277+'逐时购电与费用'!J1277+F1277-P1277+O1277-E1277-N1277/'月度汇总'!$F$6-Q1277</x:f>
        <x:v>-1.0000007932831068e-8</x:v>
      </x:c>
      <x:c r="V1277" s="12" t="n">
        <x:f>M1277-L1277-N1277+O1277/'月度汇总'!$F$7</x:f>
        <x:v>2.2737367544323206e-13</x:v>
      </x:c>
    </x:row>
    <x:row r="1278" ht="20" customHeight="1">
      <x:c r="A1278" s="13" t="n">
        <x:f>'逐时购电与费用'!A1278</x:f>
        <x:v>45697.84722222222</x:v>
      </x:c>
      <x:c r="B1278" s="13" t="n">
        <x:v>45697</x:v>
      </x:c>
      <x:c r="C1278" s="12" t="n">
        <x:v>715.2857558081738</x:v>
      </x:c>
      <x:c r="D1278" s="12" t="n">
        <x:v>0</x:v>
      </x:c>
      <x:c r="E1278" s="12" t="n">
        <x:v>705.9392833333333</x:v>
      </x:c>
      <x:c r="F1278" s="12" t="n">
        <x:v>0</x:v>
      </x:c>
      <x:c r="G1278" s="12" t="n">
        <x:f>E1278-F1278</x:f>
        <x:v>705.9392833333333</x:v>
      </x:c>
      <x:c r="H1278" s="12" t="n">
        <x:f>G1278-C1278+D1278</x:f>
        <x:v>-9.346472474840539</x:v>
      </x:c>
      <x:c r="I1278" s="12" t="n">
        <x:v>714.9065858333335</x:v>
      </x:c>
      <x:c r="J1278" s="12" t="n">
        <x:v>0</x:v>
      </x:c>
      <x:c r="K1278" s="12" t="n">
        <x:f>G1278-I1278+J1278</x:f>
        <x:v>-8.967302500000187</x:v>
      </x:c>
      <x:c r="L1278" s="12" t="n">
        <x:v>3923.6451617497805</x:v>
      </x:c>
      <x:c r="M1278" s="12" t="n">
        <x:v>3146.0962903075815</x:v>
      </x:c>
      <x:c r="N1278" s="12" t="n">
        <x:v>0</x:v>
      </x:c>
      <x:c r="O1278" s="12" t="n">
        <x:v>699.793984297979</x:v>
      </x:c>
      <x:c r="P1278" s="12" t="n">
        <x:v>0</x:v>
      </x:c>
      <x:c r="Q1278" s="12" t="n">
        <x:v>0</x:v>
      </x:c>
      <x:c r="R1278" s="12" t="n">
        <x:v>352.49852532228863</x:v>
      </x:c>
      <x:c r="S1278" s="12" t="n">
        <x:v>0</x:v>
      </x:c>
      <x:c r="T1278" s="12" t="n">
        <x:v>0</x:v>
      </x:c>
      <x:c r="U1278" s="12" t="n">
        <x:f>'逐时购电与费用'!H1278+'逐时购电与费用'!J1278+F1278-P1278+O1278-E1278-N1278/'月度汇总'!$F$6-Q1278</x:f>
        <x:v>-1.0000007932831068e-8</x:v>
      </x:c>
      <x:c r="V1278" s="12" t="n">
        <x:f>M1278-L1278-N1278+O1278/'月度汇总'!$F$7</x:f>
        <x:v>-1.1368683772161603e-13</x:v>
      </x:c>
    </x:row>
    <x:row r="1279" ht="20" customHeight="1">
      <x:c r="A1279" s="13" t="n">
        <x:f>'逐时购电与费用'!A1279</x:f>
        <x:v>45697.85416666667</x:v>
      </x:c>
      <x:c r="B1279" s="13" t="n">
        <x:v>45697</x:v>
      </x:c>
      <x:c r="C1279" s="12" t="n">
        <x:v>705.4641174231683</x:v>
      </x:c>
      <x:c r="D1279" s="12" t="n">
        <x:v>0</x:v>
      </x:c>
      <x:c r="E1279" s="12" t="n">
        <x:v>686.5883333333333</x:v>
      </x:c>
      <x:c r="F1279" s="12" t="n">
        <x:v>0</x:v>
      </x:c>
      <x:c r="G1279" s="12" t="n">
        <x:f>E1279-F1279</x:f>
        <x:v>686.5883333333333</x:v>
      </x:c>
      <x:c r="H1279" s="12" t="n">
        <x:f>G1279-C1279+D1279</x:f>
        <x:v>-18.875784089835065</x:v>
      </x:c>
      <x:c r="I1279" s="12" t="n">
        <x:v>704.3594333333332</x:v>
      </x:c>
      <x:c r="J1279" s="12" t="n">
        <x:v>0</x:v>
      </x:c>
      <x:c r="K1279" s="12" t="n">
        <x:f>G1279-I1279+J1279</x:f>
        <x:v>-17.771099999999933</x:v>
      </x:c>
      <x:c r="L1279" s="12" t="n">
        <x:v>3146.0962903075815</x:v>
      </x:c>
      <x:c r="M1279" s="12" t="n">
        <x:v>2397.29480115423</x:v>
      </x:c>
      <x:c r="N1279" s="12" t="n">
        <x:v>0</x:v>
      </x:c>
      <x:c r="O1279" s="12" t="n">
        <x:v>673.9213402380165</x:v>
      </x:c>
      <x:c r="P1279" s="12" t="n">
        <x:v>0</x:v>
      </x:c>
      <x:c r="Q1279" s="12" t="n">
        <x:v>0</x:v>
      </x:c>
      <x:c r="R1279" s="12" t="n">
        <x:v>365.96445871795476</x:v>
      </x:c>
      <x:c r="S1279" s="12" t="n">
        <x:v>0</x:v>
      </x:c>
      <x:c r="T1279" s="12" t="n">
        <x:v>0</x:v>
      </x:c>
      <x:c r="U1279" s="12" t="n">
        <x:f>'逐时购电与费用'!H1279+'逐时购电与费用'!J1279+F1279-P1279+O1279-E1279-N1279/'月度汇总'!$F$6-Q1279</x:f>
        <x:v>-1.0000007932831068e-8</x:v>
      </x:c>
      <x:c r="V1279" s="12" t="n">
        <x:f>M1279-L1279-N1279+O1279/'月度汇总'!$F$7</x:f>
        <x:v>-1.1368683772161603e-13</x:v>
      </x:c>
    </x:row>
    <x:row r="1280" ht="20" customHeight="1">
      <x:c r="A1280" s="13" t="n">
        <x:f>'逐时购电与费用'!A1280</x:f>
        <x:v>45697.86111111111</x:v>
      </x:c>
      <x:c r="B1280" s="13" t="n">
        <x:v>45697</x:v>
      </x:c>
      <x:c r="C1280" s="12" t="n">
        <x:v>725.0796906126018</x:v>
      </x:c>
      <x:c r="D1280" s="12" t="n">
        <x:v>0</x:v>
      </x:c>
      <x:c r="E1280" s="12" t="n">
        <x:v>697.1692833333333</x:v>
      </x:c>
      <x:c r="F1280" s="12" t="n">
        <x:v>0</x:v>
      </x:c>
      <x:c r="G1280" s="12" t="n">
        <x:f>E1280-F1280</x:f>
        <x:v>697.1692833333333</x:v>
      </x:c>
      <x:c r="H1280" s="12" t="n">
        <x:f>G1280-C1280+D1280</x:f>
        <x:v>-27.910407279268497</x:v>
      </x:c>
      <x:c r="I1280" s="12" t="n">
        <x:v>723.9635241666667</x:v>
      </x:c>
      <x:c r="J1280" s="12" t="n">
        <x:v>0</x:v>
      </x:c>
      <x:c r="K1280" s="12" t="n">
        <x:f>G1280-I1280+J1280</x:f>
        <x:v>-26.794240833333447</x:v>
      </x:c>
      <x:c r="L1280" s="12" t="n">
        <x:v>2397.29480115423</x:v>
      </x:c>
      <x:c r="M1280" s="12" t="n">
        <x:v>1638.1464673991727</x:v>
      </x:c>
      <x:c r="N1280" s="12" t="n">
        <x:v>0</x:v>
      </x:c>
      <x:c r="O1280" s="12" t="n">
        <x:v>683.2335003795513</x:v>
      </x:c>
      <x:c r="P1280" s="12" t="n">
        <x:v>0</x:v>
      </x:c>
      <x:c r="Q1280" s="12" t="n">
        <x:v>0</x:v>
      </x:c>
      <x:c r="R1280" s="12" t="n">
        <x:v>351.20826420971053</x:v>
      </x:c>
      <x:c r="S1280" s="12" t="n">
        <x:v>0</x:v>
      </x:c>
      <x:c r="T1280" s="12" t="n">
        <x:v>0</x:v>
      </x:c>
      <x:c r="U1280" s="12" t="n">
        <x:f>'逐时购电与费用'!H1280+'逐时购电与费用'!J1280+F1280-P1280+O1280-E1280-N1280/'月度汇总'!$F$6-Q1280</x:f>
        <x:v>-1.0000007932831068e-8</x:v>
      </x:c>
      <x:c r="V1280" s="12" t="n">
        <x:f>M1280-L1280-N1280+O1280/'月度汇总'!$F$7</x:f>
        <x:v>-1.1368683772161603e-13</x:v>
      </x:c>
    </x:row>
    <x:row r="1281" ht="20" customHeight="1">
      <x:c r="A1281" s="13" t="n">
        <x:f>'逐时购电与费用'!A1281</x:f>
        <x:v>45697.868055555555</x:v>
      </x:c>
      <x:c r="B1281" s="13" t="n">
        <x:v>45697</x:v>
      </x:c>
      <x:c r="C1281" s="12" t="n">
        <x:v>725.3772009035523</x:v>
      </x:c>
      <x:c r="D1281" s="12" t="n">
        <x:v>0</x:v>
      </x:c>
      <x:c r="E1281" s="12" t="n">
        <x:v>720.6328166666667</x:v>
      </x:c>
      <x:c r="F1281" s="12" t="n">
        <x:v>0</x:v>
      </x:c>
      <x:c r="G1281" s="12" t="n">
        <x:f>E1281-F1281</x:f>
        <x:v>720.6328166666667</x:v>
      </x:c>
      <x:c r="H1281" s="12" t="n">
        <x:f>G1281-C1281+D1281</x:f>
        <x:v>-4.744384236885594</x:v>
      </x:c>
      <x:c r="I1281" s="12" t="n">
        <x:v>724.2498666666667</x:v>
      </x:c>
      <x:c r="J1281" s="12" t="n">
        <x:v>0</x:v>
      </x:c>
      <x:c r="K1281" s="12" t="n">
        <x:f>G1281-I1281+J1281</x:f>
        <x:v>-3.6170499999999493</x:v>
      </x:c>
      <x:c r="L1281" s="12" t="n">
        <x:v>1638.1464673991727</x:v>
      </x:c>
      <x:c r="M1281" s="12" t="n">
        <x:v>1645.5080762033667</x:v>
      </x:c>
      <x:c r="N1281" s="12" t="n">
        <x:v>7.361608804194049</x:v>
      </x:c>
      <x:c r="O1281" s="12" t="n">
        <x:v>0</x:v>
      </x:c>
      <x:c r="P1281" s="12" t="n">
        <x:v>0</x:v>
      </x:c>
      <x:c r="Q1281" s="12" t="n">
        <x:v>0</x:v>
      </x:c>
      <x:c r="R1281" s="12" t="n">
        <x:v>321.1548484973748</x:v>
      </x:c>
      <x:c r="S1281" s="12" t="n">
        <x:v>0</x:v>
      </x:c>
      <x:c r="T1281" s="12" t="n">
        <x:v>0</x:v>
      </x:c>
      <x:c r="U1281" s="12" t="n">
        <x:f>'逐时购电与费用'!H1281+'逐时购电与费用'!J1281+F1281-P1281+O1281-E1281-N1281/'月度汇总'!$F$6-Q1281</x:f>
        <x:v>1.000000260376055e-8</x:v>
      </x:c>
      <x:c r="V1281" s="12" t="n">
        <x:f>M1281-L1281-N1281+O1281/'月度汇总'!$F$7</x:f>
        <x:v>-2.842170943040401e-14</x:v>
      </x:c>
    </x:row>
    <x:row r="1282" ht="20" customHeight="1">
      <x:c r="A1282" s="13" t="n">
        <x:f>'逐时购电与费用'!A1282</x:f>
        <x:v>45697.875</x:v>
      </x:c>
      <x:c r="B1282" s="13" t="n">
        <x:v>45697</x:v>
      </x:c>
      <x:c r="C1282" s="12" t="n">
        <x:v>704.9977960803635</x:v>
      </x:c>
      <x:c r="D1282" s="12" t="n">
        <x:v>0</x:v>
      </x:c>
      <x:c r="E1282" s="12" t="n">
        <x:v>726.3033333333333</x:v>
      </x:c>
      <x:c r="F1282" s="12" t="n">
        <x:v>0</x:v>
      </x:c>
      <x:c r="G1282" s="12" t="n">
        <x:f>E1282-F1282</x:f>
        <x:v>726.3033333333333</x:v>
      </x:c>
      <x:c r="H1282" s="12" t="n">
        <x:f>G1282-C1282+D1282</x:f>
        <x:v>21.30553725296977</x:v>
      </x:c>
      <x:c r="I1282" s="12" t="n">
        <x:v>703.8595999999999</x:v>
      </x:c>
      <x:c r="J1282" s="12" t="n">
        <x:v>0</x:v>
      </x:c>
      <x:c r="K1282" s="12" t="n">
        <x:f>G1282-I1282+J1282</x:f>
        <x:v>22.443733333333398</x:v>
      </x:c>
      <x:c r="L1282" s="12" t="n">
        <x:v>1645.5080762033667</x:v>
      </x:c>
      <x:c r="M1282" s="12" t="n">
        <x:v>1670.3557582265225</x:v>
      </x:c>
      <x:c r="N1282" s="12" t="n">
        <x:v>24.847682023155862</x:v>
      </x:c>
      <x:c r="O1282" s="12" t="n">
        <x:v>0</x:v>
      </x:c>
      <x:c r="P1282" s="12" t="n">
        <x:v>0</x:v>
      </x:c>
      <x:c r="Q1282" s="12" t="n">
        <x:v>0</x:v>
      </x:c>
      <x:c r="R1282" s="12" t="n">
        <x:v>328.39351503238095</x:v>
      </x:c>
      <x:c r="S1282" s="12" t="n">
        <x:v>0</x:v>
      </x:c>
      <x:c r="T1282" s="12" t="n">
        <x:v>0</x:v>
      </x:c>
      <x:c r="U1282" s="12" t="n">
        <x:f>'逐时购电与费用'!H1282+'逐时购电与费用'!J1282+F1282-P1282+O1282-E1282-N1282/'月度汇总'!$F$6-Q1282</x:f>
        <x:v>1.0000004380117389e-8</x:v>
      </x:c>
      <x:c r="V1282" s="12" t="n">
        <x:f>M1282-L1282-N1282+O1282/'月度汇总'!$F$7</x:f>
        <x:v>-4.973799150320701e-14</x:v>
      </x:c>
    </x:row>
    <x:row r="1283" ht="20" customHeight="1">
      <x:c r="A1283" s="13" t="n">
        <x:f>'逐时购电与费用'!A1283</x:f>
        <x:v>45697.881944444445</x:v>
      </x:c>
      <x:c r="B1283" s="13" t="n">
        <x:v>45697</x:v>
      </x:c>
      <x:c r="C1283" s="12" t="n">
        <x:v>712.1595245246267</x:v>
      </x:c>
      <x:c r="D1283" s="12" t="n">
        <x:v>0</x:v>
      </x:c>
      <x:c r="E1283" s="12" t="n">
        <x:v>702.3199999999999</x:v>
      </x:c>
      <x:c r="F1283" s="12" t="n">
        <x:v>0</x:v>
      </x:c>
      <x:c r="G1283" s="12" t="n">
        <x:f>E1283-F1283</x:f>
        <x:v>702.3199999999999</x:v>
      </x:c>
      <x:c r="H1283" s="12" t="n">
        <x:f>G1283-C1283+D1283</x:f>
        <x:v>-9.839524524626768</x:v>
      </x:c>
      <x:c r="I1283" s="12" t="n">
        <x:v>711.0107641666666</x:v>
      </x:c>
      <x:c r="J1283" s="12" t="n">
        <x:v>0</x:v>
      </x:c>
      <x:c r="K1283" s="12" t="n">
        <x:f>G1283-I1283+J1283</x:f>
        <x:v>-8.690764166666668</x:v>
      </x:c>
      <x:c r="L1283" s="12" t="n">
        <x:v>1670.3557582265225</x:v>
      </x:c>
      <x:c r="M1283" s="12" t="n">
        <x:v>1678.583818337167</x:v>
      </x:c>
      <x:c r="N1283" s="12" t="n">
        <x:v>8.228060110644577</x:v>
      </x:c>
      <x:c r="O1283" s="12" t="n">
        <x:v>0</x:v>
      </x:c>
      <x:c r="P1283" s="12" t="n">
        <x:v>0</x:v>
      </x:c>
      <x:c r="Q1283" s="12" t="n">
        <x:v>0</x:v>
      </x:c>
      <x:c r="R1283" s="12" t="n">
        <x:v>344.48084593653584</x:v>
      </x:c>
      <x:c r="S1283" s="12" t="n">
        <x:v>0</x:v>
      </x:c>
      <x:c r="T1283" s="12" t="n">
        <x:v>0</x:v>
      </x:c>
      <x:c r="U1283" s="12" t="n">
        <x:f>'逐时购电与费用'!H1283+'逐时购电与费用'!J1283+F1283-P1283+O1283-E1283-N1283/'月度汇总'!$F$6-Q1283</x:f>
        <x:v>1.000000260376055e-8</x:v>
      </x:c>
      <x:c r="V1283" s="12" t="n">
        <x:f>M1283-L1283-N1283+O1283/'月度汇总'!$F$7</x:f>
        <x:v>-8.526512829121202e-14</x:v>
      </x:c>
    </x:row>
    <x:row r="1284" ht="20" customHeight="1">
      <x:c r="A1284" s="13" t="n">
        <x:f>'逐时购电与费用'!A1284</x:f>
        <x:v>45697.88888888889</x:v>
      </x:c>
      <x:c r="B1284" s="13" t="n">
        <x:v>45697</x:v>
      </x:c>
      <x:c r="C1284" s="12" t="n">
        <x:v>715.3190810549812</x:v>
      </x:c>
      <x:c r="D1284" s="12" t="n">
        <x:v>0</x:v>
      </x:c>
      <x:c r="E1284" s="12" t="n">
        <x:v>700.8780833333333</x:v>
      </x:c>
      <x:c r="F1284" s="12" t="n">
        <x:v>0</x:v>
      </x:c>
      <x:c r="G1284" s="12" t="n">
        <x:f>E1284-F1284</x:f>
        <x:v>700.8780833333333</x:v>
      </x:c>
      <x:c r="H1284" s="12" t="n">
        <x:f>G1284-C1284+D1284</x:f>
        <x:v>-14.440997721647932</x:v>
      </x:c>
      <x:c r="I1284" s="12" t="n">
        <x:v>714.1600458333332</x:v>
      </x:c>
      <x:c r="J1284" s="12" t="n">
        <x:v>0</x:v>
      </x:c>
      <x:c r="K1284" s="12" t="n">
        <x:f>G1284-I1284+J1284</x:f>
        <x:v>-13.281962499999963</x:v>
      </x:c>
      <x:c r="L1284" s="12" t="n">
        <x:v>1678.583818337167</x:v>
      </x:c>
      <x:c r="M1284" s="12" t="n">
        <x:v>1690.9703953431856</x:v>
      </x:c>
      <x:c r="N1284" s="12" t="n">
        <x:v>12.386577006018598</x:v>
      </x:c>
      <x:c r="O1284" s="12" t="n">
        <x:v>0</x:v>
      </x:c>
      <x:c r="P1284" s="12" t="n">
        <x:v>0</x:v>
      </x:c>
      <x:c r="Q1284" s="12" t="n">
        <x:v>0</x:v>
      </x:c>
      <x:c r="R1284" s="12" t="n">
        <x:v>326.1694477259957</x:v>
      </x:c>
      <x:c r="S1284" s="12" t="n">
        <x:v>0</x:v>
      </x:c>
      <x:c r="T1284" s="12" t="n">
        <x:v>0</x:v>
      </x:c>
      <x:c r="U1284" s="12" t="n">
        <x:f>'逐时购电与费用'!H1284+'逐时购电与费用'!J1284+F1284-P1284+O1284-E1284-N1284/'月度汇总'!$F$6-Q1284</x:f>
        <x:v>1.000000260376055e-8</x:v>
      </x:c>
      <x:c r="V1284" s="12" t="n">
        <x:f>M1284-L1284-N1284+O1284/'月度汇总'!$F$7</x:f>
        <x:v>-2.842170943040401e-14</x:v>
      </x:c>
    </x:row>
    <x:row r="1285" ht="20" customHeight="1">
      <x:c r="A1285" s="13" t="n">
        <x:f>'逐时购电与费用'!A1285</x:f>
        <x:v>45697.89583333333</x:v>
      </x:c>
      <x:c r="B1285" s="13" t="n">
        <x:v>45697</x:v>
      </x:c>
      <x:c r="C1285" s="12" t="n">
        <x:v>712.9897119334058</x:v>
      </x:c>
      <x:c r="D1285" s="12" t="n">
        <x:v>0</x:v>
      </x:c>
      <x:c r="E1285" s="12" t="n">
        <x:v>729.2216666666666</x:v>
      </x:c>
      <x:c r="F1285" s="12" t="n">
        <x:v>0</x:v>
      </x:c>
      <x:c r="G1285" s="12" t="n">
        <x:f>E1285-F1285</x:f>
        <x:v>729.2216666666666</x:v>
      </x:c>
      <x:c r="H1285" s="12" t="n">
        <x:f>G1285-C1285+D1285</x:f>
        <x:v>16.23195473326075</x:v>
      </x:c>
      <x:c r="I1285" s="12" t="n">
        <x:v>711.5429833333334</x:v>
      </x:c>
      <x:c r="J1285" s="12" t="n">
        <x:v>0</x:v>
      </x:c>
      <x:c r="K1285" s="12" t="n">
        <x:f>G1285-I1285+J1285</x:f>
        <x:v>17.678683333333197</x:v>
      </x:c>
      <x:c r="L1285" s="12" t="n">
        <x:v>1690.9703953431856</x:v>
      </x:c>
      <x:c r="M1285" s="12" t="n">
        <x:v>1672.2020495107502</x:v>
      </x:c>
      <x:c r="N1285" s="12" t="n">
        <x:v>0</x:v>
      </x:c>
      <x:c r="O1285" s="12" t="n">
        <x:v>16.891511249191815</x:v>
      </x:c>
      <x:c r="P1285" s="12" t="n">
        <x:v>0</x:v>
      </x:c>
      <x:c r="Q1285" s="12" t="n">
        <x:v>0</x:v>
      </x:c>
      <x:c r="R1285" s="12" t="n">
        <x:v>305.4414811115595</x:v>
      </x:c>
      <x:c r="S1285" s="12" t="n">
        <x:v>0</x:v>
      </x:c>
      <x:c r="T1285" s="12" t="n">
        <x:v>0</x:v>
      </x:c>
      <x:c r="U1285" s="12" t="n">
        <x:f>'逐时购电与费用'!H1285+'逐时购电与费用'!J1285+F1285-P1285+O1285-E1285-N1285/'月度汇总'!$F$6-Q1285</x:f>
        <x:v>-1.0000007932831068e-8</x:v>
      </x:c>
      <x:c r="V1285" s="12" t="n">
        <x:f>M1285-L1285-N1285+O1285/'月度汇总'!$F$7</x:f>
        <x:v>-9.237055564881302e-14</x:v>
      </x:c>
    </x:row>
    <x:row r="1286" ht="20" customHeight="1">
      <x:c r="A1286" s="13" t="n">
        <x:f>'逐时购电与费用'!A1286</x:f>
        <x:v>45697.90277777778</x:v>
      </x:c>
      <x:c r="B1286" s="13" t="n">
        <x:v>45697</x:v>
      </x:c>
      <x:c r="C1286" s="12" t="n">
        <x:v>726.1196273713363</x:v>
      </x:c>
      <x:c r="D1286" s="12" t="n">
        <x:v>0</x:v>
      </x:c>
      <x:c r="E1286" s="12" t="n">
        <x:v>732.1811666666667</x:v>
      </x:c>
      <x:c r="F1286" s="12" t="n">
        <x:v>0</x:v>
      </x:c>
      <x:c r="G1286" s="12" t="n">
        <x:f>E1286-F1286</x:f>
        <x:v>732.1811666666667</x:v>
      </x:c>
      <x:c r="H1286" s="12" t="n">
        <x:f>G1286-C1286+D1286</x:f>
        <x:v>6.061539295330476</x:v>
      </x:c>
      <x:c r="I1286" s="12" t="n">
        <x:v>726.2204791666665</x:v>
      </x:c>
      <x:c r="J1286" s="12" t="n">
        <x:v>0</x:v>
      </x:c>
      <x:c r="K1286" s="12" t="n">
        <x:f>G1286-I1286+J1286</x:f>
        <x:v>5.96068750000029</x:v>
      </x:c>
      <x:c r="L1286" s="12" t="n">
        <x:v>1672.2020495107502</x:v>
      </x:c>
      <x:c r="M1286" s="12" t="n">
        <x:v>1614.6928874703651</x:v>
      </x:c>
      <x:c r="N1286" s="12" t="n">
        <x:v>0</x:v>
      </x:c>
      <x:c r="O1286" s="12" t="n">
        <x:v>51.75824583634654</x:v>
      </x:c>
      <x:c r="P1286" s="12" t="n">
        <x:v>0</x:v>
      </x:c>
      <x:c r="Q1286" s="12" t="n">
        <x:v>0</x:v>
      </x:c>
      <x:c r="R1286" s="12" t="n">
        <x:v>288.12080602738786</x:v>
      </x:c>
      <x:c r="S1286" s="12" t="n">
        <x:v>0</x:v>
      </x:c>
      <x:c r="T1286" s="12" t="n">
        <x:v>0</x:v>
      </x:c>
      <x:c r="U1286" s="12" t="n">
        <x:f>'逐时购电与费用'!H1286+'逐时购电与费用'!J1286+F1286-P1286+O1286-E1286-N1286/'月度汇总'!$F$6-Q1286</x:f>
        <x:v>-1.0000007932831068e-8</x:v>
      </x:c>
      <x:c r="V1286" s="12" t="n">
        <x:f>M1286-L1286-N1286+O1286/'月度汇总'!$F$7</x:f>
        <x:v>7.105427357601002e-15</x:v>
      </x:c>
    </x:row>
    <x:row r="1287" ht="20" customHeight="1">
      <x:c r="A1287" s="13" t="n">
        <x:f>'逐时购电与费用'!A1287</x:f>
        <x:v>45697.90972222222</x:v>
      </x:c>
      <x:c r="B1287" s="13" t="n">
        <x:v>45697</x:v>
      </x:c>
      <x:c r="C1287" s="12" t="n">
        <x:v>668.4383540356168</x:v>
      </x:c>
      <x:c r="D1287" s="12" t="n">
        <x:v>0</x:v>
      </x:c>
      <x:c r="E1287" s="12" t="n">
        <x:v>653.7257833333333</x:v>
      </x:c>
      <x:c r="F1287" s="12" t="n">
        <x:v>0</x:v>
      </x:c>
      <x:c r="G1287" s="12" t="n">
        <x:f>E1287-F1287</x:f>
        <x:v>653.7257833333333</x:v>
      </x:c>
      <x:c r="H1287" s="12" t="n">
        <x:f>G1287-C1287+D1287</x:f>
        <x:v>-14.712570702283529</x:v>
      </x:c>
      <x:c r="I1287" s="12" t="n">
        <x:v>669.8473691666667</x:v>
      </x:c>
      <x:c r="J1287" s="12" t="n">
        <x:v>0</x:v>
      </x:c>
      <x:c r="K1287" s="12" t="n">
        <x:f>G1287-I1287+J1287</x:f>
        <x:v>-16.12158583333337</x:v>
      </x:c>
      <x:c r="L1287" s="12" t="n">
        <x:v>1614.6928874703651</x:v>
      </x:c>
      <x:c r="M1287" s="12" t="n">
        <x:v>1614.8217199604046</x:v>
      </x:c>
      <x:c r="N1287" s="12" t="n">
        <x:v>0.12883249003940167</x:v>
      </x:c>
      <x:c r="O1287" s="12" t="n">
        <x:v>0</x:v>
      </x:c>
      <x:c r="P1287" s="12" t="n">
        <x:v>0</x:v>
      </x:c>
      <x:c r="Q1287" s="12" t="n">
        <x:v>0</x:v>
      </x:c>
      <x:c r="R1287" s="12" t="n">
        <x:v>241.6967926452121</x:v>
      </x:c>
      <x:c r="S1287" s="12" t="n">
        <x:v>0</x:v>
      </x:c>
      <x:c r="T1287" s="12" t="n">
        <x:v>0</x:v>
      </x:c>
      <x:c r="U1287" s="12" t="n">
        <x:f>'逐时购电与费用'!H1287+'逐时购电与费用'!J1287+F1287-P1287+O1287-E1287-N1287/'月度汇总'!$F$6-Q1287</x:f>
        <x:v>1.0000000022492017e-8</x:v>
      </x:c>
      <x:c r="V1287" s="12" t="n">
        <x:f>M1287-L1287-N1287+O1287/'月度汇总'!$F$7</x:f>
        <x:v>8.382183835919932e-14</x:v>
      </x:c>
    </x:row>
    <x:row r="1288" ht="20" customHeight="1">
      <x:c r="A1288" s="13" t="n">
        <x:f>'逐时购电与费用'!A1288</x:f>
        <x:v>45697.91666666667</x:v>
      </x:c>
      <x:c r="B1288" s="13" t="n">
        <x:v>45697</x:v>
      </x:c>
      <x:c r="C1288" s="12" t="n">
        <x:v>565.2916625542863</x:v>
      </x:c>
      <x:c r="D1288" s="12" t="n">
        <x:v>0</x:v>
      </x:c>
      <x:c r="E1288" s="12" t="n">
        <x:v>552.6283333333333</x:v>
      </x:c>
      <x:c r="F1288" s="12" t="n">
        <x:v>0</x:v>
      </x:c>
      <x:c r="G1288" s="12" t="n">
        <x:f>E1288-F1288</x:f>
        <x:v>552.6283333333333</x:v>
      </x:c>
      <x:c r="H1288" s="12" t="n">
        <x:f>G1288-C1288+D1288</x:f>
        <x:v>-12.66332922095296</x:v>
      </x:c>
      <x:c r="I1288" s="12" t="n">
        <x:v>566.6914833333334</x:v>
      </x:c>
      <x:c r="J1288" s="12" t="n">
        <x:v>0</x:v>
      </x:c>
      <x:c r="K1288" s="12" t="n">
        <x:f>G1288-I1288+J1288</x:f>
        <x:v>-14.063150000000064</x:v>
      </x:c>
      <x:c r="L1288" s="12" t="n">
        <x:v>1614.8217199604046</x:v>
      </x:c>
      <x:c r="M1288" s="12" t="n">
        <x:v>2364.8217199514047</x:v>
      </x:c>
      <x:c r="N1288" s="12" t="n">
        <x:v>749.999999991</x:v>
      </x:c>
      <x:c r="O1288" s="12" t="n">
        <x:v>0</x:v>
      </x:c>
      <x:c r="P1288" s="12" t="n">
        <x:v>0</x:v>
      </x:c>
      <x:c r="Q1288" s="12" t="n">
        <x:v>12.056507933137702</x:v>
      </x:c>
      <x:c r="R1288" s="12" t="n">
        <x:v>199.0063479572931</x:v>
      </x:c>
      <x:c r="S1288" s="12" t="n">
        <x:v>0</x:v>
      </x:c>
      <x:c r="T1288" s="12" t="n">
        <x:v>0</x:v>
      </x:c>
      <x:c r="U1288" s="12" t="n">
        <x:f>'逐时购电与费用'!H1288+'逐时购电与费用'!J1288+F1288-P1288+O1288-E1288-N1288/'月度汇总'!$F$6-Q1288</x:f>
        <x:v>1.2079226507921703e-13</x:v>
      </x:c>
      <x:c r="V1288" s="12" t="n">
        <x:f>M1288-L1288-N1288+O1288/'月度汇总'!$F$7</x:f>
        <x:v>1.1368683772161603e-13</x:v>
      </x:c>
    </x:row>
    <x:row r="1289" ht="20" customHeight="1">
      <x:c r="A1289" s="13" t="n">
        <x:f>'逐时购电与费用'!A1289</x:f>
        <x:v>45697.92361111111</x:v>
      </x:c>
      <x:c r="B1289" s="13" t="n">
        <x:v>45697</x:v>
      </x:c>
      <x:c r="C1289" s="12" t="n">
        <x:v>539.2405558555417</x:v>
      </x:c>
      <x:c r="D1289" s="12" t="n">
        <x:v>0</x:v>
      </x:c>
      <x:c r="E1289" s="12" t="n">
        <x:v>549.1018333333333</x:v>
      </x:c>
      <x:c r="F1289" s="12" t="n">
        <x:v>0</x:v>
      </x:c>
      <x:c r="G1289" s="12" t="n">
        <x:f>E1289-F1289</x:f>
        <x:v>549.1018333333333</x:v>
      </x:c>
      <x:c r="H1289" s="12" t="n">
        <x:f>G1289-C1289+D1289</x:f>
        <x:v>9.861277477791532</x:v>
      </x:c>
      <x:c r="I1289" s="12" t="n">
        <x:v>540.6314341666667</x:v>
      </x:c>
      <x:c r="J1289" s="12" t="n">
        <x:v>0</x:v>
      </x:c>
      <x:c r="K1289" s="12" t="n">
        <x:f>G1289-I1289+J1289</x:f>
        <x:v>8.470399166666539</x:v>
      </x:c>
      <x:c r="L1289" s="12" t="n">
        <x:v>2364.8217199514047</x:v>
      </x:c>
      <x:c r="M1289" s="12" t="n">
        <x:v>3105.415392812434</x:v>
      </x:c>
      <x:c r="N1289" s="12" t="n">
        <x:v>740.5936728610293</x:v>
      </x:c>
      <x:c r="O1289" s="12" t="n">
        <x:v>0</x:v>
      </x:c>
      <x:c r="P1289" s="12" t="n">
        <x:v>0</x:v>
      </x:c>
      <x:c r="Q1289" s="12" t="n">
        <x:v>0</x:v>
      </x:c>
      <x:c r="R1289" s="12" t="n">
        <x:v>199.0502526291773</x:v>
      </x:c>
      <x:c r="S1289" s="12" t="n">
        <x:v>0</x:v>
      </x:c>
      <x:c r="T1289" s="12" t="n">
        <x:v>0</x:v>
      </x:c>
      <x:c r="U1289" s="12" t="n">
        <x:f>'逐时购电与费用'!H1289+'逐时购电与费用'!J1289+F1289-P1289+O1289-E1289-N1289/'月度汇总'!$F$6-Q1289</x:f>
        <x:v>1.0000007932831068e-8</x:v>
      </x:c>
      <x:c r="V1289" s="12" t="n">
        <x:f>M1289-L1289-N1289+O1289/'月度汇总'!$F$7</x:f>
        <x:v>2.2737367544323206e-13</x:v>
      </x:c>
    </x:row>
    <x:row r="1290" ht="20" customHeight="1">
      <x:c r="A1290" s="13" t="n">
        <x:f>'逐时购电与费用'!A1290</x:f>
        <x:v>45697.930555555555</x:v>
      </x:c>
      <x:c r="B1290" s="13" t="n">
        <x:v>45697</x:v>
      </x:c>
      <x:c r="C1290" s="12" t="n">
        <x:v>547.8236750065458</x:v>
      </x:c>
      <x:c r="D1290" s="12" t="n">
        <x:v>0</x:v>
      </x:c>
      <x:c r="E1290" s="12" t="n">
        <x:v>556.12505</x:v>
      </x:c>
      <x:c r="F1290" s="12" t="n">
        <x:v>0</x:v>
      </x:c>
      <x:c r="G1290" s="12" t="n">
        <x:f>E1290-F1290</x:f>
        <x:v>556.12505</x:v>
      </x:c>
      <x:c r="H1290" s="12" t="n">
        <x:f>G1290-C1290+D1290</x:f>
        <x:v>8.301374993454147</x:v>
      </x:c>
      <x:c r="I1290" s="12" t="n">
        <x:v>550.6100224999999</x:v>
      </x:c>
      <x:c r="J1290" s="12" t="n">
        <x:v>0</x:v>
      </x:c>
      <x:c r="K1290" s="12" t="n">
        <x:f>G1290-I1290+J1290</x:f>
        <x:v>5.5150275000000875</x:v>
      </x:c>
      <x:c r="L1290" s="12" t="n">
        <x:v>3105.415392812434</x:v>
      </x:c>
      <x:c r="M1290" s="12" t="n">
        <x:v>3096.1916428308186</x:v>
      </x:c>
      <x:c r="N1290" s="12" t="n">
        <x:v>0</x:v>
      </x:c>
      <x:c r="O1290" s="12" t="n">
        <x:v>8.301374983454146</x:v>
      </x:c>
      <x:c r="P1290" s="12" t="n">
        <x:v>0</x:v>
      </x:c>
      <x:c r="Q1290" s="12" t="n">
        <x:v>0</x:v>
      </x:c>
      <x:c r="R1290" s="12" t="n">
        <x:v>179.28837100304077</x:v>
      </x:c>
      <x:c r="S1290" s="12" t="n">
        <x:v>0</x:v>
      </x:c>
      <x:c r="T1290" s="12" t="n">
        <x:v>0</x:v>
      </x:c>
      <x:c r="U1290" s="12" t="n">
        <x:f>'逐时购电与费用'!H1290+'逐时购电与费用'!J1290+F1290-P1290+O1290-E1290-N1290/'月度汇总'!$F$6-Q1290</x:f>
        <x:v>-1.0000007932831068e-8</x:v>
      </x:c>
      <x:c r="V1290" s="12" t="n">
        <x:f>M1290-L1290-N1290+O1290/'月度汇总'!$F$7</x:f>
        <x:v>1.3322676295501878e-13</x:v>
      </x:c>
    </x:row>
    <x:row r="1291" ht="20" customHeight="1">
      <x:c r="A1291" s="13" t="n">
        <x:f>'逐时购电与费用'!A1291</x:f>
        <x:v>45697.9375</x:v>
      </x:c>
      <x:c r="B1291" s="13" t="n">
        <x:v>45697</x:v>
      </x:c>
      <x:c r="C1291" s="12" t="n">
        <x:v>552.0273450520854</x:v>
      </x:c>
      <x:c r="D1291" s="12" t="n">
        <x:v>0</x:v>
      </x:c>
      <x:c r="E1291" s="12" t="n">
        <x:v>533.7533333333333</x:v>
      </x:c>
      <x:c r="F1291" s="12" t="n">
        <x:v>0</x:v>
      </x:c>
      <x:c r="G1291" s="12" t="n">
        <x:f>E1291-F1291</x:f>
        <x:v>533.7533333333333</x:v>
      </x:c>
      <x:c r="H1291" s="12" t="n">
        <x:f>G1291-C1291+D1291</x:f>
        <x:v>-18.274011718752035</x:v>
      </x:c>
      <x:c r="I1291" s="12" t="n">
        <x:v>554.8052333333331</x:v>
      </x:c>
      <x:c r="J1291" s="12" t="n">
        <x:v>0</x:v>
      </x:c>
      <x:c r="K1291" s="12" t="n">
        <x:f>G1291-I1291+J1291</x:f>
        <x:v>-21.05189999999982</x:v>
      </x:c>
      <x:c r="L1291" s="12" t="n">
        <x:v>3096.1916428308186</x:v>
      </x:c>
      <x:c r="M1291" s="12" t="n">
        <x:v>3846.1916428218187</x:v>
      </x:c>
      <x:c r="N1291" s="12" t="n">
        <x:v>749.999999991</x:v>
      </x:c>
      <x:c r="O1291" s="12" t="n">
        <x:v>0</x:v>
      </x:c>
      <x:c r="P1291" s="12" t="n">
        <x:v>0</x:v>
      </x:c>
      <x:c r="Q1291" s="12" t="n">
        <x:v>17.715709183019037</x:v>
      </x:c>
      <x:c r="R1291" s="12" t="n">
        <x:v>169.41177449734948</x:v>
      </x:c>
      <x:c r="S1291" s="12" t="n">
        <x:v>0</x:v>
      </x:c>
      <x:c r="T1291" s="12" t="n">
        <x:v>0</x:v>
      </x:c>
      <x:c r="U1291" s="12" t="n">
        <x:f>'逐时购电与费用'!H1291+'逐时购电与费用'!J1291+F1291-P1291+O1291-E1291-N1291/'月度汇总'!$F$6-Q1291</x:f>
        <x:v>1.2079226507921703e-13</x:v>
      </x:c>
      <x:c r="V1291" s="12" t="n">
        <x:f>M1291-L1291-N1291+O1291/'月度汇总'!$F$7</x:f>
        <x:v>1.1368683772161603e-13</x:v>
      </x:c>
    </x:row>
    <x:row r="1292" ht="20" customHeight="1">
      <x:c r="A1292" s="13" t="n">
        <x:f>'逐时购电与费用'!A1292</x:f>
        <x:v>45697.944444444445</x:v>
      </x:c>
      <x:c r="B1292" s="13" t="n">
        <x:v>45697</x:v>
      </x:c>
      <x:c r="C1292" s="12" t="n">
        <x:v>556.3952391864168</x:v>
      </x:c>
      <x:c r="D1292" s="12" t="n">
        <x:v>0</x:v>
      </x:c>
      <x:c r="E1292" s="12" t="n">
        <x:v>528.5629666666666</x:v>
      </x:c>
      <x:c r="F1292" s="12" t="n">
        <x:v>0</x:v>
      </x:c>
      <x:c r="G1292" s="12" t="n">
        <x:f>E1292-F1292</x:f>
        <x:v>528.5629666666666</x:v>
      </x:c>
      <x:c r="H1292" s="12" t="n">
        <x:f>G1292-C1292+D1292</x:f>
        <x:v>-27.832272519750177</x:v>
      </x:c>
      <x:c r="I1292" s="12" t="n">
        <x:v>557.7607333333333</x:v>
      </x:c>
      <x:c r="J1292" s="12" t="n">
        <x:v>0</x:v>
      </x:c>
      <x:c r="K1292" s="12" t="n">
        <x:f>G1292-I1292+J1292</x:f>
        <x:v>-29.197766666666666</x:v>
      </x:c>
      <x:c r="L1292" s="12" t="n">
        <x:v>3846.1916428218187</x:v>
      </x:c>
      <x:c r="M1292" s="12" t="n">
        <x:v>4596.191642812819</x:v>
      </x:c>
      <x:c r="N1292" s="12" t="n">
        <x:v>749.999999991</x:v>
      </x:c>
      <x:c r="O1292" s="12" t="n">
        <x:v>0</x:v>
      </x:c>
      <x:c r="P1292" s="12" t="n">
        <x:v>0</x:v>
      </x:c>
      <x:c r="Q1292" s="12" t="n">
        <x:v>27.289264974184782</x:v>
      </x:c>
      <x:c r="R1292" s="12" t="n">
        <x:v>176.22341723319607</x:v>
      </x:c>
      <x:c r="S1292" s="12" t="n">
        <x:v>0</x:v>
      </x:c>
      <x:c r="T1292" s="12" t="n">
        <x:v>0</x:v>
      </x:c>
      <x:c r="U1292" s="12" t="n">
        <x:f>'逐时购电与费用'!H1292+'逐时购电与费用'!J1292+F1292-P1292+O1292-E1292-N1292/'月度汇总'!$F$6-Q1292</x:f>
        <x:v>1.2079226507921703e-13</x:v>
      </x:c>
      <x:c r="V1292" s="12" t="n">
        <x:f>M1292-L1292-N1292+O1292/'月度汇总'!$F$7</x:f>
        <x:v>1.1368683772161603e-13</x:v>
      </x:c>
    </x:row>
    <x:row r="1293" ht="20" customHeight="1">
      <x:c r="A1293" s="13" t="n">
        <x:f>'逐时购电与费用'!A1293</x:f>
        <x:v>45697.95138888889</x:v>
      </x:c>
      <x:c r="B1293" s="13" t="n">
        <x:v>45697</x:v>
      </x:c>
      <x:c r="C1293" s="12" t="n">
        <x:v>555.4040370916363</x:v>
      </x:c>
      <x:c r="D1293" s="12" t="n">
        <x:v>0</x:v>
      </x:c>
      <x:c r="E1293" s="12" t="n">
        <x:v>533.3515666666666</x:v>
      </x:c>
      <x:c r="F1293" s="12" t="n">
        <x:v>0</x:v>
      </x:c>
      <x:c r="G1293" s="12" t="n">
        <x:f>E1293-F1293</x:f>
        <x:v>533.3515666666666</x:v>
      </x:c>
      <x:c r="H1293" s="12" t="n">
        <x:f>G1293-C1293+D1293</x:f>
        <x:v>-22.05247042496967</x:v>
      </x:c>
      <x:c r="I1293" s="12" t="n">
        <x:v>555.4439125</x:v>
      </x:c>
      <x:c r="J1293" s="12" t="n">
        <x:v>0</x:v>
      </x:c>
      <x:c r="K1293" s="12" t="n">
        <x:f>G1293-I1293+J1293</x:f>
        <x:v>-22.09234583333341</x:v>
      </x:c>
      <x:c r="L1293" s="12" t="n">
        <x:v>4596.191642812819</x:v>
      </x:c>
      <x:c r="M1293" s="12" t="n">
        <x:v>5346.1916428038185</x:v>
      </x:c>
      <x:c r="N1293" s="12" t="n">
        <x:v>749.999999991</x:v>
      </x:c>
      <x:c r="O1293" s="12" t="n">
        <x:v>0</x:v>
      </x:c>
      <x:c r="P1293" s="12" t="n">
        <x:v>0</x:v>
      </x:c>
      <x:c r="Q1293" s="12" t="n">
        <x:v>21.524338855318653</x:v>
      </x:c>
      <x:c r="R1293" s="12" t="n">
        <x:v>198.68000348682222</x:v>
      </x:c>
      <x:c r="S1293" s="12" t="n">
        <x:v>0</x:v>
      </x:c>
      <x:c r="T1293" s="12" t="n">
        <x:v>0</x:v>
      </x:c>
      <x:c r="U1293" s="12" t="n">
        <x:f>'逐时购电与费用'!H1293+'逐时购电与费用'!J1293+F1293-P1293+O1293-E1293-N1293/'月度汇总'!$F$6-Q1293</x:f>
        <x:v>1.2079226507921703e-13</x:v>
      </x:c>
      <x:c r="V1293" s="12" t="n">
        <x:f>M1293-L1293-N1293+O1293/'月度汇总'!$F$7</x:f>
        <x:v>-3.410605131648481e-13</x:v>
      </x:c>
    </x:row>
    <x:row r="1294" ht="20" customHeight="1">
      <x:c r="A1294" s="13" t="n">
        <x:f>'逐时购电与费用'!A1294</x:f>
        <x:v>45697.95833333333</x:v>
      </x:c>
      <x:c r="B1294" s="13" t="n">
        <x:v>45697</x:v>
      </x:c>
      <x:c r="C1294" s="12" t="n">
        <x:v>554.7477741092454</x:v>
      </x:c>
      <x:c r="D1294" s="12" t="n">
        <x:v>0</x:v>
      </x:c>
      <x:c r="E1294" s="12" t="n">
        <x:v>542.3966666666666</x:v>
      </x:c>
      <x:c r="F1294" s="12" t="n">
        <x:v>0</x:v>
      </x:c>
      <x:c r="G1294" s="12" t="n">
        <x:f>E1294-F1294</x:f>
        <x:v>542.3966666666666</x:v>
      </x:c>
      <x:c r="H1294" s="12" t="n">
        <x:f>G1294-C1294+D1294</x:f>
        <x:v>-12.351107442578723</x:v>
      </x:c>
      <x:c r="I1294" s="12" t="n">
        <x:v>553.2225666666667</x:v>
      </x:c>
      <x:c r="J1294" s="12" t="n">
        <x:v>0</x:v>
      </x:c>
      <x:c r="K1294" s="12" t="n">
        <x:f>G1294-I1294+J1294</x:f>
        <x:v>-10.825900000000047</x:v>
      </x:c>
      <x:c r="L1294" s="12" t="n">
        <x:v>5346.1916428038185</x:v>
      </x:c>
      <x:c r="M1294" s="12" t="n">
        <x:v>6096.191642793819</x:v>
      </x:c>
      <x:c r="N1294" s="12" t="n">
        <x:v>749.99999999</x:v>
      </x:c>
      <x:c r="O1294" s="12" t="n">
        <x:v>0</x:v>
      </x:c>
      <x:c r="P1294" s="12" t="n">
        <x:v>0</x:v>
      </x:c>
      <x:c r="Q1294" s="12" t="n">
        <x:v>11.837444313703706</x:v>
      </x:c>
      <x:c r="R1294" s="12" t="n">
        <x:v>165.01634195786914</x:v>
      </x:c>
      <x:c r="S1294" s="12" t="n">
        <x:v>0</x:v>
      </x:c>
      <x:c r="T1294" s="12" t="n">
        <x:v>0</x:v>
      </x:c>
      <x:c r="U1294" s="12" t="n">
        <x:f>'逐时购电与费用'!H1294+'逐时购电与费用'!J1294+F1294-P1294+O1294-E1294-N1294/'月度汇总'!$F$6-Q1294</x:f>
        <x:v>1.1111822573184327e-9</x:v>
      </x:c>
      <x:c r="V1294" s="12" t="n">
        <x:f>M1294-L1294-N1294+O1294/'月度汇总'!$F$7</x:f>
        <x:v>1.1368683772161603e-13</x:v>
      </x:c>
    </x:row>
    <x:row r="1295" ht="20" customHeight="1">
      <x:c r="A1295" s="13" t="n">
        <x:f>'逐时购电与费用'!A1295</x:f>
        <x:v>45697.96527777778</x:v>
      </x:c>
      <x:c r="B1295" s="13" t="n">
        <x:v>45697</x:v>
      </x:c>
      <x:c r="C1295" s="12" t="n">
        <x:v>566.4337587449169</x:v>
      </x:c>
      <x:c r="D1295" s="12" t="n">
        <x:v>0</x:v>
      </x:c>
      <x:c r="E1295" s="12" t="n">
        <x:v>558.9658333333333</x:v>
      </x:c>
      <x:c r="F1295" s="12" t="n">
        <x:v>0</x:v>
      </x:c>
      <x:c r="G1295" s="12" t="n">
        <x:f>E1295-F1295</x:f>
        <x:v>558.9658333333333</x:v>
      </x:c>
      <x:c r="H1295" s="12" t="n">
        <x:f>G1295-C1295+D1295</x:f>
        <x:v>-7.467925411583565</x:v>
      </x:c>
      <x:c r="I1295" s="12" t="n">
        <x:v>564.9009816666667</x:v>
      </x:c>
      <x:c r="J1295" s="12" t="n">
        <x:v>0</x:v>
      </x:c>
      <x:c r="K1295" s="12" t="n">
        <x:f>G1295-I1295+J1295</x:f>
        <x:v>-5.935148333333359</x:v>
      </x:c>
      <x:c r="L1295" s="12" t="n">
        <x:v>6096.191642793819</x:v>
      </x:c>
      <x:c r="M1295" s="12" t="n">
        <x:v>6500.418501513914</x:v>
      </x:c>
      <x:c r="N1295" s="12" t="n">
        <x:v>404.2268587200955</x:v>
      </x:c>
      <x:c r="O1295" s="12" t="n">
        <x:v>0</x:v>
      </x:c>
      <x:c r="P1295" s="12" t="n">
        <x:v>0</x:v>
      </x:c>
      <x:c r="Q1295" s="12" t="n">
        <x:v>0</x:v>
      </x:c>
      <x:c r="R1295" s="12" t="n">
        <x:v>99.82118897675315</x:v>
      </x:c>
      <x:c r="S1295" s="12" t="n">
        <x:v>0</x:v>
      </x:c>
      <x:c r="T1295" s="12" t="n">
        <x:v>0</x:v>
      </x:c>
      <x:c r="U1295" s="12" t="n">
        <x:f>'逐时购电与费用'!H1295+'逐时购电与费用'!J1295+F1295-P1295+O1295-E1295-N1295/'月度汇总'!$F$6-Q1295</x:f>
        <x:v>1.0000007932831068e-8</x:v>
      </x:c>
      <x:c r="V1295" s="12" t="n">
        <x:f>M1295-L1295-N1295+O1295/'月度汇总'!$F$7</x:f>
        <x:v>-3.410605131648481e-13</x:v>
      </x:c>
    </x:row>
    <x:row r="1296" ht="20" customHeight="1">
      <x:c r="A1296" s="13" t="n">
        <x:f>'逐时购电与费用'!A1296</x:f>
        <x:v>45697.97222222222</x:v>
      </x:c>
      <x:c r="B1296" s="13" t="n">
        <x:v>45697</x:v>
      </x:c>
      <x:c r="C1296" s="12" t="n">
        <x:v>571.5465035064611</x:v>
      </x:c>
      <x:c r="D1296" s="12" t="n">
        <x:v>0</x:v>
      </x:c>
      <x:c r="E1296" s="12" t="n">
        <x:v>559.7708166666666</x:v>
      </x:c>
      <x:c r="F1296" s="12" t="n">
        <x:v>0</x:v>
      </x:c>
      <x:c r="G1296" s="12" t="n">
        <x:f>E1296-F1296</x:f>
        <x:v>559.7708166666666</x:v>
      </x:c>
      <x:c r="H1296" s="12" t="n">
        <x:f>G1296-C1296+D1296</x:f>
        <x:v>-11.775686839794503</x:v>
      </x:c>
      <x:c r="I1296" s="12" t="n">
        <x:v>571.5636641666666</x:v>
      </x:c>
      <x:c r="J1296" s="12" t="n">
        <x:v>0</x:v>
      </x:c>
      <x:c r="K1296" s="12" t="n">
        <x:f>G1296-I1296+J1296</x:f>
        <x:v>-11.792847499999993</x:v>
      </x:c>
      <x:c r="L1296" s="12" t="n">
        <x:v>6500.418501513914</x:v>
      </x:c>
      <x:c r="M1296" s="12" t="n">
        <x:v>7250.418501504913</x:v>
      </x:c>
      <x:c r="N1296" s="12" t="n">
        <x:v>749.999999991</x:v>
      </x:c>
      <x:c r="O1296" s="12" t="n">
        <x:v>0</x:v>
      </x:c>
      <x:c r="P1296" s="12" t="n">
        <x:v>0</x:v>
      </x:c>
      <x:c r="Q1296" s="12" t="n">
        <x:v>11.289782339747255</x:v>
      </x:c>
      <x:c r="R1296" s="12" t="n">
        <x:v>105.94815514602033</x:v>
      </x:c>
      <x:c r="S1296" s="12" t="n">
        <x:v>0</x:v>
      </x:c>
      <x:c r="T1296" s="12" t="n">
        <x:v>0</x:v>
      </x:c>
      <x:c r="U1296" s="12" t="n">
        <x:f>'逐时购电与费用'!H1296+'逐时购电与费用'!J1296+F1296-P1296+O1296-E1296-N1296/'月度汇总'!$F$6-Q1296</x:f>
        <x:v>1.2079226507921703e-13</x:v>
      </x:c>
      <x:c r="V1296" s="12" t="n">
        <x:f>M1296-L1296-N1296+O1296/'月度汇总'!$F$7</x:f>
        <x:v>-3.410605131648481e-13</x:v>
      </x:c>
    </x:row>
    <x:row r="1297" ht="20" customHeight="1">
      <x:c r="A1297" s="13" t="n">
        <x:f>'逐时购电与费用'!A1297</x:f>
        <x:v>45697.97916666667</x:v>
      </x:c>
      <x:c r="B1297" s="13" t="n">
        <x:v>45697</x:v>
      </x:c>
      <x:c r="C1297" s="12" t="n">
        <x:v>561.3163665750006</x:v>
      </x:c>
      <x:c r="D1297" s="12" t="n">
        <x:v>0</x:v>
      </x:c>
      <x:c r="E1297" s="12" t="n">
        <x:v>550.7483333333332</x:v>
      </x:c>
      <x:c r="F1297" s="12" t="n">
        <x:v>0</x:v>
      </x:c>
      <x:c r="G1297" s="12" t="n">
        <x:f>E1297-F1297</x:f>
        <x:v>550.7483333333332</x:v>
      </x:c>
      <x:c r="H1297" s="12" t="n">
        <x:f>G1297-C1297+D1297</x:f>
        <x:v>-10.568033241667422</x:v>
      </x:c>
      <x:c r="I1297" s="12" t="n">
        <x:v>560.6158916666666</x:v>
      </x:c>
      <x:c r="J1297" s="12" t="n">
        <x:v>0</x:v>
      </x:c>
      <x:c r="K1297" s="12" t="n">
        <x:f>G1297-I1297+J1297</x:f>
        <x:v>-9.867558333333363</x:v>
      </x:c>
      <x:c r="L1297" s="12" t="n">
        <x:v>7250.418501504913</x:v>
      </x:c>
      <x:c r="M1297" s="12" t="n">
        <x:v>8000.4185014949135</x:v>
      </x:c>
      <x:c r="N1297" s="12" t="n">
        <x:v>749.99999999</x:v>
      </x:c>
      <x:c r="O1297" s="12" t="n">
        <x:v>0</x:v>
      </x:c>
      <x:c r="P1297" s="12" t="n">
        <x:v>0</x:v>
      </x:c>
      <x:c r="Q1297" s="12" t="n">
        <x:v>10.095440349744415</x:v>
      </x:c>
      <x:c r="R1297" s="12" t="n">
        <x:v>117.6534535583408</x:v>
      </x:c>
      <x:c r="S1297" s="12" t="n">
        <x:v>0</x:v>
      </x:c>
      <x:c r="T1297" s="12" t="n">
        <x:v>0</x:v>
      </x:c>
      <x:c r="U1297" s="12" t="n">
        <x:f>'逐时购电与费用'!H1297+'逐时购电与费用'!J1297+F1297-P1297+O1297-E1297-N1297/'月度汇总'!$F$6-Q1297</x:f>
        <x:v>1.1111822573184327e-9</x:v>
      </x:c>
      <x:c r="V1297" s="12" t="n">
        <x:f>M1297-L1297-N1297+O1297/'月度汇总'!$F$7</x:f>
        <x:v>1.1368683772161603e-13</x:v>
      </x:c>
    </x:row>
    <x:row r="1298" ht="20" customHeight="1">
      <x:c r="A1298" s="13" t="n">
        <x:f>'逐时购电与费用'!A1298</x:f>
        <x:v>45697.98611111111</x:v>
      </x:c>
      <x:c r="B1298" s="13" t="n">
        <x:v>45697</x:v>
      </x:c>
      <x:c r="C1298" s="12" t="n">
        <x:v>550.3567968093543</x:v>
      </x:c>
      <x:c r="D1298" s="12" t="n">
        <x:v>0</x:v>
      </x:c>
      <x:c r="E1298" s="12" t="n">
        <x:v>561.9248833333334</x:v>
      </x:c>
      <x:c r="F1298" s="12" t="n">
        <x:v>0</x:v>
      </x:c>
      <x:c r="G1298" s="12" t="n">
        <x:f>E1298-F1298</x:f>
        <x:v>561.9248833333334</x:v>
      </x:c>
      <x:c r="H1298" s="12" t="n">
        <x:f>G1298-C1298+D1298</x:f>
        <x:v>11.568086523979105</x:v>
      </x:c>
      <x:c r="I1298" s="12" t="n">
        <x:v>551.4057158333333</x:v>
      </x:c>
      <x:c r="J1298" s="12" t="n">
        <x:v>0</x:v>
      </x:c>
      <x:c r="K1298" s="12" t="n">
        <x:f>G1298-I1298+J1298</x:f>
        <x:v>10.519167500000094</x:v>
      </x:c>
      <x:c r="L1298" s="12" t="n">
        <x:v>8000.4185014949135</x:v>
      </x:c>
      <x:c r="M1298" s="12" t="n">
        <x:v>8739.593542239296</x:v>
      </x:c>
      <x:c r="N1298" s="12" t="n">
        <x:v>739.1750407443816</x:v>
      </x:c>
      <x:c r="O1298" s="12" t="n">
        <x:v>0</x:v>
      </x:c>
      <x:c r="P1298" s="12" t="n">
        <x:v>0</x:v>
      </x:c>
      <x:c r="Q1298" s="12" t="n">
        <x:v>0</x:v>
      </x:c>
      <x:c r="R1298" s="12" t="n">
        <x:v>60.29367170016599</x:v>
      </x:c>
      <x:c r="S1298" s="12" t="n">
        <x:v>0</x:v>
      </x:c>
      <x:c r="T1298" s="12" t="n">
        <x:v>0</x:v>
      </x:c>
      <x:c r="U1298" s="12" t="n">
        <x:f>'逐时购电与费用'!H1298+'逐时购电与费用'!J1298+F1298-P1298+O1298-E1298-N1298/'月度汇总'!$F$6-Q1298</x:f>
        <x:v>1.0000007932831068e-8</x:v>
      </x:c>
      <x:c r="V1298" s="12" t="n">
        <x:f>M1298-L1298-N1298+O1298/'月度汇总'!$F$7</x:f>
        <x:v>7.958078640513122e-13</x:v>
      </x:c>
    </x:row>
    <x:row r="1299" ht="20" customHeight="1">
      <x:c r="A1299" s="13" t="n">
        <x:f>'逐时购电与费用'!A1299</x:f>
        <x:v>45697.993055555555</x:v>
      </x:c>
      <x:c r="B1299" s="13" t="n">
        <x:v>45697</x:v>
      </x:c>
      <x:c r="C1299" s="12" t="n">
        <x:v>571.7484345836336</x:v>
      </x:c>
      <x:c r="D1299" s="12" t="n">
        <x:v>0</x:v>
      </x:c>
      <x:c r="E1299" s="12" t="n">
        <x:v>576.06535</x:v>
      </x:c>
      <x:c r="F1299" s="12" t="n">
        <x:v>0</x:v>
      </x:c>
      <x:c r="G1299" s="12" t="n">
        <x:f>E1299-F1299</x:f>
        <x:v>576.06535</x:v>
      </x:c>
      <x:c r="H1299" s="12" t="n">
        <x:f>G1299-C1299+D1299</x:f>
        <x:v>4.316915416366328</x:v>
      </x:c>
      <x:c r="I1299" s="12" t="n">
        <x:v>573.1156466666666</x:v>
      </x:c>
      <x:c r="J1299" s="12" t="n">
        <x:v>0</x:v>
      </x:c>
      <x:c r="K1299" s="12" t="n">
        <x:f>G1299-I1299+J1299</x:f>
        <x:v>2.949703333333332</x:v>
      </x:c>
      <x:c r="L1299" s="12" t="n">
        <x:v>8739.593542239296</x:v>
      </x:c>
      <x:c r="M1299" s="12" t="n">
        <x:v>8734.796969565556</x:v>
      </x:c>
      <x:c r="N1299" s="12" t="n">
        <x:v>0</x:v>
      </x:c>
      <x:c r="O1299" s="12" t="n">
        <x:v>4.316915406366328</x:v>
      </x:c>
      <x:c r="P1299" s="12" t="n">
        <x:v>0</x:v>
      </x:c>
      <x:c r="Q1299" s="12" t="n">
        <x:v>0</x:v>
      </x:c>
      <x:c r="R1299" s="12" t="n">
        <x:v>28.220749115641695</x:v>
      </x:c>
      <x:c r="S1299" s="12" t="n">
        <x:v>0</x:v>
      </x:c>
      <x:c r="T1299" s="12" t="n">
        <x:v>0</x:v>
      </x:c>
      <x:c r="U1299" s="12" t="n">
        <x:f>'逐时购电与费用'!H1299+'逐时购电与费用'!J1299+F1299-P1299+O1299-E1299-N1299/'月度汇总'!$F$6-Q1299</x:f>
        <x:v>-1.0000007932831068e-8</x:v>
      </x:c>
      <x:c r="V1299" s="12" t="n">
        <x:f>M1299-L1299-N1299+O1299/'月度汇总'!$F$7</x:f>
        <x:v>1.3500311979441904e-13</x:v>
      </x:c>
    </x:row>
    <x:row r="1300" ht="20" customHeight="1">
      <x:c r="A1300" s="13" t="n">
        <x:f>'逐时购电与费用'!A1300</x:f>
        <x:v>45698</x:v>
      </x:c>
      <x:c r="B1300" s="13" t="n">
        <x:v>45698</x:v>
      </x:c>
      <x:c r="C1300" s="12" t="n">
        <x:v>598.0419</x:v>
      </x:c>
      <x:c r="D1300" s="12" t="n">
        <x:v>0</x:v>
      </x:c>
      <x:c r="E1300" s="12" t="n">
        <x:v>575.9866666666667</x:v>
      </x:c>
      <x:c r="F1300" s="12" t="n">
        <x:v>0</x:v>
      </x:c>
      <x:c r="G1300" s="12" t="n">
        <x:f>E1300-F1300</x:f>
        <x:v>575.9866666666667</x:v>
      </x:c>
      <x:c r="H1300" s="12" t="n">
        <x:f>G1300-C1300+D1300</x:f>
        <x:v>-22.055233333333376</x:v>
      </x:c>
      <x:c r="I1300" s="12" t="n">
        <x:v>598.0419</x:v>
      </x:c>
      <x:c r="J1300" s="12" t="n">
        <x:v>0</x:v>
      </x:c>
      <x:c r="K1300" s="12" t="n">
        <x:f>G1300-I1300+J1300</x:f>
        <x:v>-22.055233333333376</x:v>
      </x:c>
      <x:c r="L1300" s="12" t="n">
        <x:v>8734.796969565556</x:v>
      </x:c>
      <x:c r="M1300" s="12" t="n">
        <x:v>8754.646679556556</x:v>
      </x:c>
      <x:c r="N1300" s="12" t="n">
        <x:v>19.849709991000037</x:v>
      </x:c>
      <x:c r="O1300" s="12" t="n">
        <x:v>0</x:v>
      </x:c>
      <x:c r="P1300" s="12" t="n">
        <x:v>0</x:v>
      </x:c>
      <x:c r="Q1300" s="12" t="n">
        <x:v>0</x:v>
      </x:c>
      <x:c r="R1300" s="12" t="n">
        <x:v>335.245169388225</x:v>
      </x:c>
      <x:c r="S1300" s="12" t="n">
        <x:v>0</x:v>
      </x:c>
      <x:c r="T1300" s="12" t="n">
        <x:v>0</x:v>
      </x:c>
      <x:c r="U1300" s="12" t="n">
        <x:f>'逐时购电与费用'!H1300+'逐时购电与费用'!J1300+F1300-P1300+O1300-E1300-N1300/'月度汇总'!$F$6-Q1300</x:f>
        <x:v>1.0000004380117389e-8</x:v>
      </x:c>
      <x:c r="V1300" s="12" t="n">
        <x:f>M1300-L1300-N1300+O1300/'月度汇总'!$F$7</x:f>
        <x:v>1.7763568394002505e-14</x:v>
      </x:c>
    </x:row>
    <x:row r="1301" ht="20" customHeight="1">
      <x:c r="A1301" s="13" t="n">
        <x:f>'逐时购电与费用'!A1301</x:f>
        <x:v>45698.006944444445</x:v>
      </x:c>
      <x:c r="B1301" s="13" t="n">
        <x:v>45698</x:v>
      </x:c>
      <x:c r="C1301" s="12" t="n">
        <x:v>567.8294823053327</x:v>
      </x:c>
      <x:c r="D1301" s="12" t="n">
        <x:v>0</x:v>
      </x:c>
      <x:c r="E1301" s="12" t="n">
        <x:v>563.2656499999999</x:v>
      </x:c>
      <x:c r="F1301" s="12" t="n">
        <x:v>0</x:v>
      </x:c>
      <x:c r="G1301" s="12" t="n">
        <x:f>E1301-F1301</x:f>
        <x:v>563.2656499999999</x:v>
      </x:c>
      <x:c r="H1301" s="12" t="n">
        <x:f>G1301-C1301+D1301</x:f>
        <x:v>-4.563832305332767</x:v>
      </x:c>
      <x:c r="I1301" s="12" t="n">
        <x:v>567.1361099999999</x:v>
      </x:c>
      <x:c r="J1301" s="12" t="n">
        <x:v>0</x:v>
      </x:c>
      <x:c r="K1301" s="12" t="n">
        <x:f>G1301-I1301+J1301</x:f>
        <x:v>-3.87045999999998</x:v>
      </x:c>
      <x:c r="L1301" s="12" t="n">
        <x:v>8754.646679556556</x:v>
      </x:c>
      <x:c r="M1301" s="12" t="n">
        <x:v>9323.9571590568</x:v>
      </x:c>
      <x:c r="N1301" s="12" t="n">
        <x:v>569.3104795002439</x:v>
      </x:c>
      <x:c r="O1301" s="12" t="n">
        <x:v>0</x:v>
      </x:c>
      <x:c r="P1301" s="12" t="n">
        <x:v>0</x:v>
      </x:c>
      <x:c r="Q1301" s="12" t="n">
        <x:v>0</x:v>
      </x:c>
      <x:c r="R1301" s="12" t="n">
        <x:v>313.67515272155833</x:v>
      </x:c>
      <x:c r="S1301" s="12" t="n">
        <x:v>0</x:v>
      </x:c>
      <x:c r="T1301" s="12" t="n">
        <x:v>0</x:v>
      </x:c>
      <x:c r="U1301" s="12" t="n">
        <x:f>'逐时购电与费用'!H1301+'逐时购电与费用'!J1301+F1301-P1301+O1301-E1301-N1301/'月度汇总'!$F$6-Q1301</x:f>
        <x:v>1.0000007932831068e-8</x:v>
      </x:c>
      <x:c r="V1301" s="12" t="n">
        <x:f>M1301-L1301-N1301+O1301/'月度汇总'!$F$7</x:f>
        <x:v>-2.2737367544323206e-13</x:v>
      </x:c>
    </x:row>
    <x:row r="1302" ht="20" customHeight="1">
      <x:c r="A1302" s="13" t="n">
        <x:f>'逐时购电与费用'!A1302</x:f>
        <x:v>45698.01388888889</x:v>
      </x:c>
      <x:c r="B1302" s="13" t="n">
        <x:v>45698</x:v>
      </x:c>
      <x:c r="C1302" s="12" t="n">
        <x:v>572.0548949309634</x:v>
      </x:c>
      <x:c r="D1302" s="12" t="n">
        <x:v>0</x:v>
      </x:c>
      <x:c r="E1302" s="12" t="n">
        <x:v>563.9162333333334</x:v>
      </x:c>
      <x:c r="F1302" s="12" t="n">
        <x:v>0</x:v>
      </x:c>
      <x:c r="G1302" s="12" t="n">
        <x:f>E1302-F1302</x:f>
        <x:v>563.9162333333334</x:v>
      </x:c>
      <x:c r="H1302" s="12" t="n">
        <x:f>G1302-C1302+D1302</x:f>
        <x:v>-8.138661597630062</x:v>
      </x:c>
      <x:c r="I1302" s="12" t="n">
        <x:v>572.1379633333333</x:v>
      </x:c>
      <x:c r="J1302" s="12" t="n">
        <x:v>0</x:v>
      </x:c>
      <x:c r="K1302" s="12" t="n">
        <x:f>G1302-I1302+J1302</x:f>
        <x:v>-8.22172999999998</x:v>
      </x:c>
      <x:c r="L1302" s="12" t="n">
        <x:v>9323.9571590568</x:v>
      </x:c>
      <x:c r="M1302" s="12" t="n">
        <x:v>10073.957159047799</x:v>
      </x:c>
      <x:c r="N1302" s="12" t="n">
        <x:v>749.999999991</x:v>
      </x:c>
      <x:c r="O1302" s="12" t="n">
        <x:v>0</x:v>
      </x:c>
      <x:c r="P1302" s="12" t="n">
        <x:v>0</x:v>
      </x:c>
      <x:c r="Q1302" s="12" t="n">
        <x:v>8.138661607629949</x:v>
      </x:c>
      <x:c r="R1302" s="12" t="n">
        <x:v>321.1343079486902</x:v>
      </x:c>
      <x:c r="S1302" s="12" t="n">
        <x:v>0.9499651965702469</x:v>
      </x:c>
      <x:c r="T1302" s="12" t="n">
        <x:v>0</x:v>
      </x:c>
      <x:c r="U1302" s="12" t="n">
        <x:f>'逐时购电与费用'!H1302+'逐时购电与费用'!J1302+F1302-P1302+O1302-E1302-N1302/'月度汇总'!$F$6-Q1302</x:f>
        <x:v>1.2079226507921703e-13</x:v>
      </x:c>
      <x:c r="V1302" s="12" t="n">
        <x:f>M1302-L1302-N1302+O1302/'月度汇总'!$F$7</x:f>
        <x:v>-3.410605131648481e-13</x:v>
      </x:c>
    </x:row>
    <x:row r="1303" ht="20" customHeight="1">
      <x:c r="A1303" s="13" t="n">
        <x:f>'逐时购电与费用'!A1303</x:f>
        <x:v>45698.02083333333</x:v>
      </x:c>
      <x:c r="B1303" s="13" t="n">
        <x:v>45698</x:v>
      </x:c>
      <x:c r="C1303" s="12" t="n">
        <x:v>610.9968296052807</x:v>
      </x:c>
      <x:c r="D1303" s="12" t="n">
        <x:v>0</x:v>
      </x:c>
      <x:c r="E1303" s="12" t="n">
        <x:v>574.6933333333333</x:v>
      </x:c>
      <x:c r="F1303" s="12" t="n">
        <x:v>0</x:v>
      </x:c>
      <x:c r="G1303" s="12" t="n">
        <x:f>E1303-F1303</x:f>
        <x:v>574.6933333333333</x:v>
      </x:c>
      <x:c r="H1303" s="12" t="n">
        <x:f>G1303-C1303+D1303</x:f>
        <x:v>-36.30349627194744</x:v>
      </x:c>
      <x:c r="I1303" s="12" t="n">
        <x:v>611.8372333333332</x:v>
      </x:c>
      <x:c r="J1303" s="12" t="n">
        <x:v>0</x:v>
      </x:c>
      <x:c r="K1303" s="12" t="n">
        <x:f>G1303-I1303+J1303</x:f>
        <x:v>-37.14389999999992</x:v>
      </x:c>
      <x:c r="L1303" s="12" t="n">
        <x:v>10073.957159047799</x:v>
      </x:c>
      <x:c r="M1303" s="12" t="n">
        <x:v>10106.630305683551</x:v>
      </x:c>
      <x:c r="N1303" s="12" t="n">
        <x:v>32.673146635752694</x:v>
      </x:c>
      <x:c r="O1303" s="12" t="n">
        <x:v>0</x:v>
      </x:c>
      <x:c r="P1303" s="12" t="n">
        <x:v>0</x:v>
      </x:c>
      <x:c r="Q1303" s="12" t="n">
        <x:v>0</x:v>
      </x:c>
      <x:c r="R1303" s="12" t="n">
        <x:v>339.6973193513886</x:v>
      </x:c>
      <x:c r="S1303" s="12" t="n">
        <x:v>9.881515188928688</x:v>
      </x:c>
      <x:c r="T1303" s="12" t="n">
        <x:v>0</x:v>
      </x:c>
      <x:c r="U1303" s="12" t="n">
        <x:f>'逐时购电与费用'!H1303+'逐时购电与费用'!J1303+F1303-P1303+O1303-E1303-N1303/'月度汇总'!$F$6-Q1303</x:f>
        <x:v>1.000000082740371e-8</x:v>
      </x:c>
      <x:c r="V1303" s="12" t="n">
        <x:f>M1303-L1303-N1303+O1303/'月度汇总'!$F$7</x:f>
        <x:v>-3.481659405224491e-13</x:v>
      </x:c>
    </x:row>
    <x:row r="1304" ht="20" customHeight="1">
      <x:c r="A1304" s="13" t="n">
        <x:f>'逐时购电与费用'!A1304</x:f>
        <x:v>45698.02777777778</x:v>
      </x:c>
      <x:c r="B1304" s="13" t="n">
        <x:v>45698</x:v>
      </x:c>
      <x:c r="C1304" s="12" t="n">
        <x:v>595.8464222558412</x:v>
      </x:c>
      <x:c r="D1304" s="12" t="n">
        <x:v>0</x:v>
      </x:c>
      <x:c r="E1304" s="12" t="n">
        <x:v>566.9691833333333</x:v>
      </x:c>
      <x:c r="F1304" s="12" t="n">
        <x:v>0</x:v>
      </x:c>
      <x:c r="G1304" s="12" t="n">
        <x:f>E1304-F1304</x:f>
        <x:v>566.9691833333333</x:v>
      </x:c>
      <x:c r="H1304" s="12" t="n">
        <x:f>G1304-C1304+D1304</x:f>
        <x:v>-28.8772389225079</x:v>
      </x:c>
      <x:c r="I1304" s="12" t="n">
        <x:v>596.00807</x:v>
      </x:c>
      <x:c r="J1304" s="12" t="n">
        <x:v>0</x:v>
      </x:c>
      <x:c r="K1304" s="12" t="n">
        <x:f>G1304-I1304+J1304</x:f>
        <x:v>-29.038886666666713</x:v>
      </x:c>
      <x:c r="L1304" s="12" t="n">
        <x:v>10106.630305683551</x:v>
      </x:c>
      <x:c r="M1304" s="12" t="n">
        <x:v>10132.61982070481</x:v>
      </x:c>
      <x:c r="N1304" s="12" t="n">
        <x:v>25.98951502125711</x:v>
      </x:c>
      <x:c r="O1304" s="12" t="n">
        <x:v>0</x:v>
      </x:c>
      <x:c r="P1304" s="12" t="n">
        <x:v>0</x:v>
      </x:c>
      <x:c r="Q1304" s="12" t="n">
        <x:v>0</x:v>
      </x:c>
      <x:c r="R1304" s="12" t="n">
        <x:v>341.8951064462352</x:v>
      </x:c>
      <x:c r="S1304" s="12" t="n">
        <x:v>1.9541997624241958</x:v>
      </x:c>
      <x:c r="T1304" s="12" t="n">
        <x:v>0</x:v>
      </x:c>
      <x:c r="U1304" s="12" t="n">
        <x:f>'逐时购电与费用'!H1304+'逐时购电与费用'!J1304+F1304-P1304+O1304-E1304-N1304/'月度汇总'!$F$6-Q1304</x:f>
        <x:v>1.000000082740371e-8</x:v>
      </x:c>
      <x:c r="V1304" s="12" t="n">
        <x:f>M1304-L1304-N1304+O1304/'月度汇总'!$F$7</x:f>
        <x:v>7.212008767965017e-13</x:v>
      </x:c>
    </x:row>
    <x:row r="1305" ht="20" customHeight="1">
      <x:c r="A1305" s="13" t="n">
        <x:f>'逐时购电与费用'!A1305</x:f>
        <x:v>45698.03472222222</x:v>
      </x:c>
      <x:c r="B1305" s="13" t="n">
        <x:v>45698</x:v>
      </x:c>
      <x:c r="C1305" s="12" t="n">
        <x:v>583.4812171523148</x:v>
      </x:c>
      <x:c r="D1305" s="12" t="n">
        <x:v>0</x:v>
      </x:c>
      <x:c r="E1305" s="12" t="n">
        <x:v>551.8028166666666</x:v>
      </x:c>
      <x:c r="F1305" s="12" t="n">
        <x:v>0</x:v>
      </x:c>
      <x:c r="G1305" s="12" t="n">
        <x:f>E1305-F1305</x:f>
        <x:v>551.8028166666666</x:v>
      </x:c>
      <x:c r="H1305" s="12" t="n">
        <x:f>G1305-C1305+D1305</x:f>
        <x:v>-31.67840048564824</x:v>
      </x:c>
      <x:c r="I1305" s="12" t="n">
        <x:v>581.2420391666667</x:v>
      </x:c>
      <x:c r="J1305" s="12" t="n">
        <x:v>0</x:v>
      </x:c>
      <x:c r="K1305" s="12" t="n">
        <x:f>G1305-I1305+J1305</x:f>
        <x:v>-29.43922250000014</x:v>
      </x:c>
      <x:c r="L1305" s="12" t="n">
        <x:v>10132.61982070481</x:v>
      </x:c>
      <x:c r="M1305" s="12" t="n">
        <x:v>10161.130381132893</x:v>
      </x:c>
      <x:c r="N1305" s="12" t="n">
        <x:v>28.510560428083412</x:v>
      </x:c>
      <x:c r="O1305" s="12" t="n">
        <x:v>0</x:v>
      </x:c>
      <x:c r="P1305" s="12" t="n">
        <x:v>0</x:v>
      </x:c>
      <x:c r="Q1305" s="12" t="n">
        <x:v>0</x:v>
      </x:c>
      <x:c r="R1305" s="12" t="n">
        <x:v>319.03146086242793</x:v>
      </x:c>
      <x:c r="S1305" s="12" t="n">
        <x:v>0</x:v>
      </x:c>
      <x:c r="T1305" s="12" t="n">
        <x:v>0</x:v>
      </x:c>
      <x:c r="U1305" s="12" t="n">
        <x:f>'逐时购电与费用'!H1305+'逐时购电与费用'!J1305+F1305-P1305+O1305-E1305-N1305/'月度汇总'!$F$6-Q1305</x:f>
        <x:v>1.0000004380117389e-8</x:v>
      </x:c>
      <x:c r="V1305" s="12" t="n">
        <x:f>M1305-L1305-N1305+O1305/'月度汇总'!$F$7</x:f>
        <x:v>-3.552713678800501e-15</x:v>
      </x:c>
    </x:row>
    <x:row r="1306" ht="20" customHeight="1">
      <x:c r="A1306" s="13" t="n">
        <x:f>'逐时购电与费用'!A1306</x:f>
        <x:v>45698.04166666667</x:v>
      </x:c>
      <x:c r="B1306" s="13" t="n">
        <x:v>45698</x:v>
      </x:c>
      <x:c r="C1306" s="12" t="n">
        <x:v>595.5157527167489</x:v>
      </x:c>
      <x:c r="D1306" s="12" t="n">
        <x:v>0</x:v>
      </x:c>
      <x:c r="E1306" s="12" t="n">
        <x:v>557.0083333333333</x:v>
      </x:c>
      <x:c r="F1306" s="12" t="n">
        <x:v>0</x:v>
      </x:c>
      <x:c r="G1306" s="12" t="n">
        <x:f>E1306-F1306</x:f>
        <x:v>557.0083333333333</x:v>
      </x:c>
      <x:c r="H1306" s="12" t="n">
        <x:f>G1306-C1306+D1306</x:f>
        <x:v>-38.507419383415595</x:v>
      </x:c>
      <x:c r="I1306" s="12" t="n">
        <x:v>593.313225</x:v>
      </x:c>
      <x:c r="J1306" s="12" t="n">
        <x:v>0</x:v>
      </x:c>
      <x:c r="K1306" s="12" t="n">
        <x:f>G1306-I1306+J1306</x:f>
        <x:v>-36.30489166666666</x:v>
      </x:c>
      <x:c r="L1306" s="12" t="n">
        <x:v>10161.130381132893</x:v>
      </x:c>
      <x:c r="M1306" s="12" t="n">
        <x:v>10195.787058568967</x:v>
      </x:c>
      <x:c r="N1306" s="12" t="n">
        <x:v>34.656677436074034</x:v>
      </x:c>
      <x:c r="O1306" s="12" t="n">
        <x:v>0</x:v>
      </x:c>
      <x:c r="P1306" s="12" t="n">
        <x:v>0</x:v>
      </x:c>
      <x:c r="Q1306" s="12" t="n">
        <x:v>0</x:v>
      </x:c>
      <x:c r="R1306" s="12" t="n">
        <x:v>289.858183510583</x:v>
      </x:c>
      <x:c r="S1306" s="12" t="n">
        <x:v>0</x:v>
      </x:c>
      <x:c r="T1306" s="12" t="n">
        <x:v>0</x:v>
      </x:c>
      <x:c r="U1306" s="12" t="n">
        <x:f>'逐时购电与费用'!H1306+'逐时购电与费用'!J1306+F1306-P1306+O1306-E1306-N1306/'月度汇总'!$F$6-Q1306</x:f>
        <x:v>1.000000082740371e-8</x:v>
      </x:c>
      <x:c r="V1306" s="12" t="n">
        <x:f>M1306-L1306-N1306+O1306/'月度汇总'!$F$7</x:f>
        <x:v>4.263256414560601e-13</x:v>
      </x:c>
    </x:row>
    <x:row r="1307" ht="20" customHeight="1">
      <x:c r="A1307" s="13" t="n">
        <x:f>'逐时购电与费用'!A1307</x:f>
        <x:v>45698.04861111111</x:v>
      </x:c>
      <x:c r="B1307" s="13" t="n">
        <x:v>45698</x:v>
      </x:c>
      <x:c r="C1307" s="12" t="n">
        <x:v>595.7286323344633</x:v>
      </x:c>
      <x:c r="D1307" s="12" t="n">
        <x:v>0</x:v>
      </x:c>
      <x:c r="E1307" s="12" t="n">
        <x:v>598.4512</x:v>
      </x:c>
      <x:c r="F1307" s="12" t="n">
        <x:v>0</x:v>
      </x:c>
      <x:c r="G1307" s="12" t="n">
        <x:f>E1307-F1307</x:f>
        <x:v>598.4512</x:v>
      </x:c>
      <x:c r="H1307" s="12" t="n">
        <x:f>G1307-C1307+D1307</x:f>
        <x:v>2.722567665536644</x:v>
      </x:c>
      <x:c r="I1307" s="12" t="n">
        <x:v>593.5617508333333</x:v>
      </x:c>
      <x:c r="J1307" s="12" t="n">
        <x:v>0</x:v>
      </x:c>
      <x:c r="K1307" s="12" t="n">
        <x:f>G1307-I1307+J1307</x:f>
        <x:v>4.889449166666623</x:v>
      </x:c>
      <x:c r="L1307" s="12" t="n">
        <x:v>10195.787058568967</x:v>
      </x:c>
      <x:c r="M1307" s="12" t="n">
        <x:v>10192.761983396149</x:v>
      </x:c>
      <x:c r="N1307" s="12" t="n">
        <x:v>0</x:v>
      </x:c>
      <x:c r="O1307" s="12" t="n">
        <x:v>2.7225676555366443</x:v>
      </x:c>
      <x:c r="P1307" s="12" t="n">
        <x:v>0</x:v>
      </x:c>
      <x:c r="Q1307" s="12" t="n">
        <x:v>0</x:v>
      </x:c>
      <x:c r="R1307" s="12" t="n">
        <x:v>275.79442002017754</x:v>
      </x:c>
      <x:c r="S1307" s="12" t="n">
        <x:v>0</x:v>
      </x:c>
      <x:c r="T1307" s="12" t="n">
        <x:v>0</x:v>
      </x:c>
      <x:c r="U1307" s="12" t="n">
        <x:f>'逐时购电与费用'!H1307+'逐时购电与费用'!J1307+F1307-P1307+O1307-E1307-N1307/'月度汇总'!$F$6-Q1307</x:f>
        <x:v>-1.0000007932831068e-8</x:v>
      </x:c>
      <x:c r="V1307" s="12" t="n">
        <x:f>M1307-L1307-N1307+O1307/'月度汇总'!$F$7</x:f>
        <x:v>3.8768988019910466e-13</x:v>
      </x:c>
    </x:row>
    <x:row r="1308" ht="20" customHeight="1">
      <x:c r="A1308" s="13" t="n">
        <x:f>'逐时购电与费用'!A1308</x:f>
        <x:v>45698.055555555555</x:v>
      </x:c>
      <x:c r="B1308" s="13" t="n">
        <x:v>45698</x:v>
      </x:c>
      <x:c r="C1308" s="12" t="n">
        <x:v>606.8862218322269</x:v>
      </x:c>
      <x:c r="D1308" s="12" t="n">
        <x:v>0</x:v>
      </x:c>
      <x:c r="E1308" s="12" t="n">
        <x:v>620.7288333333333</x:v>
      </x:c>
      <x:c r="F1308" s="12" t="n">
        <x:v>0</x:v>
      </x:c>
      <x:c r="G1308" s="12" t="n">
        <x:f>E1308-F1308</x:f>
        <x:v>620.7288333333333</x:v>
      </x:c>
      <x:c r="H1308" s="12" t="n">
        <x:f>G1308-C1308+D1308</x:f>
        <x:v>13.84261150110649</x:v>
      </x:c>
      <x:c r="I1308" s="12" t="n">
        <x:v>604.75401</x:v>
      </x:c>
      <x:c r="J1308" s="12" t="n">
        <x:v>0</x:v>
      </x:c>
      <x:c r="K1308" s="12" t="n">
        <x:f>G1308-I1308+J1308</x:f>
        <x:v>15.974823333333347</x:v>
      </x:c>
      <x:c r="L1308" s="12" t="n">
        <x:v>10192.761983396149</x:v>
      </x:c>
      <x:c r="M1308" s="12" t="n">
        <x:v>10177.381303961587</x:v>
      </x:c>
      <x:c r="N1308" s="12" t="n">
        <x:v>0</x:v>
      </x:c>
      <x:c r="O1308" s="12" t="n">
        <x:v>13.842611491106489</x:v>
      </x:c>
      <x:c r="P1308" s="12" t="n">
        <x:v>0</x:v>
      </x:c>
      <x:c r="Q1308" s="12" t="n">
        <x:v>0</x:v>
      </x:c>
      <x:c r="R1308" s="12" t="n">
        <x:v>292.3731849758983</x:v>
      </x:c>
      <x:c r="S1308" s="12" t="n">
        <x:v>0</x:v>
      </x:c>
      <x:c r="T1308" s="12" t="n">
        <x:v>0</x:v>
      </x:c>
      <x:c r="U1308" s="12" t="n">
        <x:f>'逐时购电与费用'!H1308+'逐时购电与费用'!J1308+F1308-P1308+O1308-E1308-N1308/'月度汇总'!$F$6-Q1308</x:f>
        <x:v>-1.0000007932831068e-8</x:v>
      </x:c>
      <x:c r="V1308" s="12" t="n">
        <x:f>M1308-L1308-N1308+O1308/'月度汇总'!$F$7</x:f>
        <x:v>8.668621376273222e-13</x:v>
      </x:c>
    </x:row>
    <x:row r="1309" ht="20" customHeight="1">
      <x:c r="A1309" s="13" t="n">
        <x:f>'逐时购电与费用'!A1309</x:f>
        <x:v>45698.0625</x:v>
      </x:c>
      <x:c r="B1309" s="13" t="n">
        <x:v>45698</x:v>
      </x:c>
      <x:c r="C1309" s="12" t="n">
        <x:v>622.7368836236982</x:v>
      </x:c>
      <x:c r="D1309" s="12" t="n">
        <x:v>0</x:v>
      </x:c>
      <x:c r="E1309" s="12" t="n">
        <x:v>603.145</x:v>
      </x:c>
      <x:c r="F1309" s="12" t="n">
        <x:v>0</x:v>
      </x:c>
      <x:c r="G1309" s="12" t="n">
        <x:f>E1309-F1309</x:f>
        <x:v>603.145</x:v>
      </x:c>
      <x:c r="H1309" s="12" t="n">
        <x:f>G1309-C1309+D1309</x:f>
        <x:v>-19.59188362369821</x:v>
      </x:c>
      <x:c r="I1309" s="12" t="n">
        <x:v>620.6383916666667</x:v>
      </x:c>
      <x:c r="J1309" s="12" t="n">
        <x:v>0</x:v>
      </x:c>
      <x:c r="K1309" s="12" t="n">
        <x:f>G1309-I1309+J1309</x:f>
        <x:v>-17.493391666666753</x:v>
      </x:c>
      <x:c r="L1309" s="12" t="n">
        <x:v>10177.381303961587</x:v>
      </x:c>
      <x:c r="M1309" s="12" t="n">
        <x:v>10195.013999213916</x:v>
      </x:c>
      <x:c r="N1309" s="12" t="n">
        <x:v>17.632695252328386</x:v>
      </x:c>
      <x:c r="O1309" s="12" t="n">
        <x:v>0</x:v>
      </x:c>
      <x:c r="P1309" s="12" t="n">
        <x:v>0</x:v>
      </x:c>
      <x:c r="Q1309" s="12" t="n">
        <x:v>0</x:v>
      </x:c>
      <x:c r="R1309" s="12" t="n">
        <x:v>291.1566273568043</x:v>
      </x:c>
      <x:c r="S1309" s="12" t="n">
        <x:v>0</x:v>
      </x:c>
      <x:c r="T1309" s="12" t="n">
        <x:v>0</x:v>
      </x:c>
      <x:c r="U1309" s="12" t="n">
        <x:f>'逐时购电与费用'!H1309+'逐时购电与费用'!J1309+F1309-P1309+O1309-E1309-N1309/'月度汇总'!$F$6-Q1309</x:f>
        <x:v>1.0000004380117389e-8</x:v>
      </x:c>
      <x:c r="V1309" s="12" t="n">
        <x:f>M1309-L1309-N1309+O1309/'月度汇总'!$F$7</x:f>
        <x:v>2.4513724383723456e-13</x:v>
      </x:c>
    </x:row>
    <x:row r="1310" ht="20" customHeight="1">
      <x:c r="A1310" s="13" t="n">
        <x:f>'逐时购电与费用'!A1310</x:f>
        <x:v>45698.069444444445</x:v>
      </x:c>
      <x:c r="B1310" s="13" t="n">
        <x:v>45698</x:v>
      </x:c>
      <x:c r="C1310" s="12" t="n">
        <x:v>611.5597208554487</x:v>
      </x:c>
      <x:c r="D1310" s="12" t="n">
        <x:v>0</x:v>
      </x:c>
      <x:c r="E1310" s="12" t="n">
        <x:v>578.7339166666666</x:v>
      </x:c>
      <x:c r="F1310" s="12" t="n">
        <x:v>0</x:v>
      </x:c>
      <x:c r="G1310" s="12" t="n">
        <x:f>E1310-F1310</x:f>
        <x:v>578.7339166666666</x:v>
      </x:c>
      <x:c r="H1310" s="12" t="n">
        <x:f>G1310-C1310+D1310</x:f>
        <x:v>-32.82580418878217</x:v>
      </x:c>
      <x:c r="I1310" s="12" t="n">
        <x:v>609.4940250000001</x:v>
      </x:c>
      <x:c r="J1310" s="12" t="n">
        <x:v>0</x:v>
      </x:c>
      <x:c r="K1310" s="12" t="n">
        <x:f>G1310-I1310+J1310</x:f>
        <x:v>-30.760108333333505</x:v>
      </x:c>
      <x:c r="L1310" s="12" t="n">
        <x:v>10195.013999213916</x:v>
      </x:c>
      <x:c r="M1310" s="12" t="n">
        <x:v>10224.55722297482</x:v>
      </x:c>
      <x:c r="N1310" s="12" t="n">
        <x:v>29.543223760903953</x:v>
      </x:c>
      <x:c r="O1310" s="12" t="n">
        <x:v>0</x:v>
      </x:c>
      <x:c r="P1310" s="12" t="n">
        <x:v>0</x:v>
      </x:c>
      <x:c r="Q1310" s="12" t="n">
        <x:v>0</x:v>
      </x:c>
      <x:c r="R1310" s="12" t="n">
        <x:v>281.9574487420981</x:v>
      </x:c>
      <x:c r="S1310" s="12" t="n">
        <x:v>0</x:v>
      </x:c>
      <x:c r="T1310" s="12" t="n">
        <x:v>0</x:v>
      </x:c>
      <x:c r="U1310" s="12" t="n">
        <x:f>'逐时购电与费用'!H1310+'逐时购电与费用'!J1310+F1310-P1310+O1310-E1310-N1310/'月度汇总'!$F$6-Q1310</x:f>
        <x:v>1.000000082740371e-8</x:v>
      </x:c>
      <x:c r="V1310" s="12" t="n">
        <x:f>M1310-L1310-N1310+O1310/'月度汇总'!$F$7</x:f>
        <x:v>-9.592326932761353e-14</x:v>
      </x:c>
    </x:row>
    <x:row r="1311" ht="20" customHeight="1">
      <x:c r="A1311" s="13" t="n">
        <x:f>'逐时购电与费用'!A1311</x:f>
        <x:v>45698.07638888889</x:v>
      </x:c>
      <x:c r="B1311" s="13" t="n">
        <x:v>45698</x:v>
      </x:c>
      <x:c r="C1311" s="12" t="n">
        <x:v>615.6158440535506</x:v>
      </x:c>
      <x:c r="D1311" s="12" t="n">
        <x:v>0</x:v>
      </x:c>
      <x:c r="E1311" s="12" t="n">
        <x:v>583.09605</x:v>
      </x:c>
      <x:c r="F1311" s="12" t="n">
        <x:v>0</x:v>
      </x:c>
      <x:c r="G1311" s="12" t="n">
        <x:f>E1311-F1311</x:f>
        <x:v>583.09605</x:v>
      </x:c>
      <x:c r="H1311" s="12" t="n">
        <x:f>G1311-C1311+D1311</x:f>
        <x:v>-32.51979405355064</x:v>
      </x:c>
      <x:c r="I1311" s="12" t="n">
        <x:v>613.5820458333334</x:v>
      </x:c>
      <x:c r="J1311" s="12" t="n">
        <x:v>0</x:v>
      </x:c>
      <x:c r="K1311" s="12" t="n">
        <x:f>G1311-I1311+J1311</x:f>
        <x:v>-30.48599583333339</x:v>
      </x:c>
      <x:c r="L1311" s="12" t="n">
        <x:v>10224.55722297482</x:v>
      </x:c>
      <x:c r="M1311" s="12" t="n">
        <x:v>10253.825037614015</x:v>
      </x:c>
      <x:c r="N1311" s="12" t="n">
        <x:v>29.267814639195574</x:v>
      </x:c>
      <x:c r="O1311" s="12" t="n">
        <x:v>0</x:v>
      </x:c>
      <x:c r="P1311" s="12" t="n">
        <x:v>0</x:v>
      </x:c>
      <x:c r="Q1311" s="12" t="n">
        <x:v>0</x:v>
      </x:c>
      <x:c r="R1311" s="12" t="n">
        <x:v>250.1755086760479</x:v>
      </x:c>
      <x:c r="S1311" s="12" t="n">
        <x:v>0</x:v>
      </x:c>
      <x:c r="T1311" s="12" t="n">
        <x:v>0</x:v>
      </x:c>
      <x:c r="U1311" s="12" t="n">
        <x:f>'逐时购电与费用'!H1311+'逐时购电与费用'!J1311+F1311-P1311+O1311-E1311-N1311/'月度汇总'!$F$6-Q1311</x:f>
        <x:v>1.000000082740371e-8</x:v>
      </x:c>
      <x:c r="V1311" s="12" t="n">
        <x:f>M1311-L1311-N1311+O1311/'月度汇总'!$F$7</x:f>
        <x:v>-1.5276668818842154e-13</x:v>
      </x:c>
    </x:row>
    <x:row r="1312" ht="20" customHeight="1">
      <x:c r="A1312" s="13" t="n">
        <x:f>'逐时购电与费用'!A1312</x:f>
        <x:v>45698.08333333333</x:v>
      </x:c>
      <x:c r="B1312" s="13" t="n">
        <x:v>45698</x:v>
      </x:c>
      <x:c r="C1312" s="12" t="n">
        <x:v>641.2605827707152</x:v>
      </x:c>
      <x:c r="D1312" s="12" t="n">
        <x:v>0</x:v>
      </x:c>
      <x:c r="E1312" s="12" t="n">
        <x:v>606.8866666666667</x:v>
      </x:c>
      <x:c r="F1312" s="12" t="n">
        <x:v>0</x:v>
      </x:c>
      <x:c r="G1312" s="12" t="n">
        <x:f>E1312-F1312</x:f>
        <x:v>606.8866666666667</x:v>
      </x:c>
      <x:c r="H1312" s="12" t="n">
        <x:f>G1312-C1312+D1312</x:f>
        <x:v>-34.37391610404859</x:v>
      </x:c>
      <x:c r="I1312" s="12" t="n">
        <x:v>639.2578083333334</x:v>
      </x:c>
      <x:c r="J1312" s="12" t="n">
        <x:v>0</x:v>
      </x:c>
      <x:c r="K1312" s="12" t="n">
        <x:f>G1312-I1312+J1312</x:f>
        <x:v>-32.371141666666745</x:v>
      </x:c>
      <x:c r="L1312" s="12" t="n">
        <x:v>10253.825037614015</x:v>
      </x:c>
      <x:c r="M1312" s="12" t="n">
        <x:v>10284.761562098658</x:v>
      </x:c>
      <x:c r="N1312" s="12" t="n">
        <x:v>30.93652448464373</x:v>
      </x:c>
      <x:c r="O1312" s="12" t="n">
        <x:v>0</x:v>
      </x:c>
      <x:c r="P1312" s="12" t="n">
        <x:v>0</x:v>
      </x:c>
      <x:c r="Q1312" s="12" t="n">
        <x:v>0</x:v>
      </x:c>
      <x:c r="R1312" s="12" t="n">
        <x:v>255.64236566304135</x:v>
      </x:c>
      <x:c r="S1312" s="12" t="n">
        <x:v>0</x:v>
      </x:c>
      <x:c r="T1312" s="12" t="n">
        <x:v>0</x:v>
      </x:c>
      <x:c r="U1312" s="12" t="n">
        <x:f>'逐时购电与费用'!H1312+'逐时购电与费用'!J1312+F1312-P1312+O1312-E1312-N1312/'月度汇总'!$F$6-Q1312</x:f>
        <x:v>1.000000082740371e-8</x:v>
      </x:c>
      <x:c r="V1312" s="12" t="n">
        <x:f>M1312-L1312-N1312+O1312/'月度汇总'!$F$7</x:f>
        <x:v>-6.430411758628907e-13</x:v>
      </x:c>
    </x:row>
    <x:row r="1313" ht="20" customHeight="1">
      <x:c r="A1313" s="13" t="n">
        <x:f>'逐时购电与费用'!A1313</x:f>
        <x:v>45698.09027777778</x:v>
      </x:c>
      <x:c r="B1313" s="13" t="n">
        <x:v>45698</x:v>
      </x:c>
      <x:c r="C1313" s="12" t="n">
        <x:v>650.1551730672988</x:v>
      </x:c>
      <x:c r="D1313" s="12" t="n">
        <x:v>0</x:v>
      </x:c>
      <x:c r="E1313" s="12" t="n">
        <x:v>612.2218833333333</x:v>
      </x:c>
      <x:c r="F1313" s="12" t="n">
        <x:v>0</x:v>
      </x:c>
      <x:c r="G1313" s="12" t="n">
        <x:f>E1313-F1313</x:f>
        <x:v>612.2218833333333</x:v>
      </x:c>
      <x:c r="H1313" s="12" t="n">
        <x:f>G1313-C1313+D1313</x:f>
        <x:v>-37.93328973396558</x:v>
      </x:c>
      <x:c r="I1313" s="12" t="n">
        <x:v>641.3959058333332</x:v>
      </x:c>
      <x:c r="J1313" s="12" t="n">
        <x:v>0</x:v>
      </x:c>
      <x:c r="K1313" s="12" t="n">
        <x:f>G1313-I1313+J1313</x:f>
        <x:v>-29.174022499999978</x:v>
      </x:c>
      <x:c r="L1313" s="12" t="n">
        <x:v>10284.761562098658</x:v>
      </x:c>
      <x:c r="M1313" s="12" t="n">
        <x:v>10318.901522850227</x:v>
      </x:c>
      <x:c r="N1313" s="12" t="n">
        <x:v>34.13996075156902</x:v>
      </x:c>
      <x:c r="O1313" s="12" t="n">
        <x:v>0</x:v>
      </x:c>
      <x:c r="P1313" s="12" t="n">
        <x:v>0</x:v>
      </x:c>
      <x:c r="Q1313" s="12" t="n">
        <x:v>0</x:v>
      </x:c>
      <x:c r="R1313" s="12" t="n">
        <x:v>274.1166087725643</x:v>
      </x:c>
      <x:c r="S1313" s="12" t="n">
        <x:v>0</x:v>
      </x:c>
      <x:c r="T1313" s="12" t="n">
        <x:v>0</x:v>
      </x:c>
      <x:c r="U1313" s="12" t="n">
        <x:f>'逐时购电与费用'!H1313+'逐时购电与费用'!J1313+F1313-P1313+O1313-E1313-N1313/'月度汇总'!$F$6-Q1313</x:f>
        <x:v>1.000000082740371e-8</x:v>
      </x:c>
      <x:c r="V1313" s="12" t="n">
        <x:f>M1313-L1313-N1313+O1313/'月度汇总'!$F$7</x:f>
        <x:v>-3.694822225952521e-13</x:v>
      </x:c>
    </x:row>
    <x:row r="1314" ht="20" customHeight="1">
      <x:c r="A1314" s="13" t="n">
        <x:f>'逐时购电与费用'!A1314</x:f>
        <x:v>45698.09722222222</x:v>
      </x:c>
      <x:c r="B1314" s="13" t="n">
        <x:v>45698</x:v>
      </x:c>
      <x:c r="C1314" s="12" t="n">
        <x:v>644.6788249928311</x:v>
      </x:c>
      <x:c r="D1314" s="12" t="n">
        <x:v>0</x:v>
      </x:c>
      <x:c r="E1314" s="12" t="n">
        <x:v>624.9974833333333</x:v>
      </x:c>
      <x:c r="F1314" s="12" t="n">
        <x:v>0</x:v>
      </x:c>
      <x:c r="G1314" s="12" t="n">
        <x:f>E1314-F1314</x:f>
        <x:v>624.9974833333333</x:v>
      </x:c>
      <x:c r="H1314" s="12" t="n">
        <x:f>G1314-C1314+D1314</x:f>
        <x:v>-19.681341659497775</x:v>
      </x:c>
      <x:c r="I1314" s="12" t="n">
        <x:v>629.5827633333333</x:v>
      </x:c>
      <x:c r="J1314" s="12" t="n">
        <x:v>0</x:v>
      </x:c>
      <x:c r="K1314" s="12" t="n">
        <x:f>G1314-I1314+J1314</x:f>
        <x:v>-4.585280000000012</x:v>
      </x:c>
      <x:c r="L1314" s="12" t="n">
        <x:v>10318.901522850227</x:v>
      </x:c>
      <x:c r="M1314" s="12" t="n">
        <x:v>10336.614730334775</x:v>
      </x:c>
      <x:c r="N1314" s="12" t="n">
        <x:v>17.713207484547997</x:v>
      </x:c>
      <x:c r="O1314" s="12" t="n">
        <x:v>0</x:v>
      </x:c>
      <x:c r="P1314" s="12" t="n">
        <x:v>0</x:v>
      </x:c>
      <x:c r="Q1314" s="12" t="n">
        <x:v>0</x:v>
      </x:c>
      <x:c r="R1314" s="12" t="n">
        <x:v>237.1053148118546</x:v>
      </x:c>
      <x:c r="S1314" s="12" t="n">
        <x:v>0</x:v>
      </x:c>
      <x:c r="T1314" s="12" t="n">
        <x:v>0</x:v>
      </x:c>
      <x:c r="U1314" s="12" t="n">
        <x:f>'逐时购电与费用'!H1314+'逐时购电与费用'!J1314+F1314-P1314+O1314-E1314-N1314/'月度汇总'!$F$6-Q1314</x:f>
        <x:v>1.000000082740371e-8</x:v>
      </x:c>
      <x:c r="V1314" s="12" t="n">
        <x:f>M1314-L1314-N1314+O1314/'月度汇总'!$F$7</x:f>
        <x:v>5.506706202140776e-13</x:v>
      </x:c>
    </x:row>
    <x:row r="1315" ht="20" customHeight="1">
      <x:c r="A1315" s="13" t="n">
        <x:f>'逐时购电与费用'!A1315</x:f>
        <x:v>45698.10416666667</x:v>
      </x:c>
      <x:c r="B1315" s="13" t="n">
        <x:v>45698</x:v>
      </x:c>
      <x:c r="C1315" s="12" t="n">
        <x:v>636.4119350680459</x:v>
      </x:c>
      <x:c r="D1315" s="12" t="n">
        <x:v>0</x:v>
      </x:c>
      <x:c r="E1315" s="12" t="n">
        <x:v>639.8083333333333</x:v>
      </x:c>
      <x:c r="F1315" s="12" t="n">
        <x:v>0</x:v>
      </x:c>
      <x:c r="G1315" s="12" t="n">
        <x:f>E1315-F1315</x:f>
        <x:v>639.8083333333333</x:v>
      </x:c>
      <x:c r="H1315" s="12" t="n">
        <x:f>G1315-C1315+D1315</x:f>
        <x:v>3.3963982652874165</x:v>
      </x:c>
      <x:c r="I1315" s="12" t="n">
        <x:v>620.1647166666665</x:v>
      </x:c>
      <x:c r="J1315" s="12" t="n">
        <x:v>0</x:v>
      </x:c>
      <x:c r="K1315" s="12" t="n">
        <x:f>G1315-I1315+J1315</x:f>
        <x:v>19.64361666666673</x:v>
      </x:c>
      <x:c r="L1315" s="12" t="n">
        <x:v>10336.614730334775</x:v>
      </x:c>
      <x:c r="M1315" s="12" t="n">
        <x:v>10332.840954495567</x:v>
      </x:c>
      <x:c r="N1315" s="12" t="n">
        <x:v>0</x:v>
      </x:c>
      <x:c r="O1315" s="12" t="n">
        <x:v>3.3963982552874166</x:v>
      </x:c>
      <x:c r="P1315" s="12" t="n">
        <x:v>0</x:v>
      </x:c>
      <x:c r="Q1315" s="12" t="n">
        <x:v>0</x:v>
      </x:c>
      <x:c r="R1315" s="12" t="n">
        <x:v>231.58262172046648</x:v>
      </x:c>
      <x:c r="S1315" s="12" t="n">
        <x:v>0</x:v>
      </x:c>
      <x:c r="T1315" s="12" t="n">
        <x:v>0</x:v>
      </x:c>
      <x:c r="U1315" s="12" t="n">
        <x:f>'逐时购电与费用'!H1315+'逐时购电与费用'!J1315+F1315-P1315+O1315-E1315-N1315/'月度汇总'!$F$6-Q1315</x:f>
        <x:v>-1.0000007932831068e-8</x:v>
      </x:c>
      <x:c r="V1315" s="12" t="n">
        <x:f>M1315-L1315-N1315+O1315/'月度汇总'!$F$7</x:f>
        <x:v>-3.703704010149522e-13</x:v>
      </x:c>
    </x:row>
    <x:row r="1316" ht="20" customHeight="1">
      <x:c r="A1316" s="13" t="n">
        <x:f>'逐时购电与费用'!A1316</x:f>
        <x:v>45698.11111111111</x:v>
      </x:c>
      <x:c r="B1316" s="13" t="n">
        <x:v>45698</x:v>
      </x:c>
      <x:c r="C1316" s="12" t="n">
        <x:v>633.4146762674084</x:v>
      </x:c>
      <x:c r="D1316" s="12" t="n">
        <x:v>0</x:v>
      </x:c>
      <x:c r="E1316" s="12" t="n">
        <x:v>624.6563833333332</x:v>
      </x:c>
      <x:c r="F1316" s="12" t="n">
        <x:v>0</x:v>
      </x:c>
      <x:c r="G1316" s="12" t="n">
        <x:f>E1316-F1316</x:f>
        <x:v>624.6563833333332</x:v>
      </x:c>
      <x:c r="H1316" s="12" t="n">
        <x:f>G1316-C1316+D1316</x:f>
        <x:v>-8.758292934075143</x:v>
      </x:c>
      <x:c r="I1316" s="12" t="n">
        <x:v>617.1952191666666</x:v>
      </x:c>
      <x:c r="J1316" s="12" t="n">
        <x:v>0</x:v>
      </x:c>
      <x:c r="K1316" s="12" t="n">
        <x:f>G1316-I1316+J1316</x:f>
        <x:v>7.461164166666663</x:v>
      </x:c>
      <x:c r="L1316" s="12" t="n">
        <x:v>10332.840954495567</x:v>
      </x:c>
      <x:c r="M1316" s="12" t="n">
        <x:v>10340.723418127234</x:v>
      </x:c>
      <x:c r="N1316" s="12" t="n">
        <x:v>7.882463631667628</x:v>
      </x:c>
      <x:c r="O1316" s="12" t="n">
        <x:v>0</x:v>
      </x:c>
      <x:c r="P1316" s="12" t="n">
        <x:v>0</x:v>
      </x:c>
      <x:c r="Q1316" s="12" t="n">
        <x:v>0</x:v>
      </x:c>
      <x:c r="R1316" s="12" t="n">
        <x:v>247.78562225447604</x:v>
      </x:c>
      <x:c r="S1316" s="12" t="n">
        <x:v>0</x:v>
      </x:c>
      <x:c r="T1316" s="12" t="n">
        <x:v>0</x:v>
      </x:c>
      <x:c r="U1316" s="12" t="n">
        <x:f>'逐时购电与费用'!H1316+'逐时购电与费用'!J1316+F1316-P1316+O1316-E1316-N1316/'月度汇总'!$F$6-Q1316</x:f>
        <x:v>1.000000082740371e-8</x:v>
      </x:c>
      <x:c r="V1316" s="12" t="n">
        <x:f>M1316-L1316-N1316+O1316/'月度汇总'!$F$7</x:f>
        <x:v>5.329070518200751e-15</x:v>
      </x:c>
    </x:row>
    <x:row r="1317" ht="20" customHeight="1">
      <x:c r="A1317" s="13" t="n">
        <x:f>'逐时购电与费用'!A1317</x:f>
        <x:v>45698.118055555555</x:v>
      </x:c>
      <x:c r="B1317" s="13" t="n">
        <x:v>45698</x:v>
      </x:c>
      <x:c r="C1317" s="12" t="n">
        <x:v>636.1238363354511</x:v>
      </x:c>
      <x:c r="D1317" s="12" t="n">
        <x:v>0</x:v>
      </x:c>
      <x:c r="E1317" s="12" t="n">
        <x:v>628.7941333333333</x:v>
      </x:c>
      <x:c r="F1317" s="12" t="n">
        <x:v>0</x:v>
      </x:c>
      <x:c r="G1317" s="12" t="n">
        <x:f>E1317-F1317</x:f>
        <x:v>628.7941333333333</x:v>
      </x:c>
      <x:c r="H1317" s="12" t="n">
        <x:f>G1317-C1317+D1317</x:f>
        <x:v>-7.329703002117753</x:v>
      </x:c>
      <x:c r="I1317" s="12" t="n">
        <x:v>619.9313799999999</x:v>
      </x:c>
      <x:c r="J1317" s="12" t="n">
        <x:v>0</x:v>
      </x:c>
      <x:c r="K1317" s="12" t="n">
        <x:f>G1317-I1317+J1317</x:f>
        <x:v>8.862753333333444</x:v>
      </x:c>
      <x:c r="L1317" s="12" t="n">
        <x:v>10340.723418127234</x:v>
      </x:c>
      <x:c r="M1317" s="12" t="n">
        <x:v>10347.32015082014</x:v>
      </x:c>
      <x:c r="N1317" s="12" t="n">
        <x:v>6.596732692905978</x:v>
      </x:c>
      <x:c r="O1317" s="12" t="n">
        <x:v>0</x:v>
      </x:c>
      <x:c r="P1317" s="12" t="n">
        <x:v>0</x:v>
      </x:c>
      <x:c r="Q1317" s="12" t="n">
        <x:v>0</x:v>
      </x:c>
      <x:c r="R1317" s="12" t="n">
        <x:v>247.7639428872509</x:v>
      </x:c>
      <x:c r="S1317" s="12" t="n">
        <x:v>0</x:v>
      </x:c>
      <x:c r="T1317" s="12" t="n">
        <x:v>0</x:v>
      </x:c>
      <x:c r="U1317" s="12" t="n">
        <x:f>'逐时购电与费用'!H1317+'逐时购电与费用'!J1317+F1317-P1317+O1317-E1317-N1317/'月度汇总'!$F$6-Q1317</x:f>
        <x:v>9.99999993922529e-9</x:v>
      </x:c>
      <x:c r="V1317" s="12" t="n">
        <x:f>M1317-L1317-N1317+O1317/'月度汇总'!$F$7</x:f>
        <x:v>-1.8918200339612667e-13</x:v>
      </x:c>
    </x:row>
    <x:row r="1318" ht="20" customHeight="1">
      <x:c r="A1318" s="13" t="n">
        <x:f>'逐时购电与费用'!A1318</x:f>
        <x:v>45698.125</x:v>
      </x:c>
      <x:c r="B1318" s="13" t="n">
        <x:v>45698</x:v>
      </x:c>
      <x:c r="C1318" s="12" t="n">
        <x:v>646.078245270244</x:v>
      </x:c>
      <x:c r="D1318" s="12" t="n">
        <x:v>0</x:v>
      </x:c>
      <x:c r="E1318" s="12" t="n">
        <x:v>646.3266666666666</x:v>
      </x:c>
      <x:c r="F1318" s="12" t="n">
        <x:v>0</x:v>
      </x:c>
      <x:c r="G1318" s="12" t="n">
        <x:f>E1318-F1318</x:f>
        <x:v>646.3266666666666</x:v>
      </x:c>
      <x:c r="H1318" s="12" t="n">
        <x:f>G1318-C1318+D1318</x:f>
        <x:v>0.24842139642260008</x:v>
      </x:c>
      <x:c r="I1318" s="12" t="n">
        <x:v>629.91205</x:v>
      </x:c>
      <x:c r="J1318" s="12" t="n">
        <x:v>0</x:v>
      </x:c>
      <x:c r="K1318" s="12" t="n">
        <x:f>G1318-I1318+J1318</x:f>
        <x:v>16.414616666666575</x:v>
      </x:c>
      <x:c r="L1318" s="12" t="n">
        <x:v>10347.32015082014</x:v>
      </x:c>
      <x:c r="M1318" s="12" t="n">
        <x:v>10347.044127057448</x:v>
      </x:c>
      <x:c r="N1318" s="12" t="n">
        <x:v>0</x:v>
      </x:c>
      <x:c r="O1318" s="12" t="n">
        <x:v>0.2484213864226001</x:v>
      </x:c>
      <x:c r="P1318" s="12" t="n">
        <x:v>0</x:v>
      </x:c>
      <x:c r="Q1318" s="12" t="n">
        <x:v>0</x:v>
      </x:c>
      <x:c r="R1318" s="12" t="n">
        <x:v>259.77647358298566</x:v>
      </x:c>
      <x:c r="S1318" s="12" t="n">
        <x:v>0</x:v>
      </x:c>
      <x:c r="T1318" s="12" t="n">
        <x:v>0</x:v>
      </x:c>
      <x:c r="U1318" s="12" t="n">
        <x:f>'逐时购电与费用'!H1318+'逐时购电与费用'!J1318+F1318-P1318+O1318-E1318-N1318/'月度汇总'!$F$6-Q1318</x:f>
        <x:v>-1.0000007932831068e-8</x:v>
      </x:c>
      <x:c r="V1318" s="12" t="n">
        <x:f>M1318-L1318-N1318+O1318/'月度汇总'!$F$7</x:f>
        <x:v>8.459899447643693e-14</x:v>
      </x:c>
    </x:row>
    <x:row r="1319" ht="20" customHeight="1">
      <x:c r="A1319" s="13" t="n">
        <x:f>'逐时购电与费用'!A1319</x:f>
        <x:v>45698.131944444445</x:v>
      </x:c>
      <x:c r="B1319" s="13" t="n">
        <x:v>45698</x:v>
      </x:c>
      <x:c r="C1319" s="12" t="n">
        <x:v>663.7417111406495</x:v>
      </x:c>
      <x:c r="D1319" s="12" t="n">
        <x:v>0</x:v>
      </x:c>
      <x:c r="E1319" s="12" t="n">
        <x:v>622.1975166666666</x:v>
      </x:c>
      <x:c r="F1319" s="12" t="n">
        <x:v>0</x:v>
      </x:c>
      <x:c r="G1319" s="12" t="n">
        <x:f>E1319-F1319</x:f>
        <x:v>622.1975166666666</x:v>
      </x:c>
      <x:c r="H1319" s="12" t="n">
        <x:f>G1319-C1319+D1319</x:f>
        <x:v>-41.544194473982884</x:v>
      </x:c>
      <x:c r="I1319" s="12" t="n">
        <x:v>648.9368908333332</x:v>
      </x:c>
      <x:c r="J1319" s="12" t="n">
        <x:v>0</x:v>
      </x:c>
      <x:c r="K1319" s="12" t="n">
        <x:f>G1319-I1319+J1319</x:f>
        <x:v>-26.739374166666607</x:v>
      </x:c>
      <x:c r="L1319" s="12" t="n">
        <x:v>10347.044127057448</x:v>
      </x:c>
      <x:c r="M1319" s="12" t="n">
        <x:v>10384.433902075032</x:v>
      </x:c>
      <x:c r="N1319" s="12" t="n">
        <x:v>37.38977501758459</x:v>
      </x:c>
      <x:c r="O1319" s="12" t="n">
        <x:v>0</x:v>
      </x:c>
      <x:c r="P1319" s="12" t="n">
        <x:v>0</x:v>
      </x:c>
      <x:c r="Q1319" s="12" t="n">
        <x:v>0</x:v>
      </x:c>
      <x:c r="R1319" s="12" t="n">
        <x:v>239.89988786537197</x:v>
      </x:c>
      <x:c r="S1319" s="12" t="n">
        <x:v>0</x:v>
      </x:c>
      <x:c r="T1319" s="12" t="n">
        <x:v>0</x:v>
      </x:c>
      <x:c r="U1319" s="12" t="n">
        <x:f>'逐时购电与费用'!H1319+'逐时购电与费用'!J1319+F1319-P1319+O1319-E1319-N1319/'月度汇总'!$F$6-Q1319</x:f>
        <x:v>1.0000007932831068e-8</x:v>
      </x:c>
      <x:c r="V1319" s="12" t="n">
        <x:f>M1319-L1319-N1319+O1319/'月度汇总'!$F$7</x:f>
        <x:v>-7.744915819785092e-13</x:v>
      </x:c>
    </x:row>
    <x:row r="1320" ht="20" customHeight="1">
      <x:c r="A1320" s="13" t="n">
        <x:f>'逐时购电与费用'!A1320</x:f>
        <x:v>45698.13888888889</x:v>
      </x:c>
      <x:c r="B1320" s="13" t="n">
        <x:v>45698</x:v>
      </x:c>
      <x:c r="C1320" s="12" t="n">
        <x:v>673.7070425706866</x:v>
      </x:c>
      <x:c r="D1320" s="12" t="n">
        <x:v>0</x:v>
      </x:c>
      <x:c r="E1320" s="12" t="n">
        <x:v>606.2520833333333</x:v>
      </x:c>
      <x:c r="F1320" s="12" t="n">
        <x:v>0</x:v>
      </x:c>
      <x:c r="G1320" s="12" t="n">
        <x:f>E1320-F1320</x:f>
        <x:v>606.2520833333333</x:v>
      </x:c>
      <x:c r="H1320" s="12" t="n">
        <x:f>G1320-C1320+D1320</x:f>
        <x:v>-67.45495923735325</x:v>
      </x:c>
      <x:c r="I1320" s="12" t="n">
        <x:v>656.4790058333333</x:v>
      </x:c>
      <x:c r="J1320" s="12" t="n">
        <x:v>0</x:v>
      </x:c>
      <x:c r="K1320" s="12" t="n">
        <x:f>G1320-I1320+J1320</x:f>
        <x:v>-50.2269225</x:v>
      </x:c>
      <x:c r="L1320" s="12" t="n">
        <x:v>10384.433902075032</x:v>
      </x:c>
      <x:c r="M1320" s="12" t="n">
        <x:v>10445.14336537965</x:v>
      </x:c>
      <x:c r="N1320" s="12" t="n">
        <x:v>60.70946330461793</x:v>
      </x:c>
      <x:c r="O1320" s="12" t="n">
        <x:v>0</x:v>
      </x:c>
      <x:c r="P1320" s="12" t="n">
        <x:v>0</x:v>
      </x:c>
      <x:c r="Q1320" s="12" t="n">
        <x:v>0</x:v>
      </x:c>
      <x:c r="R1320" s="12" t="n">
        <x:v>249.42758541093446</x:v>
      </x:c>
      <x:c r="S1320" s="12" t="n">
        <x:v>0</x:v>
      </x:c>
      <x:c r="T1320" s="12" t="n">
        <x:v>0</x:v>
      </x:c>
      <x:c r="U1320" s="12" t="n">
        <x:f>'逐时购电与费用'!H1320+'逐时购电与费用'!J1320+F1320-P1320+O1320-E1320-N1320/'月度汇总'!$F$6-Q1320</x:f>
        <x:v>9.999993721976352e-9</x:v>
      </x:c>
      <x:c r="V1320" s="12" t="n">
        <x:f>M1320-L1320-N1320+O1320/'月度汇总'!$F$7</x:f>
        <x:v>1.8474111129762605e-13</x:v>
      </x:c>
    </x:row>
    <x:row r="1321" ht="20" customHeight="1">
      <x:c r="A1321" s="13" t="n">
        <x:f>'逐时购电与费用'!A1321</x:f>
        <x:v>45698.14583333333</x:v>
      </x:c>
      <x:c r="B1321" s="13" t="n">
        <x:v>45698</x:v>
      </x:c>
      <x:c r="C1321" s="12" t="n">
        <x:v>665.4637837243203</x:v>
      </x:c>
      <x:c r="D1321" s="12" t="n">
        <x:v>0</x:v>
      </x:c>
      <x:c r="E1321" s="12" t="n">
        <x:v>621.005</x:v>
      </x:c>
      <x:c r="F1321" s="12" t="n">
        <x:v>0</x:v>
      </x:c>
      <x:c r="G1321" s="12" t="n">
        <x:f>E1321-F1321</x:f>
        <x:v>621.005</x:v>
      </x:c>
      <x:c r="H1321" s="12" t="n">
        <x:f>G1321-C1321+D1321</x:f>
        <x:v>-44.458783724320256</x:v>
      </x:c>
      <x:c r="I1321" s="12" t="n">
        <x:v>646.9729083333332</x:v>
      </x:c>
      <x:c r="J1321" s="12" t="n">
        <x:v>0</x:v>
      </x:c>
      <x:c r="K1321" s="12" t="n">
        <x:f>G1321-I1321+J1321</x:f>
        <x:v>-25.967908333333185</x:v>
      </x:c>
      <x:c r="L1321" s="12" t="n">
        <x:v>10445.14336537965</x:v>
      </x:c>
      <x:c r="M1321" s="12" t="n">
        <x:v>10485.156270722538</x:v>
      </x:c>
      <x:c r="N1321" s="12" t="n">
        <x:v>40.012905342888224</x:v>
      </x:c>
      <x:c r="O1321" s="12" t="n">
        <x:v>0</x:v>
      </x:c>
      <x:c r="P1321" s="12" t="n">
        <x:v>0</x:v>
      </x:c>
      <x:c r="Q1321" s="12" t="n">
        <x:v>0</x:v>
      </x:c>
      <x:c r="R1321" s="12" t="n">
        <x:v>262.12456302033974</x:v>
      </x:c>
      <x:c r="S1321" s="12" t="n">
        <x:v>0</x:v>
      </x:c>
      <x:c r="T1321" s="12" t="n">
        <x:v>0</x:v>
      </x:c>
      <x:c r="U1321" s="12" t="n">
        <x:f>'逐时购电与费用'!H1321+'逐时购电与费用'!J1321+F1321-P1321+O1321-E1321-N1321/'月度汇总'!$F$6-Q1321</x:f>
        <x:v>1.0000007932831068e-8</x:v>
      </x:c>
      <x:c r="V1321" s="12" t="n">
        <x:f>M1321-L1321-N1321+O1321/'月度汇总'!$F$7</x:f>
        <x:v>-3.552713678800501e-14</x:v>
      </x:c>
    </x:row>
    <x:row r="1322" ht="20" customHeight="1">
      <x:c r="A1322" s="13" t="n">
        <x:f>'逐时购电与费用'!A1322</x:f>
        <x:v>45698.15277777778</x:v>
      </x:c>
      <x:c r="B1322" s="13" t="n">
        <x:v>45698</x:v>
      </x:c>
      <x:c r="C1322" s="12" t="n">
        <x:v>646.3799884573382</x:v>
      </x:c>
      <x:c r="D1322" s="12" t="n">
        <x:v>0</x:v>
      </x:c>
      <x:c r="E1322" s="12" t="n">
        <x:v>639.42815</x:v>
      </x:c>
      <x:c r="F1322" s="12" t="n">
        <x:v>0</x:v>
      </x:c>
      <x:c r="G1322" s="12" t="n">
        <x:f>E1322-F1322</x:f>
        <x:v>639.42815</x:v>
      </x:c>
      <x:c r="H1322" s="12" t="n">
        <x:f>G1322-C1322+D1322</x:f>
        <x:v>-6.951838457338226</x:v>
      </x:c>
      <x:c r="I1322" s="12" t="n">
        <x:v>627.9126124999999</x:v>
      </x:c>
      <x:c r="J1322" s="12" t="n">
        <x:v>0</x:v>
      </x:c>
      <x:c r="K1322" s="12" t="n">
        <x:f>G1322-I1322+J1322</x:f>
        <x:v>11.51553750000005</x:v>
      </x:c>
      <x:c r="L1322" s="12" t="n">
        <x:v>10485.156270722538</x:v>
      </x:c>
      <x:c r="M1322" s="12" t="n">
        <x:v>10491.412925325143</x:v>
      </x:c>
      <x:c r="N1322" s="12" t="n">
        <x:v>6.256654602604404</x:v>
      </x:c>
      <x:c r="O1322" s="12" t="n">
        <x:v>0</x:v>
      </x:c>
      <x:c r="P1322" s="12" t="n">
        <x:v>0</x:v>
      </x:c>
      <x:c r="Q1322" s="12" t="n">
        <x:v>0</x:v>
      </x:c>
      <x:c r="R1322" s="12" t="n">
        <x:v>236.4131312626983</x:v>
      </x:c>
      <x:c r="S1322" s="12" t="n">
        <x:v>0</x:v>
      </x:c>
      <x:c r="T1322" s="12" t="n">
        <x:v>0</x:v>
      </x:c>
      <x:c r="U1322" s="12" t="n">
        <x:f>'逐时购电与费用'!H1322+'逐时购电与费用'!J1322+F1322-P1322+O1322-E1322-N1322/'月度汇总'!$F$6-Q1322</x:f>
        <x:v>9.99999993922529e-9</x:v>
      </x:c>
      <x:c r="V1322" s="12" t="n">
        <x:f>M1322-L1322-N1322+O1322/'月度汇总'!$F$7</x:f>
        <x:v>2.0872192862952943e-13</x:v>
      </x:c>
    </x:row>
    <x:row r="1323" ht="20" customHeight="1">
      <x:c r="A1323" s="13" t="n">
        <x:f>'逐时购电与费用'!A1323</x:f>
        <x:v>45698.15972222222</x:v>
      </x:c>
      <x:c r="B1323" s="13" t="n">
        <x:v>45698</x:v>
      </x:c>
      <x:c r="C1323" s="12" t="n">
        <x:v>657.1709403029616</x:v>
      </x:c>
      <x:c r="D1323" s="12" t="n">
        <x:v>0</x:v>
      </x:c>
      <x:c r="E1323" s="12" t="n">
        <x:v>653.9355833333333</x:v>
      </x:c>
      <x:c r="F1323" s="12" t="n">
        <x:v>0</x:v>
      </x:c>
      <x:c r="G1323" s="12" t="n">
        <x:f>E1323-F1323</x:f>
        <x:v>653.9355833333333</x:v>
      </x:c>
      <x:c r="H1323" s="12" t="n">
        <x:f>G1323-C1323+D1323</x:f>
        <x:v>-3.2353569696283557</x:v>
      </x:c>
      <x:c r="I1323" s="12" t="n">
        <x:v>640.01342</x:v>
      </x:c>
      <x:c r="J1323" s="12" t="n">
        <x:v>0</x:v>
      </x:c>
      <x:c r="K1323" s="12" t="n">
        <x:f>G1323-I1323+J1323</x:f>
        <x:v>13.922163333333287</x:v>
      </x:c>
      <x:c r="L1323" s="12" t="n">
        <x:v>10491.412925325143</x:v>
      </x:c>
      <x:c r="M1323" s="12" t="n">
        <x:v>10494.324746588809</x:v>
      </x:c>
      <x:c r="N1323" s="12" t="n">
        <x:v>2.9118212636655203</x:v>
      </x:c>
      <x:c r="O1323" s="12" t="n">
        <x:v>0</x:v>
      </x:c>
      <x:c r="P1323" s="12" t="n">
        <x:v>0</x:v>
      </x:c>
      <x:c r="Q1323" s="12" t="n">
        <x:v>0</x:v>
      </x:c>
      <x:c r="R1323" s="12" t="n">
        <x:v>199.8097711784585</x:v>
      </x:c>
      <x:c r="S1323" s="12" t="n">
        <x:v>0</x:v>
      </x:c>
      <x:c r="T1323" s="12" t="n">
        <x:v>0</x:v>
      </x:c>
      <x:c r="U1323" s="12" t="n">
        <x:f>'逐时购电与费用'!H1323+'逐时购电与费用'!J1323+F1323-P1323+O1323-E1323-N1323/'月度汇总'!$F$6-Q1323</x:f>
        <x:v>9.99999993922529e-9</x:v>
      </x:c>
      <x:c r="V1323" s="12" t="n">
        <x:f>M1323-L1323-N1323+O1323/'月度汇总'!$F$7</x:f>
        <x:v>3.2240876635114546e-13</x:v>
      </x:c>
    </x:row>
    <x:row r="1324" ht="20" customHeight="1">
      <x:c r="A1324" s="13" t="n">
        <x:f>'逐时购电与费用'!A1324</x:f>
        <x:v>45698.16666666667</x:v>
      </x:c>
      <x:c r="B1324" s="13" t="n">
        <x:v>45698</x:v>
      </x:c>
      <x:c r="C1324" s="12" t="n">
        <x:v>688.1576157911876</x:v>
      </x:c>
      <x:c r="D1324" s="12" t="n">
        <x:v>0</x:v>
      </x:c>
      <x:c r="E1324" s="12" t="n">
        <x:v>663.4966666666667</x:v>
      </x:c>
      <x:c r="F1324" s="12" t="n">
        <x:v>0</x:v>
      </x:c>
      <x:c r="G1324" s="12" t="n">
        <x:f>E1324-F1324</x:f>
        <x:v>663.4966666666667</x:v>
      </x:c>
      <x:c r="H1324" s="12" t="n">
        <x:f>G1324-C1324+D1324</x:f>
        <x:v>-24.660949124520926</x:v>
      </x:c>
      <x:c r="I1324" s="12" t="n">
        <x:v>673.4703833333333</x:v>
      </x:c>
      <x:c r="J1324" s="12" t="n">
        <x:v>0</x:v>
      </x:c>
      <x:c r="K1324" s="12" t="n">
        <x:f>G1324-I1324+J1324</x:f>
        <x:v>-9.973716666666633</x:v>
      </x:c>
      <x:c r="L1324" s="12" t="n">
        <x:v>10494.324746588809</x:v>
      </x:c>
      <x:c r="M1324" s="12" t="n">
        <x:v>10516.519600791878</x:v>
      </x:c>
      <x:c r="N1324" s="12" t="n">
        <x:v>22.194854203068832</x:v>
      </x:c>
      <x:c r="O1324" s="12" t="n">
        <x:v>0</x:v>
      </x:c>
      <x:c r="P1324" s="12" t="n">
        <x:v>0</x:v>
      </x:c>
      <x:c r="Q1324" s="12" t="n">
        <x:v>0</x:v>
      </x:c>
      <x:c r="R1324" s="12" t="n">
        <x:v>210.75062030947618</x:v>
      </x:c>
      <x:c r="S1324" s="12" t="n">
        <x:v>0</x:v>
      </x:c>
      <x:c r="T1324" s="12" t="n">
        <x:v>0</x:v>
      </x:c>
      <x:c r="U1324" s="12" t="n">
        <x:f>'逐时购电与费用'!H1324+'逐时购电与费用'!J1324+F1324-P1324+O1324-E1324-N1324/'月度汇总'!$F$6-Q1324</x:f>
        <x:v>1.000000082740371e-8</x:v>
      </x:c>
      <x:c r="V1324" s="12" t="n">
        <x:f>M1324-L1324-N1324+O1324/'月度汇总'!$F$7</x:f>
        <x:v>7.212008767965017e-13</x:v>
      </x:c>
    </x:row>
    <x:row r="1325" ht="20" customHeight="1">
      <x:c r="A1325" s="13" t="n">
        <x:f>'逐时购电与费用'!A1325</x:f>
        <x:v>45698.17361111111</x:v>
      </x:c>
      <x:c r="B1325" s="13" t="n">
        <x:v>45698</x:v>
      </x:c>
      <x:c r="C1325" s="12" t="n">
        <x:v>692.3426569351786</x:v>
      </x:c>
      <x:c r="D1325" s="12" t="n">
        <x:v>0</x:v>
      </x:c>
      <x:c r="E1325" s="12" t="n">
        <x:v>669.5620333333333</x:v>
      </x:c>
      <x:c r="F1325" s="12" t="n">
        <x:v>0</x:v>
      </x:c>
      <x:c r="G1325" s="12" t="n">
        <x:f>E1325-F1325</x:f>
        <x:v>669.5620333333333</x:v>
      </x:c>
      <x:c r="H1325" s="12" t="n">
        <x:f>G1325-C1325+D1325</x:f>
        <x:v>-22.780623601845377</x:v>
      </x:c>
      <x:c r="I1325" s="12" t="n">
        <x:v>677.6770449999999</x:v>
      </x:c>
      <x:c r="J1325" s="12" t="n">
        <x:v>0</x:v>
      </x:c>
      <x:c r="K1325" s="12" t="n">
        <x:f>G1325-I1325+J1325</x:f>
        <x:v>-8.115011666666646</x:v>
      </x:c>
      <x:c r="L1325" s="12" t="n">
        <x:v>10516.519600791878</x:v>
      </x:c>
      <x:c r="M1325" s="12" t="n">
        <x:v>10537.02216202454</x:v>
      </x:c>
      <x:c r="N1325" s="12" t="n">
        <x:v>20.502561232660838</x:v>
      </x:c>
      <x:c r="O1325" s="12" t="n">
        <x:v>0</x:v>
      </x:c>
      <x:c r="P1325" s="12" t="n">
        <x:v>0</x:v>
      </x:c>
      <x:c r="Q1325" s="12" t="n">
        <x:v>0</x:v>
      </x:c>
      <x:c r="R1325" s="12" t="n">
        <x:v>180.6540322378754</x:v>
      </x:c>
      <x:c r="S1325" s="12" t="n">
        <x:v>0</x:v>
      </x:c>
      <x:c r="T1325" s="12" t="n">
        <x:v>0</x:v>
      </x:c>
      <x:c r="U1325" s="12" t="n">
        <x:f>'逐时购电与费用'!H1325+'逐时购电与费用'!J1325+F1325-P1325+O1325-E1325-N1325/'月度汇总'!$F$6-Q1325</x:f>
        <x:v>1.000000082740371e-8</x:v>
      </x:c>
      <x:c r="V1325" s="12" t="n">
        <x:f>M1325-L1325-N1325+O1325/'月度汇总'!$F$7</x:f>
        <x:v>-2.842170943040401e-14</x:v>
      </x:c>
    </x:row>
    <x:row r="1326" ht="20" customHeight="1">
      <x:c r="A1326" s="13" t="n">
        <x:f>'逐时购电与费用'!A1326</x:f>
        <x:v>45698.180555555555</x:v>
      </x:c>
      <x:c r="B1326" s="13" t="n">
        <x:v>45698</x:v>
      </x:c>
      <x:c r="C1326" s="12" t="n">
        <x:v>705.0909137180267</x:v>
      </x:c>
      <x:c r="D1326" s="12" t="n">
        <x:v>0</x:v>
      </x:c>
      <x:c r="E1326" s="12" t="n">
        <x:v>678.8283166666666</x:v>
      </x:c>
      <x:c r="F1326" s="12" t="n">
        <x:v>0</x:v>
      </x:c>
      <x:c r="G1326" s="12" t="n">
        <x:f>E1326-F1326</x:f>
        <x:v>678.8283166666666</x:v>
      </x:c>
      <x:c r="H1326" s="12" t="n">
        <x:f>G1326-C1326+D1326</x:f>
        <x:v>-26.262597051360103</x:v>
      </x:c>
      <x:c r="I1326" s="12" t="n">
        <x:v>688.6021633333332</x:v>
      </x:c>
      <x:c r="J1326" s="12" t="n">
        <x:v>0</x:v>
      </x:c>
      <x:c r="K1326" s="12" t="n">
        <x:f>G1326-I1326+J1326</x:f>
        <x:v>-9.7738466666666</x:v>
      </x:c>
      <x:c r="L1326" s="12" t="n">
        <x:v>10537.02216202454</x:v>
      </x:c>
      <x:c r="M1326" s="12" t="n">
        <x:v>10560.658499361763</x:v>
      </x:c>
      <x:c r="N1326" s="12" t="n">
        <x:v>23.63633733722409</x:v>
      </x:c>
      <x:c r="O1326" s="12" t="n">
        <x:v>0</x:v>
      </x:c>
      <x:c r="P1326" s="12" t="n">
        <x:v>0</x:v>
      </x:c>
      <x:c r="Q1326" s="12" t="n">
        <x:v>0</x:v>
      </x:c>
      <x:c r="R1326" s="12" t="n">
        <x:v>172.70735682201348</x:v>
      </x:c>
      <x:c r="S1326" s="12" t="n">
        <x:v>0</x:v>
      </x:c>
      <x:c r="T1326" s="12" t="n">
        <x:v>0</x:v>
      </x:c>
      <x:c r="U1326" s="12" t="n">
        <x:f>'逐时购电与费用'!H1326+'逐时购电与费用'!J1326+F1326-P1326+O1326-E1326-N1326/'月度汇总'!$F$6-Q1326</x:f>
        <x:v>1.000000082740371e-8</x:v>
      </x:c>
      <x:c r="V1326" s="12" t="n">
        <x:f>M1326-L1326-N1326+O1326/'月度汇总'!$F$7</x:f>
        <x:v>8.526512829121202e-14</x:v>
      </x:c>
    </x:row>
    <x:row r="1327" ht="20" customHeight="1">
      <x:c r="A1327" s="13" t="n">
        <x:f>'逐时购电与费用'!A1327</x:f>
        <x:v>45698.1875</x:v>
      </x:c>
      <x:c r="B1327" s="13" t="n">
        <x:v>45698</x:v>
      </x:c>
      <x:c r="C1327" s="12" t="n">
        <x:v>717.0790982465459</x:v>
      </x:c>
      <x:c r="D1327" s="12" t="n">
        <x:v>0</x:v>
      </x:c>
      <x:c r="E1327" s="12" t="n">
        <x:v>692.6733333333333</x:v>
      </x:c>
      <x:c r="F1327" s="12" t="n">
        <x:v>0</x:v>
      </x:c>
      <x:c r="G1327" s="12" t="n">
        <x:f>E1327-F1327</x:f>
        <x:v>692.6733333333333</x:v>
      </x:c>
      <x:c r="H1327" s="12" t="n">
        <x:f>G1327-C1327+D1327</x:f>
        <x:v>-24.40576491321258</x:v>
      </x:c>
      <x:c r="I1327" s="12" t="n">
        <x:v>699.3424416666668</x:v>
      </x:c>
      <x:c r="J1327" s="12" t="n">
        <x:v>0</x:v>
      </x:c>
      <x:c r="K1327" s="12" t="n">
        <x:f>G1327-I1327+J1327</x:f>
        <x:v>-6.669108333333497</x:v>
      </x:c>
      <x:c r="L1327" s="12" t="n">
        <x:v>10560.658499361763</x:v>
      </x:c>
      <x:c r="M1327" s="12" t="n">
        <x:v>10582.623687774654</x:v>
      </x:c>
      <x:c r="N1327" s="12" t="n">
        <x:v>21.96518841289132</x:v>
      </x:c>
      <x:c r="O1327" s="12" t="n">
        <x:v>0</x:v>
      </x:c>
      <x:c r="P1327" s="12" t="n">
        <x:v>0</x:v>
      </x:c>
      <x:c r="Q1327" s="12" t="n">
        <x:v>0</x:v>
      </x:c>
      <x:c r="R1327" s="12" t="n">
        <x:v>180.3190407056344</x:v>
      </x:c>
      <x:c r="S1327" s="12" t="n">
        <x:v>0</x:v>
      </x:c>
      <x:c r="T1327" s="12" t="n">
        <x:v>0</x:v>
      </x:c>
      <x:c r="U1327" s="12" t="n">
        <x:f>'逐时购电与费用'!H1327+'逐时购电与费用'!J1327+F1327-P1327+O1327-E1327-N1327/'月度汇总'!$F$6-Q1327</x:f>
        <x:v>1.0000004380117389e-8</x:v>
      </x:c>
      <x:c r="V1327" s="12" t="n">
        <x:f>M1327-L1327-N1327+O1327/'月度汇总'!$F$7</x:f>
        <x:v>-6.075140390748857e-13</x:v>
      </x:c>
    </x:row>
    <x:row r="1328" ht="20" customHeight="1">
      <x:c r="A1328" s="13" t="n">
        <x:f>'逐时购电与费用'!A1328</x:f>
        <x:v>45698.194444444445</x:v>
      </x:c>
      <x:c r="B1328" s="13" t="n">
        <x:v>45698</x:v>
      </x:c>
      <x:c r="C1328" s="12" t="n">
        <x:v>681.3646905720835</x:v>
      </x:c>
      <x:c r="D1328" s="12" t="n">
        <x:v>0</x:v>
      </x:c>
      <x:c r="E1328" s="12" t="n">
        <x:v>702.4039333333333</x:v>
      </x:c>
      <x:c r="F1328" s="12" t="n">
        <x:v>0</x:v>
      </x:c>
      <x:c r="G1328" s="12" t="n">
        <x:f>E1328-F1328</x:f>
        <x:v>702.4039333333333</x:v>
      </x:c>
      <x:c r="H1328" s="12" t="n">
        <x:f>G1328-C1328+D1328</x:f>
        <x:v>21.03924276124974</x:v>
      </x:c>
      <x:c r="I1328" s="12" t="n">
        <x:v>663.0253925</x:v>
      </x:c>
      <x:c r="J1328" s="12" t="n">
        <x:v>0</x:v>
      </x:c>
      <x:c r="K1328" s="12" t="n">
        <x:f>G1328-I1328+J1328</x:f>
        <x:v>39.37854083333332</x:v>
      </x:c>
      <x:c r="L1328" s="12" t="n">
        <x:v>10582.623687774654</x:v>
      </x:c>
      <x:c r="M1328" s="12" t="n">
        <x:v>10559.246751384377</x:v>
      </x:c>
      <x:c r="N1328" s="12" t="n">
        <x:v>0</x:v>
      </x:c>
      <x:c r="O1328" s="12" t="n">
        <x:v>21.039242751249738</x:v>
      </x:c>
      <x:c r="P1328" s="12" t="n">
        <x:v>0</x:v>
      </x:c>
      <x:c r="Q1328" s="12" t="n">
        <x:v>0</x:v>
      </x:c>
      <x:c r="R1328" s="12" t="n">
        <x:v>160.74684450289283</x:v>
      </x:c>
      <x:c r="S1328" s="12" t="n">
        <x:v>0</x:v>
      </x:c>
      <x:c r="T1328" s="12" t="n">
        <x:v>0</x:v>
      </x:c>
      <x:c r="U1328" s="12" t="n">
        <x:f>'逐时购电与费用'!H1328+'逐时购电与费用'!J1328+F1328-P1328+O1328-E1328-N1328/'月度汇总'!$F$6-Q1328</x:f>
        <x:v>-1.0000007932831068e-8</x:v>
      </x:c>
      <x:c r="V1328" s="12" t="n">
        <x:f>M1328-L1328-N1328+O1328/'月度汇总'!$F$7</x:f>
        <x:v>7.105427357601002e-15</x:v>
      </x:c>
    </x:row>
    <x:row r="1329" ht="20" customHeight="1">
      <x:c r="A1329" s="13" t="n">
        <x:f>'逐时购电与费用'!A1329</x:f>
        <x:v>45698.20138888889</x:v>
      </x:c>
      <x:c r="B1329" s="13" t="n">
        <x:v>45698</x:v>
      </x:c>
      <x:c r="C1329" s="12" t="n">
        <x:v>660.9761070116766</x:v>
      </x:c>
      <x:c r="D1329" s="12" t="n">
        <x:v>0</x:v>
      </x:c>
      <x:c r="E1329" s="12" t="n">
        <x:v>687.3669666666666</x:v>
      </x:c>
      <x:c r="F1329" s="12" t="n">
        <x:v>0</x:v>
      </x:c>
      <x:c r="G1329" s="12" t="n">
        <x:f>E1329-F1329</x:f>
        <x:v>687.3669666666666</x:v>
      </x:c>
      <x:c r="H1329" s="12" t="n">
        <x:f>G1329-C1329+D1329</x:f>
        <x:v>26.39085965498998</x:v>
      </x:c>
      <x:c r="I1329" s="12" t="n">
        <x:v>643.2786891666667</x:v>
      </x:c>
      <x:c r="J1329" s="12" t="n">
        <x:v>0</x:v>
      </x:c>
      <x:c r="K1329" s="12" t="n">
        <x:f>G1329-I1329+J1329</x:f>
        <x:v>44.08827749999989</x:v>
      </x:c>
      <x:c r="L1329" s="12" t="n">
        <x:v>10559.246751384377</x:v>
      </x:c>
      <x:c r="M1329" s="12" t="n">
        <x:v>10529.923574001055</x:v>
      </x:c>
      <x:c r="N1329" s="12" t="n">
        <x:v>0</x:v>
      </x:c>
      <x:c r="O1329" s="12" t="n">
        <x:v>26.39085964498998</x:v>
      </x:c>
      <x:c r="P1329" s="12" t="n">
        <x:v>0</x:v>
      </x:c>
      <x:c r="Q1329" s="12" t="n">
        <x:v>0</x:v>
      </x:c>
      <x:c r="R1329" s="12" t="n">
        <x:v>143.81033288420235</x:v>
      </x:c>
      <x:c r="S1329" s="12" t="n">
        <x:v>0</x:v>
      </x:c>
      <x:c r="T1329" s="12" t="n">
        <x:v>0</x:v>
      </x:c>
      <x:c r="U1329" s="12" t="n">
        <x:f>'逐时购电与费用'!H1329+'逐时购电与费用'!J1329+F1329-P1329+O1329-E1329-N1329/'月度汇总'!$F$6-Q1329</x:f>
        <x:v>-1.0000007932831068e-8</x:v>
      </x:c>
      <x:c r="V1329" s="12" t="n">
        <x:f>M1329-L1329-N1329+O1329/'月度汇总'!$F$7</x:f>
        <x:v>8.917311333789257e-13</x:v>
      </x:c>
    </x:row>
    <x:row r="1330" ht="20" customHeight="1">
      <x:c r="A1330" s="13" t="n">
        <x:f>'逐时购电与费用'!A1330</x:f>
        <x:v>45698.20833333333</x:v>
      </x:c>
      <x:c r="B1330" s="13" t="n">
        <x:v>45698</x:v>
      </x:c>
      <x:c r="C1330" s="12" t="n">
        <x:v>673.3515426362068</x:v>
      </x:c>
      <x:c r="D1330" s="12" t="n">
        <x:v>0</x:v>
      </x:c>
      <x:c r="E1330" s="12" t="n">
        <x:v>666.105</x:v>
      </x:c>
      <x:c r="F1330" s="12" t="n">
        <x:v>0</x:v>
      </x:c>
      <x:c r="G1330" s="12" t="n">
        <x:f>E1330-F1330</x:f>
        <x:v>666.105</x:v>
      </x:c>
      <x:c r="H1330" s="12" t="n">
        <x:f>G1330-C1330+D1330</x:f>
        <x:v>-7.246542636206755</x:v>
      </x:c>
      <x:c r="I1330" s="12" t="n">
        <x:v>656.9413000000001</x:v>
      </x:c>
      <x:c r="J1330" s="12" t="n">
        <x:v>0</x:v>
      </x:c>
      <x:c r="K1330" s="12" t="n">
        <x:f>G1330-I1330+J1330</x:f>
        <x:v>9.163699999999949</x:v>
      </x:c>
      <x:c r="L1330" s="12" t="n">
        <x:v>10529.923574001055</x:v>
      </x:c>
      <x:c r="M1330" s="12" t="n">
        <x:v>10536.445462364642</x:v>
      </x:c>
      <x:c r="N1330" s="12" t="n">
        <x:v>6.521888363586079</x:v>
      </x:c>
      <x:c r="O1330" s="12" t="n">
        <x:v>0</x:v>
      </x:c>
      <x:c r="P1330" s="12" t="n">
        <x:v>0</x:v>
      </x:c>
      <x:c r="Q1330" s="12" t="n">
        <x:v>0</x:v>
      </x:c>
      <x:c r="R1330" s="12" t="n">
        <x:v>132.9586934284206</x:v>
      </x:c>
      <x:c r="S1330" s="12" t="n">
        <x:v>0</x:v>
      </x:c>
      <x:c r="T1330" s="12" t="n">
        <x:v>0</x:v>
      </x:c>
      <x:c r="U1330" s="12" t="n">
        <x:f>'逐时购电与费用'!H1330+'逐时购电与费用'!J1330+F1330-P1330+O1330-E1330-N1330/'月度汇总'!$F$6-Q1330</x:f>
        <x:v>9.99999993922529e-9</x:v>
      </x:c>
      <x:c r="V1330" s="12" t="n">
        <x:f>M1330-L1330-N1330+O1330/'月度汇总'!$F$7</x:f>
        <x:v>1.0658141036401503e-13</x:v>
      </x:c>
    </x:row>
    <x:row r="1331" ht="20" customHeight="1">
      <x:c r="A1331" s="13" t="n">
        <x:f>'逐时购电与费用'!A1331</x:f>
        <x:v>45698.21527777778</x:v>
      </x:c>
      <x:c r="B1331" s="13" t="n">
        <x:v>45698</x:v>
      </x:c>
      <x:c r="C1331" s="12" t="n">
        <x:v>675.3932087588793</x:v>
      </x:c>
      <x:c r="D1331" s="12" t="n">
        <x:v>0.00015030986240105294</x:v>
      </x:c>
      <x:c r="E1331" s="12" t="n">
        <x:v>678.3759166666666</x:v>
      </x:c>
      <x:c r="F1331" s="12" t="n">
        <x:v>0.0017833333333333332</x:v>
      </x:c>
      <x:c r="G1331" s="12" t="n">
        <x:f>E1331-F1331</x:f>
        <x:v>678.3741333333332</x:v>
      </x:c>
      <x:c r="H1331" s="12" t="n">
        <x:f>G1331-C1331+D1331</x:f>
        <x:v>2.9810748843163806</x:v>
      </x:c>
      <x:c r="I1331" s="12" t="n">
        <x:v>666.3782508333334</x:v>
      </x:c>
      <x:c r="J1331" s="12" t="n">
        <x:v>0.00015030986240105294</x:v>
      </x:c>
      <x:c r="K1331" s="12" t="n">
        <x:f>G1331-I1331+J1331</x:f>
        <x:v>11.99603280986228</x:v>
      </x:c>
      <x:c r="L1331" s="12" t="n">
        <x:v>10536.445462364642</x:v>
      </x:c>
      <x:c r="M1331" s="12" t="n">
        <x:v>10533.133156948734</x:v>
      </x:c>
      <x:c r="N1331" s="12" t="n">
        <x:v>0</x:v>
      </x:c>
      <x:c r="O1331" s="12" t="n">
        <x:v>2.9810748743163993</x:v>
      </x:c>
      <x:c r="P1331" s="12" t="n">
        <x:v>0</x:v>
      </x:c>
      <x:c r="Q1331" s="12" t="n">
        <x:v>0</x:v>
      </x:c>
      <x:c r="R1331" s="12" t="n">
        <x:v>130.54535768172593</x:v>
      </x:c>
      <x:c r="S1331" s="12" t="n">
        <x:v>0</x:v>
      </x:c>
      <x:c r="T1331" s="12" t="n">
        <x:v>0</x:v>
      </x:c>
      <x:c r="U1331" s="12" t="n">
        <x:f>'逐时购电与费用'!H1331+'逐时购电与费用'!J1331+F1331-P1331+O1331-E1331-N1331/'月度汇总'!$F$6-Q1331</x:f>
        <x:v>-1.0000007932831068e-8</x:v>
      </x:c>
      <x:c r="V1331" s="12" t="n">
        <x:f>M1331-L1331-N1331+O1331/'月度汇总'!$F$7</x:f>
        <x:v>-6.479261571712414e-13</x:v>
      </x:c>
    </x:row>
    <x:row r="1332" ht="20" customHeight="1">
      <x:c r="A1332" s="13" t="n">
        <x:f>'逐时购电与费用'!A1332</x:f>
        <x:v>45698.22222222222</x:v>
      </x:c>
      <x:c r="B1332" s="13" t="n">
        <x:v>45698</x:v>
      </x:c>
      <x:c r="C1332" s="12" t="n">
        <x:v>676.0731804240197</x:v>
      </x:c>
      <x:c r="D1332" s="12" t="n">
        <x:v>0.0001972273917054278</x:v>
      </x:c>
      <x:c r="E1332" s="12" t="n">
        <x:v>682.3488666666666</x:v>
      </x:c>
      <x:c r="F1332" s="12" t="n">
        <x:v>0</x:v>
      </x:c>
      <x:c r="G1332" s="12" t="n">
        <x:f>E1332-F1332</x:f>
        <x:v>682.3488666666666</x:v>
      </x:c>
      <x:c r="H1332" s="12" t="n">
        <x:f>G1332-C1332+D1332</x:f>
        <x:v>6.27588347003859</x:v>
      </x:c>
      <x:c r="I1332" s="12" t="n">
        <x:v>678.0263808333333</x:v>
      </x:c>
      <x:c r="J1332" s="12" t="n">
        <x:v>0.0001972273917054278</x:v>
      </x:c>
      <x:c r="K1332" s="12" t="n">
        <x:f>G1332-I1332+J1332</x:f>
        <x:v>4.322683060725009</x:v>
      </x:c>
      <x:c r="L1332" s="12" t="n">
        <x:v>10533.133156948734</x:v>
      </x:c>
      <x:c r="M1332" s="12" t="n">
        <x:v>10526.159953104247</x:v>
      </x:c>
      <x:c r="N1332" s="12" t="n">
        <x:v>0</x:v>
      </x:c>
      <x:c r="O1332" s="12" t="n">
        <x:v>6.275883460038593</x:v>
      </x:c>
      <x:c r="P1332" s="12" t="n">
        <x:v>0</x:v>
      </x:c>
      <x:c r="Q1332" s="12" t="n">
        <x:v>0</x:v>
      </x:c>
      <x:c r="R1332" s="12" t="n">
        <x:v>115.45633838138474</x:v>
      </x:c>
      <x:c r="S1332" s="12" t="n">
        <x:v>35.82039527952247</x:v>
      </x:c>
      <x:c r="T1332" s="12" t="n">
        <x:v>0</x:v>
      </x:c>
      <x:c r="U1332" s="12" t="n">
        <x:f>'逐时购电与费用'!H1332+'逐时购电与费用'!J1332+F1332-P1332+O1332-E1332-N1332/'月度汇总'!$F$6-Q1332</x:f>
        <x:v>-1.0000007932831068e-8</x:v>
      </x:c>
      <x:c r="V1332" s="12" t="n">
        <x:f>M1332-L1332-N1332+O1332/'月度汇总'!$F$7</x:f>
        <x:v>1.1013412404281553e-13</x:v>
      </x:c>
    </x:row>
    <x:row r="1333" ht="20" customHeight="1">
      <x:c r="A1333" s="13" t="n">
        <x:f>'逐时购电与费用'!A1333</x:f>
        <x:v>45698.22916666667</x:v>
      </x:c>
      <x:c r="B1333" s="13" t="n">
        <x:v>45698</x:v>
      </x:c>
      <x:c r="C1333" s="12" t="n">
        <x:v>675.0818788961762</x:v>
      </x:c>
      <x:c r="D1333" s="12" t="n">
        <x:v>0</x:v>
      </x:c>
      <x:c r="E1333" s="12" t="n">
        <x:v>660.8883333333333</x:v>
      </x:c>
      <x:c r="F1333" s="12" t="n">
        <x:v>0</x:v>
      </x:c>
      <x:c r="G1333" s="12" t="n">
        <x:f>E1333-F1333</x:f>
        <x:v>660.8883333333333</x:v>
      </x:c>
      <x:c r="H1333" s="12" t="n">
        <x:f>G1333-C1333+D1333</x:f>
        <x:v>-14.193545562842928</x:v>
      </x:c>
      <x:c r="I1333" s="12" t="n">
        <x:v>682.4262416666667</x:v>
      </x:c>
      <x:c r="J1333" s="12" t="n">
        <x:v>0</x:v>
      </x:c>
      <x:c r="K1333" s="12" t="n">
        <x:f>G1333-I1333+J1333</x:f>
        <x:v>-21.53790833333335</x:v>
      </x:c>
      <x:c r="L1333" s="12" t="n">
        <x:v>10526.159953104247</x:v>
      </x:c>
      <x:c r="M1333" s="12" t="n">
        <x:v>10538.934144101806</x:v>
      </x:c>
      <x:c r="N1333" s="12" t="n">
        <x:v>12.774190997558634</x:v>
      </x:c>
      <x:c r="O1333" s="12" t="n">
        <x:v>0</x:v>
      </x:c>
      <x:c r="P1333" s="12" t="n">
        <x:v>0</x:v>
      </x:c>
      <x:c r="Q1333" s="12" t="n">
        <x:v>0</x:v>
      </x:c>
      <x:c r="R1333" s="12" t="n">
        <x:v>108.10605463026673</x:v>
      </x:c>
      <x:c r="S1333" s="12" t="n">
        <x:v>136.00296205388327</x:v>
      </x:c>
      <x:c r="T1333" s="12" t="n">
        <x:v>0</x:v>
      </x:c>
      <x:c r="U1333" s="12" t="n">
        <x:f>'逐时购电与费用'!H1333+'逐时购电与费用'!J1333+F1333-P1333+O1333-E1333-N1333/'月度汇总'!$F$6-Q1333</x:f>
        <x:v>1.000000260376055e-8</x:v>
      </x:c>
      <x:c r="V1333" s="12" t="n">
        <x:f>M1333-L1333-N1333+O1333/'月度汇总'!$F$7</x:f>
        <x:v>7.105427357601002e-13</x:v>
      </x:c>
    </x:row>
    <x:row r="1334" ht="20" customHeight="1">
      <x:c r="A1334" s="13" t="n">
        <x:f>'逐时购电与费用'!A1334</x:f>
        <x:v>45698.23611111111</x:v>
      </x:c>
      <x:c r="B1334" s="13" t="n">
        <x:v>45698</x:v>
      </x:c>
      <x:c r="C1334" s="12" t="n">
        <x:v>672.5228474828526</x:v>
      </x:c>
      <x:c r="D1334" s="12" t="n">
        <x:v>0.0022051238773056203</x:v>
      </x:c>
      <x:c r="E1334" s="12" t="n">
        <x:v>655.9421833333333</x:v>
      </x:c>
      <x:c r="F1334" s="12" t="n">
        <x:v>0.024866666666666665</x:v>
      </x:c>
      <x:c r="G1334" s="12" t="n">
        <x:f>E1334-F1334</x:f>
        <x:v>655.9173166666667</x:v>
      </x:c>
      <x:c r="H1334" s="12" t="n">
        <x:f>G1334-C1334+D1334</x:f>
        <x:v>-16.603325692308626</x:v>
      </x:c>
      <x:c r="I1334" s="12" t="n">
        <x:v>676.4232149999999</x:v>
      </x:c>
      <x:c r="J1334" s="12" t="n">
        <x:v>0.0022051238773056203</x:v>
      </x:c>
      <x:c r="K1334" s="12" t="n">
        <x:f>G1334-I1334+J1334</x:f>
        <x:v>-20.503693209455914</x:v>
      </x:c>
      <x:c r="L1334" s="12" t="n">
        <x:v>10538.934144101806</x:v>
      </x:c>
      <x:c r="M1334" s="12" t="n">
        <x:v>10799.99999999</x:v>
      </x:c>
      <x:c r="N1334" s="12" t="n">
        <x:v>261.06585588819405</x:v>
      </x:c>
      <x:c r="O1334" s="12" t="n">
        <x:v>0</x:v>
      </x:c>
      <x:c r="P1334" s="12" t="n">
        <x:v>0.024866666666666665</x:v>
      </x:c>
      <x:c r="Q1334" s="12" t="n">
        <x:v>559.8386191498709</x:v>
      </x:c>
      <x:c r="R1334" s="12" t="n">
        <x:v>109.61760447651443</x:v>
      </x:c>
      <x:c r="S1334" s="12" t="n">
        <x:v>75.61649962538718</x:v>
      </x:c>
      <x:c r="T1334" s="12" t="n">
        <x:v>0</x:v>
      </x:c>
      <x:c r="U1334" s="12" t="n">
        <x:f>'逐时购电与费用'!H1334+'逐时购电与费用'!J1334+F1334-P1334+O1334-E1334-N1334/'月度汇总'!$F$6-Q1334</x:f>
        <x:v>1.1368683772161603e-13</x:v>
      </x:c>
      <x:c r="V1334" s="12" t="n">
        <x:f>M1334-L1334-N1334+O1334/'月度汇总'!$F$7</x:f>
        <x:v>-7.958078640513122e-13</x:v>
      </x:c>
    </x:row>
    <x:row r="1335" ht="20" customHeight="1">
      <x:c r="A1335" s="13" t="n">
        <x:f>'逐时购电与费用'!A1335</x:f>
        <x:v>45698.243055555555</x:v>
      </x:c>
      <x:c r="B1335" s="13" t="n">
        <x:v>45698</x:v>
      </x:c>
      <x:c r="C1335" s="12" t="n">
        <x:v>755.6281790242015</x:v>
      </x:c>
      <x:c r="D1335" s="12" t="n">
        <x:v>0.002742068934900133</x:v>
      </x:c>
      <x:c r="E1335" s="12" t="n">
        <x:v>755.6879999999999</x:v>
      </x:c>
      <x:c r="F1335" s="12" t="n">
        <x:v>0</x:v>
      </x:c>
      <x:c r="G1335" s="12" t="n">
        <x:f>E1335-F1335</x:f>
        <x:v>755.6879999999999</x:v>
      </x:c>
      <x:c r="H1335" s="12" t="n">
        <x:f>G1335-C1335+D1335</x:f>
        <x:v>0.06256304473330242</x:v>
      </x:c>
      <x:c r="I1335" s="12" t="n">
        <x:v>755.3070816666666</x:v>
      </x:c>
      <x:c r="J1335" s="12" t="n">
        <x:v>0.002742068934900133</x:v>
      </x:c>
      <x:c r="K1335" s="12" t="n">
        <x:f>G1335-I1335+J1335</x:f>
        <x:v>0.3836604022681841</x:v>
      </x:c>
      <x:c r="L1335" s="12" t="n">
        <x:v>10799.99999999</x:v>
      </x:c>
      <x:c r="M1335" s="12" t="n">
        <x:v>10799.930485506962</x:v>
      </x:c>
      <x:c r="N1335" s="12" t="n">
        <x:v>0</x:v>
      </x:c>
      <x:c r="O1335" s="12" t="n">
        <x:v>0.06256303473333785</x:v>
      </x:c>
      <x:c r="P1335" s="12" t="n">
        <x:v>0</x:v>
      </x:c>
      <x:c r="Q1335" s="12" t="n">
        <x:v>0</x:v>
      </x:c>
      <x:c r="R1335" s="12" t="n">
        <x:v>46.17629865910226</x:v>
      </x:c>
      <x:c r="S1335" s="12" t="n">
        <x:v>0</x:v>
      </x:c>
      <x:c r="T1335" s="12" t="n">
        <x:v>0</x:v>
      </x:c>
      <x:c r="U1335" s="12" t="n">
        <x:f>'逐时购电与费用'!H1335+'逐时购电与费用'!J1335+F1335-P1335+O1335-E1335-N1335/'月度汇总'!$F$6-Q1335</x:f>
        <x:v>-1.0000007932831068e-8</x:v>
      </x:c>
      <x:c r="V1335" s="12" t="n">
        <x:f>M1335-L1335-N1335+O1335/'月度汇总'!$F$7</x:f>
        <x:v>5.934142066621462e-14</x:v>
      </x:c>
    </x:row>
    <x:row r="1336" ht="20" customHeight="1">
      <x:c r="A1336" s="13" t="n">
        <x:f>'逐时购电与费用'!A1336</x:f>
        <x:v>45698.25</x:v>
      </x:c>
      <x:c r="B1336" s="13" t="n">
        <x:v>45698</x:v>
      </x:c>
      <x:c r="C1336" s="12" t="n">
        <x:v>875.2174025496633</x:v>
      </x:c>
      <x:c r="D1336" s="12" t="n">
        <x:v>60.82768250734519</x:v>
      </x:c>
      <x:c r="E1336" s="12" t="n">
        <x:v>880.0249999999999</x:v>
      </x:c>
      <x:c r="F1336" s="12" t="n">
        <x:v>0</x:v>
      </x:c>
      <x:c r="G1336" s="12" t="n">
        <x:f>E1336-F1336</x:f>
        <x:v>880.0249999999999</x:v>
      </x:c>
      <x:c r="H1336" s="12" t="n">
        <x:f>G1336-C1336+D1336</x:f>
        <x:v>65.6352799576817</x:v>
      </x:c>
      <x:c r="I1336" s="12" t="n">
        <x:v>874.9122333333333</x:v>
      </x:c>
      <x:c r="J1336" s="12" t="n">
        <x:v>61.25481668603677</x:v>
      </x:c>
      <x:c r="K1336" s="12" t="n">
        <x:f>G1336-I1336+J1336</x:f>
        <x:v>66.36758335270329</x:v>
      </x:c>
      <x:c r="L1336" s="12" t="n">
        <x:v>10799.930485506962</x:v>
      </x:c>
      <x:c r="M1336" s="12" t="n">
        <x:v>9966.59715218474</x:v>
      </x:c>
      <x:c r="N1336" s="12" t="n">
        <x:v>0</x:v>
      </x:c>
      <x:c r="O1336" s="12" t="n">
        <x:v>749.99999999</x:v>
      </x:c>
      <x:c r="P1336" s="12" t="n">
        <x:v>0</x:v>
      </x:c>
      <x:c r="Q1336" s="12" t="n">
        <x:v>0</x:v>
      </x:c>
      <x:c r="R1336" s="12" t="n">
        <x:v>3199.743791931314</x:v>
      </x:c>
      <x:c r="S1336" s="12" t="n">
        <x:v>0</x:v>
      </x:c>
      <x:c r="T1336" s="12" t="n">
        <x:v>0</x:v>
      </x:c>
      <x:c r="U1336" s="12" t="n">
        <x:f>'逐时购电与费用'!H1336+'逐时购电与费用'!J1336+F1336-P1336+O1336-E1336-N1336/'月度汇总'!$F$6-Q1336</x:f>
        <x:v>0</x:v>
      </x:c>
      <x:c r="V1336" s="12" t="n">
        <x:f>M1336-L1336-N1336+O1336/'月度汇总'!$F$7</x:f>
        <x:v>4.547473508864641e-13</x:v>
      </x:c>
    </x:row>
    <x:row r="1337" ht="20" customHeight="1">
      <x:c r="A1337" s="13" t="n">
        <x:f>'逐时购电与费用'!A1337</x:f>
        <x:v>45698.256944444445</x:v>
      </x:c>
      <x:c r="B1337" s="13" t="n">
        <x:v>45698</x:v>
      </x:c>
      <x:c r="C1337" s="12" t="n">
        <x:v>886.4989924348819</x:v>
      </x:c>
      <x:c r="D1337" s="12" t="n">
        <x:v>60.85838829258863</x:v>
      </x:c>
      <x:c r="E1337" s="12" t="n">
        <x:v>855.1844333333333</x:v>
      </x:c>
      <x:c r="F1337" s="12" t="n">
        <x:v>0.34631666666666666</x:v>
      </x:c>
      <x:c r="G1337" s="12" t="n">
        <x:f>E1337-F1337</x:f>
        <x:v>854.8381166666667</x:v>
      </x:c>
      <x:c r="H1337" s="12" t="n">
        <x:f>G1337-C1337+D1337</x:f>
        <x:v>29.197512524373437</x:v>
      </x:c>
      <x:c r="I1337" s="12" t="n">
        <x:v>886.2093149999998</x:v>
      </x:c>
      <x:c r="J1337" s="12" t="n">
        <x:v>61.284355746353626</x:v>
      </x:c>
      <x:c r="K1337" s="12" t="n">
        <x:f>G1337-I1337+J1337</x:f>
        <x:v>29.91315741302047</x:v>
      </x:c>
      <x:c r="L1337" s="12" t="n">
        <x:v>9966.59715218474</x:v>
      </x:c>
      <x:c r="M1337" s="12" t="n">
        <x:v>9163.57241253937</x:v>
      </x:c>
      <x:c r="N1337" s="12" t="n">
        <x:v>0</x:v>
      </x:c>
      <x:c r="O1337" s="12" t="n">
        <x:v>722.7222656808331</x:v>
      </x:c>
      <x:c r="P1337" s="12" t="n">
        <x:v>0</x:v>
      </x:c>
      <x:c r="Q1337" s="12" t="n">
        <x:v>0</x:v>
      </x:c>
      <x:c r="R1337" s="12" t="n">
        <x:v>3161.125887106931</x:v>
      </x:c>
      <x:c r="S1337" s="12" t="n">
        <x:v>64.25646193366265</x:v>
      </x:c>
      <x:c r="T1337" s="12" t="n">
        <x:v>0.00713151119862232</x:v>
      </x:c>
      <x:c r="U1337" s="12" t="n">
        <x:f>'逐时购电与费用'!H1337+'逐时购电与费用'!J1337+F1337-P1337+O1337-E1337-N1337/'月度汇总'!$F$6-Q1337</x:f>
        <x:v>-1.0000007932831068e-8</x:v>
      </x:c>
      <x:c r="V1337" s="12" t="n">
        <x:f>M1337-L1337-N1337+O1337/'月度汇总'!$F$7</x:f>
        <x:v>-5.684341886080801e-13</x:v>
      </x:c>
    </x:row>
    <x:row r="1338" ht="20" customHeight="1">
      <x:c r="A1338" s="13" t="n">
        <x:f>'逐时购电与费用'!A1338</x:f>
        <x:v>45698.26388888889</x:v>
      </x:c>
      <x:c r="B1338" s="13" t="n">
        <x:v>45698</x:v>
      </x:c>
      <x:c r="C1338" s="12" t="n">
        <x:v>890.2937867255537</x:v>
      </x:c>
      <x:c r="D1338" s="12" t="n">
        <x:v>60.86586555661073</x:v>
      </x:c>
      <x:c r="E1338" s="12" t="n">
        <x:v>841.1891499999999</x:v>
      </x:c>
      <x:c r="F1338" s="12" t="n">
        <x:v>0</x:v>
      </x:c>
      <x:c r="G1338" s="12" t="n">
        <x:f>E1338-F1338</x:f>
        <x:v>841.1891499999999</x:v>
      </x:c>
      <x:c r="H1338" s="12" t="n">
        <x:f>G1338-C1338+D1338</x:f>
        <x:v>11.761228831056982</x:v>
      </x:c>
      <x:c r="I1338" s="12" t="n">
        <x:v>890.0191766666666</x:v>
      </x:c>
      <x:c r="J1338" s="12" t="n">
        <x:v>61.29154889745537</x:v>
      </x:c>
      <x:c r="K1338" s="12" t="n">
        <x:f>G1338-I1338+J1338</x:f>
        <x:v>12.46152223078873</x:v>
      </x:c>
      <x:c r="L1338" s="12" t="n">
        <x:v>9163.57241253937</x:v>
      </x:c>
      <x:c r="M1338" s="12" t="n">
        <x:v>8392.986450506443</x:v>
      </x:c>
      <x:c r="N1338" s="12" t="n">
        <x:v>0</x:v>
      </x:c>
      <x:c r="O1338" s="12" t="n">
        <x:v>693.5273658296331</x:v>
      </x:c>
      <x:c r="P1338" s="12" t="n">
        <x:v>0</x:v>
      </x:c>
      <x:c r="Q1338" s="12" t="n">
        <x:v>0</x:v>
      </x:c>
      <x:c r="R1338" s="12" t="n">
        <x:v>3111.8031054159687</x:v>
      </x:c>
      <x:c r="S1338" s="12" t="n">
        <x:v>94.2864492493884</x:v>
      </x:c>
      <x:c r="T1338" s="12" t="n">
        <x:v>0.014067650919059815</x:v>
      </x:c>
      <x:c r="U1338" s="12" t="n">
        <x:f>'逐时购电与费用'!H1338+'逐时购电与费用'!J1338+F1338-P1338+O1338-E1338-N1338/'月度汇总'!$F$6-Q1338</x:f>
        <x:v>-1.0000007932831068e-8</x:v>
      </x:c>
      <x:c r="V1338" s="12" t="n">
        <x:f>M1338-L1338-N1338+O1338/'月度汇总'!$F$7</x:f>
        <x:v>-9.094947017729282e-13</x:v>
      </x:c>
    </x:row>
    <x:row r="1339" ht="20" customHeight="1">
      <x:c r="A1339" s="13" t="n">
        <x:f>'逐时购电与费用'!A1339</x:f>
        <x:v>45698.27083333333</x:v>
      </x:c>
      <x:c r="B1339" s="13" t="n">
        <x:v>45698</x:v>
      </x:c>
      <x:c r="C1339" s="12" t="n">
        <x:v>920.0262721282027</x:v>
      </x:c>
      <x:c r="D1339" s="12" t="n">
        <x:v>60.82768250734519</x:v>
      </x:c>
      <x:c r="E1339" s="12" t="n">
        <x:v>881.5083333333333</x:v>
      </x:c>
      <x:c r="F1339" s="12" t="n">
        <x:v>0</x:v>
      </x:c>
      <x:c r="G1339" s="12" t="n">
        <x:f>E1339-F1339</x:f>
        <x:v>881.5083333333333</x:v>
      </x:c>
      <x:c r="H1339" s="12" t="n">
        <x:f>G1339-C1339+D1339</x:f>
        <x:v>22.30974371247585</x:v>
      </x:c>
      <x:c r="I1339" s="12" t="n">
        <x:v>919.7663166666665</x:v>
      </x:c>
      <x:c r="J1339" s="12" t="n">
        <x:v>61.25481668603677</x:v>
      </x:c>
      <x:c r="K1339" s="12" t="n">
        <x:f>G1339-I1339+J1339</x:f>
        <x:v>22.996833352703582</x:v>
      </x:c>
      <x:c r="L1339" s="12" t="n">
        <x:v>8392.986450506443</x:v>
      </x:c>
      <x:c r="M1339" s="12" t="n">
        <x:v>7603.79531667388</x:v>
      </x:c>
      <x:c r="N1339" s="12" t="n">
        <x:v>0</x:v>
      </x:c>
      <x:c r="O1339" s="12" t="n">
        <x:v>710.272020449307</x:v>
      </x:c>
      <x:c r="P1339" s="12" t="n">
        <x:v>0</x:v>
      </x:c>
      <x:c r="Q1339" s="12" t="n">
        <x:v>0</x:v>
      </x:c>
      <x:c r="R1339" s="12" t="n">
        <x:v>3067.40708856787</x:v>
      </x:c>
      <x:c r="S1339" s="12" t="n">
        <x:v>106.86075976602706</x:v>
      </x:c>
      <x:c r="T1339" s="12" t="n">
        <x:v>0.02081377146498653</x:v>
      </x:c>
      <x:c r="U1339" s="12" t="n">
        <x:f>'逐时购电与费用'!H1339+'逐时购电与费用'!J1339+F1339-P1339+O1339-E1339-N1339/'月度汇总'!$F$6-Q1339</x:f>
        <x:v>-1.0000007932831068e-8</x:v>
      </x:c>
      <x:c r="V1339" s="12" t="n">
        <x:f>M1339-L1339-N1339+O1339/'月度汇总'!$F$7</x:f>
        <x:v>-2.2737367544323206e-13</x:v>
      </x:c>
    </x:row>
    <x:row r="1340" ht="20" customHeight="1">
      <x:c r="A1340" s="13" t="n">
        <x:f>'逐时购电与费用'!A1340</x:f>
        <x:v>45698.27777777778</x:v>
      </x:c>
      <x:c r="B1340" s="13" t="n">
        <x:v>45698</x:v>
      </x:c>
      <x:c r="C1340" s="12" t="n">
        <x:v>906.8574390012088</x:v>
      </x:c>
      <x:c r="D1340" s="12" t="n">
        <x:v>62.57020649645475</x:v>
      </x:c>
      <x:c r="E1340" s="12" t="n">
        <x:v>862.6628000000001</x:v>
      </x:c>
      <x:c r="F1340" s="12" t="n">
        <x:v>12.4051</x:v>
      </x:c>
      <x:c r="G1340" s="12" t="n">
        <x:f>E1340-F1340</x:f>
        <x:v>850.2577000000001</x:v>
      </x:c>
      <x:c r="H1340" s="12" t="n">
        <x:f>G1340-C1340+D1340</x:f>
        <x:v>5.970467495246034</x:v>
      </x:c>
      <x:c r="I1340" s="12" t="n">
        <x:v>906.6117366666666</x:v>
      </x:c>
      <x:c r="J1340" s="12" t="n">
        <x:v>62.93113014976331</x:v>
      </x:c>
      <x:c r="K1340" s="12" t="n">
        <x:f>G1340-I1340+J1340</x:f>
        <x:v>6.57709348309681</x:v>
      </x:c>
      <x:c r="L1340" s="12" t="n">
        <x:v>7603.79531667388</x:v>
      </x:c>
      <x:c r="M1340" s="12" t="n">
        <x:v>6840.256278449953</x:v>
      </x:c>
      <x:c r="N1340" s="12" t="n">
        <x:v>0</x:v>
      </x:c>
      <x:c r="O1340" s="12" t="n">
        <x:v>687.1851344015339</x:v>
      </x:c>
      <x:c r="P1340" s="12" t="n">
        <x:v>0</x:v>
      </x:c>
      <x:c r="Q1340" s="12" t="n">
        <x:v>0</x:v>
      </x:c>
      <x:c r="R1340" s="12" t="n">
        <x:v>3040.0902512845573</x:v>
      </x:c>
      <x:c r="S1340" s="12" t="n">
        <x:v>129.96622594677865</x:v>
      </x:c>
      <x:c r="T1340" s="12" t="n">
        <x:v>0.027375078511227002</x:v>
      </x:c>
      <x:c r="U1340" s="12" t="n">
        <x:f>'逐时购电与费用'!H1340+'逐时购电与费用'!J1340+F1340-P1340+O1340-E1340-N1340/'月度汇总'!$F$6-Q1340</x:f>
        <x:v>-1.000012161966879e-8</x:v>
      </x:c>
      <x:c r="V1340" s="12" t="n">
        <x:f>M1340-L1340-N1340+O1340/'月度汇总'!$F$7</x:f>
        <x:v>0</x:v>
      </x:c>
    </x:row>
    <x:row r="1341" ht="20" customHeight="1">
      <x:c r="A1341" s="13" t="n">
        <x:f>'逐时购电与费用'!A1341</x:f>
        <x:v>45698.28472222222</x:v>
      </x:c>
      <x:c r="B1341" s="13" t="n">
        <x:v>45698</x:v>
      </x:c>
      <x:c r="C1341" s="12" t="n">
        <x:v>893.010017179415</x:v>
      </x:c>
      <x:c r="D1341" s="12" t="n">
        <x:v>71.83761666875233</x:v>
      </x:c>
      <x:c r="E1341" s="12" t="n">
        <x:v>847.3407333333332</x:v>
      </x:c>
      <x:c r="F1341" s="12" t="n">
        <x:v>44.28118333333333</x:v>
      </x:c>
      <x:c r="G1341" s="12" t="n">
        <x:f>E1341-F1341</x:f>
        <x:v>803.05955</x:v>
      </x:c>
      <x:c r="H1341" s="12" t="n">
        <x:f>G1341-C1341+D1341</x:f>
        <x:v>-18.112850510662668</x:v>
      </x:c>
      <x:c r="I1341" s="12" t="n">
        <x:v>889.4872524999998</x:v>
      </x:c>
      <x:c r="J1341" s="12" t="n">
        <x:v>71.84640738140547</x:v>
      </x:c>
      <x:c r="K1341" s="12" t="n">
        <x:f>G1341-I1341+J1341</x:f>
        <x:v>-14.581295118594426</x:v>
      </x:c>
      <x:c r="L1341" s="12" t="n">
        <x:v>6840.256278449953</x:v>
      </x:c>
      <x:c r="M1341" s="12" t="n">
        <x:v>6843.187729968346</x:v>
      </x:c>
      <x:c r="N1341" s="12" t="n">
        <x:v>2.931451518391938</x:v>
      </x:c>
      <x:c r="O1341" s="12" t="n">
        <x:v>0</x:v>
      </x:c>
      <x:c r="P1341" s="12" t="n">
        <x:v>14.58129512970565</x:v>
      </x:c>
      <x:c r="Q1341" s="12" t="n">
        <x:v>0</x:v>
      </x:c>
      <x:c r="R1341" s="12" t="n">
        <x:v>3011.692062638745</x:v>
      </x:c>
      <x:c r="S1341" s="12" t="n">
        <x:v>93.16105158977916</x:v>
      </x:c>
      <x:c r="T1341" s="12" t="n">
        <x:v>0</x:v>
      </x:c>
      <x:c r="U1341" s="12" t="n">
        <x:f>'逐时购电与费用'!H1341+'逐时购电与费用'!J1341+F1341-P1341+O1341-E1341-N1341/'月度汇总'!$F$6-Q1341</x:f>
        <x:v>4.1744385725905886e-14</x:v>
      </x:c>
      <x:c r="V1341" s="12" t="n">
        <x:f>M1341-L1341-N1341+O1341/'月度汇总'!$F$7</x:f>
        <x:v>4.1255887595070817e-13</x:v>
      </x:c>
    </x:row>
    <x:row r="1342" ht="20" customHeight="1">
      <x:c r="A1342" s="13" t="n">
        <x:f>'逐时购电与费用'!A1342</x:f>
        <x:v>45698.29166666667</x:v>
      </x:c>
      <x:c r="B1342" s="13" t="n">
        <x:v>45698</x:v>
      </x:c>
      <x:c r="C1342" s="12" t="n">
        <x:v>903.3411734656404</x:v>
      </x:c>
      <x:c r="D1342" s="12" t="n">
        <x:v>283.5805071908403</x:v>
      </x:c>
      <x:c r="E1342" s="12" t="n">
        <x:v>855.1133333333333</x:v>
      </x:c>
      <x:c r="F1342" s="12" t="n">
        <x:v>91.85625</x:v>
      </x:c>
      <x:c r="G1342" s="12" t="n">
        <x:f>E1342-F1342</x:f>
        <x:v>763.2570833333333</x:v>
      </x:c>
      <x:c r="H1342" s="12" t="n">
        <x:f>G1342-C1342+D1342</x:f>
        <x:v>143.4964170585332</x:v>
      </x:c>
      <x:c r="I1342" s="12" t="n">
        <x:v>890.5418916666667</x:v>
      </x:c>
      <x:c r="J1342" s="12" t="n">
        <x:v>298.6146011030638</x:v>
      </x:c>
      <x:c r="K1342" s="12" t="n">
        <x:f>G1342-I1342+J1342</x:f>
        <x:v>171.32979276973037</x:v>
      </x:c>
      <x:c r="L1342" s="12" t="n">
        <x:v>6843.187729968346</x:v>
      </x:c>
      <x:c r="M1342" s="12" t="n">
        <x:v>6666.755695384591</x:v>
      </x:c>
      <x:c r="N1342" s="12" t="n">
        <x:v>0</x:v>
      </x:c>
      <x:c r="O1342" s="12" t="n">
        <x:v>158.78883112537926</x:v>
      </x:c>
      <x:c r="P1342" s="12" t="n">
        <x:v>0</x:v>
      </x:c>
      <x:c r="Q1342" s="12" t="n">
        <x:v>0</x:v>
      </x:c>
      <x:c r="R1342" s="12" t="n">
        <x:v>2994.163610725985</x:v>
      </x:c>
      <x:c r="S1342" s="12" t="n">
        <x:v>0</x:v>
      </x:c>
      <x:c r="T1342" s="12" t="n">
        <x:v>0</x:v>
      </x:c>
      <x:c r="U1342" s="12" t="n">
        <x:f>'逐时购电与费用'!H1342+'逐时购电与费用'!J1342+F1342-P1342+O1342-E1342-N1342/'月度汇总'!$F$6-Q1342</x:f>
        <x:v>-1.0000007932831068e-8</x:v>
      </x:c>
      <x:c r="V1342" s="12" t="n">
        <x:f>M1342-L1342-N1342+O1342/'月度汇总'!$F$7</x:f>
        <x:v>-2.8421709430404007e-13</x:v>
      </x:c>
    </x:row>
    <x:row r="1343" ht="20" customHeight="1">
      <x:c r="A1343" s="13" t="n">
        <x:f>'逐时购电与费用'!A1343</x:f>
        <x:v>45698.29861111111</x:v>
      </x:c>
      <x:c r="B1343" s="13" t="n">
        <x:v>45698</x:v>
      </x:c>
      <x:c r="C1343" s="12" t="n">
        <x:v>917.4211674557586</x:v>
      </x:c>
      <x:c r="D1343" s="12" t="n">
        <x:v>298.98632973636217</x:v>
      </x:c>
      <x:c r="E1343" s="12" t="n">
        <x:v>840.4390833333333</x:v>
      </x:c>
      <x:c r="F1343" s="12" t="n">
        <x:v>142.50946666666664</x:v>
      </x:c>
      <x:c r="G1343" s="12" t="n">
        <x:f>E1343-F1343</x:f>
        <x:v>697.9296166666667</x:v>
      </x:c>
      <x:c r="H1343" s="12" t="n">
        <x:f>G1343-C1343+D1343</x:f>
        <x:v>79.49477894727028</x:v>
      </x:c>
      <x:c r="I1343" s="12" t="n">
        <x:v>903.6460075000001</x:v>
      </x:c>
      <x:c r="J1343" s="12" t="n">
        <x:v>313.435050011797</x:v>
      </x:c>
      <x:c r="K1343" s="12" t="n">
        <x:f>G1343-I1343+J1343</x:f>
        <x:v>107.71865917846355</x:v>
      </x:c>
      <x:c r="L1343" s="12" t="n">
        <x:v>6666.755695384591</x:v>
      </x:c>
      <x:c r="M1343" s="12" t="n">
        <x:v>6562.094870316428</x:v>
      </x:c>
      <x:c r="N1343" s="12" t="n">
        <x:v>0</x:v>
      </x:c>
      <x:c r="O1343" s="12" t="n">
        <x:v>94.1947425613463</x:v>
      </x:c>
      <x:c r="P1343" s="12" t="n">
        <x:v>0</x:v>
      </x:c>
      <x:c r="Q1343" s="12" t="n">
        <x:v>0</x:v>
      </x:c>
      <x:c r="R1343" s="12" t="n">
        <x:v>2813.044952542243</x:v>
      </x:c>
      <x:c r="S1343" s="12" t="n">
        <x:v>126.44210287653095</x:v>
      </x:c>
      <x:c r="T1343" s="12" t="n">
        <x:v>0</x:v>
      </x:c>
      <x:c r="U1343" s="12" t="n">
        <x:f>'逐时购电与费用'!H1343+'逐时购电与费用'!J1343+F1343-P1343+O1343-E1343-N1343/'月度汇总'!$F$6-Q1343</x:f>
        <x:v>-1.0000007932831068e-8</x:v>
      </x:c>
      <x:c r="V1343" s="12" t="n">
        <x:f>M1343-L1343-N1343+O1343/'月度汇总'!$F$7</x:f>
        <x:v>-3.694822225952521e-13</x:v>
      </x:c>
    </x:row>
    <x:row r="1344" ht="20" customHeight="1">
      <x:c r="A1344" s="13" t="n">
        <x:f>'逐时购电与费用'!A1344</x:f>
        <x:v>45698.305555555555</x:v>
      </x:c>
      <x:c r="B1344" s="13" t="n">
        <x:v>45698</x:v>
      </x:c>
      <x:c r="C1344" s="12" t="n">
        <x:v>919.85006153067</x:v>
      </x:c>
      <x:c r="D1344" s="12" t="n">
        <x:v>315.4821594372322</x:v>
      </x:c>
      <x:c r="E1344" s="12" t="n">
        <x:v>850.8298166666666</x:v>
      </x:c>
      <x:c r="F1344" s="12" t="n">
        <x:v>193.3505</x:v>
      </x:c>
      <x:c r="G1344" s="12" t="n">
        <x:f>E1344-F1344</x:f>
        <x:v>657.4793166666666</x:v>
      </x:c>
      <x:c r="H1344" s="12" t="n">
        <x:f>G1344-C1344+D1344</x:f>
        <x:v>53.111414573228785</x:v>
      </x:c>
      <x:c r="I1344" s="12" t="n">
        <x:v>906.0876558333332</x:v>
      </x:c>
      <x:c r="J1344" s="12" t="n">
        <x:v>329.3040891732257</x:v>
      </x:c>
      <x:c r="K1344" s="12" t="n">
        <x:f>G1344-I1344+J1344</x:f>
        <x:v>80.69575000655908</x:v>
      </x:c>
      <x:c r="L1344" s="12" t="n">
        <x:v>6562.094870316428</x:v>
      </x:c>
      <x:c r="M1344" s="12" t="n">
        <x:v>6487.452976199809</x:v>
      </x:c>
      <x:c r="N1344" s="12" t="n">
        <x:v>0</x:v>
      </x:c>
      <x:c r="O1344" s="12" t="n">
        <x:v>67.17770470495647</x:v>
      </x:c>
      <x:c r="P1344" s="12" t="n">
        <x:v>0</x:v>
      </x:c>
      <x:c r="Q1344" s="12" t="n">
        <x:v>0</x:v>
      </x:c>
      <x:c r="R1344" s="12" t="n">
        <x:v>2643.3433761347987</x:v>
      </x:c>
      <x:c r="S1344" s="12" t="n">
        <x:v>157.212512478721</x:v>
      </x:c>
      <x:c r="T1344" s="12" t="n">
        <x:v>0</x:v>
      </x:c>
      <x:c r="U1344" s="12" t="n">
        <x:f>'逐时购电与费用'!H1344+'逐时购电与费用'!J1344+F1344-P1344+O1344-E1344-N1344/'月度汇总'!$F$6-Q1344</x:f>
        <x:v>-1.0000007932831068e-8</x:v>
      </x:c>
      <x:c r="V1344" s="12" t="n">
        <x:f>M1344-L1344-N1344+O1344/'月度汇总'!$F$7</x:f>
        <x:v>-1.5631940186722204e-13</x:v>
      </x:c>
    </x:row>
    <x:row r="1345" ht="20" customHeight="1">
      <x:c r="A1345" s="13" t="n">
        <x:f>'逐时购电与费用'!A1345</x:f>
        <x:v>45698.3125</x:v>
      </x:c>
      <x:c r="B1345" s="13" t="n">
        <x:v>45698</x:v>
      </x:c>
      <x:c r="C1345" s="12" t="n">
        <x:v>895.0713175151602</x:v>
      </x:c>
      <x:c r="D1345" s="12" t="n">
        <x:v>333.389655054773</x:v>
      </x:c>
      <x:c r="E1345" s="12" t="n">
        <x:v>866.8383333333333</x:v>
      </x:c>
      <x:c r="F1345" s="12" t="n">
        <x:v>244.70624999999998</x:v>
      </x:c>
      <x:c r="G1345" s="12" t="n">
        <x:f>E1345-F1345</x:f>
        <x:v>622.1320833333333</x:v>
      </x:c>
      <x:c r="H1345" s="12" t="n">
        <x:f>G1345-C1345+D1345</x:f>
        <x:v>60.4504208729461</x:v>
      </x:c>
      <x:c r="I1345" s="12" t="n">
        <x:v>881.3213166666667</x:v>
      </x:c>
      <x:c r="J1345" s="12" t="n">
        <x:v>346.5311553100009</x:v>
      </x:c>
      <x:c r="K1345" s="12" t="n">
        <x:f>G1345-I1345+J1345</x:f>
        <x:v>87.34192197666749</x:v>
      </x:c>
      <x:c r="L1345" s="12" t="n">
        <x:v>6487.452976199809</x:v>
      </x:c>
      <x:c r="M1345" s="12" t="n">
        <x:v>6420.2858419076465</x:v>
      </x:c>
      <x:c r="N1345" s="12" t="n">
        <x:v>0</x:v>
      </x:c>
      <x:c r="O1345" s="12" t="n">
        <x:v>60.450420862946096</x:v>
      </x:c>
      <x:c r="P1345" s="12" t="n">
        <x:v>0</x:v>
      </x:c>
      <x:c r="Q1345" s="12" t="n">
        <x:v>0</x:v>
      </x:c>
      <x:c r="R1345" s="12" t="n">
        <x:v>2528.0736388628557</x:v>
      </x:c>
      <x:c r="S1345" s="12" t="n">
        <x:v>157.21236474027046</x:v>
      </x:c>
      <x:c r="T1345" s="12" t="n">
        <x:v>0</x:v>
      </x:c>
      <x:c r="U1345" s="12" t="n">
        <x:f>'逐时购电与费用'!H1345+'逐时购电与费用'!J1345+F1345-P1345+O1345-E1345-N1345/'月度汇总'!$F$6-Q1345</x:f>
        <x:v>-1.0000007932831068e-8</x:v>
      </x:c>
      <x:c r="V1345" s="12" t="n">
        <x:f>M1345-L1345-N1345+O1345/'月度汇总'!$F$7</x:f>
        <x:v>-3.694822225952521e-13</x:v>
      </x:c>
    </x:row>
    <x:row r="1346" ht="20" customHeight="1">
      <x:c r="A1346" s="13" t="n">
        <x:f>'逐时购电与费用'!A1346</x:f>
        <x:v>45698.319444444445</x:v>
      </x:c>
      <x:c r="B1346" s="13" t="n">
        <x:v>45698</x:v>
      </x:c>
      <x:c r="C1346" s="12" t="n">
        <x:v>862.9701408369707</x:v>
      </x:c>
      <x:c r="D1346" s="12" t="n">
        <x:v>350.76289120885053</x:v>
      </x:c>
      <x:c r="E1346" s="12" t="n">
        <x:v>839.5251666666666</x:v>
      </x:c>
      <x:c r="F1346" s="12" t="n">
        <x:v>297.35035</x:v>
      </x:c>
      <x:c r="G1346" s="12" t="n">
        <x:f>E1346-F1346</x:f>
        <x:v>542.1748166666666</x:v>
      </x:c>
      <x:c r="H1346" s="12" t="n">
        <x:f>G1346-C1346+D1346</x:f>
        <x:v>29.967567038546463</x:v>
      </x:c>
      <x:c r="I1346" s="12" t="n">
        <x:v>849.232205</x:v>
      </x:c>
      <x:c r="J1346" s="12" t="n">
        <x:v>363.24426219150945</x:v>
      </x:c>
      <x:c r="K1346" s="12" t="n">
        <x:f>G1346-I1346+J1346</x:f>
        <x:v>56.18687385817606</x:v>
      </x:c>
      <x:c r="L1346" s="12" t="n">
        <x:v>6420.2858419076465</x:v>
      </x:c>
      <x:c r="M1346" s="12" t="n">
        <x:v>7131.873758151894</x:v>
      </x:c>
      <x:c r="N1346" s="12" t="n">
        <x:v>711.587916244248</x:v>
      </x:c>
      <x:c r="O1346" s="12" t="n">
        <x:v>0</x:v>
      </x:c>
      <x:c r="P1346" s="12" t="n">
        <x:v>0</x:v>
      </x:c>
      <x:c r="Q1346" s="12" t="n">
        <x:v>0</x:v>
      </x:c>
      <x:c r="R1346" s="12" t="n">
        <x:v>2483.02036035855</x:v>
      </x:c>
      <x:c r="S1346" s="12" t="n">
        <x:v>161.54027501568362</x:v>
      </x:c>
      <x:c r="T1346" s="12" t="n">
        <x:v>0</x:v>
      </x:c>
      <x:c r="U1346" s="12" t="n">
        <x:f>'逐时购电与费用'!H1346+'逐时购电与费用'!J1346+F1346-P1346+O1346-E1346-N1346/'月度汇总'!$F$6-Q1346</x:f>
        <x:v>1.111175151891075e-9</x:v>
      </x:c>
      <x:c r="V1346" s="12" t="n">
        <x:f>M1346-L1346-N1346+O1346/'月度汇总'!$F$7</x:f>
        <x:v>-1.1368683772161603e-13</x:v>
      </x:c>
    </x:row>
    <x:row r="1347" ht="20" customHeight="1">
      <x:c r="A1347" s="13" t="n">
        <x:f>'逐时购电与费用'!A1347</x:f>
        <x:v>45698.32638888889</x:v>
      </x:c>
      <x:c r="B1347" s="13" t="n">
        <x:v>45698</x:v>
      </x:c>
      <x:c r="C1347" s="12" t="n">
        <x:v>980.9601896860802</x:v>
      </x:c>
      <x:c r="D1347" s="12" t="n">
        <x:v>369.7565215478857</x:v>
      </x:c>
      <x:c r="E1347" s="12" t="n">
        <x:v>953.8276999999999</x:v>
      </x:c>
      <x:c r="F1347" s="12" t="n">
        <x:v>351.24375</x:v>
      </x:c>
      <x:c r="G1347" s="12" t="n">
        <x:f>E1347-F1347</x:f>
        <x:v>602.58395</x:v>
      </x:c>
      <x:c r="H1347" s="12" t="n">
        <x:f>G1347-C1347+D1347</x:f>
        <x:v>-8.619718138194514</x:v>
      </x:c>
      <x:c r="I1347" s="12" t="n">
        <x:v>959.9287633333331</x:v>
      </x:c>
      <x:c r="J1347" s="12" t="n">
        <x:v>381.516193287643</x:v>
      </x:c>
      <x:c r="K1347" s="12" t="n">
        <x:f>G1347-I1347+J1347</x:f>
        <x:v>24.171379954309828</x:v>
      </x:c>
      <x:c r="L1347" s="12" t="n">
        <x:v>7131.873758151894</x:v>
      </x:c>
      <x:c r="M1347" s="12" t="n">
        <x:v>6607.261155684505</x:v>
      </x:c>
      <x:c r="N1347" s="12" t="n">
        <x:v>0</x:v>
      </x:c>
      <x:c r="O1347" s="12" t="n">
        <x:v>472.1513422206506</x:v>
      </x:c>
      <x:c r="P1347" s="12" t="n">
        <x:v>0</x:v>
      </x:c>
      <x:c r="Q1347" s="12" t="n">
        <x:v>0</x:v>
      </x:c>
      <x:c r="R1347" s="12" t="n">
        <x:v>2428.9913643033697</x:v>
      </x:c>
      <x:c r="S1347" s="12" t="n">
        <x:v>255.68732057143188</x:v>
      </x:c>
      <x:c r="T1347" s="12" t="n">
        <x:v>0</x:v>
      </x:c>
      <x:c r="U1347" s="12" t="n">
        <x:f>'逐时购电与费用'!H1347+'逐时购电与费用'!J1347+F1347-P1347+O1347-E1347-N1347/'月度汇总'!$F$6-Q1347</x:f>
        <x:v>-1.0000007932831068e-8</x:v>
      </x:c>
      <x:c r="V1347" s="12" t="n">
        <x:f>M1347-L1347-N1347+O1347/'月度汇总'!$F$7</x:f>
        <x:v>0</x:v>
      </x:c>
    </x:row>
    <x:row r="1348" ht="20" customHeight="1">
      <x:c r="A1348" s="13" t="n">
        <x:f>'逐时购电与费用'!A1348</x:f>
        <x:v>45698.33333333333</x:v>
      </x:c>
      <x:c r="B1348" s="13" t="n">
        <x:v>45698</x:v>
      </x:c>
      <x:c r="C1348" s="12" t="n">
        <x:v>1169.1947716741881</x:v>
      </x:c>
      <x:c r="D1348" s="12" t="n">
        <x:v>560.8766556859009</x:v>
      </x:c>
      <x:c r="E1348" s="12" t="n">
        <x:v>1159.04</x:v>
      </x:c>
      <x:c r="F1348" s="12" t="n">
        <x:v>407.1125</x:v>
      </x:c>
      <x:c r="G1348" s="12" t="n">
        <x:f>E1348-F1348</x:f>
        <x:v>751.9275</x:v>
      </x:c>
      <x:c r="H1348" s="12" t="n">
        <x:f>G1348-C1348+D1348</x:f>
        <x:v>143.6093840117128</x:v>
      </x:c>
      <x:c r="I1348" s="12" t="n">
        <x:v>1143.9254666666668</x:v>
      </x:c>
      <x:c r="J1348" s="12" t="n">
        <x:v>615.0264504932892</x:v>
      </x:c>
      <x:c r="K1348" s="12" t="n">
        <x:f>G1348-I1348+J1348</x:f>
        <x:v>223.0284838266224</x:v>
      </x:c>
      <x:c r="L1348" s="12" t="n">
        <x:v>6607.261155684505</x:v>
      </x:c>
      <x:c r="M1348" s="12" t="n">
        <x:v>5832.170630625871</x:v>
      </x:c>
      <x:c r="N1348" s="12" t="n">
        <x:v>0</x:v>
      </x:c>
      <x:c r="O1348" s="12" t="n">
        <x:v>697.5814725527702</x:v>
      </x:c>
      <x:c r="P1348" s="12" t="n">
        <x:v>0</x:v>
      </x:c>
      <x:c r="Q1348" s="12" t="n">
        <x:v>0</x:v>
      </x:c>
      <x:c r="R1348" s="12" t="n">
        <x:v>2355.7423362578643</x:v>
      </x:c>
      <x:c r="S1348" s="12" t="n">
        <x:v>303.69427812383014</x:v>
      </x:c>
      <x:c r="T1348" s="12" t="n">
        <x:v>0</x:v>
      </x:c>
      <x:c r="U1348" s="12" t="n">
        <x:f>'逐时购电与费用'!H1348+'逐时购电与费用'!J1348+F1348-P1348+O1348-E1348-N1348/'月度汇总'!$F$6-Q1348</x:f>
        <x:v>-1.000012161966879e-8</x:v>
      </x:c>
      <x:c r="V1348" s="12" t="n">
        <x:f>M1348-L1348-N1348+O1348/'月度汇总'!$F$7</x:f>
        <x:v>-3.410605131648481e-13</x:v>
      </x:c>
    </x:row>
    <x:row r="1349" ht="20" customHeight="1">
      <x:c r="A1349" s="13" t="n">
        <x:f>'逐时购电与费用'!A1349</x:f>
        <x:v>45698.34027777778</x:v>
      </x:c>
      <x:c r="B1349" s="13" t="n">
        <x:v>45698</x:v>
      </x:c>
      <x:c r="C1349" s="12" t="n">
        <x:v>1177.509314661057</x:v>
      </x:c>
      <x:c r="D1349" s="12" t="n">
        <x:v>577.8374276760596</x:v>
      </x:c>
      <x:c r="E1349" s="12" t="n">
        <x:v>1200.7219666666665</x:v>
      </x:c>
      <x:c r="F1349" s="12" t="n">
        <x:v>465.13635</x:v>
      </x:c>
      <x:c r="G1349" s="12" t="n">
        <x:f>E1349-F1349</x:f>
        <x:v>735.5856166666665</x:v>
      </x:c>
      <x:c r="H1349" s="12" t="n">
        <x:f>G1349-C1349+D1349</x:f>
        <x:v>135.9137296816691</x:v>
      </x:c>
      <x:c r="I1349" s="12" t="n">
        <x:v>1152.25111</x:v>
      </x:c>
      <x:c r="J1349" s="12" t="n">
        <x:v>631.3427655741666</x:v>
      </x:c>
      <x:c r="K1349" s="12" t="n">
        <x:f>G1349-I1349+J1349</x:f>
        <x:v>214.6772722408332</x:v>
      </x:c>
      <x:c r="L1349" s="12" t="n">
        <x:v>5832.170630625871</x:v>
      </x:c>
      <x:c r="M1349" s="12" t="n">
        <x:v>5030.760366257676</x:v>
      </x:c>
      <x:c r="N1349" s="12" t="n">
        <x:v>0</x:v>
      </x:c>
      <x:c r="O1349" s="12" t="n">
        <x:v>721.2692379313761</x:v>
      </x:c>
      <x:c r="P1349" s="12" t="n">
        <x:v>0</x:v>
      </x:c>
      <x:c r="Q1349" s="12" t="n">
        <x:v>0</x:v>
      </x:c>
      <x:c r="R1349" s="12" t="n">
        <x:v>2114.10043654245</x:v>
      </x:c>
      <x:c r="S1349" s="12" t="n">
        <x:v>520.1763875015915</x:v>
      </x:c>
      <x:c r="T1349" s="12" t="n">
        <x:v>0</x:v>
      </x:c>
      <x:c r="U1349" s="12" t="n">
        <x:f>'逐时购电与费用'!H1349+'逐时购电与费用'!J1349+F1349-P1349+O1349-E1349-N1349/'月度汇总'!$F$6-Q1349</x:f>
        <x:v>-9.999894245993346e-9</x:v>
      </x:c>
      <x:c r="V1349" s="12" t="n">
        <x:f>M1349-L1349-N1349+O1349/'月度汇总'!$F$7</x:f>
        <x:v>2.2737367544323206e-13</x:v>
      </x:c>
    </x:row>
    <x:row r="1350" ht="20" customHeight="1">
      <x:c r="A1350" s="13" t="n">
        <x:f>'逐时购电与费用'!A1350</x:f>
        <x:v>45698.34722222222</x:v>
      </x:c>
      <x:c r="B1350" s="13" t="n">
        <x:v>45698</x:v>
      </x:c>
      <x:c r="C1350" s="12" t="n">
        <x:v>1153.5983959143887</x:v>
      </x:c>
      <x:c r="D1350" s="12" t="n">
        <x:v>593.6338186696482</x:v>
      </x:c>
      <x:c r="E1350" s="12" t="n">
        <x:v>1184.3535499999998</x:v>
      </x:c>
      <x:c r="F1350" s="12" t="n">
        <x:v>519.6338499999999</x:v>
      </x:c>
      <x:c r="G1350" s="12" t="n">
        <x:f>E1350-F1350</x:f>
        <x:v>664.7196999999999</x:v>
      </x:c>
      <x:c r="H1350" s="12" t="n">
        <x:f>G1350-C1350+D1350</x:f>
        <x:v>104.75512275525944</x:v>
      </x:c>
      <x:c r="I1350" s="12" t="n">
        <x:v>1128.3509875</x:v>
      </x:c>
      <x:c r="J1350" s="12" t="n">
        <x:v>646.5389425372009</x:v>
      </x:c>
      <x:c r="K1350" s="12" t="n">
        <x:f>G1350-I1350+J1350</x:f>
        <x:v>182.9076550372008</x:v>
      </x:c>
      <x:c r="L1350" s="12" t="n">
        <x:v>5030.760366257676</x:v>
      </x:c>
      <x:c r="M1350" s="12" t="n">
        <x:v>4292.182921824343</x:v>
      </x:c>
      <x:c r="N1350" s="12" t="n">
        <x:v>0</x:v>
      </x:c>
      <x:c r="O1350" s="12" t="n">
        <x:v>664.7196999899999</x:v>
      </x:c>
      <x:c r="P1350" s="12" t="n">
        <x:v>0</x:v>
      </x:c>
      <x:c r="Q1350" s="12" t="n">
        <x:v>0</x:v>
      </x:c>
      <x:c r="R1350" s="12" t="n">
        <x:v>1957.1145292780473</x:v>
      </x:c>
      <x:c r="S1350" s="12" t="n">
        <x:v>531.355104382222</x:v>
      </x:c>
      <x:c r="T1350" s="12" t="n">
        <x:v>0</x:v>
      </x:c>
      <x:c r="U1350" s="12" t="n">
        <x:f>'逐时购电与费用'!H1350+'逐时购电与费用'!J1350+F1350-P1350+O1350-E1350-N1350/'月度汇总'!$F$6-Q1350</x:f>
        <x:v>-9.999894245993346e-9</x:v>
      </x:c>
      <x:c r="V1350" s="12" t="n">
        <x:f>M1350-L1350-N1350+O1350/'月度汇总'!$F$7</x:f>
        <x:v>3.410605131648481e-13</x:v>
      </x:c>
    </x:row>
    <x:row r="1351" ht="20" customHeight="1">
      <x:c r="A1351" s="13" t="n">
        <x:f>'逐时购电与费用'!A1351</x:f>
        <x:v>45698.35416666667</x:v>
      </x:c>
      <x:c r="B1351" s="13" t="n">
        <x:v>45698</x:v>
      </x:c>
      <x:c r="C1351" s="12" t="n">
        <x:v>1176.4317912698762</x:v>
      </x:c>
      <x:c r="D1351" s="12" t="n">
        <x:v>609.5092813392912</x:v>
      </x:c>
      <x:c r="E1351" s="12" t="n">
        <x:v>1181.1833333333334</x:v>
      </x:c>
      <x:c r="F1351" s="12" t="n">
        <x:v>568.58125</x:v>
      </x:c>
      <x:c r="G1351" s="12" t="n">
        <x:f>E1351-F1351</x:f>
        <x:v>612.6020833333334</x:v>
      </x:c>
      <x:c r="H1351" s="12" t="n">
        <x:f>G1351-C1351+D1351</x:f>
        <x:v>45.679573402748474</x:v>
      </x:c>
      <x:c r="I1351" s="12" t="n">
        <x:v>1151.1948833333333</x:v>
      </x:c>
      <x:c r="J1351" s="12" t="n">
        <x:v>661.8111866970128</x:v>
      </x:c>
      <x:c r="K1351" s="12" t="n">
        <x:f>G1351-I1351+J1351</x:f>
        <x:v>123.21838669701287</x:v>
      </x:c>
      <x:c r="L1351" s="12" t="n">
        <x:v>4292.182921824343</x:v>
      </x:c>
      <x:c r="M1351" s="12" t="n">
        <x:v>3611.5139403539724</x:v>
      </x:c>
      <x:c r="N1351" s="12" t="n">
        <x:v>0</x:v>
      </x:c>
      <x:c r="O1351" s="12" t="n">
        <x:v>612.6020833233334</x:v>
      </x:c>
      <x:c r="P1351" s="12" t="n">
        <x:v>0</x:v>
      </x:c>
      <x:c r="Q1351" s="12" t="n">
        <x:v>0</x:v>
      </x:c>
      <x:c r="R1351" s="12" t="n">
        <x:v>1865.7051747761968</x:v>
      </x:c>
      <x:c r="S1351" s="12" t="n">
        <x:v>542.43071097917</x:v>
      </x:c>
      <x:c r="T1351" s="12" t="n">
        <x:v>0</x:v>
      </x:c>
      <x:c r="U1351" s="12" t="n">
        <x:f>'逐时购电与费用'!H1351+'逐时购电与费用'!J1351+F1351-P1351+O1351-E1351-N1351/'月度汇总'!$F$6-Q1351</x:f>
        <x:v>-9.999894245993346e-9</x:v>
      </x:c>
      <x:c r="V1351" s="12" t="n">
        <x:f>M1351-L1351-N1351+O1351/'月度汇总'!$F$7</x:f>
        <x:v>0</x:v>
      </x:c>
    </x:row>
    <x:row r="1352" ht="20" customHeight="1">
      <x:c r="A1352" s="13" t="n">
        <x:f>'逐时购电与费用'!A1352</x:f>
        <x:v>45698.36111111111</x:v>
      </x:c>
      <x:c r="B1352" s="13" t="n">
        <x:v>45698</x:v>
      </x:c>
      <x:c r="C1352" s="12" t="n">
        <x:v>1174.920704291445</x:v>
      </x:c>
      <x:c r="D1352" s="12" t="n">
        <x:v>625.287052155648</x:v>
      </x:c>
      <x:c r="E1352" s="12" t="n">
        <x:v>1152.9387666666667</x:v>
      </x:c>
      <x:c r="F1352" s="12" t="n">
        <x:v>615.8914833333333</x:v>
      </x:c>
      <x:c r="G1352" s="12" t="n">
        <x:f>E1352-F1352</x:f>
        <x:v>537.0472833333333</x:v>
      </x:c>
      <x:c r="H1352" s="12" t="n">
        <x:f>G1352-C1352+D1352</x:f>
        <x:v>-12.586368802463653</x:v>
      </x:c>
      <x:c r="I1352" s="12" t="n">
        <x:v>1149.6940091666668</x:v>
      </x:c>
      <x:c r="J1352" s="12" t="n">
        <x:v>676.9894509919944</x:v>
      </x:c>
      <x:c r="K1352" s="12" t="n">
        <x:f>G1352-I1352+J1352</x:f>
        <x:v>64.34272515866098</x:v>
      </x:c>
      <x:c r="L1352" s="12" t="n">
        <x:v>3611.5139403539724</x:v>
      </x:c>
      <x:c r="M1352" s="12" t="n">
        <x:v>3014.79473666138</x:v>
      </x:c>
      <x:c r="N1352" s="12" t="n">
        <x:v>0</x:v>
      </x:c>
      <x:c r="O1352" s="12" t="n">
        <x:v>537.0472833233333</x:v>
      </x:c>
      <x:c r="P1352" s="12" t="n">
        <x:v>0</x:v>
      </x:c>
      <x:c r="Q1352" s="12" t="n">
        <x:v>0</x:v>
      </x:c>
      <x:c r="R1352" s="12" t="n">
        <x:v>1805.549407595689</x:v>
      </x:c>
      <x:c r="S1352" s="12" t="n">
        <x:v>553.8182861523644</x:v>
      </x:c>
      <x:c r="T1352" s="12" t="n">
        <x:v>0</x:v>
      </x:c>
      <x:c r="U1352" s="12" t="n">
        <x:f>'逐时购电与费用'!H1352+'逐时购电与费用'!J1352+F1352-P1352+O1352-E1352-N1352/'月度汇总'!$F$6-Q1352</x:f>
        <x:v>-9.999894245993346e-9</x:v>
      </x:c>
      <x:c r="V1352" s="12" t="n">
        <x:f>M1352-L1352-N1352+O1352/'月度汇总'!$F$7</x:f>
        <x:v>0</x:v>
      </x:c>
    </x:row>
    <x:row r="1353" ht="20" customHeight="1">
      <x:c r="A1353" s="13" t="n">
        <x:f>'逐时购电与费用'!A1353</x:f>
        <x:v>45698.368055555555</x:v>
      </x:c>
      <x:c r="B1353" s="13" t="n">
        <x:v>45698</x:v>
      </x:c>
      <x:c r="C1353" s="12" t="n">
        <x:v>1162.1277854316652</x:v>
      </x:c>
      <x:c r="D1353" s="12" t="n">
        <x:v>642.0483481880673</x:v>
      </x:c>
      <x:c r="E1353" s="12" t="n">
        <x:v>1131.4245833333332</x:v>
      </x:c>
      <x:c r="F1353" s="12" t="n">
        <x:v>668.4487333333333</x:v>
      </x:c>
      <x:c r="G1353" s="12" t="n">
        <x:f>E1353-F1353</x:f>
        <x:v>462.9758499999999</x:v>
      </x:c>
      <x:c r="H1353" s="12" t="n">
        <x:f>G1353-C1353+D1353</x:f>
        <x:v>-57.103587243597985</x:v>
      </x:c>
      <x:c r="I1353" s="12" t="n">
        <x:v>1136.9110233333333</x:v>
      </x:c>
      <x:c r="J1353" s="12" t="n">
        <x:v>693.1138695849394</x:v>
      </x:c>
      <x:c r="K1353" s="12" t="n">
        <x:f>G1353-I1353+J1353</x:f>
        <x:v>19.17869625160597</x:v>
      </x:c>
      <x:c r="L1353" s="12" t="n">
        <x:v>3014.79473666138</x:v>
      </x:c>
      <x:c r="M1353" s="12" t="n">
        <x:v>2500.37712556138</x:v>
      </x:c>
      <x:c r="N1353" s="12" t="n">
        <x:v>0</x:v>
      </x:c>
      <x:c r="O1353" s="12" t="n">
        <x:v>462.9758499899999</x:v>
      </x:c>
      <x:c r="P1353" s="12" t="n">
        <x:v>0</x:v>
      </x:c>
      <x:c r="Q1353" s="12" t="n">
        <x:v>0</x:v>
      </x:c>
      <x:c r="R1353" s="12" t="n">
        <x:v>1775.9788055751708</x:v>
      </x:c>
      <x:c r="S1353" s="12" t="n">
        <x:v>565.5266171760484</x:v>
      </x:c>
      <x:c r="T1353" s="12" t="n">
        <x:v>0</x:v>
      </x:c>
      <x:c r="U1353" s="12" t="n">
        <x:f>'逐时购电与费用'!H1353+'逐时购电与费用'!J1353+F1353-P1353+O1353-E1353-N1353/'月度汇总'!$F$6-Q1353</x:f>
        <x:v>-1.000012161966879e-8</x:v>
      </x:c>
      <x:c r="V1353" s="12" t="n">
        <x:f>M1353-L1353-N1353+O1353/'月度汇总'!$F$7</x:f>
        <x:v>2.2737367544323206e-13</x:v>
      </x:c>
    </x:row>
    <x:row r="1354" ht="20" customHeight="1">
      <x:c r="A1354" s="13" t="n">
        <x:f>'逐时购电与费用'!A1354</x:f>
        <x:v>45698.375</x:v>
      </x:c>
      <x:c r="B1354" s="13" t="n">
        <x:v>45698</x:v>
      </x:c>
      <x:c r="C1354" s="12" t="n">
        <x:v>1166.8990678590055</x:v>
      </x:c>
      <x:c r="D1354" s="12" t="n">
        <x:v>807.9174656683958</x:v>
      </x:c>
      <x:c r="E1354" s="12" t="n">
        <x:v>1129.695</x:v>
      </x:c>
      <x:c r="F1354" s="12" t="n">
        <x:v>728.35</x:v>
      </x:c>
      <x:c r="G1354" s="12" t="n">
        <x:f>E1354-F1354</x:f>
        <x:v>401.3449999999999</x:v>
      </x:c>
      <x:c r="H1354" s="12" t="n">
        <x:f>G1354-C1354+D1354</x:f>
        <x:v>42.36339780939022</x:v>
      </x:c>
      <x:c r="I1354" s="12" t="n">
        <x:v>1141.6919666666668</x:v>
      </x:c>
      <x:c r="J1354" s="12" t="n">
        <x:v>904.0712733777237</x:v>
      </x:c>
      <x:c r="K1354" s="12" t="n">
        <x:f>G1354-I1354+J1354</x:f>
        <x:v>163.7243067110569</x:v>
      </x:c>
      <x:c r="L1354" s="12" t="n">
        <x:v>2500.37712556138</x:v>
      </x:c>
      <x:c r="M1354" s="12" t="n">
        <x:v>2054.4382366836026</x:v>
      </x:c>
      <x:c r="N1354" s="12" t="n">
        <x:v>0</x:v>
      </x:c>
      <x:c r="O1354" s="12" t="n">
        <x:v>401.3449999899999</x:v>
      </x:c>
      <x:c r="P1354" s="12" t="n">
        <x:v>0</x:v>
      </x:c>
      <x:c r="Q1354" s="12" t="n">
        <x:v>0</x:v>
      </x:c>
      <x:c r="R1354" s="12" t="n">
        <x:v>1726.6782843689011</x:v>
      </x:c>
      <x:c r="S1354" s="12" t="n">
        <x:v>577.5647388371685</x:v>
      </x:c>
      <x:c r="T1354" s="12" t="n">
        <x:v>0</x:v>
      </x:c>
      <x:c r="U1354" s="12" t="n">
        <x:f>'逐时购电与费用'!H1354+'逐时购电与费用'!J1354+F1354-P1354+O1354-E1354-N1354/'月度汇总'!$F$6-Q1354</x:f>
        <x:v>-1.000012161966879e-8</x:v>
      </x:c>
      <x:c r="V1354" s="12" t="n">
        <x:f>M1354-L1354-N1354+O1354/'月度汇总'!$F$7</x:f>
        <x:v>1.1368683772161603e-13</x:v>
      </x:c>
    </x:row>
    <x:row r="1355" ht="20" customHeight="1">
      <x:c r="A1355" s="13" t="n">
        <x:f>'逐时购电与费用'!A1355</x:f>
        <x:v>45698.381944444445</x:v>
      </x:c>
      <x:c r="B1355" s="13" t="n">
        <x:v>45698</x:v>
      </x:c>
      <x:c r="C1355" s="12" t="n">
        <x:v>1194.797159951917</x:v>
      </x:c>
      <x:c r="D1355" s="12" t="n">
        <x:v>824.4963950020954</x:v>
      </x:c>
      <x:c r="E1355" s="12" t="n">
        <x:v>1130.3289833333333</x:v>
      </x:c>
      <x:c r="F1355" s="12" t="n">
        <x:v>790.3592333333332</x:v>
      </x:c>
      <x:c r="G1355" s="12" t="n">
        <x:f>E1355-F1355</x:f>
        <x:v>339.9697500000001</x:v>
      </x:c>
      <x:c r="H1355" s="12" t="n">
        <x:f>G1355-C1355+D1355</x:f>
        <x:v>-30.33101494982145</x:v>
      </x:c>
      <x:c r="I1355" s="12" t="n">
        <x:v>1168.2636216666665</x:v>
      </x:c>
      <x:c r="J1355" s="12" t="n">
        <x:v>920.0202546427984</x:v>
      </x:c>
      <x:c r="K1355" s="12" t="n">
        <x:f>G1355-I1355+J1355</x:f>
        <x:v>91.72638297613196</x:v>
      </x:c>
      <x:c r="L1355" s="12" t="n">
        <x:v>2054.4382366836026</x:v>
      </x:c>
      <x:c r="M1355" s="12" t="n">
        <x:v>1676.694070028047</x:v>
      </x:c>
      <x:c r="N1355" s="12" t="n">
        <x:v>0</x:v>
      </x:c>
      <x:c r="O1355" s="12" t="n">
        <x:v>339.9697499900001</x:v>
      </x:c>
      <x:c r="P1355" s="12" t="n">
        <x:v>0</x:v>
      </x:c>
      <x:c r="Q1355" s="12" t="n">
        <x:v>0</x:v>
      </x:c>
      <x:c r="R1355" s="12" t="n">
        <x:v>1437.6189506322664</x:v>
      </x:c>
      <x:c r="S1355" s="12" t="n">
        <x:v>614.2148652482124</x:v>
      </x:c>
      <x:c r="T1355" s="12" t="n">
        <x:v>0</x:v>
      </x:c>
      <x:c r="U1355" s="12" t="n">
        <x:f>'逐时购电与费用'!H1355+'逐时购电与费用'!J1355+F1355-P1355+O1355-E1355-N1355/'月度汇总'!$F$6-Q1355</x:f>
        <x:v>-9.999894245993346e-9</x:v>
      </x:c>
      <x:c r="V1355" s="12" t="n">
        <x:f>M1355-L1355-N1355+O1355/'月度汇总'!$F$7</x:f>
        <x:v>1.1368683772161603e-13</x:v>
      </x:c>
    </x:row>
    <x:row r="1356" ht="20" customHeight="1">
      <x:c r="A1356" s="13" t="n">
        <x:f>'逐时购电与费用'!A1356</x:f>
        <x:v>45698.38888888889</x:v>
      </x:c>
      <x:c r="B1356" s="13" t="n">
        <x:v>45698</x:v>
      </x:c>
      <x:c r="C1356" s="12" t="n">
        <x:v>1190.4410927930815</x:v>
      </x:c>
      <x:c r="D1356" s="12" t="n">
        <x:v>835.9781657230695</x:v>
      </x:c>
      <x:c r="E1356" s="12" t="n">
        <x:v>1143.4837499999999</x:v>
      </x:c>
      <x:c r="F1356" s="12" t="n">
        <x:v>842.9343666666666</x:v>
      </x:c>
      <x:c r="G1356" s="12" t="n">
        <x:f>E1356-F1356</x:f>
        <x:v>300.54938333333325</x:v>
      </x:c>
      <x:c r="H1356" s="12" t="n">
        <x:f>G1356-C1356+D1356</x:f>
        <x:v>-53.91354373667866</x:v>
      </x:c>
      <x:c r="I1356" s="12" t="n">
        <x:v>1162.1323266666666</x:v>
      </x:c>
      <x:c r="J1356" s="12" t="n">
        <x:v>931.065753566934</x:v>
      </x:c>
      <x:c r="K1356" s="12" t="n">
        <x:f>G1356-I1356+J1356</x:f>
        <x:v>69.48281023360062</x:v>
      </x:c>
      <x:c r="L1356" s="12" t="n">
        <x:v>1676.694070028047</x:v>
      </x:c>
      <x:c r="M1356" s="12" t="n">
        <x:v>1342.7503107798989</x:v>
      </x:c>
      <x:c r="N1356" s="12" t="n">
        <x:v>0</x:v>
      </x:c>
      <x:c r="O1356" s="12" t="n">
        <x:v>300.54938332333325</x:v>
      </x:c>
      <x:c r="P1356" s="12" t="n">
        <x:v>0</x:v>
      </x:c>
      <x:c r="Q1356" s="12" t="n">
        <x:v>0</x:v>
      </x:c>
      <x:c r="R1356" s="12" t="n">
        <x:v>1234.1421237431741</x:v>
      </x:c>
      <x:c r="S1356" s="12" t="n">
        <x:v>659.5022885431279</x:v>
      </x:c>
      <x:c r="T1356" s="12" t="n">
        <x:v>0</x:v>
      </x:c>
      <x:c r="U1356" s="12" t="n">
        <x:f>'逐时购电与费用'!H1356+'逐时购电与费用'!J1356+F1356-P1356+O1356-E1356-N1356/'月度汇总'!$F$6-Q1356</x:f>
        <x:v>-9.999894245993346e-9</x:v>
      </x:c>
      <x:c r="V1356" s="12" t="n">
        <x:f>M1356-L1356-N1356+O1356/'月度汇总'!$F$7</x:f>
        <x:v>-5.684341886080802e-14</x:v>
      </x:c>
    </x:row>
    <x:row r="1357" ht="20" customHeight="1">
      <x:c r="A1357" s="13" t="n">
        <x:f>'逐时购电与费用'!A1357</x:f>
        <x:v>45698.39583333333</x:v>
      </x:c>
      <x:c r="B1357" s="13" t="n">
        <x:v>45698</x:v>
      </x:c>
      <x:c r="C1357" s="12" t="n">
        <x:v>1166.2830609971488</x:v>
      </x:c>
      <x:c r="D1357" s="12" t="n">
        <x:v>845.9069801255591</x:v>
      </x:c>
      <x:c r="E1357" s="12" t="n">
        <x:v>1159.2666666666667</x:v>
      </x:c>
      <x:c r="F1357" s="12" t="n">
        <x:v>898.7624999999999</x:v>
      </x:c>
      <x:c r="G1357" s="12" t="n">
        <x:f>E1357-F1357</x:f>
        <x:v>260.5041666666667</x:v>
      </x:c>
      <x:c r="H1357" s="12" t="n">
        <x:f>G1357-C1357+D1357</x:f>
        <x:v>-59.87191420492297</x:v>
      </x:c>
      <x:c r="I1357" s="12" t="n">
        <x:v>1137.9831833333333</x:v>
      </x:c>
      <x:c r="J1357" s="12" t="n">
        <x:v>940.6173037124447</x:v>
      </x:c>
      <x:c r="K1357" s="12" t="n">
        <x:f>G1357-I1357+J1357</x:f>
        <x:v>63.138287045778156</x:v>
      </x:c>
      <x:c r="L1357" s="12" t="n">
        <x:v>1342.7503107798989</x:v>
      </x:c>
      <x:c r="M1357" s="12" t="n">
        <x:v>1200.000000011111</x:v>
      </x:c>
      <x:c r="N1357" s="12" t="n">
        <x:v>0</x:v>
      </x:c>
      <x:c r="O1357" s="12" t="n">
        <x:v>128.47527969190898</x:v>
      </x:c>
      <x:c r="P1357" s="12" t="n">
        <x:v>0</x:v>
      </x:c>
      <x:c r="Q1357" s="12" t="n">
        <x:v>0</x:v>
      </x:c>
      <x:c r="R1357" s="12" t="n">
        <x:v>1084.169212057366</x:v>
      </x:c>
      <x:c r="S1357" s="12" t="n">
        <x:v>673.5849082488505</x:v>
      </x:c>
      <x:c r="T1357" s="12" t="n">
        <x:v>214.4726340506752</x:v>
      </x:c>
      <x:c r="U1357" s="12" t="n">
        <x:f>'逐时购电与费用'!H1357+'逐时购电与费用'!J1357+F1357-P1357+O1357-E1357-N1357/'月度汇总'!$F$6-Q1357</x:f>
        <x:v>0</x:v>
      </x:c>
      <x:c r="V1357" s="12" t="n">
        <x:f>M1357-L1357-N1357+O1357/'月度汇总'!$F$7</x:f>
        <x:v>-5.684341886080802e-14</x:v>
      </x:c>
    </x:row>
    <x:row r="1358" ht="20" customHeight="1">
      <x:c r="A1358" s="13" t="n">
        <x:f>'逐时购电与费用'!A1358</x:f>
        <x:v>45698.40277777778</x:v>
      </x:c>
      <x:c r="B1358" s="13" t="n">
        <x:v>45698</x:v>
      </x:c>
      <x:c r="C1358" s="12" t="n">
        <x:v>1184.7851952052968</x:v>
      </x:c>
      <x:c r="D1358" s="12" t="n">
        <x:v>862.4642900355237</x:v>
      </x:c>
      <x:c r="E1358" s="12" t="n">
        <x:v>1150.2903666666666</x:v>
      </x:c>
      <x:c r="F1358" s="12" t="n">
        <x:v>975.8042333333333</x:v>
      </x:c>
      <x:c r="G1358" s="12" t="n">
        <x:f>E1358-F1358</x:f>
        <x:v>174.48613333333333</x:v>
      </x:c>
      <x:c r="H1358" s="12" t="n">
        <x:f>G1358-C1358+D1358</x:f>
        <x:v>-147.8347718364397</x:v>
      </x:c>
      <x:c r="I1358" s="12" t="n">
        <x:v>1158.2783291666665</x:v>
      </x:c>
      <x:c r="J1358" s="12" t="n">
        <x:v>956.5454870250599</x:v>
      </x:c>
      <x:c r="K1358" s="12" t="n">
        <x:f>G1358-I1358+J1358</x:f>
        <x:v>-27.246708808273297</x:v>
      </x:c>
      <x:c r="L1358" s="12" t="n">
        <x:v>1200.000000011111</x:v>
      </x:c>
      <x:c r="M1358" s="12" t="n">
        <x:v>1200.000000011111</x:v>
      </x:c>
      <x:c r="N1358" s="12" t="n">
        <x:v>0</x:v>
      </x:c>
      <x:c r="O1358" s="12" t="n">
        <x:v>0</x:v>
      </x:c>
      <x:c r="P1358" s="12" t="n">
        <x:v>0</x:v>
      </x:c>
      <x:c r="Q1358" s="12" t="n">
        <x:v>0</x:v>
      </x:c>
      <x:c r="R1358" s="12" t="n">
        <x:v>986.5242291851511</x:v>
      </x:c>
      <x:c r="S1358" s="12" t="n">
        <x:v>654.3636456372583</x:v>
      </x:c>
      <x:c r="T1358" s="12" t="n">
        <x:v>306.7938560156258</x:v>
      </x:c>
      <x:c r="U1358" s="12" t="n">
        <x:f>'逐时购电与费用'!H1358+'逐时购电与费用'!J1358+F1358-P1358+O1358-E1358-N1358/'月度汇总'!$F$6-Q1358</x:f>
        <x:v>0</x:v>
      </x:c>
      <x:c r="V1358" s="12" t="n">
        <x:f>M1358-L1358-N1358+O1358/'月度汇总'!$F$7</x:f>
        <x:v>0</x:v>
      </x:c>
    </x:row>
    <x:row r="1359" ht="20" customHeight="1">
      <x:c r="A1359" s="13" t="n">
        <x:f>'逐时购电与费用'!A1359</x:f>
        <x:v>45698.40972222222</x:v>
      </x:c>
      <x:c r="B1359" s="13" t="n">
        <x:v>45698</x:v>
      </x:c>
      <x:c r="C1359" s="12" t="n">
        <x:v>1180.4845579132707</x:v>
      </x:c>
      <x:c r="D1359" s="12" t="n">
        <x:v>880.5945431314567</x:v>
      </x:c>
      <x:c r="E1359" s="12" t="n">
        <x:v>1128.9062</x:v>
      </x:c>
      <x:c r="F1359" s="12" t="n">
        <x:v>1013.7221999999999</x:v>
      </x:c>
      <x:c r="G1359" s="12" t="n">
        <x:f>E1359-F1359</x:f>
        <x:v>115.18399999999997</x:v>
      </x:c>
      <x:c r="H1359" s="12" t="n">
        <x:f>G1359-C1359+D1359</x:f>
        <x:v>-184.70601478181402</x:v>
      </x:c>
      <x:c r="I1359" s="12" t="n">
        <x:v>1153.9861</x:v>
      </x:c>
      <x:c r="J1359" s="12" t="n">
        <x:v>973.9868465445995</x:v>
      </x:c>
      <x:c r="K1359" s="12" t="n">
        <x:f>G1359-I1359+J1359</x:f>
        <x:v>-64.81525345540058</x:v>
      </x:c>
      <x:c r="L1359" s="12" t="n">
        <x:v>1200.000000011111</x:v>
      </x:c>
      <x:c r="M1359" s="12" t="n">
        <x:v>1200.000000011111</x:v>
      </x:c>
      <x:c r="N1359" s="12" t="n">
        <x:v>0</x:v>
      </x:c>
      <x:c r="O1359" s="12" t="n">
        <x:v>0</x:v>
      </x:c>
      <x:c r="P1359" s="12" t="n">
        <x:v>0</x:v>
      </x:c>
      <x:c r="Q1359" s="12" t="n">
        <x:v>0</x:v>
      </x:c>
      <x:c r="R1359" s="12" t="n">
        <x:v>971.4914649370861</x:v>
      </x:c>
      <x:c r="S1359" s="12" t="n">
        <x:v>668.3015242764686</x:v>
      </x:c>
      <x:c r="T1359" s="12" t="n">
        <x:v>241.6299283585729</x:v>
      </x:c>
      <x:c r="U1359" s="12" t="n">
        <x:f>'逐时购电与费用'!H1359+'逐时购电与费用'!J1359+F1359-P1359+O1359-E1359-N1359/'月度汇总'!$F$6-Q1359</x:f>
        <x:v>0</x:v>
      </x:c>
      <x:c r="V1359" s="12" t="n">
        <x:f>M1359-L1359-N1359+O1359/'月度汇总'!$F$7</x:f>
        <x:v>0</x:v>
      </x:c>
    </x:row>
    <x:row r="1360" ht="20" customHeight="1">
      <x:c r="A1360" s="13" t="n">
        <x:f>'逐时购电与费用'!A1360</x:f>
        <x:v>45698.41666666667</x:v>
      </x:c>
      <x:c r="B1360" s="13" t="n">
        <x:v>45698</x:v>
      </x:c>
      <x:c r="C1360" s="12" t="n">
        <x:v>1145.9715801329019</x:v>
      </x:c>
      <x:c r="D1360" s="12" t="n">
        <x:v>1005.8213309913875</x:v>
      </x:c>
      <x:c r="E1360" s="12" t="n">
        <x:v>1124.1583333333333</x:v>
      </x:c>
      <x:c r="F1360" s="12" t="n">
        <x:v>1014</x:v>
      </x:c>
      <x:c r="G1360" s="12" t="n">
        <x:f>E1360-F1360</x:f>
        <x:v>110.1583333333333</x:v>
      </x:c>
      <x:c r="H1360" s="12" t="n">
        <x:f>G1360-C1360+D1360</x:f>
        <x:v>-29.991915808181034</x:v>
      </x:c>
      <x:c r="I1360" s="12" t="n">
        <x:v>1119.4813000000001</x:v>
      </x:c>
      <x:c r="J1360" s="12" t="n">
        <x:v>1089.887952689495</x:v>
      </x:c>
      <x:c r="K1360" s="12" t="n">
        <x:f>G1360-I1360+J1360</x:f>
        <x:v>80.56498602282818</x:v>
      </x:c>
      <x:c r="L1360" s="12" t="n">
        <x:v>1200.000000011111</x:v>
      </x:c>
      <x:c r="M1360" s="12" t="n">
        <x:v>1200.000000011111</x:v>
      </x:c>
      <x:c r="N1360" s="12" t="n">
        <x:v>0</x:v>
      </x:c>
      <x:c r="O1360" s="12" t="n">
        <x:v>0</x:v>
      </x:c>
      <x:c r="P1360" s="12" t="n">
        <x:v>0</x:v>
      </x:c>
      <x:c r="Q1360" s="12" t="n">
        <x:v>0</x:v>
      </x:c>
      <x:c r="R1360" s="12" t="n">
        <x:v>954.0165643464894</x:v>
      </x:c>
      <x:c r="S1360" s="12" t="n">
        <x:v>557.7947928155006</x:v>
      </x:c>
      <x:c r="T1360" s="12" t="n">
        <x:v>197.7709908463769</x:v>
      </x:c>
      <x:c r="U1360" s="12" t="n">
        <x:f>'逐时购电与费用'!H1360+'逐时购电与费用'!J1360+F1360-P1360+O1360-E1360-N1360/'月度汇总'!$F$6-Q1360</x:f>
        <x:v>0</x:v>
      </x:c>
      <x:c r="V1360" s="12" t="n">
        <x:f>M1360-L1360-N1360+O1360/'月度汇总'!$F$7</x:f>
        <x:v>0</x:v>
      </x:c>
    </x:row>
    <x:row r="1361" ht="20" customHeight="1">
      <x:c r="A1361" s="13" t="n">
        <x:f>'逐时购电与费用'!A1361</x:f>
        <x:v>45698.42361111111</x:v>
      </x:c>
      <x:c r="B1361" s="13" t="n">
        <x:v>45698</x:v>
      </x:c>
      <x:c r="C1361" s="12" t="n">
        <x:v>1145.2115763871018</x:v>
      </x:c>
      <x:c r="D1361" s="12" t="n">
        <x:v>1015.0327207648525</x:v>
      </x:c>
      <x:c r="E1361" s="12" t="n">
        <x:v>1151.96995</x:v>
      </x:c>
      <x:c r="F1361" s="12" t="n">
        <x:v>1040.3138999999999</x:v>
      </x:c>
      <x:c r="G1361" s="12" t="n">
        <x:f>E1361-F1361</x:f>
        <x:v>111.65605000000005</x:v>
      </x:c>
      <x:c r="H1361" s="12" t="n">
        <x:f>G1361-C1361+D1361</x:f>
        <x:v>-18.52280562224928</x:v>
      </x:c>
      <x:c r="I1361" s="12" t="n">
        <x:v>1120.7483666666665</x:v>
      </x:c>
      <x:c r="J1361" s="12" t="n">
        <x:v>1098.7493381242994</x:v>
      </x:c>
      <x:c r="K1361" s="12" t="n">
        <x:f>G1361-I1361+J1361</x:f>
        <x:v>89.65702145763294</x:v>
      </x:c>
      <x:c r="L1361" s="12" t="n">
        <x:v>1200.000000011111</x:v>
      </x:c>
      <x:c r="M1361" s="12" t="n">
        <x:v>1200.000000011111</x:v>
      </x:c>
      <x:c r="N1361" s="12" t="n">
        <x:v>0</x:v>
      </x:c>
      <x:c r="O1361" s="12" t="n">
        <x:v>0</x:v>
      </x:c>
      <x:c r="P1361" s="12" t="n">
        <x:v>0</x:v>
      </x:c>
      <x:c r="Q1361" s="12" t="n">
        <x:v>0</x:v>
      </x:c>
      <x:c r="R1361" s="12" t="n">
        <x:v>799.5860162350801</x:v>
      </x:c>
      <x:c r="S1361" s="12" t="n">
        <x:v>449.2009435516186</x:v>
      </x:c>
      <x:c r="T1361" s="12" t="n">
        <x:v>176.7216886269316</x:v>
      </x:c>
      <x:c r="U1361" s="12" t="n">
        <x:f>'逐时购电与费用'!H1361+'逐时购电与费用'!J1361+F1361-P1361+O1361-E1361-N1361/'月度汇总'!$F$6-Q1361</x:f>
        <x:v>0</x:v>
      </x:c>
      <x:c r="V1361" s="12" t="n">
        <x:f>M1361-L1361-N1361+O1361/'月度汇总'!$F$7</x:f>
        <x:v>0</x:v>
      </x:c>
    </x:row>
    <x:row r="1362" ht="20" customHeight="1">
      <x:c r="A1362" s="13" t="n">
        <x:f>'逐时购电与费用'!A1362</x:f>
        <x:v>45698.430555555555</x:v>
      </x:c>
      <x:c r="B1362" s="13" t="n">
        <x:v>45698</x:v>
      </x:c>
      <x:c r="C1362" s="12" t="n">
        <x:v>1164.297209704994</x:v>
      </x:c>
      <x:c r="D1362" s="12" t="n">
        <x:v>1023.7443702126184</x:v>
      </x:c>
      <x:c r="E1362" s="12" t="n">
        <x:v>1153.5237</x:v>
      </x:c>
      <x:c r="F1362" s="12" t="n">
        <x:v>1078.62845</x:v>
      </x:c>
      <x:c r="G1362" s="12" t="n">
        <x:f>E1362-F1362</x:f>
        <x:v>74.89525000000003</x:v>
      </x:c>
      <x:c r="H1362" s="12" t="n">
        <x:f>G1362-C1362+D1362</x:f>
        <x:v>-65.65758949237556</x:v>
      </x:c>
      <x:c r="I1362" s="12" t="n">
        <x:v>1146.0379775</x:v>
      </x:c>
      <x:c r="J1362" s="12" t="n">
        <x:v>1107.1299718210657</x:v>
      </x:c>
      <x:c r="K1362" s="12" t="n">
        <x:f>G1362-I1362+J1362</x:f>
        <x:v>35.98724432106587</x:v>
      </x:c>
      <x:c r="L1362" s="12" t="n">
        <x:v>1200.000000011111</x:v>
      </x:c>
      <x:c r="M1362" s="12" t="n">
        <x:v>1200.000000011111</x:v>
      </x:c>
      <x:c r="N1362" s="12" t="n">
        <x:v>0</x:v>
      </x:c>
      <x:c r="O1362" s="12" t="n">
        <x:v>0</x:v>
      </x:c>
      <x:c r="P1362" s="12" t="n">
        <x:v>0</x:v>
      </x:c>
      <x:c r="Q1362" s="12" t="n">
        <x:v>0</x:v>
      </x:c>
      <x:c r="R1362" s="12" t="n">
        <x:v>694.3691933546564</x:v>
      </x:c>
      <x:c r="S1362" s="12" t="n">
        <x:v>297.3638783778913</x:v>
      </x:c>
      <x:c r="T1362" s="12" t="n">
        <x:v>160.66846054447342</x:v>
      </x:c>
      <x:c r="U1362" s="12" t="n">
        <x:f>'逐时购电与费用'!H1362+'逐时购电与费用'!J1362+F1362-P1362+O1362-E1362-N1362/'月度汇总'!$F$6-Q1362</x:f>
        <x:v>0</x:v>
      </x:c>
      <x:c r="V1362" s="12" t="n">
        <x:f>M1362-L1362-N1362+O1362/'月度汇总'!$F$7</x:f>
        <x:v>0</x:v>
      </x:c>
    </x:row>
    <x:row r="1363" ht="20" customHeight="1">
      <x:c r="A1363" s="13" t="n">
        <x:f>'逐时购电与费用'!A1363</x:f>
        <x:v>45698.4375</x:v>
      </x:c>
      <x:c r="B1363" s="13" t="n">
        <x:v>45698</x:v>
      </x:c>
      <x:c r="C1363" s="12" t="n">
        <x:v>1178.2768666171748</x:v>
      </x:c>
      <x:c r="D1363" s="12" t="n">
        <x:v>1034.3445822790418</x:v>
      </x:c>
      <x:c r="E1363" s="12" t="n">
        <x:v>1132.5316666666665</x:v>
      </x:c>
      <x:c r="F1363" s="12" t="n">
        <x:v>1099.84375</x:v>
      </x:c>
      <x:c r="G1363" s="12" t="n">
        <x:f>E1363-F1363</x:f>
        <x:v>32.687916666666524</x:v>
      </x:c>
      <x:c r="H1363" s="12" t="n">
        <x:f>G1363-C1363+D1363</x:f>
        <x:v>-111.24436767146653</x:v>
      </x:c>
      <x:c r="I1363" s="12" t="n">
        <x:v>1166.63255</x:v>
      </x:c>
      <x:c r="J1363" s="12" t="n">
        <x:v>1117.3274085945948</x:v>
      </x:c>
      <x:c r="K1363" s="12" t="n">
        <x:f>G1363-I1363+J1363</x:f>
        <x:v>-16.61722473873874</x:v>
      </x:c>
      <x:c r="L1363" s="12" t="n">
        <x:v>1200.000000011111</x:v>
      </x:c>
      <x:c r="M1363" s="12" t="n">
        <x:v>1200.000000011111</x:v>
      </x:c>
      <x:c r="N1363" s="12" t="n">
        <x:v>0</x:v>
      </x:c>
      <x:c r="O1363" s="12" t="n">
        <x:v>0</x:v>
      </x:c>
      <x:c r="P1363" s="12" t="n">
        <x:v>0</x:v>
      </x:c>
      <x:c r="Q1363" s="12" t="n">
        <x:v>0</x:v>
      </x:c>
      <x:c r="R1363" s="12" t="n">
        <x:v>612.9246085594522</x:v>
      </x:c>
      <x:c r="S1363" s="12" t="n">
        <x:v>143.00151825222952</x:v>
      </x:c>
      <x:c r="T1363" s="12" t="n">
        <x:v>138.26904344106993</x:v>
      </x:c>
      <x:c r="U1363" s="12" t="n">
        <x:f>'逐时购电与费用'!H1363+'逐时购电与费用'!J1363+F1363-P1363+O1363-E1363-N1363/'月度汇总'!$F$6-Q1363</x:f>
        <x:v>0</x:v>
      </x:c>
      <x:c r="V1363" s="12" t="n">
        <x:f>M1363-L1363-N1363+O1363/'月度汇总'!$F$7</x:f>
        <x:v>0</x:v>
      </x:c>
    </x:row>
    <x:row r="1364" ht="20" customHeight="1">
      <x:c r="A1364" s="13" t="n">
        <x:f>'逐时购电与费用'!A1364</x:f>
        <x:v>45698.444444444445</x:v>
      </x:c>
      <x:c r="B1364" s="13" t="n">
        <x:v>45698</x:v>
      </x:c>
      <x:c r="C1364" s="12" t="n">
        <x:v>1173.7782146511097</x:v>
      </x:c>
      <x:c r="D1364" s="12" t="n">
        <x:v>1045.6567400496785</x:v>
      </x:c>
      <x:c r="E1364" s="12" t="n">
        <x:v>1147.36675</x:v>
      </x:c>
      <x:c r="F1364" s="12" t="n">
        <x:v>1092.6823166666666</x:v>
      </x:c>
      <x:c r="G1364" s="12" t="n">
        <x:f>E1364-F1364</x:f>
        <x:v>54.684433333333345</x:v>
      </x:c>
      <x:c r="H1364" s="12" t="n">
        <x:f>G1364-C1364+D1364</x:f>
        <x:v>-73.4370412680978</x:v>
      </x:c>
      <x:c r="I1364" s="12" t="n">
        <x:v>1162.1412158333333</x:v>
      </x:c>
      <x:c r="J1364" s="12" t="n">
        <x:v>1128.2097393362262</x:v>
      </x:c>
      <x:c r="K1364" s="12" t="n">
        <x:f>G1364-I1364+J1364</x:f>
        <x:v>20.752956836226303</x:v>
      </x:c>
      <x:c r="L1364" s="12" t="n">
        <x:v>1200.000000011111</x:v>
      </x:c>
      <x:c r="M1364" s="12" t="n">
        <x:v>1200.000000011111</x:v>
      </x:c>
      <x:c r="N1364" s="12" t="n">
        <x:v>0</x:v>
      </x:c>
      <x:c r="O1364" s="12" t="n">
        <x:v>0</x:v>
      </x:c>
      <x:c r="P1364" s="12" t="n">
        <x:v>0</x:v>
      </x:c>
      <x:c r="Q1364" s="12" t="n">
        <x:v>0</x:v>
      </x:c>
      <x:c r="R1364" s="12" t="n">
        <x:v>523.9607065137876</x:v>
      </x:c>
      <x:c r="S1364" s="12" t="n">
        <x:v>143.27296698846817</x:v>
      </x:c>
      <x:c r="T1364" s="12" t="n">
        <x:v>121.19807200821515</x:v>
      </x:c>
      <x:c r="U1364" s="12" t="n">
        <x:f>'逐时购电与费用'!H1364+'逐时购电与费用'!J1364+F1364-P1364+O1364-E1364-N1364/'月度汇总'!$F$6-Q1364</x:f>
        <x:v>0</x:v>
      </x:c>
      <x:c r="V1364" s="12" t="n">
        <x:f>M1364-L1364-N1364+O1364/'月度汇总'!$F$7</x:f>
        <x:v>0</x:v>
      </x:c>
    </x:row>
    <x:row r="1365" ht="20" customHeight="1">
      <x:c r="A1365" s="13" t="n">
        <x:f>'逐时购电与费用'!A1365</x:f>
        <x:v>45698.45138888889</x:v>
      </x:c>
      <x:c r="B1365" s="13" t="n">
        <x:v>45698</x:v>
      </x:c>
      <x:c r="C1365" s="12" t="n">
        <x:v>1146.9956398266522</x:v>
      </x:c>
      <x:c r="D1365" s="12" t="n">
        <x:v>1056.1191770536134</x:v>
      </x:c>
      <x:c r="E1365" s="12" t="n">
        <x:v>1152.7809166666666</x:v>
      </x:c>
      <x:c r="F1365" s="12" t="n">
        <x:v>1094.8042666666665</x:v>
      </x:c>
      <x:c r="G1365" s="12" t="n">
        <x:f>E1365-F1365</x:f>
        <x:v>57.97665000000006</x:v>
      </x:c>
      <x:c r="H1365" s="12" t="n">
        <x:f>G1365-C1365+D1365</x:f>
        <x:v>-32.899812773038775</x:v>
      </x:c>
      <x:c r="I1365" s="12" t="n">
        <x:v>1135.3657583333334</x:v>
      </x:c>
      <x:c r="J1365" s="12" t="n">
        <x:v>1138.2746360737735</x:v>
      </x:c>
      <x:c r="K1365" s="12" t="n">
        <x:f>G1365-I1365+J1365</x:f>
        <x:v>60.88552774044024</x:v>
      </x:c>
      <x:c r="L1365" s="12" t="n">
        <x:v>1200.000000011111</x:v>
      </x:c>
      <x:c r="M1365" s="12" t="n">
        <x:v>1200.000000011111</x:v>
      </x:c>
      <x:c r="N1365" s="12" t="n">
        <x:v>0</x:v>
      </x:c>
      <x:c r="O1365" s="12" t="n">
        <x:v>0</x:v>
      </x:c>
      <x:c r="P1365" s="12" t="n">
        <x:v>0</x:v>
      </x:c>
      <x:c r="Q1365" s="12" t="n">
        <x:v>0</x:v>
      </x:c>
      <x:c r="R1365" s="12" t="n">
        <x:v>462.420991817282</x:v>
      </x:c>
      <x:c r="S1365" s="12" t="n">
        <x:v>143.55206166942594</x:v>
      </x:c>
      <x:c r="T1365" s="12" t="n">
        <x:v>71.94197492440844</x:v>
      </x:c>
      <x:c r="U1365" s="12" t="n">
        <x:f>'逐时购电与费用'!H1365+'逐时购电与费用'!J1365+F1365-P1365+O1365-E1365-N1365/'月度汇总'!$F$6-Q1365</x:f>
        <x:v>0</x:v>
      </x:c>
      <x:c r="V1365" s="12" t="n">
        <x:f>M1365-L1365-N1365+O1365/'月度汇总'!$F$7</x:f>
        <x:v>0</x:v>
      </x:c>
    </x:row>
    <x:row r="1366" ht="20" customHeight="1">
      <x:c r="A1366" s="13" t="n">
        <x:f>'逐时购电与费用'!A1366</x:f>
        <x:v>45698.45833333333</x:v>
      </x:c>
      <x:c r="B1366" s="13" t="n">
        <x:v>45698</x:v>
      </x:c>
      <x:c r="C1366" s="12" t="n">
        <x:v>1117.8657591516862</x:v>
      </x:c>
      <x:c r="D1366" s="12" t="n">
        <x:v>1110.2600527557306</x:v>
      </x:c>
      <x:c r="E1366" s="12" t="n">
        <x:v>1142.1983333333333</x:v>
      </x:c>
      <x:c r="F1366" s="12" t="n">
        <x:v>1126.3</x:v>
      </x:c>
      <x:c r="G1366" s="12" t="n">
        <x:f>E1366-F1366</x:f>
        <x:v>15.898333333333312</x:v>
      </x:c>
      <x:c r="H1366" s="12" t="n">
        <x:f>G1366-C1366+D1366</x:f>
        <x:v>8.29262693737769</x:v>
      </x:c>
      <x:c r="I1366" s="12" t="n">
        <x:v>1109.295725</x:v>
      </x:c>
      <x:c r="J1366" s="12" t="n">
        <x:v>1242.971254549954</x:v>
      </x:c>
      <x:c r="K1366" s="12" t="n">
        <x:f>G1366-I1366+J1366</x:f>
        <x:v>149.57386288328735</x:v>
      </x:c>
      <x:c r="L1366" s="12" t="n">
        <x:v>1200.000000011111</x:v>
      </x:c>
      <x:c r="M1366" s="12" t="n">
        <x:v>1822.9771907564325</x:v>
      </x:c>
      <x:c r="N1366" s="12" t="n">
        <x:v>622.9771907453214</x:v>
      </x:c>
      <x:c r="O1366" s="12" t="n">
        <x:v>0</x:v>
      </x:c>
      <x:c r="P1366" s="12" t="n">
        <x:v>0</x:v>
      </x:c>
      <x:c r="Q1366" s="12" t="n">
        <x:v>0</x:v>
      </x:c>
      <x:c r="R1366" s="12" t="n">
        <x:v>428.9607785702864</x:v>
      </x:c>
      <x:c r="S1366" s="12" t="n">
        <x:v>141.0283050376256</x:v>
      </x:c>
      <x:c r="T1366" s="12" t="n">
        <x:v>0</x:v>
      </x:c>
      <x:c r="U1366" s="12" t="n">
        <x:f>'逐时购电与费用'!H1366+'逐时购电与费用'!J1366+F1366-P1366+O1366-E1366-N1366/'月度汇总'!$F$6-Q1366</x:f>
        <x:v>1.1110614650533535e-9</x:v>
      </x:c>
      <x:c r="V1366" s="12" t="n">
        <x:f>M1366-L1366-N1366+O1366/'月度汇总'!$F$7</x:f>
        <x:v>0</x:v>
      </x:c>
    </x:row>
    <x:row r="1367" ht="20" customHeight="1">
      <x:c r="A1367" s="13" t="n">
        <x:f>'逐时购电与费用'!A1367</x:f>
        <x:v>45698.46527777778</x:v>
      </x:c>
      <x:c r="B1367" s="13" t="n">
        <x:v>45698</x:v>
      </x:c>
      <x:c r="C1367" s="12" t="n">
        <x:v>1117.9813847845558</x:v>
      </x:c>
      <x:c r="D1367" s="12" t="n">
        <x:v>1111.9574151475122</x:v>
      </x:c>
      <x:c r="E1367" s="12" t="n">
        <x:v>1153.7228499999999</x:v>
      </x:c>
      <x:c r="F1367" s="12" t="n">
        <x:v>1175.0853499999998</x:v>
      </x:c>
      <x:c r="G1367" s="12" t="n">
        <x:f>E1367-F1367</x:f>
        <x:v>-21.362499999999955</x:v>
      </x:c>
      <x:c r="H1367" s="12" t="n">
        <x:f>G1367-C1367+D1367</x:f>
        <x:v>-27.386469637043547</x:v>
      </x:c>
      <x:c r="I1367" s="12" t="n">
        <x:v>1109.4180833333332</x:v>
      </x:c>
      <x:c r="J1367" s="12" t="n">
        <x:v>1244.6041224174548</x:v>
      </x:c>
      <x:c r="K1367" s="12" t="n">
        <x:f>G1367-I1367+J1367</x:f>
        <x:v>113.82353908412165</x:v>
      </x:c>
      <x:c r="L1367" s="12" t="n">
        <x:v>1822.9771907564325</x:v>
      </x:c>
      <x:c r="M1367" s="12" t="n">
        <x:v>2478.1268835132114</x:v>
      </x:c>
      <x:c r="N1367" s="12" t="n">
        <x:v>655.1496927567787</x:v>
      </x:c>
      <x:c r="O1367" s="12" t="n">
        <x:v>0</x:v>
      </x:c>
      <x:c r="P1367" s="12" t="n">
        <x:v>0</x:v>
      </x:c>
      <x:c r="Q1367" s="12" t="n">
        <x:v>0</x:v>
      </x:c>
      <x:c r="R1367" s="12" t="n">
        <x:v>379.7048254345448</x:v>
      </x:c>
      <x:c r="S1367" s="12" t="n">
        <x:v>141.24417392712576</x:v>
      </x:c>
      <x:c r="T1367" s="12" t="n">
        <x:v>0</x:v>
      </x:c>
      <x:c r="U1367" s="12" t="n">
        <x:f>'逐时购电与费用'!H1367+'逐时购电与费用'!J1367+F1367-P1367+O1367-E1367-N1367/'月度汇总'!$F$6-Q1367</x:f>
        <x:v>1.111175151891075e-9</x:v>
      </x:c>
      <x:c r="V1367" s="12" t="n">
        <x:f>M1367-L1367-N1367+O1367/'月度汇总'!$F$7</x:f>
        <x:v>2.2737367544323206e-13</x:v>
      </x:c>
    </x:row>
    <x:row r="1368" ht="20" customHeight="1">
      <x:c r="A1368" s="13" t="n">
        <x:f>'逐时购电与费用'!A1368</x:f>
        <x:v>45698.47222222222</x:v>
      </x:c>
      <x:c r="B1368" s="13" t="n">
        <x:v>45698</x:v>
      </x:c>
      <x:c r="C1368" s="12" t="n">
        <x:v>1139.473677363275</x:v>
      </x:c>
      <x:c r="D1368" s="12" t="n">
        <x:v>1115.2739692453524</x:v>
      </x:c>
      <x:c r="E1368" s="12" t="n">
        <x:v>1144.6846166666664</x:v>
      </x:c>
      <x:c r="F1368" s="12" t="n">
        <x:v>1219.0722</x:v>
      </x:c>
      <x:c r="G1368" s="12" t="n">
        <x:f>E1368-F1368</x:f>
        <x:v>-74.38758333333362</x:v>
      </x:c>
      <x:c r="H1368" s="12" t="n">
        <x:f>G1368-C1368+D1368</x:f>
        <x:v>-98.5872914512563</x:v>
      </x:c>
      <x:c r="I1368" s="12" t="n">
        <x:v>1130.9169241666668</x:v>
      </x:c>
      <x:c r="J1368" s="12" t="n">
        <x:v>1247.7946577111627</x:v>
      </x:c>
      <x:c r="K1368" s="12" t="n">
        <x:f>G1368-I1368+J1368</x:f>
        <x:v>42.490150211162245</x:v>
      </x:c>
      <x:c r="L1368" s="12" t="n">
        <x:v>2478.1268835132114</x:v>
      </x:c>
      <x:c r="M1368" s="12" t="n">
        <x:v>3197.4739132651466</x:v>
      </x:c>
      <x:c r="N1368" s="12" t="n">
        <x:v>719.3470297519353</x:v>
      </x:c>
      <x:c r="O1368" s="12" t="n">
        <x:v>0</x:v>
      </x:c>
      <x:c r="P1368" s="12" t="n">
        <x:v>0</x:v>
      </x:c>
      <x:c r="Q1368" s="12" t="n">
        <x:v>0</x:v>
      </x:c>
      <x:c r="R1368" s="12" t="n">
        <x:v>279.1888010592942</x:v>
      </x:c>
      <x:c r="S1368" s="12" t="n">
        <x:v>141.4661232339406</x:v>
      </x:c>
      <x:c r="T1368" s="12" t="n">
        <x:v>0</x:v>
      </x:c>
      <x:c r="U1368" s="12" t="n">
        <x:f>'逐时购电与费用'!H1368+'逐时购电与费用'!J1368+F1368-P1368+O1368-E1368-N1368/'月度汇总'!$F$6-Q1368</x:f>
        <x:v>1.111175151891075e-9</x:v>
      </x:c>
      <x:c r="V1368" s="12" t="n">
        <x:f>M1368-L1368-N1368+O1368/'月度汇总'!$F$7</x:f>
        <x:v>-1.1368683772161603e-13</x:v>
      </x:c>
    </x:row>
    <x:row r="1369" ht="20" customHeight="1">
      <x:c r="A1369" s="13" t="n">
        <x:f>'逐时购电与费用'!A1369</x:f>
        <x:v>45698.47916666667</x:v>
      </x:c>
      <x:c r="B1369" s="13" t="n">
        <x:v>45698</x:v>
      </x:c>
      <x:c r="C1369" s="12" t="n">
        <x:v>1158.2300260015197</x:v>
      </x:c>
      <x:c r="D1369" s="12" t="n">
        <x:v>1120.8582013197079</x:v>
      </x:c>
      <x:c r="E1369" s="12" t="n">
        <x:v>1105.8833333333332</x:v>
      </x:c>
      <x:c r="F1369" s="12" t="n">
        <x:v>1227.3874999999998</x:v>
      </x:c>
      <x:c r="G1369" s="12" t="n">
        <x:f>E1369-F1369</x:f>
        <x:v>-121.5041666666666</x:v>
      </x:c>
      <x:c r="H1369" s="12" t="n">
        <x:f>G1369-C1369+D1369</x:f>
        <x:v>-158.87599134847846</x:v>
      </x:c>
      <x:c r="I1369" s="12" t="n">
        <x:v>1149.6796416666666</x:v>
      </x:c>
      <x:c r="J1369" s="12" t="n">
        <x:v>1253.166706227751</x:v>
      </x:c>
      <x:c r="K1369" s="12" t="n">
        <x:f>G1369-I1369+J1369</x:f>
        <x:v>-18.017102105582126</x:v>
      </x:c>
      <x:c r="L1369" s="12" t="n">
        <x:v>3197.4739132651466</x:v>
      </x:c>
      <x:c r="M1369" s="12" t="n">
        <x:v>3947.4739132551467</x:v>
      </x:c>
      <x:c r="N1369" s="12" t="n">
        <x:v>749.99999999</x:v>
      </x:c>
      <x:c r="O1369" s="12" t="n">
        <x:v>0</x:v>
      </x:c>
      <x:c r="P1369" s="12" t="n">
        <x:v>26.44546464588018</x:v>
      </x:c>
      <x:c r="Q1369" s="12" t="n">
        <x:v>0</x:v>
      </x:c>
      <x:c r="R1369" s="12" t="n">
        <x:v>176.25473429246668</x:v>
      </x:c>
      <x:c r="S1369" s="12" t="n">
        <x:v>141.69432422626187</x:v>
      </x:c>
      <x:c r="T1369" s="12" t="n">
        <x:v>0</x:v>
      </x:c>
      <x:c r="U1369" s="12" t="n">
        <x:f>'逐时购电与费用'!H1369+'逐时购电与费用'!J1369+F1369-P1369+O1369-E1369-N1369/'月度汇总'!$F$6-Q1369</x:f>
        <x:v>0</x:v>
      </x:c>
      <x:c r="V1369" s="12" t="n">
        <x:f>M1369-L1369-N1369+O1369/'月度汇总'!$F$7</x:f>
        <x:v>1.1368683772161603e-13</x:v>
      </x:c>
    </x:row>
    <x:row r="1370" ht="20" customHeight="1">
      <x:c r="A1370" s="13" t="n">
        <x:f>'逐时购电与费用'!A1370</x:f>
        <x:v>45698.48611111111</x:v>
      </x:c>
      <x:c r="B1370" s="13" t="n">
        <x:v>45698</x:v>
      </x:c>
      <x:c r="C1370" s="12" t="n">
        <x:v>1147.5608841180626</x:v>
      </x:c>
      <x:c r="D1370" s="12" t="n">
        <x:v>1123.0104882394285</x:v>
      </x:c>
      <x:c r="E1370" s="12" t="n">
        <x:v>1074.4668666666666</x:v>
      </x:c>
      <x:c r="F1370" s="12" t="n">
        <x:v>1186.8545833333333</x:v>
      </x:c>
      <x:c r="G1370" s="12" t="n">
        <x:f>E1370-F1370</x:f>
        <x:v>-112.38771666666662</x:v>
      </x:c>
      <x:c r="H1370" s="12" t="n">
        <x:f>G1370-C1370+D1370</x:f>
        <x:v>-136.93811254530078</x:v>
      </x:c>
      <x:c r="I1370" s="12" t="n">
        <x:v>1135.9637691666667</x:v>
      </x:c>
      <x:c r="J1370" s="12" t="n">
        <x:v>1255.2372128973172</x:v>
      </x:c>
      <x:c r="K1370" s="12" t="n">
        <x:f>G1370-I1370+J1370</x:f>
        <x:v>6.88572706398395</x:v>
      </x:c>
      <x:c r="L1370" s="12" t="n">
        <x:v>3947.4739132551467</x:v>
      </x:c>
      <x:c r="M1370" s="12" t="n">
        <x:v>4697.473913245147</x:v>
      </x:c>
      <x:c r="N1370" s="12" t="n">
        <x:v>749.99999999</x:v>
      </x:c>
      <x:c r="O1370" s="12" t="n">
        <x:v>0</x:v>
      </x:c>
      <x:c r="P1370" s="12" t="n">
        <x:v>4.592708944025958</x:v>
      </x:c>
      <x:c r="Q1370" s="12" t="n">
        <x:v>0</x:v>
      </x:c>
      <x:c r="R1370" s="12" t="n">
        <x:v>113.11435727468759</x:v>
      </x:c>
      <x:c r="S1370" s="12" t="n">
        <x:v>145.06997794844165</x:v>
      </x:c>
      <x:c r="T1370" s="12" t="n">
        <x:v>0</x:v>
      </x:c>
      <x:c r="U1370" s="12" t="n">
        <x:f>'逐时购电与费用'!H1370+'逐时购电与费用'!J1370+F1370-P1370+O1370-E1370-N1370/'月度汇总'!$F$6-Q1370</x:f>
        <x:v>0</x:v>
      </x:c>
      <x:c r="V1370" s="12" t="n">
        <x:f>M1370-L1370-N1370+O1370/'月度汇总'!$F$7</x:f>
        <x:v>1.1368683772161603e-13</x:v>
      </x:c>
    </x:row>
    <x:row r="1371" ht="20" customHeight="1">
      <x:c r="A1371" s="13" t="n">
        <x:f>'逐时购电与费用'!A1371</x:f>
        <x:v>45698.493055555555</x:v>
      </x:c>
      <x:c r="B1371" s="13" t="n">
        <x:v>45698</x:v>
      </x:c>
      <x:c r="C1371" s="12" t="n">
        <x:v>1096.978668599646</x:v>
      </x:c>
      <x:c r="D1371" s="12" t="n">
        <x:v>1123.7183069387493</x:v>
      </x:c>
      <x:c r="E1371" s="12" t="n">
        <x:v>1055.5048</x:v>
      </x:c>
      <x:c r="F1371" s="12" t="n">
        <x:v>1177.3803666666665</x:v>
      </x:c>
      <x:c r="G1371" s="12" t="n">
        <x:f>E1371-F1371</x:f>
        <x:v>-121.8755666666666</x:v>
      </x:c>
      <x:c r="H1371" s="12" t="n">
        <x:f>G1371-C1371+D1371</x:f>
        <x:v>-95.1359283275633</x:v>
      </x:c>
      <x:c r="I1371" s="12" t="n">
        <x:v>1079.2755533333334</x:v>
      </x:c>
      <x:c r="J1371" s="12" t="n">
        <x:v>1255.9181366739565</x:v>
      </x:c>
      <x:c r="K1371" s="12" t="n">
        <x:f>G1371-I1371+J1371</x:f>
        <x:v>54.767016673956505</x:v>
      </x:c>
      <x:c r="L1371" s="12" t="n">
        <x:v>4697.473913245147</x:v>
      </x:c>
      <x:c r="M1371" s="12" t="n">
        <x:v>5414.012517063033</x:v>
      </x:c>
      <x:c r="N1371" s="12" t="n">
        <x:v>716.5386038178857</x:v>
      </x:c>
      <x:c r="O1371" s="12" t="n">
        <x:v>0</x:v>
      </x:c>
      <x:c r="P1371" s="12" t="n">
        <x:v>0</x:v>
      </x:c>
      <x:c r="Q1371" s="12" t="n">
        <x:v>0</x:v>
      </x:c>
      <x:c r="R1371" s="12" t="n">
        <x:v>45.58485273970844</x:v>
      </x:c>
      <x:c r="S1371" s="12" t="n">
        <x:v>151.5947953847924</x:v>
      </x:c>
      <x:c r="T1371" s="12" t="n">
        <x:v>0</x:v>
      </x:c>
      <x:c r="U1371" s="12" t="n">
        <x:f>'逐时购电与费用'!H1371+'逐时购电与费用'!J1371+F1371-P1371+O1371-E1371-N1371/'月度汇总'!$F$6-Q1371</x:f>
        <x:v>1.111175151891075e-9</x:v>
      </x:c>
      <x:c r="V1371" s="12" t="n">
        <x:f>M1371-L1371-N1371+O1371/'月度汇总'!$F$7</x:f>
        <x:v>1.1368683772161603e-13</x:v>
      </x:c>
    </x:row>
    <x:row r="1372" ht="20" customHeight="1">
      <x:c r="A1372" s="13" t="n">
        <x:f>'逐时购电与费用'!A1372</x:f>
        <x:v>45698.5</x:v>
      </x:c>
      <x:c r="B1372" s="13" t="n">
        <x:v>45698</x:v>
      </x:c>
      <x:c r="C1372" s="12" t="n">
        <x:v>1044.2251972972938</x:v>
      </x:c>
      <x:c r="D1372" s="12" t="n">
        <x:v>1079.062265828883</x:v>
      </x:c>
      <x:c r="E1372" s="12" t="n">
        <x:v>1046.7849999999999</x:v>
      </x:c>
      <x:c r="F1372" s="12" t="n">
        <x:v>1207.9187499999998</x:v>
      </x:c>
      <x:c r="G1372" s="12" t="n">
        <x:f>E1372-F1372</x:f>
        <x:v>-161.13374999999996</x:v>
      </x:c>
      <x:c r="H1372" s="12" t="n">
        <x:f>G1372-C1372+D1372</x:f>
        <x:v>-126.29668146841072</x:v>
      </x:c>
      <x:c r="I1372" s="12" t="n">
        <x:v>1020.3316999999998</x:v>
      </x:c>
      <x:c r="J1372" s="12" t="n">
        <x:v>1129.3473337634737</x:v>
      </x:c>
      <x:c r="K1372" s="12" t="n">
        <x:f>G1372-I1372+J1372</x:f>
        <x:v>-52.11811623652602</x:v>
      </x:c>
      <x:c r="L1372" s="12" t="n">
        <x:v>5414.012517063033</x:v>
      </x:c>
      <x:c r="M1372" s="12" t="n">
        <x:v>6164.012517053033</x:v>
      </x:c>
      <x:c r="N1372" s="12" t="n">
        <x:v>749.99999999</x:v>
      </x:c>
      <x:c r="O1372" s="12" t="n">
        <x:v>0</x:v>
      </x:c>
      <x:c r="P1372" s="12" t="n">
        <x:v>52.118116247637204</x:v>
      </x:c>
      <x:c r="Q1372" s="12" t="n">
        <x:v>0</x:v>
      </x:c>
      <x:c r="R1372" s="12" t="n">
        <x:v>280.40850539160215</x:v>
      </x:c>
      <x:c r="S1372" s="12" t="n">
        <x:v>0</x:v>
      </x:c>
      <x:c r="T1372" s="12" t="n">
        <x:v>0</x:v>
      </x:c>
      <x:c r="U1372" s="12" t="n">
        <x:f>'逐时购电与费用'!H1372+'逐时购电与费用'!J1372+F1372-P1372+O1372-E1372-N1372/'月度汇总'!$F$6-Q1372</x:f>
        <x:v>0</x:v>
      </x:c>
      <x:c r="V1372" s="12" t="n">
        <x:f>M1372-L1372-N1372+O1372/'月度汇总'!$F$7</x:f>
        <x:v>1.1368683772161603e-13</x:v>
      </x:c>
    </x:row>
    <x:row r="1373" ht="20" customHeight="1">
      <x:c r="A1373" s="13" t="n">
        <x:f>'逐时购电与费用'!A1373</x:f>
        <x:v>45698.506944444445</x:v>
      </x:c>
      <x:c r="B1373" s="13" t="n">
        <x:v>45698</x:v>
      </x:c>
      <x:c r="C1373" s="12" t="n">
        <x:v>1044.9349865227252</x:v>
      </x:c>
      <x:c r="D1373" s="12" t="n">
        <x:v>1082.1954236488878</x:v>
      </x:c>
      <x:c r="E1373" s="12" t="n">
        <x:v>1044.5983999999999</x:v>
      </x:c>
      <x:c r="F1373" s="12" t="n">
        <x:v>1213.0406333333333</x:v>
      </x:c>
      <x:c r="G1373" s="12" t="n">
        <x:f>E1373-F1373</x:f>
        <x:v>-168.44223333333343</x:v>
      </x:c>
      <x:c r="H1373" s="12" t="n">
        <x:f>G1373-C1373+D1373</x:f>
        <x:v>-131.18179620717092</x:v>
      </x:c>
      <x:c r="I1373" s="12" t="n">
        <x:v>1030.296355</x:v>
      </x:c>
      <x:c r="J1373" s="12" t="n">
        <x:v>1132.8869131994034</x:v>
      </x:c>
      <x:c r="K1373" s="12" t="n">
        <x:f>G1373-I1373+J1373</x:f>
        <x:v>-65.85167513393003</x:v>
      </x:c>
      <x:c r="L1373" s="12" t="n">
        <x:v>6164.012517053033</x:v>
      </x:c>
      <x:c r="M1373" s="12" t="n">
        <x:v>6914.012517043033</x:v>
      </x:c>
      <x:c r="N1373" s="12" t="n">
        <x:v>749.99999999</x:v>
      </x:c>
      <x:c r="O1373" s="12" t="n">
        <x:v>0</x:v>
      </x:c>
      <x:c r="P1373" s="12" t="n">
        <x:v>57.251384222451065</x:v>
      </x:c>
      <x:c r="Q1373" s="12" t="n">
        <x:v>0</x:v>
      </x:c>
      <x:c r="R1373" s="12" t="n">
        <x:v>293.98256761629614</x:v>
      </x:c>
      <x:c r="S1373" s="12" t="n">
        <x:v>154.84634021010288</x:v>
      </x:c>
      <x:c r="T1373" s="12" t="n">
        <x:v>0</x:v>
      </x:c>
      <x:c r="U1373" s="12" t="n">
        <x:f>'逐时购电与费用'!H1373+'逐时购电与费用'!J1373+F1373-P1373+O1373-E1373-N1373/'月度汇总'!$F$6-Q1373</x:f>
        <x:v>0</x:v>
      </x:c>
      <x:c r="V1373" s="12" t="n">
        <x:f>M1373-L1373-N1373+O1373/'月度汇总'!$F$7</x:f>
        <x:v>1.1368683772161603e-13</x:v>
      </x:c>
    </x:row>
    <x:row r="1374" ht="20" customHeight="1">
      <x:c r="A1374" s="13" t="n">
        <x:f>'逐时购电与费用'!A1374</x:f>
        <x:v>45698.51388888889</x:v>
      </x:c>
      <x:c r="B1374" s="13" t="n">
        <x:v>45698</x:v>
      </x:c>
      <x:c r="C1374" s="12" t="n">
        <x:v>1051.9103560448643</x:v>
      </x:c>
      <x:c r="D1374" s="12" t="n">
        <x:v>1083.4590847439954</x:v>
      </x:c>
      <x:c r="E1374" s="12" t="n">
        <x:v>1035.1862333333333</x:v>
      </x:c>
      <x:c r="F1374" s="12" t="n">
        <x:v>1206.15745</x:v>
      </x:c>
      <x:c r="G1374" s="12" t="n">
        <x:f>E1374-F1374</x:f>
        <x:v>-170.97121666666658</x:v>
      </x:c>
      <x:c r="H1374" s="12" t="n">
        <x:f>G1374-C1374+D1374</x:f>
        <x:v>-139.42248796753552</x:v>
      </x:c>
      <x:c r="I1374" s="12" t="n">
        <x:v>1049.7299341666667</x:v>
      </x:c>
      <x:c r="J1374" s="12" t="n">
        <x:v>1134.3144917266225</x:v>
      </x:c>
      <x:c r="K1374" s="12" t="n">
        <x:f>G1374-I1374+J1374</x:f>
        <x:v>-86.3866591067108</x:v>
      </x:c>
      <x:c r="L1374" s="12" t="n">
        <x:v>6914.012517043033</x:v>
      </x:c>
      <x:c r="M1374" s="12" t="n">
        <x:v>7664.012517033033</x:v>
      </x:c>
      <x:c r="N1374" s="12" t="n">
        <x:v>749.99999999</x:v>
      </x:c>
      <x:c r="O1374" s="12" t="n">
        <x:v>0</x:v>
      </x:c>
      <x:c r="P1374" s="12" t="n">
        <x:v>65.96480098234622</x:v>
      </x:c>
      <x:c r="Q1374" s="12" t="n">
        <x:v>0</x:v>
      </x:c>
      <x:c r="R1374" s="12" t="n">
        <x:v>232.57778263792767</x:v>
      </x:c>
      <x:c r="S1374" s="12" t="n">
        <x:v>154.84634021010288</x:v>
      </x:c>
      <x:c r="T1374" s="12" t="n">
        <x:v>0</x:v>
      </x:c>
      <x:c r="U1374" s="12" t="n">
        <x:f>'逐时购电与费用'!H1374+'逐时购电与费用'!J1374+F1374-P1374+O1374-E1374-N1374/'月度汇总'!$F$6-Q1374</x:f>
        <x:v>0</x:v>
      </x:c>
      <x:c r="V1374" s="12" t="n">
        <x:f>M1374-L1374-N1374+O1374/'月度汇总'!$F$7</x:f>
        <x:v>1.1368683772161603e-13</x:v>
      </x:c>
    </x:row>
    <x:row r="1375" ht="20" customHeight="1">
      <x:c r="A1375" s="13" t="n">
        <x:f>'逐时购电与费用'!A1375</x:f>
        <x:v>45698.52083333333</x:v>
      </x:c>
      <x:c r="B1375" s="13" t="n">
        <x:v>45698</x:v>
      </x:c>
      <x:c r="C1375" s="12" t="n">
        <x:v>1038.2257307531136</x:v>
      </x:c>
      <x:c r="D1375" s="12" t="n">
        <x:v>1081.427691264645</x:v>
      </x:c>
      <x:c r="E1375" s="12" t="n">
        <x:v>1031.3866666666665</x:v>
      </x:c>
      <x:c r="F1375" s="12" t="n">
        <x:v>1202.925</x:v>
      </x:c>
      <x:c r="G1375" s="12" t="n">
        <x:f>E1375-F1375</x:f>
        <x:v>-171.5383333333334</x:v>
      </x:c>
      <x:c r="H1375" s="12" t="n">
        <x:f>G1375-C1375+D1375</x:f>
        <x:v>-128.3363728218019</x:v>
      </x:c>
      <x:c r="I1375" s="12" t="n">
        <x:v>1036.0507</x:v>
      </x:c>
      <x:c r="J1375" s="12" t="n">
        <x:v>1132.0195934167189</x:v>
      </x:c>
      <x:c r="K1375" s="12" t="n">
        <x:f>G1375-I1375+J1375</x:f>
        <x:v>-75.56943991661456</x:v>
      </x:c>
      <x:c r="L1375" s="12" t="n">
        <x:v>7664.012517033033</x:v>
      </x:c>
      <x:c r="M1375" s="12" t="n">
        <x:v>8414.012517023033</x:v>
      </x:c>
      <x:c r="N1375" s="12" t="n">
        <x:v>749.99999999</x:v>
      </x:c>
      <x:c r="O1375" s="12" t="n">
        <x:v>0</x:v>
      </x:c>
      <x:c r="P1375" s="12" t="n">
        <x:v>55.76139194650307</x:v>
      </x:c>
      <x:c r="Q1375" s="12" t="n">
        <x:v>0</x:v>
      </x:c>
      <x:c r="R1375" s="12" t="n">
        <x:v>146.4004149557366</x:v>
      </x:c>
      <x:c r="S1375" s="12" t="n">
        <x:v>154.84634021010288</x:v>
      </x:c>
      <x:c r="T1375" s="12" t="n">
        <x:v>0</x:v>
      </x:c>
      <x:c r="U1375" s="12" t="n">
        <x:f>'逐时购电与费用'!H1375+'逐时购电与费用'!J1375+F1375-P1375+O1375-E1375-N1375/'月度汇总'!$F$6-Q1375</x:f>
        <x:v>2.2737367544323206e-13</x:v>
      </x:c>
      <x:c r="V1375" s="12" t="n">
        <x:f>M1375-L1375-N1375+O1375/'月度汇总'!$F$7</x:f>
        <x:v>1.1368683772161603e-13</x:v>
      </x:c>
    </x:row>
    <x:row r="1376" ht="20" customHeight="1">
      <x:c r="A1376" s="13" t="n">
        <x:f>'逐时购电与费用'!A1376</x:f>
        <x:v>45698.52777777778</x:v>
      </x:c>
      <x:c r="B1376" s="13" t="n">
        <x:v>45698</x:v>
      </x:c>
      <x:c r="C1376" s="12" t="n">
        <x:v>1027.1916856540533</x:v>
      </x:c>
      <x:c r="D1376" s="12" t="n">
        <x:v>1077.6428307168967</x:v>
      </x:c>
      <x:c r="E1376" s="12" t="n">
        <x:v>1061.6191999999999</x:v>
      </x:c>
      <x:c r="F1376" s="12" t="n">
        <x:v>1196.5392333333332</x:v>
      </x:c>
      <x:c r="G1376" s="12" t="n">
        <x:f>E1376-F1376</x:f>
        <x:v>-134.92003333333332</x:v>
      </x:c>
      <x:c r="H1376" s="12" t="n">
        <x:f>G1376-C1376+D1376</x:f>
        <x:v>-84.46888827048997</x:v>
      </x:c>
      <x:c r="I1376" s="12" t="n">
        <x:v>1022.0405316666664</x:v>
      </x:c>
      <x:c r="J1376" s="12" t="n">
        <x:v>1127.7437747914537</x:v>
      </x:c>
      <x:c r="K1376" s="12" t="n">
        <x:f>G1376-I1376+J1376</x:f>
        <x:v>-29.216790208546172</x:v>
      </x:c>
      <x:c r="L1376" s="12" t="n">
        <x:v>8414.012517023033</x:v>
      </x:c>
      <x:c r="M1376" s="12" t="n">
        <x:v>9164.012517013032</x:v>
      </x:c>
      <x:c r="N1376" s="12" t="n">
        <x:v>749.99999999</x:v>
      </x:c>
      <x:c r="O1376" s="12" t="n">
        <x:v>0</x:v>
      </x:c>
      <x:c r="P1376" s="12" t="n">
        <x:v>12.987103409227643</x:v>
      </x:c>
      <x:c r="Q1376" s="12" t="n">
        <x:v>0</x:v>
      </x:c>
      <x:c r="R1376" s="12" t="n">
        <x:v>96.63025581676669</x:v>
      </x:c>
      <x:c r="S1376" s="12" t="n">
        <x:v>154.84634021010288</x:v>
      </x:c>
      <x:c r="T1376" s="12" t="n">
        <x:v>0</x:v>
      </x:c>
      <x:c r="U1376" s="12" t="n">
        <x:f>'逐时购电与费用'!H1376+'逐时购电与费用'!J1376+F1376-P1376+O1376-E1376-N1376/'月度汇总'!$F$6-Q1376</x:f>
        <x:v>2.2737367544323206e-13</x:v>
      </x:c>
      <x:c r="V1376" s="12" t="n">
        <x:f>M1376-L1376-N1376+O1376/'月度汇总'!$F$7</x:f>
        <x:v>-7.958078640513122e-13</x:v>
      </x:c>
    </x:row>
    <x:row r="1377" ht="20" customHeight="1">
      <x:c r="A1377" s="13" t="n">
        <x:f>'逐时购电与费用'!A1377</x:f>
        <x:v>45698.53472222222</x:v>
      </x:c>
      <x:c r="B1377" s="13" t="n">
        <x:v>45698</x:v>
      </x:c>
      <x:c r="C1377" s="12" t="n">
        <x:v>1054.2262050348988</x:v>
      </x:c>
      <x:c r="D1377" s="12" t="n">
        <x:v>1074.9069913872763</x:v>
      </x:c>
      <x:c r="E1377" s="12" t="n">
        <x:v>1100.4004499999999</x:v>
      </x:c>
      <x:c r="F1377" s="12" t="n">
        <x:v>1166.2748666666666</x:v>
      </x:c>
      <x:c r="G1377" s="12" t="n">
        <x:f>E1377-F1377</x:f>
        <x:v>-65.87441666666678</x:v>
      </x:c>
      <x:c r="H1377" s="12" t="n">
        <x:f>G1377-C1377+D1377</x:f>
        <x:v>-45.193630314289294</x:v>
      </x:c>
      <x:c r="I1377" s="12" t="n">
        <x:v>1054.1148508333333</x:v>
      </x:c>
      <x:c r="J1377" s="12" t="n">
        <x:v>1124.6530525273845</x:v>
      </x:c>
      <x:c r="K1377" s="12" t="n">
        <x:f>G1377-I1377+J1377</x:f>
        <x:v>4.663785027384392</x:v>
      </x:c>
      <x:c r="L1377" s="12" t="n">
        <x:v>9164.012517013032</x:v>
      </x:c>
      <x:c r="M1377" s="12" t="n">
        <x:v>9891.199737932773</x:v>
      </x:c>
      <x:c r="N1377" s="12" t="n">
        <x:v>727.1872209197415</x:v>
      </x:c>
      <x:c r="O1377" s="12" t="n">
        <x:v>0</x:v>
      </x:c>
      <x:c r="P1377" s="12" t="n">
        <x:v>0</x:v>
      </x:c>
      <x:c r="Q1377" s="12" t="n">
        <x:v>0</x:v>
      </x:c>
      <x:c r="R1377" s="12" t="n">
        <x:v>45.85688177944394</x:v>
      </x:c>
      <x:c r="S1377" s="12" t="n">
        <x:v>154.84634021010288</x:v>
      </x:c>
      <x:c r="T1377" s="12" t="n">
        <x:v>0</x:v>
      </x:c>
      <x:c r="U1377" s="12" t="n">
        <x:f>'逐时购电与费用'!H1377+'逐时购电与费用'!J1377+F1377-P1377+O1377-E1377-N1377/'月度汇总'!$F$6-Q1377</x:f>
        <x:v>1.111175151891075e-9</x:v>
      </x:c>
      <x:c r="V1377" s="12" t="n">
        <x:f>M1377-L1377-N1377+O1377/'月度汇总'!$F$7</x:f>
        <x:v>-6.821210263296962e-13</x:v>
      </x:c>
    </x:row>
    <x:row r="1378" ht="20" customHeight="1">
      <x:c r="A1378" s="13" t="n">
        <x:f>'逐时购电与费用'!A1378</x:f>
        <x:v>45698.54166666667</x:v>
      </x:c>
      <x:c r="B1378" s="13" t="n">
        <x:v>45698</x:v>
      </x:c>
      <x:c r="C1378" s="12" t="n">
        <x:v>1089.52651079371</x:v>
      </x:c>
      <x:c r="D1378" s="12" t="n">
        <x:v>948.2206919518349</x:v>
      </x:c>
      <x:c r="E1378" s="12" t="n">
        <x:v>1114.545</x:v>
      </x:c>
      <x:c r="F1378" s="12" t="n">
        <x:v>1131.58125</x:v>
      </x:c>
      <x:c r="G1378" s="12" t="n">
        <x:f>E1378-F1378</x:f>
        <x:v>-17.03624999999988</x:v>
      </x:c>
      <x:c r="H1378" s="12" t="n">
        <x:f>G1378-C1378+D1378</x:f>
        <x:v>-158.34206884187506</x:v>
      </x:c>
      <x:c r="I1378" s="12" t="n">
        <x:v>1096.4231750000001</x:v>
      </x:c>
      <x:c r="J1378" s="12" t="n">
        <x:v>982.8024491254429</x:v>
      </x:c>
      <x:c r="K1378" s="12" t="n">
        <x:f>G1378-I1378+J1378</x:f>
        <x:v>-130.65697587455713</x:v>
      </x:c>
      <x:c r="L1378" s="12" t="n">
        <x:v>9891.199737932773</x:v>
      </x:c>
      <x:c r="M1378" s="12" t="n">
        <x:v>9891.199737932773</x:v>
      </x:c>
      <x:c r="N1378" s="12" t="n">
        <x:v>0</x:v>
      </x:c>
      <x:c r="O1378" s="12" t="n">
        <x:v>0</x:v>
      </x:c>
      <x:c r="P1378" s="12" t="n">
        <x:v>103.53490286238457</x:v>
      </x:c>
      <x:c r="Q1378" s="12" t="n">
        <x:v>0</x:v>
      </x:c>
      <x:c r="R1378" s="12" t="n">
        <x:v>11.384486433308666</x:v>
      </x:c>
      <x:c r="S1378" s="12" t="n">
        <x:v>154.84634021010288</x:v>
      </x:c>
      <x:c r="T1378" s="12" t="n">
        <x:v>0</x:v>
      </x:c>
      <x:c r="U1378" s="12" t="n">
        <x:f>'逐时购电与费用'!H1378+'逐时购电与费用'!J1378+F1378-P1378+O1378-E1378-N1378/'月度汇总'!$F$6-Q1378</x:f>
        <x:v>0</x:v>
      </x:c>
      <x:c r="V1378" s="12" t="n">
        <x:f>M1378-L1378-N1378+O1378/'月度汇总'!$F$7</x:f>
        <x:v>0</x:v>
      </x:c>
    </x:row>
    <x:row r="1379" ht="20" customHeight="1">
      <x:c r="A1379" s="13" t="n">
        <x:f>'逐时购电与费用'!A1379</x:f>
        <x:v>45698.54861111111</x:v>
      </x:c>
      <x:c r="B1379" s="13" t="n">
        <x:v>45698</x:v>
      </x:c>
      <x:c r="C1379" s="12" t="n">
        <x:v>1070.4182249363564</x:v>
      </x:c>
      <x:c r="D1379" s="12" t="n">
        <x:v>940.709783717007</x:v>
      </x:c>
      <x:c r="E1379" s="12" t="n">
        <x:v>1090.4957833333333</x:v>
      </x:c>
      <x:c r="F1379" s="12" t="n">
        <x:v>1132.1244499999998</x:v>
      </x:c>
      <x:c r="G1379" s="12" t="n">
        <x:f>E1379-F1379</x:f>
        <x:v>-41.628666666666504</x:v>
      </x:c>
      <x:c r="H1379" s="12" t="n">
        <x:f>G1379-C1379+D1379</x:f>
        <x:v>-171.33710788601593</x:v>
      </x:c>
      <x:c r="I1379" s="12" t="n">
        <x:v>1081.4185216666667</x:v>
      </x:c>
      <x:c r="J1379" s="12" t="n">
        <x:v>974.3172537218134</x:v>
      </x:c>
      <x:c r="K1379" s="12" t="n">
        <x:f>G1379-I1379+J1379</x:f>
        <x:v>-148.72993461151987</x:v>
      </x:c>
      <x:c r="L1379" s="12" t="n">
        <x:v>9891.199737932773</x:v>
      </x:c>
      <x:c r="M1379" s="12" t="n">
        <x:v>9891.199737932773</x:v>
      </x:c>
      <x:c r="N1379" s="12" t="n">
        <x:v>0</x:v>
      </x:c>
      <x:c r="O1379" s="12" t="n">
        <x:v>0</x:v>
      </x:c>
      <x:c r="P1379" s="12" t="n">
        <x:v>118.05831472509976</x:v>
      </x:c>
      <x:c r="Q1379" s="12" t="n">
        <x:v>0</x:v>
      </x:c>
      <x:c r="R1379" s="12" t="n">
        <x:v>0.29990154672105973</x:v>
      </x:c>
      <x:c r="S1379" s="12" t="n">
        <x:v>154.84634021010288</x:v>
      </x:c>
      <x:c r="T1379" s="12" t="n">
        <x:v>0</x:v>
      </x:c>
      <x:c r="U1379" s="12" t="n">
        <x:f>'逐时购电与费用'!H1379+'逐时购电与费用'!J1379+F1379-P1379+O1379-E1379-N1379/'月度汇总'!$F$6-Q1379</x:f>
        <x:v>0</x:v>
      </x:c>
      <x:c r="V1379" s="12" t="n">
        <x:f>M1379-L1379-N1379+O1379/'月度汇总'!$F$7</x:f>
        <x:v>0</x:v>
      </x:c>
    </x:row>
    <x:row r="1380" ht="20" customHeight="1">
      <x:c r="A1380" s="13" t="n">
        <x:f>'逐时购电与费用'!A1380</x:f>
        <x:v>45698.555555555555</x:v>
      </x:c>
      <x:c r="B1380" s="13" t="n">
        <x:v>45698</x:v>
      </x:c>
      <x:c r="C1380" s="12" t="n">
        <x:v>1069.1183120735623</x:v>
      </x:c>
      <x:c r="D1380" s="12" t="n">
        <x:v>934.5674971722426</x:v>
      </x:c>
      <x:c r="E1380" s="12" t="n">
        <x:v>1067.1136833333333</x:v>
      </x:c>
      <x:c r="F1380" s="12" t="n">
        <x:v>1117.3519333333334</x:v>
      </x:c>
      <x:c r="G1380" s="12" t="n">
        <x:f>E1380-F1380</x:f>
        <x:v>-50.23825000000011</x:v>
      </x:c>
      <x:c r="H1380" s="12" t="n">
        <x:f>G1380-C1380+D1380</x:f>
        <x:v>-184.78906490131976</x:v>
      </x:c>
      <x:c r="I1380" s="12" t="n">
        <x:v>1080.1233008333334</x:v>
      </x:c>
      <x:c r="J1380" s="12" t="n">
        <x:v>967.3782125395848</x:v>
      </x:c>
      <x:c r="K1380" s="12" t="n">
        <x:f>G1380-I1380+J1380</x:f>
        <x:v>-162.98333829374872</x:v>
      </x:c>
      <x:c r="L1380" s="12" t="n">
        <x:v>9891.199737932773</x:v>
      </x:c>
      <x:c r="M1380" s="12" t="n">
        <x:v>9891.199737932773</x:v>
      </x:c>
      <x:c r="N1380" s="12" t="n">
        <x:v>0</x:v>
      </x:c>
      <x:c r="O1380" s="12" t="n">
        <x:v>0</x:v>
      </x:c>
      <x:c r="P1380" s="12" t="n">
        <x:v>132.8459325615429</x:v>
      </x:c>
      <x:c r="Q1380" s="12" t="n">
        <x:v>0</x:v>
      </x:c>
      <x:c r="R1380" s="12" t="n">
        <x:v>24.455705600467525</x:v>
      </x:c>
      <x:c r="S1380" s="12" t="n">
        <x:v>154.84634021010288</x:v>
      </x:c>
      <x:c r="T1380" s="12" t="n">
        <x:v>0</x:v>
      </x:c>
      <x:c r="U1380" s="12" t="n">
        <x:f>'逐时购电与费用'!H1380+'逐时购电与费用'!J1380+F1380-P1380+O1380-E1380-N1380/'月度汇总'!$F$6-Q1380</x:f>
        <x:v>0</x:v>
      </x:c>
      <x:c r="V1380" s="12" t="n">
        <x:f>M1380-L1380-N1380+O1380/'月度汇总'!$F$7</x:f>
        <x:v>0</x:v>
      </x:c>
    </x:row>
    <x:row r="1381" ht="20" customHeight="1">
      <x:c r="A1381" s="13" t="n">
        <x:f>'逐时购电与费用'!A1381</x:f>
        <x:v>45698.5625</x:v>
      </x:c>
      <x:c r="B1381" s="13" t="n">
        <x:v>45698</x:v>
      </x:c>
      <x:c r="C1381" s="12" t="n">
        <x:v>1088.3323477513686</x:v>
      </x:c>
      <x:c r="D1381" s="12" t="n">
        <x:v>929.7781931411068</x:v>
      </x:c>
      <x:c r="E1381" s="12" t="n">
        <x:v>1057.1666666666665</x:v>
      </x:c>
      <x:c r="F1381" s="12" t="n">
        <x:v>1075.59375</x:v>
      </x:c>
      <x:c r="G1381" s="12" t="n">
        <x:f>E1381-F1381</x:f>
        <x:v>-18.427083333333485</x:v>
      </x:c>
      <x:c r="H1381" s="12" t="n">
        <x:f>G1381-C1381+D1381</x:f>
        <x:v>-176.98123794359526</x:v>
      </x:c>
      <x:c r="I1381" s="12" t="n">
        <x:v>1099.3419</x:v>
      </x:c>
      <x:c r="J1381" s="12" t="n">
        <x:v>961.9676577463389</x:v>
      </x:c>
      <x:c r="K1381" s="12" t="n">
        <x:f>G1381-I1381+J1381</x:f>
        <x:v>-155.8013255869945</x:v>
      </x:c>
      <x:c r="L1381" s="12" t="n">
        <x:v>9891.199737932773</x:v>
      </x:c>
      <x:c r="M1381" s="12" t="n">
        <x:v>9891.199737932773</x:v>
      </x:c>
      <x:c r="N1381" s="12" t="n">
        <x:v>0</x:v>
      </x:c>
      <x:c r="O1381" s="12" t="n">
        <x:v>0</x:v>
      </x:c>
      <x:c r="P1381" s="12" t="n">
        <x:v>126.18349893291634</x:v>
      </x:c>
      <x:c r="Q1381" s="12" t="n">
        <x:v>0</x:v>
      </x:c>
      <x:c r="R1381" s="12" t="n">
        <x:v>61.930063916517724</x:v>
      </x:c>
      <x:c r="S1381" s="12" t="n">
        <x:v>154.84634021010288</x:v>
      </x:c>
      <x:c r="T1381" s="12" t="n">
        <x:v>0</x:v>
      </x:c>
      <x:c r="U1381" s="12" t="n">
        <x:f>'逐时购电与费用'!H1381+'逐时购电与费用'!J1381+F1381-P1381+O1381-E1381-N1381/'月度汇总'!$F$6-Q1381</x:f>
        <x:v>0</x:v>
      </x:c>
      <x:c r="V1381" s="12" t="n">
        <x:f>M1381-L1381-N1381+O1381/'月度汇总'!$F$7</x:f>
        <x:v>0</x:v>
      </x:c>
    </x:row>
    <x:row r="1382" ht="20" customHeight="1">
      <x:c r="A1382" s="13" t="n">
        <x:f>'逐时购电与费用'!A1382</x:f>
        <x:v>45698.569444444445</x:v>
      </x:c>
      <x:c r="B1382" s="13" t="n">
        <x:v>45698</x:v>
      </x:c>
      <x:c r="C1382" s="12" t="n">
        <x:v>1061.970997615005</x:v>
      </x:c>
      <x:c r="D1382" s="12" t="n">
        <x:v>919.759136346373</x:v>
      </x:c>
      <x:c r="E1382" s="12" t="n">
        <x:v>1042.4960666666666</x:v>
      </x:c>
      <x:c r="F1382" s="12" t="n">
        <x:v>1040.021</x:v>
      </x:c>
      <x:c r="G1382" s="12" t="n">
        <x:f>E1382-F1382</x:f>
        <x:v>2.4750666666666348</x:v>
      </x:c>
      <x:c r="H1382" s="12" t="n">
        <x:f>G1382-C1382+D1382</x:f>
        <x:v>-139.73679460196536</x:v>
      </x:c>
      <x:c r="I1382" s="12" t="n">
        <x:v>1072.9849883333331</x:v>
      </x:c>
      <x:c r="J1382" s="12" t="n">
        <x:v>950.6489660508162</x:v>
      </x:c>
      <x:c r="K1382" s="12" t="n">
        <x:f>G1382-I1382+J1382</x:f>
        <x:v>-119.86095561585034</x:v>
      </x:c>
      <x:c r="L1382" s="12" t="n">
        <x:v>9891.199737932773</x:v>
      </x:c>
      <x:c r="M1382" s="12" t="n">
        <x:v>9891.199737932773</x:v>
      </x:c>
      <x:c r="N1382" s="12" t="n">
        <x:v>0</x:v>
      </x:c>
      <x:c r="O1382" s="12" t="n">
        <x:v>0</x:v>
      </x:c>
      <x:c r="P1382" s="12" t="n">
        <x:v>90.74847389937486</x:v>
      </x:c>
      <x:c r="Q1382" s="12" t="n">
        <x:v>0</x:v>
      </x:c>
      <x:c r="R1382" s="12" t="n">
        <x:v>28.140158741242317</x:v>
      </x:c>
      <x:c r="S1382" s="12" t="n">
        <x:v>154.84634021010288</x:v>
      </x:c>
      <x:c r="T1382" s="12" t="n">
        <x:v>0</x:v>
      </x:c>
      <x:c r="U1382" s="12" t="n">
        <x:f>'逐时购电与费用'!H1382+'逐时购电与费用'!J1382+F1382-P1382+O1382-E1382-N1382/'月度汇总'!$F$6-Q1382</x:f>
        <x:v>0</x:v>
      </x:c>
      <x:c r="V1382" s="12" t="n">
        <x:f>M1382-L1382-N1382+O1382/'月度汇总'!$F$7</x:f>
        <x:v>0</x:v>
      </x:c>
    </x:row>
    <x:row r="1383" ht="20" customHeight="1">
      <x:c r="A1383" s="13" t="n">
        <x:f>'逐时购电与费用'!A1383</x:f>
        <x:v>45698.57638888889</x:v>
      </x:c>
      <x:c r="B1383" s="13" t="n">
        <x:v>45698</x:v>
      </x:c>
      <x:c r="C1383" s="12" t="n">
        <x:v>1060.2627640728397</x:v>
      </x:c>
      <x:c r="D1383" s="12" t="n">
        <x:v>904.0414955568784</x:v>
      </x:c>
      <x:c r="E1383" s="12" t="n">
        <x:v>1037.0077666666666</x:v>
      </x:c>
      <x:c r="F1383" s="12" t="n">
        <x:v>978.3183333333333</x:v>
      </x:c>
      <x:c r="G1383" s="12" t="n">
        <x:f>E1383-F1383</x:f>
        <x:v>58.68943333333334</x:v>
      </x:c>
      <x:c r="H1383" s="12" t="n">
        <x:f>G1383-C1383+D1383</x:f>
        <x:v>-97.5318351826279</x:v>
      </x:c>
      <x:c r="I1383" s="12" t="n">
        <x:v>1071.2810716666665</x:v>
      </x:c>
      <x:c r="J1383" s="12" t="n">
        <x:v>932.8924911727848</x:v>
      </x:c>
      <x:c r="K1383" s="12" t="n">
        <x:f>G1383-I1383+J1383</x:f>
        <x:v>-79.69914716054836</x:v>
      </x:c>
      <x:c r="L1383" s="12" t="n">
        <x:v>9891.199737932773</x:v>
      </x:c>
      <x:c r="M1383" s="12" t="n">
        <x:v>9826.146862330264</x:v>
      </x:c>
      <x:c r="N1383" s="12" t="n">
        <x:v>0</x:v>
      </x:c>
      <x:c r="O1383" s="12" t="n">
        <x:v>58.54758804225856</x:v>
      </x:c>
      <x:c r="P1383" s="12" t="n">
        <x:v>0</x:v>
      </x:c>
      <x:c r="Q1383" s="12" t="n">
        <x:v>0</x:v>
      </x:c>
      <x:c r="R1383" s="12" t="n">
        <x:v>25.171020965683</x:v>
      </x:c>
      <x:c r="S1383" s="12" t="n">
        <x:v>154.84634021010288</x:v>
      </x:c>
      <x:c r="T1383" s="12" t="n">
        <x:v>0</x:v>
      </x:c>
      <x:c r="U1383" s="12" t="n">
        <x:f>'逐时购电与费用'!H1383+'逐时购电与费用'!J1383+F1383-P1383+O1383-E1383-N1383/'月度汇总'!$F$6-Q1383</x:f>
        <x:v>-9.999894245993346e-9</x:v>
      </x:c>
      <x:c r="V1383" s="12" t="n">
        <x:f>M1383-L1383-N1383+O1383/'月度汇总'!$F$7</x:f>
        <x:v>7.958078640513122e-13</x:v>
      </x:c>
    </x:row>
    <x:row r="1384" ht="20" customHeight="1">
      <x:c r="A1384" s="13" t="n">
        <x:f>'逐时购电与费用'!A1384</x:f>
        <x:v>45698.58333333333</x:v>
      </x:c>
      <x:c r="B1384" s="13" t="n">
        <x:v>45698</x:v>
      </x:c>
      <x:c r="C1384" s="12" t="n">
        <x:v>1088.1758937937361</x:v>
      </x:c>
      <x:c r="D1384" s="12" t="n">
        <x:v>766.7730435777991</x:v>
      </x:c>
      <x:c r="E1384" s="12" t="n">
        <x:v>1045.975</x:v>
      </x:c>
      <x:c r="F1384" s="12" t="n">
        <x:v>905.01875</x:v>
      </x:c>
      <x:c r="G1384" s="12" t="n">
        <x:f>E1384-F1384</x:f>
        <x:v>140.95624999999995</x:v>
      </x:c>
      <x:c r="H1384" s="12" t="n">
        <x:f>G1384-C1384+D1384</x:f>
        <x:v>-180.4466002159371</x:v>
      </x:c>
      <x:c r="I1384" s="12" t="n">
        <x:v>1097.689975</x:v>
      </x:c>
      <x:c r="J1384" s="12" t="n">
        <x:v>777.3262509096462</x:v>
      </x:c>
      <x:c r="K1384" s="12" t="n">
        <x:f>G1384-I1384+J1384</x:f>
        <x:v>-179.40747409035384</x:v>
      </x:c>
      <x:c r="L1384" s="12" t="n">
        <x:v>9826.146862330264</x:v>
      </x:c>
      <x:c r="M1384" s="12" t="n">
        <x:v>9470.187168907649</x:v>
      </x:c>
      <x:c r="N1384" s="12" t="n">
        <x:v>0</x:v>
      </x:c>
      <x:c r="O1384" s="12" t="n">
        <x:v>320.3637240803538</x:v>
      </x:c>
      <x:c r="P1384" s="12" t="n">
        <x:v>179.40747408035384</x:v>
      </x:c>
      <x:c r="Q1384" s="12" t="n">
        <x:v>0</x:v>
      </x:c>
      <x:c r="R1384" s="12" t="n">
        <x:v>0</x:v>
      </x:c>
      <x:c r="S1384" s="12" t="n">
        <x:v>154.84634021010288</x:v>
      </x:c>
      <x:c r="T1384" s="12" t="n">
        <x:v>0</x:v>
      </x:c>
      <x:c r="U1384" s="12" t="n">
        <x:f>'逐时购电与费用'!H1384+'逐时购电与费用'!J1384+F1384-P1384+O1384-E1384-N1384/'月度汇总'!$F$6-Q1384</x:f>
        <x:v>0</x:v>
      </x:c>
      <x:c r="V1384" s="12" t="n">
        <x:f>M1384-L1384-N1384+O1384/'月度汇总'!$F$7</x:f>
        <x:v>-2.8421709430404007e-13</x:v>
      </x:c>
    </x:row>
    <x:row r="1385" ht="20" customHeight="1">
      <x:c r="A1385" s="13" t="n">
        <x:f>'逐时购电与费用'!A1385</x:f>
        <x:v>45698.59027777778</x:v>
      </x:c>
      <x:c r="B1385" s="13" t="n">
        <x:v>45698</x:v>
      </x:c>
      <x:c r="C1385" s="12" t="n">
        <x:v>1076.7928785378156</x:v>
      </x:c>
      <x:c r="D1385" s="12" t="n">
        <x:v>755.3452071632896</x:v>
      </x:c>
      <x:c r="E1385" s="12" t="n">
        <x:v>1055.95365</x:v>
      </x:c>
      <x:c r="F1385" s="12" t="n">
        <x:v>876.6023833333334</x:v>
      </x:c>
      <x:c r="G1385" s="12" t="n">
        <x:f>E1385-F1385</x:f>
        <x:v>179.35126666666656</x:v>
      </x:c>
      <x:c r="H1385" s="12" t="n">
        <x:f>G1385-C1385+D1385</x:f>
        <x:v>-142.0964047078594</x:v>
      </x:c>
      <x:c r="I1385" s="12" t="n">
        <x:v>1080.1163766666666</x:v>
      </x:c>
      <x:c r="J1385" s="12" t="n">
        <x:v>764.4160379252577</x:v>
      </x:c>
      <x:c r="K1385" s="12" t="n">
        <x:f>G1385-I1385+J1385</x:f>
        <x:v>-136.34907207474237</x:v>
      </x:c>
      <x:c r="L1385" s="12" t="n">
        <x:v>9470.187168907649</x:v>
      </x:c>
      <x:c r="M1385" s="12" t="n">
        <x:v>9119.409014761639</x:v>
      </x:c>
      <x:c r="N1385" s="12" t="n">
        <x:v>0</x:v>
      </x:c>
      <x:c r="O1385" s="12" t="n">
        <x:v>315.7003387314089</x:v>
      </x:c>
      <x:c r="P1385" s="12" t="n">
        <x:v>136.34907206474236</x:v>
      </x:c>
      <x:c r="Q1385" s="12" t="n">
        <x:v>0</x:v>
      </x:c>
      <x:c r="R1385" s="12" t="n">
        <x:v>0</x:v>
      </x:c>
      <x:c r="S1385" s="12" t="n">
        <x:v>154.84634021010288</x:v>
      </x:c>
      <x:c r="T1385" s="12" t="n">
        <x:v>0</x:v>
      </x:c>
      <x:c r="U1385" s="12" t="n">
        <x:f>'逐时购电与费用'!H1385+'逐时购电与费用'!J1385+F1385-P1385+O1385-E1385-N1385/'月度汇总'!$F$6-Q1385</x:f>
        <x:v>0</x:v>
      </x:c>
      <x:c r="V1385" s="12" t="n">
        <x:f>M1385-L1385-N1385+O1385/'月度汇总'!$F$7</x:f>
        <x:v>0</x:v>
      </x:c>
    </x:row>
    <x:row r="1386" ht="20" customHeight="1">
      <x:c r="A1386" s="13" t="n">
        <x:f>'逐时购电与费用'!A1386</x:f>
        <x:v>45698.59722222222</x:v>
      </x:c>
      <x:c r="B1386" s="13" t="n">
        <x:v>45698</x:v>
      </x:c>
      <x:c r="C1386" s="12" t="n">
        <x:v>1061.7657976539576</x:v>
      </x:c>
      <x:c r="D1386" s="12" t="n">
        <x:v>742.8446535718238</x:v>
      </x:c>
      <x:c r="E1386" s="12" t="n">
        <x:v>1048.1256833333332</x:v>
      </x:c>
      <x:c r="F1386" s="12" t="n">
        <x:v>862.4436833333332</x:v>
      </x:c>
      <x:c r="G1386" s="12" t="n">
        <x:f>E1386-F1386</x:f>
        <x:v>185.68200000000002</x:v>
      </x:c>
      <x:c r="H1386" s="12" t="n">
        <x:f>G1386-C1386+D1386</x:f>
        <x:v>-133.23914408213386</x:v>
      </x:c>
      <x:c r="I1386" s="12" t="n">
        <x:v>1060.3101175</x:v>
      </x:c>
      <x:c r="J1386" s="12" t="n">
        <x:v>750.2939588689208</x:v>
      </x:c>
      <x:c r="K1386" s="12" t="n">
        <x:f>G1386-I1386+J1386</x:f>
        <x:v>-124.33415863107916</x:v>
      </x:c>
      <x:c r="L1386" s="12" t="n">
        <x:v>9119.409014761639</x:v>
      </x:c>
      <x:c r="M1386" s="12" t="n">
        <x:v>8774.946616293773</x:v>
      </x:c>
      <x:c r="N1386" s="12" t="n">
        <x:v>0</x:v>
      </x:c>
      <x:c r="O1386" s="12" t="n">
        <x:v>310.01615862107917</x:v>
      </x:c>
      <x:c r="P1386" s="12" t="n">
        <x:v>124.33415862107915</x:v>
      </x:c>
      <x:c r="Q1386" s="12" t="n">
        <x:v>0</x:v>
      </x:c>
      <x:c r="R1386" s="12" t="n">
        <x:v>0</x:v>
      </x:c>
      <x:c r="S1386" s="12" t="n">
        <x:v>154.84634021010288</x:v>
      </x:c>
      <x:c r="T1386" s="12" t="n">
        <x:v>0</x:v>
      </x:c>
      <x:c r="U1386" s="12" t="n">
        <x:f>'逐时购电与费用'!H1386+'逐时购电与费用'!J1386+F1386-P1386+O1386-E1386-N1386/'月度汇总'!$F$6-Q1386</x:f>
        <x:v>0</x:v>
      </x:c>
      <x:c r="V1386" s="12" t="n">
        <x:f>M1386-L1386-N1386+O1386/'月度汇总'!$F$7</x:f>
        <x:v>1.7053025658242404e-13</x:v>
      </x:c>
    </x:row>
    <x:row r="1387" ht="20" customHeight="1">
      <x:c r="A1387" s="13" t="n">
        <x:f>'逐时购电与费用'!A1387</x:f>
        <x:v>45698.60416666667</x:v>
      </x:c>
      <x:c r="B1387" s="13" t="n">
        <x:v>45698</x:v>
      </x:c>
      <x:c r="C1387" s="12" t="n">
        <x:v>1064.6597255773688</x:v>
      </x:c>
      <x:c r="D1387" s="12" t="n">
        <x:v>726.88174010293</x:v>
      </x:c>
      <x:c r="E1387" s="12" t="n">
        <x:v>1029.3783333333333</x:v>
      </x:c>
      <x:c r="F1387" s="12" t="n">
        <x:v>825.51875</x:v>
      </x:c>
      <x:c r="G1387" s="12" t="n">
        <x:f>E1387-F1387</x:f>
        <x:v>203.85958333333338</x:v>
      </x:c>
      <x:c r="H1387" s="12" t="n">
        <x:f>G1387-C1387+D1387</x:f>
        <x:v>-133.9184021411054</x:v>
      </x:c>
      <x:c r="I1387" s="12" t="n">
        <x:v>1063.1668999999997</x:v>
      </x:c>
      <x:c r="J1387" s="12" t="n">
        <x:v>732.2603954488909</x:v>
      </x:c>
      <x:c r="K1387" s="12" t="n">
        <x:f>G1387-I1387+J1387</x:f>
        <x:v>-127.04692121777543</x:v>
      </x:c>
      <x:c r="L1387" s="12" t="n">
        <x:v>8774.946616293773</x:v>
      </x:c>
      <x:c r="M1387" s="12" t="n">
        <x:v>8407.272722359208</x:v>
      </x:c>
      <x:c r="N1387" s="12" t="n">
        <x:v>0</x:v>
      </x:c>
      <x:c r="O1387" s="12" t="n">
        <x:v>330.9065045411088</x:v>
      </x:c>
      <x:c r="P1387" s="12" t="n">
        <x:v>127.04692120777543</x:v>
      </x:c>
      <x:c r="Q1387" s="12" t="n">
        <x:v>0</x:v>
      </x:c>
      <x:c r="R1387" s="12" t="n">
        <x:v>0</x:v>
      </x:c>
      <x:c r="S1387" s="12" t="n">
        <x:v>154.84634021010288</x:v>
      </x:c>
      <x:c r="T1387" s="12" t="n">
        <x:v>0</x:v>
      </x:c>
      <x:c r="U1387" s="12" t="n">
        <x:f>'逐时购电与费用'!H1387+'逐时购电与费用'!J1387+F1387-P1387+O1387-E1387-N1387/'月度汇总'!$F$6-Q1387</x:f>
        <x:v>0</x:v>
      </x:c>
      <x:c r="V1387" s="12" t="n">
        <x:f>M1387-L1387-N1387+O1387/'月度汇总'!$F$7</x:f>
        <x:v>2.8421709430404007e-13</x:v>
      </x:c>
    </x:row>
    <x:row r="1388" ht="20" customHeight="1">
      <x:c r="A1388" s="13" t="n">
        <x:f>'逐时购电与费用'!A1388</x:f>
        <x:v>45698.61111111111</x:v>
      </x:c>
      <x:c r="B1388" s="13" t="n">
        <x:v>45698</x:v>
      </x:c>
      <x:c r="C1388" s="12" t="n">
        <x:v>1069.8141493272176</x:v>
      </x:c>
      <x:c r="D1388" s="12" t="n">
        <x:v>710.8679150328392</x:v>
      </x:c>
      <x:c r="E1388" s="12" t="n">
        <x:v>1026.2456333333332</x:v>
      </x:c>
      <x:c r="F1388" s="12" t="n">
        <x:v>759.3901833333332</x:v>
      </x:c>
      <x:c r="G1388" s="12" t="n">
        <x:f>E1388-F1388</x:f>
        <x:v>266.85545</x:v>
      </x:c>
      <x:c r="H1388" s="12" t="n">
        <x:f>G1388-C1388+D1388</x:f>
        <x:v>-92.09078429437841</x:v>
      </x:c>
      <x:c r="I1388" s="12" t="n">
        <x:v>1068.3250808333332</x:v>
      </x:c>
      <x:c r="J1388" s="12" t="n">
        <x:v>714.1693163635161</x:v>
      </x:c>
      <x:c r="K1388" s="12" t="n">
        <x:f>G1388-I1388+J1388</x:f>
        <x:v>-87.30031446981707</x:v>
      </x:c>
      <x:c r="L1388" s="12" t="n">
        <x:v>8407.272722359208</x:v>
      </x:c>
      <x:c r="M1388" s="12" t="n">
        <x:v>8013.766317403856</x:v>
      </x:c>
      <x:c r="N1388" s="12" t="n">
        <x:v>0</x:v>
      </x:c>
      <x:c r="O1388" s="12" t="n">
        <x:v>354.1557644598171</x:v>
      </x:c>
      <x:c r="P1388" s="12" t="n">
        <x:v>87.30031445981706</x:v>
      </x:c>
      <x:c r="Q1388" s="12" t="n">
        <x:v>0</x:v>
      </x:c>
      <x:c r="R1388" s="12" t="n">
        <x:v>0</x:v>
      </x:c>
      <x:c r="S1388" s="12" t="n">
        <x:v>154.84634021010288</x:v>
      </x:c>
      <x:c r="T1388" s="12" t="n">
        <x:v>0</x:v>
      </x:c>
      <x:c r="U1388" s="12" t="n">
        <x:f>'逐时购电与费用'!H1388+'逐时购电与费用'!J1388+F1388-P1388+O1388-E1388-N1388/'月度汇总'!$F$6-Q1388</x:f>
        <x:v>0</x:v>
      </x:c>
      <x:c r="V1388" s="12" t="n">
        <x:f>M1388-L1388-N1388+O1388/'月度汇总'!$F$7</x:f>
        <x:v>2.2737367544323206e-13</x:v>
      </x:c>
    </x:row>
    <x:row r="1389" ht="20" customHeight="1">
      <x:c r="A1389" s="13" t="n">
        <x:f>'逐时购电与费用'!A1389</x:f>
        <x:v>45698.618055555555</x:v>
      </x:c>
      <x:c r="B1389" s="13" t="n">
        <x:v>45698</x:v>
      </x:c>
      <x:c r="C1389" s="12" t="n">
        <x:v>1077.427771837666</x:v>
      </x:c>
      <x:c r="D1389" s="12" t="n">
        <x:v>694.6568000143369</x:v>
      </x:c>
      <x:c r="E1389" s="12" t="n">
        <x:v>1036.2121333333332</x:v>
      </x:c>
      <x:c r="F1389" s="12" t="n">
        <x:v>713.2112999999999</x:v>
      </x:c>
      <x:c r="G1389" s="12" t="n">
        <x:f>E1389-F1389</x:f>
        <x:v>323.0008333333333</x:v>
      </x:c>
      <x:c r="H1389" s="12" t="n">
        <x:f>G1389-C1389+D1389</x:f>
        <x:v>-59.7701384899957</x:v>
      </x:c>
      <x:c r="I1389" s="12" t="n">
        <x:v>1075.9423574999998</x:v>
      </x:c>
      <x:c r="J1389" s="12" t="n">
        <x:v>695.8553556090939</x:v>
      </x:c>
      <x:c r="K1389" s="12" t="n">
        <x:f>G1389-I1389+J1389</x:f>
        <x:v>-57.086168557572705</x:v>
      </x:c>
      <x:c r="L1389" s="12" t="n">
        <x:v>8013.766317403856</x:v>
      </x:c>
      <x:c r="M1389" s="12" t="n">
        <x:v>7591.447426425072</x:v>
      </x:c>
      <x:c r="N1389" s="12" t="n">
        <x:v>0</x:v>
      </x:c>
      <x:c r="O1389" s="12" t="n">
        <x:v>380.087001880906</x:v>
      </x:c>
      <x:c r="P1389" s="12" t="n">
        <x:v>57.0861685475727</x:v>
      </x:c>
      <x:c r="Q1389" s="12" t="n">
        <x:v>0</x:v>
      </x:c>
      <x:c r="R1389" s="12" t="n">
        <x:v>25.382338836651968</x:v>
      </x:c>
      <x:c r="S1389" s="12" t="n">
        <x:v>154.84634021010288</x:v>
      </x:c>
      <x:c r="T1389" s="12" t="n">
        <x:v>0</x:v>
      </x:c>
      <x:c r="U1389" s="12" t="n">
        <x:f>'逐时购电与费用'!H1389+'逐时购电与费用'!J1389+F1389-P1389+O1389-E1389-N1389/'月度汇总'!$F$6-Q1389</x:f>
        <x:v>0</x:v>
      </x:c>
      <x:c r="V1389" s="12" t="n">
        <x:f>M1389-L1389-N1389+O1389/'月度汇总'!$F$7</x:f>
        <x:v>2.8421709430404007e-13</x:v>
      </x:c>
    </x:row>
    <x:row r="1390" ht="20" customHeight="1">
      <x:c r="A1390" s="13" t="n">
        <x:f>'逐时购电与费用'!A1390</x:f>
        <x:v>45698.625</x:v>
      </x:c>
      <x:c r="B1390" s="13" t="n">
        <x:v>45698</x:v>
      </x:c>
      <x:c r="C1390" s="12" t="n">
        <x:v>1079.084260288968</x:v>
      </x:c>
      <x:c r="D1390" s="12" t="n">
        <x:v>487.03172392884136</x:v>
      </x:c>
      <x:c r="E1390" s="12" t="n">
        <x:v>1044.815</x:v>
      </x:c>
      <x:c r="F1390" s="12" t="n">
        <x:v>694.4812499999999</x:v>
      </x:c>
      <x:c r="G1390" s="12" t="n">
        <x:f>E1390-F1390</x:f>
        <x:v>350.3337500000001</x:v>
      </x:c>
      <x:c r="H1390" s="12" t="n">
        <x:f>G1390-C1390+D1390</x:f>
        <x:v>-241.71878636012644</x:v>
      </x:c>
      <x:c r="I1390" s="12" t="n">
        <x:v>1077.6023999999998</x:v>
      </x:c>
      <x:c r="J1390" s="12" t="n">
        <x:v>493.91361320993985</x:v>
      </x:c>
      <x:c r="K1390" s="12" t="n">
        <x:f>G1390-I1390+J1390</x:f>
        <x:v>-233.35503679005978</x:v>
      </x:c>
      <x:c r="L1390" s="12" t="n">
        <x:v>7591.447426425072</x:v>
      </x:c>
      <x:c r="M1390" s="12" t="n">
        <x:v>8341.447426415072</x:v>
      </x:c>
      <x:c r="N1390" s="12" t="n">
        <x:v>749.99999999</x:v>
      </x:c>
      <x:c r="O1390" s="12" t="n">
        <x:v>0</x:v>
      </x:c>
      <x:c r="P1390" s="12" t="n">
        <x:v>220.34475841156916</x:v>
      </x:c>
      <x:c r="Q1390" s="12" t="n">
        <x:v>0</x:v>
      </x:c>
      <x:c r="R1390" s="12" t="n">
        <x:v>0</x:v>
      </x:c>
      <x:c r="S1390" s="12" t="n">
        <x:v>154.84634021010288</x:v>
      </x:c>
      <x:c r="T1390" s="12" t="n">
        <x:v>0</x:v>
      </x:c>
      <x:c r="U1390" s="12" t="n">
        <x:f>'逐时购电与费用'!H1390+'逐时购电与费用'!J1390+F1390-P1390+O1390-E1390-N1390/'月度汇总'!$F$6-Q1390</x:f>
        <x:v>0</x:v>
      </x:c>
      <x:c r="V1390" s="12" t="n">
        <x:f>M1390-L1390-N1390+O1390/'月度汇总'!$F$7</x:f>
        <x:v>1.1368683772161603e-13</x:v>
      </x:c>
    </x:row>
    <x:row r="1391" ht="20" customHeight="1">
      <x:c r="A1391" s="13" t="n">
        <x:f>'逐时购电与费用'!A1391</x:f>
        <x:v>45698.631944444445</x:v>
      </x:c>
      <x:c r="B1391" s="13" t="n">
        <x:v>45698</x:v>
      </x:c>
      <x:c r="C1391" s="12" t="n">
        <x:v>1060.4507402719591</x:v>
      </x:c>
      <x:c r="D1391" s="12" t="n">
        <x:v>472.712480083656</x:v>
      </x:c>
      <x:c r="E1391" s="12" t="n">
        <x:v>1040.4388333333332</x:v>
      </x:c>
      <x:c r="F1391" s="12" t="n">
        <x:v>664.3429833333332</x:v>
      </x:c>
      <x:c r="G1391" s="12" t="n">
        <x:f>E1391-F1391</x:f>
        <x:v>376.0958499999999</x:v>
      </x:c>
      <x:c r="H1391" s="12" t="n">
        <x:f>G1391-C1391+D1391</x:f>
        <x:v>-211.64241018830324</x:v>
      </x:c>
      <x:c r="I1391" s="12" t="n">
        <x:v>1058.1837366666666</x:v>
      </x:c>
      <x:c r="J1391" s="12" t="n">
        <x:v>477.7369301431413</x:v>
      </x:c>
      <x:c r="K1391" s="12" t="n">
        <x:f>G1391-I1391+J1391</x:f>
        <x:v>-204.35095652352538</x:v>
      </x:c>
      <x:c r="L1391" s="12" t="n">
        <x:v>8341.447426415072</x:v>
      </x:c>
      <x:c r="M1391" s="12" t="n">
        <x:v>9091.447426405071</x:v>
      </x:c>
      <x:c r="N1391" s="12" t="n">
        <x:v>749.99999999</x:v>
      </x:c>
      <x:c r="O1391" s="12" t="n">
        <x:v>0</x:v>
      </x:c>
      <x:c r="P1391" s="12" t="n">
        <x:v>192.52284117816077</x:v>
      </x:c>
      <x:c r="Q1391" s="12" t="n">
        <x:v>0</x:v>
      </x:c>
      <x:c r="R1391" s="12" t="n">
        <x:v>0</x:v>
      </x:c>
      <x:c r="S1391" s="12" t="n">
        <x:v>154.84634021010288</x:v>
      </x:c>
      <x:c r="T1391" s="12" t="n">
        <x:v>0</x:v>
      </x:c>
      <x:c r="U1391" s="12" t="n">
        <x:f>'逐时购电与费用'!H1391+'逐时购电与费用'!J1391+F1391-P1391+O1391-E1391-N1391/'月度汇总'!$F$6-Q1391</x:f>
        <x:v>0</x:v>
      </x:c>
      <x:c r="V1391" s="12" t="n">
        <x:f>M1391-L1391-N1391+O1391/'月度汇总'!$F$7</x:f>
        <x:v>-7.958078640513122e-13</x:v>
      </x:c>
    </x:row>
    <x:row r="1392" ht="20" customHeight="1">
      <x:c r="A1392" s="13" t="n">
        <x:f>'逐时购电与费用'!A1392</x:f>
        <x:v>45698.63888888889</x:v>
      </x:c>
      <x:c r="B1392" s="13" t="n">
        <x:v>45698</x:v>
      </x:c>
      <x:c r="C1392" s="12" t="n">
        <x:v>1035.7825057859404</x:v>
      </x:c>
      <x:c r="D1392" s="12" t="n">
        <x:v>459.5755301739605</x:v>
      </x:c>
      <x:c r="E1392" s="12" t="n">
        <x:v>1039.2230333333332</x:v>
      </x:c>
      <x:c r="F1392" s="12" t="n">
        <x:v>619.68075</x:v>
      </x:c>
      <x:c r="G1392" s="12" t="n">
        <x:f>E1392-F1392</x:f>
        <x:v>419.5422833333332</x:v>
      </x:c>
      <x:c r="H1392" s="12" t="n">
        <x:f>G1392-C1392+D1392</x:f>
        <x:v>-156.66469227864673</x:v>
      </x:c>
      <x:c r="I1392" s="12" t="n">
        <x:v>1028.5850808333332</x:v>
      </x:c>
      <x:c r="J1392" s="12" t="n">
        <x:v>462.8959037976751</x:v>
      </x:c>
      <x:c r="K1392" s="12" t="n">
        <x:f>G1392-I1392+J1392</x:f>
        <x:v>-146.14689370232492</x:v>
      </x:c>
      <x:c r="L1392" s="12" t="n">
        <x:v>9091.447426405071</x:v>
      </x:c>
      <x:c r="M1392" s="12" t="n">
        <x:v>9841.44742639507</x:v>
      </x:c>
      <x:c r="N1392" s="12" t="n">
        <x:v>749.99999999</x:v>
      </x:c>
      <x:c r="O1392" s="12" t="n">
        <x:v>0</x:v>
      </x:c>
      <x:c r="P1392" s="12" t="n">
        <x:v>139.6353428583401</x:v>
      </x:c>
      <x:c r="Q1392" s="12" t="n">
        <x:v>0</x:v>
      </x:c>
      <x:c r="R1392" s="12" t="n">
        <x:v>0</x:v>
      </x:c>
      <x:c r="S1392" s="12" t="n">
        <x:v>154.84634021010288</x:v>
      </x:c>
      <x:c r="T1392" s="12" t="n">
        <x:v>0</x:v>
      </x:c>
      <x:c r="U1392" s="12" t="n">
        <x:f>'逐时购电与费用'!H1392+'逐时购电与费用'!J1392+F1392-P1392+O1392-E1392-N1392/'月度汇总'!$F$6-Q1392</x:f>
        <x:v>0</x:v>
      </x:c>
      <x:c r="V1392" s="12" t="n">
        <x:f>M1392-L1392-N1392+O1392/'月度汇总'!$F$7</x:f>
        <x:v>-7.958078640513122e-13</x:v>
      </x:c>
    </x:row>
    <x:row r="1393" ht="20" customHeight="1">
      <x:c r="A1393" s="13" t="n">
        <x:f>'逐时购电与费用'!A1393</x:f>
        <x:v>45698.64583333333</x:v>
      </x:c>
      <x:c r="B1393" s="13" t="n">
        <x:v>45698</x:v>
      </x:c>
      <x:c r="C1393" s="12" t="n">
        <x:v>1029.3202550699534</x:v>
      </x:c>
      <x:c r="D1393" s="12" t="n">
        <x:v>445.05812927491496</x:v>
      </x:c>
      <x:c r="E1393" s="12" t="n">
        <x:v>1037.1266666666666</x:v>
      </x:c>
      <x:c r="F1393" s="12" t="n">
        <x:v>559.30625</x:v>
      </x:c>
      <x:c r="G1393" s="12" t="n">
        <x:f>E1393-F1393</x:f>
        <x:v>477.8204166666666</x:v>
      </x:c>
      <x:c r="H1393" s="12" t="n">
        <x:f>G1393-C1393+D1393</x:f>
        <x:v>-106.44170912837188</x:v>
      </x:c>
      <x:c r="I1393" s="12" t="n">
        <x:v>1027.0598833333333</x:v>
      </x:c>
      <x:c r="J1393" s="12" t="n">
        <x:v>446.49535947867616</x:v>
      </x:c>
      <x:c r="K1393" s="12" t="n">
        <x:f>G1393-I1393+J1393</x:f>
        <x:v>-102.74410718799061</x:v>
      </x:c>
      <x:c r="L1393" s="12" t="n">
        <x:v>9841.44742639507</x:v>
      </x:c>
      <x:c r="M1393" s="12" t="n">
        <x:v>10552.534634790383</x:v>
      </x:c>
      <x:c r="N1393" s="12" t="n">
        <x:v>711.0872083953122</x:v>
      </x:c>
      <x:c r="O1393" s="12" t="n">
        <x:v>0</x:v>
      </x:c>
      <x:c r="P1393" s="12" t="n">
        <x:v>0</x:v>
      </x:c>
      <x:c r="Q1393" s="12" t="n">
        <x:v>0</x:v>
      </x:c>
      <x:c r="R1393" s="12" t="n">
        <x:v>0</x:v>
      </x:c>
      <x:c r="S1393" s="12" t="n">
        <x:v>154.84634021010288</x:v>
      </x:c>
      <x:c r="T1393" s="12" t="n">
        <x:v>0</x:v>
      </x:c>
      <x:c r="U1393" s="12" t="n">
        <x:f>'逐时购电与费用'!H1393+'逐时购电与费用'!J1393+F1393-P1393+O1393-E1393-N1393/'月度汇总'!$F$6-Q1393</x:f>
        <x:v>1.111175151891075e-9</x:v>
      </x:c>
      <x:c r="V1393" s="12" t="n">
        <x:f>M1393-L1393-N1393+O1393/'月度汇总'!$F$7</x:f>
        <x:v>4.547473508864641e-13</x:v>
      </x:c>
    </x:row>
    <x:row r="1394" ht="20" customHeight="1">
      <x:c r="A1394" s="13" t="n">
        <x:f>'逐时购电与费用'!A1394</x:f>
        <x:v>45698.65277777778</x:v>
      </x:c>
      <x:c r="B1394" s="13" t="n">
        <x:v>45698</x:v>
      </x:c>
      <x:c r="C1394" s="12" t="n">
        <x:v>1050.972510600778</x:v>
      </x:c>
      <x:c r="D1394" s="12" t="n">
        <x:v>426.6371352006279</x:v>
      </x:c>
      <x:c r="E1394" s="12" t="n">
        <x:v>1013.67305</x:v>
      </x:c>
      <x:c r="F1394" s="12" t="n">
        <x:v>483.3686</x:v>
      </x:c>
      <x:c r="G1394" s="12" t="n">
        <x:f>E1394-F1394</x:f>
        <x:v>530.30445</x:v>
      </x:c>
      <x:c r="H1394" s="12" t="n">
        <x:f>G1394-C1394+D1394</x:f>
        <x:v>-94.03092540015007</x:v>
      </x:c>
      <x:c r="I1394" s="12" t="n">
        <x:v>1049.5039191666665</x:v>
      </x:c>
      <x:c r="J1394" s="12" t="n">
        <x:v>425.6848623506934</x:v>
      </x:c>
      <x:c r="K1394" s="12" t="n">
        <x:f>G1394-I1394+J1394</x:f>
        <x:v>-93.51460681597314</x:v>
      </x:c>
      <x:c r="L1394" s="12" t="n">
        <x:v>10552.534634790383</x:v>
      </x:c>
      <x:c r="M1394" s="12" t="n">
        <x:v>10610.948568967255</x:v>
      </x:c>
      <x:c r="N1394" s="12" t="n">
        <x:v>58.41393417687221</x:v>
      </x:c>
      <x:c r="O1394" s="12" t="n">
        <x:v>0</x:v>
      </x:c>
      <x:c r="P1394" s="12" t="n">
        <x:v>17.110691468138455</x:v>
      </x:c>
      <x:c r="Q1394" s="12" t="n">
        <x:v>0</x:v>
      </x:c>
      <x:c r="R1394" s="12" t="n">
        <x:v>0</x:v>
      </x:c>
      <x:c r="S1394" s="12" t="n">
        <x:v>154.84634021010288</x:v>
      </x:c>
      <x:c r="T1394" s="12" t="n">
        <x:v>0</x:v>
      </x:c>
      <x:c r="U1394" s="12" t="n">
        <x:f>'逐时购电与费用'!H1394+'逐时购电与费用'!J1394+F1394-P1394+O1394-E1394-N1394/'月度汇总'!$F$6-Q1394</x:f>
        <x:v>8.526512829121202e-14</x:v>
      </x:c>
      <x:c r="V1394" s="12" t="n">
        <x:f>M1394-L1394-N1394+O1394/'月度汇总'!$F$7</x:f>
        <x:v>-8.029132914089132e-13</x:v>
      </x:c>
    </x:row>
    <x:row r="1395" ht="20" customHeight="1">
      <x:c r="A1395" s="13" t="n">
        <x:f>'逐时购电与费用'!A1395</x:f>
        <x:v>45698.65972222222</x:v>
      </x:c>
      <x:c r="B1395" s="13" t="n">
        <x:v>45698</x:v>
      </x:c>
      <x:c r="C1395" s="12" t="n">
        <x:v>1046.000784090986</x:v>
      </x:c>
      <x:c r="D1395" s="12" t="n">
        <x:v>408.0019339332429</x:v>
      </x:c>
      <x:c r="E1395" s="12" t="n">
        <x:v>990.8441166666667</x:v>
      </x:c>
      <x:c r="F1395" s="12" t="n">
        <x:v>425.8839833333333</x:v>
      </x:c>
      <x:c r="G1395" s="12" t="n">
        <x:f>E1395-F1395</x:f>
        <x:v>564.9601333333334</x:v>
      </x:c>
      <x:c r="H1395" s="12" t="n">
        <x:f>G1395-C1395+D1395</x:f>
        <x:v>-73.03871682440962</x:v>
      </x:c>
      <x:c r="I1395" s="12" t="n">
        <x:v>1039.5802858333332</x:v>
      </x:c>
      <x:c r="J1395" s="12" t="n">
        <x:v>404.6323718667179</x:v>
      </x:c>
      <x:c r="K1395" s="12" t="n">
        <x:f>G1395-I1395+J1395</x:f>
        <x:v>-69.98778063328189</x:v>
      </x:c>
      <x:c r="L1395" s="12" t="n">
        <x:v>10610.948568967255</x:v>
      </x:c>
      <x:c r="M1395" s="12" t="n">
        <x:v>10604.068159684462</x:v>
      </x:c>
      <x:c r="N1395" s="12" t="n">
        <x:v>0</x:v>
      </x:c>
      <x:c r="O1395" s="12" t="n">
        <x:v>6.192368354512959</x:v>
      </x:c>
      <x:c r="P1395" s="12" t="n">
        <x:v>69.98778062328178</x:v>
      </x:c>
      <x:c r="Q1395" s="12" t="n">
        <x:v>0</x:v>
      </x:c>
      <x:c r="R1395" s="12" t="n">
        <x:v>0.9444553939125626</x:v>
      </x:c>
      <x:c r="S1395" s="12" t="n">
        <x:v>73.42673409067834</x:v>
      </x:c>
      <x:c r="T1395" s="12" t="n">
        <x:v>0</x:v>
      </x:c>
      <x:c r="U1395" s="12" t="n">
        <x:f>'逐时购电与费用'!H1395+'逐时购电与费用'!J1395+F1395-P1395+O1395-E1395-N1395/'月度汇总'!$F$6-Q1395</x:f>
        <x:v>0</x:v>
      </x:c>
      <x:c r="V1395" s="12" t="n">
        <x:f>M1395-L1395-N1395+O1395/'月度汇总'!$F$7</x:f>
        <x:v>-6.750155989720952e-14</x:v>
      </x:c>
    </x:row>
    <x:row r="1396" ht="20" customHeight="1">
      <x:c r="A1396" s="13" t="n">
        <x:f>'逐时购电与费用'!A1396</x:f>
        <x:v>45698.66666666667</x:v>
      </x:c>
      <x:c r="B1396" s="13" t="n">
        <x:v>45698</x:v>
      </x:c>
      <x:c r="C1396" s="12" t="n">
        <x:v>1022.2390564870472</x:v>
      </x:c>
      <x:c r="D1396" s="12" t="n">
        <x:v>197.6882195265641</x:v>
      </x:c>
      <x:c r="E1396" s="12" t="n">
        <x:v>990.8999999999999</x:v>
      </x:c>
      <x:c r="F1396" s="12" t="n">
        <x:v>385.10624999999993</x:v>
      </x:c>
      <x:c r="G1396" s="12" t="n">
        <x:f>E1396-F1396</x:f>
        <x:v>605.7937499999999</x:v>
      </x:c>
      <x:c r="H1396" s="12" t="n">
        <x:f>G1396-C1396+D1396</x:f>
        <x:v>-218.75708696048312</x:v>
      </x:c>
      <x:c r="I1396" s="12" t="n">
        <x:v>1006.425225</x:v>
      </x:c>
      <x:c r="J1396" s="12" t="n">
        <x:v>210.78171735639427</x:v>
      </x:c>
      <x:c r="K1396" s="12" t="n">
        <x:f>G1396-I1396+J1396</x:f>
        <x:v>-189.84975764360576</x:v>
      </x:c>
      <x:c r="L1396" s="12" t="n">
        <x:v>10604.068159684462</x:v>
      </x:c>
      <x:c r="M1396" s="12" t="n">
        <x:v>10628.29009065658</x:v>
      </x:c>
      <x:c r="N1396" s="12" t="n">
        <x:v>24.22193097211595</x:v>
      </x:c>
      <x:c r="O1396" s="12" t="n">
        <x:v>0</x:v>
      </x:c>
      <x:c r="P1396" s="12" t="n">
        <x:v>189.84975865471705</x:v>
      </x:c>
      <x:c r="Q1396" s="12" t="n">
        <x:v>0</x:v>
      </x:c>
      <x:c r="R1396" s="12" t="n">
        <x:v>0</x:v>
      </x:c>
      <x:c r="S1396" s="12" t="n">
        <x:v>0</x:v>
      </x:c>
      <x:c r="T1396" s="12" t="n">
        <x:v>0</x:v>
      </x:c>
      <x:c r="U1396" s="12" t="n">
        <x:f>'逐时购电与费用'!H1396+'逐时购电与费用'!J1396+F1396-P1396+O1396-E1396-N1396/'月度汇总'!$F$6-Q1396</x:f>
        <x:v>-6.750155989720952e-14</x:v>
      </x:c>
      <x:c r="V1396" s="12" t="n">
        <x:f>M1396-L1396-N1396+O1396/'月度汇总'!$F$7</x:f>
        <x:v>8.029132914089132e-13</x:v>
      </x:c>
    </x:row>
    <x:row r="1397" ht="20" customHeight="1">
      <x:c r="A1397" s="13" t="n">
        <x:f>'逐时购电与费用'!A1397</x:f>
        <x:v>45698.67361111111</x:v>
      </x:c>
      <x:c r="B1397" s="13" t="n">
        <x:v>45698</x:v>
      </x:c>
      <x:c r="C1397" s="12" t="n">
        <x:v>1039.328242134154</x:v>
      </x:c>
      <x:c r="D1397" s="12" t="n">
        <x:v>177.83355608320565</x:v>
      </x:c>
      <x:c r="E1397" s="12" t="n">
        <x:v>1013.4414833333333</x:v>
      </x:c>
      <x:c r="F1397" s="12" t="n">
        <x:v>328.25804999999997</x:v>
      </x:c>
      <x:c r="G1397" s="12" t="n">
        <x:f>E1397-F1397</x:f>
        <x:v>685.1834333333334</x:v>
      </x:c>
      <x:c r="H1397" s="12" t="n">
        <x:f>G1397-C1397+D1397</x:f>
        <x:v>-176.3112527176149</x:v>
      </x:c>
      <x:c r="I1397" s="12" t="n">
        <x:v>1021.7562366666667</x:v>
      </x:c>
      <x:c r="J1397" s="12" t="n">
        <x:v>188.35158058425228</x:v>
      </x:c>
      <x:c r="K1397" s="12" t="n">
        <x:f>G1397-I1397+J1397</x:f>
        <x:v>-148.22122274908108</x:v>
      </x:c>
      <x:c r="L1397" s="12" t="n">
        <x:v>10628.29009065658</x:v>
      </x:c>
      <x:c r="M1397" s="12" t="n">
        <x:v>10628.29009065658</x:v>
      </x:c>
      <x:c r="N1397" s="12" t="n">
        <x:v>0</x:v>
      </x:c>
      <x:c r="O1397" s="12" t="n">
        <x:v>0</x:v>
      </x:c>
      <x:c r="P1397" s="12" t="n">
        <x:v>173.56434425923612</x:v>
      </x:c>
      <x:c r="Q1397" s="12" t="n">
        <x:v>0</x:v>
      </x:c>
      <x:c r="R1397" s="12" t="n">
        <x:v>0</x:v>
      </x:c>
      <x:c r="S1397" s="12" t="n">
        <x:v>0</x:v>
      </x:c>
      <x:c r="T1397" s="12" t="n">
        <x:v>0</x:v>
      </x:c>
      <x:c r="U1397" s="12" t="n">
        <x:f>'逐时购电与费用'!H1397+'逐时购电与费用'!J1397+F1397-P1397+O1397-E1397-N1397/'月度汇总'!$F$6-Q1397</x:f>
        <x:v>0</x:v>
      </x:c>
      <x:c r="V1397" s="12" t="n">
        <x:f>M1397-L1397-N1397+O1397/'月度汇总'!$F$7</x:f>
        <x:v>0</x:v>
      </x:c>
    </x:row>
    <x:row r="1398" ht="20" customHeight="1">
      <x:c r="A1398" s="13" t="n">
        <x:f>'逐时购电与费用'!A1398</x:f>
        <x:v>45698.680555555555</x:v>
      </x:c>
      <x:c r="B1398" s="13" t="n">
        <x:v>45698</x:v>
      </x:c>
      <x:c r="C1398" s="12" t="n">
        <x:v>1051.4389912744293</x:v>
      </x:c>
      <x:c r="D1398" s="12" t="n">
        <x:v>158.21171392827506</x:v>
      </x:c>
      <x:c r="E1398" s="12" t="n">
        <x:v>1012.7181166666666</x:v>
      </x:c>
      <x:c r="F1398" s="12" t="n">
        <x:v>274.53191666666663</x:v>
      </x:c>
      <x:c r="G1398" s="12" t="n">
        <x:f>E1398-F1398</x:f>
        <x:v>738.1861999999999</x:v>
      </x:c>
      <x:c r="H1398" s="12" t="n">
        <x:f>G1398-C1398+D1398</x:f>
        <x:v>-155.0410773461544</x:v>
      </x:c>
      <x:c r="I1398" s="12" t="n">
        <x:v>1033.2756816666665</x:v>
      </x:c>
      <x:c r="J1398" s="12" t="n">
        <x:v>166.18446581486552</x:v>
      </x:c>
      <x:c r="K1398" s="12" t="n">
        <x:f>G1398-I1398+J1398</x:f>
        <x:v>-128.90501585180112</x:v>
      </x:c>
      <x:c r="L1398" s="12" t="n">
        <x:v>10628.29009065658</x:v>
      </x:c>
      <x:c r="M1398" s="12" t="n">
        <x:v>10628.29009065658</x:v>
      </x:c>
      <x:c r="N1398" s="12" t="n">
        <x:v>0</x:v>
      </x:c>
      <x:c r="O1398" s="12" t="n">
        <x:v>0</x:v>
      </x:c>
      <x:c r="P1398" s="12" t="n">
        <x:v>151.5501353298481</x:v>
      </x:c>
      <x:c r="Q1398" s="12" t="n">
        <x:v>0</x:v>
      </x:c>
      <x:c r="R1398" s="12" t="n">
        <x:v>0</x:v>
      </x:c>
      <x:c r="S1398" s="12" t="n">
        <x:v>0</x:v>
      </x:c>
      <x:c r="T1398" s="12" t="n">
        <x:v>0</x:v>
      </x:c>
      <x:c r="U1398" s="12" t="n">
        <x:f>'逐时购电与费用'!H1398+'逐时购电与费用'!J1398+F1398-P1398+O1398-E1398-N1398/'月度汇总'!$F$6-Q1398</x:f>
        <x:v>0</x:v>
      </x:c>
      <x:c r="V1398" s="12" t="n">
        <x:f>M1398-L1398-N1398+O1398/'月度汇总'!$F$7</x:f>
        <x:v>0</x:v>
      </x:c>
    </x:row>
    <x:row r="1399" ht="20" customHeight="1">
      <x:c r="A1399" s="13" t="n">
        <x:f>'逐时购电与费用'!A1399</x:f>
        <x:v>45698.6875</x:v>
      </x:c>
      <x:c r="B1399" s="13" t="n">
        <x:v>45698</x:v>
      </x:c>
      <x:c r="C1399" s="12" t="n">
        <x:v>1039.1291000451872</x:v>
      </x:c>
      <x:c r="D1399" s="12" t="n">
        <x:v>139.6294060932788</x:v>
      </x:c>
      <x:c r="E1399" s="12" t="n">
        <x:v>994.2349999999999</x:v>
      </x:c>
      <x:c r="F1399" s="12" t="n">
        <x:v>230.275</x:v>
      </x:c>
      <x:c r="G1399" s="12" t="n">
        <x:f>E1399-F1399</x:f>
        <x:v>763.9599999999999</x:v>
      </x:c>
      <x:c r="H1399" s="12" t="n">
        <x:f>G1399-C1399+D1399</x:f>
        <x:v>-135.5396939519085</x:v>
      </x:c>
      <x:c r="I1399" s="12" t="n">
        <x:v>1017.0427833333332</x:v>
      </x:c>
      <x:c r="J1399" s="12" t="n">
        <x:v>145.19172990322073</x:v>
      </x:c>
      <x:c r="K1399" s="12" t="n">
        <x:f>G1399-I1399+J1399</x:f>
        <x:v>-107.89105343011255</x:v>
      </x:c>
      <x:c r="L1399" s="12" t="n">
        <x:v>10628.29009065658</x:v>
      </x:c>
      <x:c r="M1399" s="12" t="n">
        <x:v>10605.052493818976</x:v>
      </x:c>
      <x:c r="N1399" s="12" t="n">
        <x:v>0</x:v>
      </x:c>
      <x:c r="O1399" s="12" t="n">
        <x:v>20.913837153842618</x:v>
      </x:c>
      <x:c r="P1399" s="12" t="n">
        <x:v>152.2580125486101</x:v>
      </x:c>
      <x:c r="Q1399" s="12" t="n">
        <x:v>0</x:v>
      </x:c>
      <x:c r="R1399" s="12" t="n">
        <x:v>0</x:v>
      </x:c>
      <x:c r="S1399" s="12" t="n">
        <x:v>0</x:v>
      </x:c>
      <x:c r="T1399" s="12" t="n">
        <x:v>0</x:v>
      </x:c>
      <x:c r="U1399" s="12" t="n">
        <x:f>'逐时购电与费用'!H1399+'逐时购电与费用'!J1399+F1399-P1399+O1399-E1399-N1399/'月度汇总'!$F$6-Q1399</x:f>
        <x:v>-1.1368683772161603e-13</x:v>
      </x:c>
      <x:c r="V1399" s="12" t="n">
        <x:f>M1399-L1399-N1399+O1399/'月度汇总'!$F$7</x:f>
        <x:v>-7.247535904753022e-13</x:v>
      </x:c>
    </x:row>
    <x:row r="1400" ht="20" customHeight="1">
      <x:c r="A1400" s="13" t="n">
        <x:f>'逐时购电与费用'!A1400</x:f>
        <x:v>45698.694444444445</x:v>
      </x:c>
      <x:c r="B1400" s="13" t="n">
        <x:v>45698</x:v>
      </x:c>
      <x:c r="C1400" s="12" t="n">
        <x:v>1030.2132946439006</x:v>
      </x:c>
      <x:c r="D1400" s="12" t="n">
        <x:v>121.06303197254019</x:v>
      </x:c>
      <x:c r="E1400" s="12" t="n">
        <x:v>1005.32035</x:v>
      </x:c>
      <x:c r="F1400" s="12" t="n">
        <x:v>181.27069999999998</x:v>
      </x:c>
      <x:c r="G1400" s="12" t="n">
        <x:f>E1400-F1400</x:f>
        <x:v>824.0496499999999</x:v>
      </x:c>
      <x:c r="H1400" s="12" t="n">
        <x:f>G1400-C1400+D1400</x:f>
        <x:v>-85.10061267136044</x:v>
      </x:c>
      <x:c r="I1400" s="12" t="n">
        <x:v>1008.1296699999999</x:v>
      </x:c>
      <x:c r="J1400" s="12" t="n">
        <x:v>124.21699456817129</x:v>
      </x:c>
      <x:c r="K1400" s="12" t="n">
        <x:f>G1400-I1400+J1400</x:f>
        <x:v>-59.8630254318287</x:v>
      </x:c>
      <x:c r="L1400" s="12" t="n">
        <x:v>10605.052493818976</x:v>
      </x:c>
      <x:c r="M1400" s="12" t="n">
        <x:v>10605.052493818976</x:v>
      </x:c>
      <x:c r="N1400" s="12" t="n">
        <x:v>0</x:v>
      </x:c>
      <x:c r="O1400" s="12" t="n">
        <x:v>0</x:v>
      </x:c>
      <x:c r="P1400" s="12" t="n">
        <x:v>80.201082084076</x:v>
      </x:c>
      <x:c r="Q1400" s="12" t="n">
        <x:v>0</x:v>
      </x:c>
      <x:c r="R1400" s="12" t="n">
        <x:v>0</x:v>
      </x:c>
      <x:c r="S1400" s="12" t="n">
        <x:v>0</x:v>
      </x:c>
      <x:c r="T1400" s="12" t="n">
        <x:v>0</x:v>
      </x:c>
      <x:c r="U1400" s="12" t="n">
        <x:f>'逐时购电与费用'!H1400+'逐时购电与费用'!J1400+F1400-P1400+O1400-E1400-N1400/'月度汇总'!$F$6-Q1400</x:f>
        <x:v>0</x:v>
      </x:c>
      <x:c r="V1400" s="12" t="n">
        <x:f>M1400-L1400-N1400+O1400/'月度汇总'!$F$7</x:f>
        <x:v>0</x:v>
      </x:c>
    </x:row>
    <x:row r="1401" ht="20" customHeight="1">
      <x:c r="A1401" s="13" t="n">
        <x:f>'逐时购电与费用'!A1401</x:f>
        <x:v>45698.70138888889</x:v>
      </x:c>
      <x:c r="B1401" s="13" t="n">
        <x:v>45698</x:v>
      </x:c>
      <x:c r="C1401" s="12" t="n">
        <x:v>1027.051547993223</x:v>
      </x:c>
      <x:c r="D1401" s="12" t="n">
        <x:v>103.81165193702697</x:v>
      </x:c>
      <x:c r="E1401" s="12" t="n">
        <x:v>1012.4128000000001</x:v>
      </x:c>
      <x:c r="F1401" s="12" t="n">
        <x:v>135.72066666666666</x:v>
      </x:c>
      <x:c r="G1401" s="12" t="n">
        <x:f>E1401-F1401</x:f>
        <x:v>876.6921333333335</x:v>
      </x:c>
      <x:c r="H1401" s="12" t="n">
        <x:f>G1401-C1401+D1401</x:f>
        <x:v>-46.547762722862615</x:v>
      </x:c>
      <x:c r="I1401" s="12" t="n">
        <x:v>1002.0450833333331</x:v>
      </x:c>
      <x:c r="J1401" s="12" t="n">
        <x:v>104.7278294756147</x:v>
      </x:c>
      <x:c r="K1401" s="12" t="n">
        <x:f>G1401-I1401+J1401</x:f>
        <x:v>-20.625120524384926</x:v>
      </x:c>
      <x:c r="L1401" s="12" t="n">
        <x:v>10605.052493818976</x:v>
      </x:c>
      <x:c r="M1401" s="12" t="n">
        <x:v>10605.052493818976</x:v>
      </x:c>
      <x:c r="N1401" s="12" t="n">
        <x:v>0</x:v>
      </x:c>
      <x:c r="O1401" s="12" t="n">
        <x:v>0</x:v>
      </x:c>
      <x:c r="P1401" s="12" t="n">
        <x:v>40.99414601584658</x:v>
      </x:c>
      <x:c r="Q1401" s="12" t="n">
        <x:v>0</x:v>
      </x:c>
      <x:c r="R1401" s="12" t="n">
        <x:v>39.30832733323052</x:v>
      </x:c>
      <x:c r="S1401" s="12" t="n">
        <x:v>0</x:v>
      </x:c>
      <x:c r="T1401" s="12" t="n">
        <x:v>0</x:v>
      </x:c>
      <x:c r="U1401" s="12" t="n">
        <x:f>'逐时购电与费用'!H1401+'逐时购电与费用'!J1401+F1401-P1401+O1401-E1401-N1401/'月度汇总'!$F$6-Q1401</x:f>
        <x:v>0</x:v>
      </x:c>
      <x:c r="V1401" s="12" t="n">
        <x:f>M1401-L1401-N1401+O1401/'月度汇总'!$F$7</x:f>
        <x:v>0</x:v>
      </x:c>
    </x:row>
    <x:row r="1402" ht="20" customHeight="1">
      <x:c r="A1402" s="13" t="n">
        <x:f>'逐时购电与费用'!A1402</x:f>
        <x:v>45698.70833333333</x:v>
      </x:c>
      <x:c r="B1402" s="13" t="n">
        <x:v>45698</x:v>
      </x:c>
      <x:c r="C1402" s="12" t="n">
        <x:v>1025.0167430727186</x:v>
      </x:c>
      <x:c r="D1402" s="12" t="n">
        <x:v>27.51810838554306</x:v>
      </x:c>
      <x:c r="E1402" s="12" t="n">
        <x:v>1000.2583333333333</x:v>
      </x:c>
      <x:c r="F1402" s="12" t="n">
        <x:v>93.48125</x:v>
      </x:c>
      <x:c r="G1402" s="12" t="n">
        <x:f>E1402-F1402</x:f>
        <x:v>906.7770833333333</x:v>
      </x:c>
      <x:c r="H1402" s="12" t="n">
        <x:f>G1402-C1402+D1402</x:f>
        <x:v>-90.72155135384222</x:v>
      </x:c>
      <x:c r="I1402" s="12" t="n">
        <x:v>1000.0128249999999</x:v>
      </x:c>
      <x:c r="J1402" s="12" t="n">
        <x:v>31.087655379261967</x:v>
      </x:c>
      <x:c r="K1402" s="12" t="n">
        <x:f>G1402-I1402+J1402</x:f>
        <x:v>-62.14808628740466</x:v>
      </x:c>
      <x:c r="L1402" s="12" t="n">
        <x:v>10605.052493818976</x:v>
      </x:c>
      <x:c r="M1402" s="12" t="n">
        <x:v>10618.12176442316</x:v>
      </x:c>
      <x:c r="N1402" s="12" t="n">
        <x:v>13.06927060418537</x:v>
      </x:c>
      <x:c r="O1402" s="12" t="n">
        <x:v>0</x:v>
      </x:c>
      <x:c r="P1402" s="12" t="n">
        <x:v>76.20013957141389</x:v>
      </x:c>
      <x:c r="Q1402" s="12" t="n">
        <x:v>0</x:v>
      </x:c>
      <x:c r="R1402" s="12" t="n">
        <x:v>68.31668071477566</x:v>
      </x:c>
      <x:c r="S1402" s="12" t="n">
        <x:v>0</x:v>
      </x:c>
      <x:c r="T1402" s="12" t="n">
        <x:v>0</x:v>
      </x:c>
      <x:c r="U1402" s="12" t="n">
        <x:f>'逐时购电与费用'!H1402+'逐时购电与费用'!J1402+F1402-P1402+O1402-E1402-N1402/'月度汇总'!$F$6-Q1402</x:f>
        <x:v>4.263256414560601e-14</x:v>
      </x:c>
      <x:c r="V1402" s="12" t="n">
        <x:f>M1402-L1402-N1402+O1402/'月度汇总'!$F$7</x:f>
        <x:v>-8.029132914089132e-13</x:v>
      </x:c>
    </x:row>
    <x:row r="1403" ht="20" customHeight="1">
      <x:c r="A1403" s="13" t="n">
        <x:f>'逐时购电与费用'!A1403</x:f>
        <x:v>45698.71527777778</x:v>
      </x:c>
      <x:c r="B1403" s="13" t="n">
        <x:v>45698</x:v>
      </x:c>
      <x:c r="C1403" s="12" t="n">
        <x:v>1021.540675417301</x:v>
      </x:c>
      <x:c r="D1403" s="12" t="n">
        <x:v>11.17791629317951</x:v>
      </x:c>
      <x:c r="E1403" s="12" t="n">
        <x:v>991.2223</x:v>
      </x:c>
      <x:c r="F1403" s="12" t="n">
        <x:v>46.70081666666667</x:v>
      </x:c>
      <x:c r="G1403" s="12" t="n">
        <x:f>E1403-F1403</x:f>
        <x:v>944.5214833333333</x:v>
      </x:c>
      <x:c r="H1403" s="12" t="n">
        <x:f>G1403-C1403+D1403</x:f>
        <x:v>-65.8412757907882</x:v>
      </x:c>
      <x:c r="I1403" s="12" t="n">
        <x:v>998.8911508333334</x:v>
      </x:c>
      <x:c r="J1403" s="12" t="n">
        <x:v>12.627874151522802</x:v>
      </x:c>
      <x:c r="K1403" s="12" t="n">
        <x:f>G1403-I1403+J1403</x:f>
        <x:v>-41.7417933484773</x:v>
      </x:c>
      <x:c r="L1403" s="12" t="n">
        <x:v>10618.12176442316</x:v>
      </x:c>
      <x:c r="M1403" s="12" t="n">
        <x:v>10639.81129861124</x:v>
      </x:c>
      <x:c r="N1403" s="12" t="n">
        <x:v>21.689534188079797</x:v>
      </x:c>
      <x:c r="O1403" s="12" t="n">
        <x:v>0</x:v>
      </x:c>
      <x:c r="P1403" s="12" t="n">
        <x:v>41.74179335958847</x:v>
      </x:c>
      <x:c r="Q1403" s="12" t="n">
        <x:v>0</x:v>
      </x:c>
      <x:c r="R1403" s="12" t="n">
        <x:v>65.44478824326961</x:v>
      </x:c>
      <x:c r="S1403" s="12" t="n">
        <x:v>0</x:v>
      </x:c>
      <x:c r="T1403" s="12" t="n">
        <x:v>0</x:v>
      </x:c>
      <x:c r="U1403" s="12" t="n">
        <x:f>'逐时购电与费用'!H1403+'逐时购电与费用'!J1403+F1403-P1403+O1403-E1403-N1403/'月度汇总'!$F$6-Q1403</x:f>
        <x:v>4.263256414560601e-14</x:v>
      </x:c>
      <x:c r="V1403" s="12" t="n">
        <x:f>M1403-L1403-N1403+O1403/'月度汇总'!$F$7</x:f>
        <x:v>-7.460698725481052e-13</x:v>
      </x:c>
    </x:row>
    <x:row r="1404" ht="20" customHeight="1">
      <x:c r="A1404" s="13" t="n">
        <x:f>'逐时购电与费用'!A1404</x:f>
        <x:v>45698.72222222222</x:v>
      </x:c>
      <x:c r="B1404" s="13" t="n">
        <x:v>45698</x:v>
      </x:c>
      <x:c r="C1404" s="12" t="n">
        <x:v>1022.5312747823862</x:v>
      </x:c>
      <x:c r="D1404" s="12" t="n">
        <x:v>1.7658923940756859</x:v>
      </x:c>
      <x:c r="E1404" s="12" t="n">
        <x:v>1000.6502</x:v>
      </x:c>
      <x:c r="F1404" s="12" t="n">
        <x:v>12.937516666666667</x:v>
      </x:c>
      <x:c r="G1404" s="12" t="n">
        <x:f>E1404-F1404</x:f>
        <x:v>987.7126833333334</x:v>
      </x:c>
      <x:c r="H1404" s="12" t="n">
        <x:f>G1404-C1404+D1404</x:f>
        <x:v>-33.05269905497706</x:v>
      </x:c>
      <x:c r="I1404" s="12" t="n">
        <x:v>997.5322424999999</x:v>
      </x:c>
      <x:c r="J1404" s="12" t="n">
        <x:v>1.9949574082179928</x:v>
      </x:c>
      <x:c r="K1404" s="12" t="n">
        <x:f>G1404-I1404+J1404</x:f>
        <x:v>-7.824601758448529</x:v>
      </x:c>
      <x:c r="L1404" s="12" t="n">
        <x:v>10639.81129861124</x:v>
      </x:c>
      <x:c r="M1404" s="12" t="n">
        <x:v>10660.721124500718</x:v>
      </x:c>
      <x:c r="N1404" s="12" t="n">
        <x:v>20.90982588947947</x:v>
      </x:c>
      <x:c r="O1404" s="12" t="n">
        <x:v>0</x:v>
      </x:c>
      <x:c r="P1404" s="12" t="n">
        <x:v>9.819559177777798</x:v>
      </x:c>
      <x:c r="Q1404" s="12" t="n">
        <x:v>0</x:v>
      </x:c>
      <x:c r="R1404" s="12" t="n">
        <x:v>45.14009998722531</x:v>
      </x:c>
      <x:c r="S1404" s="12" t="n">
        <x:v>0</x:v>
      </x:c>
      <x:c r="T1404" s="12" t="n">
        <x:v>0</x:v>
      </x:c>
      <x:c r="U1404" s="12" t="n">
        <x:f>'逐时购电与费用'!H1404+'逐时购电与费用'!J1404+F1404-P1404+O1404-E1404-N1404/'月度汇总'!$F$6-Q1404</x:f>
        <x:v>-2.1316282072803006e-14</x:v>
      </x:c>
      <x:c r="V1404" s="12" t="n">
        <x:f>M1404-L1404-N1404+O1404/'月度汇总'!$F$7</x:f>
        <x:v>-2.913225216616411e-13</x:v>
      </x:c>
    </x:row>
    <x:row r="1405" ht="20" customHeight="1">
      <x:c r="A1405" s="13" t="n">
        <x:f>'逐时购电与费用'!A1405</x:f>
        <x:v>45698.72916666667</x:v>
      </x:c>
      <x:c r="B1405" s="13" t="n">
        <x:v>45698</x:v>
      </x:c>
      <x:c r="C1405" s="12" t="n">
        <x:v>1038.3757643090828</x:v>
      </x:c>
      <x:c r="D1405" s="12" t="n">
        <x:v>0</x:v>
      </x:c>
      <x:c r="E1405" s="12" t="n">
        <x:v>1027.33</x:v>
      </x:c>
      <x:c r="F1405" s="12" t="n">
        <x:v>0</x:v>
      </x:c>
      <x:c r="G1405" s="12" t="n">
        <x:f>E1405-F1405</x:f>
        <x:v>1027.33</x:v>
      </x:c>
      <x:c r="H1405" s="12" t="n">
        <x:f>G1405-C1405+D1405</x:f>
        <x:v>-11.04576430908287</x:v>
      </x:c>
      <x:c r="I1405" s="12" t="n">
        <x:v>1012.9209916666667</x:v>
      </x:c>
      <x:c r="J1405" s="12" t="n">
        <x:v>0</x:v>
      </x:c>
      <x:c r="K1405" s="12" t="n">
        <x:f>G1405-I1405+J1405</x:f>
        <x:v>14.40900833333319</x:v>
      </x:c>
      <x:c r="L1405" s="12" t="n">
        <x:v>10660.721124500718</x:v>
      </x:c>
      <x:c r="M1405" s="12" t="n">
        <x:v>10670.662312369894</x:v>
      </x:c>
      <x:c r="N1405" s="12" t="n">
        <x:v>9.941187869174582</x:v>
      </x:c>
      <x:c r="O1405" s="12" t="n">
        <x:v>0</x:v>
      </x:c>
      <x:c r="P1405" s="12" t="n">
        <x:v>0</x:v>
      </x:c>
      <x:c r="Q1405" s="12" t="n">
        <x:v>0</x:v>
      </x:c>
      <x:c r="R1405" s="12" t="n">
        <x:v>74.21011414559939</x:v>
      </x:c>
      <x:c r="S1405" s="12" t="n">
        <x:v>0</x:v>
      </x:c>
      <x:c r="T1405" s="12" t="n">
        <x:v>0</x:v>
      </x:c>
      <x:c r="U1405" s="12" t="n">
        <x:f>'逐时购电与费用'!H1405+'逐时购电与费用'!J1405+F1405-P1405+O1405-E1405-N1405/'月度汇总'!$F$6-Q1405</x:f>
        <x:v>1.000000082740371e-8</x:v>
      </x:c>
      <x:c r="V1405" s="12" t="n">
        <x:f>M1405-L1405-N1405+O1405/'月度汇总'!$F$7</x:f>
        <x:v>7.549516567451064e-13</x:v>
      </x:c>
    </x:row>
    <x:row r="1406" ht="20" customHeight="1">
      <x:c r="A1406" s="13" t="n">
        <x:f>'逐时购电与费用'!A1406</x:f>
        <x:v>45698.73611111111</x:v>
      </x:c>
      <x:c r="B1406" s="13" t="n">
        <x:v>45698</x:v>
      </x:c>
      <x:c r="C1406" s="12" t="n">
        <x:v>1050.1134613560914</x:v>
      </x:c>
      <x:c r="D1406" s="12" t="n">
        <x:v>0.03887986146002727</x:v>
      </x:c>
      <x:c r="E1406" s="12" t="n">
        <x:v>1033.9102666666665</x:v>
      </x:c>
      <x:c r="F1406" s="12" t="n">
        <x:v>0</x:v>
      </x:c>
      <x:c r="G1406" s="12" t="n">
        <x:f>E1406-F1406</x:f>
        <x:v>1033.9102666666665</x:v>
      </x:c>
      <x:c r="H1406" s="12" t="n">
        <x:f>G1406-C1406+D1406</x:f>
        <x:v>-16.164314827964862</x:v>
      </x:c>
      <x:c r="I1406" s="12" t="n">
        <x:v>1025.7679591666667</x:v>
      </x:c>
      <x:c r="J1406" s="12" t="n">
        <x:v>0.04392321293776764</x:v>
      </x:c>
      <x:c r="K1406" s="12" t="n">
        <x:f>G1406-I1406+J1406</x:f>
        <x:v>8.186230712937556</x:v>
      </x:c>
      <x:c r="L1406" s="12" t="n">
        <x:v>10670.662312369894</x:v>
      </x:c>
      <x:c r="M1406" s="12" t="n">
        <x:v>10685.210195706062</x:v>
      </x:c>
      <x:c r="N1406" s="12" t="n">
        <x:v>14.547883336168473</x:v>
      </x:c>
      <x:c r="O1406" s="12" t="n">
        <x:v>0</x:v>
      </x:c>
      <x:c r="P1406" s="12" t="n">
        <x:v>0</x:v>
      </x:c>
      <x:c r="Q1406" s="12" t="n">
        <x:v>0</x:v>
      </x:c>
      <x:c r="R1406" s="12" t="n">
        <x:v>67.20315489738391</x:v>
      </x:c>
      <x:c r="S1406" s="12" t="n">
        <x:v>0</x:v>
      </x:c>
      <x:c r="T1406" s="12" t="n">
        <x:v>0</x:v>
      </x:c>
      <x:c r="U1406" s="12" t="n">
        <x:f>'逐时购电与费用'!H1406+'逐时购电与费用'!J1406+F1406-P1406+O1406-E1406-N1406/'月度汇总'!$F$6-Q1406</x:f>
        <x:v>1.000000082740371e-8</x:v>
      </x:c>
      <x:c r="V1406" s="12" t="n">
        <x:f>M1406-L1406-N1406+O1406/'月度汇总'!$F$7</x:f>
        <x:v>5.1514348342607263e-14</x:v>
      </x:c>
    </x:row>
    <x:row r="1407" ht="20" customHeight="1">
      <x:c r="A1407" s="13" t="n">
        <x:f>'逐时购电与费用'!A1407</x:f>
        <x:v>45698.743055555555</x:v>
      </x:c>
      <x:c r="B1407" s="13" t="n">
        <x:v>45698</x:v>
      </x:c>
      <x:c r="C1407" s="12" t="n">
        <x:v>922.5567016649765</x:v>
      </x:c>
      <x:c r="D1407" s="12" t="n">
        <x:v>0.030071529754698515</x:v>
      </x:c>
      <x:c r="E1407" s="12" t="n">
        <x:v>905.3834333333332</x:v>
      </x:c>
      <x:c r="F1407" s="12" t="n">
        <x:v>0.35661666666666664</x:v>
      </x:c>
      <x:c r="G1407" s="12" t="n">
        <x:f>E1407-F1407</x:f>
        <x:v>905.0268166666665</x:v>
      </x:c>
      <x:c r="H1407" s="12" t="n">
        <x:f>G1407-C1407+D1407</x:f>
        <x:v>-17.499813468555267</x:v>
      </x:c>
      <x:c r="I1407" s="12" t="n">
        <x:v>899.9164241666667</x:v>
      </x:c>
      <x:c r="J1407" s="12" t="n">
        <x:v>0.03397229710136709</x:v>
      </x:c>
      <x:c r="K1407" s="12" t="n">
        <x:f>G1407-I1407+J1407</x:f>
        <x:v>5.144364797101129</x:v>
      </x:c>
      <x:c r="L1407" s="12" t="n">
        <x:v>10685.210195706062</x:v>
      </x:c>
      <x:c r="M1407" s="12" t="n">
        <x:v>10700.960027826763</x:v>
      </x:c>
      <x:c r="N1407" s="12" t="n">
        <x:v>15.749832120699786</x:v>
      </x:c>
      <x:c r="O1407" s="12" t="n">
        <x:v>0</x:v>
      </x:c>
      <x:c r="P1407" s="12" t="n">
        <x:v>0</x:v>
      </x:c>
      <x:c r="Q1407" s="12" t="n">
        <x:v>0</x:v>
      </x:c>
      <x:c r="R1407" s="12" t="n">
        <x:v>25.48185994176697</x:v>
      </x:c>
      <x:c r="S1407" s="12" t="n">
        <x:v>0</x:v>
      </x:c>
      <x:c r="T1407" s="12" t="n">
        <x:v>0</x:v>
      </x:c>
      <x:c r="U1407" s="12" t="n">
        <x:f>'逐时购电与费用'!H1407+'逐时购电与费用'!J1407+F1407-P1407+O1407-E1407-N1407/'月度汇总'!$F$6-Q1407</x:f>
        <x:v>1.1111112030448567e-9</x:v>
      </x:c>
      <x:c r="V1407" s="12" t="n">
        <x:f>M1407-L1407-N1407+O1407/'月度汇总'!$F$7</x:f>
        <x:v>5.897504706808832e-13</x:v>
      </x:c>
    </x:row>
    <x:row r="1408" ht="20" customHeight="1">
      <x:c r="A1408" s="13" t="n">
        <x:f>'逐时购电与费用'!A1408</x:f>
        <x:v>45698.75</x:v>
      </x:c>
      <x:c r="B1408" s="13" t="n">
        <x:v>45698</x:v>
      </x:c>
      <x:c r="C1408" s="12" t="n">
        <x:v>732.6714468588083</x:v>
      </x:c>
      <x:c r="D1408" s="12" t="n">
        <x:v>0</x:v>
      </x:c>
      <x:c r="E1408" s="12" t="n">
        <x:v>721.675</x:v>
      </x:c>
      <x:c r="F1408" s="12" t="n">
        <x:v>0</x:v>
      </x:c>
      <x:c r="G1408" s="12" t="n">
        <x:f>E1408-F1408</x:f>
        <x:v>721.675</x:v>
      </x:c>
      <x:c r="H1408" s="12" t="n">
        <x:f>G1408-C1408+D1408</x:f>
        <x:v>-10.996446858808326</x:v>
      </x:c>
      <x:c r="I1408" s="12" t="n">
        <x:v>711.8517916666666</x:v>
      </x:c>
      <x:c r="J1408" s="12" t="n">
        <x:v>0</x:v>
      </x:c>
      <x:c r="K1408" s="12" t="n">
        <x:f>G1408-I1408+J1408</x:f>
        <x:v>9.823208333333355</x:v>
      </x:c>
      <x:c r="L1408" s="12" t="n">
        <x:v>10700.960027826763</x:v>
      </x:c>
      <x:c r="M1408" s="12" t="n">
        <x:v>10710.819659844596</x:v>
      </x:c>
      <x:c r="N1408" s="12" t="n">
        <x:v>9.859632017833048</x:v>
      </x:c>
      <x:c r="O1408" s="12" t="n">
        <x:v>0</x:v>
      </x:c>
      <x:c r="P1408" s="12" t="n">
        <x:v>0</x:v>
      </x:c>
      <x:c r="Q1408" s="12" t="n">
        <x:v>0</x:v>
      </x:c>
      <x:c r="R1408" s="12" t="n">
        <x:v>628.9655652947099</x:v>
      </x:c>
      <x:c r="S1408" s="12" t="n">
        <x:v>0</x:v>
      </x:c>
      <x:c r="T1408" s="12" t="n">
        <x:v>0</x:v>
      </x:c>
      <x:c r="U1408" s="12" t="n">
        <x:f>'逐时购电与费用'!H1408+'逐时购电与费用'!J1408+F1408-P1408+O1408-E1408-N1408/'月度汇总'!$F$6-Q1408</x:f>
        <x:v>1.000000082740371e-8</x:v>
      </x:c>
      <x:c r="V1408" s="12" t="n">
        <x:f>M1408-L1408-N1408+O1408/'月度汇总'!$F$7</x:f>
        <x:v>1.5987211554602254e-14</x:v>
      </x:c>
    </x:row>
    <x:row r="1409" ht="20" customHeight="1">
      <x:c r="A1409" s="13" t="n">
        <x:f>'逐时购电与费用'!A1409</x:f>
        <x:v>45698.756944444445</x:v>
      </x:c>
      <x:c r="B1409" s="13" t="n">
        <x:v>45698</x:v>
      </x:c>
      <x:c r="C1409" s="12" t="n">
        <x:v>709.9442852741782</x:v>
      </x:c>
      <x:c r="D1409" s="12" t="n">
        <x:v>0.002790724150475041</x:v>
      </x:c>
      <x:c r="E1409" s="12" t="n">
        <x:v>693.3860833333333</x:v>
      </x:c>
      <x:c r="F1409" s="12" t="n">
        <x:v>0</x:v>
      </x:c>
      <x:c r="G1409" s="12" t="n">
        <x:f>E1409-F1409</x:f>
        <x:v>693.3860833333333</x:v>
      </x:c>
      <x:c r="H1409" s="12" t="n">
        <x:f>G1409-C1409+D1409</x:f>
        <x:v>-16.55541121669445</x:v>
      </x:c>
      <x:c r="I1409" s="12" t="n">
        <x:v>691.8075766666667</x:v>
      </x:c>
      <x:c r="J1409" s="12" t="n">
        <x:v>0.003080643160665892</x:v>
      </x:c>
      <x:c r="K1409" s="12" t="n">
        <x:f>G1409-I1409+J1409</x:f>
        <x:v>1.5815873098272784</x:v>
      </x:c>
      <x:c r="L1409" s="12" t="n">
        <x:v>10710.819659844596</x:v>
      </x:c>
      <x:c r="M1409" s="12" t="n">
        <x:v>10706.715028128805</x:v>
      </x:c>
      <x:c r="N1409" s="12" t="n">
        <x:v>0</x:v>
      </x:c>
      <x:c r="O1409" s="12" t="n">
        <x:v>3.6941685442112737</x:v>
      </x:c>
      <x:c r="P1409" s="12" t="n">
        <x:v>0</x:v>
      </x:c>
      <x:c r="Q1409" s="12" t="n">
        <x:v>0</x:v>
      </x:c>
      <x:c r="R1409" s="12" t="n">
        <x:v>641.4219442162785</x:v>
      </x:c>
      <x:c r="S1409" s="12" t="n">
        <x:v>36.333640024384295</x:v>
      </x:c>
      <x:c r="T1409" s="12" t="n">
        <x:v>0</x:v>
      </x:c>
      <x:c r="U1409" s="12" t="n">
        <x:f>'逐时购电与费用'!H1409+'逐时购电与费用'!J1409+F1409-P1409+O1409-E1409-N1409/'月度汇总'!$F$6-Q1409</x:f>
        <x:v>-1.0000007932831068e-8</x:v>
      </x:c>
      <x:c r="V1409" s="12" t="n">
        <x:f>M1409-L1409-N1409+O1409/'月度汇总'!$F$7</x:f>
        <x:v>-3.703704010149522e-13</x:v>
      </x:c>
    </x:row>
    <x:row r="1410" ht="20" customHeight="1">
      <x:c r="A1410" s="13" t="n">
        <x:f>'逐时购电与费用'!A1410</x:f>
        <x:v>45698.76388888889</x:v>
      </x:c>
      <x:c r="B1410" s="13" t="n">
        <x:v>45698</x:v>
      </x:c>
      <x:c r="C1410" s="12" t="n">
        <x:v>734.5948277932468</x:v>
      </x:c>
      <x:c r="D1410" s="12" t="n">
        <x:v>0.002158206348001245</x:v>
      </x:c>
      <x:c r="E1410" s="12" t="n">
        <x:v>703.1895166666666</x:v>
      </x:c>
      <x:c r="F1410" s="12" t="n">
        <x:v>0.025599999999999998</x:v>
      </x:c>
      <x:c r="G1410" s="12" t="n">
        <x:f>E1410-F1410</x:f>
        <x:v>703.1639166666665</x:v>
      </x:c>
      <x:c r="H1410" s="12" t="n">
        <x:f>G1410-C1410+D1410</x:f>
        <x:v>-31.428752920232327</x:v>
      </x:c>
      <x:c r="I1410" s="12" t="n">
        <x:v>719.1616166666665</x:v>
      </x:c>
      <x:c r="J1410" s="12" t="n">
        <x:v>0.0023824151964800975</x:v>
      </x:c>
      <x:c r="K1410" s="12" t="n">
        <x:f>G1410-I1410+J1410</x:f>
        <x:v>-15.995317584803528</x:v>
      </x:c>
      <x:c r="L1410" s="12" t="n">
        <x:v>10706.715028128805</x:v>
      </x:c>
      <x:c r="M1410" s="12" t="n">
        <x:v>10734.919632708254</x:v>
      </x:c>
      <x:c r="N1410" s="12" t="n">
        <x:v>28.204604579447956</x:v>
      </x:c>
      <x:c r="O1410" s="12" t="n">
        <x:v>0</x:v>
      </x:c>
      <x:c r="P1410" s="12" t="n">
        <x:v>0.025599999999999998</x:v>
      </x:c>
      <x:c r="Q1410" s="12" t="n">
        <x:v>0</x:v>
      </x:c>
      <x:c r="R1410" s="12" t="n">
        <x:v>612.3107905267443</x:v>
      </x:c>
      <x:c r="S1410" s="12" t="n">
        <x:v>66.12149138665654</x:v>
      </x:c>
      <x:c r="T1410" s="12" t="n">
        <x:v>0</x:v>
      </x:c>
      <x:c r="U1410" s="12" t="n">
        <x:f>'逐时购电与费用'!H1410+'逐时购电与费用'!J1410+F1410-P1410+O1410-E1410-N1410/'月度汇总'!$F$6-Q1410</x:f>
        <x:v>9.999951089412207e-9</x:v>
      </x:c>
      <x:c r="V1410" s="12" t="n">
        <x:f>M1410-L1410-N1410+O1410/'月度汇总'!$F$7</x:f>
        <x:v>6.856737400084967e-13</x:v>
      </x:c>
    </x:row>
    <x:row r="1411" ht="20" customHeight="1">
      <x:c r="A1411" s="13" t="n">
        <x:f>'逐时购电与费用'!A1411</x:f>
        <x:v>45698.77083333333</x:v>
      </x:c>
      <x:c r="B1411" s="13" t="n">
        <x:v>45698</x:v>
      </x:c>
      <x:c r="C1411" s="12" t="n">
        <x:v>724.187577842497</x:v>
      </x:c>
      <x:c r="D1411" s="12" t="n">
        <x:v>0</x:v>
      </x:c>
      <x:c r="E1411" s="12" t="n">
        <x:v>688.7783333333333</x:v>
      </x:c>
      <x:c r="F1411" s="12" t="n">
        <x:v>0</x:v>
      </x:c>
      <x:c r="G1411" s="12" t="n">
        <x:f>E1411-F1411</x:f>
        <x:v>688.7783333333333</x:v>
      </x:c>
      <x:c r="H1411" s="12" t="n">
        <x:f>G1411-C1411+D1411</x:f>
        <x:v>-35.40924450916373</x:v>
      </x:c>
      <x:c r="I1411" s="12" t="n">
        <x:v>705.4813499999999</x:v>
      </x:c>
      <x:c r="J1411" s="12" t="n">
        <x:v>0</x:v>
      </x:c>
      <x:c r="K1411" s="12" t="n">
        <x:f>G1411-I1411+J1411</x:f>
        <x:v>-16.7030166666666</x:v>
      </x:c>
      <x:c r="L1411" s="12" t="n">
        <x:v>10734.919632708254</x:v>
      </x:c>
      <x:c r="M1411" s="12" t="n">
        <x:v>10749.548446030867</x:v>
      </x:c>
      <x:c r="N1411" s="12" t="n">
        <x:v>14.62881332261282</x:v>
      </x:c>
      <x:c r="O1411" s="12" t="n">
        <x:v>0</x:v>
      </x:c>
      <x:c r="P1411" s="12" t="n">
        <x:v>0</x:v>
      </x:c>
      <x:c r="Q1411" s="12" t="n">
        <x:v>0</x:v>
      </x:c>
      <x:c r="R1411" s="12" t="n">
        <x:v>570.0091325375557</x:v>
      </x:c>
      <x:c r="S1411" s="12" t="n">
        <x:v>7.6915330153078685</x:v>
      </x:c>
      <x:c r="T1411" s="12" t="n">
        <x:v>0</x:v>
      </x:c>
      <x:c r="U1411" s="12" t="n">
        <x:f>'逐时购电与费用'!H1411+'逐时购电与费用'!J1411+F1411-P1411+O1411-E1411-N1411/'月度汇总'!$F$6-Q1411</x:f>
        <x:v>1.000000082740371e-8</x:v>
      </x:c>
      <x:c r="V1411" s="12" t="n">
        <x:f>M1411-L1411-N1411+O1411/'月度汇总'!$F$7</x:f>
        <x:v>6.767919558114954e-13</x:v>
      </x:c>
    </x:row>
    <x:row r="1412" ht="20" customHeight="1">
      <x:c r="A1412" s="13" t="n">
        <x:f>'逐时购电与费用'!A1412</x:f>
        <x:v>45698.77777777778</x:v>
      </x:c>
      <x:c r="B1412" s="13" t="n">
        <x:v>45698</x:v>
      </x:c>
      <x:c r="C1412" s="12" t="n">
        <x:v>714.1894613915182</x:v>
      </x:c>
      <x:c r="D1412" s="12" t="n">
        <x:v>0.00020070276424649265</x:v>
      </x:c>
      <x:c r="E1412" s="12" t="n">
        <x:v>707.6174833333332</x:v>
      </x:c>
      <x:c r="F1412" s="12" t="n">
        <x:v>0</x:v>
      </x:c>
      <x:c r="G1412" s="12" t="n">
        <x:f>E1412-F1412</x:f>
        <x:v>707.6174833333332</x:v>
      </x:c>
      <x:c r="H1412" s="12" t="n">
        <x:f>G1412-C1412+D1412</x:f>
        <x:v>-6.5717773554207355</x:v>
      </x:c>
      <x:c r="I1412" s="12" t="n">
        <x:v>691.5593874999998</x:v>
      </x:c>
      <x:c r="J1412" s="12" t="n">
        <x:v>0.0002215531040204922</x:v>
      </x:c>
      <x:c r="K1412" s="12" t="n">
        <x:f>G1412-I1412+J1412</x:f>
        <x:v>16.058317386437388</x:v>
      </x:c>
      <x:c r="L1412" s="12" t="n">
        <x:v>10749.548446030867</x:v>
      </x:c>
      <x:c r="M1412" s="12" t="n">
        <x:v>10736.15012434935</x:v>
      </x:c>
      <x:c r="N1412" s="12" t="n">
        <x:v>0</x:v>
      </x:c>
      <x:c r="O1412" s="12" t="n">
        <x:v>12.058489513365664</x:v>
      </x:c>
      <x:c r="P1412" s="12" t="n">
        <x:v>0</x:v>
      </x:c>
      <x:c r="Q1412" s="12" t="n">
        <x:v>0</x:v>
      </x:c>
      <x:c r="R1412" s="12" t="n">
        <x:v>558.9241124389756</x:v>
      </x:c>
      <x:c r="S1412" s="12" t="n">
        <x:v>0</x:v>
      </x:c>
      <x:c r="T1412" s="12" t="n">
        <x:v>0</x:v>
      </x:c>
      <x:c r="U1412" s="12" t="n">
        <x:f>'逐时购电与费用'!H1412+'逐时购电与费用'!J1412+F1412-P1412+O1412-E1412-N1412/'月度汇总'!$F$6-Q1412</x:f>
        <x:v>-1.0000007932831068e-8</x:v>
      </x:c>
      <x:c r="V1412" s="12" t="n">
        <x:f>M1412-L1412-N1412+O1412/'月度汇总'!$F$7</x:f>
        <x:v>-2.948752353404416e-13</x:v>
      </x:c>
    </x:row>
    <x:row r="1413" ht="20" customHeight="1">
      <x:c r="A1413" s="13" t="n">
        <x:f>'逐时购电与费用'!A1413</x:f>
        <x:v>45698.78472222222</x:v>
      </x:c>
      <x:c r="B1413" s="13" t="n">
        <x:v>45698</x:v>
      </x:c>
      <x:c r="C1413" s="12" t="n">
        <x:v>703.3106169518269</x:v>
      </x:c>
      <x:c r="D1413" s="12" t="n">
        <x:v>0.00014857217613052054</x:v>
      </x:c>
      <x:c r="E1413" s="12" t="n">
        <x:v>738.9513333333332</x:v>
      </x:c>
      <x:c r="F1413" s="12" t="n">
        <x:v>0.001833333333333333</x:v>
      </x:c>
      <x:c r="G1413" s="12" t="n">
        <x:f>E1413-F1413</x:f>
        <x:v>738.9494999999998</x:v>
      </x:c>
      <x:c r="H1413" s="12" t="n">
        <x:f>G1413-C1413+D1413</x:f>
        <x:v>35.63903162034907</x:v>
      </x:c>
      <x:c r="I1413" s="12" t="n">
        <x:v>684.6081941666665</x:v>
      </x:c>
      <x:c r="J1413" s="12" t="n">
        <x:v>0.00016400684323594877</x:v>
      </x:c>
      <x:c r="K1413" s="12" t="n">
        <x:f>G1413-I1413+J1413</x:f>
        <x:v>54.34146984017654</x:v>
      </x:c>
      <x:c r="L1413" s="12" t="n">
        <x:v>10736.15012434935</x:v>
      </x:c>
      <x:c r="M1413" s="12" t="n">
        <x:v>9981.307953641033</x:v>
      </x:c>
      <x:c r="N1413" s="12" t="n">
        <x:v>0</x:v>
      </x:c>
      <x:c r="O1413" s="12" t="n">
        <x:v>679.3579536374845</x:v>
      </x:c>
      <x:c r="P1413" s="12" t="n">
        <x:v>0</x:v>
      </x:c>
      <x:c r="Q1413" s="12" t="n">
        <x:v>0</x:v>
      </x:c>
      <x:c r="R1413" s="12" t="n">
        <x:v>556.1510613334549</x:v>
      </x:c>
      <x:c r="S1413" s="12" t="n">
        <x:v>0</x:v>
      </x:c>
      <x:c r="T1413" s="12" t="n">
        <x:v>0</x:v>
      </x:c>
      <x:c r="U1413" s="12" t="n">
        <x:f>'逐时购电与费用'!H1413+'逐时购电与费用'!J1413+F1413-P1413+O1413-E1413-N1413/'月度汇总'!$F$6-Q1413</x:f>
        <x:v>-1.0000007932831068e-8</x:v>
      </x:c>
      <x:c r="V1413" s="12" t="n">
        <x:f>M1413-L1413-N1413+O1413/'月度汇总'!$F$7</x:f>
        <x:v>-1.1368683772161603e-13</x:v>
      </x:c>
    </x:row>
    <x:row r="1414" ht="20" customHeight="1">
      <x:c r="A1414" s="13" t="n">
        <x:f>'逐时购电与费用'!A1414</x:f>
        <x:v>45698.79166666667</x:v>
      </x:c>
      <x:c r="B1414" s="13" t="n">
        <x:v>45698</x:v>
      </x:c>
      <x:c r="C1414" s="12" t="n">
        <x:v>699.7800314090501</x:v>
      </x:c>
      <x:c r="D1414" s="12" t="n">
        <x:v>0</x:v>
      </x:c>
      <x:c r="E1414" s="12" t="n">
        <x:v>743.5716666666667</x:v>
      </x:c>
      <x:c r="F1414" s="12" t="n">
        <x:v>0</x:v>
      </x:c>
      <x:c r="G1414" s="12" t="n">
        <x:f>E1414-F1414</x:f>
        <x:v>743.5716666666667</x:v>
      </x:c>
      <x:c r="H1414" s="12" t="n">
        <x:f>G1414-C1414+D1414</x:f>
        <x:v>43.791635257616576</x:v>
      </x:c>
      <x:c r="I1414" s="12" t="n">
        <x:v>684.3544333333332</x:v>
      </x:c>
      <x:c r="J1414" s="12" t="n">
        <x:v>0</x:v>
      </x:c>
      <x:c r="K1414" s="12" t="n">
        <x:f>G1414-I1414+J1414</x:f>
        <x:v>59.217233333333525</x:v>
      </x:c>
      <x:c r="L1414" s="12" t="n">
        <x:v>9981.307953641033</x:v>
      </x:c>
      <x:c r="M1414" s="12" t="n">
        <x:v>9155.117212911404</x:v>
      </x:c>
      <x:c r="N1414" s="12" t="n">
        <x:v>0</x:v>
      </x:c>
      <x:c r="O1414" s="12" t="n">
        <x:v>743.5716666566667</x:v>
      </x:c>
      <x:c r="P1414" s="12" t="n">
        <x:v>0</x:v>
      </x:c>
      <x:c r="Q1414" s="12" t="n">
        <x:v>0</x:v>
      </x:c>
      <x:c r="R1414" s="12" t="n">
        <x:v>534.193859890438</x:v>
      </x:c>
      <x:c r="S1414" s="12" t="n">
        <x:v>77.25283062827998</x:v>
      </x:c>
      <x:c r="T1414" s="12" t="n">
        <x:v>0</x:v>
      </x:c>
      <x:c r="U1414" s="12" t="n">
        <x:f>'逐时购电与费用'!H1414+'逐时购电与费用'!J1414+F1414-P1414+O1414-E1414-N1414/'月度汇总'!$F$6-Q1414</x:f>
        <x:v>-1.0000007932831068e-8</x:v>
      </x:c>
      <x:c r="V1414" s="12" t="n">
        <x:f>M1414-L1414-N1414+O1414/'月度汇总'!$F$7</x:f>
        <x:v>2.2737367544323206e-13</x:v>
      </x:c>
    </x:row>
    <x:row r="1415" ht="20" customHeight="1">
      <x:c r="A1415" s="13" t="n">
        <x:f>'逐时购电与费用'!A1415</x:f>
        <x:v>45698.79861111111</x:v>
      </x:c>
      <x:c r="B1415" s="13" t="n">
        <x:v>45698</x:v>
      </x:c>
      <x:c r="C1415" s="12" t="n">
        <x:v>720.2992566884761</x:v>
      </x:c>
      <x:c r="D1415" s="12" t="n">
        <x:v>0</x:v>
      </x:c>
      <x:c r="E1415" s="12" t="n">
        <x:v>705.7556166666666</x:v>
      </x:c>
      <x:c r="F1415" s="12" t="n">
        <x:v>0</x:v>
      </x:c>
      <x:c r="G1415" s="12" t="n">
        <x:f>E1415-F1415</x:f>
        <x:v>705.7556166666666</x:v>
      </x:c>
      <x:c r="H1415" s="12" t="n">
        <x:f>G1415-C1415+D1415</x:f>
        <x:v>-14.543640021809551</x:v>
      </x:c>
      <x:c r="I1415" s="12" t="n">
        <x:v>705.0621749999999</x:v>
      </x:c>
      <x:c r="J1415" s="12" t="n">
        <x:v>0</x:v>
      </x:c>
      <x:c r="K1415" s="12" t="n">
        <x:f>G1415-I1415+J1415</x:f>
        <x:v>0.6934416666666721</x:v>
      </x:c>
      <x:c r="L1415" s="12" t="n">
        <x:v>9155.117212911404</x:v>
      </x:c>
      <x:c r="M1415" s="12" t="n">
        <x:v>8384.706619951823</x:v>
      </x:c>
      <x:c r="N1415" s="12" t="n">
        <x:v>0</x:v>
      </x:c>
      <x:c r="O1415" s="12" t="n">
        <x:v>693.3695336636234</x:v>
      </x:c>
      <x:c r="P1415" s="12" t="n">
        <x:v>0</x:v>
      </x:c>
      <x:c r="Q1415" s="12" t="n">
        <x:v>0</x:v>
      </x:c>
      <x:c r="R1415" s="12" t="n">
        <x:v>496.10467802086725</x:v>
      </x:c>
      <x:c r="S1415" s="12" t="n">
        <x:v>134.25415342597285</x:v>
      </x:c>
      <x:c r="T1415" s="12" t="n">
        <x:v>0</x:v>
      </x:c>
      <x:c r="U1415" s="12" t="n">
        <x:f>'逐时购电与费用'!H1415+'逐时购电与费用'!J1415+F1415-P1415+O1415-E1415-N1415/'月度汇总'!$F$6-Q1415</x:f>
        <x:v>-1.0000007932831068e-8</x:v>
      </x:c>
      <x:c r="V1415" s="12" t="n">
        <x:f>M1415-L1415-N1415+O1415/'月度汇总'!$F$7</x:f>
        <x:v>7.958078640513122e-13</x:v>
      </x:c>
    </x:row>
    <x:row r="1416" ht="20" customHeight="1">
      <x:c r="A1416" s="13" t="n">
        <x:f>'逐时购电与费用'!A1416</x:f>
        <x:v>45698.805555555555</x:v>
      </x:c>
      <x:c r="B1416" s="13" t="n">
        <x:v>45698</x:v>
      </x:c>
      <x:c r="C1416" s="12" t="n">
        <x:v>736.1962147539667</x:v>
      </x:c>
      <x:c r="D1416" s="12" t="n">
        <x:v>0</x:v>
      </x:c>
      <x:c r="E1416" s="12" t="n">
        <x:v>690.1553999999999</x:v>
      </x:c>
      <x:c r="F1416" s="12" t="n">
        <x:v>0</x:v>
      </x:c>
      <x:c r="G1416" s="12" t="n">
        <x:f>E1416-F1416</x:f>
        <x:v>690.1553999999999</x:v>
      </x:c>
      <x:c r="H1416" s="12" t="n">
        <x:f>G1416-C1416+D1416</x:f>
        <x:v>-46.040814753966856</x:v>
      </x:c>
      <x:c r="I1416" s="12" t="n">
        <x:v>721.8104174999999</x:v>
      </x:c>
      <x:c r="J1416" s="12" t="n">
        <x:v>0</x:v>
      </x:c>
      <x:c r="K1416" s="12" t="n">
        <x:f>G1416-I1416+J1416</x:f>
        <x:v>-31.655017499999985</x:v>
      </x:c>
      <x:c r="L1416" s="12" t="n">
        <x:v>8384.706619951823</x:v>
      </x:c>
      <x:c r="M1416" s="12" t="n">
        <x:v>7642.24985957673</x:v>
      </x:c>
      <x:c r="N1416" s="12" t="n">
        <x:v>0</x:v>
      </x:c>
      <x:c r="O1416" s="12" t="n">
        <x:v>668.2110843375835</x:v>
      </x:c>
      <x:c r="P1416" s="12" t="n">
        <x:v>0</x:v>
      </x:c>
      <x:c r="Q1416" s="12" t="n">
        <x:v>0</x:v>
      </x:c>
      <x:c r="R1416" s="12" t="n">
        <x:v>474.47662716783</x:v>
      </x:c>
      <x:c r="S1416" s="12" t="n">
        <x:v>138.7243655382797</x:v>
      </x:c>
      <x:c r="T1416" s="12" t="n">
        <x:v>0</x:v>
      </x:c>
      <x:c r="U1416" s="12" t="n">
        <x:f>'逐时购电与费用'!H1416+'逐时购电与费用'!J1416+F1416-P1416+O1416-E1416-N1416/'月度汇总'!$F$6-Q1416</x:f>
        <x:v>-1.0000007932831068e-8</x:v>
      </x:c>
      <x:c r="V1416" s="12" t="n">
        <x:f>M1416-L1416-N1416+O1416/'月度汇总'!$F$7</x:f>
        <x:v>-1.1368683772161603e-13</x:v>
      </x:c>
    </x:row>
    <x:row r="1417" ht="20" customHeight="1">
      <x:c r="A1417" s="13" t="n">
        <x:f>'逐时购电与费用'!A1417</x:f>
        <x:v>45698.8125</x:v>
      </x:c>
      <x:c r="B1417" s="13" t="n">
        <x:v>45698</x:v>
      </x:c>
      <x:c r="C1417" s="12" t="n">
        <x:v>733.7226017735684</x:v>
      </x:c>
      <x:c r="D1417" s="12" t="n">
        <x:v>0</x:v>
      </x:c>
      <x:c r="E1417" s="12" t="n">
        <x:v>712.5483333333333</x:v>
      </x:c>
      <x:c r="F1417" s="12" t="n">
        <x:v>0</x:v>
      </x:c>
      <x:c r="G1417" s="12" t="n">
        <x:f>E1417-F1417</x:f>
        <x:v>712.5483333333333</x:v>
      </x:c>
      <x:c r="H1417" s="12" t="n">
        <x:f>G1417-C1417+D1417</x:f>
        <x:v>-21.174268440235096</x:v>
      </x:c>
      <x:c r="I1417" s="12" t="n">
        <x:v>719.3384833333332</x:v>
      </x:c>
      <x:c r="J1417" s="12" t="n">
        <x:v>0</x:v>
      </x:c>
      <x:c r="K1417" s="12" t="n">
        <x:f>G1417-I1417+J1417</x:f>
        <x:v>-6.790149999999926</x:v>
      </x:c>
      <x:c r="L1417" s="12" t="n">
        <x:v>7642.24985957673</x:v>
      </x:c>
      <x:c r="M1417" s="12" t="n">
        <x:v>6872.1546985527575</x:v>
      </x:c>
      <x:c r="N1417" s="12" t="n">
        <x:v>0</x:v>
      </x:c>
      <x:c r="O1417" s="12" t="n">
        <x:v>693.0856449215751</x:v>
      </x:c>
      <x:c r="P1417" s="12" t="n">
        <x:v>0</x:v>
      </x:c>
      <x:c r="Q1417" s="12" t="n">
        <x:v>0</x:v>
      </x:c>
      <x:c r="R1417" s="12" t="n">
        <x:v>456.73565532818344</x:v>
      </x:c>
      <x:c r="S1417" s="12" t="n">
        <x:v>103.96048013928407</x:v>
      </x:c>
      <x:c r="T1417" s="12" t="n">
        <x:v>0</x:v>
      </x:c>
      <x:c r="U1417" s="12" t="n">
        <x:f>'逐时购电与费用'!H1417+'逐时购电与费用'!J1417+F1417-P1417+O1417-E1417-N1417/'月度汇总'!$F$6-Q1417</x:f>
        <x:v>-1.0000007932831068e-8</x:v>
      </x:c>
      <x:c r="V1417" s="12" t="n">
        <x:f>M1417-L1417-N1417+O1417/'月度汇总'!$F$7</x:f>
        <x:v>-3.410605131648481e-13</x:v>
      </x:c>
    </x:row>
    <x:row r="1418" ht="20" customHeight="1">
      <x:c r="A1418" s="13" t="n">
        <x:f>'逐时购电与费用'!A1418</x:f>
        <x:v>45698.819444444445</x:v>
      </x:c>
      <x:c r="B1418" s="13" t="n">
        <x:v>45698</x:v>
      </x:c>
      <x:c r="C1418" s="12" t="n">
        <x:v>725.410258951817</x:v>
      </x:c>
      <x:c r="D1418" s="12" t="n">
        <x:v>0</x:v>
      </x:c>
      <x:c r="E1418" s="12" t="n">
        <x:v>727.7004499999999</x:v>
      </x:c>
      <x:c r="F1418" s="12" t="n">
        <x:v>0</x:v>
      </x:c>
      <x:c r="G1418" s="12" t="n">
        <x:f>E1418-F1418</x:f>
        <x:v>727.7004499999999</x:v>
      </x:c>
      <x:c r="H1418" s="12" t="n">
        <x:f>G1418-C1418+D1418</x:f>
        <x:v>2.290191048182919</x:v>
      </x:c>
      <x:c r="I1418" s="12" t="n">
        <x:v>711.0277733333335</x:v>
      </x:c>
      <x:c r="J1418" s="12" t="n">
        <x:v>0</x:v>
      </x:c>
      <x:c r="K1418" s="12" t="n">
        <x:f>G1418-I1418+J1418</x:f>
        <x:v>16.67267666666646</x:v>
      </x:c>
      <x:c r="L1418" s="12" t="n">
        <x:v>6872.1546985527575</x:v>
      </x:c>
      <x:c r="M1418" s="12" t="n">
        <x:v>6087.051530400285</x:v>
      </x:c>
      <x:c r="N1418" s="12" t="n">
        <x:v>0</x:v>
      </x:c>
      <x:c r="O1418" s="12" t="n">
        <x:v>706.5928513372256</x:v>
      </x:c>
      <x:c r="P1418" s="12" t="n">
        <x:v>0</x:v>
      </x:c>
      <x:c r="Q1418" s="12" t="n">
        <x:v>0</x:v>
      </x:c>
      <x:c r="R1418" s="12" t="n">
        <x:v>429.9406186007864</x:v>
      </x:c>
      <x:c r="S1418" s="12" t="n">
        <x:v>94.37737540948774</x:v>
      </x:c>
      <x:c r="T1418" s="12" t="n">
        <x:v>0</x:v>
      </x:c>
      <x:c r="U1418" s="12" t="n">
        <x:f>'逐时购电与费用'!H1418+'逐时购电与费用'!J1418+F1418-P1418+O1418-E1418-N1418/'月度汇总'!$F$6-Q1418</x:f>
        <x:v>-1.0000007932831068e-8</x:v>
      </x:c>
      <x:c r="V1418" s="12" t="n">
        <x:f>M1418-L1418-N1418+O1418/'月度汇总'!$F$7</x:f>
        <x:v>1.1368683772161603e-13</x:v>
      </x:c>
    </x:row>
    <x:row r="1419" ht="20" customHeight="1">
      <x:c r="A1419" s="13" t="n">
        <x:f>'逐时购电与费用'!A1419</x:f>
        <x:v>45698.82638888889</x:v>
      </x:c>
      <x:c r="B1419" s="13" t="n">
        <x:v>45698</x:v>
      </x:c>
      <x:c r="C1419" s="12" t="n">
        <x:v>722.4153625287374</x:v>
      </x:c>
      <x:c r="D1419" s="12" t="n">
        <x:v>0</x:v>
      </x:c>
      <x:c r="E1419" s="12" t="n">
        <x:v>722.7405666666666</x:v>
      </x:c>
      <x:c r="F1419" s="12" t="n">
        <x:v>0</x:v>
      </x:c>
      <x:c r="G1419" s="12" t="n">
        <x:f>E1419-F1419</x:f>
        <x:v>722.7405666666666</x:v>
      </x:c>
      <x:c r="H1419" s="12" t="n">
        <x:f>G1419-C1419+D1419</x:f>
        <x:v>0.3252041379291768</x:v>
      </x:c>
      <x:c r="I1419" s="12" t="n">
        <x:v>709.24939</x:v>
      </x:c>
      <x:c r="J1419" s="12" t="n">
        <x:v>0</x:v>
      </x:c>
      <x:c r="K1419" s="12" t="n">
        <x:f>G1419-I1419+J1419</x:f>
        <x:v>13.49117666666666</x:v>
      </x:c>
      <x:c r="L1419" s="12" t="n">
        <x:v>6087.051530400285</x:v>
      </x:c>
      <x:c r="M1419" s="12" t="n">
        <x:v>5297.6347035870995</x:v>
      </x:c>
      <x:c r="N1419" s="12" t="n">
        <x:v>0</x:v>
      </x:c>
      <x:c r="O1419" s="12" t="n">
        <x:v>710.4751441318668</x:v>
      </x:c>
      <x:c r="P1419" s="12" t="n">
        <x:v>0</x:v>
      </x:c>
      <x:c r="Q1419" s="12" t="n">
        <x:v>0</x:v>
      </x:c>
      <x:c r="R1419" s="12" t="n">
        <x:v>420.17453930524124</x:v>
      </x:c>
      <x:c r="S1419" s="12" t="n">
        <x:v>116.22308565071512</x:v>
      </x:c>
      <x:c r="T1419" s="12" t="n">
        <x:v>0</x:v>
      </x:c>
      <x:c r="U1419" s="12" t="n">
        <x:f>'逐时购电与费用'!H1419+'逐时购电与费用'!J1419+F1419-P1419+O1419-E1419-N1419/'月度汇总'!$F$6-Q1419</x:f>
        <x:v>-1.0000007932831068e-8</x:v>
      </x:c>
      <x:c r="V1419" s="12" t="n">
        <x:f>M1419-L1419-N1419+O1419/'月度汇总'!$F$7</x:f>
        <x:v>1.1368683772161603e-13</x:v>
      </x:c>
    </x:row>
    <x:row r="1420" ht="20" customHeight="1">
      <x:c r="A1420" s="13" t="n">
        <x:f>'逐时购电与费用'!A1420</x:f>
        <x:v>45698.83333333333</x:v>
      </x:c>
      <x:c r="B1420" s="13" t="n">
        <x:v>45698</x:v>
      </x:c>
      <x:c r="C1420" s="12" t="n">
        <x:v>722.8934196122069</x:v>
      </x:c>
      <x:c r="D1420" s="12" t="n">
        <x:v>0</x:v>
      </x:c>
      <x:c r="E1420" s="12" t="n">
        <x:v>708.405</x:v>
      </x:c>
      <x:c r="F1420" s="12" t="n">
        <x:v>0</x:v>
      </x:c>
      <x:c r="G1420" s="12" t="n">
        <x:f>E1420-F1420</x:f>
        <x:v>708.405</x:v>
      </x:c>
      <x:c r="H1420" s="12" t="n">
        <x:f>G1420-C1420+D1420</x:f>
        <x:v>-14.48841961220694</x:v>
      </x:c>
      <x:c r="I1420" s="12" t="n">
        <x:v>711.8435833333332</x:v>
      </x:c>
      <x:c r="J1420" s="12" t="n">
        <x:v>0</x:v>
      </x:c>
      <x:c r="K1420" s="12" t="n">
        <x:f>G1420-I1420+J1420</x:f>
        <x:v>-3.438583333333213</x:v>
      </x:c>
      <x:c r="L1420" s="12" t="n">
        <x:v>5297.6347035870995</x:v>
      </x:c>
      <x:c r="M1420" s="12" t="n">
        <x:v>4518.303381397255</x:v>
      </x:c>
      <x:c r="N1420" s="12" t="n">
        <x:v>0</x:v>
      </x:c>
      <x:c r="O1420" s="12" t="n">
        <x:v>701.3981899708597</x:v>
      </x:c>
      <x:c r="P1420" s="12" t="n">
        <x:v>0</x:v>
      </x:c>
      <x:c r="Q1420" s="12" t="n">
        <x:v>0</x:v>
      </x:c>
      <x:c r="R1420" s="12" t="n">
        <x:v>399.5485055649981</x:v>
      </x:c>
      <x:c r="S1420" s="12" t="n">
        <x:v>139.26110704608732</x:v>
      </x:c>
      <x:c r="T1420" s="12" t="n">
        <x:v>0</x:v>
      </x:c>
      <x:c r="U1420" s="12" t="n">
        <x:f>'逐时购电与费用'!H1420+'逐时购电与费用'!J1420+F1420-P1420+O1420-E1420-N1420/'月度汇总'!$F$6-Q1420</x:f>
        <x:v>-1.0000007932831068e-8</x:v>
      </x:c>
      <x:c r="V1420" s="12" t="n">
        <x:f>M1420-L1420-N1420+O1420/'月度汇总'!$F$7</x:f>
        <x:v>-2.2737367544323206e-13</x:v>
      </x:c>
    </x:row>
    <x:row r="1421" ht="20" customHeight="1">
      <x:c r="A1421" s="13" t="n">
        <x:f>'逐时购电与费用'!A1421</x:f>
        <x:v>45698.84027777778</x:v>
      </x:c>
      <x:c r="B1421" s="13" t="n">
        <x:v>45698</x:v>
      </x:c>
      <x:c r="C1421" s="12" t="n">
        <x:v>718.1435431770077</x:v>
      </x:c>
      <x:c r="D1421" s="12" t="n">
        <x:v>0</x:v>
      </x:c>
      <x:c r="E1421" s="12" t="n">
        <x:v>704.0434499999999</x:v>
      </x:c>
      <x:c r="F1421" s="12" t="n">
        <x:v>0</x:v>
      </x:c>
      <x:c r="G1421" s="12" t="n">
        <x:f>E1421-F1421</x:f>
        <x:v>704.0434499999999</x:v>
      </x:c>
      <x:c r="H1421" s="12" t="n">
        <x:f>G1421-C1421+D1421</x:f>
        <x:v>-14.100093177007807</x:v>
      </x:c>
      <x:c r="I1421" s="12" t="n">
        <x:v>708.3652091666667</x:v>
      </x:c>
      <x:c r="J1421" s="12" t="n">
        <x:v>0</x:v>
      </x:c>
      <x:c r="K1421" s="12" t="n">
        <x:f>G1421-I1421+J1421</x:f>
        <x:v>-4.321759166666766</x:v>
      </x:c>
      <x:c r="L1421" s="12" t="n">
        <x:v>4518.303381397255</x:v>
      </x:c>
      <x:c r="M1421" s="12" t="n">
        <x:v>3736.0328814083664</x:v>
      </x:c>
      <x:c r="N1421" s="12" t="n">
        <x:v>0</x:v>
      </x:c>
      <x:c r="O1421" s="12" t="n">
        <x:v>704.0434499899999</x:v>
      </x:c>
      <x:c r="P1421" s="12" t="n">
        <x:v>0</x:v>
      </x:c>
      <x:c r="Q1421" s="12" t="n">
        <x:v>0</x:v>
      </x:c>
      <x:c r="R1421" s="12" t="n">
        <x:v>356.7971682292874</x:v>
      </x:c>
      <x:c r="S1421" s="12" t="n">
        <x:v>140.2435100928169</x:v>
      </x:c>
      <x:c r="T1421" s="12" t="n">
        <x:v>0</x:v>
      </x:c>
      <x:c r="U1421" s="12" t="n">
        <x:f>'逐时购电与费用'!H1421+'逐时购电与费用'!J1421+F1421-P1421+O1421-E1421-N1421/'月度汇总'!$F$6-Q1421</x:f>
        <x:v>-1.0000007932831068e-8</x:v>
      </x:c>
      <x:c r="V1421" s="12" t="n">
        <x:f>M1421-L1421-N1421+O1421/'月度汇总'!$F$7</x:f>
        <x:v>0</x:v>
      </x:c>
    </x:row>
    <x:row r="1422" ht="20" customHeight="1">
      <x:c r="A1422" s="13" t="n">
        <x:f>'逐时购电与费用'!A1422</x:f>
        <x:v>45698.84722222222</x:v>
      </x:c>
      <x:c r="B1422" s="13" t="n">
        <x:v>45698</x:v>
      </x:c>
      <x:c r="C1422" s="12" t="n">
        <x:v>720.6422570639066</x:v>
      </x:c>
      <x:c r="D1422" s="12" t="n">
        <x:v>0</x:v>
      </x:c>
      <x:c r="E1422" s="12" t="n">
        <x:v>704.8494499999999</x:v>
      </x:c>
      <x:c r="F1422" s="12" t="n">
        <x:v>0</x:v>
      </x:c>
      <x:c r="G1422" s="12" t="n">
        <x:f>E1422-F1422</x:f>
        <x:v>704.8494499999999</x:v>
      </x:c>
      <x:c r="H1422" s="12" t="n">
        <x:f>G1422-C1422+D1422</x:f>
        <x:v>-15.792807063906707</x:v>
      </x:c>
      <x:c r="I1422" s="12" t="n">
        <x:v>711.8088758333331</x:v>
      </x:c>
      <x:c r="J1422" s="12" t="n">
        <x:v>0</x:v>
      </x:c>
      <x:c r="K1422" s="12" t="n">
        <x:f>G1422-I1422+J1422</x:f>
        <x:v>-6.959425833333171</x:v>
      </x:c>
      <x:c r="L1422" s="12" t="n">
        <x:v>3736.0328814083664</x:v>
      </x:c>
      <x:c r="M1422" s="12" t="n">
        <x:v>2961.554692879874</x:v>
      </x:c>
      <x:c r="N1422" s="12" t="n">
        <x:v>0</x:v>
      </x:c>
      <x:c r="O1422" s="12" t="n">
        <x:v>697.0303696756433</x:v>
      </x:c>
      <x:c r="P1422" s="12" t="n">
        <x:v>0</x:v>
      </x:c>
      <x:c r="Q1422" s="12" t="n">
        <x:v>0</x:v>
      </x:c>
      <x:c r="R1422" s="12" t="n">
        <x:v>352.49852532228863</x:v>
      </x:c>
      <x:c r="S1422" s="12" t="n">
        <x:v>138.40240068627872</x:v>
      </x:c>
      <x:c r="T1422" s="12" t="n">
        <x:v>0</x:v>
      </x:c>
      <x:c r="U1422" s="12" t="n">
        <x:f>'逐时购电与费用'!H1422+'逐时购电与费用'!J1422+F1422-P1422+O1422-E1422-N1422/'月度汇总'!$F$6-Q1422</x:f>
        <x:v>-1.0000007932831068e-8</x:v>
      </x:c>
      <x:c r="V1422" s="12" t="n">
        <x:f>M1422-L1422-N1422+O1422/'月度汇总'!$F$7</x:f>
        <x:v>1.1368683772161603e-13</x:v>
      </x:c>
    </x:row>
    <x:row r="1423" ht="20" customHeight="1">
      <x:c r="A1423" s="13" t="n">
        <x:f>'逐时购电与费用'!A1423</x:f>
        <x:v>45698.85416666667</x:v>
      </x:c>
      <x:c r="B1423" s="13" t="n">
        <x:v>45698</x:v>
      </x:c>
      <x:c r="C1423" s="12" t="n">
        <x:v>728.7338684787635</x:v>
      </x:c>
      <x:c r="D1423" s="12" t="n">
        <x:v>0</x:v>
      </x:c>
      <x:c r="E1423" s="12" t="n">
        <x:v>709.5333333333333</x:v>
      </x:c>
      <x:c r="F1423" s="12" t="n">
        <x:v>0</x:v>
      </x:c>
      <x:c r="G1423" s="12" t="n">
        <x:f>E1423-F1423</x:f>
        <x:v>709.5333333333333</x:v>
      </x:c>
      <x:c r="H1423" s="12" t="n">
        <x:f>G1423-C1423+D1423</x:f>
        <x:v>-19.200535145430194</x:v>
      </x:c>
      <x:c r="I1423" s="12" t="n">
        <x:v>719.9019083333333</x:v>
      </x:c>
      <x:c r="J1423" s="12" t="n">
        <x:v>0</x:v>
      </x:c>
      <x:c r="K1423" s="12" t="n">
        <x:f>G1423-I1423+J1423</x:f>
        <x:v>-10.368574999999964</x:v>
      </x:c>
      <x:c r="L1423" s="12" t="n">
        <x:v>2961.554692879874</x:v>
      </x:c>
      <x:c r="M1423" s="12" t="n">
        <x:v>2206.097523997927</x:v>
      </x:c>
      <x:c r="N1423" s="12" t="n">
        <x:v>0</x:v>
      </x:c>
      <x:c r="O1423" s="12" t="n">
        <x:v>679.9114519937522</x:v>
      </x:c>
      <x:c r="P1423" s="12" t="n">
        <x:v>0</x:v>
      </x:c>
      <x:c r="Q1423" s="12" t="n">
        <x:v>0</x:v>
      </x:c>
      <x:c r="R1423" s="12" t="n">
        <x:v>365.96445871795476</x:v>
      </x:c>
      <x:c r="S1423" s="12" t="n">
        <x:v>130.7840831240842</x:v>
      </x:c>
      <x:c r="T1423" s="12" t="n">
        <x:v>0</x:v>
      </x:c>
      <x:c r="U1423" s="12" t="n">
        <x:f>'逐时购电与费用'!H1423+'逐时购电与费用'!J1423+F1423-P1423+O1423-E1423-N1423/'月度汇总'!$F$6-Q1423</x:f>
        <x:v>-1.0000007932831068e-8</x:v>
      </x:c>
      <x:c r="V1423" s="12" t="n">
        <x:f>M1423-L1423-N1423+O1423/'月度汇总'!$F$7</x:f>
        <x:v>-1.1368683772161603e-13</x:v>
      </x:c>
    </x:row>
    <x:row r="1424" ht="20" customHeight="1">
      <x:c r="A1424" s="13" t="n">
        <x:f>'逐时购电与费用'!A1424</x:f>
        <x:v>45698.86111111111</x:v>
      </x:c>
      <x:c r="B1424" s="13" t="n">
        <x:v>45698</x:v>
      </x:c>
      <x:c r="C1424" s="12" t="n">
        <x:v>725.2224104916573</x:v>
      </x:c>
      <x:c r="D1424" s="12" t="n">
        <x:v>0</x:v>
      </x:c>
      <x:c r="E1424" s="12" t="n">
        <x:v>721.3632666666667</x:v>
      </x:c>
      <x:c r="F1424" s="12" t="n">
        <x:v>0</x:v>
      </x:c>
      <x:c r="G1424" s="12" t="n">
        <x:f>E1424-F1424</x:f>
        <x:v>721.3632666666667</x:v>
      </x:c>
      <x:c r="H1424" s="12" t="n">
        <x:f>G1424-C1424+D1424</x:f>
        <x:v>-3.8591438249906105</x:v>
      </x:c>
      <x:c r="I1424" s="12" t="n">
        <x:v>716.3918325</x:v>
      </x:c>
      <x:c r="J1424" s="12" t="n">
        <x:v>0</x:v>
      </x:c>
      <x:c r="K1424" s="12" t="n">
        <x:f>G1424-I1424+J1424</x:f>
        <x:v>4.971434166666768</x:v>
      </x:c>
      <x:c r="L1424" s="12" t="n">
        <x:v>2206.097523997927</x:v>
      </x:c>
      <x:c r="M1424" s="12" t="n">
        <x:v>1421.953094349375</x:v>
      </x:c>
      <x:c r="N1424" s="12" t="n">
        <x:v>0</x:v>
      </x:c>
      <x:c r="O1424" s="12" t="n">
        <x:v>705.7299866836969</x:v>
      </x:c>
      <x:c r="P1424" s="12" t="n">
        <x:v>0</x:v>
      </x:c>
      <x:c r="Q1424" s="12" t="n">
        <x:v>0</x:v>
      </x:c>
      <x:c r="R1424" s="12" t="n">
        <x:v>351.20826420971053</x:v>
      </x:c>
      <x:c r="S1424" s="12" t="n">
        <x:v>119.9854075786618</x:v>
      </x:c>
      <x:c r="T1424" s="12" t="n">
        <x:v>0</x:v>
      </x:c>
      <x:c r="U1424" s="12" t="n">
        <x:f>'逐时购电与费用'!H1424+'逐时购电与费用'!J1424+F1424-P1424+O1424-E1424-N1424/'月度汇总'!$F$6-Q1424</x:f>
        <x:v>-1.0000007932831068e-8</x:v>
      </x:c>
      <x:c r="V1424" s="12" t="n">
        <x:f>M1424-L1424-N1424+O1424/'月度汇总'!$F$7</x:f>
        <x:v>1.1368683772161603e-13</x:v>
      </x:c>
    </x:row>
    <x:row r="1425" ht="20" customHeight="1">
      <x:c r="A1425" s="13" t="n">
        <x:f>'逐时购电与费用'!A1425</x:f>
        <x:v>45698.868055555555</x:v>
      </x:c>
      <x:c r="B1425" s="13" t="n">
        <x:v>45698</x:v>
      </x:c>
      <x:c r="C1425" s="12" t="n">
        <x:v>709.8653345360431</x:v>
      </x:c>
      <x:c r="D1425" s="12" t="n">
        <x:v>0</x:v>
      </x:c>
      <x:c r="E1425" s="12" t="n">
        <x:v>723.9305833333333</x:v>
      </x:c>
      <x:c r="F1425" s="12" t="n">
        <x:v>0</x:v>
      </x:c>
      <x:c r="G1425" s="12" t="n">
        <x:f>E1425-F1425</x:f>
        <x:v>723.9305833333333</x:v>
      </x:c>
      <x:c r="H1425" s="12" t="n">
        <x:f>G1425-C1425+D1425</x:f>
        <x:v>14.065248797290224</x:v>
      </x:c>
      <x:c r="I1425" s="12" t="n">
        <x:v>701.0361008333332</x:v>
      </x:c>
      <x:c r="J1425" s="12" t="n">
        <x:v>0</x:v>
      </x:c>
      <x:c r="K1425" s="12" t="n">
        <x:f>G1425-I1425+J1425</x:f>
        <x:v>22.894482500000095</x:v>
      </x:c>
      <x:c r="L1425" s="12" t="n">
        <x:v>1421.953094349375</x:v>
      </x:c>
      <x:c r="M1425" s="12" t="n">
        <x:v>1401.8285710514863</x:v>
      </x:c>
      <x:c r="N1425" s="12" t="n">
        <x:v>0</x:v>
      </x:c>
      <x:c r="O1425" s="12" t="n">
        <x:v>18.11207096809995</x:v>
      </x:c>
      <x:c r="P1425" s="12" t="n">
        <x:v>0</x:v>
      </x:c>
      <x:c r="Q1425" s="12" t="n">
        <x:v>0</x:v>
      </x:c>
      <x:c r="R1425" s="12" t="n">
        <x:v>321.1548484973748</x:v>
      </x:c>
      <x:c r="S1425" s="12" t="n">
        <x:v>124.7619767852043</x:v>
      </x:c>
      <x:c r="T1425" s="12" t="n">
        <x:v>0</x:v>
      </x:c>
      <x:c r="U1425" s="12" t="n">
        <x:f>'逐时购电与费用'!H1425+'逐时购电与费用'!J1425+F1425-P1425+O1425-E1425-N1425/'月度汇总'!$F$6-Q1425</x:f>
        <x:v>-1.0000007932831068e-8</x:v>
      </x:c>
      <x:c r="V1425" s="12" t="n">
        <x:f>M1425-L1425-N1425+O1425/'月度汇总'!$F$7</x:f>
        <x:v>3.197442310920451e-14</x:v>
      </x:c>
    </x:row>
    <x:row r="1426" ht="20" customHeight="1">
      <x:c r="A1426" s="13" t="n">
        <x:f>'逐时购电与费用'!A1426</x:f>
        <x:v>45698.875</x:v>
      </x:c>
      <x:c r="B1426" s="13" t="n">
        <x:v>45698</x:v>
      </x:c>
      <x:c r="C1426" s="12" t="n">
        <x:v>706.5364179079276</x:v>
      </x:c>
      <x:c r="D1426" s="12" t="n">
        <x:v>0</x:v>
      </x:c>
      <x:c r="E1426" s="12" t="n">
        <x:v>717.7233333333334</x:v>
      </x:c>
      <x:c r="F1426" s="12" t="n">
        <x:v>0</x:v>
      </x:c>
      <x:c r="G1426" s="12" t="n">
        <x:f>E1426-F1426</x:f>
        <x:v>717.7233333333334</x:v>
      </x:c>
      <x:c r="H1426" s="12" t="n">
        <x:f>G1426-C1426+D1426</x:f>
        <x:v>11.1869154254058</x:v>
      </x:c>
      <x:c r="I1426" s="12" t="n">
        <x:v>697.9730666666666</x:v>
      </x:c>
      <x:c r="J1426" s="12" t="n">
        <x:v>0</x:v>
      </x:c>
      <x:c r="K1426" s="12" t="n">
        <x:f>G1426-I1426+J1426</x:f>
        <x:v>19.75026666666679</x:v>
      </x:c>
      <x:c r="L1426" s="12" t="n">
        <x:v>1401.8285710514863</x:v>
      </x:c>
      <x:c r="M1426" s="12" t="n">
        <x:v>1435.8655592249456</x:v>
      </x:c>
      <x:c r="N1426" s="12" t="n">
        <x:v>34.03698817345936</x:v>
      </x:c>
      <x:c r="O1426" s="12" t="n">
        <x:v>0</x:v>
      </x:c>
      <x:c r="P1426" s="12" t="n">
        <x:v>0</x:v>
      </x:c>
      <x:c r="Q1426" s="12" t="n">
        <x:v>0</x:v>
      </x:c>
      <x:c r="R1426" s="12" t="n">
        <x:v>328.39351503238095</x:v>
      </x:c>
      <x:c r="S1426" s="12" t="n">
        <x:v>116.20412662598483</x:v>
      </x:c>
      <x:c r="T1426" s="12" t="n">
        <x:v>0</x:v>
      </x:c>
      <x:c r="U1426" s="12" t="n">
        <x:f>'逐时购电与费用'!H1426+'逐时购电与费用'!J1426+F1426-P1426+O1426-E1426-N1426/'月度汇总'!$F$6-Q1426</x:f>
        <x:v>1.0000007932831068e-8</x:v>
      </x:c>
      <x:c r="V1426" s="12" t="n">
        <x:f>M1426-L1426-N1426+O1426/'月度汇总'!$F$7</x:f>
        <x:v>-1.4210854715202004e-14</x:v>
      </x:c>
    </x:row>
    <x:row r="1427" ht="20" customHeight="1">
      <x:c r="A1427" s="13" t="n">
        <x:f>'逐时购电与费用'!A1427</x:f>
        <x:v>45698.881944444445</x:v>
      </x:c>
      <x:c r="B1427" s="13" t="n">
        <x:v>45698</x:v>
      </x:c>
      <x:c r="C1427" s="12" t="n">
        <x:v>736.7260137650686</x:v>
      </x:c>
      <x:c r="D1427" s="12" t="n">
        <x:v>0</x:v>
      </x:c>
      <x:c r="E1427" s="12" t="n">
        <x:v>719.9748666666666</x:v>
      </x:c>
      <x:c r="F1427" s="12" t="n">
        <x:v>0</x:v>
      </x:c>
      <x:c r="G1427" s="12" t="n">
        <x:f>E1427-F1427</x:f>
        <x:v>719.9748666666666</x:v>
      </x:c>
      <x:c r="H1427" s="12" t="n">
        <x:f>G1427-C1427+D1427</x:f>
        <x:v>-16.751147098402043</x:v>
      </x:c>
      <x:c r="I1427" s="12" t="n">
        <x:v>729.4203091666666</x:v>
      </x:c>
      <x:c r="J1427" s="12" t="n">
        <x:v>0</x:v>
      </x:c>
      <x:c r="K1427" s="12" t="n">
        <x:f>G1427-I1427+J1427</x:f>
        <x:v>-9.445442500000013</x:v>
      </x:c>
      <x:c r="L1427" s="12" t="n">
        <x:v>1435.8655592249456</x:v>
      </x:c>
      <x:c r="M1427" s="12" t="n">
        <x:v>1450.91966439877</x:v>
      </x:c>
      <x:c r="N1427" s="12" t="n">
        <x:v>15.054105173824286</x:v>
      </x:c>
      <x:c r="O1427" s="12" t="n">
        <x:v>0</x:v>
      </x:c>
      <x:c r="P1427" s="12" t="n">
        <x:v>0</x:v>
      </x:c>
      <x:c r="Q1427" s="12" t="n">
        <x:v>0</x:v>
      </x:c>
      <x:c r="R1427" s="12" t="n">
        <x:v>344.48084593653584</x:v>
      </x:c>
      <x:c r="S1427" s="12" t="n">
        <x:v>107.99255818400297</x:v>
      </x:c>
      <x:c r="T1427" s="12" t="n">
        <x:v>0</x:v>
      </x:c>
      <x:c r="U1427" s="12" t="n">
        <x:f>'逐时购电与费用'!H1427+'逐时购电与费用'!J1427+F1427-P1427+O1427-E1427-N1427/'月度汇总'!$F$6-Q1427</x:f>
        <x:v>1.000000082740371e-8</x:v>
      </x:c>
      <x:c r="V1427" s="12" t="n">
        <x:f>M1427-L1427-N1427+O1427/'月度汇总'!$F$7</x:f>
        <x:v>9.592326932761353e-14</x:v>
      </x:c>
    </x:row>
    <x:row r="1428" ht="20" customHeight="1">
      <x:c r="A1428" s="13" t="n">
        <x:f>'逐时购电与费用'!A1428</x:f>
        <x:v>45698.88888888889</x:v>
      </x:c>
      <x:c r="B1428" s="13" t="n">
        <x:v>45698</x:v>
      </x:c>
      <x:c r="C1428" s="12" t="n">
        <x:v>738.0604161261974</x:v>
      </x:c>
      <x:c r="D1428" s="12" t="n">
        <x:v>0</x:v>
      </x:c>
      <x:c r="E1428" s="12" t="n">
        <x:v>727.7013333333332</x:v>
      </x:c>
      <x:c r="F1428" s="12" t="n">
        <x:v>0</x:v>
      </x:c>
      <x:c r="G1428" s="12" t="n">
        <x:f>E1428-F1428</x:f>
        <x:v>727.7013333333332</x:v>
      </x:c>
      <x:c r="H1428" s="12" t="n">
        <x:f>G1428-C1428+D1428</x:f>
        <x:v>-10.359082792864228</x:v>
      </x:c>
      <x:c r="I1428" s="12" t="n">
        <x:v>730.7559483333332</x:v>
      </x:c>
      <x:c r="J1428" s="12" t="n">
        <x:v>0</x:v>
      </x:c>
      <x:c r="K1428" s="12" t="n">
        <x:f>G1428-I1428+J1428</x:f>
        <x:v>-3.0546150000000125</x:v>
      </x:c>
      <x:c r="L1428" s="12" t="n">
        <x:v>1450.91966439877</x:v>
      </x:c>
      <x:c r="M1428" s="12" t="n">
        <x:v>1455.7039135800944</x:v>
      </x:c>
      <x:c r="N1428" s="12" t="n">
        <x:v>4.784249181324317</x:v>
      </x:c>
      <x:c r="O1428" s="12" t="n">
        <x:v>0</x:v>
      </x:c>
      <x:c r="P1428" s="12" t="n">
        <x:v>0</x:v>
      </x:c>
      <x:c r="Q1428" s="12" t="n">
        <x:v>0</x:v>
      </x:c>
      <x:c r="R1428" s="12" t="n">
        <x:v>326.1694477259957</x:v>
      </x:c>
      <x:c r="S1428" s="12" t="n">
        <x:v>77.78219703137461</x:v>
      </x:c>
      <x:c r="T1428" s="12" t="n">
        <x:v>0</x:v>
      </x:c>
      <x:c r="U1428" s="12" t="n">
        <x:f>'逐时购电与费用'!H1428+'逐时购电与费用'!J1428+F1428-P1428+O1428-E1428-N1428/'月度汇总'!$F$6-Q1428</x:f>
        <x:v>9.99999993922529e-9</x:v>
      </x:c>
      <x:c r="V1428" s="12" t="n">
        <x:f>M1428-L1428-N1428+O1428/'月度汇总'!$F$7</x:f>
        <x:v>9.50350909079134e-14</x:v>
      </x:c>
    </x:row>
    <x:row r="1429" ht="20" customHeight="1">
      <x:c r="A1429" s="13" t="n">
        <x:f>'逐时购电与费用'!A1429</x:f>
        <x:v>45698.89583333333</x:v>
      </x:c>
      <x:c r="B1429" s="13" t="n">
        <x:v>45698</x:v>
      </x:c>
      <x:c r="C1429" s="12" t="n">
        <x:v>725.3080398702608</x:v>
      </x:c>
      <x:c r="D1429" s="12" t="n">
        <x:v>0</x:v>
      </x:c>
      <x:c r="E1429" s="12" t="n">
        <x:v>743.8249999999999</x:v>
      </x:c>
      <x:c r="F1429" s="12" t="n">
        <x:v>0</x:v>
      </x:c>
      <x:c r="G1429" s="12" t="n">
        <x:f>E1429-F1429</x:f>
        <x:v>743.8249999999999</x:v>
      </x:c>
      <x:c r="H1429" s="12" t="n">
        <x:f>G1429-C1429+D1429</x:f>
        <x:v>18.516960129739118</x:v>
      </x:c>
      <x:c r="I1429" s="12" t="n">
        <x:v>718.6915666666666</x:v>
      </x:c>
      <x:c r="J1429" s="12" t="n">
        <x:v>0</x:v>
      </x:c>
      <x:c r="K1429" s="12" t="n">
        <x:f>G1429-I1429+J1429</x:f>
        <x:v>25.1334333333333</x:v>
      </x:c>
      <x:c r="L1429" s="12" t="n">
        <x:v>1455.7039135800944</x:v>
      </x:c>
      <x:c r="M1429" s="12" t="n">
        <x:v>1429.67941580422</x:v>
      </x:c>
      <x:c r="N1429" s="12" t="n">
        <x:v>0</x:v>
      </x:c>
      <x:c r="O1429" s="12" t="n">
        <x:v>23.422047998286992</x:v>
      </x:c>
      <x:c r="P1429" s="12" t="n">
        <x:v>0</x:v>
      </x:c>
      <x:c r="Q1429" s="12" t="n">
        <x:v>0</x:v>
      </x:c>
      <x:c r="R1429" s="12" t="n">
        <x:v>305.4414811115595</x:v>
      </x:c>
      <x:c r="S1429" s="12" t="n">
        <x:v>56.60106169201572</x:v>
      </x:c>
      <x:c r="T1429" s="12" t="n">
        <x:v>0</x:v>
      </x:c>
      <x:c r="U1429" s="12" t="n">
        <x:f>'逐时购电与费用'!H1429+'逐时购电与费用'!J1429+F1429-P1429+O1429-E1429-N1429/'月度汇总'!$F$6-Q1429</x:f>
        <x:v>-1.0000007932831068e-8</x:v>
      </x:c>
      <x:c r="V1429" s="12" t="n">
        <x:f>M1429-L1429-N1429+O1429/'月度汇总'!$F$7</x:f>
        <x:v>8.171241461241152e-14</x:v>
      </x:c>
    </x:row>
    <x:row r="1430" ht="20" customHeight="1">
      <x:c r="A1430" s="13" t="n">
        <x:f>'逐时购电与费用'!A1430</x:f>
        <x:v>45698.90277777778</x:v>
      </x:c>
      <x:c r="B1430" s="13" t="n">
        <x:v>45698</x:v>
      </x:c>
      <x:c r="C1430" s="12" t="n">
        <x:v>758.0485424023514</x:v>
      </x:c>
      <x:c r="D1430" s="12" t="n">
        <x:v>0</x:v>
      </x:c>
      <x:c r="E1430" s="12" t="n">
        <x:v>761.36775</x:v>
      </x:c>
      <x:c r="F1430" s="12" t="n">
        <x:v>0</x:v>
      </x:c>
      <x:c r="G1430" s="12" t="n">
        <x:f>E1430-F1430</x:f>
        <x:v>761.36775</x:v>
      </x:c>
      <x:c r="H1430" s="12" t="n">
        <x:f>G1430-C1430+D1430</x:f>
        <x:v>3.319207597648642</x:v>
      </x:c>
      <x:c r="I1430" s="12" t="n">
        <x:v>752.5159558333335</x:v>
      </x:c>
      <x:c r="J1430" s="12" t="n">
        <x:v>0</x:v>
      </x:c>
      <x:c r="K1430" s="12" t="n">
        <x:f>G1430-I1430+J1430</x:f>
        <x:v>8.851794166666537</x:v>
      </x:c>
      <x:c r="L1430" s="12" t="n">
        <x:v>1429.67941580422</x:v>
      </x:c>
      <x:c r="M1430" s="12" t="n">
        <x:v>1376.5741604710681</x:v>
      </x:c>
      <x:c r="N1430" s="12" t="n">
        <x:v>0</x:v>
      </x:c>
      <x:c r="O1430" s="12" t="n">
        <x:v>47.79472979983678</x:v>
      </x:c>
      <x:c r="P1430" s="12" t="n">
        <x:v>0</x:v>
      </x:c>
      <x:c r="Q1430" s="12" t="n">
        <x:v>0</x:v>
      </x:c>
      <x:c r="R1430" s="12" t="n">
        <x:v>288.12080602738786</x:v>
      </x:c>
      <x:c r="S1430" s="12" t="n">
        <x:v>73.92825406458428</x:v>
      </x:c>
      <x:c r="T1430" s="12" t="n">
        <x:v>0</x:v>
      </x:c>
      <x:c r="U1430" s="12" t="n">
        <x:f>'逐时购电与费用'!H1430+'逐时购电与费用'!J1430+F1430-P1430+O1430-E1430-N1430/'月度汇总'!$F$6-Q1430</x:f>
        <x:v>-1.0000007932831068e-8</x:v>
      </x:c>
      <x:c r="V1430" s="12" t="n">
        <x:f>M1430-L1430-N1430+O1430/'月度汇总'!$F$7</x:f>
        <x:v>2.842170943040401e-14</x:v>
      </x:c>
    </x:row>
    <x:row r="1431" ht="20" customHeight="1">
      <x:c r="A1431" s="13" t="n">
        <x:f>'逐时购电与费用'!A1431</x:f>
        <x:v>45698.90972222222</x:v>
      </x:c>
      <x:c r="B1431" s="13" t="n">
        <x:v>45698</x:v>
      </x:c>
      <x:c r="C1431" s="12" t="n">
        <x:v>691.6726228196576</x:v>
      </x:c>
      <x:c r="D1431" s="12" t="n">
        <x:v>0</x:v>
      </x:c>
      <x:c r="E1431" s="12" t="n">
        <x:v>694.9440166666666</x:v>
      </x:c>
      <x:c r="F1431" s="12" t="n">
        <x:v>0</x:v>
      </x:c>
      <x:c r="G1431" s="12" t="n">
        <x:f>E1431-F1431</x:f>
        <x:v>694.9440166666666</x:v>
      </x:c>
      <x:c r="H1431" s="12" t="n">
        <x:f>G1431-C1431+D1431</x:f>
        <x:v>3.2713938470089943</x:v>
      </x:c>
      <x:c r="I1431" s="12" t="n">
        <x:v>687.8597825</x:v>
      </x:c>
      <x:c r="J1431" s="12" t="n">
        <x:v>0</x:v>
      </x:c>
      <x:c r="K1431" s="12" t="n">
        <x:f>G1431-I1431+J1431</x:f>
        <x:v>7.084234166666533</x:v>
      </x:c>
      <x:c r="L1431" s="12" t="n">
        <x:v>1376.5741604710681</x:v>
      </x:c>
      <x:c r="M1431" s="12" t="n">
        <x:v>1356.7510301175819</x:v>
      </x:c>
      <x:c r="N1431" s="12" t="n">
        <x:v>0</x:v>
      </x:c>
      <x:c r="O1431" s="12" t="n">
        <x:v>17.84081731813763</x:v>
      </x:c>
      <x:c r="P1431" s="12" t="n">
        <x:v>0</x:v>
      </x:c>
      <x:c r="Q1431" s="12" t="n">
        <x:v>0</x:v>
      </x:c>
      <x:c r="R1431" s="12" t="n">
        <x:v>241.6967926452121</x:v>
      </x:c>
      <x:c r="S1431" s="12" t="n">
        <x:v>50.84618669480324</x:v>
      </x:c>
      <x:c r="T1431" s="12" t="n">
        <x:v>0</x:v>
      </x:c>
      <x:c r="U1431" s="12" t="n">
        <x:f>'逐时购电与费用'!H1431+'逐时购电与费用'!J1431+F1431-P1431+O1431-E1431-N1431/'月度汇总'!$F$6-Q1431</x:f>
        <x:v>-1.0000007932831068e-8</x:v>
      </x:c>
      <x:c r="V1431" s="12" t="n">
        <x:f>M1431-L1431-N1431+O1431/'月度汇总'!$F$7</x:f>
        <x:v>7.105427357601002e-15</x:v>
      </x:c>
    </x:row>
    <x:row r="1432" ht="20" customHeight="1">
      <x:c r="A1432" s="13" t="n">
        <x:f>'逐时购电与费用'!A1432</x:f>
        <x:v>45698.91666666667</x:v>
      </x:c>
      <x:c r="B1432" s="13" t="n">
        <x:v>45698</x:v>
      </x:c>
      <x:c r="C1432" s="12" t="n">
        <x:v>553.8256252441017</x:v>
      </x:c>
      <x:c r="D1432" s="12" t="n">
        <x:v>0</x:v>
      </x:c>
      <x:c r="E1432" s="12" t="n">
        <x:v>575.9316666666666</x:v>
      </x:c>
      <x:c r="F1432" s="12" t="n">
        <x:v>0</x:v>
      </x:c>
      <x:c r="G1432" s="12" t="n">
        <x:f>E1432-F1432</x:f>
        <x:v>575.9316666666666</x:v>
      </x:c>
      <x:c r="H1432" s="12" t="n">
        <x:f>G1432-C1432+D1432</x:f>
        <x:v>22.106041422564886</x:v>
      </x:c>
      <x:c r="I1432" s="12" t="n">
        <x:v>550.0138916666667</x:v>
      </x:c>
      <x:c r="J1432" s="12" t="n">
        <x:v>0</x:v>
      </x:c>
      <x:c r="K1432" s="12" t="n">
        <x:f>G1432-I1432+J1432</x:f>
        <x:v>25.917774999999892</x:v>
      </x:c>
      <x:c r="L1432" s="12" t="n">
        <x:v>1356.7510301175819</x:v>
      </x:c>
      <x:c r="M1432" s="12" t="n">
        <x:v>2077.235342179072</x:v>
      </x:c>
      <x:c r="N1432" s="12" t="n">
        <x:v>720.4843120614903</x:v>
      </x:c>
      <x:c r="O1432" s="12" t="n">
        <x:v>0</x:v>
      </x:c>
      <x:c r="P1432" s="12" t="n">
        <x:v>0</x:v>
      </x:c>
      <x:c r="Q1432" s="12" t="n">
        <x:v>0</x:v>
      </x:c>
      <x:c r="R1432" s="12" t="n">
        <x:v>199.0063479572931</x:v>
      </x:c>
      <x:c r="S1432" s="12" t="n">
        <x:v>0</x:v>
      </x:c>
      <x:c r="T1432" s="12" t="n">
        <x:v>0</x:v>
      </x:c>
      <x:c r="U1432" s="12" t="n">
        <x:f>'逐时购电与费用'!H1432+'逐时购电与费用'!J1432+F1432-P1432+O1432-E1432-N1432/'月度汇总'!$F$6-Q1432</x:f>
        <x:v>1.0000007932831068e-8</x:v>
      </x:c>
      <x:c r="V1432" s="12" t="n">
        <x:f>M1432-L1432-N1432+O1432/'月度汇总'!$F$7</x:f>
        <x:v>0</x:v>
      </x:c>
    </x:row>
    <x:row r="1433" ht="20" customHeight="1">
      <x:c r="A1433" s="13" t="n">
        <x:f>'逐时购电与费用'!A1433</x:f>
        <x:v>45698.92361111111</x:v>
      </x:c>
      <x:c r="B1433" s="13" t="n">
        <x:v>45698</x:v>
      </x:c>
      <x:c r="C1433" s="12" t="n">
        <x:v>531.0370046549943</x:v>
      </x:c>
      <x:c r="D1433" s="12" t="n">
        <x:v>0</x:v>
      </x:c>
      <x:c r="E1433" s="12" t="n">
        <x:v>531.4930333333333</x:v>
      </x:c>
      <x:c r="F1433" s="12" t="n">
        <x:v>0</x:v>
      </x:c>
      <x:c r="G1433" s="12" t="n">
        <x:f>E1433-F1433</x:f>
        <x:v>531.4930333333333</x:v>
      </x:c>
      <x:c r="H1433" s="12" t="n">
        <x:f>G1433-C1433+D1433</x:f>
        <x:v>0.4560286783389529</x:v>
      </x:c>
      <x:c r="I1433" s="12" t="n">
        <x:v>527.2263475</x:v>
      </x:c>
      <x:c r="J1433" s="12" t="n">
        <x:v>0</x:v>
      </x:c>
      <x:c r="K1433" s="12" t="n">
        <x:f>G1433-I1433+J1433</x:f>
        <x:v>4.266685833333327</x:v>
      </x:c>
      <x:c r="L1433" s="12" t="n">
        <x:v>2077.235342179072</x:v>
      </x:c>
      <x:c r="M1433" s="12" t="n">
        <x:v>2817.4682175071725</x:v>
      </x:c>
      <x:c r="N1433" s="12" t="n">
        <x:v>740.2328753281005</x:v>
      </x:c>
      <x:c r="O1433" s="12" t="n">
        <x:v>0</x:v>
      </x:c>
      <x:c r="P1433" s="12" t="n">
        <x:v>0</x:v>
      </x:c>
      <x:c r="Q1433" s="12" t="n">
        <x:v>0</x:v>
      </x:c>
      <x:c r="R1433" s="12" t="n">
        <x:v>199.0502526291773</x:v>
      </x:c>
      <x:c r="S1433" s="12" t="n">
        <x:v>0</x:v>
      </x:c>
      <x:c r="T1433" s="12" t="n">
        <x:v>0</x:v>
      </x:c>
      <x:c r="U1433" s="12" t="n">
        <x:f>'逐时购电与费用'!H1433+'逐时购电与费用'!J1433+F1433-P1433+O1433-E1433-N1433/'月度汇总'!$F$6-Q1433</x:f>
        <x:v>1.0000007932831068e-8</x:v>
      </x:c>
      <x:c r="V1433" s="12" t="n">
        <x:f>M1433-L1433-N1433+O1433/'月度汇总'!$F$7</x:f>
        <x:v>-1.1368683772161603e-13</x:v>
      </x:c>
    </x:row>
    <x:row r="1434" ht="20" customHeight="1">
      <x:c r="A1434" s="13" t="n">
        <x:f>'逐时购电与费用'!A1434</x:f>
        <x:v>45698.930555555555</x:v>
      </x:c>
      <x:c r="B1434" s="13" t="n">
        <x:v>45698</x:v>
      </x:c>
      <x:c r="C1434" s="12" t="n">
        <x:v>551.605581888376</x:v>
      </x:c>
      <x:c r="D1434" s="12" t="n">
        <x:v>0</x:v>
      </x:c>
      <x:c r="E1434" s="12" t="n">
        <x:v>527.8380666666667</x:v>
      </x:c>
      <x:c r="F1434" s="12" t="n">
        <x:v>0</x:v>
      </x:c>
      <x:c r="G1434" s="12" t="n">
        <x:f>E1434-F1434</x:f>
        <x:v>527.8380666666667</x:v>
      </x:c>
      <x:c r="H1434" s="12" t="n">
        <x:f>G1434-C1434+D1434</x:f>
        <x:v>-23.767515221709345</x:v>
      </x:c>
      <x:c r="I1434" s="12" t="n">
        <x:v>552.692055</x:v>
      </x:c>
      <x:c r="J1434" s="12" t="n">
        <x:v>0</x:v>
      </x:c>
      <x:c r="K1434" s="12" t="n">
        <x:f>G1434-I1434+J1434</x:f>
        <x:v>-24.85398833333329</x:v>
      </x:c>
      <x:c r="L1434" s="12" t="n">
        <x:v>2817.4682175071725</x:v>
      </x:c>
      <x:c r="M1434" s="12" t="n">
        <x:v>2838.858981197711</x:v>
      </x:c>
      <x:c r="N1434" s="12" t="n">
        <x:v>21.39076369053841</x:v>
      </x:c>
      <x:c r="O1434" s="12" t="n">
        <x:v>0</x:v>
      </x:c>
      <x:c r="P1434" s="12" t="n">
        <x:v>0</x:v>
      </x:c>
      <x:c r="Q1434" s="12" t="n">
        <x:v>0</x:v>
      </x:c>
      <x:c r="R1434" s="12" t="n">
        <x:v>179.28837100304077</x:v>
      </x:c>
      <x:c r="S1434" s="12" t="n">
        <x:v>0</x:v>
      </x:c>
      <x:c r="T1434" s="12" t="n">
        <x:v>0</x:v>
      </x:c>
      <x:c r="U1434" s="12" t="n">
        <x:f>'逐时购电与费用'!H1434+'逐时购电与费用'!J1434+F1434-P1434+O1434-E1434-N1434/'月度汇总'!$F$6-Q1434</x:f>
        <x:v>1.000000082740371e-8</x:v>
      </x:c>
      <x:c r="V1434" s="12" t="n">
        <x:f>M1434-L1434-N1434+O1434/'月度汇总'!$F$7</x:f>
        <x:v>-1.3145040611561853e-13</x:v>
      </x:c>
    </x:row>
    <x:row r="1435" ht="20" customHeight="1">
      <x:c r="A1435" s="13" t="n">
        <x:f>'逐时购电与费用'!A1435</x:f>
        <x:v>45698.9375</x:v>
      </x:c>
      <x:c r="B1435" s="13" t="n">
        <x:v>45698</x:v>
      </x:c>
      <x:c r="C1435" s="12" t="n">
        <x:v>562.397566969709</x:v>
      </x:c>
      <x:c r="D1435" s="12" t="n">
        <x:v>0</x:v>
      </x:c>
      <x:c r="E1435" s="12" t="n">
        <x:v>531.8233333333333</x:v>
      </x:c>
      <x:c r="F1435" s="12" t="n">
        <x:v>0</x:v>
      </x:c>
      <x:c r="G1435" s="12" t="n">
        <x:f>E1435-F1435</x:f>
        <x:v>531.8233333333333</x:v>
      </x:c>
      <x:c r="H1435" s="12" t="n">
        <x:f>G1435-C1435+D1435</x:f>
        <x:v>-30.574233636375766</x:v>
      </x:c>
      <x:c r="I1435" s="12" t="n">
        <x:v>563.4850583333332</x:v>
      </x:c>
      <x:c r="J1435" s="12" t="n">
        <x:v>0</x:v>
      </x:c>
      <x:c r="K1435" s="12" t="n">
        <x:f>G1435-I1435+J1435</x:f>
        <x:v>-31.661724999999933</x:v>
      </x:c>
      <x:c r="L1435" s="12" t="n">
        <x:v>2838.858981197711</x:v>
      </x:c>
      <x:c r="M1435" s="12" t="n">
        <x:v>3588.858981188711</x:v>
      </x:c>
      <x:c r="N1435" s="12" t="n">
        <x:v>749.999999991</x:v>
      </x:c>
      <x:c r="O1435" s="12" t="n">
        <x:v>0</x:v>
      </x:c>
      <x:c r="P1435" s="12" t="n">
        <x:v>0</x:v>
      </x:c>
      <x:c r="Q1435" s="12" t="n">
        <x:v>20.73972489400716</x:v>
      </x:c>
      <x:c r="R1435" s="12" t="n">
        <x:v>169.41177449734948</x:v>
      </x:c>
      <x:c r="S1435" s="12" t="n">
        <x:v>0</x:v>
      </x:c>
      <x:c r="T1435" s="12" t="n">
        <x:v>0</x:v>
      </x:c>
      <x:c r="U1435" s="12" t="n">
        <x:f>'逐时购电与费用'!H1435+'逐时购电与费用'!J1435+F1435-P1435+O1435-E1435-N1435/'月度汇总'!$F$6-Q1435</x:f>
        <x:v>1.2079226507921703e-13</x:v>
      </x:c>
      <x:c r="V1435" s="12" t="n">
        <x:f>M1435-L1435-N1435+O1435/'月度汇总'!$F$7</x:f>
        <x:v>1.1368683772161603e-13</x:v>
      </x:c>
    </x:row>
    <x:row r="1436" ht="20" customHeight="1">
      <x:c r="A1436" s="13" t="n">
        <x:f>'逐时购电与费用'!A1436</x:f>
        <x:v>45698.944444444445</x:v>
      </x:c>
      <x:c r="B1436" s="13" t="n">
        <x:v>45698</x:v>
      </x:c>
      <x:c r="C1436" s="12" t="n">
        <x:v>581.029934113255</x:v>
      </x:c>
      <x:c r="D1436" s="12" t="n">
        <x:v>0</x:v>
      </x:c>
      <x:c r="E1436" s="12" t="n">
        <x:v>546.6270333333333</x:v>
      </x:c>
      <x:c r="F1436" s="12" t="n">
        <x:v>0</x:v>
      </x:c>
      <x:c r="G1436" s="12" t="n">
        <x:f>E1436-F1436</x:f>
        <x:v>546.6270333333333</x:v>
      </x:c>
      <x:c r="H1436" s="12" t="n">
        <x:f>G1436-C1436+D1436</x:f>
        <x:v>-34.40290077992165</x:v>
      </x:c>
      <x:c r="I1436" s="12" t="n">
        <x:v>582.1184158333333</x:v>
      </x:c>
      <x:c r="J1436" s="12" t="n">
        <x:v>0</x:v>
      </x:c>
      <x:c r="K1436" s="12" t="n">
        <x:f>G1436-I1436+J1436</x:f>
        <x:v>-35.491382499999986</x:v>
      </x:c>
      <x:c r="L1436" s="12" t="n">
        <x:v>3588.858981188711</x:v>
      </x:c>
      <x:c r="M1436" s="12" t="n">
        <x:v>4338.858981179711</x:v>
      </x:c>
      <x:c r="N1436" s="12" t="n">
        <x:v>749.999999991</x:v>
      </x:c>
      <x:c r="O1436" s="12" t="n">
        <x:v>0</x:v>
      </x:c>
      <x:c r="P1436" s="12" t="n">
        <x:v>0</x:v>
      </x:c>
      <x:c r="Q1436" s="12" t="n">
        <x:v>24.837813547128114</x:v>
      </x:c>
      <x:c r="R1436" s="12" t="n">
        <x:v>176.22341723319607</x:v>
      </x:c>
      <x:c r="S1436" s="12" t="n">
        <x:v>0</x:v>
      </x:c>
      <x:c r="T1436" s="12" t="n">
        <x:v>0</x:v>
      </x:c>
      <x:c r="U1436" s="12" t="n">
        <x:f>'逐时购电与费用'!H1436+'逐时购电与费用'!J1436+F1436-P1436+O1436-E1436-N1436/'月度汇总'!$F$6-Q1436</x:f>
        <x:v>1.2079226507921703e-13</x:v>
      </x:c>
      <x:c r="V1436" s="12" t="n">
        <x:f>M1436-L1436-N1436+O1436/'月度汇总'!$F$7</x:f>
        <x:v>1.1368683772161603e-13</x:v>
      </x:c>
    </x:row>
    <x:row r="1437" ht="20" customHeight="1">
      <x:c r="A1437" s="13" t="n">
        <x:f>'逐时购电与费用'!A1437</x:f>
        <x:v>45698.95138888889</x:v>
      </x:c>
      <x:c r="B1437" s="13" t="n">
        <x:v>45698</x:v>
      </x:c>
      <x:c r="C1437" s="12" t="n">
        <x:v>569.0283533881337</x:v>
      </x:c>
      <x:c r="D1437" s="12" t="n">
        <x:v>0</x:v>
      </x:c>
      <x:c r="E1437" s="12" t="n">
        <x:v>552.3534999999999</x:v>
      </x:c>
      <x:c r="F1437" s="12" t="n">
        <x:v>0</x:v>
      </x:c>
      <x:c r="G1437" s="12" t="n">
        <x:f>E1437-F1437</x:f>
        <x:v>552.3534999999999</x:v>
      </x:c>
      <x:c r="H1437" s="12" t="n">
        <x:f>G1437-C1437+D1437</x:f>
        <x:v>-16.674853388133783</x:v>
      </x:c>
      <x:c r="I1437" s="12" t="n">
        <x:v>565.2217150000001</x:v>
      </x:c>
      <x:c r="J1437" s="12" t="n">
        <x:v>0</x:v>
      </x:c>
      <x:c r="K1437" s="12" t="n">
        <x:f>G1437-I1437+J1437</x:f>
        <x:v>-12.868215000000191</x:v>
      </x:c>
      <x:c r="L1437" s="12" t="n">
        <x:v>4338.858981179711</x:v>
      </x:c>
      <x:c r="M1437" s="12" t="n">
        <x:v>5088.858981170711</x:v>
      </x:c>
      <x:c r="N1437" s="12" t="n">
        <x:v>749.999999991</x:v>
      </x:c>
      <x:c r="O1437" s="12" t="n">
        <x:v>0</x:v>
      </x:c>
      <x:c r="P1437" s="12" t="n">
        <x:v>0</x:v>
      </x:c>
      <x:c r="Q1437" s="12" t="n">
        <x:v>7.371806721784188</x:v>
      </x:c>
      <x:c r="R1437" s="12" t="n">
        <x:v>198.68000348682222</x:v>
      </x:c>
      <x:c r="S1437" s="12" t="n">
        <x:v>0</x:v>
      </x:c>
      <x:c r="T1437" s="12" t="n">
        <x:v>0</x:v>
      </x:c>
      <x:c r="U1437" s="12" t="n">
        <x:f>'逐时购电与费用'!H1437+'逐时购电与费用'!J1437+F1437-P1437+O1437-E1437-N1437/'月度汇总'!$F$6-Q1437</x:f>
        <x:v>1.2168044349891716e-13</x:v>
      </x:c>
      <x:c r="V1437" s="12" t="n">
        <x:f>M1437-L1437-N1437+O1437/'月度汇总'!$F$7</x:f>
        <x:v>-3.410605131648481e-13</x:v>
      </x:c>
    </x:row>
    <x:row r="1438" ht="20" customHeight="1">
      <x:c r="A1438" s="13" t="n">
        <x:f>'逐时购电与费用'!A1438</x:f>
        <x:v>45698.95833333333</x:v>
      </x:c>
      <x:c r="B1438" s="13" t="n">
        <x:v>45698</x:v>
      </x:c>
      <x:c r="C1438" s="12" t="n">
        <x:v>547.3184265510681</x:v>
      </x:c>
      <x:c r="D1438" s="12" t="n">
        <x:v>0</x:v>
      </x:c>
      <x:c r="E1438" s="12" t="n">
        <x:v>549.6716666666666</x:v>
      </x:c>
      <x:c r="F1438" s="12" t="n">
        <x:v>0</x:v>
      </x:c>
      <x:c r="G1438" s="12" t="n">
        <x:f>E1438-F1438</x:f>
        <x:v>549.6716666666666</x:v>
      </x:c>
      <x:c r="H1438" s="12" t="n">
        <x:f>G1438-C1438+D1438</x:f>
        <x:v>2.35324011559851</x:v>
      </x:c>
      <x:c r="I1438" s="12" t="n">
        <x:v>541.107325</x:v>
      </x:c>
      <x:c r="J1438" s="12" t="n">
        <x:v>0</x:v>
      </x:c>
      <x:c r="K1438" s="12" t="n">
        <x:f>G1438-I1438+J1438</x:f>
        <x:v>8.564341666666678</x:v>
      </x:c>
      <x:c r="L1438" s="12" t="n">
        <x:v>5088.858981170711</x:v>
      </x:c>
      <x:c r="M1438" s="12" t="n">
        <x:v>5828.597698694256</x:v>
      </x:c>
      <x:c r="N1438" s="12" t="n">
        <x:v>739.7387175235455</x:v>
      </x:c>
      <x:c r="O1438" s="12" t="n">
        <x:v>0</x:v>
      </x:c>
      <x:c r="P1438" s="12" t="n">
        <x:v>0</x:v>
      </x:c>
      <x:c r="Q1438" s="12" t="n">
        <x:v>0</x:v>
      </x:c>
      <x:c r="R1438" s="12" t="n">
        <x:v>165.01634195786914</x:v>
      </x:c>
      <x:c r="S1438" s="12" t="n">
        <x:v>0</x:v>
      </x:c>
      <x:c r="T1438" s="12" t="n">
        <x:v>0</x:v>
      </x:c>
      <x:c r="U1438" s="12" t="n">
        <x:f>'逐时购电与费用'!H1438+'逐时购电与费用'!J1438+F1438-P1438+O1438-E1438-N1438/'月度汇总'!$F$6-Q1438</x:f>
        <x:v>1.0000007932831068e-8</x:v>
      </x:c>
      <x:c r="V1438" s="12" t="n">
        <x:f>M1438-L1438-N1438+O1438/'月度汇总'!$F$7</x:f>
        <x:v>-1.1368683772161603e-13</x:v>
      </x:c>
    </x:row>
    <x:row r="1439" ht="20" customHeight="1">
      <x:c r="A1439" s="13" t="n">
        <x:f>'逐时购电与费用'!A1439</x:f>
        <x:v>45698.96527777778</x:v>
      </x:c>
      <x:c r="B1439" s="13" t="n">
        <x:v>45698</x:v>
      </x:c>
      <x:c r="C1439" s="12" t="n">
        <x:v>575.5281637124772</x:v>
      </x:c>
      <x:c r="D1439" s="12" t="n">
        <x:v>0</x:v>
      </x:c>
      <x:c r="E1439" s="12" t="n">
        <x:v>558.9201833333333</x:v>
      </x:c>
      <x:c r="F1439" s="12" t="n">
        <x:v>0</x:v>
      </x:c>
      <x:c r="G1439" s="12" t="n">
        <x:f>E1439-F1439</x:f>
        <x:v>558.9201833333333</x:v>
      </x:c>
      <x:c r="H1439" s="12" t="n">
        <x:f>G1439-C1439+D1439</x:f>
        <x:v>-16.607980379143896</x:v>
      </x:c>
      <x:c r="I1439" s="12" t="n">
        <x:v>571.7233733333334</x:v>
      </x:c>
      <x:c r="J1439" s="12" t="n">
        <x:v>0</x:v>
      </x:c>
      <x:c r="K1439" s="12" t="n">
        <x:f>G1439-I1439+J1439</x:f>
        <x:v>-12.803190000000086</x:v>
      </x:c>
      <x:c r="L1439" s="12" t="n">
        <x:v>5828.597698694256</x:v>
      </x:c>
      <x:c r="M1439" s="12" t="n">
        <x:v>6241.068327700082</x:v>
      </x:c>
      <x:c r="N1439" s="12" t="n">
        <x:v>412.470629005826</x:v>
      </x:c>
      <x:c r="O1439" s="12" t="n">
        <x:v>0</x:v>
      </x:c>
      <x:c r="P1439" s="12" t="n">
        <x:v>0</x:v>
      </x:c>
      <x:c r="Q1439" s="12" t="n">
        <x:v>0</x:v>
      </x:c>
      <x:c r="R1439" s="12" t="n">
        <x:v>99.82118897675315</x:v>
      </x:c>
      <x:c r="S1439" s="12" t="n">
        <x:v>0</x:v>
      </x:c>
      <x:c r="T1439" s="12" t="n">
        <x:v>0</x:v>
      </x:c>
      <x:c r="U1439" s="12" t="n">
        <x:f>'逐时购电与费用'!H1439+'逐时购电与费用'!J1439+F1439-P1439+O1439-E1439-N1439/'月度汇总'!$F$6-Q1439</x:f>
        <x:v>1.0000064776249928e-8</x:v>
      </x:c>
      <x:c r="V1439" s="12" t="n">
        <x:f>M1439-L1439-N1439+O1439/'月度汇总'!$F$7</x:f>
        <x:v>-3.410605131648481e-13</x:v>
      </x:c>
    </x:row>
    <x:row r="1440" ht="20" customHeight="1">
      <x:c r="A1440" s="13" t="n">
        <x:f>'逐时购电与费用'!A1440</x:f>
        <x:v>45698.97222222222</x:v>
      </x:c>
      <x:c r="B1440" s="13" t="n">
        <x:v>45698</x:v>
      </x:c>
      <x:c r="C1440" s="12" t="n">
        <x:v>575.4875825025842</x:v>
      </x:c>
      <x:c r="D1440" s="12" t="n">
        <x:v>0</x:v>
      </x:c>
      <x:c r="E1440" s="12" t="n">
        <x:v>572.2638833333333</x:v>
      </x:c>
      <x:c r="F1440" s="12" t="n">
        <x:v>0</x:v>
      </x:c>
      <x:c r="G1440" s="12" t="n">
        <x:f>E1440-F1440</x:f>
        <x:v>572.2638833333333</x:v>
      </x:c>
      <x:c r="H1440" s="12" t="n">
        <x:f>G1440-C1440+D1440</x:f>
        <x:v>-3.223699169250949</x:v>
      </x:c>
      <x:c r="I1440" s="12" t="n">
        <x:v>571.6836783333333</x:v>
      </x:c>
      <x:c r="J1440" s="12" t="n">
        <x:v>0</x:v>
      </x:c>
      <x:c r="K1440" s="12" t="n">
        <x:f>G1440-I1440+J1440</x:f>
        <x:v>0.5802049999999781</x:v>
      </x:c>
      <x:c r="L1440" s="12" t="n">
        <x:v>6241.068327700082</x:v>
      </x:c>
      <x:c r="M1440" s="12" t="n">
        <x:v>6986.266362423157</x:v>
      </x:c>
      <x:c r="N1440" s="12" t="n">
        <x:v>745.1980347230758</x:v>
      </x:c>
      <x:c r="O1440" s="12" t="n">
        <x:v>0</x:v>
      </x:c>
      <x:c r="P1440" s="12" t="n">
        <x:v>0</x:v>
      </x:c>
      <x:c r="Q1440" s="12" t="n">
        <x:v>0</x:v>
      </x:c>
      <x:c r="R1440" s="12" t="n">
        <x:v>105.94815514602033</x:v>
      </x:c>
      <x:c r="S1440" s="12" t="n">
        <x:v>0</x:v>
      </x:c>
      <x:c r="T1440" s="12" t="n">
        <x:v>0</x:v>
      </x:c>
      <x:c r="U1440" s="12" t="n">
        <x:f>'逐时购电与费用'!H1440+'逐时购电与费用'!J1440+F1440-P1440+O1440-E1440-N1440/'月度汇总'!$F$6-Q1440</x:f>
        <x:v>1.000012161966879e-8</x:v>
      </x:c>
      <x:c r="V1440" s="12" t="n">
        <x:f>M1440-L1440-N1440+O1440/'月度汇总'!$F$7</x:f>
        <x:v>-2.2737367544323206e-13</x:v>
      </x:c>
    </x:row>
    <x:row r="1441" ht="20" customHeight="1">
      <x:c r="A1441" s="13" t="n">
        <x:f>'逐时购电与费用'!A1441</x:f>
        <x:v>45698.97916666667</x:v>
      </x:c>
      <x:c r="B1441" s="13" t="n">
        <x:v>45698</x:v>
      </x:c>
      <x:c r="C1441" s="12" t="n">
        <x:v>543.9922672375413</x:v>
      </x:c>
      <x:c r="D1441" s="12" t="n">
        <x:v>0</x:v>
      </x:c>
      <x:c r="E1441" s="12" t="n">
        <x:v>582.3299999999999</x:v>
      </x:c>
      <x:c r="F1441" s="12" t="n">
        <x:v>0</x:v>
      </x:c>
      <x:c r="G1441" s="12" t="n">
        <x:f>E1441-F1441</x:f>
        <x:v>582.3299999999999</x:v>
      </x:c>
      <x:c r="H1441" s="12" t="n">
        <x:f>G1441-C1441+D1441</x:f>
        <x:v>38.337732762458586</x:v>
      </x:c>
      <x:c r="I1441" s="12" t="n">
        <x:v>544.9088916666666</x:v>
      </x:c>
      <x:c r="J1441" s="12" t="n">
        <x:v>0</x:v>
      </x:c>
      <x:c r="K1441" s="12" t="n">
        <x:f>G1441-I1441+J1441</x:f>
        <x:v>37.421108333333336</x:v>
      </x:c>
      <x:c r="L1441" s="12" t="n">
        <x:v>6986.266362423157</x:v>
      </x:c>
      <x:c r="M1441" s="12" t="n">
        <x:v>7694.270144189003</x:v>
      </x:c>
      <x:c r="N1441" s="12" t="n">
        <x:v>708.0037817658462</x:v>
      </x:c>
      <x:c r="O1441" s="12" t="n">
        <x:v>0</x:v>
      </x:c>
      <x:c r="P1441" s="12" t="n">
        <x:v>0</x:v>
      </x:c>
      <x:c r="Q1441" s="12" t="n">
        <x:v>0</x:v>
      </x:c>
      <x:c r="R1441" s="12" t="n">
        <x:v>117.6534535583408</x:v>
      </x:c>
      <x:c r="S1441" s="12" t="n">
        <x:v>0</x:v>
      </x:c>
      <x:c r="T1441" s="12" t="n">
        <x:v>0</x:v>
      </x:c>
      <x:c r="U1441" s="12" t="n">
        <x:f>'逐时购电与费用'!H1441+'逐时购电与费用'!J1441+F1441-P1441+O1441-E1441-N1441/'月度汇总'!$F$6-Q1441</x:f>
        <x:v>1.000012161966879e-8</x:v>
      </x:c>
      <x:c r="V1441" s="12" t="n">
        <x:f>M1441-L1441-N1441+O1441/'月度汇总'!$F$7</x:f>
        <x:v>-3.410605131648481e-13</x:v>
      </x:c>
    </x:row>
    <x:row r="1442" ht="20" customHeight="1">
      <x:c r="A1442" s="13" t="n">
        <x:f>'逐时购电与费用'!A1442</x:f>
        <x:v>45698.98611111111</x:v>
      </x:c>
      <x:c r="B1442" s="13" t="n">
        <x:v>45698</x:v>
      </x:c>
      <x:c r="C1442" s="12" t="n">
        <x:v>559.6592355855685</x:v>
      </x:c>
      <x:c r="D1442" s="12" t="n">
        <x:v>0</x:v>
      </x:c>
      <x:c r="E1442" s="12" t="n">
        <x:v>590.0860499999999</x:v>
      </x:c>
      <x:c r="F1442" s="12" t="n">
        <x:v>0</x:v>
      </x:c>
      <x:c r="G1442" s="12" t="n">
        <x:f>E1442-F1442</x:f>
        <x:v>590.0860499999999</x:v>
      </x:c>
      <x:c r="H1442" s="12" t="n">
        <x:f>G1442-C1442+D1442</x:f>
        <x:v>30.42681441443142</x:v>
      </x:c>
      <x:c r="I1442" s="12" t="n">
        <x:v>565.5023983333333</x:v>
      </x:c>
      <x:c r="J1442" s="12" t="n">
        <x:v>0</x:v>
      </x:c>
      <x:c r="K1442" s="12" t="n">
        <x:f>G1442-I1442+J1442</x:f>
        <x:v>24.583651666666583</x:v>
      </x:c>
      <x:c r="L1442" s="12" t="n">
        <x:v>7694.270144189003</x:v>
      </x:c>
      <x:c r="M1442" s="12" t="n">
        <x:v>8409.599006813807</x:v>
      </x:c>
      <x:c r="N1442" s="12" t="n">
        <x:v>715.3288626248035</x:v>
      </x:c>
      <x:c r="O1442" s="12" t="n">
        <x:v>0</x:v>
      </x:c>
      <x:c r="P1442" s="12" t="n">
        <x:v>0</x:v>
      </x:c>
      <x:c r="Q1442" s="12" t="n">
        <x:v>0</x:v>
      </x:c>
      <x:c r="R1442" s="12" t="n">
        <x:v>60.29367170016599</x:v>
      </x:c>
      <x:c r="S1442" s="12" t="n">
        <x:v>0</x:v>
      </x:c>
      <x:c r="T1442" s="12" t="n">
        <x:v>0</x:v>
      </x:c>
      <x:c r="U1442" s="12" t="n">
        <x:f>'逐时购电与费用'!H1442+'逐时购电与费用'!J1442+F1442-P1442+O1442-E1442-N1442/'月度汇总'!$F$6-Q1442</x:f>
        <x:v>1.000012161966879e-8</x:v>
      </x:c>
      <x:c r="V1442" s="12" t="n">
        <x:f>M1442-L1442-N1442+O1442/'月度汇总'!$F$7</x:f>
        <x:v>5.684341886080801e-13</x:v>
      </x:c>
    </x:row>
    <x:row r="1443" ht="20" customHeight="1">
      <x:c r="A1443" s="13" t="n">
        <x:f>'逐时购电与费用'!A1443</x:f>
        <x:v>45698.993055555555</x:v>
      </x:c>
      <x:c r="B1443" s="13" t="n">
        <x:v>45698</x:v>
      </x:c>
      <x:c r="C1443" s="12" t="n">
        <x:v>588.5656352331061</x:v>
      </x:c>
      <x:c r="D1443" s="12" t="n">
        <x:v>0</x:v>
      </x:c>
      <x:c r="E1443" s="12" t="n">
        <x:v>598.0414499999999</x:v>
      </x:c>
      <x:c r="F1443" s="12" t="n">
        <x:v>0</x:v>
      </x:c>
      <x:c r="G1443" s="12" t="n">
        <x:f>E1443-F1443</x:f>
        <x:v>598.0414499999999</x:v>
      </x:c>
      <x:c r="H1443" s="12" t="n">
        <x:f>G1443-C1443+D1443</x:f>
        <x:v>9.47581476689379</x:v>
      </x:c>
      <x:c r="I1443" s="12" t="n">
        <x:v>595.8803883333333</x:v>
      </x:c>
      <x:c r="J1443" s="12" t="n">
        <x:v>0</x:v>
      </x:c>
      <x:c r="K1443" s="12" t="n">
        <x:f>G1443-I1443+J1443</x:f>
        <x:v>2.161061666666683</x:v>
      </x:c>
      <x:c r="L1443" s="12" t="n">
        <x:v>8409.599006813807</x:v>
      </x:c>
      <x:c r="M1443" s="12" t="n">
        <x:v>8399.070323750591</x:v>
      </x:c>
      <x:c r="N1443" s="12" t="n">
        <x:v>0</x:v>
      </x:c>
      <x:c r="O1443" s="12" t="n">
        <x:v>9.47581475689379</x:v>
      </x:c>
      <x:c r="P1443" s="12" t="n">
        <x:v>0</x:v>
      </x:c>
      <x:c r="Q1443" s="12" t="n">
        <x:v>0</x:v>
      </x:c>
      <x:c r="R1443" s="12" t="n">
        <x:v>28.220749115641695</x:v>
      </x:c>
      <x:c r="S1443" s="12" t="n">
        <x:v>0</x:v>
      </x:c>
      <x:c r="T1443" s="12" t="n">
        <x:v>0</x:v>
      </x:c>
      <x:c r="U1443" s="12" t="n">
        <x:f>'逐时购电与费用'!H1443+'逐时购电与费用'!J1443+F1443-P1443+O1443-E1443-N1443/'月度汇总'!$F$6-Q1443</x:f>
        <x:v>-1.0000007932831068e-8</x:v>
      </x:c>
      <x:c r="V1443" s="12" t="n">
        <x:f>M1443-L1443-N1443+O1443/'月度汇总'!$F$7</x:f>
        <x:v>-4.725109192804666e-13</x:v>
      </x:c>
    </x:row>
    <x:row r="1444" ht="20" customHeight="1">
      <x:c r="A1444" s="13" t="n">
        <x:f>'逐时购电与费用'!A1444</x:f>
        <x:v>45699</x:v>
      </x:c>
      <x:c r="B1444" s="13" t="n">
        <x:v>45699</x:v>
      </x:c>
      <x:c r="C1444" s="12" t="n">
        <x:v>599.8652833333333</x:v>
      </x:c>
      <x:c r="D1444" s="12" t="n">
        <x:v>0</x:v>
      </x:c>
      <x:c r="E1444" s="12" t="n">
        <x:v>594.9499999999999</x:v>
      </x:c>
      <x:c r="F1444" s="12" t="n">
        <x:v>0</x:v>
      </x:c>
      <x:c r="G1444" s="12" t="n">
        <x:f>E1444-F1444</x:f>
        <x:v>594.9499999999999</x:v>
      </x:c>
      <x:c r="H1444" s="12" t="n">
        <x:f>G1444-C1444+D1444</x:f>
        <x:v>-4.915283333333377</x:v>
      </x:c>
      <x:c r="I1444" s="12" t="n">
        <x:v>599.8652833333333</x:v>
      </x:c>
      <x:c r="J1444" s="12" t="n">
        <x:v>0</x:v>
      </x:c>
      <x:c r="K1444" s="12" t="n">
        <x:f>G1444-I1444+J1444</x:f>
        <x:v>-4.915283333333377</x:v>
      </x:c>
      <x:c r="L1444" s="12" t="n">
        <x:v>8399.070323750591</x:v>
      </x:c>
      <x:c r="M1444" s="12" t="n">
        <x:v>8403.49407874159</x:v>
      </x:c>
      <x:c r="N1444" s="12" t="n">
        <x:v>4.423754991000039</x:v>
      </x:c>
      <x:c r="O1444" s="12" t="n">
        <x:v>0</x:v>
      </x:c>
      <x:c r="P1444" s="12" t="n">
        <x:v>0</x:v>
      </x:c>
      <x:c r="Q1444" s="12" t="n">
        <x:v>0</x:v>
      </x:c>
      <x:c r="R1444" s="12" t="n">
        <x:v>335.245169388225</x:v>
      </x:c>
      <x:c r="S1444" s="12" t="n">
        <x:v>0</x:v>
      </x:c>
      <x:c r="T1444" s="12" t="n">
        <x:v>0</x:v>
      </x:c>
      <x:c r="U1444" s="12" t="n">
        <x:f>'逐时购电与费用'!H1444+'逐时购电与费用'!J1444+F1444-P1444+O1444-E1444-N1444/'月度汇总'!$F$6-Q1444</x:f>
        <x:v>1.000000082740371e-8</x:v>
      </x:c>
      <x:c r="V1444" s="12" t="n">
        <x:f>M1444-L1444-N1444+O1444/'月度汇总'!$F$7</x:f>
        <x:v>-5.977440764581843e-13</x:v>
      </x:c>
    </x:row>
    <x:row r="1445" ht="20" customHeight="1">
      <x:c r="A1445" s="13" t="n">
        <x:f>'逐时购电与费用'!A1445</x:f>
        <x:v>45699.006944444445</x:v>
      </x:c>
      <x:c r="B1445" s="13" t="n">
        <x:v>45699</x:v>
      </x:c>
      <x:c r="C1445" s="12" t="n">
        <x:v>579.8634013319327</x:v>
      </x:c>
      <x:c r="D1445" s="12" t="n">
        <x:v>0</x:v>
      </x:c>
      <x:c r="E1445" s="12" t="n">
        <x:v>568.8622499999999</x:v>
      </x:c>
      <x:c r="F1445" s="12" t="n">
        <x:v>0</x:v>
      </x:c>
      <x:c r="G1445" s="12" t="n">
        <x:f>E1445-F1445</x:f>
        <x:v>568.8622499999999</x:v>
      </x:c>
      <x:c r="H1445" s="12" t="n">
        <x:f>G1445-C1445+D1445</x:f>
        <x:v>-11.00115133193276</x:v>
      </x:c>
      <x:c r="I1445" s="12" t="n">
        <x:v>578.5938108333334</x:v>
      </x:c>
      <x:c r="J1445" s="12" t="n">
        <x:v>0</x:v>
      </x:c>
      <x:c r="K1445" s="12" t="n">
        <x:f>G1445-I1445+J1445</x:f>
        <x:v>-9.731560833333447</x:v>
      </x:c>
      <x:c r="L1445" s="12" t="n">
        <x:v>8403.49407874159</x:v>
      </x:c>
      <x:c r="M1445" s="12" t="n">
        <x:v>9153.49407873159</x:v>
      </x:c>
      <x:c r="N1445" s="12" t="n">
        <x:v>749.99999999</x:v>
      </x:c>
      <x:c r="O1445" s="12" t="n">
        <x:v>0</x:v>
      </x:c>
      <x:c r="P1445" s="12" t="n">
        <x:v>0</x:v>
      </x:c>
      <x:c r="Q1445" s="12" t="n">
        <x:v>11.001151341932648</x:v>
      </x:c>
      <x:c r="R1445" s="12" t="n">
        <x:v>313.67515272155833</x:v>
      </x:c>
      <x:c r="S1445" s="12" t="n">
        <x:v>0</x:v>
      </x:c>
      <x:c r="T1445" s="12" t="n">
        <x:v>0</x:v>
      </x:c>
      <x:c r="U1445" s="12" t="n">
        <x:f>'逐时购电与费用'!H1445+'逐时购电与费用'!J1445+F1445-P1445+O1445-E1445-N1445/'月度汇总'!$F$6-Q1445</x:f>
        <x:v>1.1111822573184327e-9</x:v>
      </x:c>
      <x:c r="V1445" s="12" t="n">
        <x:f>M1445-L1445-N1445+O1445/'月度汇总'!$F$7</x:f>
        <x:v>-7.958078640513122e-13</x:v>
      </x:c>
    </x:row>
    <x:row r="1446" ht="20" customHeight="1">
      <x:c r="A1446" s="13" t="n">
        <x:f>'逐时购电与费用'!A1446</x:f>
        <x:v>45699.01388888889</x:v>
      </x:c>
      <x:c r="B1446" s="13" t="n">
        <x:v>45699</x:v>
      </x:c>
      <x:c r="C1446" s="12" t="n">
        <x:v>590.3057475518107</x:v>
      </x:c>
      <x:c r="D1446" s="12" t="n">
        <x:v>0</x:v>
      </x:c>
      <x:c r="E1446" s="12" t="n">
        <x:v>559.3033333333333</x:v>
      </x:c>
      <x:c r="F1446" s="12" t="n">
        <x:v>0</x:v>
      </x:c>
      <x:c r="G1446" s="12" t="n">
        <x:f>E1446-F1446</x:f>
        <x:v>559.3033333333333</x:v>
      </x:c>
      <x:c r="H1446" s="12" t="n">
        <x:f>G1446-C1446+D1446</x:f>
        <x:v>-31.002414218477384</x:v>
      </x:c>
      <x:c r="I1446" s="12" t="n">
        <x:v>590.7026050000001</x:v>
      </x:c>
      <x:c r="J1446" s="12" t="n">
        <x:v>0</x:v>
      </x:c>
      <x:c r="K1446" s="12" t="n">
        <x:f>G1446-I1446+J1446</x:f>
        <x:v>-31.399271666666777</x:v>
      </x:c>
      <x:c r="L1446" s="12" t="n">
        <x:v>9153.49407873159</x:v>
      </x:c>
      <x:c r="M1446" s="12" t="n">
        <x:v>9903.49407872259</x:v>
      </x:c>
      <x:c r="N1446" s="12" t="n">
        <x:v>749.999999991</x:v>
      </x:c>
      <x:c r="O1446" s="12" t="n">
        <x:v>0</x:v>
      </x:c>
      <x:c r="P1446" s="12" t="n">
        <x:v>0</x:v>
      </x:c>
      <x:c r="Q1446" s="12" t="n">
        <x:v>31.002414228477384</x:v>
      </x:c>
      <x:c r="R1446" s="12" t="n">
        <x:v>321.1343079486902</x:v>
      </x:c>
      <x:c r="S1446" s="12" t="n">
        <x:v>4.53850357958504</x:v>
      </x:c>
      <x:c r="T1446" s="12" t="n">
        <x:v>0</x:v>
      </x:c>
      <x:c r="U1446" s="12" t="n">
        <x:f>'逐时购电与费用'!H1446+'逐时购电与费用'!J1446+F1446-P1446+O1446-E1446-N1446/'月度汇总'!$F$6-Q1446</x:f>
        <x:v>1.2079226507921703e-13</x:v>
      </x:c>
      <x:c r="V1446" s="12" t="n">
        <x:f>M1446-L1446-N1446+O1446/'月度汇总'!$F$7</x:f>
        <x:v>-3.410605131648481e-13</x:v>
      </x:c>
    </x:row>
    <x:row r="1447" ht="20" customHeight="1">
      <x:c r="A1447" s="13" t="n">
        <x:f>'逐时购电与费用'!A1447</x:f>
        <x:v>45699.02083333333</x:v>
      </x:c>
      <x:c r="B1447" s="13" t="n">
        <x:v>45699</x:v>
      </x:c>
      <x:c r="C1447" s="12" t="n">
        <x:v>614.7721135010468</x:v>
      </x:c>
      <x:c r="D1447" s="12" t="n">
        <x:v>0</x:v>
      </x:c>
      <x:c r="E1447" s="12" t="n">
        <x:v>574.8166666666666</x:v>
      </x:c>
      <x:c r="F1447" s="12" t="n">
        <x:v>0</x:v>
      </x:c>
      <x:c r="G1447" s="12" t="n">
        <x:f>E1447-F1447</x:f>
        <x:v>574.8166666666666</x:v>
      </x:c>
      <x:c r="H1447" s="12" t="n">
        <x:f>G1447-C1447+D1447</x:f>
        <x:v>-39.955446834380155</x:v>
      </x:c>
      <x:c r="I1447" s="12" t="n">
        <x:v>615.3592833333333</x:v>
      </x:c>
      <x:c r="J1447" s="12" t="n">
        <x:v>0</x:v>
      </x:c>
      <x:c r="K1447" s="12" t="n">
        <x:f>G1447-I1447+J1447</x:f>
        <x:v>-40.54261666666673</x:v>
      </x:c>
      <x:c r="L1447" s="12" t="n">
        <x:v>9903.49407872259</x:v>
      </x:c>
      <x:c r="M1447" s="12" t="n">
        <x:v>10090.38365711394</x:v>
      </x:c>
      <x:c r="N1447" s="12" t="n">
        <x:v>186.88957839135085</x:v>
      </x:c>
      <x:c r="O1447" s="12" t="n">
        <x:v>0</x:v>
      </x:c>
      <x:c r="P1447" s="12" t="n">
        <x:v>0</x:v>
      </x:c>
      <x:c r="Q1447" s="12" t="n">
        <x:v>0</x:v>
      </x:c>
      <x:c r="R1447" s="12" t="n">
        <x:v>339.6973193513886</x:v>
      </x:c>
      <x:c r="S1447" s="12" t="n">
        <x:v>6.904076845457894</x:v>
      </x:c>
      <x:c r="T1447" s="12" t="n">
        <x:v>0</x:v>
      </x:c>
      <x:c r="U1447" s="12" t="n">
        <x:f>'逐时购电与费用'!H1447+'逐时购电与费用'!J1447+F1447-P1447+O1447-E1447-N1447/'月度汇总'!$F$6-Q1447</x:f>
        <x:v>1.0000007932831068e-8</x:v>
      </x:c>
      <x:c r="V1447" s="12" t="n">
        <x:f>M1447-L1447-N1447+O1447/'月度汇总'!$F$7</x:f>
        <x:v>-4.831690603168681e-13</x:v>
      </x:c>
    </x:row>
    <x:row r="1448" ht="20" customHeight="1">
      <x:c r="A1448" s="13" t="n">
        <x:f>'逐时购电与费用'!A1448</x:f>
        <x:v>45699.02777777778</x:v>
      </x:c>
      <x:c r="B1448" s="13" t="n">
        <x:v>45699</x:v>
      </x:c>
      <x:c r="C1448" s="12" t="n">
        <x:v>588.2619064908896</x:v>
      </x:c>
      <x:c r="D1448" s="12" t="n">
        <x:v>0</x:v>
      </x:c>
      <x:c r="E1448" s="12" t="n">
        <x:v>583.3289833333333</x:v>
      </x:c>
      <x:c r="F1448" s="12" t="n">
        <x:v>0</x:v>
      </x:c>
      <x:c r="G1448" s="12" t="n">
        <x:f>E1448-F1448</x:f>
        <x:v>583.3289833333333</x:v>
      </x:c>
      <x:c r="H1448" s="12" t="n">
        <x:f>G1448-C1448+D1448</x:f>
        <x:v>-4.932923157556274</x:v>
      </x:c>
      <x:c r="I1448" s="12" t="n">
        <x:v>587.5633999999999</x:v>
      </x:c>
      <x:c r="J1448" s="12" t="n">
        <x:v>0</x:v>
      </x:c>
      <x:c r="K1448" s="12" t="n">
        <x:f>G1448-I1448+J1448</x:f>
        <x:v>-4.2344166666665615</x:v>
      </x:c>
      <x:c r="L1448" s="12" t="n">
        <x:v>10090.38365711394</x:v>
      </x:c>
      <x:c r="M1448" s="12" t="n">
        <x:v>10094.823287946741</x:v>
      </x:c>
      <x:c r="N1448" s="12" t="n">
        <x:v>4.439630832800646</x:v>
      </x:c>
      <x:c r="O1448" s="12" t="n">
        <x:v>0</x:v>
      </x:c>
      <x:c r="P1448" s="12" t="n">
        <x:v>0</x:v>
      </x:c>
      <x:c r="Q1448" s="12" t="n">
        <x:v>0</x:v>
      </x:c>
      <x:c r="R1448" s="12" t="n">
        <x:v>341.8951064462352</x:v>
      </x:c>
      <x:c r="S1448" s="12" t="n">
        <x:v>0</x:v>
      </x:c>
      <x:c r="T1448" s="12" t="n">
        <x:v>0</x:v>
      </x:c>
      <x:c r="U1448" s="12" t="n">
        <x:f>'逐时购电与费用'!H1448+'逐时购电与费用'!J1448+F1448-P1448+O1448-E1448-N1448/'月度汇总'!$F$6-Q1448</x:f>
        <x:v>1.000000082740371e-8</x:v>
      </x:c>
      <x:c r="V1448" s="12" t="n">
        <x:f>M1448-L1448-N1448+O1448/'月度汇总'!$F$7</x:f>
        <x:v>7.664979762012081e-13</x:v>
      </x:c>
    </x:row>
    <x:row r="1449" ht="20" customHeight="1">
      <x:c r="A1449" s="13" t="n">
        <x:f>'逐时购电与费用'!A1449</x:f>
        <x:v>45699.03472222222</x:v>
      </x:c>
      <x:c r="B1449" s="13" t="n">
        <x:v>45699</x:v>
      </x:c>
      <x:c r="C1449" s="12" t="n">
        <x:v>582.1183586891027</x:v>
      </x:c>
      <x:c r="D1449" s="12" t="n">
        <x:v>0</x:v>
      </x:c>
      <x:c r="E1449" s="12" t="n">
        <x:v>567.7726833333334</x:v>
      </x:c>
      <x:c r="F1449" s="12" t="n">
        <x:v>0</x:v>
      </x:c>
      <x:c r="G1449" s="12" t="n">
        <x:f>E1449-F1449</x:f>
        <x:v>567.7726833333334</x:v>
      </x:c>
      <x:c r="H1449" s="12" t="n">
        <x:f>G1449-C1449+D1449</x:f>
        <x:v>-14.345675355769345</x:v>
      </x:c>
      <x:c r="I1449" s="12" t="n">
        <x:v>581.59988</x:v>
      </x:c>
      <x:c r="J1449" s="12" t="n">
        <x:v>0</x:v>
      </x:c>
      <x:c r="K1449" s="12" t="n">
        <x:f>G1449-I1449+J1449</x:f>
        <x:v>-13.827196666666623</x:v>
      </x:c>
      <x:c r="L1449" s="12" t="n">
        <x:v>10094.823287946741</x:v>
      </x:c>
      <x:c r="M1449" s="12" t="n">
        <x:v>10107.734395757934</x:v>
      </x:c>
      <x:c r="N1449" s="12" t="n">
        <x:v>12.911107811192409</x:v>
      </x:c>
      <x:c r="O1449" s="12" t="n">
        <x:v>0</x:v>
      </x:c>
      <x:c r="P1449" s="12" t="n">
        <x:v>0</x:v>
      </x:c>
      <x:c r="Q1449" s="12" t="n">
        <x:v>0</x:v>
      </x:c>
      <x:c r="R1449" s="12" t="n">
        <x:v>319.03146086242793</x:v>
      </x:c>
      <x:c r="S1449" s="12" t="n">
        <x:v>0</x:v>
      </x:c>
      <x:c r="T1449" s="12" t="n">
        <x:v>0</x:v>
      </x:c>
      <x:c r="U1449" s="12" t="n">
        <x:f>'逐时购电与费用'!H1449+'逐时购电与费用'!J1449+F1449-P1449+O1449-E1449-N1449/'月度汇总'!$F$6-Q1449</x:f>
        <x:v>1.000000260376055e-8</x:v>
      </x:c>
      <x:c r="V1449" s="12" t="n">
        <x:f>M1449-L1449-N1449+O1449/'月度汇总'!$F$7</x:f>
        <x:v>3.694822225952521e-13</x:v>
      </x:c>
    </x:row>
    <x:row r="1450" ht="20" customHeight="1">
      <x:c r="A1450" s="13" t="n">
        <x:f>'逐时购电与费用'!A1450</x:f>
        <x:v>45699.04166666667</x:v>
      </x:c>
      <x:c r="B1450" s="13" t="n">
        <x:v>45699</x:v>
      </x:c>
      <x:c r="C1450" s="12" t="n">
        <x:v>614.0518078430792</x:v>
      </x:c>
      <x:c r="D1450" s="12" t="n">
        <x:v>0</x:v>
      </x:c>
      <x:c r="E1450" s="12" t="n">
        <x:v>548.3783333333333</x:v>
      </x:c>
      <x:c r="F1450" s="12" t="n">
        <x:v>0</x:v>
      </x:c>
      <x:c r="G1450" s="12" t="n">
        <x:f>E1450-F1450</x:f>
        <x:v>548.3783333333333</x:v>
      </x:c>
      <x:c r="H1450" s="12" t="n">
        <x:f>G1450-C1450+D1450</x:f>
        <x:v>-65.67347450974592</x:v>
      </x:c>
      <x:c r="I1450" s="12" t="n">
        <x:v>613.708425</x:v>
      </x:c>
      <x:c r="J1450" s="12" t="n">
        <x:v>0</x:v>
      </x:c>
      <x:c r="K1450" s="12" t="n">
        <x:f>G1450-I1450+J1450</x:f>
        <x:v>-65.3300916666667</x:v>
      </x:c>
      <x:c r="L1450" s="12" t="n">
        <x:v>10107.734395757934</x:v>
      </x:c>
      <x:c r="M1450" s="12" t="n">
        <x:v>10166.840522807706</x:v>
      </x:c>
      <x:c r="N1450" s="12" t="n">
        <x:v>59.106127049771324</x:v>
      </x:c>
      <x:c r="O1450" s="12" t="n">
        <x:v>0</x:v>
      </x:c>
      <x:c r="P1450" s="12" t="n">
        <x:v>0</x:v>
      </x:c>
      <x:c r="Q1450" s="12" t="n">
        <x:v>0</x:v>
      </x:c>
      <x:c r="R1450" s="12" t="n">
        <x:v>289.858183510583</x:v>
      </x:c>
      <x:c r="S1450" s="12" t="n">
        <x:v>0</x:v>
      </x:c>
      <x:c r="T1450" s="12" t="n">
        <x:v>0</x:v>
      </x:c>
      <x:c r="U1450" s="12" t="n">
        <x:f>'逐时购电与费用'!H1450+'逐时购电与费用'!J1450+F1450-P1450+O1450-E1450-N1450/'月度汇总'!$F$6-Q1450</x:f>
        <x:v>1.0000007932831068e-8</x:v>
      </x:c>
      <x:c r="V1450" s="12" t="n">
        <x:f>M1450-L1450-N1450+O1450/'月度汇总'!$F$7</x:f>
        <x:v>7.887024366937112e-13</x:v>
      </x:c>
    </x:row>
    <x:row r="1451" ht="20" customHeight="1">
      <x:c r="A1451" s="13" t="n">
        <x:f>'逐时购电与费用'!A1451</x:f>
        <x:v>45699.04861111111</x:v>
      </x:c>
      <x:c r="B1451" s="13" t="n">
        <x:v>45699</x:v>
      </x:c>
      <x:c r="C1451" s="12" t="n">
        <x:v>627.1490613393123</x:v>
      </x:c>
      <x:c r="D1451" s="12" t="n">
        <x:v>0</x:v>
      </x:c>
      <x:c r="E1451" s="12" t="n">
        <x:v>561.4999666666666</x:v>
      </x:c>
      <x:c r="F1451" s="12" t="n">
        <x:v>0</x:v>
      </x:c>
      <x:c r="G1451" s="12" t="n">
        <x:f>E1451-F1451</x:f>
        <x:v>561.4999666666666</x:v>
      </x:c>
      <x:c r="H1451" s="12" t="n">
        <x:f>G1451-C1451+D1451</x:f>
        <x:v>-65.64909467264567</x:v>
      </x:c>
      <x:c r="I1451" s="12" t="n">
        <x:v>624.8234775</x:v>
      </x:c>
      <x:c r="J1451" s="12" t="n">
        <x:v>0</x:v>
      </x:c>
      <x:c r="K1451" s="12" t="n">
        <x:f>G1451-I1451+J1451</x:f>
        <x:v>-63.32351083333333</x:v>
      </x:c>
      <x:c r="L1451" s="12" t="n">
        <x:v>10166.840522807706</x:v>
      </x:c>
      <x:c r="M1451" s="12" t="n">
        <x:v>10225.924708004088</x:v>
      </x:c>
      <x:c r="N1451" s="12" t="n">
        <x:v>59.08418519638111</x:v>
      </x:c>
      <x:c r="O1451" s="12" t="n">
        <x:v>0</x:v>
      </x:c>
      <x:c r="P1451" s="12" t="n">
        <x:v>0</x:v>
      </x:c>
      <x:c r="Q1451" s="12" t="n">
        <x:v>0</x:v>
      </x:c>
      <x:c r="R1451" s="12" t="n">
        <x:v>275.79442002017754</x:v>
      </x:c>
      <x:c r="S1451" s="12" t="n">
        <x:v>0</x:v>
      </x:c>
      <x:c r="T1451" s="12" t="n">
        <x:v>0</x:v>
      </x:c>
      <x:c r="U1451" s="12" t="n">
        <x:f>'逐时购电与费用'!H1451+'逐时购电与费用'!J1451+F1451-P1451+O1451-E1451-N1451/'月度汇总'!$F$6-Q1451</x:f>
        <x:v>1.0000007932831068e-8</x:v>
      </x:c>
      <x:c r="V1451" s="12" t="n">
        <x:f>M1451-L1451-N1451+O1451/'月度汇总'!$F$7</x:f>
        <x:v>3.339550858072471e-13</x:v>
      </x:c>
    </x:row>
    <x:row r="1452" ht="20" customHeight="1">
      <x:c r="A1452" s="13" t="n">
        <x:f>'逐时购电与费用'!A1452</x:f>
        <x:v>45699.055555555555</x:v>
      </x:c>
      <x:c r="B1452" s="13" t="n">
        <x:v>45699</x:v>
      </x:c>
      <x:c r="C1452" s="12" t="n">
        <x:v>620.8956335991335</x:v>
      </x:c>
      <x:c r="D1452" s="12" t="n">
        <x:v>0</x:v>
      </x:c>
      <x:c r="E1452" s="12" t="n">
        <x:v>577.4442166666666</x:v>
      </x:c>
      <x:c r="F1452" s="12" t="n">
        <x:v>0</x:v>
      </x:c>
      <x:c r="G1452" s="12" t="n">
        <x:f>E1452-F1452</x:f>
        <x:v>577.4442166666666</x:v>
      </x:c>
      <x:c r="H1452" s="12" t="n">
        <x:f>G1452-C1452+D1452</x:f>
        <x:v>-43.45141693246683</x:v>
      </x:c>
      <x:c r="I1452" s="12" t="n">
        <x:v>611.9652916666665</x:v>
      </x:c>
      <x:c r="J1452" s="12" t="n">
        <x:v>0</x:v>
      </x:c>
      <x:c r="K1452" s="12" t="n">
        <x:f>G1452-I1452+J1452</x:f>
        <x:v>-34.52107499999988</x:v>
      </x:c>
      <x:c r="L1452" s="12" t="n">
        <x:v>10225.924708004088</x:v>
      </x:c>
      <x:c r="M1452" s="12" t="n">
        <x:v>10265.030983234308</x:v>
      </x:c>
      <x:c r="N1452" s="12" t="n">
        <x:v>39.10627523022014</x:v>
      </x:c>
      <x:c r="O1452" s="12" t="n">
        <x:v>0</x:v>
      </x:c>
      <x:c r="P1452" s="12" t="n">
        <x:v>0</x:v>
      </x:c>
      <x:c r="Q1452" s="12" t="n">
        <x:v>0</x:v>
      </x:c>
      <x:c r="R1452" s="12" t="n">
        <x:v>292.3731849758983</x:v>
      </x:c>
      <x:c r="S1452" s="12" t="n">
        <x:v>0</x:v>
      </x:c>
      <x:c r="T1452" s="12" t="n">
        <x:v>0</x:v>
      </x:c>
      <x:c r="U1452" s="12" t="n">
        <x:f>'逐时购电与费用'!H1452+'逐时购电与费用'!J1452+F1452-P1452+O1452-E1452-N1452/'月度汇总'!$F$6-Q1452</x:f>
        <x:v>1.000000082740371e-8</x:v>
      </x:c>
      <x:c r="V1452" s="12" t="n">
        <x:f>M1452-L1452-N1452+O1452/'月度汇总'!$F$7</x:f>
        <x:v>3.481659405224491e-13</x:v>
      </x:c>
    </x:row>
    <x:row r="1453" ht="20" customHeight="1">
      <x:c r="A1453" s="13" t="n">
        <x:f>'逐时购电与费用'!A1453</x:f>
        <x:v>45699.0625</x:v>
      </x:c>
      <x:c r="B1453" s="13" t="n">
        <x:v>45699</x:v>
      </x:c>
      <x:c r="C1453" s="12" t="n">
        <x:v>617.6121126439748</x:v>
      </x:c>
      <x:c r="D1453" s="12" t="n">
        <x:v>0</x:v>
      </x:c>
      <x:c r="E1453" s="12" t="n">
        <x:v>588.5816666666666</x:v>
      </x:c>
      <x:c r="F1453" s="12" t="n">
        <x:v>0</x:v>
      </x:c>
      <x:c r="G1453" s="12" t="n">
        <x:f>E1453-F1453</x:f>
        <x:v>588.5816666666666</x:v>
      </x:c>
      <x:c r="H1453" s="12" t="n">
        <x:f>G1453-C1453+D1453</x:f>
        <x:v>-29.030445977308204</x:v>
      </x:c>
      <x:c r="I1453" s="12" t="n">
        <x:v>608.8428666666666</x:v>
      </x:c>
      <x:c r="J1453" s="12" t="n">
        <x:v>0</x:v>
      </x:c>
      <x:c r="K1453" s="12" t="n">
        <x:f>G1453-I1453+J1453</x:f>
        <x:v>-20.26120000000003</x:v>
      </x:c>
      <x:c r="L1453" s="12" t="n">
        <x:v>10265.030983234308</x:v>
      </x:c>
      <x:c r="M1453" s="12" t="n">
        <x:v>10291.158384604885</x:v>
      </x:c>
      <x:c r="N1453" s="12" t="n">
        <x:v>26.12740137057738</x:v>
      </x:c>
      <x:c r="O1453" s="12" t="n">
        <x:v>0</x:v>
      </x:c>
      <x:c r="P1453" s="12" t="n">
        <x:v>0</x:v>
      </x:c>
      <x:c r="Q1453" s="12" t="n">
        <x:v>0</x:v>
      </x:c>
      <x:c r="R1453" s="12" t="n">
        <x:v>291.1566273568043</x:v>
      </x:c>
      <x:c r="S1453" s="12" t="n">
        <x:v>0</x:v>
      </x:c>
      <x:c r="T1453" s="12" t="n">
        <x:v>0</x:v>
      </x:c>
      <x:c r="U1453" s="12" t="n">
        <x:f>'逐时购电与费用'!H1453+'逐时购电与费用'!J1453+F1453-P1453+O1453-E1453-N1453/'月度汇总'!$F$6-Q1453</x:f>
        <x:v>1.0000004380117389e-8</x:v>
      </x:c>
      <x:c r="V1453" s="12" t="n">
        <x:f>M1453-L1453-N1453+O1453/'月度汇总'!$F$7</x:f>
        <x:v>-3.907985046680551e-13</x:v>
      </x:c>
    </x:row>
    <x:row r="1454" ht="20" customHeight="1">
      <x:c r="A1454" s="13" t="n">
        <x:f>'逐时购电与费用'!A1454</x:f>
        <x:v>45699.069444444445</x:v>
      </x:c>
      <x:c r="B1454" s="13" t="n">
        <x:v>45699</x:v>
      </x:c>
      <x:c r="C1454" s="12" t="n">
        <x:v>635.1383316634088</x:v>
      </x:c>
      <x:c r="D1454" s="12" t="n">
        <x:v>0</x:v>
      </x:c>
      <x:c r="E1454" s="12" t="n">
        <x:v>613.4457166666666</x:v>
      </x:c>
      <x:c r="F1454" s="12" t="n">
        <x:v>0</x:v>
      </x:c>
      <x:c r="G1454" s="12" t="n">
        <x:f>E1454-F1454</x:f>
        <x:v>613.4457166666666</x:v>
      </x:c>
      <x:c r="H1454" s="12" t="n">
        <x:f>G1454-C1454+D1454</x:f>
        <x:v>-21.692614996742236</x:v>
      </x:c>
      <x:c r="I1454" s="12" t="n">
        <x:v>628.9999016666667</x:v>
      </x:c>
      <x:c r="J1454" s="12" t="n">
        <x:v>0</x:v>
      </x:c>
      <x:c r="K1454" s="12" t="n">
        <x:f>G1454-I1454+J1454</x:f>
        <x:v>-15.554185000000075</x:v>
      </x:c>
      <x:c r="L1454" s="12" t="n">
        <x:v>10291.158384604885</x:v>
      </x:c>
      <x:c r="M1454" s="12" t="n">
        <x:v>10310.681738092953</x:v>
      </x:c>
      <x:c r="N1454" s="12" t="n">
        <x:v>19.52335348806801</x:v>
      </x:c>
      <x:c r="O1454" s="12" t="n">
        <x:v>0</x:v>
      </x:c>
      <x:c r="P1454" s="12" t="n">
        <x:v>0</x:v>
      </x:c>
      <x:c r="Q1454" s="12" t="n">
        <x:v>0</x:v>
      </x:c>
      <x:c r="R1454" s="12" t="n">
        <x:v>281.9574487420981</x:v>
      </x:c>
      <x:c r="S1454" s="12" t="n">
        <x:v>0</x:v>
      </x:c>
      <x:c r="T1454" s="12" t="n">
        <x:v>0</x:v>
      </x:c>
      <x:c r="U1454" s="12" t="n">
        <x:f>'逐时购电与费用'!H1454+'逐时购电与费用'!J1454+F1454-P1454+O1454-E1454-N1454/'月度汇总'!$F$6-Q1454</x:f>
        <x:v>1.000000082740371e-8</x:v>
      </x:c>
      <x:c r="V1454" s="12" t="n">
        <x:f>M1454-L1454-N1454+O1454/'月度汇总'!$F$7</x:f>
        <x:v>8.526512829121202e-14</x:v>
      </x:c>
    </x:row>
    <x:row r="1455" ht="20" customHeight="1">
      <x:c r="A1455" s="13" t="n">
        <x:f>'逐时购电与费用'!A1455</x:f>
        <x:v>45699.07638888889</x:v>
      </x:c>
      <x:c r="B1455" s="13" t="n">
        <x:v>45699</x:v>
      </x:c>
      <x:c r="C1455" s="12" t="n">
        <x:v>643.7610555858905</x:v>
      </x:c>
      <x:c r="D1455" s="12" t="n">
        <x:v>0</x:v>
      </x:c>
      <x:c r="E1455" s="12" t="n">
        <x:v>621.3904</x:v>
      </x:c>
      <x:c r="F1455" s="12" t="n">
        <x:v>0</x:v>
      </x:c>
      <x:c r="G1455" s="12" t="n">
        <x:f>E1455-F1455</x:f>
        <x:v>621.3904</x:v>
      </x:c>
      <x:c r="H1455" s="12" t="n">
        <x:f>G1455-C1455+D1455</x:f>
        <x:v>-22.370655585890518</x:v>
      </x:c>
      <x:c r="I1455" s="12" t="n">
        <x:v>637.7750158333333</x:v>
      </x:c>
      <x:c r="J1455" s="12" t="n">
        <x:v>0</x:v>
      </x:c>
      <x:c r="K1455" s="12" t="n">
        <x:f>G1455-I1455+J1455</x:f>
        <x:v>-16.384615833333328</x:v>
      </x:c>
      <x:c r="L1455" s="12" t="n">
        <x:v>10310.681738092953</x:v>
      </x:c>
      <x:c r="M1455" s="12" t="n">
        <x:v>10330.815328111255</x:v>
      </x:c>
      <x:c r="N1455" s="12" t="n">
        <x:v>20.133590018301465</x:v>
      </x:c>
      <x:c r="O1455" s="12" t="n">
        <x:v>0</x:v>
      </x:c>
      <x:c r="P1455" s="12" t="n">
        <x:v>0</x:v>
      </x:c>
      <x:c r="Q1455" s="12" t="n">
        <x:v>0</x:v>
      </x:c>
      <x:c r="R1455" s="12" t="n">
        <x:v>250.1755086760479</x:v>
      </x:c>
      <x:c r="S1455" s="12" t="n">
        <x:v>0</x:v>
      </x:c>
      <x:c r="T1455" s="12" t="n">
        <x:v>0</x:v>
      </x:c>
      <x:c r="U1455" s="12" t="n">
        <x:f>'逐时购电与费用'!H1455+'逐时购电与费用'!J1455+F1455-P1455+O1455-E1455-N1455/'月度汇总'!$F$6-Q1455</x:f>
        <x:v>1.000000082740371e-8</x:v>
      </x:c>
      <x:c r="V1455" s="12" t="n">
        <x:f>M1455-L1455-N1455+O1455/'月度汇总'!$F$7</x:f>
        <x:v>6.643574579356937e-13</x:v>
      </x:c>
    </x:row>
    <x:row r="1456" ht="20" customHeight="1">
      <x:c r="A1456" s="13" t="n">
        <x:f>'逐时购电与费用'!A1456</x:f>
        <x:v>45699.08333333333</x:v>
      </x:c>
      <x:c r="B1456" s="13" t="n">
        <x:v>45699</x:v>
      </x:c>
      <x:c r="C1456" s="12" t="n">
        <x:v>633.9864076521275</x:v>
      </x:c>
      <x:c r="D1456" s="12" t="n">
        <x:v>0</x:v>
      </x:c>
      <x:c r="E1456" s="12" t="n">
        <x:v>612.8699999999999</x:v>
      </x:c>
      <x:c r="F1456" s="12" t="n">
        <x:v>0</x:v>
      </x:c>
      <x:c r="G1456" s="12" t="n">
        <x:f>E1456-F1456</x:f>
        <x:v>612.8699999999999</x:v>
      </x:c>
      <x:c r="H1456" s="12" t="n">
        <x:f>G1456-C1456+D1456</x:f>
        <x:v>-21.116407652127577</x:v>
      </x:c>
      <x:c r="I1456" s="12" t="n">
        <x:v>628.1485833333334</x:v>
      </x:c>
      <x:c r="J1456" s="12" t="n">
        <x:v>0</x:v>
      </x:c>
      <x:c r="K1456" s="12" t="n">
        <x:f>G1456-I1456+J1456</x:f>
        <x:v>-15.278583333333472</x:v>
      </x:c>
      <x:c r="L1456" s="12" t="n">
        <x:v>10330.815328111255</x:v>
      </x:c>
      <x:c r="M1456" s="12" t="n">
        <x:v>10349.82009498917</x:v>
      </x:c>
      <x:c r="N1456" s="12" t="n">
        <x:v>19.00476687791482</x:v>
      </x:c>
      <x:c r="O1456" s="12" t="n">
        <x:v>0</x:v>
      </x:c>
      <x:c r="P1456" s="12" t="n">
        <x:v>0</x:v>
      </x:c>
      <x:c r="Q1456" s="12" t="n">
        <x:v>0</x:v>
      </x:c>
      <x:c r="R1456" s="12" t="n">
        <x:v>255.64236566304135</x:v>
      </x:c>
      <x:c r="S1456" s="12" t="n">
        <x:v>0</x:v>
      </x:c>
      <x:c r="T1456" s="12" t="n">
        <x:v>0</x:v>
      </x:c>
      <x:c r="U1456" s="12" t="n">
        <x:f>'逐时购电与费用'!H1456+'逐时购电与费用'!J1456+F1456-P1456+O1456-E1456-N1456/'月度汇总'!$F$6-Q1456</x:f>
        <x:v>1.000000082740371e-8</x:v>
      </x:c>
      <x:c r="V1456" s="12" t="n">
        <x:f>M1456-L1456-N1456+O1456/'月度汇总'!$F$7</x:f>
        <x:v>4.263256414560601e-13</x:v>
      </x:c>
    </x:row>
    <x:row r="1457" ht="20" customHeight="1">
      <x:c r="A1457" s="13" t="n">
        <x:f>'逐时购电与费用'!A1457</x:f>
        <x:v>45699.09027777778</x:v>
      </x:c>
      <x:c r="B1457" s="13" t="n">
        <x:v>45699</x:v>
      </x:c>
      <x:c r="C1457" s="12" t="n">
        <x:v>627.1128626576717</x:v>
      </x:c>
      <x:c r="D1457" s="12" t="n">
        <x:v>0</x:v>
      </x:c>
      <x:c r="E1457" s="12" t="n">
        <x:v>620.4228166666667</x:v>
      </x:c>
      <x:c r="F1457" s="12" t="n">
        <x:v>0</x:v>
      </x:c>
      <x:c r="G1457" s="12" t="n">
        <x:f>E1457-F1457</x:f>
        <x:v>620.4228166666667</x:v>
      </x:c>
      <x:c r="H1457" s="12" t="n">
        <x:f>G1457-C1457+D1457</x:f>
        <x:v>-6.690045991005036</x:v>
      </x:c>
      <x:c r="I1457" s="12" t="n">
        <x:v>619.5000266666667</x:v>
      </x:c>
      <x:c r="J1457" s="12" t="n">
        <x:v>0</x:v>
      </x:c>
      <x:c r="K1457" s="12" t="n">
        <x:f>G1457-I1457+J1457</x:f>
        <x:v>0.9227899999999636</x:v>
      </x:c>
      <x:c r="L1457" s="12" t="n">
        <x:v>10349.82009498917</x:v>
      </x:c>
      <x:c r="M1457" s="12" t="n">
        <x:v>10355.841136372075</x:v>
      </x:c>
      <x:c r="N1457" s="12" t="n">
        <x:v>6.021041382904532</x:v>
      </x:c>
      <x:c r="O1457" s="12" t="n">
        <x:v>0</x:v>
      </x:c>
      <x:c r="P1457" s="12" t="n">
        <x:v>0</x:v>
      </x:c>
      <x:c r="Q1457" s="12" t="n">
        <x:v>0</x:v>
      </x:c>
      <x:c r="R1457" s="12" t="n">
        <x:v>274.1166087725643</x:v>
      </x:c>
      <x:c r="S1457" s="12" t="n">
        <x:v>0</x:v>
      </x:c>
      <x:c r="T1457" s="12" t="n">
        <x:v>0</x:v>
      </x:c>
      <x:c r="U1457" s="12" t="n">
        <x:f>'逐时购电与费用'!H1457+'逐时购电与费用'!J1457+F1457-P1457+O1457-E1457-N1457/'月度汇总'!$F$6-Q1457</x:f>
        <x:v>9.99999993922529e-9</x:v>
      </x:c>
      <x:c r="V1457" s="12" t="n">
        <x:f>M1457-L1457-N1457+O1457/'月度汇总'!$F$7</x:f>
        <x:v>-1.865174681370263e-14</x:v>
      </x:c>
    </x:row>
    <x:row r="1458" ht="20" customHeight="1">
      <x:c r="A1458" s="13" t="n">
        <x:f>'逐时购电与费用'!A1458</x:f>
        <x:v>45699.09722222222</x:v>
      </x:c>
      <x:c r="B1458" s="13" t="n">
        <x:v>45699</x:v>
      </x:c>
      <x:c r="C1458" s="12" t="n">
        <x:v>637.6943676979987</x:v>
      </x:c>
      <x:c r="D1458" s="12" t="n">
        <x:v>0</x:v>
      </x:c>
      <x:c r="E1458" s="12" t="n">
        <x:v>630.3895833333333</x:v>
      </x:c>
      <x:c r="F1458" s="12" t="n">
        <x:v>0</x:v>
      </x:c>
      <x:c r="G1458" s="12" t="n">
        <x:f>E1458-F1458</x:f>
        <x:v>630.3895833333333</x:v>
      </x:c>
      <x:c r="H1458" s="12" t="n">
        <x:f>G1458-C1458+D1458</x:f>
        <x:v>-7.304784364665352</x:v>
      </x:c>
      <x:c r="I1458" s="12" t="n">
        <x:v>633.5442375</x:v>
      </x:c>
      <x:c r="J1458" s="12" t="n">
        <x:v>0</x:v>
      </x:c>
      <x:c r="K1458" s="12" t="n">
        <x:f>G1458-I1458+J1458</x:f>
        <x:v>-3.15465416666666</x:v>
      </x:c>
      <x:c r="L1458" s="12" t="n">
        <x:v>10355.841136372075</x:v>
      </x:c>
      <x:c r="M1458" s="12" t="n">
        <x:v>10362.415442291274</x:v>
      </x:c>
      <x:c r="N1458" s="12" t="n">
        <x:v>6.5743059191988165</x:v>
      </x:c>
      <x:c r="O1458" s="12" t="n">
        <x:v>0</x:v>
      </x:c>
      <x:c r="P1458" s="12" t="n">
        <x:v>0</x:v>
      </x:c>
      <x:c r="Q1458" s="12" t="n">
        <x:v>0</x:v>
      </x:c>
      <x:c r="R1458" s="12" t="n">
        <x:v>237.1053148118546</x:v>
      </x:c>
      <x:c r="S1458" s="12" t="n">
        <x:v>0</x:v>
      </x:c>
      <x:c r="T1458" s="12" t="n">
        <x:v>0</x:v>
      </x:c>
      <x:c r="U1458" s="12" t="n">
        <x:f>'逐时购电与费用'!H1458+'逐时购电与费用'!J1458+F1458-P1458+O1458-E1458-N1458/'月度汇总'!$F$6-Q1458</x:f>
        <x:v>1.000000082740371e-8</x:v>
      </x:c>
      <x:c r="V1458" s="12" t="n">
        <x:f>M1458-L1458-N1458+O1458/'月度汇总'!$F$7</x:f>
        <x:v>2.886579864025407e-13</x:v>
      </x:c>
    </x:row>
    <x:row r="1459" ht="20" customHeight="1">
      <x:c r="A1459" s="13" t="n">
        <x:f>'逐时购电与费用'!A1459</x:f>
        <x:v>45699.10416666667</x:v>
      </x:c>
      <x:c r="B1459" s="13" t="n">
        <x:v>45699</x:v>
      </x:c>
      <x:c r="C1459" s="12" t="n">
        <x:v>652.2619320826695</x:v>
      </x:c>
      <x:c r="D1459" s="12" t="n">
        <x:v>0</x:v>
      </x:c>
      <x:c r="E1459" s="12" t="n">
        <x:v>634.3299999999999</x:v>
      </x:c>
      <x:c r="F1459" s="12" t="n">
        <x:v>0</x:v>
      </x:c>
      <x:c r="G1459" s="12" t="n">
        <x:f>E1459-F1459</x:f>
        <x:v>634.3299999999999</x:v>
      </x:c>
      <x:c r="H1459" s="12" t="n">
        <x:f>G1459-C1459+D1459</x:f>
        <x:v>-17.93193208266962</x:v>
      </x:c>
      <x:c r="I1459" s="12" t="n">
        <x:v>648.2457083333331</x:v>
      </x:c>
      <x:c r="J1459" s="12" t="n">
        <x:v>0</x:v>
      </x:c>
      <x:c r="K1459" s="12" t="n">
        <x:f>G1459-I1459+J1459</x:f>
        <x:v>-13.915708333333214</x:v>
      </x:c>
      <x:c r="L1459" s="12" t="n">
        <x:v>10362.415442291274</x:v>
      </x:c>
      <x:c r="M1459" s="12" t="n">
        <x:v>10378.554181156676</x:v>
      </x:c>
      <x:c r="N1459" s="12" t="n">
        <x:v>16.138738865402654</x:v>
      </x:c>
      <x:c r="O1459" s="12" t="n">
        <x:v>0</x:v>
      </x:c>
      <x:c r="P1459" s="12" t="n">
        <x:v>0</x:v>
      </x:c>
      <x:c r="Q1459" s="12" t="n">
        <x:v>0</x:v>
      </x:c>
      <x:c r="R1459" s="12" t="n">
        <x:v>231.58262172046648</x:v>
      </x:c>
      <x:c r="S1459" s="12" t="n">
        <x:v>0</x:v>
      </x:c>
      <x:c r="T1459" s="12" t="n">
        <x:v>0</x:v>
      </x:c>
      <x:c r="U1459" s="12" t="n">
        <x:f>'逐时购电与费用'!H1459+'逐时购电与费用'!J1459+F1459-P1459+O1459-E1459-N1459/'月度汇总'!$F$6-Q1459</x:f>
        <x:v>1.0000004380117389e-8</x:v>
      </x:c>
      <x:c r="V1459" s="12" t="n">
        <x:f>M1459-L1459-N1459+O1459/'月度汇总'!$F$7</x:f>
        <x:v>-6.075140390748857e-13</x:v>
      </x:c>
    </x:row>
    <x:row r="1460" ht="20" customHeight="1">
      <x:c r="A1460" s="13" t="n">
        <x:f>'逐时购电与费用'!A1460</x:f>
        <x:v>45699.11111111111</x:v>
      </x:c>
      <x:c r="B1460" s="13" t="n">
        <x:v>45699</x:v>
      </x:c>
      <x:c r="C1460" s="12" t="n">
        <x:v>646.0685422518463</x:v>
      </x:c>
      <x:c r="D1460" s="12" t="n">
        <x:v>0</x:v>
      </x:c>
      <x:c r="E1460" s="12" t="n">
        <x:v>638.1556833333333</x:v>
      </x:c>
      <x:c r="F1460" s="12" t="n">
        <x:v>0</x:v>
      </x:c>
      <x:c r="G1460" s="12" t="n">
        <x:f>E1460-F1460</x:f>
        <x:v>638.1556833333333</x:v>
      </x:c>
      <x:c r="H1460" s="12" t="n">
        <x:f>G1460-C1460+D1460</x:f>
        <x:v>-7.912858918513052</x:v>
      </x:c>
      <x:c r="I1460" s="12" t="n">
        <x:v>639.1790725</x:v>
      </x:c>
      <x:c r="J1460" s="12" t="n">
        <x:v>0</x:v>
      </x:c>
      <x:c r="K1460" s="12" t="n">
        <x:f>G1460-I1460+J1460</x:f>
        <x:v>-1.023389166666675</x:v>
      </x:c>
      <x:c r="L1460" s="12" t="n">
        <x:v>10378.554181156676</x:v>
      </x:c>
      <x:c r="M1460" s="12" t="n">
        <x:v>10385.675754174337</x:v>
      </x:c>
      <x:c r="N1460" s="12" t="n">
        <x:v>7.121573017661746</x:v>
      </x:c>
      <x:c r="O1460" s="12" t="n">
        <x:v>0</x:v>
      </x:c>
      <x:c r="P1460" s="12" t="n">
        <x:v>0</x:v>
      </x:c>
      <x:c r="Q1460" s="12" t="n">
        <x:v>0</x:v>
      </x:c>
      <x:c r="R1460" s="12" t="n">
        <x:v>247.78562225447604</x:v>
      </x:c>
      <x:c r="S1460" s="12" t="n">
        <x:v>0</x:v>
      </x:c>
      <x:c r="T1460" s="12" t="n">
        <x:v>0</x:v>
      </x:c>
      <x:c r="U1460" s="12" t="n">
        <x:f>'逐时购电与费用'!H1460+'逐时购电与费用'!J1460+F1460-P1460+O1460-E1460-N1460/'月度汇总'!$F$6-Q1460</x:f>
        <x:v>1.000000082740371e-8</x:v>
      </x:c>
      <x:c r="V1460" s="12" t="n">
        <x:f>M1460-L1460-N1460+O1460/'月度汇总'!$F$7</x:f>
        <x:v>-8.251177519014163e-13</x:v>
      </x:c>
    </x:row>
    <x:row r="1461" ht="20" customHeight="1">
      <x:c r="A1461" s="13" t="n">
        <x:f>'逐时购电与费用'!A1461</x:f>
        <x:v>45699.118055555555</x:v>
      </x:c>
      <x:c r="B1461" s="13" t="n">
        <x:v>45699</x:v>
      </x:c>
      <x:c r="C1461" s="12" t="n">
        <x:v>650.8030308617589</x:v>
      </x:c>
      <x:c r="D1461" s="12" t="n">
        <x:v>0</x:v>
      </x:c>
      <x:c r="E1461" s="12" t="n">
        <x:v>636.7103666666667</x:v>
      </x:c>
      <x:c r="F1461" s="12" t="n">
        <x:v>0</x:v>
      </x:c>
      <x:c r="G1461" s="12" t="n">
        <x:f>E1461-F1461</x:f>
        <x:v>636.7103666666667</x:v>
      </x:c>
      <x:c r="H1461" s="12" t="n">
        <x:f>G1461-C1461+D1461</x:f>
        <x:v>-14.092664195092198</x:v>
      </x:c>
      <x:c r="I1461" s="12" t="n">
        <x:v>644.0425566666667</x:v>
      </x:c>
      <x:c r="J1461" s="12" t="n">
        <x:v>0</x:v>
      </x:c>
      <x:c r="K1461" s="12" t="n">
        <x:f>G1461-I1461+J1461</x:f>
        <x:v>-7.332189999999969</x:v>
      </x:c>
      <x:c r="L1461" s="12" t="n">
        <x:v>10385.675754174337</x:v>
      </x:c>
      <x:c r="M1461" s="12" t="n">
        <x:v>10398.35915194092</x:v>
      </x:c>
      <x:c r="N1461" s="12" t="n">
        <x:v>12.683397766582976</x:v>
      </x:c>
      <x:c r="O1461" s="12" t="n">
        <x:v>0</x:v>
      </x:c>
      <x:c r="P1461" s="12" t="n">
        <x:v>0</x:v>
      </x:c>
      <x:c r="Q1461" s="12" t="n">
        <x:v>0</x:v>
      </x:c>
      <x:c r="R1461" s="12" t="n">
        <x:v>247.7639428872509</x:v>
      </x:c>
      <x:c r="S1461" s="12" t="n">
        <x:v>0</x:v>
      </x:c>
      <x:c r="T1461" s="12" t="n">
        <x:v>0</x:v>
      </x:c>
      <x:c r="U1461" s="12" t="n">
        <x:f>'逐时购电与费用'!H1461+'逐时购电与费用'!J1461+F1461-P1461+O1461-E1461-N1461/'月度汇总'!$F$6-Q1461</x:f>
        <x:v>1.000000260376055e-8</x:v>
      </x:c>
      <x:c r="V1461" s="12" t="n">
        <x:f>M1461-L1461-N1461+O1461/'月度汇总'!$F$7</x:f>
        <x:v>-1.1901590823981678e-13</x:v>
      </x:c>
    </x:row>
    <x:row r="1462" ht="20" customHeight="1">
      <x:c r="A1462" s="13" t="n">
        <x:f>'逐时购电与费用'!A1462</x:f>
        <x:v>45699.125</x:v>
      </x:c>
      <x:c r="B1462" s="13" t="n">
        <x:v>45699</x:v>
      </x:c>
      <x:c r="C1462" s="12" t="n">
        <x:v>658.305512539065</x:v>
      </x:c>
      <x:c r="D1462" s="12" t="n">
        <x:v>0</x:v>
      </x:c>
      <x:c r="E1462" s="12" t="n">
        <x:v>633.8066666666666</x:v>
      </x:c>
      <x:c r="F1462" s="12" t="n">
        <x:v>0</x:v>
      </x:c>
      <x:c r="G1462" s="12" t="n">
        <x:f>E1462-F1462</x:f>
        <x:v>633.8066666666666</x:v>
      </x:c>
      <x:c r="H1462" s="12" t="n">
        <x:f>G1462-C1462+D1462</x:f>
        <x:v>-24.49884587239842</x:v>
      </x:c>
      <x:c r="I1462" s="12" t="n">
        <x:v>651.6705</x:v>
      </x:c>
      <x:c r="J1462" s="12" t="n">
        <x:v>0</x:v>
      </x:c>
      <x:c r="K1462" s="12" t="n">
        <x:f>G1462-I1462+J1462</x:f>
        <x:v>-17.863833333333332</x:v>
      </x:c>
      <x:c r="L1462" s="12" t="n">
        <x:v>10398.35915194092</x:v>
      </x:c>
      <x:c r="M1462" s="12" t="n">
        <x:v>10420.40811321708</x:v>
      </x:c>
      <x:c r="N1462" s="12" t="n">
        <x:v>22.048961276158575</x:v>
      </x:c>
      <x:c r="O1462" s="12" t="n">
        <x:v>0</x:v>
      </x:c>
      <x:c r="P1462" s="12" t="n">
        <x:v>0</x:v>
      </x:c>
      <x:c r="Q1462" s="12" t="n">
        <x:v>0</x:v>
      </x:c>
      <x:c r="R1462" s="12" t="n">
        <x:v>259.77647358298566</x:v>
      </x:c>
      <x:c r="S1462" s="12" t="n">
        <x:v>0</x:v>
      </x:c>
      <x:c r="T1462" s="12" t="n">
        <x:v>0</x:v>
      </x:c>
      <x:c r="U1462" s="12" t="n">
        <x:f>'逐时购电与费用'!H1462+'逐时购电与费用'!J1462+F1462-P1462+O1462-E1462-N1462/'月度汇总'!$F$6-Q1462</x:f>
        <x:v>1.0000004380117389e-8</x:v>
      </x:c>
      <x:c r="V1462" s="12" t="n">
        <x:f>M1462-L1462-N1462+O1462/'月度汇总'!$F$7</x:f>
        <x:v>8.135714324453147e-13</x:v>
      </x:c>
    </x:row>
    <x:row r="1463" ht="20" customHeight="1">
      <x:c r="A1463" s="13" t="n">
        <x:f>'逐时购电与费用'!A1463</x:f>
        <x:v>45699.131944444445</x:v>
      </x:c>
      <x:c r="B1463" s="13" t="n">
        <x:v>45699</x:v>
      </x:c>
      <x:c r="C1463" s="12" t="n">
        <x:v>632.5137079707064</x:v>
      </x:c>
      <x:c r="D1463" s="12" t="n">
        <x:v>0</x:v>
      </x:c>
      <x:c r="E1463" s="12" t="n">
        <x:v>638.6626333333334</x:v>
      </x:c>
      <x:c r="F1463" s="12" t="n">
        <x:v>0</x:v>
      </x:c>
      <x:c r="G1463" s="12" t="n">
        <x:f>E1463-F1463</x:f>
        <x:v>638.6626333333334</x:v>
      </x:c>
      <x:c r="H1463" s="12" t="n">
        <x:f>G1463-C1463+D1463</x:f>
        <x:v>6.148925362626983</x:v>
      </x:c>
      <x:c r="I1463" s="12" t="n">
        <x:v>624.5973866666666</x:v>
      </x:c>
      <x:c r="J1463" s="12" t="n">
        <x:v>0</x:v>
      </x:c>
      <x:c r="K1463" s="12" t="n">
        <x:f>G1463-I1463+J1463</x:f>
        <x:v>14.06524666666678</x:v>
      </x:c>
      <x:c r="L1463" s="12" t="n">
        <x:v>10420.40811321708</x:v>
      </x:c>
      <x:c r="M1463" s="12" t="n">
        <x:v>10413.575973936382</x:v>
      </x:c>
      <x:c r="N1463" s="12" t="n">
        <x:v>0</x:v>
      </x:c>
      <x:c r="O1463" s="12" t="n">
        <x:v>6.148925352626983</x:v>
      </x:c>
      <x:c r="P1463" s="12" t="n">
        <x:v>0</x:v>
      </x:c>
      <x:c r="Q1463" s="12" t="n">
        <x:v>0</x:v>
      </x:c>
      <x:c r="R1463" s="12" t="n">
        <x:v>239.89988786537197</x:v>
      </x:c>
      <x:c r="S1463" s="12" t="n">
        <x:v>0</x:v>
      </x:c>
      <x:c r="T1463" s="12" t="n">
        <x:v>0</x:v>
      </x:c>
      <x:c r="U1463" s="12" t="n">
        <x:f>'逐时购电与费用'!H1463+'逐时购电与费用'!J1463+F1463-P1463+O1463-E1463-N1463/'月度汇总'!$F$6-Q1463</x:f>
        <x:v>-1.0000007932831068e-8</x:v>
      </x:c>
      <x:c r="V1463" s="12" t="n">
        <x:f>M1463-L1463-N1463+O1463/'月度汇总'!$F$7</x:f>
        <x:v>-7.993605777301127e-13</x:v>
      </x:c>
    </x:row>
    <x:row r="1464" ht="20" customHeight="1">
      <x:c r="A1464" s="13" t="n">
        <x:f>'逐时购电与费用'!A1464</x:f>
        <x:v>45699.13888888889</x:v>
      </x:c>
      <x:c r="B1464" s="13" t="n">
        <x:v>45699</x:v>
      </x:c>
      <x:c r="C1464" s="12" t="n">
        <x:v>638.6402521625363</x:v>
      </x:c>
      <x:c r="D1464" s="12" t="n">
        <x:v>0</x:v>
      </x:c>
      <x:c r="E1464" s="12" t="n">
        <x:v>635.70655</x:v>
      </x:c>
      <x:c r="F1464" s="12" t="n">
        <x:v>0</x:v>
      </x:c>
      <x:c r="G1464" s="12" t="n">
        <x:f>E1464-F1464</x:f>
        <x:v>635.70655</x:v>
      </x:c>
      <x:c r="H1464" s="12" t="n">
        <x:f>G1464-C1464+D1464</x:f>
        <x:v>-2.9337021625362922</x:v>
      </x:c>
      <x:c r="I1464" s="12" t="n">
        <x:v>630.8426125000001</x:v>
      </x:c>
      <x:c r="J1464" s="12" t="n">
        <x:v>0</x:v>
      </x:c>
      <x:c r="K1464" s="12" t="n">
        <x:f>G1464-I1464+J1464</x:f>
        <x:v>4.863937499999906</x:v>
      </x:c>
      <x:c r="L1464" s="12" t="n">
        <x:v>10413.575973936382</x:v>
      </x:c>
      <x:c r="M1464" s="12" t="n">
        <x:v>10416.216305873664</x:v>
      </x:c>
      <x:c r="N1464" s="12" t="n">
        <x:v>2.640331937282663</x:v>
      </x:c>
      <x:c r="O1464" s="12" t="n">
        <x:v>0</x:v>
      </x:c>
      <x:c r="P1464" s="12" t="n">
        <x:v>0</x:v>
      </x:c>
      <x:c r="Q1464" s="12" t="n">
        <x:v>0</x:v>
      </x:c>
      <x:c r="R1464" s="12" t="n">
        <x:v>249.42758541093446</x:v>
      </x:c>
      <x:c r="S1464" s="12" t="n">
        <x:v>0</x:v>
      </x:c>
      <x:c r="T1464" s="12" t="n">
        <x:v>0</x:v>
      </x:c>
      <x:c r="U1464" s="12" t="n">
        <x:f>'逐时购电与费用'!H1464+'逐时购电与费用'!J1464+F1464-P1464+O1464-E1464-N1464/'月度汇总'!$F$6-Q1464</x:f>
        <x:v>1.00000003833145e-8</x:v>
      </x:c>
      <x:c r="V1464" s="12" t="n">
        <x:f>M1464-L1464-N1464+O1464/'月度汇总'!$F$7</x:f>
        <x:v>-5.639932965095795e-13</x:v>
      </x:c>
    </x:row>
    <x:row r="1465" ht="20" customHeight="1">
      <x:c r="A1465" s="13" t="n">
        <x:f>'逐时购电与费用'!A1465</x:f>
        <x:v>45699.14583333333</x:v>
      </x:c>
      <x:c r="B1465" s="13" t="n">
        <x:v>45699</x:v>
      </x:c>
      <x:c r="C1465" s="12" t="n">
        <x:v>674.8063760333249</x:v>
      </x:c>
      <x:c r="D1465" s="12" t="n">
        <x:v>0</x:v>
      </x:c>
      <x:c r="E1465" s="12" t="n">
        <x:v>632.4033333333333</x:v>
      </x:c>
      <x:c r="F1465" s="12" t="n">
        <x:v>0</x:v>
      </x:c>
      <x:c r="G1465" s="12" t="n">
        <x:f>E1465-F1465</x:f>
        <x:v>632.4033333333333</x:v>
      </x:c>
      <x:c r="H1465" s="12" t="n">
        <x:f>G1465-C1465+D1465</x:f>
        <x:v>-42.4030426999916</x:v>
      </x:c>
      <x:c r="I1465" s="12" t="n">
        <x:v>668.5275</x:v>
      </x:c>
      <x:c r="J1465" s="12" t="n">
        <x:v>0</x:v>
      </x:c>
      <x:c r="K1465" s="12" t="n">
        <x:f>G1465-I1465+J1465</x:f>
        <x:v>-36.124166666666724</x:v>
      </x:c>
      <x:c r="L1465" s="12" t="n">
        <x:v>10416.216305873664</x:v>
      </x:c>
      <x:c r="M1465" s="12" t="n">
        <x:v>10454.379044294657</x:v>
      </x:c>
      <x:c r="N1465" s="12" t="n">
        <x:v>38.16273842099244</x:v>
      </x:c>
      <x:c r="O1465" s="12" t="n">
        <x:v>0</x:v>
      </x:c>
      <x:c r="P1465" s="12" t="n">
        <x:v>0</x:v>
      </x:c>
      <x:c r="Q1465" s="12" t="n">
        <x:v>0</x:v>
      </x:c>
      <x:c r="R1465" s="12" t="n">
        <x:v>262.12456302033974</x:v>
      </x:c>
      <x:c r="S1465" s="12" t="n">
        <x:v>0</x:v>
      </x:c>
      <x:c r="T1465" s="12" t="n">
        <x:v>0</x:v>
      </x:c>
      <x:c r="U1465" s="12" t="n">
        <x:f>'逐时购电与费用'!H1465+'逐时购电与费用'!J1465+F1465-P1465+O1465-E1465-N1465/'月度汇总'!$F$6-Q1465</x:f>
        <x:v>1.000000082740371e-8</x:v>
      </x:c>
      <x:c r="V1465" s="12" t="n">
        <x:f>M1465-L1465-N1465+O1465/'月度汇总'!$F$7</x:f>
        <x:v>8.242295734817162e-13</x:v>
      </x:c>
    </x:row>
    <x:row r="1466" ht="20" customHeight="1">
      <x:c r="A1466" s="13" t="n">
        <x:f>'逐时购电与费用'!A1466</x:f>
        <x:v>45699.15277777778</x:v>
      </x:c>
      <x:c r="B1466" s="13" t="n">
        <x:v>45699</x:v>
      </x:c>
      <x:c r="C1466" s="12" t="n">
        <x:v>670.735353010759</x:v>
      </x:c>
      <x:c r="D1466" s="12" t="n">
        <x:v>0</x:v>
      </x:c>
      <x:c r="E1466" s="12" t="n">
        <x:v>648.9820166666666</x:v>
      </x:c>
      <x:c r="F1466" s="12" t="n">
        <x:v>0</x:v>
      </x:c>
      <x:c r="G1466" s="12" t="n">
        <x:f>E1466-F1466</x:f>
        <x:v>648.9820166666666</x:v>
      </x:c>
      <x:c r="H1466" s="12" t="n">
        <x:f>G1466-C1466+D1466</x:f>
        <x:v>-21.753336344092418</x:v>
      </x:c>
      <x:c r="I1466" s="12" t="n">
        <x:v>664.5687449999999</x:v>
      </x:c>
      <x:c r="J1466" s="12" t="n">
        <x:v>0</x:v>
      </x:c>
      <x:c r="K1466" s="12" t="n">
        <x:f>G1466-I1466+J1466</x:f>
        <x:v>-15.586728333333326</x:v>
      </x:c>
      <x:c r="L1466" s="12" t="n">
        <x:v>10454.379044294657</x:v>
      </x:c>
      <x:c r="M1466" s="12" t="n">
        <x:v>10473.957046995341</x:v>
      </x:c>
      <x:c r="N1466" s="12" t="n">
        <x:v>19.578002700683175</x:v>
      </x:c>
      <x:c r="O1466" s="12" t="n">
        <x:v>0</x:v>
      </x:c>
      <x:c r="P1466" s="12" t="n">
        <x:v>0</x:v>
      </x:c>
      <x:c r="Q1466" s="12" t="n">
        <x:v>0</x:v>
      </x:c>
      <x:c r="R1466" s="12" t="n">
        <x:v>236.4131312626983</x:v>
      </x:c>
      <x:c r="S1466" s="12" t="n">
        <x:v>0</x:v>
      </x:c>
      <x:c r="T1466" s="12" t="n">
        <x:v>0</x:v>
      </x:c>
      <x:c r="U1466" s="12" t="n">
        <x:f>'逐时购电与费用'!H1466+'逐时购电与费用'!J1466+F1466-P1466+O1466-E1466-N1466/'月度汇总'!$F$6-Q1466</x:f>
        <x:v>1.000000082740371e-8</x:v>
      </x:c>
      <x:c r="V1466" s="12" t="n">
        <x:f>M1466-L1466-N1466+O1466/'月度汇总'!$F$7</x:f>
        <x:v>8.348877145181177e-13</x:v>
      </x:c>
    </x:row>
    <x:row r="1467" ht="20" customHeight="1">
      <x:c r="A1467" s="13" t="n">
        <x:f>'逐时购电与费用'!A1467</x:f>
        <x:v>45699.15972222222</x:v>
      </x:c>
      <x:c r="B1467" s="13" t="n">
        <x:v>45699</x:v>
      </x:c>
      <x:c r="C1467" s="12" t="n">
        <x:v>653.4145439627079</x:v>
      </x:c>
      <x:c r="D1467" s="12" t="n">
        <x:v>0</x:v>
      </x:c>
      <x:c r="E1467" s="12" t="n">
        <x:v>642.1076499999999</x:v>
      </x:c>
      <x:c r="F1467" s="12" t="n">
        <x:v>0</x:v>
      </x:c>
      <x:c r="G1467" s="12" t="n">
        <x:f>E1467-F1467</x:f>
        <x:v>642.1076499999999</x:v>
      </x:c>
      <x:c r="H1467" s="12" t="n">
        <x:f>G1467-C1467+D1467</x:f>
        <x:v>-11.306893962707932</x:v>
      </x:c>
      <x:c r="I1467" s="12" t="n">
        <x:v>645.953795</x:v>
      </x:c>
      <x:c r="J1467" s="12" t="n">
        <x:v>0</x:v>
      </x:c>
      <x:c r="K1467" s="12" t="n">
        <x:f>G1467-I1467+J1467</x:f>
        <x:v>-3.8461450000000923</x:v>
      </x:c>
      <x:c r="L1467" s="12" t="n">
        <x:v>10473.957046995341</x:v>
      </x:c>
      <x:c r="M1467" s="12" t="n">
        <x:v>10484.13325155278</x:v>
      </x:c>
      <x:c r="N1467" s="12" t="n">
        <x:v>10.176204557437137</x:v>
      </x:c>
      <x:c r="O1467" s="12" t="n">
        <x:v>0</x:v>
      </x:c>
      <x:c r="P1467" s="12" t="n">
        <x:v>0</x:v>
      </x:c>
      <x:c r="Q1467" s="12" t="n">
        <x:v>0</x:v>
      </x:c>
      <x:c r="R1467" s="12" t="n">
        <x:v>199.8097711784585</x:v>
      </x:c>
      <x:c r="S1467" s="12" t="n">
        <x:v>0</x:v>
      </x:c>
      <x:c r="T1467" s="12" t="n">
        <x:v>0</x:v>
      </x:c>
      <x:c r="U1467" s="12" t="n">
        <x:f>'逐时购电与费用'!H1467+'逐时购电与费用'!J1467+F1467-P1467+O1467-E1467-N1467/'月度汇总'!$F$6-Q1467</x:f>
        <x:v>1.000000260376055e-8</x:v>
      </x:c>
      <x:c r="V1467" s="12" t="n">
        <x:f>M1467-L1467-N1467+O1467/'月度汇总'!$F$7</x:f>
        <x:v>6.767919558114954e-13</x:v>
      </x:c>
    </x:row>
    <x:row r="1468" ht="20" customHeight="1">
      <x:c r="A1468" s="13" t="n">
        <x:f>'逐时购电与费用'!A1468</x:f>
        <x:v>45699.16666666667</x:v>
      </x:c>
      <x:c r="B1468" s="13" t="n">
        <x:v>45699</x:v>
      </x:c>
      <x:c r="C1468" s="12" t="n">
        <x:v>648.5745479637062</x:v>
      </x:c>
      <x:c r="D1468" s="12" t="n">
        <x:v>0</x:v>
      </x:c>
      <x:c r="E1468" s="12" t="n">
        <x:v>616.8516666666667</x:v>
      </x:c>
      <x:c r="F1468" s="12" t="n">
        <x:v>0</x:v>
      </x:c>
      <x:c r="G1468" s="12" t="n">
        <x:f>E1468-F1468</x:f>
        <x:v>616.8516666666667</x:v>
      </x:c>
      <x:c r="H1468" s="12" t="n">
        <x:f>G1468-C1468+D1468</x:f>
        <x:v>-31.72288129703952</x:v>
      </x:c>
      <x:c r="I1468" s="12" t="n">
        <x:v>641.2199999999999</x:v>
      </x:c>
      <x:c r="J1468" s="12" t="n">
        <x:v>0</x:v>
      </x:c>
      <x:c r="K1468" s="12" t="n">
        <x:f>G1468-I1468+J1468</x:f>
        <x:v>-24.368333333333226</x:v>
      </x:c>
      <x:c r="L1468" s="12" t="n">
        <x:v>10484.13325155278</x:v>
      </x:c>
      <x:c r="M1468" s="12" t="n">
        <x:v>10512.683844711115</x:v>
      </x:c>
      <x:c r="N1468" s="12" t="n">
        <x:v>28.550593158335566</x:v>
      </x:c>
      <x:c r="O1468" s="12" t="n">
        <x:v>0</x:v>
      </x:c>
      <x:c r="P1468" s="12" t="n">
        <x:v>0</x:v>
      </x:c>
      <x:c r="Q1468" s="12" t="n">
        <x:v>0</x:v>
      </x:c>
      <x:c r="R1468" s="12" t="n">
        <x:v>210.75062030947618</x:v>
      </x:c>
      <x:c r="S1468" s="12" t="n">
        <x:v>0</x:v>
      </x:c>
      <x:c r="T1468" s="12" t="n">
        <x:v>0</x:v>
      </x:c>
      <x:c r="U1468" s="12" t="n">
        <x:f>'逐时购电与费用'!H1468+'逐时购电与费用'!J1468+F1468-P1468+O1468-E1468-N1468/'月度汇总'!$F$6-Q1468</x:f>
        <x:v>1.0000004380117389e-8</x:v>
      </x:c>
      <x:c r="V1468" s="12" t="n">
        <x:f>M1468-L1468-N1468+O1468/'月度汇总'!$F$7</x:f>
        <x:v>1.2079226507921703e-13</x:v>
      </x:c>
    </x:row>
    <x:row r="1469" ht="20" customHeight="1">
      <x:c r="A1469" s="13" t="n">
        <x:f>'逐时购电与费用'!A1469</x:f>
        <x:v>45699.17361111111</x:v>
      </x:c>
      <x:c r="B1469" s="13" t="n">
        <x:v>45699</x:v>
      </x:c>
      <x:c r="C1469" s="12" t="n">
        <x:v>654.7222472299366</x:v>
      </x:c>
      <x:c r="D1469" s="12" t="n">
        <x:v>0</x:v>
      </x:c>
      <x:c r="E1469" s="12" t="n">
        <x:v>624.8922</x:v>
      </x:c>
      <x:c r="F1469" s="12" t="n">
        <x:v>0</x:v>
      </x:c>
      <x:c r="G1469" s="12" t="n">
        <x:f>E1469-F1469</x:f>
        <x:v>624.8922</x:v>
      </x:c>
      <x:c r="H1469" s="12" t="n">
        <x:f>G1469-C1469+D1469</x:f>
        <x:v>-29.830047229936554</x:v>
      </x:c>
      <x:c r="I1469" s="12" t="n">
        <x:v>647.4709908333334</x:v>
      </x:c>
      <x:c r="J1469" s="12" t="n">
        <x:v>0</x:v>
      </x:c>
      <x:c r="K1469" s="12" t="n">
        <x:f>G1469-I1469+J1469</x:f>
        <x:v>-22.578790833333414</x:v>
      </x:c>
      <x:c r="L1469" s="12" t="n">
        <x:v>10512.683844711115</x:v>
      </x:c>
      <x:c r="M1469" s="12" t="n">
        <x:v>10539.530887209057</x:v>
      </x:c>
      <x:c r="N1469" s="12" t="n">
        <x:v>26.847042497942898</x:v>
      </x:c>
      <x:c r="O1469" s="12" t="n">
        <x:v>0</x:v>
      </x:c>
      <x:c r="P1469" s="12" t="n">
        <x:v>0</x:v>
      </x:c>
      <x:c r="Q1469" s="12" t="n">
        <x:v>0</x:v>
      </x:c>
      <x:c r="R1469" s="12" t="n">
        <x:v>180.6540322378754</x:v>
      </x:c>
      <x:c r="S1469" s="12" t="n">
        <x:v>0</x:v>
      </x:c>
      <x:c r="T1469" s="12" t="n">
        <x:v>0</x:v>
      </x:c>
      <x:c r="U1469" s="12" t="n">
        <x:f>'逐时购电与费用'!H1469+'逐时购电与费用'!J1469+F1469-P1469+O1469-E1469-N1469/'月度汇总'!$F$6-Q1469</x:f>
        <x:v>1.000000082740371e-8</x:v>
      </x:c>
      <x:c r="V1469" s="12" t="n">
        <x:f>M1469-L1469-N1469+O1469/'月度汇总'!$F$7</x:f>
        <x:v>-5.861977570020827e-13</x:v>
      </x:c>
    </x:row>
    <x:row r="1470" ht="20" customHeight="1">
      <x:c r="A1470" s="13" t="n">
        <x:f>'逐时购电与费用'!A1470</x:f>
        <x:v>45699.180555555555</x:v>
      </x:c>
      <x:c r="B1470" s="13" t="n">
        <x:v>45699</x:v>
      </x:c>
      <x:c r="C1470" s="12" t="n">
        <x:v>667.7031178893236</x:v>
      </x:c>
      <x:c r="D1470" s="12" t="n">
        <x:v>0</x:v>
      </x:c>
      <x:c r="E1470" s="12" t="n">
        <x:v>646.7344499999999</x:v>
      </x:c>
      <x:c r="F1470" s="12" t="n">
        <x:v>0</x:v>
      </x:c>
      <x:c r="G1470" s="12" t="n">
        <x:f>E1470-F1470</x:f>
        <x:v>646.7344499999999</x:v>
      </x:c>
      <x:c r="H1470" s="12" t="n">
        <x:f>G1470-C1470+D1470</x:f>
        <x:v>-20.968667889323683</x:v>
      </x:c>
      <x:c r="I1470" s="12" t="n">
        <x:v>660.7607816666666</x:v>
      </x:c>
      <x:c r="J1470" s="12" t="n">
        <x:v>0</x:v>
      </x:c>
      <x:c r="K1470" s="12" t="n">
        <x:f>G1470-I1470+J1470</x:f>
        <x:v>-14.026331666666692</x:v>
      </x:c>
      <x:c r="L1470" s="12" t="n">
        <x:v>10539.530887209057</x:v>
      </x:c>
      <x:c r="M1470" s="12" t="n">
        <x:v>10558.402688300448</x:v>
      </x:c>
      <x:c r="N1470" s="12" t="n">
        <x:v>18.871801091391312</x:v>
      </x:c>
      <x:c r="O1470" s="12" t="n">
        <x:v>0</x:v>
      </x:c>
      <x:c r="P1470" s="12" t="n">
        <x:v>0</x:v>
      </x:c>
      <x:c r="Q1470" s="12" t="n">
        <x:v>0</x:v>
      </x:c>
      <x:c r="R1470" s="12" t="n">
        <x:v>172.70735682201348</x:v>
      </x:c>
      <x:c r="S1470" s="12" t="n">
        <x:v>0</x:v>
      </x:c>
      <x:c r="T1470" s="12" t="n">
        <x:v>0</x:v>
      </x:c>
      <x:c r="U1470" s="12" t="n">
        <x:f>'逐时购电与费用'!H1470+'逐时购电与费用'!J1470+F1470-P1470+O1470-E1470-N1470/'月度汇总'!$F$6-Q1470</x:f>
        <x:v>1.0000004380117389e-8</x:v>
      </x:c>
      <x:c r="V1470" s="12" t="n">
        <x:f>M1470-L1470-N1470+O1470/'月度汇总'!$F$7</x:f>
        <x:v>-5.044853423896711e-13</x:v>
      </x:c>
    </x:row>
    <x:row r="1471" ht="20" customHeight="1">
      <x:c r="A1471" s="13" t="n">
        <x:f>'逐时购电与费用'!A1471</x:f>
        <x:v>45699.1875</x:v>
      </x:c>
      <x:c r="B1471" s="13" t="n">
        <x:v>45699</x:v>
      </x:c>
      <x:c r="C1471" s="12" t="n">
        <x:v>679.6753349200309</x:v>
      </x:c>
      <x:c r="D1471" s="12" t="n">
        <x:v>0</x:v>
      </x:c>
      <x:c r="E1471" s="12" t="n">
        <x:v>664.4066666666666</x:v>
      </x:c>
      <x:c r="F1471" s="12" t="n">
        <x:v>0</x:v>
      </x:c>
      <x:c r="G1471" s="12" t="n">
        <x:f>E1471-F1471</x:f>
        <x:v>664.4066666666666</x:v>
      </x:c>
      <x:c r="H1471" s="12" t="n">
        <x:f>G1471-C1471+D1471</x:f>
        <x:v>-15.26866825336424</x:v>
      </x:c>
      <x:c r="I1471" s="12" t="n">
        <x:v>674.0255833333333</x:v>
      </x:c>
      <x:c r="J1471" s="12" t="n">
        <x:v>0</x:v>
      </x:c>
      <x:c r="K1471" s="12" t="n">
        <x:f>G1471-I1471+J1471</x:f>
        <x:v>-9.618916666666678</x:v>
      </x:c>
      <x:c r="L1471" s="12" t="n">
        <x:v>10558.402688300448</x:v>
      </x:c>
      <x:c r="M1471" s="12" t="n">
        <x:v>10572.144489719476</x:v>
      </x:c>
      <x:c r="N1471" s="12" t="n">
        <x:v>13.741801419027814</x:v>
      </x:c>
      <x:c r="O1471" s="12" t="n">
        <x:v>0</x:v>
      </x:c>
      <x:c r="P1471" s="12" t="n">
        <x:v>0</x:v>
      </x:c>
      <x:c r="Q1471" s="12" t="n">
        <x:v>0</x:v>
      </x:c>
      <x:c r="R1471" s="12" t="n">
        <x:v>180.3190407056344</x:v>
      </x:c>
      <x:c r="S1471" s="12" t="n">
        <x:v>0</x:v>
      </x:c>
      <x:c r="T1471" s="12" t="n">
        <x:v>0</x:v>
      </x:c>
      <x:c r="U1471" s="12" t="n">
        <x:f>'逐时购电与费用'!H1471+'逐时购电与费用'!J1471+F1471-P1471+O1471-E1471-N1471/'月度汇总'!$F$6-Q1471</x:f>
        <x:v>1.000000260376055e-8</x:v>
      </x:c>
      <x:c r="V1471" s="12" t="n">
        <x:f>M1471-L1471-N1471+O1471/'月度汇总'!$F$7</x:f>
        <x:v>1.652011860642233e-13</x:v>
      </x:c>
    </x:row>
    <x:row r="1472" ht="20" customHeight="1">
      <x:c r="A1472" s="13" t="n">
        <x:f>'逐时购电与费用'!A1472</x:f>
        <x:v>45699.194444444445</x:v>
      </x:c>
      <x:c r="B1472" s="13" t="n">
        <x:v>45699</x:v>
      </x:c>
      <x:c r="C1472" s="12" t="n">
        <x:v>681.1557662573059</x:v>
      </x:c>
      <x:c r="D1472" s="12" t="n">
        <x:v>0</x:v>
      </x:c>
      <x:c r="E1472" s="12" t="n">
        <x:v>677.7325999999999</x:v>
      </x:c>
      <x:c r="F1472" s="12" t="n">
        <x:v>0.00016666666666666666</x:v>
      </x:c>
      <x:c r="G1472" s="12" t="n">
        <x:f>E1472-F1472</x:f>
        <x:v>677.7324333333332</x:v>
      </x:c>
      <x:c r="H1472" s="12" t="n">
        <x:f>G1472-C1472+D1472</x:f>
        <x:v>-3.42333292397268</x:v>
      </x:c>
      <x:c r="I1472" s="12" t="n">
        <x:v>676.9489308333333</x:v>
      </x:c>
      <x:c r="J1472" s="12" t="n">
        <x:v>0</x:v>
      </x:c>
      <x:c r="K1472" s="12" t="n">
        <x:f>G1472-I1472+J1472</x:f>
        <x:v>0.7835024999999405</x:v>
      </x:c>
      <x:c r="L1472" s="12" t="n">
        <x:v>10572.144489719476</x:v>
      </x:c>
      <x:c r="M1472" s="12" t="n">
        <x:v>10575.22533934205</x:v>
      </x:c>
      <x:c r="N1472" s="12" t="n">
        <x:v>3.080849622575412</x:v>
      </x:c>
      <x:c r="O1472" s="12" t="n">
        <x:v>0</x:v>
      </x:c>
      <x:c r="P1472" s="12" t="n">
        <x:v>0.00016666666666666666</x:v>
      </x:c>
      <x:c r="Q1472" s="12" t="n">
        <x:v>0</x:v>
      </x:c>
      <x:c r="R1472" s="12" t="n">
        <x:v>146.31064805255983</x:v>
      </x:c>
      <x:c r="S1472" s="12" t="n">
        <x:v>0</x:v>
      </x:c>
      <x:c r="T1472" s="12" t="n">
        <x:v>0</x:v>
      </x:c>
      <x:c r="U1472" s="12" t="n">
        <x:f>'逐时购电与费用'!H1472+'逐时购电与费用'!J1472+F1472-P1472+O1472-E1472-N1472/'月度汇总'!$F$6-Q1472</x:f>
        <x:v>9.999966188445342e-9</x:v>
      </x:c>
      <x:c r="V1472" s="12" t="n">
        <x:f>M1472-L1472-N1472+O1472/'月度汇总'!$F$7</x:f>
        <x:v>-8.788525462932739e-13</x:v>
      </x:c>
    </x:row>
    <x:row r="1473" ht="20" customHeight="1">
      <x:c r="A1473" s="13" t="n">
        <x:f>'逐时购电与费用'!A1473</x:f>
        <x:v>45699.20138888889</x:v>
      </x:c>
      <x:c r="B1473" s="13" t="n">
        <x:v>45699</x:v>
      </x:c>
      <x:c r="C1473" s="12" t="n">
        <x:v>669.9195202353</x:v>
      </x:c>
      <x:c r="D1473" s="12" t="n">
        <x:v>0</x:v>
      </x:c>
      <x:c r="E1473" s="12" t="n">
        <x:v>678.1086499999999</x:v>
      </x:c>
      <x:c r="F1473" s="12" t="n">
        <x:v>0</x:v>
      </x:c>
      <x:c r="G1473" s="12" t="n">
        <x:f>E1473-F1473</x:f>
        <x:v>678.1086499999999</x:v>
      </x:c>
      <x:c r="H1473" s="12" t="n">
        <x:f>G1473-C1473+D1473</x:f>
        <x:v>8.189129764699942</x:v>
      </x:c>
      <x:c r="I1473" s="12" t="n">
        <x:v>667.7218224999999</x:v>
      </x:c>
      <x:c r="J1473" s="12" t="n">
        <x:v>0</x:v>
      </x:c>
      <x:c r="K1473" s="12" t="n">
        <x:f>G1473-I1473+J1473</x:f>
        <x:v>10.386827499999981</x:v>
      </x:c>
      <x:c r="L1473" s="12" t="n">
        <x:v>10575.22533934205</x:v>
      </x:c>
      <x:c r="M1473" s="12" t="n">
        <x:v>10566.126306281272</x:v>
      </x:c>
      <x:c r="N1473" s="12" t="n">
        <x:v>0</x:v>
      </x:c>
      <x:c r="O1473" s="12" t="n">
        <x:v>8.189129754699941</x:v>
      </x:c>
      <x:c r="P1473" s="12" t="n">
        <x:v>0</x:v>
      </x:c>
      <x:c r="Q1473" s="12" t="n">
        <x:v>0</x:v>
      </x:c>
      <x:c r="R1473" s="12" t="n">
        <x:v>115.10721877636593</x:v>
      </x:c>
      <x:c r="S1473" s="12" t="n">
        <x:v>0</x:v>
      </x:c>
      <x:c r="T1473" s="12" t="n">
        <x:v>0</x:v>
      </x:c>
      <x:c r="U1473" s="12" t="n">
        <x:f>'逐时购电与费用'!H1473+'逐时购电与费用'!J1473+F1473-P1473+O1473-E1473-N1473/'月度汇总'!$F$6-Q1473</x:f>
        <x:v>-1.0000007932831068e-8</x:v>
      </x:c>
      <x:c r="V1473" s="12" t="n">
        <x:f>M1473-L1473-N1473+O1473/'月度汇总'!$F$7</x:f>
        <x:v>-5.986322548778844e-13</x:v>
      </x:c>
    </x:row>
    <x:row r="1474" ht="20" customHeight="1">
      <x:c r="A1474" s="13" t="n">
        <x:f>'逐时购电与费用'!A1474</x:f>
        <x:v>45699.20833333333</x:v>
      </x:c>
      <x:c r="B1474" s="13" t="n">
        <x:v>45699</x:v>
      </x:c>
      <x:c r="C1474" s="12" t="n">
        <x:v>658.4732255304801</x:v>
      </x:c>
      <x:c r="D1474" s="12" t="n">
        <x:v>0</x:v>
      </x:c>
      <x:c r="E1474" s="12" t="n">
        <x:v>665.9083333333333</x:v>
      </x:c>
      <x:c r="F1474" s="12" t="n">
        <x:v>0</x:v>
      </x:c>
      <x:c r="G1474" s="12" t="n">
        <x:f>E1474-F1474</x:f>
        <x:v>665.9083333333333</x:v>
      </x:c>
      <x:c r="H1474" s="12" t="n">
        <x:f>G1474-C1474+D1474</x:f>
        <x:v>7.435107802853167</x:v>
      </x:c>
      <x:c r="I1474" s="12" t="n">
        <x:v>658.2913333333333</x:v>
      </x:c>
      <x:c r="J1474" s="12" t="n">
        <x:v>0</x:v>
      </x:c>
      <x:c r="K1474" s="12" t="n">
        <x:f>G1474-I1474+J1474</x:f>
        <x:v>7.616999999999962</x:v>
      </x:c>
      <x:c r="L1474" s="12" t="n">
        <x:v>10566.126306281272</x:v>
      </x:c>
      <x:c r="M1474" s="12" t="n">
        <x:v>10557.865075400325</x:v>
      </x:c>
      <x:c r="N1474" s="12" t="n">
        <x:v>0</x:v>
      </x:c>
      <x:c r="O1474" s="12" t="n">
        <x:v>7.4351077928531675</x:v>
      </x:c>
      <x:c r="P1474" s="12" t="n">
        <x:v>0</x:v>
      </x:c>
      <x:c r="Q1474" s="12" t="n">
        <x:v>0</x:v>
      </x:c>
      <x:c r="R1474" s="12" t="n">
        <x:v>132.9586934284206</x:v>
      </x:c>
      <x:c r="S1474" s="12" t="n">
        <x:v>0</x:v>
      </x:c>
      <x:c r="T1474" s="12" t="n">
        <x:v>0</x:v>
      </x:c>
      <x:c r="U1474" s="12" t="n">
        <x:f>'逐时购电与费用'!H1474+'逐时购电与费用'!J1474+F1474-P1474+O1474-E1474-N1474/'月度汇总'!$F$6-Q1474</x:f>
        <x:v>-1.0000007932831068e-8</x:v>
      </x:c>
      <x:c r="V1474" s="12" t="n">
        <x:f>M1474-L1474-N1474+O1474/'月度汇总'!$F$7</x:f>
        <x:v>4.121147867408581e-13</x:v>
      </x:c>
    </x:row>
    <x:row r="1475" ht="20" customHeight="1">
      <x:c r="A1475" s="13" t="n">
        <x:f>'逐时购电与费用'!A1475</x:f>
        <x:v>45699.21527777778</x:v>
      </x:c>
      <x:c r="B1475" s="13" t="n">
        <x:v>45699</x:v>
      </x:c>
      <x:c r="C1475" s="12" t="n">
        <x:v>667.0769411065921</x:v>
      </x:c>
      <x:c r="D1475" s="12" t="n">
        <x:v>0.0002404264057859504</x:v>
      </x:c>
      <x:c r="E1475" s="12" t="n">
        <x:v>652.6285333333333</x:v>
      </x:c>
      <x:c r="F1475" s="12" t="n">
        <x:v>0.002333333333333333</x:v>
      </x:c>
      <x:c r="G1475" s="12" t="n">
        <x:f>E1475-F1475</x:f>
        <x:v>652.6261999999999</x:v>
      </x:c>
      <x:c r="H1475" s="12" t="n">
        <x:f>G1475-C1475+D1475</x:f>
        <x:v>-14.450500680186419</x:v>
      </x:c>
      <x:c r="I1475" s="12" t="n">
        <x:v>667.6620666666668</x:v>
      </x:c>
      <x:c r="J1475" s="12" t="n">
        <x:v>0.0002404264057859504</x:v>
      </x:c>
      <x:c r="K1475" s="12" t="n">
        <x:f>G1475-I1475+J1475</x:f>
        <x:v>-15.035626240261049</x:v>
      </x:c>
      <x:c r="L1475" s="12" t="n">
        <x:v>10557.865075400325</x:v>
      </x:c>
      <x:c r="M1475" s="12" t="n">
        <x:v>10570.868426003493</x:v>
      </x:c>
      <x:c r="N1475" s="12" t="n">
        <x:v>13.003350603167805</x:v>
      </x:c>
      <x:c r="O1475" s="12" t="n">
        <x:v>0</x:v>
      </x:c>
      <x:c r="P1475" s="12" t="n">
        <x:v>0.002333333333333333</x:v>
      </x:c>
      <x:c r="Q1475" s="12" t="n">
        <x:v>0</x:v>
      </x:c>
      <x:c r="R1475" s="12" t="n">
        <x:v>130.54535768172593</x:v>
      </x:c>
      <x:c r="S1475" s="12" t="n">
        <x:v>8.971689934066035</x:v>
      </x:c>
      <x:c r="T1475" s="12" t="n">
        <x:v>0</x:v>
      </x:c>
      <x:c r="U1475" s="12" t="n">
        <x:f>'逐时购电与费用'!H1475+'逐时购电与费用'!J1475+F1475-P1475+O1475-E1475-N1475/'月度汇总'!$F$6-Q1475</x:f>
        <x:v>9.999981287478477e-9</x:v>
      </x:c>
      <x:c r="V1475" s="12" t="n">
        <x:f>M1475-L1475-N1475+O1475/'月度汇总'!$F$7</x:f>
        <x:v>8.5087492607272e-13</x:v>
      </x:c>
    </x:row>
    <x:row r="1476" ht="20" customHeight="1">
      <x:c r="A1476" s="13" t="n">
        <x:f>'逐时购电与费用'!A1476</x:f>
        <x:v>45699.22222222222</x:v>
      </x:c>
      <x:c r="B1476" s="13" t="n">
        <x:v>45699</x:v>
      </x:c>
      <x:c r="C1476" s="12" t="n">
        <x:v>694.1550669944643</x:v>
      </x:c>
      <x:c r="D1476" s="12" t="n">
        <x:v>0.00007899724761538371</x:v>
      </x:c>
      <x:c r="E1476" s="12" t="n">
        <x:v>648.3324</x:v>
      </x:c>
      <x:c r="F1476" s="12" t="n">
        <x:v>0</x:v>
      </x:c>
      <x:c r="G1476" s="12" t="n">
        <x:f>E1476-F1476</x:f>
        <x:v>648.3324</x:v>
      </x:c>
      <x:c r="H1476" s="12" t="n">
        <x:f>G1476-C1476+D1476</x:f>
        <x:v>-45.82258799721666</x:v>
      </x:c>
      <x:c r="I1476" s="12" t="n">
        <x:v>694.8252316666667</x:v>
      </x:c>
      <x:c r="J1476" s="12" t="n">
        <x:v>0.00007899724761538371</x:v>
      </x:c>
      <x:c r="K1476" s="12" t="n">
        <x:f>G1476-I1476+J1476</x:f>
        <x:v>-46.492752669419076</x:v>
      </x:c>
      <x:c r="L1476" s="12" t="n">
        <x:v>10570.868426003493</x:v>
      </x:c>
      <x:c r="M1476" s="12" t="n">
        <x:v>10612.108755191988</x:v>
      </x:c>
      <x:c r="N1476" s="12" t="n">
        <x:v>41.24032918849494</x:v>
      </x:c>
      <x:c r="O1476" s="12" t="n">
        <x:v>0</x:v>
      </x:c>
      <x:c r="P1476" s="12" t="n">
        <x:v>0</x:v>
      </x:c>
      <x:c r="Q1476" s="12" t="n">
        <x:v>0</x:v>
      </x:c>
      <x:c r="R1476" s="12" t="n">
        <x:v>115.45633838138474</x:v>
      </x:c>
      <x:c r="S1476" s="12" t="n">
        <x:v>10.565023119069338</x:v>
      </x:c>
      <x:c r="T1476" s="12" t="n">
        <x:v>0</x:v>
      </x:c>
      <x:c r="U1476" s="12" t="n">
        <x:f>'逐时购电与费用'!H1476+'逐时购电与费用'!J1476+F1476-P1476+O1476-E1476-N1476/'月度汇总'!$F$6-Q1476</x:f>
        <x:v>1.000000082740371e-8</x:v>
      </x:c>
      <x:c r="V1476" s="12" t="n">
        <x:f>M1476-L1476-N1476+O1476/'月度汇总'!$F$7</x:f>
        <x:v>-1.4210854715202004e-13</x:v>
      </x:c>
    </x:row>
    <x:row r="1477" ht="20" customHeight="1">
      <x:c r="A1477" s="13" t="n">
        <x:f>'逐时购电与费用'!A1477</x:f>
        <x:v>45699.22916666667</x:v>
      </x:c>
      <x:c r="B1477" s="13" t="n">
        <x:v>45699</x:v>
      </x:c>
      <x:c r="C1477" s="12" t="n">
        <x:v>702.3438759066122</x:v>
      </x:c>
      <x:c r="D1477" s="12" t="n">
        <x:v>0</x:v>
      </x:c>
      <x:c r="E1477" s="12" t="n">
        <x:v>646.41</x:v>
      </x:c>
      <x:c r="F1477" s="12" t="n">
        <x:v>0</x:v>
      </x:c>
      <x:c r="G1477" s="12" t="n">
        <x:f>E1477-F1477</x:f>
        <x:v>646.41</x:v>
      </x:c>
      <x:c r="H1477" s="12" t="n">
        <x:f>G1477-C1477+D1477</x:f>
        <x:v>-55.93387590661223</x:v>
      </x:c>
      <x:c r="I1477" s="12" t="n">
        <x:v>703.0967499999999</x:v>
      </x:c>
      <x:c r="J1477" s="12" t="n">
        <x:v>0</x:v>
      </x:c>
      <x:c r="K1477" s="12" t="n">
        <x:f>G1477-I1477+J1477</x:f>
        <x:v>-56.68674999999996</x:v>
      </x:c>
      <x:c r="L1477" s="12" t="n">
        <x:v>10612.108755191988</x:v>
      </x:c>
      <x:c r="M1477" s="12" t="n">
        <x:v>10662.449243498939</x:v>
      </x:c>
      <x:c r="N1477" s="12" t="n">
        <x:v>50.340488306951</x:v>
      </x:c>
      <x:c r="O1477" s="12" t="n">
        <x:v>0</x:v>
      </x:c>
      <x:c r="P1477" s="12" t="n">
        <x:v>0</x:v>
      </x:c>
      <x:c r="Q1477" s="12" t="n">
        <x:v>0</x:v>
      </x:c>
      <x:c r="R1477" s="12" t="n">
        <x:v>108.10605463026673</x:v>
      </x:c>
      <x:c r="S1477" s="12" t="n">
        <x:v>12.203236002608264</x:v>
      </x:c>
      <x:c r="T1477" s="12" t="n">
        <x:v>0</x:v>
      </x:c>
      <x:c r="U1477" s="12" t="n">
        <x:f>'逐时购电与费用'!H1477+'逐时购电与费用'!J1477+F1477-P1477+O1477-E1477-N1477/'月度汇总'!$F$6-Q1477</x:f>
        <x:v>1.0000007932831068e-8</x:v>
      </x:c>
      <x:c r="V1477" s="12" t="n">
        <x:f>M1477-L1477-N1477+O1477/'月度汇总'!$F$7</x:f>
        <x:v>-3.552713678800501e-13</x:v>
      </x:c>
    </x:row>
    <x:row r="1478" ht="20" customHeight="1">
      <x:c r="A1478" s="13" t="n">
        <x:f>'逐时购电与费用'!A1478</x:f>
        <x:v>45699.23611111111</x:v>
      </x:c>
      <x:c r="B1478" s="13" t="n">
        <x:v>45699</x:v>
      </x:c>
      <x:c r="C1478" s="12" t="n">
        <x:v>667.0476523532677</x:v>
      </x:c>
      <x:c r="D1478" s="12" t="n">
        <x:v>0.003460422911847786</x:v>
      </x:c>
      <x:c r="E1478" s="12" t="n">
        <x:v>643.7508</x:v>
      </x:c>
      <x:c r="F1478" s="12" t="n">
        <x:v>0.0325</x:v>
      </x:c>
      <x:c r="G1478" s="12" t="n">
        <x:f>E1478-F1478</x:f>
        <x:v>643.7183</x:v>
      </x:c>
      <x:c r="H1478" s="12" t="n">
        <x:f>G1478-C1478+D1478</x:f>
        <x:v>-23.325891930355876</x:v>
      </x:c>
      <x:c r="I1478" s="12" t="n">
        <x:v>667.88097</x:v>
      </x:c>
      <x:c r="J1478" s="12" t="n">
        <x:v>0.003460422911847786</x:v>
      </x:c>
      <x:c r="K1478" s="12" t="n">
        <x:f>G1478-I1478+J1478</x:f>
        <x:v>-24.159209577088202</x:v>
      </x:c>
      <x:c r="L1478" s="12" t="n">
        <x:v>10662.449243498939</x:v>
      </x:c>
      <x:c r="M1478" s="12" t="n">
        <x:v>10799.99999999</x:v>
      </x:c>
      <x:c r="N1478" s="12" t="n">
        <x:v>137.55075649106118</x:v>
      </x:c>
      <x:c r="O1478" s="12" t="n">
        <x:v>0</x:v>
      </x:c>
      <x:c r="P1478" s="12" t="n">
        <x:v>0.0325</x:v>
      </x:c>
      <x:c r="Q1478" s="12" t="n">
        <x:v>703.7925513847323</x:v>
      </x:c>
      <x:c r="R1478" s="12" t="n">
        <x:v>109.61760447651443</x:v>
      </x:c>
      <x:c r="S1478" s="12" t="n">
        <x:v>13.88759271912295</x:v>
      </x:c>
      <x:c r="T1478" s="12" t="n">
        <x:v>0</x:v>
      </x:c>
      <x:c r="U1478" s="12" t="n">
        <x:f>'逐时购电与费用'!H1478+'逐时购电与费用'!J1478+F1478-P1478+O1478-E1478-N1478/'月度汇总'!$F$6-Q1478</x:f>
        <x:v>0</x:v>
      </x:c>
      <x:c r="V1478" s="12" t="n">
        <x:f>M1478-L1478-N1478+O1478/'月度汇总'!$F$7</x:f>
        <x:v>-7.958078640513122e-13</x:v>
      </x:c>
    </x:row>
    <x:row r="1479" ht="20" customHeight="1">
      <x:c r="A1479" s="13" t="n">
        <x:f>'逐时购电与费用'!A1479</x:f>
        <x:v>45699.243055555555</x:v>
      </x:c>
      <x:c r="B1479" s="13" t="n">
        <x:v>45699</x:v>
      </x:c>
      <x:c r="C1479" s="12" t="n">
        <x:v>726.6298325931295</x:v>
      </x:c>
      <x:c r="D1479" s="12" t="n">
        <x:v>0.0010990921407357734</x:v>
      </x:c>
      <x:c r="E1479" s="12" t="n">
        <x:v>711.1457</x:v>
      </x:c>
      <x:c r="F1479" s="12" t="n">
        <x:v>0</x:v>
      </x:c>
      <x:c r="G1479" s="12" t="n">
        <x:f>E1479-F1479</x:f>
        <x:v>711.1457</x:v>
      </x:c>
      <x:c r="H1479" s="12" t="n">
        <x:f>G1479-C1479+D1479</x:f>
        <x:v>-15.48303350098878</x:v>
      </x:c>
      <x:c r="I1479" s="12" t="n">
        <x:v>725.203815</x:v>
      </x:c>
      <x:c r="J1479" s="12" t="n">
        <x:v>0.0010990921407357734</x:v>
      </x:c>
      <x:c r="K1479" s="12" t="n">
        <x:f>G1479-I1479+J1479</x:f>
        <x:v>-14.057015907859194</x:v>
      </x:c>
      <x:c r="L1479" s="12" t="n">
        <x:v>10799.99999999</x:v>
      </x:c>
      <x:c r="M1479" s="12" t="n">
        <x:v>10799.99999999</x:v>
      </x:c>
      <x:c r="N1479" s="12" t="n">
        <x:v>0</x:v>
      </x:c>
      <x:c r="O1479" s="12" t="n">
        <x:v>0</x:v>
      </x:c>
      <x:c r="P1479" s="12" t="n">
        <x:v>0</x:v>
      </x:c>
      <x:c r="Q1479" s="12" t="n">
        <x:v>15.483033491988044</x:v>
      </x:c>
      <x:c r="R1479" s="12" t="n">
        <x:v>46.17629865910226</x:v>
      </x:c>
      <x:c r="S1479" s="12" t="n">
        <x:v>0</x:v>
      </x:c>
      <x:c r="T1479" s="12" t="n">
        <x:v>0</x:v>
      </x:c>
      <x:c r="U1479" s="12" t="n">
        <x:f>'逐时购电与费用'!H1479+'逐时购电与费用'!J1479+F1479-P1479+O1479-E1479-N1479/'月度汇总'!$F$6-Q1479</x:f>
        <x:v>9.000723721896975e-9</x:v>
      </x:c>
      <x:c r="V1479" s="12" t="n">
        <x:f>M1479-L1479-N1479+O1479/'月度汇总'!$F$7</x:f>
        <x:v>0</x:v>
      </x:c>
    </x:row>
    <x:row r="1480" ht="20" customHeight="1">
      <x:c r="A1480" s="13" t="n">
        <x:f>'逐时购电与费用'!A1480</x:f>
        <x:v>45699.25</x:v>
      </x:c>
      <x:c r="B1480" s="13" t="n">
        <x:v>45699</x:v>
      </x:c>
      <x:c r="C1480" s="12" t="n">
        <x:v>858.8861795854639</x:v>
      </x:c>
      <x:c r="D1480" s="12" t="n">
        <x:v>61.520412554252616</x:v>
      </x:c>
      <x:c r="E1480" s="12" t="n">
        <x:v>827.5283333333333</x:v>
      </x:c>
      <x:c r="F1480" s="12" t="n">
        <x:v>0</x:v>
      </x:c>
      <x:c r="G1480" s="12" t="n">
        <x:f>E1480-F1480</x:f>
        <x:v>827.5283333333333</x:v>
      </x:c>
      <x:c r="H1480" s="12" t="n">
        <x:f>G1480-C1480+D1480</x:f>
        <x:v>30.162566302122045</x:v>
      </x:c>
      <x:c r="I1480" s="12" t="n">
        <x:v>857.8626499999999</x:v>
      </x:c>
      <x:c r="J1480" s="12" t="n">
        <x:v>63.21444370845745</x:v>
      </x:c>
      <x:c r="K1480" s="12" t="n">
        <x:f>G1480-I1480+J1480</x:f>
        <x:v>32.88012704179084</x:v>
      </x:c>
      <x:c r="L1480" s="12" t="n">
        <x:v>10799.99999999</x:v>
      </x:c>
      <x:c r="M1480" s="12" t="n">
        <x:v>10001.395082328347</x:v>
      </x:c>
      <x:c r="N1480" s="12" t="n">
        <x:v>0</x:v>
      </x:c>
      <x:c r="O1480" s="12" t="n">
        <x:v>718.7444258954872</x:v>
      </x:c>
      <x:c r="P1480" s="12" t="n">
        <x:v>0</x:v>
      </x:c>
      <x:c r="Q1480" s="12" t="n">
        <x:v>0</x:v>
      </x:c>
      <x:c r="R1480" s="12" t="n">
        <x:v>3199.743791931314</x:v>
      </x:c>
      <x:c r="S1480" s="12" t="n">
        <x:v>0</x:v>
      </x:c>
      <x:c r="T1480" s="12" t="n">
        <x:v>0</x:v>
      </x:c>
      <x:c r="U1480" s="12" t="n">
        <x:f>'逐时购电与费用'!H1480+'逐时购电与费用'!J1480+F1480-P1480+O1480-E1480-N1480/'月度汇总'!$F$6-Q1480</x:f>
        <x:v>-1.0000007932831068e-8</x:v>
      </x:c>
      <x:c r="V1480" s="12" t="n">
        <x:f>M1480-L1480-N1480+O1480/'月度汇总'!$F$7</x:f>
        <x:v>-1.1368683772161603e-13</x:v>
      </x:c>
    </x:row>
    <x:row r="1481" ht="20" customHeight="1">
      <x:c r="A1481" s="13" t="n">
        <x:f>'逐时购电与费用'!A1481</x:f>
        <x:v>45699.256944444445</x:v>
      </x:c>
      <x:c r="B1481" s="13" t="n">
        <x:v>45699</x:v>
      </x:c>
      <x:c r="C1481" s="12" t="n">
        <x:v>894.2523879435164</x:v>
      </x:c>
      <x:c r="D1481" s="12" t="n">
        <x:v>61.568600875298</x:v>
      </x:c>
      <x:c r="E1481" s="12" t="n">
        <x:v>885.2288</x:v>
      </x:c>
      <x:c r="F1481" s="12" t="n">
        <x:v>0.45265</x:v>
      </x:c>
      <x:c r="G1481" s="12" t="n">
        <x:f>E1481-F1481</x:f>
        <x:v>884.77615</x:v>
      </x:c>
      <x:c r="H1481" s="12" t="n">
        <x:f>G1481-C1481+D1481</x:f>
        <x:v>52.092362931781636</x:v>
      </x:c>
      <x:c r="I1481" s="12" t="n">
        <x:v>893.30287</x:v>
      </x:c>
      <x:c r="J1481" s="12" t="n">
        <x:v>63.26064452320401</x:v>
      </x:c>
      <x:c r="K1481" s="12" t="n">
        <x:f>G1481-I1481+J1481</x:f>
        <x:v>54.73392452320405</x:v>
      </x:c>
      <x:c r="L1481" s="12" t="n">
        <x:v>10001.395082328347</x:v>
      </x:c>
      <x:c r="M1481" s="12" t="n">
        <x:v>9174.381420459096</x:v>
      </x:c>
      <x:c r="N1481" s="12" t="n">
        <x:v>0</x:v>
      </x:c>
      <x:c r="O1481" s="12" t="n">
        <x:v>744.3122956823248</x:v>
      </x:c>
      <x:c r="P1481" s="12" t="n">
        <x:v>0</x:v>
      </x:c>
      <x:c r="Q1481" s="12" t="n">
        <x:v>0</x:v>
      </x:c>
      <x:c r="R1481" s="12" t="n">
        <x:v>3161.125887106931</x:v>
      </x:c>
      <x:c r="S1481" s="12" t="n">
        <x:v>33.66557567052837</x:v>
      </x:c>
      <x:c r="T1481" s="12" t="n">
        <x:v>0.04597151376697184</x:v>
      </x:c>
      <x:c r="U1481" s="12" t="n">
        <x:f>'逐时购电与费用'!H1481+'逐时购电与费用'!J1481+F1481-P1481+O1481-E1481-N1481/'月度汇总'!$F$6-Q1481</x:f>
        <x:v>-1.0000007932831068e-8</x:v>
      </x:c>
      <x:c r="V1481" s="12" t="n">
        <x:f>M1481-L1481-N1481+O1481/'月度汇总'!$F$7</x:f>
        <x:v>-6.821210263296962e-13</x:v>
      </x:c>
    </x:row>
    <x:row r="1482" ht="20" customHeight="1">
      <x:c r="A1482" s="13" t="n">
        <x:f>'逐时购电与费用'!A1482</x:f>
        <x:v>45699.26388888889</x:v>
      </x:c>
      <x:c r="B1482" s="13" t="n">
        <x:v>45699</x:v>
      </x:c>
      <x:c r="C1482" s="12" t="n">
        <x:v>878.4990988891993</x:v>
      </x:c>
      <x:c r="D1482" s="12" t="n">
        <x:v>61.535715694980894</x:v>
      </x:c>
      <x:c r="E1482" s="12" t="n">
        <x:v>874.1390333333334</x:v>
      </x:c>
      <x:c r="F1482" s="12" t="n">
        <x:v>0</x:v>
      </x:c>
      <x:c r="G1482" s="12" t="n">
        <x:f>E1482-F1482</x:f>
        <x:v>874.1390333333334</x:v>
      </x:c>
      <x:c r="H1482" s="12" t="n">
        <x:f>G1482-C1482+D1482</x:f>
        <x:v>57.175650139114936</x:v>
      </x:c>
      <x:c r="I1482" s="12" t="n">
        <x:v>877.6215649999999</x:v>
      </x:c>
      <x:c r="J1482" s="12" t="n">
        <x:v>63.2291156778162</x:v>
      </x:c>
      <x:c r="K1482" s="12" t="n">
        <x:f>G1482-I1482+J1482</x:f>
        <x:v>59.74658401114966</x:v>
      </x:c>
      <x:c r="L1482" s="12" t="n">
        <x:v>9174.381420459096</x:v>
      </x:c>
      <x:c r="M1482" s="12" t="n">
        <x:v>8351.171372044706</x:v>
      </x:c>
      <x:c r="N1482" s="12" t="n">
        <x:v>0</x:v>
      </x:c>
      <x:c r="O1482" s="12" t="n">
        <x:v>740.8890435729516</x:v>
      </x:c>
      <x:c r="P1482" s="12" t="n">
        <x:v>0</x:v>
      </x:c>
      <x:c r="Q1482" s="12" t="n">
        <x:v>0</x:v>
      </x:c>
      <x:c r="R1482" s="12" t="n">
        <x:v>3111.8031054159687</x:v>
      </x:c>
      <x:c r="S1482" s="12" t="n">
        <x:v>89.15980628283546</x:v>
      </x:c>
      <x:c r="T1482" s="12" t="n">
        <x:v>0.09068361387653567</x:v>
      </x:c>
      <x:c r="U1482" s="12" t="n">
        <x:f>'逐时购电与费用'!H1482+'逐时购电与费用'!J1482+F1482-P1482+O1482-E1482-N1482/'月度汇总'!$F$6-Q1482</x:f>
        <x:v>-1.0000007932831068e-8</x:v>
      </x:c>
      <x:c r="V1482" s="12" t="n">
        <x:f>M1482-L1482-N1482+O1482/'月度汇总'!$F$7</x:f>
        <x:v>3.410605131648481e-13</x:v>
      </x:c>
    </x:row>
    <x:row r="1483" ht="20" customHeight="1">
      <x:c r="A1483" s="13" t="n">
        <x:f>'逐时购电与费用'!A1483</x:f>
        <x:v>45699.27083333333</x:v>
      </x:c>
      <x:c r="B1483" s="13" t="n">
        <x:v>45699</x:v>
      </x:c>
      <x:c r="C1483" s="12" t="n">
        <x:v>872.9207552090229</x:v>
      </x:c>
      <x:c r="D1483" s="12" t="n">
        <x:v>61.520412554252616</x:v>
      </x:c>
      <x:c r="E1483" s="12" t="n">
        <x:v>853.7533333333333</x:v>
      </x:c>
      <x:c r="F1483" s="12" t="n">
        <x:v>0</x:v>
      </x:c>
      <x:c r="G1483" s="12" t="n">
        <x:f>E1483-F1483</x:f>
        <x:v>853.7533333333333</x:v>
      </x:c>
      <x:c r="H1483" s="12" t="n">
        <x:f>G1483-C1483+D1483</x:f>
        <x:v>42.352990678563046</x:v>
      </x:c>
      <x:c r="I1483" s="12" t="n">
        <x:v>871.4488083333332</x:v>
      </x:c>
      <x:c r="J1483" s="12" t="n">
        <x:v>63.21444370845745</x:v>
      </x:c>
      <x:c r="K1483" s="12" t="n">
        <x:f>G1483-I1483+J1483</x:f>
        <x:v>45.51896870845758</x:v>
      </x:c>
      <x:c r="L1483" s="12" t="n">
        <x:v>8351.171372044706</x:v>
      </x:c>
      <x:c r="M1483" s="12" t="n">
        <x:v>7537.5679411155725</x:v>
      </x:c>
      <x:c r="N1483" s="12" t="n">
        <x:v>0</x:v>
      </x:c>
      <x:c r="O1483" s="12" t="n">
        <x:v>732.2430878362203</x:v>
      </x:c>
      <x:c r="P1483" s="12" t="n">
        <x:v>0</x:v>
      </x:c>
      <x:c r="Q1483" s="12" t="n">
        <x:v>0</x:v>
      </x:c>
      <x:c r="R1483" s="12" t="n">
        <x:v>3067.40708856787</x:v>
      </x:c>
      <x:c r="S1483" s="12" t="n">
        <x:v>121.49995369839348</x:v>
      </x:c>
      <x:c r="T1483" s="12" t="n">
        <x:v>0</x:v>
      </x:c>
      <x:c r="U1483" s="12" t="n">
        <x:f>'逐时购电与费用'!H1483+'逐时购电与费用'!J1483+F1483-P1483+O1483-E1483-N1483/'月度汇总'!$F$6-Q1483</x:f>
        <x:v>-1.0000007932831068e-8</x:v>
      </x:c>
      <x:c r="V1483" s="12" t="n">
        <x:f>M1483-L1483-N1483+O1483/'月度汇总'!$F$7</x:f>
        <x:v>1.1368683772161603e-13</x:v>
      </x:c>
    </x:row>
    <x:row r="1484" ht="20" customHeight="1">
      <x:c r="A1484" s="13" t="n">
        <x:f>'逐时购电与费用'!A1484</x:f>
        <x:v>45699.27777777778</x:v>
      </x:c>
      <x:c r="B1484" s="13" t="n">
        <x:v>45699</x:v>
      </x:c>
      <x:c r="C1484" s="12" t="n">
        <x:v>887.005279544565</x:v>
      </x:c>
      <x:c r="D1484" s="12" t="n">
        <x:v>63.88163513348203</x:v>
      </x:c>
      <x:c r="E1484" s="12" t="n">
        <x:v>887.7668999999999</x:v>
      </x:c>
      <x:c r="F1484" s="12" t="n">
        <x:v>14.854516666666665</x:v>
      </x:c>
      <x:c r="G1484" s="12" t="n">
        <x:f>E1484-F1484</x:f>
        <x:v>872.9123833333332</x:v>
      </x:c>
      <x:c r="H1484" s="12" t="n">
        <x:f>G1484-C1484+D1484</x:f>
        <x:v>49.78873892225018</x:v>
      </x:c>
      <x:c r="I1484" s="12" t="n">
        <x:v>885.6014266666667</x:v>
      </x:c>
      <x:c r="J1484" s="12" t="n">
        <x:v>65.47827869153596</x:v>
      </x:c>
      <x:c r="K1484" s="12" t="n">
        <x:f>G1484-I1484+J1484</x:f>
        <x:v>52.78923535820243</x:v>
      </x:c>
      <x:c r="L1484" s="12" t="n">
        <x:v>7537.5679411155725</x:v>
      </x:c>
      <x:c r="M1484" s="12" t="n">
        <x:v>6723.254671298655</x:v>
      </x:c>
      <x:c r="N1484" s="12" t="n">
        <x:v>0</x:v>
      </x:c>
      <x:c r="O1484" s="12" t="n">
        <x:v>732.881942835226</x:v>
      </x:c>
      <x:c r="P1484" s="12" t="n">
        <x:v>0</x:v>
      </x:c>
      <x:c r="Q1484" s="12" t="n">
        <x:v>0</x:v>
      </x:c>
      <x:c r="R1484" s="12" t="n">
        <x:v>3040.0902512845573</x:v>
      </x:c>
      <x:c r="S1484" s="12" t="n">
        <x:v>134.25551549888587</x:v>
      </x:c>
      <x:c r="T1484" s="12" t="n">
        <x:v>0</x:v>
      </x:c>
      <x:c r="U1484" s="12" t="n">
        <x:f>'逐时购电与费用'!H1484+'逐时购电与费用'!J1484+F1484-P1484+O1484-E1484-N1484/'月度汇总'!$F$6-Q1484</x:f>
        <x:v>-1.0000007932831068e-8</x:v>
      </x:c>
      <x:c r="V1484" s="12" t="n">
        <x:f>M1484-L1484-N1484+O1484/'月度汇总'!$F$7</x:f>
        <x:v>3.410605131648481e-13</x:v>
      </x:c>
    </x:row>
    <x:row r="1485" ht="20" customHeight="1">
      <x:c r="A1485" s="13" t="n">
        <x:f>'逐时购电与费用'!A1485</x:f>
        <x:v>45699.28472222222</x:v>
      </x:c>
      <x:c r="B1485" s="13" t="n">
        <x:v>45699</x:v>
      </x:c>
      <x:c r="C1485" s="12" t="n">
        <x:v>887.1465443507816</x:v>
      </x:c>
      <x:c r="D1485" s="12" t="n">
        <x:v>73.47646995436527</x:v>
      </x:c>
      <x:c r="E1485" s="12" t="n">
        <x:v>886.2560666666666</x:v>
      </x:c>
      <x:c r="F1485" s="12" t="n">
        <x:v>47.38113333333334</x:v>
      </x:c>
      <x:c r="G1485" s="12" t="n">
        <x:f>E1485-F1485</x:f>
        <x:v>838.8749333333333</x:v>
      </x:c>
      <x:c r="H1485" s="12" t="n">
        <x:f>G1485-C1485+D1485</x:f>
        <x:v>25.20485893691695</x:v>
      </x:c>
      <x:c r="I1485" s="12" t="n">
        <x:v>887.4084366666667</x:v>
      </x:c>
      <x:c r="J1485" s="12" t="n">
        <x:v>74.6773787321023</x:v>
      </x:c>
      <x:c r="K1485" s="12" t="n">
        <x:f>G1485-I1485+J1485</x:f>
        <x:v>26.143875398768856</x:v>
      </x:c>
      <x:c r="L1485" s="12" t="n">
        <x:v>6723.254671298655</x:v>
      </x:c>
      <x:c r="M1485" s="12" t="n">
        <x:v>6692.925148175871</x:v>
      </x:c>
      <x:c r="N1485" s="12" t="n">
        <x:v>0</x:v>
      </x:c>
      <x:c r="O1485" s="12" t="n">
        <x:v>27.296570810505393</x:v>
      </x:c>
      <x:c r="P1485" s="12" t="n">
        <x:v>0</x:v>
      </x:c>
      <x:c r="Q1485" s="12" t="n">
        <x:v>0</x:v>
      </x:c>
      <x:c r="R1485" s="12" t="n">
        <x:v>3011.692062638745</x:v>
      </x:c>
      <x:c r="S1485" s="12" t="n">
        <x:v>133.4589310377071</x:v>
      </x:c>
      <x:c r="T1485" s="12" t="n">
        <x:v>0</x:v>
      </x:c>
      <x:c r="U1485" s="12" t="n">
        <x:f>'逐时购电与费用'!H1485+'逐时购电与费用'!J1485+F1485-P1485+O1485-E1485-N1485/'月度汇总'!$F$6-Q1485</x:f>
        <x:v>-1.0000007932831068e-8</x:v>
      </x:c>
      <x:c r="V1485" s="12" t="n">
        <x:f>M1485-L1485-N1485+O1485/'月度汇总'!$F$7</x:f>
        <x:v>-1.7053025658242404e-13</x:v>
      </x:c>
    </x:row>
    <x:row r="1486" ht="20" customHeight="1">
      <x:c r="A1486" s="13" t="n">
        <x:f>'逐时购电与费用'!A1486</x:f>
        <x:v>45699.29166666667</x:v>
      </x:c>
      <x:c r="B1486" s="13" t="n">
        <x:v>45699</x:v>
      </x:c>
      <x:c r="C1486" s="12" t="n">
        <x:v>875.5728518554616</x:v>
      </x:c>
      <x:c r="D1486" s="12" t="n">
        <x:v>303.32535470092034</x:v>
      </x:c>
      <x:c r="E1486" s="12" t="n">
        <x:v>847.0633333333333</x:v>
      </x:c>
      <x:c r="F1486" s="12" t="n">
        <x:v>93.5625</x:v>
      </x:c>
      <x:c r="G1486" s="12" t="n">
        <x:f>E1486-F1486</x:f>
        <x:v>753.5008333333333</x:v>
      </x:c>
      <x:c r="H1486" s="12" t="n">
        <x:f>G1486-C1486+D1486</x:f>
        <x:v>181.25333617879198</x:v>
      </x:c>
      <x:c r="I1486" s="12" t="n">
        <x:v>876.3108249999999</x:v>
      </x:c>
      <x:c r="J1486" s="12" t="n">
        <x:v>286.4443385589747</x:v>
      </x:c>
      <x:c r="K1486" s="12" t="n">
        <x:f>G1486-I1486+J1486</x:f>
        <x:v>163.6343468923081</x:v>
      </x:c>
      <x:c r="L1486" s="12" t="n">
        <x:v>6692.925148175871</x:v>
      </x:c>
      <x:c r="M1486" s="12" t="n">
        <x:v>6491.532552432769</x:v>
      </x:c>
      <x:c r="N1486" s="12" t="n">
        <x:v>0</x:v>
      </x:c>
      <x:c r="O1486" s="12" t="n">
        <x:v>181.25333616879198</x:v>
      </x:c>
      <x:c r="P1486" s="12" t="n">
        <x:v>0</x:v>
      </x:c>
      <x:c r="Q1486" s="12" t="n">
        <x:v>0</x:v>
      </x:c>
      <x:c r="R1486" s="12" t="n">
        <x:v>2994.163610725985</x:v>
      </x:c>
      <x:c r="S1486" s="12" t="n">
        <x:v>133.4589310377071</x:v>
      </x:c>
      <x:c r="T1486" s="12" t="n">
        <x:v>0</x:v>
      </x:c>
      <x:c r="U1486" s="12" t="n">
        <x:f>'逐时购电与费用'!H1486+'逐时购电与费用'!J1486+F1486-P1486+O1486-E1486-N1486/'月度汇总'!$F$6-Q1486</x:f>
        <x:v>-1.0000007932831068e-8</x:v>
      </x:c>
      <x:c r="V1486" s="12" t="n">
        <x:f>M1486-L1486-N1486+O1486/'月度汇总'!$F$7</x:f>
        <x:v>1.9895196601282805e-13</x:v>
      </x:c>
    </x:row>
    <x:row r="1487" ht="20" customHeight="1">
      <x:c r="A1487" s="13" t="n">
        <x:f>'逐时购电与费用'!A1487</x:f>
        <x:v>45699.29861111111</x:v>
      </x:c>
      <x:c r="B1487" s="13" t="n">
        <x:v>45699</x:v>
      </x:c>
      <x:c r="C1487" s="12" t="n">
        <x:v>886.2000748531239</x:v>
      </x:c>
      <x:c r="D1487" s="12" t="n">
        <x:v>318.4915880470842</x:v>
      </x:c>
      <x:c r="E1487" s="12" t="n">
        <x:v>863.0886499999999</x:v>
      </x:c>
      <x:c r="F1487" s="12" t="n">
        <x:v>143.64811666666665</x:v>
      </x:c>
      <x:c r="G1487" s="12" t="n">
        <x:f>E1487-F1487</x:f>
        <x:v>719.4405333333333</x:v>
      </x:c>
      <x:c r="H1487" s="12" t="n">
        <x:f>G1487-C1487+D1487</x:f>
        <x:v>151.73204652729362</x:v>
      </x:c>
      <x:c r="I1487" s="12" t="n">
        <x:v>887.0006975</x:v>
      </x:c>
      <x:c r="J1487" s="12" t="n">
        <x:v>300.9850472209182</x:v>
      </x:c>
      <x:c r="K1487" s="12" t="n">
        <x:f>G1487-I1487+J1487</x:f>
        <x:v>133.4248830542515</x:v>
      </x:c>
      <x:c r="L1487" s="12" t="n">
        <x:v>6491.532552432769</x:v>
      </x:c>
      <x:c r="M1487" s="12" t="n">
        <x:v>6322.941389635776</x:v>
      </x:c>
      <x:c r="N1487" s="12" t="n">
        <x:v>0</x:v>
      </x:c>
      <x:c r="O1487" s="12" t="n">
        <x:v>151.7320465172936</x:v>
      </x:c>
      <x:c r="P1487" s="12" t="n">
        <x:v>0</x:v>
      </x:c>
      <x:c r="Q1487" s="12" t="n">
        <x:v>0</x:v>
      </x:c>
      <x:c r="R1487" s="12" t="n">
        <x:v>2813.044952542243</x:v>
      </x:c>
      <x:c r="S1487" s="12" t="n">
        <x:v>133.4589310377071</x:v>
      </x:c>
      <x:c r="T1487" s="12" t="n">
        <x:v>0</x:v>
      </x:c>
      <x:c r="U1487" s="12" t="n">
        <x:f>'逐时购电与费用'!H1487+'逐时购电与费用'!J1487+F1487-P1487+O1487-E1487-N1487/'月度汇总'!$F$6-Q1487</x:f>
        <x:v>-1.0000007932831068e-8</x:v>
      </x:c>
      <x:c r="V1487" s="12" t="n">
        <x:f>M1487-L1487-N1487+O1487/'月度汇总'!$F$7</x:f>
        <x:v>2.5579538487363607e-13</x:v>
      </x:c>
    </x:row>
    <x:row r="1488" ht="20" customHeight="1">
      <x:c r="A1488" s="13" t="n">
        <x:f>'逐时购电与费用'!A1488</x:f>
        <x:v>45699.305555555555</x:v>
      </x:c>
      <x:c r="B1488" s="13" t="n">
        <x:v>45699</x:v>
      </x:c>
      <x:c r="C1488" s="12" t="n">
        <x:v>895.7125466666608</x:v>
      </x:c>
      <x:c r="D1488" s="12" t="n">
        <x:v>334.6426208313334</x:v>
      </x:c>
      <x:c r="E1488" s="12" t="n">
        <x:v>900.88895</x:v>
      </x:c>
      <x:c r="F1488" s="12" t="n">
        <x:v>189.75469999999999</x:v>
      </x:c>
      <x:c r="G1488" s="12" t="n">
        <x:f>E1488-F1488</x:f>
        <x:v>711.1342500000001</x:v>
      </x:c>
      <x:c r="H1488" s="12" t="n">
        <x:f>G1488-C1488+D1488</x:f>
        <x:v>150.0643241646726</x:v>
      </x:c>
      <x:c r="I1488" s="12" t="n">
        <x:v>896.5741024999999</x:v>
      </x:c>
      <x:c r="J1488" s="12" t="n">
        <x:v>316.4699376973441</x:v>
      </x:c>
      <x:c r="K1488" s="12" t="n">
        <x:f>G1488-I1488+J1488</x:f>
        <x:v>131.0300851973443</x:v>
      </x:c>
      <x:c r="L1488" s="12" t="n">
        <x:v>6322.941389635776</x:v>
      </x:c>
      <x:c r="M1488" s="12" t="n">
        <x:v>6156.20325168614</x:v>
      </x:c>
      <x:c r="N1488" s="12" t="n">
        <x:v>0</x:v>
      </x:c>
      <x:c r="O1488" s="12" t="n">
        <x:v>150.0643241546726</x:v>
      </x:c>
      <x:c r="P1488" s="12" t="n">
        <x:v>0</x:v>
      </x:c>
      <x:c r="Q1488" s="12" t="n">
        <x:v>0</x:v>
      </x:c>
      <x:c r="R1488" s="12" t="n">
        <x:v>2643.3433761347987</x:v>
      </x:c>
      <x:c r="S1488" s="12" t="n">
        <x:v>133.4589310377071</x:v>
      </x:c>
      <x:c r="T1488" s="12" t="n">
        <x:v>0</x:v>
      </x:c>
      <x:c r="U1488" s="12" t="n">
        <x:f>'逐时购电与费用'!H1488+'逐时购电与费用'!J1488+F1488-P1488+O1488-E1488-N1488/'月度汇总'!$F$6-Q1488</x:f>
        <x:v>-1.0000007932831068e-8</x:v>
      </x:c>
      <x:c r="V1488" s="12" t="n">
        <x:f>M1488-L1488-N1488+O1488/'月度汇总'!$F$7</x:f>
        <x:v>-2.2737367544323206e-13</x:v>
      </x:c>
    </x:row>
    <x:row r="1489" ht="20" customHeight="1">
      <x:c r="A1489" s="13" t="n">
        <x:f>'逐时购电与费用'!A1489</x:f>
        <x:v>45699.3125</x:v>
      </x:c>
      <x:c r="B1489" s="13" t="n">
        <x:v>45699</x:v>
      </x:c>
      <x:c r="C1489" s="12" t="n">
        <x:v>881.1949219433687</x:v>
      </x:c>
      <x:c r="D1489" s="12" t="n">
        <x:v>352.21423965280655</x:v>
      </x:c>
      <x:c r="E1489" s="12" t="n">
        <x:v>895.0566666666666</x:v>
      </x:c>
      <x:c r="F1489" s="12" t="n">
        <x:v>229.94374999999997</x:v>
      </x:c>
      <x:c r="G1489" s="12" t="n">
        <x:f>E1489-F1489</x:f>
        <x:v>665.1129166666667</x:v>
      </x:c>
      <x:c r="H1489" s="12" t="n">
        <x:f>G1489-C1489+D1489</x:f>
        <x:v>136.13223437610452</x:v>
      </x:c>
      <x:c r="I1489" s="12" t="n">
        <x:v>882.3752833333332</x:v>
      </x:c>
      <x:c r="J1489" s="12" t="n">
        <x:v>333.3168227590455</x:v>
      </x:c>
      <x:c r="K1489" s="12" t="n">
        <x:f>G1489-I1489+J1489</x:f>
        <x:v>116.05445609237904</x:v>
      </x:c>
      <x:c r="L1489" s="12" t="n">
        <x:v>6156.20325168614</x:v>
      </x:c>
      <x:c r="M1489" s="12" t="n">
        <x:v>6004.94521350158</x:v>
      </x:c>
      <x:c r="N1489" s="12" t="n">
        <x:v>0</x:v>
      </x:c>
      <x:c r="O1489" s="12" t="n">
        <x:v>136.1322343661044</x:v>
      </x:c>
      <x:c r="P1489" s="12" t="n">
        <x:v>0</x:v>
      </x:c>
      <x:c r="Q1489" s="12" t="n">
        <x:v>0</x:v>
      </x:c>
      <x:c r="R1489" s="12" t="n">
        <x:v>2528.0736388628557</x:v>
      </x:c>
      <x:c r="S1489" s="12" t="n">
        <x:v>133.4589310377071</x:v>
      </x:c>
      <x:c r="T1489" s="12" t="n">
        <x:v>0</x:v>
      </x:c>
      <x:c r="U1489" s="12" t="n">
        <x:f>'逐时购电与费用'!H1489+'逐时购电与费用'!J1489+F1489-P1489+O1489-E1489-N1489/'月度汇总'!$F$6-Q1489</x:f>
        <x:v>-1.0000007932831068e-8</x:v>
      </x:c>
      <x:c r="V1489" s="12" t="n">
        <x:f>M1489-L1489-N1489+O1489/'月度汇总'!$F$7</x:f>
        <x:v>3.694822225952521e-13</x:v>
      </x:c>
    </x:row>
    <x:row r="1490" ht="20" customHeight="1">
      <x:c r="A1490" s="13" t="n">
        <x:f>'逐时购电与费用'!A1490</x:f>
        <x:v>45699.319444444445</x:v>
      </x:c>
      <x:c r="B1490" s="13" t="n">
        <x:v>45699</x:v>
      </x:c>
      <x:c r="C1490" s="12" t="n">
        <x:v>867.582379951997</x:v>
      </x:c>
      <x:c r="D1490" s="12" t="n">
        <x:v>369.50262328827796</x:v>
      </x:c>
      <x:c r="E1490" s="12" t="n">
        <x:v>839.0225666666666</x:v>
      </x:c>
      <x:c r="F1490" s="12" t="n">
        <x:v>269.62076666666667</x:v>
      </x:c>
      <x:c r="G1490" s="12" t="n">
        <x:f>E1490-F1490</x:f>
        <x:v>569.4018</x:v>
      </x:c>
      <x:c r="H1490" s="12" t="n">
        <x:f>G1490-C1490+D1490</x:f>
        <x:v>71.3220433362809</x:v>
      </x:c>
      <x:c r="I1490" s="12" t="n">
        <x:v>869.2275733333333</x:v>
      </x:c>
      <x:c r="J1490" s="12" t="n">
        <x:v>349.89215454654476</x:v>
      </x:c>
      <x:c r="K1490" s="12" t="n">
        <x:f>G1490-I1490+J1490</x:f>
        <x:v>50.0663812132114</x:v>
      </x:c>
      <x:c r="L1490" s="12" t="n">
        <x:v>6004.94521350158</x:v>
      </x:c>
      <x:c r="M1490" s="12" t="n">
        <x:v>6690.755374497927</x:v>
      </x:c>
      <x:c r="N1490" s="12" t="n">
        <x:v>685.8101609963471</x:v>
      </x:c>
      <x:c r="O1490" s="12" t="n">
        <x:v>0</x:v>
      </x:c>
      <x:c r="P1490" s="12" t="n">
        <x:v>0</x:v>
      </x:c>
      <x:c r="Q1490" s="12" t="n">
        <x:v>0</x:v>
      </x:c>
      <x:c r="R1490" s="12" t="n">
        <x:v>2483.02036035855</x:v>
      </x:c>
      <x:c r="S1490" s="12" t="n">
        <x:v>133.4589310377071</x:v>
      </x:c>
      <x:c r="T1490" s="12" t="n">
        <x:v>0</x:v>
      </x:c>
      <x:c r="U1490" s="12" t="n">
        <x:f>'逐时购电与费用'!H1490+'逐时购电与费用'!J1490+F1490-P1490+O1490-E1490-N1490/'月度汇总'!$F$6-Q1490</x:f>
        <x:v>1.111175151891075e-9</x:v>
      </x:c>
      <x:c r="V1490" s="12" t="n">
        <x:f>M1490-L1490-N1490+O1490/'月度汇总'!$F$7</x:f>
        <x:v>-2.2737367544323206e-13</x:v>
      </x:c>
    </x:row>
    <x:row r="1491" ht="20" customHeight="1">
      <x:c r="A1491" s="13" t="n">
        <x:f>'逐时购电与费用'!A1491</x:f>
        <x:v>45699.32638888889</x:v>
      </x:c>
      <x:c r="B1491" s="13" t="n">
        <x:v>45699</x:v>
      </x:c>
      <x:c r="C1491" s="12" t="n">
        <x:v>998.962701214126</x:v>
      </x:c>
      <x:c r="D1491" s="12" t="n">
        <x:v>387.8393905595076</x:v>
      </x:c>
      <x:c r="E1491" s="12" t="n">
        <x:v>943.4882166666666</x:v>
      </x:c>
      <x:c r="F1491" s="12" t="n">
        <x:v>321.20786666666663</x:v>
      </x:c>
      <x:c r="G1491" s="12" t="n">
        <x:f>E1491-F1491</x:f>
        <x:v>622.28035</x:v>
      </x:c>
      <x:c r="H1491" s="12" t="n">
        <x:f>G1491-C1491+D1491</x:f>
        <x:v>11.157039345381577</x:v>
      </x:c>
      <x:c r="I1491" s="12" t="n">
        <x:v>997.9860391666665</x:v>
      </x:c>
      <x:c r="J1491" s="12" t="n">
        <x:v>367.4726298436793</x:v>
      </x:c>
      <x:c r="K1491" s="12" t="n">
        <x:f>G1491-I1491+J1491</x:f>
        <x:v>-8.23305932298723</x:v>
      </x:c>
      <x:c r="L1491" s="12" t="n">
        <x:v>6690.755374497927</x:v>
      </x:c>
      <x:c r="M1491" s="12" t="n">
        <x:v>6495.690507539878</x:v>
      </x:c>
      <x:c r="N1491" s="12" t="n">
        <x:v>0</x:v>
      </x:c>
      <x:c r="O1491" s="12" t="n">
        <x:v>175.558380262244</x:v>
      </x:c>
      <x:c r="P1491" s="12" t="n">
        <x:v>0</x:v>
      </x:c>
      <x:c r="Q1491" s="12" t="n">
        <x:v>0</x:v>
      </x:c>
      <x:c r="R1491" s="12" t="n">
        <x:v>2428.9913643033697</x:v>
      </x:c>
      <x:c r="S1491" s="12" t="n">
        <x:v>137.21181075421555</x:v>
      </x:c>
      <x:c r="T1491" s="12" t="n">
        <x:v>0</x:v>
      </x:c>
      <x:c r="U1491" s="12" t="n">
        <x:f>'逐时购电与费用'!H1491+'逐时购电与费用'!J1491+F1491-P1491+O1491-E1491-N1491/'月度汇总'!$F$6-Q1491</x:f>
        <x:v>-1.0000007932831068e-8</x:v>
      </x:c>
      <x:c r="V1491" s="12" t="n">
        <x:f>M1491-L1491-N1491+O1491/'月度汇总'!$F$7</x:f>
        <x:v>1.7053025658242404e-13</x:v>
      </x:c>
    </x:row>
    <x:row r="1492" ht="20" customHeight="1">
      <x:c r="A1492" s="13" t="n">
        <x:f>'逐时购电与费用'!A1492</x:f>
        <x:v>45699.33333333333</x:v>
      </x:c>
      <x:c r="B1492" s="13" t="n">
        <x:v>45699</x:v>
      </x:c>
      <x:c r="C1492" s="12" t="n">
        <x:v>1189.9660283031806</x:v>
      </x:c>
      <x:c r="D1492" s="12" t="n">
        <x:v>590.4495029628345</x:v>
      </x:c>
      <x:c r="E1492" s="12" t="n">
        <x:v>1154.2849999999999</x:v>
      </x:c>
      <x:c r="F1492" s="12" t="n">
        <x:v>382.5</x:v>
      </x:c>
      <x:c r="G1492" s="12" t="n">
        <x:f>E1492-F1492</x:f>
        <x:v>771.7849999999999</x:v>
      </x:c>
      <x:c r="H1492" s="12" t="n">
        <x:f>G1492-C1492+D1492</x:f>
        <x:v>172.26847465965375</x:v>
      </x:c>
      <x:c r="I1492" s="12" t="n">
        <x:v>1184.634525</x:v>
      </x:c>
      <x:c r="J1492" s="12" t="n">
        <x:v>588.4594455281748</x:v>
      </x:c>
      <x:c r="K1492" s="12" t="n">
        <x:f>G1492-I1492+J1492</x:f>
        <x:v>175.6099205281747</x:v>
      </x:c>
      <x:c r="L1492" s="12" t="n">
        <x:v>6495.690507539878</x:v>
      </x:c>
      <x:c r="M1492" s="12" t="n">
        <x:v>5750.562242367186</x:v>
      </x:c>
      <x:c r="N1492" s="12" t="n">
        <x:v>0</x:v>
      </x:c>
      <x:c r="O1492" s="12" t="n">
        <x:v>670.6154386554231</x:v>
      </x:c>
      <x:c r="P1492" s="12" t="n">
        <x:v>0</x:v>
      </x:c>
      <x:c r="Q1492" s="12" t="n">
        <x:v>0</x:v>
      </x:c>
      <x:c r="R1492" s="12" t="n">
        <x:v>2355.7423362578643</x:v>
      </x:c>
      <x:c r="S1492" s="12" t="n">
        <x:v>213.01302790440695</x:v>
      </x:c>
      <x:c r="T1492" s="12" t="n">
        <x:v>0</x:v>
      </x:c>
      <x:c r="U1492" s="12" t="n">
        <x:f>'逐时购电与费用'!H1492+'逐时购电与费用'!J1492+F1492-P1492+O1492-E1492-N1492/'月度汇总'!$F$6-Q1492</x:f>
        <x:v>-9.999894245993346e-9</x:v>
      </x:c>
      <x:c r="V1492" s="12" t="n">
        <x:f>M1492-L1492-N1492+O1492/'月度汇总'!$F$7</x:f>
        <x:v>-1.1368683772161603e-13</x:v>
      </x:c>
    </x:row>
    <x:row r="1493" ht="20" customHeight="1">
      <x:c r="A1493" s="13" t="n">
        <x:f>'逐时购电与费用'!A1493</x:f>
        <x:v>45699.34027777778</x:v>
      </x:c>
      <x:c r="B1493" s="13" t="n">
        <x:v>45699</x:v>
      </x:c>
      <x:c r="C1493" s="12" t="n">
        <x:v>1196.6869983110448</x:v>
      </x:c>
      <x:c r="D1493" s="12" t="n">
        <x:v>607.6190154899565</x:v>
      </x:c>
      <x:c r="E1493" s="12" t="n">
        <x:v>1194.48175</x:v>
      </x:c>
      <x:c r="F1493" s="12" t="n">
        <x:v>439.2398833333333</x:v>
      </x:c>
      <x:c r="G1493" s="12" t="n">
        <x:f>E1493-F1493</x:f>
        <x:v>755.2418666666666</x:v>
      </x:c>
      <x:c r="H1493" s="12" t="n">
        <x:f>G1493-C1493+D1493</x:f>
        <x:v>166.1738838455783</x:v>
      </x:c>
      <x:c r="I1493" s="12" t="n">
        <x:v>1187.267585</x:v>
      </x:c>
      <x:c r="J1493" s="12" t="n">
        <x:v>604.9208089943791</x:v>
      </x:c>
      <x:c r="K1493" s="12" t="n">
        <x:f>G1493-I1493+J1493</x:f>
        <x:v>172.89509066104563</x:v>
      </x:c>
      <x:c r="L1493" s="12" t="n">
        <x:v>5750.562242367186</x:v>
      </x:c>
      <x:c r="M1493" s="12" t="n">
        <x:v>4977.421715518335</x:v>
      </x:c>
      <x:c r="N1493" s="12" t="n">
        <x:v>0</x:v>
      </x:c>
      <x:c r="O1493" s="12" t="n">
        <x:v>695.8264741639655</x:v>
      </x:c>
      <x:c r="P1493" s="12" t="n">
        <x:v>0</x:v>
      </x:c>
      <x:c r="Q1493" s="12" t="n">
        <x:v>0</x:v>
      </x:c>
      <x:c r="R1493" s="12" t="n">
        <x:v>2114.10043654245</x:v>
      </x:c>
      <x:c r="S1493" s="12" t="n">
        <x:v>288.00660719526104</x:v>
      </x:c>
      <x:c r="T1493" s="12" t="n">
        <x:v>0</x:v>
      </x:c>
      <x:c r="U1493" s="12" t="n">
        <x:f>'逐时购电与费用'!H1493+'逐时购电与费用'!J1493+F1493-P1493+O1493-E1493-N1493/'月度汇总'!$F$6-Q1493</x:f>
        <x:v>-9.999894245993346e-9</x:v>
      </x:c>
      <x:c r="V1493" s="12" t="n">
        <x:f>M1493-L1493-N1493+O1493/'月度汇总'!$F$7</x:f>
        <x:v>-1.1368683772161603e-13</x:v>
      </x:c>
    </x:row>
    <x:row r="1494" ht="20" customHeight="1">
      <x:c r="A1494" s="13" t="n">
        <x:f>'逐时购电与费用'!A1494</x:f>
        <x:v>45699.34722222222</x:v>
      </x:c>
      <x:c r="B1494" s="13" t="n">
        <x:v>45699</x:v>
      </x:c>
      <x:c r="C1494" s="12" t="n">
        <x:v>1169.590933648931</x:v>
      </x:c>
      <x:c r="D1494" s="12" t="n">
        <x:v>624.0648797409581</x:v>
      </x:c>
      <x:c r="E1494" s="12" t="n">
        <x:v>1167.50055</x:v>
      </x:c>
      <x:c r="F1494" s="12" t="n">
        <x:v>493.72603333333336</x:v>
      </x:c>
      <x:c r="G1494" s="12" t="n">
        <x:f>E1494-F1494</x:f>
        <x:v>673.7745166666666</x:v>
      </x:c>
      <x:c r="H1494" s="12" t="n">
        <x:f>G1494-C1494+D1494</x:f>
        <x:v>128.24846275869368</x:v>
      </x:c>
      <x:c r="I1494" s="12" t="n">
        <x:v>1160.2230991666665</x:v>
      </x:c>
      <x:c r="J1494" s="12" t="n">
        <x:v>620.6883707422123</x:v>
      </x:c>
      <x:c r="K1494" s="12" t="n">
        <x:f>G1494-I1494+J1494</x:f>
        <x:v>134.2397882422124</x:v>
      </x:c>
      <x:c r="L1494" s="12" t="n">
        <x:v>4977.421715518335</x:v>
      </x:c>
      <x:c r="M1494" s="12" t="n">
        <x:v>4228.783363677594</x:v>
      </x:c>
      <x:c r="N1494" s="12" t="n">
        <x:v>0</x:v>
      </x:c>
      <x:c r="O1494" s="12" t="n">
        <x:v>673.7745166566666</x:v>
      </x:c>
      <x:c r="P1494" s="12" t="n">
        <x:v>0</x:v>
      </x:c>
      <x:c r="Q1494" s="12" t="n">
        <x:v>0</x:v>
      </x:c>
      <x:c r="R1494" s="12" t="n">
        <x:v>1957.1145292780473</x:v>
      </x:c>
      <x:c r="S1494" s="12" t="n">
        <x:v>291.7667038753211</x:v>
      </x:c>
      <x:c r="T1494" s="12" t="n">
        <x:v>0</x:v>
      </x:c>
      <x:c r="U1494" s="12" t="n">
        <x:f>'逐时购电与费用'!H1494+'逐时购电与费用'!J1494+F1494-P1494+O1494-E1494-N1494/'月度汇总'!$F$6-Q1494</x:f>
        <x:v>-1.000012161966879e-8</x:v>
      </x:c>
      <x:c r="V1494" s="12" t="n">
        <x:f>M1494-L1494-N1494+O1494/'月度汇总'!$F$7</x:f>
        <x:v>-3.410605131648481e-13</x:v>
      </x:c>
    </x:row>
    <x:row r="1495" ht="20" customHeight="1">
      <x:c r="A1495" s="13" t="n">
        <x:f>'逐时购电与费用'!A1495</x:f>
        <x:v>45699.35416666667</x:v>
      </x:c>
      <x:c r="B1495" s="13" t="n">
        <x:v>45699</x:v>
      </x:c>
      <x:c r="C1495" s="12" t="n">
        <x:v>1183.0981686824684</x:v>
      </x:c>
      <x:c r="D1495" s="12" t="n">
        <x:v>640.379734784781</x:v>
      </x:c>
      <x:c r="E1495" s="12" t="n">
        <x:v>1154.7116666666666</x:v>
      </x:c>
      <x:c r="F1495" s="12" t="n">
        <x:v>540.6875</x:v>
      </x:c>
      <x:c r="G1495" s="12" t="n">
        <x:f>E1495-F1495</x:f>
        <x:v>614.0241666666666</x:v>
      </x:c>
      <x:c r="H1495" s="12" t="n">
        <x:f>G1495-C1495+D1495</x:f>
        <x:v>71.30573276897917</x:v>
      </x:c>
      <x:c r="I1495" s="12" t="n">
        <x:v>1177.070725</x:v>
      </x:c>
      <x:c r="J1495" s="12" t="n">
        <x:v>636.3303267005172</x:v>
      </x:c>
      <x:c r="K1495" s="12" t="n">
        <x:f>G1495-I1495+J1495</x:f>
        <x:v>73.28376836718371</x:v>
      </x:c>
      <x:c r="L1495" s="12" t="n">
        <x:v>4228.783363677594</x:v>
      </x:c>
      <x:c r="M1495" s="12" t="n">
        <x:v>3546.5342896146312</x:v>
      </x:c>
      <x:c r="N1495" s="12" t="n">
        <x:v>0</x:v>
      </x:c>
      <x:c r="O1495" s="12" t="n">
        <x:v>614.0241666566666</x:v>
      </x:c>
      <x:c r="P1495" s="12" t="n">
        <x:v>0</x:v>
      </x:c>
      <x:c r="Q1495" s="12" t="n">
        <x:v>0</x:v>
      </x:c>
      <x:c r="R1495" s="12" t="n">
        <x:v>1865.7051747761968</x:v>
      </x:c>
      <x:c r="S1495" s="12" t="n">
        <x:v>234.02579944593276</x:v>
      </x:c>
      <x:c r="T1495" s="12" t="n">
        <x:v>0</x:v>
      </x:c>
      <x:c r="U1495" s="12" t="n">
        <x:f>'逐时购电与费用'!H1495+'逐时购电与费用'!J1495+F1495-P1495+O1495-E1495-N1495/'月度汇总'!$F$6-Q1495</x:f>
        <x:v>-9.999894245993346e-9</x:v>
      </x:c>
      <x:c r="V1495" s="12" t="n">
        <x:f>M1495-L1495-N1495+O1495/'月度汇总'!$F$7</x:f>
        <x:v>1.1368683772161603e-13</x:v>
      </x:c>
    </x:row>
    <x:row r="1496" ht="20" customHeight="1">
      <x:c r="A1496" s="13" t="n">
        <x:f>'逐时购电与费用'!A1496</x:f>
        <x:v>45699.36111111111</x:v>
      </x:c>
      <x:c r="B1496" s="13" t="n">
        <x:v>45699</x:v>
      </x:c>
      <x:c r="C1496" s="12" t="n">
        <x:v>1164.4553372009887</x:v>
      </x:c>
      <x:c r="D1496" s="12" t="n">
        <x:v>656.2547966951461</x:v>
      </x:c>
      <x:c r="E1496" s="12" t="n">
        <x:v>1131.9424</x:v>
      </x:c>
      <x:c r="F1496" s="12" t="n">
        <x:v>571.9331833333333</x:v>
      </x:c>
      <x:c r="G1496" s="12" t="n">
        <x:f>E1496-F1496</x:f>
        <x:v>560.0092166666666</x:v>
      </x:c>
      <x:c r="H1496" s="12" t="n">
        <x:f>G1496-C1496+D1496</x:f>
        <x:v>51.80867616082401</x:v>
      </x:c>
      <x:c r="I1496" s="12" t="n">
        <x:v>1158.4766849999999</x:v>
      </x:c>
      <x:c r="J1496" s="12" t="n">
        <x:v>651.5506286014714</x:v>
      </x:c>
      <x:c r="K1496" s="12" t="n">
        <x:f>G1496-I1496+J1496</x:f>
        <x:v>53.08316026813816</x:v>
      </x:c>
      <x:c r="L1496" s="12" t="n">
        <x:v>3546.5342896146312</x:v>
      </x:c>
      <x:c r="M1496" s="12" t="n">
        <x:v>2924.3018266627796</x:v>
      </x:c>
      <x:c r="N1496" s="12" t="n">
        <x:v>0</x:v>
      </x:c>
      <x:c r="O1496" s="12" t="n">
        <x:v>560.0092166566666</x:v>
      </x:c>
      <x:c r="P1496" s="12" t="n">
        <x:v>0</x:v>
      </x:c>
      <x:c r="Q1496" s="12" t="n">
        <x:v>0</x:v>
      </x:c>
      <x:c r="R1496" s="12" t="n">
        <x:v>1805.549407595689</x:v>
      </x:c>
      <x:c r="S1496" s="12" t="n">
        <x:v>236.26540913588292</x:v>
      </x:c>
      <x:c r="T1496" s="12" t="n">
        <x:v>0</x:v>
      </x:c>
      <x:c r="U1496" s="12" t="n">
        <x:f>'逐时购电与费用'!H1496+'逐时购电与费用'!J1496+F1496-P1496+O1496-E1496-N1496/'月度汇总'!$F$6-Q1496</x:f>
        <x:v>-9.999894245993346e-9</x:v>
      </x:c>
      <x:c r="V1496" s="12" t="n">
        <x:f>M1496-L1496-N1496+O1496/'月度汇总'!$F$7</x:f>
        <x:v>1.1368683772161603e-13</x:v>
      </x:c>
    </x:row>
    <x:row r="1497" ht="20" customHeight="1">
      <x:c r="A1497" s="13" t="n">
        <x:f>'逐时购电与费用'!A1497</x:f>
        <x:v>45699.368055555555</x:v>
      </x:c>
      <x:c r="B1497" s="13" t="n">
        <x:v>45699</x:v>
      </x:c>
      <x:c r="C1497" s="12" t="n">
        <x:v>1158.9629632209899</x:v>
      </x:c>
      <x:c r="D1497" s="12" t="n">
        <x:v>672.7789248932253</x:v>
      </x:c>
      <x:c r="E1497" s="12" t="n">
        <x:v>1133.3505</x:v>
      </x:c>
      <x:c r="F1497" s="12" t="n">
        <x:v>613.776</x:v>
      </x:c>
      <x:c r="G1497" s="12" t="n">
        <x:f>E1497-F1497</x:f>
        <x:v>519.5745000000001</x:v>
      </x:c>
      <x:c r="H1497" s="12" t="n">
        <x:f>G1497-C1497+D1497</x:f>
        <x:v>33.39046167223546</x:v>
      </x:c>
      <x:c r="I1497" s="12" t="n">
        <x:v>1153.0317658333333</x:v>
      </x:c>
      <x:c r="J1497" s="12" t="n">
        <x:v>667.3932263339962</x:v>
      </x:c>
      <x:c r="K1497" s="12" t="n">
        <x:f>G1497-I1497+J1497</x:f>
        <x:v>33.93596050066287</x:v>
      </x:c>
      <x:c r="L1497" s="12" t="n">
        <x:v>2924.3018266627796</x:v>
      </x:c>
      <x:c r="M1497" s="12" t="n">
        <x:v>2346.9968266738906</x:v>
      </x:c>
      <x:c r="N1497" s="12" t="n">
        <x:v>0</x:v>
      </x:c>
      <x:c r="O1497" s="12" t="n">
        <x:v>519.57449999</x:v>
      </x:c>
      <x:c r="P1497" s="12" t="n">
        <x:v>0</x:v>
      </x:c>
      <x:c r="Q1497" s="12" t="n">
        <x:v>0</x:v>
      </x:c>
      <x:c r="R1497" s="12" t="n">
        <x:v>1775.9788055751708</x:v>
      </x:c>
      <x:c r="S1497" s="12" t="n">
        <x:v>238.56810230936617</x:v>
      </x:c>
      <x:c r="T1497" s="12" t="n">
        <x:v>0</x:v>
      </x:c>
      <x:c r="U1497" s="12" t="n">
        <x:f>'逐时购电与费用'!H1497+'逐时购电与费用'!J1497+F1497-P1497+O1497-E1497-N1497/'月度汇总'!$F$6-Q1497</x:f>
        <x:v>-9.999894245993346e-9</x:v>
      </x:c>
      <x:c r="V1497" s="12" t="n">
        <x:f>M1497-L1497-N1497+O1497/'月度汇总'!$F$7</x:f>
        <x:v>-1.1368683772161603e-13</x:v>
      </x:c>
    </x:row>
    <x:row r="1498" ht="20" customHeight="1">
      <x:c r="A1498" s="13" t="n">
        <x:f>'逐时购电与费用'!A1498</x:f>
        <x:v>45699.375</x:v>
      </x:c>
      <x:c r="B1498" s="13" t="n">
        <x:v>45699</x:v>
      </x:c>
      <x:c r="C1498" s="12" t="n">
        <x:v>1170.8089342904152</x:v>
      </x:c>
      <x:c r="D1498" s="12" t="n">
        <x:v>841.7538654197851</x:v>
      </x:c>
      <x:c r="E1498" s="12" t="n">
        <x:v>1161.5016666666666</x:v>
      </x:c>
      <x:c r="F1498" s="12" t="n">
        <x:v>670.1999999999999</x:v>
      </x:c>
      <x:c r="G1498" s="12" t="n">
        <x:f>E1498-F1498</x:f>
        <x:v>491.3016666666666</x:v>
      </x:c>
      <x:c r="H1498" s="12" t="n">
        <x:f>G1498-C1498+D1498</x:f>
        <x:v>162.24659779603655</x:v>
      </x:c>
      <x:c r="I1498" s="12" t="n">
        <x:v>1164.9238916666666</x:v>
      </x:c>
      <x:c r="J1498" s="12" t="n">
        <x:v>873.35743745505</x:v>
      </x:c>
      <x:c r="K1498" s="12" t="n">
        <x:f>G1498-I1498+J1498</x:f>
        <x:v>199.73521245505003</x:v>
      </x:c>
      <x:c r="L1498" s="12" t="n">
        <x:v>2346.9968266738906</x:v>
      </x:c>
      <x:c r="M1498" s="12" t="n">
        <x:v>1801.106085944261</x:v>
      </x:c>
      <x:c r="N1498" s="12" t="n">
        <x:v>0</x:v>
      </x:c>
      <x:c r="O1498" s="12" t="n">
        <x:v>491.3016666566666</x:v>
      </x:c>
      <x:c r="P1498" s="12" t="n">
        <x:v>0</x:v>
      </x:c>
      <x:c r="Q1498" s="12" t="n">
        <x:v>0</x:v>
      </x:c>
      <x:c r="R1498" s="12" t="n">
        <x:v>1726.6782843689011</x:v>
      </x:c>
      <x:c r="S1498" s="12" t="n">
        <x:v>240.93565585004785</x:v>
      </x:c>
      <x:c r="T1498" s="12" t="n">
        <x:v>0</x:v>
      </x:c>
      <x:c r="U1498" s="12" t="n">
        <x:f>'逐时购电与费用'!H1498+'逐时购电与费用'!J1498+F1498-P1498+O1498-E1498-N1498/'月度汇总'!$F$6-Q1498</x:f>
        <x:v>-9.999894245993346e-9</x:v>
      </x:c>
      <x:c r="V1498" s="12" t="n">
        <x:f>M1498-L1498-N1498+O1498/'月度汇总'!$F$7</x:f>
        <x:v>-1.1368683772161603e-13</x:v>
      </x:c>
    </x:row>
    <x:row r="1499" ht="20" customHeight="1">
      <x:c r="A1499" s="13" t="n">
        <x:f>'逐时购电与费用'!A1499</x:f>
        <x:v>45699.381944444445</x:v>
      </x:c>
      <x:c r="B1499" s="13" t="n">
        <x:v>45699</x:v>
      </x:c>
      <x:c r="C1499" s="12" t="n">
        <x:v>1155.344295627065</x:v>
      </x:c>
      <x:c r="D1499" s="12" t="n">
        <x:v>861.1724974211103</x:v>
      </x:c>
      <x:c r="E1499" s="12" t="n">
        <x:v>1177.4988666666666</x:v>
      </x:c>
      <x:c r="F1499" s="12" t="n">
        <x:v>718.9774333333332</x:v>
      </x:c>
      <x:c r="G1499" s="12" t="n">
        <x:f>E1499-F1499</x:f>
        <x:v>458.52143333333333</x:v>
      </x:c>
      <x:c r="H1499" s="12" t="n">
        <x:f>G1499-C1499+D1499</x:f>
        <x:v>164.34963512737852</x:v>
      </x:c>
      <x:c r="I1499" s="12" t="n">
        <x:v>1152.6628016666666</x:v>
      </x:c>
      <x:c r="J1499" s="12" t="n">
        <x:v>891.9751564430136</x:v>
      </x:c>
      <x:c r="K1499" s="12" t="n">
        <x:f>G1499-I1499+J1499</x:f>
        <x:v>197.8337881096803</x:v>
      </x:c>
      <x:c r="L1499" s="12" t="n">
        <x:v>1801.106085944261</x:v>
      </x:c>
      <x:c r="M1499" s="12" t="n">
        <x:v>1291.6378266961128</x:v>
      </x:c>
      <x:c r="N1499" s="12" t="n">
        <x:v>0</x:v>
      </x:c>
      <x:c r="O1499" s="12" t="n">
        <x:v>458.5214333233333</x:v>
      </x:c>
      <x:c r="P1499" s="12" t="n">
        <x:v>0</x:v>
      </x:c>
      <x:c r="Q1499" s="12" t="n">
        <x:v>0</x:v>
      </x:c>
      <x:c r="R1499" s="12" t="n">
        <x:v>1437.6189506322664</x:v>
      </x:c>
      <x:c r="S1499" s="12" t="n">
        <x:v>177.16436387343242</x:v>
      </x:c>
      <x:c r="T1499" s="12" t="n">
        <x:v>0</x:v>
      </x:c>
      <x:c r="U1499" s="12" t="n">
        <x:f>'逐时购电与费用'!H1499+'逐时购电与费用'!J1499+F1499-P1499+O1499-E1499-N1499/'月度汇总'!$F$6-Q1499</x:f>
        <x:v>-1.000012161966879e-8</x:v>
      </x:c>
      <x:c r="V1499" s="12" t="n">
        <x:f>M1499-L1499-N1499+O1499/'月度汇总'!$F$7</x:f>
        <x:v>0</x:v>
      </x:c>
    </x:row>
    <x:row r="1500" ht="20" customHeight="1">
      <x:c r="A1500" s="13" t="n">
        <x:f>'逐时购电与费用'!A1500</x:f>
        <x:v>45699.38888888889</x:v>
      </x:c>
      <x:c r="B1500" s="13" t="n">
        <x:v>45699</x:v>
      </x:c>
      <x:c r="C1500" s="12" t="n">
        <x:v>1159.6600684244445</x:v>
      </x:c>
      <x:c r="D1500" s="12" t="n">
        <x:v>874.1302845716042</x:v>
      </x:c>
      <x:c r="E1500" s="12" t="n">
        <x:v>1167.7255333333333</x:v>
      </x:c>
      <x:c r="F1500" s="12" t="n">
        <x:v>757.9748166666666</x:v>
      </x:c>
      <x:c r="G1500" s="12" t="n">
        <x:f>E1500-F1500</x:f>
        <x:v>409.7507166666667</x:v>
      </x:c>
      <x:c r="H1500" s="12" t="n">
        <x:f>G1500-C1500+D1500</x:f>
        <x:v>124.22093281382638</x:v>
      </x:c>
      <x:c r="I1500" s="12" t="n">
        <x:v>1157.0222349999997</x:v>
      </x:c>
      <x:c r="J1500" s="12" t="n">
        <x:v>904.3985053100852</x:v>
      </x:c>
      <x:c r="K1500" s="12" t="n">
        <x:f>G1500-I1500+J1500</x:f>
        <x:v>157.12698697675216</x:v>
      </x:c>
      <x:c r="L1500" s="12" t="n">
        <x:v>1291.6378266961128</x:v>
      </x:c>
      <x:c r="M1500" s="12" t="n">
        <x:v>1200.000000011111</x:v>
      </x:c>
      <x:c r="N1500" s="12" t="n">
        <x:v>0</x:v>
      </x:c>
      <x:c r="O1500" s="12" t="n">
        <x:v>82.47404401650152</x:v>
      </x:c>
      <x:c r="P1500" s="12" t="n">
        <x:v>0</x:v>
      </x:c>
      <x:c r="Q1500" s="12" t="n">
        <x:v>0</x:v>
      </x:c>
      <x:c r="R1500" s="12" t="n">
        <x:v>1234.1421237431741</x:v>
      </x:c>
      <x:c r="S1500" s="12" t="n">
        <x:v>328.7266984706505</x:v>
      </x:c>
      <x:c r="T1500" s="12" t="n">
        <x:v>328.7266984706505</x:v>
      </x:c>
      <x:c r="U1500" s="12" t="n">
        <x:f>'逐时购电与费用'!H1500+'逐时购电与费用'!J1500+F1500-P1500+O1500-E1500-N1500/'月度汇总'!$F$6-Q1500</x:f>
        <x:v>0</x:v>
      </x:c>
      <x:c r="V1500" s="12" t="n">
        <x:f>M1500-L1500-N1500+O1500/'月度汇总'!$F$7</x:f>
        <x:v>-7.105427357601002e-14</x:v>
      </x:c>
    </x:row>
    <x:row r="1501" ht="20" customHeight="1">
      <x:c r="A1501" s="13" t="n">
        <x:f>'逐时购电与费用'!A1501</x:f>
        <x:v>45699.39583333333</x:v>
      </x:c>
      <x:c r="B1501" s="13" t="n">
        <x:v>45699</x:v>
      </x:c>
      <x:c r="C1501" s="12" t="n">
        <x:v>1181.359252325036</x:v>
      </x:c>
      <x:c r="D1501" s="12" t="n">
        <x:v>883.751957848699</x:v>
      </x:c>
      <x:c r="E1501" s="12" t="n">
        <x:v>1151.0983333333334</x:v>
      </x:c>
      <x:c r="F1501" s="12" t="n">
        <x:v>804.0562499999999</x:v>
      </x:c>
      <x:c r="G1501" s="12" t="n">
        <x:f>E1501-F1501</x:f>
        <x:v>347.0420833333335</x:v>
      </x:c>
      <x:c r="H1501" s="12" t="n">
        <x:f>G1501-C1501+D1501</x:f>
        <x:v>49.43478885699642</x:v>
      </x:c>
      <x:c r="I1501" s="12" t="n">
        <x:v>1178.763883333333</x:v>
      </x:c>
      <x:c r="J1501" s="12" t="n">
        <x:v>913.6233368664341</x:v>
      </x:c>
      <x:c r="K1501" s="12" t="n">
        <x:f>G1501-I1501+J1501</x:f>
        <x:v>81.90153686643453</x:v>
      </x:c>
      <x:c r="L1501" s="12" t="n">
        <x:v>1200.000000011111</x:v>
      </x:c>
      <x:c r="M1501" s="12" t="n">
        <x:v>1200.000000011111</x:v>
      </x:c>
      <x:c r="N1501" s="12" t="n">
        <x:v>0</x:v>
      </x:c>
      <x:c r="O1501" s="12" t="n">
        <x:v>0</x:v>
      </x:c>
      <x:c r="P1501" s="12" t="n">
        <x:v>0</x:v>
      </x:c>
      <x:c r="Q1501" s="12" t="n">
        <x:v>0</x:v>
      </x:c>
      <x:c r="R1501" s="12" t="n">
        <x:v>1084.169212057366</x:v>
      </x:c>
      <x:c r="S1501" s="12" t="n">
        <x:v>410.7225805885946</x:v>
      </x:c>
      <x:c r="T1501" s="12" t="n">
        <x:v>410.7225805885946</x:v>
      </x:c>
      <x:c r="U1501" s="12" t="n">
        <x:f>'逐时购电与费用'!H1501+'逐时购电与费用'!J1501+F1501-P1501+O1501-E1501-N1501/'月度汇总'!$F$6-Q1501</x:f>
        <x:v>0</x:v>
      </x:c>
      <x:c r="V1501" s="12" t="n">
        <x:f>M1501-L1501-N1501+O1501/'月度汇总'!$F$7</x:f>
        <x:v>0</x:v>
      </x:c>
    </x:row>
    <x:row r="1502" ht="20" customHeight="1">
      <x:c r="A1502" s="13" t="n">
        <x:f>'逐时购电与费用'!A1502</x:f>
        <x:v>45699.40277777778</x:v>
      </x:c>
      <x:c r="B1502" s="13" t="n">
        <x:v>45699</x:v>
      </x:c>
      <x:c r="C1502" s="12" t="n">
        <x:v>1169.3747828943</x:v>
      </x:c>
      <x:c r="D1502" s="12" t="n">
        <x:v>900.9070653994515</x:v>
      </x:c>
      <x:c r="E1502" s="12" t="n">
        <x:v>1155.9647333333332</x:v>
      </x:c>
      <x:c r="F1502" s="12" t="n">
        <x:v>871.3607333333332</x:v>
      </x:c>
      <x:c r="G1502" s="12" t="n">
        <x:f>E1502-F1502</x:f>
        <x:v>284.60400000000004</x:v>
      </x:c>
      <x:c r="H1502" s="12" t="n">
        <x:f>G1502-C1502+D1502</x:f>
        <x:v>16.136282505151485</x:v>
      </x:c>
      <x:c r="I1502" s="12" t="n">
        <x:v>1166.820715</x:v>
      </x:c>
      <x:c r="J1502" s="12" t="n">
        <x:v>930.0708894832409</x:v>
      </x:c>
      <x:c r="K1502" s="12" t="n">
        <x:f>G1502-I1502+J1502</x:f>
        <x:v>47.854174483240854</x:v>
      </x:c>
      <x:c r="L1502" s="12" t="n">
        <x:v>1200.000000011111</x:v>
      </x:c>
      <x:c r="M1502" s="12" t="n">
        <x:v>1200.000000011111</x:v>
      </x:c>
      <x:c r="N1502" s="12" t="n">
        <x:v>0</x:v>
      </x:c>
      <x:c r="O1502" s="12" t="n">
        <x:v>0</x:v>
      </x:c>
      <x:c r="P1502" s="12" t="n">
        <x:v>0</x:v>
      </x:c>
      <x:c r="Q1502" s="12" t="n">
        <x:v>0</x:v>
      </x:c>
      <x:c r="R1502" s="12" t="n">
        <x:v>986.5242291851511</x:v>
      </x:c>
      <x:c r="S1502" s="12" t="n">
        <x:v>341.8108393907785</x:v>
      </x:c>
      <x:c r="T1502" s="12" t="n">
        <x:v>341.8108393907785</x:v>
      </x:c>
      <x:c r="U1502" s="12" t="n">
        <x:f>'逐时购电与费用'!H1502+'逐时购电与费用'!J1502+F1502-P1502+O1502-E1502-N1502/'月度汇总'!$F$6-Q1502</x:f>
        <x:v>0</x:v>
      </x:c>
      <x:c r="V1502" s="12" t="n">
        <x:f>M1502-L1502-N1502+O1502/'月度汇总'!$F$7</x:f>
        <x:v>0</x:v>
      </x:c>
    </x:row>
    <x:row r="1503" ht="20" customHeight="1">
      <x:c r="A1503" s="13" t="n">
        <x:f>'逐时购电与费用'!A1503</x:f>
        <x:v>45699.40972222222</x:v>
      </x:c>
      <x:c r="B1503" s="13" t="n">
        <x:v>45699</x:v>
      </x:c>
      <x:c r="C1503" s="12" t="n">
        <x:v>1167.9429965953893</x:v>
      </x:c>
      <x:c r="D1503" s="12" t="n">
        <x:v>918.5765472134028</x:v>
      </x:c>
      <x:c r="E1503" s="12" t="n">
        <x:v>1147.8752166666666</x:v>
      </x:c>
      <x:c r="F1503" s="12" t="n">
        <x:v>911.6643166666665</x:v>
      </x:c>
      <x:c r="G1503" s="12" t="n">
        <x:f>E1503-F1503</x:f>
        <x:v>236.21090000000004</x:v>
      </x:c>
      <x:c r="H1503" s="12" t="n">
        <x:f>G1503-C1503+D1503</x:f>
        <x:v>-13.155549381986475</x:v>
      </x:c>
      <x:c r="I1503" s="12" t="n">
        <x:v>1163.9734983333333</x:v>
      </x:c>
      <x:c r="J1503" s="12" t="n">
        <x:v>947.0116012209487</x:v>
      </x:c>
      <x:c r="K1503" s="12" t="n">
        <x:f>G1503-I1503+J1503</x:f>
        <x:v>19.24900288761546</x:v>
      </x:c>
      <x:c r="L1503" s="12" t="n">
        <x:v>1200.000000011111</x:v>
      </x:c>
      <x:c r="M1503" s="12" t="n">
        <x:v>1200.000000011111</x:v>
      </x:c>
      <x:c r="N1503" s="12" t="n">
        <x:v>0</x:v>
      </x:c>
      <x:c r="O1503" s="12" t="n">
        <x:v>0</x:v>
      </x:c>
      <x:c r="P1503" s="12" t="n">
        <x:v>0</x:v>
      </x:c>
      <x:c r="Q1503" s="12" t="n">
        <x:v>0</x:v>
      </x:c>
      <x:c r="R1503" s="12" t="n">
        <x:v>971.4914649370861</x:v>
      </x:c>
      <x:c r="S1503" s="12" t="n">
        <x:v>279.0165643364894</x:v>
      </x:c>
      <x:c r="T1503" s="12" t="n">
        <x:v>278.5925720155569</x:v>
      </x:c>
      <x:c r="U1503" s="12" t="n">
        <x:f>'逐时购电与费用'!H1503+'逐时购电与费用'!J1503+F1503-P1503+O1503-E1503-N1503/'月度汇总'!$F$6-Q1503</x:f>
        <x:v>0</x:v>
      </x:c>
      <x:c r="V1503" s="12" t="n">
        <x:f>M1503-L1503-N1503+O1503/'月度汇总'!$F$7</x:f>
        <x:v>0</x:v>
      </x:c>
    </x:row>
    <x:row r="1504" ht="20" customHeight="1">
      <x:c r="A1504" s="13" t="n">
        <x:f>'逐时购电与费用'!A1504</x:f>
        <x:v>45699.41666666667</x:v>
      </x:c>
      <x:c r="B1504" s="13" t="n">
        <x:v>45699</x:v>
      </x:c>
      <x:c r="C1504" s="12" t="n">
        <x:v>1179.9821290978916</x:v>
      </x:c>
      <x:c r="D1504" s="12" t="n">
        <x:v>1078.6704955422454</x:v>
      </x:c>
      <x:c r="E1504" s="12" t="n">
        <x:v>1127.4666666666667</x:v>
      </x:c>
      <x:c r="F1504" s="12" t="n">
        <x:v>930.76875</x:v>
      </x:c>
      <x:c r="G1504" s="12" t="n">
        <x:f>E1504-F1504</x:f>
        <x:v>196.69791666666674</x:v>
      </x:c>
      <x:c r="H1504" s="12" t="n">
        <x:f>G1504-C1504+D1504</x:f>
        <x:v>95.38628311102048</x:v>
      </x:c>
      <x:c r="I1504" s="12" t="n">
        <x:v>1175.6008916666667</x:v>
      </x:c>
      <x:c r="J1504" s="12" t="n">
        <x:v>1097.4494888460029</x:v>
      </x:c>
      <x:c r="K1504" s="12" t="n">
        <x:f>G1504-I1504+J1504</x:f>
        <x:v>118.54651384600288</x:v>
      </x:c>
      <x:c r="L1504" s="12" t="n">
        <x:v>1200.000000011111</x:v>
      </x:c>
      <x:c r="M1504" s="12" t="n">
        <x:v>1200.000000011111</x:v>
      </x:c>
      <x:c r="N1504" s="12" t="n">
        <x:v>0</x:v>
      </x:c>
      <x:c r="O1504" s="12" t="n">
        <x:v>0</x:v>
      </x:c>
      <x:c r="P1504" s="12" t="n">
        <x:v>0</x:v>
      </x:c>
      <x:c r="Q1504" s="12" t="n">
        <x:v>0</x:v>
      </x:c>
      <x:c r="R1504" s="12" t="n">
        <x:v>954.0165643464894</x:v>
      </x:c>
      <x:c r="S1504" s="12" t="n">
        <x:v>246.32904635653563</x:v>
      </x:c>
      <x:c r="T1504" s="12" t="n">
        <x:v>246.32904635653563</x:v>
      </x:c>
      <x:c r="U1504" s="12" t="n">
        <x:f>'逐时购电与费用'!H1504+'逐时购电与费用'!J1504+F1504-P1504+O1504-E1504-N1504/'月度汇总'!$F$6-Q1504</x:f>
        <x:v>0</x:v>
      </x:c>
      <x:c r="V1504" s="12" t="n">
        <x:f>M1504-L1504-N1504+O1504/'月度汇总'!$F$7</x:f>
        <x:v>0</x:v>
      </x:c>
    </x:row>
    <x:row r="1505" ht="20" customHeight="1">
      <x:c r="A1505" s="13" t="n">
        <x:f>'逐时购电与费用'!A1505</x:f>
        <x:v>45699.42361111111</x:v>
      </x:c>
      <x:c r="B1505" s="13" t="n">
        <x:v>45699</x:v>
      </x:c>
      <x:c r="C1505" s="12" t="n">
        <x:v>1160.3959594205746</x:v>
      </x:c>
      <x:c r="D1505" s="12" t="n">
        <x:v>1087.2334047735121</x:v>
      </x:c>
      <x:c r="E1505" s="12" t="n">
        <x:v>1131.4463666666666</x:v>
      </x:c>
      <x:c r="F1505" s="12" t="n">
        <x:v>978.5590833333333</x:v>
      </x:c>
      <x:c r="G1505" s="12" t="n">
        <x:f>E1505-F1505</x:f>
        <x:v>152.88728333333324</x:v>
      </x:c>
      <x:c r="H1505" s="12" t="n">
        <x:f>G1505-C1505+D1505</x:f>
        <x:v>79.72472868627074</x:v>
      </x:c>
      <x:c r="I1505" s="12" t="n">
        <x:v>1156.0527208333333</x:v>
      </x:c>
      <x:c r="J1505" s="12" t="n">
        <x:v>1105.6592246181356</x:v>
      </x:c>
      <x:c r="K1505" s="12" t="n">
        <x:f>G1505-I1505+J1505</x:f>
        <x:v>102.49378711813551</x:v>
      </x:c>
      <x:c r="L1505" s="12" t="n">
        <x:v>1200.000000011111</x:v>
      </x:c>
      <x:c r="M1505" s="12" t="n">
        <x:v>1200.000000011111</x:v>
      </x:c>
      <x:c r="N1505" s="12" t="n">
        <x:v>0</x:v>
      </x:c>
      <x:c r="O1505" s="12" t="n">
        <x:v>0</x:v>
      </x:c>
      <x:c r="P1505" s="12" t="n">
        <x:v>0</x:v>
      </x:c>
      <x:c r="Q1505" s="12" t="n">
        <x:v>0</x:v>
      </x:c>
      <x:c r="R1505" s="12" t="n">
        <x:v>799.5860162350801</x:v>
      </x:c>
      <x:c r="S1505" s="12" t="n">
        <x:v>205.11615629976222</x:v>
      </x:c>
      <x:c r="T1505" s="12" t="n">
        <x:v>205.11615629976222</x:v>
      </x:c>
      <x:c r="U1505" s="12" t="n">
        <x:f>'逐时购电与费用'!H1505+'逐时购电与费用'!J1505+F1505-P1505+O1505-E1505-N1505/'月度汇总'!$F$6-Q1505</x:f>
        <x:v>0</x:v>
      </x:c>
      <x:c r="V1505" s="12" t="n">
        <x:f>M1505-L1505-N1505+O1505/'月度汇总'!$F$7</x:f>
        <x:v>0</x:v>
      </x:c>
    </x:row>
    <x:row r="1506" ht="20" customHeight="1">
      <x:c r="A1506" s="13" t="n">
        <x:f>'逐时购电与费用'!A1506</x:f>
        <x:v>45699.430555555555</x:v>
      </x:c>
      <x:c r="B1506" s="13" t="n">
        <x:v>45699</x:v>
      </x:c>
      <x:c r="C1506" s="12" t="n">
        <x:v>1134.848881574791</x:v>
      </x:c>
      <x:c r="D1506" s="12" t="n">
        <x:v>1096.777339606959</x:v>
      </x:c>
      <x:c r="E1506" s="12" t="n">
        <x:v>1137.6555666666666</x:v>
      </x:c>
      <x:c r="F1506" s="12" t="n">
        <x:v>1006.0191</x:v>
      </x:c>
      <x:c r="G1506" s="12" t="n">
        <x:f>E1506-F1506</x:f>
        <x:v>131.6364666666666</x:v>
      </x:c>
      <x:c r="H1506" s="12" t="n">
        <x:f>G1506-C1506+D1506</x:f>
        <x:v>93.5649246988346</x:v>
      </x:c>
      <x:c r="I1506" s="12" t="n">
        <x:v>1130.5426008333334</x:v>
      </x:c>
      <x:c r="J1506" s="12" t="n">
        <x:v>1114.8095240190628</x:v>
      </x:c>
      <x:c r="K1506" s="12" t="n">
        <x:f>G1506-I1506+J1506</x:f>
        <x:v>115.903389852396</x:v>
      </x:c>
      <x:c r="L1506" s="12" t="n">
        <x:v>1200.000000011111</x:v>
      </x:c>
      <x:c r="M1506" s="12" t="n">
        <x:v>1200.000000011111</x:v>
      </x:c>
      <x:c r="N1506" s="12" t="n">
        <x:v>0</x:v>
      </x:c>
      <x:c r="O1506" s="12" t="n">
        <x:v>0</x:v>
      </x:c>
      <x:c r="P1506" s="12" t="n">
        <x:v>0</x:v>
      </x:c>
      <x:c r="Q1506" s="12" t="n">
        <x:v>0</x:v>
      </x:c>
      <x:c r="R1506" s="12" t="n">
        <x:v>694.3691933546564</x:v>
      </x:c>
      <x:c r="S1506" s="12" t="n">
        <x:v>137.49353167980985</x:v>
      </x:c>
      <x:c r="T1506" s="12" t="n">
        <x:v>137.49353167980985</x:v>
      </x:c>
      <x:c r="U1506" s="12" t="n">
        <x:f>'逐时购电与费用'!H1506+'逐时购电与费用'!J1506+F1506-P1506+O1506-E1506-N1506/'月度汇总'!$F$6-Q1506</x:f>
        <x:v>0</x:v>
      </x:c>
      <x:c r="V1506" s="12" t="n">
        <x:f>M1506-L1506-N1506+O1506/'月度汇总'!$F$7</x:f>
        <x:v>0</x:v>
      </x:c>
    </x:row>
    <x:row r="1507" ht="20" customHeight="1">
      <x:c r="A1507" s="13" t="n">
        <x:f>'逐时购电与费用'!A1507</x:f>
        <x:v>45699.4375</x:v>
      </x:c>
      <x:c r="B1507" s="13" t="n">
        <x:v>45699</x:v>
      </x:c>
      <x:c r="C1507" s="12" t="n">
        <x:v>1125.227393708517</x:v>
      </x:c>
      <x:c r="D1507" s="12" t="n">
        <x:v>1108.7294849259833</x:v>
      </x:c>
      <x:c r="E1507" s="12" t="n">
        <x:v>1134.2316666666666</x:v>
      </x:c>
      <x:c r="F1507" s="12" t="n">
        <x:v>1025.78125</x:v>
      </x:c>
      <x:c r="G1507" s="12" t="n">
        <x:f>E1507-F1507</x:f>
        <x:v>108.45041666666657</x:v>
      </x:c>
      <x:c r="H1507" s="12" t="n">
        <x:f>G1507-C1507+D1507</x:f>
        <x:v>91.95250788413296</x:v>
      </x:c>
      <x:c r="I1507" s="12" t="n">
        <x:v>1120.9570583333332</x:v>
      </x:c>
      <x:c r="J1507" s="12" t="n">
        <x:v>1126.2687083136987</x:v>
      </x:c>
      <x:c r="K1507" s="12" t="n">
        <x:f>G1507-I1507+J1507</x:f>
        <x:v>113.76206664703204</x:v>
      </x:c>
      <x:c r="L1507" s="12" t="n">
        <x:v>1200.000000011111</x:v>
      </x:c>
      <x:c r="M1507" s="12" t="n">
        <x:v>1200.000000011111</x:v>
      </x:c>
      <x:c r="N1507" s="12" t="n">
        <x:v>0</x:v>
      </x:c>
      <x:c r="O1507" s="12" t="n">
        <x:v>0</x:v>
      </x:c>
      <x:c r="P1507" s="12" t="n">
        <x:v>0</x:v>
      </x:c>
      <x:c r="Q1507" s="12" t="n">
        <x:v>0</x:v>
      </x:c>
      <x:c r="R1507" s="12" t="n">
        <x:v>612.9246085594522</x:v>
      </x:c>
      <x:c r="S1507" s="12" t="n">
        <x:v>134.1608143044416</x:v>
      </x:c>
      <x:c r="T1507" s="12" t="n">
        <x:v>83.65225205529919</x:v>
      </x:c>
      <x:c r="U1507" s="12" t="n">
        <x:f>'逐时购电与费用'!H1507+'逐时购电与费用'!J1507+F1507-P1507+O1507-E1507-N1507/'月度汇总'!$F$6-Q1507</x:f>
        <x:v>0</x:v>
      </x:c>
      <x:c r="V1507" s="12" t="n">
        <x:f>M1507-L1507-N1507+O1507/'月度汇总'!$F$7</x:f>
        <x:v>0</x:v>
      </x:c>
    </x:row>
    <x:row r="1508" ht="20" customHeight="1">
      <x:c r="A1508" s="13" t="n">
        <x:f>'逐时购电与费用'!A1508</x:f>
        <x:v>45699.444444444445</x:v>
      </x:c>
      <x:c r="B1508" s="13" t="n">
        <x:v>45699</x:v>
      </x:c>
      <x:c r="C1508" s="12" t="n">
        <x:v>1128.2487597510142</x:v>
      </x:c>
      <x:c r="D1508" s="12" t="n">
        <x:v>1120.1632245461833</x:v>
      </x:c>
      <x:c r="E1508" s="12" t="n">
        <x:v>1131.9606166666667</x:v>
      </x:c>
      <x:c r="F1508" s="12" t="n">
        <x:v>1099.9006166666666</x:v>
      </x:c>
      <x:c r="G1508" s="12" t="n">
        <x:f>E1508-F1508</x:f>
        <x:v>32.06000000000017</x:v>
      </x:c>
      <x:c r="H1508" s="12" t="n">
        <x:f>G1508-C1508+D1508</x:f>
        <x:v>23.974464795169297</x:v>
      </x:c>
      <x:c r="I1508" s="12" t="n">
        <x:v>1124.013385</x:v>
      </x:c>
      <x:c r="J1508" s="12" t="n">
        <x:v>1137.2308683266133</x:v>
      </x:c>
      <x:c r="K1508" s="12" t="n">
        <x:f>G1508-I1508+J1508</x:f>
        <x:v>45.27748332661349</x:v>
      </x:c>
      <x:c r="L1508" s="12" t="n">
        <x:v>1200.000000011111</x:v>
      </x:c>
      <x:c r="M1508" s="12" t="n">
        <x:v>1200.000000011111</x:v>
      </x:c>
      <x:c r="N1508" s="12" t="n">
        <x:v>0</x:v>
      </x:c>
      <x:c r="O1508" s="12" t="n">
        <x:v>0</x:v>
      </x:c>
      <x:c r="P1508" s="12" t="n">
        <x:v>0</x:v>
      </x:c>
      <x:c r="Q1508" s="12" t="n">
        <x:v>0</x:v>
      </x:c>
      <x:c r="R1508" s="12" t="n">
        <x:v>523.9607065137876</x:v>
      </x:c>
      <x:c r="S1508" s="12" t="n">
        <x:v>134.2088356819911</x:v>
      </x:c>
      <x:c r="T1508" s="12" t="n">
        <x:v>74.04911218449479</x:v>
      </x:c>
      <x:c r="U1508" s="12" t="n">
        <x:f>'逐时购电与费用'!H1508+'逐时购电与费用'!J1508+F1508-P1508+O1508-E1508-N1508/'月度汇总'!$F$6-Q1508</x:f>
        <x:v>0</x:v>
      </x:c>
      <x:c r="V1508" s="12" t="n">
        <x:f>M1508-L1508-N1508+O1508/'月度汇总'!$F$7</x:f>
        <x:v>0</x:v>
      </x:c>
    </x:row>
    <x:row r="1509" ht="20" customHeight="1">
      <x:c r="A1509" s="13" t="n">
        <x:f>'逐时购电与费用'!A1509</x:f>
        <x:v>45699.45138888889</x:v>
      </x:c>
      <x:c r="B1509" s="13" t="n">
        <x:v>45699</x:v>
      </x:c>
      <x:c r="C1509" s="12" t="n">
        <x:v>1129.5732293914239</x:v>
      </x:c>
      <x:c r="D1509" s="12" t="n">
        <x:v>1128.2334803226827</x:v>
      </x:c>
      <x:c r="E1509" s="12" t="n">
        <x:v>1130.0614</x:v>
      </x:c>
      <x:c r="F1509" s="12" t="n">
        <x:v>1144.0803999999998</x:v>
      </x:c>
      <x:c r="G1509" s="12" t="n">
        <x:f>E1509-F1509</x:f>
        <x:v>-14.018999999999778</x:v>
      </x:c>
      <x:c r="H1509" s="12" t="n">
        <x:f>G1509-C1509+D1509</x:f>
        <x:v>-15.358749068740963</x:v>
      </x:c>
      <x:c r="I1509" s="12" t="n">
        <x:v>1126.2923574999998</x:v>
      </x:c>
      <x:c r="J1509" s="12" t="n">
        <x:v>1144.9682699209998</x:v>
      </x:c>
      <x:c r="K1509" s="12" t="n">
        <x:f>G1509-I1509+J1509</x:f>
        <x:v>4.656912421000243</x:v>
      </x:c>
      <x:c r="L1509" s="12" t="n">
        <x:v>1200.000000011111</x:v>
      </x:c>
      <x:c r="M1509" s="12" t="n">
        <x:v>1212.6171000101108</x:v>
      </x:c>
      <x:c r="N1509" s="12" t="n">
        <x:v>12.617099998999777</x:v>
      </x:c>
      <x:c r="O1509" s="12" t="n">
        <x:v>0</x:v>
      </x:c>
      <x:c r="P1509" s="12" t="n">
        <x:v>0</x:v>
      </x:c>
      <x:c r="Q1509" s="12" t="n">
        <x:v>0</x:v>
      </x:c>
      <x:c r="R1509" s="12" t="n">
        <x:v>462.420991817282</x:v>
      </x:c>
      <x:c r="S1509" s="12" t="n">
        <x:v>133.70414183556727</x:v>
      </x:c>
      <x:c r="T1509" s="12" t="n">
        <x:v>56.174940243848596</x:v>
      </x:c>
      <x:c r="U1509" s="12" t="n">
        <x:f>'逐时购电与费用'!H1509+'逐时购电与费用'!J1509+F1509-P1509+O1509-E1509-N1509/'月度汇总'!$F$6-Q1509</x:f>
        <x:v>1.1111378483974477e-9</x:v>
      </x:c>
      <x:c r="V1509" s="12" t="n">
        <x:f>M1509-L1509-N1509+O1509/'月度汇总'!$F$7</x:f>
        <x:v>-5.684341886080802e-14</x:v>
      </x:c>
    </x:row>
    <x:row r="1510" ht="20" customHeight="1">
      <x:c r="A1510" s="13" t="n">
        <x:f>'逐时购电与费用'!A1510</x:f>
        <x:v>45699.45833333333</x:v>
      </x:c>
      <x:c r="B1510" s="13" t="n">
        <x:v>45699</x:v>
      </x:c>
      <x:c r="C1510" s="12" t="n">
        <x:v>1131.655858891285</x:v>
      </x:c>
      <x:c r="D1510" s="12" t="n">
        <x:v>1171.9489045184132</x:v>
      </x:c>
      <x:c r="E1510" s="12" t="n">
        <x:v>1127.6433333333332</x:v>
      </x:c>
      <x:c r="F1510" s="12" t="n">
        <x:v>1139.3062499999999</x:v>
      </x:c>
      <x:c r="G1510" s="12" t="n">
        <x:f>E1510-F1510</x:f>
        <x:v>-11.66291666666666</x:v>
      </x:c>
      <x:c r="H1510" s="12" t="n">
        <x:f>G1510-C1510+D1510</x:f>
        <x:v>28.630128960461434</x:v>
      </x:c>
      <x:c r="I1510" s="12" t="n">
        <x:v>1129.3939666666663</x:v>
      </x:c>
      <x:c r="J1510" s="12" t="n">
        <x:v>1153.5164641789431</x:v>
      </x:c>
      <x:c r="K1510" s="12" t="n">
        <x:f>G1510-I1510+J1510</x:f>
        <x:v>12.459580845610162</x:v>
      </x:c>
      <x:c r="L1510" s="12" t="n">
        <x:v>1212.6171000101108</x:v>
      </x:c>
      <x:c r="M1510" s="12" t="n">
        <x:v>1936.8499839446956</x:v>
      </x:c>
      <x:c r="N1510" s="12" t="n">
        <x:v>724.2328839345848</x:v>
      </x:c>
      <x:c r="O1510" s="12" t="n">
        <x:v>0</x:v>
      </x:c>
      <x:c r="P1510" s="12" t="n">
        <x:v>0</x:v>
      </x:c>
      <x:c r="Q1510" s="12" t="n">
        <x:v>0</x:v>
      </x:c>
      <x:c r="R1510" s="12" t="n">
        <x:v>428.9607785702864</x:v>
      </x:c>
      <x:c r="S1510" s="12" t="n">
        <x:v>133.12914608248775</x:v>
      </x:c>
      <x:c r="T1510" s="12" t="n">
        <x:v>0</x:v>
      </x:c>
      <x:c r="U1510" s="12" t="n">
        <x:f>'逐时购电与费用'!H1510+'逐时购电与费用'!J1510+F1510-P1510+O1510-E1510-N1510/'月度汇总'!$F$6-Q1510</x:f>
        <x:v>1.111175151891075e-9</x:v>
      </x:c>
      <x:c r="V1510" s="12" t="n">
        <x:f>M1510-L1510-N1510+O1510/'月度汇总'!$F$7</x:f>
        <x:v>0</x:v>
      </x:c>
    </x:row>
    <x:row r="1511" ht="20" customHeight="1">
      <x:c r="A1511" s="13" t="n">
        <x:f>'逐时购电与费用'!A1511</x:f>
        <x:v>45699.46527777778</x:v>
      </x:c>
      <x:c r="B1511" s="13" t="n">
        <x:v>45699</x:v>
      </x:c>
      <x:c r="C1511" s="12" t="n">
        <x:v>1146.759452730953</x:v>
      </x:c>
      <x:c r="D1511" s="12" t="n">
        <x:v>1175.0231184733266</x:v>
      </x:c>
      <x:c r="E1511" s="12" t="n">
        <x:v>1124.3298666666665</x:v>
      </x:c>
      <x:c r="F1511" s="12" t="n">
        <x:v>1149.4656666666665</x:v>
      </x:c>
      <x:c r="G1511" s="12" t="n">
        <x:f>E1511-F1511</x:f>
        <x:v>-25.135800000000017</x:v>
      </x:c>
      <x:c r="H1511" s="12" t="n">
        <x:f>G1511-C1511+D1511</x:f>
        <x:v>3.127865742373615</x:v>
      </x:c>
      <x:c r="I1511" s="12" t="n">
        <x:v>1148.0628341666666</x:v>
      </x:c>
      <x:c r="J1511" s="12" t="n">
        <x:v>1156.46388351917</x:v>
      </x:c>
      <x:c r="K1511" s="12" t="n">
        <x:f>G1511-I1511+J1511</x:f>
        <x:v>-16.73475064749664</x:v>
      </x:c>
      <x:c r="L1511" s="12" t="n">
        <x:v>1936.8499839446956</x:v>
      </x:c>
      <x:c r="M1511" s="12" t="n">
        <x:v>2684.0349047755594</x:v>
      </x:c>
      <x:c r="N1511" s="12" t="n">
        <x:v>747.1849208308638</x:v>
      </x:c>
      <x:c r="O1511" s="12" t="n">
        <x:v>0</x:v>
      </x:c>
      <x:c r="P1511" s="12" t="n">
        <x:v>0</x:v>
      </x:c>
      <x:c r="Q1511" s="12" t="n">
        <x:v>0</x:v>
      </x:c>
      <x:c r="R1511" s="12" t="n">
        <x:v>379.7048254345448</x:v>
      </x:c>
      <x:c r="S1511" s="12" t="n">
        <x:v>130.81022889930318</x:v>
      </x:c>
      <x:c r="T1511" s="12" t="n">
        <x:v>0</x:v>
      </x:c>
      <x:c r="U1511" s="12" t="n">
        <x:f>'逐时购电与费用'!H1511+'逐时购电与费用'!J1511+F1511-P1511+O1511-E1511-N1511/'月度汇总'!$F$6-Q1511</x:f>
        <x:v>1.111175151891075e-9</x:v>
      </x:c>
      <x:c r="V1511" s="12" t="n">
        <x:f>M1511-L1511-N1511+O1511/'月度汇总'!$F$7</x:f>
        <x:v>0</x:v>
      </x:c>
    </x:row>
    <x:row r="1512" ht="20" customHeight="1">
      <x:c r="A1512" s="13" t="n">
        <x:f>'逐时购电与费用'!A1512</x:f>
        <x:v>45699.47222222222</x:v>
      </x:c>
      <x:c r="B1512" s="13" t="n">
        <x:v>45699</x:v>
      </x:c>
      <x:c r="C1512" s="12" t="n">
        <x:v>1150.4245260899058</x:v>
      </x:c>
      <x:c r="D1512" s="12" t="n">
        <x:v>1182.3620572300267</x:v>
      </x:c>
      <x:c r="E1512" s="12" t="n">
        <x:v>1110.6014166666666</x:v>
      </x:c>
      <x:c r="F1512" s="12" t="n">
        <x:v>1159.6444999999999</x:v>
      </x:c>
      <x:c r="G1512" s="12" t="n">
        <x:f>E1512-F1512</x:f>
        <x:v>-49.04308333333324</x:v>
      </x:c>
      <x:c r="H1512" s="12" t="n">
        <x:f>G1512-C1512+D1512</x:f>
        <x:v>-17.10555219321236</x:v>
      </x:c>
      <x:c r="I1512" s="12" t="n">
        <x:v>1148.2260833333332</x:v>
      </x:c>
      <x:c r="J1512" s="12" t="n">
        <x:v>1163.500130945497</x:v>
      </x:c>
      <x:c r="K1512" s="12" t="n">
        <x:f>G1512-I1512+J1512</x:f>
        <x:v>-33.76903572116953</x:v>
      </x:c>
      <x:c r="L1512" s="12" t="n">
        <x:v>2684.0349047755594</x:v>
      </x:c>
      <x:c r="M1512" s="12" t="n">
        <x:v>3434.0349047655595</x:v>
      </x:c>
      <x:c r="N1512" s="12" t="n">
        <x:v>749.99999999</x:v>
      </x:c>
      <x:c r="O1512" s="12" t="n">
        <x:v>0</x:v>
      </x:c>
      <x:c r="P1512" s="12" t="n">
        <x:v>17.105552204323544</x:v>
      </x:c>
      <x:c r="Q1512" s="12" t="n">
        <x:v>0</x:v>
      </x:c>
      <x:c r="R1512" s="12" t="n">
        <x:v>279.1888010592942</x:v>
      </x:c>
      <x:c r="S1512" s="12" t="n">
        <x:v>133.16760458538783</x:v>
      </x:c>
      <x:c r="T1512" s="12" t="n">
        <x:v>0</x:v>
      </x:c>
      <x:c r="U1512" s="12" t="n">
        <x:f>'逐时购电与费用'!H1512+'逐时购电与费用'!J1512+F1512-P1512+O1512-E1512-N1512/'月度汇总'!$F$6-Q1512</x:f>
        <x:v>2.2737367544323206e-13</x:v>
      </x:c>
      <x:c r="V1512" s="12" t="n">
        <x:f>M1512-L1512-N1512+O1512/'月度汇总'!$F$7</x:f>
        <x:v>1.1368683772161603e-13</x:v>
      </x:c>
    </x:row>
    <x:row r="1513" ht="20" customHeight="1">
      <x:c r="A1513" s="13" t="n">
        <x:f>'逐时购电与费用'!A1513</x:f>
        <x:v>45699.47916666667</x:v>
      </x:c>
      <x:c r="B1513" s="13" t="n">
        <x:v>45699</x:v>
      </x:c>
      <x:c r="C1513" s="12" t="n">
        <x:v>1138.5356489942603</x:v>
      </x:c>
      <x:c r="D1513" s="12" t="n">
        <x:v>1189.220965776929</x:v>
      </x:c>
      <x:c r="E1513" s="12" t="n">
        <x:v>1098.5633333333333</x:v>
      </x:c>
      <x:c r="F1513" s="12" t="n">
        <x:v>1154.63125</x:v>
      </x:c>
      <x:c r="G1513" s="12" t="n">
        <x:f>E1513-F1513</x:f>
        <x:v>-56.06791666666663</x:v>
      </x:c>
      <x:c r="H1513" s="12" t="n">
        <x:f>G1513-C1513+D1513</x:f>
        <x:v>-5.382599883997955</x:v>
      </x:c>
      <x:c r="I1513" s="12" t="n">
        <x:v>1135.9168249999998</x:v>
      </x:c>
      <x:c r="J1513" s="12" t="n">
        <x:v>1170.0761467988102</x:v>
      </x:c>
      <x:c r="K1513" s="12" t="n">
        <x:f>G1513-I1513+J1513</x:f>
        <x:v>-21.90859486785621</x:v>
      </x:c>
      <x:c r="L1513" s="12" t="n">
        <x:v>3434.0349047655595</x:v>
      </x:c>
      <x:c r="M1513" s="12" t="n">
        <x:v>4184.034904755559</x:v>
      </x:c>
      <x:c r="N1513" s="12" t="n">
        <x:v>749.99999999</x:v>
      </x:c>
      <x:c r="O1513" s="12" t="n">
        <x:v>0</x:v>
      </x:c>
      <x:c r="P1513" s="12" t="n">
        <x:v>5.3825998951089105</x:v>
      </x:c>
      <x:c r="Q1513" s="12" t="n">
        <x:v>0</x:v>
      </x:c>
      <x:c r="R1513" s="12" t="n">
        <x:v>176.25473429246668</x:v>
      </x:c>
      <x:c r="S1513" s="12" t="n">
        <x:v>133.49088973324479</x:v>
      </x:c>
      <x:c r="T1513" s="12" t="n">
        <x:v>0</x:v>
      </x:c>
      <x:c r="U1513" s="12" t="n">
        <x:f>'逐时购电与费用'!H1513+'逐时购电与费用'!J1513+F1513-P1513+O1513-E1513-N1513/'月度汇总'!$F$6-Q1513</x:f>
        <x:v>2.2737367544323206e-13</x:v>
      </x:c>
      <x:c r="V1513" s="12" t="n">
        <x:f>M1513-L1513-N1513+O1513/'月度汇总'!$F$7</x:f>
        <x:v>-3.410605131648481e-13</x:v>
      </x:c>
    </x:row>
    <x:row r="1514" ht="20" customHeight="1">
      <x:c r="A1514" s="13" t="n">
        <x:f>'逐时购电与费用'!A1514</x:f>
        <x:v>45699.48611111111</x:v>
      </x:c>
      <x:c r="B1514" s="13" t="n">
        <x:v>45699</x:v>
      </x:c>
      <x:c r="C1514" s="12" t="n">
        <x:v>1127.1257687981436</x:v>
      </x:c>
      <x:c r="D1514" s="12" t="n">
        <x:v>1185.8233482529324</x:v>
      </x:c>
      <x:c r="E1514" s="12" t="n">
        <x:v>1109.6848499999999</x:v>
      </x:c>
      <x:c r="F1514" s="12" t="n">
        <x:v>1144.0975166666667</x:v>
      </x:c>
      <x:c r="G1514" s="12" t="n">
        <x:f>E1514-F1514</x:f>
        <x:v>-34.41266666666684</x:v>
      </x:c>
      <x:c r="H1514" s="12" t="n">
        <x:f>G1514-C1514+D1514</x:f>
        <x:v>24.28491278812203</x:v>
      </x:c>
      <x:c r="I1514" s="12" t="n">
        <x:v>1124.5365383333333</x:v>
      </x:c>
      <x:c r="J1514" s="12" t="n">
        <x:v>1166.818662528753</x:v>
      </x:c>
      <x:c r="K1514" s="12" t="n">
        <x:f>G1514-I1514+J1514</x:f>
        <x:v>7.869457528752946</x:v>
      </x:c>
      <x:c r="L1514" s="12" t="n">
        <x:v>4184.034904755559</x:v>
      </x:c>
      <x:c r="M1514" s="12" t="n">
        <x:v>4912.1784832452495</x:v>
      </x:c>
      <x:c r="N1514" s="12" t="n">
        <x:v>728.1435784896903</x:v>
      </x:c>
      <x:c r="O1514" s="12" t="n">
        <x:v>0</x:v>
      </x:c>
      <x:c r="P1514" s="12" t="n">
        <x:v>0</x:v>
      </x:c>
      <x:c r="Q1514" s="12" t="n">
        <x:v>0</x:v>
      </x:c>
      <x:c r="R1514" s="12" t="n">
        <x:v>113.11435727468759</x:v>
      </x:c>
      <x:c r="S1514" s="12" t="n">
        <x:v>133.52004122652738</x:v>
      </x:c>
      <x:c r="T1514" s="12" t="n">
        <x:v>0</x:v>
      </x:c>
      <x:c r="U1514" s="12" t="n">
        <x:f>'逐时购电与费用'!H1514+'逐时购电与费用'!J1514+F1514-P1514+O1514-E1514-N1514/'月度汇总'!$F$6-Q1514</x:f>
        <x:v>1.111175151891075e-9</x:v>
      </x:c>
      <x:c r="V1514" s="12" t="n">
        <x:f>M1514-L1514-N1514+O1514/'月度汇总'!$F$7</x:f>
        <x:v>0</x:v>
      </x:c>
    </x:row>
    <x:row r="1515" ht="20" customHeight="1">
      <x:c r="A1515" s="13" t="n">
        <x:f>'逐时购电与费用'!A1515</x:f>
        <x:v>45699.493055555555</x:v>
      </x:c>
      <x:c r="B1515" s="13" t="n">
        <x:v>45699</x:v>
      </x:c>
      <x:c r="C1515" s="12" t="n">
        <x:v>1095.6637284989067</x:v>
      </x:c>
      <x:c r="D1515" s="12" t="n">
        <x:v>1185.0105567348724</x:v>
      </x:c>
      <x:c r="E1515" s="12" t="n">
        <x:v>1108.5717666666665</x:v>
      </x:c>
      <x:c r="F1515" s="12" t="n">
        <x:v>1153.2011</x:v>
      </x:c>
      <x:c r="G1515" s="12" t="n">
        <x:f>E1515-F1515</x:f>
        <x:v>-44.629333333333534</x:v>
      </x:c>
      <x:c r="H1515" s="12" t="n">
        <x:f>G1515-C1515+D1515</x:f>
        <x:v>44.7174949026321</x:v>
      </x:c>
      <x:c r="I1515" s="12" t="n">
        <x:v>1095.3802308333334</x:v>
      </x:c>
      <x:c r="J1515" s="12" t="n">
        <x:v>1166.0393942426033</x:v>
      </x:c>
      <x:c r="K1515" s="12" t="n">
        <x:f>G1515-I1515+J1515</x:f>
        <x:v>26.02983007593639</x:v>
      </x:c>
      <x:c r="L1515" s="12" t="n">
        <x:v>4912.1784832452495</x:v>
      </x:c>
      <x:c r="M1515" s="12" t="n">
        <x:v>5621.93273783188</x:v>
      </x:c>
      <x:c r="N1515" s="12" t="n">
        <x:v>709.7542545866312</x:v>
      </x:c>
      <x:c r="O1515" s="12" t="n">
        <x:v>0</x:v>
      </x:c>
      <x:c r="P1515" s="12" t="n">
        <x:v>0</x:v>
      </x:c>
      <x:c r="Q1515" s="12" t="n">
        <x:v>0</x:v>
      </x:c>
      <x:c r="R1515" s="12" t="n">
        <x:v>45.58485273970844</x:v>
      </x:c>
      <x:c r="S1515" s="12" t="n">
        <x:v>131.93090864081046</x:v>
      </x:c>
      <x:c r="T1515" s="12" t="n">
        <x:v>0</x:v>
      </x:c>
      <x:c r="U1515" s="12" t="n">
        <x:f>'逐时购电与费用'!H1515+'逐时购电与费用'!J1515+F1515-P1515+O1515-E1515-N1515/'月度汇总'!$F$6-Q1515</x:f>
        <x:v>1.111175151891075e-9</x:v>
      </x:c>
      <x:c r="V1515" s="12" t="n">
        <x:f>M1515-L1515-N1515+O1515/'月度汇总'!$F$7</x:f>
        <x:v>-3.410605131648481e-13</x:v>
      </x:c>
    </x:row>
    <x:row r="1516" ht="20" customHeight="1">
      <x:c r="A1516" s="13" t="n">
        <x:f>'逐时购电与费用'!A1516</x:f>
        <x:v>45699.5</x:v>
      </x:c>
      <x:c r="B1516" s="13" t="n">
        <x:v>45699</x:v>
      </x:c>
      <x:c r="C1516" s="12" t="n">
        <x:v>1054.878445052838</x:v>
      </x:c>
      <x:c r="D1516" s="12" t="n">
        <x:v>1053.8577746990313</x:v>
      </x:c>
      <x:c r="E1516" s="12" t="n">
        <x:v>1078.5349999999999</x:v>
      </x:c>
      <x:c r="F1516" s="12" t="n">
        <x:v>1167.2124999999999</x:v>
      </x:c>
      <x:c r="G1516" s="12" t="n">
        <x:f>E1516-F1516</x:f>
        <x:v>-88.67750000000001</x:v>
      </x:c>
      <x:c r="H1516" s="12" t="n">
        <x:f>G1516-C1516+D1516</x:f>
        <x:v>-89.69817035380674</x:v>
      </x:c>
      <x:c r="I1516" s="12" t="n">
        <x:v>1057.6209499999998</x:v>
      </x:c>
      <x:c r="J1516" s="12" t="n">
        <x:v>1133.2559574273453</x:v>
      </x:c>
      <x:c r="K1516" s="12" t="n">
        <x:f>G1516-I1516+J1516</x:f>
        <x:v>-13.04249257265451</x:v>
      </x:c>
      <x:c r="L1516" s="12" t="n">
        <x:v>5621.93273783188</x:v>
      </x:c>
      <x:c r="M1516" s="12" t="n">
        <x:v>6371.93273782188</x:v>
      </x:c>
      <x:c r="N1516" s="12" t="n">
        <x:v>749.99999999</x:v>
      </x:c>
      <x:c r="O1516" s="12" t="n">
        <x:v>0</x:v>
      </x:c>
      <x:c r="P1516" s="12" t="n">
        <x:v>13.042492583765465</x:v>
      </x:c>
      <x:c r="Q1516" s="12" t="n">
        <x:v>0</x:v>
      </x:c>
      <x:c r="R1516" s="12" t="n">
        <x:v>280.40850539160215</x:v>
      </x:c>
      <x:c r="S1516" s="12" t="n">
        <x:v>0</x:v>
      </x:c>
      <x:c r="T1516" s="12" t="n">
        <x:v>0</x:v>
      </x:c>
      <x:c r="U1516" s="12" t="n">
        <x:f>'逐时购电与费用'!H1516+'逐时购电与费用'!J1516+F1516-P1516+O1516-E1516-N1516/'月度汇总'!$F$6-Q1516</x:f>
        <x:v>0</x:v>
      </x:c>
      <x:c r="V1516" s="12" t="n">
        <x:f>M1516-L1516-N1516+O1516/'月度汇总'!$F$7</x:f>
        <x:v>1.1368683772161603e-13</x:v>
      </x:c>
    </x:row>
    <x:row r="1517" ht="20" customHeight="1">
      <x:c r="A1517" s="13" t="n">
        <x:f>'逐时购电与费用'!A1517</x:f>
        <x:v>45699.506944444445</x:v>
      </x:c>
      <x:c r="B1517" s="13" t="n">
        <x:v>45699</x:v>
      </x:c>
      <x:c r="C1517" s="12" t="n">
        <x:v>1044.197215191358</x:v>
      </x:c>
      <x:c r="D1517" s="12" t="n">
        <x:v>1057.9554143114512</x:v>
      </x:c>
      <x:c r="E1517" s="12" t="n">
        <x:v>1042.1440499999999</x:v>
      </x:c>
      <x:c r="F1517" s="12" t="n">
        <x:v>1149.2664833333333</x:v>
      </x:c>
      <x:c r="G1517" s="12" t="n">
        <x:f>E1517-F1517</x:f>
        <x:v>-107.12243333333345</x:v>
      </x:c>
      <x:c r="H1517" s="12" t="n">
        <x:f>G1517-C1517+D1517</x:f>
        <x:v>-93.36423421324025</x:v>
      </x:c>
      <x:c r="I1517" s="12" t="n">
        <x:v>1052.9702808333332</x:v>
      </x:c>
      <x:c r="J1517" s="12" t="n">
        <x:v>1137.8925559457011</x:v>
      </x:c>
      <x:c r="K1517" s="12" t="n">
        <x:f>G1517-I1517+J1517</x:f>
        <x:v>-22.200158220965477</x:v>
      </x:c>
      <x:c r="L1517" s="12" t="n">
        <x:v>6371.93273782188</x:v>
      </x:c>
      <x:c r="M1517" s="12" t="n">
        <x:v>7121.9327378118805</x:v>
      </x:c>
      <x:c r="N1517" s="12" t="n">
        <x:v>749.99999999</x:v>
      </x:c>
      <x:c r="O1517" s="12" t="n">
        <x:v>0</x:v>
      </x:c>
      <x:c r="P1517" s="12" t="n">
        <x:v>16.09446518022503</x:v>
      </x:c>
      <x:c r="Q1517" s="12" t="n">
        <x:v>0</x:v>
      </x:c>
      <x:c r="R1517" s="12" t="n">
        <x:v>293.98256761629614</x:v>
      </x:c>
      <x:c r="S1517" s="12" t="n">
        <x:v>137.9024770760875</x:v>
      </x:c>
      <x:c r="T1517" s="12" t="n">
        <x:v>0</x:v>
      </x:c>
      <x:c r="U1517" s="12" t="n">
        <x:f>'逐时购电与费用'!H1517+'逐时购电与费用'!J1517+F1517-P1517+O1517-E1517-N1517/'月度汇总'!$F$6-Q1517</x:f>
        <x:v>0</x:v>
      </x:c>
      <x:c r="V1517" s="12" t="n">
        <x:f>M1517-L1517-N1517+O1517/'月度汇总'!$F$7</x:f>
        <x:v>1.1368683772161603e-13</x:v>
      </x:c>
    </x:row>
    <x:row r="1518" ht="20" customHeight="1">
      <x:c r="A1518" s="13" t="n">
        <x:f>'逐时购电与费用'!A1518</x:f>
        <x:v>45699.51388888889</x:v>
      </x:c>
      <x:c r="B1518" s="13" t="n">
        <x:v>45699</x:v>
      </x:c>
      <x:c r="C1518" s="12" t="n">
        <x:v>1054.6520287376827</x:v>
      </x:c>
      <x:c r="D1518" s="12" t="n">
        <x:v>1058.7852237257123</x:v>
      </x:c>
      <x:c r="E1518" s="12" t="n">
        <x:v>1043.2970333333333</x:v>
      </x:c>
      <x:c r="F1518" s="12" t="n">
        <x:v>1145.3656666666666</x:v>
      </x:c>
      <x:c r="G1518" s="12" t="n">
        <x:f>E1518-F1518</x:f>
        <x:v>-102.06863333333331</x:v>
      </x:c>
      <x:c r="H1518" s="12" t="n">
        <x:f>G1518-C1518+D1518</x:f>
        <x:v>-97.93543834530374</x:v>
      </x:c>
      <x:c r="I1518" s="12" t="n">
        <x:v>1058.3213508333333</x:v>
      </x:c>
      <x:c r="J1518" s="12" t="n">
        <x:v>1138.8315094566492</x:v>
      </x:c>
      <x:c r="K1518" s="12" t="n">
        <x:f>G1518-I1518+J1518</x:f>
        <x:v>-21.558474710017435</x:v>
      </x:c>
      <x:c r="L1518" s="12" t="n">
        <x:v>7121.9327378118805</x:v>
      </x:c>
      <x:c r="M1518" s="12" t="n">
        <x:v>7871.932737801881</x:v>
      </x:c>
      <x:c r="N1518" s="12" t="n">
        <x:v>749.99999999</x:v>
      </x:c>
      <x:c r="O1518" s="12" t="n">
        <x:v>0</x:v>
      </x:c>
      <x:c r="P1518" s="12" t="n">
        <x:v>20.483451148769632</x:v>
      </x:c>
      <x:c r="Q1518" s="12" t="n">
        <x:v>0</x:v>
      </x:c>
      <x:c r="R1518" s="12" t="n">
        <x:v>232.57778263792767</x:v>
      </x:c>
      <x:c r="S1518" s="12" t="n">
        <x:v>26.447207898556144</x:v>
      </x:c>
      <x:c r="T1518" s="12" t="n">
        <x:v>0</x:v>
      </x:c>
      <x:c r="U1518" s="12" t="n">
        <x:f>'逐时购电与费用'!H1518+'逐时购电与费用'!J1518+F1518-P1518+O1518-E1518-N1518/'月度汇总'!$F$6-Q1518</x:f>
        <x:v>0</x:v>
      </x:c>
      <x:c r="V1518" s="12" t="n">
        <x:f>M1518-L1518-N1518+O1518/'月度汇总'!$F$7</x:f>
        <x:v>1.1368683772161603e-13</x:v>
      </x:c>
    </x:row>
    <x:row r="1519" ht="20" customHeight="1">
      <x:c r="A1519" s="13" t="n">
        <x:f>'逐时购电与费用'!A1519</x:f>
        <x:v>45699.52083333333</x:v>
      </x:c>
      <x:c r="B1519" s="13" t="n">
        <x:v>45699</x:v>
      </x:c>
      <x:c r="C1519" s="12" t="n">
        <x:v>1058.429146923944</x:v>
      </x:c>
      <x:c r="D1519" s="12" t="n">
        <x:v>1057.8872783267173</x:v>
      </x:c>
      <x:c r="E1519" s="12" t="n">
        <x:v>1063.3049999999998</x:v>
      </x:c>
      <x:c r="F1519" s="12" t="n">
        <x:v>1160.7749999999999</x:v>
      </x:c>
      <x:c r="G1519" s="12" t="n">
        <x:f>E1519-F1519</x:f>
        <x:v>-97.47000000000003</x:v>
      </x:c>
      <x:c r="H1519" s="12" t="n">
        <x:f>G1519-C1519+D1519</x:f>
        <x:v>-98.0118685972268</x:v>
      </x:c>
      <x:c r="I1519" s="12" t="n">
        <x:v>1058.781733333333</x:v>
      </x:c>
      <x:c r="J1519" s="12" t="n">
        <x:v>1137.815458095293</x:v>
      </x:c>
      <x:c r="K1519" s="12" t="n">
        <x:f>G1519-I1519+J1519</x:f>
        <x:v>-18.436275238040025</x:v>
      </x:c>
      <x:c r="L1519" s="12" t="n">
        <x:v>7871.932737801881</x:v>
      </x:c>
      <x:c r="M1519" s="12" t="n">
        <x:v>8621.93273779188</x:v>
      </x:c>
      <x:c r="N1519" s="12" t="n">
        <x:v>749.99999999</x:v>
      </x:c>
      <x:c r="O1519" s="12" t="n">
        <x:v>0</x:v>
      </x:c>
      <x:c r="P1519" s="12" t="n">
        <x:v>20.606915198491492</x:v>
      </x:c>
      <x:c r="Q1519" s="12" t="n">
        <x:v>0</x:v>
      </x:c>
      <x:c r="R1519" s="12" t="n">
        <x:v>146.4004149557366</x:v>
      </x:c>
      <x:c r="S1519" s="12" t="n">
        <x:v>0</x:v>
      </x:c>
      <x:c r="T1519" s="12" t="n">
        <x:v>0</x:v>
      </x:c>
      <x:c r="U1519" s="12" t="n">
        <x:f>'逐时购电与费用'!H1519+'逐时购电与费用'!J1519+F1519-P1519+O1519-E1519-N1519/'月度汇总'!$F$6-Q1519</x:f>
        <x:v>0</x:v>
      </x:c>
      <x:c r="V1519" s="12" t="n">
        <x:f>M1519-L1519-N1519+O1519/'月度汇总'!$F$7</x:f>
        <x:v>-7.958078640513122e-13</x:v>
      </x:c>
    </x:row>
    <x:row r="1520" ht="20" customHeight="1">
      <x:c r="A1520" s="13" t="n">
        <x:f>'逐时购电与费用'!A1520</x:f>
        <x:v>45699.52777777778</x:v>
      </x:c>
      <x:c r="B1520" s="13" t="n">
        <x:v>45699</x:v>
      </x:c>
      <x:c r="C1520" s="12" t="n">
        <x:v>1040.5269015420895</x:v>
      </x:c>
      <x:c r="D1520" s="12" t="n">
        <x:v>1056.7786369643431</x:v>
      </x:c>
      <x:c r="E1520" s="12" t="n">
        <x:v>1046.62295</x:v>
      </x:c>
      <x:c r="F1520" s="12" t="n">
        <x:v>1155.1956166666666</x:v>
      </x:c>
      <x:c r="G1520" s="12" t="n">
        <x:f>E1520-F1520</x:f>
        <x:v>-108.57266666666669</x:v>
      </x:c>
      <x:c r="H1520" s="12" t="n">
        <x:f>G1520-C1520+D1520</x:f>
        <x:v>-92.32093124441303</x:v>
      </x:c>
      <x:c r="I1520" s="12" t="n">
        <x:v>1044.24703</x:v>
      </x:c>
      <x:c r="J1520" s="12" t="n">
        <x:v>1136.560998117263</x:v>
      </x:c>
      <x:c r="K1520" s="12" t="n">
        <x:f>G1520-I1520+J1520</x:f>
        <x:v>-16.25869854940379</x:v>
      </x:c>
      <x:c r="L1520" s="12" t="n">
        <x:v>8621.93273779188</x:v>
      </x:c>
      <x:c r="M1520" s="12" t="n">
        <x:v>9371.932737781879</x:v>
      </x:c>
      <x:c r="N1520" s="12" t="n">
        <x:v>749.99999999</x:v>
      </x:c>
      <x:c r="O1520" s="12" t="n">
        <x:v>0</x:v>
      </x:c>
      <x:c r="P1520" s="12" t="n">
        <x:v>14.992671355882862</x:v>
      </x:c>
      <x:c r="Q1520" s="12" t="n">
        <x:v>0</x:v>
      </x:c>
      <x:c r="R1520" s="12" t="n">
        <x:v>96.63025581676669</x:v>
      </x:c>
      <x:c r="S1520" s="12" t="n">
        <x:v>32.947334651155415</x:v>
      </x:c>
      <x:c r="T1520" s="12" t="n">
        <x:v>0</x:v>
      </x:c>
      <x:c r="U1520" s="12" t="n">
        <x:f>'逐时购电与费用'!H1520+'逐时购电与费用'!J1520+F1520-P1520+O1520-E1520-N1520/'月度汇总'!$F$6-Q1520</x:f>
        <x:v>0</x:v>
      </x:c>
      <x:c r="V1520" s="12" t="n">
        <x:f>M1520-L1520-N1520+O1520/'月度汇总'!$F$7</x:f>
        <x:v>-7.958078640513122e-13</x:v>
      </x:c>
    </x:row>
    <x:row r="1521" ht="20" customHeight="1">
      <x:c r="A1521" s="13" t="n">
        <x:f>'逐时购电与费用'!A1521</x:f>
        <x:v>45699.53472222222</x:v>
      </x:c>
      <x:c r="B1521" s="13" t="n">
        <x:v>45699</x:v>
      </x:c>
      <x:c r="C1521" s="12" t="n">
        <x:v>1058.768457428544</x:v>
      </x:c>
      <x:c r="D1521" s="12" t="n">
        <x:v>1052.8487359859141</x:v>
      </x:c>
      <x:c r="E1521" s="12" t="n">
        <x:v>1056.4675333333332</x:v>
      </x:c>
      <x:c r="F1521" s="12" t="n">
        <x:v>1151.8869333333332</x:v>
      </x:c>
      <x:c r="G1521" s="12" t="n">
        <x:f>E1521-F1521</x:f>
        <x:v>-95.4194</x:v>
      </x:c>
      <x:c r="H1521" s="12" t="n">
        <x:f>G1521-C1521+D1521</x:f>
        <x:v>-101.3391214426299</x:v>
      </x:c>
      <x:c r="I1521" s="12" t="n">
        <x:v>1065.7899166666666</x:v>
      </x:c>
      <x:c r="J1521" s="12" t="n">
        <x:v>1132.1142007467374</x:v>
      </x:c>
      <x:c r="K1521" s="12" t="n">
        <x:f>G1521-I1521+J1521</x:f>
        <x:v>-29.095115919929185</x:v>
      </x:c>
      <x:c r="L1521" s="12" t="n">
        <x:v>9371.932737781879</x:v>
      </x:c>
      <x:c r="M1521" s="12" t="n">
        <x:v>10121.932737771878</x:v>
      </x:c>
      <x:c r="N1521" s="12" t="n">
        <x:v>749.99999999</x:v>
      </x:c>
      <x:c r="O1521" s="12" t="n">
        <x:v>0</x:v>
      </x:c>
      <x:c r="P1521" s="12" t="n">
        <x:v>24.46052655915321</x:v>
      </x:c>
      <x:c r="Q1521" s="12" t="n">
        <x:v>0</x:v>
      </x:c>
      <x:c r="R1521" s="12" t="n">
        <x:v>45.85688177944394</x:v>
      </x:c>
      <x:c r="S1521" s="12" t="n">
        <x:v>120.50109751302921</x:v>
      </x:c>
      <x:c r="T1521" s="12" t="n">
        <x:v>0</x:v>
      </x:c>
      <x:c r="U1521" s="12" t="n">
        <x:f>'逐时购电与费用'!H1521+'逐时购电与费用'!J1521+F1521-P1521+O1521-E1521-N1521/'月度汇总'!$F$6-Q1521</x:f>
        <x:v>2.2737367544323206e-13</x:v>
      </x:c>
      <x:c r="V1521" s="12" t="n">
        <x:f>M1521-L1521-N1521+O1521/'月度汇总'!$F$7</x:f>
        <x:v>-7.958078640513122e-13</x:v>
      </x:c>
    </x:row>
    <x:row r="1522" ht="20" customHeight="1">
      <x:c r="A1522" s="13" t="n">
        <x:f>'逐时购电与费用'!A1522</x:f>
        <x:v>45699.54166666667</x:v>
      </x:c>
      <x:c r="B1522" s="13" t="n">
        <x:v>45699</x:v>
      </x:c>
      <x:c r="C1522" s="12" t="n">
        <x:v>1106.8832024492958</x:v>
      </x:c>
      <x:c r="D1522" s="12" t="n">
        <x:v>874.4815684069617</x:v>
      </x:c>
      <x:c r="E1522" s="12" t="n">
        <x:v>1094.76</x:v>
      </x:c>
      <x:c r="F1522" s="12" t="n">
        <x:v>1147.0437499999998</x:v>
      </x:c>
      <x:c r="G1522" s="12" t="n">
        <x:f>E1522-F1522</x:f>
        <x:v>-52.28374999999983</x:v>
      </x:c>
      <x:c r="H1522" s="12" t="n">
        <x:f>G1522-C1522+D1522</x:f>
        <x:v>-284.6853840423339</x:v>
      </x:c>
      <x:c r="I1522" s="12" t="n">
        <x:v>1114.0690666666667</x:v>
      </x:c>
      <x:c r="J1522" s="12" t="n">
        <x:v>1039.798001286458</x:v>
      </x:c>
      <x:c r="K1522" s="12" t="n">
        <x:f>G1522-I1522+J1522</x:f>
        <x:v>-126.55481538020854</x:v>
      </x:c>
      <x:c r="L1522" s="12" t="n">
        <x:v>10121.932737771878</x:v>
      </x:c>
      <x:c r="M1522" s="12" t="n">
        <x:v>10064.963070105974</x:v>
      </x:c>
      <x:c r="N1522" s="12" t="n">
        <x:v>0</x:v>
      </x:c>
      <x:c r="O1522" s="12" t="n">
        <x:v>51.27270089931369</x:v>
      </x:c>
      <x:c r="P1522" s="12" t="n">
        <x:v>126.55481537020853</x:v>
      </x:c>
      <x:c r="Q1522" s="12" t="n">
        <x:v>0</x:v>
      </x:c>
      <x:c r="R1522" s="12" t="n">
        <x:v>11.384486433308666</x:v>
      </x:c>
      <x:c r="S1522" s="12" t="n">
        <x:v>125.67720257413248</x:v>
      </x:c>
      <x:c r="T1522" s="12" t="n">
        <x:v>0</x:v>
      </x:c>
      <x:c r="U1522" s="12" t="n">
        <x:f>'逐时购电与费用'!H1522+'逐时购电与费用'!J1522+F1522-P1522+O1522-E1522-N1522/'月度汇总'!$F$6-Q1522</x:f>
        <x:v>2.2737367544323206e-13</x:v>
      </x:c>
      <x:c r="V1522" s="12" t="n">
        <x:f>M1522-L1522-N1522+O1522/'月度汇总'!$F$7</x:f>
        <x:v>-2.842170943040401e-14</x:v>
      </x:c>
    </x:row>
    <x:row r="1523" ht="20" customHeight="1">
      <x:c r="A1523" s="13" t="n">
        <x:f>'逐时购电与费用'!A1523</x:f>
        <x:v>45699.54861111111</x:v>
      </x:c>
      <x:c r="B1523" s="13" t="n">
        <x:v>45699</x:v>
      </x:c>
      <x:c r="C1523" s="12" t="n">
        <x:v>1116.8838224853857</x:v>
      </x:c>
      <x:c r="D1523" s="12" t="n">
        <x:v>868.1594092349795</x:v>
      </x:c>
      <x:c r="E1523" s="12" t="n">
        <x:v>1089.6931</x:v>
      </x:c>
      <x:c r="F1523" s="12" t="n">
        <x:v>1109.8751333333332</x:v>
      </x:c>
      <x:c r="G1523" s="12" t="n">
        <x:f>E1523-F1523</x:f>
        <x:v>-20.182033333333266</x:v>
      </x:c>
      <x:c r="H1523" s="12" t="n">
        <x:f>G1523-C1523+D1523</x:f>
        <x:v>-268.90644658373947</x:v>
      </x:c>
      <x:c r="I1523" s="12" t="n">
        <x:v>1124.0927341666663</x:v>
      </x:c>
      <x:c r="J1523" s="12" t="n">
        <x:v>1032.6442941227592</x:v>
      </x:c>
      <x:c r="K1523" s="12" t="n">
        <x:f>G1523-I1523+J1523</x:f>
        <x:v>-111.63047337724038</x:v>
      </x:c>
      <x:c r="L1523" s="12" t="n">
        <x:v>10064.963070105974</x:v>
      </x:c>
      <x:c r="M1523" s="12" t="n">
        <x:v>9963.353692290522</x:v>
      </x:c>
      <x:c r="N1523" s="12" t="n">
        <x:v>0</x:v>
      </x:c>
      <x:c r="O1523" s="12" t="n">
        <x:v>91.44844003390712</x:v>
      </x:c>
      <x:c r="P1523" s="12" t="n">
        <x:v>111.63047336724038</x:v>
      </x:c>
      <x:c r="Q1523" s="12" t="n">
        <x:v>0</x:v>
      </x:c>
      <x:c r="R1523" s="12" t="n">
        <x:v>0.29990154672105973</x:v>
      </x:c>
      <x:c r="S1523" s="12" t="n">
        <x:v>131.00091329596944</x:v>
      </x:c>
      <x:c r="T1523" s="12" t="n">
        <x:v>0</x:v>
      </x:c>
      <x:c r="U1523" s="12" t="n">
        <x:f>'逐时购电与费用'!H1523+'逐时购电与费用'!J1523+F1523-P1523+O1523-E1523-N1523/'月度汇总'!$F$6-Q1523</x:f>
        <x:v>0</x:v>
      </x:c>
      <x:c r="V1523" s="12" t="n">
        <x:f>M1523-L1523-N1523+O1523/'月度汇总'!$F$7</x:f>
        <x:v>5.400124791776761e-13</x:v>
      </x:c>
    </x:row>
    <x:row r="1524" ht="20" customHeight="1">
      <x:c r="A1524" s="13" t="n">
        <x:f>'逐时购电与费用'!A1524</x:f>
        <x:v>45699.555555555555</x:v>
      </x:c>
      <x:c r="B1524" s="13" t="n">
        <x:v>45699</x:v>
      </x:c>
      <x:c r="C1524" s="12" t="n">
        <x:v>1102.776240585468</x:v>
      </x:c>
      <x:c r="D1524" s="12" t="n">
        <x:v>862.4254489714239</x:v>
      </x:c>
      <x:c r="E1524" s="12" t="n">
        <x:v>1042.8855666666666</x:v>
      </x:c>
      <x:c r="F1524" s="12" t="n">
        <x:v>1074.44225</x:v>
      </x:c>
      <x:c r="G1524" s="12" t="n">
        <x:f>E1524-F1524</x:f>
        <x:v>-31.556683333333467</x:v>
      </x:c>
      <x:c r="H1524" s="12" t="n">
        <x:f>G1524-C1524+D1524</x:f>
        <x:v>-271.90747494737764</x:v>
      </x:c>
      <x:c r="I1524" s="12" t="n">
        <x:v>1110.0075683333332</x:v>
      </x:c>
      <x:c r="J1524" s="12" t="n">
        <x:v>1026.1561511485131</x:v>
      </x:c>
      <x:c r="K1524" s="12" t="n">
        <x:f>G1524-I1524+J1524</x:f>
        <x:v>-115.40810051815356</x:v>
      </x:c>
      <x:c r="L1524" s="12" t="n">
        <x:v>9963.353692290522</x:v>
      </x:c>
      <x:c r="M1524" s="12" t="n">
        <x:v>9870.185450985167</x:v>
      </x:c>
      <x:c r="N1524" s="12" t="n">
        <x:v>0</x:v>
      </x:c>
      <x:c r="O1524" s="12" t="n">
        <x:v>83.8514171748201</x:v>
      </x:c>
      <x:c r="P1524" s="12" t="n">
        <x:v>115.40810050815357</x:v>
      </x:c>
      <x:c r="Q1524" s="12" t="n">
        <x:v>0</x:v>
      </x:c>
      <x:c r="R1524" s="12" t="n">
        <x:v>24.455705600467525</x:v>
      </x:c>
      <x:c r="S1524" s="12" t="n">
        <x:v>136.56168415436946</x:v>
      </x:c>
      <x:c r="T1524" s="12" t="n">
        <x:v>0</x:v>
      </x:c>
      <x:c r="U1524" s="12" t="n">
        <x:f>'逐时购电与费用'!H1524+'逐时购电与费用'!J1524+F1524-P1524+O1524-E1524-N1524/'月度汇总'!$F$6-Q1524</x:f>
        <x:v>0</x:v>
      </x:c>
      <x:c r="V1524" s="12" t="n">
        <x:f>M1524-L1524-N1524+O1524/'月度汇总'!$F$7</x:f>
        <x:v>6.963318810448982e-13</x:v>
      </x:c>
    </x:row>
    <x:row r="1525" ht="20" customHeight="1">
      <x:c r="A1525" s="13" t="n">
        <x:f>'逐时购电与费用'!A1525</x:f>
        <x:v>45699.5625</x:v>
      </x:c>
      <x:c r="B1525" s="13" t="n">
        <x:v>45699</x:v>
      </x:c>
      <x:c r="C1525" s="12" t="n">
        <x:v>1085.9282702854148</x:v>
      </x:c>
      <x:c r="D1525" s="12" t="n">
        <x:v>855.6088468852827</x:v>
      </x:c>
      <x:c r="E1525" s="12" t="n">
        <x:v>1007.7966666666666</x:v>
      </x:c>
      <x:c r="F1525" s="12" t="n">
        <x:v>1051.8125</x:v>
      </x:c>
      <x:c r="G1525" s="12" t="n">
        <x:f>E1525-F1525</x:f>
        <x:v>-44.015833333333376</x:v>
      </x:c>
      <x:c r="H1525" s="12" t="n">
        <x:f>G1525-C1525+D1525</x:f>
        <x:v>-274.3352567334655</x:v>
      </x:c>
      <x:c r="I1525" s="12" t="n">
        <x:v>1092.4845083333332</x:v>
      </x:c>
      <x:c r="J1525" s="12" t="n">
        <x:v>1018.442967432447</x:v>
      </x:c>
      <x:c r="K1525" s="12" t="n">
        <x:f>G1525-I1525+J1525</x:f>
        <x:v>-118.05737423421965</x:v>
      </x:c>
      <x:c r="L1525" s="12" t="n">
        <x:v>9870.185450985167</x:v>
      </x:c>
      <x:c r="M1525" s="12" t="n">
        <x:v>9787.917072217517</x:v>
      </x:c>
      <x:c r="N1525" s="12" t="n">
        <x:v>0</x:v>
      </x:c>
      <x:c r="O1525" s="12" t="n">
        <x:v>74.04154089088628</x:v>
      </x:c>
      <x:c r="P1525" s="12" t="n">
        <x:v>118.05737422421966</x:v>
      </x:c>
      <x:c r="Q1525" s="12" t="n">
        <x:v>0</x:v>
      </x:c>
      <x:c r="R1525" s="12" t="n">
        <x:v>61.930063916517724</x:v>
      </x:c>
      <x:c r="S1525" s="12" t="n">
        <x:v>125.70976239981155</x:v>
      </x:c>
      <x:c r="T1525" s="12" t="n">
        <x:v>0</x:v>
      </x:c>
      <x:c r="U1525" s="12" t="n">
        <x:f>'逐时购电与费用'!H1525+'逐时购电与费用'!J1525+F1525-P1525+O1525-E1525-N1525/'月度汇总'!$F$6-Q1525</x:f>
        <x:v>0</x:v>
      </x:c>
      <x:c r="V1525" s="12" t="n">
        <x:f>M1525-L1525-N1525+O1525/'月度汇总'!$F$7</x:f>
        <x:v>8.526512829121202e-13</x:v>
      </x:c>
    </x:row>
    <x:row r="1526" ht="20" customHeight="1">
      <x:c r="A1526" s="13" t="n">
        <x:f>'逐时购电与费用'!A1526</x:f>
        <x:v>45699.569444444445</x:v>
      </x:c>
      <x:c r="B1526" s="13" t="n">
        <x:v>45699</x:v>
      </x:c>
      <x:c r="C1526" s="12" t="n">
        <x:v>1073.4129830949735</x:v>
      </x:c>
      <x:c r="D1526" s="12" t="n">
        <x:v>844.8612163926027</x:v>
      </x:c>
      <x:c r="E1526" s="12" t="n">
        <x:v>1037.8496833333334</x:v>
      </x:c>
      <x:c r="F1526" s="12" t="n">
        <x:v>1023.8080666666666</x:v>
      </x:c>
      <x:c r="G1526" s="12" t="n">
        <x:f>E1526-F1526</x:f>
        <x:v>14.041616666666755</x:v>
      </x:c>
      <x:c r="H1526" s="12" t="n">
        <x:f>G1526-C1526+D1526</x:f>
        <x:v>-214.5101500357041</x:v>
      </x:c>
      <x:c r="I1526" s="12" t="n">
        <x:v>1077.2696425</x:v>
      </x:c>
      <x:c r="J1526" s="12" t="n">
        <x:v>1006.2817106281256</x:v>
      </x:c>
      <x:c r="K1526" s="12" t="n">
        <x:f>G1526-I1526+J1526</x:f>
        <x:v>-56.9463152052075</x:v>
      </x:c>
      <x:c r="L1526" s="12" t="n">
        <x:v>9787.917072217517</x:v>
      </x:c>
      <x:c r="M1526" s="12" t="n">
        <x:v>9709.04159237099</x:v>
      </x:c>
      <x:c r="N1526" s="12" t="n">
        <x:v>0</x:v>
      </x:c>
      <x:c r="O1526" s="12" t="n">
        <x:v>70.98793186187437</x:v>
      </x:c>
      <x:c r="P1526" s="12" t="n">
        <x:v>56.94631519520762</x:v>
      </x:c>
      <x:c r="Q1526" s="12" t="n">
        <x:v>0</x:v>
      </x:c>
      <x:c r="R1526" s="12" t="n">
        <x:v>28.140158741242317</x:v>
      </x:c>
      <x:c r="S1526" s="12" t="n">
        <x:v>64.74418860434253</x:v>
      </x:c>
      <x:c r="T1526" s="12" t="n">
        <x:v>0</x:v>
      </x:c>
      <x:c r="U1526" s="12" t="n">
        <x:f>'逐时购电与费用'!H1526+'逐时购电与费用'!J1526+F1526-P1526+O1526-E1526-N1526/'月度汇总'!$F$6-Q1526</x:f>
        <x:v>0</x:v>
      </x:c>
      <x:c r="V1526" s="12" t="n">
        <x:f>M1526-L1526-N1526+O1526/'月度汇总'!$F$7</x:f>
        <x:v>7.105427357601002e-14</x:v>
      </x:c>
    </x:row>
    <x:row r="1527" ht="20" customHeight="1">
      <x:c r="A1527" s="13" t="n">
        <x:f>'逐时购电与费用'!A1527</x:f>
        <x:v>45699.57638888889</x:v>
      </x:c>
      <x:c r="B1527" s="13" t="n">
        <x:v>45699</x:v>
      </x:c>
      <x:c r="C1527" s="12" t="n">
        <x:v>1070.4957351514474</x:v>
      </x:c>
      <x:c r="D1527" s="12" t="n">
        <x:v>827.5438330392649</x:v>
      </x:c>
      <x:c r="E1527" s="12" t="n">
        <x:v>1060.3122166666667</x:v>
      </x:c>
      <x:c r="F1527" s="12" t="n">
        <x:v>1012.0489166666666</x:v>
      </x:c>
      <x:c r="G1527" s="12" t="n">
        <x:f>E1527-F1527</x:f>
        <x:v>48.26330000000007</x:v>
      </x:c>
      <x:c r="H1527" s="12" t="n">
        <x:f>G1527-C1527+D1527</x:f>
        <x:v>-194.68860211218248</x:v>
      </x:c>
      <x:c r="I1527" s="12" t="n">
        <x:v>1071.0305266666664</x:v>
      </x:c>
      <x:c r="J1527" s="12" t="n">
        <x:v>986.6865871930336</x:v>
      </x:c>
      <x:c r="K1527" s="12" t="n">
        <x:f>G1527-I1527+J1527</x:f>
        <x:v>-36.0806394736328</x:v>
      </x:c>
      <x:c r="L1527" s="12" t="n">
        <x:v>9709.04159237099</x:v>
      </x:c>
      <x:c r="M1527" s="12" t="n">
        <x:v>9615.326104078064</x:v>
      </x:c>
      <x:c r="N1527" s="12" t="n">
        <x:v>0</x:v>
      </x:c>
      <x:c r="O1527" s="12" t="n">
        <x:v>84.34393946363288</x:v>
      </x:c>
      <x:c r="P1527" s="12" t="n">
        <x:v>36.08063946363281</x:v>
      </x:c>
      <x:c r="Q1527" s="12" t="n">
        <x:v>0</x:v>
      </x:c>
      <x:c r="R1527" s="12" t="n">
        <x:v>25.171020965683</x:v>
      </x:c>
      <x:c r="S1527" s="12" t="n">
        <x:v>0</x:v>
      </x:c>
      <x:c r="T1527" s="12" t="n">
        <x:v>0</x:v>
      </x:c>
      <x:c r="U1527" s="12" t="n">
        <x:f>'逐时购电与费用'!H1527+'逐时购电与费用'!J1527+F1527-P1527+O1527-E1527-N1527/'月度汇总'!$F$6-Q1527</x:f>
        <x:v>0</x:v>
      </x:c>
      <x:c r="V1527" s="12" t="n">
        <x:f>M1527-L1527-N1527+O1527/'月度汇总'!$F$7</x:f>
        <x:v>-8.242295734817162e-13</x:v>
      </x:c>
    </x:row>
    <x:row r="1528" ht="20" customHeight="1">
      <x:c r="A1528" s="13" t="n">
        <x:f>'逐时购电与费用'!A1528</x:f>
        <x:v>45699.58333333333</x:v>
      </x:c>
      <x:c r="B1528" s="13" t="n">
        <x:v>45699</x:v>
      </x:c>
      <x:c r="C1528" s="12" t="n">
        <x:v>1064.0542997070725</x:v>
      </x:c>
      <x:c r="D1528" s="12" t="n">
        <x:v>696.1720859141909</x:v>
      </x:c>
      <x:c r="E1528" s="12" t="n">
        <x:v>1059.1183333333333</x:v>
      </x:c>
      <x:c r="F1528" s="12" t="n">
        <x:v>1003.8062499999999</x:v>
      </x:c>
      <x:c r="G1528" s="12" t="n">
        <x:f>E1528-F1528</x:f>
        <x:v>55.312083333333476</x:v>
      </x:c>
      <x:c r="H1528" s="12" t="n">
        <x:f>G1528-C1528+D1528</x:f>
        <x:v>-312.57013045954807</x:v>
      </x:c>
      <x:c r="I1528" s="12" t="n">
        <x:v>1064.6091499999998</x:v>
      </x:c>
      <x:c r="J1528" s="12" t="n">
        <x:v>801.4959248239325</x:v>
      </x:c>
      <x:c r="K1528" s="12" t="n">
        <x:f>G1528-I1528+J1528</x:f>
        <x:v>-207.80114184273384</x:v>
      </x:c>
      <x:c r="L1528" s="12" t="n">
        <x:v>9615.326104078064</x:v>
      </x:c>
      <x:c r="M1528" s="12" t="n">
        <x:v>9322.978076115767</x:v>
      </x:c>
      <x:c r="N1528" s="12" t="n">
        <x:v>0</x:v>
      </x:c>
      <x:c r="O1528" s="12" t="n">
        <x:v>263.1132251660673</x:v>
      </x:c>
      <x:c r="P1528" s="12" t="n">
        <x:v>207.80114183273383</x:v>
      </x:c>
      <x:c r="Q1528" s="12" t="n">
        <x:v>0</x:v>
      </x:c>
      <x:c r="R1528" s="12" t="n">
        <x:v>0</x:v>
      </x:c>
      <x:c r="S1528" s="12" t="n">
        <x:v>0</x:v>
      </x:c>
      <x:c r="T1528" s="12" t="n">
        <x:v>0</x:v>
      </x:c>
      <x:c r="U1528" s="12" t="n">
        <x:f>'逐时购电与费用'!H1528+'逐时购电与费用'!J1528+F1528-P1528+O1528-E1528-N1528/'月度汇总'!$F$6-Q1528</x:f>
        <x:v>0</x:v>
      </x:c>
      <x:c r="V1528" s="12" t="n">
        <x:f>M1528-L1528-N1528+O1528/'月度汇总'!$F$7</x:f>
        <x:v>6.821210263296962e-13</x:v>
      </x:c>
    </x:row>
    <x:row r="1529" ht="20" customHeight="1">
      <x:c r="A1529" s="13" t="n">
        <x:f>'逐时购电与费用'!A1529</x:f>
        <x:v>45699.59027777778</x:v>
      </x:c>
      <x:c r="B1529" s="13" t="n">
        <x:v>45699</x:v>
      </x:c>
      <x:c r="C1529" s="12" t="n">
        <x:v>1038.9323787834012</x:v>
      </x:c>
      <x:c r="D1529" s="12" t="n">
        <x:v>683.9781248682216</x:v>
      </x:c>
      <x:c r="E1529" s="12" t="n">
        <x:v>1083.39545</x:v>
      </x:c>
      <x:c r="F1529" s="12" t="n">
        <x:v>958.7878833333332</x:v>
      </x:c>
      <x:c r="G1529" s="12" t="n">
        <x:f>E1529-F1529</x:f>
        <x:v>124.6075666666668</x:v>
      </x:c>
      <x:c r="H1529" s="12" t="n">
        <x:f>G1529-C1529+D1529</x:f>
        <x:v>-230.3466872485128</x:v>
      </x:c>
      <x:c r="I1529" s="12" t="n">
        <x:v>1039.5067383333333</x:v>
      </x:c>
      <x:c r="J1529" s="12" t="n">
        <x:v>787.6981028907237</x:v>
      </x:c>
      <x:c r="K1529" s="12" t="n">
        <x:f>G1529-I1529+J1529</x:f>
        <x:v>-127.20106877594276</x:v>
      </x:c>
      <x:c r="L1529" s="12" t="n">
        <x:v>9322.978076115767</x:v>
      </x:c>
      <x:c r="M1529" s="12" t="n">
        <x:v>9043.190703412867</x:v>
      </x:c>
      <x:c r="N1529" s="12" t="n">
        <x:v>0</x:v>
      </x:c>
      <x:c r="O1529" s="12" t="n">
        <x:v>251.80863543260955</x:v>
      </x:c>
      <x:c r="P1529" s="12" t="n">
        <x:v>127.20106876594275</x:v>
      </x:c>
      <x:c r="Q1529" s="12" t="n">
        <x:v>0</x:v>
      </x:c>
      <x:c r="R1529" s="12" t="n">
        <x:v>0</x:v>
      </x:c>
      <x:c r="S1529" s="12" t="n">
        <x:v>0</x:v>
      </x:c>
      <x:c r="T1529" s="12" t="n">
        <x:v>0</x:v>
      </x:c>
      <x:c r="U1529" s="12" t="n">
        <x:f>'逐时购电与费用'!H1529+'逐时购电与费用'!J1529+F1529-P1529+O1529-E1529-N1529/'月度汇总'!$F$6-Q1529</x:f>
        <x:v>0</x:v>
      </x:c>
      <x:c r="V1529" s="12" t="n">
        <x:f>M1529-L1529-N1529+O1529/'月度汇总'!$F$7</x:f>
        <x:v>-5.115907697472721e-13</x:v>
      </x:c>
    </x:row>
    <x:row r="1530" ht="20" customHeight="1">
      <x:c r="A1530" s="13" t="n">
        <x:f>'逐时购电与费用'!A1530</x:f>
        <x:v>45699.59722222222</x:v>
      </x:c>
      <x:c r="B1530" s="13" t="n">
        <x:v>45699</x:v>
      </x:c>
      <x:c r="C1530" s="12" t="n">
        <x:v>1041.106556492693</x:v>
      </x:c>
      <x:c r="D1530" s="12" t="n">
        <x:v>671.3180199547201</x:v>
      </x:c>
      <x:c r="E1530" s="12" t="n">
        <x:v>1091.1159833333331</x:v>
      </x:c>
      <x:c r="F1530" s="12" t="n">
        <x:v>904.0671833333333</x:v>
      </x:c>
      <x:c r="G1530" s="12" t="n">
        <x:f>E1530-F1530</x:f>
        <x:v>187.0487999999998</x:v>
      </x:c>
      <x:c r="H1530" s="12" t="n">
        <x:f>G1530-C1530+D1530</x:f>
        <x:v>-182.73973653797316</x:v>
      </x:c>
      <x:c r="I1530" s="12" t="n">
        <x:v>1044.4801324999999</x:v>
      </x:c>
      <x:c r="J1530" s="12" t="n">
        <x:v>773.3728256002914</x:v>
      </x:c>
      <x:c r="K1530" s="12" t="n">
        <x:f>G1530-I1530+J1530</x:f>
        <x:v>-84.05850689970862</x:v>
      </x:c>
      <x:c r="L1530" s="12" t="n">
        <x:v>9043.190703412867</x:v>
      </x:c>
      <x:c r="M1530" s="12" t="n">
        <x:v>8741.960362424303</x:v>
      </x:c>
      <x:c r="N1530" s="12" t="n">
        <x:v>0</x:v>
      </x:c>
      <x:c r="O1530" s="12" t="n">
        <x:v>271.1073068897084</x:v>
      </x:c>
      <x:c r="P1530" s="12" t="n">
        <x:v>84.05850688970861</x:v>
      </x:c>
      <x:c r="Q1530" s="12" t="n">
        <x:v>0</x:v>
      </x:c>
      <x:c r="R1530" s="12" t="n">
        <x:v>0</x:v>
      </x:c>
      <x:c r="S1530" s="12" t="n">
        <x:v>53.575004986719705</x:v>
      </x:c>
      <x:c r="T1530" s="12" t="n">
        <x:v>0</x:v>
      </x:c>
      <x:c r="U1530" s="12" t="n">
        <x:f>'逐时购电与费用'!H1530+'逐时购电与费用'!J1530+F1530-P1530+O1530-E1530-N1530/'月度汇总'!$F$6-Q1530</x:f>
        <x:v>0</x:v>
      </x:c>
      <x:c r="V1530" s="12" t="n">
        <x:f>M1530-L1530-N1530+O1530/'月度汇总'!$F$7</x:f>
        <x:v>4.547473508864641e-13</x:v>
      </x:c>
    </x:row>
    <x:row r="1531" ht="20" customHeight="1">
      <x:c r="A1531" s="13" t="n">
        <x:f>'逐时购电与费用'!A1531</x:f>
        <x:v>45699.60416666667</x:v>
      </x:c>
      <x:c r="B1531" s="13" t="n">
        <x:v>45699</x:v>
      </x:c>
      <x:c r="C1531" s="12" t="n">
        <x:v>1061.7241106929653</x:v>
      </x:c>
      <x:c r="D1531" s="12" t="n">
        <x:v>654.7387808724403</x:v>
      </x:c>
      <x:c r="E1531" s="12" t="n">
        <x:v>1069.2749999999999</x:v>
      </x:c>
      <x:c r="F1531" s="12" t="n">
        <x:v>854.0625</x:v>
      </x:c>
      <x:c r="G1531" s="12" t="n">
        <x:f>E1531-F1531</x:f>
        <x:v>215.21249999999986</x:v>
      </x:c>
      <x:c r="H1531" s="12" t="n">
        <x:f>G1531-C1531+D1531</x:f>
        <x:v>-191.7728298205251</x:v>
      </x:c>
      <x:c r="I1531" s="12" t="n">
        <x:v>1067.696216666667</x:v>
      </x:c>
      <x:c r="J1531" s="12" t="n">
        <x:v>754.612933897914</x:v>
      </x:c>
      <x:c r="K1531" s="12" t="n">
        <x:f>G1531-I1531+J1531</x:f>
        <x:v>-97.87078276875309</x:v>
      </x:c>
      <x:c r="L1531" s="12" t="n">
        <x:v>8741.960362424303</x:v>
      </x:c>
      <x:c r="M1531" s="12" t="n">
        <x:v>8394.09004824791</x:v>
      </x:c>
      <x:c r="N1531" s="12" t="n">
        <x:v>0</x:v>
      </x:c>
      <x:c r="O1531" s="12" t="n">
        <x:v>313.08328275875294</x:v>
      </x:c>
      <x:c r="P1531" s="12" t="n">
        <x:v>97.87078275875308</x:v>
      </x:c>
      <x:c r="Q1531" s="12" t="n">
        <x:v>0</x:v>
      </x:c>
      <x:c r="R1531" s="12" t="n">
        <x:v>0</x:v>
      </x:c>
      <x:c r="S1531" s="12" t="n">
        <x:v>118.14325172554481</x:v>
      </x:c>
      <x:c r="T1531" s="12" t="n">
        <x:v>0</x:v>
      </x:c>
      <x:c r="U1531" s="12" t="n">
        <x:f>'逐时购电与费用'!H1531+'逐时购电与费用'!J1531+F1531-P1531+O1531-E1531-N1531/'月度汇总'!$F$6-Q1531</x:f>
        <x:v>0</x:v>
      </x:c>
      <x:c r="V1531" s="12" t="n">
        <x:f>M1531-L1531-N1531+O1531/'月度汇总'!$F$7</x:f>
        <x:v>-5.115907697472721e-13</x:v>
      </x:c>
    </x:row>
    <x:row r="1532" ht="20" customHeight="1">
      <x:c r="A1532" s="13" t="n">
        <x:f>'逐时购电与费用'!A1532</x:f>
        <x:v>45699.61111111111</x:v>
      </x:c>
      <x:c r="B1532" s="13" t="n">
        <x:v>45699</x:v>
      </x:c>
      <x:c r="C1532" s="12" t="n">
        <x:v>1045.8085246433577</x:v>
      </x:c>
      <x:c r="D1532" s="12" t="n">
        <x:v>638.0902251400408</x:v>
      </x:c>
      <x:c r="E1532" s="12" t="n">
        <x:v>1051.5968833333332</x:v>
      </x:c>
      <x:c r="F1532" s="12" t="n">
        <x:v>799.7356499999999</x:v>
      </x:c>
      <x:c r="G1532" s="12" t="n">
        <x:f>E1532-F1532</x:f>
        <x:v>251.8612333333333</x:v>
      </x:c>
      <x:c r="H1532" s="12" t="n">
        <x:f>G1532-C1532+D1532</x:f>
        <x:v>-155.85706616998357</x:v>
      </x:c>
      <x:c r="I1532" s="12" t="n">
        <x:v>1052.5015383333334</x:v>
      </x:c>
      <x:c r="J1532" s="12" t="n">
        <x:v>735.7746083878712</x:v>
      </x:c>
      <x:c r="K1532" s="12" t="n">
        <x:f>G1532-I1532+J1532</x:f>
        <x:v>-64.86569661212889</x:v>
      </x:c>
      <x:c r="L1532" s="12" t="n">
        <x:v>8394.09004824791</x:v>
      </x:c>
      <x:c r="M1532" s="12" t="n">
        <x:v>8042.171237208508</x:v>
      </x:c>
      <x:c r="N1532" s="12" t="n">
        <x:v>0</x:v>
      </x:c>
      <x:c r="O1532" s="12" t="n">
        <x:v>316.7269299354622</x:v>
      </x:c>
      <x:c r="P1532" s="12" t="n">
        <x:v>64.86569660212888</x:v>
      </x:c>
      <x:c r="Q1532" s="12" t="n">
        <x:v>0</x:v>
      </x:c>
      <x:c r="R1532" s="12" t="n">
        <x:v>0</x:v>
      </x:c>
      <x:c r="S1532" s="12" t="n">
        <x:v>132.92337464832895</x:v>
      </x:c>
      <x:c r="T1532" s="12" t="n">
        <x:v>0</x:v>
      </x:c>
      <x:c r="U1532" s="12" t="n">
        <x:f>'逐时购电与费用'!H1532+'逐时购电与费用'!J1532+F1532-P1532+O1532-E1532-N1532/'月度汇总'!$F$6-Q1532</x:f>
        <x:v>0</x:v>
      </x:c>
      <x:c r="V1532" s="12" t="n">
        <x:f>M1532-L1532-N1532+O1532/'月度汇总'!$F$7</x:f>
        <x:v>-5.684341886080802e-14</x:v>
      </x:c>
    </x:row>
    <x:row r="1533" ht="20" customHeight="1">
      <x:c r="A1533" s="13" t="n">
        <x:f>'逐时购电与费用'!A1533</x:f>
        <x:v>45699.618055555555</x:v>
      </x:c>
      <x:c r="B1533" s="13" t="n">
        <x:v>45699</x:v>
      </x:c>
      <x:c r="C1533" s="12" t="n">
        <x:v>1033.2453869931483</x:v>
      </x:c>
      <x:c r="D1533" s="12" t="n">
        <x:v>623.242648658777</x:v>
      </x:c>
      <x:c r="E1533" s="12" t="n">
        <x:v>1047.3197166666666</x:v>
      </x:c>
      <x:c r="F1533" s="12" t="n">
        <x:v>757.1418333333332</x:v>
      </x:c>
      <x:c r="G1533" s="12" t="n">
        <x:f>E1533-F1533</x:f>
        <x:v>290.1778833333334</x:v>
      </x:c>
      <x:c r="H1533" s="12" t="n">
        <x:f>G1533-C1533+D1533</x:f>
        <x:v>-119.82485500103792</x:v>
      </x:c>
      <x:c r="I1533" s="12" t="n">
        <x:v>1040.65275</x:v>
      </x:c>
      <x:c r="J1533" s="12" t="n">
        <x:v>718.9741433334173</x:v>
      </x:c>
      <x:c r="K1533" s="12" t="n">
        <x:f>G1533-I1533+J1533</x:f>
        <x:v>-31.50072333324931</x:v>
      </x:c>
      <x:c r="L1533" s="12" t="n">
        <x:v>8042.171237208508</x:v>
      </x:c>
      <x:c r="M1533" s="12" t="n">
        <x:v>7684.750563145638</x:v>
      </x:c>
      <x:c r="N1533" s="12" t="n">
        <x:v>0</x:v>
      </x:c>
      <x:c r="O1533" s="12" t="n">
        <x:v>321.6786066565827</x:v>
      </x:c>
      <x:c r="P1533" s="12" t="n">
        <x:v>31.500723323249304</x:v>
      </x:c>
      <x:c r="Q1533" s="12" t="n">
        <x:v>0</x:v>
      </x:c>
      <x:c r="R1533" s="12" t="n">
        <x:v>25.382338836651968</x:v>
      </x:c>
      <x:c r="S1533" s="12" t="n">
        <x:v>152.76390503035896</x:v>
      </x:c>
      <x:c r="T1533" s="12" t="n">
        <x:v>0</x:v>
      </x:c>
      <x:c r="U1533" s="12" t="n">
        <x:f>'逐时购电与费用'!H1533+'逐时购电与费用'!J1533+F1533-P1533+O1533-E1533-N1533/'月度汇总'!$F$6-Q1533</x:f>
        <x:v>0</x:v>
      </x:c>
      <x:c r="V1533" s="12" t="n">
        <x:f>M1533-L1533-N1533+O1533/'月度汇总'!$F$7</x:f>
        <x:v>-5.684341886080802e-14</x:v>
      </x:c>
    </x:row>
    <x:row r="1534" ht="20" customHeight="1">
      <x:c r="A1534" s="13" t="n">
        <x:f>'逐时购电与费用'!A1534</x:f>
        <x:v>45699.625</x:v>
      </x:c>
      <x:c r="B1534" s="13" t="n">
        <x:v>45699</x:v>
      </x:c>
      <x:c r="C1534" s="12" t="n">
        <x:v>1045.4623909377276</x:v>
      </x:c>
      <x:c r="D1534" s="12" t="n">
        <x:v>405.45246101049077</x:v>
      </x:c>
      <x:c r="E1534" s="12" t="n">
        <x:v>1052.9499999999998</x:v>
      </x:c>
      <x:c r="F1534" s="12" t="n">
        <x:v>725.4499999999999</x:v>
      </x:c>
      <x:c r="G1534" s="12" t="n">
        <x:f>E1534-F1534</x:f>
        <x:v>327.4999999999999</x:v>
      </x:c>
      <x:c r="H1534" s="12" t="n">
        <x:f>G1534-C1534+D1534</x:f>
        <x:v>-312.50992992723695</x:v>
      </x:c>
      <x:c r="I1534" s="12" t="n">
        <x:v>1052.8867333333333</x:v>
      </x:c>
      <x:c r="J1534" s="12" t="n">
        <x:v>519.5290471776966</x:v>
      </x:c>
      <x:c r="K1534" s="12" t="n">
        <x:f>G1534-I1534+J1534</x:f>
        <x:v>-205.85768615563677</x:v>
      </x:c>
      <x:c r="L1534" s="12" t="n">
        <x:v>7684.750563145638</x:v>
      </x:c>
      <x:c r="M1534" s="12" t="n">
        <x:v>8429.565726980974</x:v>
      </x:c>
      <x:c r="N1534" s="12" t="n">
        <x:v>744.8151638353356</x:v>
      </x:c>
      <x:c r="O1534" s="12" t="n">
        <x:v>0</x:v>
      </x:c>
      <x:c r="P1534" s="12" t="n">
        <x:v>205.85768616674773</x:v>
      </x:c>
      <x:c r="Q1534" s="12" t="n">
        <x:v>0</x:v>
      </x:c>
      <x:c r="R1534" s="12" t="n">
        <x:v>0</x:v>
      </x:c>
      <x:c r="S1534" s="12" t="n">
        <x:v>153.325419922302</x:v>
      </x:c>
      <x:c r="T1534" s="12" t="n">
        <x:v>0</x:v>
      </x:c>
      <x:c r="U1534" s="12" t="n">
        <x:f>'逐时购电与费用'!H1534+'逐时购电与费用'!J1534+F1534-P1534+O1534-E1534-N1534/'月度汇总'!$F$6-Q1534</x:f>
        <x:v>0</x:v>
      </x:c>
      <x:c r="V1534" s="12" t="n">
        <x:f>M1534-L1534-N1534+O1534/'月度汇总'!$F$7</x:f>
        <x:v>9.094947017729282e-13</x:v>
      </x:c>
    </x:row>
    <x:row r="1535" ht="20" customHeight="1">
      <x:c r="A1535" s="13" t="n">
        <x:f>'逐时购电与费用'!A1535</x:f>
        <x:v>45699.631944444445</x:v>
      </x:c>
      <x:c r="B1535" s="13" t="n">
        <x:v>45699</x:v>
      </x:c>
      <x:c r="C1535" s="12" t="n">
        <x:v>1060.8966058748738</x:v>
      </x:c>
      <x:c r="D1535" s="12" t="n">
        <x:v>392.2971292210143</x:v>
      </x:c>
      <x:c r="E1535" s="12" t="n">
        <x:v>1055.5424833333332</x:v>
      </x:c>
      <x:c r="F1535" s="12" t="n">
        <x:v>685.2345499999999</x:v>
      </x:c>
      <x:c r="G1535" s="12" t="n">
        <x:f>E1535-F1535</x:f>
        <x:v>370.30793333333327</x:v>
      </x:c>
      <x:c r="H1535" s="12" t="n">
        <x:f>G1535-C1535+D1535</x:f>
        <x:v>-298.2915433205262</x:v>
      </x:c>
      <x:c r="I1535" s="12" t="n">
        <x:v>1068.3374625</x:v>
      </x:c>
      <x:c r="J1535" s="12" t="n">
        <x:v>504.6434062592783</x:v>
      </x:c>
      <x:c r="K1535" s="12" t="n">
        <x:f>G1535-I1535+J1535</x:f>
        <x:v>-193.3861229073883</x:v>
      </x:c>
      <x:c r="L1535" s="12" t="n">
        <x:v>8429.565726980974</x:v>
      </x:c>
      <x:c r="M1535" s="12" t="n">
        <x:v>9179.565726970974</x:v>
      </x:c>
      <x:c r="N1535" s="12" t="n">
        <x:v>749.99999999</x:v>
      </x:c>
      <x:c r="O1535" s="12" t="n">
        <x:v>0</x:v>
      </x:c>
      <x:c r="P1535" s="12" t="n">
        <x:v>187.56310955016022</x:v>
      </x:c>
      <x:c r="Q1535" s="12" t="n">
        <x:v>0</x:v>
      </x:c>
      <x:c r="R1535" s="12" t="n">
        <x:v>0</x:v>
      </x:c>
      <x:c r="S1535" s="12" t="n">
        <x:v>154.20752532209758</x:v>
      </x:c>
      <x:c r="T1535" s="12" t="n">
        <x:v>0</x:v>
      </x:c>
      <x:c r="U1535" s="12" t="n">
        <x:f>'逐时购电与费用'!H1535+'逐时购电与费用'!J1535+F1535-P1535+O1535-E1535-N1535/'月度汇总'!$F$6-Q1535</x:f>
        <x:v>0</x:v>
      </x:c>
      <x:c r="V1535" s="12" t="n">
        <x:f>M1535-L1535-N1535+O1535/'月度汇总'!$F$7</x:f>
        <x:v>-7.958078640513122e-13</x:v>
      </x:c>
    </x:row>
    <x:row r="1536" ht="20" customHeight="1">
      <x:c r="A1536" s="13" t="n">
        <x:f>'逐时购电与费用'!A1536</x:f>
        <x:v>45699.63888888889</x:v>
      </x:c>
      <x:c r="B1536" s="13" t="n">
        <x:v>45699</x:v>
      </x:c>
      <x:c r="C1536" s="12" t="n">
        <x:v>1058.990236561306</x:v>
      </x:c>
      <x:c r="D1536" s="12" t="n">
        <x:v>379.73049951808514</x:v>
      </x:c>
      <x:c r="E1536" s="12" t="n">
        <x:v>1031.0126666666665</x:v>
      </x:c>
      <x:c r="F1536" s="12" t="n">
        <x:v>636.8421333333333</x:v>
      </x:c>
      <x:c r="G1536" s="12" t="n">
        <x:f>E1536-F1536</x:f>
        <x:v>394.1705333333332</x:v>
      </x:c>
      <x:c r="H1536" s="12" t="n">
        <x:f>G1536-C1536+D1536</x:f>
        <x:v>-285.08920370988756</x:v>
      </x:c>
      <x:c r="I1536" s="12" t="n">
        <x:v>1066.447155</x:v>
      </x:c>
      <x:c r="J1536" s="12" t="n">
        <x:v>490.4238988910056</x:v>
      </x:c>
      <x:c r="K1536" s="12" t="n">
        <x:f>G1536-I1536+J1536</x:f>
        <x:v>-181.85272277566128</x:v>
      </x:c>
      <x:c r="L1536" s="12" t="n">
        <x:v>9179.565726970974</x:v>
      </x:c>
      <x:c r="M1536" s="12" t="n">
        <x:v>9929.565726960973</x:v>
      </x:c>
      <x:c r="N1536" s="12" t="n">
        <x:v>749.99999999</x:v>
      </x:c>
      <x:c r="O1536" s="12" t="n">
        <x:v>0</x:v>
      </x:c>
      <x:c r="P1536" s="12" t="n">
        <x:v>175.96932594290195</x:v>
      </x:c>
      <x:c r="Q1536" s="12" t="n">
        <x:v>0</x:v>
      </x:c>
      <x:c r="R1536" s="12" t="n">
        <x:v>0</x:v>
      </x:c>
      <x:c r="S1536" s="12" t="n">
        <x:v>153.8969833579804</x:v>
      </x:c>
      <x:c r="T1536" s="12" t="n">
        <x:v>0</x:v>
      </x:c>
      <x:c r="U1536" s="12" t="n">
        <x:f>'逐时购电与费用'!H1536+'逐时购电与费用'!J1536+F1536-P1536+O1536-E1536-N1536/'月度汇总'!$F$6-Q1536</x:f>
        <x:v>0</x:v>
      </x:c>
      <x:c r="V1536" s="12" t="n">
        <x:f>M1536-L1536-N1536+O1536/'月度汇总'!$F$7</x:f>
        <x:v>-7.958078640513122e-13</x:v>
      </x:c>
    </x:row>
    <x:row r="1537" ht="20" customHeight="1">
      <x:c r="A1537" s="13" t="n">
        <x:f>'逐时购电与费用'!A1537</x:f>
        <x:v>45699.64583333333</x:v>
      </x:c>
      <x:c r="B1537" s="13" t="n">
        <x:v>45699</x:v>
      </x:c>
      <x:c r="C1537" s="12" t="n">
        <x:v>1046.8276931028524</x:v>
      </x:c>
      <x:c r="D1537" s="12" t="n">
        <x:v>365.4337004338531</x:v>
      </x:c>
      <x:c r="E1537" s="12" t="n">
        <x:v>1010.52</x:v>
      </x:c>
      <x:c r="F1537" s="12" t="n">
        <x:v>590.2249999999999</x:v>
      </x:c>
      <x:c r="G1537" s="12" t="n">
        <x:f>E1537-F1537</x:f>
        <x:v>420.2950000000001</x:v>
      </x:c>
      <x:c r="H1537" s="12" t="n">
        <x:f>G1537-C1537+D1537</x:f>
        <x:v>-261.09899266899924</x:v>
      </x:c>
      <x:c r="I1537" s="12" t="n">
        <x:v>1054.3002333333332</x:v>
      </x:c>
      <x:c r="J1537" s="12" t="n">
        <x:v>474.2466544963876</x:v>
      </x:c>
      <x:c r="K1537" s="12" t="n">
        <x:f>G1537-I1537+J1537</x:f>
        <x:v>-159.7585788369455</x:v>
      </x:c>
      <x:c r="L1537" s="12" t="n">
        <x:v>9929.565726960973</x:v>
      </x:c>
      <x:c r="M1537" s="12" t="n">
        <x:v>10540.315087914398</x:v>
      </x:c>
      <x:c r="N1537" s="12" t="n">
        <x:v>610.7493609534257</x:v>
      </x:c>
      <x:c r="O1537" s="12" t="n">
        <x:v>0</x:v>
      </x:c>
      <x:c r="P1537" s="12" t="n">
        <x:v>149.2768886603019</x:v>
      </x:c>
      <x:c r="Q1537" s="12" t="n">
        <x:v>0</x:v>
      </x:c>
      <x:c r="R1537" s="12" t="n">
        <x:v>0</x:v>
      </x:c>
      <x:c r="S1537" s="12" t="n">
        <x:v>153.57769430325834</x:v>
      </x:c>
      <x:c r="T1537" s="12" t="n">
        <x:v>0</x:v>
      </x:c>
      <x:c r="U1537" s="12" t="n">
        <x:f>'逐时购电与费用'!H1537+'逐时购电与费用'!J1537+F1537-P1537+O1537-E1537-N1537/'月度汇总'!$F$6-Q1537</x:f>
        <x:v>1.1368683772161603e-13</x:v>
      </x:c>
      <x:c r="V1537" s="12" t="n">
        <x:f>M1537-L1537-N1537+O1537/'月度汇总'!$F$7</x:f>
        <x:v>-7.958078640513122e-13</x:v>
      </x:c>
    </x:row>
    <x:row r="1538" ht="20" customHeight="1">
      <x:c r="A1538" s="13" t="n">
        <x:f>'逐时购电与费用'!A1538</x:f>
        <x:v>45699.65277777778</x:v>
      </x:c>
      <x:c r="B1538" s="13" t="n">
        <x:v>45699</x:v>
      </x:c>
      <x:c r="C1538" s="12" t="n">
        <x:v>1048.00667177822</x:v>
      </x:c>
      <x:c r="D1538" s="12" t="n">
        <x:v>346.08268835915527</x:v>
      </x:c>
      <x:c r="E1538" s="12" t="n">
        <x:v>1046.2956333333332</x:v>
      </x:c>
      <x:c r="F1538" s="12" t="n">
        <x:v>551.0994333333333</x:v>
      </x:c>
      <x:c r="G1538" s="12" t="n">
        <x:f>E1538-F1538</x:f>
        <x:v>495.19619999999986</x:v>
      </x:c>
      <x:c r="H1538" s="12" t="n">
        <x:f>G1538-C1538+D1538</x:f>
        <x:v>-206.7277834190648</x:v>
      </x:c>
      <x:c r="I1538" s="12" t="n">
        <x:v>1054.2352641666664</x:v>
      </x:c>
      <x:c r="J1538" s="12" t="n">
        <x:v>452.350420956892</x:v>
      </x:c>
      <x:c r="K1538" s="12" t="n">
        <x:f>G1538-I1538+J1538</x:f>
        <x:v>-106.68864320977457</x:v>
      </x:c>
      <x:c r="L1538" s="12" t="n">
        <x:v>10540.315087914398</x:v>
      </x:c>
      <x:c r="M1538" s="12" t="n">
        <x:v>10587.398492262</x:v>
      </x:c>
      <x:c r="N1538" s="12" t="n">
        <x:v>47.08340434760234</x:v>
      </x:c>
      <x:c r="O1538" s="12" t="n">
        <x:v>0</x:v>
      </x:c>
      <x:c r="P1538" s="12" t="n">
        <x:v>106.68864322088568</x:v>
      </x:c>
      <x:c r="Q1538" s="12" t="n">
        <x:v>0</x:v>
      </x:c>
      <x:c r="R1538" s="12" t="n">
        <x:v>0</x:v>
      </x:c>
      <x:c r="S1538" s="12" t="n">
        <x:v>131.99211420649976</x:v>
      </x:c>
      <x:c r="T1538" s="12" t="n">
        <x:v>0</x:v>
      </x:c>
      <x:c r="U1538" s="12" t="n">
        <x:f>'逐时购电与费用'!H1538+'逐时购电与费用'!J1538+F1538-P1538+O1538-E1538-N1538/'月度汇总'!$F$6-Q1538</x:f>
        <x:v>-7.105427357601002e-14</x:v>
      </x:c>
      <x:c r="V1538" s="12" t="n">
        <x:f>M1538-L1538-N1538+O1538/'月度汇总'!$F$7</x:f>
        <x:v>1.4210854715202004e-13</x:v>
      </x:c>
    </x:row>
    <x:row r="1539" ht="20" customHeight="1">
      <x:c r="A1539" s="13" t="n">
        <x:f>'逐时购电与费用'!A1539</x:f>
        <x:v>45699.65972222222</x:v>
      </x:c>
      <x:c r="B1539" s="13" t="n">
        <x:v>45699</x:v>
      </x:c>
      <x:c r="C1539" s="12" t="n">
        <x:v>1045.472416696358</x:v>
      </x:c>
      <x:c r="D1539" s="12" t="n">
        <x:v>326.8804272430515</x:v>
      </x:c>
      <x:c r="E1539" s="12" t="n">
        <x:v>1047.9752166666667</x:v>
      </x:c>
      <x:c r="F1539" s="12" t="n">
        <x:v>492.1925833333333</x:v>
      </x:c>
      <x:c r="G1539" s="12" t="n">
        <x:f>E1539-F1539</x:f>
        <x:v>555.7826333333335</x:v>
      </x:c>
      <x:c r="H1539" s="12" t="n">
        <x:f>G1539-C1539+D1539</x:f>
        <x:v>-162.80935611997313</x:v>
      </x:c>
      <x:c r="I1539" s="12" t="n">
        <x:v>1051.7157866666666</x:v>
      </x:c>
      <x:c r="J1539" s="12" t="n">
        <x:v>430.62250345771645</x:v>
      </x:c>
      <x:c r="K1539" s="12" t="n">
        <x:f>G1539-I1539+J1539</x:f>
        <x:v>-65.31064987561672</x:v>
      </x:c>
      <x:c r="L1539" s="12" t="n">
        <x:v>10587.398492262</x:v>
      </x:c>
      <x:c r="M1539" s="12" t="n">
        <x:v>10631.487754824835</x:v>
      </x:c>
      <x:c r="N1539" s="12" t="n">
        <x:v>44.089262562834286</x:v>
      </x:c>
      <x:c r="O1539" s="12" t="n">
        <x:v>0</x:v>
      </x:c>
      <x:c r="P1539" s="12" t="n">
        <x:v>65.31064988672783</x:v>
      </x:c>
      <x:c r="Q1539" s="12" t="n">
        <x:v>0</x:v>
      </x:c>
      <x:c r="R1539" s="12" t="n">
        <x:v>0.9444553939125626</x:v>
      </x:c>
      <x:c r="S1539" s="12" t="n">
        <x:v>135.79733034090805</x:v>
      </x:c>
      <x:c r="T1539" s="12" t="n">
        <x:v>0</x:v>
      </x:c>
      <x:c r="U1539" s="12" t="n">
        <x:f>'逐时购电与费用'!H1539+'逐时购电与费用'!J1539+F1539-P1539+O1539-E1539-N1539/'月度汇总'!$F$6-Q1539</x:f>
        <x:v>4.263256414560601e-14</x:v>
      </x:c>
      <x:c r="V1539" s="12" t="n">
        <x:f>M1539-L1539-N1539+O1539/'月度汇总'!$F$7</x:f>
        <x:v>5.613287612504791e-13</x:v>
      </x:c>
    </x:row>
    <x:row r="1540" ht="20" customHeight="1">
      <x:c r="A1540" s="13" t="n">
        <x:f>'逐时购电与费用'!A1540</x:f>
        <x:v>45699.66666666667</x:v>
      </x:c>
      <x:c r="B1540" s="13" t="n">
        <x:v>45699</x:v>
      </x:c>
      <x:c r="C1540" s="12" t="n">
        <x:v>1033.7742656207447</x:v>
      </x:c>
      <x:c r="D1540" s="12" t="n">
        <x:v>170.6687107126262</x:v>
      </x:c>
      <x:c r="E1540" s="12" t="n">
        <x:v>1001.9200000000001</x:v>
      </x:c>
      <x:c r="F1540" s="12" t="n">
        <x:v>413.69999999999993</x:v>
      </x:c>
      <x:c r="G1540" s="12" t="n">
        <x:f>E1540-F1540</x:f>
        <x:v>588.2200000000001</x:v>
      </x:c>
      <x:c r="H1540" s="12" t="n">
        <x:f>G1540-C1540+D1540</x:f>
        <x:v>-274.88555490811837</x:v>
      </x:c>
      <x:c r="I1540" s="12" t="n">
        <x:v>1043.2913749999998</x:v>
      </x:c>
      <x:c r="J1540" s="12" t="n">
        <x:v>215.2521178658306</x:v>
      </x:c>
      <x:c r="K1540" s="12" t="n">
        <x:f>G1540-I1540+J1540</x:f>
        <x:v>-239.81925713416905</x:v>
      </x:c>
      <x:c r="L1540" s="12" t="n">
        <x:v>10631.487754824835</x:v>
      </x:c>
      <x:c r="M1540" s="12" t="n">
        <x:v>10676.711720274261</x:v>
      </x:c>
      <x:c r="N1540" s="12" t="n">
        <x:v>45.223965449426835</x:v>
      </x:c>
      <x:c r="O1540" s="12" t="n">
        <x:v>0</x:v>
      </x:c>
      <x:c r="P1540" s="12" t="n">
        <x:v>211.60321444706992</x:v>
      </x:c>
      <x:c r="Q1540" s="12" t="n">
        <x:v>0</x:v>
      </x:c>
      <x:c r="R1540" s="12" t="n">
        <x:v>0</x:v>
      </x:c>
      <x:c r="S1540" s="12" t="n">
        <x:v>153.325419922302</x:v>
      </x:c>
      <x:c r="T1540" s="12" t="n">
        <x:v>0</x:v>
      </x:c>
      <x:c r="U1540" s="12" t="n">
        <x:f>'逐时购电与费用'!H1540+'逐时购电与费用'!J1540+F1540-P1540+O1540-E1540-N1540/'月度汇总'!$F$6-Q1540</x:f>
        <x:v>9.237055564881302e-14</x:v>
      </x:c>
      <x:c r="V1540" s="12" t="n">
        <x:f>M1540-L1540-N1540+O1540/'月度汇总'!$F$7</x:f>
        <x:v>-8.029132914089132e-13</x:v>
      </x:c>
    </x:row>
    <x:row r="1541" ht="20" customHeight="1">
      <x:c r="A1541" s="13" t="n">
        <x:f>'逐时购电与费用'!A1541</x:f>
        <x:v>45699.67361111111</x:v>
      </x:c>
      <x:c r="B1541" s="13" t="n">
        <x:v>45699</x:v>
      </x:c>
      <x:c r="C1541" s="12" t="n">
        <x:v>1027.3805249605884</x:v>
      </x:c>
      <x:c r="D1541" s="12" t="n">
        <x:v>150.98429590636204</x:v>
      </x:c>
      <x:c r="E1541" s="12" t="n">
        <x:v>985.6760833333333</x:v>
      </x:c>
      <x:c r="F1541" s="12" t="n">
        <x:v>344.6223333333333</x:v>
      </x:c>
      <x:c r="G1541" s="12" t="n">
        <x:f>E1541-F1541</x:f>
        <x:v>641.05375</x:v>
      </x:c>
      <x:c r="H1541" s="12" t="n">
        <x:f>G1541-C1541+D1541</x:f>
        <x:v>-235.34247905422637</x:v>
      </x:c>
      <x:c r="I1541" s="12" t="n">
        <x:v>1036.9116133333332</x:v>
      </x:c>
      <x:c r="J1541" s="12" t="n">
        <x:v>192.97862942902512</x:v>
      </x:c>
      <x:c r="K1541" s="12" t="n">
        <x:f>G1541-I1541+J1541</x:f>
        <x:v>-202.87923390430805</x:v>
      </x:c>
      <x:c r="L1541" s="12" t="n">
        <x:v>10676.711720274261</x:v>
      </x:c>
      <x:c r="M1541" s="12" t="n">
        <x:v>10694.339156094478</x:v>
      </x:c>
      <x:c r="N1541" s="12" t="n">
        <x:v>17.627435820218018</x:v>
      </x:c>
      <x:c r="O1541" s="12" t="n">
        <x:v>0</x:v>
      </x:c>
      <x:c r="P1541" s="12" t="n">
        <x:v>201.91637027910213</x:v>
      </x:c>
      <x:c r="Q1541" s="12" t="n">
        <x:v>0</x:v>
      </x:c>
      <x:c r="R1541" s="12" t="n">
        <x:v>0</x:v>
      </x:c>
      <x:c r="S1541" s="12" t="n">
        <x:v>156.90963380226663</x:v>
      </x:c>
      <x:c r="T1541" s="12" t="n">
        <x:v>0</x:v>
      </x:c>
      <x:c r="U1541" s="12" t="n">
        <x:f>'逐时购电与费用'!H1541+'逐时购电与费用'!J1541+F1541-P1541+O1541-E1541-N1541/'月度汇总'!$F$6-Q1541</x:f>
        <x:v>3.552713678800501e-15</x:v>
      </x:c>
      <x:c r="V1541" s="12" t="n">
        <x:f>M1541-L1541-N1541+O1541/'月度汇总'!$F$7</x:f>
        <x:v>-8.029132914089132e-13</x:v>
      </x:c>
    </x:row>
    <x:row r="1542" ht="20" customHeight="1">
      <x:c r="A1542" s="13" t="n">
        <x:f>'逐时购电与费用'!A1542</x:f>
        <x:v>45699.680555555555</x:v>
      </x:c>
      <x:c r="B1542" s="13" t="n">
        <x:v>45699</x:v>
      </x:c>
      <x:c r="C1542" s="12" t="n">
        <x:v>1031.6487414289345</x:v>
      </x:c>
      <x:c r="D1542" s="12" t="n">
        <x:v>131.80004873871172</x:v>
      </x:c>
      <x:c r="E1542" s="12" t="n">
        <x:v>990.2406666666667</x:v>
      </x:c>
      <x:c r="F1542" s="12" t="n">
        <x:v>286.10653333333335</x:v>
      </x:c>
      <x:c r="G1542" s="12" t="n">
        <x:f>E1542-F1542</x:f>
        <x:v>704.1341333333334</x:v>
      </x:c>
      <x:c r="H1542" s="12" t="n">
        <x:f>G1542-C1542+D1542</x:f>
        <x:v>-195.71455935688942</x:v>
      </x:c>
      <x:c r="I1542" s="12" t="n">
        <x:v>1041.193425833333</x:v>
      </x:c>
      <x:c r="J1542" s="12" t="n">
        <x:v>171.271095236975</x:v>
      </x:c>
      <x:c r="K1542" s="12" t="n">
        <x:f>G1542-I1542+J1542</x:f>
        <x:v>-165.78819726302476</x:v>
      </x:c>
      <x:c r="L1542" s="12" t="n">
        <x:v>10694.339156094478</x:v>
      </x:c>
      <x:c r="M1542" s="12" t="n">
        <x:v>10712.287838038725</x:v>
      </x:c>
      <x:c r="N1542" s="12" t="n">
        <x:v>17.94868194424715</x:v>
      </x:c>
      <x:c r="O1542" s="12" t="n">
        <x:v>0</x:v>
      </x:c>
      <x:c r="P1542" s="12" t="n">
        <x:v>161.1454155376937</x:v>
      </x:c>
      <x:c r="Q1542" s="12" t="n">
        <x:v>0</x:v>
      </x:c>
      <x:c r="R1542" s="12" t="n">
        <x:v>0</x:v>
      </x:c>
      <x:c r="S1542" s="12" t="n">
        <x:v>157.40726063223383</x:v>
      </x:c>
      <x:c r="T1542" s="12" t="n">
        <x:v>0</x:v>
      </x:c>
      <x:c r="U1542" s="12" t="n">
        <x:f>'逐时购电与费用'!H1542+'逐时购电与费用'!J1542+F1542-P1542+O1542-E1542-N1542/'月度汇总'!$F$6-Q1542</x:f>
        <x:v>3.197442310920451e-14</x:v>
      </x:c>
      <x:c r="V1542" s="12" t="n">
        <x:f>M1542-L1542-N1542+O1542/'月度汇总'!$F$7</x:f>
        <x:v>-8.029132914089132e-13</x:v>
      </x:c>
    </x:row>
    <x:row r="1543" ht="20" customHeight="1">
      <x:c r="A1543" s="13" t="n">
        <x:f>'逐时购电与费用'!A1543</x:f>
        <x:v>45699.6875</x:v>
      </x:c>
      <x:c r="B1543" s="13" t="n">
        <x:v>45699</x:v>
      </x:c>
      <x:c r="C1543" s="12" t="n">
        <x:v>1037.2525503676773</x:v>
      </x:c>
      <x:c r="D1543" s="12" t="n">
        <x:v>113.79777642186323</x:v>
      </x:c>
      <x:c r="E1543" s="12" t="n">
        <x:v>1000.9683333333334</x:v>
      </x:c>
      <x:c r="F1543" s="12" t="n">
        <x:v>231.54375</x:v>
      </x:c>
      <x:c r="G1543" s="12" t="n">
        <x:f>E1543-F1543</x:f>
        <x:v>769.4245833333334</x:v>
      </x:c>
      <x:c r="H1543" s="12" t="n">
        <x:f>G1543-C1543+D1543</x:f>
        <x:v>-154.0301906124806</x:v>
      </x:c>
      <x:c r="I1543" s="12" t="n">
        <x:v>1046.8104583333334</x:v>
      </x:c>
      <x:c r="J1543" s="12" t="n">
        <x:v>150.9010000001104</x:v>
      </x:c>
      <x:c r="K1543" s="12" t="n">
        <x:f>G1543-I1543+J1543</x:f>
        <x:v>-126.48487499988954</x:v>
      </x:c>
      <x:c r="L1543" s="12" t="n">
        <x:v>10712.287838038725</x:v>
      </x:c>
      <x:c r="M1543" s="12" t="n">
        <x:v>10723.251337202128</x:v>
      </x:c>
      <x:c r="N1543" s="12" t="n">
        <x:v>10.963499163402078</x:v>
      </x:c>
      <x:c r="O1543" s="12" t="n">
        <x:v>0</x:v>
      </x:c>
      <x:c r="P1543" s="12" t="n">
        <x:v>126.48487501100082</x:v>
      </x:c>
      <x:c r="Q1543" s="12" t="n">
        <x:v>0</x:v>
      </x:c>
      <x:c r="R1543" s="12" t="n">
        <x:v>0</x:v>
      </x:c>
      <x:c r="S1543" s="12" t="n">
        <x:v>157.67687204123035</x:v>
      </x:c>
      <x:c r="T1543" s="12" t="n">
        <x:v>0</x:v>
      </x:c>
      <x:c r="U1543" s="12" t="n">
        <x:f>'逐时购电与费用'!H1543+'逐时购电与费用'!J1543+F1543-P1543+O1543-E1543-N1543/'月度汇总'!$F$6-Q1543</x:f>
        <x:v>4.263256414560601e-14</x:v>
      </x:c>
      <x:c r="V1543" s="12" t="n">
        <x:f>M1543-L1543-N1543+O1543/'月度汇总'!$F$7</x:f>
        <x:v>8.79296635503124e-13</x:v>
      </x:c>
    </x:row>
    <x:row r="1544" ht="20" customHeight="1">
      <x:c r="A1544" s="13" t="n">
        <x:f>'逐时购电与费用'!A1544</x:f>
        <x:v>45699.694444444445</x:v>
      </x:c>
      <x:c r="B1544" s="13" t="n">
        <x:v>45699</x:v>
      </x:c>
      <x:c r="C1544" s="12" t="n">
        <x:v>1030.295375739461</x:v>
      </x:c>
      <x:c r="D1544" s="12" t="n">
        <x:v>95.30919962469167</x:v>
      </x:c>
      <x:c r="E1544" s="12" t="n">
        <x:v>1015.57345</x:v>
      </x:c>
      <x:c r="F1544" s="12" t="n">
        <x:v>177.24073333333334</x:v>
      </x:c>
      <x:c r="G1544" s="12" t="n">
        <x:f>E1544-F1544</x:f>
        <x:v>838.3327166666667</x:v>
      </x:c>
      <x:c r="H1544" s="12" t="n">
        <x:f>G1544-C1544+D1544</x:f>
        <x:v>-96.65345944810261</x:v>
      </x:c>
      <x:c r="I1544" s="12" t="n">
        <x:v>1039.8661449999997</x:v>
      </x:c>
      <x:c r="J1544" s="12" t="n">
        <x:v>129.98063708570248</x:v>
      </x:c>
      <x:c r="K1544" s="12" t="n">
        <x:f>G1544-I1544+J1544</x:f>
        <x:v>-71.55279124763058</x:v>
      </x:c>
      <x:c r="L1544" s="12" t="n">
        <x:v>10723.251337202128</x:v>
      </x:c>
      <x:c r="M1544" s="12" t="n">
        <x:v>10731.332741111262</x:v>
      </x:c>
      <x:c r="N1544" s="12" t="n">
        <x:v>8.081403909135526</x:v>
      </x:c>
      <x:c r="O1544" s="12" t="n">
        <x:v>0</x:v>
      </x:c>
      <x:c r="P1544" s="12" t="n">
        <x:v>71.55279125874169</x:v>
      </x:c>
      <x:c r="Q1544" s="12" t="n">
        <x:v>0</x:v>
      </x:c>
      <x:c r="R1544" s="12" t="n">
        <x:v>0</x:v>
      </x:c>
      <x:c r="S1544" s="12" t="n">
        <x:v>158.75204260195756</x:v>
      </x:c>
      <x:c r="T1544" s="12" t="n">
        <x:v>0</x:v>
      </x:c>
      <x:c r="U1544" s="12" t="n">
        <x:f>'逐时购电与费用'!H1544+'逐时购电与费用'!J1544+F1544-P1544+O1544-E1544-N1544/'月度汇总'!$F$6-Q1544</x:f>
        <x:v>-6.927791673660977e-14</x:v>
      </x:c>
      <x:c r="V1544" s="12" t="n">
        <x:f>M1544-L1544-N1544+O1544/'月度汇总'!$F$7</x:f>
        <x:v>-8.473222123939195e-13</x:v>
      </x:c>
    </x:row>
    <x:row r="1545" ht="20" customHeight="1">
      <x:c r="A1545" s="13" t="n">
        <x:f>'逐时购电与费用'!A1545</x:f>
        <x:v>45699.70138888889</x:v>
      </x:c>
      <x:c r="B1545" s="13" t="n">
        <x:v>45699</x:v>
      </x:c>
      <x:c r="C1545" s="12" t="n">
        <x:v>1026.385006786477</x:v>
      </x:c>
      <x:c r="D1545" s="12" t="n">
        <x:v>78.07098010012183</x:v>
      </x:c>
      <x:c r="E1545" s="12" t="n">
        <x:v>1013.6825333333333</x:v>
      </x:c>
      <x:c r="F1545" s="12" t="n">
        <x:v>132.0942</x:v>
      </x:c>
      <x:c r="G1545" s="12" t="n">
        <x:f>E1545-F1545</x:f>
        <x:v>881.5883333333333</x:v>
      </x:c>
      <x:c r="H1545" s="12" t="n">
        <x:f>G1545-C1545+D1545</x:f>
        <x:v>-66.72569335302202</x:v>
      </x:c>
      <x:c r="I1545" s="12" t="n">
        <x:v>1035.968285</x:v>
      </x:c>
      <x:c r="J1545" s="12" t="n">
        <x:v>110.47508982760289</x:v>
      </x:c>
      <x:c r="K1545" s="12" t="n">
        <x:f>G1545-I1545+J1545</x:f>
        <x:v>-43.904861839063784</x:v>
      </x:c>
      <x:c r="L1545" s="12" t="n">
        <x:v>10731.332741111262</x:v>
      </x:c>
      <x:c r="M1545" s="12" t="n">
        <x:v>10736.726672676086</x:v>
      </x:c>
      <x:c r="N1545" s="12" t="n">
        <x:v>5.393931564823773</x:v>
      </x:c>
      <x:c r="O1545" s="12" t="n">
        <x:v>0</x:v>
      </x:c>
      <x:c r="P1545" s="12" t="n">
        <x:v>43.90486185017487</x:v>
      </x:c>
      <x:c r="Q1545" s="12" t="n">
        <x:v>0</x:v>
      </x:c>
      <x:c r="R1545" s="12" t="n">
        <x:v>39.30832733323052</x:v>
      </x:c>
      <x:c r="S1545" s="12" t="n">
        <x:v>162.20519337412884</x:v>
      </x:c>
      <x:c r="T1545" s="12" t="n">
        <x:v>0</x:v>
      </x:c>
      <x:c r="U1545" s="12" t="n">
        <x:f>'逐时购电与费用'!H1545+'逐时购电与费用'!J1545+F1545-P1545+O1545-E1545-N1545/'月度汇总'!$F$6-Q1545</x:f>
        <x:v>4.1744385725905886e-14</x:v>
      </x:c>
      <x:c r="V1545" s="12" t="n">
        <x:f>M1545-L1545-N1545+O1545/'月度汇总'!$F$7</x:f>
        <x:v>2.424727085781342e-13</x:v>
      </x:c>
    </x:row>
    <x:row r="1546" ht="20" customHeight="1">
      <x:c r="A1546" s="13" t="n">
        <x:f>'逐时购电与费用'!A1546</x:f>
        <x:v>45699.70833333333</x:v>
      </x:c>
      <x:c r="B1546" s="13" t="n">
        <x:v>45699</x:v>
      </x:c>
      <x:c r="C1546" s="12" t="n">
        <x:v>1028.8505971894672</x:v>
      </x:c>
      <x:c r="D1546" s="12" t="n">
        <x:v>28.720758835818543</x:v>
      </x:c>
      <x:c r="E1546" s="12" t="n">
        <x:v>1002.4833333333332</x:v>
      </x:c>
      <x:c r="F1546" s="12" t="n">
        <x:v>92.9125</x:v>
      </x:c>
      <x:c r="G1546" s="12" t="n">
        <x:f>E1546-F1546</x:f>
        <x:v>909.5708333333332</x:v>
      </x:c>
      <x:c r="H1546" s="12" t="n">
        <x:f>G1546-C1546+D1546</x:f>
        <x:v>-90.55900502031542</x:v>
      </x:c>
      <x:c r="I1546" s="12" t="n">
        <x:v>1033.2095333333334</x:v>
      </x:c>
      <x:c r="J1546" s="12" t="n">
        <x:v>32.49837478644822</x:v>
      </x:c>
      <x:c r="K1546" s="12" t="n">
        <x:f>G1546-I1546+J1546</x:f>
        <x:v>-91.14032521355199</x:v>
      </x:c>
      <x:c r="L1546" s="12" t="n">
        <x:v>10736.726672676086</x:v>
      </x:c>
      <x:c r="M1546" s="12" t="n">
        <x:v>10736.08076136138</x:v>
      </x:c>
      <x:c r="N1546" s="12" t="n">
        <x:v>0</x:v>
      </x:c>
      <x:c r="O1546" s="12" t="n">
        <x:v>0.581320183236479</x:v>
      </x:c>
      <x:c r="P1546" s="12" t="n">
        <x:v>91.14032520355182</x:v>
      </x:c>
      <x:c r="Q1546" s="12" t="n">
        <x:v>0</x:v>
      </x:c>
      <x:c r="R1546" s="12" t="n">
        <x:v>68.31668071477566</x:v>
      </x:c>
      <x:c r="S1546" s="12" t="n">
        <x:v>118.64469518428587</x:v>
      </x:c>
      <x:c r="T1546" s="12" t="n">
        <x:v>0</x:v>
      </x:c>
      <x:c r="U1546" s="12" t="n">
        <x:f>'逐时购电与费用'!H1546+'逐时购电与费用'!J1546+F1546-P1546+O1546-E1546-N1546/'月度汇总'!$F$6-Q1546</x:f>
        <x:v>0</x:v>
      </x:c>
      <x:c r="V1546" s="12" t="n">
        <x:f>M1546-L1546-N1546+O1546/'月度汇总'!$F$7</x:f>
        <x:v>5.898614929833457e-13</x:v>
      </x:c>
    </x:row>
    <x:row r="1547" ht="20" customHeight="1">
      <x:c r="A1547" s="13" t="n">
        <x:f>'逐时购电与费用'!A1547</x:f>
        <x:v>45699.71527777778</x:v>
      </x:c>
      <x:c r="B1547" s="13" t="n">
        <x:v>45699</x:v>
      </x:c>
      <x:c r="C1547" s="12" t="n">
        <x:v>1024.3728642269457</x:v>
      </x:c>
      <x:c r="D1547" s="12" t="n">
        <x:v>12.380761200610456</x:v>
      </x:c>
      <x:c r="E1547" s="12" t="n">
        <x:v>1009.4268833333333</x:v>
      </x:c>
      <x:c r="F1547" s="12" t="n">
        <x:v>48.29341666666666</x:v>
      </x:c>
      <x:c r="G1547" s="12" t="n">
        <x:f>E1547-F1547</x:f>
        <x:v>961.1334666666667</x:v>
      </x:c>
      <x:c r="H1547" s="12" t="n">
        <x:f>G1547-C1547+D1547</x:f>
        <x:v>-50.85863635966857</x:v>
      </x:c>
      <x:c r="I1547" s="12" t="n">
        <x:v>1018.4495250000001</x:v>
      </x:c>
      <x:c r="J1547" s="12" t="n">
        <x:v>14.009191746604074</x:v>
      </x:c>
      <x:c r="K1547" s="12" t="n">
        <x:f>G1547-I1547+J1547</x:f>
        <x:v>-43.30686658672937</x:v>
      </x:c>
      <x:c r="L1547" s="12" t="n">
        <x:v>10736.08076136138</x:v>
      </x:c>
      <x:c r="M1547" s="12" t="n">
        <x:v>10742.877354147025</x:v>
      </x:c>
      <x:c r="N1547" s="12" t="n">
        <x:v>6.796592785645301</x:v>
      </x:c>
      <x:c r="O1547" s="12" t="n">
        <x:v>0</x:v>
      </x:c>
      <x:c r="P1547" s="12" t="n">
        <x:v>43.306866597840596</x:v>
      </x:c>
      <x:c r="Q1547" s="12" t="n">
        <x:v>0</x:v>
      </x:c>
      <x:c r="R1547" s="12" t="n">
        <x:v>65.44478824326961</x:v>
      </x:c>
      <x:c r="S1547" s="12" t="n">
        <x:v>0</x:v>
      </x:c>
      <x:c r="T1547" s="12" t="n">
        <x:v>0</x:v>
      </x:c>
      <x:c r="U1547" s="12" t="n">
        <x:f>'逐时购电与费用'!H1547+'逐时购电与费用'!J1547+F1547-P1547+O1547-E1547-N1547/'月度汇总'!$F$6-Q1547</x:f>
        <x:v>4.263256414560601e-14</x:v>
      </x:c>
      <x:c r="V1547" s="12" t="n">
        <x:f>M1547-L1547-N1547+O1547/'月度汇总'!$F$7</x:f>
        <x:v>4.698463840213662e-13</x:v>
      </x:c>
    </x:row>
    <x:row r="1548" ht="20" customHeight="1">
      <x:c r="A1548" s="13" t="n">
        <x:f>'逐时购电与费用'!A1548</x:f>
        <x:v>45699.72222222222</x:v>
      </x:c>
      <x:c r="B1548" s="13" t="n">
        <x:v>45699</x:v>
      </x:c>
      <x:c r="C1548" s="12" t="n">
        <x:v>1013.0542071012864</x:v>
      </x:c>
      <x:c r="D1548" s="12" t="n">
        <x:v>2.411747329739592</x:v>
      </x:c>
      <x:c r="E1548" s="12" t="n">
        <x:v>1015.2558166666665</x:v>
      </x:c>
      <x:c r="F1548" s="12" t="n">
        <x:v>14.330466666666666</x:v>
      </x:c>
      <x:c r="G1548" s="12" t="n">
        <x:f>E1548-F1548</x:f>
        <x:v>1000.9253499999999</x:v>
      </x:c>
      <x:c r="H1548" s="12" t="n">
        <x:f>G1548-C1548+D1548</x:f>
        <x:v>-9.717109771546893</x:v>
      </x:c>
      <x:c r="I1548" s="12" t="n">
        <x:v>1004.89426</x:v>
      </x:c>
      <x:c r="J1548" s="12" t="n">
        <x:v>2.7289623181663822</x:v>
      </x:c>
      <x:c r="K1548" s="12" t="n">
        <x:f>G1548-I1548+J1548</x:f>
        <x:v>-1.2399476818337822</x:v>
      </x:c>
      <x:c r="L1548" s="12" t="n">
        <x:v>10742.877354147025</x:v>
      </x:c>
      <x:c r="M1548" s="12" t="n">
        <x:v>10748.779970183334</x:v>
      </x:c>
      <x:c r="N1548" s="12" t="n">
        <x:v>5.902616036307401</x:v>
      </x:c>
      <x:c r="O1548" s="12" t="n">
        <x:v>0</x:v>
      </x:c>
      <x:c r="P1548" s="12" t="n">
        <x:v>3.9689100111111486</x:v>
      </x:c>
      <x:c r="Q1548" s="12" t="n">
        <x:v>0</x:v>
      </x:c>
      <x:c r="R1548" s="12" t="n">
        <x:v>45.14009998722531</x:v>
      </x:c>
      <x:c r="S1548" s="12" t="n">
        <x:v>0</x:v>
      </x:c>
      <x:c r="T1548" s="12" t="n">
        <x:v>0</x:v>
      </x:c>
      <x:c r="U1548" s="12" t="n">
        <x:f>'逐时购电与费用'!H1548+'逐时购电与费用'!J1548+F1548-P1548+O1548-E1548-N1548/'月度汇总'!$F$6-Q1548</x:f>
        <x:v>2.930988785010413e-14</x:v>
      </x:c>
      <x:c r="V1548" s="12" t="n">
        <x:f>M1548-L1548-N1548+O1548/'月度汇总'!$F$7</x:f>
        <x:v>8.446576771348191e-13</x:v>
      </x:c>
    </x:row>
    <x:row r="1549" ht="20" customHeight="1">
      <x:c r="A1549" s="13" t="n">
        <x:f>'逐时购电与费用'!A1549</x:f>
        <x:v>45699.72916666667</x:v>
      </x:c>
      <x:c r="B1549" s="13" t="n">
        <x:v>45699</x:v>
      </x:c>
      <x:c r="C1549" s="12" t="n">
        <x:v>1018.1853952650106</x:v>
      </x:c>
      <x:c r="D1549" s="12" t="n">
        <x:v>0</x:v>
      </x:c>
      <x:c r="E1549" s="12" t="n">
        <x:v>1018.9183333333333</x:v>
      </x:c>
      <x:c r="F1549" s="12" t="n">
        <x:v>0</x:v>
      </x:c>
      <x:c r="G1549" s="12" t="n">
        <x:f>E1549-F1549</x:f>
        <x:v>1018.9183333333333</x:v>
      </x:c>
      <x:c r="H1549" s="12" t="n">
        <x:f>G1549-C1549+D1549</x:f>
        <x:v>0.73293806832271</x:v>
      </x:c>
      <x:c r="I1549" s="12" t="n">
        <x:v>1010.0366416666667</x:v>
      </x:c>
      <x:c r="J1549" s="12" t="n">
        <x:v>0</x:v>
      </x:c>
      <x:c r="K1549" s="12" t="n">
        <x:f>G1549-I1549+J1549</x:f>
        <x:v>8.881691666666597</x:v>
      </x:c>
      <x:c r="L1549" s="12" t="n">
        <x:v>10748.779970183334</x:v>
      </x:c>
      <x:c r="M1549" s="12" t="n">
        <x:v>10749.107256602489</x:v>
      </x:c>
      <x:c r="N1549" s="12" t="n">
        <x:v>0.3272864191550596</x:v>
      </x:c>
      <x:c r="O1549" s="12" t="n">
        <x:v>0</x:v>
      </x:c>
      <x:c r="P1549" s="12" t="n">
        <x:v>0</x:v>
      </x:c>
      <x:c r="Q1549" s="12" t="n">
        <x:v>0</x:v>
      </x:c>
      <x:c r="R1549" s="12" t="n">
        <x:v>74.21011414559939</x:v>
      </x:c>
      <x:c r="S1549" s="12" t="n">
        <x:v>0</x:v>
      </x:c>
      <x:c r="T1549" s="12" t="n">
        <x:v>0</x:v>
      </x:c>
      <x:c r="U1549" s="12" t="n">
        <x:f>'逐时购电与费用'!H1549+'逐时购电与费用'!J1549+F1549-P1549+O1549-E1549-N1549/'月度汇总'!$F$6-Q1549</x:f>
        <x:v>9.999999994736442e-9</x:v>
      </x:c>
      <x:c r="V1549" s="12" t="n">
        <x:f>M1549-L1549-N1549+O1549/'月度汇总'!$F$7</x:f>
        <x:v>-1.4355183708403274e-13</x:v>
      </x:c>
    </x:row>
    <x:row r="1550" ht="20" customHeight="1">
      <x:c r="A1550" s="13" t="n">
        <x:f>'逐时购电与费用'!A1550</x:f>
        <x:v>45699.73611111111</x:v>
      </x:c>
      <x:c r="B1550" s="13" t="n">
        <x:v>45699</x:v>
      </x:c>
      <x:c r="C1550" s="12" t="n">
        <x:v>1041.858555913934</x:v>
      </x:c>
      <x:c r="D1550" s="12" t="n">
        <x:v>0.015553012457146144</x:v>
      </x:c>
      <x:c r="E1550" s="12" t="n">
        <x:v>1017.9656666666666</x:v>
      </x:c>
      <x:c r="F1550" s="12" t="n">
        <x:v>0</x:v>
      </x:c>
      <x:c r="G1550" s="12" t="n">
        <x:f>E1550-F1550</x:f>
        <x:v>1017.9656666666666</x:v>
      </x:c>
      <x:c r="H1550" s="12" t="n">
        <x:f>G1550-C1550+D1550</x:f>
        <x:v>-23.877336234810215</x:v>
      </x:c>
      <x:c r="I1550" s="12" t="n">
        <x:v>1033.7206891666665</x:v>
      </x:c>
      <x:c r="J1550" s="12" t="n">
        <x:v>0.01759868639892181</x:v>
      </x:c>
      <x:c r="K1550" s="12" t="n">
        <x:f>G1550-I1550+J1550</x:f>
        <x:v>-15.73742381360096</x:v>
      </x:c>
      <x:c r="L1550" s="12" t="n">
        <x:v>10749.107256602489</x:v>
      </x:c>
      <x:c r="M1550" s="12" t="n">
        <x:v>10771.554911305622</x:v>
      </x:c>
      <x:c r="N1550" s="12" t="n">
        <x:v>22.44765470313435</x:v>
      </x:c>
      <x:c r="O1550" s="12" t="n">
        <x:v>0</x:v>
      </x:c>
      <x:c r="P1550" s="12" t="n">
        <x:v>0</x:v>
      </x:c>
      <x:c r="Q1550" s="12" t="n">
        <x:v>0</x:v>
      </x:c>
      <x:c r="R1550" s="12" t="n">
        <x:v>67.20315489738391</x:v>
      </x:c>
      <x:c r="S1550" s="12" t="n">
        <x:v>0</x:v>
      </x:c>
      <x:c r="T1550" s="12" t="n">
        <x:v>0</x:v>
      </x:c>
      <x:c r="U1550" s="12" t="n">
        <x:f>'逐时购电与费用'!H1550+'逐时购电与费用'!J1550+F1550-P1550+O1550-E1550-N1550/'月度汇总'!$F$6-Q1550</x:f>
        <x:v>1.000000082740371e-8</x:v>
      </x:c>
      <x:c r="V1550" s="12" t="n">
        <x:f>M1550-L1550-N1550+O1550/'月度汇总'!$F$7</x:f>
        <x:v>-7.567280135845067e-13</x:v>
      </x:c>
    </x:row>
    <x:row r="1551" ht="20" customHeight="1">
      <x:c r="A1551" s="13" t="n">
        <x:f>'逐时购电与费用'!A1551</x:f>
        <x:v>45699.743055555555</x:v>
      </x:c>
      <x:c r="B1551" s="13" t="n">
        <x:v>45699</x:v>
      </x:c>
      <x:c r="C1551" s="12" t="n">
        <x:v>933.4831456471687</x:v>
      </x:c>
      <x:c r="D1551" s="12" t="n">
        <x:v>0.04809215048306968</x:v>
      </x:c>
      <x:c r="E1551" s="12" t="n">
        <x:v>893.0101166666666</x:v>
      </x:c>
      <x:c r="F1551" s="12" t="n">
        <x:v>0.41794999999999993</x:v>
      </x:c>
      <x:c r="G1551" s="12" t="n">
        <x:f>E1551-F1551</x:f>
        <x:v>892.5921666666666</x:v>
      </x:c>
      <x:c r="H1551" s="12" t="n">
        <x:f>G1551-C1551+D1551</x:f>
        <x:v>-40.84288683001908</x:v>
      </x:c>
      <x:c r="I1551" s="12" t="n">
        <x:v>925.2421591666665</x:v>
      </x:c>
      <x:c r="J1551" s="12" t="n">
        <x:v>0.05441766840560993</x:v>
      </x:c>
      <x:c r="K1551" s="12" t="n">
        <x:f>G1551-I1551+J1551</x:f>
        <x:v>-32.59557483159433</x:v>
      </x:c>
      <x:c r="L1551" s="12" t="n">
        <x:v>10771.554911305622</x:v>
      </x:c>
      <x:c r="M1551" s="12" t="n">
        <x:v>10799.999999991</x:v>
      </x:c>
      <x:c r="N1551" s="12" t="n">
        <x:v>28.445088685377772</x:v>
      </x:c>
      <x:c r="O1551" s="12" t="n">
        <x:v>0</x:v>
      </x:c>
      <x:c r="P1551" s="12" t="n">
        <x:v>0.41794999999999993</x:v>
      </x:c>
      <x:c r="Q1551" s="12" t="n">
        <x:v>9.850286585037743</x:v>
      </x:c>
      <x:c r="R1551" s="12" t="n">
        <x:v>25.48185994176697</x:v>
      </x:c>
      <x:c r="S1551" s="12" t="n">
        <x:v>0</x:v>
      </x:c>
      <x:c r="T1551" s="12" t="n">
        <x:v>0</x:v>
      </x:c>
      <x:c r="U1551" s="12" t="n">
        <x:f>'逐时购电与费用'!H1551+'逐时购电与费用'!J1551+F1551-P1551+O1551-E1551-N1551/'月度汇总'!$F$6-Q1551</x:f>
        <x:v>-2.1316282072803006e-14</x:v>
      </x:c>
      <x:c r="V1551" s="12" t="n">
        <x:f>M1551-L1551-N1551+O1551/'月度汇总'!$F$7</x:f>
        <x:v>-3.588240815588506e-13</x:v>
      </x:c>
    </x:row>
    <x:row r="1552" ht="20" customHeight="1">
      <x:c r="A1552" s="13" t="n">
        <x:f>'逐时购电与费用'!A1552</x:f>
        <x:v>45699.75</x:v>
      </x:c>
      <x:c r="B1552" s="13" t="n">
        <x:v>45699</x:v>
      </x:c>
      <x:c r="C1552" s="12" t="n">
        <x:v>744.6387879606398</x:v>
      </x:c>
      <x:c r="D1552" s="12" t="n">
        <x:v>0</x:v>
      </x:c>
      <x:c r="E1552" s="12" t="n">
        <x:v>713.4649999999999</x:v>
      </x:c>
      <x:c r="F1552" s="12" t="n">
        <x:v>0</x:v>
      </x:c>
      <x:c r="G1552" s="12" t="n">
        <x:f>E1552-F1552</x:f>
        <x:v>713.4649999999999</x:v>
      </x:c>
      <x:c r="H1552" s="12" t="n">
        <x:f>G1552-C1552+D1552</x:f>
        <x:v>-31.173787960639856</x:v>
      </x:c>
      <x:c r="I1552" s="12" t="n">
        <x:v>733.7826916666667</x:v>
      </x:c>
      <x:c r="J1552" s="12" t="n">
        <x:v>0</x:v>
      </x:c>
      <x:c r="K1552" s="12" t="n">
        <x:f>G1552-I1552+J1552</x:f>
        <x:v>-20.317691666666747</x:v>
      </x:c>
      <x:c r="L1552" s="12" t="n">
        <x:v>10799.999999991</x:v>
      </x:c>
      <x:c r="M1552" s="12" t="n">
        <x:v>10799.999999991</x:v>
      </x:c>
      <x:c r="N1552" s="12" t="n">
        <x:v>0</x:v>
      </x:c>
      <x:c r="O1552" s="12" t="n">
        <x:v>0</x:v>
      </x:c>
      <x:c r="P1552" s="12" t="n">
        <x:v>0</x:v>
      </x:c>
      <x:c r="Q1552" s="12" t="n">
        <x:v>20.317691658566993</x:v>
      </x:c>
      <x:c r="R1552" s="12" t="n">
        <x:v>628.9655652947099</x:v>
      </x:c>
      <x:c r="S1552" s="12" t="n">
        <x:v>0</x:v>
      </x:c>
      <x:c r="T1552" s="12" t="n">
        <x:v>0</x:v>
      </x:c>
      <x:c r="U1552" s="12" t="n">
        <x:f>'逐时购电与费用'!H1552+'逐时购电与费用'!J1552+F1552-P1552+O1552-E1552-N1552/'月度汇总'!$F$6-Q1552</x:f>
        <x:v>8.100322190784937e-9</x:v>
      </x:c>
      <x:c r="V1552" s="12" t="n">
        <x:f>M1552-L1552-N1552+O1552/'月度汇总'!$F$7</x:f>
        <x:v>0</x:v>
      </x:c>
    </x:row>
    <x:row r="1553" ht="20" customHeight="1">
      <x:c r="A1553" s="13" t="n">
        <x:f>'逐时购电与费用'!A1553</x:f>
        <x:v>45699.756944444445</x:v>
      </x:c>
      <x:c r="B1553" s="13" t="n">
        <x:v>45699</x:v>
      </x:c>
      <x:c r="C1553" s="12" t="n">
        <x:v>694.2396349074473</x:v>
      </x:c>
      <x:c r="D1553" s="12" t="n">
        <x:v>0.00111626545543477</x:v>
      </x:c>
      <x:c r="E1553" s="12" t="n">
        <x:v>687.8893166666667</x:v>
      </x:c>
      <x:c r="F1553" s="12" t="n">
        <x:v>0</x:v>
      </x:c>
      <x:c r="G1553" s="12" t="n">
        <x:f>E1553-F1553</x:f>
        <x:v>687.8893166666667</x:v>
      </x:c>
      <x:c r="H1553" s="12" t="n">
        <x:f>G1553-C1553+D1553</x:f>
        <x:v>-6.349201975325231</x:v>
      </x:c>
      <x:c r="I1553" s="12" t="n">
        <x:v>674.453155</x:v>
      </x:c>
      <x:c r="J1553" s="12" t="n">
        <x:v>0.0012419336388033947</x:v>
      </x:c>
      <x:c r="K1553" s="12" t="n">
        <x:f>G1553-I1553+J1553</x:f>
        <x:v>13.437403600305439</x:v>
      </x:c>
      <x:c r="L1553" s="12" t="n">
        <x:v>10799.999999991</x:v>
      </x:c>
      <x:c r="M1553" s="12" t="n">
        <x:v>10795.322653832796</x:v>
      </x:c>
      <x:c r="N1553" s="12" t="n">
        <x:v>0</x:v>
      </x:c>
      <x:c r="O1553" s="12" t="n">
        <x:v>4.209611542382626</x:v>
      </x:c>
      <x:c r="P1553" s="12" t="n">
        <x:v>0</x:v>
      </x:c>
      <x:c r="Q1553" s="12" t="n">
        <x:v>0</x:v>
      </x:c>
      <x:c r="R1553" s="12" t="n">
        <x:v>641.4219442162785</x:v>
      </x:c>
      <x:c r="S1553" s="12" t="n">
        <x:v>0</x:v>
      </x:c>
      <x:c r="T1553" s="12" t="n">
        <x:v>0</x:v>
      </x:c>
      <x:c r="U1553" s="12" t="n">
        <x:f>'逐时购电与费用'!H1553+'逐时购电与费用'!J1553+F1553-P1553+O1553-E1553-N1553/'月度汇总'!$F$6-Q1553</x:f>
        <x:v>-1.0000007932831068e-8</x:v>
      </x:c>
      <x:c r="V1553" s="12" t="n">
        <x:f>M1553-L1553-N1553+O1553/'月度汇总'!$F$7</x:f>
        <x:v>-4.4586556668946287e-13</x:v>
      </x:c>
    </x:row>
    <x:row r="1554" ht="20" customHeight="1">
      <x:c r="A1554" s="13" t="n">
        <x:f>'逐时购电与费用'!A1554</x:f>
        <x:v>45699.76388888889</x:v>
      </x:c>
      <x:c r="B1554" s="13" t="n">
        <x:v>45699</x:v>
      </x:c>
      <x:c r="C1554" s="12" t="n">
        <x:v>711.4694920917343</x:v>
      </x:c>
      <x:c r="D1554" s="12" t="n">
        <x:v>0.0034518362544982877</x:v>
      </x:c>
      <x:c r="E1554" s="12" t="n">
        <x:v>712.7812166666665</x:v>
      </x:c>
      <x:c r="F1554" s="12" t="n">
        <x:v>0.03</x:v>
      </x:c>
      <x:c r="G1554" s="12" t="n">
        <x:f>E1554-F1554</x:f>
        <x:v>712.7512166666666</x:v>
      </x:c>
      <x:c r="H1554" s="12" t="n">
        <x:f>G1554-C1554+D1554</x:f>
        <x:v>1.2851764111867392</x:v>
      </x:c>
      <x:c r="I1554" s="12" t="n">
        <x:v>691.6927541666665</x:v>
      </x:c>
      <x:c r="J1554" s="12" t="n">
        <x:v>0.0038404409446074197</x:v>
      </x:c>
      <x:c r="K1554" s="12" t="n">
        <x:f>G1554-I1554+J1554</x:f>
        <x:v>21.062302940944626</x:v>
      </x:c>
      <x:c r="L1554" s="12" t="n">
        <x:v>10795.322653832796</x:v>
      </x:c>
      <x:c r="M1554" s="12" t="n">
        <x:v>10782.483773732214</x:v>
      </x:c>
      <x:c r="N1554" s="12" t="n">
        <x:v>0</x:v>
      </x:c>
      <x:c r="O1554" s="12" t="n">
        <x:v>11.554992090524372</x:v>
      </x:c>
      <x:c r="P1554" s="12" t="n">
        <x:v>0</x:v>
      </x:c>
      <x:c r="Q1554" s="12" t="n">
        <x:v>0</x:v>
      </x:c>
      <x:c r="R1554" s="12" t="n">
        <x:v>612.3107905267443</x:v>
      </x:c>
      <x:c r="S1554" s="12" t="n">
        <x:v>0</x:v>
      </x:c>
      <x:c r="T1554" s="12" t="n">
        <x:v>0</x:v>
      </x:c>
      <x:c r="U1554" s="12" t="n">
        <x:f>'逐时购电与费用'!H1554+'逐时购电与费用'!J1554+F1554-P1554+O1554-E1554-N1554/'月度汇总'!$F$6-Q1554</x:f>
        <x:v>-1.0000007932831068e-8</x:v>
      </x:c>
      <x:c r="V1554" s="12" t="n">
        <x:f>M1554-L1554-N1554+O1554/'月度汇总'!$F$7</x:f>
        <x:v>4.618527782440651e-13</x:v>
      </x:c>
    </x:row>
    <x:row r="1555" ht="20" customHeight="1">
      <x:c r="A1555" s="13" t="n">
        <x:f>'逐时购电与费用'!A1555</x:f>
        <x:v>45699.77083333333</x:v>
      </x:c>
      <x:c r="B1555" s="13" t="n">
        <x:v>45699</x:v>
      </x:c>
      <x:c r="C1555" s="12" t="n">
        <x:v>722.2655544960562</x:v>
      </x:c>
      <x:c r="D1555" s="12" t="n">
        <x:v>0</x:v>
      </x:c>
      <x:c r="E1555" s="12" t="n">
        <x:v>714.0583333333334</x:v>
      </x:c>
      <x:c r="F1555" s="12" t="n">
        <x:v>0</x:v>
      </x:c>
      <x:c r="G1555" s="12" t="n">
        <x:f>E1555-F1555</x:f>
        <x:v>714.0583333333334</x:v>
      </x:c>
      <x:c r="H1555" s="12" t="n">
        <x:f>G1555-C1555+D1555</x:f>
        <x:v>-8.207221162722817</x:v>
      </x:c>
      <x:c r="I1555" s="12" t="n">
        <x:v>711.4386916666666</x:v>
      </x:c>
      <x:c r="J1555" s="12" t="n">
        <x:v>0</x:v>
      </x:c>
      <x:c r="K1555" s="12" t="n">
        <x:f>G1555-I1555+J1555</x:f>
        <x:v>2.61964166666678</x:v>
      </x:c>
      <x:c r="L1555" s="12" t="n">
        <x:v>10782.483773732214</x:v>
      </x:c>
      <x:c r="M1555" s="12" t="n">
        <x:v>10780.505029746408</x:v>
      </x:c>
      <x:c r="N1555" s="12" t="n">
        <x:v>0</x:v>
      </x:c>
      <x:c r="O1555" s="12" t="n">
        <x:v>1.780869587225319</x:v>
      </x:c>
      <x:c r="P1555" s="12" t="n">
        <x:v>0</x:v>
      </x:c>
      <x:c r="Q1555" s="12" t="n">
        <x:v>0</x:v>
      </x:c>
      <x:c r="R1555" s="12" t="n">
        <x:v>570.0091325375557</x:v>
      </x:c>
      <x:c r="S1555" s="12" t="n">
        <x:v>5.7539201287208925</x:v>
      </x:c>
      <x:c r="T1555" s="12" t="n">
        <x:v>0</x:v>
      </x:c>
      <x:c r="U1555" s="12" t="n">
        <x:f>'逐时购电与费用'!H1555+'逐时购电与费用'!J1555+F1555-P1555+O1555-E1555-N1555/'月度汇总'!$F$6-Q1555</x:f>
        <x:v>-1.0000007932831068e-8</x:v>
      </x:c>
      <x:c r="V1555" s="12" t="n">
        <x:f>M1555-L1555-N1555+O1555/'月度汇总'!$F$7</x:f>
        <x:v>-5.218048215738236e-13</x:v>
      </x:c>
    </x:row>
    <x:row r="1556" ht="20" customHeight="1">
      <x:c r="A1556" s="13" t="n">
        <x:f>'逐时购电与费用'!A1556</x:f>
        <x:v>45699.77777777778</x:v>
      </x:c>
      <x:c r="B1556" s="13" t="n">
        <x:v>45699</x:v>
      </x:c>
      <x:c r="C1556" s="12" t="n">
        <x:v>724.236950642245</x:v>
      </x:c>
      <x:c r="D1556" s="12" t="n">
        <x:v>0.00008071457908528336</x:v>
      </x:c>
      <x:c r="E1556" s="12" t="n">
        <x:v>718.823</x:v>
      </x:c>
      <x:c r="F1556" s="12" t="n">
        <x:v>0</x:v>
      </x:c>
      <x:c r="G1556" s="12" t="n">
        <x:f>E1556-F1556</x:f>
        <x:v>718.823</x:v>
      </x:c>
      <x:c r="H1556" s="12" t="n">
        <x:f>G1556-C1556+D1556</x:f>
        <x:v>-5.413869927665941</x:v>
      </x:c>
      <x:c r="I1556" s="12" t="n">
        <x:v>713.8293449999999</x:v>
      </x:c>
      <x:c r="J1556" s="12" t="n">
        <x:v>0.00008980135542116853</x:v>
      </x:c>
      <x:c r="K1556" s="12" t="n">
        <x:f>G1556-I1556+J1556</x:f>
        <x:v>4.993744801355525</x:v>
      </x:c>
      <x:c r="L1556" s="12" t="n">
        <x:v>10780.505029746408</x:v>
      </x:c>
      <x:c r="M1556" s="12" t="n">
        <x:v>10775.726584257429</x:v>
      </x:c>
      <x:c r="N1556" s="12" t="n">
        <x:v>0</x:v>
      </x:c>
      <x:c r="O1556" s="12" t="n">
        <x:v>4.300600940080138</x:v>
      </x:c>
      <x:c r="P1556" s="12" t="n">
        <x:v>0</x:v>
      </x:c>
      <x:c r="Q1556" s="12" t="n">
        <x:v>0</x:v>
      </x:c>
      <x:c r="R1556" s="12" t="n">
        <x:v>558.9241124389756</x:v>
      </x:c>
      <x:c r="S1556" s="12" t="n">
        <x:v>9.617096375224492</x:v>
      </x:c>
      <x:c r="T1556" s="12" t="n">
        <x:v>0</x:v>
      </x:c>
      <x:c r="U1556" s="12" t="n">
        <x:f>'逐时购电与费用'!H1556+'逐时购电与费用'!J1556+F1556-P1556+O1556-E1556-N1556/'月度汇总'!$F$6-Q1556</x:f>
        <x:v>-1.0000007932831068e-8</x:v>
      </x:c>
      <x:c r="V1556" s="12" t="n">
        <x:f>M1556-L1556-N1556+O1556/'月度汇总'!$F$7</x:f>
        <x:v>-9.00612917575927e-13</x:v>
      </x:c>
    </x:row>
    <x:row r="1557" ht="20" customHeight="1">
      <x:c r="A1557" s="13" t="n">
        <x:f>'逐时购电与费用'!A1557</x:f>
        <x:v>45699.78472222222</x:v>
      </x:c>
      <x:c r="B1557" s="13" t="n">
        <x:v>45699</x:v>
      </x:c>
      <x:c r="C1557" s="12" t="n">
        <x:v>714.9326809191026</x:v>
      </x:c>
      <x:c r="D1557" s="12" t="n">
        <x:v>0.00024128507152090025</x:v>
      </x:c>
      <x:c r="E1557" s="12" t="n">
        <x:v>720.1869833333333</x:v>
      </x:c>
      <x:c r="F1557" s="12" t="n">
        <x:v>0.00215</x:v>
      </x:c>
      <x:c r="G1557" s="12" t="n">
        <x:f>E1557-F1557</x:f>
        <x:v>720.1848333333332</x:v>
      </x:c>
      <x:c r="H1557" s="12" t="n">
        <x:f>G1557-C1557+D1557</x:f>
        <x:v>5.252393699302157</x:v>
      </x:c>
      <x:c r="I1557" s="12" t="n">
        <x:v>704.5340383333332</x:v>
      </x:c>
      <x:c r="J1557" s="12" t="n">
        <x:v>0.0002684487326951953</x:v>
      </x:c>
      <x:c r="K1557" s="12" t="n">
        <x:f>G1557-I1557+J1557</x:f>
        <x:v>15.651063448732712</x:v>
      </x:c>
      <x:c r="L1557" s="12" t="n">
        <x:v>10775.726584257429</x:v>
      </x:c>
      <x:c r="M1557" s="12" t="n">
        <x:v>10037.34293594141</x:v>
      </x:c>
      <x:c r="N1557" s="12" t="n">
        <x:v>0</x:v>
      </x:c>
      <x:c r="O1557" s="12" t="n">
        <x:v>664.5452834844175</x:v>
      </x:c>
      <x:c r="P1557" s="12" t="n">
        <x:v>0</x:v>
      </x:c>
      <x:c r="Q1557" s="12" t="n">
        <x:v>0</x:v>
      </x:c>
      <x:c r="R1557" s="12" t="n">
        <x:v>556.1510613334549</x:v>
      </x:c>
      <x:c r="S1557" s="12" t="n">
        <x:v>11.461376736837565</x:v>
      </x:c>
      <x:c r="T1557" s="12" t="n">
        <x:v>0</x:v>
      </x:c>
      <x:c r="U1557" s="12" t="n">
        <x:f>'逐时购电与费用'!H1557+'逐时购电与费用'!J1557+F1557-P1557+O1557-E1557-N1557/'月度汇总'!$F$6-Q1557</x:f>
        <x:v>-1.0000007932831068e-8</x:v>
      </x:c>
      <x:c r="V1557" s="12" t="n">
        <x:f>M1557-L1557-N1557+O1557/'月度汇总'!$F$7</x:f>
        <x:v>0</x:v>
      </x:c>
    </x:row>
    <x:row r="1558" ht="20" customHeight="1">
      <x:c r="A1558" s="13" t="n">
        <x:f>'逐时购电与费用'!A1558</x:f>
        <x:v>45699.79166666667</x:v>
      </x:c>
      <x:c r="B1558" s="13" t="n">
        <x:v>45699</x:v>
      </x:c>
      <x:c r="C1558" s="12" t="n">
        <x:v>704.0665750769125</x:v>
      </x:c>
      <x:c r="D1558" s="12" t="n">
        <x:v>0</x:v>
      </x:c>
      <x:c r="E1558" s="12" t="n">
        <x:v>715.3866666666665</x:v>
      </x:c>
      <x:c r="F1558" s="12" t="n">
        <x:v>0</x:v>
      </x:c>
      <x:c r="G1558" s="12" t="n">
        <x:f>E1558-F1558</x:f>
        <x:v>715.3866666666665</x:v>
      </x:c>
      <x:c r="H1558" s="12" t="n">
        <x:f>G1558-C1558+D1558</x:f>
        <x:v>11.320091589754043</x:v>
      </x:c>
      <x:c r="I1558" s="12" t="n">
        <x:v>693.67665</x:v>
      </x:c>
      <x:c r="J1558" s="12" t="n">
        <x:v>0</x:v>
      </x:c>
      <x:c r="K1558" s="12" t="n">
        <x:f>G1558-I1558+J1558</x:f>
        <x:v>21.710016666666547</x:v>
      </x:c>
      <x:c r="L1558" s="12" t="n">
        <x:v>10037.34293594141</x:v>
      </x:c>
      <x:c r="M1558" s="12" t="n">
        <x:v>9249.761523297499</x:v>
      </x:c>
      <x:c r="N1558" s="12" t="n">
        <x:v>0</x:v>
      </x:c>
      <x:c r="O1558" s="12" t="n">
        <x:v>708.8232713795192</x:v>
      </x:c>
      <x:c r="P1558" s="12" t="n">
        <x:v>0</x:v>
      </x:c>
      <x:c r="Q1558" s="12" t="n">
        <x:v>0</x:v>
      </x:c>
      <x:c r="R1558" s="12" t="n">
        <x:v>534.193859890438</x:v>
      </x:c>
      <x:c r="S1558" s="12" t="n">
        <x:v>24.29360845060296</x:v>
      </x:c>
      <x:c r="T1558" s="12" t="n">
        <x:v>0</x:v>
      </x:c>
      <x:c r="U1558" s="12" t="n">
        <x:f>'逐时购电与费用'!H1558+'逐时购电与费用'!J1558+F1558-P1558+O1558-E1558-N1558/'月度汇总'!$F$6-Q1558</x:f>
        <x:v>-1.0000007932831068e-8</x:v>
      </x:c>
      <x:c r="V1558" s="12" t="n">
        <x:f>M1558-L1558-N1558+O1558/'月度汇总'!$F$7</x:f>
        <x:v>-6.821210263296962e-13</x:v>
      </x:c>
    </x:row>
    <x:row r="1559" ht="20" customHeight="1">
      <x:c r="A1559" s="13" t="n">
        <x:f>'逐时购电与费用'!A1559</x:f>
        <x:v>45699.79861111111</x:v>
      </x:c>
      <x:c r="B1559" s="13" t="n">
        <x:v>45699</x:v>
      </x:c>
      <x:c r="C1559" s="12" t="n">
        <x:v>707.8164680554354</x:v>
      </x:c>
      <x:c r="D1559" s="12" t="n">
        <x:v>0</x:v>
      </x:c>
      <x:c r="E1559" s="12" t="n">
        <x:v>713.8159666666667</x:v>
      </x:c>
      <x:c r="F1559" s="12" t="n">
        <x:v>0</x:v>
      </x:c>
      <x:c r="G1559" s="12" t="n">
        <x:f>E1559-F1559</x:f>
        <x:v>713.8159666666667</x:v>
      </x:c>
      <x:c r="H1559" s="12" t="n">
        <x:f>G1559-C1559+D1559</x:f>
        <x:v>5.9994986112312745</x:v>
      </x:c>
      <x:c r="I1559" s="12" t="n">
        <x:v>699.3408883333332</x:v>
      </x:c>
      <x:c r="J1559" s="12" t="n">
        <x:v>0</x:v>
      </x:c>
      <x:c r="K1559" s="12" t="n">
        <x:f>G1559-I1559+J1559</x:f>
        <x:v>14.4750783333335</x:v>
      </x:c>
      <x:c r="L1559" s="12" t="n">
        <x:v>9249.761523297499</x:v>
      </x:c>
      <x:c r="M1559" s="12" t="n">
        <x:v>8456.632671456759</x:v>
      </x:c>
      <x:c r="N1559" s="12" t="n">
        <x:v>0</x:v>
      </x:c>
      <x:c r="O1559" s="12" t="n">
        <x:v>713.8159666566667</x:v>
      </x:c>
      <x:c r="P1559" s="12" t="n">
        <x:v>0</x:v>
      </x:c>
      <x:c r="Q1559" s="12" t="n">
        <x:v>0</x:v>
      </x:c>
      <x:c r="R1559" s="12" t="n">
        <x:v>496.10467802086725</x:v>
      </x:c>
      <x:c r="S1559" s="12" t="n">
        <x:v>61.707255187490546</x:v>
      </x:c>
      <x:c r="T1559" s="12" t="n">
        <x:v>0</x:v>
      </x:c>
      <x:c r="U1559" s="12" t="n">
        <x:f>'逐时购电与费用'!H1559+'逐时购电与费用'!J1559+F1559-P1559+O1559-E1559-N1559/'月度汇总'!$F$6-Q1559</x:f>
        <x:v>-1.0000007932831068e-8</x:v>
      </x:c>
      <x:c r="V1559" s="12" t="n">
        <x:f>M1559-L1559-N1559+O1559/'月度汇总'!$F$7</x:f>
        <x:v>6.821210263296962e-13</x:v>
      </x:c>
    </x:row>
    <x:row r="1560" ht="20" customHeight="1">
      <x:c r="A1560" s="13" t="n">
        <x:f>'逐时购电与费用'!A1560</x:f>
        <x:v>45699.805555555555</x:v>
      </x:c>
      <x:c r="B1560" s="13" t="n">
        <x:v>45699</x:v>
      </x:c>
      <x:c r="C1560" s="12" t="n">
        <x:v>716.4539458120537</x:v>
      </x:c>
      <x:c r="D1560" s="12" t="n">
        <x:v>0</x:v>
      </x:c>
      <x:c r="E1560" s="12" t="n">
        <x:v>718.1241833333333</x:v>
      </x:c>
      <x:c r="F1560" s="12" t="n">
        <x:v>0</x:v>
      </x:c>
      <x:c r="G1560" s="12" t="n">
        <x:f>E1560-F1560</x:f>
        <x:v>718.1241833333333</x:v>
      </x:c>
      <x:c r="H1560" s="12" t="n">
        <x:f>G1560-C1560+D1560</x:f>
        <x:v>1.6702375212796596</x:v>
      </x:c>
      <x:c r="I1560" s="12" t="n">
        <x:v>709.0257458333332</x:v>
      </x:c>
      <x:c r="J1560" s="12" t="n">
        <x:v>0</x:v>
      </x:c>
      <x:c r="K1560" s="12" t="n">
        <x:f>G1560-I1560+J1560</x:f>
        <x:v>9.09843750000016</x:v>
      </x:c>
      <x:c r="L1560" s="12" t="n">
        <x:v>8456.632671456759</x:v>
      </x:c>
      <x:c r="M1560" s="12" t="n">
        <x:v>7667.30090374524</x:v>
      </x:c>
      <x:c r="N1560" s="12" t="n">
        <x:v>0</x:v>
      </x:c>
      <x:c r="O1560" s="12" t="n">
        <x:v>710.3985909403663</x:v>
      </x:c>
      <x:c r="P1560" s="12" t="n">
        <x:v>0</x:v>
      </x:c>
      <x:c r="Q1560" s="12" t="n">
        <x:v>0</x:v>
      </x:c>
      <x:c r="R1560" s="12" t="n">
        <x:v>474.47662716783</x:v>
      </x:c>
      <x:c r="S1560" s="12" t="n">
        <x:v>83.778781234691</x:v>
      </x:c>
      <x:c r="T1560" s="12" t="n">
        <x:v>0</x:v>
      </x:c>
      <x:c r="U1560" s="12" t="n">
        <x:f>'逐时购电与费用'!H1560+'逐时购电与费用'!J1560+F1560-P1560+O1560-E1560-N1560/'月度汇总'!$F$6-Q1560</x:f>
        <x:v>-1.0000007932831068e-8</x:v>
      </x:c>
      <x:c r="V1560" s="12" t="n">
        <x:f>M1560-L1560-N1560+O1560/'月度汇总'!$F$7</x:f>
        <x:v>-2.2737367544323206e-13</x:v>
      </x:c>
    </x:row>
    <x:row r="1561" ht="20" customHeight="1">
      <x:c r="A1561" s="13" t="n">
        <x:f>'逐时购电与费用'!A1561</x:f>
        <x:v>45699.8125</x:v>
      </x:c>
      <x:c r="B1561" s="13" t="n">
        <x:v>45699</x:v>
      </x:c>
      <x:c r="C1561" s="12" t="n">
        <x:v>716.2329961500539</x:v>
      </x:c>
      <x:c r="D1561" s="12" t="n">
        <x:v>0</x:v>
      </x:c>
      <x:c r="E1561" s="12" t="n">
        <x:v>727.8083333333334</x:v>
      </x:c>
      <x:c r="F1561" s="12" t="n">
        <x:v>0</x:v>
      </x:c>
      <x:c r="G1561" s="12" t="n">
        <x:f>E1561-F1561</x:f>
        <x:v>727.8083333333334</x:v>
      </x:c>
      <x:c r="H1561" s="12" t="n">
        <x:f>G1561-C1561+D1561</x:f>
        <x:v>11.575337183279544</x:v>
      </x:c>
      <x:c r="I1561" s="12" t="n">
        <x:v>709.236025</x:v>
      </x:c>
      <x:c r="J1561" s="12" t="n">
        <x:v>0</x:v>
      </x:c>
      <x:c r="K1561" s="12" t="n">
        <x:f>G1561-I1561+J1561</x:f>
        <x:v>18.572308333333353</x:v>
      </x:c>
      <x:c r="L1561" s="12" t="n">
        <x:v>7667.30090374524</x:v>
      </x:c>
      <x:c r="M1561" s="12" t="n">
        <x:v>6861.419239340072</x:v>
      </x:c>
      <x:c r="N1561" s="12" t="n">
        <x:v>0</x:v>
      </x:c>
      <x:c r="O1561" s="12" t="n">
        <x:v>725.2934979646517</x:v>
      </x:c>
      <x:c r="P1561" s="12" t="n">
        <x:v>0</x:v>
      </x:c>
      <x:c r="Q1561" s="12" t="n">
        <x:v>0</x:v>
      </x:c>
      <x:c r="R1561" s="12" t="n">
        <x:v>456.73565532818344</x:v>
      </x:c>
      <x:c r="S1561" s="12" t="n">
        <x:v>94.8249819533396</x:v>
      </x:c>
      <x:c r="T1561" s="12" t="n">
        <x:v>1.4577651447910966</x:v>
      </x:c>
      <x:c r="U1561" s="12" t="n">
        <x:f>'逐时购电与费用'!H1561+'逐时购电与费用'!J1561+F1561-P1561+O1561-E1561-N1561/'月度汇总'!$F$6-Q1561</x:f>
        <x:v>-1.0000007932831068e-8</x:v>
      </x:c>
      <x:c r="V1561" s="12" t="n">
        <x:f>M1561-L1561-N1561+O1561/'月度汇总'!$F$7</x:f>
        <x:v>0</x:v>
      </x:c>
    </x:row>
    <x:row r="1562" ht="20" customHeight="1">
      <x:c r="A1562" s="13" t="n">
        <x:f>'逐时购电与费用'!A1562</x:f>
        <x:v>45699.819444444445</x:v>
      </x:c>
      <x:c r="B1562" s="13" t="n">
        <x:v>45699</x:v>
      </x:c>
      <x:c r="C1562" s="12" t="n">
        <x:v>706.948242880384</x:v>
      </x:c>
      <x:c r="D1562" s="12" t="n">
        <x:v>0</x:v>
      </x:c>
      <x:c r="E1562" s="12" t="n">
        <x:v>738.1401333333333</x:v>
      </x:c>
      <x:c r="F1562" s="12" t="n">
        <x:v>0</x:v>
      </x:c>
      <x:c r="G1562" s="12" t="n">
        <x:f>E1562-F1562</x:f>
        <x:v>738.1401333333333</x:v>
      </x:c>
      <x:c r="H1562" s="12" t="n">
        <x:f>G1562-C1562+D1562</x:f>
        <x:v>31.191890452949337</x:v>
      </x:c>
      <x:c r="I1562" s="12" t="n">
        <x:v>704.6133391666667</x:v>
      </x:c>
      <x:c r="J1562" s="12" t="n">
        <x:v>0</x:v>
      </x:c>
      <x:c r="K1562" s="12" t="n">
        <x:f>G1562-I1562+J1562</x:f>
        <x:v>33.526794166666605</x:v>
      </x:c>
      <x:c r="L1562" s="12" t="n">
        <x:v>6861.419239340072</x:v>
      </x:c>
      <x:c r="M1562" s="12" t="n">
        <x:v>6045.637323465104</x:v>
      </x:c>
      <x:c r="N1562" s="12" t="n">
        <x:v>0</x:v>
      </x:c>
      <x:c r="O1562" s="12" t="n">
        <x:v>734.2037242874713</x:v>
      </x:c>
      <x:c r="P1562" s="12" t="n">
        <x:v>0</x:v>
      </x:c>
      <x:c r="Q1562" s="12" t="n">
        <x:v>0</x:v>
      </x:c>
      <x:c r="R1562" s="12" t="n">
        <x:v>429.9406186007864</x:v>
      </x:c>
      <x:c r="S1562" s="12" t="n">
        <x:v>148.11301376931874</x:v>
      </x:c>
      <x:c r="T1562" s="12" t="n">
        <x:v>0</x:v>
      </x:c>
      <x:c r="U1562" s="12" t="n">
        <x:f>'逐时购电与费用'!H1562+'逐时购电与费用'!J1562+F1562-P1562+O1562-E1562-N1562/'月度汇总'!$F$6-Q1562</x:f>
        <x:v>-1.0000007932831068e-8</x:v>
      </x:c>
      <x:c r="V1562" s="12" t="n">
        <x:f>M1562-L1562-N1562+O1562/'月度汇总'!$F$7</x:f>
        <x:v>1.1368683772161603e-13</x:v>
      </x:c>
    </x:row>
    <x:row r="1563" ht="20" customHeight="1">
      <x:c r="A1563" s="13" t="n">
        <x:f>'逐时购电与费用'!A1563</x:f>
        <x:v>45699.82638888889</x:v>
      </x:c>
      <x:c r="B1563" s="13" t="n">
        <x:v>45699</x:v>
      </x:c>
      <x:c r="C1563" s="12" t="n">
        <x:v>728.6818841502114</x:v>
      </x:c>
      <x:c r="D1563" s="12" t="n">
        <x:v>0</x:v>
      </x:c>
      <x:c r="E1563" s="12" t="n">
        <x:v>733.7376833333333</x:v>
      </x:c>
      <x:c r="F1563" s="12" t="n">
        <x:v>0</x:v>
      </x:c>
      <x:c r="G1563" s="12" t="n">
        <x:f>E1563-F1563</x:f>
        <x:v>733.7376833333333</x:v>
      </x:c>
      <x:c r="H1563" s="12" t="n">
        <x:f>G1563-C1563+D1563</x:f>
        <x:v>5.055799183121849</x:v>
      </x:c>
      <x:c r="I1563" s="12" t="n">
        <x:v>731.6754008333332</x:v>
      </x:c>
      <x:c r="J1563" s="12" t="n">
        <x:v>0</x:v>
      </x:c>
      <x:c r="K1563" s="12" t="n">
        <x:f>G1563-I1563+J1563</x:f>
        <x:v>2.0622825000000375</x:v>
      </x:c>
      <x:c r="L1563" s="12" t="n">
        <x:v>6045.637323465104</x:v>
      </x:c>
      <x:c r="M1563" s="12" t="n">
        <x:v>5252.359239478201</x:v>
      </x:c>
      <x:c r="N1563" s="12" t="n">
        <x:v>0</x:v>
      </x:c>
      <x:c r="O1563" s="12" t="n">
        <x:v>713.9502755882124</x:v>
      </x:c>
      <x:c r="P1563" s="12" t="n">
        <x:v>0</x:v>
      </x:c>
      <x:c r="Q1563" s="12" t="n">
        <x:v>0</x:v>
      </x:c>
      <x:c r="R1563" s="12" t="n">
        <x:v>420.17453930524124</x:v>
      </x:c>
      <x:c r="S1563" s="12" t="n">
        <x:v>218.62278421931137</x:v>
      </x:c>
      <x:c r="T1563" s="12" t="n">
        <x:v>10.470865671884894</x:v>
      </x:c>
      <x:c r="U1563" s="12" t="n">
        <x:f>'逐时购电与费用'!H1563+'逐时购电与费用'!J1563+F1563-P1563+O1563-E1563-N1563/'月度汇总'!$F$6-Q1563</x:f>
        <x:v>-1.0000007932831068e-8</x:v>
      </x:c>
      <x:c r="V1563" s="12" t="n">
        <x:f>M1563-L1563-N1563+O1563/'月度汇总'!$F$7</x:f>
        <x:v>-2.2737367544323206e-13</x:v>
      </x:c>
    </x:row>
    <x:row r="1564" ht="20" customHeight="1">
      <x:c r="A1564" s="13" t="n">
        <x:f>'逐时购电与费用'!A1564</x:f>
        <x:v>45699.83333333333</x:v>
      </x:c>
      <x:c r="B1564" s="13" t="n">
        <x:v>45699</x:v>
      </x:c>
      <x:c r="C1564" s="12" t="n">
        <x:v>752.6453957716109</x:v>
      </x:c>
      <x:c r="D1564" s="12" t="n">
        <x:v>0</x:v>
      </x:c>
      <x:c r="E1564" s="12" t="n">
        <x:v>719.1216666666666</x:v>
      </x:c>
      <x:c r="F1564" s="12" t="n">
        <x:v>0</x:v>
      </x:c>
      <x:c r="G1564" s="12" t="n">
        <x:f>E1564-F1564</x:f>
        <x:v>719.1216666666666</x:v>
      </x:c>
      <x:c r="H1564" s="12" t="n">
        <x:f>G1564-C1564+D1564</x:f>
        <x:v>-33.52372910494432</x:v>
      </x:c>
      <x:c r="I1564" s="12" t="n">
        <x:v>759.0851749999999</x:v>
      </x:c>
      <x:c r="J1564" s="12" t="n">
        <x:v>0</x:v>
      </x:c>
      <x:c r="K1564" s="12" t="n">
        <x:f>G1564-I1564+J1564</x:f>
        <x:v>-39.96350833333338</x:v>
      </x:c>
      <x:c r="L1564" s="12" t="n">
        <x:v>5252.359239478201</x:v>
      </x:c>
      <x:c r="M1564" s="12" t="n">
        <x:v>4495.132943417555</x:v>
      </x:c>
      <x:c r="N1564" s="12" t="n">
        <x:v>0</x:v>
      </x:c>
      <x:c r="O1564" s="12" t="n">
        <x:v>681.5036664545809</x:v>
      </x:c>
      <x:c r="P1564" s="12" t="n">
        <x:v>0</x:v>
      </x:c>
      <x:c r="Q1564" s="12" t="n">
        <x:v>0</x:v>
      </x:c>
      <x:c r="R1564" s="12" t="n">
        <x:v>399.5485055649981</x:v>
      </x:c>
      <x:c r="S1564" s="12" t="n">
        <x:v>242.87585722236759</x:v>
      </x:c>
      <x:c r="T1564" s="12" t="n">
        <x:v>14.218512133624927</x:v>
      </x:c>
      <x:c r="U1564" s="12" t="n">
        <x:f>'逐时购电与费用'!H1564+'逐时购电与费用'!J1564+F1564-P1564+O1564-E1564-N1564/'月度汇总'!$F$6-Q1564</x:f>
        <x:v>-1.0000007932831068e-8</x:v>
      </x:c>
      <x:c r="V1564" s="12" t="n">
        <x:f>M1564-L1564-N1564+O1564/'月度汇总'!$F$7</x:f>
        <x:v>-4.547473508864641e-13</x:v>
      </x:c>
    </x:row>
    <x:row r="1565" ht="20" customHeight="1">
      <x:c r="A1565" s="13" t="n">
        <x:f>'逐时购电与费用'!A1565</x:f>
        <x:v>45699.84027777778</x:v>
      </x:c>
      <x:c r="B1565" s="13" t="n">
        <x:v>45699</x:v>
      </x:c>
      <x:c r="C1565" s="12" t="n">
        <x:v>710.6265820503796</x:v>
      </x:c>
      <x:c r="D1565" s="12" t="n">
        <x:v>0</x:v>
      </x:c>
      <x:c r="E1565" s="12" t="n">
        <x:v>716.5900166666667</x:v>
      </x:c>
      <x:c r="F1565" s="12" t="n">
        <x:v>0</x:v>
      </x:c>
      <x:c r="G1565" s="12" t="n">
        <x:f>E1565-F1565</x:f>
        <x:v>716.5900166666667</x:v>
      </x:c>
      <x:c r="H1565" s="12" t="n">
        <x:f>G1565-C1565+D1565</x:f>
        <x:v>5.9634346162870315</x:v>
      </x:c>
      <x:c r="I1565" s="12" t="n">
        <x:v>717.0735383333332</x:v>
      </x:c>
      <x:c r="J1565" s="12" t="n">
        <x:v>0</x:v>
      </x:c>
      <x:c r="K1565" s="12" t="n">
        <x:f>G1565-I1565+J1565</x:f>
        <x:v>-0.4835216666665474</x:v>
      </x:c>
      <x:c r="L1565" s="12" t="n">
        <x:v>4495.132943417555</x:v>
      </x:c>
      <x:c r="M1565" s="12" t="n">
        <x:v>3698.9218137990365</x:v>
      </x:c>
      <x:c r="N1565" s="12" t="n">
        <x:v>0</x:v>
      </x:c>
      <x:c r="O1565" s="12" t="n">
        <x:v>716.5900166566666</x:v>
      </x:c>
      <x:c r="P1565" s="12" t="n">
        <x:v>0</x:v>
      </x:c>
      <x:c r="Q1565" s="12" t="n">
        <x:v>0</x:v>
      </x:c>
      <x:c r="R1565" s="12" t="n">
        <x:v>356.7971682292874</x:v>
      </x:c>
      <x:c r="S1565" s="12" t="n">
        <x:v>203.91083115281867</x:v>
      </x:c>
      <x:c r="T1565" s="12" t="n">
        <x:v>0</x:v>
      </x:c>
      <x:c r="U1565" s="12" t="n">
        <x:f>'逐时购电与费用'!H1565+'逐时购电与费用'!J1565+F1565-P1565+O1565-E1565-N1565/'月度汇总'!$F$6-Q1565</x:f>
        <x:v>-1.0000007932831068e-8</x:v>
      </x:c>
      <x:c r="V1565" s="12" t="n">
        <x:f>M1565-L1565-N1565+O1565/'月度汇总'!$F$7</x:f>
        <x:v>0</x:v>
      </x:c>
    </x:row>
    <x:row r="1566" ht="20" customHeight="1">
      <x:c r="A1566" s="13" t="n">
        <x:f>'逐时购电与费用'!A1566</x:f>
        <x:v>45699.84722222222</x:v>
      </x:c>
      <x:c r="B1566" s="13" t="n">
        <x:v>45699</x:v>
      </x:c>
      <x:c r="C1566" s="12" t="n">
        <x:v>687.9967766149778</x:v>
      </x:c>
      <x:c r="D1566" s="12" t="n">
        <x:v>0</x:v>
      </x:c>
      <x:c r="E1566" s="12" t="n">
        <x:v>728.6311000000001</x:v>
      </x:c>
      <x:c r="F1566" s="12" t="n">
        <x:v>0</x:v>
      </x:c>
      <x:c r="G1566" s="12" t="n">
        <x:f>E1566-F1566</x:f>
        <x:v>728.6311000000001</x:v>
      </x:c>
      <x:c r="H1566" s="12" t="n">
        <x:f>G1566-C1566+D1566</x:f>
        <x:v>40.6343233850223</x:v>
      </x:c>
      <x:c r="I1566" s="12" t="n">
        <x:v>697.32253</x:v>
      </x:c>
      <x:c r="J1566" s="12" t="n">
        <x:v>0</x:v>
      </x:c>
      <x:c r="K1566" s="12" t="n">
        <x:f>G1566-I1566+J1566</x:f>
        <x:v>31.30857000000003</x:v>
      </x:c>
      <x:c r="L1566" s="12" t="n">
        <x:v>3698.9218137990365</x:v>
      </x:c>
      <x:c r="M1566" s="12" t="n">
        <x:v>2889.331702699036</x:v>
      </x:c>
      <x:c r="N1566" s="12" t="n">
        <x:v>0</x:v>
      </x:c>
      <x:c r="O1566" s="12" t="n">
        <x:v>728.63109999</x:v>
      </x:c>
      <x:c r="P1566" s="12" t="n">
        <x:v>0</x:v>
      </x:c>
      <x:c r="Q1566" s="12" t="n">
        <x:v>0</x:v>
      </x:c>
      <x:c r="R1566" s="12" t="n">
        <x:v>352.49852532228863</x:v>
      </x:c>
      <x:c r="S1566" s="12" t="n">
        <x:v>217.37047574397138</x:v>
      </x:c>
      <x:c r="T1566" s="12" t="n">
        <x:v>0</x:v>
      </x:c>
      <x:c r="U1566" s="12" t="n">
        <x:f>'逐时购电与费用'!H1566+'逐时购电与费用'!J1566+F1566-P1566+O1566-E1566-N1566/'月度汇总'!$F$6-Q1566</x:f>
        <x:v>-1.0000007932831068e-8</x:v>
      </x:c>
      <x:c r="V1566" s="12" t="n">
        <x:f>M1566-L1566-N1566+O1566/'月度汇总'!$F$7</x:f>
        <x:v>-2.2737367544323206e-13</x:v>
      </x:c>
    </x:row>
    <x:row r="1567" ht="20" customHeight="1">
      <x:c r="A1567" s="13" t="n">
        <x:f>'逐时购电与费用'!A1567</x:f>
        <x:v>45699.85416666667</x:v>
      </x:c>
      <x:c r="B1567" s="13" t="n">
        <x:v>45699</x:v>
      </x:c>
      <x:c r="C1567" s="12" t="n">
        <x:v>709.7973657455868</x:v>
      </x:c>
      <x:c r="D1567" s="12" t="n">
        <x:v>0</x:v>
      </x:c>
      <x:c r="E1567" s="12" t="n">
        <x:v>736.3216666666667</x:v>
      </x:c>
      <x:c r="F1567" s="12" t="n">
        <x:v>0</x:v>
      </x:c>
      <x:c r="G1567" s="12" t="n">
        <x:f>E1567-F1567</x:f>
        <x:v>736.3216666666667</x:v>
      </x:c>
      <x:c r="H1567" s="12" t="n">
        <x:f>G1567-C1567+D1567</x:f>
        <x:v>26.524300921079885</x:v>
      </x:c>
      <x:c r="I1567" s="12" t="n">
        <x:v>719.1299083333333</x:v>
      </x:c>
      <x:c r="J1567" s="12" t="n">
        <x:v>0</x:v>
      </x:c>
      <x:c r="K1567" s="12" t="n">
        <x:f>G1567-I1567+J1567</x:f>
        <x:v>17.191758333333382</x:v>
      </x:c>
      <x:c r="L1567" s="12" t="n">
        <x:v>2889.331702699036</x:v>
      </x:c>
      <x:c r="M1567" s="12" t="n">
        <x:v>2084.317425054444</x:v>
      </x:c>
      <x:c r="N1567" s="12" t="n">
        <x:v>0</x:v>
      </x:c>
      <x:c r="O1567" s="12" t="n">
        <x:v>724.5128498801331</x:v>
      </x:c>
      <x:c r="P1567" s="12" t="n">
        <x:v>0</x:v>
      </x:c>
      <x:c r="Q1567" s="12" t="n">
        <x:v>0</x:v>
      </x:c>
      <x:c r="R1567" s="12" t="n">
        <x:v>365.96445871795476</x:v>
      </x:c>
      <x:c r="S1567" s="12" t="n">
        <x:v>242.8905630941208</x:v>
      </x:c>
      <x:c r="T1567" s="12" t="n">
        <x:v>13.600548522044733</x:v>
      </x:c>
      <x:c r="U1567" s="12" t="n">
        <x:f>'逐时购电与费用'!H1567+'逐时购电与费用'!J1567+F1567-P1567+O1567-E1567-N1567/'月度汇总'!$F$6-Q1567</x:f>
        <x:v>-1.0000007932831068e-8</x:v>
      </x:c>
      <x:c r="V1567" s="12" t="n">
        <x:f>M1567-L1567-N1567+O1567/'月度汇总'!$F$7</x:f>
        <x:v>0</x:v>
      </x:c>
    </x:row>
    <x:row r="1568" ht="20" customHeight="1">
      <x:c r="A1568" s="13" t="n">
        <x:f>'逐时购电与费用'!A1568</x:f>
        <x:v>45699.86111111111</x:v>
      </x:c>
      <x:c r="B1568" s="13" t="n">
        <x:v>45699</x:v>
      </x:c>
      <x:c r="C1568" s="12" t="n">
        <x:v>718.4286475366212</x:v>
      </x:c>
      <x:c r="D1568" s="12" t="n">
        <x:v>0</x:v>
      </x:c>
      <x:c r="E1568" s="12" t="n">
        <x:v>720.9881499999999</x:v>
      </x:c>
      <x:c r="F1568" s="12" t="n">
        <x:v>0</x:v>
      </x:c>
      <x:c r="G1568" s="12" t="n">
        <x:f>E1568-F1568</x:f>
        <x:v>720.9881499999999</x:v>
      </x:c>
      <x:c r="H1568" s="12" t="n">
        <x:f>G1568-C1568+D1568</x:f>
        <x:v>2.559502463378749</x:v>
      </x:c>
      <x:c r="I1568" s="12" t="n">
        <x:v>727.7677933333332</x:v>
      </x:c>
      <x:c r="J1568" s="12" t="n">
        <x:v>0</x:v>
      </x:c>
      <x:c r="K1568" s="12" t="n">
        <x:f>G1568-I1568+J1568</x:f>
        <x:v>-6.779643333333297</x:v>
      </x:c>
      <x:c r="L1568" s="12" t="n">
        <x:v>2084.317425054444</x:v>
      </x:c>
      <x:c r="M1568" s="12" t="n">
        <x:v>1298.4073736494988</x:v>
      </x:c>
      <x:c r="N1568" s="12" t="n">
        <x:v>0</x:v>
      </x:c>
      <x:c r="O1568" s="12" t="n">
        <x:v>707.3190462644507</x:v>
      </x:c>
      <x:c r="P1568" s="12" t="n">
        <x:v>0</x:v>
      </x:c>
      <x:c r="Q1568" s="12" t="n">
        <x:v>0</x:v>
      </x:c>
      <x:c r="R1568" s="12" t="n">
        <x:v>351.20826420971053</x:v>
      </x:c>
      <x:c r="S1568" s="12" t="n">
        <x:v>241.79421601938452</x:v>
      </x:c>
      <x:c r="T1568" s="12" t="n">
        <x:v>1.5987761057862144</x:v>
      </x:c>
      <x:c r="U1568" s="12" t="n">
        <x:f>'逐时购电与费用'!H1568+'逐时购电与费用'!J1568+F1568-P1568+O1568-E1568-N1568/'月度汇总'!$F$6-Q1568</x:f>
        <x:v>-1.0000007932831068e-8</x:v>
      </x:c>
      <x:c r="V1568" s="12" t="n">
        <x:f>M1568-L1568-N1568+O1568/'月度汇总'!$F$7</x:f>
        <x:v>1.1368683772161603e-13</x:v>
      </x:c>
    </x:row>
    <x:row r="1569" ht="20" customHeight="1">
      <x:c r="A1569" s="13" t="n">
        <x:f>'逐时购电与费用'!A1569</x:f>
        <x:v>45699.868055555555</x:v>
      </x:c>
      <x:c r="B1569" s="13" t="n">
        <x:v>45699</x:v>
      </x:c>
      <x:c r="C1569" s="12" t="n">
        <x:v>723.1260643926846</x:v>
      </x:c>
      <x:c r="D1569" s="12" t="n">
        <x:v>0</x:v>
      </x:c>
      <x:c r="E1569" s="12" t="n">
        <x:v>726.6821166666666</x:v>
      </x:c>
      <x:c r="F1569" s="12" t="n">
        <x:v>0</x:v>
      </x:c>
      <x:c r="G1569" s="12" t="n">
        <x:f>E1569-F1569</x:f>
        <x:v>726.6821166666666</x:v>
      </x:c>
      <x:c r="H1569" s="12" t="n">
        <x:f>G1569-C1569+D1569</x:f>
        <x:v>3.5560522739820044</x:v>
      </x:c>
      <x:c r="I1569" s="12" t="n">
        <x:v>732.7365574999999</x:v>
      </x:c>
      <x:c r="J1569" s="12" t="n">
        <x:v>0</x:v>
      </x:c>
      <x:c r="K1569" s="12" t="n">
        <x:f>G1569-I1569+J1569</x:f>
        <x:v>-6.054440833333274</x:v>
      </x:c>
      <x:c r="L1569" s="12" t="n">
        <x:v>1298.4073736494988</x:v>
      </x:c>
      <x:c r="M1569" s="12" t="n">
        <x:v>1295.1552845404012</x:v>
      </x:c>
      <x:c r="N1569" s="12" t="n">
        <x:v>0</x:v>
      </x:c>
      <x:c r="O1569" s="12" t="n">
        <x:v>2.926880198187754</x:v>
      </x:c>
      <x:c r="P1569" s="12" t="n">
        <x:v>0</x:v>
      </x:c>
      <x:c r="Q1569" s="12" t="n">
        <x:v>0</x:v>
      </x:c>
      <x:c r="R1569" s="12" t="n">
        <x:v>321.1548484973748</x:v>
      </x:c>
      <x:c r="S1569" s="12" t="n">
        <x:v>239.52836218758716</x:v>
      </x:c>
      <x:c r="T1569" s="12" t="n">
        <x:v>0</x:v>
      </x:c>
      <x:c r="U1569" s="12" t="n">
        <x:f>'逐时购电与费用'!H1569+'逐时购电与费用'!J1569+F1569-P1569+O1569-E1569-N1569/'月度汇总'!$F$6-Q1569</x:f>
        <x:v>-1.0000007932831068e-8</x:v>
      </x:c>
      <x:c r="V1569" s="12" t="n">
        <x:f>M1569-L1569-N1569+O1569/'月度汇总'!$F$7</x:f>
        <x:v>-9.237055564881302e-14</x:v>
      </x:c>
    </x:row>
    <x:row r="1570" ht="20" customHeight="1">
      <x:c r="A1570" s="13" t="n">
        <x:f>'逐时购电与费用'!A1570</x:f>
        <x:v>45699.875</x:v>
      </x:c>
      <x:c r="B1570" s="13" t="n">
        <x:v>45699</x:v>
      </x:c>
      <x:c r="C1570" s="12" t="n">
        <x:v>728.8057605246383</x:v>
      </x:c>
      <x:c r="D1570" s="12" t="n">
        <x:v>0</x:v>
      </x:c>
      <x:c r="E1570" s="12" t="n">
        <x:v>742.3483333333334</x:v>
      </x:c>
      <x:c r="F1570" s="12" t="n">
        <x:v>0</x:v>
      </x:c>
      <x:c r="G1570" s="12" t="n">
        <x:f>E1570-F1570</x:f>
        <x:v>742.3483333333334</x:v>
      </x:c>
      <x:c r="H1570" s="12" t="n">
        <x:f>G1570-C1570+D1570</x:f>
        <x:v>13.542572808695013</x:v>
      </x:c>
      <x:c r="I1570" s="12" t="n">
        <x:v>738.4224999999998</x:v>
      </x:c>
      <x:c r="J1570" s="12" t="n">
        <x:v>0</x:v>
      </x:c>
      <x:c r="K1570" s="12" t="n">
        <x:f>G1570-I1570+J1570</x:f>
        <x:v>3.9258333333335713</x:v>
      </x:c>
      <x:c r="L1570" s="12" t="n">
        <x:v>1295.1552845404012</x:v>
      </x:c>
      <x:c r="M1570" s="12" t="n">
        <x:v>1294.8594782126524</x:v>
      </x:c>
      <x:c r="N1570" s="12" t="n">
        <x:v>0</x:v>
      </x:c>
      <x:c r="O1570" s="12" t="n">
        <x:v>0.2662256949738628</x:v>
      </x:c>
      <x:c r="P1570" s="12" t="n">
        <x:v>0</x:v>
      </x:c>
      <x:c r="Q1570" s="12" t="n">
        <x:v>0</x:v>
      </x:c>
      <x:c r="R1570" s="12" t="n">
        <x:v>328.39351503238095</x:v>
      </x:c>
      <x:c r="S1570" s="12" t="n">
        <x:v>238.3373114033359</x:v>
      </x:c>
      <x:c r="T1570" s="12" t="n">
        <x:v>0</x:v>
      </x:c>
      <x:c r="U1570" s="12" t="n">
        <x:f>'逐时购电与费用'!H1570+'逐时购电与费用'!J1570+F1570-P1570+O1570-E1570-N1570/'月度汇总'!$F$6-Q1570</x:f>
        <x:v>-1.0000007932831068e-8</x:v>
      </x:c>
      <x:c r="V1570" s="12" t="n">
        <x:f>M1570-L1570-N1570+O1570/'月度汇总'!$F$7</x:f>
        <x:v>-4.168887457467463e-14</x:v>
      </x:c>
    </x:row>
    <x:row r="1571" ht="20" customHeight="1">
      <x:c r="A1571" s="13" t="n">
        <x:f>'逐时购电与费用'!A1571</x:f>
        <x:v>45699.881944444445</x:v>
      </x:c>
      <x:c r="B1571" s="13" t="n">
        <x:v>45699</x:v>
      </x:c>
      <x:c r="C1571" s="12" t="n">
        <x:v>722.7567294457778</x:v>
      </x:c>
      <x:c r="D1571" s="12" t="n">
        <x:v>0</x:v>
      </x:c>
      <x:c r="E1571" s="12" t="n">
        <x:v>716.4616333333333</x:v>
      </x:c>
      <x:c r="F1571" s="12" t="n">
        <x:v>0</x:v>
      </x:c>
      <x:c r="G1571" s="12" t="n">
        <x:f>E1571-F1571</x:f>
        <x:v>716.4616333333333</x:v>
      </x:c>
      <x:c r="H1571" s="12" t="n">
        <x:f>G1571-C1571+D1571</x:f>
        <x:v>-6.295096112444412</x:v>
      </x:c>
      <x:c r="I1571" s="12" t="n">
        <x:v>732.5364191666667</x:v>
      </x:c>
      <x:c r="J1571" s="12" t="n">
        <x:v>0</x:v>
      </x:c>
      <x:c r="K1571" s="12" t="n">
        <x:f>G1571-I1571+J1571</x:f>
        <x:v>-16.074785833333408</x:v>
      </x:c>
      <x:c r="L1571" s="12" t="n">
        <x:v>1294.8594782126524</x:v>
      </x:c>
      <x:c r="M1571" s="12" t="n">
        <x:v>1311.0978450676178</x:v>
      </x:c>
      <x:c r="N1571" s="12" t="n">
        <x:v>16.238366854965278</x:v>
      </x:c>
      <x:c r="O1571" s="12" t="n">
        <x:v>0</x:v>
      </x:c>
      <x:c r="P1571" s="12" t="n">
        <x:v>0</x:v>
      </x:c>
      <x:c r="Q1571" s="12" t="n">
        <x:v>0</x:v>
      </x:c>
      <x:c r="R1571" s="12" t="n">
        <x:v>344.48084593653584</x:v>
      </x:c>
      <x:c r="S1571" s="12" t="n">
        <x:v>216.49460686279508</x:v>
      </x:c>
      <x:c r="T1571" s="12" t="n">
        <x:v>0</x:v>
      </x:c>
      <x:c r="U1571" s="12" t="n">
        <x:f>'逐时购电与费用'!H1571+'逐时购电与费用'!J1571+F1571-P1571+O1571-E1571-N1571/'月度汇总'!$F$6-Q1571</x:f>
        <x:v>1.000000082740371e-8</x:v>
      </x:c>
      <x:c r="V1571" s="12" t="n">
        <x:f>M1571-L1571-N1571+O1571/'月度汇总'!$F$7</x:f>
        <x:v>2.842170943040401e-14</x:v>
      </x:c>
    </x:row>
    <x:row r="1572" ht="20" customHeight="1">
      <x:c r="A1572" s="13" t="n">
        <x:f>'逐时购电与费用'!A1572</x:f>
        <x:v>45699.88888888889</x:v>
      </x:c>
      <x:c r="B1572" s="13" t="n">
        <x:v>45699</x:v>
      </x:c>
      <x:c r="C1572" s="12" t="n">
        <x:v>710.8045523014447</x:v>
      </x:c>
      <x:c r="D1572" s="12" t="n">
        <x:v>0</x:v>
      </x:c>
      <x:c r="E1572" s="12" t="n">
        <x:v>715.7357</x:v>
      </x:c>
      <x:c r="F1572" s="12" t="n">
        <x:v>0</x:v>
      </x:c>
      <x:c r="G1572" s="12" t="n">
        <x:f>E1572-F1572</x:f>
        <x:v>715.7357</x:v>
      </x:c>
      <x:c r="H1572" s="12" t="n">
        <x:f>G1572-C1572+D1572</x:f>
        <x:v>4.9311476985552645</x:v>
      </x:c>
      <x:c r="I1572" s="12" t="n">
        <x:v>720.5901508333333</x:v>
      </x:c>
      <x:c r="J1572" s="12" t="n">
        <x:v>0</x:v>
      </x:c>
      <x:c r="K1572" s="12" t="n">
        <x:f>G1572-I1572+J1572</x:f>
        <x:v>-4.854450833333317</x:v>
      </x:c>
      <x:c r="L1572" s="12" t="n">
        <x:v>1311.0978450676178</x:v>
      </x:c>
      <x:c r="M1572" s="12" t="n">
        <x:v>1305.618792080334</x:v>
      </x:c>
      <x:c r="N1572" s="12" t="n">
        <x:v>0</x:v>
      </x:c>
      <x:c r="O1572" s="12" t="n">
        <x:v>4.9311476885552645</x:v>
      </x:c>
      <x:c r="P1572" s="12" t="n">
        <x:v>0</x:v>
      </x:c>
      <x:c r="Q1572" s="12" t="n">
        <x:v>0</x:v>
      </x:c>
      <x:c r="R1572" s="12" t="n">
        <x:v>326.1694477259957</x:v>
      </x:c>
      <x:c r="S1572" s="12" t="n">
        <x:v>204.50111831655045</x:v>
      </x:c>
      <x:c r="T1572" s="12" t="n">
        <x:v>0</x:v>
      </x:c>
      <x:c r="U1572" s="12" t="n">
        <x:f>'逐时购电与费用'!H1572+'逐时购电与费用'!J1572+F1572-P1572+O1572-E1572-N1572/'月度汇总'!$F$6-Q1572</x:f>
        <x:v>-1.0000007932831068e-8</x:v>
      </x:c>
      <x:c r="V1572" s="12" t="n">
        <x:f>M1572-L1572-N1572+O1572/'月度汇总'!$F$7</x:f>
        <x:v>-6.661338147750939e-14</x:v>
      </x:c>
    </x:row>
    <x:row r="1573" ht="20" customHeight="1">
      <x:c r="A1573" s="13" t="n">
        <x:f>'逐时购电与费用'!A1573</x:f>
        <x:v>45699.89583333333</x:v>
      </x:c>
      <x:c r="B1573" s="13" t="n">
        <x:v>45699</x:v>
      </x:c>
      <x:c r="C1573" s="12" t="n">
        <x:v>716.2881128654121</x:v>
      </x:c>
      <x:c r="D1573" s="12" t="n">
        <x:v>0</x:v>
      </x:c>
      <x:c r="E1573" s="12" t="n">
        <x:v>751.9899999999999</x:v>
      </x:c>
      <x:c r="F1573" s="12" t="n">
        <x:v>0</x:v>
      </x:c>
      <x:c r="G1573" s="12" t="n">
        <x:f>E1573-F1573</x:f>
        <x:v>751.9899999999999</x:v>
      </x:c>
      <x:c r="H1573" s="12" t="n">
        <x:f>G1573-C1573+D1573</x:f>
        <x:v>35.701887134587764</x:v>
      </x:c>
      <x:c r="I1573" s="12" t="n">
        <x:v>726.4896833333332</x:v>
      </x:c>
      <x:c r="J1573" s="12" t="n">
        <x:v>0</x:v>
      </x:c>
      <x:c r="K1573" s="12" t="n">
        <x:f>G1573-I1573+J1573</x:f>
        <x:v>25.500316666666663</x:v>
      </x:c>
      <x:c r="L1573" s="12" t="n">
        <x:v>1305.618792080334</x:v>
      </x:c>
      <x:c r="M1573" s="12" t="n">
        <x:v>1265.95002860857</x:v>
      </x:c>
      <x:c r="N1573" s="12" t="n">
        <x:v>0</x:v>
      </x:c>
      <x:c r="O1573" s="12" t="n">
        <x:v>35.70188712458776</x:v>
      </x:c>
      <x:c r="P1573" s="12" t="n">
        <x:v>0</x:v>
      </x:c>
      <x:c r="Q1573" s="12" t="n">
        <x:v>0</x:v>
      </x:c>
      <x:c r="R1573" s="12" t="n">
        <x:v>305.4414811115595</x:v>
      </x:c>
      <x:c r="S1573" s="12" t="n">
        <x:v>195.38555974641872</x:v>
      </x:c>
      <x:c r="T1573" s="12" t="n">
        <x:v>0</x:v>
      </x:c>
      <x:c r="U1573" s="12" t="n">
        <x:f>'逐时购电与费用'!H1573+'逐时购电与费用'!J1573+F1573-P1573+O1573-E1573-N1573/'月度汇总'!$F$6-Q1573</x:f>
        <x:v>-1.0000007932831068e-8</x:v>
      </x:c>
      <x:c r="V1573" s="12" t="n">
        <x:f>M1573-L1573-N1573+O1573/'月度汇总'!$F$7</x:f>
        <x:v>5.684341886080802e-14</x:v>
      </x:c>
    </x:row>
    <x:row r="1574" ht="20" customHeight="1">
      <x:c r="A1574" s="13" t="n">
        <x:f>'逐时购电与费用'!A1574</x:f>
        <x:v>45699.90277777778</x:v>
      </x:c>
      <x:c r="B1574" s="13" t="n">
        <x:v>45699</x:v>
      </x:c>
      <x:c r="C1574" s="12" t="n">
        <x:v>742.502310036364</x:v>
      </x:c>
      <x:c r="D1574" s="12" t="n">
        <x:v>0</x:v>
      </x:c>
      <x:c r="E1574" s="12" t="n">
        <x:v>752.0007666666667</x:v>
      </x:c>
      <x:c r="F1574" s="12" t="n">
        <x:v>0</x:v>
      </x:c>
      <x:c r="G1574" s="12" t="n">
        <x:f>E1574-F1574</x:f>
        <x:v>752.0007666666667</x:v>
      </x:c>
      <x:c r="H1574" s="12" t="n">
        <x:f>G1574-C1574+D1574</x:f>
        <x:v>9.498456630302712</x:v>
      </x:c>
      <x:c r="I1574" s="12" t="n">
        <x:v>754.0234366666668</x:v>
      </x:c>
      <x:c r="J1574" s="12" t="n">
        <x:v>0</x:v>
      </x:c>
      <x:c r="K1574" s="12" t="n">
        <x:f>G1574-I1574+J1574</x:f>
        <x:v>-2.0226700000001756</x:v>
      </x:c>
      <x:c r="L1574" s="12" t="n">
        <x:v>1265.95002860857</x:v>
      </x:c>
      <x:c r="M1574" s="12" t="n">
        <x:v>1246.5968546186223</x:v>
      </x:c>
      <x:c r="N1574" s="12" t="n">
        <x:v>0</x:v>
      </x:c>
      <x:c r="O1574" s="12" t="n">
        <x:v>17.41785659095286</x:v>
      </x:c>
      <x:c r="P1574" s="12" t="n">
        <x:v>0</x:v>
      </x:c>
      <x:c r="Q1574" s="12" t="n">
        <x:v>0</x:v>
      </x:c>
      <x:c r="R1574" s="12" t="n">
        <x:v>288.12080602738786</x:v>
      </x:c>
      <x:c r="S1574" s="12" t="n">
        <x:v>165.2478122854036</x:v>
      </x:c>
      <x:c r="T1574" s="12" t="n">
        <x:v>0</x:v>
      </x:c>
      <x:c r="U1574" s="12" t="n">
        <x:f>'逐时购电与费用'!H1574+'逐时购电与费用'!J1574+F1574-P1574+O1574-E1574-N1574/'月度汇总'!$F$6-Q1574</x:f>
        <x:v>-1.0000007932831068e-8</x:v>
      </x:c>
      <x:c r="V1574" s="12" t="n">
        <x:f>M1574-L1574-N1574+O1574/'月度汇总'!$F$7</x:f>
        <x:v>-4.263256414560601e-14</x:v>
      </x:c>
    </x:row>
    <x:row r="1575" ht="20" customHeight="1">
      <x:c r="A1575" s="13" t="n">
        <x:f>'逐时购电与费用'!A1575</x:f>
        <x:v>45699.90972222222</x:v>
      </x:c>
      <x:c r="B1575" s="13" t="n">
        <x:v>45699</x:v>
      </x:c>
      <x:c r="C1575" s="12" t="n">
        <x:v>670.7011720011401</x:v>
      </x:c>
      <x:c r="D1575" s="12" t="n">
        <x:v>0</x:v>
      </x:c>
      <x:c r="E1575" s="12" t="n">
        <x:v>649.41915</x:v>
      </x:c>
      <x:c r="F1575" s="12" t="n">
        <x:v>0</x:v>
      </x:c>
      <x:c r="G1575" s="12" t="n">
        <x:f>E1575-F1575</x:f>
        <x:v>649.41915</x:v>
      </x:c>
      <x:c r="H1575" s="12" t="n">
        <x:f>G1575-C1575+D1575</x:f>
        <x:v>-21.28202200114015</x:v>
      </x:c>
      <x:c r="I1575" s="12" t="n">
        <x:v>684.2352016666669</x:v>
      </x:c>
      <x:c r="J1575" s="12" t="n">
        <x:v>0</x:v>
      </x:c>
      <x:c r="K1575" s="12" t="n">
        <x:f>G1575-I1575+J1575</x:f>
        <x:v>-34.81605166666691</x:v>
      </x:c>
      <x:c r="L1575" s="12" t="n">
        <x:v>1246.5968546186223</x:v>
      </x:c>
      <x:c r="M1575" s="12" t="n">
        <x:v>1252.6381932776326</x:v>
      </x:c>
      <x:c r="N1575" s="12" t="n">
        <x:v>6.04133865901036</x:v>
      </x:c>
      <x:c r="O1575" s="12" t="n">
        <x:v>0</x:v>
      </x:c>
      <x:c r="P1575" s="12" t="n">
        <x:v>0</x:v>
      </x:c>
      <x:c r="Q1575" s="12" t="n">
        <x:v>0</x:v>
      </x:c>
      <x:c r="R1575" s="12" t="n">
        <x:v>241.6967926452121</x:v>
      </x:c>
      <x:c r="S1575" s="12" t="n">
        <x:v>157.06917880053334</x:v>
      </x:c>
      <x:c r="T1575" s="12" t="n">
        <x:v>36.84034152651839</x:v>
      </x:c>
      <x:c r="U1575" s="12" t="n">
        <x:f>'逐时购电与费用'!H1575+'逐时购电与费用'!J1575+F1575-P1575+O1575-E1575-N1575/'月度汇总'!$F$6-Q1575</x:f>
        <x:v>1.000000082740371e-8</x:v>
      </x:c>
      <x:c r="V1575" s="12" t="n">
        <x:f>M1575-L1575-N1575+O1575/'月度汇总'!$F$7</x:f>
        <x:v>-5.240252676230739e-14</x:v>
      </x:c>
    </x:row>
    <x:row r="1576" ht="20" customHeight="1">
      <x:c r="A1576" s="13" t="n">
        <x:f>'逐时购电与费用'!A1576</x:f>
        <x:v>45699.91666666667</x:v>
      </x:c>
      <x:c r="B1576" s="13" t="n">
        <x:v>45699</x:v>
      </x:c>
      <x:c r="C1576" s="12" t="n">
        <x:v>548.9359662314085</x:v>
      </x:c>
      <x:c r="D1576" s="12" t="n">
        <x:v>0</x:v>
      </x:c>
      <x:c r="E1576" s="12" t="n">
        <x:v>519.6266666666667</x:v>
      </x:c>
      <x:c r="F1576" s="12" t="n">
        <x:v>0</x:v>
      </x:c>
      <x:c r="G1576" s="12" t="n">
        <x:f>E1576-F1576</x:f>
        <x:v>519.6266666666667</x:v>
      </x:c>
      <x:c r="H1576" s="12" t="n">
        <x:f>G1576-C1576+D1576</x:f>
        <x:v>-29.309299564741877</x:v>
      </x:c>
      <x:c r="I1576" s="12" t="n">
        <x:v>562.4752833333333</x:v>
      </x:c>
      <x:c r="J1576" s="12" t="n">
        <x:v>0</x:v>
      </x:c>
      <x:c r="K1576" s="12" t="n">
        <x:f>G1576-I1576+J1576</x:f>
        <x:v>-42.84861666666666</x:v>
      </x:c>
      <x:c r="L1576" s="12" t="n">
        <x:v>1252.6381932776326</x:v>
      </x:c>
      <x:c r="M1576" s="12" t="n">
        <x:v>2002.6381932686327</x:v>
      </x:c>
      <x:c r="N1576" s="12" t="n">
        <x:v>749.999999991</x:v>
      </x:c>
      <x:c r="O1576" s="12" t="n">
        <x:v>0</x:v>
      </x:c>
      <x:c r="P1576" s="12" t="n">
        <x:v>0</x:v>
      </x:c>
      <x:c r="Q1576" s="12" t="n">
        <x:v>23.735593891549904</x:v>
      </x:c>
      <x:c r="R1576" s="12" t="n">
        <x:v>199.0063479572931</x:v>
      </x:c>
      <x:c r="S1576" s="12" t="n">
        <x:v>0</x:v>
      </x:c>
      <x:c r="T1576" s="12" t="n">
        <x:v>0</x:v>
      </x:c>
      <x:c r="U1576" s="12" t="n">
        <x:f>'逐时购电与费用'!H1576+'逐时购电与费用'!J1576+F1576-P1576+O1576-E1576-N1576/'月度汇总'!$F$6-Q1576</x:f>
        <x:v>1.2079226507921703e-13</x:v>
      </x:c>
      <x:c r="V1576" s="12" t="n">
        <x:f>M1576-L1576-N1576+O1576/'月度汇总'!$F$7</x:f>
        <x:v>1.1368683772161603e-13</x:v>
      </x:c>
    </x:row>
    <x:row r="1577" ht="20" customHeight="1">
      <x:c r="A1577" s="13" t="n">
        <x:f>'逐时购电与费用'!A1577</x:f>
        <x:v>45699.92361111111</x:v>
      </x:c>
      <x:c r="B1577" s="13" t="n">
        <x:v>45699</x:v>
      </x:c>
      <x:c r="C1577" s="12" t="n">
        <x:v>553.4632936470955</x:v>
      </x:c>
      <x:c r="D1577" s="12" t="n">
        <x:v>0</x:v>
      </x:c>
      <x:c r="E1577" s="12" t="n">
        <x:v>516.4438166666666</x:v>
      </x:c>
      <x:c r="F1577" s="12" t="n">
        <x:v>0</x:v>
      </x:c>
      <x:c r="G1577" s="12" t="n">
        <x:f>E1577-F1577</x:f>
        <x:v>516.4438166666666</x:v>
      </x:c>
      <x:c r="H1577" s="12" t="n">
        <x:f>G1577-C1577+D1577</x:f>
        <x:v>-37.01947698042886</x:v>
      </x:c>
      <x:c r="I1577" s="12" t="n">
        <x:v>565.0002866666669</x:v>
      </x:c>
      <x:c r="J1577" s="12" t="n">
        <x:v>0</x:v>
      </x:c>
      <x:c r="K1577" s="12" t="n">
        <x:f>G1577-I1577+J1577</x:f>
        <x:v>-48.55647000000022</x:v>
      </x:c>
      <x:c r="L1577" s="12" t="n">
        <x:v>2002.6381932686327</x:v>
      </x:c>
      <x:c r="M1577" s="12" t="n">
        <x:v>2752.6381932596328</x:v>
      </x:c>
      <x:c r="N1577" s="12" t="n">
        <x:v>749.999999991</x:v>
      </x:c>
      <x:c r="O1577" s="12" t="n">
        <x:v>0</x:v>
      </x:c>
      <x:c r="P1577" s="12" t="n">
        <x:v>0</x:v>
      </x:c>
      <x:c r="Q1577" s="12" t="n">
        <x:v>31.59846588882737</x:v>
      </x:c>
      <x:c r="R1577" s="12" t="n">
        <x:v>199.0502526291773</x:v>
      </x:c>
      <x:c r="S1577" s="12" t="n">
        <x:v>0</x:v>
      </x:c>
      <x:c r="T1577" s="12" t="n">
        <x:v>0</x:v>
      </x:c>
      <x:c r="U1577" s="12" t="n">
        <x:f>'逐时购电与费用'!H1577+'逐时购电与费用'!J1577+F1577-P1577+O1577-E1577-N1577/'月度汇总'!$F$6-Q1577</x:f>
        <x:v>1.2079226507921703e-13</x:v>
      </x:c>
      <x:c r="V1577" s="12" t="n">
        <x:f>M1577-L1577-N1577+O1577/'月度汇总'!$F$7</x:f>
        <x:v>1.1368683772161603e-13</x:v>
      </x:c>
    </x:row>
    <x:row r="1578" ht="20" customHeight="1">
      <x:c r="A1578" s="13" t="n">
        <x:f>'逐时购电与费用'!A1578</x:f>
        <x:v>45699.930555555555</x:v>
      </x:c>
      <x:c r="B1578" s="13" t="n">
        <x:v>45699</x:v>
      </x:c>
      <x:c r="C1578" s="12" t="n">
        <x:v>587.9405052799018</x:v>
      </x:c>
      <x:c r="D1578" s="12" t="n">
        <x:v>0</x:v>
      </x:c>
      <x:c r="E1578" s="12" t="n">
        <x:v>554.26675</x:v>
      </x:c>
      <x:c r="F1578" s="12" t="n">
        <x:v>0</x:v>
      </x:c>
      <x:c r="G1578" s="12" t="n">
        <x:f>E1578-F1578</x:f>
        <x:v>554.26675</x:v>
      </x:c>
      <x:c r="H1578" s="12" t="n">
        <x:f>G1578-C1578+D1578</x:f>
        <x:v>-33.6737552799018</x:v>
      </x:c>
      <x:c r="I1578" s="12" t="n">
        <x:v>599.4825000000001</x:v>
      </x:c>
      <x:c r="J1578" s="12" t="n">
        <x:v>0</x:v>
      </x:c>
      <x:c r="K1578" s="12" t="n">
        <x:f>G1578-I1578+J1578</x:f>
        <x:v>-45.21575000000007</x:v>
      </x:c>
      <x:c r="L1578" s="12" t="n">
        <x:v>2752.6381932596328</x:v>
      </x:c>
      <x:c r="M1578" s="12" t="n">
        <x:v>2782.9445730025445</x:v>
      </x:c>
      <x:c r="N1578" s="12" t="n">
        <x:v>30.306379742911616</x:v>
      </x:c>
      <x:c r="O1578" s="12" t="n">
        <x:v>0</x:v>
      </x:c>
      <x:c r="P1578" s="12" t="n">
        <x:v>0</x:v>
      </x:c>
      <x:c r="Q1578" s="12" t="n">
        <x:v>0</x:v>
      </x:c>
      <x:c r="R1578" s="12" t="n">
        <x:v>179.28837100304077</x:v>
      </x:c>
      <x:c r="S1578" s="12" t="n">
        <x:v>0</x:v>
      </x:c>
      <x:c r="T1578" s="12" t="n">
        <x:v>0</x:v>
      </x:c>
      <x:c r="U1578" s="12" t="n">
        <x:f>'逐时购电与费用'!H1578+'逐时购电与费用'!J1578+F1578-P1578+O1578-E1578-N1578/'月度汇总'!$F$6-Q1578</x:f>
        <x:v>1.000000082740371e-8</x:v>
      </x:c>
      <x:c r="V1578" s="12" t="n">
        <x:f>M1578-L1578-N1578+O1578/'月度汇总'!$F$7</x:f>
        <x:v>1.4210854715202004e-13</x:v>
      </x:c>
    </x:row>
    <x:row r="1579" ht="20" customHeight="1">
      <x:c r="A1579" s="13" t="n">
        <x:f>'逐时购电与费用'!A1579</x:f>
        <x:v>45699.9375</x:v>
      </x:c>
      <x:c r="B1579" s="13" t="n">
        <x:v>45699</x:v>
      </x:c>
      <x:c r="C1579" s="12" t="n">
        <x:v>585.0128739369095</x:v>
      </x:c>
      <x:c r="D1579" s="12" t="n">
        <x:v>0</x:v>
      </x:c>
      <x:c r="E1579" s="12" t="n">
        <x:v>557.0933333333332</x:v>
      </x:c>
      <x:c r="F1579" s="12" t="n">
        <x:v>0</x:v>
      </x:c>
      <x:c r="G1579" s="12" t="n">
        <x:f>E1579-F1579</x:f>
        <x:v>557.0933333333332</x:v>
      </x:c>
      <x:c r="H1579" s="12" t="n">
        <x:f>G1579-C1579+D1579</x:f>
        <x:v>-27.91954060357625</x:v>
      </x:c>
      <x:c r="I1579" s="12" t="n">
        <x:v>596.5597333333335</x:v>
      </x:c>
      <x:c r="J1579" s="12" t="n">
        <x:v>0</x:v>
      </x:c>
      <x:c r="K1579" s="12" t="n">
        <x:f>G1579-I1579+J1579</x:f>
        <x:v>-39.46640000000025</x:v>
      </x:c>
      <x:c r="L1579" s="12" t="n">
        <x:v>2782.9445730025445</x:v>
      </x:c>
      <x:c r="M1579" s="12" t="n">
        <x:v>3532.9445729935446</x:v>
      </x:c>
      <x:c r="N1579" s="12" t="n">
        <x:v>749.999999991</x:v>
      </x:c>
      <x:c r="O1579" s="12" t="n">
        <x:v>0</x:v>
      </x:c>
      <x:c r="P1579" s="12" t="n">
        <x:v>0</x:v>
      </x:c>
      <x:c r="Q1579" s="12" t="n">
        <x:v>22.791483830967756</x:v>
      </x:c>
      <x:c r="R1579" s="12" t="n">
        <x:v>169.41177449734948</x:v>
      </x:c>
      <x:c r="S1579" s="12" t="n">
        <x:v>0</x:v>
      </x:c>
      <x:c r="T1579" s="12" t="n">
        <x:v>0</x:v>
      </x:c>
      <x:c r="U1579" s="12" t="n">
        <x:f>'逐时购电与费用'!H1579+'逐时购电与费用'!J1579+F1579-P1579+O1579-E1579-N1579/'月度汇总'!$F$6-Q1579</x:f>
        <x:v>1.2079226507921703e-13</x:v>
      </x:c>
      <x:c r="V1579" s="12" t="n">
        <x:f>M1579-L1579-N1579+O1579/'月度汇总'!$F$7</x:f>
        <x:v>1.1368683772161603e-13</x:v>
      </x:c>
    </x:row>
    <x:row r="1580" ht="20" customHeight="1">
      <x:c r="A1580" s="13" t="n">
        <x:f>'逐时购电与费用'!A1580</x:f>
        <x:v>45699.944444444445</x:v>
      </x:c>
      <x:c r="B1580" s="13" t="n">
        <x:v>45699</x:v>
      </x:c>
      <x:c r="C1580" s="12" t="n">
        <x:v>572.824314197602</x:v>
      </x:c>
      <x:c r="D1580" s="12" t="n">
        <x:v>0</x:v>
      </x:c>
      <x:c r="E1580" s="12" t="n">
        <x:v>532.8444833333333</x:v>
      </x:c>
      <x:c r="F1580" s="12" t="n">
        <x:v>0</x:v>
      </x:c>
      <x:c r="G1580" s="12" t="n">
        <x:f>E1580-F1580</x:f>
        <x:v>532.8444833333333</x:v>
      </x:c>
      <x:c r="H1580" s="12" t="n">
        <x:f>G1580-C1580+D1580</x:f>
        <x:v>-39.979830864268706</x:v>
      </x:c>
      <x:c r="I1580" s="12" t="n">
        <x:v>582.691855</x:v>
      </x:c>
      <x:c r="J1580" s="12" t="n">
        <x:v>0</x:v>
      </x:c>
      <x:c r="K1580" s="12" t="n">
        <x:f>G1580-I1580+J1580</x:f>
        <x:v>-49.84737166666673</x:v>
      </x:c>
      <x:c r="L1580" s="12" t="n">
        <x:v>3532.9445729935446</x:v>
      </x:c>
      <x:c r="M1580" s="12" t="n">
        <x:v>4282.944572984545</x:v>
      </x:c>
      <x:c r="N1580" s="12" t="n">
        <x:v>749.999999991</x:v>
      </x:c>
      <x:c r="O1580" s="12" t="n">
        <x:v>0</x:v>
      </x:c>
      <x:c r="P1580" s="12" t="n">
        <x:v>0</x:v>
      </x:c>
      <x:c r="Q1580" s="12" t="n">
        <x:v>34.99225988859666</x:v>
      </x:c>
      <x:c r="R1580" s="12" t="n">
        <x:v>176.22341723319607</x:v>
      </x:c>
      <x:c r="S1580" s="12" t="n">
        <x:v>0</x:v>
      </x:c>
      <x:c r="T1580" s="12" t="n">
        <x:v>0</x:v>
      </x:c>
      <x:c r="U1580" s="12" t="n">
        <x:f>'逐时购电与费用'!H1580+'逐时购电与费用'!J1580+F1580-P1580+O1580-E1580-N1580/'月度汇总'!$F$6-Q1580</x:f>
        <x:v>1.2079226507921703e-13</x:v>
      </x:c>
      <x:c r="V1580" s="12" t="n">
        <x:f>M1580-L1580-N1580+O1580/'月度汇总'!$F$7</x:f>
        <x:v>1.1368683772161603e-13</x:v>
      </x:c>
    </x:row>
    <x:row r="1581" ht="20" customHeight="1">
      <x:c r="A1581" s="13" t="n">
        <x:f>'逐时购电与费用'!A1581</x:f>
        <x:v>45699.95138888889</x:v>
      </x:c>
      <x:c r="B1581" s="13" t="n">
        <x:v>45699</x:v>
      </x:c>
      <x:c r="C1581" s="12" t="n">
        <x:v>564.0700490776352</x:v>
      </x:c>
      <x:c r="D1581" s="12" t="n">
        <x:v>0</x:v>
      </x:c>
      <x:c r="E1581" s="12" t="n">
        <x:v>537.9361333333333</x:v>
      </x:c>
      <x:c r="F1581" s="12" t="n">
        <x:v>0</x:v>
      </x:c>
      <x:c r="G1581" s="12" t="n">
        <x:f>E1581-F1581</x:f>
        <x:v>537.9361333333333</x:v>
      </x:c>
      <x:c r="H1581" s="12" t="n">
        <x:f>G1581-C1581+D1581</x:f>
        <x:v>-26.13391574430193</x:v>
      </x:c>
      <x:c r="I1581" s="12" t="n">
        <x:v>571.2611166666667</x:v>
      </x:c>
      <x:c r="J1581" s="12" t="n">
        <x:v>0</x:v>
      </x:c>
      <x:c r="K1581" s="12" t="n">
        <x:f>G1581-I1581+J1581</x:f>
        <x:v>-33.32498333333342</x:v>
      </x:c>
      <x:c r="L1581" s="12" t="n">
        <x:v>4282.944572984545</x:v>
      </x:c>
      <x:c r="M1581" s="12" t="n">
        <x:v>5032.944572975544</x:v>
      </x:c>
      <x:c r="N1581" s="12" t="n">
        <x:v>749.999999991</x:v>
      </x:c>
      <x:c r="O1581" s="12" t="n">
        <x:v>0</x:v>
      </x:c>
      <x:c r="P1581" s="12" t="n">
        <x:v>0</x:v>
      </x:c>
      <x:c r="Q1581" s="12" t="n">
        <x:v>21.28298188370183</x:v>
      </x:c>
      <x:c r="R1581" s="12" t="n">
        <x:v>198.68000348682222</x:v>
      </x:c>
      <x:c r="S1581" s="12" t="n">
        <x:v>0</x:v>
      </x:c>
      <x:c r="T1581" s="12" t="n">
        <x:v>0</x:v>
      </x:c>
      <x:c r="U1581" s="12" t="n">
        <x:f>'逐时购电与费用'!H1581+'逐时购电与费用'!J1581+F1581-P1581+O1581-E1581-N1581/'月度汇总'!$F$6-Q1581</x:f>
        <x:v>1.2079226507921703e-13</x:v>
      </x:c>
      <x:c r="V1581" s="12" t="n">
        <x:f>M1581-L1581-N1581+O1581/'月度汇总'!$F$7</x:f>
        <x:v>-3.410605131648481e-13</x:v>
      </x:c>
    </x:row>
    <x:row r="1582" ht="20" customHeight="1">
      <x:c r="A1582" s="13" t="n">
        <x:f>'逐时购电与费用'!A1582</x:f>
        <x:v>45699.95833333333</x:v>
      </x:c>
      <x:c r="B1582" s="13" t="n">
        <x:v>45699</x:v>
      </x:c>
      <x:c r="C1582" s="12" t="n">
        <x:v>561.6354816926861</x:v>
      </x:c>
      <x:c r="D1582" s="12" t="n">
        <x:v>0</x:v>
      </x:c>
      <x:c r="E1582" s="12" t="n">
        <x:v>566.135</x:v>
      </x:c>
      <x:c r="F1582" s="12" t="n">
        <x:v>0</x:v>
      </x:c>
      <x:c r="G1582" s="12" t="n">
        <x:f>E1582-F1582</x:f>
        <x:v>566.135</x:v>
      </x:c>
      <x:c r="H1582" s="12" t="n">
        <x:f>G1582-C1582+D1582</x:f>
        <x:v>4.499518307313906</x:v>
      </x:c>
      <x:c r="I1582" s="12" t="n">
        <x:v>566.4722916666667</x:v>
      </x:c>
      <x:c r="J1582" s="12" t="n">
        <x:v>0</x:v>
      </x:c>
      <x:c r="K1582" s="12" t="n">
        <x:f>G1582-I1582+J1582</x:f>
        <x:v>-0.3372916666667152</x:v>
      </x:c>
      <x:c r="L1582" s="12" t="n">
        <x:v>5032.944572975544</x:v>
      </x:c>
      <x:c r="M1582" s="12" t="n">
        <x:v>5774.648770489295</x:v>
      </x:c>
      <x:c r="N1582" s="12" t="n">
        <x:v>741.7041975137506</x:v>
      </x:c>
      <x:c r="O1582" s="12" t="n">
        <x:v>0</x:v>
      </x:c>
      <x:c r="P1582" s="12" t="n">
        <x:v>0</x:v>
      </x:c>
      <x:c r="Q1582" s="12" t="n">
        <x:v>0</x:v>
      </x:c>
      <x:c r="R1582" s="12" t="n">
        <x:v>165.01634195786914</x:v>
      </x:c>
      <x:c r="S1582" s="12" t="n">
        <x:v>0</x:v>
      </x:c>
      <x:c r="T1582" s="12" t="n">
        <x:v>0</x:v>
      </x:c>
      <x:c r="U1582" s="12" t="n">
        <x:f>'逐时购电与费用'!H1582+'逐时购电与费用'!J1582+F1582-P1582+O1582-E1582-N1582/'月度汇总'!$F$6-Q1582</x:f>
        <x:v>1.0000007932831068e-8</x:v>
      </x:c>
      <x:c r="V1582" s="12" t="n">
        <x:f>M1582-L1582-N1582+O1582/'月度汇总'!$F$7</x:f>
        <x:v>2.2737367544323206e-13</x:v>
      </x:c>
    </x:row>
    <x:row r="1583" ht="20" customHeight="1">
      <x:c r="A1583" s="13" t="n">
        <x:f>'逐时购电与费用'!A1583</x:f>
        <x:v>45699.96527777778</x:v>
      </x:c>
      <x:c r="B1583" s="13" t="n">
        <x:v>45699</x:v>
      </x:c>
      <x:c r="C1583" s="12" t="n">
        <x:v>562.4576360890462</x:v>
      </x:c>
      <x:c r="D1583" s="12" t="n">
        <x:v>0</x:v>
      </x:c>
      <x:c r="E1583" s="12" t="n">
        <x:v>560.1618833333333</x:v>
      </x:c>
      <x:c r="F1583" s="12" t="n">
        <x:v>0</x:v>
      </x:c>
      <x:c r="G1583" s="12" t="n">
        <x:f>E1583-F1583</x:f>
        <x:v>560.1618833333333</x:v>
      </x:c>
      <x:c r="H1583" s="12" t="n">
        <x:f>G1583-C1583+D1583</x:f>
        <x:v>-2.295752755712897</x:v>
      </x:c>
      <x:c r="I1583" s="12" t="n">
        <x:v>570.3326825</x:v>
      </x:c>
      <x:c r="J1583" s="12" t="n">
        <x:v>0</x:v>
      </x:c>
      <x:c r="K1583" s="12" t="n">
        <x:f>G1583-I1583+J1583</x:f>
        <x:v>-10.170799166666711</x:v>
      </x:c>
      <x:c r="L1583" s="12" t="n">
        <x:v>5774.648770489295</x:v>
      </x:c>
      <x:c r="M1583" s="12" t="n">
        <x:v>6174.238394634033</x:v>
      </x:c>
      <x:c r="N1583" s="12" t="n">
        <x:v>399.58962414473814</x:v>
      </x:c>
      <x:c r="O1583" s="12" t="n">
        <x:v>0</x:v>
      </x:c>
      <x:c r="P1583" s="12" t="n">
        <x:v>0</x:v>
      </x:c>
      <x:c r="Q1583" s="12" t="n">
        <x:v>0</x:v>
      </x:c>
      <x:c r="R1583" s="12" t="n">
        <x:v>99.82118897675315</x:v>
      </x:c>
      <x:c r="S1583" s="12" t="n">
        <x:v>0</x:v>
      </x:c>
      <x:c r="T1583" s="12" t="n">
        <x:v>0</x:v>
      </x:c>
      <x:c r="U1583" s="12" t="n">
        <x:f>'逐时购电与费用'!H1583+'逐时购电与费用'!J1583+F1583-P1583+O1583-E1583-N1583/'月度汇总'!$F$6-Q1583</x:f>
        <x:v>1.0000064776249928e-8</x:v>
      </x:c>
      <x:c r="V1583" s="12" t="n">
        <x:f>M1583-L1583-N1583+O1583/'月度汇总'!$F$7</x:f>
        <x:v>-5.684341886080802e-14</x:v>
      </x:c>
    </x:row>
    <x:row r="1584" ht="20" customHeight="1">
      <x:c r="A1584" s="13" t="n">
        <x:f>'逐时购电与费用'!A1584</x:f>
        <x:v>45699.97222222222</x:v>
      </x:c>
      <x:c r="B1584" s="13" t="n">
        <x:v>45699</x:v>
      </x:c>
      <x:c r="C1584" s="12" t="n">
        <x:v>559.7105339076234</x:v>
      </x:c>
      <x:c r="D1584" s="12" t="n">
        <x:v>0</x:v>
      </x:c>
      <x:c r="E1584" s="12" t="n">
        <x:v>553.03325</x:v>
      </x:c>
      <x:c r="F1584" s="12" t="n">
        <x:v>0</x:v>
      </x:c>
      <x:c r="G1584" s="12" t="n">
        <x:f>E1584-F1584</x:f>
        <x:v>553.03325</x:v>
      </x:c>
      <x:c r="H1584" s="12" t="n">
        <x:f>G1584-C1584+D1584</x:f>
        <x:v>-6.677283907623405</x:v>
      </x:c>
      <x:c r="I1584" s="12" t="n">
        <x:v>566.9179391666667</x:v>
      </x:c>
      <x:c r="J1584" s="12" t="n">
        <x:v>0</x:v>
      </x:c>
      <x:c r="K1584" s="12" t="n">
        <x:f>G1584-I1584+J1584</x:f>
        <x:v>-13.884689166666703</x:v>
      </x:c>
      <x:c r="L1584" s="12" t="n">
        <x:v>6174.238394634033</x:v>
      </x:c>
      <x:c r="M1584" s="12" t="n">
        <x:v>6924.238394625033</x:v>
      </x:c>
      <x:c r="N1584" s="12" t="n">
        <x:v>749.999999991</x:v>
      </x:c>
      <x:c r="O1584" s="12" t="n">
        <x:v>0</x:v>
      </x:c>
      <x:c r="P1584" s="12" t="n">
        <x:v>0</x:v>
      </x:c>
      <x:c r="Q1584" s="12" t="n">
        <x:v>2.2142093042414137</x:v>
      </x:c>
      <x:c r="R1584" s="12" t="n">
        <x:v>97.4725997609388</x:v>
      </x:c>
      <x:c r="S1584" s="12" t="n">
        <x:v>0</x:v>
      </x:c>
      <x:c r="T1584" s="12" t="n">
        <x:v>0</x:v>
      </x:c>
      <x:c r="U1584" s="12" t="n">
        <x:f>'逐时购电与费用'!H1584+'逐时购电与费用'!J1584+F1584-P1584+O1584-E1584-N1584/'月度汇总'!$F$6-Q1584</x:f>
        <x:v>1.2168044349891716e-13</x:v>
      </x:c>
      <x:c r="V1584" s="12" t="n">
        <x:f>M1584-L1584-N1584+O1584/'月度汇总'!$F$7</x:f>
        <x:v>-3.410605131648481e-13</x:v>
      </x:c>
    </x:row>
    <x:row r="1585" ht="20" customHeight="1">
      <x:c r="A1585" s="13" t="n">
        <x:f>'逐时购电与费用'!A1585</x:f>
        <x:v>45699.97916666667</x:v>
      </x:c>
      <x:c r="B1585" s="13" t="n">
        <x:v>45699</x:v>
      </x:c>
      <x:c r="C1585" s="12" t="n">
        <x:v>559.4549435480163</x:v>
      </x:c>
      <x:c r="D1585" s="12" t="n">
        <x:v>0</x:v>
      </x:c>
      <x:c r="E1585" s="12" t="n">
        <x:v>567.1883333333333</x:v>
      </x:c>
      <x:c r="F1585" s="12" t="n">
        <x:v>0</x:v>
      </x:c>
      <x:c r="G1585" s="12" t="n">
        <x:f>E1585-F1585</x:f>
        <x:v>567.1883333333333</x:v>
      </x:c>
      <x:c r="H1585" s="12" t="n">
        <x:f>G1585-C1585+D1585</x:f>
        <x:v>7.733389785316945</x:v>
      </x:c>
      <x:c r="I1585" s="12" t="n">
        <x:v>566.3331416666667</x:v>
      </x:c>
      <x:c r="J1585" s="12" t="n">
        <x:v>0</x:v>
      </x:c>
      <x:c r="K1585" s="12" t="n">
        <x:f>G1585-I1585+J1585</x:f>
        <x:v>0.855191666666542</x:v>
      </x:c>
      <x:c r="L1585" s="12" t="n">
        <x:v>6924.238394625033</x:v>
      </x:c>
      <x:c r="M1585" s="12" t="n">
        <x:v>7663.371618093636</x:v>
      </x:c>
      <x:c r="N1585" s="12" t="n">
        <x:v>739.1332234686032</x:v>
      </x:c>
      <x:c r="O1585" s="12" t="n">
        <x:v>0</x:v>
      </x:c>
      <x:c r="P1585" s="12" t="n">
        <x:v>0</x:v>
      </x:c>
      <x:c r="Q1585" s="12" t="n">
        <x:v>0</x:v>
      </x:c>
      <x:c r="R1585" s="12" t="n">
        <x:v>81.17469194654495</x:v>
      </x:c>
      <x:c r="S1585" s="12" t="n">
        <x:v>0</x:v>
      </x:c>
      <x:c r="T1585" s="12" t="n">
        <x:v>0</x:v>
      </x:c>
      <x:c r="U1585" s="12" t="n">
        <x:f>'逐时购电与费用'!H1585+'逐时购电与费用'!J1585+F1585-P1585+O1585-E1585-N1585/'月度汇总'!$F$6-Q1585</x:f>
        <x:v>1.000012161966879e-8</x:v>
      </x:c>
      <x:c r="V1585" s="12" t="n">
        <x:f>M1585-L1585-N1585+O1585/'月度汇总'!$F$7</x:f>
        <x:v>1.1368683772161603e-13</x:v>
      </x:c>
    </x:row>
    <x:row r="1586" ht="20" customHeight="1">
      <x:c r="A1586" s="13" t="n">
        <x:f>'逐时购电与费用'!A1586</x:f>
        <x:v>45699.98611111111</x:v>
      </x:c>
      <x:c r="B1586" s="13" t="n">
        <x:v>45699</x:v>
      </x:c>
      <x:c r="C1586" s="12" t="n">
        <x:v>572.133763499326</x:v>
      </x:c>
      <x:c r="D1586" s="12" t="n">
        <x:v>0</x:v>
      </x:c>
      <x:c r="E1586" s="12" t="n">
        <x:v>585.2442666666666</x:v>
      </x:c>
      <x:c r="F1586" s="12" t="n">
        <x:v>0</x:v>
      </x:c>
      <x:c r="G1586" s="12" t="n">
        <x:f>E1586-F1586</x:f>
        <x:v>585.2442666666666</x:v>
      </x:c>
      <x:c r="H1586" s="12" t="n">
        <x:f>G1586-C1586+D1586</x:f>
        <x:v>13.11050316734054</x:v>
      </x:c>
      <x:c r="I1586" s="12" t="n">
        <x:v>579.0159666666666</x:v>
      </x:c>
      <x:c r="J1586" s="12" t="n">
        <x:v>0</x:v>
      </x:c>
      <x:c r="K1586" s="12" t="n">
        <x:f>G1586-I1586+J1586</x:f>
        <x:v>6.22829999999999</x:v>
      </x:c>
      <x:c r="L1586" s="12" t="n">
        <x:v>7663.371618093636</x:v>
      </x:c>
      <x:c r="M1586" s="12" t="n">
        <x:v>8397.77246631216</x:v>
      </x:c>
      <x:c r="N1586" s="12" t="n">
        <x:v>734.4008482185242</x:v>
      </x:c>
      <x:c r="O1586" s="12" t="n">
        <x:v>0</x:v>
      </x:c>
      <x:c r="P1586" s="12" t="n">
        <x:v>0</x:v>
      </x:c>
      <x:c r="Q1586" s="12" t="n">
        <x:v>0</x:v>
      </x:c>
      <x:c r="R1586" s="12" t="n">
        <x:v>46.874353472022904</x:v>
      </x:c>
      <x:c r="S1586" s="12" t="n">
        <x:v>0</x:v>
      </x:c>
      <x:c r="T1586" s="12" t="n">
        <x:v>0</x:v>
      </x:c>
      <x:c r="U1586" s="12" t="n">
        <x:f>'逐时购电与费用'!H1586+'逐时购电与费用'!J1586+F1586-P1586+O1586-E1586-N1586/'月度汇总'!$F$6-Q1586</x:f>
        <x:v>1.000012161966879e-8</x:v>
      </x:c>
      <x:c r="V1586" s="12" t="n">
        <x:f>M1586-L1586-N1586+O1586/'月度汇总'!$F$7</x:f>
        <x:v>3.410605131648481e-13</x:v>
      </x:c>
    </x:row>
    <x:row r="1587" ht="20" customHeight="1">
      <x:c r="A1587" s="13" t="n">
        <x:f>'逐时购电与费用'!A1587</x:f>
        <x:v>45699.993055555555</x:v>
      </x:c>
      <x:c r="B1587" s="13" t="n">
        <x:v>45699</x:v>
      </x:c>
      <x:c r="C1587" s="12" t="n">
        <x:v>572.419630671039</x:v>
      </x:c>
      <x:c r="D1587" s="12" t="n">
        <x:v>0</x:v>
      </x:c>
      <x:c r="E1587" s="12" t="n">
        <x:v>569.0824333333333</x:v>
      </x:c>
      <x:c r="F1587" s="12" t="n">
        <x:v>0</x:v>
      </x:c>
      <x:c r="G1587" s="12" t="n">
        <x:f>E1587-F1587</x:f>
        <x:v>569.0824333333333</x:v>
      </x:c>
      <x:c r="H1587" s="12" t="n">
        <x:f>G1587-C1587+D1587</x:f>
        <x:v>-3.3371973377057884</x:v>
      </x:c>
      <x:c r="I1587" s="12" t="n">
        <x:v>579.3057291666667</x:v>
      </x:c>
      <x:c r="J1587" s="12" t="n">
        <x:v>0</x:v>
      </x:c>
      <x:c r="K1587" s="12" t="n">
        <x:f>G1587-I1587+J1587</x:f>
        <x:v>-10.223295833333395</x:v>
      </x:c>
      <x:c r="L1587" s="12" t="n">
        <x:v>8397.77246631216</x:v>
      </x:c>
      <x:c r="M1587" s="12" t="n">
        <x:v>8400.775943907096</x:v>
      </x:c>
      <x:c r="N1587" s="12" t="n">
        <x:v>3.0034775949352093</x:v>
      </x:c>
      <x:c r="O1587" s="12" t="n">
        <x:v>0</x:v>
      </x:c>
      <x:c r="P1587" s="12" t="n">
        <x:v>0</x:v>
      </x:c>
      <x:c r="Q1587" s="12" t="n">
        <x:v>0</x:v>
      </x:c>
      <x:c r="R1587" s="12" t="n">
        <x:v>27.75659181051367</x:v>
      </x:c>
      <x:c r="S1587" s="12" t="n">
        <x:v>0</x:v>
      </x:c>
      <x:c r="T1587" s="12" t="n">
        <x:v>0</x:v>
      </x:c>
      <x:c r="U1587" s="12" t="n">
        <x:f>'逐时购电与费用'!H1587+'逐时购电与费用'!J1587+F1587-P1587+O1587-E1587-N1587/'月度汇总'!$F$6-Q1587</x:f>
        <x:v>1.00000003833145e-8</x:v>
      </x:c>
      <x:c r="V1587" s="12" t="n">
        <x:f>M1587-L1587-N1587+O1587/'月度汇总'!$F$7</x:f>
        <x:v>3.863576125695545e-14</x:v>
      </x:c>
    </x:row>
    <x:row r="1588" ht="20" customHeight="1">
      <x:c r="A1588" s="13" t="n">
        <x:f>'逐时购电与费用'!A1588</x:f>
        <x:v>45700</x:v>
      </x:c>
      <x:c r="B1588" s="13" t="n">
        <x:v>45700</x:v>
      </x:c>
      <x:c r="C1588" s="12" t="n">
        <x:v>575.6921749999999</x:v>
      </x:c>
      <x:c r="D1588" s="12" t="n">
        <x:v>0</x:v>
      </x:c>
      <x:c r="E1588" s="12" t="n">
        <x:v>537.1033333333332</x:v>
      </x:c>
      <x:c r="F1588" s="12" t="n">
        <x:v>0</x:v>
      </x:c>
      <x:c r="G1588" s="12" t="n">
        <x:f>E1588-F1588</x:f>
        <x:v>537.1033333333332</x:v>
      </x:c>
      <x:c r="H1588" s="12" t="n">
        <x:f>G1588-C1588+D1588</x:f>
        <x:v>-38.58884166666667</x:v>
      </x:c>
      <x:c r="I1588" s="12" t="n">
        <x:v>575.6921749999999</x:v>
      </x:c>
      <x:c r="J1588" s="12" t="n">
        <x:v>0</x:v>
      </x:c>
      <x:c r="K1588" s="12" t="n">
        <x:f>G1588-I1588+J1588</x:f>
        <x:v>-38.58884166666667</x:v>
      </x:c>
      <x:c r="L1588" s="12" t="n">
        <x:v>8400.775943907096</x:v>
      </x:c>
      <x:c r="M1588" s="12" t="n">
        <x:v>8435.505901398095</x:v>
      </x:c>
      <x:c r="N1588" s="12" t="n">
        <x:v>34.729957491</x:v>
      </x:c>
      <x:c r="O1588" s="12" t="n">
        <x:v>0</x:v>
      </x:c>
      <x:c r="P1588" s="12" t="n">
        <x:v>0</x:v>
      </x:c>
      <x:c r="Q1588" s="12" t="n">
        <x:v>0</x:v>
      </x:c>
      <x:c r="R1588" s="12" t="n">
        <x:v>335.245169388225</x:v>
      </x:c>
      <x:c r="S1588" s="12" t="n">
        <x:v>0</x:v>
      </x:c>
      <x:c r="T1588" s="12" t="n">
        <x:v>0</x:v>
      </x:c>
      <x:c r="U1588" s="12" t="n">
        <x:f>'逐时购电与费用'!H1588+'逐时购电与费用'!J1588+F1588-P1588+O1588-E1588-N1588/'月度汇总'!$F$6-Q1588</x:f>
        <x:v>1.000000082740371e-8</x:v>
      </x:c>
      <x:c r="V1588" s="12" t="n">
        <x:f>M1588-L1588-N1588+O1588/'月度汇总'!$F$7</x:f>
        <x:v>-6.323830348264892e-13</x:v>
      </x:c>
    </x:row>
    <x:row r="1589" ht="20" customHeight="1">
      <x:c r="A1589" s="13" t="n">
        <x:f>'逐时购电与费用'!A1589</x:f>
        <x:v>45700.006944444445</x:v>
      </x:c>
      <x:c r="B1589" s="13" t="n">
        <x:v>45700</x:v>
      </x:c>
      <x:c r="C1589" s="12" t="n">
        <x:v>596.9443708661076</x:v>
      </x:c>
      <x:c r="D1589" s="12" t="n">
        <x:v>0</x:v>
      </x:c>
      <x:c r="E1589" s="12" t="n">
        <x:v>545.4922666666666</x:v>
      </x:c>
      <x:c r="F1589" s="12" t="n">
        <x:v>0</x:v>
      </x:c>
      <x:c r="G1589" s="12" t="n">
        <x:f>E1589-F1589</x:f>
        <x:v>545.4922666666666</x:v>
      </x:c>
      <x:c r="H1589" s="12" t="n">
        <x:f>G1589-C1589+D1589</x:f>
        <x:v>-51.45210419944101</x:v>
      </x:c>
      <x:c r="I1589" s="12" t="n">
        <x:v>594.8298425</x:v>
      </x:c>
      <x:c r="J1589" s="12" t="n">
        <x:v>0</x:v>
      </x:c>
      <x:c r="K1589" s="12" t="n">
        <x:f>G1589-I1589+J1589</x:f>
        <x:v>-49.3375758333334</x:v>
      </x:c>
      <x:c r="L1589" s="12" t="n">
        <x:v>8435.505901398095</x:v>
      </x:c>
      <x:c r="M1589" s="12" t="n">
        <x:v>9185.505901388095</x:v>
      </x:c>
      <x:c r="N1589" s="12" t="n">
        <x:v>749.99999999</x:v>
      </x:c>
      <x:c r="O1589" s="12" t="n">
        <x:v>0</x:v>
      </x:c>
      <x:c r="P1589" s="12" t="n">
        <x:v>0</x:v>
      </x:c>
      <x:c r="Q1589" s="12" t="n">
        <x:v>51.4521042094409</x:v>
      </x:c>
      <x:c r="R1589" s="12" t="n">
        <x:v>313.67515272155833</x:v>
      </x:c>
      <x:c r="S1589" s="12" t="n">
        <x:v>0</x:v>
      </x:c>
      <x:c r="T1589" s="12" t="n">
        <x:v>0</x:v>
      </x:c>
      <x:c r="U1589" s="12" t="n">
        <x:f>'逐时购电与费用'!H1589+'逐时购电与费用'!J1589+F1589-P1589+O1589-E1589-N1589/'月度汇总'!$F$6-Q1589</x:f>
        <x:v>1.1111822573184327e-9</x:v>
      </x:c>
      <x:c r="V1589" s="12" t="n">
        <x:f>M1589-L1589-N1589+O1589/'月度汇总'!$F$7</x:f>
        <x:v>-7.958078640513122e-13</x:v>
      </x:c>
    </x:row>
    <x:row r="1590" ht="20" customHeight="1">
      <x:c r="A1590" s="13" t="n">
        <x:f>'逐时购电与费用'!A1590</x:f>
        <x:v>45700.01388888889</x:v>
      </x:c>
      <x:c r="B1590" s="13" t="n">
        <x:v>45700</x:v>
      </x:c>
      <x:c r="C1590" s="12" t="n">
        <x:v>621.4105157419874</x:v>
      </x:c>
      <x:c r="D1590" s="12" t="n">
        <x:v>0</x:v>
      </x:c>
      <x:c r="E1590" s="12" t="n">
        <x:v>558.2671833333333</x:v>
      </x:c>
      <x:c r="F1590" s="12" t="n">
        <x:v>0</x:v>
      </x:c>
      <x:c r="G1590" s="12" t="n">
        <x:f>E1590-F1590</x:f>
        <x:v>558.2671833333333</x:v>
      </x:c>
      <x:c r="H1590" s="12" t="n">
        <x:f>G1590-C1590+D1590</x:f>
        <x:v>-63.143332408654146</x:v>
      </x:c>
      <x:c r="I1590" s="12" t="n">
        <x:v>611.5686791666668</x:v>
      </x:c>
      <x:c r="J1590" s="12" t="n">
        <x:v>0</x:v>
      </x:c>
      <x:c r="K1590" s="12" t="n">
        <x:f>G1590-I1590+J1590</x:f>
        <x:v>-53.30149583333355</x:v>
      </x:c>
      <x:c r="L1590" s="12" t="n">
        <x:v>9185.505901388095</x:v>
      </x:c>
      <x:c r="M1590" s="12" t="n">
        <x:v>9935.505901379094</x:v>
      </x:c>
      <x:c r="N1590" s="12" t="n">
        <x:v>749.999999991</x:v>
      </x:c>
      <x:c r="O1590" s="12" t="n">
        <x:v>0</x:v>
      </x:c>
      <x:c r="P1590" s="12" t="n">
        <x:v>0</x:v>
      </x:c>
      <x:c r="Q1590" s="12" t="n">
        <x:v>63.14333241865403</x:v>
      </x:c>
      <x:c r="R1590" s="12" t="n">
        <x:v>321.1343079486902</x:v>
      </x:c>
      <x:c r="S1590" s="12" t="n">
        <x:v>0</x:v>
      </x:c>
      <x:c r="T1590" s="12" t="n">
        <x:v>0</x:v>
      </x:c>
      <x:c r="U1590" s="12" t="n">
        <x:f>'逐时购电与费用'!H1590+'逐时购电与费用'!J1590+F1590-P1590+O1590-E1590-N1590/'月度汇总'!$F$6-Q1590</x:f>
        <x:v>1.2079226507921703e-13</x:v>
      </x:c>
      <x:c r="V1590" s="12" t="n">
        <x:f>M1590-L1590-N1590+O1590/'月度汇总'!$F$7</x:f>
        <x:v>-3.410605131648481e-13</x:v>
      </x:c>
    </x:row>
    <x:row r="1591" ht="20" customHeight="1">
      <x:c r="A1591" s="13" t="n">
        <x:f>'逐时购电与费用'!A1591</x:f>
        <x:v>45700.02083333333</x:v>
      </x:c>
      <x:c r="B1591" s="13" t="n">
        <x:v>45700</x:v>
      </x:c>
      <x:c r="C1591" s="12" t="n">
        <x:v>620.4833055569587</x:v>
      </x:c>
      <x:c r="D1591" s="12" t="n">
        <x:v>0</x:v>
      </x:c>
      <x:c r="E1591" s="12" t="n">
        <x:v>561.525</x:v>
      </x:c>
      <x:c r="F1591" s="12" t="n">
        <x:v>0</x:v>
      </x:c>
      <x:c r="G1591" s="12" t="n">
        <x:f>E1591-F1591</x:f>
        <x:v>561.525</x:v>
      </x:c>
      <x:c r="H1591" s="12" t="n">
        <x:f>G1591-C1591+D1591</x:f>
        <x:v>-58.95830555695875</x:v>
      </x:c>
      <x:c r="I1591" s="12" t="n">
        <x:v>599.1042583333334</x:v>
      </x:c>
      <x:c r="J1591" s="12" t="n">
        <x:v>0</x:v>
      </x:c>
      <x:c r="K1591" s="12" t="n">
        <x:f>G1591-I1591+J1591</x:f>
        <x:v>-37.57925833333343</x:v>
      </x:c>
      <x:c r="L1591" s="12" t="n">
        <x:v>9935.505901379094</x:v>
      </x:c>
      <x:c r="M1591" s="12" t="n">
        <x:v>10137.79243246426</x:v>
      </x:c>
      <x:c r="N1591" s="12" t="n">
        <x:v>202.28653108516687</x:v>
      </x:c>
      <x:c r="O1591" s="12" t="n">
        <x:v>0</x:v>
      </x:c>
      <x:c r="P1591" s="12" t="n">
        <x:v>0</x:v>
      </x:c>
      <x:c r="Q1591" s="12" t="n">
        <x:v>0</x:v>
      </x:c>
      <x:c r="R1591" s="12" t="n">
        <x:v>339.6973193513886</x:v>
      </x:c>
      <x:c r="S1591" s="12" t="n">
        <x:v>0</x:v>
      </x:c>
      <x:c r="T1591" s="12" t="n">
        <x:v>0</x:v>
      </x:c>
      <x:c r="U1591" s="12" t="n">
        <x:f>'逐时购电与费用'!H1591+'逐时购电与费用'!J1591+F1591-P1591+O1591-E1591-N1591/'月度汇总'!$F$6-Q1591</x:f>
        <x:v>1.0000036354540498e-8</x:v>
      </x:c>
      <x:c r="V1591" s="12" t="n">
        <x:f>M1591-L1591-N1591+O1591/'月度汇总'!$F$7</x:f>
        <x:v>-2.2737367544323206e-13</x:v>
      </x:c>
    </x:row>
    <x:row r="1592" ht="20" customHeight="1">
      <x:c r="A1592" s="13" t="n">
        <x:f>'逐时购电与费用'!A1592</x:f>
        <x:v>45700.02777777778</x:v>
      </x:c>
      <x:c r="B1592" s="13" t="n">
        <x:v>45700</x:v>
      </x:c>
      <x:c r="C1592" s="12" t="n">
        <x:v>590.1894138287132</x:v>
      </x:c>
      <x:c r="D1592" s="12" t="n">
        <x:v>0</x:v>
      </x:c>
      <x:c r="E1592" s="12" t="n">
        <x:v>575.1332166666666</x:v>
      </x:c>
      <x:c r="F1592" s="12" t="n">
        <x:v>0</x:v>
      </x:c>
      <x:c r="G1592" s="12" t="n">
        <x:f>E1592-F1592</x:f>
        <x:v>575.1332166666666</x:v>
      </x:c>
      <x:c r="H1592" s="12" t="n">
        <x:f>G1592-C1592+D1592</x:f>
        <x:v>-15.056197162046601</x:v>
      </x:c>
      <x:c r="I1592" s="12" t="n">
        <x:v>566.7354508333332</x:v>
      </x:c>
      <x:c r="J1592" s="12" t="n">
        <x:v>0</x:v>
      </x:c>
      <x:c r="K1592" s="12" t="n">
        <x:f>G1592-I1592+J1592</x:f>
        <x:v>8.397765833333438</x:v>
      </x:c>
      <x:c r="L1592" s="12" t="n">
        <x:v>10137.79243246426</x:v>
      </x:c>
      <x:c r="M1592" s="12" t="n">
        <x:v>10151.343009901102</x:v>
      </x:c>
      <x:c r="N1592" s="12" t="n">
        <x:v>13.55057743684194</x:v>
      </x:c>
      <x:c r="O1592" s="12" t="n">
        <x:v>0</x:v>
      </x:c>
      <x:c r="P1592" s="12" t="n">
        <x:v>0</x:v>
      </x:c>
      <x:c r="Q1592" s="12" t="n">
        <x:v>0</x:v>
      </x:c>
      <x:c r="R1592" s="12" t="n">
        <x:v>341.8951064462352</x:v>
      </x:c>
      <x:c r="S1592" s="12" t="n">
        <x:v>0</x:v>
      </x:c>
      <x:c r="T1592" s="12" t="n">
        <x:v>0</x:v>
      </x:c>
      <x:c r="U1592" s="12" t="n">
        <x:f>'逐时购电与费用'!H1592+'逐时购电与费用'!J1592+F1592-P1592+O1592-E1592-N1592/'月度汇总'!$F$6-Q1592</x:f>
        <x:v>1.000000260376055e-8</x:v>
      </x:c>
      <x:c r="V1592" s="12" t="n">
        <x:f>M1592-L1592-N1592+O1592/'月度汇总'!$F$7</x:f>
        <x:v>-7.442935157087049e-13</x:v>
      </x:c>
    </x:row>
    <x:row r="1593" ht="20" customHeight="1">
      <x:c r="A1593" s="13" t="n">
        <x:f>'逐时购电与费用'!A1593</x:f>
        <x:v>45700.03472222222</x:v>
      </x:c>
      <x:c r="B1593" s="13" t="n">
        <x:v>45700</x:v>
      </x:c>
      <x:c r="C1593" s="12" t="n">
        <x:v>582.7621365239157</x:v>
      </x:c>
      <x:c r="D1593" s="12" t="n">
        <x:v>0</x:v>
      </x:c>
      <x:c r="E1593" s="12" t="n">
        <x:v>573.1268333333333</x:v>
      </x:c>
      <x:c r="F1593" s="12" t="n">
        <x:v>0</x:v>
      </x:c>
      <x:c r="G1593" s="12" t="n">
        <x:f>E1593-F1593</x:f>
        <x:v>573.1268333333333</x:v>
      </x:c>
      <x:c r="H1593" s="12" t="n">
        <x:f>G1593-C1593+D1593</x:f>
        <x:v>-9.635303190582476</x:v>
      </x:c>
      <x:c r="I1593" s="12" t="n">
        <x:v>559.5296283333332</x:v>
      </x:c>
      <x:c r="J1593" s="12" t="n">
        <x:v>0</x:v>
      </x:c>
      <x:c r="K1593" s="12" t="n">
        <x:f>G1593-I1593+J1593</x:f>
        <x:v>13.59720500000003</x:v>
      </x:c>
      <x:c r="L1593" s="12" t="n">
        <x:v>10151.343009901102</x:v>
      </x:c>
      <x:c r="M1593" s="12" t="n">
        <x:v>10160.014782763626</x:v>
      </x:c>
      <x:c r="N1593" s="12" t="n">
        <x:v>8.671772862524227</x:v>
      </x:c>
      <x:c r="O1593" s="12" t="n">
        <x:v>0</x:v>
      </x:c>
      <x:c r="P1593" s="12" t="n">
        <x:v>0</x:v>
      </x:c>
      <x:c r="Q1593" s="12" t="n">
        <x:v>0</x:v>
      </x:c>
      <x:c r="R1593" s="12" t="n">
        <x:v>319.03146086242793</x:v>
      </x:c>
      <x:c r="S1593" s="12" t="n">
        <x:v>0</x:v>
      </x:c>
      <x:c r="T1593" s="12" t="n">
        <x:v>0</x:v>
      </x:c>
      <x:c r="U1593" s="12" t="n">
        <x:f>'逐时购电与费用'!H1593+'逐时购电与费用'!J1593+F1593-P1593+O1593-E1593-N1593/'月度汇总'!$F$6-Q1593</x:f>
        <x:v>1.000000260376055e-8</x:v>
      </x:c>
      <x:c r="V1593" s="12" t="n">
        <x:f>M1593-L1593-N1593+O1593/'月度汇总'!$F$7</x:f>
        <x:v>2.220446049250313e-13</x:v>
      </x:c>
    </x:row>
    <x:row r="1594" ht="20" customHeight="1">
      <x:c r="A1594" s="13" t="n">
        <x:f>'逐时购电与费用'!A1594</x:f>
        <x:v>45700.04166666667</x:v>
      </x:c>
      <x:c r="B1594" s="13" t="n">
        <x:v>45700</x:v>
      </x:c>
      <x:c r="C1594" s="12" t="n">
        <x:v>610.9429369226242</x:v>
      </x:c>
      <x:c r="D1594" s="12" t="n">
        <x:v>0</x:v>
      </x:c>
      <x:c r="E1594" s="12" t="n">
        <x:v>569.095</x:v>
      </x:c>
      <x:c r="F1594" s="12" t="n">
        <x:v>0</x:v>
      </x:c>
      <x:c r="G1594" s="12" t="n">
        <x:f>E1594-F1594</x:f>
        <x:v>569.095</x:v>
      </x:c>
      <x:c r="H1594" s="12" t="n">
        <x:f>G1594-C1594+D1594</x:f>
        <x:v>-41.84793692262417</x:v>
      </x:c>
      <x:c r="I1594" s="12" t="n">
        <x:v>587.9258166666666</x:v>
      </x:c>
      <x:c r="J1594" s="12" t="n">
        <x:v>0</x:v>
      </x:c>
      <x:c r="K1594" s="12" t="n">
        <x:f>G1594-I1594+J1594</x:f>
        <x:v>-18.83081666666658</x:v>
      </x:c>
      <x:c r="L1594" s="12" t="n">
        <x:v>10160.014782763626</x:v>
      </x:c>
      <x:c r="M1594" s="12" t="n">
        <x:v>10197.677925984988</x:v>
      </x:c>
      <x:c r="N1594" s="12" t="n">
        <x:v>37.66314322136175</x:v>
      </x:c>
      <x:c r="O1594" s="12" t="n">
        <x:v>0</x:v>
      </x:c>
      <x:c r="P1594" s="12" t="n">
        <x:v>0</x:v>
      </x:c>
      <x:c r="Q1594" s="12" t="n">
        <x:v>0</x:v>
      </x:c>
      <x:c r="R1594" s="12" t="n">
        <x:v>289.858183510583</x:v>
      </x:c>
      <x:c r="S1594" s="12" t="n">
        <x:v>0</x:v>
      </x:c>
      <x:c r="T1594" s="12" t="n">
        <x:v>0</x:v>
      </x:c>
      <x:c r="U1594" s="12" t="n">
        <x:f>'逐时购电与费用'!H1594+'逐时购电与费用'!J1594+F1594-P1594+O1594-E1594-N1594/'月度汇总'!$F$6-Q1594</x:f>
        <x:v>1.0000007932831068e-8</x:v>
      </x:c>
      <x:c r="V1594" s="12" t="n">
        <x:f>M1594-L1594-N1594+O1594/'月度汇总'!$F$7</x:f>
        <x:v>-7.105427357601002e-14</x:v>
      </x:c>
    </x:row>
    <x:row r="1595" ht="20" customHeight="1">
      <x:c r="A1595" s="13" t="n">
        <x:f>'逐时购电与费用'!A1595</x:f>
        <x:v>45700.04861111111</x:v>
      </x:c>
      <x:c r="B1595" s="13" t="n">
        <x:v>45700</x:v>
      </x:c>
      <x:c r="C1595" s="12" t="n">
        <x:v>635.8144829864244</x:v>
      </x:c>
      <x:c r="D1595" s="12" t="n">
        <x:v>0</x:v>
      </x:c>
      <x:c r="E1595" s="12" t="n">
        <x:v>601.1015</x:v>
      </x:c>
      <x:c r="F1595" s="12" t="n">
        <x:v>0</x:v>
      </x:c>
      <x:c r="G1595" s="12" t="n">
        <x:f>E1595-F1595</x:f>
        <x:v>601.1015</x:v>
      </x:c>
      <x:c r="H1595" s="12" t="n">
        <x:f>G1595-C1595+D1595</x:f>
        <x:v>-34.712982986424436</x:v>
      </x:c>
      <x:c r="I1595" s="12" t="n">
        <x:v>613.00685</x:v>
      </x:c>
      <x:c r="J1595" s="12" t="n">
        <x:v>0</x:v>
      </x:c>
      <x:c r="K1595" s="12" t="n">
        <x:f>G1595-I1595+J1595</x:f>
        <x:v>-11.905349999999999</x:v>
      </x:c>
      <x:c r="L1595" s="12" t="n">
        <x:v>10197.677925984988</x:v>
      </x:c>
      <x:c r="M1595" s="12" t="n">
        <x:v>10228.91961066377</x:v>
      </x:c>
      <x:c r="N1595" s="12" t="n">
        <x:v>31.24168467878199</x:v>
      </x:c>
      <x:c r="O1595" s="12" t="n">
        <x:v>0</x:v>
      </x:c>
      <x:c r="P1595" s="12" t="n">
        <x:v>0</x:v>
      </x:c>
      <x:c r="Q1595" s="12" t="n">
        <x:v>0</x:v>
      </x:c>
      <x:c r="R1595" s="12" t="n">
        <x:v>271.01313370123364</x:v>
      </x:c>
      <x:c r="S1595" s="12" t="n">
        <x:v>0</x:v>
      </x:c>
      <x:c r="T1595" s="12" t="n">
        <x:v>0</x:v>
      </x:c>
      <x:c r="U1595" s="12" t="n">
        <x:f>'逐时购电与费用'!H1595+'逐时购电与费用'!J1595+F1595-P1595+O1595-E1595-N1595/'月度汇总'!$F$6-Q1595</x:f>
        <x:v>1.000000082740371e-8</x:v>
      </x:c>
      <x:c r="V1595" s="12" t="n">
        <x:f>M1595-L1595-N1595+O1595/'月度汇总'!$F$7</x:f>
        <x:v>-9.592326932761353e-14</x:v>
      </x:c>
    </x:row>
    <x:row r="1596" ht="20" customHeight="1">
      <x:c r="A1596" s="13" t="n">
        <x:f>'逐时购电与费用'!A1596</x:f>
        <x:v>45700.055555555555</x:v>
      </x:c>
      <x:c r="B1596" s="13" t="n">
        <x:v>45700</x:v>
      </x:c>
      <x:c r="C1596" s="12" t="n">
        <x:v>627.6961038968443</x:v>
      </x:c>
      <x:c r="D1596" s="12" t="n">
        <x:v>0</x:v>
      </x:c>
      <x:c r="E1596" s="12" t="n">
        <x:v>603.2015833333332</x:v>
      </x:c>
      <x:c r="F1596" s="12" t="n">
        <x:v>0</x:v>
      </x:c>
      <x:c r="G1596" s="12" t="n">
        <x:f>E1596-F1596</x:f>
        <x:v>603.2015833333332</x:v>
      </x:c>
      <x:c r="H1596" s="12" t="n">
        <x:f>G1596-C1596+D1596</x:f>
        <x:v>-24.49452056351106</x:v>
      </x:c>
      <x:c r="I1596" s="12" t="n">
        <x:v>605.0922191666666</x:v>
      </x:c>
      <x:c r="J1596" s="12" t="n">
        <x:v>0</x:v>
      </x:c>
      <x:c r="K1596" s="12" t="n">
        <x:f>G1596-I1596+J1596</x:f>
        <x:v>-1.8906358333333628</x:v>
      </x:c>
      <x:c r="L1596" s="12" t="n">
        <x:v>10228.91961066377</x:v>
      </x:c>
      <x:c r="M1596" s="12" t="n">
        <x:v>10250.96467916193</x:v>
      </x:c>
      <x:c r="N1596" s="12" t="n">
        <x:v>22.045068498159953</x:v>
      </x:c>
      <x:c r="O1596" s="12" t="n">
        <x:v>0</x:v>
      </x:c>
      <x:c r="P1596" s="12" t="n">
        <x:v>0</x:v>
      </x:c>
      <x:c r="Q1596" s="12" t="n">
        <x:v>0</x:v>
      </x:c>
      <x:c r="R1596" s="12" t="n">
        <x:v>254.3595760386023</x:v>
      </x:c>
      <x:c r="S1596" s="12" t="n">
        <x:v>0</x:v>
      </x:c>
      <x:c r="T1596" s="12" t="n">
        <x:v>0</x:v>
      </x:c>
      <x:c r="U1596" s="12" t="n">
        <x:f>'逐时购电与费用'!H1596+'逐时购电与费用'!J1596+F1596-P1596+O1596-E1596-N1596/'月度汇总'!$F$6-Q1596</x:f>
        <x:v>1.000000082740371e-8</x:v>
      </x:c>
      <x:c r="V1596" s="12" t="n">
        <x:f>M1596-L1596-N1596+O1596/'月度汇总'!$F$7</x:f>
        <x:v>6.643574579356937e-13</x:v>
      </x:c>
    </x:row>
    <x:row r="1597" ht="20" customHeight="1">
      <x:c r="A1597" s="13" t="n">
        <x:f>'逐时购电与费用'!A1597</x:f>
        <x:v>45700.0625</x:v>
      </x:c>
      <x:c r="B1597" s="13" t="n">
        <x:v>45700</x:v>
      </x:c>
      <x:c r="C1597" s="12" t="n">
        <x:v>608.427284930614</x:v>
      </x:c>
      <x:c r="D1597" s="12" t="n">
        <x:v>0</x:v>
      </x:c>
      <x:c r="E1597" s="12" t="n">
        <x:v>577.4133333333333</x:v>
      </x:c>
      <x:c r="F1597" s="12" t="n">
        <x:v>0</x:v>
      </x:c>
      <x:c r="G1597" s="12" t="n">
        <x:f>E1597-F1597</x:f>
        <x:v>577.4133333333333</x:v>
      </x:c>
      <x:c r="H1597" s="12" t="n">
        <x:f>G1597-C1597+D1597</x:f>
        <x:v>-31.013951597280652</x:v>
      </x:c>
      <x:c r="I1597" s="12" t="n">
        <x:v>587.9678333333333</x:v>
      </x:c>
      <x:c r="J1597" s="12" t="n">
        <x:v>0</x:v>
      </x:c>
      <x:c r="K1597" s="12" t="n">
        <x:f>G1597-I1597+J1597</x:f>
        <x:v>-10.554499999999962</x:v>
      </x:c>
      <x:c r="L1597" s="12" t="n">
        <x:v>10250.96467916193</x:v>
      </x:c>
      <x:c r="M1597" s="12" t="n">
        <x:v>10278.877235590484</x:v>
      </x:c>
      <x:c r="N1597" s="12" t="n">
        <x:v>27.912556428552584</x:v>
      </x:c>
      <x:c r="O1597" s="12" t="n">
        <x:v>0</x:v>
      </x:c>
      <x:c r="P1597" s="12" t="n">
        <x:v>0</x:v>
      </x:c>
      <x:c r="Q1597" s="12" t="n">
        <x:v>0</x:v>
      </x:c>
      <x:c r="R1597" s="12" t="n">
        <x:v>241.3309042487739</x:v>
      </x:c>
      <x:c r="S1597" s="12" t="n">
        <x:v>0</x:v>
      </x:c>
      <x:c r="T1597" s="12" t="n">
        <x:v>0</x:v>
      </x:c>
      <x:c r="U1597" s="12" t="n">
        <x:f>'逐时购电与费用'!H1597+'逐时购电与费用'!J1597+F1597-P1597+O1597-E1597-N1597/'月度汇总'!$F$6-Q1597</x:f>
        <x:v>1.0000004380117389e-8</x:v>
      </x:c>
      <x:c r="V1597" s="12" t="n">
        <x:f>M1597-L1597-N1597+O1597/'月度汇总'!$F$7</x:f>
        <x:v>6.323830348264892e-13</x:v>
      </x:c>
    </x:row>
    <x:row r="1598" ht="20" customHeight="1">
      <x:c r="A1598" s="13" t="n">
        <x:f>'逐时购电与费用'!A1598</x:f>
        <x:v>45700.069444444445</x:v>
      </x:c>
      <x:c r="B1598" s="13" t="n">
        <x:v>45700</x:v>
      </x:c>
      <x:c r="C1598" s="12" t="n">
        <x:v>625.1160098383441</x:v>
      </x:c>
      <x:c r="D1598" s="12" t="n">
        <x:v>0</x:v>
      </x:c>
      <x:c r="E1598" s="12" t="n">
        <x:v>588.9190333333333</x:v>
      </x:c>
      <x:c r="F1598" s="12" t="n">
        <x:v>0</x:v>
      </x:c>
      <x:c r="G1598" s="12" t="n">
        <x:f>E1598-F1598</x:f>
        <x:v>588.9190333333333</x:v>
      </x:c>
      <x:c r="H1598" s="12" t="n">
        <x:f>G1598-C1598+D1598</x:f>
        <x:v>-36.19697650501075</x:v>
      </x:c>
      <x:c r="I1598" s="12" t="n">
        <x:v>608.8154791666666</x:v>
      </x:c>
      <x:c r="J1598" s="12" t="n">
        <x:v>0</x:v>
      </x:c>
      <x:c r="K1598" s="12" t="n">
        <x:f>G1598-I1598+J1598</x:f>
        <x:v>-19.896445833333246</x:v>
      </x:c>
      <x:c r="L1598" s="12" t="n">
        <x:v>10278.877235590484</x:v>
      </x:c>
      <x:c r="M1598" s="12" t="n">
        <x:v>10311.454514435993</x:v>
      </x:c>
      <x:c r="N1598" s="12" t="n">
        <x:v>32.577278845509674</x:v>
      </x:c>
      <x:c r="O1598" s="12" t="n">
        <x:v>0</x:v>
      </x:c>
      <x:c r="P1598" s="12" t="n">
        <x:v>0</x:v>
      </x:c>
      <x:c r="Q1598" s="12" t="n">
        <x:v>0</x:v>
      </x:c>
      <x:c r="R1598" s="12" t="n">
        <x:v>233.6449327682668</x:v>
      </x:c>
      <x:c r="S1598" s="12" t="n">
        <x:v>0</x:v>
      </x:c>
      <x:c r="T1598" s="12" t="n">
        <x:v>0</x:v>
      </x:c>
      <x:c r="U1598" s="12" t="n">
        <x:f>'逐时购电与费用'!H1598+'逐时购电与费用'!J1598+F1598-P1598+O1598-E1598-N1598/'月度汇总'!$F$6-Q1598</x:f>
        <x:v>1.000000082740371e-8</x:v>
      </x:c>
      <x:c r="V1598" s="12" t="n">
        <x:f>M1598-L1598-N1598+O1598/'月度汇总'!$F$7</x:f>
        <x:v>-9.023892744153272e-13</x:v>
      </x:c>
    </x:row>
    <x:row r="1599" ht="20" customHeight="1">
      <x:c r="A1599" s="13" t="n">
        <x:f>'逐时购电与费用'!A1599</x:f>
        <x:v>45700.07638888889</x:v>
      </x:c>
      <x:c r="B1599" s="13" t="n">
        <x:v>45700</x:v>
      </x:c>
      <x:c r="C1599" s="12" t="n">
        <x:v>633.8624848931938</x:v>
      </x:c>
      <x:c r="D1599" s="12" t="n">
        <x:v>0</x:v>
      </x:c>
      <x:c r="E1599" s="12" t="n">
        <x:v>581.7163666666667</x:v>
      </x:c>
      <x:c r="F1599" s="12" t="n">
        <x:v>0</x:v>
      </x:c>
      <x:c r="G1599" s="12" t="n">
        <x:f>E1599-F1599</x:f>
        <x:v>581.7163666666667</x:v>
      </x:c>
      <x:c r="H1599" s="12" t="n">
        <x:f>G1599-C1599+D1599</x:f>
        <x:v>-52.146118226527165</x:v>
      </x:c>
      <x:c r="I1599" s="12" t="n">
        <x:v>617.7494116666667</x:v>
      </x:c>
      <x:c r="J1599" s="12" t="n">
        <x:v>0</x:v>
      </x:c>
      <x:c r="K1599" s="12" t="n">
        <x:f>G1599-I1599+J1599</x:f>
        <x:v>-36.033045000000016</x:v>
      </x:c>
      <x:c r="L1599" s="12" t="n">
        <x:v>10311.454514435993</x:v>
      </x:c>
      <x:c r="M1599" s="12" t="n">
        <x:v>10358.386020830867</x:v>
      </x:c>
      <x:c r="N1599" s="12" t="n">
        <x:v>46.93150639487445</x:v>
      </x:c>
      <x:c r="O1599" s="12" t="n">
        <x:v>0</x:v>
      </x:c>
      <x:c r="P1599" s="12" t="n">
        <x:v>0</x:v>
      </x:c>
      <x:c r="Q1599" s="12" t="n">
        <x:v>0</x:v>
      </x:c>
      <x:c r="R1599" s="12" t="n">
        <x:v>224.8994627962294</x:v>
      </x:c>
      <x:c r="S1599" s="12" t="n">
        <x:v>0</x:v>
      </x:c>
      <x:c r="T1599" s="12" t="n">
        <x:v>0</x:v>
      </x:c>
      <x:c r="U1599" s="12" t="n">
        <x:f>'逐时购电与费用'!H1599+'逐时购电与费用'!J1599+F1599-P1599+O1599-E1599-N1599/'月度汇总'!$F$6-Q1599</x:f>
        <x:v>1.000000082740371e-8</x:v>
      </x:c>
      <x:c r="V1599" s="12" t="n">
        <x:f>M1599-L1599-N1599+O1599/'月度汇总'!$F$7</x:f>
        <x:v>-1.4210854715202004e-13</x:v>
      </x:c>
    </x:row>
    <x:row r="1600" ht="20" customHeight="1">
      <x:c r="A1600" s="13" t="n">
        <x:f>'逐时购电与费用'!A1600</x:f>
        <x:v>45700.08333333333</x:v>
      </x:c>
      <x:c r="B1600" s="13" t="n">
        <x:v>45700</x:v>
      </x:c>
      <x:c r="C1600" s="12" t="n">
        <x:v>622.3859346094386</x:v>
      </x:c>
      <x:c r="D1600" s="12" t="n">
        <x:v>0</x:v>
      </x:c>
      <x:c r="E1600" s="12" t="n">
        <x:v>565.905</x:v>
      </x:c>
      <x:c r="F1600" s="12" t="n">
        <x:v>0</x:v>
      </x:c>
      <x:c r="G1600" s="12" t="n">
        <x:f>E1600-F1600</x:f>
        <x:v>565.905</x:v>
      </x:c>
      <x:c r="H1600" s="12" t="n">
        <x:f>G1600-C1600+D1600</x:f>
        <x:v>-56.48093460943858</x:v>
      </x:c>
      <x:c r="I1600" s="12" t="n">
        <x:v>606.4551833333334</x:v>
      </x:c>
      <x:c r="J1600" s="12" t="n">
        <x:v>0</x:v>
      </x:c>
      <x:c r="K1600" s="12" t="n">
        <x:f>G1600-I1600+J1600</x:f>
        <x:v>-40.55018333333339</x:v>
      </x:c>
      <x:c r="L1600" s="12" t="n">
        <x:v>10358.386020830867</x:v>
      </x:c>
      <x:c r="M1600" s="12" t="n">
        <x:v>10409.218861970361</x:v>
      </x:c>
      <x:c r="N1600" s="12" t="n">
        <x:v>50.83284113949472</x:v>
      </x:c>
      <x:c r="O1600" s="12" t="n">
        <x:v>0</x:v>
      </x:c>
      <x:c r="P1600" s="12" t="n">
        <x:v>0</x:v>
      </x:c>
      <x:c r="Q1600" s="12" t="n">
        <x:v>0</x:v>
      </x:c>
      <x:c r="R1600" s="12" t="n">
        <x:v>255.64236566304135</x:v>
      </x:c>
      <x:c r="S1600" s="12" t="n">
        <x:v>0</x:v>
      </x:c>
      <x:c r="T1600" s="12" t="n">
        <x:v>0</x:v>
      </x:c>
      <x:c r="U1600" s="12" t="n">
        <x:f>'逐时购电与费用'!H1600+'逐时购电与费用'!J1600+F1600-P1600+O1600-E1600-N1600/'月度汇总'!$F$6-Q1600</x:f>
        <x:v>1.000000082740371e-8</x:v>
      </x:c>
      <x:c r="V1600" s="12" t="n">
        <x:f>M1600-L1600-N1600+O1600/'月度汇总'!$F$7</x:f>
        <x:v>-5.968558980384842e-13</x:v>
      </x:c>
    </x:row>
    <x:row r="1601" ht="20" customHeight="1">
      <x:c r="A1601" s="13" t="n">
        <x:f>'逐时购电与费用'!A1601</x:f>
        <x:v>45700.09027777778</x:v>
      </x:c>
      <x:c r="B1601" s="13" t="n">
        <x:v>45700</x:v>
      </x:c>
      <x:c r="C1601" s="12" t="n">
        <x:v>626.2922632975148</x:v>
      </x:c>
      <x:c r="D1601" s="12" t="n">
        <x:v>0</x:v>
      </x:c>
      <x:c r="E1601" s="12" t="n">
        <x:v>608.06405</x:v>
      </x:c>
      <x:c r="F1601" s="12" t="n">
        <x:v>0</x:v>
      </x:c>
      <x:c r="G1601" s="12" t="n">
        <x:f>E1601-F1601</x:f>
        <x:v>608.06405</x:v>
      </x:c>
      <x:c r="H1601" s="12" t="n">
        <x:f>G1601-C1601+D1601</x:f>
        <x:v>-18.2282132975148</x:v>
      </x:c>
      <x:c r="I1601" s="12" t="n">
        <x:v>606.0446724999999</x:v>
      </x:c>
      <x:c r="J1601" s="12" t="n">
        <x:v>0</x:v>
      </x:c>
      <x:c r="K1601" s="12" t="n">
        <x:f>G1601-I1601+J1601</x:f>
        <x:v>2.0193775000000187</x:v>
      </x:c>
      <x:c r="L1601" s="12" t="n">
        <x:v>10409.218861970361</x:v>
      </x:c>
      <x:c r="M1601" s="12" t="n">
        <x:v>10425.624253929125</x:v>
      </x:c>
      <x:c r="N1601" s="12" t="n">
        <x:v>16.405391958763317</x:v>
      </x:c>
      <x:c r="O1601" s="12" t="n">
        <x:v>0</x:v>
      </x:c>
      <x:c r="P1601" s="12" t="n">
        <x:v>0</x:v>
      </x:c>
      <x:c r="Q1601" s="12" t="n">
        <x:v>0</x:v>
      </x:c>
      <x:c r="R1601" s="12" t="n">
        <x:v>274.1166087725643</x:v>
      </x:c>
      <x:c r="S1601" s="12" t="n">
        <x:v>0</x:v>
      </x:c>
      <x:c r="T1601" s="12" t="n">
        <x:v>0</x:v>
      </x:c>
      <x:c r="U1601" s="12" t="n">
        <x:f>'逐时购电与费用'!H1601+'逐时购电与费用'!J1601+F1601-P1601+O1601-E1601-N1601/'月度汇总'!$F$6-Q1601</x:f>
        <x:v>1.000000082740371e-8</x:v>
      </x:c>
      <x:c r="V1601" s="12" t="n">
        <x:f>M1601-L1601-N1601+O1601/'月度汇总'!$F$7</x:f>
        <x:v>7.673861546209082e-13</x:v>
      </x:c>
    </x:row>
    <x:row r="1602" ht="20" customHeight="1">
      <x:c r="A1602" s="13" t="n">
        <x:f>'逐时购电与费用'!A1602</x:f>
        <x:v>45700.09722222222</x:v>
      </x:c>
      <x:c r="B1602" s="13" t="n">
        <x:v>45700</x:v>
      </x:c>
      <x:c r="C1602" s="12" t="n">
        <x:v>651.868977455457</x:v>
      </x:c>
      <x:c r="D1602" s="12" t="n">
        <x:v>0</x:v>
      </x:c>
      <x:c r="E1602" s="12" t="n">
        <x:v>616.69995</x:v>
      </x:c>
      <x:c r="F1602" s="12" t="n">
        <x:v>0</x:v>
      </x:c>
      <x:c r="G1602" s="12" t="n">
        <x:f>E1602-F1602</x:f>
        <x:v>616.69995</x:v>
      </x:c>
      <x:c r="H1602" s="12" t="n">
        <x:f>G1602-C1602+D1602</x:f>
        <x:v>-35.16902745545701</x:v>
      </x:c>
      <x:c r="I1602" s="12" t="n">
        <x:v>631.7938558333333</x:v>
      </x:c>
      <x:c r="J1602" s="12" t="n">
        <x:v>0</x:v>
      </x:c>
      <x:c r="K1602" s="12" t="n">
        <x:f>G1602-I1602+J1602</x:f>
        <x:v>-15.093905833333338</x:v>
      </x:c>
      <x:c r="L1602" s="12" t="n">
        <x:v>10425.624253929125</x:v>
      </x:c>
      <x:c r="M1602" s="12" t="n">
        <x:v>10457.276378630037</x:v>
      </x:c>
      <x:c r="N1602" s="12" t="n">
        <x:v>31.65212470091131</x:v>
      </x:c>
      <x:c r="O1602" s="12" t="n">
        <x:v>0</x:v>
      </x:c>
      <x:c r="P1602" s="12" t="n">
        <x:v>0</x:v>
      </x:c>
      <x:c r="Q1602" s="12" t="n">
        <x:v>0</x:v>
      </x:c>
      <x:c r="R1602" s="12" t="n">
        <x:v>237.1053148118546</x:v>
      </x:c>
      <x:c r="S1602" s="12" t="n">
        <x:v>0</x:v>
      </x:c>
      <x:c r="T1602" s="12" t="n">
        <x:v>0</x:v>
      </x:c>
      <x:c r="U1602" s="12" t="n">
        <x:f>'逐时购电与费用'!H1602+'逐时购电与费用'!J1602+F1602-P1602+O1602-E1602-N1602/'月度汇总'!$F$6-Q1602</x:f>
        <x:v>1.000000082740371e-8</x:v>
      </x:c>
      <x:c r="V1602" s="12" t="n">
        <x:f>M1602-L1602-N1602+O1602/'月度汇总'!$F$7</x:f>
        <x:v>6.394884621840902e-14</x:v>
      </x:c>
    </x:row>
    <x:row r="1603" ht="20" customHeight="1">
      <x:c r="A1603" s="13" t="n">
        <x:f>'逐时购电与费用'!A1603</x:f>
        <x:v>45700.10416666667</x:v>
      </x:c>
      <x:c r="B1603" s="13" t="n">
        <x:v>45700</x:v>
      </x:c>
      <x:c r="C1603" s="12" t="n">
        <x:v>669.1654773299734</x:v>
      </x:c>
      <x:c r="D1603" s="12" t="n">
        <x:v>0</x:v>
      </x:c>
      <x:c r="E1603" s="12" t="n">
        <x:v>590.71</x:v>
      </x:c>
      <x:c r="F1603" s="12" t="n">
        <x:v>0</x:v>
      </x:c>
      <x:c r="G1603" s="12" t="n">
        <x:f>E1603-F1603</x:f>
        <x:v>590.71</x:v>
      </x:c>
      <x:c r="H1603" s="12" t="n">
        <x:f>G1603-C1603+D1603</x:f>
        <x:v>-78.4554773299734</x:v>
      </x:c>
      <x:c r="I1603" s="12" t="n">
        <x:v>644.9551666666666</x:v>
      </x:c>
      <x:c r="J1603" s="12" t="n">
        <x:v>0</x:v>
      </x:c>
      <x:c r="K1603" s="12" t="n">
        <x:f>G1603-I1603+J1603</x:f>
        <x:v>-54.24516666666659</x:v>
      </x:c>
      <x:c r="L1603" s="12" t="n">
        <x:v>10457.276378630037</x:v>
      </x:c>
      <x:c r="M1603" s="12" t="n">
        <x:v>10527.886308218012</x:v>
      </x:c>
      <x:c r="N1603" s="12" t="n">
        <x:v>70.60992958797607</x:v>
      </x:c>
      <x:c r="O1603" s="12" t="n">
        <x:v>0</x:v>
      </x:c>
      <x:c r="P1603" s="12" t="n">
        <x:v>0</x:v>
      </x:c>
      <x:c r="Q1603" s="12" t="n">
        <x:v>0</x:v>
      </x:c>
      <x:c r="R1603" s="12" t="n">
        <x:v>231.58262172046648</x:v>
      </x:c>
      <x:c r="S1603" s="12" t="n">
        <x:v>0</x:v>
      </x:c>
      <x:c r="T1603" s="12" t="n">
        <x:v>0</x:v>
      </x:c>
      <x:c r="U1603" s="12" t="n">
        <x:f>'逐时购电与费用'!H1603+'逐时购电与费用'!J1603+F1603-P1603+O1603-E1603-N1603/'月度汇总'!$F$6-Q1603</x:f>
        <x:v>9.999993721976352e-9</x:v>
      </x:c>
      <x:c r="V1603" s="12" t="n">
        <x:f>M1603-L1603-N1603+O1603/'月度汇总'!$F$7</x:f>
        <x:v>-2.8421709430404007e-13</x:v>
      </x:c>
    </x:row>
    <x:row r="1604" ht="20" customHeight="1">
      <x:c r="A1604" s="13" t="n">
        <x:f>'逐时购电与费用'!A1604</x:f>
        <x:v>45700.11111111111</x:v>
      </x:c>
      <x:c r="B1604" s="13" t="n">
        <x:v>45700</x:v>
      </x:c>
      <x:c r="C1604" s="12" t="n">
        <x:v>644.9501809804176</x:v>
      </x:c>
      <x:c r="D1604" s="12" t="n">
        <x:v>0</x:v>
      </x:c>
      <x:c r="E1604" s="12" t="n">
        <x:v>619.5121999999999</x:v>
      </x:c>
      <x:c r="F1604" s="12" t="n">
        <x:v>0</x:v>
      </x:c>
      <x:c r="G1604" s="12" t="n">
        <x:f>E1604-F1604</x:f>
        <x:v>619.5121999999999</x:v>
      </x:c>
      <x:c r="H1604" s="12" t="n">
        <x:f>G1604-C1604+D1604</x:f>
        <x:v>-25.437980980417706</x:v>
      </x:c>
      <x:c r="I1604" s="12" t="n">
        <x:v>616.4839775</x:v>
      </x:c>
      <x:c r="J1604" s="12" t="n">
        <x:v>0</x:v>
      </x:c>
      <x:c r="K1604" s="12" t="n">
        <x:f>G1604-I1604+J1604</x:f>
        <x:v>3.028222499999856</x:v>
      </x:c>
      <x:c r="L1604" s="12" t="n">
        <x:v>10527.886308218012</x:v>
      </x:c>
      <x:c r="M1604" s="12" t="n">
        <x:v>10550.780491091387</x:v>
      </x:c>
      <x:c r="N1604" s="12" t="n">
        <x:v>22.894182873375932</x:v>
      </x:c>
      <x:c r="O1604" s="12" t="n">
        <x:v>0</x:v>
      </x:c>
      <x:c r="P1604" s="12" t="n">
        <x:v>0</x:v>
      </x:c>
      <x:c r="Q1604" s="12" t="n">
        <x:v>0</x:v>
      </x:c>
      <x:c r="R1604" s="12" t="n">
        <x:v>244.8672678378781</x:v>
      </x:c>
      <x:c r="S1604" s="12" t="n">
        <x:v>0</x:v>
      </x:c>
      <x:c r="T1604" s="12" t="n">
        <x:v>0</x:v>
      </x:c>
      <x:c r="U1604" s="12" t="n">
        <x:f>'逐时购电与费用'!H1604+'逐时购电与费用'!J1604+F1604-P1604+O1604-E1604-N1604/'月度汇总'!$F$6-Q1604</x:f>
        <x:v>1.0000004380117389e-8</x:v>
      </x:c>
      <x:c r="V1604" s="12" t="n">
        <x:f>M1604-L1604-N1604+O1604/'月度汇总'!$F$7</x:f>
        <x:v>-9.023892744153272e-13</x:v>
      </x:c>
    </x:row>
    <x:row r="1605" ht="20" customHeight="1">
      <x:c r="A1605" s="13" t="n">
        <x:f>'逐时购电与费用'!A1605</x:f>
        <x:v>45700.118055555555</x:v>
      </x:c>
      <x:c r="B1605" s="13" t="n">
        <x:v>45700</x:v>
      </x:c>
      <x:c r="C1605" s="12" t="n">
        <x:v>642.1540250122365</x:v>
      </x:c>
      <x:c r="D1605" s="12" t="n">
        <x:v>0</x:v>
      </x:c>
      <x:c r="E1605" s="12" t="n">
        <x:v>634.6073833333332</x:v>
      </x:c>
      <x:c r="F1605" s="12" t="n">
        <x:v>0</x:v>
      </x:c>
      <x:c r="G1605" s="12" t="n">
        <x:f>E1605-F1605</x:f>
        <x:v>634.6073833333332</x:v>
      </x:c>
      <x:c r="H1605" s="12" t="n">
        <x:f>G1605-C1605+D1605</x:f>
        <x:v>-7.546641678903256</x:v>
      </x:c>
      <x:c r="I1605" s="12" t="n">
        <x:v>613.8465008333333</x:v>
      </x:c>
      <x:c r="J1605" s="12" t="n">
        <x:v>0</x:v>
      </x:c>
      <x:c r="K1605" s="12" t="n">
        <x:f>G1605-I1605+J1605</x:f>
        <x:v>20.76088249999998</x:v>
      </x:c>
      <x:c r="L1605" s="12" t="n">
        <x:v>10550.780491091387</x:v>
      </x:c>
      <x:c r="M1605" s="12" t="n">
        <x:v>10557.5724685934</x:v>
      </x:c>
      <x:c r="N1605" s="12" t="n">
        <x:v>6.791977502012931</x:v>
      </x:c>
      <x:c r="O1605" s="12" t="n">
        <x:v>0</x:v>
      </x:c>
      <x:c r="P1605" s="12" t="n">
        <x:v>0</x:v>
      </x:c>
      <x:c r="Q1605" s="12" t="n">
        <x:v>0</x:v>
      </x:c>
      <x:c r="R1605" s="12" t="n">
        <x:v>201.3887430874763</x:v>
      </x:c>
      <x:c r="S1605" s="12" t="n">
        <x:v>0</x:v>
      </x:c>
      <x:c r="T1605" s="12" t="n">
        <x:v>0</x:v>
      </x:c>
      <x:c r="U1605" s="12" t="n">
        <x:f>'逐时购电与费用'!H1605+'逐时购电与费用'!J1605+F1605-P1605+O1605-E1605-N1605/'月度汇总'!$F$6-Q1605</x:f>
        <x:v>9.99999993922529e-9</x:v>
      </x:c>
      <x:c r="V1605" s="12" t="n">
        <x:f>M1605-L1605-N1605+O1605/'月度汇总'!$F$7</x:f>
        <x:v>-1.8918200339612667e-13</x:v>
      </x:c>
    </x:row>
    <x:row r="1606" ht="20" customHeight="1">
      <x:c r="A1606" s="13" t="n">
        <x:f>'逐时购电与费用'!A1606</x:f>
        <x:v>45700.125</x:v>
      </x:c>
      <x:c r="B1606" s="13" t="n">
        <x:v>45700</x:v>
      </x:c>
      <x:c r="C1606" s="12" t="n">
        <x:v>658.5493169798245</x:v>
      </x:c>
      <x:c r="D1606" s="12" t="n">
        <x:v>0</x:v>
      </x:c>
      <x:c r="E1606" s="12" t="n">
        <x:v>615.7349999999999</x:v>
      </x:c>
      <x:c r="F1606" s="12" t="n">
        <x:v>0</x:v>
      </x:c>
      <x:c r="G1606" s="12" t="n">
        <x:f>E1606-F1606</x:f>
        <x:v>615.7349999999999</x:v>
      </x:c>
      <x:c r="H1606" s="12" t="n">
        <x:f>G1606-C1606+D1606</x:f>
        <x:v>-42.81431697982464</x:v>
      </x:c>
      <x:c r="I1606" s="12" t="n">
        <x:v>630.396125</x:v>
      </x:c>
      <x:c r="J1606" s="12" t="n">
        <x:v>0</x:v>
      </x:c>
      <x:c r="K1606" s="12" t="n">
        <x:f>G1606-I1606+J1606</x:f>
        <x:v>-14.661125000000084</x:v>
      </x:c>
      <x:c r="L1606" s="12" t="n">
        <x:v>10557.5724685934</x:v>
      </x:c>
      <x:c r="M1606" s="12" t="n">
        <x:v>10596.105353866242</x:v>
      </x:c>
      <x:c r="N1606" s="12" t="n">
        <x:v>38.53288527284217</x:v>
      </x:c>
      <x:c r="O1606" s="12" t="n">
        <x:v>0</x:v>
      </x:c>
      <x:c r="P1606" s="12" t="n">
        <x:v>0</x:v>
      </x:c>
      <x:c r="Q1606" s="12" t="n">
        <x:v>0</x:v>
      </x:c>
      <x:c r="R1606" s="12" t="n">
        <x:v>196.82598254628368</x:v>
      </x:c>
      <x:c r="S1606" s="12" t="n">
        <x:v>0</x:v>
      </x:c>
      <x:c r="T1606" s="12" t="n">
        <x:v>0</x:v>
      </x:c>
      <x:c r="U1606" s="12" t="n">
        <x:f>'逐时购电与费用'!H1606+'逐时购电与费用'!J1606+F1606-P1606+O1606-E1606-N1606/'月度汇总'!$F$6-Q1606</x:f>
        <x:v>1.000000082740371e-8</x:v>
      </x:c>
      <x:c r="V1606" s="12" t="n">
        <x:f>M1606-L1606-N1606+O1606/'月度汇总'!$F$7</x:f>
        <x:v>-5.044853423896711e-13</x:v>
      </x:c>
    </x:row>
    <x:row r="1607" ht="20" customHeight="1">
      <x:c r="A1607" s="13" t="n">
        <x:f>'逐时购电与费用'!A1607</x:f>
        <x:v>45700.131944444445</x:v>
      </x:c>
      <x:c r="B1607" s="13" t="n">
        <x:v>45700</x:v>
      </x:c>
      <x:c r="C1607" s="12" t="n">
        <x:v>634.9662527920375</x:v>
      </x:c>
      <x:c r="D1607" s="12" t="n">
        <x:v>0</x:v>
      </x:c>
      <x:c r="E1607" s="12" t="n">
        <x:v>616.9310333333333</x:v>
      </x:c>
      <x:c r="F1607" s="12" t="n">
        <x:v>0</x:v>
      </x:c>
      <x:c r="G1607" s="12" t="n">
        <x:f>E1607-F1607</x:f>
        <x:v>616.9310333333333</x:v>
      </x:c>
      <x:c r="H1607" s="12" t="n">
        <x:f>G1607-C1607+D1607</x:f>
        <x:v>-18.035219458704205</x:v>
      </x:c>
      <x:c r="I1607" s="12" t="n">
        <x:v>604.6032066666667</x:v>
      </x:c>
      <x:c r="J1607" s="12" t="n">
        <x:v>0</x:v>
      </x:c>
      <x:c r="K1607" s="12" t="n">
        <x:f>G1607-I1607+J1607</x:f>
        <x:v>12.327826666666624</x:v>
      </x:c>
      <x:c r="L1607" s="12" t="n">
        <x:v>10596.105353866242</x:v>
      </x:c>
      <x:c r="M1607" s="12" t="n">
        <x:v>10612.337051370076</x:v>
      </x:c>
      <x:c r="N1607" s="12" t="n">
        <x:v>16.231697503833782</x:v>
      </x:c>
      <x:c r="O1607" s="12" t="n">
        <x:v>0</x:v>
      </x:c>
      <x:c r="P1607" s="12" t="n">
        <x:v>0</x:v>
      </x:c>
      <x:c r="Q1607" s="12" t="n">
        <x:v>0</x:v>
      </x:c>
      <x:c r="R1607" s="12" t="n">
        <x:v>216.08248390947267</x:v>
      </x:c>
      <x:c r="S1607" s="12" t="n">
        <x:v>0</x:v>
      </x:c>
      <x:c r="T1607" s="12" t="n">
        <x:v>0</x:v>
      </x:c>
      <x:c r="U1607" s="12" t="n">
        <x:f>'逐时购电与费用'!H1607+'逐时购电与费用'!J1607+F1607-P1607+O1607-E1607-N1607/'月度汇总'!$F$6-Q1607</x:f>
        <x:v>1.0000004380117389e-8</x:v>
      </x:c>
      <x:c r="V1607" s="12" t="n">
        <x:f>M1607-L1607-N1607+O1607/'月度汇总'!$F$7</x:f>
        <x:v>7.460698725481052e-14</x:v>
      </x:c>
    </x:row>
    <x:row r="1608" ht="20" customHeight="1">
      <x:c r="A1608" s="13" t="n">
        <x:f>'逐时购电与费用'!A1608</x:f>
        <x:v>45700.13888888889</x:v>
      </x:c>
      <x:c r="B1608" s="13" t="n">
        <x:v>45700</x:v>
      </x:c>
      <x:c r="C1608" s="12" t="n">
        <x:v>638.0504974536286</x:v>
      </x:c>
      <x:c r="D1608" s="12" t="n">
        <x:v>0</x:v>
      </x:c>
      <x:c r="E1608" s="12" t="n">
        <x:v>632.8979833333333</x:v>
      </x:c>
      <x:c r="F1608" s="12" t="n">
        <x:v>0</x:v>
      </x:c>
      <x:c r="G1608" s="12" t="n">
        <x:f>E1608-F1608</x:f>
        <x:v>632.8979833333333</x:v>
      </x:c>
      <x:c r="H1608" s="12" t="n">
        <x:f>G1608-C1608+D1608</x:f>
        <x:v>-5.152514120295336</x:v>
      </x:c>
      <x:c r="I1608" s="12" t="n">
        <x:v>610.1934016666668</x:v>
      </x:c>
      <x:c r="J1608" s="12" t="n">
        <x:v>0</x:v>
      </x:c>
      <x:c r="K1608" s="12" t="n">
        <x:f>G1608-I1608+J1608</x:f>
        <x:v>22.704581666666513</x:v>
      </x:c>
      <x:c r="L1608" s="12" t="n">
        <x:v>10612.337051370076</x:v>
      </x:c>
      <x:c r="M1608" s="12" t="n">
        <x:v>10616.97431406934</x:v>
      </x:c>
      <x:c r="N1608" s="12" t="n">
        <x:v>4.637262699265802</x:v>
      </x:c>
      <x:c r="O1608" s="12" t="n">
        <x:v>0</x:v>
      </x:c>
      <x:c r="P1608" s="12" t="n">
        <x:v>0</x:v>
      </x:c>
      <x:c r="Q1608" s="12" t="n">
        <x:v>0</x:v>
      </x:c>
      <x:c r="R1608" s="12" t="n">
        <x:v>249.42758541093446</x:v>
      </x:c>
      <x:c r="S1608" s="12" t="n">
        <x:v>0</x:v>
      </x:c>
      <x:c r="T1608" s="12" t="n">
        <x:v>0</x:v>
      </x:c>
      <x:c r="U1608" s="12" t="n">
        <x:f>'逐时购电与费用'!H1608+'逐时购电与费用'!J1608+F1608-P1608+O1608-E1608-N1608/'月度汇总'!$F$6-Q1608</x:f>
        <x:v>1.000000082740371e-8</x:v>
      </x:c>
      <x:c r="V1608" s="12" t="n">
        <x:f>M1608-L1608-N1608+O1608/'月度汇总'!$F$7</x:f>
        <x:v>-6.092903959142859e-13</x:v>
      </x:c>
    </x:row>
    <x:row r="1609" ht="20" customHeight="1">
      <x:c r="A1609" s="13" t="n">
        <x:f>'逐时购电与费用'!A1609</x:f>
        <x:v>45700.14583333333</x:v>
      </x:c>
      <x:c r="B1609" s="13" t="n">
        <x:v>45700</x:v>
      </x:c>
      <x:c r="C1609" s="12" t="n">
        <x:v>665.4736449758688</x:v>
      </x:c>
      <x:c r="D1609" s="12" t="n">
        <x:v>0</x:v>
      </x:c>
      <x:c r="E1609" s="12" t="n">
        <x:v>645.02</x:v>
      </x:c>
      <x:c r="F1609" s="12" t="n">
        <x:v>0</x:v>
      </x:c>
      <x:c r="G1609" s="12" t="n">
        <x:f>E1609-F1609</x:f>
        <x:v>645.02</x:v>
      </x:c>
      <x:c r="H1609" s="12" t="n">
        <x:f>G1609-C1609+D1609</x:f>
        <x:v>-20.45364497586877</x:v>
      </x:c>
      <x:c r="I1609" s="12" t="n">
        <x:v>642.5708583333334</x:v>
      </x:c>
      <x:c r="J1609" s="12" t="n">
        <x:v>0</x:v>
      </x:c>
      <x:c r="K1609" s="12" t="n">
        <x:f>G1609-I1609+J1609</x:f>
        <x:v>2.4491416666666055</x:v>
      </x:c>
      <x:c r="L1609" s="12" t="n">
        <x:v>10616.97431406934</x:v>
      </x:c>
      <x:c r="M1609" s="12" t="n">
        <x:v>10635.382594538623</x:v>
      </x:c>
      <x:c r="N1609" s="12" t="n">
        <x:v>18.40828046928189</x:v>
      </x:c>
      <x:c r="O1609" s="12" t="n">
        <x:v>0</x:v>
      </x:c>
      <x:c r="P1609" s="12" t="n">
        <x:v>0</x:v>
      </x:c>
      <x:c r="Q1609" s="12" t="n">
        <x:v>0</x:v>
      </x:c>
      <x:c r="R1609" s="12" t="n">
        <x:v>262.12456302033974</x:v>
      </x:c>
      <x:c r="S1609" s="12" t="n">
        <x:v>0</x:v>
      </x:c>
      <x:c r="T1609" s="12" t="n">
        <x:v>0</x:v>
      </x:c>
      <x:c r="U1609" s="12" t="n">
        <x:f>'逐时购电与费用'!H1609+'逐时购电与费用'!J1609+F1609-P1609+O1609-E1609-N1609/'月度汇总'!$F$6-Q1609</x:f>
        <x:v>1.000000082740371e-8</x:v>
      </x:c>
      <x:c r="V1609" s="12" t="n">
        <x:f>M1609-L1609-N1609+O1609/'月度汇总'!$F$7</x:f>
        <x:v>6.536993168992922e-13</x:v>
      </x:c>
    </x:row>
    <x:row r="1610" ht="20" customHeight="1">
      <x:c r="A1610" s="13" t="n">
        <x:f>'逐时购电与费用'!A1610</x:f>
        <x:v>45700.15277777778</x:v>
      </x:c>
      <x:c r="B1610" s="13" t="n">
        <x:v>45700</x:v>
      </x:c>
      <x:c r="C1610" s="12" t="n">
        <x:v>648.7810374562828</x:v>
      </x:c>
      <x:c r="D1610" s="12" t="n">
        <x:v>0</x:v>
      </x:c>
      <x:c r="E1610" s="12" t="n">
        <x:v>643.0380333333333</x:v>
      </x:c>
      <x:c r="F1610" s="12" t="n">
        <x:v>0</x:v>
      </x:c>
      <x:c r="G1610" s="12" t="n">
        <x:f>E1610-F1610</x:f>
        <x:v>643.0380333333333</x:v>
      </x:c>
      <x:c r="H1610" s="12" t="n">
        <x:f>G1610-C1610+D1610</x:f>
        <x:v>-5.743004122949515</x:v>
      </x:c>
      <x:c r="I1610" s="12" t="n">
        <x:v>630.3192866666666</x:v>
      </x:c>
      <x:c r="J1610" s="12" t="n">
        <x:v>0</x:v>
      </x:c>
      <x:c r="K1610" s="12" t="n">
        <x:f>G1610-I1610+J1610</x:f>
        <x:v>12.718746666666675</x:v>
      </x:c>
      <x:c r="L1610" s="12" t="n">
        <x:v>10635.382594538623</x:v>
      </x:c>
      <x:c r="M1610" s="12" t="n">
        <x:v>10640.551298240278</x:v>
      </x:c>
      <x:c r="N1610" s="12" t="n">
        <x:v>5.168703701654563</x:v>
      </x:c>
      <x:c r="O1610" s="12" t="n">
        <x:v>0</x:v>
      </x:c>
      <x:c r="P1610" s="12" t="n">
        <x:v>0</x:v>
      </x:c>
      <x:c r="Q1610" s="12" t="n">
        <x:v>0</x:v>
      </x:c>
      <x:c r="R1610" s="12" t="n">
        <x:v>236.4131312626983</x:v>
      </x:c>
      <x:c r="S1610" s="12" t="n">
        <x:v>0</x:v>
      </x:c>
      <x:c r="T1610" s="12" t="n">
        <x:v>0</x:v>
      </x:c>
      <x:c r="U1610" s="12" t="n">
        <x:f>'逐时购电与费用'!H1610+'逐时购电与费用'!J1610+F1610-P1610+O1610-E1610-N1610/'月度汇总'!$F$6-Q1610</x:f>
        <x:v>1.000000082740371e-8</x:v>
      </x:c>
      <x:c r="V1610" s="12" t="n">
        <x:f>M1610-L1610-N1610+O1610/'月度汇总'!$F$7</x:f>
        <x:v>-4.085620730620576e-14</x:v>
      </x:c>
    </x:row>
    <x:row r="1611" ht="20" customHeight="1">
      <x:c r="A1611" s="13" t="n">
        <x:f>'逐时购电与费用'!A1611</x:f>
        <x:v>45700.15972222222</x:v>
      </x:c>
      <x:c r="B1611" s="13" t="n">
        <x:v>45700</x:v>
      </x:c>
      <x:c r="C1611" s="12" t="n">
        <x:v>656.5505341607657</x:v>
      </x:c>
      <x:c r="D1611" s="12" t="n">
        <x:v>0</x:v>
      </x:c>
      <x:c r="E1611" s="12" t="n">
        <x:v>640.02175</x:v>
      </x:c>
      <x:c r="F1611" s="12" t="n">
        <x:v>0</x:v>
      </x:c>
      <x:c r="G1611" s="12" t="n">
        <x:f>E1611-F1611</x:f>
        <x:v>640.02175</x:v>
      </x:c>
      <x:c r="H1611" s="12" t="n">
        <x:f>G1611-C1611+D1611</x:f>
        <x:v>-16.528784160765667</x:v>
      </x:c>
      <x:c r="I1611" s="12" t="n">
        <x:v>638.2231024999999</x:v>
      </x:c>
      <x:c r="J1611" s="12" t="n">
        <x:v>0</x:v>
      </x:c>
      <x:c r="K1611" s="12" t="n">
        <x:f>G1611-I1611+J1611</x:f>
        <x:v>1.7986475000001292</x:v>
      </x:c>
      <x:c r="L1611" s="12" t="n">
        <x:v>10640.551298240278</x:v>
      </x:c>
      <x:c r="M1611" s="12" t="n">
        <x:v>10655.427203975967</x:v>
      </x:c>
      <x:c r="N1611" s="12" t="n">
        <x:v>14.875905735689098</x:v>
      </x:c>
      <x:c r="O1611" s="12" t="n">
        <x:v>0</x:v>
      </x:c>
      <x:c r="P1611" s="12" t="n">
        <x:v>0</x:v>
      </x:c>
      <x:c r="Q1611" s="12" t="n">
        <x:v>0</x:v>
      </x:c>
      <x:c r="R1611" s="12" t="n">
        <x:v>199.8097711784585</x:v>
      </x:c>
      <x:c r="S1611" s="12" t="n">
        <x:v>0</x:v>
      </x:c>
      <x:c r="T1611" s="12" t="n">
        <x:v>0</x:v>
      </x:c>
      <x:c r="U1611" s="12" t="n">
        <x:f>'逐时购电与费用'!H1611+'逐时购电与费用'!J1611+F1611-P1611+O1611-E1611-N1611/'月度汇总'!$F$6-Q1611</x:f>
        <x:v>1.0000004380117389e-8</x:v>
      </x:c>
      <x:c r="V1611" s="12" t="n">
        <x:f>M1611-L1611-N1611+O1611/'月度汇总'!$F$7</x:f>
        <x:v>1.3145040611561853e-13</x:v>
      </x:c>
    </x:row>
    <x:row r="1612" ht="20" customHeight="1">
      <x:c r="A1612" s="13" t="n">
        <x:f>'逐时购电与费用'!A1612</x:f>
        <x:v>45700.16666666667</x:v>
      </x:c>
      <x:c r="B1612" s="13" t="n">
        <x:v>45700</x:v>
      </x:c>
      <x:c r="C1612" s="12" t="n">
        <x:v>699.2579172746833</x:v>
      </x:c>
      <x:c r="D1612" s="12" t="n">
        <x:v>0</x:v>
      </x:c>
      <x:c r="E1612" s="12" t="n">
        <x:v>652.1266666666667</x:v>
      </x:c>
      <x:c r="F1612" s="12" t="n">
        <x:v>0</x:v>
      </x:c>
      <x:c r="G1612" s="12" t="n">
        <x:f>E1612-F1612</x:f>
        <x:v>652.1266666666667</x:v>
      </x:c>
      <x:c r="H1612" s="12" t="n">
        <x:f>G1612-C1612+D1612</x:f>
        <x:v>-47.13125060801667</x:v>
      </x:c>
      <x:c r="I1612" s="12" t="n">
        <x:v>681.0611249999998</x:v>
      </x:c>
      <x:c r="J1612" s="12" t="n">
        <x:v>0</x:v>
      </x:c>
      <x:c r="K1612" s="12" t="n">
        <x:f>G1612-I1612+J1612</x:f>
        <x:v>-28.93445833333317</x:v>
      </x:c>
      <x:c r="L1612" s="12" t="n">
        <x:v>10655.427203975967</x:v>
      </x:c>
      <x:c r="M1612" s="12" t="n">
        <x:v>10697.845329514183</x:v>
      </x:c>
      <x:c r="N1612" s="12" t="n">
        <x:v>42.418125538215</x:v>
      </x:c>
      <x:c r="O1612" s="12" t="n">
        <x:v>0</x:v>
      </x:c>
      <x:c r="P1612" s="12" t="n">
        <x:v>0</x:v>
      </x:c>
      <x:c r="Q1612" s="12" t="n">
        <x:v>0</x:v>
      </x:c>
      <x:c r="R1612" s="12" t="n">
        <x:v>210.75062030947618</x:v>
      </x:c>
      <x:c r="S1612" s="12" t="n">
        <x:v>0</x:v>
      </x:c>
      <x:c r="T1612" s="12" t="n">
        <x:v>0</x:v>
      </x:c>
      <x:c r="U1612" s="12" t="n">
        <x:f>'逐时购电与费用'!H1612+'逐时购电与费用'!J1612+F1612-P1612+O1612-E1612-N1612/'月度汇总'!$F$6-Q1612</x:f>
        <x:v>1.000000082740371e-8</x:v>
      </x:c>
      <x:c r="V1612" s="12" t="n">
        <x:f>M1612-L1612-N1612+O1612/'月度汇总'!$F$7</x:f>
        <x:v>4.618527782440651e-13</x:v>
      </x:c>
    </x:row>
    <x:row r="1613" ht="20" customHeight="1">
      <x:c r="A1613" s="13" t="n">
        <x:f>'逐时购电与费用'!A1613</x:f>
        <x:v>45700.17361111111</x:v>
      </x:c>
      <x:c r="B1613" s="13" t="n">
        <x:v>45700</x:v>
      </x:c>
      <x:c r="C1613" s="12" t="n">
        <x:v>711.3278659895587</x:v>
      </x:c>
      <x:c r="D1613" s="12" t="n">
        <x:v>0</x:v>
      </x:c>
      <x:c r="E1613" s="12" t="n">
        <x:v>681.5117499999999</x:v>
      </x:c>
      <x:c r="F1613" s="12" t="n">
        <x:v>0</x:v>
      </x:c>
      <x:c r="G1613" s="12" t="n">
        <x:f>E1613-F1613</x:f>
        <x:v>681.5117499999999</x:v>
      </x:c>
      <x:c r="H1613" s="12" t="n">
        <x:f>G1613-C1613+D1613</x:f>
        <x:v>-29.816115989558853</x:v>
      </x:c>
      <x:c r="I1613" s="12" t="n">
        <x:v>693.2581341666665</x:v>
      </x:c>
      <x:c r="J1613" s="12" t="n">
        <x:v>0</x:v>
      </x:c>
      <x:c r="K1613" s="12" t="n">
        <x:f>G1613-I1613+J1613</x:f>
        <x:v>-11.746384166666644</x:v>
      </x:c>
      <x:c r="L1613" s="12" t="n">
        <x:v>10697.845329514183</x:v>
      </x:c>
      <x:c r="M1613" s="12" t="n">
        <x:v>10724.679833895785</x:v>
      </x:c>
      <x:c r="N1613" s="12" t="n">
        <x:v>26.834504381602965</x:v>
      </x:c>
      <x:c r="O1613" s="12" t="n">
        <x:v>0</x:v>
      </x:c>
      <x:c r="P1613" s="12" t="n">
        <x:v>0</x:v>
      </x:c>
      <x:c r="Q1613" s="12" t="n">
        <x:v>0</x:v>
      </x:c>
      <x:c r="R1613" s="12" t="n">
        <x:v>180.6540322378754</x:v>
      </x:c>
      <x:c r="S1613" s="12" t="n">
        <x:v>0</x:v>
      </x:c>
      <x:c r="T1613" s="12" t="n">
        <x:v>0</x:v>
      </x:c>
      <x:c r="U1613" s="12" t="n">
        <x:f>'逐时购电与费用'!H1613+'逐时购电与费用'!J1613+F1613-P1613+O1613-E1613-N1613/'月度汇总'!$F$6-Q1613</x:f>
        <x:v>1.0000004380117389e-8</x:v>
      </x:c>
      <x:c r="V1613" s="12" t="n">
        <x:f>M1613-L1613-N1613+O1613/'月度汇总'!$F$7</x:f>
        <x:v>-4.369837824924616e-13</x:v>
      </x:c>
    </x:row>
    <x:row r="1614" ht="20" customHeight="1">
      <x:c r="A1614" s="13" t="n">
        <x:f>'逐时购电与费用'!A1614</x:f>
        <x:v>45700.180555555555</x:v>
      </x:c>
      <x:c r="B1614" s="13" t="n">
        <x:v>45700</x:v>
      </x:c>
      <x:c r="C1614" s="12" t="n">
        <x:v>696.9091455919488</x:v>
      </x:c>
      <x:c r="D1614" s="12" t="n">
        <x:v>0</x:v>
      </x:c>
      <x:c r="E1614" s="12" t="n">
        <x:v>687.8081</x:v>
      </x:c>
      <x:c r="F1614" s="12" t="n">
        <x:v>0</x:v>
      </x:c>
      <x:c r="G1614" s="12" t="n">
        <x:f>E1614-F1614</x:f>
        <x:v>687.8081</x:v>
      </x:c>
      <x:c r="H1614" s="12" t="n">
        <x:f>G1614-C1614+D1614</x:f>
        <x:v>-9.101045591948832</x:v>
      </x:c>
      <x:c r="I1614" s="12" t="n">
        <x:v>678.9629933333332</x:v>
      </x:c>
      <x:c r="J1614" s="12" t="n">
        <x:v>0</x:v>
      </x:c>
      <x:c r="K1614" s="12" t="n">
        <x:f>G1614-I1614+J1614</x:f>
        <x:v>8.845106666666766</x:v>
      </x:c>
      <x:c r="L1614" s="12" t="n">
        <x:v>10724.679833895785</x:v>
      </x:c>
      <x:c r="M1614" s="12" t="n">
        <x:v>10732.870774919538</x:v>
      </x:c>
      <x:c r="N1614" s="12" t="n">
        <x:v>8.190941023753949</x:v>
      </x:c>
      <x:c r="O1614" s="12" t="n">
        <x:v>0</x:v>
      </x:c>
      <x:c r="P1614" s="12" t="n">
        <x:v>0</x:v>
      </x:c>
      <x:c r="Q1614" s="12" t="n">
        <x:v>0</x:v>
      </x:c>
      <x:c r="R1614" s="12" t="n">
        <x:v>172.70735682201348</x:v>
      </x:c>
      <x:c r="S1614" s="12" t="n">
        <x:v>0</x:v>
      </x:c>
      <x:c r="T1614" s="12" t="n">
        <x:v>0</x:v>
      </x:c>
      <x:c r="U1614" s="12" t="n">
        <x:f>'逐时购电与费用'!H1614+'逐时购电与费用'!J1614+F1614-P1614+O1614-E1614-N1614/'月度汇总'!$F$6-Q1614</x:f>
        <x:v>1.000000082740371e-8</x:v>
      </x:c>
      <x:c r="V1614" s="12" t="n">
        <x:f>M1614-L1614-N1614+O1614/'月度汇总'!$F$7</x:f>
        <x:v>-8.36664071357518e-13</x:v>
      </x:c>
    </x:row>
    <x:row r="1615" ht="20" customHeight="1">
      <x:c r="A1615" s="13" t="n">
        <x:f>'逐时购电与费用'!A1615</x:f>
        <x:v>45700.1875</x:v>
      </x:c>
      <x:c r="B1615" s="13" t="n">
        <x:v>45700</x:v>
      </x:c>
      <x:c r="C1615" s="12" t="n">
        <x:v>679.2929998877866</x:v>
      </x:c>
      <x:c r="D1615" s="12" t="n">
        <x:v>0</x:v>
      </x:c>
      <x:c r="E1615" s="12" t="n">
        <x:v>678.7983333333333</x:v>
      </x:c>
      <x:c r="F1615" s="12" t="n">
        <x:v>0</x:v>
      </x:c>
      <x:c r="G1615" s="12" t="n">
        <x:f>E1615-F1615</x:f>
        <x:v>678.7983333333333</x:v>
      </x:c>
      <x:c r="H1615" s="12" t="n">
        <x:f>G1615-C1615+D1615</x:f>
        <x:v>-0.4946665544532607</x:v>
      </x:c>
      <x:c r="I1615" s="12" t="n">
        <x:v>664.0149416666666</x:v>
      </x:c>
      <x:c r="J1615" s="12" t="n">
        <x:v>0</x:v>
      </x:c>
      <x:c r="K1615" s="12" t="n">
        <x:f>G1615-I1615+J1615</x:f>
        <x:v>14.783391666666716</x:v>
      </x:c>
      <x:c r="L1615" s="12" t="n">
        <x:v>10732.870774919538</x:v>
      </x:c>
      <x:c r="M1615" s="12" t="n">
        <x:v>10733.315974809546</x:v>
      </x:c>
      <x:c r="N1615" s="12" t="n">
        <x:v>0.4451998900079346</x:v>
      </x:c>
      <x:c r="O1615" s="12" t="n">
        <x:v>0</x:v>
      </x:c>
      <x:c r="P1615" s="12" t="n">
        <x:v>0</x:v>
      </x:c>
      <x:c r="Q1615" s="12" t="n">
        <x:v>0</x:v>
      </x:c>
      <x:c r="R1615" s="12" t="n">
        <x:v>180.3190407056344</x:v>
      </x:c>
      <x:c r="S1615" s="12" t="n">
        <x:v>0</x:v>
      </x:c>
      <x:c r="T1615" s="12" t="n">
        <x:v>0</x:v>
      </x:c>
      <x:c r="U1615" s="12" t="n">
        <x:f>'逐时购电与费用'!H1615+'逐时购电与费用'!J1615+F1615-P1615+O1615-E1615-N1615/'月度汇总'!$F$6-Q1615</x:f>
        <x:v>1.0000000050247593e-8</x:v>
      </x:c>
      <x:c r="V1615" s="12" t="n">
        <x:f>M1615-L1615-N1615+O1615/'月度汇总'!$F$7</x:f>
        <x:v>-2.913225216616411e-13</x:v>
      </x:c>
    </x:row>
    <x:row r="1616" ht="20" customHeight="1">
      <x:c r="A1616" s="13" t="n">
        <x:f>'逐时购电与费用'!A1616</x:f>
        <x:v>45700.194444444445</x:v>
      </x:c>
      <x:c r="B1616" s="13" t="n">
        <x:v>45700</x:v>
      </x:c>
      <x:c r="C1616" s="12" t="n">
        <x:v>676.6463494621289</x:v>
      </x:c>
      <x:c r="D1616" s="12" t="n">
        <x:v>0.000008802330979530497</x:v>
      </x:c>
      <x:c r="E1616" s="12" t="n">
        <x:v>697.6261999999999</x:v>
      </x:c>
      <x:c r="F1616" s="12" t="n">
        <x:v>0.00019999999999999998</x:v>
      </x:c>
      <x:c r="G1616" s="12" t="n">
        <x:f>E1616-F1616</x:f>
        <x:v>697.626</x:v>
      </x:c>
      <x:c r="H1616" s="12" t="n">
        <x:f>G1616-C1616+D1616</x:f>
        <x:v>20.979659340202044</x:v>
      </x:c>
      <x:c r="I1616" s="12" t="n">
        <x:v>662.3651924999998</x:v>
      </x:c>
      <x:c r="J1616" s="12" t="n">
        <x:v>0.000008802330979530497</x:v>
      </x:c>
      <x:c r="K1616" s="12" t="n">
        <x:f>G1616-I1616+J1616</x:f>
        <x:v>35.26081630233115</x:v>
      </x:c>
      <x:c r="L1616" s="12" t="n">
        <x:v>10733.315974809546</x:v>
      </x:c>
      <x:c r="M1616" s="12" t="n">
        <x:v>10710.005242220432</x:v>
      </x:c>
      <x:c r="N1616" s="12" t="n">
        <x:v>0</x:v>
      </x:c>
      <x:c r="O1616" s="12" t="n">
        <x:v>20.979659330202033</x:v>
      </x:c>
      <x:c r="P1616" s="12" t="n">
        <x:v>0</x:v>
      </x:c>
      <x:c r="Q1616" s="12" t="n">
        <x:v>0</x:v>
      </x:c>
      <x:c r="R1616" s="12" t="n">
        <x:v>146.31064805255983</x:v>
      </x:c>
      <x:c r="S1616" s="12" t="n">
        <x:v>0</x:v>
      </x:c>
      <x:c r="T1616" s="12" t="n">
        <x:v>0</x:v>
      </x:c>
      <x:c r="U1616" s="12" t="n">
        <x:f>'逐时购电与费用'!H1616+'逐时购电与费用'!J1616+F1616-P1616+O1616-E1616-N1616/'月度汇总'!$F$6-Q1616</x:f>
        <x:v>-1.0000007932831068e-8</x:v>
      </x:c>
      <x:c r="V1616" s="12" t="n">
        <x:f>M1616-L1616-N1616+O1616/'月度汇总'!$F$7</x:f>
        <x:v>-8.277822871605167e-13</x:v>
      </x:c>
    </x:row>
    <x:row r="1617" ht="20" customHeight="1">
      <x:c r="A1617" s="13" t="n">
        <x:f>'逐时购电与费用'!A1617</x:f>
        <x:v>45700.20138888889</x:v>
      </x:c>
      <x:c r="B1617" s="13" t="n">
        <x:v>45700</x:v>
      </x:c>
      <x:c r="C1617" s="12" t="n">
        <x:v>683.7799824409207</x:v>
      </x:c>
      <x:c r="D1617" s="12" t="n">
        <x:v>0</x:v>
      </x:c>
      <x:c r="E1617" s="12" t="n">
        <x:v>696.5888833333333</x:v>
      </x:c>
      <x:c r="F1617" s="12" t="n">
        <x:v>0</x:v>
      </x:c>
      <x:c r="G1617" s="12" t="n">
        <x:f>E1617-F1617</x:f>
        <x:v>696.5888833333333</x:v>
      </x:c>
      <x:c r="H1617" s="12" t="n">
        <x:f>G1617-C1617+D1617</x:f>
        <x:v>12.80890089241268</x:v>
      </x:c>
      <x:c r="I1617" s="12" t="n">
        <x:v>675.1298491666666</x:v>
      </x:c>
      <x:c r="J1617" s="12" t="n">
        <x:v>0</x:v>
      </x:c>
      <x:c r="K1617" s="12" t="n">
        <x:f>G1617-I1617+J1617</x:f>
        <x:v>21.459034166666697</x:v>
      </x:c>
      <x:c r="L1617" s="12" t="n">
        <x:v>10710.005242220432</x:v>
      </x:c>
      <x:c r="M1617" s="12" t="n">
        <x:v>10695.773130128862</x:v>
      </x:c>
      <x:c r="N1617" s="12" t="n">
        <x:v>0</x:v>
      </x:c>
      <x:c r="O1617" s="12" t="n">
        <x:v>12.80890088241268</x:v>
      </x:c>
      <x:c r="P1617" s="12" t="n">
        <x:v>0</x:v>
      </x:c>
      <x:c r="Q1617" s="12" t="n">
        <x:v>0</x:v>
      </x:c>
      <x:c r="R1617" s="12" t="n">
        <x:v>115.10721877636593</x:v>
      </x:c>
      <x:c r="S1617" s="12" t="n">
        <x:v>0</x:v>
      </x:c>
      <x:c r="T1617" s="12" t="n">
        <x:v>0</x:v>
      </x:c>
      <x:c r="U1617" s="12" t="n">
        <x:f>'逐时购电与费用'!H1617+'逐时购电与费用'!J1617+F1617-P1617+O1617-E1617-N1617/'月度汇总'!$F$6-Q1617</x:f>
        <x:v>-1.0000007932831068e-8</x:v>
      </x:c>
      <x:c r="V1617" s="12" t="n">
        <x:f>M1617-L1617-N1617+O1617/'月度汇总'!$F$7</x:f>
        <x:v>2.0961010704922955e-13</x:v>
      </x:c>
    </x:row>
    <x:row r="1618" ht="20" customHeight="1">
      <x:c r="A1618" s="13" t="n">
        <x:f>'逐时购电与费用'!A1618</x:f>
        <x:v>45700.20833333333</x:v>
      </x:c>
      <x:c r="B1618" s="13" t="n">
        <x:v>45700</x:v>
      </x:c>
      <x:c r="C1618" s="12" t="n">
        <x:v>686.8876494213845</x:v>
      </x:c>
      <x:c r="D1618" s="12" t="n">
        <x:v>0</x:v>
      </x:c>
      <x:c r="E1618" s="12" t="n">
        <x:v>666.5916666666667</x:v>
      </x:c>
      <x:c r="F1618" s="12" t="n">
        <x:v>0</x:v>
      </x:c>
      <x:c r="G1618" s="12" t="n">
        <x:f>E1618-F1618</x:f>
        <x:v>666.5916666666667</x:v>
      </x:c>
      <x:c r="H1618" s="12" t="n">
        <x:f>G1618-C1618+D1618</x:f>
        <x:v>-20.295982754717784</x:v>
      </x:c>
      <x:c r="I1618" s="12" t="n">
        <x:v>679.3348000000001</x:v>
      </x:c>
      <x:c r="J1618" s="12" t="n">
        <x:v>0</x:v>
      </x:c>
      <x:c r="K1618" s="12" t="n">
        <x:f>G1618-I1618+J1618</x:f>
        <x:v>-12.74313333333339</x:v>
      </x:c>
      <x:c r="L1618" s="12" t="n">
        <x:v>10695.773130128862</x:v>
      </x:c>
      <x:c r="M1618" s="12" t="n">
        <x:v>10714.039514599108</x:v>
      </x:c>
      <x:c r="N1618" s="12" t="n">
        <x:v>18.266384470246003</x:v>
      </x:c>
      <x:c r="O1618" s="12" t="n">
        <x:v>0</x:v>
      </x:c>
      <x:c r="P1618" s="12" t="n">
        <x:v>0</x:v>
      </x:c>
      <x:c r="Q1618" s="12" t="n">
        <x:v>0</x:v>
      </x:c>
      <x:c r="R1618" s="12" t="n">
        <x:v>132.9586934284206</x:v>
      </x:c>
      <x:c r="S1618" s="12" t="n">
        <x:v>0</x:v>
      </x:c>
      <x:c r="T1618" s="12" t="n">
        <x:v>0</x:v>
      </x:c>
      <x:c r="U1618" s="12" t="n">
        <x:f>'逐时购电与费用'!H1618+'逐时购电与费用'!J1618+F1618-P1618+O1618-E1618-N1618/'月度汇总'!$F$6-Q1618</x:f>
        <x:v>1.0000004380117389e-8</x:v>
      </x:c>
      <x:c r="V1618" s="12" t="n">
        <x:f>M1618-L1618-N1618+O1618/'月度汇总'!$F$7</x:f>
        <x:v>-3.907985046680551e-13</x:v>
      </x:c>
    </x:row>
    <x:row r="1619" ht="20" customHeight="1">
      <x:c r="A1619" s="13" t="n">
        <x:f>'逐时购电与费用'!A1619</x:f>
        <x:v>45700.21527777778</x:v>
      </x:c>
      <x:c r="B1619" s="13" t="n">
        <x:v>45700</x:v>
      </x:c>
      <x:c r="C1619" s="12" t="n">
        <x:v>679.46998340432</x:v>
      </x:c>
      <x:c r="D1619" s="12" t="n">
        <x:v>0.0003696979011402809</x:v>
      </x:c>
      <x:c r="E1619" s="12" t="n">
        <x:v>651.6978333333333</x:v>
      </x:c>
      <x:c r="F1619" s="12" t="n">
        <x:v>0.0027166666666666663</x:v>
      </x:c>
      <x:c r="G1619" s="12" t="n">
        <x:f>E1619-F1619</x:f>
        <x:v>651.6951166666666</x:v>
      </x:c>
      <x:c r="H1619" s="12" t="n">
        <x:f>G1619-C1619+D1619</x:f>
        <x:v>-27.774497039752244</x:v>
      </x:c>
      <x:c r="I1619" s="12" t="n">
        <x:v>672.0246883333333</x:v>
      </x:c>
      <x:c r="J1619" s="12" t="n">
        <x:v>0.0003696979011402809</x:v>
      </x:c>
      <x:c r="K1619" s="12" t="n">
        <x:f>G1619-I1619+J1619</x:f>
        <x:v>-20.329201968765513</x:v>
      </x:c>
      <x:c r="L1619" s="12" t="n">
        <x:v>10714.039514599108</x:v>
      </x:c>
      <x:c r="M1619" s="12" t="n">
        <x:v>10739.034116925885</x:v>
      </x:c>
      <x:c r="N1619" s="12" t="n">
        <x:v>24.99460232677697</x:v>
      </x:c>
      <x:c r="O1619" s="12" t="n">
        <x:v>0</x:v>
      </x:c>
      <x:c r="P1619" s="12" t="n">
        <x:v>0.0027166666666666663</x:v>
      </x:c>
      <x:c r="Q1619" s="12" t="n">
        <x:v>0</x:v>
      </x:c>
      <x:c r="R1619" s="12" t="n">
        <x:v>130.54535768172593</x:v>
      </x:c>
      <x:c r="S1619" s="12" t="n">
        <x:v>0</x:v>
      </x:c>
      <x:c r="T1619" s="12" t="n">
        <x:v>0</x:v>
      </x:c>
      <x:c r="U1619" s="12" t="n">
        <x:f>'逐时购电与费用'!H1619+'逐时购电与费用'!J1619+F1619-P1619+O1619-E1619-N1619/'月度汇总'!$F$6-Q1619</x:f>
        <x:v>1.0000039907254177e-8</x:v>
      </x:c>
      <x:c r="V1619" s="12" t="n">
        <x:f>M1619-L1619-N1619+O1619/'月度汇总'!$F$7</x:f>
        <x:v>-3.126388037344441e-13</x:v>
      </x:c>
    </x:row>
    <x:row r="1620" ht="20" customHeight="1">
      <x:c r="A1620" s="13" t="n">
        <x:f>'逐时购电与费用'!A1620</x:f>
        <x:v>45700.22222222222</x:v>
      </x:c>
      <x:c r="B1620" s="13" t="n">
        <x:v>45700</x:v>
      </x:c>
      <x:c r="C1620" s="12" t="n">
        <x:v>692.7629463949231</x:v>
      </x:c>
      <x:c r="D1620" s="12" t="n">
        <x:v>0.00002904769223245064</x:v>
      </x:c>
      <x:c r="E1620" s="12" t="n">
        <x:v>659.7777166666666</x:v>
      </x:c>
      <x:c r="F1620" s="12" t="n">
        <x:v>0</x:v>
      </x:c>
      <x:c r="G1620" s="12" t="n">
        <x:f>E1620-F1620</x:f>
        <x:v>659.7777166666666</x:v>
      </x:c>
      <x:c r="H1620" s="12" t="n">
        <x:f>G1620-C1620+D1620</x:f>
        <x:v>-32.98520068056428</x:v>
      </x:c>
      <x:c r="I1620" s="12" t="n">
        <x:v>684.4355591666665</x:v>
      </x:c>
      <x:c r="J1620" s="12" t="n">
        <x:v>0.00002904769223245064</x:v>
      </x:c>
      <x:c r="K1620" s="12" t="n">
        <x:f>G1620-I1620+J1620</x:f>
        <x:v>-24.657813452307668</x:v>
      </x:c>
      <x:c r="L1620" s="12" t="n">
        <x:v>10739.034116925885</x:v>
      </x:c>
      <x:c r="M1620" s="12" t="n">
        <x:v>10768.720797529393</x:v>
      </x:c>
      <x:c r="N1620" s="12" t="n">
        <x:v>29.686680603507845</x:v>
      </x:c>
      <x:c r="O1620" s="12" t="n">
        <x:v>0</x:v>
      </x:c>
      <x:c r="P1620" s="12" t="n">
        <x:v>0</x:v>
      </x:c>
      <x:c r="Q1620" s="12" t="n">
        <x:v>0</x:v>
      </x:c>
      <x:c r="R1620" s="12" t="n">
        <x:v>115.45633838138474</x:v>
      </x:c>
      <x:c r="S1620" s="12" t="n">
        <x:v>0</x:v>
      </x:c>
      <x:c r="T1620" s="12" t="n">
        <x:v>0</x:v>
      </x:c>
      <x:c r="U1620" s="12" t="n">
        <x:f>'逐时购电与费用'!H1620+'逐时购电与费用'!J1620+F1620-P1620+O1620-E1620-N1620/'月度汇总'!$F$6-Q1620</x:f>
        <x:v>1.000000082740371e-8</x:v>
      </x:c>
      <x:c r="V1620" s="12" t="n">
        <x:f>M1620-L1620-N1620+O1620/'月度汇总'!$F$7</x:f>
        <x:v>8.029132914089132e-13</x:v>
      </x:c>
    </x:row>
    <x:row r="1621" ht="20" customHeight="1">
      <x:c r="A1621" s="13" t="n">
        <x:f>'逐时购电与费用'!A1621</x:f>
        <x:v>45700.22916666667</x:v>
      </x:c>
      <x:c r="B1621" s="13" t="n">
        <x:v>45700</x:v>
      </x:c>
      <x:c r="C1621" s="12" t="n">
        <x:v>708.909828505409</x:v>
      </x:c>
      <x:c r="D1621" s="12" t="n">
        <x:v>0</x:v>
      </x:c>
      <x:c r="E1621" s="12" t="n">
        <x:v>667.0483333333333</x:v>
      </x:c>
      <x:c r="F1621" s="12" t="n">
        <x:v>0</x:v>
      </x:c>
      <x:c r="G1621" s="12" t="n">
        <x:f>E1621-F1621</x:f>
        <x:v>667.0483333333333</x:v>
      </x:c>
      <x:c r="H1621" s="12" t="n">
        <x:f>G1621-C1621+D1621</x:f>
        <x:v>-41.861495172075706</x:v>
      </x:c>
      <x:c r="I1621" s="12" t="n">
        <x:v>700.6841833333332</x:v>
      </x:c>
      <x:c r="J1621" s="12" t="n">
        <x:v>0</x:v>
      </x:c>
      <x:c r="K1621" s="12" t="n">
        <x:f>G1621-I1621+J1621</x:f>
        <x:v>-33.63584999999989</x:v>
      </x:c>
      <x:c r="L1621" s="12" t="n">
        <x:v>10768.720797529393</x:v>
      </x:c>
      <x:c r="M1621" s="12" t="n">
        <x:v>10799.999999991</x:v>
      </x:c>
      <x:c r="N1621" s="12" t="n">
        <x:v>31.279202461606832</x:v>
      </x:c>
      <x:c r="O1621" s="12" t="n">
        <x:v>0</x:v>
      </x:c>
      <x:c r="P1621" s="12" t="n">
        <x:v>0</x:v>
      </x:c>
      <x:c r="Q1621" s="12" t="n">
        <x:v>7.106825770290334</x:v>
      </x:c>
      <x:c r="R1621" s="12" t="n">
        <x:v>108.10605463026673</x:v>
      </x:c>
      <x:c r="S1621" s="12" t="n">
        <x:v>0</x:v>
      </x:c>
      <x:c r="T1621" s="12" t="n">
        <x:v>0</x:v>
      </x:c>
      <x:c r="U1621" s="12" t="n">
        <x:f>'逐时购电与费用'!H1621+'逐时购电与费用'!J1621+F1621-P1621+O1621-E1621-N1621/'月度汇总'!$F$6-Q1621</x:f>
        <x:v>8.881784197001252e-16</x:v>
      </x:c>
      <x:c r="V1621" s="12" t="n">
        <x:f>M1621-L1621-N1621+O1621/'月度汇总'!$F$7</x:f>
        <x:v>-3.588240815588506e-13</x:v>
      </x:c>
    </x:row>
    <x:row r="1622" ht="20" customHeight="1">
      <x:c r="A1622" s="13" t="n">
        <x:f>'逐时购电与费用'!A1622</x:f>
        <x:v>45700.23611111111</x:v>
      </x:c>
      <x:c r="B1622" s="13" t="n">
        <x:v>45700</x:v>
      </x:c>
      <x:c r="C1622" s="12" t="n">
        <x:v>690.7696137260566</x:v>
      </x:c>
      <x:c r="D1622" s="12" t="n">
        <x:v>0.005263793925759238</x:v>
      </x:c>
      <x:c r="E1622" s="12" t="n">
        <x:v>655.6220999999999</x:v>
      </x:c>
      <x:c r="F1622" s="12" t="n">
        <x:v>0.037783333333333335</x:v>
      </x:c>
      <x:c r="G1622" s="12" t="n">
        <x:f>E1622-F1622</x:f>
        <x:v>655.5843166666666</x:v>
      </x:c>
      <x:c r="H1622" s="12" t="n">
        <x:f>G1622-C1622+D1622</x:f>
        <x:v>-35.18003326546424</x:v>
      </x:c>
      <x:c r="I1622" s="12" t="n">
        <x:v>682.6429233333332</x:v>
      </x:c>
      <x:c r="J1622" s="12" t="n">
        <x:v>0.005263793925759238</x:v>
      </x:c>
      <x:c r="K1622" s="12" t="n">
        <x:f>G1622-I1622+J1622</x:f>
        <x:v>-27.053342872740846</x:v>
      </x:c>
      <x:c r="L1622" s="12" t="n">
        <x:v>10799.999999991</x:v>
      </x:c>
      <x:c r="M1622" s="12" t="n">
        <x:v>10799.999999991</x:v>
      </x:c>
      <x:c r="N1622" s="12" t="n">
        <x:v>0</x:v>
      </x:c>
      <x:c r="O1622" s="12" t="n">
        <x:v>0</x:v>
      </x:c>
      <x:c r="P1622" s="12" t="n">
        <x:v>0.037783333333333335</x:v>
      </x:c>
      <x:c r="Q1622" s="12" t="n">
        <x:v>868.4755832573641</x:v>
      </x:c>
      <x:c r="R1622" s="12" t="n">
        <x:v>109.61760447651443</x:v>
      </x:c>
      <x:c r="S1622" s="12" t="n">
        <x:v>0</x:v>
      </x:c>
      <x:c r="T1622" s="12" t="n">
        <x:v>0</x:v>
      </x:c>
      <x:c r="U1622" s="12" t="n">
        <x:f>'逐时购电与费用'!H1622+'逐时购电与费用'!J1622+F1622-P1622+O1622-E1622-N1622/'月度汇总'!$F$6-Q1622</x:f>
        <x:v>8.100187187665142e-9</x:v>
      </x:c>
      <x:c r="V1622" s="12" t="n">
        <x:f>M1622-L1622-N1622+O1622/'月度汇总'!$F$7</x:f>
        <x:v>0</x:v>
      </x:c>
    </x:row>
    <x:row r="1623" ht="20" customHeight="1">
      <x:c r="A1623" s="13" t="n">
        <x:f>'逐时购电与费用'!A1623</x:f>
        <x:v>45700.243055555555</x:v>
      </x:c>
      <x:c r="B1623" s="13" t="n">
        <x:v>45700</x:v>
      </x:c>
      <x:c r="C1623" s="12" t="n">
        <x:v>750.7716431979596</x:v>
      </x:c>
      <x:c r="D1623" s="12" t="n">
        <x:v>0.00039874559337273153</x:v>
      </x:c>
      <x:c r="E1623" s="12" t="n">
        <x:v>713.2422499999999</x:v>
      </x:c>
      <x:c r="F1623" s="12" t="n">
        <x:v>0</x:v>
      </x:c>
      <x:c r="G1623" s="12" t="n">
        <x:f>E1623-F1623</x:f>
        <x:v>713.2422499999999</x:v>
      </x:c>
      <x:c r="H1623" s="12" t="n">
        <x:f>G1623-C1623+D1623</x:f>
        <x:v>-37.52899445236636</x:v>
      </x:c>
      <x:c r="I1623" s="12" t="n">
        <x:v>742.7411966666666</x:v>
      </x:c>
      <x:c r="J1623" s="12" t="n">
        <x:v>0.00039874559337273153</x:v>
      </x:c>
      <x:c r="K1623" s="12" t="n">
        <x:f>G1623-I1623+J1623</x:f>
        <x:v>-29.49854792107334</x:v>
      </x:c>
      <x:c r="L1623" s="12" t="n">
        <x:v>10799.999999991</x:v>
      </x:c>
      <x:c r="M1623" s="12" t="n">
        <x:v>10799.999999991</x:v>
      </x:c>
      <x:c r="N1623" s="12" t="n">
        <x:v>0</x:v>
      </x:c>
      <x:c r="O1623" s="12" t="n">
        <x:v>0</x:v>
      </x:c>
      <x:c r="P1623" s="12" t="n">
        <x:v>0</x:v>
      </x:c>
      <x:c r="Q1623" s="12" t="n">
        <x:v>37.52899444426598</x:v>
      </x:c>
      <x:c r="R1623" s="12" t="n">
        <x:v>46.17629865910226</x:v>
      </x:c>
      <x:c r="S1623" s="12" t="n">
        <x:v>0</x:v>
      </x:c>
      <x:c r="T1623" s="12" t="n">
        <x:v>0</x:v>
      </x:c>
      <x:c r="U1623" s="12" t="n">
        <x:f>'逐时购电与费用'!H1623+'逐时购电与费用'!J1623+F1623-P1623+O1623-E1623-N1623/'月度汇总'!$F$6-Q1623</x:f>
        <x:v>8.100322190784937e-9</x:v>
      </x:c>
      <x:c r="V1623" s="12" t="n">
        <x:f>M1623-L1623-N1623+O1623/'月度汇总'!$F$7</x:f>
        <x:v>0</x:v>
      </x:c>
    </x:row>
    <x:row r="1624" ht="20" customHeight="1">
      <x:c r="A1624" s="13" t="n">
        <x:f>'逐时购电与费用'!A1624</x:f>
        <x:v>45700.25</x:v>
      </x:c>
      <x:c r="B1624" s="13" t="n">
        <x:v>45700</x:v>
      </x:c>
      <x:c r="C1624" s="12" t="n">
        <x:v>868.2959393207709</x:v>
      </x:c>
      <x:c r="D1624" s="12" t="n">
        <x:v>55.34103769284227</x:v>
      </x:c>
      <x:c r="E1624" s="12" t="n">
        <x:v>825.8316666666666</x:v>
      </x:c>
      <x:c r="F1624" s="12" t="n">
        <x:v>0</x:v>
      </x:c>
      <x:c r="G1624" s="12" t="n">
        <x:f>E1624-F1624</x:f>
        <x:v>825.8316666666666</x:v>
      </x:c>
      <x:c r="H1624" s="12" t="n">
        <x:f>G1624-C1624+D1624</x:f>
        <x:v>12.87676503873795</x:v>
      </x:c>
      <x:c r="I1624" s="12" t="n">
        <x:v>858.0451499999999</x:v>
      </x:c>
      <x:c r="J1624" s="12" t="n">
        <x:v>63.98774867308665</x:v>
      </x:c>
      <x:c r="K1624" s="12" t="n">
        <x:f>G1624-I1624+J1624</x:f>
        <x:v>31.77426533975332</x:v>
      </x:c>
      <x:c r="L1624" s="12" t="n">
        <x:v>10799.999999991</x:v>
      </x:c>
      <x:c r="M1624" s="12" t="n">
        <x:v>10005.103686683167</x:v>
      </x:c>
      <x:c r="N1624" s="12" t="n">
        <x:v>0</x:v>
      </x:c>
      <x:c r="O1624" s="12" t="n">
        <x:v>715.40668197705</x:v>
      </x:c>
      <x:c r="P1624" s="12" t="n">
        <x:v>0</x:v>
      </x:c>
      <x:c r="Q1624" s="12" t="n">
        <x:v>0</x:v>
      </x:c>
      <x:c r="R1624" s="12" t="n">
        <x:v>3199.743791931314</x:v>
      </x:c>
      <x:c r="S1624" s="12" t="n">
        <x:v>0</x:v>
      </x:c>
      <x:c r="T1624" s="12" t="n">
        <x:v>0</x:v>
      </x:c>
      <x:c r="U1624" s="12" t="n">
        <x:f>'逐时购电与费用'!H1624+'逐时购电与费用'!J1624+F1624-P1624+O1624-E1624-N1624/'月度汇总'!$F$6-Q1624</x:f>
        <x:v>-1.0000007932831068e-8</x:v>
      </x:c>
      <x:c r="V1624" s="12" t="n">
        <x:f>M1624-L1624-N1624+O1624/'月度汇总'!$F$7</x:f>
        <x:v>9.094947017729282e-13</x:v>
      </x:c>
    </x:row>
    <x:row r="1625" ht="20" customHeight="1">
      <x:c r="A1625" s="13" t="n">
        <x:f>'逐时购电与费用'!A1625</x:f>
        <x:v>45700.256944444445</x:v>
      </x:c>
      <x:c r="B1625" s="13" t="n">
        <x:v>45700</x:v>
      </x:c>
      <x:c r="C1625" s="12" t="n">
        <x:v>897.7737598620602</x:v>
      </x:c>
      <x:c r="D1625" s="12" t="n">
        <x:v>55.414342625006704</x:v>
      </x:c>
      <x:c r="E1625" s="12" t="n">
        <x:v>880.4041833333333</x:v>
      </x:c>
      <x:c r="F1625" s="12" t="n">
        <x:v>0.5263333333333333</x:v>
      </x:c>
      <x:c r="G1625" s="12" t="n">
        <x:f>E1625-F1625</x:f>
        <x:v>879.87785</x:v>
      </x:c>
      <x:c r="H1625" s="12" t="n">
        <x:f>G1625-C1625+D1625</x:f>
        <x:v>37.51843276294651</x:v>
      </x:c>
      <x:c r="I1625" s="12" t="n">
        <x:v>887.6140133333333</x:v>
      </x:c>
      <x:c r="J1625" s="12" t="n">
        <x:v>64.05612950533211</x:v>
      </x:c>
      <x:c r="K1625" s="12" t="n">
        <x:f>G1625-I1625+J1625</x:f>
        <x:v>56.31996617199874</x:v>
      </x:c>
      <x:c r="L1625" s="12" t="n">
        <x:v>10005.103686683167</x:v>
      </x:c>
      <x:c r="M1625" s="12" t="n">
        <x:v>9176.589705709852</x:v>
      </x:c>
      <x:c r="N1625" s="12" t="n">
        <x:v>0</x:v>
      </x:c>
      <x:c r="O1625" s="12" t="n">
        <x:v>745.662582875984</x:v>
      </x:c>
      <x:c r="P1625" s="12" t="n">
        <x:v>0</x:v>
      </x:c>
      <x:c r="Q1625" s="12" t="n">
        <x:v>0</x:v>
      </x:c>
      <x:c r="R1625" s="12" t="n">
        <x:v>3161.125887106931</x:v>
      </x:c>
      <x:c r="S1625" s="12" t="n">
        <x:v>28.77190617408678</x:v>
      </x:c>
      <x:c r="T1625" s="12" t="n">
        <x:v>0</x:v>
      </x:c>
      <x:c r="U1625" s="12" t="n">
        <x:f>'逐时购电与费用'!H1625+'逐时购电与费用'!J1625+F1625-P1625+O1625-E1625-N1625/'月度汇总'!$F$6-Q1625</x:f>
        <x:v>-1.0000007932831068e-8</x:v>
      </x:c>
      <x:c r="V1625" s="12" t="n">
        <x:f>M1625-L1625-N1625+O1625/'月度汇总'!$F$7</x:f>
        <x:v>0</x:v>
      </x:c>
    </x:row>
    <x:row r="1626" ht="20" customHeight="1">
      <x:c r="A1626" s="13" t="n">
        <x:f>'逐时购电与费用'!A1626</x:f>
        <x:v>45700.26388888889</x:v>
      </x:c>
      <x:c r="B1626" s="13" t="n">
        <x:v>45700</x:v>
      </x:c>
      <x:c r="C1626" s="12" t="n">
        <x:v>877.3264229015756</x:v>
      </x:c>
      <x:c r="D1626" s="12" t="n">
        <x:v>55.34659196369036</x:v>
      </x:c>
      <x:c r="E1626" s="12" t="n">
        <x:v>882.1516499999999</x:v>
      </x:c>
      <x:c r="F1626" s="12" t="n">
        <x:v>0</x:v>
      </x:c>
      <x:c r="G1626" s="12" t="n">
        <x:f>E1626-F1626</x:f>
        <x:v>882.1516499999999</x:v>
      </x:c>
      <x:c r="H1626" s="12" t="n">
        <x:f>G1626-C1626+D1626</x:f>
        <x:v>60.171819062114665</x:v>
      </x:c>
      <x:c r="I1626" s="12" t="n">
        <x:v>865.2493666666667</x:v>
      </x:c>
      <x:c r="J1626" s="12" t="n">
        <x:v>63.99292984783021</x:v>
      </x:c>
      <x:c r="K1626" s="12" t="n">
        <x:f>G1626-I1626+J1626</x:f>
        <x:v>80.89521318116344</x:v>
      </x:c>
      <x:c r="L1626" s="12" t="n">
        <x:v>9176.589705709852</x:v>
      </x:c>
      <x:c r="M1626" s="12" t="n">
        <x:v>8343.25637238763</x:v>
      </x:c>
      <x:c r="N1626" s="12" t="n">
        <x:v>0</x:v>
      </x:c>
      <x:c r="O1626" s="12" t="n">
        <x:v>749.99999999</x:v>
      </x:c>
      <x:c r="P1626" s="12" t="n">
        <x:v>0</x:v>
      </x:c>
      <x:c r="Q1626" s="12" t="n">
        <x:v>0</x:v>
      </x:c>
      <x:c r="R1626" s="12" t="n">
        <x:v>3111.8031054159687</x:v>
      </x:c>
      <x:c r="S1626" s="12" t="n">
        <x:v>51.636008380679186</x:v>
      </x:c>
      <x:c r="T1626" s="12" t="n">
        <x:v>0</x:v>
      </x:c>
      <x:c r="U1626" s="12" t="n">
        <x:f>'逐时购电与费用'!H1626+'逐时购电与费用'!J1626+F1626-P1626+O1626-E1626-N1626/'月度汇总'!$F$6-Q1626</x:f>
        <x:v>0</x:v>
      </x:c>
      <x:c r="V1626" s="12" t="n">
        <x:f>M1626-L1626-N1626+O1626/'月度汇总'!$F$7</x:f>
        <x:v>4.547473508864641e-13</x:v>
      </x:c>
    </x:row>
    <x:row r="1627" ht="20" customHeight="1">
      <x:c r="A1627" s="13" t="n">
        <x:f>'逐时购电与费用'!A1627</x:f>
        <x:v>45700.27083333333</x:v>
      </x:c>
      <x:c r="B1627" s="13" t="n">
        <x:v>45700</x:v>
      </x:c>
      <x:c r="C1627" s="12" t="n">
        <x:v>873.3948917770325</x:v>
      </x:c>
      <x:c r="D1627" s="12" t="n">
        <x:v>55.34103769284227</x:v>
      </x:c>
      <x:c r="E1627" s="12" t="n">
        <x:v>865.8266666666666</x:v>
      </x:c>
      <x:c r="F1627" s="12" t="n">
        <x:v>0</x:v>
      </x:c>
      <x:c r="G1627" s="12" t="n">
        <x:f>E1627-F1627</x:f>
        <x:v>865.8266666666666</x:v>
      </x:c>
      <x:c r="H1627" s="12" t="n">
        <x:f>G1627-C1627+D1627</x:f>
        <x:v>47.772812582476355</x:v>
      </x:c>
      <x:c r="I1627" s="12" t="n">
        <x:v>861.4039583333334</x:v>
      </x:c>
      <x:c r="J1627" s="12" t="n">
        <x:v>63.98774867308665</x:v>
      </x:c>
      <x:c r="K1627" s="12" t="n">
        <x:f>G1627-I1627+J1627</x:f>
        <x:v>68.41045700641982</x:v>
      </x:c>
      <x:c r="L1627" s="12" t="n">
        <x:v>8343.25637238763</x:v>
      </x:c>
      <x:c r="M1627" s="12" t="n">
        <x:v>7509.923039065408</x:v>
      </x:c>
      <x:c r="N1627" s="12" t="n">
        <x:v>0</x:v>
      </x:c>
      <x:c r="O1627" s="12" t="n">
        <x:v>749.99999999</x:v>
      </x:c>
      <x:c r="P1627" s="12" t="n">
        <x:v>0</x:v>
      </x:c>
      <x:c r="Q1627" s="12" t="n">
        <x:v>0</x:v>
      </x:c>
      <x:c r="R1627" s="12" t="n">
        <x:v>3067.40708856787</x:v>
      </x:c>
      <x:c r="S1627" s="12" t="n">
        <x:v>119.38192957237766</x:v>
      </x:c>
      <x:c r="T1627" s="12" t="n">
        <x:v>0</x:v>
      </x:c>
      <x:c r="U1627" s="12" t="n">
        <x:f>'逐时购电与费用'!H1627+'逐时购电与费用'!J1627+F1627-P1627+O1627-E1627-N1627/'月度汇总'!$F$6-Q1627</x:f>
        <x:v>0</x:v>
      </x:c>
      <x:c r="V1627" s="12" t="n">
        <x:f>M1627-L1627-N1627+O1627/'月度汇总'!$F$7</x:f>
        <x:v>4.547473508864641e-13</x:v>
      </x:c>
    </x:row>
    <x:row r="1628" ht="20" customHeight="1">
      <x:c r="A1628" s="13" t="n">
        <x:f>'逐时购电与费用'!A1628</x:f>
        <x:v>45700.27777777778</x:v>
      </x:c>
      <x:c r="B1628" s="13" t="n">
        <x:v>45700</x:v>
      </x:c>
      <x:c r="C1628" s="12" t="n">
        <x:v>905.8600933647199</x:v>
      </x:c>
      <x:c r="D1628" s="12" t="n">
        <x:v>58.47929138601867</x:v>
      </x:c>
      <x:c r="E1628" s="12" t="n">
        <x:v>860.7450166666665</x:v>
      </x:c>
      <x:c r="F1628" s="12" t="n">
        <x:v>16.762433333333334</x:v>
      </x:c>
      <x:c r="G1628" s="12" t="n">
        <x:f>E1628-F1628</x:f>
        <x:v>843.9825833333332</x:v>
      </x:c>
      <x:c r="H1628" s="12" t="n">
        <x:f>G1628-C1628+D1628</x:f>
        <x:v>-3.3982186453680185</x:v>
      </x:c>
      <x:c r="I1628" s="12" t="n">
        <x:v>893.9529233333333</x:v>
      </x:c>
      <x:c r="J1628" s="12" t="n">
        <x:v>66.91519697704852</x:v>
      </x:c>
      <x:c r="K1628" s="12" t="n">
        <x:f>G1628-I1628+J1628</x:f>
        <x:v>16.944856977048445</x:v>
      </x:c>
      <x:c r="L1628" s="12" t="n">
        <x:v>7509.923039065408</x:v>
      </x:c>
      <x:c r="M1628" s="12" t="n">
        <x:v>6737.932858956304</x:v>
      </x:c>
      <x:c r="N1628" s="12" t="n">
        <x:v>0</x:v>
      </x:c>
      <x:c r="O1628" s="12" t="n">
        <x:v>694.7911620981945</x:v>
      </x:c>
      <x:c r="P1628" s="12" t="n">
        <x:v>0</x:v>
      </x:c>
      <x:c r="Q1628" s="12" t="n">
        <x:v>0</x:v>
      </x:c>
      <x:c r="R1628" s="12" t="n">
        <x:v>3040.0902512845573</x:v>
      </x:c>
      <x:c r="S1628" s="12" t="n">
        <x:v>149.9306444335955</x:v>
      </x:c>
      <x:c r="T1628" s="12" t="n">
        <x:v>0</x:v>
      </x:c>
      <x:c r="U1628" s="12" t="n">
        <x:f>'逐时购电与费用'!H1628+'逐时购电与费用'!J1628+F1628-P1628+O1628-E1628-N1628/'月度汇总'!$F$6-Q1628</x:f>
        <x:v>-1.0000007932831068e-8</x:v>
      </x:c>
      <x:c r="V1628" s="12" t="n">
        <x:f>M1628-L1628-N1628+O1628/'月度汇总'!$F$7</x:f>
        <x:v>3.410605131648481e-13</x:v>
      </x:c>
    </x:row>
    <x:row r="1629" ht="20" customHeight="1">
      <x:c r="A1629" s="13" t="n">
        <x:f>'逐时购电与费用'!A1629</x:f>
        <x:v>45700.28472222222</x:v>
      </x:c>
      <x:c r="B1629" s="13" t="n">
        <x:v>45700</x:v>
      </x:c>
      <x:c r="C1629" s="12" t="n">
        <x:v>891.8642905282196</x:v>
      </x:c>
      <x:c r="D1629" s="12" t="n">
        <x:v>68.9836798140075</x:v>
      </x:c>
      <x:c r="E1629" s="12" t="n">
        <x:v>878.3514833333334</x:v>
      </x:c>
      <x:c r="F1629" s="12" t="n">
        <x:v>51.02925</x:v>
      </x:c>
      <x:c r="G1629" s="12" t="n">
        <x:f>E1629-F1629</x:f>
        <x:v>827.3222333333333</x:v>
      </x:c>
      <x:c r="H1629" s="12" t="n">
        <x:f>G1629-C1629+D1629</x:f>
        <x:v>4.441622619121205</x:v>
      </x:c>
      <x:c r="I1629" s="12" t="n">
        <x:v>878.6834391666667</x:v>
      </x:c>
      <x:c r="J1629" s="12" t="n">
        <x:v>76.71397588218788</x:v>
      </x:c>
      <x:c r="K1629" s="12" t="n">
        <x:f>G1629-I1629+J1629</x:f>
        <x:v>25.352770048854453</x:v>
      </x:c>
      <x:c r="L1629" s="12" t="n">
        <x:v>6737.932858956304</x:v>
      </x:c>
      <x:c r="M1629" s="12" t="n">
        <x:v>6710.015689900499</x:v>
      </x:c>
      <x:c r="N1629" s="12" t="n">
        <x:v>0</x:v>
      </x:c>
      <x:c r="O1629" s="12" t="n">
        <x:v>25.125452150224312</x:v>
      </x:c>
      <x:c r="P1629" s="12" t="n">
        <x:v>0</x:v>
      </x:c>
      <x:c r="Q1629" s="12" t="n">
        <x:v>0</x:v>
      </x:c>
      <x:c r="R1629" s="12" t="n">
        <x:v>3011.692062638745</x:v>
      </x:c>
      <x:c r="S1629" s="12" t="n">
        <x:v>149.9306444335955</x:v>
      </x:c>
      <x:c r="T1629" s="12" t="n">
        <x:v>0</x:v>
      </x:c>
      <x:c r="U1629" s="12" t="n">
        <x:f>'逐时购电与费用'!H1629+'逐时购电与费用'!J1629+F1629-P1629+O1629-E1629-N1629/'月度汇总'!$F$6-Q1629</x:f>
        <x:v>-1.0000007932831068e-8</x:v>
      </x:c>
      <x:c r="V1629" s="12" t="n">
        <x:f>M1629-L1629-N1629+O1629/'月度汇总'!$F$7</x:f>
        <x:v>-2.7000623958883807e-13</x:v>
      </x:c>
    </x:row>
    <x:row r="1630" ht="20" customHeight="1">
      <x:c r="A1630" s="13" t="n">
        <x:f>'逐时购电与费用'!A1630</x:f>
        <x:v>45700.29166666667</x:v>
      </x:c>
      <x:c r="B1630" s="13" t="n">
        <x:v>45700</x:v>
      </x:c>
      <x:c r="C1630" s="12" t="n">
        <x:v>849.787839568528</x:v>
      </x:c>
      <x:c r="D1630" s="12" t="n">
        <x:v>253.79868641036202</x:v>
      </x:c>
      <x:c r="E1630" s="12" t="n">
        <x:v>886.8283333333334</x:v>
      </x:c>
      <x:c r="F1630" s="12" t="n">
        <x:v>95.50625</x:v>
      </x:c>
      <x:c r="G1630" s="12" t="n">
        <x:f>E1630-F1630</x:f>
        <x:v>791.3220833333334</x:v>
      </x:c>
      <x:c r="H1630" s="12" t="n">
        <x:f>G1630-C1630+D1630</x:f>
        <x:v>195.33293017516732</x:v>
      </x:c>
      <x:c r="I1630" s="12" t="n">
        <x:v>836.686225</x:v>
      </x:c>
      <x:c r="J1630" s="12" t="n">
        <x:v>293.0713452700346</x:v>
      </x:c>
      <x:c r="K1630" s="12" t="n">
        <x:f>G1630-I1630+J1630</x:f>
        <x:v>247.70720360336793</x:v>
      </x:c>
      <x:c r="L1630" s="12" t="n">
        <x:v>6710.015689900499</x:v>
      </x:c>
      <x:c r="M1630" s="12" t="n">
        <x:v>6439.701584510969</x:v>
      </x:c>
      <x:c r="N1630" s="12" t="n">
        <x:v>0</x:v>
      </x:c>
      <x:c r="O1630" s="12" t="n">
        <x:v>243.2826948505765</x:v>
      </x:c>
      <x:c r="P1630" s="12" t="n">
        <x:v>0</x:v>
      </x:c>
      <x:c r="Q1630" s="12" t="n">
        <x:v>0</x:v>
      </x:c>
      <x:c r="R1630" s="12" t="n">
        <x:v>2994.163610725985</x:v>
      </x:c>
      <x:c r="S1630" s="12" t="n">
        <x:v>149.94296535974547</x:v>
      </x:c>
      <x:c r="T1630" s="12" t="n">
        <x:v>0</x:v>
      </x:c>
      <x:c r="U1630" s="12" t="n">
        <x:f>'逐时购电与费用'!H1630+'逐时购电与费用'!J1630+F1630-P1630+O1630-E1630-N1630/'月度汇总'!$F$6-Q1630</x:f>
        <x:v>-1.0000007932831068e-8</x:v>
      </x:c>
      <x:c r="V1630" s="12" t="n">
        <x:f>M1630-L1630-N1630+O1630/'月度汇总'!$F$7</x:f>
        <x:v>-2.8421709430404007e-13</x:v>
      </x:c>
    </x:row>
    <x:row r="1631" ht="20" customHeight="1">
      <x:c r="A1631" s="13" t="n">
        <x:f>'逐时购电与费用'!A1631</x:f>
        <x:v>45700.29861111111</x:v>
      </x:c>
      <x:c r="B1631" s="13" t="n">
        <x:v>45700</x:v>
      </x:c>
      <x:c r="C1631" s="12" t="n">
        <x:v>881.6260360088797</x:v>
      </x:c>
      <x:c r="D1631" s="12" t="n">
        <x:v>269.8978126426468</x:v>
      </x:c>
      <x:c r="E1631" s="12" t="n">
        <x:v>849.89075</x:v>
      </x:c>
      <x:c r="F1631" s="12" t="n">
        <x:v>139.23601666666667</x:v>
      </x:c>
      <x:c r="G1631" s="12" t="n">
        <x:f>E1631-F1631</x:f>
        <x:v>710.6547333333333</x:v>
      </x:c>
      <x:c r="H1631" s="12" t="n">
        <x:f>G1631-C1631+D1631</x:f>
        <x:v>98.92650996710034</x:v>
      </x:c>
      <x:c r="I1631" s="12" t="n">
        <x:v>869.9566375</x:v>
      </x:c>
      <x:c r="J1631" s="12" t="n">
        <x:v>308.0890475948801</x:v>
      </x:c>
      <x:c r="K1631" s="12" t="n">
        <x:f>G1631-I1631+J1631</x:f>
        <x:v>148.78714342821337</x:v>
      </x:c>
      <x:c r="L1631" s="12" t="n">
        <x:v>6439.701584510969</x:v>
      </x:c>
      <x:c r="M1631" s="12" t="n">
        <x:v>6277.971432417794</x:v>
      </x:c>
      <x:c r="N1631" s="12" t="n">
        <x:v>0</x:v>
      </x:c>
      <x:c r="O1631" s="12" t="n">
        <x:v>145.55713688385742</x:v>
      </x:c>
      <x:c r="P1631" s="12" t="n">
        <x:v>0</x:v>
      </x:c>
      <x:c r="Q1631" s="12" t="n">
        <x:v>0</x:v>
      </x:c>
      <x:c r="R1631" s="12" t="n">
        <x:v>2813.044952542243</x:v>
      </x:c>
      <x:c r="S1631" s="12" t="n">
        <x:v>149.94388267744418</x:v>
      </x:c>
      <x:c r="T1631" s="12" t="n">
        <x:v>0</x:v>
      </x:c>
      <x:c r="U1631" s="12" t="n">
        <x:f>'逐时购电与费用'!H1631+'逐时购电与费用'!J1631+F1631-P1631+O1631-E1631-N1631/'月度汇总'!$F$6-Q1631</x:f>
        <x:v>-1.0000007932831068e-8</x:v>
      </x:c>
      <x:c r="V1631" s="12" t="n">
        <x:f>M1631-L1631-N1631+O1631/'月度汇总'!$F$7</x:f>
        <x:v>-1.7053025658242404e-13</x:v>
      </x:c>
    </x:row>
    <x:row r="1632" ht="20" customHeight="1">
      <x:c r="A1632" s="13" t="n">
        <x:f>'逐时购电与费用'!A1632</x:f>
        <x:v>45700.305555555555</x:v>
      </x:c>
      <x:c r="B1632" s="13" t="n">
        <x:v>45700</x:v>
      </x:c>
      <x:c r="C1632" s="12" t="n">
        <x:v>919.0006295475654</x:v>
      </x:c>
      <x:c r="D1632" s="12" t="n">
        <x:v>286.83531248791144</x:v>
      </x:c>
      <x:c r="E1632" s="12" t="n">
        <x:v>861.8141</x:v>
      </x:c>
      <x:c r="F1632" s="12" t="n">
        <x:v>183.45676666666668</x:v>
      </x:c>
      <x:c r="G1632" s="12" t="n">
        <x:f>E1632-F1632</x:f>
        <x:v>678.3573333333334</x:v>
      </x:c>
      <x:c r="H1632" s="12" t="n">
        <x:f>G1632-C1632+D1632</x:f>
        <x:v>46.19201627367943</x:v>
      </x:c>
      <x:c r="I1632" s="12" t="n">
        <x:v>907.4061858333334</x:v>
      </x:c>
      <x:c r="J1632" s="12" t="n">
        <x:v>323.8888076025512</x:v>
      </x:c>
      <x:c r="K1632" s="12" t="n">
        <x:f>G1632-I1632+J1632</x:f>
        <x:v>94.83995510255113</x:v>
      </x:c>
      <x:c r="L1632" s="12" t="n">
        <x:v>6277.971432417794</x:v>
      </x:c>
      <x:c r="M1632" s="12" t="n">
        <x:v>6176.356208199038</x:v>
      </x:c>
      <x:c r="N1632" s="12" t="n">
        <x:v>0</x:v>
      </x:c>
      <x:c r="O1632" s="12" t="n">
        <x:v>91.45370179688076</x:v>
      </x:c>
      <x:c r="P1632" s="12" t="n">
        <x:v>0</x:v>
      </x:c>
      <x:c r="Q1632" s="12" t="n">
        <x:v>0</x:v>
      </x:c>
      <x:c r="R1632" s="12" t="n">
        <x:v>2643.3433761347987</x:v>
      </x:c>
      <x:c r="S1632" s="12" t="n">
        <x:v>149.94380850091946</x:v>
      </x:c>
      <x:c r="T1632" s="12" t="n">
        <x:v>0</x:v>
      </x:c>
      <x:c r="U1632" s="12" t="n">
        <x:f>'逐时购电与费用'!H1632+'逐时购电与费用'!J1632+F1632-P1632+O1632-E1632-N1632/'月度汇总'!$F$6-Q1632</x:f>
        <x:v>-1.0000007932831068e-8</x:v>
      </x:c>
      <x:c r="V1632" s="12" t="n">
        <x:f>M1632-L1632-N1632+O1632/'月度汇总'!$F$7</x:f>
        <x:v>5.684341886080802e-14</x:v>
      </x:c>
    </x:row>
    <x:row r="1633" ht="20" customHeight="1">
      <x:c r="A1633" s="13" t="n">
        <x:f>'逐时购电与费用'!A1633</x:f>
        <x:v>45700.3125</x:v>
      </x:c>
      <x:c r="B1633" s="13" t="n">
        <x:v>45700</x:v>
      </x:c>
      <x:c r="C1633" s="12" t="n">
        <x:v>895.0733340120428</x:v>
      </x:c>
      <x:c r="D1633" s="12" t="n">
        <x:v>304.7909198621939</x:v>
      </x:c>
      <x:c r="E1633" s="12" t="n">
        <x:v>894.9616666666667</x:v>
      </x:c>
      <x:c r="F1633" s="12" t="n">
        <x:v>231.56874999999997</x:v>
      </x:c>
      <x:c r="G1633" s="12" t="n">
        <x:f>E1633-F1633</x:f>
        <x:v>663.3929166666667</x:v>
      </x:c>
      <x:c r="H1633" s="12" t="n">
        <x:f>G1633-C1633+D1633</x:f>
        <x:v>73.1105025168178</x:v>
      </x:c>
      <x:c r="I1633" s="12" t="n">
        <x:v>882.1966416666666</x:v>
      </x:c>
      <x:c r="J1633" s="12" t="n">
        <x:v>340.6382859728755</x:v>
      </x:c>
      <x:c r="K1633" s="12" t="n">
        <x:f>G1633-I1633+J1633</x:f>
        <x:v>121.83456097287564</x:v>
      </x:c>
      <x:c r="L1633" s="12" t="n">
        <x:v>6176.356208199038</x:v>
      </x:c>
      <x:c r="M1633" s="12" t="n">
        <x:v>6095.122316524796</x:v>
      </x:c>
      <x:c r="N1633" s="12" t="n">
        <x:v>0</x:v>
      </x:c>
      <x:c r="O1633" s="12" t="n">
        <x:v>73.11050250681798</x:v>
      </x:c>
      <x:c r="P1633" s="12" t="n">
        <x:v>0</x:v>
      </x:c>
      <x:c r="Q1633" s="12" t="n">
        <x:v>0</x:v>
      </x:c>
      <x:c r="R1633" s="12" t="n">
        <x:v>2528.0736388628557</x:v>
      </x:c>
      <x:c r="S1633" s="12" t="n">
        <x:v>149.943228398852</x:v>
      </x:c>
      <x:c r="T1633" s="12" t="n">
        <x:v>0</x:v>
      </x:c>
      <x:c r="U1633" s="12" t="n">
        <x:f>'逐时购电与费用'!H1633+'逐时购电与费用'!J1633+F1633-P1633+O1633-E1633-N1633/'月度汇总'!$F$6-Q1633</x:f>
        <x:v>-1.0000007932831068e-8</x:v>
      </x:c>
      <x:c r="V1633" s="12" t="n">
        <x:f>M1633-L1633-N1633+O1633/'月度汇总'!$F$7</x:f>
        <x:v>2.7000623958883807e-13</x:v>
      </x:c>
    </x:row>
    <x:row r="1634" ht="20" customHeight="1">
      <x:c r="A1634" s="13" t="n">
        <x:f>'逐时购电与费用'!A1634</x:f>
        <x:v>45700.319444444445</x:v>
      </x:c>
      <x:c r="B1634" s="13" t="n">
        <x:v>45700</x:v>
      </x:c>
      <x:c r="C1634" s="12" t="n">
        <x:v>840.1117939809726</x:v>
      </x:c>
      <x:c r="D1634" s="12" t="n">
        <x:v>322.0542881619525</x:v>
      </x:c>
      <x:c r="E1634" s="12" t="n">
        <x:v>850.5919333333333</x:v>
      </x:c>
      <x:c r="F1634" s="12" t="n">
        <x:v>284.59301666666664</x:v>
      </x:c>
      <x:c r="G1634" s="12" t="n">
        <x:f>E1634-F1634</x:f>
        <x:v>565.9989166666667</x:v>
      </x:c>
      <x:c r="H1634" s="12" t="n">
        <x:f>G1634-C1634+D1634</x:f>
        <x:v>47.94141084764658</x:v>
      </x:c>
      <x:c r="I1634" s="12" t="n">
        <x:v>827.3060058333334</x:v>
      </x:c>
      <x:c r="J1634" s="12" t="n">
        <x:v>356.74202492797747</x:v>
      </x:c>
      <x:c r="K1634" s="12" t="n">
        <x:f>G1634-I1634+J1634</x:f>
        <x:v>95.43493576131073</x:v>
      </x:c>
      <x:c r="L1634" s="12" t="n">
        <x:v>6095.122316524796</x:v>
      </x:c>
      <x:c r="M1634" s="12" t="n">
        <x:v>6763.767929767366</x:v>
      </x:c>
      <x:c r="N1634" s="12" t="n">
        <x:v>668.6456132425704</x:v>
      </x:c>
      <x:c r="O1634" s="12" t="n">
        <x:v>0</x:v>
      </x:c>
      <x:c r="P1634" s="12" t="n">
        <x:v>0</x:v>
      </x:c>
      <x:c r="Q1634" s="12" t="n">
        <x:v>0</x:v>
      </x:c>
      <x:c r="R1634" s="12" t="n">
        <x:v>2483.02036035855</x:v>
      </x:c>
      <x:c r="S1634" s="12" t="n">
        <x:v>200.32107968324704</x:v>
      </x:c>
      <x:c r="T1634" s="12" t="n">
        <x:v>0</x:v>
      </x:c>
      <x:c r="U1634" s="12" t="n">
        <x:f>'逐时购电与费用'!H1634+'逐时购电与费用'!J1634+F1634-P1634+O1634-E1634-N1634/'月度汇总'!$F$6-Q1634</x:f>
        <x:v>1.111175151891075e-9</x:v>
      </x:c>
      <x:c r="V1634" s="12" t="n">
        <x:f>M1634-L1634-N1634+O1634/'月度汇总'!$F$7</x:f>
        <x:v>-3.410605131648481e-13</x:v>
      </x:c>
    </x:row>
    <x:row r="1635" ht="20" customHeight="1">
      <x:c r="A1635" s="13" t="n">
        <x:f>'逐时购电与费用'!A1635</x:f>
        <x:v>45700.32638888889</x:v>
      </x:c>
      <x:c r="B1635" s="13" t="n">
        <x:v>45700</x:v>
      </x:c>
      <x:c r="C1635" s="12" t="n">
        <x:v>974.9282080741406</x:v>
      </x:c>
      <x:c r="D1635" s="12" t="n">
        <x:v>340.3175255609393</x:v>
      </x:c>
      <x:c r="E1635" s="12" t="n">
        <x:v>950.2650333333332</x:v>
      </x:c>
      <x:c r="F1635" s="12" t="n">
        <x:v>338.09101666666663</x:v>
      </x:c>
      <x:c r="G1635" s="12" t="n">
        <x:f>E1635-F1635</x:f>
        <x:v>612.1740166666666</x:v>
      </x:c>
      <x:c r="H1635" s="12" t="n">
        <x:f>G1635-C1635+D1635</x:f>
        <x:v>-22.436665846534652</x:v>
      </x:c>
      <x:c r="I1635" s="12" t="n">
        <x:v>962.1913816666666</x:v>
      </x:c>
      <x:c r="J1635" s="12" t="n">
        <x:v>373.77846894292975</x:v>
      </x:c>
      <x:c r="K1635" s="12" t="n">
        <x:f>G1635-I1635+J1635</x:f>
        <x:v>23.761103942929708</x:v>
      </x:c>
      <x:c r="L1635" s="12" t="n">
        <x:v>6763.767929767366</x:v>
      </x:c>
      <x:c r="M1635" s="12" t="n">
        <x:v>6083.574577926625</x:v>
      </x:c>
      <x:c r="N1635" s="12" t="n">
        <x:v>0</x:v>
      </x:c>
      <x:c r="O1635" s="12" t="n">
        <x:v>612.1740166566666</x:v>
      </x:c>
      <x:c r="P1635" s="12" t="n">
        <x:v>0</x:v>
      </x:c>
      <x:c r="Q1635" s="12" t="n">
        <x:v>0</x:v>
      </x:c>
      <x:c r="R1635" s="12" t="n">
        <x:v>2428.9913643033697</x:v>
      </x:c>
      <x:c r="S1635" s="12" t="n">
        <x:v>204.20994212872188</x:v>
      </x:c>
      <x:c r="T1635" s="12" t="n">
        <x:v>0</x:v>
      </x:c>
      <x:c r="U1635" s="12" t="n">
        <x:f>'逐时购电与费用'!H1635+'逐时购电与费用'!J1635+F1635-P1635+O1635-E1635-N1635/'月度汇总'!$F$6-Q1635</x:f>
        <x:v>-1.0000007932831068e-8</x:v>
      </x:c>
      <x:c r="V1635" s="12" t="n">
        <x:f>M1635-L1635-N1635+O1635/'月度汇总'!$F$7</x:f>
        <x:v>2.2737367544323206e-13</x:v>
      </x:c>
    </x:row>
    <x:row r="1636" ht="20" customHeight="1">
      <x:c r="A1636" s="13" t="n">
        <x:f>'逐时购电与费用'!A1636</x:f>
        <x:v>45700.33333333333</x:v>
      </x:c>
      <x:c r="B1636" s="13" t="n">
        <x:v>45700</x:v>
      </x:c>
      <x:c r="C1636" s="12" t="n">
        <x:v>1208.563645576906</x:v>
      </x:c>
      <x:c r="D1636" s="12" t="n">
        <x:v>579.4534668673948</x:v>
      </x:c>
      <x:c r="E1636" s="12" t="n">
        <x:v>1151.67</x:v>
      </x:c>
      <x:c r="F1636" s="12" t="n">
        <x:v>391.14375</x:v>
      </x:c>
      <x:c r="G1636" s="12" t="n">
        <x:f>E1636-F1636</x:f>
        <x:v>760.5262500000001</x:v>
      </x:c>
      <x:c r="H1636" s="12" t="n">
        <x:f>G1636-C1636+D1636</x:f>
        <x:v>131.41607129048884</x:v>
      </x:c>
      <x:c r="I1636" s="12" t="n">
        <x:v>1193.6447500000002</x:v>
      </x:c>
      <x:c r="J1636" s="12" t="n">
        <x:v>634.0284966382314</x:v>
      </x:c>
      <x:c r="K1636" s="12" t="n">
        <x:f>G1636-I1636+J1636</x:f>
        <x:v>200.9099966382314</x:v>
      </x:c>
      <x:c r="L1636" s="12" t="n">
        <x:v>6083.574577926625</x:v>
      </x:c>
      <x:c r="M1636" s="12" t="n">
        <x:v>5313.641530145627</x:v>
      </x:c>
      <x:c r="N1636" s="12" t="n">
        <x:v>0</x:v>
      </x:c>
      <x:c r="O1636" s="12" t="n">
        <x:v>692.9397430028986</x:v>
      </x:c>
      <x:c r="P1636" s="12" t="n">
        <x:v>0</x:v>
      </x:c>
      <x:c r="Q1636" s="12" t="n">
        <x:v>0</x:v>
      </x:c>
      <x:c r="R1636" s="12" t="n">
        <x:v>2355.7423362578643</x:v>
      </x:c>
      <x:c r="S1636" s="12" t="n">
        <x:v>240.11420007604488</x:v>
      </x:c>
      <x:c r="T1636" s="12" t="n">
        <x:v>0</x:v>
      </x:c>
      <x:c r="U1636" s="12" t="n">
        <x:f>'逐时购电与费用'!H1636+'逐时购电与费用'!J1636+F1636-P1636+O1636-E1636-N1636/'月度汇总'!$F$6-Q1636</x:f>
        <x:v>-9.999894245993346e-9</x:v>
      </x:c>
      <x:c r="V1636" s="12" t="n">
        <x:f>M1636-L1636-N1636+O1636/'月度汇总'!$F$7</x:f>
        <x:v>3.410605131648481e-13</x:v>
      </x:c>
    </x:row>
    <x:row r="1637" ht="20" customHeight="1">
      <x:c r="A1637" s="13" t="n">
        <x:f>'逐时购电与费用'!A1637</x:f>
        <x:v>45700.34027777778</x:v>
      </x:c>
      <x:c r="B1637" s="13" t="n">
        <x:v>45700</x:v>
      </x:c>
      <x:c r="C1637" s="12" t="n">
        <x:v>1216.657506399138</x:v>
      </x:c>
      <x:c r="D1637" s="12" t="n">
        <x:v>597.5278229679897</x:v>
      </x:c>
      <x:c r="E1637" s="12" t="n">
        <x:v>1173.1089166666666</x:v>
      </x:c>
      <x:c r="F1637" s="12" t="n">
        <x:v>448.72679999999997</x:v>
      </x:c>
      <x:c r="G1637" s="12" t="n">
        <x:f>E1637-F1637</x:f>
        <x:v>724.3821166666667</x:v>
      </x:c>
      <x:c r="H1637" s="12" t="n">
        <x:f>G1637-C1637+D1637</x:f>
        <x:v>105.25243323551842</x:v>
      </x:c>
      <x:c r="I1637" s="12" t="n">
        <x:v>1200.2206458333335</x:v>
      </x:c>
      <x:c r="J1637" s="12" t="n">
        <x:v>650.8887470465835</x:v>
      </x:c>
      <x:c r="K1637" s="12" t="n">
        <x:f>G1637-I1637+J1637</x:f>
        <x:v>175.05021787991666</x:v>
      </x:c>
      <x:c r="L1637" s="12" t="n">
        <x:v>5313.641530145627</x:v>
      </x:c>
      <x:c r="M1637" s="12" t="n">
        <x:v>4538.758590325394</x:v>
      </x:c>
      <x:c r="N1637" s="12" t="n">
        <x:v>0</x:v>
      </x:c>
      <x:c r="O1637" s="12" t="n">
        <x:v>697.3946458382098</x:v>
      </x:c>
      <x:c r="P1637" s="12" t="n">
        <x:v>0</x:v>
      </x:c>
      <x:c r="Q1637" s="12" t="n">
        <x:v>0</x:v>
      </x:c>
      <x:c r="R1637" s="12" t="n">
        <x:v>2114.10043654245</x:v>
      </x:c>
      <x:c r="S1637" s="12" t="n">
        <x:v>268.1975586007932</x:v>
      </x:c>
      <x:c r="T1637" s="12" t="n">
        <x:v>0</x:v>
      </x:c>
      <x:c r="U1637" s="12" t="n">
        <x:f>'逐时购电与费用'!H1637+'逐时购电与费用'!J1637+F1637-P1637+O1637-E1637-N1637/'月度汇总'!$F$6-Q1637</x:f>
        <x:v>-1.000012161966879e-8</x:v>
      </x:c>
      <x:c r="V1637" s="12" t="n">
        <x:f>M1637-L1637-N1637+O1637/'月度汇总'!$F$7</x:f>
        <x:v>-2.2737367544323206e-13</x:v>
      </x:c>
    </x:row>
    <x:row r="1638" ht="20" customHeight="1">
      <x:c r="A1638" s="13" t="n">
        <x:f>'逐时购电与费用'!A1638</x:f>
        <x:v>45700.34722222222</x:v>
      </x:c>
      <x:c r="B1638" s="13" t="n">
        <x:v>45700</x:v>
      </x:c>
      <x:c r="C1638" s="12" t="n">
        <x:v>1168.7349752019422</x:v>
      </x:c>
      <x:c r="D1638" s="12" t="n">
        <x:v>614.4753962008273</x:v>
      </x:c>
      <x:c r="E1638" s="12" t="n">
        <x:v>1151.1616999999999</x:v>
      </x:c>
      <x:c r="F1638" s="12" t="n">
        <x:v>518.9445</x:v>
      </x:c>
      <x:c r="G1638" s="12" t="n">
        <x:f>E1638-F1638</x:f>
        <x:v>632.2171999999999</x:v>
      </x:c>
      <x:c r="H1638" s="12" t="n">
        <x:f>G1638-C1638+D1638</x:f>
        <x:v>77.95762099888498</x:v>
      </x:c>
      <x:c r="I1638" s="12" t="n">
        <x:v>1147.6625625</x:v>
      </x:c>
      <x:c r="J1638" s="12" t="n">
        <x:v>666.6979037838528</x:v>
      </x:c>
      <x:c r="K1638" s="12" t="n">
        <x:f>G1638-I1638+J1638</x:f>
        <x:v>151.2525412838528</x:v>
      </x:c>
      <x:c r="L1638" s="12" t="n">
        <x:v>4538.758590325394</x:v>
      </x:c>
      <x:c r="M1638" s="12" t="n">
        <x:v>3836.2950347809497</x:v>
      </x:c>
      <x:c r="N1638" s="12" t="n">
        <x:v>0</x:v>
      </x:c>
      <x:c r="O1638" s="12" t="n">
        <x:v>632.2171999899999</x:v>
      </x:c>
      <x:c r="P1638" s="12" t="n">
        <x:v>0</x:v>
      </x:c>
      <x:c r="Q1638" s="12" t="n">
        <x:v>0</x:v>
      </x:c>
      <x:c r="R1638" s="12" t="n">
        <x:v>1957.1145292780473</x:v>
      </x:c>
      <x:c r="S1638" s="12" t="n">
        <x:v>343.8289029358227</x:v>
      </x:c>
      <x:c r="T1638" s="12" t="n">
        <x:v>0</x:v>
      </x:c>
      <x:c r="U1638" s="12" t="n">
        <x:f>'逐时购电与费用'!H1638+'逐时购电与费用'!J1638+F1638-P1638+O1638-E1638-N1638/'月度汇总'!$F$6-Q1638</x:f>
        <x:v>-1.000012161966879e-8</x:v>
      </x:c>
      <x:c r="V1638" s="12" t="n">
        <x:f>M1638-L1638-N1638+O1638/'月度汇总'!$F$7</x:f>
        <x:v>1.1368683772161603e-13</x:v>
      </x:c>
    </x:row>
    <x:row r="1639" ht="20" customHeight="1">
      <x:c r="A1639" s="13" t="n">
        <x:f>'逐时购电与费用'!A1639</x:f>
        <x:v>45700.35416666667</x:v>
      </x:c>
      <x:c r="B1639" s="13" t="n">
        <x:v>45700</x:v>
      </x:c>
      <x:c r="C1639" s="12" t="n">
        <x:v>1176.660919692153</x:v>
      </x:c>
      <x:c r="D1639" s="12" t="n">
        <x:v>630.7602736226077</x:v>
      </x:c>
      <x:c r="E1639" s="12" t="n">
        <x:v>1176.6966666666667</x:v>
      </x:c>
      <x:c r="F1639" s="12" t="n">
        <x:v>588.925</x:v>
      </x:c>
      <x:c r="G1639" s="12" t="n">
        <x:f>E1639-F1639</x:f>
        <x:v>587.7716666666668</x:v>
      </x:c>
      <x:c r="H1639" s="12" t="n">
        <x:f>G1639-C1639+D1639</x:f>
        <x:v>41.871020597121515</x:v>
      </x:c>
      <x:c r="I1639" s="12" t="n">
        <x:v>1155.6502166666664</x:v>
      </x:c>
      <x:c r="J1639" s="12" t="n">
        <x:v>681.8888798646824</x:v>
      </x:c>
      <x:c r="K1639" s="12" t="n">
        <x:f>G1639-I1639+J1639</x:f>
        <x:v>114.01032986468272</x:v>
      </x:c>
      <x:c r="L1639" s="12" t="n">
        <x:v>3836.2950347809497</x:v>
      </x:c>
      <x:c r="M1639" s="12" t="n">
        <x:v>3183.215405162431</x:v>
      </x:c>
      <x:c r="N1639" s="12" t="n">
        <x:v>0</x:v>
      </x:c>
      <x:c r="O1639" s="12" t="n">
        <x:v>587.7716666566668</x:v>
      </x:c>
      <x:c r="P1639" s="12" t="n">
        <x:v>0</x:v>
      </x:c>
      <x:c r="Q1639" s="12" t="n">
        <x:v>0</x:v>
      </x:c>
      <x:c r="R1639" s="12" t="n">
        <x:v>1865.7051747761968</x:v>
      </x:c>
      <x:c r="S1639" s="12" t="n">
        <x:v>351.7120253494563</x:v>
      </x:c>
      <x:c r="T1639" s="12" t="n">
        <x:v>0</x:v>
      </x:c>
      <x:c r="U1639" s="12" t="n">
        <x:f>'逐时购电与费用'!H1639+'逐时购电与费用'!J1639+F1639-P1639+O1639-E1639-N1639/'月度汇总'!$F$6-Q1639</x:f>
        <x:v>-9.999894245993346e-9</x:v>
      </x:c>
      <x:c r="V1639" s="12" t="n">
        <x:f>M1639-L1639-N1639+O1639/'月度汇总'!$F$7</x:f>
        <x:v>1.1368683772161603e-13</x:v>
      </x:c>
    </x:row>
    <x:row r="1640" ht="20" customHeight="1">
      <x:c r="A1640" s="13" t="n">
        <x:f>'逐时购电与费用'!A1640</x:f>
        <x:v>45700.36111111111</x:v>
      </x:c>
      <x:c r="B1640" s="13" t="n">
        <x:v>45700</x:v>
      </x:c>
      <x:c r="C1640" s="12" t="n">
        <x:v>1180.4183789178837</x:v>
      </x:c>
      <x:c r="D1640" s="12" t="n">
        <x:v>647.0492573317899</x:v>
      </x:c>
      <x:c r="E1640" s="12" t="n">
        <x:v>1193.6030333333333</x:v>
      </x:c>
      <x:c r="F1640" s="12" t="n">
        <x:v>636.614</x:v>
      </x:c>
      <x:c r="G1640" s="12" t="n">
        <x:f>E1640-F1640</x:f>
        <x:v>556.9890333333333</x:v>
      </x:c>
      <x:c r="H1640" s="12" t="n">
        <x:f>G1640-C1640+D1640</x:f>
        <x:v>23.619911747239485</x:v>
      </x:c>
      <x:c r="I1640" s="12" t="n">
        <x:v>1164.166695</x:v>
      </x:c>
      <x:c r="J1640" s="12" t="n">
        <x:v>697.0836864019586</x:v>
      </x:c>
      <x:c r="K1640" s="12" t="n">
        <x:f>G1640-I1640+J1640</x:f>
        <x:v>89.90602473529202</x:v>
      </x:c>
      <x:c r="L1640" s="12" t="n">
        <x:v>3183.215405162431</x:v>
      </x:c>
      <x:c r="M1640" s="12" t="n">
        <x:v>2564.3387014698387</x:v>
      </x:c>
      <x:c r="N1640" s="12" t="n">
        <x:v>0</x:v>
      </x:c>
      <x:c r="O1640" s="12" t="n">
        <x:v>556.9890333233333</x:v>
      </x:c>
      <x:c r="P1640" s="12" t="n">
        <x:v>0</x:v>
      </x:c>
      <x:c r="Q1640" s="12" t="n">
        <x:v>0</x:v>
      </x:c>
      <x:c r="R1640" s="12" t="n">
        <x:v>1805.549407595689</x:v>
      </x:c>
      <x:c r="S1640" s="12" t="n">
        <x:v>285.9466460612057</x:v>
      </x:c>
      <x:c r="T1640" s="12" t="n">
        <x:v>0</x:v>
      </x:c>
      <x:c r="U1640" s="12" t="n">
        <x:f>'逐时购电与费用'!H1640+'逐时购电与费用'!J1640+F1640-P1640+O1640-E1640-N1640/'月度汇总'!$F$6-Q1640</x:f>
        <x:v>-9.999894245993346e-9</x:v>
      </x:c>
      <x:c r="V1640" s="12" t="n">
        <x:f>M1640-L1640-N1640+O1640/'月度汇总'!$F$7</x:f>
        <x:v>1.1368683772161603e-13</x:v>
      </x:c>
    </x:row>
    <x:row r="1641" ht="20" customHeight="1">
      <x:c r="A1641" s="13" t="n">
        <x:f>'逐时购电与费用'!A1641</x:f>
        <x:v>45700.368055555555</x:v>
      </x:c>
      <x:c r="B1641" s="13" t="n">
        <x:v>45700</x:v>
      </x:c>
      <x:c r="C1641" s="12" t="n">
        <x:v>1172.9692215651173</x:v>
      </x:c>
      <x:c r="D1641" s="12" t="n">
        <x:v>665.2323072560193</x:v>
      </x:c>
      <x:c r="E1641" s="12" t="n">
        <x:v>1175.6205833333333</x:v>
      </x:c>
      <x:c r="F1641" s="12" t="n">
        <x:v>687.9527833333333</x:v>
      </x:c>
      <x:c r="G1641" s="12" t="n">
        <x:f>E1641-F1641</x:f>
        <x:v>487.66780000000006</x:v>
      </x:c>
      <x:c r="H1641" s="12" t="n">
        <x:f>G1641-C1641+D1641</x:f>
        <x:v>-20.069114309097927</x:v>
      </x:c>
      <x:c r="I1641" s="12" t="n">
        <x:v>1164.4256291666668</x:v>
      </x:c>
      <x:c r="J1641" s="12" t="n">
        <x:v>714.0453293619523</x:v>
      </x:c>
      <x:c r="K1641" s="12" t="n">
        <x:f>G1641-I1641+J1641</x:f>
        <x:v>37.28750019528559</x:v>
      </x:c>
      <x:c r="L1641" s="12" t="n">
        <x:v>2564.3387014698387</x:v>
      </x:c>
      <x:c r="M1641" s="12" t="n">
        <x:v>2022.4855903698385</x:v>
      </x:c>
      <x:c r="N1641" s="12" t="n">
        <x:v>0</x:v>
      </x:c>
      <x:c r="O1641" s="12" t="n">
        <x:v>487.66779999000005</x:v>
      </x:c>
      <x:c r="P1641" s="12" t="n">
        <x:v>0</x:v>
      </x:c>
      <x:c r="Q1641" s="12" t="n">
        <x:v>0</x:v>
      </x:c>
      <x:c r="R1641" s="12" t="n">
        <x:v>1775.9788055751708</x:v>
      </x:c>
      <x:c r="S1641" s="12" t="n">
        <x:v>167.09844797023698</x:v>
      </x:c>
      <x:c r="T1641" s="12" t="n">
        <x:v>0</x:v>
      </x:c>
      <x:c r="U1641" s="12" t="n">
        <x:f>'逐时购电与费用'!H1641+'逐时购电与费用'!J1641+F1641-P1641+O1641-E1641-N1641/'月度汇总'!$F$6-Q1641</x:f>
        <x:v>-9.999894245993346e-9</x:v>
      </x:c>
      <x:c r="V1641" s="12" t="n">
        <x:f>M1641-L1641-N1641+O1641/'月度汇总'!$F$7</x:f>
        <x:v>-1.1368683772161603e-13</x:v>
      </x:c>
    </x:row>
    <x:row r="1642" ht="20" customHeight="1">
      <x:c r="A1642" s="13" t="n">
        <x:f>'逐时购电与费用'!A1642</x:f>
        <x:v>45700.375</x:v>
      </x:c>
      <x:c r="B1642" s="13" t="n">
        <x:v>45700</x:v>
      </x:c>
      <x:c r="C1642" s="12" t="n">
        <x:v>1167.1719167552985</x:v>
      </x:c>
      <x:c r="D1642" s="12" t="n">
        <x:v>809.6368205777214</x:v>
      </x:c>
      <x:c r="E1642" s="12" t="n">
        <x:v>1138.6166666666666</x:v>
      </x:c>
      <x:c r="F1642" s="12" t="n">
        <x:v>733.4937499999999</x:v>
      </x:c>
      <x:c r="G1642" s="12" t="n">
        <x:f>E1642-F1642</x:f>
        <x:v>405.1229166666667</x:v>
      </x:c>
      <x:c r="H1642" s="12" t="n">
        <x:f>G1642-C1642+D1642</x:f>
        <x:v>47.58782048908961</x:v>
      </x:c>
      <x:c r="I1642" s="12" t="n">
        <x:v>1165.8202583333332</x:v>
      </x:c>
      <x:c r="J1642" s="12" t="n">
        <x:v>891.8762918550049</x:v>
      </x:c>
      <x:c r="K1642" s="12" t="n">
        <x:f>G1642-I1642+J1642</x:f>
        <x:v>131.17895018833838</x:v>
      </x:c>
      <x:c r="L1642" s="12" t="n">
        <x:v>2022.4855903698385</x:v>
      </x:c>
      <x:c r="M1642" s="12" t="n">
        <x:v>1572.3490163068755</x:v>
      </x:c>
      <x:c r="N1642" s="12" t="n">
        <x:v>0</x:v>
      </x:c>
      <x:c r="O1642" s="12" t="n">
        <x:v>405.1229166566667</x:v>
      </x:c>
      <x:c r="P1642" s="12" t="n">
        <x:v>0</x:v>
      </x:c>
      <x:c r="Q1642" s="12" t="n">
        <x:v>0</x:v>
      </x:c>
      <x:c r="R1642" s="12" t="n">
        <x:v>1726.6782843689011</x:v>
      </x:c>
      <x:c r="S1642" s="12" t="n">
        <x:v>130.3393300342043</x:v>
      </x:c>
      <x:c r="T1642" s="12" t="n">
        <x:v>0</x:v>
      </x:c>
      <x:c r="U1642" s="12" t="n">
        <x:f>'逐时购电与费用'!H1642+'逐时购电与费用'!J1642+F1642-P1642+O1642-E1642-N1642/'月度汇总'!$F$6-Q1642</x:f>
        <x:v>-1.000012161966879e-8</x:v>
      </x:c>
      <x:c r="V1642" s="12" t="n">
        <x:f>M1642-L1642-N1642+O1642/'月度汇总'!$F$7</x:f>
        <x:v>-1.1368683772161603e-13</x:v>
      </x:c>
    </x:row>
    <x:row r="1643" ht="20" customHeight="1">
      <x:c r="A1643" s="13" t="n">
        <x:f>'逐时购电与费用'!A1643</x:f>
        <x:v>45700.381944444445</x:v>
      </x:c>
      <x:c r="B1643" s="13" t="n">
        <x:v>45700</x:v>
      </x:c>
      <x:c r="C1643" s="12" t="n">
        <x:v>1172.2763506772449</x:v>
      </x:c>
      <x:c r="D1643" s="12" t="n">
        <x:v>829.7275873718811</x:v>
      </x:c>
      <x:c r="E1643" s="12" t="n">
        <x:v>1125.8253333333332</x:v>
      </x:c>
      <x:c r="F1643" s="12" t="n">
        <x:v>742.29565</x:v>
      </x:c>
      <x:c r="G1643" s="12" t="n">
        <x:f>E1643-F1643</x:f>
        <x:v>383.5296833333332</x:v>
      </x:c>
      <x:c r="H1643" s="12" t="n">
        <x:f>G1643-C1643+D1643</x:f>
        <x:v>40.98092002796943</x:v>
      </x:c>
      <x:c r="I1643" s="12" t="n">
        <x:v>1172.8917291666664</x:v>
      </x:c>
      <x:c r="J1643" s="12" t="n">
        <x:v>910.617504939447</x:v>
      </x:c>
      <x:c r="K1643" s="12" t="n">
        <x:f>G1643-I1643+J1643</x:f>
        <x:v>121.25545910611379</x:v>
      </x:c>
      <x:c r="L1643" s="12" t="n">
        <x:v>1572.3490163068755</x:v>
      </x:c>
      <x:c r="M1643" s="12" t="n">
        <x:v>1200.0000000111113</x:v>
      </x:c>
      <x:c r="N1643" s="12" t="n">
        <x:v>0</x:v>
      </x:c>
      <x:c r="O1643" s="12" t="n">
        <x:v>335.11411466618785</x:v>
      </x:c>
      <x:c r="P1643" s="12" t="n">
        <x:v>0</x:v>
      </x:c>
      <x:c r="Q1643" s="12" t="n">
        <x:v>0</x:v>
      </x:c>
      <x:c r="R1643" s="12" t="n">
        <x:v>1437.6189506322664</x:v>
      </x:c>
      <x:c r="S1643" s="12" t="n">
        <x:v>224.02800906698621</x:v>
      </x:c>
      <x:c r="T1643" s="12" t="n">
        <x:v>115.85952351699393</x:v>
      </x:c>
      <x:c r="U1643" s="12" t="n">
        <x:f>'逐时购电与费用'!H1643+'逐时购电与费用'!J1643+F1643-P1643+O1643-E1643-N1643/'月度汇总'!$F$6-Q1643</x:f>
        <x:v>0</x:v>
      </x:c>
      <x:c r="V1643" s="12" t="n">
        <x:f>M1643-L1643-N1643+O1643/'月度汇总'!$F$7</x:f>
        <x:v>1.1368683772161603e-13</x:v>
      </x:c>
    </x:row>
    <x:row r="1644" ht="20" customHeight="1">
      <x:c r="A1644" s="13" t="n">
        <x:f>'逐时购电与费用'!A1644</x:f>
        <x:v>45700.38888888889</x:v>
      </x:c>
      <x:c r="B1644" s="13" t="n">
        <x:v>45700</x:v>
      </x:c>
      <x:c r="C1644" s="12" t="n">
        <x:v>1166.494895720002</x:v>
      </x:c>
      <x:c r="D1644" s="12" t="n">
        <x:v>842.6266032904971</x:v>
      </x:c>
      <x:c r="E1644" s="12" t="n">
        <x:v>1155.5801999999999</x:v>
      </x:c>
      <x:c r="F1644" s="12" t="n">
        <x:v>783.8513333333333</x:v>
      </x:c>
      <x:c r="G1644" s="12" t="n">
        <x:f>E1644-F1644</x:f>
        <x:v>371.7288666666666</x:v>
      </x:c>
      <x:c r="H1644" s="12" t="n">
        <x:f>G1644-C1644+D1644</x:f>
        <x:v>47.8605742371617</x:v>
      </x:c>
      <x:c r="I1644" s="12" t="n">
        <x:v>1167.1639816666664</x:v>
      </x:c>
      <x:c r="J1644" s="12" t="n">
        <x:v>922.6500574242364</x:v>
      </x:c>
      <x:c r="K1644" s="12" t="n">
        <x:f>G1644-I1644+J1644</x:f>
        <x:v>127.2149424242366</x:v>
      </x:c>
      <x:c r="L1644" s="12" t="n">
        <x:v>1200.0000000111113</x:v>
      </x:c>
      <x:c r="M1644" s="12" t="n">
        <x:v>1200.0000000111113</x:v>
      </x:c>
      <x:c r="N1644" s="12" t="n">
        <x:v>0</x:v>
      </x:c>
      <x:c r="O1644" s="12" t="n">
        <x:v>0</x:v>
      </x:c>
      <x:c r="P1644" s="12" t="n">
        <x:v>0</x:v>
      </x:c>
      <x:c r="Q1644" s="12" t="n">
        <x:v>0</x:v>
      </x:c>
      <x:c r="R1644" s="12" t="n">
        <x:v>1234.1421237431741</x:v>
      </x:c>
      <x:c r="S1644" s="12" t="n">
        <x:v>409.1692120473663</x:v>
      </x:c>
      <x:c r="T1644" s="12" t="n">
        <x:v>403.0909370396671</x:v>
      </x:c>
      <x:c r="U1644" s="12" t="n">
        <x:f>'逐时购电与费用'!H1644+'逐时购电与费用'!J1644+F1644-P1644+O1644-E1644-N1644/'月度汇总'!$F$6-Q1644</x:f>
        <x:v>-2.2737367544323206e-13</x:v>
      </x:c>
      <x:c r="V1644" s="12" t="n">
        <x:f>M1644-L1644-N1644+O1644/'月度汇总'!$F$7</x:f>
        <x:v>0</x:v>
      </x:c>
    </x:row>
    <x:row r="1645" ht="20" customHeight="1">
      <x:c r="A1645" s="13" t="n">
        <x:f>'逐时购电与费用'!A1645</x:f>
        <x:v>45700.39583333333</x:v>
      </x:c>
      <x:c r="B1645" s="13" t="n">
        <x:v>45700</x:v>
      </x:c>
      <x:c r="C1645" s="12" t="n">
        <x:v>1162.7648362733003</x:v>
      </x:c>
      <x:c r="D1645" s="12" t="n">
        <x:v>852.9267943641896</x:v>
      </x:c>
      <x:c r="E1645" s="12" t="n">
        <x:v>1183.2033333333334</x:v>
      </x:c>
      <x:c r="F1645" s="12" t="n">
        <x:v>860.1</x:v>
      </x:c>
      <x:c r="G1645" s="12" t="n">
        <x:f>E1645-F1645</x:f>
        <x:v>323.10333333333335</x:v>
      </x:c>
      <x:c r="H1645" s="12" t="n">
        <x:f>G1645-C1645+D1645</x:f>
        <x:v>13.26529142422271</x:v>
      </x:c>
      <x:c r="I1645" s="12" t="n">
        <x:v>1162.9503333333334</x:v>
      </x:c>
      <x:c r="J1645" s="12" t="n">
        <x:v>932.2583554897267</x:v>
      </x:c>
      <x:c r="K1645" s="12" t="n">
        <x:f>G1645-I1645+J1645</x:f>
        <x:v>92.41135548972659</x:v>
      </x:c>
      <x:c r="L1645" s="12" t="n">
        <x:v>1200.0000000111113</x:v>
      </x:c>
      <x:c r="M1645" s="12" t="n">
        <x:v>1200.0000000111113</x:v>
      </x:c>
      <x:c r="N1645" s="12" t="n">
        <x:v>0</x:v>
      </x:c>
      <x:c r="O1645" s="12" t="n">
        <x:v>0</x:v>
      </x:c>
      <x:c r="P1645" s="12" t="n">
        <x:v>0</x:v>
      </x:c>
      <x:c r="Q1645" s="12" t="n">
        <x:v>0</x:v>
      </x:c>
      <x:c r="R1645" s="12" t="n">
        <x:v>1084.169212057366</x:v>
      </x:c>
      <x:c r="S1645" s="12" t="n">
        <x:v>376.2740119653024</x:v>
      </x:c>
      <x:c r="T1645" s="12" t="n">
        <x:v>376.2740119653024</x:v>
      </x:c>
      <x:c r="U1645" s="12" t="n">
        <x:f>'逐时购电与费用'!H1645+'逐时购电与费用'!J1645+F1645-P1645+O1645-E1645-N1645/'月度汇总'!$F$6-Q1645</x:f>
        <x:v>-2.2737367544323206e-13</x:v>
      </x:c>
      <x:c r="V1645" s="12" t="n">
        <x:f>M1645-L1645-N1645+O1645/'月度汇总'!$F$7</x:f>
        <x:v>0</x:v>
      </x:c>
    </x:row>
    <x:row r="1646" ht="20" customHeight="1">
      <x:c r="A1646" s="13" t="n">
        <x:f>'逐时购电与费用'!A1646</x:f>
        <x:v>45700.40277777778</x:v>
      </x:c>
      <x:c r="B1646" s="13" t="n">
        <x:v>45700</x:v>
      </x:c>
      <x:c r="C1646" s="12" t="n">
        <x:v>1190.8551461955703</x:v>
      </x:c>
      <x:c r="D1646" s="12" t="n">
        <x:v>872.0397225330967</x:v>
      </x:c>
      <x:c r="E1646" s="12" t="n">
        <x:v>1145.32655</x:v>
      </x:c>
      <x:c r="F1646" s="12" t="n">
        <x:v>902.7191833333333</x:v>
      </x:c>
      <x:c r="G1646" s="12" t="n">
        <x:f>E1646-F1646</x:f>
        <x:v>242.60736666666674</x:v>
      </x:c>
      <x:c r="H1646" s="12" t="n">
        <x:f>G1646-C1646+D1646</x:f>
        <x:v>-76.20805699580694</x:v>
      </x:c>
      <x:c r="I1646" s="12" t="n">
        <x:v>1191.0914483333333</x:v>
      </x:c>
      <x:c r="J1646" s="12" t="n">
        <x:v>950.087414138959</x:v>
      </x:c>
      <x:c r="K1646" s="12" t="n">
        <x:f>G1646-I1646+J1646</x:f>
        <x:v>1.6033324722924363</x:v>
      </x:c>
      <x:c r="L1646" s="12" t="n">
        <x:v>1200.0000000111113</x:v>
      </x:c>
      <x:c r="M1646" s="12" t="n">
        <x:v>1200.0000000111113</x:v>
      </x:c>
      <x:c r="N1646" s="12" t="n">
        <x:v>0</x:v>
      </x:c>
      <x:c r="O1646" s="12" t="n">
        <x:v>0</x:v>
      </x:c>
      <x:c r="P1646" s="12" t="n">
        <x:v>0</x:v>
      </x:c>
      <x:c r="Q1646" s="12" t="n">
        <x:v>0</x:v>
      </x:c>
      <x:c r="R1646" s="12" t="n">
        <x:v>986.5242291851511</x:v>
      </x:c>
      <x:c r="S1646" s="12" t="n">
        <x:v>346.06504806839325</x:v>
      </x:c>
      <x:c r="T1646" s="12" t="n">
        <x:v>346.06504806839325</x:v>
      </x:c>
      <x:c r="U1646" s="12" t="n">
        <x:f>'逐时购电与费用'!H1646+'逐时购电与费用'!J1646+F1646-P1646+O1646-E1646-N1646/'月度汇总'!$F$6-Q1646</x:f>
        <x:v>-2.2737367544323206e-13</x:v>
      </x:c>
      <x:c r="V1646" s="12" t="n">
        <x:f>M1646-L1646-N1646+O1646/'月度汇总'!$F$7</x:f>
        <x:v>0</x:v>
      </x:c>
    </x:row>
    <x:row r="1647" ht="20" customHeight="1">
      <x:c r="A1647" s="13" t="n">
        <x:f>'逐时购电与费用'!A1647</x:f>
        <x:v>45700.40972222222</x:v>
      </x:c>
      <x:c r="B1647" s="13" t="n">
        <x:v>45700</x:v>
      </x:c>
      <x:c r="C1647" s="12" t="n">
        <x:v>1182.1758212828438</x:v>
      </x:c>
      <x:c r="D1647" s="12" t="n">
        <x:v>889.3569522961191</x:v>
      </x:c>
      <x:c r="E1647" s="12" t="n">
        <x:v>1125.0030333333334</x:v>
      </x:c>
      <x:c r="F1647" s="12" t="n">
        <x:v>933.60205</x:v>
      </x:c>
      <x:c r="G1647" s="12" t="n">
        <x:f>E1647-F1647</x:f>
        <x:v>191.40098333333344</x:v>
      </x:c>
      <x:c r="H1647" s="12" t="n">
        <x:f>G1647-C1647+D1647</x:f>
        <x:v>-101.4178856533913</x:v>
      </x:c>
      <x:c r="I1647" s="12" t="n">
        <x:v>1182.4615366666667</x:v>
      </x:c>
      <x:c r="J1647" s="12" t="n">
        <x:v>966.2413965302826</x:v>
      </x:c>
      <x:c r="K1647" s="12" t="n">
        <x:f>G1647-I1647+J1647</x:f>
        <x:v>-24.819156803050646</x:v>
      </x:c>
      <x:c r="L1647" s="12" t="n">
        <x:v>1200.0000000111113</x:v>
      </x:c>
      <x:c r="M1647" s="12" t="n">
        <x:v>1200.0000000111113</x:v>
      </x:c>
      <x:c r="N1647" s="12" t="n">
        <x:v>0</x:v>
      </x:c>
      <x:c r="O1647" s="12" t="n">
        <x:v>0</x:v>
      </x:c>
      <x:c r="P1647" s="12" t="n">
        <x:v>0</x:v>
      </x:c>
      <x:c r="Q1647" s="12" t="n">
        <x:v>0</x:v>
      </x:c>
      <x:c r="R1647" s="12" t="n">
        <x:v>971.4914649370861</x:v>
      </x:c>
      <x:c r="S1647" s="12" t="n">
        <x:v>279.0165643364894</x:v>
      </x:c>
      <x:c r="T1647" s="12" t="n">
        <x:v>277.8508150395562</x:v>
      </x:c>
      <x:c r="U1647" s="12" t="n">
        <x:f>'逐时购电与费用'!H1647+'逐时购电与费用'!J1647+F1647-P1647+O1647-E1647-N1647/'月度汇总'!$F$6-Q1647</x:f>
        <x:v>-2.2737367544323206e-13</x:v>
      </x:c>
      <x:c r="V1647" s="12" t="n">
        <x:f>M1647-L1647-N1647+O1647/'月度汇总'!$F$7</x:f>
        <x:v>0</x:v>
      </x:c>
    </x:row>
    <x:row r="1648" ht="20" customHeight="1">
      <x:c r="A1648" s="13" t="n">
        <x:f>'逐时购电与费用'!A1648</x:f>
        <x:v>45700.41666666667</x:v>
      </x:c>
      <x:c r="B1648" s="13" t="n">
        <x:v>45700</x:v>
      </x:c>
      <x:c r="C1648" s="12" t="n">
        <x:v>1144.4175584051632</x:v>
      </x:c>
      <x:c r="D1648" s="12" t="n">
        <x:v>974.6548661518021</x:v>
      </x:c>
      <x:c r="E1648" s="12" t="n">
        <x:v>1139.8166666666666</x:v>
      </x:c>
      <x:c r="F1648" s="12" t="n">
        <x:v>964.5562499999999</x:v>
      </x:c>
      <x:c r="G1648" s="12" t="n">
        <x:f>E1648-F1648</x:f>
        <x:v>175.26041666666674</x:v>
      </x:c>
      <x:c r="H1648" s="12" t="n">
        <x:f>G1648-C1648+D1648</x:f>
        <x:v>5.497724413305718</x:v>
      </x:c>
      <x:c r="I1648" s="12" t="n">
        <x:v>1142.8395166666664</x:v>
      </x:c>
      <x:c r="J1648" s="12" t="n">
        <x:v>1078.8401440502766</x:v>
      </x:c>
      <x:c r="K1648" s="12" t="n">
        <x:f>G1648-I1648+J1648</x:f>
        <x:v>111.26104405027695</x:v>
      </x:c>
      <x:c r="L1648" s="12" t="n">
        <x:v>1200.0000000111113</x:v>
      </x:c>
      <x:c r="M1648" s="12" t="n">
        <x:v>1200.0000000111113</x:v>
      </x:c>
      <x:c r="N1648" s="12" t="n">
        <x:v>0</x:v>
      </x:c>
      <x:c r="O1648" s="12" t="n">
        <x:v>0</x:v>
      </x:c>
      <x:c r="P1648" s="12" t="n">
        <x:v>0</x:v>
      </x:c>
      <x:c r="Q1648" s="12" t="n">
        <x:v>0</x:v>
      </x:c>
      <x:c r="R1648" s="12" t="n">
        <x:v>954.0165643464894</x:v>
      </x:c>
      <x:c r="S1648" s="12" t="n">
        <x:v>232.17701615226133</x:v>
      </x:c>
      <x:c r="T1648" s="12" t="n">
        <x:v>232.17701615226133</x:v>
      </x:c>
      <x:c r="U1648" s="12" t="n">
        <x:f>'逐时购电与费用'!H1648+'逐时购电与费用'!J1648+F1648-P1648+O1648-E1648-N1648/'月度汇总'!$F$6-Q1648</x:f>
        <x:v>-2.2737367544323206e-13</x:v>
      </x:c>
      <x:c r="V1648" s="12" t="n">
        <x:f>M1648-L1648-N1648+O1648/'月度汇总'!$F$7</x:f>
        <x:v>0</x:v>
      </x:c>
    </x:row>
    <x:row r="1649" ht="20" customHeight="1">
      <x:c r="A1649" s="13" t="n">
        <x:f>'逐时购电与费用'!A1649</x:f>
        <x:v>45700.42361111111</x:v>
      </x:c>
      <x:c r="B1649" s="13" t="n">
        <x:v>45700</x:v>
      </x:c>
      <x:c r="C1649" s="12" t="n">
        <x:v>1155.28230964383</x:v>
      </x:c>
      <x:c r="D1649" s="12" t="n">
        <x:v>985.0747750884481</x:v>
      </x:c>
      <x:c r="E1649" s="12" t="n">
        <x:v>1127.7908166666666</x:v>
      </x:c>
      <x:c r="F1649" s="12" t="n">
        <x:v>981.8645166666666</x:v>
      </x:c>
      <x:c r="G1649" s="12" t="n">
        <x:f>E1649-F1649</x:f>
        <x:v>145.92629999999997</x:v>
      </x:c>
      <x:c r="H1649" s="12" t="n">
        <x:f>G1649-C1649+D1649</x:f>
        <x:v>-24.28123455538207</x:v>
      </x:c>
      <x:c r="I1649" s="12" t="n">
        <x:v>1153.7510108333333</x:v>
      </x:c>
      <x:c r="J1649" s="12" t="n">
        <x:v>1088.5601181907823</x:v>
      </x:c>
      <x:c r="K1649" s="12" t="n">
        <x:f>G1649-I1649+J1649</x:f>
        <x:v>80.73540735744893</x:v>
      </x:c>
      <x:c r="L1649" s="12" t="n">
        <x:v>1200.0000000111113</x:v>
      </x:c>
      <x:c r="M1649" s="12" t="n">
        <x:v>1200.0000000111113</x:v>
      </x:c>
      <x:c r="N1649" s="12" t="n">
        <x:v>0</x:v>
      </x:c>
      <x:c r="O1649" s="12" t="n">
        <x:v>0</x:v>
      </x:c>
      <x:c r="P1649" s="12" t="n">
        <x:v>0</x:v>
      </x:c>
      <x:c r="Q1649" s="12" t="n">
        <x:v>0</x:v>
      </x:c>
      <x:c r="R1649" s="12" t="n">
        <x:v>799.5860162350801</x:v>
      </x:c>
      <x:c r="S1649" s="12" t="n">
        <x:v>219.9135527271153</x:v>
      </x:c>
      <x:c r="T1649" s="12" t="n">
        <x:v>219.9135527271153</x:v>
      </x:c>
      <x:c r="U1649" s="12" t="n">
        <x:f>'逐时购电与费用'!H1649+'逐时购电与费用'!J1649+F1649-P1649+O1649-E1649-N1649/'月度汇总'!$F$6-Q1649</x:f>
        <x:v>-2.2737367544323206e-13</x:v>
      </x:c>
      <x:c r="V1649" s="12" t="n">
        <x:f>M1649-L1649-N1649+O1649/'月度汇总'!$F$7</x:f>
        <x:v>0</x:v>
      </x:c>
    </x:row>
    <x:row r="1650" ht="20" customHeight="1">
      <x:c r="A1650" s="13" t="n">
        <x:f>'逐时购电与费用'!A1650</x:f>
        <x:v>45700.430555555555</x:v>
      </x:c>
      <x:c r="B1650" s="13" t="n">
        <x:v>45700</x:v>
      </x:c>
      <x:c r="C1650" s="12" t="n">
        <x:v>1169.3432639294504</x:v>
      </x:c>
      <x:c r="D1650" s="12" t="n">
        <x:v>995.7544636983604</x:v>
      </x:c>
      <x:c r="E1650" s="12" t="n">
        <x:v>1117.7956833333333</x:v>
      </x:c>
      <x:c r="F1650" s="12" t="n">
        <x:v>1003.5088999999999</x:v>
      </x:c>
      <x:c r="G1650" s="12" t="n">
        <x:f>E1650-F1650</x:f>
        <x:v>114.28678333333335</x:v>
      </x:c>
      <x:c r="H1650" s="12" t="n">
        <x:f>G1650-C1650+D1650</x:f>
        <x:v>-59.302016897756744</x:v>
      </x:c>
      <x:c r="I1650" s="12" t="n">
        <x:v>1167.8574274999999</x:v>
      </x:c>
      <x:c r="J1650" s="12" t="n">
        <x:v>1098.5224218681133</x:v>
      </x:c>
      <x:c r="K1650" s="12" t="n">
        <x:f>G1650-I1650+J1650</x:f>
        <x:v>44.951777701446645</x:v>
      </x:c>
      <x:c r="L1650" s="12" t="n">
        <x:v>1200.0000000111113</x:v>
      </x:c>
      <x:c r="M1650" s="12" t="n">
        <x:v>1200.0000000111113</x:v>
      </x:c>
      <x:c r="N1650" s="12" t="n">
        <x:v>0</x:v>
      </x:c>
      <x:c r="O1650" s="12" t="n">
        <x:v>0</x:v>
      </x:c>
      <x:c r="P1650" s="12" t="n">
        <x:v>0</x:v>
      </x:c>
      <x:c r="Q1650" s="12" t="n">
        <x:v>0</x:v>
      </x:c>
      <x:c r="R1650" s="12" t="n">
        <x:v>694.3691933546564</x:v>
      </x:c>
      <x:c r="S1650" s="12" t="n">
        <x:v>191.09546049742562</x:v>
      </x:c>
      <x:c r="T1650" s="12" t="n">
        <x:v>191.09546049742562</x:v>
      </x:c>
      <x:c r="U1650" s="12" t="n">
        <x:f>'逐时购电与费用'!H1650+'逐时购电与费用'!J1650+F1650-P1650+O1650-E1650-N1650/'月度汇总'!$F$6-Q1650</x:f>
        <x:v>-2.2737367544323206e-13</x:v>
      </x:c>
      <x:c r="V1650" s="12" t="n">
        <x:f>M1650-L1650-N1650+O1650/'月度汇总'!$F$7</x:f>
        <x:v>0</x:v>
      </x:c>
    </x:row>
    <x:row r="1651" ht="20" customHeight="1">
      <x:c r="A1651" s="13" t="n">
        <x:f>'逐时购电与费用'!A1651</x:f>
        <x:v>45700.4375</x:v>
      </x:c>
      <x:c r="B1651" s="13" t="n">
        <x:v>45700</x:v>
      </x:c>
      <x:c r="C1651" s="12" t="n">
        <x:v>1158.8200528474376</x:v>
      </x:c>
      <x:c r="D1651" s="12" t="n">
        <x:v>1007.960355908189</x:v>
      </x:c>
      <x:c r="E1651" s="12" t="n">
        <x:v>1124.0983333333334</x:v>
      </x:c>
      <x:c r="F1651" s="12" t="n">
        <x:v>1036.3125</x:v>
      </x:c>
      <x:c r="G1651" s="12" t="n">
        <x:f>E1651-F1651</x:f>
        <x:v>87.78583333333336</x:v>
      </x:c>
      <x:c r="H1651" s="12" t="n">
        <x:f>G1651-C1651+D1651</x:f>
        <x:v>-63.073863605915335</x:v>
      </x:c>
      <x:c r="I1651" s="12" t="n">
        <x:v>1157.378433333333</x:v>
      </x:c>
      <x:c r="J1651" s="12" t="n">
        <x:v>1109.908409726806</x:v>
      </x:c>
      <x:c r="K1651" s="12" t="n">
        <x:f>G1651-I1651+J1651</x:f>
        <x:v>40.315809726806265</x:v>
      </x:c>
      <x:c r="L1651" s="12" t="n">
        <x:v>1200.0000000111113</x:v>
      </x:c>
      <x:c r="M1651" s="12" t="n">
        <x:v>1200.0000000111113</x:v>
      </x:c>
      <x:c r="N1651" s="12" t="n">
        <x:v>0</x:v>
      </x:c>
      <x:c r="O1651" s="12" t="n">
        <x:v>0</x:v>
      </x:c>
      <x:c r="P1651" s="12" t="n">
        <x:v>0</x:v>
      </x:c>
      <x:c r="Q1651" s="12" t="n">
        <x:v>0</x:v>
      </x:c>
      <x:c r="R1651" s="12" t="n">
        <x:v>612.9246085594522</x:v>
      </x:c>
      <x:c r="S1651" s="12" t="n">
        <x:v>136.43392564219153</x:v>
      </x:c>
      <x:c r="T1651" s="12" t="n">
        <x:v>136.43392564219153</x:v>
      </x:c>
      <x:c r="U1651" s="12" t="n">
        <x:f>'逐时购电与费用'!H1651+'逐时购电与费用'!J1651+F1651-P1651+O1651-E1651-N1651/'月度汇总'!$F$6-Q1651</x:f>
        <x:v>-2.2737367544323206e-13</x:v>
      </x:c>
      <x:c r="V1651" s="12" t="n">
        <x:f>M1651-L1651-N1651+O1651/'月度汇总'!$F$7</x:f>
        <x:v>0</x:v>
      </x:c>
    </x:row>
    <x:row r="1652" ht="20" customHeight="1">
      <x:c r="A1652" s="13" t="n">
        <x:f>'逐时购电与费用'!A1652</x:f>
        <x:v>45700.444444444445</x:v>
      </x:c>
      <x:c r="B1652" s="13" t="n">
        <x:v>45700</x:v>
      </x:c>
      <x:c r="C1652" s="12" t="n">
        <x:v>1144.4609164442745</x:v>
      </x:c>
      <x:c r="D1652" s="12" t="n">
        <x:v>1022.5003736668898</x:v>
      </x:c>
      <x:c r="E1652" s="12" t="n">
        <x:v>1125.2804166666665</x:v>
      </x:c>
      <x:c r="F1652" s="12" t="n">
        <x:v>1066.63585</x:v>
      </x:c>
      <x:c r="G1652" s="12" t="n">
        <x:f>E1652-F1652</x:f>
        <x:v>58.644566666666606</x:v>
      </x:c>
      <x:c r="H1652" s="12" t="n">
        <x:f>G1652-C1652+D1652</x:f>
        <x:v>-63.31597611071811</x:v>
      </x:c>
      <x:c r="I1652" s="12" t="n">
        <x:v>1135.0295441666665</x:v>
      </x:c>
      <x:c r="J1652" s="12" t="n">
        <x:v>1123.4717333101846</x:v>
      </x:c>
      <x:c r="K1652" s="12" t="n">
        <x:f>G1652-I1652+J1652</x:f>
        <x:v>47.08675581018474</x:v>
      </x:c>
      <x:c r="L1652" s="12" t="n">
        <x:v>1200.0000000111113</x:v>
      </x:c>
      <x:c r="M1652" s="12" t="n">
        <x:v>1200.0000000111113</x:v>
      </x:c>
      <x:c r="N1652" s="12" t="n">
        <x:v>0</x:v>
      </x:c>
      <x:c r="O1652" s="12" t="n">
        <x:v>0</x:v>
      </x:c>
      <x:c r="P1652" s="12" t="n">
        <x:v>0</x:v>
      </x:c>
      <x:c r="Q1652" s="12" t="n">
        <x:v>0</x:v>
      </x:c>
      <x:c r="R1652" s="12" t="n">
        <x:v>523.9607065137876</x:v>
      </x:c>
      <x:c r="S1652" s="12" t="n">
        <x:v>127.77535386419981</x:v>
      </x:c>
      <x:c r="T1652" s="12" t="n">
        <x:v>98.82440636758975</x:v>
      </x:c>
      <x:c r="U1652" s="12" t="n">
        <x:f>'逐时购电与费用'!H1652+'逐时购电与费用'!J1652+F1652-P1652+O1652-E1652-N1652/'月度汇总'!$F$6-Q1652</x:f>
        <x:v>-2.2737367544323206e-13</x:v>
      </x:c>
      <x:c r="V1652" s="12" t="n">
        <x:f>M1652-L1652-N1652+O1652/'月度汇总'!$F$7</x:f>
        <x:v>0</x:v>
      </x:c>
    </x:row>
    <x:row r="1653" ht="20" customHeight="1">
      <x:c r="A1653" s="13" t="n">
        <x:f>'逐时购电与费用'!A1653</x:f>
        <x:v>45700.45138888889</x:v>
      </x:c>
      <x:c r="B1653" s="13" t="n">
        <x:v>45700</x:v>
      </x:c>
      <x:c r="C1653" s="12" t="n">
        <x:v>1142.1444448678506</x:v>
      </x:c>
      <x:c r="D1653" s="12" t="n">
        <x:v>1031.3208849808257</x:v>
      </x:c>
      <x:c r="E1653" s="12" t="n">
        <x:v>1111.9185499999999</x:v>
      </x:c>
      <x:c r="F1653" s="12" t="n">
        <x:v>1078.4831833333333</x:v>
      </x:c>
      <x:c r="G1653" s="12" t="n">
        <x:f>E1653-F1653</x:f>
        <x:v>33.435366666666596</x:v>
      </x:c>
      <x:c r="H1653" s="12" t="n">
        <x:f>G1653-C1653+D1653</x:f>
        <x:v>-77.38819322035829</x:v>
      </x:c>
      <x:c r="I1653" s="12" t="n">
        <x:v>1127.55965</x:v>
      </x:c>
      <x:c r="J1653" s="12" t="n">
        <x:v>1131.699745896357</x:v>
      </x:c>
      <x:c r="K1653" s="12" t="n">
        <x:f>G1653-I1653+J1653</x:f>
        <x:v>37.57546256302362</x:v>
      </x:c>
      <x:c r="L1653" s="12" t="n">
        <x:v>1200.0000000111113</x:v>
      </x:c>
      <x:c r="M1653" s="12" t="n">
        <x:v>1200.0000000111113</x:v>
      </x:c>
      <x:c r="N1653" s="12" t="n">
        <x:v>0</x:v>
      </x:c>
      <x:c r="O1653" s="12" t="n">
        <x:v>0</x:v>
      </x:c>
      <x:c r="P1653" s="12" t="n">
        <x:v>0</x:v>
      </x:c>
      <x:c r="Q1653" s="12" t="n">
        <x:v>0</x:v>
      </x:c>
      <x:c r="R1653" s="12" t="n">
        <x:v>462.420991817282</x:v>
      </x:c>
      <x:c r="S1653" s="12" t="n">
        <x:v>123.89255376466917</x:v>
      </x:c>
      <x:c r="T1653" s="12" t="n">
        <x:v>70.71075676849136</x:v>
      </x:c>
      <x:c r="U1653" s="12" t="n">
        <x:f>'逐时购电与费用'!H1653+'逐时购电与费用'!J1653+F1653-P1653+O1653-E1653-N1653/'月度汇总'!$F$6-Q1653</x:f>
        <x:v>-2.2737367544323206e-13</x:v>
      </x:c>
      <x:c r="V1653" s="12" t="n">
        <x:f>M1653-L1653-N1653+O1653/'月度汇总'!$F$7</x:f>
        <x:v>0</x:v>
      </x:c>
    </x:row>
    <x:row r="1654" ht="20" customHeight="1">
      <x:c r="A1654" s="13" t="n">
        <x:f>'逐时购电与费用'!A1654</x:f>
        <x:v>45700.45833333333</x:v>
      </x:c>
      <x:c r="B1654" s="13" t="n">
        <x:v>45700</x:v>
      </x:c>
      <x:c r="C1654" s="12" t="n">
        <x:v>1147.4407883418544</x:v>
      </x:c>
      <x:c r="D1654" s="12" t="n">
        <x:v>1135.0668714077892</x:v>
      </x:c>
      <x:c r="E1654" s="12" t="n">
        <x:v>1099.9233333333332</x:v>
      </x:c>
      <x:c r="F1654" s="12" t="n">
        <x:v>1093.6812499999999</x:v>
      </x:c>
      <x:c r="G1654" s="12" t="n">
        <x:f>E1654-F1654</x:f>
        <x:v>6.242083333333312</x:v>
      </x:c>
      <x:c r="H1654" s="12" t="n">
        <x:f>G1654-C1654+D1654</x:f>
        <x:v>-6.131833600731852</x:v>
      </x:c>
      <x:c r="I1654" s="12" t="n">
        <x:v>1132.896675</x:v>
      </x:c>
      <x:c r="J1654" s="12" t="n">
        <x:v>1221.5424218803262</x:v>
      </x:c>
      <x:c r="K1654" s="12" t="n">
        <x:f>G1654-I1654+J1654</x:f>
        <x:v>94.88783021365953</x:v>
      </x:c>
      <x:c r="L1654" s="12" t="n">
        <x:v>1200.0000000111113</x:v>
      </x:c>
      <x:c r="M1654" s="12" t="n">
        <x:v>1873.6811776183554</x:v>
      </x:c>
      <x:c r="N1654" s="12" t="n">
        <x:v>673.681177607244</x:v>
      </x:c>
      <x:c r="O1654" s="12" t="n">
        <x:v>0</x:v>
      </x:c>
      <x:c r="P1654" s="12" t="n">
        <x:v>0</x:v>
      </x:c>
      <x:c r="Q1654" s="12" t="n">
        <x:v>0</x:v>
      </x:c>
      <x:c r="R1654" s="12" t="n">
        <x:v>428.9607785702864</x:v>
      </x:c>
      <x:c r="S1654" s="12" t="n">
        <x:v>123.83610301601448</x:v>
      </x:c>
      <x:c r="T1654" s="12" t="n">
        <x:v>0</x:v>
      </x:c>
      <x:c r="U1654" s="12" t="n">
        <x:f>'逐时购电与费用'!H1654+'逐时购电与费用'!J1654+F1654-P1654+O1654-E1654-N1654/'月度汇总'!$F$6-Q1654</x:f>
        <x:v>1.111175151891075e-9</x:v>
      </x:c>
      <x:c r="V1654" s="12" t="n">
        <x:f>M1654-L1654-N1654+O1654/'月度汇总'!$F$7</x:f>
        <x:v>1.1368683772161603e-13</x:v>
      </x:c>
    </x:row>
    <x:row r="1655" ht="20" customHeight="1">
      <x:c r="A1655" s="13" t="n">
        <x:f>'逐时购电与费用'!A1655</x:f>
        <x:v>45700.46527777778</x:v>
      </x:c>
      <x:c r="B1655" s="13" t="n">
        <x:v>45700</x:v>
      </x:c>
      <x:c r="C1655" s="12" t="n">
        <x:v>1140.631697974201</x:v>
      </x:c>
      <x:c r="D1655" s="12" t="n">
        <x:v>1138.6900138262365</x:v>
      </x:c>
      <x:c r="E1655" s="12" t="n">
        <x:v>1114.2085499999998</x:v>
      </x:c>
      <x:c r="F1655" s="12" t="n">
        <x:v>1149.9850499999998</x:v>
      </x:c>
      <x:c r="G1655" s="12" t="n">
        <x:f>E1655-F1655</x:f>
        <x:v>-35.77649999999994</x:v>
      </x:c>
      <x:c r="H1655" s="12" t="n">
        <x:f>G1655-C1655+D1655</x:f>
        <x:v>-37.718184147964394</x:v>
      </x:c>
      <x:c r="I1655" s="12" t="n">
        <x:v>1126.1271516666666</x:v>
      </x:c>
      <x:c r="J1655" s="12" t="n">
        <x:v>1224.9221875605062</x:v>
      </x:c>
      <x:c r="K1655" s="12" t="n">
        <x:f>G1655-I1655+J1655</x:f>
        <x:v>63.018535893839726</x:v>
      </x:c>
      <x:c r="L1655" s="12" t="n">
        <x:v>1873.6811776183554</x:v>
      </x:c>
      <x:c r="M1655" s="12" t="n">
        <x:v>2576.1189515071283</x:v>
      </x:c>
      <x:c r="N1655" s="12" t="n">
        <x:v>702.4377738887731</x:v>
      </x:c>
      <x:c r="O1655" s="12" t="n">
        <x:v>0</x:v>
      </x:c>
      <x:c r="P1655" s="12" t="n">
        <x:v>0</x:v>
      </x:c>
      <x:c r="Q1655" s="12" t="n">
        <x:v>0</x:v>
      </x:c>
      <x:c r="R1655" s="12" t="n">
        <x:v>379.7048254345448</x:v>
      </x:c>
      <x:c r="S1655" s="12" t="n">
        <x:v>123.77806220910588</x:v>
      </x:c>
      <x:c r="T1655" s="12" t="n">
        <x:v>0</x:v>
      </x:c>
      <x:c r="U1655" s="12" t="n">
        <x:f>'逐时购电与费用'!H1655+'逐时购电与费用'!J1655+F1655-P1655+O1655-E1655-N1655/'月度汇总'!$F$6-Q1655</x:f>
        <x:v>1.111175151891075e-9</x:v>
      </x:c>
      <x:c r="V1655" s="12" t="n">
        <x:f>M1655-L1655-N1655+O1655/'月度汇总'!$F$7</x:f>
        <x:v>-2.2737367544323206e-13</x:v>
      </x:c>
    </x:row>
    <x:row r="1656" ht="20" customHeight="1">
      <x:c r="A1656" s="13" t="n">
        <x:f>'逐时购电与费用'!A1656</x:f>
        <x:v>45700.47222222222</x:v>
      </x:c>
      <x:c r="B1656" s="13" t="n">
        <x:v>45700</x:v>
      </x:c>
      <x:c r="C1656" s="12" t="n">
        <x:v>1116.4124598994754</x:v>
      </x:c>
      <x:c r="D1656" s="12" t="n">
        <x:v>1145.9281459441777</x:v>
      </x:c>
      <x:c r="E1656" s="12" t="n">
        <x:v>1128.7869833333332</x:v>
      </x:c>
      <x:c r="F1656" s="12" t="n">
        <x:v>1198.1156833333332</x:v>
      </x:c>
      <x:c r="G1656" s="12" t="n">
        <x:f>E1656-F1656</x:f>
        <x:v>-69.32870000000003</x:v>
      </x:c>
      <x:c r="H1656" s="12" t="n">
        <x:f>G1656-C1656+D1656</x:f>
        <x:v>-39.81301395529772</x:v>
      </x:c>
      <x:c r="I1656" s="12" t="n">
        <x:v>1103.9724383333335</x:v>
      </x:c>
      <x:c r="J1656" s="12" t="n">
        <x:v>1231.6741138431362</x:v>
      </x:c>
      <x:c r="K1656" s="12" t="n">
        <x:f>G1656-I1656+J1656</x:f>
        <x:v>58.3729755098027</x:v>
      </x:c>
      <x:c r="L1656" s="12" t="n">
        <x:v>2576.1189515071283</x:v>
      </x:c>
      <x:c r="M1656" s="12" t="n">
        <x:v>3280.986490027382</x:v>
      </x:c>
      <x:c r="N1656" s="12" t="n">
        <x:v>704.8675385202537</x:v>
      </x:c>
      <x:c r="O1656" s="12" t="n">
        <x:v>0</x:v>
      </x:c>
      <x:c r="P1656" s="12" t="n">
        <x:v>0</x:v>
      </x:c>
      <x:c r="Q1656" s="12" t="n">
        <x:v>0</x:v>
      </x:c>
      <x:c r="R1656" s="12" t="n">
        <x:v>279.1888010592942</x:v>
      </x:c>
      <x:c r="S1656" s="12" t="n">
        <x:v>124.05528613048455</x:v>
      </x:c>
      <x:c r="T1656" s="12" t="n">
        <x:v>0</x:v>
      </x:c>
      <x:c r="U1656" s="12" t="n">
        <x:f>'逐时购电与费用'!H1656+'逐时购电与费用'!J1656+F1656-P1656+O1656-E1656-N1656/'月度汇总'!$F$6-Q1656</x:f>
        <x:v>1.111175151891075e-9</x:v>
      </x:c>
      <x:c r="V1656" s="12" t="n">
        <x:f>M1656-L1656-N1656+O1656/'月度汇总'!$F$7</x:f>
        <x:v>0</x:v>
      </x:c>
    </x:row>
    <x:row r="1657" ht="20" customHeight="1">
      <x:c r="A1657" s="13" t="n">
        <x:f>'逐时购电与费用'!A1657</x:f>
        <x:v>45700.47916666667</x:v>
      </x:c>
      <x:c r="B1657" s="13" t="n">
        <x:v>45700</x:v>
      </x:c>
      <x:c r="C1657" s="12" t="n">
        <x:v>1104.6988927553705</x:v>
      </x:c>
      <x:c r="D1657" s="12" t="n">
        <x:v>1150.9579395834103</x:v>
      </x:c>
      <x:c r="E1657" s="12" t="n">
        <x:v>1121.4899999999998</x:v>
      </x:c>
      <x:c r="F1657" s="12" t="n">
        <x:v>1213.1187499999999</x:v>
      </x:c>
      <x:c r="G1657" s="12" t="n">
        <x:f>E1657-F1657</x:f>
        <x:v>-91.62875000000008</x:v>
      </x:c>
      <x:c r="H1657" s="12" t="n">
        <x:f>G1657-C1657+D1657</x:f>
        <x:v>-45.36970317196028</x:v>
      </x:c>
      <x:c r="I1657" s="12" t="n">
        <x:v>1092.2963</x:v>
      </x:c>
      <x:c r="J1657" s="12" t="n">
        <x:v>1236.3660419974678</x:v>
      </x:c>
      <x:c r="K1657" s="12" t="n">
        <x:f>G1657-I1657+J1657</x:f>
        <x:v>52.44099199746779</x:v>
      </x:c>
      <x:c r="L1657" s="12" t="n">
        <x:v>3280.986490027382</x:v>
      </x:c>
      <x:c r="M1657" s="12" t="n">
        <x:v>3991.2630335984895</x:v>
      </x:c>
      <x:c r="N1657" s="12" t="n">
        <x:v>710.2765435711075</x:v>
      </x:c>
      <x:c r="O1657" s="12" t="n">
        <x:v>0</x:v>
      </x:c>
      <x:c r="P1657" s="12" t="n">
        <x:v>0</x:v>
      </x:c>
      <x:c r="Q1657" s="12" t="n">
        <x:v>0</x:v>
      </x:c>
      <x:c r="R1657" s="12" t="n">
        <x:v>176.25473429246668</x:v>
      </x:c>
      <x:c r="S1657" s="12" t="n">
        <x:v>124.00341909325243</x:v>
      </x:c>
      <x:c r="T1657" s="12" t="n">
        <x:v>0</x:v>
      </x:c>
      <x:c r="U1657" s="12" t="n">
        <x:f>'逐时购电与费用'!H1657+'逐时购电与费用'!J1657+F1657-P1657+O1657-E1657-N1657/'月度汇总'!$F$6-Q1657</x:f>
        <x:v>1.111175151891075e-9</x:v>
      </x:c>
      <x:c r="V1657" s="12" t="n">
        <x:f>M1657-L1657-N1657+O1657/'月度汇总'!$F$7</x:f>
        <x:v>1.1368683772161603e-13</x:v>
      </x:c>
    </x:row>
    <x:row r="1658" ht="20" customHeight="1">
      <x:c r="A1658" s="13" t="n">
        <x:f>'逐时购电与费用'!A1658</x:f>
        <x:v>45700.48611111111</x:v>
      </x:c>
      <x:c r="B1658" s="13" t="n">
        <x:v>45700</x:v>
      </x:c>
      <x:c r="C1658" s="12" t="n">
        <x:v>1133.706106826441</x:v>
      </x:c>
      <x:c r="D1658" s="12" t="n">
        <x:v>1146.2958888476073</x:v>
      </x:c>
      <x:c r="E1658" s="12" t="n">
        <x:v>1094.0055333333332</x:v>
      </x:c>
      <x:c r="F1658" s="12" t="n">
        <x:v>1214.5306</x:v>
      </x:c>
      <x:c r="G1658" s="12" t="n">
        <x:f>E1658-F1658</x:f>
        <x:v>-120.52506666666682</x:v>
      </x:c>
      <x:c r="H1658" s="12" t="n">
        <x:f>G1658-C1658+D1658</x:f>
        <x:v>-107.93528464550059</x:v>
      </x:c>
      <x:c r="I1658" s="12" t="n">
        <x:v>1121.3399175</x:v>
      </x:c>
      <x:c r="J1658" s="12" t="n">
        <x:v>1232.0171544141647</x:v>
      </x:c>
      <x:c r="K1658" s="12" t="n">
        <x:f>G1658-I1658+J1658</x:f>
        <x:v>-9.847829752502093</x:v>
      </x:c>
      <x:c r="L1658" s="12" t="n">
        <x:v>3991.2630335984895</x:v>
      </x:c>
      <x:c r="M1658" s="12" t="n">
        <x:v>4741.26303358849</x:v>
      </x:c>
      <x:c r="N1658" s="12" t="n">
        <x:v>749.99999999</x:v>
      </x:c>
      <x:c r="O1658" s="12" t="n">
        <x:v>0</x:v>
      </x:c>
      <x:c r="P1658" s="12" t="n">
        <x:v>18.22753259581816</x:v>
      </x:c>
      <x:c r="Q1658" s="12" t="n">
        <x:v>0</x:v>
      </x:c>
      <x:c r="R1658" s="12" t="n">
        <x:v>113.11435727468759</x:v>
      </x:c>
      <x:c r="S1658" s="12" t="n">
        <x:v>123.95009110797969</x:v>
      </x:c>
      <x:c r="T1658" s="12" t="n">
        <x:v>0</x:v>
      </x:c>
      <x:c r="U1658" s="12" t="n">
        <x:f>'逐时购电与费用'!H1658+'逐时购电与费用'!J1658+F1658-P1658+O1658-E1658-N1658/'月度汇总'!$F$6-Q1658</x:f>
        <x:v>2.2737367544323206e-13</x:v>
      </x:c>
      <x:c r="V1658" s="12" t="n">
        <x:f>M1658-L1658-N1658+O1658/'月度汇总'!$F$7</x:f>
        <x:v>1.1368683772161603e-13</x:v>
      </x:c>
    </x:row>
    <x:row r="1659" ht="20" customHeight="1">
      <x:c r="A1659" s="13" t="n">
        <x:f>'逐时购电与费用'!A1659</x:f>
        <x:v>45700.493055555555</x:v>
      </x:c>
      <x:c r="B1659" s="13" t="n">
        <x:v>45700</x:v>
      </x:c>
      <x:c r="C1659" s="12" t="n">
        <x:v>1105.566368188482</x:v>
      </x:c>
      <x:c r="D1659" s="12" t="n">
        <x:v>1144.4064887482123</x:v>
      </x:c>
      <x:c r="E1659" s="12" t="n">
        <x:v>1074.7977666666666</x:v>
      </x:c>
      <x:c r="F1659" s="12" t="n">
        <x:v>1213.7217</x:v>
      </x:c>
      <x:c r="G1659" s="12" t="n">
        <x:f>E1659-F1659</x:f>
        <x:v>-138.92393333333348</x:v>
      </x:c>
      <x:c r="H1659" s="12" t="n">
        <x:f>G1659-C1659+D1659</x:f>
        <x:v>-100.08381277360331</x:v>
      </x:c>
      <x:c r="I1659" s="12" t="n">
        <x:v>1091.2095433333334</x:v>
      </x:c>
      <x:c r="J1659" s="12" t="n">
        <x:v>1230.2546706708952</x:v>
      </x:c>
      <x:c r="K1659" s="12" t="n">
        <x:f>G1659-I1659+J1659</x:f>
        <x:v>0.1211940042283004</x:v>
      </x:c>
      <x:c r="L1659" s="12" t="n">
        <x:v>4741.26303358849</x:v>
      </x:c>
      <x:c r="M1659" s="12" t="n">
        <x:v>5491.26303357849</x:v>
      </x:c>
      <x:c r="N1659" s="12" t="n">
        <x:v>749.99999999</x:v>
      </x:c>
      <x:c r="O1659" s="12" t="n">
        <x:v>0</x:v>
      </x:c>
      <x:c r="P1659" s="12" t="n">
        <x:v>10.358356249773692</x:v>
      </x:c>
      <x:c r="Q1659" s="12" t="n">
        <x:v>0</x:v>
      </x:c>
      <x:c r="R1659" s="12" t="n">
        <x:v>45.58485273970844</x:v>
      </x:c>
      <x:c r="S1659" s="12" t="n">
        <x:v>123.52908351262704</x:v>
      </x:c>
      <x:c r="T1659" s="12" t="n">
        <x:v>0</x:v>
      </x:c>
      <x:c r="U1659" s="12" t="n">
        <x:f>'逐时购电与费用'!H1659+'逐时购电与费用'!J1659+F1659-P1659+O1659-E1659-N1659/'月度汇总'!$F$6-Q1659</x:f>
        <x:v>0</x:v>
      </x:c>
      <x:c r="V1659" s="12" t="n">
        <x:f>M1659-L1659-N1659+O1659/'月度汇总'!$F$7</x:f>
        <x:v>1.1368683772161603e-13</x:v>
      </x:c>
    </x:row>
    <x:row r="1660" ht="20" customHeight="1">
      <x:c r="A1660" s="13" t="n">
        <x:f>'逐时购电与费用'!A1660</x:f>
        <x:v>45700.5</x:v>
      </x:c>
      <x:c r="B1660" s="13" t="n">
        <x:v>45700</x:v>
      </x:c>
      <x:c r="C1660" s="12" t="n">
        <x:v>1035.5428970201856</x:v>
      </x:c>
      <x:c r="D1660" s="12" t="n">
        <x:v>1121.3873575261389</x:v>
      </x:c>
      <x:c r="E1660" s="12" t="n">
        <x:v>1064.4483333333333</x:v>
      </x:c>
      <x:c r="F1660" s="12" t="n">
        <x:v>1216.8374999999999</x:v>
      </x:c>
      <x:c r="G1660" s="12" t="n">
        <x:f>E1660-F1660</x:f>
        <x:v>-152.3891666666666</x:v>
      </x:c>
      <x:c r="H1660" s="12" t="n">
        <x:f>G1660-C1660+D1660</x:f>
        <x:v>-66.5447061607133</x:v>
      </x:c>
      <x:c r="I1660" s="12" t="n">
        <x:v>1019.1727500000001</x:v>
      </x:c>
      <x:c r="J1660" s="12" t="n">
        <x:v>1134.6131250321607</x:v>
      </x:c>
      <x:c r="K1660" s="12" t="n">
        <x:f>G1660-I1660+J1660</x:f>
        <x:v>-36.948791634505824</x:v>
      </x:c>
      <x:c r="L1660" s="12" t="n">
        <x:v>5491.26303357849</x:v>
      </x:c>
      <x:c r="M1660" s="12" t="n">
        <x:v>6241.26303356849</x:v>
      </x:c>
      <x:c r="N1660" s="12" t="n">
        <x:v>749.99999999</x:v>
      </x:c>
      <x:c r="O1660" s="12" t="n">
        <x:v>0</x:v>
      </x:c>
      <x:c r="P1660" s="12" t="n">
        <x:v>36.94879164561701</x:v>
      </x:c>
      <x:c r="Q1660" s="12" t="n">
        <x:v>0</x:v>
      </x:c>
      <x:c r="R1660" s="12" t="n">
        <x:v>280.40850539160215</x:v>
      </x:c>
      <x:c r="S1660" s="12" t="n">
        <x:v>0</x:v>
      </x:c>
      <x:c r="T1660" s="12" t="n">
        <x:v>0</x:v>
      </x:c>
      <x:c r="U1660" s="12" t="n">
        <x:f>'逐时购电与费用'!H1660+'逐时购电与费用'!J1660+F1660-P1660+O1660-E1660-N1660/'月度汇总'!$F$6-Q1660</x:f>
        <x:v>0</x:v>
      </x:c>
      <x:c r="V1660" s="12" t="n">
        <x:f>M1660-L1660-N1660+O1660/'月度汇总'!$F$7</x:f>
        <x:v>1.1368683772161603e-13</x:v>
      </x:c>
    </x:row>
    <x:row r="1661" ht="20" customHeight="1">
      <x:c r="A1661" s="13" t="n">
        <x:f>'逐时购电与费用'!A1661</x:f>
        <x:v>45700.506944444445</x:v>
      </x:c>
      <x:c r="B1661" s="13" t="n">
        <x:v>45700</x:v>
      </x:c>
      <x:c r="C1661" s="12" t="n">
        <x:v>1037.8286084153924</x:v>
      </x:c>
      <x:c r="D1661" s="12" t="n">
        <x:v>1125.3831730335976</x:v>
      </x:c>
      <x:c r="E1661" s="12" t="n">
        <x:v>1040.0891499999998</x:v>
      </x:c>
      <x:c r="F1661" s="12" t="n">
        <x:v>1219.3204999999998</x:v>
      </x:c>
      <x:c r="G1661" s="12" t="n">
        <x:f>E1661-F1661</x:f>
        <x:v>-179.23135000000002</x:v>
      </x:c>
      <x:c r="H1661" s="12" t="n">
        <x:f>G1661-C1661+D1661</x:f>
        <x:v>-91.67678538179484</x:v>
      </x:c>
      <x:c r="I1661" s="12" t="n">
        <x:v>1021.4919541666667</x:v>
      </x:c>
      <x:c r="J1661" s="12" t="n">
        <x:v>1139.0772242209205</x:v>
      </x:c>
      <x:c r="K1661" s="12" t="n">
        <x:f>G1661-I1661+J1661</x:f>
        <x:v>-61.64607994574635</x:v>
      </x:c>
      <x:c r="L1661" s="12" t="n">
        <x:v>6241.26303356849</x:v>
      </x:c>
      <x:c r="M1661" s="12" t="n">
        <x:v>6991.26303355849</x:v>
      </x:c>
      <x:c r="N1661" s="12" t="n">
        <x:v>749.99999999</x:v>
      </x:c>
      <x:c r="O1661" s="12" t="n">
        <x:v>0</x:v>
      </x:c>
      <x:c r="P1661" s="12" t="n">
        <x:v>62.06105592269762</x:v>
      </x:c>
      <x:c r="Q1661" s="12" t="n">
        <x:v>0</x:v>
      </x:c>
      <x:c r="R1661" s="12" t="n">
        <x:v>293.98256761629614</x:v>
      </x:c>
      <x:c r="S1661" s="12" t="n">
        <x:v>0</x:v>
      </x:c>
      <x:c r="T1661" s="12" t="n">
        <x:v>0</x:v>
      </x:c>
      <x:c r="U1661" s="12" t="n">
        <x:f>'逐时购电与费用'!H1661+'逐时购电与费用'!J1661+F1661-P1661+O1661-E1661-N1661/'月度汇总'!$F$6-Q1661</x:f>
        <x:v>0</x:v>
      </x:c>
      <x:c r="V1661" s="12" t="n">
        <x:f>M1661-L1661-N1661+O1661/'月度汇总'!$F$7</x:f>
        <x:v>1.1368683772161603e-13</x:v>
      </x:c>
    </x:row>
    <x:row r="1662" ht="20" customHeight="1">
      <x:c r="A1662" s="13" t="n">
        <x:f>'逐时购电与费用'!A1662</x:f>
        <x:v>45700.51388888889</x:v>
      </x:c>
      <x:c r="B1662" s="13" t="n">
        <x:v>45700</x:v>
      </x:c>
      <x:c r="C1662" s="12" t="n">
        <x:v>1046.3501156959194</x:v>
      </x:c>
      <x:c r="D1662" s="12" t="n">
        <x:v>1126.5950357116706</x:v>
      </x:c>
      <x:c r="E1662" s="12" t="n">
        <x:v>1021.8781666666666</x:v>
      </x:c>
      <x:c r="F1662" s="12" t="n">
        <x:v>1187.50065</x:v>
      </x:c>
      <x:c r="G1662" s="12" t="n">
        <x:f>E1662-F1662</x:f>
        <x:v>-165.62248333333332</x:v>
      </x:c>
      <x:c r="H1662" s="12" t="n">
        <x:f>G1662-C1662+D1662</x:f>
        <x:v>-85.37756331758214</x:v>
      </x:c>
      <x:c r="I1662" s="12" t="n">
        <x:v>1032.093795</x:v>
      </x:c>
      <x:c r="J1662" s="12" t="n">
        <x:v>1140.431109350996</x:v>
      </x:c>
      <x:c r="K1662" s="12" t="n">
        <x:f>G1662-I1662+J1662</x:f>
        <x:v>-57.28516898233738</x:v>
      </x:c>
      <x:c r="L1662" s="12" t="n">
        <x:v>6991.26303355849</x:v>
      </x:c>
      <x:c r="M1662" s="12" t="n">
        <x:v>7741.26303354849</x:v>
      </x:c>
      <x:c r="N1662" s="12" t="n">
        <x:v>749.99999999</x:v>
      </x:c>
      <x:c r="O1662" s="12" t="n">
        <x:v>0</x:v>
      </x:c>
      <x:c r="P1662" s="12" t="n">
        <x:v>56.05599410822754</x:v>
      </x:c>
      <x:c r="Q1662" s="12" t="n">
        <x:v>0</x:v>
      </x:c>
      <x:c r="R1662" s="12" t="n">
        <x:v>232.57778263792767</x:v>
      </x:c>
      <x:c r="S1662" s="12" t="n">
        <x:v>29.360978982311053</x:v>
      </x:c>
      <x:c r="T1662" s="12" t="n">
        <x:v>0</x:v>
      </x:c>
      <x:c r="U1662" s="12" t="n">
        <x:f>'逐时购电与费用'!H1662+'逐时购电与费用'!J1662+F1662-P1662+O1662-E1662-N1662/'月度汇总'!$F$6-Q1662</x:f>
        <x:v>2.2737367544323206e-13</x:v>
      </x:c>
      <x:c r="V1662" s="12" t="n">
        <x:f>M1662-L1662-N1662+O1662/'月度汇总'!$F$7</x:f>
        <x:v>1.1368683772161603e-13</x:v>
      </x:c>
    </x:row>
    <x:row r="1663" ht="20" customHeight="1">
      <x:c r="A1663" s="13" t="n">
        <x:f>'逐时购电与费用'!A1663</x:f>
        <x:v>45700.52083333333</x:v>
      </x:c>
      <x:c r="B1663" s="13" t="n">
        <x:v>45700</x:v>
      </x:c>
      <x:c r="C1663" s="12" t="n">
        <x:v>1039.435062891617</x:v>
      </x:c>
      <x:c r="D1663" s="12" t="n">
        <x:v>1125.9653398394553</x:v>
      </x:c>
      <x:c r="E1663" s="12" t="n">
        <x:v>1024.1999999999998</x:v>
      </x:c>
      <x:c r="F1663" s="12" t="n">
        <x:v>1148.9187499999998</x:v>
      </x:c>
      <x:c r="G1663" s="12" t="n">
        <x:f>E1663-F1663</x:f>
        <x:v>-124.71875</x:v>
      </x:c>
      <x:c r="H1663" s="12" t="n">
        <x:f>G1663-C1663+D1663</x:f>
        <x:v>-38.188473052161726</x:v>
      </x:c>
      <x:c r="I1663" s="12" t="n">
        <x:v>1023.6837083333334</x:v>
      </x:c>
      <x:c r="J1663" s="12" t="n">
        <x:v>1139.727617203505</x:v>
      </x:c>
      <x:c r="K1663" s="12" t="n">
        <x:f>G1663-I1663+J1663</x:f>
        <x:v>-8.674841129828565</x:v>
      </x:c>
      <x:c r="L1663" s="12" t="n">
        <x:v>7741.26303354849</x:v>
      </x:c>
      <x:c r="M1663" s="12" t="n">
        <x:v>8491.26303353849</x:v>
      </x:c>
      <x:c r="N1663" s="12" t="n">
        <x:v>749.99999999</x:v>
      </x:c>
      <x:c r="O1663" s="12" t="n">
        <x:v>0</x:v>
      </x:c>
      <x:c r="P1663" s="12" t="n">
        <x:v>9.364933366640685</x:v>
      </x:c>
      <x:c r="Q1663" s="12" t="n">
        <x:v>0</x:v>
      </x:c>
      <x:c r="R1663" s="12" t="n">
        <x:v>146.4004149557366</x:v>
      </x:c>
      <x:c r="S1663" s="12" t="n">
        <x:v>0</x:v>
      </x:c>
      <x:c r="T1663" s="12" t="n">
        <x:v>0</x:v>
      </x:c>
      <x:c r="U1663" s="12" t="n">
        <x:f>'逐时购电与费用'!H1663+'逐时购电与费用'!J1663+F1663-P1663+O1663-E1663-N1663/'月度汇总'!$F$6-Q1663</x:f>
        <x:v>0</x:v>
      </x:c>
      <x:c r="V1663" s="12" t="n">
        <x:f>M1663-L1663-N1663+O1663/'月度汇总'!$F$7</x:f>
        <x:v>-7.958078640513122e-13</x:v>
      </x:c>
    </x:row>
    <x:row r="1664" ht="20" customHeight="1">
      <x:c r="A1664" s="13" t="n">
        <x:f>'逐时购电与费用'!A1664</x:f>
        <x:v>45700.52777777778</x:v>
      </x:c>
      <x:c r="B1664" s="13" t="n">
        <x:v>45700</x:v>
      </x:c>
      <x:c r="C1664" s="12" t="n">
        <x:v>1063.4904313876382</x:v>
      </x:c>
      <x:c r="D1664" s="12" t="n">
        <x:v>1125.0389992515986</x:v>
      </x:c>
      <x:c r="E1664" s="12" t="n">
        <x:v>1043.6705</x:v>
      </x:c>
      <x:c r="F1664" s="12" t="n">
        <x:v>1166.9800166666666</x:v>
      </x:c>
      <x:c r="G1664" s="12" t="n">
        <x:f>E1664-F1664</x:f>
        <x:v>-123.3095166666667</x:v>
      </x:c>
      <x:c r="H1664" s="12" t="n">
        <x:f>G1664-C1664+D1664</x:f>
        <x:v>-61.76094880270625</x:v>
      </x:c>
      <x:c r="I1664" s="12" t="n">
        <x:v>1047.7698916666666</x:v>
      </x:c>
      <x:c r="J1664" s="12" t="n">
        <x:v>1138.6927155022006</x:v>
      </x:c>
      <x:c r="K1664" s="12" t="n">
        <x:f>G1664-I1664+J1664</x:f>
        <x:v>-32.38669283113268</x:v>
      </x:c>
      <x:c r="L1664" s="12" t="n">
        <x:v>8491.26303353849</x:v>
      </x:c>
      <x:c r="M1664" s="12" t="n">
        <x:v>9241.263033528488</x:v>
      </x:c>
      <x:c r="N1664" s="12" t="n">
        <x:v>749.99999999</x:v>
      </x:c>
      <x:c r="O1664" s="12" t="n">
        <x:v>0</x:v>
      </x:c>
      <x:c r="P1664" s="12" t="n">
        <x:v>33.458581387521576</x:v>
      </x:c>
      <x:c r="Q1664" s="12" t="n">
        <x:v>0</x:v>
      </x:c>
      <x:c r="R1664" s="12" t="n">
        <x:v>96.63025581676669</x:v>
      </x:c>
      <x:c r="S1664" s="12" t="n">
        <x:v>0</x:v>
      </x:c>
      <x:c r="T1664" s="12" t="n">
        <x:v>0</x:v>
      </x:c>
      <x:c r="U1664" s="12" t="n">
        <x:f>'逐时购电与费用'!H1664+'逐时购电与费用'!J1664+F1664-P1664+O1664-E1664-N1664/'月度汇总'!$F$6-Q1664</x:f>
        <x:v>2.2737367544323206e-13</x:v>
      </x:c>
      <x:c r="V1664" s="12" t="n">
        <x:f>M1664-L1664-N1664+O1664/'月度汇总'!$F$7</x:f>
        <x:v>-7.958078640513122e-13</x:v>
      </x:c>
    </x:row>
    <x:row r="1665" ht="20" customHeight="1">
      <x:c r="A1665" s="13" t="n">
        <x:f>'逐时购电与费用'!A1665</x:f>
        <x:v>45700.53472222222</x:v>
      </x:c>
      <x:c r="B1665" s="13" t="n">
        <x:v>45700</x:v>
      </x:c>
      <x:c r="C1665" s="12" t="n">
        <x:v>1075.3357374055736</x:v>
      </x:c>
      <x:c r="D1665" s="12" t="n">
        <x:v>1123.3723412574075</x:v>
      </x:c>
      <x:c r="E1665" s="12" t="n">
        <x:v>1072.8489666666665</x:v>
      </x:c>
      <x:c r="F1665" s="12" t="n">
        <x:v>1177.2738166666666</x:v>
      </x:c>
      <x:c r="G1665" s="12" t="n">
        <x:f>E1665-F1665</x:f>
        <x:v>-104.4248500000001</x:v>
      </x:c>
      <x:c r="H1665" s="12" t="n">
        <x:f>G1665-C1665+D1665</x:f>
        <x:v>-56.38824614816622</x:v>
      </x:c>
      <x:c r="I1665" s="12" t="n">
        <x:v>1060.6143766666667</x:v>
      </x:c>
      <x:c r="J1665" s="12" t="n">
        <x:v>1136.8307359924058</x:v>
      </x:c>
      <x:c r="K1665" s="12" t="n">
        <x:f>G1665-I1665+J1665</x:f>
        <x:v>-28.20849067426093</x:v>
      </x:c>
      <x:c r="L1665" s="12" t="n">
        <x:v>9241.263033528488</x:v>
      </x:c>
      <x:c r="M1665" s="12" t="n">
        <x:v>9991.263033518488</x:v>
      </x:c>
      <x:c r="N1665" s="12" t="n">
        <x:v>749.99999999</x:v>
      </x:c>
      <x:c r="O1665" s="12" t="n">
        <x:v>0</x:v>
      </x:c>
      <x:c r="P1665" s="12" t="n">
        <x:v>28.6825077070838</x:v>
      </x:c>
      <x:c r="Q1665" s="12" t="n">
        <x:v>0</x:v>
      </x:c>
      <x:c r="R1665" s="12" t="n">
        <x:v>45.85688177944394</x:v>
      </x:c>
      <x:c r="S1665" s="12" t="n">
        <x:v>0</x:v>
      </x:c>
      <x:c r="T1665" s="12" t="n">
        <x:v>0</x:v>
      </x:c>
      <x:c r="U1665" s="12" t="n">
        <x:f>'逐时购电与费用'!H1665+'逐时购电与费用'!J1665+F1665-P1665+O1665-E1665-N1665/'月度汇总'!$F$6-Q1665</x:f>
        <x:v>0</x:v>
      </x:c>
      <x:c r="V1665" s="12" t="n">
        <x:f>M1665-L1665-N1665+O1665/'月度汇总'!$F$7</x:f>
        <x:v>-7.958078640513122e-13</x:v>
      </x:c>
    </x:row>
    <x:row r="1666" ht="20" customHeight="1">
      <x:c r="A1666" s="13" t="n">
        <x:f>'逐时购电与费用'!A1666</x:f>
        <x:v>45700.54166666667</x:v>
      </x:c>
      <x:c r="B1666" s="13" t="n">
        <x:v>45700</x:v>
      </x:c>
      <x:c r="C1666" s="12" t="n">
        <x:v>1061.6057111517687</x:v>
      </x:c>
      <x:c r="D1666" s="12" t="n">
        <x:v>977.2000465518465</x:v>
      </x:c>
      <x:c r="E1666" s="12" t="n">
        <x:v>1089.5233333333333</x:v>
      </x:c>
      <x:c r="F1666" s="12" t="n">
        <x:v>1141.03125</x:v>
      </x:c>
      <x:c r="G1666" s="12" t="n">
        <x:f>E1666-F1666</x:f>
        <x:v>-51.50791666666669</x:v>
      </x:c>
      <x:c r="H1666" s="12" t="n">
        <x:f>G1666-C1666+D1666</x:f>
        <x:v>-135.91358126658884</x:v>
      </x:c>
      <x:c r="I1666" s="12" t="n">
        <x:v>1048.0958583333336</x:v>
      </x:c>
      <x:c r="J1666" s="12" t="n">
        <x:v>1007.977761620436</x:v>
      </x:c>
      <x:c r="K1666" s="12" t="n">
        <x:f>G1666-I1666+J1666</x:f>
        <x:v>-91.62601337956426</x:v>
      </x:c>
      <x:c r="L1666" s="12" t="n">
        <x:v>9991.263033518488</x:v>
      </x:c>
      <x:c r="M1666" s="12" t="n">
        <x:v>9990.877280787461</x:v>
      </x:c>
      <x:c r="N1666" s="12" t="n">
        <x:v>0</x:v>
      </x:c>
      <x:c r="O1666" s="12" t="n">
        <x:v>0.34717745792443905</x:v>
      </x:c>
      <x:c r="P1666" s="12" t="n">
        <x:v>91.62601336956426</x:v>
      </x:c>
      <x:c r="Q1666" s="12" t="n">
        <x:v>0</x:v>
      </x:c>
      <x:c r="R1666" s="12" t="n">
        <x:v>11.384486433308666</x:v>
      </x:c>
      <x:c r="S1666" s="12" t="n">
        <x:v>8.978380947636424</x:v>
      </x:c>
      <x:c r="T1666" s="12" t="n">
        <x:v>0</x:v>
      </x:c>
      <x:c r="U1666" s="12" t="n">
        <x:f>'逐时购电与费用'!H1666+'逐时购电与费用'!J1666+F1666-P1666+O1666-E1666-N1666/'月度汇总'!$F$6-Q1666</x:f>
        <x:v>0</x:v>
      </x:c>
      <x:c r="V1666" s="12" t="n">
        <x:f>M1666-L1666-N1666+O1666/'月度汇总'!$F$7</x:f>
        <x:v>6.403766406037903e-13</x:v>
      </x:c>
    </x:row>
    <x:row r="1667" ht="20" customHeight="1">
      <x:c r="A1667" s="13" t="n">
        <x:f>'逐时购电与费用'!A1667</x:f>
        <x:v>45700.54861111111</x:v>
      </x:c>
      <x:c r="B1667" s="13" t="n">
        <x:v>45700</x:v>
      </x:c>
      <x:c r="C1667" s="12" t="n">
        <x:v>1057.9110017994785</x:v>
      </x:c>
      <x:c r="D1667" s="12" t="n">
        <x:v>969.3784184760693</x:v>
      </x:c>
      <x:c r="E1667" s="12" t="n">
        <x:v>1071.05035</x:v>
      </x:c>
      <x:c r="F1667" s="12" t="n">
        <x:v>1078.5018666666665</x:v>
      </x:c>
      <x:c r="G1667" s="12" t="n">
        <x:f>E1667-F1667</x:f>
        <x:v>-7.451516666666521</x:v>
      </x:c>
      <x:c r="H1667" s="12" t="n">
        <x:f>G1667-C1667+D1667</x:f>
        <x:v>-95.98409999007572</x:v>
      </x:c>
      <x:c r="I1667" s="12" t="n">
        <x:v>1044.4295000000002</x:v>
      </x:c>
      <x:c r="J1667" s="12" t="n">
        <x:v>999.239489424765</x:v>
      </x:c>
      <x:c r="K1667" s="12" t="n">
        <x:f>G1667-I1667+J1667</x:f>
        <x:v>-52.64152724190171</x:v>
      </x:c>
      <x:c r="L1667" s="12" t="n">
        <x:v>9990.877280787461</x:v>
      </x:c>
      <x:c r="M1667" s="12" t="n">
        <x:v>9965.83349864546</x:v>
      </x:c>
      <x:c r="N1667" s="12" t="n">
        <x:v>0</x:v>
      </x:c>
      <x:c r="O1667" s="12" t="n">
        <x:v>22.53940392780112</x:v>
      </x:c>
      <x:c r="P1667" s="12" t="n">
        <x:v>52.641527231901705</x:v>
      </x:c>
      <x:c r="Q1667" s="12" t="n">
        <x:v>0</x:v>
      </x:c>
      <x:c r="R1667" s="12" t="n">
        <x:v>0.29990154672105973</x:v>
      </x:c>
      <x:c r="S1667" s="12" t="n">
        <x:v>0.25771097753681715</x:v>
      </x:c>
      <x:c r="T1667" s="12" t="n">
        <x:v>0</x:v>
      </x:c>
      <x:c r="U1667" s="12" t="n">
        <x:f>'逐时购电与费用'!H1667+'逐时购电与费用'!J1667+F1667-P1667+O1667-E1667-N1667/'月度汇总'!$F$6-Q1667</x:f>
        <x:v>0</x:v>
      </x:c>
      <x:c r="V1667" s="12" t="n">
        <x:f>M1667-L1667-N1667+O1667/'月度汇总'!$F$7</x:f>
        <x:v>-6.288303211476887e-13</x:v>
      </x:c>
    </x:row>
    <x:row r="1668" ht="20" customHeight="1">
      <x:c r="A1668" s="13" t="n">
        <x:f>'逐时购电与费用'!A1668</x:f>
        <x:v>45700.555555555555</x:v>
      </x:c>
      <x:c r="B1668" s="13" t="n">
        <x:v>45700</x:v>
      </x:c>
      <x:c r="C1668" s="12" t="n">
        <x:v>1081.255091638177</x:v>
      </x:c>
      <x:c r="D1668" s="12" t="n">
        <x:v>964.469698258761</x:v>
      </x:c>
      <x:c r="E1668" s="12" t="n">
        <x:v>1048.24595</x:v>
      </x:c>
      <x:c r="F1668" s="12" t="n">
        <x:v>1012.8316</x:v>
      </x:c>
      <x:c r="G1668" s="12" t="n">
        <x:f>E1668-F1668</x:f>
        <x:v>35.41435000000001</x:v>
      </x:c>
      <x:c r="H1668" s="12" t="n">
        <x:f>G1668-C1668+D1668</x:f>
        <x:v>-81.37104337941594</x:v>
      </x:c>
      <x:c r="I1668" s="12" t="n">
        <x:v>1069.2023558333333</x:v>
      </x:c>
      <x:c r="J1668" s="12" t="n">
        <x:v>993.7554990105352</x:v>
      </x:c>
      <x:c r="K1668" s="12" t="n">
        <x:f>G1668-I1668+J1668</x:f>
        <x:v>-40.03250682279804</x:v>
      </x:c>
      <x:c r="L1668" s="12" t="n">
        <x:v>9965.83349864546</x:v>
      </x:c>
      <x:c r="M1668" s="12" t="n">
        <x:v>9964.66077287272</x:v>
      </x:c>
      <x:c r="N1668" s="12" t="n">
        <x:v>0</x:v>
      </x:c>
      <x:c r="O1668" s="12" t="n">
        <x:v>1.0554531954659376</x:v>
      </x:c>
      <x:c r="P1668" s="12" t="n">
        <x:v>40.03250681279804</x:v>
      </x:c>
      <x:c r="Q1668" s="12" t="n">
        <x:v>0</x:v>
      </x:c>
      <x:c r="R1668" s="12" t="n">
        <x:v>24.455705600467525</x:v>
      </x:c>
      <x:c r="S1668" s="12" t="n">
        <x:v>26.996614034680533</x:v>
      </x:c>
      <x:c r="T1668" s="12" t="n">
        <x:v>0</x:v>
      </x:c>
      <x:c r="U1668" s="12" t="n">
        <x:f>'逐时购电与费用'!H1668+'逐时购电与费用'!J1668+F1668-P1668+O1668-E1668-N1668/'月度汇总'!$F$6-Q1668</x:f>
        <x:v>0</x:v>
      </x:c>
      <x:c r="V1668" s="12" t="n">
        <x:f>M1668-L1668-N1668+O1668/'月度汇总'!$F$7</x:f>
        <x:v>1.3522516439934407e-13</x:v>
      </x:c>
    </x:row>
    <x:row r="1669" ht="20" customHeight="1">
      <x:c r="A1669" s="13" t="n">
        <x:f>'逐时购电与费用'!A1669</x:f>
        <x:v>45700.5625</x:v>
      </x:c>
      <x:c r="B1669" s="13" t="n">
        <x:v>45700</x:v>
      </x:c>
      <x:c r="C1669" s="12" t="n">
        <x:v>1105.6538002233417</x:v>
      </x:c>
      <x:c r="D1669" s="12" t="n">
        <x:v>960.3999176443144</x:v>
      </x:c>
      <x:c r="E1669" s="12" t="n">
        <x:v>1052.0616666666665</x:v>
      </x:c>
      <x:c r="F1669" s="12" t="n">
        <x:v>972.1374999999999</x:v>
      </x:c>
      <x:c r="G1669" s="12" t="n">
        <x:f>E1669-F1669</x:f>
        <x:v>79.92416666666657</x:v>
      </x:c>
      <x:c r="H1669" s="12" t="n">
        <x:f>G1669-C1669+D1669</x:f>
        <x:v>-65.32971591236083</x:v>
      </x:c>
      <x:c r="I1669" s="12" t="n">
        <x:v>1093.6278833333333</x:v>
      </x:c>
      <x:c r="J1669" s="12" t="n">
        <x:v>989.2087664836033</x:v>
      </x:c>
      <x:c r="K1669" s="12" t="n">
        <x:f>G1669-I1669+J1669</x:f>
        <x:v>-24.49495018306345</x:v>
      </x:c>
      <x:c r="L1669" s="12" t="n">
        <x:v>9964.66077287272</x:v>
      </x:c>
      <x:c r="M1669" s="12" t="n">
        <x:v>9963.857254630157</x:v>
      </x:c>
      <x:c r="N1669" s="12" t="n">
        <x:v>0</x:v>
      </x:c>
      <x:c r="O1669" s="12" t="n">
        <x:v>0.7231664183060581</x:v>
      </x:c>
      <x:c r="P1669" s="12" t="n">
        <x:v>24.494950173063565</x:v>
      </x:c>
      <x:c r="Q1669" s="12" t="n">
        <x:v>0</x:v>
      </x:c>
      <x:c r="R1669" s="12" t="n">
        <x:v>61.930063916517724</x:v>
      </x:c>
      <x:c r="S1669" s="12" t="n">
        <x:v>19.431635789920392</x:v>
      </x:c>
      <x:c r="T1669" s="12" t="n">
        <x:v>0</x:v>
      </x:c>
      <x:c r="U1669" s="12" t="n">
        <x:f>'逐时购电与费用'!H1669+'逐时购电与费用'!J1669+F1669-P1669+O1669-E1669-N1669/'月度汇总'!$F$6-Q1669</x:f>
        <x:v>0</x:v>
      </x:c>
      <x:c r="V1669" s="12" t="n">
        <x:f>M1669-L1669-N1669+O1669/'月度汇总'!$F$7</x:f>
        <x:v>-5.723199691942682e-13</x:v>
      </x:c>
    </x:row>
    <x:row r="1670" ht="20" customHeight="1">
      <x:c r="A1670" s="13" t="n">
        <x:f>'逐时购电与费用'!A1670</x:f>
        <x:v>45700.569444444445</x:v>
      </x:c>
      <x:c r="B1670" s="13" t="n">
        <x:v>45700</x:v>
      </x:c>
      <x:c r="C1670" s="12" t="n">
        <x:v>1089.8415735267017</x:v>
      </x:c>
      <x:c r="D1670" s="12" t="n">
        <x:v>947.7703938909679</x:v>
      </x:c>
      <x:c r="E1670" s="12" t="n">
        <x:v>1082.2919499999998</x:v>
      </x:c>
      <x:c r="F1670" s="12" t="n">
        <x:v>973.1050666666666</x:v>
      </x:c>
      <x:c r="G1670" s="12" t="n">
        <x:f>E1670-F1670</x:f>
        <x:v>109.18688333333318</x:v>
      </x:c>
      <x:c r="H1670" s="12" t="n">
        <x:f>G1670-C1670+D1670</x:f>
        <x:v>-32.884296302400685</x:v>
      </x:c>
      <x:c r="I1670" s="12" t="n">
        <x:v>1077.8417408333335</x:v>
      </x:c>
      <x:c r="J1670" s="12" t="n">
        <x:v>975.0991443960728</x:v>
      </x:c>
      <x:c r="K1670" s="12" t="n">
        <x:f>G1670-I1670+J1670</x:f>
        <x:v>6.444286896072526</x:v>
      </x:c>
      <x:c r="L1670" s="12" t="n">
        <x:v>9963.857254630157</x:v>
      </x:c>
      <x:c r="M1670" s="12" t="n">
        <x:v>9956.252510511016</x:v>
      </x:c>
      <x:c r="N1670" s="12" t="n">
        <x:v>0</x:v>
      </x:c>
      <x:c r="O1670" s="12" t="n">
        <x:v>6.844269707226325</x:v>
      </x:c>
      <x:c r="P1670" s="12" t="n">
        <x:v>0</x:v>
      </x:c>
      <x:c r="Q1670" s="12" t="n">
        <x:v>0</x:v>
      </x:c>
      <x:c r="R1670" s="12" t="n">
        <x:v>28.140158741242317</x:v>
      </x:c>
      <x:c r="S1670" s="12" t="n">
        <x:v>11.965490680970788</x:v>
      </x:c>
      <x:c r="T1670" s="12" t="n">
        <x:v>0</x:v>
      </x:c>
      <x:c r="U1670" s="12" t="n">
        <x:f>'逐时购电与费用'!H1670+'逐时购电与费用'!J1670+F1670-P1670+O1670-E1670-N1670/'月度汇总'!$F$6-Q1670</x:f>
        <x:v>-9.999894245993346e-9</x:v>
      </x:c>
      <x:c r="V1670" s="12" t="n">
        <x:f>M1670-L1670-N1670+O1670/'月度汇总'!$F$7</x:f>
        <x:v>-1.687538997430238e-14</x:v>
      </x:c>
    </x:row>
    <x:row r="1671" ht="20" customHeight="1">
      <x:c r="A1671" s="13" t="n">
        <x:f>'逐时购电与费用'!A1671</x:f>
        <x:v>45700.57638888889</x:v>
      </x:c>
      <x:c r="B1671" s="13" t="n">
        <x:v>45700</x:v>
      </x:c>
      <x:c r="C1671" s="12" t="n">
        <x:v>1079.7733647536008</x:v>
      </x:c>
      <x:c r="D1671" s="12" t="n">
        <x:v>929.3068022353905</x:v>
      </x:c>
      <x:c r="E1671" s="12" t="n">
        <x:v>1072.1478166666666</x:v>
      </x:c>
      <x:c r="F1671" s="12" t="n">
        <x:v>968.752</x:v>
      </x:c>
      <x:c r="G1671" s="12" t="n">
        <x:f>E1671-F1671</x:f>
        <x:v>103.39581666666663</x:v>
      </x:c>
      <x:c r="H1671" s="12" t="n">
        <x:f>G1671-C1671+D1671</x:f>
        <x:v>-47.070745851543734</x:v>
      </x:c>
      <x:c r="I1671" s="12" t="n">
        <x:v>1070.8893016666666</x:v>
      </x:c>
      <x:c r="J1671" s="12" t="n">
        <x:v>954.4717394577315</x:v>
      </x:c>
      <x:c r="K1671" s="12" t="n">
        <x:f>G1671-I1671+J1671</x:f>
        <x:v>-13.02174554226849</x:v>
      </x:c>
      <x:c r="L1671" s="12" t="n">
        <x:v>9956.252510511016</x:v>
      </x:c>
      <x:c r="M1671" s="12" t="n">
        <x:v>9826.89966362331</x:v>
      </x:c>
      <x:c r="N1671" s="12" t="n">
        <x:v>0</x:v>
      </x:c>
      <x:c r="O1671" s="12" t="n">
        <x:v>116.41756219893513</x:v>
      </x:c>
      <x:c r="P1671" s="12" t="n">
        <x:v>13.021745532268497</x:v>
      </x:c>
      <x:c r="Q1671" s="12" t="n">
        <x:v>0</x:v>
      </x:c>
      <x:c r="R1671" s="12" t="n">
        <x:v>25.171020965683</x:v>
      </x:c>
      <x:c r="S1671" s="12" t="n">
        <x:v>86.0664489185067</x:v>
      </x:c>
      <x:c r="T1671" s="12" t="n">
        <x:v>0</x:v>
      </x:c>
      <x:c r="U1671" s="12" t="n">
        <x:f>'逐时购电与费用'!H1671+'逐时购电与费用'!J1671+F1671-P1671+O1671-E1671-N1671/'月度汇总'!$F$6-Q1671</x:f>
        <x:v>0</x:v>
      </x:c>
      <x:c r="V1671" s="12" t="n">
        <x:f>M1671-L1671-N1671+O1671/'月度汇总'!$F$7</x:f>
        <x:v>-9.094947017729282e-13</x:v>
      </x:c>
    </x:row>
    <x:row r="1672" ht="20" customHeight="1">
      <x:c r="A1672" s="13" t="n">
        <x:f>'逐时购电与费用'!A1672</x:f>
        <x:v>45700.58333333333</x:v>
      </x:c>
      <x:c r="B1672" s="13" t="n">
        <x:v>45700</x:v>
      </x:c>
      <x:c r="C1672" s="12" t="n">
        <x:v>1083.1370884941334</x:v>
      </x:c>
      <x:c r="D1672" s="12" t="n">
        <x:v>730.9371503406448</x:v>
      </x:c>
      <x:c r="E1672" s="12" t="n">
        <x:v>1041.0666666666666</x:v>
      </x:c>
      <x:c r="F1672" s="12" t="n">
        <x:v>932.76875</x:v>
      </x:c>
      <x:c r="G1672" s="12" t="n">
        <x:f>E1672-F1672</x:f>
        <x:v>108.29791666666665</x:v>
      </x:c>
      <x:c r="H1672" s="12" t="n">
        <x:f>G1672-C1672+D1672</x:f>
        <x:v>-243.90202148682192</x:v>
      </x:c>
      <x:c r="I1672" s="12" t="n">
        <x:v>1076.88575</x:v>
      </x:c>
      <x:c r="J1672" s="12" t="n">
        <x:v>803.817531610194</x:v>
      </x:c>
      <x:c r="K1672" s="12" t="n">
        <x:f>G1672-I1672+J1672</x:f>
        <x:v>-164.77030172313926</x:v>
      </x:c>
      <x:c r="L1672" s="12" t="n">
        <x:v>9826.89966362331</x:v>
      </x:c>
      <x:c r="M1672" s="12" t="n">
        <x:v>9523.490532090193</x:v>
      </x:c>
      <x:c r="N1672" s="12" t="n">
        <x:v>0</x:v>
      </x:c>
      <x:c r="O1672" s="12" t="n">
        <x:v>273.0682183798059</x:v>
      </x:c>
      <x:c r="P1672" s="12" t="n">
        <x:v>164.77030171313925</x:v>
      </x:c>
      <x:c r="Q1672" s="12" t="n">
        <x:v>0</x:v>
      </x:c>
      <x:c r="R1672" s="12" t="n">
        <x:v>0</x:v>
      </x:c>
      <x:c r="S1672" s="12" t="n">
        <x:v>137.0514512562304</x:v>
      </x:c>
      <x:c r="T1672" s="12" t="n">
        <x:v>0</x:v>
      </x:c>
      <x:c r="U1672" s="12" t="n">
        <x:f>'逐时购电与费用'!H1672+'逐时购电与费用'!J1672+F1672-P1672+O1672-E1672-N1672/'月度汇总'!$F$6-Q1672</x:f>
        <x:v>0</x:v>
      </x:c>
      <x:c r="V1672" s="12" t="n">
        <x:f>M1672-L1672-N1672+O1672/'月度汇总'!$F$7</x:f>
        <x:v>6.252776074688882e-13</x:v>
      </x:c>
    </x:row>
    <x:row r="1673" ht="20" customHeight="1">
      <x:c r="A1673" s="13" t="n">
        <x:f>'逐时购电与费用'!A1673</x:f>
        <x:v>45700.59027777778</x:v>
      </x:c>
      <x:c r="B1673" s="13" t="n">
        <x:v>45700</x:v>
      </x:c>
      <x:c r="C1673" s="12" t="n">
        <x:v>1063.8467840413712</x:v>
      </x:c>
      <x:c r="D1673" s="12" t="n">
        <x:v>718.0310670304855</x:v>
      </x:c>
      <x:c r="E1673" s="12" t="n">
        <x:v>1069.7975</x:v>
      </x:c>
      <x:c r="F1673" s="12" t="n">
        <x:v>878.6376</x:v>
      </x:c>
      <x:c r="G1673" s="12" t="n">
        <x:f>E1673-F1673</x:f>
        <x:v>191.15989999999988</x:v>
      </x:c>
      <x:c r="H1673" s="12" t="n">
        <x:f>G1673-C1673+D1673</x:f>
        <x:v>-154.6558170108858</x:v>
      </x:c>
      <x:c r="I1673" s="12" t="n">
        <x:v>1057.6194441666664</x:v>
      </x:c>
      <x:c r="J1673" s="12" t="n">
        <x:v>789.3989389781258</x:v>
      </x:c>
      <x:c r="K1673" s="12" t="n">
        <x:f>G1673-I1673+J1673</x:f>
        <x:v>-77.06060518854076</x:v>
      </x:c>
      <x:c r="L1673" s="12" t="n">
        <x:v>9523.490532090193</x:v>
      </x:c>
      <x:c r="M1673" s="12" t="n">
        <x:v>9225.467748558482</x:v>
      </x:c>
      <x:c r="N1673" s="12" t="n">
        <x:v>0</x:v>
      </x:c>
      <x:c r="O1673" s="12" t="n">
        <x:v>268.22050517854063</x:v>
      </x:c>
      <x:c r="P1673" s="12" t="n">
        <x:v>77.06060517854075</x:v>
      </x:c>
      <x:c r="Q1673" s="12" t="n">
        <x:v>0</x:v>
      </x:c>
      <x:c r="R1673" s="12" t="n">
        <x:v>0</x:v>
      </x:c>
      <x:c r="S1673" s="12" t="n">
        <x:v>133.75069511225092</x:v>
      </x:c>
      <x:c r="T1673" s="12" t="n">
        <x:v>0</x:v>
      </x:c>
      <x:c r="U1673" s="12" t="n">
        <x:f>'逐时购电与费用'!H1673+'逐时购电与费用'!J1673+F1673-P1673+O1673-E1673-N1673/'月度汇总'!$F$6-Q1673</x:f>
        <x:v>0</x:v>
      </x:c>
      <x:c r="V1673" s="12" t="n">
        <x:f>M1673-L1673-N1673+O1673/'月度汇总'!$F$7</x:f>
        <x:v>8.526512829121202e-13</x:v>
      </x:c>
    </x:row>
    <x:row r="1674" ht="20" customHeight="1">
      <x:c r="A1674" s="13" t="n">
        <x:f>'逐时购电与费用'!A1674</x:f>
        <x:v>45700.59722222222</x:v>
      </x:c>
      <x:c r="B1674" s="13" t="n">
        <x:v>45700</x:v>
      </x:c>
      <x:c r="C1674" s="12" t="n">
        <x:v>1050.9899428766703</x:v>
      </x:c>
      <x:c r="D1674" s="12" t="n">
        <x:v>704.3208344504276</x:v>
      </x:c>
      <x:c r="E1674" s="12" t="n">
        <x:v>1078.2643333333333</x:v>
      </x:c>
      <x:c r="F1674" s="12" t="n">
        <x:v>831.2916166666666</x:v>
      </x:c>
      <x:c r="G1674" s="12" t="n">
        <x:f>E1674-F1674</x:f>
        <x:v>246.97271666666666</x:v>
      </x:c>
      <x:c r="H1674" s="12" t="n">
        <x:f>G1674-C1674+D1674</x:f>
        <x:v>-99.69639175957604</x:v>
      </x:c>
      <x:c r="I1674" s="12" t="n">
        <x:v>1048.3225858333335</x:v>
      </x:c>
      <x:c r="J1674" s="12" t="n">
        <x:v>774.0819559932761</x:v>
      </x:c>
      <x:c r="K1674" s="12" t="n">
        <x:f>G1674-I1674+J1674</x:f>
        <x:v>-27.267913173390752</x:v>
      </x:c>
      <x:c r="L1674" s="12" t="n">
        <x:v>9225.467748558482</x:v>
      </x:c>
      <x:c r="M1674" s="12" t="n">
        <x:v>8920.755937636195</x:v>
      </x:c>
      <x:c r="N1674" s="12" t="n">
        <x:v>0</x:v>
      </x:c>
      <x:c r="O1674" s="12" t="n">
        <x:v>274.2406298300574</x:v>
      </x:c>
      <x:c r="P1674" s="12" t="n">
        <x:v>27.267913163390745</x:v>
      </x:c>
      <x:c r="Q1674" s="12" t="n">
        <x:v>0</x:v>
      </x:c>
      <x:c r="R1674" s="12" t="n">
        <x:v>0</x:v>
      </x:c>
      <x:c r="S1674" s="12" t="n">
        <x:v>150.10904755813044</x:v>
      </x:c>
      <x:c r="T1674" s="12" t="n">
        <x:v>0</x:v>
      </x:c>
      <x:c r="U1674" s="12" t="n">
        <x:f>'逐时购电与费用'!H1674+'逐时购电与费用'!J1674+F1674-P1674+O1674-E1674-N1674/'月度汇总'!$F$6-Q1674</x:f>
        <x:v>0</x:v>
      </x:c>
      <x:c r="V1674" s="12" t="n">
        <x:f>M1674-L1674-N1674+O1674/'月度汇总'!$F$7</x:f>
        <x:v>-5.115907697472721e-13</x:v>
      </x:c>
    </x:row>
    <x:row r="1675" ht="20" customHeight="1">
      <x:c r="A1675" s="13" t="n">
        <x:f>'逐时购电与费用'!A1675</x:f>
        <x:v>45700.60416666667</x:v>
      </x:c>
      <x:c r="B1675" s="13" t="n">
        <x:v>45700</x:v>
      </x:c>
      <x:c r="C1675" s="12" t="n">
        <x:v>1052.4112969887137</x:v>
      </x:c>
      <x:c r="D1675" s="12" t="n">
        <x:v>687.0176998600028</x:v>
      </x:c>
      <x:c r="E1675" s="12" t="n">
        <x:v>1054.9283333333333</x:v>
      </x:c>
      <x:c r="F1675" s="12" t="n">
        <x:v>792.1187499999999</x:v>
      </x:c>
      <x:c r="G1675" s="12" t="n">
        <x:f>E1675-F1675</x:f>
        <x:v>262.8095833333334</x:v>
      </x:c>
      <x:c r="H1675" s="12" t="n">
        <x:f>G1675-C1675+D1675</x:f>
        <x:v>-102.58401379537747</x:v>
      </x:c>
      <x:c r="I1675" s="12" t="n">
        <x:v>1049.7666416666666</x:v>
      </x:c>
      <x:c r="J1675" s="12" t="n">
        <x:v>754.7510061674064</x:v>
      </x:c>
      <x:c r="K1675" s="12" t="n">
        <x:f>G1675-I1675+J1675</x:f>
        <x:v>-32.206052165926735</x:v>
      </x:c>
      <x:c r="L1675" s="12" t="n">
        <x:v>8920.755937636195</x:v>
      </x:c>
      <x:c r="M1675" s="12" t="n">
        <x:v>8592.960787092572</x:v>
      </x:c>
      <x:c r="N1675" s="12" t="n">
        <x:v>0</x:v>
      </x:c>
      <x:c r="O1675" s="12" t="n">
        <x:v>295.01563548926015</x:v>
      </x:c>
      <x:c r="P1675" s="12" t="n">
        <x:v>32.20605215592673</x:v>
      </x:c>
      <x:c r="Q1675" s="12" t="n">
        <x:v>0</x:v>
      </x:c>
      <x:c r="R1675" s="12" t="n">
        <x:v>0</x:v>
      </x:c>
      <x:c r="S1675" s="12" t="n">
        <x:v>150.12388585770714</x:v>
      </x:c>
      <x:c r="T1675" s="12" t="n">
        <x:v>0</x:v>
      </x:c>
      <x:c r="U1675" s="12" t="n">
        <x:f>'逐时购电与费用'!H1675+'逐时购电与费用'!J1675+F1675-P1675+O1675-E1675-N1675/'月度汇总'!$F$6-Q1675</x:f>
        <x:v>0</x:v>
      </x:c>
      <x:c r="V1675" s="12" t="n">
        <x:f>M1675-L1675-N1675+O1675/'月度汇总'!$F$7</x:f>
        <x:v>-7.389644451905042e-13</x:v>
      </x:c>
    </x:row>
    <x:row r="1676" ht="20" customHeight="1">
      <x:c r="A1676" s="13" t="n">
        <x:f>'逐时购电与费用'!A1676</x:f>
        <x:v>45700.61111111111</x:v>
      </x:c>
      <x:c r="B1676" s="13" t="n">
        <x:v>45700</x:v>
      </x:c>
      <x:c r="C1676" s="12" t="n">
        <x:v>1045.2251738596162</x:v>
      </x:c>
      <x:c r="D1676" s="12" t="n">
        <x:v>668.9901774416176</x:v>
      </x:c>
      <x:c r="E1676" s="12" t="n">
        <x:v>1066.1844999999998</x:v>
      </x:c>
      <x:c r="F1676" s="12" t="n">
        <x:v>747.5748833333333</x:v>
      </x:c>
      <x:c r="G1676" s="12" t="n">
        <x:f>E1676-F1676</x:f>
        <x:v>318.6096166666665</x:v>
      </x:c>
      <x:c r="H1676" s="12" t="n">
        <x:f>G1676-C1676+D1676</x:f>
        <x:v>-57.62537975133216</x:v>
      </x:c>
      <x:c r="I1676" s="12" t="n">
        <x:v>1042.6025983333334</x:v>
      </x:c>
      <x:c r="J1676" s="12" t="n">
        <x:v>734.6107749547687</x:v>
      </x:c>
      <x:c r="K1676" s="12" t="n">
        <x:f>G1676-I1676+J1676</x:f>
        <x:v>10.61779328810178</x:v>
      </x:c>
      <x:c r="L1676" s="12" t="n">
        <x:v>8592.960787092572</x:v>
      </x:c>
      <x:c r="M1676" s="12" t="n">
        <x:v>8238.950101918497</x:v>
      </x:c>
      <x:c r="N1676" s="12" t="n">
        <x:v>0</x:v>
      </x:c>
      <x:c r="O1676" s="12" t="n">
        <x:v>318.6096166566665</x:v>
      </x:c>
      <x:c r="P1676" s="12" t="n">
        <x:v>0</x:v>
      </x:c>
      <x:c r="Q1676" s="12" t="n">
        <x:v>0</x:v>
      </x:c>
      <x:c r="R1676" s="12" t="n">
        <x:v>0</x:v>
      </x:c>
      <x:c r="S1676" s="12" t="n">
        <x:v>150.13914211030078</x:v>
      </x:c>
      <x:c r="T1676" s="12" t="n">
        <x:v>0</x:v>
      </x:c>
      <x:c r="U1676" s="12" t="n">
        <x:f>'逐时购电与费用'!H1676+'逐时购电与费用'!J1676+F1676-P1676+O1676-E1676-N1676/'月度汇总'!$F$6-Q1676</x:f>
        <x:v>-9.999894245993346e-9</x:v>
      </x:c>
      <x:c r="V1676" s="12" t="n">
        <x:f>M1676-L1676-N1676+O1676/'月度汇总'!$F$7</x:f>
        <x:v>-8.526512829121202e-13</x:v>
      </x:c>
    </x:row>
    <x:row r="1677" ht="20" customHeight="1">
      <x:c r="A1677" s="13" t="n">
        <x:f>'逐时购电与费用'!A1677</x:f>
        <x:v>45700.618055555555</x:v>
      </x:c>
      <x:c r="B1677" s="13" t="n">
        <x:v>45700</x:v>
      </x:c>
      <x:c r="C1677" s="12" t="n">
        <x:v>1036.0909056180685</x:v>
      </x:c>
      <x:c r="D1677" s="12" t="n">
        <x:v>653.4891229470378</x:v>
      </x:c>
      <x:c r="E1677" s="12" t="n">
        <x:v>1054.5353166666666</x:v>
      </x:c>
      <x:c r="F1677" s="12" t="n">
        <x:v>726.09395</x:v>
      </x:c>
      <x:c r="G1677" s="12" t="n">
        <x:f>E1677-F1677</x:f>
        <x:v>328.4413666666667</x:v>
      </x:c>
      <x:c r="H1677" s="12" t="n">
        <x:f>G1677-C1677+D1677</x:f>
        <x:v>-54.16041600436404</x:v>
      </x:c>
      <x:c r="I1677" s="12" t="n">
        <x:v>1042.5706966666667</x:v>
      </x:c>
      <x:c r="J1677" s="12" t="n">
        <x:v>717.2930973330149</x:v>
      </x:c>
      <x:c r="K1677" s="12" t="n">
        <x:f>G1677-I1677+J1677</x:f>
        <x:v>3.1637673330149028</x:v>
      </x:c>
      <x:c r="L1677" s="12" t="n">
        <x:v>8238.950101918497</x:v>
      </x:c>
      <x:c r="M1677" s="12" t="n">
        <x:v>7874.015250077757</x:v>
      </x:c>
      <x:c r="N1677" s="12" t="n">
        <x:v>0</x:v>
      </x:c>
      <x:c r="O1677" s="12" t="n">
        <x:v>328.4413666566667</x:v>
      </x:c>
      <x:c r="P1677" s="12" t="n">
        <x:v>0</x:v>
      </x:c>
      <x:c r="Q1677" s="12" t="n">
        <x:v>0</x:v>
      </x:c>
      <x:c r="R1677" s="12" t="n">
        <x:v>25.382338836651968</x:v>
      </x:c>
      <x:c r="S1677" s="12" t="n">
        <x:v>147.3270091474492</x:v>
      </x:c>
      <x:c r="T1677" s="12" t="n">
        <x:v>0</x:v>
      </x:c>
      <x:c r="U1677" s="12" t="n">
        <x:f>'逐时购电与费用'!H1677+'逐时购电与费用'!J1677+F1677-P1677+O1677-E1677-N1677/'月度汇总'!$F$6-Q1677</x:f>
        <x:v>-1.000012161966879e-8</x:v>
      </x:c>
      <x:c r="V1677" s="12" t="n">
        <x:f>M1677-L1677-N1677+O1677/'月度汇总'!$F$7</x:f>
        <x:v>2.2737367544323206e-13</x:v>
      </x:c>
    </x:row>
    <x:row r="1678" ht="20" customHeight="1">
      <x:c r="A1678" s="13" t="n">
        <x:f>'逐时购电与费用'!A1678</x:f>
        <x:v>45700.625</x:v>
      </x:c>
      <x:c r="B1678" s="13" t="n">
        <x:v>45700</x:v>
      </x:c>
      <x:c r="C1678" s="12" t="n">
        <x:v>1031.822522359527</x:v>
      </x:c>
      <x:c r="D1678" s="12" t="n">
        <x:v>459.4399676668277</x:v>
      </x:c>
      <x:c r="E1678" s="12" t="n">
        <x:v>1018.145</x:v>
      </x:c>
      <x:c r="F1678" s="12" t="n">
        <x:v>714.25625</x:v>
      </x:c>
      <x:c r="G1678" s="12" t="n">
        <x:f>E1678-F1678</x:f>
        <x:v>303.88874999999996</x:v>
      </x:c>
      <x:c r="H1678" s="12" t="n">
        <x:f>G1678-C1678+D1678</x:f>
        <x:v>-268.49380469269937</x:v>
      </x:c>
      <x:c r="I1678" s="12" t="n">
        <x:v>1044.983225</x:v>
      </x:c>
      <x:c r="J1678" s="12" t="n">
        <x:v>512.7402494250929</x:v>
      </x:c>
      <x:c r="K1678" s="12" t="n">
        <x:f>G1678-I1678+J1678</x:f>
        <x:v>-228.3542255749071</x:v>
      </x:c>
      <x:c r="L1678" s="12" t="n">
        <x:v>7874.015250077757</x:v>
      </x:c>
      <x:c r="M1678" s="12" t="n">
        <x:v>8624.015250067756</x:v>
      </x:c>
      <x:c r="N1678" s="12" t="n">
        <x:v>749.99999999</x:v>
      </x:c>
      <x:c r="O1678" s="12" t="n">
        <x:v>0</x:v>
      </x:c>
      <x:c r="P1678" s="12" t="n">
        <x:v>205.26452687379913</x:v>
      </x:c>
      <x:c r="Q1678" s="12" t="n">
        <x:v>0</x:v>
      </x:c>
      <x:c r="R1678" s="12" t="n">
        <x:v>0</x:v>
      </x:c>
      <x:c r="S1678" s="12" t="n">
        <x:v>159.14004613703287</x:v>
      </x:c>
      <x:c r="T1678" s="12" t="n">
        <x:v>0</x:v>
      </x:c>
      <x:c r="U1678" s="12" t="n">
        <x:f>'逐时购电与费用'!H1678+'逐时购电与费用'!J1678+F1678-P1678+O1678-E1678-N1678/'月度汇总'!$F$6-Q1678</x:f>
        <x:v>0</x:v>
      </x:c>
      <x:c r="V1678" s="12" t="n">
        <x:f>M1678-L1678-N1678+O1678/'月度汇总'!$F$7</x:f>
        <x:v>-7.958078640513122e-13</x:v>
      </x:c>
    </x:row>
    <x:row r="1679" ht="20" customHeight="1">
      <x:c r="A1679" s="13" t="n">
        <x:f>'逐时购电与费用'!A1679</x:f>
        <x:v>45700.631944444445</x:v>
      </x:c>
      <x:c r="B1679" s="13" t="n">
        <x:v>45700</x:v>
      </x:c>
      <x:c r="C1679" s="12" t="n">
        <x:v>1032.3022438000917</x:v>
      </x:c>
      <x:c r="D1679" s="12" t="n">
        <x:v>446.61368452886256</x:v>
      </x:c>
      <x:c r="E1679" s="12" t="n">
        <x:v>1014.9955</x:v>
      </x:c>
      <x:c r="F1679" s="12" t="n">
        <x:v>663.6778333333333</x:v>
      </x:c>
      <x:c r="G1679" s="12" t="n">
        <x:f>E1679-F1679</x:f>
        <x:v>351.3176666666667</x:v>
      </x:c>
      <x:c r="H1679" s="12" t="n">
        <x:f>G1679-C1679+D1679</x:f>
        <x:v>-234.3708926045624</x:v>
      </x:c>
      <x:c r="I1679" s="12" t="n">
        <x:v>1042.916594166667</x:v>
      </x:c>
      <x:c r="J1679" s="12" t="n">
        <x:v>498.4108090282292</x:v>
      </x:c>
      <x:c r="K1679" s="12" t="n">
        <x:f>G1679-I1679+J1679</x:f>
        <x:v>-193.18811847177108</x:v>
      </x:c>
      <x:c r="L1679" s="12" t="n">
        <x:v>8624.015250067756</x:v>
      </x:c>
      <x:c r="M1679" s="12" t="n">
        <x:v>9374.015250057755</x:v>
      </x:c>
      <x:c r="N1679" s="12" t="n">
        <x:v>749.99999999</x:v>
      </x:c>
      <x:c r="O1679" s="12" t="n">
        <x:v>0</x:v>
      </x:c>
      <x:c r="P1679" s="12" t="n">
        <x:v>172.9167820836559</x:v>
      </x:c>
      <x:c r="Q1679" s="12" t="n">
        <x:v>0</x:v>
      </x:c>
      <x:c r="R1679" s="12" t="n">
        <x:v>0</x:v>
      </x:c>
      <x:c r="S1679" s="12" t="n">
        <x:v>159.14004613703287</x:v>
      </x:c>
      <x:c r="T1679" s="12" t="n">
        <x:v>0</x:v>
      </x:c>
      <x:c r="U1679" s="12" t="n">
        <x:f>'逐时购电与费用'!H1679+'逐时购电与费用'!J1679+F1679-P1679+O1679-E1679-N1679/'月度汇总'!$F$6-Q1679</x:f>
        <x:v>0</x:v>
      </x:c>
      <x:c r="V1679" s="12" t="n">
        <x:f>M1679-L1679-N1679+O1679/'月度汇总'!$F$7</x:f>
        <x:v>-7.958078640513122e-13</x:v>
      </x:c>
    </x:row>
    <x:row r="1680" ht="20" customHeight="1">
      <x:c r="A1680" s="13" t="n">
        <x:f>'逐时购电与费用'!A1680</x:f>
        <x:v>45700.63888888889</x:v>
      </x:c>
      <x:c r="B1680" s="13" t="n">
        <x:v>45700</x:v>
      </x:c>
      <x:c r="C1680" s="12" t="n">
        <x:v>1039.7033700974007</x:v>
      </x:c>
      <x:c r="D1680" s="12" t="n">
        <x:v>432.5690144251024</x:v>
      </x:c>
      <x:c r="E1680" s="12" t="n">
        <x:v>995.4178333333332</x:v>
      </x:c>
      <x:c r="F1680" s="12" t="n">
        <x:v>595.79125</x:v>
      </x:c>
      <x:c r="G1680" s="12" t="n">
        <x:f>E1680-F1680</x:f>
        <x:v>399.6265833333332</x:v>
      </x:c>
      <x:c r="H1680" s="12" t="n">
        <x:f>G1680-C1680+D1680</x:f>
        <x:v>-207.50777233896508</x:v>
      </x:c>
      <x:c r="I1680" s="12" t="n">
        <x:v>1044.431895</x:v>
      </x:c>
      <x:c r="J1680" s="12" t="n">
        <x:v>482.7201946093296</x:v>
      </x:c>
      <x:c r="K1680" s="12" t="n">
        <x:f>G1680-I1680+J1680</x:f>
        <x:v>-162.08511705733713</x:v>
      </x:c>
      <x:c r="L1680" s="12" t="n">
        <x:v>9374.015250057755</x:v>
      </x:c>
      <x:c r="M1680" s="12" t="n">
        <x:v>10124.015250047754</x:v>
      </x:c>
      <x:c r="N1680" s="12" t="n">
        <x:v>749.99999999</x:v>
      </x:c>
      <x:c r="O1680" s="12" t="n">
        <x:v>0</x:v>
      </x:c>
      <x:c r="P1680" s="12" t="n">
        <x:v>147.96416431504292</x:v>
      </x:c>
      <x:c r="Q1680" s="12" t="n">
        <x:v>0</x:v>
      </x:c>
      <x:c r="R1680" s="12" t="n">
        <x:v>0</x:v>
      </x:c>
      <x:c r="S1680" s="12" t="n">
        <x:v>147.74439477898977</x:v>
      </x:c>
      <x:c r="T1680" s="12" t="n">
        <x:v>0</x:v>
      </x:c>
      <x:c r="U1680" s="12" t="n">
        <x:f>'逐时购电与费用'!H1680+'逐时购电与费用'!J1680+F1680-P1680+O1680-E1680-N1680/'月度汇总'!$F$6-Q1680</x:f>
        <x:v>2.2737367544323206e-13</x:v>
      </x:c>
      <x:c r="V1680" s="12" t="n">
        <x:f>M1680-L1680-N1680+O1680/'月度汇总'!$F$7</x:f>
        <x:v>-7.958078640513122e-13</x:v>
      </x:c>
    </x:row>
    <x:row r="1681" ht="20" customHeight="1">
      <x:c r="A1681" s="13" t="n">
        <x:f>'逐时购电与费用'!A1681</x:f>
        <x:v>45700.64583333333</x:v>
      </x:c>
      <x:c r="B1681" s="13" t="n">
        <x:v>45700</x:v>
      </x:c>
      <x:c r="C1681" s="12" t="n">
        <x:v>1043.5016501718721</x:v>
      </x:c>
      <x:c r="D1681" s="12" t="n">
        <x:v>416.0110270800202</x:v>
      </x:c>
      <x:c r="E1681" s="12" t="n">
        <x:v>983.035</x:v>
      </x:c>
      <x:c r="F1681" s="12" t="n">
        <x:v>530.4437499999999</x:v>
      </x:c>
      <x:c r="G1681" s="12" t="n">
        <x:f>E1681-F1681</x:f>
        <x:v>452.59125000000006</x:v>
      </x:c>
      <x:c r="H1681" s="12" t="n">
        <x:f>G1681-C1681+D1681</x:f>
        <x:v>-174.89937309185188</x:v>
      </x:c>
      <x:c r="I1681" s="12" t="n">
        <x:v>1048.2493916666665</x:v>
      </x:c>
      <x:c r="J1681" s="12" t="n">
        <x:v>464.2217184567893</x:v>
      </x:c>
      <x:c r="K1681" s="12" t="n">
        <x:f>G1681-I1681+J1681</x:f>
        <x:v>-131.43642320987715</x:v>
      </x:c>
      <x:c r="L1681" s="12" t="n">
        <x:v>10124.015250047754</x:v>
      </x:c>
      <x:c r="M1681" s="12" t="n">
        <x:v>10608.215404287706</x:v>
      </x:c>
      <x:c r="N1681" s="12" t="n">
        <x:v>484.2001542399519</x:v>
      </x:c>
      <x:c r="O1681" s="12" t="n">
        <x:v>0</x:v>
      </x:c>
      <x:c r="P1681" s="12" t="n">
        <x:v>0</x:v>
      </x:c>
      <x:c r="Q1681" s="12" t="n">
        <x:v>0</x:v>
      </x:c>
      <x:c r="R1681" s="12" t="n">
        <x:v>0</x:v>
      </x:c>
      <x:c r="S1681" s="12" t="n">
        <x:v>147.69262748415758</x:v>
      </x:c>
      <x:c r="T1681" s="12" t="n">
        <x:v>0</x:v>
      </x:c>
      <x:c r="U1681" s="12" t="n">
        <x:f>'逐时购电与费用'!H1681+'逐时购电与费用'!J1681+F1681-P1681+O1681-E1681-N1681/'月度汇总'!$F$6-Q1681</x:f>
        <x:v>1.111175151891075e-9</x:v>
      </x:c>
      <x:c r="V1681" s="12" t="n">
        <x:f>M1681-L1681-N1681+O1681/'月度汇总'!$F$7</x:f>
        <x:v>1.7053025658242404e-13</x:v>
      </x:c>
    </x:row>
    <x:row r="1682" ht="20" customHeight="1">
      <x:c r="A1682" s="13" t="n">
        <x:f>'逐时购电与费用'!A1682</x:f>
        <x:v>45700.65277777778</x:v>
      </x:c>
      <x:c r="B1682" s="13" t="n">
        <x:v>45700</x:v>
      </x:c>
      <x:c r="C1682" s="12" t="n">
        <x:v>1031.203736694935</x:v>
      </x:c>
      <x:c r="D1682" s="12" t="n">
        <x:v>396.1273940977714</x:v>
      </x:c>
      <x:c r="E1682" s="12" t="n">
        <x:v>1047.3994666666667</x:v>
      </x:c>
      <x:c r="F1682" s="12" t="n">
        <x:v>469.5916666666667</x:v>
      </x:c>
      <x:c r="G1682" s="12" t="n">
        <x:f>E1682-F1682</x:f>
        <x:v>577.8078</x:v>
      </x:c>
      <x:c r="H1682" s="12" t="n">
        <x:f>G1682-C1682+D1682</x:f>
        <x:v>-57.268542597163616</x:v>
      </x:c>
      <x:c r="I1682" s="12" t="n">
        <x:v>1035.9701683333333</x:v>
      </x:c>
      <x:c r="J1682" s="12" t="n">
        <x:v>442.00785255132723</x:v>
      </x:c>
      <x:c r="K1682" s="12" t="n">
        <x:f>G1682-I1682+J1682</x:f>
        <x:v>-16.154515782006</x:v>
      </x:c>
      <x:c r="L1682" s="12" t="n">
        <x:v>10608.215404287706</x:v>
      </x:c>
      <x:c r="M1682" s="12" t="n">
        <x:v>10659.757092624153</x:v>
      </x:c>
      <x:c r="N1682" s="12" t="n">
        <x:v>51.54168833644721</x:v>
      </x:c>
      <x:c r="O1682" s="12" t="n">
        <x:v>0</x:v>
      </x:c>
      <x:c r="P1682" s="12" t="n">
        <x:v>0</x:v>
      </x:c>
      <x:c r="Q1682" s="12" t="n">
        <x:v>0</x:v>
      </x:c>
      <x:c r="R1682" s="12" t="n">
        <x:v>0</x:v>
      </x:c>
      <x:c r="S1682" s="12" t="n">
        <x:v>147.63940205074687</x:v>
      </x:c>
      <x:c r="T1682" s="12" t="n">
        <x:v>0</x:v>
      </x:c>
      <x:c r="U1682" s="12" t="n">
        <x:f>'逐时购电与费用'!H1682+'逐时购电与费用'!J1682+F1682-P1682+O1682-E1682-N1682/'月度汇总'!$F$6-Q1682</x:f>
        <x:v>1.111104097617499e-9</x:v>
      </x:c>
      <x:c r="V1682" s="12" t="n">
        <x:f>M1682-L1682-N1682+O1682/'月度汇总'!$F$7</x:f>
        <x:v>-3.126388037344441e-13</x:v>
      </x:c>
    </x:row>
    <x:row r="1683" ht="20" customHeight="1">
      <x:c r="A1683" s="13" t="n">
        <x:f>'逐时购电与费用'!A1683</x:f>
        <x:v>45700.65972222222</x:v>
      </x:c>
      <x:c r="B1683" s="13" t="n">
        <x:v>45700</x:v>
      </x:c>
      <x:c r="C1683" s="12" t="n">
        <x:v>1033.6605360775882</x:v>
      </x:c>
      <x:c r="D1683" s="12" t="n">
        <x:v>375.73578827725805</x:v>
      </x:c>
      <x:c r="E1683" s="12" t="n">
        <x:v>1046.0462333333332</x:v>
      </x:c>
      <x:c r="F1683" s="12" t="n">
        <x:v>421.44725</x:v>
      </x:c>
      <x:c r="G1683" s="12" t="n">
        <x:f>E1683-F1683</x:f>
        <x:v>624.5989833333333</x:v>
      </x:c>
      <x:c r="H1683" s="12" t="n">
        <x:f>G1683-C1683+D1683</x:f>
        <x:v>-33.325764466996816</x:v>
      </x:c>
      <x:c r="I1683" s="12" t="n">
        <x:v>1044.3507291666667</x:v>
      </x:c>
      <x:c r="J1683" s="12" t="n">
        <x:v>419.22648268303806</x:v>
      </x:c>
      <x:c r="K1683" s="12" t="n">
        <x:f>G1683-I1683+J1683</x:f>
        <x:v>-0.5252631502953591</x:v>
      </x:c>
      <x:c r="L1683" s="12" t="n">
        <x:v>10659.757092624153</x:v>
      </x:c>
      <x:c r="M1683" s="12" t="n">
        <x:v>10649.144468179953</x:v>
      </x:c>
      <x:c r="N1683" s="12" t="n">
        <x:v>0</x:v>
      </x:c>
      <x:c r="O1683" s="12" t="n">
        <x:v>9.551361999779495</x:v>
      </x:c>
      <x:c r="P1683" s="12" t="n">
        <x:v>0</x:v>
      </x:c>
      <x:c r="Q1683" s="12" t="n">
        <x:v>0</x:v>
      </x:c>
      <x:c r="R1683" s="12" t="n">
        <x:v>0.9444553939125626</x:v>
      </x:c>
      <x:c r="S1683" s="12" t="n">
        <x:v>159.14004613703287</x:v>
      </x:c>
      <x:c r="T1683" s="12" t="n">
        <x:v>0</x:v>
      </x:c>
      <x:c r="U1683" s="12" t="n">
        <x:f>'逐时购电与费用'!H1683+'逐时购电与费用'!J1683+F1683-P1683+O1683-E1683-N1683/'月度汇总'!$F$6-Q1683</x:f>
        <x:v>-9.999894245993346e-9</x:v>
      </x:c>
      <x:c r="V1683" s="12" t="n">
        <x:f>M1683-L1683-N1683+O1683/'月度汇总'!$F$7</x:f>
        <x:v>-8.260059303211165e-13</x:v>
      </x:c>
    </x:row>
    <x:row r="1684" ht="20" customHeight="1">
      <x:c r="A1684" s="13" t="n">
        <x:f>'逐时购电与费用'!A1684</x:f>
        <x:v>45700.66666666667</x:v>
      </x:c>
      <x:c r="B1684" s="13" t="n">
        <x:v>45700</x:v>
      </x:c>
      <x:c r="C1684" s="12" t="n">
        <x:v>1042.719851792604</x:v>
      </x:c>
      <x:c r="D1684" s="12" t="n">
        <x:v>198.39665934640607</x:v>
      </x:c>
      <x:c r="E1684" s="12" t="n">
        <x:v>985.8933333333332</x:v>
      </x:c>
      <x:c r="F1684" s="12" t="n">
        <x:v>381.175</x:v>
      </x:c>
      <x:c r="G1684" s="12" t="n">
        <x:f>E1684-F1684</x:f>
        <x:v>604.7183333333332</x:v>
      </x:c>
      <x:c r="H1684" s="12" t="n">
        <x:f>G1684-C1684+D1684</x:f>
        <x:v>-239.6048591128647</x:v>
      </x:c>
      <x:c r="I1684" s="12" t="n">
        <x:v>1054.1821666666665</x:v>
      </x:c>
      <x:c r="J1684" s="12" t="n">
        <x:v>222.84007477880613</x:v>
      </x:c>
      <x:c r="K1684" s="12" t="n">
        <x:f>G1684-I1684+J1684</x:f>
        <x:v>-226.62375855452711</x:v>
      </x:c>
      <x:c r="L1684" s="12" t="n">
        <x:v>10649.144468179953</x:v>
      </x:c>
      <x:c r="M1684" s="12" t="n">
        <x:v>10798.148619259793</x:v>
      </x:c>
      <x:c r="N1684" s="12" t="n">
        <x:v>149.00415107984088</x:v>
      </x:c>
      <x:c r="O1684" s="12" t="n">
        <x:v>0</x:v>
      </x:c>
      <x:c r="P1684" s="12" t="n">
        <x:v>66.54239488627437</x:v>
      </x:c>
      <x:c r="Q1684" s="12" t="n">
        <x:v>0</x:v>
      </x:c>
      <x:c r="R1684" s="12" t="n">
        <x:v>0</x:v>
      </x:c>
      <x:c r="S1684" s="12" t="n">
        <x:v>159.1400461370331</x:v>
      </x:c>
      <x:c r="T1684" s="12" t="n">
        <x:v>0</x:v>
      </x:c>
      <x:c r="U1684" s="12" t="n">
        <x:f>'逐时购电与费用'!H1684+'逐时购电与费用'!J1684+F1684-P1684+O1684-E1684-N1684/'月度汇总'!$F$6-Q1684</x:f>
        <x:v>-8.526512829121202e-14</x:v>
      </x:c>
      <x:c r="V1684" s="12" t="n">
        <x:f>M1684-L1684-N1684+O1684/'月度汇总'!$F$7</x:f>
        <x:v>-7.958078640513122e-13</x:v>
      </x:c>
    </x:row>
    <x:row r="1685" ht="20" customHeight="1">
      <x:c r="A1685" s="13" t="n">
        <x:f>'逐时购电与费用'!A1685</x:f>
        <x:v>45700.67361111111</x:v>
      </x:c>
      <x:c r="B1685" s="13" t="n">
        <x:v>45700</x:v>
      </x:c>
      <x:c r="C1685" s="12" t="n">
        <x:v>1022.5066126970396</x:v>
      </x:c>
      <x:c r="D1685" s="12" t="n">
        <x:v>177.8464249588444</x:v>
      </x:c>
      <x:c r="E1685" s="12" t="n">
        <x:v>1015.4897166666666</x:v>
      </x:c>
      <x:c r="F1685" s="12" t="n">
        <x:v>334.21455</x:v>
      </x:c>
      <x:c r="G1685" s="12" t="n">
        <x:f>E1685-F1685</x:f>
        <x:v>681.2751666666666</x:v>
      </x:c>
      <x:c r="H1685" s="12" t="n">
        <x:f>G1685-C1685+D1685</x:f>
        <x:v>-163.38502107152863</x:v>
      </x:c>
      <x:c r="I1685" s="12" t="n">
        <x:v>1027.3260983333334</x:v>
      </x:c>
      <x:c r="J1685" s="12" t="n">
        <x:v>199.88148610345428</x:v>
      </x:c>
      <x:c r="K1685" s="12" t="n">
        <x:f>G1685-I1685+J1685</x:f>
        <x:v>-146.1694455632126</x:v>
      </x:c>
      <x:c r="L1685" s="12" t="n">
        <x:v>10798.148619259793</x:v>
      </x:c>
      <x:c r="M1685" s="12" t="n">
        <x:v>10798.148619259793</x:v>
      </x:c>
      <x:c r="N1685" s="12" t="n">
        <x:v>0</x:v>
      </x:c>
      <x:c r="O1685" s="12" t="n">
        <x:v>0</x:v>
      </x:c>
      <x:c r="P1685" s="12" t="n">
        <x:v>154.55534839177733</x:v>
      </x:c>
      <x:c r="Q1685" s="12" t="n">
        <x:v>0</x:v>
      </x:c>
      <x:c r="R1685" s="12" t="n">
        <x:v>0</x:v>
      </x:c>
      <x:c r="S1685" s="12" t="n">
        <x:v>147.4705603856114</x:v>
      </x:c>
      <x:c r="T1685" s="12" t="n">
        <x:v>0</x:v>
      </x:c>
      <x:c r="U1685" s="12" t="n">
        <x:f>'逐时购电与费用'!H1685+'逐时购电与费用'!J1685+F1685-P1685+O1685-E1685-N1685/'月度汇总'!$F$6-Q1685</x:f>
        <x:v>0</x:v>
      </x:c>
      <x:c r="V1685" s="12" t="n">
        <x:f>M1685-L1685-N1685+O1685/'月度汇总'!$F$7</x:f>
        <x:v>0</x:v>
      </x:c>
    </x:row>
    <x:row r="1686" ht="20" customHeight="1">
      <x:c r="A1686" s="13" t="n">
        <x:f>'逐时购电与费用'!A1686</x:f>
        <x:v>45700.680555555555</x:v>
      </x:c>
      <x:c r="B1686" s="13" t="n">
        <x:v>45700</x:v>
      </x:c>
      <x:c r="C1686" s="12" t="n">
        <x:v>1022.9306363550393</x:v>
      </x:c>
      <x:c r="D1686" s="12" t="n">
        <x:v>158.07459830446462</x:v>
      </x:c>
      <x:c r="E1686" s="12" t="n">
        <x:v>1040.8413666666665</x:v>
      </x:c>
      <x:c r="F1686" s="12" t="n">
        <x:v>286.08033333333333</x:v>
      </x:c>
      <x:c r="G1686" s="12" t="n">
        <x:f>E1686-F1686</x:f>
        <x:v>754.7610333333332</x:v>
      </x:c>
      <x:c r="H1686" s="12" t="n">
        <x:f>G1686-C1686+D1686</x:f>
        <x:v>-110.09500471724144</x:v>
      </x:c>
      <x:c r="I1686" s="12" t="n">
        <x:v>1021.7974216666668</x:v>
      </x:c>
      <x:c r="J1686" s="12" t="n">
        <x:v>177.7925295028904</x:v>
      </x:c>
      <x:c r="K1686" s="12" t="n">
        <x:f>G1686-I1686+J1686</x:f>
        <x:v>-89.24385883044314</x:v>
      </x:c>
      <x:c r="L1686" s="12" t="n">
        <x:v>10798.148619259793</x:v>
      </x:c>
      <x:c r="M1686" s="12" t="n">
        <x:v>10789.940122929807</x:v>
      </x:c>
      <x:c r="N1686" s="12" t="n">
        <x:v>0</x:v>
      </x:c>
      <x:c r="O1686" s="12" t="n">
        <x:v>7.387646696986561</x:v>
      </x:c>
      <x:c r="P1686" s="12" t="n">
        <x:v>107.37643717750751</x:v>
      </x:c>
      <x:c r="Q1686" s="12" t="n">
        <x:v>0</x:v>
      </x:c>
      <x:c r="R1686" s="12" t="n">
        <x:v>0</x:v>
      </x:c>
      <x:c r="S1686" s="12" t="n">
        <x:v>58.261165446707764</x:v>
      </x:c>
      <x:c r="T1686" s="12" t="n">
        <x:v>0</x:v>
      </x:c>
      <x:c r="U1686" s="12" t="n">
        <x:f>'逐时购电与费用'!H1686+'逐时购电与费用'!J1686+F1686-P1686+O1686-E1686-N1686/'月度汇总'!$F$6-Q1686</x:f>
        <x:v>0</x:v>
      </x:c>
      <x:c r="V1686" s="12" t="n">
        <x:f>M1686-L1686-N1686+O1686/'月度汇总'!$F$7</x:f>
        <x:v>-7.247535904753022e-13</x:v>
      </x:c>
    </x:row>
    <x:row r="1687" ht="20" customHeight="1">
      <x:c r="A1687" s="13" t="n">
        <x:f>'逐时购电与费用'!A1687</x:f>
        <x:v>45700.6875</x:v>
      </x:c>
      <x:c r="B1687" s="13" t="n">
        <x:v>45700</x:v>
      </x:c>
      <x:c r="C1687" s="12" t="n">
        <x:v>1041.557081527598</x:v>
      </x:c>
      <x:c r="D1687" s="12" t="n">
        <x:v>139.01360388833675</x:v>
      </x:c>
      <x:c r="E1687" s="12" t="n">
        <x:v>1017.2399999999999</x:v>
      </x:c>
      <x:c r="F1687" s="12" t="n">
        <x:v>239.85625</x:v>
      </x:c>
      <x:c r="G1687" s="12" t="n">
        <x:f>E1687-F1687</x:f>
        <x:v>777.38375</x:v>
      </x:c>
      <x:c r="H1687" s="12" t="n">
        <x:f>G1687-C1687+D1687</x:f>
        <x:v>-125.15972763926132</x:v>
      </x:c>
      <x:c r="I1687" s="12" t="n">
        <x:v>1046.4095583333333</x:v>
      </x:c>
      <x:c r="J1687" s="12" t="n">
        <x:v>156.49771007212368</x:v>
      </x:c>
      <x:c r="K1687" s="12" t="n">
        <x:f>G1687-I1687+J1687</x:f>
        <x:v>-112.52809826120964</x:v>
      </x:c>
      <x:c r="L1687" s="12" t="n">
        <x:v>10789.940122929807</x:v>
      </x:c>
      <x:c r="M1687" s="12" t="n">
        <x:v>10791.105810945826</x:v>
      </x:c>
      <x:c r="N1687" s="12" t="n">
        <x:v>1.1656880160187564</x:v>
      </x:c>
      <x:c r="O1687" s="12" t="n">
        <x:v>0</x:v>
      </x:c>
      <x:c r="P1687" s="12" t="n">
        <x:v>112.52809827232083</x:v>
      </x:c>
      <x:c r="Q1687" s="12" t="n">
        <x:v>0</x:v>
      </x:c>
      <x:c r="R1687" s="12" t="n">
        <x:v>0</x:v>
      </x:c>
      <x:c r="S1687" s="12" t="n">
        <x:v>147.34992411603662</x:v>
      </x:c>
      <x:c r="T1687" s="12" t="n">
        <x:v>0</x:v>
      </x:c>
      <x:c r="U1687" s="12" t="n">
        <x:f>'逐时购电与费用'!H1687+'逐时购电与费用'!J1687+F1687-P1687+O1687-E1687-N1687/'月度汇总'!$F$6-Q1687</x:f>
        <x:v>4.1744385725905886e-14</x:v>
      </x:c>
      <x:c r="V1687" s="12" t="n">
        <x:f>M1687-L1687-N1687+O1687/'月度汇总'!$F$7</x:f>
        <x:v>2.1938006966593093e-13</x:v>
      </x:c>
    </x:row>
    <x:row r="1688" ht="20" customHeight="1">
      <x:c r="A1688" s="13" t="n">
        <x:f>'逐时购电与费用'!A1688</x:f>
        <x:v>45700.694444444445</x:v>
      </x:c>
      <x:c r="B1688" s="13" t="n">
        <x:v>45700</x:v>
      </x:c>
      <x:c r="C1688" s="12" t="n">
        <x:v>1026.4864814959353</x:v>
      </x:c>
      <x:c r="D1688" s="12" t="n">
        <x:v>119.4015228168065</x:v>
      </x:c>
      <x:c r="E1688" s="12" t="n">
        <x:v>1001.6905166666667</x:v>
      </x:c>
      <x:c r="F1688" s="12" t="n">
        <x:v>192.33898333333332</x:v>
      </x:c>
      <x:c r="G1688" s="12" t="n">
        <x:f>E1688-F1688</x:f>
        <x:v>809.3515333333334</x:v>
      </x:c>
      <x:c r="H1688" s="12" t="n">
        <x:f>G1688-C1688+D1688</x:f>
        <x:v>-97.73342534579547</x:v>
      </x:c>
      <x:c r="I1688" s="12" t="n">
        <x:v>1031.3547791666667</x:v>
      </x:c>
      <x:c r="J1688" s="12" t="n">
        <x:v>134.58722020143654</x:v>
      </x:c>
      <x:c r="K1688" s="12" t="n">
        <x:f>G1688-I1688+J1688</x:f>
        <x:v>-87.41602563189684</x:v>
      </x:c>
      <x:c r="L1688" s="12" t="n">
        <x:v>10791.105810945826</x:v>
      </x:c>
      <x:c r="M1688" s="12" t="n">
        <x:v>10791.105810945826</x:v>
      </x:c>
      <x:c r="N1688" s="12" t="n">
        <x:v>0</x:v>
      </x:c>
      <x:c r="O1688" s="12" t="n">
        <x:v>0</x:v>
      </x:c>
      <x:c r="P1688" s="12" t="n">
        <x:v>85.12840604673795</x:v>
      </x:c>
      <x:c r="Q1688" s="12" t="n">
        <x:v>0</x:v>
      </x:c>
      <x:c r="R1688" s="12" t="n">
        <x:v>0</x:v>
      </x:c>
      <x:c r="S1688" s="12" t="n">
        <x:v>148.22398350576123</x:v>
      </x:c>
      <x:c r="T1688" s="12" t="n">
        <x:v>0</x:v>
      </x:c>
      <x:c r="U1688" s="12" t="n">
        <x:f>'逐时购电与费用'!H1688+'逐时购电与费用'!J1688+F1688-P1688+O1688-E1688-N1688/'月度汇总'!$F$6-Q1688</x:f>
        <x:v>0</x:v>
      </x:c>
      <x:c r="V1688" s="12" t="n">
        <x:f>M1688-L1688-N1688+O1688/'月度汇总'!$F$7</x:f>
        <x:v>0</x:v>
      </x:c>
    </x:row>
    <x:row r="1689" ht="20" customHeight="1">
      <x:c r="A1689" s="13" t="n">
        <x:f>'逐时购电与费用'!A1689</x:f>
        <x:v>45700.70138888889</x:v>
      </x:c>
      <x:c r="B1689" s="13" t="n">
        <x:v>45700</x:v>
      </x:c>
      <x:c r="C1689" s="12" t="n">
        <x:v>1022.5953273851413</x:v>
      </x:c>
      <x:c r="D1689" s="12" t="n">
        <x:v>101.59989813928135</x:v>
      </x:c>
      <x:c r="E1689" s="12" t="n">
        <x:v>1008.6530666666665</x:v>
      </x:c>
      <x:c r="F1689" s="12" t="n">
        <x:v>145.4619833333333</x:v>
      </x:c>
      <x:c r="G1689" s="12" t="n">
        <x:f>E1689-F1689</x:f>
        <x:v>863.1910833333332</x:v>
      </x:c>
      <x:c r="H1689" s="12" t="n">
        <x:f>G1689-C1689+D1689</x:f>
        <x:v>-57.80434591252683</x:v>
      </x:c>
      <x:c r="I1689" s="12" t="n">
        <x:v>1027.4790125000002</x:v>
      </x:c>
      <x:c r="J1689" s="12" t="n">
        <x:v>114.69936048088437</x:v>
      </x:c>
      <x:c r="K1689" s="12" t="n">
        <x:f>G1689-I1689+J1689</x:f>
        <x:v>-49.58856868578266</x:v>
      </x:c>
      <x:c r="L1689" s="12" t="n">
        <x:v>10791.105810945826</x:v>
      </x:c>
      <x:c r="M1689" s="12" t="n">
        <x:v>10791.105810945826</x:v>
      </x:c>
      <x:c r="N1689" s="12" t="n">
        <x:v>0</x:v>
      </x:c>
      <x:c r="O1689" s="12" t="n">
        <x:v>0</x:v>
      </x:c>
      <x:c r="P1689" s="12" t="n">
        <x:v>44.051004351640586</x:v>
      </x:c>
      <x:c r="Q1689" s="12" t="n">
        <x:v>0</x:v>
      </x:c>
      <x:c r="R1689" s="12" t="n">
        <x:v>39.30832733323052</x:v>
      </x:c>
      <x:c r="S1689" s="12" t="n">
        <x:v>148.38781339860793</x:v>
      </x:c>
      <x:c r="T1689" s="12" t="n">
        <x:v>0</x:v>
      </x:c>
      <x:c r="U1689" s="12" t="n">
        <x:f>'逐时购电与费用'!H1689+'逐时购电与费用'!J1689+F1689-P1689+O1689-E1689-N1689/'月度汇总'!$F$6-Q1689</x:f>
        <x:v>0</x:v>
      </x:c>
      <x:c r="V1689" s="12" t="n">
        <x:f>M1689-L1689-N1689+O1689/'月度汇总'!$F$7</x:f>
        <x:v>0</x:v>
      </x:c>
    </x:row>
    <x:row r="1690" ht="20" customHeight="1">
      <x:c r="A1690" s="13" t="n">
        <x:f>'逐时购电与费用'!A1690</x:f>
        <x:v>45700.70833333333</x:v>
      </x:c>
      <x:c r="B1690" s="13" t="n">
        <x:v>45700</x:v>
      </x:c>
      <x:c r="C1690" s="12" t="n">
        <x:v>1037.7502406547583</x:v>
      </x:c>
      <x:c r="D1690" s="12" t="n">
        <x:v>30.850299587921242</x:v>
      </x:c>
      <x:c r="E1690" s="12" t="n">
        <x:v>1023.285</x:v>
      </x:c>
      <x:c r="F1690" s="12" t="n">
        <x:v>98.81875</x:v>
      </x:c>
      <x:c r="G1690" s="12" t="n">
        <x:f>E1690-F1690</x:f>
        <x:v>924.46625</x:v>
      </x:c>
      <x:c r="H1690" s="12" t="n">
        <x:f>G1690-C1690+D1690</x:f>
        <x:v>-82.43369106683708</x:v>
      </x:c>
      <x:c r="I1690" s="12" t="n">
        <x:v>1040.7728249999998</x:v>
      </x:c>
      <x:c r="J1690" s="12" t="n">
        <x:v>34.46575476429397</x:v>
      </x:c>
      <x:c r="K1690" s="12" t="n">
        <x:f>G1690-I1690+J1690</x:f>
        <x:v>-81.84082023570588</x:v>
      </x:c>
      <x:c r="L1690" s="12" t="n">
        <x:v>10791.105810945826</x:v>
      </x:c>
      <x:c r="M1690" s="12" t="n">
        <x:v>10791.639394683845</x:v>
      </x:c>
      <x:c r="N1690" s="12" t="n">
        <x:v>0.5335837380180998</x:v>
      </x:c>
      <x:c r="O1690" s="12" t="n">
        <x:v>0</x:v>
      </x:c>
      <x:c r="P1690" s="12" t="n">
        <x:v>81.8408202468169</x:v>
      </x:c>
      <x:c r="Q1690" s="12" t="n">
        <x:v>0</x:v>
      </x:c>
      <x:c r="R1690" s="12" t="n">
        <x:v>68.31668071477566</x:v>
      </x:c>
      <x:c r="S1690" s="12" t="n">
        <x:v>137.9024770760875</x:v>
      </x:c>
      <x:c r="T1690" s="12" t="n">
        <x:v>0</x:v>
      </x:c>
      <x:c r="U1690" s="12" t="n">
        <x:f>'逐时购电与费用'!H1690+'逐时购电与费用'!J1690+F1690-P1690+O1690-E1690-N1690/'月度汇总'!$F$6-Q1690</x:f>
        <x:v>4.18554080283684e-14</x:v>
      </x:c>
      <x:c r="V1690" s="12" t="n">
        <x:f>M1690-L1690-N1690+O1690/'月度汇总'!$F$7</x:f>
        <x:v>8.33444424586105e-13</x:v>
      </x:c>
    </x:row>
    <x:row r="1691" ht="20" customHeight="1">
      <x:c r="A1691" s="13" t="n">
        <x:f>'逐时购电与费用'!A1691</x:f>
        <x:v>45700.71527777778</x:v>
      </x:c>
      <x:c r="B1691" s="13" t="n">
        <x:v>45700</x:v>
      </x:c>
      <x:c r="C1691" s="12" t="n">
        <x:v>1031.2871005896175</x:v>
      </x:c>
      <x:c r="D1691" s="12" t="n">
        <x:v>13.990717096254295</x:v>
      </x:c>
      <x:c r="E1691" s="12" t="n">
        <x:v>1021.8002333333334</x:v>
      </x:c>
      <x:c r="F1691" s="12" t="n">
        <x:v>51.668366666666664</x:v>
      </x:c>
      <x:c r="G1691" s="12" t="n">
        <x:f>E1691-F1691</x:f>
        <x:v>970.1318666666667</x:v>
      </x:c>
      <x:c r="H1691" s="12" t="n">
        <x:f>G1691-C1691+D1691</x:f>
        <x:v>-47.16451682669645</x:v>
      </x:c>
      <x:c r="I1691" s="12" t="n">
        <x:v>1034.3242408333333</x:v>
      </x:c>
      <x:c r="J1691" s="12" t="n">
        <x:v>15.63033846857392</x:v>
      </x:c>
      <x:c r="K1691" s="12" t="n">
        <x:f>G1691-I1691+J1691</x:f>
        <x:v>-48.562035698092664</x:v>
      </x:c>
      <x:c r="L1691" s="12" t="n">
        <x:v>10791.639394683845</x:v>
      </x:c>
      <x:c r="M1691" s="12" t="n">
        <x:v>10789.954232567368</x:v>
      </x:c>
      <x:c r="N1691" s="12" t="n">
        <x:v>0</x:v>
      </x:c>
      <x:c r="O1691" s="12" t="n">
        <x:v>1.5166459048297236</x:v>
      </x:c>
      <x:c r="P1691" s="12" t="n">
        <x:v>48.56203568809281</x:v>
      </x:c>
      <x:c r="Q1691" s="12" t="n">
        <x:v>0</x:v>
      </x:c>
      <x:c r="R1691" s="12" t="n">
        <x:v>65.44478824326961</x:v>
      </x:c>
      <x:c r="S1691" s="12" t="n">
        <x:v>137.9024770760875</x:v>
      </x:c>
      <x:c r="T1691" s="12" t="n">
        <x:v>0</x:v>
      </x:c>
      <x:c r="U1691" s="12" t="n">
        <x:f>'逐时购电与费用'!H1691+'逐时购电与费用'!J1691+F1691-P1691+O1691-E1691-N1691/'月度汇总'!$F$6-Q1691</x:f>
        <x:v>0</x:v>
      </x:c>
      <x:c r="V1691" s="12" t="n">
        <x:f>M1691-L1691-N1691+O1691/'月度汇总'!$F$7</x:f>
        <x:v>5.39346345362901e-13</x:v>
      </x:c>
    </x:row>
    <x:row r="1692" ht="20" customHeight="1">
      <x:c r="A1692" s="13" t="n">
        <x:f>'逐时购电与费用'!A1692</x:f>
        <x:v>45700.72222222222</x:v>
      </x:c>
      <x:c r="B1692" s="13" t="n">
        <x:v>45700</x:v>
      </x:c>
      <x:c r="C1692" s="12" t="n">
        <x:v>1016.7449776242595</x:v>
      </x:c>
      <x:c r="D1692" s="12" t="n">
        <x:v>3.1455164964676157</x:v>
      </x:c>
      <x:c r="E1692" s="12" t="n">
        <x:v>1014.4804833333333</x:v>
      </x:c>
      <x:c r="F1692" s="12" t="n">
        <x:v>16.383583333333334</x:v>
      </x:c>
      <x:c r="G1692" s="12" t="n">
        <x:f>E1692-F1692</x:f>
        <x:v>998.0968999999999</x:v>
      </x:c>
      <x:c r="H1692" s="12" t="n">
        <x:f>G1692-C1692+D1692</x:f>
        <x:v>-15.502561127791983</x:v>
      </x:c>
      <x:c r="I1692" s="12" t="n">
        <x:v>1015.6350583333334</x:v>
      </x:c>
      <x:c r="J1692" s="12" t="n">
        <x:v>3.5141506443179105</x:v>
      </x:c>
      <x:c r="K1692" s="12" t="n">
        <x:f>G1692-I1692+J1692</x:f>
        <x:v>-14.024007689015603</x:v>
      </x:c>
      <x:c r="L1692" s="12" t="n">
        <x:v>10789.954232567368</x:v>
      </x:c>
      <x:c r="M1692" s="12" t="n">
        <x:v>10790.079800357162</x:v>
      </x:c>
      <x:c r="N1692" s="12" t="n">
        <x:v>0.12556778979258862</x:v>
      </x:c>
      <x:c r="O1692" s="12" t="n">
        <x:v>0</x:v>
      </x:c>
      <x:c r="P1692" s="12" t="n">
        <x:v>14.024007700126544</x:v>
      </x:c>
      <x:c r="Q1692" s="12" t="n">
        <x:v>0</x:v>
      </x:c>
      <x:c r="R1692" s="12" t="n">
        <x:v>45.14009998722531</x:v>
      </x:c>
      <x:c r="S1692" s="12" t="n">
        <x:v>64.38638857663045</x:v>
      </x:c>
      <x:c r="T1692" s="12" t="n">
        <x:v>0</x:v>
      </x:c>
      <x:c r="U1692" s="12" t="n">
        <x:f>'逐时购电与费用'!H1692+'逐时购电与费用'!J1692+F1692-P1692+O1692-E1692-N1692/'月度汇总'!$F$6-Q1692</x:f>
        <x:v>4.171663015029026e-14</x:v>
      </x:c>
      <x:c r="V1692" s="12" t="n">
        <x:f>M1692-L1692-N1692+O1692/'月度汇总'!$F$7</x:f>
        <x:v>8.333611578592581e-13</x:v>
      </x:c>
    </x:row>
    <x:row r="1693" ht="20" customHeight="1">
      <x:c r="A1693" s="13" t="n">
        <x:f>'逐时购电与费用'!A1693</x:f>
        <x:v>45700.72916666667</x:v>
      </x:c>
      <x:c r="B1693" s="13" t="n">
        <x:v>45700</x:v>
      </x:c>
      <x:c r="C1693" s="12" t="n">
        <x:v>1027.4173416676024</x:v>
      </x:c>
      <x:c r="D1693" s="12" t="n">
        <x:v>0</x:v>
      </x:c>
      <x:c r="E1693" s="12" t="n">
        <x:v>1022.7049999999999</x:v>
      </x:c>
      <x:c r="F1693" s="12" t="n">
        <x:v>0</x:v>
      </x:c>
      <x:c r="G1693" s="12" t="n">
        <x:f>E1693-F1693</x:f>
        <x:v>1022.7049999999999</x:v>
      </x:c>
      <x:c r="H1693" s="12" t="n">
        <x:f>G1693-C1693+D1693</x:f>
        <x:v>-4.712341667602459</x:v>
      </x:c>
      <x:c r="I1693" s="12" t="n">
        <x:v>1026.3211916666667</x:v>
      </x:c>
      <x:c r="J1693" s="12" t="n">
        <x:v>0</x:v>
      </x:c>
      <x:c r="K1693" s="12" t="n">
        <x:f>G1693-I1693+J1693</x:f>
        <x:v>-3.6161916666667366</x:v>
      </x:c>
      <x:c r="L1693" s="12" t="n">
        <x:v>10790.079800357162</x:v>
      </x:c>
      <x:c r="M1693" s="12" t="n">
        <x:v>10792.963838441636</x:v>
      </x:c>
      <x:c r="N1693" s="12" t="n">
        <x:v>2.884038084474669</x:v>
      </x:c>
      <x:c r="O1693" s="12" t="n">
        <x:v>0</x:v>
      </x:c>
      <x:c r="P1693" s="12" t="n">
        <x:v>0</x:v>
      </x:c>
      <x:c r="Q1693" s="12" t="n">
        <x:v>0</x:v>
      </x:c>
      <x:c r="R1693" s="12" t="n">
        <x:v>74.21011414559939</x:v>
      </x:c>
      <x:c r="S1693" s="12" t="n">
        <x:v>64.06943211378098</x:v>
      </x:c>
      <x:c r="T1693" s="12" t="n">
        <x:v>0</x:v>
      </x:c>
      <x:c r="U1693" s="12" t="n">
        <x:f>'逐时购电与费用'!H1693+'逐时购电与费用'!J1693+F1693-P1693+O1693-E1693-N1693/'月度汇总'!$F$6-Q1693</x:f>
        <x:v>1.00000003833145e-8</x:v>
      </x:c>
      <x:c r="V1693" s="12" t="n">
        <x:f>M1693-L1693-N1693+O1693/'月度汇总'!$F$7</x:f>
        <x:v>-6.550315845288424e-13</x:v>
      </x:c>
    </x:row>
    <x:row r="1694" ht="20" customHeight="1">
      <x:c r="A1694" s="13" t="n">
        <x:f>'逐时购电与费用'!A1694</x:f>
        <x:v>45700.73611111111</x:v>
      </x:c>
      <x:c r="B1694" s="13" t="n">
        <x:v>45700</x:v>
      </x:c>
      <x:c r="C1694" s="12" t="n">
        <x:v>1055.9048395945113</x:v>
      </x:c>
      <x:c r="D1694" s="12" t="n">
        <x:v>0.005727676768380494</x:v>
      </x:c>
      <x:c r="E1694" s="12" t="n">
        <x:v>1033.9135999999999</x:v>
      </x:c>
      <x:c r="F1694" s="12" t="n">
        <x:v>0</x:v>
      </x:c>
      <x:c r="G1694" s="12" t="n">
        <x:f>E1694-F1694</x:f>
        <x:v>1033.9135999999999</x:v>
      </x:c>
      <x:c r="H1694" s="12" t="n">
        <x:f>G1694-C1694+D1694</x:f>
        <x:v>-21.98551191774302</x:v>
      </x:c>
      <x:c r="I1694" s="12" t="n">
        <x:v>1052.7672066666667</x:v>
      </x:c>
      <x:c r="J1694" s="12" t="n">
        <x:v>0.006398923365575255</x:v>
      </x:c>
      <x:c r="K1694" s="12" t="n">
        <x:f>G1694-I1694+J1694</x:f>
        <x:v>-18.847207743301215</x:v>
      </x:c>
      <x:c r="L1694" s="12" t="n">
        <x:v>10792.963838441636</x:v>
      </x:c>
      <x:c r="M1694" s="12" t="n">
        <x:v>10799.999999991</x:v>
      </x:c>
      <x:c r="N1694" s="12" t="n">
        <x:v>7.036161549364255</x:v>
      </x:c>
      <x:c r="O1694" s="12" t="n">
        <x:v>0</x:v>
      </x:c>
      <x:c r="P1694" s="12" t="n">
        <x:v>0</x:v>
      </x:c>
      <x:c r="Q1694" s="12" t="n">
        <x:v>12.701392961207608</x:v>
      </x:c>
      <x:c r="R1694" s="12" t="n">
        <x:v>67.20315489738391</x:v>
      </x:c>
      <x:c r="S1694" s="12" t="n">
        <x:v>27.26555098630888</x:v>
      </x:c>
      <x:c r="T1694" s="12" t="n">
        <x:v>0</x:v>
      </x:c>
      <x:c r="U1694" s="12" t="n">
        <x:f>'逐时购电与费用'!H1694+'逐时购电与费用'!J1694+F1694-P1694+O1694-E1694-N1694/'月度汇总'!$F$6-Q1694</x:f>
        <x:v>0</x:v>
      </x:c>
      <x:c r="V1694" s="12" t="n">
        <x:f>M1694-L1694-N1694+O1694/'月度汇总'!$F$7</x:f>
        <x:v>-3.588240815588506e-13</x:v>
      </x:c>
    </x:row>
    <x:row r="1695" ht="20" customHeight="1">
      <x:c r="A1695" s="13" t="n">
        <x:f>'逐时购电与费用'!A1695</x:f>
        <x:v>45700.743055555555</x:v>
      </x:c>
      <x:c r="B1695" s="13" t="n">
        <x:v>45700</x:v>
      </x:c>
      <x:c r="C1695" s="12" t="n">
        <x:v>923.5100644042645</x:v>
      </x:c>
      <x:c r="D1695" s="12" t="n">
        <x:v>0.07137370074752304</x:v>
      </x:c>
      <x:c r="E1695" s="12" t="n">
        <x:v>901.8215</x:v>
      </x:c>
      <x:c r="F1695" s="12" t="n">
        <x:v>0.5024666666666666</x:v>
      </x:c>
      <x:c r="G1695" s="12" t="n">
        <x:f>E1695-F1695</x:f>
        <x:v>901.3190333333333</x:v>
      </x:c>
      <x:c r="H1695" s="12" t="n">
        <x:f>G1695-C1695+D1695</x:f>
        <x:v>-22.119657370183695</x:v>
      </x:c>
      <x:c r="I1695" s="12" t="n">
        <x:v>919.7290483333331</x:v>
      </x:c>
      <x:c r="J1695" s="12" t="n">
        <x:v>0.07973823591481015</x:v>
      </x:c>
      <x:c r="K1695" s="12" t="n">
        <x:f>G1695-I1695+J1695</x:f>
        <x:v>-18.330276764085006</x:v>
      </x:c>
      <x:c r="L1695" s="12" t="n">
        <x:v>10799.999999991</x:v>
      </x:c>
      <x:c r="M1695" s="12" t="n">
        <x:v>10799.999999991</x:v>
      </x:c>
      <x:c r="N1695" s="12" t="n">
        <x:v>0</x:v>
      </x:c>
      <x:c r="O1695" s="12" t="n">
        <x:v>0</x:v>
      </x:c>
      <x:c r="P1695" s="12" t="n">
        <x:v>0.5024666666666666</x:v>
      </x:c>
      <x:c r="Q1695" s="12" t="n">
        <x:v>20.19561545142597</x:v>
      </x:c>
      <x:c r="R1695" s="12" t="n">
        <x:v>25.48185994176697</x:v>
      </x:c>
      <x:c r="S1695" s="12" t="n">
        <x:v>18.26935176504594</x:v>
      </x:c>
      <x:c r="T1695" s="12" t="n">
        <x:v>0</x:v>
      </x:c>
      <x:c r="U1695" s="12" t="n">
        <x:f>'逐时购电与费用'!H1695+'逐时购电与费用'!J1695+F1695-P1695+O1695-E1695-N1695/'月度汇总'!$F$6-Q1695</x:f>
        <x:v>8.100297321789185e-9</x:v>
      </x:c>
      <x:c r="V1695" s="12" t="n">
        <x:f>M1695-L1695-N1695+O1695/'月度汇总'!$F$7</x:f>
        <x:v>0</x:v>
      </x:c>
    </x:row>
    <x:row r="1696" ht="20" customHeight="1">
      <x:c r="A1696" s="13" t="n">
        <x:f>'逐时购电与费用'!A1696</x:f>
        <x:v>45700.75</x:v>
      </x:c>
      <x:c r="B1696" s="13" t="n">
        <x:v>45700</x:v>
      </x:c>
      <x:c r="C1696" s="12" t="n">
        <x:v>717.1695060459158</x:v>
      </x:c>
      <x:c r="D1696" s="12" t="n">
        <x:v>0</x:v>
      </x:c>
      <x:c r="E1696" s="12" t="n">
        <x:v>710.3516666666666</x:v>
      </x:c>
      <x:c r="F1696" s="12" t="n">
        <x:v>0</x:v>
      </x:c>
      <x:c r="G1696" s="12" t="n">
        <x:f>E1696-F1696</x:f>
        <x:v>710.3516666666666</x:v>
      </x:c>
      <x:c r="H1696" s="12" t="n">
        <x:f>G1696-C1696+D1696</x:f>
        <x:v>-6.817839379249222</x:v>
      </x:c>
      <x:c r="I1696" s="12" t="n">
        <x:v>711.6505833333333</x:v>
      </x:c>
      <x:c r="J1696" s="12" t="n">
        <x:v>0</x:v>
      </x:c>
      <x:c r="K1696" s="12" t="n">
        <x:f>G1696-I1696+J1696</x:f>
        <x:v>-1.2989166666667415</x:v>
      </x:c>
      <x:c r="L1696" s="12" t="n">
        <x:v>10799.999999991</x:v>
      </x:c>
      <x:c r="M1696" s="12" t="n">
        <x:v>10799.999999991</x:v>
      </x:c>
      <x:c r="N1696" s="12" t="n">
        <x:v>0</x:v>
      </x:c>
      <x:c r="O1696" s="12" t="n">
        <x:v>0</x:v>
      </x:c>
      <x:c r="P1696" s="12" t="n">
        <x:v>0</x:v>
      </x:c>
      <x:c r="Q1696" s="12" t="n">
        <x:v>1.2989166585671001</x:v>
      </x:c>
      <x:c r="R1696" s="12" t="n">
        <x:v>394.0020841493738</x:v>
      </x:c>
      <x:c r="S1696" s="12" t="n">
        <x:v>0</x:v>
      </x:c>
      <x:c r="T1696" s="12" t="n">
        <x:v>0</x:v>
      </x:c>
      <x:c r="U1696" s="12" t="n">
        <x:f>'逐时购电与费用'!H1696+'逐时购电与费用'!J1696+F1696-P1696+O1696-E1696-N1696/'月度汇总'!$F$6-Q1696</x:f>
        <x:v>8.100323523052566e-9</x:v>
      </x:c>
      <x:c r="V1696" s="12" t="n">
        <x:f>M1696-L1696-N1696+O1696/'月度汇总'!$F$7</x:f>
        <x:v>0</x:v>
      </x:c>
    </x:row>
    <x:row r="1697" ht="20" customHeight="1">
      <x:c r="A1697" s="13" t="n">
        <x:f>'逐时购电与费用'!A1697</x:f>
        <x:v>45700.756944444445</x:v>
      </x:c>
      <x:c r="B1697" s="13" t="n">
        <x:v>45700</x:v>
      </x:c>
      <x:c r="C1697" s="12" t="n">
        <x:v>714.3291947438678</x:v>
      </x:c>
      <x:c r="D1697" s="12" t="n">
        <x:v>0.00041106885674407423</x:v>
      </x:c>
      <x:c r="E1697" s="12" t="n">
        <x:v>706.2322666666666</x:v>
      </x:c>
      <x:c r="F1697" s="12" t="n">
        <x:v>0</x:v>
      </x:c>
      <x:c r="G1697" s="12" t="n">
        <x:f>E1697-F1697</x:f>
        <x:v>706.2322666666666</x:v>
      </x:c>
      <x:c r="H1697" s="12" t="n">
        <x:f>G1697-C1697+D1697</x:f>
        <x:v>-8.096517008344398</x:v>
      </x:c>
      <x:c r="I1697" s="12" t="n">
        <x:v>708.8225933333332</x:v>
      </x:c>
      <x:c r="J1697" s="12" t="n">
        <x:v>0.00044944860377156624</x:v>
      </x:c>
      <x:c r="K1697" s="12" t="n">
        <x:f>G1697-I1697+J1697</x:f>
        <x:v>-2.5898772180627843</x:v>
      </x:c>
      <x:c r="L1697" s="12" t="n">
        <x:v>10799.999999991</x:v>
      </x:c>
      <x:c r="M1697" s="12" t="n">
        <x:v>10799.999999991</x:v>
      </x:c>
      <x:c r="N1697" s="12" t="n">
        <x:v>0</x:v>
      </x:c>
      <x:c r="O1697" s="12" t="n">
        <x:v>0</x:v>
      </x:c>
      <x:c r="P1697" s="12" t="n">
        <x:v>0</x:v>
      </x:c>
      <x:c r="Q1697" s="12" t="n">
        <x:v>2.7287496813802137</x:v>
      </x:c>
      <x:c r="R1697" s="12" t="n">
        <x:v>384.3982008160405</x:v>
      </x:c>
      <x:c r="S1697" s="12" t="n">
        <x:v>0</x:v>
      </x:c>
      <x:c r="T1697" s="12" t="n">
        <x:v>0</x:v>
      </x:c>
      <x:c r="U1697" s="12" t="n">
        <x:f>'逐时购电与费用'!H1697+'逐时购电与费用'!J1697+F1697-P1697+O1697-E1697-N1697/'月度汇总'!$F$6-Q1697</x:f>
        <x:v>8.100323523052566e-9</x:v>
      </x:c>
      <x:c r="V1697" s="12" t="n">
        <x:f>M1697-L1697-N1697+O1697/'月度汇总'!$F$7</x:f>
        <x:v>0</x:v>
      </x:c>
    </x:row>
    <x:row r="1698" ht="20" customHeight="1">
      <x:c r="A1698" s="13" t="n">
        <x:f>'逐时购电与费用'!A1698</x:f>
        <x:v>45700.76388888889</x:v>
      </x:c>
      <x:c r="B1698" s="13" t="n">
        <x:v>45700</x:v>
      </x:c>
      <x:c r="C1698" s="12" t="n">
        <x:v>730.6650134903321</x:v>
      </x:c>
      <x:c r="D1698" s="12" t="n">
        <x:v>0.005122956630086751</x:v>
      </x:c>
      <x:c r="E1698" s="12" t="n">
        <x:v>740.0914833333333</x:v>
      </x:c>
      <x:c r="F1698" s="12" t="n">
        <x:v>0.03608333333333333</x:v>
      </x:c>
      <x:c r="G1698" s="12" t="n">
        <x:f>E1698-F1698</x:f>
        <x:v>740.0554</x:v>
      </x:c>
      <x:c r="H1698" s="12" t="n">
        <x:f>G1698-C1698+D1698</x:f>
        <x:v>9.395509466297993</x:v>
      </x:c>
      <x:c r="I1698" s="12" t="n">
        <x:v>721.5917541666666</x:v>
      </x:c>
      <x:c r="J1698" s="12" t="n">
        <x:v>0.005601265254712026</x:v>
      </x:c>
      <x:c r="K1698" s="12" t="n">
        <x:f>G1698-I1698+J1698</x:f>
        <x:v>18.469247098588028</x:v>
      </x:c>
      <x:c r="L1698" s="12" t="n">
        <x:v>10799.999999991</x:v>
      </x:c>
      <x:c r="M1698" s="12" t="n">
        <x:v>10783.759261143163</x:v>
      </x:c>
      <x:c r="N1698" s="12" t="n">
        <x:v>0</x:v>
      </x:c>
      <x:c r="O1698" s="12" t="n">
        <x:v>14.61666496305373</x:v>
      </x:c>
      <x:c r="P1698" s="12" t="n">
        <x:v>0</x:v>
      </x:c>
      <x:c r="Q1698" s="12" t="n">
        <x:v>0</x:v>
      </x:c>
      <x:c r="R1698" s="12" t="n">
        <x:v>372.34486373099713</x:v>
      </x:c>
      <x:c r="S1698" s="12" t="n">
        <x:v>0</x:v>
      </x:c>
      <x:c r="T1698" s="12" t="n">
        <x:v>0</x:v>
      </x:c>
      <x:c r="U1698" s="12" t="n">
        <x:f>'逐时购电与费用'!H1698+'逐时购电与费用'!J1698+F1698-P1698+O1698-E1698-N1698/'月度汇总'!$F$6-Q1698</x:f>
        <x:v>-1.0000007932831068e-8</x:v>
      </x:c>
      <x:c r="V1698" s="12" t="n">
        <x:f>M1698-L1698-N1698+O1698/'月度汇总'!$F$7</x:f>
        <x:v>6.394884621840902e-13</x:v>
      </x:c>
    </x:row>
    <x:row r="1699" ht="20" customHeight="1">
      <x:c r="A1699" s="13" t="n">
        <x:f>'逐时购电与费用'!A1699</x:f>
        <x:v>45700.77083333333</x:v>
      </x:c>
      <x:c r="B1699" s="13" t="n">
        <x:v>45700</x:v>
      </x:c>
      <x:c r="C1699" s="12" t="n">
        <x:v>696.6187122046571</x:v>
      </x:c>
      <x:c r="D1699" s="12" t="n">
        <x:v>0</x:v>
      </x:c>
      <x:c r="E1699" s="12" t="n">
        <x:v>727.5983333333334</x:v>
      </x:c>
      <x:c r="F1699" s="12" t="n">
        <x:v>0</x:v>
      </x:c>
      <x:c r="G1699" s="12" t="n">
        <x:f>E1699-F1699</x:f>
        <x:v>727.5983333333334</x:v>
      </x:c>
      <x:c r="H1699" s="12" t="n">
        <x:f>G1699-C1699+D1699</x:f>
        <x:v>30.979621128676285</x:v>
      </x:c>
      <x:c r="I1699" s="12" t="n">
        <x:v>691.1357499999998</x:v>
      </x:c>
      <x:c r="J1699" s="12" t="n">
        <x:v>0</x:v>
      </x:c>
      <x:c r="K1699" s="12" t="n">
        <x:f>G1699-I1699+J1699</x:f>
        <x:v>36.462583333333555</x:v>
      </x:c>
      <x:c r="L1699" s="12" t="n">
        <x:v>10783.759261143163</x:v>
      </x:c>
      <x:c r="M1699" s="12" t="n">
        <x:v>10743.695622104098</x:v>
      </x:c>
      <x:c r="N1699" s="12" t="n">
        <x:v>0</x:v>
      </x:c>
      <x:c r="O1699" s="12" t="n">
        <x:v>36.057275135158655</x:v>
      </x:c>
      <x:c r="P1699" s="12" t="n">
        <x:v>0</x:v>
      </x:c>
      <x:c r="Q1699" s="12" t="n">
        <x:v>0</x:v>
      </x:c>
      <x:c r="R1699" s="12" t="n">
        <x:v>368.8004982776018</x:v>
      </x:c>
      <x:c r="S1699" s="12" t="n">
        <x:v>10.001865922739626</x:v>
      </x:c>
      <x:c r="T1699" s="12" t="n">
        <x:v>0</x:v>
      </x:c>
      <x:c r="U1699" s="12" t="n">
        <x:f>'逐时购电与费用'!H1699+'逐时购电与费用'!J1699+F1699-P1699+O1699-E1699-N1699/'月度汇总'!$F$6-Q1699</x:f>
        <x:v>-1.0000007932831068e-8</x:v>
      </x:c>
      <x:c r="V1699" s="12" t="n">
        <x:f>M1699-L1699-N1699+O1699/'月度汇总'!$F$7</x:f>
        <x:v>5.897504706808832e-13</x:v>
      </x:c>
    </x:row>
    <x:row r="1700" ht="20" customHeight="1">
      <x:c r="A1700" s="13" t="n">
        <x:f>'逐时购电与费用'!A1700</x:f>
        <x:v>45700.77777777778</x:v>
      </x:c>
      <x:c r="B1700" s="13" t="n">
        <x:v>45700</x:v>
      </x:c>
      <x:c r="C1700" s="12" t="n">
        <x:v>725.3506227261937</x:v>
      </x:c>
      <x:c r="D1700" s="12" t="n">
        <x:v>0.00002992792533040369</x:v>
      </x:c>
      <x:c r="E1700" s="12" t="n">
        <x:v>728.3651166666666</x:v>
      </x:c>
      <x:c r="F1700" s="12" t="n">
        <x:v>0</x:v>
      </x:c>
      <x:c r="G1700" s="12" t="n">
        <x:f>E1700-F1700</x:f>
        <x:v>728.3651166666666</x:v>
      </x:c>
      <x:c r="H1700" s="12" t="n">
        <x:f>G1700-C1700+D1700</x:f>
        <x:v>3.0145238683982334</x:v>
      </x:c>
      <x:c r="I1700" s="12" t="n">
        <x:v>721.8762383333333</x:v>
      </x:c>
      <x:c r="J1700" s="12" t="n">
        <x:v>0.000032722168154675056</x:v>
      </x:c>
      <x:c r="K1700" s="12" t="n">
        <x:f>G1700-I1700+J1700</x:f>
        <x:v>6.488911055501487</x:v>
      </x:c>
      <x:c r="L1700" s="12" t="n">
        <x:v>10743.695622104098</x:v>
      </x:c>
      <x:c r="M1700" s="12" t="n">
        <x:v>10734.858871345965</x:v>
      </x:c>
      <x:c r="N1700" s="12" t="n">
        <x:v>0</x:v>
      </x:c>
      <x:c r="O1700" s="12" t="n">
        <x:v>7.953075682319658</x:v>
      </x:c>
      <x:c r="P1700" s="12" t="n">
        <x:v>0</x:v>
      </x:c>
      <x:c r="Q1700" s="12" t="n">
        <x:v>0</x:v>
      </x:c>
      <x:c r="R1700" s="12" t="n">
        <x:v>353.7672648622188</x:v>
      </x:c>
      <x:c r="S1700" s="12" t="n">
        <x:v>67.89353559311508</x:v>
      </x:c>
      <x:c r="T1700" s="12" t="n">
        <x:v>0</x:v>
      </x:c>
      <x:c r="U1700" s="12" t="n">
        <x:f>'逐时购电与费用'!H1700+'逐时购电与费用'!J1700+F1700-P1700+O1700-E1700-N1700/'月度汇总'!$F$6-Q1700</x:f>
        <x:v>-1.0000007932831068e-8</x:v>
      </x:c>
      <x:c r="V1700" s="12" t="n">
        <x:f>M1700-L1700-N1700+O1700/'月度汇总'!$F$7</x:f>
        <x:v>-3.9612757518625585e-13</x:v>
      </x:c>
    </x:row>
    <x:row r="1701" ht="20" customHeight="1">
      <x:c r="A1701" s="13" t="n">
        <x:f>'逐时购电与费用'!A1701</x:f>
        <x:v>45700.78472222222</x:v>
      </x:c>
      <x:c r="B1701" s="13" t="n">
        <x:v>45700</x:v>
      </x:c>
      <x:c r="C1701" s="12" t="n">
        <x:v>731.9434996406868</x:v>
      </x:c>
      <x:c r="D1701" s="12" t="n">
        <x:v>0.00036089557016075045</x:v>
      </x:c>
      <x:c r="E1701" s="12" t="n">
        <x:v>712.61745</x:v>
      </x:c>
      <x:c r="F1701" s="12" t="n">
        <x:v>0.0025833333333333333</x:v>
      </x:c>
      <x:c r="G1701" s="12" t="n">
        <x:f>E1701-F1701</x:f>
        <x:v>712.6148666666667</x:v>
      </x:c>
      <x:c r="H1701" s="12" t="n">
        <x:f>G1701-C1701+D1701</x:f>
        <x:v>-19.328272078449977</x:v>
      </x:c>
      <x:c r="I1701" s="12" t="n">
        <x:v>728.4801408333333</x:v>
      </x:c>
      <x:c r="J1701" s="12" t="n">
        <x:v>0.000394590851276964</x:v>
      </x:c>
      <x:c r="K1701" s="12" t="n">
        <x:f>G1701-I1701+J1701</x:f>
        <x:v>-15.864879575815332</x:v>
      </x:c>
      <x:c r="L1701" s="12" t="n">
        <x:v>10734.858871345965</x:v>
      </x:c>
      <x:c r="M1701" s="12" t="n">
        <x:v>10100.968791546946</x:v>
      </x:c>
      <x:c r="N1701" s="12" t="n">
        <x:v>0</x:v>
      </x:c>
      <x:c r="O1701" s="12" t="n">
        <x:v>570.5010718191174</x:v>
      </x:c>
      <x:c r="P1701" s="12" t="n">
        <x:v>0.0025833233332832606</x:v>
      </x:c>
      <x:c r="Q1701" s="12" t="n">
        <x:v>0</x:v>
      </x:c>
      <x:c r="R1701" s="12" t="n">
        <x:v>315.8414769643375</x:v>
      </x:c>
      <x:c r="S1701" s="12" t="n">
        <x:v>73.45135096534045</x:v>
      </x:c>
      <x:c r="T1701" s="12" t="n">
        <x:v>0</x:v>
      </x:c>
      <x:c r="U1701" s="12" t="n">
        <x:f>'逐时购电与费用'!H1701+'逐时购电与费用'!J1701+F1701-P1701+O1701-E1701-N1701/'月度汇总'!$F$6-Q1701</x:f>
        <x:v>0</x:v>
      </x:c>
      <x:c r="V1701" s="12" t="n">
        <x:f>M1701-L1701-N1701+O1701/'月度汇总'!$F$7</x:f>
        <x:v>3.410605131648481e-13</x:v>
      </x:c>
    </x:row>
    <x:row r="1702" ht="20" customHeight="1">
      <x:c r="A1702" s="13" t="n">
        <x:f>'逐时购电与费用'!A1702</x:f>
        <x:v>45700.79166666667</x:v>
      </x:c>
      <x:c r="B1702" s="13" t="n">
        <x:v>45700</x:v>
      </x:c>
      <x:c r="C1702" s="12" t="n">
        <x:v>703.2178769401933</x:v>
      </x:c>
      <x:c r="D1702" s="12" t="n">
        <x:v>0</x:v>
      </x:c>
      <x:c r="E1702" s="12" t="n">
        <x:v>687.6666666666666</x:v>
      </x:c>
      <x:c r="F1702" s="12" t="n">
        <x:v>0</x:v>
      </x:c>
      <x:c r="G1702" s="12" t="n">
        <x:f>E1702-F1702</x:f>
        <x:v>687.6666666666666</x:v>
      </x:c>
      <x:c r="H1702" s="12" t="n">
        <x:f>G1702-C1702+D1702</x:f>
        <x:v>-15.551210273526635</x:v>
      </x:c>
      <x:c r="I1702" s="12" t="n">
        <x:v>697.7679999999998</x:v>
      </x:c>
      <x:c r="J1702" s="12" t="n">
        <x:v>0</x:v>
      </x:c>
      <x:c r="K1702" s="12" t="n">
        <x:f>G1702-I1702+J1702</x:f>
        <x:v>-10.101333333333173</x:v>
      </x:c>
      <x:c r="L1702" s="12" t="n">
        <x:v>10100.968791546946</x:v>
      </x:c>
      <x:c r="M1702" s="12" t="n">
        <x:v>9347.962831505312</x:v>
      </x:c>
      <x:c r="N1702" s="12" t="n">
        <x:v>0</x:v>
      </x:c>
      <x:c r="O1702" s="12" t="n">
        <x:v>677.7053640374696</x:v>
      </x:c>
      <x:c r="P1702" s="12" t="n">
        <x:v>0</x:v>
      </x:c>
      <x:c r="Q1702" s="12" t="n">
        <x:v>0</x:v>
      </x:c>
      <x:c r="R1702" s="12" t="n">
        <x:v>292.0988174776421</x:v>
      </x:c>
      <x:c r="S1702" s="12" t="n">
        <x:v>36.62559267262873</x:v>
      </x:c>
      <x:c r="T1702" s="12" t="n">
        <x:v>0</x:v>
      </x:c>
      <x:c r="U1702" s="12" t="n">
        <x:f>'逐时购电与费用'!H1702+'逐时购电与费用'!J1702+F1702-P1702+O1702-E1702-N1702/'月度汇总'!$F$6-Q1702</x:f>
        <x:v>-1.0000007932831068e-8</x:v>
      </x:c>
      <x:c r="V1702" s="12" t="n">
        <x:f>M1702-L1702-N1702+O1702/'月度汇总'!$F$7</x:f>
        <x:v>-5.684341886080801e-13</x:v>
      </x:c>
    </x:row>
    <x:row r="1703" ht="20" customHeight="1">
      <x:c r="A1703" s="13" t="n">
        <x:f>'逐时购电与费用'!A1703</x:f>
        <x:v>45700.79861111111</x:v>
      </x:c>
      <x:c r="B1703" s="13" t="n">
        <x:v>45700</x:v>
      </x:c>
      <x:c r="C1703" s="12" t="n">
        <x:v>718.1450371831829</x:v>
      </x:c>
      <x:c r="D1703" s="12" t="n">
        <x:v>0</x:v>
      </x:c>
      <x:c r="E1703" s="12" t="n">
        <x:v>703.219</x:v>
      </x:c>
      <x:c r="F1703" s="12" t="n">
        <x:v>0</x:v>
      </x:c>
      <x:c r="G1703" s="12" t="n">
        <x:f>E1703-F1703</x:f>
        <x:v>703.219</x:v>
      </x:c>
      <x:c r="H1703" s="12" t="n">
        <x:f>G1703-C1703+D1703</x:f>
        <x:v>-14.92603718318287</x:v>
      </x:c>
      <x:c r="I1703" s="12" t="n">
        <x:v>712.7055899999999</x:v>
      </x:c>
      <x:c r="J1703" s="12" t="n">
        <x:v>0</x:v>
      </x:c>
      <x:c r="K1703" s="12" t="n">
        <x:f>G1703-I1703+J1703</x:f>
        <x:v>-9.486589999999865</x:v>
      </x:c>
      <x:c r="L1703" s="12" t="n">
        <x:v>9347.962831505312</x:v>
      </x:c>
      <x:c r="M1703" s="12" t="n">
        <x:v>8574.004806690711</x:v>
      </x:c>
      <x:c r="N1703" s="12" t="n">
        <x:v>0</x:v>
      </x:c>
      <x:c r="O1703" s="12" t="n">
        <x:v>696.562222333141</x:v>
      </x:c>
      <x:c r="P1703" s="12" t="n">
        <x:v>0</x:v>
      </x:c>
      <x:c r="Q1703" s="12" t="n">
        <x:v>0</x:v>
      </x:c>
      <x:c r="R1703" s="12" t="n">
        <x:v>273.0010278144646</x:v>
      </x:c>
      <x:c r="S1703" s="12" t="n">
        <x:v>25.294809642663495</x:v>
      </x:c>
      <x:c r="T1703" s="12" t="n">
        <x:v>0</x:v>
      </x:c>
      <x:c r="U1703" s="12" t="n">
        <x:f>'逐时购电与费用'!H1703+'逐时购电与费用'!J1703+F1703-P1703+O1703-E1703-N1703/'月度汇总'!$F$6-Q1703</x:f>
        <x:v>-1.0000007932831068e-8</x:v>
      </x:c>
      <x:c r="V1703" s="12" t="n">
        <x:f>M1703-L1703-N1703+O1703/'月度汇总'!$F$7</x:f>
        <x:v>-1.1368683772161603e-13</x:v>
      </x:c>
    </x:row>
    <x:row r="1704" ht="20" customHeight="1">
      <x:c r="A1704" s="13" t="n">
        <x:f>'逐时购电与费用'!A1704</x:f>
        <x:v>45700.805555555555</x:v>
      </x:c>
      <x:c r="B1704" s="13" t="n">
        <x:v>45700</x:v>
      </x:c>
      <x:c r="C1704" s="12" t="n">
        <x:v>731.5036506548194</x:v>
      </x:c>
      <x:c r="D1704" s="12" t="n">
        <x:v>0</x:v>
      </x:c>
      <x:c r="E1704" s="12" t="n">
        <x:v>733.7298666666667</x:v>
      </x:c>
      <x:c r="F1704" s="12" t="n">
        <x:v>0.00018333333333333334</x:v>
      </x:c>
      <x:c r="G1704" s="12" t="n">
        <x:f>E1704-F1704</x:f>
        <x:v>733.7296833333334</x:v>
      </x:c>
      <x:c r="H1704" s="12" t="n">
        <x:f>G1704-C1704+D1704</x:f>
        <x:v>2.2260326785140023</x:v>
      </x:c>
      <x:c r="I1704" s="12" t="n">
        <x:v>722.4957058333333</x:v>
      </x:c>
      <x:c r="J1704" s="12" t="n">
        <x:v>0</x:v>
      </x:c>
      <x:c r="K1704" s="12" t="n">
        <x:f>G1704-I1704+J1704</x:f>
        <x:v>11.233977500000037</x:v>
      </x:c>
      <x:c r="L1704" s="12" t="n">
        <x:v>8574.004806690711</x:v>
      </x:c>
      <x:c r="M1704" s="12" t="n">
        <x:v>7777.79981528023</x:v>
      </x:c>
      <x:c r="N1704" s="12" t="n">
        <x:v>0</x:v>
      </x:c>
      <x:c r="O1704" s="12" t="n">
        <x:v>716.5844922694328</x:v>
      </x:c>
      <x:c r="P1704" s="12" t="n">
        <x:v>0</x:v>
      </x:c>
      <x:c r="Q1704" s="12" t="n">
        <x:v>0</x:v>
      </x:c>
      <x:c r="R1704" s="12" t="n">
        <x:v>276.07874059749724</x:v>
      </x:c>
      <x:c r="S1704" s="12" t="n">
        <x:v>0</x:v>
      </x:c>
      <x:c r="T1704" s="12" t="n">
        <x:v>0</x:v>
      </x:c>
      <x:c r="U1704" s="12" t="n">
        <x:f>'逐时购电与费用'!H1704+'逐时购电与费用'!J1704+F1704-P1704+O1704-E1704-N1704/'月度汇总'!$F$6-Q1704</x:f>
        <x:v>-1.0000007932831068e-8</x:v>
      </x:c>
      <x:c r="V1704" s="12" t="n">
        <x:f>M1704-L1704-N1704+O1704/'月度汇总'!$F$7</x:f>
        <x:v>-1.1368683772161603e-13</x:v>
      </x:c>
    </x:row>
    <x:row r="1705" ht="20" customHeight="1">
      <x:c r="A1705" s="13" t="n">
        <x:f>'逐时购电与费用'!A1705</x:f>
        <x:v>45700.8125</x:v>
      </x:c>
      <x:c r="B1705" s="13" t="n">
        <x:v>45700</x:v>
      </x:c>
      <x:c r="C1705" s="12" t="n">
        <x:v>722.5659370274169</x:v>
      </x:c>
      <x:c r="D1705" s="12" t="n">
        <x:v>0</x:v>
      </x:c>
      <x:c r="E1705" s="12" t="n">
        <x:v>739.5866666666667</x:v>
      </x:c>
      <x:c r="F1705" s="12" t="n">
        <x:v>0</x:v>
      </x:c>
      <x:c r="G1705" s="12" t="n">
        <x:f>E1705-F1705</x:f>
        <x:v>739.5866666666667</x:v>
      </x:c>
      <x:c r="H1705" s="12" t="n">
        <x:f>G1705-C1705+D1705</x:f>
        <x:v>17.020729639249794</x:v>
      </x:c>
      <x:c r="I1705" s="12" t="n">
        <x:v>713.5678583333332</x:v>
      </x:c>
      <x:c r="J1705" s="12" t="n">
        <x:v>0</x:v>
      </x:c>
      <x:c r="K1705" s="12" t="n">
        <x:f>G1705-I1705+J1705</x:f>
        <x:v>26.01880833333348</x:v>
      </x:c>
      <x:c r="L1705" s="12" t="n">
        <x:v>7777.79981528023</x:v>
      </x:c>
      <x:c r="M1705" s="12" t="n">
        <x:v>6970.4861536624</x:v>
      </x:c>
      <x:c r="N1705" s="12" t="n">
        <x:v>0</x:v>
      </x:c>
      <x:c r="O1705" s="12" t="n">
        <x:v>726.5822954560468</x:v>
      </x:c>
      <x:c r="P1705" s="12" t="n">
        <x:v>0</x:v>
      </x:c>
      <x:c r="Q1705" s="12" t="n">
        <x:v>0</x:v>
      </x:c>
      <x:c r="R1705" s="12" t="n">
        <x:v>298.34683535203135</x:v>
      </x:c>
      <x:c r="S1705" s="12" t="n">
        <x:v>0</x:v>
      </x:c>
      <x:c r="T1705" s="12" t="n">
        <x:v>0</x:v>
      </x:c>
      <x:c r="U1705" s="12" t="n">
        <x:f>'逐时购电与费用'!H1705+'逐时购电与费用'!J1705+F1705-P1705+O1705-E1705-N1705/'月度汇总'!$F$6-Q1705</x:f>
        <x:v>-1.0000007932831068e-8</x:v>
      </x:c>
      <x:c r="V1705" s="12" t="n">
        <x:f>M1705-L1705-N1705+O1705/'月度汇总'!$F$7</x:f>
        <x:v>-1.1368683772161603e-13</x:v>
      </x:c>
    </x:row>
    <x:row r="1706" ht="20" customHeight="1">
      <x:c r="A1706" s="13" t="n">
        <x:f>'逐时购电与费用'!A1706</x:f>
        <x:v>45700.819444444445</x:v>
      </x:c>
      <x:c r="B1706" s="13" t="n">
        <x:v>45700</x:v>
      </x:c>
      <x:c r="C1706" s="12" t="n">
        <x:v>718.9110861877335</x:v>
      </x:c>
      <x:c r="D1706" s="12" t="n">
        <x:v>0</x:v>
      </x:c>
      <x:c r="E1706" s="12" t="n">
        <x:v>708.3181999999999</x:v>
      </x:c>
      <x:c r="F1706" s="12" t="n">
        <x:v>0</x:v>
      </x:c>
      <x:c r="G1706" s="12" t="n">
        <x:f>E1706-F1706</x:f>
        <x:v>708.3181999999999</x:v>
      </x:c>
      <x:c r="H1706" s="12" t="n">
        <x:f>G1706-C1706+D1706</x:f>
        <x:v>-10.592886187733598</x:v>
      </x:c>
      <x:c r="I1706" s="12" t="n">
        <x:v>713.5012449999999</x:v>
      </x:c>
      <x:c r="J1706" s="12" t="n">
        <x:v>0</x:v>
      </x:c>
      <x:c r="K1706" s="12" t="n">
        <x:f>G1706-I1706+J1706</x:f>
        <x:v>-5.183044999999993</x:v>
      </x:c>
      <x:c r="L1706" s="12" t="n">
        <x:v>6970.4861536624</x:v>
      </x:c>
      <x:c r="M1706" s="12" t="n">
        <x:v>6199.697515772057</x:v>
      </x:c>
      <x:c r="N1706" s="12" t="n">
        <x:v>0</x:v>
      </x:c>
      <x:c r="O1706" s="12" t="n">
        <x:v>693.7097741013091</x:v>
      </x:c>
      <x:c r="P1706" s="12" t="n">
        <x:v>0</x:v>
      </x:c>
      <x:c r="Q1706" s="12" t="n">
        <x:v>0</x:v>
      </x:c>
      <x:c r="R1706" s="12" t="n">
        <x:v>287.2104325219376</x:v>
      </x:c>
      <x:c r="S1706" s="12" t="n">
        <x:v>42.87656836841484</x:v>
      </x:c>
      <x:c r="T1706" s="12" t="n">
        <x:v>0</x:v>
      </x:c>
      <x:c r="U1706" s="12" t="n">
        <x:f>'逐时购电与费用'!H1706+'逐时购电与费用'!J1706+F1706-P1706+O1706-E1706-N1706/'月度汇总'!$F$6-Q1706</x:f>
        <x:v>-1.0000007932831068e-8</x:v>
      </x:c>
      <x:c r="V1706" s="12" t="n">
        <x:f>M1706-L1706-N1706+O1706/'月度汇总'!$F$7</x:f>
        <x:v>3.410605131648481e-13</x:v>
      </x:c>
    </x:row>
    <x:row r="1707" ht="20" customHeight="1">
      <x:c r="A1707" s="13" t="n">
        <x:f>'逐时购电与费用'!A1707</x:f>
        <x:v>45700.82638888889</x:v>
      </x:c>
      <x:c r="B1707" s="13" t="n">
        <x:v>45700</x:v>
      </x:c>
      <x:c r="C1707" s="12" t="n">
        <x:v>714.4905298977625</x:v>
      </x:c>
      <x:c r="D1707" s="12" t="n">
        <x:v>0</x:v>
      </x:c>
      <x:c r="E1707" s="12" t="n">
        <x:v>710.1291666666666</x:v>
      </x:c>
      <x:c r="F1707" s="12" t="n">
        <x:v>0</x:v>
      </x:c>
      <x:c r="G1707" s="12" t="n">
        <x:f>E1707-F1707</x:f>
        <x:v>710.1291666666666</x:v>
      </x:c>
      <x:c r="H1707" s="12" t="n">
        <x:f>G1707-C1707+D1707</x:f>
        <x:v>-4.361363231095879</x:v>
      </x:c>
      <x:c r="I1707" s="12" t="n">
        <x:v>709.6737966666667</x:v>
      </x:c>
      <x:c r="J1707" s="12" t="n">
        <x:v>0</x:v>
      </x:c>
      <x:c r="K1707" s="12" t="n">
        <x:f>G1707-I1707+J1707</x:f>
        <x:v>0.4553699999999026</x:v>
      </x:c>
      <x:c r="L1707" s="12" t="n">
        <x:v>6199.697515772057</x:v>
      </x:c>
      <x:c r="M1707" s="12" t="n">
        <x:v>5410.665108375761</x:v>
      </x:c>
      <x:c r="N1707" s="12" t="n">
        <x:v>0</x:v>
      </x:c>
      <x:c r="O1707" s="12" t="n">
        <x:v>710.1291666566666</x:v>
      </x:c>
      <x:c r="P1707" s="12" t="n">
        <x:v>0</x:v>
      </x:c>
      <x:c r="Q1707" s="12" t="n">
        <x:v>0</x:v>
      </x:c>
      <x:c r="R1707" s="12" t="n">
        <x:v>256.7093040900703</x:v>
      </x:c>
      <x:c r="S1707" s="12" t="n">
        <x:v>40.1866558702427</x:v>
      </x:c>
      <x:c r="T1707" s="12" t="n">
        <x:v>0</x:v>
      </x:c>
      <x:c r="U1707" s="12" t="n">
        <x:f>'逐时购电与费用'!H1707+'逐时购电与费用'!J1707+F1707-P1707+O1707-E1707-N1707/'月度汇总'!$F$6-Q1707</x:f>
        <x:v>-1.0000007932831068e-8</x:v>
      </x:c>
      <x:c r="V1707" s="12" t="n">
        <x:f>M1707-L1707-N1707+O1707/'月度汇总'!$F$7</x:f>
        <x:v>-3.410605131648481e-13</x:v>
      </x:c>
    </x:row>
    <x:row r="1708" ht="20" customHeight="1">
      <x:c r="A1708" s="13" t="n">
        <x:f>'逐时购电与费用'!A1708</x:f>
        <x:v>45700.83333333333</x:v>
      </x:c>
      <x:c r="B1708" s="13" t="n">
        <x:v>45700</x:v>
      </x:c>
      <x:c r="C1708" s="12" t="n">
        <x:v>711.3770976223516</x:v>
      </x:c>
      <x:c r="D1708" s="12" t="n">
        <x:v>0</x:v>
      </x:c>
      <x:c r="E1708" s="12" t="n">
        <x:v>739.8816666666667</x:v>
      </x:c>
      <x:c r="F1708" s="12" t="n">
        <x:v>0</x:v>
      </x:c>
      <x:c r="G1708" s="12" t="n">
        <x:f>E1708-F1708</x:f>
        <x:v>739.8816666666667</x:v>
      </x:c>
      <x:c r="H1708" s="12" t="n">
        <x:f>G1708-C1708+D1708</x:f>
        <x:v>28.504569044315076</x:v>
      </x:c>
      <x:c r="I1708" s="12" t="n">
        <x:v>708.051233333333</x:v>
      </x:c>
      <x:c r="J1708" s="12" t="n">
        <x:v>0</x:v>
      </x:c>
      <x:c r="K1708" s="12" t="n">
        <x:f>G1708-I1708+J1708</x:f>
        <x:v>31.830433333333644</x:v>
      </x:c>
      <x:c r="L1708" s="12" t="n">
        <x:v>5410.665108375761</x:v>
      </x:c>
      <x:c r="M1708" s="12" t="n">
        <x:v>4588.574367646131</x:v>
      </x:c>
      <x:c r="N1708" s="12" t="n">
        <x:v>0</x:v>
      </x:c>
      <x:c r="O1708" s="12" t="n">
        <x:v>739.8816666566667</x:v>
      </x:c>
      <x:c r="P1708" s="12" t="n">
        <x:v>0</x:v>
      </x:c>
      <x:c r="Q1708" s="12" t="n">
        <x:v>0</x:v>
      </x:c>
      <x:c r="R1708" s="12" t="n">
        <x:v>255.96538026694725</x:v>
      </x:c>
      <x:c r="S1708" s="12" t="n">
        <x:v>47.62146538986599</x:v>
      </x:c>
      <x:c r="T1708" s="12" t="n">
        <x:v>0</x:v>
      </x:c>
      <x:c r="U1708" s="12" t="n">
        <x:f>'逐时购电与费用'!H1708+'逐时购电与费用'!J1708+F1708-P1708+O1708-E1708-N1708/'月度汇总'!$F$6-Q1708</x:f>
        <x:v>-1.0000007932831068e-8</x:v>
      </x:c>
      <x:c r="V1708" s="12" t="n">
        <x:f>M1708-L1708-N1708+O1708/'月度汇总'!$F$7</x:f>
        <x:v>-3.410605131648481e-13</x:v>
      </x:c>
    </x:row>
    <x:row r="1709" ht="20" customHeight="1">
      <x:c r="A1709" s="13" t="n">
        <x:f>'逐时购电与费用'!A1709</x:f>
        <x:v>45700.84027777778</x:v>
      </x:c>
      <x:c r="B1709" s="13" t="n">
        <x:v>45700</x:v>
      </x:c>
      <x:c r="C1709" s="12" t="n">
        <x:v>721.4100323569808</x:v>
      </x:c>
      <x:c r="D1709" s="12" t="n">
        <x:v>0</x:v>
      </x:c>
      <x:c r="E1709" s="12" t="n">
        <x:v>725.2559666666666</x:v>
      </x:c>
      <x:c r="F1709" s="12" t="n">
        <x:v>0</x:v>
      </x:c>
      <x:c r="G1709" s="12" t="n">
        <x:f>E1709-F1709</x:f>
        <x:v>725.2559666666666</x:v>
      </x:c>
      <x:c r="H1709" s="12" t="n">
        <x:f>G1709-C1709+D1709</x:f>
        <x:v>3.8459343096858447</x:v>
      </x:c>
      <x:c r="I1709" s="12" t="n">
        <x:v>720.1713299999999</x:v>
      </x:c>
      <x:c r="J1709" s="12" t="n">
        <x:v>0</x:v>
      </x:c>
      <x:c r="K1709" s="12" t="n">
        <x:f>G1709-I1709+J1709</x:f>
        <x:v>5.084636666666711</x:v>
      </x:c>
      <x:c r="L1709" s="12" t="n">
        <x:v>4588.574367646131</x:v>
      </x:c>
      <x:c r="M1709" s="12" t="n">
        <x:v>3782.734404694279</x:v>
      </x:c>
      <x:c r="N1709" s="12" t="n">
        <x:v>0</x:v>
      </x:c>
      <x:c r="O1709" s="12" t="n">
        <x:v>725.2559666566666</x:v>
      </x:c>
      <x:c r="P1709" s="12" t="n">
        <x:v>0</x:v>
      </x:c>
      <x:c r="Q1709" s="12" t="n">
        <x:v>0</x:v>
      </x:c>
      <x:c r="R1709" s="12" t="n">
        <x:v>248.4587013877832</x:v>
      </x:c>
      <x:c r="S1709" s="12" t="n">
        <x:v>88.90008814938142</x:v>
      </x:c>
      <x:c r="T1709" s="12" t="n">
        <x:v>0</x:v>
      </x:c>
      <x:c r="U1709" s="12" t="n">
        <x:f>'逐时购电与费用'!H1709+'逐时购电与费用'!J1709+F1709-P1709+O1709-E1709-N1709/'月度汇总'!$F$6-Q1709</x:f>
        <x:v>-1.0000007932831068e-8</x:v>
      </x:c>
      <x:c r="V1709" s="12" t="n">
        <x:f>M1709-L1709-N1709+O1709/'月度汇总'!$F$7</x:f>
        <x:v>0</x:v>
      </x:c>
    </x:row>
    <x:row r="1710" ht="20" customHeight="1">
      <x:c r="A1710" s="13" t="n">
        <x:f>'逐时购电与费用'!A1710</x:f>
        <x:v>45700.84722222222</x:v>
      </x:c>
      <x:c r="B1710" s="13" t="n">
        <x:v>45700</x:v>
      </x:c>
      <x:c r="C1710" s="12" t="n">
        <x:v>727.5047739556874</x:v>
      </x:c>
      <x:c r="D1710" s="12" t="n">
        <x:v>0</x:v>
      </x:c>
      <x:c r="E1710" s="12" t="n">
        <x:v>707.0297833333334</x:v>
      </x:c>
      <x:c r="F1710" s="12" t="n">
        <x:v>0</x:v>
      </x:c>
      <x:c r="G1710" s="12" t="n">
        <x:f>E1710-F1710</x:f>
        <x:v>707.0297833333334</x:v>
      </x:c>
      <x:c r="H1710" s="12" t="n">
        <x:f>G1710-C1710+D1710</x:f>
        <x:v>-20.47499062235397</x:v>
      </x:c>
      <x:c r="I1710" s="12" t="n">
        <x:v>726.2746583333332</x:v>
      </x:c>
      <x:c r="J1710" s="12" t="n">
        <x:v>0</x:v>
      </x:c>
      <x:c r="K1710" s="12" t="n">
        <x:f>G1710-I1710+J1710</x:f>
        <x:v>-19.24487499999975</x:v>
      </x:c>
      <x:c r="L1710" s="12" t="n">
        <x:v>3782.734404694279</x:v>
      </x:c>
      <x:c r="M1710" s="12" t="n">
        <x:v>3013.4586423418386</x:v>
      </x:c>
      <x:c r="N1710" s="12" t="n">
        <x:v>0</x:v>
      </x:c>
      <x:c r="O1710" s="12" t="n">
        <x:v>692.3481861171961</x:v>
      </x:c>
      <x:c r="P1710" s="12" t="n">
        <x:v>0</x:v>
      </x:c>
      <x:c r="Q1710" s="12" t="n">
        <x:v>0</x:v>
      </x:c>
      <x:c r="R1710" s="12" t="n">
        <x:v>232.6623113241859</x:v>
      </x:c>
      <x:c r="S1710" s="12" t="n">
        <x:v>93.88742313125249</x:v>
      </x:c>
      <x:c r="T1710" s="12" t="n">
        <x:v>0</x:v>
      </x:c>
      <x:c r="U1710" s="12" t="n">
        <x:f>'逐时购电与费用'!H1710+'逐时购电与费用'!J1710+F1710-P1710+O1710-E1710-N1710/'月度汇总'!$F$6-Q1710</x:f>
        <x:v>-1.0000007932831068e-8</x:v>
      </x:c>
      <x:c r="V1710" s="12" t="n">
        <x:f>M1710-L1710-N1710+O1710/'月度汇总'!$F$7</x:f>
        <x:v>-2.2737367544323206e-13</x:v>
      </x:c>
    </x:row>
    <x:row r="1711" ht="20" customHeight="1">
      <x:c r="A1711" s="13" t="n">
        <x:f>'逐时购电与费用'!A1711</x:f>
        <x:v>45700.85416666667</x:v>
      </x:c>
      <x:c r="B1711" s="13" t="n">
        <x:v>45700</x:v>
      </x:c>
      <x:c r="C1711" s="12" t="n">
        <x:v>719.377497459146</x:v>
      </x:c>
      <x:c r="D1711" s="12" t="n">
        <x:v>0</x:v>
      </x:c>
      <x:c r="E1711" s="12" t="n">
        <x:v>710.1949999999999</x:v>
      </x:c>
      <x:c r="F1711" s="12" t="n">
        <x:v>0</x:v>
      </x:c>
      <x:c r="G1711" s="12" t="n">
        <x:f>E1711-F1711</x:f>
        <x:v>710.1949999999999</x:v>
      </x:c>
      <x:c r="H1711" s="12" t="n">
        <x:f>G1711-C1711+D1711</x:f>
        <x:v>-9.18249745914602</x:v>
      </x:c>
      <x:c r="I1711" s="12" t="n">
        <x:v>716.0773999999999</x:v>
      </x:c>
      <x:c r="J1711" s="12" t="n">
        <x:v>0</x:v>
      </x:c>
      <x:c r="K1711" s="12" t="n">
        <x:f>G1711-I1711+J1711</x:f>
        <x:v>-5.882399999999961</x:v>
      </x:c>
      <x:c r="L1711" s="12" t="n">
        <x:v>3013.4586423418386</x:v>
      </x:c>
      <x:c r="M1711" s="12" t="n">
        <x:v>2248.818260505528</x:v>
      </x:c>
      <x:c r="N1711" s="12" t="n">
        <x:v>0</x:v>
      </x:c>
      <x:c r="O1711" s="12" t="n">
        <x:v>688.1763436526794</x:v>
      </x:c>
      <x:c r="P1711" s="12" t="n">
        <x:v>0</x:v>
      </x:c>
      <x:c r="Q1711" s="12" t="n">
        <x:v>0</x:v>
      </x:c>
      <x:c r="R1711" s="12" t="n">
        <x:v>236.24482421621724</x:v>
      </x:c>
      <x:c r="S1711" s="12" t="n">
        <x:v>68.50281914881043</x:v>
      </x:c>
      <x:c r="T1711" s="12" t="n">
        <x:v>0.33820062792437966</x:v>
      </x:c>
      <x:c r="U1711" s="12" t="n">
        <x:f>'逐时购电与费用'!H1711+'逐时购电与费用'!J1711+F1711-P1711+O1711-E1711-N1711/'月度汇总'!$F$6-Q1711</x:f>
        <x:v>-1.0000007932831068e-8</x:v>
      </x:c>
      <x:c r="V1711" s="12" t="n">
        <x:f>M1711-L1711-N1711+O1711/'月度汇总'!$F$7</x:f>
        <x:v>-1.1368683772161603e-13</x:v>
      </x:c>
    </x:row>
    <x:row r="1712" ht="20" customHeight="1">
      <x:c r="A1712" s="13" t="n">
        <x:f>'逐时购电与费用'!A1712</x:f>
        <x:v>45700.86111111111</x:v>
      </x:c>
      <x:c r="B1712" s="13" t="n">
        <x:v>45700</x:v>
      </x:c>
      <x:c r="C1712" s="12" t="n">
        <x:v>706.0050314228855</x:v>
      </x:c>
      <x:c r="D1712" s="12" t="n">
        <x:v>0</x:v>
      </x:c>
      <x:c r="E1712" s="12" t="n">
        <x:v>718.1496666666667</x:v>
      </x:c>
      <x:c r="F1712" s="12" t="n">
        <x:v>0</x:v>
      </x:c>
      <x:c r="G1712" s="12" t="n">
        <x:f>E1712-F1712</x:f>
        <x:v>718.1496666666667</x:v>
      </x:c>
      <x:c r="H1712" s="12" t="n">
        <x:f>G1712-C1712+D1712</x:f>
        <x:v>12.144635243781181</x:v>
      </x:c>
      <x:c r="I1712" s="12" t="n">
        <x:v>703.4830566666666</x:v>
      </x:c>
      <x:c r="J1712" s="12" t="n">
        <x:v>0</x:v>
      </x:c>
      <x:c r="K1712" s="12" t="n">
        <x:f>G1712-I1712+J1712</x:f>
        <x:v>14.666610000000105</x:v>
      </x:c>
      <x:c r="L1712" s="12" t="n">
        <x:v>2248.818260505528</x:v>
      </x:c>
      <x:c r="M1712" s="12" t="n">
        <x:v>1450.8741864425651</x:v>
      </x:c>
      <x:c r="N1712" s="12" t="n">
        <x:v>0</x:v>
      </x:c>
      <x:c r="O1712" s="12" t="n">
        <x:v>718.1496666566667</x:v>
      </x:c>
      <x:c r="P1712" s="12" t="n">
        <x:v>0</x:v>
      </x:c>
      <x:c r="Q1712" s="12" t="n">
        <x:v>0</x:v>
      </x:c>
      <x:c r="R1712" s="12" t="n">
        <x:v>271.3364890577611</x:v>
      </x:c>
      <x:c r="S1712" s="12" t="n">
        <x:v>63.97700844699898</x:v>
      </x:c>
      <x:c r="T1712" s="12" t="n">
        <x:v>0</x:v>
      </x:c>
      <x:c r="U1712" s="12" t="n">
        <x:f>'逐时购电与费用'!H1712+'逐时购电与费用'!J1712+F1712-P1712+O1712-E1712-N1712/'月度汇总'!$F$6-Q1712</x:f>
        <x:v>-1.0000007932831068e-8</x:v>
      </x:c>
      <x:c r="V1712" s="12" t="n">
        <x:f>M1712-L1712-N1712+O1712/'月度汇总'!$F$7</x:f>
        <x:v>0</x:v>
      </x:c>
    </x:row>
    <x:row r="1713" ht="20" customHeight="1">
      <x:c r="A1713" s="13" t="n">
        <x:f>'逐时购电与费用'!A1713</x:f>
        <x:v>45700.868055555555</x:v>
      </x:c>
      <x:c r="B1713" s="13" t="n">
        <x:v>45700</x:v>
      </x:c>
      <x:c r="C1713" s="12" t="n">
        <x:v>714.5722112456524</x:v>
      </x:c>
      <x:c r="D1713" s="12" t="n">
        <x:v>0</x:v>
      </x:c>
      <x:c r="E1713" s="12" t="n">
        <x:v>727.9196333333332</x:v>
      </x:c>
      <x:c r="F1713" s="12" t="n">
        <x:v>0</x:v>
      </x:c>
      <x:c r="G1713" s="12" t="n">
        <x:f>E1713-F1713</x:f>
        <x:v>727.9196333333332</x:v>
      </x:c>
      <x:c r="H1713" s="12" t="n">
        <x:f>G1713-C1713+D1713</x:f>
        <x:v>13.347422087680798</x:v>
      </x:c>
      <x:c r="I1713" s="12" t="n">
        <x:v>713.4117366666666</x:v>
      </x:c>
      <x:c r="J1713" s="12" t="n">
        <x:v>0</x:v>
      </x:c>
      <x:c r="K1713" s="12" t="n">
        <x:f>G1713-I1713+J1713</x:f>
        <x:v>14.507896666666625</x:v>
      </x:c>
      <x:c r="L1713" s="12" t="n">
        <x:v>1450.8741864425651</x:v>
      </x:c>
      <x:c r="M1713" s="12" t="n">
        <x:v>1430.4080653630788</x:v>
      </x:c>
      <x:c r="N1713" s="12" t="n">
        <x:v>0</x:v>
      </x:c>
      <x:c r="O1713" s="12" t="n">
        <x:v>18.41950897153766</x:v>
      </x:c>
      <x:c r="P1713" s="12" t="n">
        <x:v>0</x:v>
      </x:c>
      <x:c r="Q1713" s="12" t="n">
        <x:v>0</x:v>
      </x:c>
      <x:c r="R1713" s="12" t="n">
        <x:v>303.44158764821077</x:v>
      </x:c>
      <x:c r="S1713" s="12" t="n">
        <x:v>79.9360277970859</x:v>
      </x:c>
      <x:c r="T1713" s="12" t="n">
        <x:v>0</x:v>
      </x:c>
      <x:c r="U1713" s="12" t="n">
        <x:f>'逐时购电与费用'!H1713+'逐时购电与费用'!J1713+F1713-P1713+O1713-E1713-N1713/'月度汇总'!$F$6-Q1713</x:f>
        <x:v>-1.0000007932831068e-8</x:v>
      </x:c>
      <x:c r="V1713" s="12" t="n">
        <x:f>M1713-L1713-N1713+O1713/'月度汇总'!$F$7</x:f>
        <x:v>-6.750155989720952e-14</x:v>
      </x:c>
    </x:row>
    <x:row r="1714" ht="20" customHeight="1">
      <x:c r="A1714" s="13" t="n">
        <x:f>'逐时购电与费用'!A1714</x:f>
        <x:v>45700.875</x:v>
      </x:c>
      <x:c r="B1714" s="13" t="n">
        <x:v>45700</x:v>
      </x:c>
      <x:c r="C1714" s="12" t="n">
        <x:v>732.2052074979056</x:v>
      </x:c>
      <x:c r="D1714" s="12" t="n">
        <x:v>0</x:v>
      </x:c>
      <x:c r="E1714" s="12" t="n">
        <x:v>730.065</x:v>
      </x:c>
      <x:c r="F1714" s="12" t="n">
        <x:v>0</x:v>
      </x:c>
      <x:c r="G1714" s="12" t="n">
        <x:f>E1714-F1714</x:f>
        <x:v>730.065</x:v>
      </x:c>
      <x:c r="H1714" s="12" t="n">
        <x:f>G1714-C1714+D1714</x:f>
        <x:v>-2.1402074979055214</x:v>
      </x:c>
      <x:c r="I1714" s="12" t="n">
        <x:v>733.5924666666665</x:v>
      </x:c>
      <x:c r="J1714" s="12" t="n">
        <x:v>0</x:v>
      </x:c>
      <x:c r="K1714" s="12" t="n">
        <x:f>G1714-I1714+J1714</x:f>
        <x:v>-3.5274666666664416</x:v>
      </x:c>
      <x:c r="L1714" s="12" t="n">
        <x:v>1430.4080653630788</x:v>
      </x:c>
      <x:c r="M1714" s="12" t="n">
        <x:v>1443.0115209361384</x:v>
      </x:c>
      <x:c r="N1714" s="12" t="n">
        <x:v>12.603455573059676</x:v>
      </x:c>
      <x:c r="O1714" s="12" t="n">
        <x:v>0</x:v>
      </x:c>
      <x:c r="P1714" s="12" t="n">
        <x:v>0</x:v>
      </x:c>
      <x:c r="Q1714" s="12" t="n">
        <x:v>0</x:v>
      </x:c>
      <x:c r="R1714" s="12" t="n">
        <x:v>301.81118328052355</x:v>
      </x:c>
      <x:c r="S1714" s="12" t="n">
        <x:v>68.9872279539336</x:v>
      </x:c>
      <x:c r="T1714" s="12" t="n">
        <x:v>0</x:v>
      </x:c>
      <x:c r="U1714" s="12" t="n">
        <x:f>'逐时购电与费用'!H1714+'逐时购电与费用'!J1714+F1714-P1714+O1714-E1714-N1714/'月度汇总'!$F$6-Q1714</x:f>
        <x:v>1.000000260376055e-8</x:v>
      </x:c>
      <x:c r="V1714" s="12" t="n">
        <x:f>M1714-L1714-N1714+O1714/'月度汇总'!$F$7</x:f>
        <x:v>-8.526512829121202e-14</x:v>
      </x:c>
    </x:row>
    <x:row r="1715" ht="20" customHeight="1">
      <x:c r="A1715" s="13" t="n">
        <x:f>'逐时购电与费用'!A1715</x:f>
        <x:v>45700.881944444445</x:v>
      </x:c>
      <x:c r="B1715" s="13" t="n">
        <x:v>45700</x:v>
      </x:c>
      <x:c r="C1715" s="12" t="n">
        <x:v>721.033076750446</x:v>
      </x:c>
      <x:c r="D1715" s="12" t="n">
        <x:v>0</x:v>
      </x:c>
      <x:c r="E1715" s="12" t="n">
        <x:v>716.2774</x:v>
      </x:c>
      <x:c r="F1715" s="12" t="n">
        <x:v>0</x:v>
      </x:c>
      <x:c r="G1715" s="12" t="n">
        <x:f>E1715-F1715</x:f>
        <x:v>716.2774</x:v>
      </x:c>
      <x:c r="H1715" s="12" t="n">
        <x:f>G1715-C1715+D1715</x:f>
        <x:v>-4.755676750446014</x:v>
      </x:c>
      <x:c r="I1715" s="12" t="n">
        <x:v>724.9244758333333</x:v>
      </x:c>
      <x:c r="J1715" s="12" t="n">
        <x:v>0</x:v>
      </x:c>
      <x:c r="K1715" s="12" t="n">
        <x:f>G1715-I1715+J1715</x:f>
        <x:v>-8.64707583333336</x:v>
      </x:c>
      <x:c r="L1715" s="12" t="n">
        <x:v>1443.0115209361384</x:v>
      </x:c>
      <x:c r="M1715" s="12" t="n">
        <x:v>1455.9852732896402</x:v>
      </x:c>
      <x:c r="N1715" s="12" t="n">
        <x:v>12.973752353501908</x:v>
      </x:c>
      <x:c r="O1715" s="12" t="n">
        <x:v>0</x:v>
      </x:c>
      <x:c r="P1715" s="12" t="n">
        <x:v>0</x:v>
      </x:c>
      <x:c r="Q1715" s="12" t="n">
        <x:v>0</x:v>
      </x:c>
      <x:c r="R1715" s="12" t="n">
        <x:v>284.8403488045584</x:v>
      </x:c>
      <x:c r="S1715" s="12" t="n">
        <x:v>34.61944520769384</x:v>
      </x:c>
      <x:c r="T1715" s="12" t="n">
        <x:v>0</x:v>
      </x:c>
      <x:c r="U1715" s="12" t="n">
        <x:f>'逐时购电与费用'!H1715+'逐时购电与费用'!J1715+F1715-P1715+O1715-E1715-N1715/'月度汇总'!$F$6-Q1715</x:f>
        <x:v>1.000000260376055e-8</x:v>
      </x:c>
      <x:c r="V1715" s="12" t="n">
        <x:f>M1715-L1715-N1715+O1715/'月度汇总'!$F$7</x:f>
        <x:v>-8.526512829121202e-14</x:v>
      </x:c>
    </x:row>
    <x:row r="1716" ht="20" customHeight="1">
      <x:c r="A1716" s="13" t="n">
        <x:f>'逐时购电与费用'!A1716</x:f>
        <x:v>45700.88888888889</x:v>
      </x:c>
      <x:c r="B1716" s="13" t="n">
        <x:v>45700</x:v>
      </x:c>
      <x:c r="C1716" s="12" t="n">
        <x:v>719.275408236508</x:v>
      </x:c>
      <x:c r="D1716" s="12" t="n">
        <x:v>0</x:v>
      </x:c>
      <x:c r="E1716" s="12" t="n">
        <x:v>722.5504999999999</x:v>
      </x:c>
      <x:c r="F1716" s="12" t="n">
        <x:v>0</x:v>
      </x:c>
      <x:c r="G1716" s="12" t="n">
        <x:f>E1716-F1716</x:f>
        <x:v>722.5504999999999</x:v>
      </x:c>
      <x:c r="H1716" s="12" t="n">
        <x:f>G1716-C1716+D1716</x:f>
        <x:v>3.2750917634919006</x:v>
      </x:c>
      <x:c r="I1716" s="12" t="n">
        <x:v>723.1740758333333</x:v>
      </x:c>
      <x:c r="J1716" s="12" t="n">
        <x:v>0</x:v>
      </x:c>
      <x:c r="K1716" s="12" t="n">
        <x:f>G1716-I1716+J1716</x:f>
        <x:v>-0.6235758333333479</x:v>
      </x:c>
      <x:c r="L1716" s="12" t="n">
        <x:v>1455.9852732896402</x:v>
      </x:c>
      <x:c r="M1716" s="12" t="n">
        <x:v>1448.5070812202073</x:v>
      </x:c>
      <x:c r="N1716" s="12" t="n">
        <x:v>0</x:v>
      </x:c>
      <x:c r="O1716" s="12" t="n">
        <x:v>6.730372862489625</x:v>
      </x:c>
      <x:c r="P1716" s="12" t="n">
        <x:v>0</x:v>
      </x:c>
      <x:c r="Q1716" s="12" t="n">
        <x:v>0</x:v>
      </x:c>
      <x:c r="R1716" s="12" t="n">
        <x:v>230.21926979416253</x:v>
      </x:c>
      <x:c r="S1716" s="12" t="n">
        <x:v>27.83994496706464</x:v>
      </x:c>
      <x:c r="T1716" s="12" t="n">
        <x:v>0</x:v>
      </x:c>
      <x:c r="U1716" s="12" t="n">
        <x:f>'逐时购电与费用'!H1716+'逐时购电与费用'!J1716+F1716-P1716+O1716-E1716-N1716/'月度汇总'!$F$6-Q1716</x:f>
        <x:v>-1.0000007932831068e-8</x:v>
      </x:c>
      <x:c r="V1716" s="12" t="n">
        <x:f>M1716-L1716-N1716+O1716/'月度汇总'!$F$7</x:f>
        <x:v>8.881784197001252e-15</x:v>
      </x:c>
    </x:row>
    <x:row r="1717" ht="20" customHeight="1">
      <x:c r="A1717" s="13" t="n">
        <x:f>'逐时购电与费用'!A1717</x:f>
        <x:v>45700.89583333333</x:v>
      </x:c>
      <x:c r="B1717" s="13" t="n">
        <x:v>45700</x:v>
      </x:c>
      <x:c r="C1717" s="12" t="n">
        <x:v>745.1101463473102</x:v>
      </x:c>
      <x:c r="D1717" s="12" t="n">
        <x:v>0</x:v>
      </x:c>
      <x:c r="E1717" s="12" t="n">
        <x:v>757.4266666666667</x:v>
      </x:c>
      <x:c r="F1717" s="12" t="n">
        <x:v>0</x:v>
      </x:c>
      <x:c r="G1717" s="12" t="n">
        <x:f>E1717-F1717</x:f>
        <x:v>757.4266666666667</x:v>
      </x:c>
      <x:c r="H1717" s="12" t="n">
        <x:f>G1717-C1717+D1717</x:f>
        <x:v>12.316520319356528</x:v>
      </x:c>
      <x:c r="I1717" s="12" t="n">
        <x:v>750.6985083333334</x:v>
      </x:c>
      <x:c r="J1717" s="12" t="n">
        <x:v>0</x:v>
      </x:c>
      <x:c r="K1717" s="12" t="n">
        <x:f>G1717-I1717+J1717</x:f>
        <x:v>6.72815833333334</x:v>
      </x:c>
      <x:c r="L1717" s="12" t="n">
        <x:v>1448.5070812202073</x:v>
      </x:c>
      <x:c r="M1717" s="12" t="n">
        <x:v>1431.0880343472481</x:v>
      </x:c>
      <x:c r="N1717" s="12" t="n">
        <x:v>0</x:v>
      </x:c>
      <x:c r="O1717" s="12" t="n">
        <x:v>15.677142185663236</x:v>
      </x:c>
      <x:c r="P1717" s="12" t="n">
        <x:v>0</x:v>
      </x:c>
      <x:c r="Q1717" s="12" t="n">
        <x:v>0</x:v>
      </x:c>
      <x:c r="R1717" s="12" t="n">
        <x:v>208.15058102273213</x:v>
      </x:c>
      <x:c r="S1717" s="12" t="n">
        <x:v>29.01286955029377</x:v>
      </x:c>
      <x:c r="T1717" s="12" t="n">
        <x:v>0</x:v>
      </x:c>
      <x:c r="U1717" s="12" t="n">
        <x:f>'逐时购电与费用'!H1717+'逐时购电与费用'!J1717+F1717-P1717+O1717-E1717-N1717/'月度汇总'!$F$6-Q1717</x:f>
        <x:v>-1.0000007932831068e-8</x:v>
      </x:c>
      <x:c r="V1717" s="12" t="n">
        <x:f>M1717-L1717-N1717+O1717/'月度汇总'!$F$7</x:f>
        <x:v>7.105427357601002e-15</x:v>
      </x:c>
    </x:row>
    <x:row r="1718" ht="20" customHeight="1">
      <x:c r="A1718" s="13" t="n">
        <x:f>'逐时购电与费用'!A1718</x:f>
        <x:v>45700.90277777778</x:v>
      </x:c>
      <x:c r="B1718" s="13" t="n">
        <x:v>45700</x:v>
      </x:c>
      <x:c r="C1718" s="12" t="n">
        <x:v>761.6900306277258</x:v>
      </x:c>
      <x:c r="D1718" s="12" t="n">
        <x:v>0</x:v>
      </x:c>
      <x:c r="E1718" s="12" t="n">
        <x:v>775.8579333333333</x:v>
      </x:c>
      <x:c r="F1718" s="12" t="n">
        <x:v>0</x:v>
      </x:c>
      <x:c r="G1718" s="12" t="n">
        <x:f>E1718-F1718</x:f>
        <x:v>775.8579333333333</x:v>
      </x:c>
      <x:c r="H1718" s="12" t="n">
        <x:f>G1718-C1718+D1718</x:f>
        <x:v>14.167902705607503</x:v>
      </x:c>
      <x:c r="I1718" s="12" t="n">
        <x:v>767.2852683333334</x:v>
      </x:c>
      <x:c r="J1718" s="12" t="n">
        <x:v>0</x:v>
      </x:c>
      <x:c r="K1718" s="12" t="n">
        <x:f>G1718-I1718+J1718</x:f>
        <x:v>8.572664999999915</x:v>
      </x:c>
      <x:c r="L1718" s="12" t="n">
        <x:v>1431.0880343472481</x:v>
      </x:c>
      <x:c r="M1718" s="12" t="n">
        <x:v>1392.3115648110263</x:v>
      </x:c>
      <x:c r="N1718" s="12" t="n">
        <x:v>0</x:v>
      </x:c>
      <x:c r="O1718" s="12" t="n">
        <x:v>34.89882258259957</x:v>
      </x:c>
      <x:c r="P1718" s="12" t="n">
        <x:v>0</x:v>
      </x:c>
      <x:c r="Q1718" s="12" t="n">
        <x:v>0</x:v>
      </x:c>
      <x:c r="R1718" s="12" t="n">
        <x:v>243.7202587861504</x:v>
      </x:c>
      <x:c r="S1718" s="12" t="n">
        <x:v>30.308448876573948</x:v>
      </x:c>
      <x:c r="T1718" s="12" t="n">
        <x:v>0</x:v>
      </x:c>
      <x:c r="U1718" s="12" t="n">
        <x:f>'逐时购电与费用'!H1718+'逐时购电与费用'!J1718+F1718-P1718+O1718-E1718-N1718/'月度汇总'!$F$6-Q1718</x:f>
        <x:v>-1.0000007932831068e-8</x:v>
      </x:c>
      <x:c r="V1718" s="12" t="n">
        <x:f>M1718-L1718-N1718+O1718/'月度汇总'!$F$7</x:f>
        <x:v>-9.237055564881302e-14</x:v>
      </x:c>
    </x:row>
    <x:row r="1719" ht="20" customHeight="1">
      <x:c r="A1719" s="13" t="n">
        <x:f>'逐时购电与费用'!A1719</x:f>
        <x:v>45700.90972222222</x:v>
      </x:c>
      <x:c r="B1719" s="13" t="n">
        <x:v>45700</x:v>
      </x:c>
      <x:c r="C1719" s="12" t="n">
        <x:v>677.473199105408</x:v>
      </x:c>
      <x:c r="D1719" s="12" t="n">
        <x:v>0</x:v>
      </x:c>
      <x:c r="E1719" s="12" t="n">
        <x:v>680.5672999999999</x:v>
      </x:c>
      <x:c r="F1719" s="12" t="n">
        <x:v>0</x:v>
      </x:c>
      <x:c r="G1719" s="12" t="n">
        <x:f>E1719-F1719</x:f>
        <x:v>680.5672999999999</x:v>
      </x:c>
      <x:c r="H1719" s="12" t="n">
        <x:f>G1719-C1719+D1719</x:f>
        <x:v>3.094100894591975</x:v>
      </x:c>
      <x:c r="I1719" s="12" t="n">
        <x:v>683.0751241666668</x:v>
      </x:c>
      <x:c r="J1719" s="12" t="n">
        <x:v>0</x:v>
      </x:c>
      <x:c r="K1719" s="12" t="n">
        <x:f>G1719-I1719+J1719</x:f>
        <x:v>-2.5078241666668646</x:v>
      </x:c>
      <x:c r="L1719" s="12" t="n">
        <x:v>1392.3115648110263</x:v>
      </x:c>
      <x:c r="M1719" s="12" t="n">
        <x:v>1373.8818309641008</x:v>
      </x:c>
      <x:c r="N1719" s="12" t="n">
        <x:v>0</x:v>
      </x:c>
      <x:c r="O1719" s="12" t="n">
        <x:v>16.586760462232867</x:v>
      </x:c>
      <x:c r="P1719" s="12" t="n">
        <x:v>0</x:v>
      </x:c>
      <x:c r="Q1719" s="12" t="n">
        <x:v>0</x:v>
      </x:c>
      <x:c r="R1719" s="12" t="n">
        <x:v>211.9615221964973</x:v>
      </x:c>
      <x:c r="S1719" s="12" t="n">
        <x:v>27.343791129111878</x:v>
      </x:c>
      <x:c r="T1719" s="12" t="n">
        <x:v>0</x:v>
      </x:c>
      <x:c r="U1719" s="12" t="n">
        <x:f>'逐时购电与费用'!H1719+'逐时购电与费用'!J1719+F1719-P1719+O1719-E1719-N1719/'月度汇总'!$F$6-Q1719</x:f>
        <x:v>-1.0000007932831068e-8</x:v>
      </x:c>
      <x:c r="V1719" s="12" t="n">
        <x:f>M1719-L1719-N1719+O1719/'月度汇总'!$F$7</x:f>
        <x:v>-9.237055564881302e-14</x:v>
      </x:c>
    </x:row>
    <x:row r="1720" ht="20" customHeight="1">
      <x:c r="A1720" s="13" t="n">
        <x:f>'逐时购电与费用'!A1720</x:f>
        <x:v>45700.91666666667</x:v>
      </x:c>
      <x:c r="B1720" s="13" t="n">
        <x:v>45700</x:v>
      </x:c>
      <x:c r="C1720" s="12" t="n">
        <x:v>551.3724124533614</x:v>
      </x:c>
      <x:c r="D1720" s="12" t="n">
        <x:v>0</x:v>
      </x:c>
      <x:c r="E1720" s="12" t="n">
        <x:v>533.8516666666667</x:v>
      </x:c>
      <x:c r="F1720" s="12" t="n">
        <x:v>0</x:v>
      </x:c>
      <x:c r="G1720" s="12" t="n">
        <x:f>E1720-F1720</x:f>
        <x:v>533.8516666666667</x:v>
      </x:c>
      <x:c r="H1720" s="12" t="n">
        <x:f>G1720-C1720+D1720</x:f>
        <x:v>-17.52074578669476</x:v>
      </x:c>
      <x:c r="I1720" s="12" t="n">
        <x:v>559.243975</x:v>
      </x:c>
      <x:c r="J1720" s="12" t="n">
        <x:v>0</x:v>
      </x:c>
      <x:c r="K1720" s="12" t="n">
        <x:f>G1720-I1720+J1720</x:f>
        <x:v>-25.39230833333329</x:v>
      </x:c>
      <x:c r="L1720" s="12" t="n">
        <x:v>1373.8818309641008</x:v>
      </x:c>
      <x:c r="M1720" s="12" t="n">
        <x:v>2123.8818309551007</x:v>
      </x:c>
      <x:c r="N1720" s="12" t="n">
        <x:v>749.999999991</x:v>
      </x:c>
      <x:c r="O1720" s="12" t="n">
        <x:v>0</x:v>
      </x:c>
      <x:c r="P1720" s="12" t="n">
        <x:v>0</x:v>
      </x:c>
      <x:c r="Q1720" s="12" t="n">
        <x:v>14.428824409717883</x:v>
      </x:c>
      <x:c r="R1720" s="12" t="n">
        <x:v>181.32961482013582</x:v>
      </x:c>
      <x:c r="S1720" s="12" t="n">
        <x:v>0</x:v>
      </x:c>
      <x:c r="T1720" s="12" t="n">
        <x:v>0</x:v>
      </x:c>
      <x:c r="U1720" s="12" t="n">
        <x:f>'逐时购电与费用'!H1720+'逐时购电与费用'!J1720+F1720-P1720+O1720-E1720-N1720/'月度汇总'!$F$6-Q1720</x:f>
        <x:v>1.2079226507921703e-13</x:v>
      </x:c>
      <x:c r="V1720" s="12" t="n">
        <x:f>M1720-L1720-N1720+O1720/'月度汇总'!$F$7</x:f>
        <x:v>-1.1368683772161603e-13</x:v>
      </x:c>
    </x:row>
    <x:row r="1721" ht="20" customHeight="1">
      <x:c r="A1721" s="13" t="n">
        <x:f>'逐时购电与费用'!A1721</x:f>
        <x:v>45700.92361111111</x:v>
      </x:c>
      <x:c r="B1721" s="13" t="n">
        <x:v>45700</x:v>
      </x:c>
      <x:c r="C1721" s="12" t="n">
        <x:v>543.0453864859613</x:v>
      </x:c>
      <x:c r="D1721" s="12" t="n">
        <x:v>0</x:v>
      </x:c>
      <x:c r="E1721" s="12" t="n">
        <x:v>507.6428166666667</x:v>
      </x:c>
      <x:c r="F1721" s="12" t="n">
        <x:v>0</x:v>
      </x:c>
      <x:c r="G1721" s="12" t="n">
        <x:f>E1721-F1721</x:f>
        <x:v>507.6428166666667</x:v>
      </x:c>
      <x:c r="H1721" s="12" t="n">
        <x:f>G1721-C1721+D1721</x:f>
        <x:v>-35.40256981929463</x:v>
      </x:c>
      <x:c r="I1721" s="12" t="n">
        <x:v>550.923275</x:v>
      </x:c>
      <x:c r="J1721" s="12" t="n">
        <x:v>0</x:v>
      </x:c>
      <x:c r="K1721" s="12" t="n">
        <x:f>G1721-I1721+J1721</x:f>
        <x:v>-43.280458333333286</x:v>
      </x:c>
      <x:c r="L1721" s="12" t="n">
        <x:v>2123.8818309551007</x:v>
      </x:c>
      <x:c r="M1721" s="12" t="n">
        <x:v>2873.8818309461008</x:v>
      </x:c>
      <x:c r="N1721" s="12" t="n">
        <x:v>749.999999991</x:v>
      </x:c>
      <x:c r="O1721" s="12" t="n">
        <x:v>0</x:v>
      </x:c>
      <x:c r="P1721" s="12" t="n">
        <x:v>0</x:v>
      </x:c>
      <x:c r="Q1721" s="12" t="n">
        <x:v>32.39535324542884</x:v>
      </x:c>
      <x:c r="R1721" s="12" t="n">
        <x:v>193.6496449035651</x:v>
      </x:c>
      <x:c r="S1721" s="12" t="n">
        <x:v>0</x:v>
      </x:c>
      <x:c r="T1721" s="12" t="n">
        <x:v>0</x:v>
      </x:c>
      <x:c r="U1721" s="12" t="n">
        <x:f>'逐时购电与费用'!H1721+'逐时购电与费用'!J1721+F1721-P1721+O1721-E1721-N1721/'月度汇总'!$F$6-Q1721</x:f>
        <x:v>1.2079226507921703e-13</x:v>
      </x:c>
      <x:c r="V1721" s="12" t="n">
        <x:f>M1721-L1721-N1721+O1721/'月度汇总'!$F$7</x:f>
        <x:v>1.1368683772161603e-13</x:v>
      </x:c>
    </x:row>
    <x:row r="1722" ht="20" customHeight="1">
      <x:c r="A1722" s="13" t="n">
        <x:f>'逐时购电与费用'!A1722</x:f>
        <x:v>45700.930555555555</x:v>
      </x:c>
      <x:c r="B1722" s="13" t="n">
        <x:v>45700</x:v>
      </x:c>
      <x:c r="C1722" s="12" t="n">
        <x:v>564.5482938217458</x:v>
      </x:c>
      <x:c r="D1722" s="12" t="n">
        <x:v>0</x:v>
      </x:c>
      <x:c r="E1722" s="12" t="n">
        <x:v>527.2345666666666</x:v>
      </x:c>
      <x:c r="F1722" s="12" t="n">
        <x:v>0</x:v>
      </x:c>
      <x:c r="G1722" s="12" t="n">
        <x:f>E1722-F1722</x:f>
        <x:v>527.2345666666666</x:v>
      </x:c>
      <x:c r="H1722" s="12" t="n">
        <x:f>G1722-C1722+D1722</x:f>
        <x:v>-37.313727155079164</x:v>
      </x:c>
      <x:c r="I1722" s="12" t="n">
        <x:v>572.432335</x:v>
      </x:c>
      <x:c r="J1722" s="12" t="n">
        <x:v>0</x:v>
      </x:c>
      <x:c r="K1722" s="12" t="n">
        <x:f>G1722-I1722+J1722</x:f>
        <x:v>-45.19776833333333</x:v>
      </x:c>
      <x:c r="L1722" s="12" t="n">
        <x:v>2873.8818309461008</x:v>
      </x:c>
      <x:c r="M1722" s="12" t="n">
        <x:v>2907.464185376672</x:v>
      </x:c>
      <x:c r="N1722" s="12" t="n">
        <x:v>33.58235443057124</x:v>
      </x:c>
      <x:c r="O1722" s="12" t="n">
        <x:v>0</x:v>
      </x:c>
      <x:c r="P1722" s="12" t="n">
        <x:v>0</x:v>
      </x:c>
      <x:c r="Q1722" s="12" t="n">
        <x:v>0</x:v>
      </x:c>
      <x:c r="R1722" s="12" t="n">
        <x:v>177.7600058117539</x:v>
      </x:c>
      <x:c r="S1722" s="12" t="n">
        <x:v>0</x:v>
      </x:c>
      <x:c r="T1722" s="12" t="n">
        <x:v>0</x:v>
      </x:c>
      <x:c r="U1722" s="12" t="n">
        <x:f>'逐时购电与费用'!H1722+'逐时购电与费用'!J1722+F1722-P1722+O1722-E1722-N1722/'月度汇总'!$F$6-Q1722</x:f>
        <x:v>1.0000007932831068e-8</x:v>
      </x:c>
      <x:c r="V1722" s="12" t="n">
        <x:f>M1722-L1722-N1722+O1722/'月度汇总'!$F$7</x:f>
        <x:v>4.263256414560601e-14</x:v>
      </x:c>
    </x:row>
    <x:row r="1723" ht="20" customHeight="1">
      <x:c r="A1723" s="13" t="n">
        <x:f>'逐时购电与费用'!A1723</x:f>
        <x:v>45700.9375</x:v>
      </x:c>
      <x:c r="B1723" s="13" t="n">
        <x:v>45700</x:v>
      </x:c>
      <x:c r="C1723" s="12" t="n">
        <x:v>559.6353663796503</x:v>
      </x:c>
      <x:c r="D1723" s="12" t="n">
        <x:v>0</x:v>
      </x:c>
      <x:c r="E1723" s="12" t="n">
        <x:v>537.3666666666666</x:v>
      </x:c>
      <x:c r="F1723" s="12" t="n">
        <x:v>0</x:v>
      </x:c>
      <x:c r="G1723" s="12" t="n">
        <x:f>E1723-F1723</x:f>
        <x:v>537.3666666666666</x:v>
      </x:c>
      <x:c r="H1723" s="12" t="n">
        <x:f>G1723-C1723+D1723</x:f>
        <x:v>-22.26869971298379</x:v>
      </x:c>
      <x:c r="I1723" s="12" t="n">
        <x:v>567.1077166666669</x:v>
      </x:c>
      <x:c r="J1723" s="12" t="n">
        <x:v>0</x:v>
      </x:c>
      <x:c r="K1723" s="12" t="n">
        <x:f>G1723-I1723+J1723</x:f>
        <x:v>-29.741050000000314</x:v>
      </x:c>
      <x:c r="L1723" s="12" t="n">
        <x:v>2907.464185376672</x:v>
      </x:c>
      <x:c r="M1723" s="12" t="n">
        <x:v>3657.464185367672</x:v>
      </x:c>
      <x:c r="N1723" s="12" t="n">
        <x:v>749.999999991</x:v>
      </x:c>
      <x:c r="O1723" s="12" t="n">
        <x:v>0</x:v>
      </x:c>
      <x:c r="P1723" s="12" t="n">
        <x:v>0</x:v>
      </x:c>
      <x:c r="Q1723" s="12" t="n">
        <x:v>19.42399472042279</x:v>
      </x:c>
      <x:c r="R1723" s="12" t="n">
        <x:v>153.699517395091</x:v>
      </x:c>
      <x:c r="S1723" s="12" t="n">
        <x:v>0</x:v>
      </x:c>
      <x:c r="T1723" s="12" t="n">
        <x:v>0</x:v>
      </x:c>
      <x:c r="U1723" s="12" t="n">
        <x:f>'逐时购电与费用'!H1723+'逐时购电与费用'!J1723+F1723-P1723+O1723-E1723-N1723/'月度汇总'!$F$6-Q1723</x:f>
        <x:v>1.2079226507921703e-13</x:v>
      </x:c>
      <x:c r="V1723" s="12" t="n">
        <x:f>M1723-L1723-N1723+O1723/'月度汇总'!$F$7</x:f>
        <x:v>1.1368683772161603e-13</x:v>
      </x:c>
    </x:row>
    <x:row r="1724" ht="20" customHeight="1">
      <x:c r="A1724" s="13" t="n">
        <x:f>'逐时购电与费用'!A1724</x:f>
        <x:v>45700.944444444445</x:v>
      </x:c>
      <x:c r="B1724" s="13" t="n">
        <x:v>45700</x:v>
      </x:c>
      <x:c r="C1724" s="12" t="n">
        <x:v>559.3797337086767</x:v>
      </x:c>
      <x:c r="D1724" s="12" t="n">
        <x:v>0</x:v>
      </x:c>
      <x:c r="E1724" s="12" t="n">
        <x:v>555.7353833333333</x:v>
      </x:c>
      <x:c r="F1724" s="12" t="n">
        <x:v>0</x:v>
      </x:c>
      <x:c r="G1724" s="12" t="n">
        <x:f>E1724-F1724</x:f>
        <x:v>555.7353833333333</x:v>
      </x:c>
      <x:c r="H1724" s="12" t="n">
        <x:f>G1724-C1724+D1724</x:f>
        <x:v>-3.644350375343379</x:v>
      </x:c>
      <x:c r="I1724" s="12" t="n">
        <x:v>564.0639375000001</x:v>
      </x:c>
      <x:c r="J1724" s="12" t="n">
        <x:v>0</x:v>
      </x:c>
      <x:c r="K1724" s="12" t="n">
        <x:f>G1724-I1724+J1724</x:f>
        <x:v>-8.328554166666777</x:v>
      </x:c>
      <x:c r="L1724" s="12" t="n">
        <x:v>3657.464185367672</x:v>
      </x:c>
      <x:c r="M1724" s="12" t="n">
        <x:v>4407.464185358672</x:v>
      </x:c>
      <x:c r="N1724" s="12" t="n">
        <x:v>749.999999991</x:v>
      </x:c>
      <x:c r="O1724" s="12" t="n">
        <x:v>0</x:v>
      </x:c>
      <x:c r="P1724" s="12" t="n">
        <x:v>0</x:v>
      </x:c>
      <x:c r="Q1724" s="12" t="n">
        <x:v>0.8775775637769733</x:v>
      </x:c>
      <x:c r="R1724" s="12" t="n">
        <x:v>144.20875579576023</x:v>
      </x:c>
      <x:c r="S1724" s="12" t="n">
        <x:v>0</x:v>
      </x:c>
      <x:c r="T1724" s="12" t="n">
        <x:v>0</x:v>
      </x:c>
      <x:c r="U1724" s="12" t="n">
        <x:f>'逐时购电与费用'!H1724+'逐时购电与费用'!J1724+F1724-P1724+O1724-E1724-N1724/'月度汇总'!$F$6-Q1724</x:f>
        <x:v>1.2156942119645464e-13</x:v>
      </x:c>
      <x:c r="V1724" s="12" t="n">
        <x:f>M1724-L1724-N1724+O1724/'月度汇总'!$F$7</x:f>
        <x:v>-3.410605131648481e-13</x:v>
      </x:c>
    </x:row>
    <x:row r="1725" ht="20" customHeight="1">
      <x:c r="A1725" s="13" t="n">
        <x:f>'逐时购电与费用'!A1725</x:f>
        <x:v>45700.95138888889</x:v>
      </x:c>
      <x:c r="B1725" s="13" t="n">
        <x:v>45700</x:v>
      </x:c>
      <x:c r="C1725" s="12" t="n">
        <x:v>562.7241888176633</x:v>
      </x:c>
      <x:c r="D1725" s="12" t="n">
        <x:v>0</x:v>
      </x:c>
      <x:c r="E1725" s="12" t="n">
        <x:v>561.4317666666666</x:v>
      </x:c>
      <x:c r="F1725" s="12" t="n">
        <x:v>0</x:v>
      </x:c>
      <x:c r="G1725" s="12" t="n">
        <x:f>E1725-F1725</x:f>
        <x:v>561.4317666666666</x:v>
      </x:c>
      <x:c r="H1725" s="12" t="n">
        <x:f>G1725-C1725+D1725</x:f>
        <x:v>-1.2924221509966856</x:v>
      </x:c>
      <x:c r="I1725" s="12" t="n">
        <x:v>567.4140533333333</x:v>
      </x:c>
      <x:c r="J1725" s="12" t="n">
        <x:v>0</x:v>
      </x:c>
      <x:c r="K1725" s="12" t="n">
        <x:f>G1725-I1725+J1725</x:f>
        <x:v>-5.98228666666671</x:v>
      </x:c>
      <x:c r="L1725" s="12" t="n">
        <x:v>4407.464185358672</x:v>
      </x:c>
      <x:c r="M1725" s="12" t="n">
        <x:v>5156.205487215491</x:v>
      </x:c>
      <x:c r="N1725" s="12" t="n">
        <x:v>748.7413018568197</x:v>
      </x:c>
      <x:c r="O1725" s="12" t="n">
        <x:v>0</x:v>
      </x:c>
      <x:c r="P1725" s="12" t="n">
        <x:v>0</x:v>
      </x:c>
      <x:c r="Q1725" s="12" t="n">
        <x:v>0</x:v>
      </x:c>
      <x:c r="R1725" s="12" t="n">
        <x:v>126.0622087051213</x:v>
      </x:c>
      <x:c r="S1725" s="12" t="n">
        <x:v>0</x:v>
      </x:c>
      <x:c r="T1725" s="12" t="n">
        <x:v>0</x:v>
      </x:c>
      <x:c r="U1725" s="12" t="n">
        <x:f>'逐时购电与费用'!H1725+'逐时购电与费用'!J1725+F1725-P1725+O1725-E1725-N1725/'月度汇总'!$F$6-Q1725</x:f>
        <x:v>1.000012161966879e-8</x:v>
      </x:c>
      <x:c r="V1725" s="12" t="n">
        <x:f>M1725-L1725-N1725+O1725/'月度汇总'!$F$7</x:f>
        <x:v>-2.2737367544323206e-13</x:v>
      </x:c>
    </x:row>
    <x:row r="1726" ht="20" customHeight="1">
      <x:c r="A1726" s="13" t="n">
        <x:f>'逐时购电与费用'!A1726</x:f>
        <x:v>45700.95833333333</x:v>
      </x:c>
      <x:c r="B1726" s="13" t="n">
        <x:v>45700</x:v>
      </x:c>
      <x:c r="C1726" s="12" t="n">
        <x:v>563.6922131718202</x:v>
      </x:c>
      <x:c r="D1726" s="12" t="n">
        <x:v>0</x:v>
      </x:c>
      <x:c r="E1726" s="12" t="n">
        <x:v>558.4616666666666</x:v>
      </x:c>
      <x:c r="F1726" s="12" t="n">
        <x:v>0</x:v>
      </x:c>
      <x:c r="G1726" s="12" t="n">
        <x:f>E1726-F1726</x:f>
        <x:v>558.4616666666666</x:v>
      </x:c>
      <x:c r="H1726" s="12" t="n">
        <x:f>G1726-C1726+D1726</x:f>
        <x:v>-5.2305465051535975</x:v>
      </x:c>
      <x:c r="I1726" s="12" t="n">
        <x:v>568.3875833333334</x:v>
      </x:c>
      <x:c r="J1726" s="12" t="n">
        <x:v>0</x:v>
      </x:c>
      <x:c r="K1726" s="12" t="n">
        <x:f>G1726-I1726+J1726</x:f>
        <x:v>-9.925916666666808</x:v>
      </x:c>
      <x:c r="L1726" s="12" t="n">
        <x:v>5156.205487215491</x:v>
      </x:c>
      <x:c r="M1726" s="12" t="n">
        <x:v>5906.205487206491</x:v>
      </x:c>
      <x:c r="N1726" s="12" t="n">
        <x:v>749.999999991</x:v>
      </x:c>
      <x:c r="O1726" s="12" t="n">
        <x:v>0</x:v>
      </x:c>
      <x:c r="P1726" s="12" t="n">
        <x:v>0</x:v>
      </x:c>
      <x:c r="Q1726" s="12" t="n">
        <x:v>2.613291566279023</x:v>
      </x:c>
      <x:c r="R1726" s="12" t="n">
        <x:v>111.46589106351325</x:v>
      </x:c>
      <x:c r="S1726" s="12" t="n">
        <x:v>0</x:v>
      </x:c>
      <x:c r="T1726" s="12" t="n">
        <x:v>0</x:v>
      </x:c>
      <x:c r="U1726" s="12" t="n">
        <x:f>'逐时购电与费用'!H1726+'逐时购电与费用'!J1726+F1726-P1726+O1726-E1726-N1726/'月度汇总'!$F$6-Q1726</x:f>
        <x:v>1.2168044349891716e-13</x:v>
      </x:c>
      <x:c r="V1726" s="12" t="n">
        <x:f>M1726-L1726-N1726+O1726/'月度汇总'!$F$7</x:f>
        <x:v>-3.410605131648481e-13</x:v>
      </x:c>
    </x:row>
    <x:row r="1727" ht="20" customHeight="1">
      <x:c r="A1727" s="13" t="n">
        <x:f>'逐时购电与费用'!A1727</x:f>
        <x:v>45700.96527777778</x:v>
      </x:c>
      <x:c r="B1727" s="13" t="n">
        <x:v>45700</x:v>
      </x:c>
      <x:c r="C1727" s="12" t="n">
        <x:v>561.2996650226902</x:v>
      </x:c>
      <x:c r="D1727" s="12" t="n">
        <x:v>0</x:v>
      </x:c>
      <x:c r="E1727" s="12" t="n">
        <x:v>572.8506166666666</x:v>
      </x:c>
      <x:c r="F1727" s="12" t="n">
        <x:v>0</x:v>
      </x:c>
      <x:c r="G1727" s="12" t="n">
        <x:f>E1727-F1727</x:f>
        <x:v>572.8506166666666</x:v>
      </x:c>
      <x:c r="H1727" s="12" t="n">
        <x:f>G1727-C1727+D1727</x:f>
        <x:v>11.550951643976418</x:v>
      </x:c>
      <x:c r="I1727" s="12" t="n">
        <x:v>564.2391149999999</x:v>
      </x:c>
      <x:c r="J1727" s="12" t="n">
        <x:v>0</x:v>
      </x:c>
      <x:c r="K1727" s="12" t="n">
        <x:f>G1727-I1727+J1727</x:f>
        <x:v>8.611501666666754</x:v>
      </x:c>
      <x:c r="L1727" s="12" t="n">
        <x:v>5906.205487206491</x:v>
      </x:c>
      <x:c r="M1727" s="12" t="n">
        <x:v>6306.354309993682</x:v>
      </x:c>
      <x:c r="N1727" s="12" t="n">
        <x:v>400.1488227871915</x:v>
      </x:c>
      <x:c r="O1727" s="12" t="n">
        <x:v>0</x:v>
      </x:c>
      <x:c r="P1727" s="12" t="n">
        <x:v>0</x:v>
      </x:c>
      <x:c r="Q1727" s="12" t="n">
        <x:v>0</x:v>
      </x:c>
      <x:c r="R1727" s="12" t="n">
        <x:v>99.82118897675315</x:v>
      </x:c>
      <x:c r="S1727" s="12" t="n">
        <x:v>0</x:v>
      </x:c>
      <x:c r="T1727" s="12" t="n">
        <x:v>0</x:v>
      </x:c>
      <x:c r="U1727" s="12" t="n">
        <x:f>'逐时购电与费用'!H1727+'逐时购电与费用'!J1727+F1727-P1727+O1727-E1727-N1727/'月度汇总'!$F$6-Q1727</x:f>
        <x:v>1.0000007932831068e-8</x:v>
      </x:c>
      <x:c r="V1727" s="12" t="n">
        <x:f>M1727-L1727-N1727+O1727/'月度汇总'!$F$7</x:f>
        <x:v>-5.684341886080802e-14</x:v>
      </x:c>
    </x:row>
    <x:row r="1728" ht="20" customHeight="1">
      <x:c r="A1728" s="13" t="n">
        <x:f>'逐时购电与费用'!A1728</x:f>
        <x:v>45700.97222222222</x:v>
      </x:c>
      <x:c r="B1728" s="13" t="n">
        <x:v>45700</x:v>
      </x:c>
      <x:c r="C1728" s="12" t="n">
        <x:v>558.0270877382059</x:v>
      </x:c>
      <x:c r="D1728" s="12" t="n">
        <x:v>0</x:v>
      </x:c>
      <x:c r="E1728" s="12" t="n">
        <x:v>578.3718666666666</x:v>
      </x:c>
      <x:c r="F1728" s="12" t="n">
        <x:v>0</x:v>
      </x:c>
      <x:c r="G1728" s="12" t="n">
        <x:f>E1728-F1728</x:f>
        <x:v>578.3718666666666</x:v>
      </x:c>
      <x:c r="H1728" s="12" t="n">
        <x:f>G1728-C1728+D1728</x:f>
        <x:v>20.344778928460755</x:v>
      </x:c>
      <x:c r="I1728" s="12" t="n">
        <x:v>560.9717458333333</x:v>
      </x:c>
      <x:c r="J1728" s="12" t="n">
        <x:v>0</x:v>
      </x:c>
      <x:c r="K1728" s="12" t="n">
        <x:f>G1728-I1728+J1728</x:f>
        <x:v>17.40012083333329</x:v>
      </x:c>
      <x:c r="L1728" s="12" t="n">
        <x:v>6306.354309993682</x:v>
      </x:c>
      <x:c r="M1728" s="12" t="n">
        <x:v>7035.81577355778</x:v>
      </x:c>
      <x:c r="N1728" s="12" t="n">
        <x:v>729.4614635640976</x:v>
      </x:c>
      <x:c r="O1728" s="12" t="n">
        <x:v>0</x:v>
      </x:c>
      <x:c r="P1728" s="12" t="n">
        <x:v>0</x:v>
      </x:c>
      <x:c r="Q1728" s="12" t="n">
        <x:v>0</x:v>
      </x:c>
      <x:c r="R1728" s="12" t="n">
        <x:v>105.94815514602033</x:v>
      </x:c>
      <x:c r="S1728" s="12" t="n">
        <x:v>0</x:v>
      </x:c>
      <x:c r="T1728" s="12" t="n">
        <x:v>0</x:v>
      </x:c>
      <x:c r="U1728" s="12" t="n">
        <x:f>'逐时购电与费用'!H1728+'逐时购电与费用'!J1728+F1728-P1728+O1728-E1728-N1728/'月度汇总'!$F$6-Q1728</x:f>
        <x:v>1.0000007932831068e-8</x:v>
      </x:c>
      <x:c r="V1728" s="12" t="n">
        <x:f>M1728-L1728-N1728+O1728/'月度汇总'!$F$7</x:f>
        <x:v>-2.2737367544323206e-13</x:v>
      </x:c>
    </x:row>
    <x:row r="1729" ht="20" customHeight="1">
      <x:c r="A1729" s="13" t="n">
        <x:f>'逐时购电与费用'!A1729</x:f>
        <x:v>45700.97916666667</x:v>
      </x:c>
      <x:c r="B1729" s="13" t="n">
        <x:v>45700</x:v>
      </x:c>
      <x:c r="C1729" s="12" t="n">
        <x:v>560.4002514661655</x:v>
      </x:c>
      <x:c r="D1729" s="12" t="n">
        <x:v>0</x:v>
      </x:c>
      <x:c r="E1729" s="12" t="n">
        <x:v>571.3383333333334</x:v>
      </x:c>
      <x:c r="F1729" s="12" t="n">
        <x:v>0</x:v>
      </x:c>
      <x:c r="G1729" s="12" t="n">
        <x:f>E1729-F1729</x:f>
        <x:v>571.3383333333334</x:v>
      </x:c>
      <x:c r="H1729" s="12" t="n">
        <x:f>G1729-C1729+D1729</x:f>
        <x:v>10.938081867167853</x:v>
      </x:c>
      <x:c r="I1729" s="12" t="n">
        <x:v>565.11125</x:v>
      </x:c>
      <x:c r="J1729" s="12" t="n">
        <x:v>0</x:v>
      </x:c>
      <x:c r="K1729" s="12" t="n">
        <x:f>G1729-I1729+J1729</x:f>
        <x:v>6.227083333333326</x:v>
      </x:c>
      <x:c r="L1729" s="12" t="n">
        <x:v>7035.81577355778</x:v>
      </x:c>
      <x:c r="M1729" s="12" t="n">
        <x:v>7773.804308150693</x:v>
      </x:c>
      <x:c r="N1729" s="12" t="n">
        <x:v>737.9885345929132</x:v>
      </x:c>
      <x:c r="O1729" s="12" t="n">
        <x:v>0</x:v>
      </x:c>
      <x:c r="P1729" s="12" t="n">
        <x:v>0</x:v>
      </x:c>
      <x:c r="Q1729" s="12" t="n">
        <x:v>0</x:v>
      </x:c>
      <x:c r="R1729" s="12" t="n">
        <x:v>102.53662442128416</x:v>
      </x:c>
      <x:c r="S1729" s="12" t="n">
        <x:v>0</x:v>
      </x:c>
      <x:c r="T1729" s="12" t="n">
        <x:v>0</x:v>
      </x:c>
      <x:c r="U1729" s="12" t="n">
        <x:f>'逐时购电与费用'!H1729+'逐时购电与费用'!J1729+F1729-P1729+O1729-E1729-N1729/'月度汇总'!$F$6-Q1729</x:f>
        <x:v>1.000012161966879e-8</x:v>
      </x:c>
      <x:c r="V1729" s="12" t="n">
        <x:f>M1729-L1729-N1729+O1729/'月度汇总'!$F$7</x:f>
        <x:v>1.1368683772161603e-13</x:v>
      </x:c>
    </x:row>
    <x:row r="1730" ht="20" customHeight="1">
      <x:c r="A1730" s="13" t="n">
        <x:f>'逐时购电与费用'!A1730</x:f>
        <x:v>45700.98611111111</x:v>
      </x:c>
      <x:c r="B1730" s="13" t="n">
        <x:v>45700</x:v>
      </x:c>
      <x:c r="C1730" s="12" t="n">
        <x:v>571.8284572978006</x:v>
      </x:c>
      <x:c r="D1730" s="12" t="n">
        <x:v>0</x:v>
      </x:c>
      <x:c r="E1730" s="12" t="n">
        <x:v>571.5935499999999</x:v>
      </x:c>
      <x:c r="F1730" s="12" t="n">
        <x:v>0</x:v>
      </x:c>
      <x:c r="G1730" s="12" t="n">
        <x:f>E1730-F1730</x:f>
        <x:v>571.5935499999999</x:v>
      </x:c>
      <x:c r="H1730" s="12" t="n">
        <x:f>G1730-C1730+D1730</x:f>
        <x:v>-0.23490729780064612</x:v>
      </x:c>
      <x:c r="I1730" s="12" t="n">
        <x:v>579.3383491666667</x:v>
      </x:c>
      <x:c r="J1730" s="12" t="n">
        <x:v>0</x:v>
      </x:c>
      <x:c r="K1730" s="12" t="n">
        <x:f>G1730-I1730+J1730</x:f>
        <x:v>-7.74479916666678</x:v>
      </x:c>
      <x:c r="L1730" s="12" t="n">
        <x:v>7773.804308150693</x:v>
      </x:c>
      <x:c r="M1730" s="12" t="n">
        <x:v>8521.907904342372</x:v>
      </x:c>
      <x:c r="N1730" s="12" t="n">
        <x:v>748.1035961916787</x:v>
      </x:c>
      <x:c r="O1730" s="12" t="n">
        <x:v>0</x:v>
      </x:c>
      <x:c r="P1730" s="12" t="n">
        <x:v>0</x:v>
      </x:c>
      <x:c r="Q1730" s="12" t="n">
        <x:v>0</x:v>
      </x:c>
      <x:c r="R1730" s="12" t="n">
        <x:v>55.87415972666872</x:v>
      </x:c>
      <x:c r="S1730" s="12" t="n">
        <x:v>0</x:v>
      </x:c>
      <x:c r="T1730" s="12" t="n">
        <x:v>0</x:v>
      </x:c>
      <x:c r="U1730" s="12" t="n">
        <x:f>'逐时购电与费用'!H1730+'逐时购电与费用'!J1730+F1730-P1730+O1730-E1730-N1730/'月度汇总'!$F$6-Q1730</x:f>
        <x:v>1.0000007932831068e-8</x:v>
      </x:c>
      <x:c r="V1730" s="12" t="n">
        <x:f>M1730-L1730-N1730+O1730/'月度汇总'!$F$7</x:f>
        <x:v>0</x:v>
      </x:c>
    </x:row>
    <x:row r="1731" ht="20" customHeight="1">
      <x:c r="A1731" s="13" t="n">
        <x:f>'逐时购电与费用'!A1731</x:f>
        <x:v>45700.993055555555</x:v>
      </x:c>
      <x:c r="B1731" s="13" t="n">
        <x:v>45700</x:v>
      </x:c>
      <x:c r="C1731" s="12" t="n">
        <x:v>571.784808931425</x:v>
      </x:c>
      <x:c r="D1731" s="12" t="n">
        <x:v>0</x:v>
      </x:c>
      <x:c r="E1731" s="12" t="n">
        <x:v>552.0979</x:v>
      </x:c>
      <x:c r="F1731" s="12" t="n">
        <x:v>0</x:v>
      </x:c>
      <x:c r="G1731" s="12" t="n">
        <x:f>E1731-F1731</x:f>
        <x:v>552.0979</x:v>
      </x:c>
      <x:c r="H1731" s="12" t="n">
        <x:f>G1731-C1731+D1731</x:f>
        <x:v>-19.686908931425023</x:v>
      </x:c>
      <x:c r="I1731" s="12" t="n">
        <x:v>576.5055258333334</x:v>
      </x:c>
      <x:c r="J1731" s="12" t="n">
        <x:v>0</x:v>
      </x:c>
      <x:c r="K1731" s="12" t="n">
        <x:f>G1731-I1731+J1731</x:f>
        <x:v>-24.40762583333344</x:v>
      </x:c>
      <x:c r="L1731" s="12" t="n">
        <x:v>8521.907904342372</x:v>
      </x:c>
      <x:c r="M1731" s="12" t="n">
        <x:v>8539.626122371654</x:v>
      </x:c>
      <x:c r="N1731" s="12" t="n">
        <x:v>17.718218029282518</x:v>
      </x:c>
      <x:c r="O1731" s="12" t="n">
        <x:v>0</x:v>
      </x:c>
      <x:c r="P1731" s="12" t="n">
        <x:v>0</x:v>
      </x:c>
      <x:c r="Q1731" s="12" t="n">
        <x:v>0</x:v>
      </x:c>
      <x:c r="R1731" s="12" t="n">
        <x:v>27.75659181051367</x:v>
      </x:c>
      <x:c r="S1731" s="12" t="n">
        <x:v>0</x:v>
      </x:c>
      <x:c r="T1731" s="12" t="n">
        <x:v>0</x:v>
      </x:c>
      <x:c r="U1731" s="12" t="n">
        <x:f>'逐时购电与费用'!H1731+'逐时购电与费用'!J1731+F1731-P1731+O1731-E1731-N1731/'月度汇总'!$F$6-Q1731</x:f>
        <x:v>1.0000004380117389e-8</x:v>
      </x:c>
      <x:c r="V1731" s="12" t="n">
        <x:f>M1731-L1731-N1731+O1731/'月度汇总'!$F$7</x:f>
        <x:v>-4.476419235288631e-13</x:v>
      </x:c>
    </x:row>
    <x:row r="1732" ht="20" customHeight="1">
      <x:c r="A1732" s="13" t="n">
        <x:f>'逐时购电与费用'!A1732</x:f>
        <x:v>45701</x:v>
      </x:c>
      <x:c r="B1732" s="13" t="n">
        <x:v>45701</x:v>
      </x:c>
      <x:c r="C1732" s="12" t="n">
        <x:v>570.0634416666667</x:v>
      </x:c>
      <x:c r="D1732" s="12" t="n">
        <x:v>0</x:v>
      </x:c>
      <x:c r="E1732" s="12" t="n">
        <x:v>541.1433333333333</x:v>
      </x:c>
      <x:c r="F1732" s="12" t="n">
        <x:v>0</x:v>
      </x:c>
      <x:c r="G1732" s="12" t="n">
        <x:f>E1732-F1732</x:f>
        <x:v>541.1433333333333</x:v>
      </x:c>
      <x:c r="H1732" s="12" t="n">
        <x:f>G1732-C1732+D1732</x:f>
        <x:v>-28.92010833333336</x:v>
      </x:c>
      <x:c r="I1732" s="12" t="n">
        <x:v>570.0634416666667</x:v>
      </x:c>
      <x:c r="J1732" s="12" t="n">
        <x:v>0</x:v>
      </x:c>
      <x:c r="K1732" s="12" t="n">
        <x:f>G1732-I1732+J1732</x:f>
        <x:v>-28.92010833333336</x:v>
      </x:c>
      <x:c r="L1732" s="12" t="n">
        <x:v>8539.626122371654</x:v>
      </x:c>
      <x:c r="M1732" s="12" t="n">
        <x:v>8565.654219862654</x:v>
      </x:c>
      <x:c r="N1732" s="12" t="n">
        <x:v>26.028097491000022</x:v>
      </x:c>
      <x:c r="O1732" s="12" t="n">
        <x:v>0</x:v>
      </x:c>
      <x:c r="P1732" s="12" t="n">
        <x:v>0</x:v>
      </x:c>
      <x:c r="Q1732" s="12" t="n">
        <x:v>0</x:v>
      </x:c>
      <x:c r="R1732" s="12" t="n">
        <x:v>335.245169388225</x:v>
      </x:c>
      <x:c r="S1732" s="12" t="n">
        <x:v>0</x:v>
      </x:c>
      <x:c r="T1732" s="12" t="n">
        <x:v>0</x:v>
      </x:c>
      <x:c r="U1732" s="12" t="n">
        <x:f>'逐时购电与费用'!H1732+'逐时购电与费用'!J1732+F1732-P1732+O1732-E1732-N1732/'月度汇总'!$F$6-Q1732</x:f>
        <x:v>1.0000004380117389e-8</x:v>
      </x:c>
      <x:c r="V1732" s="12" t="n">
        <x:f>M1732-L1732-N1732+O1732/'月度汇总'!$F$7</x:f>
        <x:v>1.3145040611561853e-13</x:v>
      </x:c>
    </x:row>
    <x:row r="1733" ht="20" customHeight="1">
      <x:c r="A1733" s="13" t="n">
        <x:f>'逐时购电与费用'!A1733</x:f>
        <x:v>45701.006944444445</x:v>
      </x:c>
      <x:c r="B1733" s="13" t="n">
        <x:v>45701</x:v>
      </x:c>
      <x:c r="C1733" s="12" t="n">
        <x:v>585.8726132845196</x:v>
      </x:c>
      <x:c r="D1733" s="12" t="n">
        <x:v>0</x:v>
      </x:c>
      <x:c r="E1733" s="12" t="n">
        <x:v>591.8529166666666</x:v>
      </x:c>
      <x:c r="F1733" s="12" t="n">
        <x:v>0</x:v>
      </x:c>
      <x:c r="G1733" s="12" t="n">
        <x:f>E1733-F1733</x:f>
        <x:v>591.8529166666666</x:v>
      </x:c>
      <x:c r="H1733" s="12" t="n">
        <x:f>G1733-C1733+D1733</x:f>
        <x:v>5.980303382146985</x:v>
      </x:c>
      <x:c r="I1733" s="12" t="n">
        <x:v>584.7519233333334</x:v>
      </x:c>
      <x:c r="J1733" s="12" t="n">
        <x:v>0</x:v>
      </x:c>
      <x:c r="K1733" s="12" t="n">
        <x:f>G1733-I1733+J1733</x:f>
        <x:v>7.100993333333236</x:v>
      </x:c>
      <x:c r="L1733" s="12" t="n">
        <x:v>8565.654219862654</x:v>
      </x:c>
      <x:c r="M1733" s="12" t="n">
        <x:v>9310.271946809722</x:v>
      </x:c>
      <x:c r="N1733" s="12" t="n">
        <x:v>744.6177269470677</x:v>
      </x:c>
      <x:c r="O1733" s="12" t="n">
        <x:v>0</x:v>
      </x:c>
      <x:c r="P1733" s="12" t="n">
        <x:v>0</x:v>
      </x:c>
      <x:c r="Q1733" s="12" t="n">
        <x:v>0</x:v>
      </x:c>
      <x:c r="R1733" s="12" t="n">
        <x:v>313.67515272155833</x:v>
      </x:c>
      <x:c r="S1733" s="12" t="n">
        <x:v>0</x:v>
      </x:c>
      <x:c r="T1733" s="12" t="n">
        <x:v>0</x:v>
      </x:c>
      <x:c r="U1733" s="12" t="n">
        <x:f>'逐时购电与费用'!H1733+'逐时购电与费用'!J1733+F1733-P1733+O1733-E1733-N1733/'月度汇总'!$F$6-Q1733</x:f>
        <x:v>1.000012161966879e-8</x:v>
      </x:c>
      <x:c r="V1733" s="12" t="n">
        <x:f>M1733-L1733-N1733+O1733/'月度汇总'!$F$7</x:f>
        <x:v>4.547473508864641e-13</x:v>
      </x:c>
    </x:row>
    <x:row r="1734" ht="20" customHeight="1">
      <x:c r="A1734" s="13" t="n">
        <x:f>'逐时购电与费用'!A1734</x:f>
        <x:v>45701.01388888889</x:v>
      </x:c>
      <x:c r="B1734" s="13" t="n">
        <x:v>45701</x:v>
      </x:c>
      <x:c r="C1734" s="12" t="n">
        <x:v>604.8037766080054</x:v>
      </x:c>
      <x:c r="D1734" s="12" t="n">
        <x:v>0</x:v>
      </x:c>
      <x:c r="E1734" s="12" t="n">
        <x:v>594.08165</x:v>
      </x:c>
      <x:c r="F1734" s="12" t="n">
        <x:v>0</x:v>
      </x:c>
      <x:c r="G1734" s="12" t="n">
        <x:f>E1734-F1734</x:f>
        <x:v>594.08165</x:v>
      </x:c>
      <x:c r="H1734" s="12" t="n">
        <x:f>G1734-C1734+D1734</x:f>
        <x:v>-10.722126608005397</x:v>
      </x:c>
      <x:c r="I1734" s="12" t="n">
        <x:v>605.0202733333333</x:v>
      </x:c>
      <x:c r="J1734" s="12" t="n">
        <x:v>0</x:v>
      </x:c>
      <x:c r="K1734" s="12" t="n">
        <x:f>G1734-I1734+J1734</x:f>
        <x:v>-10.93862333333334</x:v>
      </x:c>
      <x:c r="L1734" s="12" t="n">
        <x:v>9310.271946809722</x:v>
      </x:c>
      <x:c r="M1734" s="12" t="n">
        <x:v>10060.271946800722</x:v>
      </x:c>
      <x:c r="N1734" s="12" t="n">
        <x:v>749.999999991</x:v>
      </x:c>
      <x:c r="O1734" s="12" t="n">
        <x:v>0</x:v>
      </x:c>
      <x:c r="P1734" s="12" t="n">
        <x:v>0</x:v>
      </x:c>
      <x:c r="Q1734" s="12" t="n">
        <x:v>10.722126618005284</x:v>
      </x:c>
      <x:c r="R1734" s="12" t="n">
        <x:v>321.1343079486902</x:v>
      </x:c>
      <x:c r="S1734" s="12" t="n">
        <x:v>2.4778502571518857</x:v>
      </x:c>
      <x:c r="T1734" s="12" t="n">
        <x:v>0</x:v>
      </x:c>
      <x:c r="U1734" s="12" t="n">
        <x:f>'逐时购电与费用'!H1734+'逐时购电与费用'!J1734+F1734-P1734+O1734-E1734-N1734/'月度汇总'!$F$6-Q1734</x:f>
        <x:v>1.2079226507921703e-13</x:v>
      </x:c>
      <x:c r="V1734" s="12" t="n">
        <x:f>M1734-L1734-N1734+O1734/'月度汇总'!$F$7</x:f>
        <x:v>-3.410605131648481e-13</x:v>
      </x:c>
    </x:row>
    <x:row r="1735" ht="20" customHeight="1">
      <x:c r="A1735" s="13" t="n">
        <x:f>'逐时购电与费用'!A1735</x:f>
        <x:v>45701.02083333333</x:v>
      </x:c>
      <x:c r="B1735" s="13" t="n">
        <x:v>45701</x:v>
      </x:c>
      <x:c r="C1735" s="12" t="n">
        <x:v>607.7337909335179</x:v>
      </x:c>
      <x:c r="D1735" s="12" t="n">
        <x:v>0</x:v>
      </x:c>
      <x:c r="E1735" s="12" t="n">
        <x:v>559.9016666666666</x:v>
      </x:c>
      <x:c r="F1735" s="12" t="n">
        <x:v>0</x:v>
      </x:c>
      <x:c r="G1735" s="12" t="n">
        <x:f>E1735-F1735</x:f>
        <x:v>559.9016666666666</x:v>
      </x:c>
      <x:c r="H1735" s="12" t="n">
        <x:f>G1735-C1735+D1735</x:f>
        <x:v>-47.832124266851224</x:v>
      </x:c>
      <x:c r="I1735" s="12" t="n">
        <x:v>606.450775</x:v>
      </x:c>
      <x:c r="J1735" s="12" t="n">
        <x:v>0</x:v>
      </x:c>
      <x:c r="K1735" s="12" t="n">
        <x:f>G1735-I1735+J1735</x:f>
        <x:v>-46.54910833333338</x:v>
      </x:c>
      <x:c r="L1735" s="12" t="n">
        <x:v>10060.271946800722</x:v>
      </x:c>
      <x:c r="M1735" s="12" t="n">
        <x:v>10113.694736260233</x:v>
      </x:c>
      <x:c r="N1735" s="12" t="n">
        <x:v>53.4227894595123</x:v>
      </x:c>
      <x:c r="O1735" s="12" t="n">
        <x:v>0</x:v>
      </x:c>
      <x:c r="P1735" s="12" t="n">
        <x:v>0</x:v>
      </x:c>
      <x:c r="Q1735" s="12" t="n">
        <x:v>0</x:v>
      </x:c>
      <x:c r="R1735" s="12" t="n">
        <x:v>339.6973193513886</x:v>
      </x:c>
      <x:c r="S1735" s="12" t="n">
        <x:v>0</x:v>
      </x:c>
      <x:c r="T1735" s="12" t="n">
        <x:v>0</x:v>
      </x:c>
      <x:c r="U1735" s="12" t="n">
        <x:f>'逐时购电与费用'!H1735+'逐时购电与费用'!J1735+F1735-P1735+O1735-E1735-N1735/'月度汇总'!$F$6-Q1735</x:f>
        <x:v>1.000000082740371e-8</x:v>
      </x:c>
      <x:c r="V1735" s="12" t="n">
        <x:f>M1735-L1735-N1735+O1735/'月度汇总'!$F$7</x:f>
        <x:v>-8.242295734817162e-13</x:v>
      </x:c>
    </x:row>
    <x:row r="1736" ht="20" customHeight="1">
      <x:c r="A1736" s="13" t="n">
        <x:f>'逐时购电与费用'!A1736</x:f>
        <x:v>45701.02777777778</x:v>
      </x:c>
      <x:c r="B1736" s="13" t="n">
        <x:v>45701</x:v>
      </x:c>
      <x:c r="C1736" s="12" t="n">
        <x:v>596.8150919806941</x:v>
      </x:c>
      <x:c r="D1736" s="12" t="n">
        <x:v>0</x:v>
      </x:c>
      <x:c r="E1736" s="12" t="n">
        <x:v>606.2387</x:v>
      </x:c>
      <x:c r="F1736" s="12" t="n">
        <x:v>0</x:v>
      </x:c>
      <x:c r="G1736" s="12" t="n">
        <x:f>E1736-F1736</x:f>
        <x:v>606.2387</x:v>
      </x:c>
      <x:c r="H1736" s="12" t="n">
        <x:f>G1736-C1736+D1736</x:f>
        <x:v>9.423608019305902</x:v>
      </x:c>
      <x:c r="I1736" s="12" t="n">
        <x:v>593.4928358333334</x:v>
      </x:c>
      <x:c r="J1736" s="12" t="n">
        <x:v>0</x:v>
      </x:c>
      <x:c r="K1736" s="12" t="n">
        <x:f>G1736-I1736+J1736</x:f>
        <x:v>12.745864166666593</x:v>
      </x:c>
      <x:c r="L1736" s="12" t="n">
        <x:v>10113.694736260233</x:v>
      </x:c>
      <x:c r="M1736" s="12" t="n">
        <x:v>10103.224060694338</x:v>
      </x:c>
      <x:c r="N1736" s="12" t="n">
        <x:v>0</x:v>
      </x:c>
      <x:c r="O1736" s="12" t="n">
        <x:v>9.423608009305902</x:v>
      </x:c>
      <x:c r="P1736" s="12" t="n">
        <x:v>0</x:v>
      </x:c>
      <x:c r="Q1736" s="12" t="n">
        <x:v>0</x:v>
      </x:c>
      <x:c r="R1736" s="12" t="n">
        <x:v>341.8951064462352</x:v>
      </x:c>
      <x:c r="S1736" s="12" t="n">
        <x:v>0</x:v>
      </x:c>
      <x:c r="T1736" s="12" t="n">
        <x:v>0</x:v>
      </x:c>
      <x:c r="U1736" s="12" t="n">
        <x:f>'逐时购电与费用'!H1736+'逐时购电与费用'!J1736+F1736-P1736+O1736-E1736-N1736/'月度汇总'!$F$6-Q1736</x:f>
        <x:v>-1.0000007932831068e-8</x:v>
      </x:c>
      <x:c r="V1736" s="12" t="n">
        <x:f>M1736-L1736-N1736+O1736/'月度汇总'!$F$7</x:f>
        <x:v>8.348877145181177e-14</x:v>
      </x:c>
    </x:row>
    <x:row r="1737" ht="20" customHeight="1">
      <x:c r="A1737" s="13" t="n">
        <x:f>'逐时购电与费用'!A1737</x:f>
        <x:v>45701.03472222222</x:v>
      </x:c>
      <x:c r="B1737" s="13" t="n">
        <x:v>45701</x:v>
      </x:c>
      <x:c r="C1737" s="12" t="n">
        <x:v>612.735875997261</x:v>
      </x:c>
      <x:c r="D1737" s="12" t="n">
        <x:v>0</x:v>
      </x:c>
      <x:c r="E1737" s="12" t="n">
        <x:v>621.2052833333332</x:v>
      </x:c>
      <x:c r="F1737" s="12" t="n">
        <x:v>0</x:v>
      </x:c>
      <x:c r="G1737" s="12" t="n">
        <x:f>E1737-F1737</x:f>
        <x:v>621.2052833333332</x:v>
      </x:c>
      <x:c r="H1737" s="12" t="n">
        <x:f>G1737-C1737+D1737</x:f>
        <x:v>8.469407336072209</x:v>
      </x:c>
      <x:c r="I1737" s="12" t="n">
        <x:v>609.51183</x:v>
      </x:c>
      <x:c r="J1737" s="12" t="n">
        <x:v>0</x:v>
      </x:c>
      <x:c r="K1737" s="12" t="n">
        <x:f>G1737-I1737+J1737</x:f>
        <x:v>11.693453333333196</x:v>
      </x:c>
      <x:c r="L1737" s="12" t="n">
        <x:v>10103.224060694338</x:v>
      </x:c>
      <x:c r="M1737" s="12" t="n">
        <x:v>10093.813608109813</x:v>
      </x:c>
      <x:c r="N1737" s="12" t="n">
        <x:v>0</x:v>
      </x:c>
      <x:c r="O1737" s="12" t="n">
        <x:v>8.469407326072208</x:v>
      </x:c>
      <x:c r="P1737" s="12" t="n">
        <x:v>0</x:v>
      </x:c>
      <x:c r="Q1737" s="12" t="n">
        <x:v>0</x:v>
      </x:c>
      <x:c r="R1737" s="12" t="n">
        <x:v>319.03146086242793</x:v>
      </x:c>
      <x:c r="S1737" s="12" t="n">
        <x:v>0</x:v>
      </x:c>
      <x:c r="T1737" s="12" t="n">
        <x:v>0</x:v>
      </x:c>
      <x:c r="U1737" s="12" t="n">
        <x:f>'逐时购电与费用'!H1737+'逐时购电与费用'!J1737+F1737-P1737+O1737-E1737-N1737/'月度汇总'!$F$6-Q1737</x:f>
        <x:v>-1.0000007932831068e-8</x:v>
      </x:c>
      <x:c r="V1737" s="12" t="n">
        <x:f>M1737-L1737-N1737+O1737/'月度汇总'!$F$7</x:f>
        <x:v>-3.7125857943465235e-13</x:v>
      </x:c>
    </x:row>
    <x:row r="1738" ht="20" customHeight="1">
      <x:c r="A1738" s="13" t="n">
        <x:f>'逐时购电与费用'!A1738</x:f>
        <x:v>45701.04166666667</x:v>
      </x:c>
      <x:c r="B1738" s="13" t="n">
        <x:v>45701</x:v>
      </x:c>
      <x:c r="C1738" s="12" t="n">
        <x:v>640.8969180322423</x:v>
      </x:c>
      <x:c r="D1738" s="12" t="n">
        <x:v>0</x:v>
      </x:c>
      <x:c r="E1738" s="12" t="n">
        <x:v>590.2866666666666</x:v>
      </x:c>
      <x:c r="F1738" s="12" t="n">
        <x:v>0</x:v>
      </x:c>
      <x:c r="G1738" s="12" t="n">
        <x:f>E1738-F1738</x:f>
        <x:v>590.2866666666666</x:v>
      </x:c>
      <x:c r="H1738" s="12" t="n">
        <x:f>G1738-C1738+D1738</x:f>
        <x:v>-50.610251365575664</x:v>
      </x:c>
      <x:c r="I1738" s="12" t="n">
        <x:v>637.7683916666666</x:v>
      </x:c>
      <x:c r="J1738" s="12" t="n">
        <x:v>0</x:v>
      </x:c>
      <x:c r="K1738" s="12" t="n">
        <x:f>G1738-I1738+J1738</x:f>
        <x:v>-47.48172499999998</x:v>
      </x:c>
      <x:c r="L1738" s="12" t="n">
        <x:v>10093.813608109813</x:v>
      </x:c>
      <x:c r="M1738" s="12" t="n">
        <x:v>10139.362834329831</x:v>
      </x:c>
      <x:c r="N1738" s="12" t="n">
        <x:v>45.54922622001809</x:v>
      </x:c>
      <x:c r="O1738" s="12" t="n">
        <x:v>0</x:v>
      </x:c>
      <x:c r="P1738" s="12" t="n">
        <x:v>0</x:v>
      </x:c>
      <x:c r="Q1738" s="12" t="n">
        <x:v>0</x:v>
      </x:c>
      <x:c r="R1738" s="12" t="n">
        <x:v>289.858183510583</x:v>
      </x:c>
      <x:c r="S1738" s="12" t="n">
        <x:v>0</x:v>
      </x:c>
      <x:c r="T1738" s="12" t="n">
        <x:v>0</x:v>
      </x:c>
      <x:c r="U1738" s="12" t="n">
        <x:f>'逐时购电与费用'!H1738+'逐时购电与费用'!J1738+F1738-P1738+O1738-E1738-N1738/'月度汇总'!$F$6-Q1738</x:f>
        <x:v>1.0000007932831068e-8</x:v>
      </x:c>
      <x:c r="V1738" s="12" t="n">
        <x:f>M1738-L1738-N1738+O1738/'月度汇总'!$F$7</x:f>
        <x:v>5.897504706808832e-13</x:v>
      </x:c>
    </x:row>
    <x:row r="1739" ht="20" customHeight="1">
      <x:c r="A1739" s="13" t="n">
        <x:f>'逐时购电与费用'!A1739</x:f>
        <x:v>45701.04861111111</x:v>
      </x:c>
      <x:c r="B1739" s="13" t="n">
        <x:v>45701</x:v>
      </x:c>
      <x:c r="C1739" s="12" t="n">
        <x:v>625.7321093774793</x:v>
      </x:c>
      <x:c r="D1739" s="12" t="n">
        <x:v>0</x:v>
      </x:c>
      <x:c r="E1739" s="12" t="n">
        <x:v>611.7367166666667</x:v>
      </x:c>
      <x:c r="F1739" s="12" t="n">
        <x:v>0</x:v>
      </x:c>
      <x:c r="G1739" s="12" t="n">
        <x:f>E1739-F1739</x:f>
        <x:v>611.7367166666667</x:v>
      </x:c>
      <x:c r="H1739" s="12" t="n">
        <x:f>G1739-C1739+D1739</x:f>
        <x:v>-13.995392710812666</x:v>
      </x:c>
      <x:c r="I1739" s="12" t="n">
        <x:v>620.0289024999998</x:v>
      </x:c>
      <x:c r="J1739" s="12" t="n">
        <x:v>0</x:v>
      </x:c>
      <x:c r="K1739" s="12" t="n">
        <x:f>G1739-I1739+J1739</x:f>
        <x:v>-8.292185833333178</x:v>
      </x:c>
      <x:c r="L1739" s="12" t="n">
        <x:v>10139.362834329831</x:v>
      </x:c>
      <x:c r="M1739" s="12" t="n">
        <x:v>10151.958687760563</x:v>
      </x:c>
      <x:c r="N1739" s="12" t="n">
        <x:v>12.595853430731399</x:v>
      </x:c>
      <x:c r="O1739" s="12" t="n">
        <x:v>0</x:v>
      </x:c>
      <x:c r="P1739" s="12" t="n">
        <x:v>0</x:v>
      </x:c>
      <x:c r="Q1739" s="12" t="n">
        <x:v>0</x:v>
      </x:c>
      <x:c r="R1739" s="12" t="n">
        <x:v>271.01313370123364</x:v>
      </x:c>
      <x:c r="S1739" s="12" t="n">
        <x:v>0</x:v>
      </x:c>
      <x:c r="T1739" s="12" t="n">
        <x:v>0</x:v>
      </x:c>
      <x:c r="U1739" s="12" t="n">
        <x:f>'逐时购电与费用'!H1739+'逐时购电与费用'!J1739+F1739-P1739+O1739-E1739-N1739/'月度汇总'!$F$6-Q1739</x:f>
        <x:v>1.000000082740371e-8</x:v>
      </x:c>
      <x:c r="V1739" s="12" t="n">
        <x:f>M1739-L1739-N1739+O1739/'月度汇总'!$F$7</x:f>
        <x:v>5.506706202140776e-13</x:v>
      </x:c>
    </x:row>
    <x:row r="1740" ht="20" customHeight="1">
      <x:c r="A1740" s="13" t="n">
        <x:f>'逐时购电与费用'!A1740</x:f>
        <x:v>45701.055555555555</x:v>
      </x:c>
      <x:c r="B1740" s="13" t="n">
        <x:v>45701</x:v>
      </x:c>
      <x:c r="C1740" s="12" t="n">
        <x:v>605.6826441774202</x:v>
      </x:c>
      <x:c r="D1740" s="12" t="n">
        <x:v>0</x:v>
      </x:c>
      <x:c r="E1740" s="12" t="n">
        <x:v>614.3556666666666</x:v>
      </x:c>
      <x:c r="F1740" s="12" t="n">
        <x:v>0</x:v>
      </x:c>
      <x:c r="G1740" s="12" t="n">
        <x:f>E1740-F1740</x:f>
        <x:v>614.3556666666666</x:v>
      </x:c>
      <x:c r="H1740" s="12" t="n">
        <x:f>G1740-C1740+D1740</x:f>
        <x:v>8.673022489246364</x:v>
      </x:c>
      <x:c r="I1740" s="12" t="n">
        <x:v>600.5446533333333</x:v>
      </x:c>
      <x:c r="J1740" s="12" t="n">
        <x:v>0</x:v>
      </x:c>
      <x:c r="K1740" s="12" t="n">
        <x:f>G1740-I1740+J1740</x:f>
        <x:v>13.811013333333335</x:v>
      </x:c>
      <x:c r="L1740" s="12" t="n">
        <x:v>10151.958687760563</x:v>
      </x:c>
      <x:c r="M1740" s="12" t="n">
        <x:v>10142.321996116956</x:v>
      </x:c>
      <x:c r="N1740" s="12" t="n">
        <x:v>0</x:v>
      </x:c>
      <x:c r="O1740" s="12" t="n">
        <x:v>8.673022479246363</x:v>
      </x:c>
      <x:c r="P1740" s="12" t="n">
        <x:v>0</x:v>
      </x:c>
      <x:c r="Q1740" s="12" t="n">
        <x:v>0</x:v>
      </x:c>
      <x:c r="R1740" s="12" t="n">
        <x:v>254.3595760386023</x:v>
      </x:c>
      <x:c r="S1740" s="12" t="n">
        <x:v>0</x:v>
      </x:c>
      <x:c r="T1740" s="12" t="n">
        <x:v>0</x:v>
      </x:c>
      <x:c r="U1740" s="12" t="n">
        <x:f>'逐时购电与费用'!H1740+'逐时购电与费用'!J1740+F1740-P1740+O1740-E1740-N1740/'月度汇总'!$F$6-Q1740</x:f>
        <x:v>-1.0000007932831068e-8</x:v>
      </x:c>
      <x:c r="V1740" s="12" t="n">
        <x:f>M1740-L1740-N1740+O1740/'月度汇总'!$F$7</x:f>
        <x:v>-1.936228954946273e-13</x:v>
      </x:c>
    </x:row>
    <x:row r="1741" ht="20" customHeight="1">
      <x:c r="A1741" s="13" t="n">
        <x:f>'逐时购电与费用'!A1741</x:f>
        <x:v>45701.0625</x:v>
      </x:c>
      <x:c r="B1741" s="13" t="n">
        <x:v>45701</x:v>
      </x:c>
      <x:c r="C1741" s="12" t="n">
        <x:v>613.1401085404674</x:v>
      </x:c>
      <x:c r="D1741" s="12" t="n">
        <x:v>0</x:v>
      </x:c>
      <x:c r="E1741" s="12" t="n">
        <x:v>596.035</x:v>
      </x:c>
      <x:c r="F1741" s="12" t="n">
        <x:v>0</x:v>
      </x:c>
      <x:c r="G1741" s="12" t="n">
        <x:f>E1741-F1741</x:f>
        <x:v>596.035</x:v>
      </x:c>
      <x:c r="H1741" s="12" t="n">
        <x:f>G1741-C1741+D1741</x:f>
        <x:v>-17.105108540467427</x:v>
      </x:c>
      <x:c r="I1741" s="12" t="n">
        <x:v>610.2827249999999</x:v>
      </x:c>
      <x:c r="J1741" s="12" t="n">
        <x:v>0</x:v>
      </x:c>
      <x:c r="K1741" s="12" t="n">
        <x:f>G1741-I1741+J1741</x:f>
        <x:v>-14.247724999999946</x:v>
      </x:c>
      <x:c r="L1741" s="12" t="n">
        <x:v>10142.321996116956</x:v>
      </x:c>
      <x:c r="M1741" s="12" t="n">
        <x:v>10157.716593794377</x:v>
      </x:c>
      <x:c r="N1741" s="12" t="n">
        <x:v>15.394597677420682</x:v>
      </x:c>
      <x:c r="O1741" s="12" t="n">
        <x:v>0</x:v>
      </x:c>
      <x:c r="P1741" s="12" t="n">
        <x:v>0</x:v>
      </x:c>
      <x:c r="Q1741" s="12" t="n">
        <x:v>0</x:v>
      </x:c>
      <x:c r="R1741" s="12" t="n">
        <x:v>241.3309042487739</x:v>
      </x:c>
      <x:c r="S1741" s="12" t="n">
        <x:v>0</x:v>
      </x:c>
      <x:c r="T1741" s="12" t="n">
        <x:v>0</x:v>
      </x:c>
      <x:c r="U1741" s="12" t="n">
        <x:f>'逐时购电与费用'!H1741+'逐时购电与费用'!J1741+F1741-P1741+O1741-E1741-N1741/'月度汇总'!$F$6-Q1741</x:f>
        <x:v>1.000000082740371e-8</x:v>
      </x:c>
      <x:c r="V1741" s="12" t="n">
        <x:f>M1741-L1741-N1741+O1741/'月度汇总'!$F$7</x:f>
        <x:v>5.062616992290714e-13</x:v>
      </x:c>
    </x:row>
    <x:row r="1742" ht="20" customHeight="1">
      <x:c r="A1742" s="13" t="n">
        <x:f>'逐时购电与费用'!A1742</x:f>
        <x:v>45701.069444444445</x:v>
      </x:c>
      <x:c r="B1742" s="13" t="n">
        <x:v>45701</x:v>
      </x:c>
      <x:c r="C1742" s="12" t="n">
        <x:v>639.2341688185079</x:v>
      </x:c>
      <x:c r="D1742" s="12" t="n">
        <x:v>0</x:v>
      </x:c>
      <x:c r="E1742" s="12" t="n">
        <x:v>629.43815</x:v>
      </x:c>
      <x:c r="F1742" s="12" t="n">
        <x:v>0</x:v>
      </x:c>
      <x:c r="G1742" s="12" t="n">
        <x:f>E1742-F1742</x:f>
        <x:v>629.43815</x:v>
      </x:c>
      <x:c r="H1742" s="12" t="n">
        <x:f>G1742-C1742+D1742</x:f>
        <x:v>-9.796018818507946</x:v>
      </x:c>
      <x:c r="I1742" s="12" t="n">
        <x:v>636.7579516666667</x:v>
      </x:c>
      <x:c r="J1742" s="12" t="n">
        <x:v>0</x:v>
      </x:c>
      <x:c r="K1742" s="12" t="n">
        <x:f>G1742-I1742+J1742</x:f>
        <x:v>-7.319801666666763</x:v>
      </x:c>
      <x:c r="L1742" s="12" t="n">
        <x:v>10157.716593794377</x:v>
      </x:c>
      <x:c r="M1742" s="12" t="n">
        <x:v>10166.533010722034</x:v>
      </x:c>
      <x:c r="N1742" s="12" t="n">
        <x:v>8.81641692765715</x:v>
      </x:c>
      <x:c r="O1742" s="12" t="n">
        <x:v>0</x:v>
      </x:c>
      <x:c r="P1742" s="12" t="n">
        <x:v>0</x:v>
      </x:c>
      <x:c r="Q1742" s="12" t="n">
        <x:v>0</x:v>
      </x:c>
      <x:c r="R1742" s="12" t="n">
        <x:v>233.6449327682668</x:v>
      </x:c>
      <x:c r="S1742" s="12" t="n">
        <x:v>0</x:v>
      </x:c>
      <x:c r="T1742" s="12" t="n">
        <x:v>0</x:v>
      </x:c>
      <x:c r="U1742" s="12" t="n">
        <x:f>'逐时购电与费用'!H1742+'逐时购电与费用'!J1742+F1742-P1742+O1742-E1742-N1742/'月度汇总'!$F$6-Q1742</x:f>
        <x:v>1.000000260376055e-8</x:v>
      </x:c>
      <x:c r="V1742" s="12" t="n">
        <x:f>M1742-L1742-N1742+O1742/'月度汇总'!$F$7</x:f>
        <x:v>-1.758593271006248e-13</x:v>
      </x:c>
    </x:row>
    <x:row r="1743" ht="20" customHeight="1">
      <x:c r="A1743" s="13" t="n">
        <x:f>'逐时购电与费用'!A1743</x:f>
        <x:v>45701.07638888889</x:v>
      </x:c>
      <x:c r="B1743" s="13" t="n">
        <x:v>45701</x:v>
      </x:c>
      <x:c r="C1743" s="12" t="n">
        <x:v>634.0908923879164</x:v>
      </x:c>
      <x:c r="D1743" s="12" t="n">
        <x:v>0</x:v>
      </x:c>
      <x:c r="E1743" s="12" t="n">
        <x:v>638.20605</x:v>
      </x:c>
      <x:c r="F1743" s="12" t="n">
        <x:v>0</x:v>
      </x:c>
      <x:c r="G1743" s="12" t="n">
        <x:f>E1743-F1743</x:f>
        <x:v>638.20605</x:v>
      </x:c>
      <x:c r="H1743" s="12" t="n">
        <x:f>G1743-C1743+D1743</x:f>
        <x:v>4.115157612083635</x:v>
      </x:c>
      <x:c r="I1743" s="12" t="n">
        <x:v>631.6978083333335</x:v>
      </x:c>
      <x:c r="J1743" s="12" t="n">
        <x:v>0</x:v>
      </x:c>
      <x:c r="K1743" s="12" t="n">
        <x:f>G1743-I1743+J1743</x:f>
        <x:v>6.5082416666665495</x:v>
      </x:c>
      <x:c r="L1743" s="12" t="n">
        <x:v>10166.533010722034</x:v>
      </x:c>
      <x:c r="M1743" s="12" t="n">
        <x:v>10161.960613386385</x:v>
      </x:c>
      <x:c r="N1743" s="12" t="n">
        <x:v>0</x:v>
      </x:c>
      <x:c r="O1743" s="12" t="n">
        <x:v>4.115157602083635</x:v>
      </x:c>
      <x:c r="P1743" s="12" t="n">
        <x:v>0</x:v>
      </x:c>
      <x:c r="Q1743" s="12" t="n">
        <x:v>0</x:v>
      </x:c>
      <x:c r="R1743" s="12" t="n">
        <x:v>224.8994627962294</x:v>
      </x:c>
      <x:c r="S1743" s="12" t="n">
        <x:v>0</x:v>
      </x:c>
      <x:c r="T1743" s="12" t="n">
        <x:v>0</x:v>
      </x:c>
      <x:c r="U1743" s="12" t="n">
        <x:f>'逐时购电与费用'!H1743+'逐时购电与费用'!J1743+F1743-P1743+O1743-E1743-N1743/'月度汇总'!$F$6-Q1743</x:f>
        <x:v>-1.0000007932831068e-8</x:v>
      </x:c>
      <x:c r="V1743" s="12" t="n">
        <x:f>M1743-L1743-N1743+O1743/'月度汇总'!$F$7</x:f>
        <x:v>-4.4586556668946287e-13</x:v>
      </x:c>
    </x:row>
    <x:row r="1744" ht="20" customHeight="1">
      <x:c r="A1744" s="13" t="n">
        <x:f>'逐时购电与费用'!A1744</x:f>
        <x:v>45701.08333333333</x:v>
      </x:c>
      <x:c r="B1744" s="13" t="n">
        <x:v>45701</x:v>
      </x:c>
      <x:c r="C1744" s="12" t="n">
        <x:v>605.9367284319931</x:v>
      </x:c>
      <x:c r="D1744" s="12" t="n">
        <x:v>0</x:v>
      </x:c>
      <x:c r="E1744" s="12" t="n">
        <x:v>611.7116666666666</x:v>
      </x:c>
      <x:c r="F1744" s="12" t="n">
        <x:v>0</x:v>
      </x:c>
      <x:c r="G1744" s="12" t="n">
        <x:f>E1744-F1744</x:f>
        <x:v>611.7116666666666</x:v>
      </x:c>
      <x:c r="H1744" s="12" t="n">
        <x:f>G1744-C1744+D1744</x:f>
        <x:v>5.774938234673527</x:v>
      </x:c>
      <x:c r="I1744" s="12" t="n">
        <x:v>605.469025</x:v>
      </x:c>
      <x:c r="J1744" s="12" t="n">
        <x:v>0</x:v>
      </x:c>
      <x:c r="K1744" s="12" t="n">
        <x:f>G1744-I1744+J1744</x:f>
        <x:v>6.2426416666666</x:v>
      </x:c>
      <x:c r="L1744" s="12" t="n">
        <x:v>10161.960613386385</x:v>
      </x:c>
      <x:c r="M1744" s="12" t="n">
        <x:v>10155.54401535897</x:v>
      </x:c>
      <x:c r="N1744" s="12" t="n">
        <x:v>0</x:v>
      </x:c>
      <x:c r="O1744" s="12" t="n">
        <x:v>5.7749382246735275</x:v>
      </x:c>
      <x:c r="P1744" s="12" t="n">
        <x:v>0</x:v>
      </x:c>
      <x:c r="Q1744" s="12" t="n">
        <x:v>0</x:v>
      </x:c>
      <x:c r="R1744" s="12" t="n">
        <x:v>255.64236566304135</x:v>
      </x:c>
      <x:c r="S1744" s="12" t="n">
        <x:v>0</x:v>
      </x:c>
      <x:c r="T1744" s="12" t="n">
        <x:v>0</x:v>
      </x:c>
      <x:c r="U1744" s="12" t="n">
        <x:f>'逐时购电与费用'!H1744+'逐时购电与费用'!J1744+F1744-P1744+O1744-E1744-N1744/'月度汇总'!$F$6-Q1744</x:f>
        <x:v>-1.0000007932831068e-8</x:v>
      </x:c>
      <x:c r="V1744" s="12" t="n">
        <x:f>M1744-L1744-N1744+O1744/'月度汇总'!$F$7</x:f>
        <x:v>-5.719869022868806e-13</x:v>
      </x:c>
    </x:row>
    <x:row r="1745" ht="20" customHeight="1">
      <x:c r="A1745" s="13" t="n">
        <x:f>'逐时购电与费用'!A1745</x:f>
        <x:v>45701.09027777778</x:v>
      </x:c>
      <x:c r="B1745" s="13" t="n">
        <x:v>45701</x:v>
      </x:c>
      <x:c r="C1745" s="12" t="n">
        <x:v>610.1602478914622</x:v>
      </x:c>
      <x:c r="D1745" s="12" t="n">
        <x:v>0</x:v>
      </x:c>
      <x:c r="E1745" s="12" t="n">
        <x:v>617.5140833333332</x:v>
      </x:c>
      <x:c r="F1745" s="12" t="n">
        <x:v>0</x:v>
      </x:c>
      <x:c r="G1745" s="12" t="n">
        <x:f>E1745-F1745</x:f>
        <x:v>617.5140833333332</x:v>
      </x:c>
      <x:c r="H1745" s="12" t="n">
        <x:f>G1745-C1745+D1745</x:f>
        <x:v>7.35383544187107</x:v>
      </x:c>
      <x:c r="I1745" s="12" t="n">
        <x:v>613.6275683333333</x:v>
      </x:c>
      <x:c r="J1745" s="12" t="n">
        <x:v>0</x:v>
      </x:c>
      <x:c r="K1745" s="12" t="n">
        <x:f>G1745-I1745+J1745</x:f>
        <x:v>3.8865149999999176</x:v>
      </x:c>
      <x:c r="L1745" s="12" t="n">
        <x:v>10155.54401535897</x:v>
      </x:c>
      <x:c r="M1745" s="12" t="n">
        <x:v>10147.373087101336</x:v>
      </x:c>
      <x:c r="N1745" s="12" t="n">
        <x:v>0</x:v>
      </x:c>
      <x:c r="O1745" s="12" t="n">
        <x:v>7.35383543187107</x:v>
      </x:c>
      <x:c r="P1745" s="12" t="n">
        <x:v>0</x:v>
      </x:c>
      <x:c r="Q1745" s="12" t="n">
        <x:v>0</x:v>
      </x:c>
      <x:c r="R1745" s="12" t="n">
        <x:v>274.1166087725643</x:v>
      </x:c>
      <x:c r="S1745" s="12" t="n">
        <x:v>53.86650487641646</x:v>
      </x:c>
      <x:c r="T1745" s="12" t="n">
        <x:v>0</x:v>
      </x:c>
      <x:c r="U1745" s="12" t="n">
        <x:f>'逐时购电与费用'!H1745+'逐时购电与费用'!J1745+F1745-P1745+O1745-E1745-N1745/'月度汇总'!$F$6-Q1745</x:f>
        <x:v>-1.0000007932831068e-8</x:v>
      </x:c>
      <x:c r="V1745" s="12" t="n">
        <x:f>M1745-L1745-N1745+O1745/'月度汇总'!$F$7</x:f>
        <x:v>5.897504706808832e-13</x:v>
      </x:c>
    </x:row>
    <x:row r="1746" ht="20" customHeight="1">
      <x:c r="A1746" s="13" t="n">
        <x:f>'逐时购电与费用'!A1746</x:f>
        <x:v>45701.09722222222</x:v>
      </x:c>
      <x:c r="B1746" s="13" t="n">
        <x:v>45701</x:v>
      </x:c>
      <x:c r="C1746" s="12" t="n">
        <x:v>620.0172025829922</x:v>
      </x:c>
      <x:c r="D1746" s="12" t="n">
        <x:v>0</x:v>
      </x:c>
      <x:c r="E1746" s="12" t="n">
        <x:v>621.1895999999999</x:v>
      </x:c>
      <x:c r="F1746" s="12" t="n">
        <x:v>0</x:v>
      </x:c>
      <x:c r="G1746" s="12" t="n">
        <x:f>E1746-F1746</x:f>
        <x:v>621.1895999999999</x:v>
      </x:c>
      <x:c r="H1746" s="12" t="n">
        <x:f>G1746-C1746+D1746</x:f>
        <x:v>1.1723974170076872</x:v>
      </x:c>
      <x:c r="I1746" s="12" t="n">
        <x:v>623.5610091666666</x:v>
      </x:c>
      <x:c r="J1746" s="12" t="n">
        <x:v>0</x:v>
      </x:c>
      <x:c r="K1746" s="12" t="n">
        <x:f>G1746-I1746+J1746</x:f>
        <x:v>-2.3714091666666945</x:v>
      </x:c>
      <x:c r="L1746" s="12" t="n">
        <x:v>10147.373087101336</x:v>
      </x:c>
      <x:c r="M1746" s="12" t="n">
        <x:v>10146.070423315772</x:v>
      </x:c>
      <x:c r="N1746" s="12" t="n">
        <x:v>0</x:v>
      </x:c>
      <x:c r="O1746" s="12" t="n">
        <x:v>1.1723974070076872</x:v>
      </x:c>
      <x:c r="P1746" s="12" t="n">
        <x:v>0</x:v>
      </x:c>
      <x:c r="Q1746" s="12" t="n">
        <x:v>0</x:v>
      </x:c>
      <x:c r="R1746" s="12" t="n">
        <x:v>237.1053148118546</x:v>
      </x:c>
      <x:c r="S1746" s="12" t="n">
        <x:v>56.60549121869576</x:v>
      </x:c>
      <x:c r="T1746" s="12" t="n">
        <x:v>0</x:v>
      </x:c>
      <x:c r="U1746" s="12" t="n">
        <x:f>'逐时购电与费用'!H1746+'逐时购电与费用'!J1746+F1746-P1746+O1746-E1746-N1746/'月度汇总'!$F$6-Q1746</x:f>
        <x:v>-1.0000007932831068e-8</x:v>
      </x:c>
      <x:c r="V1746" s="12" t="n">
        <x:f>M1746-L1746-N1746+O1746/'月度汇总'!$F$7</x:f>
        <x:v>3.879119248040297e-13</x:v>
      </x:c>
    </x:row>
    <x:row r="1747" ht="20" customHeight="1">
      <x:c r="A1747" s="13" t="n">
        <x:f>'逐时购电与费用'!A1747</x:f>
        <x:v>45701.10416666667</x:v>
      </x:c>
      <x:c r="B1747" s="13" t="n">
        <x:v>45701</x:v>
      </x:c>
      <x:c r="C1747" s="12" t="n">
        <x:v>616.9110443190372</x:v>
      </x:c>
      <x:c r="D1747" s="12" t="n">
        <x:v>0</x:v>
      </x:c>
      <x:c r="E1747" s="12" t="n">
        <x:v>611.6816666666666</x:v>
      </x:c>
      <x:c r="F1747" s="12" t="n">
        <x:v>0</x:v>
      </x:c>
      <x:c r="G1747" s="12" t="n">
        <x:f>E1747-F1747</x:f>
        <x:v>611.6816666666666</x:v>
      </x:c>
      <x:c r="H1747" s="12" t="n">
        <x:f>G1747-C1747+D1747</x:f>
        <x:v>-5.229377652370545</x:v>
      </x:c>
      <x:c r="I1747" s="12" t="n">
        <x:v>620.5292416666667</x:v>
      </x:c>
      <x:c r="J1747" s="12" t="n">
        <x:v>0</x:v>
      </x:c>
      <x:c r="K1747" s="12" t="n">
        <x:f>G1747-I1747+J1747</x:f>
        <x:v>-8.84757500000012</x:v>
      </x:c>
      <x:c r="L1747" s="12" t="n">
        <x:v>10146.070423315772</x:v>
      </x:c>
      <x:c r="M1747" s="12" t="n">
        <x:v>10150.776863193905</x:v>
      </x:c>
      <x:c r="N1747" s="12" t="n">
        <x:v>4.70643987813349</x:v>
      </x:c>
      <x:c r="O1747" s="12" t="n">
        <x:v>0</x:v>
      </x:c>
      <x:c r="P1747" s="12" t="n">
        <x:v>0</x:v>
      </x:c>
      <x:c r="Q1747" s="12" t="n">
        <x:v>0</x:v>
      </x:c>
      <x:c r="R1747" s="12" t="n">
        <x:v>231.58262172046648</x:v>
      </x:c>
      <x:c r="S1747" s="12" t="n">
        <x:v>59.42162707527609</x:v>
      </x:c>
      <x:c r="T1747" s="12" t="n">
        <x:v>0</x:v>
      </x:c>
      <x:c r="U1747" s="12" t="n">
        <x:f>'逐时购电与费用'!H1747+'逐时购电与费用'!J1747+F1747-P1747+O1747-E1747-N1747/'月度汇总'!$F$6-Q1747</x:f>
        <x:v>9.99999993922529e-9</x:v>
      </x:c>
      <x:c r="V1747" s="12" t="n">
        <x:f>M1747-L1747-N1747+O1747/'月度汇总'!$F$7</x:f>
        <x:v>-3.934630399271555e-13</x:v>
      </x:c>
    </x:row>
    <x:row r="1748" ht="20" customHeight="1">
      <x:c r="A1748" s="13" t="n">
        <x:f>'逐时购电与费用'!A1748</x:f>
        <x:v>45701.11111111111</x:v>
      </x:c>
      <x:c r="B1748" s="13" t="n">
        <x:v>45701</x:v>
      </x:c>
      <x:c r="C1748" s="12" t="n">
        <x:v>616.6274031956248</x:v>
      </x:c>
      <x:c r="D1748" s="12" t="n">
        <x:v>0</x:v>
      </x:c>
      <x:c r="E1748" s="12" t="n">
        <x:v>614.6352166666666</x:v>
      </x:c>
      <x:c r="F1748" s="12" t="n">
        <x:v>0</x:v>
      </x:c>
      <x:c r="G1748" s="12" t="n">
        <x:f>E1748-F1748</x:f>
        <x:v>614.6352166666666</x:v>
      </x:c>
      <x:c r="H1748" s="12" t="n">
        <x:f>G1748-C1748+D1748</x:f>
        <x:v>-1.9921865289582001</x:v>
      </x:c>
      <x:c r="I1748" s="12" t="n">
        <x:v>619.7582366666666</x:v>
      </x:c>
      <x:c r="J1748" s="12" t="n">
        <x:v>0</x:v>
      </x:c>
      <x:c r="K1748" s="12" t="n">
        <x:f>G1748-I1748+J1748</x:f>
        <x:v>-5.123019999999997</x:v>
      </x:c>
      <x:c r="L1748" s="12" t="n">
        <x:v>10150.776863193905</x:v>
      </x:c>
      <x:c r="M1748" s="12" t="n">
        <x:v>10152.569831060968</x:v>
      </x:c>
      <x:c r="N1748" s="12" t="n">
        <x:v>1.79296786706238</x:v>
      </x:c>
      <x:c r="O1748" s="12" t="n">
        <x:v>0</x:v>
      </x:c>
      <x:c r="P1748" s="12" t="n">
        <x:v>0</x:v>
      </x:c>
      <x:c r="Q1748" s="12" t="n">
        <x:v>0</x:v>
      </x:c>
      <x:c r="R1748" s="12" t="n">
        <x:v>244.8672678378781</x:v>
      </x:c>
      <x:c r="S1748" s="12" t="n">
        <x:v>52.865944077625045</x:v>
      </x:c>
      <x:c r="T1748" s="12" t="n">
        <x:v>0</x:v>
      </x:c>
      <x:c r="U1748" s="12" t="n">
        <x:f>'逐时购电与费用'!H1748+'逐时购电与费用'!J1748+F1748-P1748+O1748-E1748-N1748/'月度汇总'!$F$6-Q1748</x:f>
        <x:v>1.0000000161269895e-8</x:v>
      </x:c>
      <x:c r="V1748" s="12" t="n">
        <x:f>M1748-L1748-N1748+O1748/'月度汇总'!$F$7</x:f>
        <x:v>1.6342482922482304e-13</x:v>
      </x:c>
    </x:row>
    <x:row r="1749" ht="20" customHeight="1">
      <x:c r="A1749" s="13" t="n">
        <x:f>'逐时购电与费用'!A1749</x:f>
        <x:v>45701.118055555555</x:v>
      </x:c>
      <x:c r="B1749" s="13" t="n">
        <x:v>45701</x:v>
      </x:c>
      <x:c r="C1749" s="12" t="n">
        <x:v>651.5432733813955</x:v>
      </x:c>
      <x:c r="D1749" s="12" t="n">
        <x:v>0</x:v>
      </x:c>
      <x:c r="E1749" s="12" t="n">
        <x:v>604.8161666666666</x:v>
      </x:c>
      <x:c r="F1749" s="12" t="n">
        <x:v>0</x:v>
      </x:c>
      <x:c r="G1749" s="12" t="n">
        <x:f>E1749-F1749</x:f>
        <x:v>604.8161666666666</x:v>
      </x:c>
      <x:c r="H1749" s="12" t="n">
        <x:f>G1749-C1749+D1749</x:f>
        <x:v>-46.72710671472885</x:v>
      </x:c>
      <x:c r="I1749" s="12" t="n">
        <x:v>657.1552941666665</x:v>
      </x:c>
      <x:c r="J1749" s="12" t="n">
        <x:v>0</x:v>
      </x:c>
      <x:c r="K1749" s="12" t="n">
        <x:f>G1749-I1749+J1749</x:f>
        <x:v>-52.339127499999904</x:v>
      </x:c>
      <x:c r="L1749" s="12" t="n">
        <x:v>10152.569831060968</x:v>
      </x:c>
      <x:c r="M1749" s="12" t="n">
        <x:v>10194.624227095224</x:v>
      </x:c>
      <x:c r="N1749" s="12" t="n">
        <x:v>42.05439603425596</x:v>
      </x:c>
      <x:c r="O1749" s="12" t="n">
        <x:v>0</x:v>
      </x:c>
      <x:c r="P1749" s="12" t="n">
        <x:v>0</x:v>
      </x:c>
      <x:c r="Q1749" s="12" t="n">
        <x:v>0</x:v>
      </x:c>
      <x:c r="R1749" s="12" t="n">
        <x:v>201.3887430874763</x:v>
      </x:c>
      <x:c r="S1749" s="12" t="n">
        <x:v>97.43141964425308</x:v>
      </x:c>
      <x:c r="T1749" s="12" t="n">
        <x:v>0</x:v>
      </x:c>
      <x:c r="U1749" s="12" t="n">
        <x:f>'逐时购电与费用'!H1749+'逐时购电与费用'!J1749+F1749-P1749+O1749-E1749-N1749/'月度汇总'!$F$6-Q1749</x:f>
        <x:v>1.0000007932831068e-8</x:v>
      </x:c>
      <x:c r="V1749" s="12" t="n">
        <x:f>M1749-L1749-N1749+O1749/'月度汇总'!$F$7</x:f>
        <x:v>6.110667527536862e-13</x:v>
      </x:c>
    </x:row>
    <x:row r="1750" ht="20" customHeight="1">
      <x:c r="A1750" s="13" t="n">
        <x:f>'逐时购电与费用'!A1750</x:f>
        <x:v>45701.125</x:v>
      </x:c>
      <x:c r="B1750" s="13" t="n">
        <x:v>45701</x:v>
      </x:c>
      <x:c r="C1750" s="12" t="n">
        <x:v>684.5080447411852</x:v>
      </x:c>
      <x:c r="D1750" s="12" t="n">
        <x:v>0</x:v>
      </x:c>
      <x:c r="E1750" s="12" t="n">
        <x:v>597.1383333333333</x:v>
      </x:c>
      <x:c r="F1750" s="12" t="n">
        <x:v>0</x:v>
      </x:c>
      <x:c r="G1750" s="12" t="n">
        <x:f>E1750-F1750</x:f>
        <x:v>597.1383333333333</x:v>
      </x:c>
      <x:c r="H1750" s="12" t="n">
        <x:f>G1750-C1750+D1750</x:f>
        <x:v>-87.36971140785192</x:v>
      </x:c>
      <x:c r="I1750" s="12" t="n">
        <x:v>690.1885083333333</x:v>
      </x:c>
      <x:c r="J1750" s="12" t="n">
        <x:v>0</x:v>
      </x:c>
      <x:c r="K1750" s="12" t="n">
        <x:f>G1750-I1750+J1750</x:f>
        <x:v>-93.05017499999997</x:v>
      </x:c>
      <x:c r="L1750" s="12" t="n">
        <x:v>10194.624227095224</x:v>
      </x:c>
      <x:c r="M1750" s="12" t="n">
        <x:v>10273.25696735329</x:v>
      </x:c>
      <x:c r="N1750" s="12" t="n">
        <x:v>78.63274025806673</x:v>
      </x:c>
      <x:c r="O1750" s="12" t="n">
        <x:v>0</x:v>
      </x:c>
      <x:c r="P1750" s="12" t="n">
        <x:v>0</x:v>
      </x:c>
      <x:c r="Q1750" s="12" t="n">
        <x:v>0</x:v>
      </x:c>
      <x:c r="R1750" s="12" t="n">
        <x:v>196.82598254628368</x:v>
      </x:c>
      <x:c r="S1750" s="12" t="n">
        <x:v>101.39750667085877</x:v>
      </x:c>
      <x:c r="T1750" s="12" t="n">
        <x:v>0</x:v>
      </x:c>
      <x:c r="U1750" s="12" t="n">
        <x:f>'逐时购电与费用'!H1750+'逐时购电与费用'!J1750+F1750-P1750+O1750-E1750-N1750/'月度汇总'!$F$6-Q1750</x:f>
        <x:v>9.999993721976352e-9</x:v>
      </x:c>
      <x:c r="V1750" s="12" t="n">
        <x:f>M1750-L1750-N1750+O1750/'月度汇总'!$F$7</x:f>
        <x:v>-3.268496584496461e-13</x:v>
      </x:c>
    </x:row>
    <x:row r="1751" ht="20" customHeight="1">
      <x:c r="A1751" s="13" t="n">
        <x:f>'逐时购电与费用'!A1751</x:f>
        <x:v>45701.131944444445</x:v>
      </x:c>
      <x:c r="B1751" s="13" t="n">
        <x:v>45701</x:v>
      </x:c>
      <x:c r="C1751" s="12" t="n">
        <x:v>646.8239802941235</x:v>
      </x:c>
      <x:c r="D1751" s="12" t="n">
        <x:v>0</x:v>
      </x:c>
      <x:c r="E1751" s="12" t="n">
        <x:v>633.6451666666667</x:v>
      </x:c>
      <x:c r="F1751" s="12" t="n">
        <x:v>0</x:v>
      </x:c>
      <x:c r="G1751" s="12" t="n">
        <x:f>E1751-F1751</x:f>
        <x:v>633.6451666666667</x:v>
      </x:c>
      <x:c r="H1751" s="12" t="n">
        <x:f>G1751-C1751+D1751</x:f>
        <x:v>-13.178813627456861</x:v>
      </x:c>
      <x:c r="I1751" s="12" t="n">
        <x:v>652.5710116666665</x:v>
      </x:c>
      <x:c r="J1751" s="12" t="n">
        <x:v>0</x:v>
      </x:c>
      <x:c r="K1751" s="12" t="n">
        <x:f>G1751-I1751+J1751</x:f>
        <x:v>-18.925844999999867</x:v>
      </x:c>
      <x:c r="L1751" s="12" t="n">
        <x:v>10273.25696735329</x:v>
      </x:c>
      <x:c r="M1751" s="12" t="n">
        <x:v>10285.117899609002</x:v>
      </x:c>
      <x:c r="N1751" s="12" t="n">
        <x:v>11.860932255711175</x:v>
      </x:c>
      <x:c r="O1751" s="12" t="n">
        <x:v>0</x:v>
      </x:c>
      <x:c r="P1751" s="12" t="n">
        <x:v>0</x:v>
      </x:c>
      <x:c r="Q1751" s="12" t="n">
        <x:v>0</x:v>
      </x:c>
      <x:c r="R1751" s="12" t="n">
        <x:v>216.08248390947267</x:v>
      </x:c>
      <x:c r="S1751" s="12" t="n">
        <x:v>105.47530717447012</x:v>
      </x:c>
      <x:c r="T1751" s="12" t="n">
        <x:v>0</x:v>
      </x:c>
      <x:c r="U1751" s="12" t="n">
        <x:f>'逐时购电与费用'!H1751+'逐时购电与费用'!J1751+F1751-P1751+O1751-E1751-N1751/'月度汇总'!$F$6-Q1751</x:f>
        <x:v>1.000000082740371e-8</x:v>
      </x:c>
      <x:c r="V1751" s="12" t="n">
        <x:f>M1751-L1751-N1751+O1751/'月度汇总'!$F$7</x:f>
        <x:v>1.2967404927621828e-13</x:v>
      </x:c>
    </x:row>
    <x:row r="1752" ht="20" customHeight="1">
      <x:c r="A1752" s="13" t="n">
        <x:f>'逐时购电与费用'!A1752</x:f>
        <x:v>45701.13888888889</x:v>
      </x:c>
      <x:c r="B1752" s="13" t="n">
        <x:v>45701</x:v>
      </x:c>
      <x:c r="C1752" s="12" t="n">
        <x:v>631.9612470062131</x:v>
      </x:c>
      <x:c r="D1752" s="12" t="n">
        <x:v>0</x:v>
      </x:c>
      <x:c r="E1752" s="12" t="n">
        <x:v>654.6401833333333</x:v>
      </x:c>
      <x:c r="F1752" s="12" t="n">
        <x:v>0</x:v>
      </x:c>
      <x:c r="G1752" s="12" t="n">
        <x:f>E1752-F1752</x:f>
        <x:v>654.6401833333333</x:v>
      </x:c>
      <x:c r="H1752" s="12" t="n">
        <x:f>G1752-C1752+D1752</x:f>
        <x:v>22.678936327120255</x:v>
      </x:c>
      <x:c r="I1752" s="12" t="n">
        <x:v>633.8222225</x:v>
      </x:c>
      <x:c r="J1752" s="12" t="n">
        <x:v>0</x:v>
      </x:c>
      <x:c r="K1752" s="12" t="n">
        <x:f>G1752-I1752+J1752</x:f>
        <x:v>20.81796083333336</x:v>
      </x:c>
      <x:c r="L1752" s="12" t="n">
        <x:v>10285.117899609002</x:v>
      </x:c>
      <x:c r="M1752" s="12" t="n">
        <x:v>10259.919081478869</x:v>
      </x:c>
      <x:c r="N1752" s="12" t="n">
        <x:v>0</x:v>
      </x:c>
      <x:c r="O1752" s="12" t="n">
        <x:v>22.678936317120254</x:v>
      </x:c>
      <x:c r="P1752" s="12" t="n">
        <x:v>0</x:v>
      </x:c>
      <x:c r="Q1752" s="12" t="n">
        <x:v>0</x:v>
      </x:c>
      <x:c r="R1752" s="12" t="n">
        <x:v>249.42758541093446</x:v>
      </x:c>
      <x:c r="S1752" s="12" t="n">
        <x:v>35.11653207579593</x:v>
      </x:c>
      <x:c r="T1752" s="12" t="n">
        <x:v>0</x:v>
      </x:c>
      <x:c r="U1752" s="12" t="n">
        <x:f>'逐时购电与费用'!H1752+'逐时购电与费用'!J1752+F1752-P1752+O1752-E1752-N1752/'月度汇总'!$F$6-Q1752</x:f>
        <x:v>-1.0000007932831068e-8</x:v>
      </x:c>
      <x:c r="V1752" s="12" t="n">
        <x:f>M1752-L1752-N1752+O1752/'月度汇总'!$F$7</x:f>
        <x:v>5.364597654988756e-13</x:v>
      </x:c>
    </x:row>
    <x:row r="1753" ht="20" customHeight="1">
      <x:c r="A1753" s="13" t="n">
        <x:f>'逐时购电与费用'!A1753</x:f>
        <x:v>45701.14583333333</x:v>
      </x:c>
      <x:c r="B1753" s="13" t="n">
        <x:v>45701</x:v>
      </x:c>
      <x:c r="C1753" s="12" t="n">
        <x:v>659.8172624173577</x:v>
      </x:c>
      <x:c r="D1753" s="12" t="n">
        <x:v>0</x:v>
      </x:c>
      <x:c r="E1753" s="12" t="n">
        <x:v>651.9866666666667</x:v>
      </x:c>
      <x:c r="F1753" s="12" t="n">
        <x:v>0</x:v>
      </x:c>
      <x:c r="G1753" s="12" t="n">
        <x:f>E1753-F1753</x:f>
        <x:v>651.9866666666667</x:v>
      </x:c>
      <x:c r="H1753" s="12" t="n">
        <x:f>G1753-C1753+D1753</x:f>
        <x:v>-7.830595750691032</x:v>
      </x:c>
      <x:c r="I1753" s="12" t="n">
        <x:v>665.6920083333332</x:v>
      </x:c>
      <x:c r="J1753" s="12" t="n">
        <x:v>0</x:v>
      </x:c>
      <x:c r="K1753" s="12" t="n">
        <x:f>G1753-I1753+J1753</x:f>
        <x:v>-13.705341666666527</x:v>
      </x:c>
      <x:c r="L1753" s="12" t="n">
        <x:v>10259.919081478869</x:v>
      </x:c>
      <x:c r="M1753" s="12" t="n">
        <x:v>10266.96661764549</x:v>
      </x:c>
      <x:c r="N1753" s="12" t="n">
        <x:v>7.047536166621929</x:v>
      </x:c>
      <x:c r="O1753" s="12" t="n">
        <x:v>0</x:v>
      </x:c>
      <x:c r="P1753" s="12" t="n">
        <x:v>0</x:v>
      </x:c>
      <x:c r="Q1753" s="12" t="n">
        <x:v>0</x:v>
      </x:c>
      <x:c r="R1753" s="12" t="n">
        <x:v>262.12456302033974</x:v>
      </x:c>
      <x:c r="S1753" s="12" t="n">
        <x:v>113.9787238583931</x:v>
      </x:c>
      <x:c r="T1753" s="12" t="n">
        <x:v>0</x:v>
      </x:c>
      <x:c r="U1753" s="12" t="n">
        <x:f>'逐时购电与费用'!H1753+'逐时购电与费用'!J1753+F1753-P1753+O1753-E1753-N1753/'月度汇总'!$F$6-Q1753</x:f>
        <x:v>9.99999993922529e-9</x:v>
      </x:c>
      <x:c r="V1753" s="12" t="n">
        <x:f>M1753-L1753-N1753+O1753/'月度汇总'!$F$7</x:f>
        <x:v>-6.439293542825908e-13</x:v>
      </x:c>
    </x:row>
    <x:row r="1754" ht="20" customHeight="1">
      <x:c r="A1754" s="13" t="n">
        <x:f>'逐时购电与费用'!A1754</x:f>
        <x:v>45701.15277777778</x:v>
      </x:c>
      <x:c r="B1754" s="13" t="n">
        <x:v>45701</x:v>
      </x:c>
      <x:c r="C1754" s="12" t="n">
        <x:v>662.3175137694777</x:v>
      </x:c>
      <x:c r="D1754" s="12" t="n">
        <x:v>0</x:v>
      </x:c>
      <x:c r="E1754" s="12" t="n">
        <x:v>672.8280166666666</x:v>
      </x:c>
      <x:c r="F1754" s="12" t="n">
        <x:v>0</x:v>
      </x:c>
      <x:c r="G1754" s="12" t="n">
        <x:f>E1754-F1754</x:f>
        <x:v>672.8280166666666</x:v>
      </x:c>
      <x:c r="H1754" s="12" t="n">
        <x:f>G1754-C1754+D1754</x:f>
        <x:v>10.510502897188871</x:v>
      </x:c>
      <x:c r="I1754" s="12" t="n">
        <x:v>668.6543383333333</x:v>
      </x:c>
      <x:c r="J1754" s="12" t="n">
        <x:v>0</x:v>
      </x:c>
      <x:c r="K1754" s="12" t="n">
        <x:f>G1754-I1754+J1754</x:f>
        <x:v>4.173678333333328</x:v>
      </x:c>
      <x:c r="L1754" s="12" t="n">
        <x:v>10266.96661764549</x:v>
      </x:c>
      <x:c r="M1754" s="12" t="n">
        <x:v>10255.288281104169</x:v>
      </x:c>
      <x:c r="N1754" s="12" t="n">
        <x:v>0</x:v>
      </x:c>
      <x:c r="O1754" s="12" t="n">
        <x:v>10.51050288718887</x:v>
      </x:c>
      <x:c r="P1754" s="12" t="n">
        <x:v>0</x:v>
      </x:c>
      <x:c r="Q1754" s="12" t="n">
        <x:v>0</x:v>
      </x:c>
      <x:c r="R1754" s="12" t="n">
        <x:v>236.4131312626983</x:v>
      </x:c>
      <x:c r="S1754" s="12" t="n">
        <x:v>125.0877404444152</x:v>
      </x:c>
      <x:c r="T1754" s="12" t="n">
        <x:v>0</x:v>
      </x:c>
      <x:c r="U1754" s="12" t="n">
        <x:f>'逐时购电与费用'!H1754+'逐时购电与费用'!J1754+F1754-P1754+O1754-E1754-N1754/'月度汇总'!$F$6-Q1754</x:f>
        <x:v>-1.0000007932831068e-8</x:v>
      </x:c>
      <x:c r="V1754" s="12" t="n">
        <x:f>M1754-L1754-N1754+O1754/'月度汇总'!$F$7</x:f>
        <x:v>-2.2026824808563106e-13</x:v>
      </x:c>
    </x:row>
    <x:row r="1755" ht="20" customHeight="1">
      <x:c r="A1755" s="13" t="n">
        <x:f>'逐时购电与费用'!A1755</x:f>
        <x:v>45701.15972222222</x:v>
      </x:c>
      <x:c r="B1755" s="13" t="n">
        <x:v>45701</x:v>
      </x:c>
      <x:c r="C1755" s="12" t="n">
        <x:v>676.1491396356806</x:v>
      </x:c>
      <x:c r="D1755" s="12" t="n">
        <x:v>0</x:v>
      </x:c>
      <x:c r="E1755" s="12" t="n">
        <x:v>677.3587833333333</x:v>
      </x:c>
      <x:c r="F1755" s="12" t="n">
        <x:v>0</x:v>
      </x:c>
      <x:c r="G1755" s="12" t="n">
        <x:f>E1755-F1755</x:f>
        <x:v>677.3587833333333</x:v>
      </x:c>
      <x:c r="H1755" s="12" t="n">
        <x:f>G1755-C1755+D1755</x:f>
        <x:v>1.209643697652723</x:v>
      </x:c>
      <x:c r="I1755" s="12" t="n">
        <x:v>682.5455316666666</x:v>
      </x:c>
      <x:c r="J1755" s="12" t="n">
        <x:v>0</x:v>
      </x:c>
      <x:c r="K1755" s="12" t="n">
        <x:f>G1755-I1755+J1755</x:f>
        <x:v>-5.186748333333298</x:v>
      </x:c>
      <x:c r="L1755" s="12" t="n">
        <x:v>10255.288281104169</x:v>
      </x:c>
      <x:c r="M1755" s="12" t="n">
        <x:v>10253.944232562333</x:v>
      </x:c>
      <x:c r="N1755" s="12" t="n">
        <x:v>0</x:v>
      </x:c>
      <x:c r="O1755" s="12" t="n">
        <x:v>1.209643687652723</x:v>
      </x:c>
      <x:c r="P1755" s="12" t="n">
        <x:v>0</x:v>
      </x:c>
      <x:c r="Q1755" s="12" t="n">
        <x:v>0</x:v>
      </x:c>
      <x:c r="R1755" s="12" t="n">
        <x:v>199.8097711784585</x:v>
      </x:c>
      <x:c r="S1755" s="12" t="n">
        <x:v>125.08774044441498</x:v>
      </x:c>
      <x:c r="T1755" s="12" t="n">
        <x:v>0</x:v>
      </x:c>
      <x:c r="U1755" s="12" t="n">
        <x:f>'逐时购电与费用'!H1755+'逐时购电与费用'!J1755+F1755-P1755+O1755-E1755-N1755/'月度汇总'!$F$6-Q1755</x:f>
        <x:v>-1.0000007932831068e-8</x:v>
      </x:c>
      <x:c r="V1755" s="12" t="n">
        <x:f>M1755-L1755-N1755+O1755/'月度汇总'!$F$7</x:f>
        <x:v>4.1300296516055823e-13</x:v>
      </x:c>
    </x:row>
    <x:row r="1756" ht="20" customHeight="1">
      <x:c r="A1756" s="13" t="n">
        <x:f>'逐时购电与费用'!A1756</x:f>
        <x:v>45701.16666666667</x:v>
      </x:c>
      <x:c r="B1756" s="13" t="n">
        <x:v>45701</x:v>
      </x:c>
      <x:c r="C1756" s="12" t="n">
        <x:v>696.4346807171257</x:v>
      </x:c>
      <x:c r="D1756" s="12" t="n">
        <x:v>0</x:v>
      </x:c>
      <x:c r="E1756" s="12" t="n">
        <x:v>654.5466666666666</x:v>
      </x:c>
      <x:c r="F1756" s="12" t="n">
        <x:v>0</x:v>
      </x:c>
      <x:c r="G1756" s="12" t="n">
        <x:f>E1756-F1756</x:f>
        <x:v>654.5466666666666</x:v>
      </x:c>
      <x:c r="H1756" s="12" t="n">
        <x:f>G1756-C1756+D1756</x:f>
        <x:v>-41.888014050459105</x:v>
      </x:c>
      <x:c r="I1756" s="12" t="n">
        <x:v>702.488175</x:v>
      </x:c>
      <x:c r="J1756" s="12" t="n">
        <x:v>0</x:v>
      </x:c>
      <x:c r="K1756" s="12" t="n">
        <x:f>G1756-I1756+J1756</x:f>
        <x:v>-47.94150833333333</x:v>
      </x:c>
      <x:c r="L1756" s="12" t="n">
        <x:v>10253.944232562333</x:v>
      </x:c>
      <x:c r="M1756" s="12" t="n">
        <x:v>10291.643445198746</x:v>
      </x:c>
      <x:c r="N1756" s="12" t="n">
        <x:v>37.69921263641319</x:v>
      </x:c>
      <x:c r="O1756" s="12" t="n">
        <x:v>0</x:v>
      </x:c>
      <x:c r="P1756" s="12" t="n">
        <x:v>0</x:v>
      </x:c>
      <x:c r="Q1756" s="12" t="n">
        <x:v>0</x:v>
      </x:c>
      <x:c r="R1756" s="12" t="n">
        <x:v>210.75062030947618</x:v>
      </x:c>
      <x:c r="S1756" s="12" t="n">
        <x:v>125.0877404444152</x:v>
      </x:c>
      <x:c r="T1756" s="12" t="n">
        <x:v>0</x:v>
      </x:c>
      <x:c r="U1756" s="12" t="n">
        <x:f>'逐时购电与费用'!H1756+'逐时购电与费用'!J1756+F1756-P1756+O1756-E1756-N1756/'月度汇总'!$F$6-Q1756</x:f>
        <x:v>1.000000082740371e-8</x:v>
      </x:c>
      <x:c r="V1756" s="12" t="n">
        <x:f>M1756-L1756-N1756+O1756/'月度汇总'!$F$7</x:f>
        <x:v>-1.9895196601282805e-13</x:v>
      </x:c>
    </x:row>
    <x:row r="1757" ht="20" customHeight="1">
      <x:c r="A1757" s="13" t="n">
        <x:f>'逐时购电与费用'!A1757</x:f>
        <x:v>45701.17361111111</x:v>
      </x:c>
      <x:c r="B1757" s="13" t="n">
        <x:v>45701</x:v>
      </x:c>
      <x:c r="C1757" s="12" t="n">
        <x:v>671.9934289742215</x:v>
      </x:c>
      <x:c r="D1757" s="12" t="n">
        <x:v>0</x:v>
      </x:c>
      <x:c r="E1757" s="12" t="n">
        <x:v>639.96155</x:v>
      </x:c>
      <x:c r="F1757" s="12" t="n">
        <x:v>0</x:v>
      </x:c>
      <x:c r="G1757" s="12" t="n">
        <x:f>E1757-F1757</x:f>
        <x:v>639.96155</x:v>
      </x:c>
      <x:c r="H1757" s="12" t="n">
        <x:f>G1757-C1757+D1757</x:f>
        <x:v>-32.03187897422151</x:v>
      </x:c>
      <x:c r="I1757" s="12" t="n">
        <x:v>678.1032716666666</x:v>
      </x:c>
      <x:c r="J1757" s="12" t="n">
        <x:v>0</x:v>
      </x:c>
      <x:c r="K1757" s="12" t="n">
        <x:f>G1757-I1757+J1757</x:f>
        <x:v>-38.141721666666626</x:v>
      </x:c>
      <x:c r="L1757" s="12" t="n">
        <x:v>10291.643445198746</x:v>
      </x:c>
      <x:c r="M1757" s="12" t="n">
        <x:v>10320.472136266546</x:v>
      </x:c>
      <x:c r="N1757" s="12" t="n">
        <x:v>28.828691067799358</x:v>
      </x:c>
      <x:c r="O1757" s="12" t="n">
        <x:v>0</x:v>
      </x:c>
      <x:c r="P1757" s="12" t="n">
        <x:v>0</x:v>
      </x:c>
      <x:c r="Q1757" s="12" t="n">
        <x:v>0</x:v>
      </x:c>
      <x:c r="R1757" s="12" t="n">
        <x:v>180.6540322378754</x:v>
      </x:c>
      <x:c r="S1757" s="12" t="n">
        <x:v>125.0877404444152</x:v>
      </x:c>
      <x:c r="T1757" s="12" t="n">
        <x:v>0</x:v>
      </x:c>
      <x:c r="U1757" s="12" t="n">
        <x:f>'逐时购电与费用'!H1757+'逐时购电与费用'!J1757+F1757-P1757+O1757-E1757-N1757/'月度汇总'!$F$6-Q1757</x:f>
        <x:v>1.0000007932831068e-8</x:v>
      </x:c>
      <x:c r="V1757" s="12" t="n">
        <x:f>M1757-L1757-N1757+O1757/'月度汇总'!$F$7</x:f>
        <x:v>4.511946372076636e-13</x:v>
      </x:c>
    </x:row>
    <x:row r="1758" ht="20" customHeight="1">
      <x:c r="A1758" s="13" t="n">
        <x:f>'逐时购电与费用'!A1758</x:f>
        <x:v>45701.180555555555</x:v>
      </x:c>
      <x:c r="B1758" s="13" t="n">
        <x:v>45701</x:v>
      </x:c>
      <x:c r="C1758" s="12" t="n">
        <x:v>641.5672792587945</x:v>
      </x:c>
      <x:c r="D1758" s="12" t="n">
        <x:v>0</x:v>
      </x:c>
      <x:c r="E1758" s="12" t="n">
        <x:v>648.7837999999999</x:v>
      </x:c>
      <x:c r="F1758" s="12" t="n">
        <x:v>0</x:v>
      </x:c>
      <x:c r="G1758" s="12" t="n">
        <x:f>E1758-F1758</x:f>
        <x:v>648.7837999999999</x:v>
      </x:c>
      <x:c r="H1758" s="12" t="n">
        <x:f>G1758-C1758+D1758</x:f>
        <x:v>7.216520741205386</x:v>
      </x:c>
      <x:c r="I1758" s="12" t="n">
        <x:v>647.7319266666666</x:v>
      </x:c>
      <x:c r="J1758" s="12" t="n">
        <x:v>0</x:v>
      </x:c>
      <x:c r="K1758" s="12" t="n">
        <x:f>G1758-I1758+J1758</x:f>
        <x:v>1.051873333333333</x:v>
      </x:c>
      <x:c r="L1758" s="12" t="n">
        <x:v>10320.472136266546</x:v>
      </x:c>
      <x:c r="M1758" s="12" t="n">
        <x:v>10312.45377989854</x:v>
      </x:c>
      <x:c r="N1758" s="12" t="n">
        <x:v>0</x:v>
      </x:c>
      <x:c r="O1758" s="12" t="n">
        <x:v>7.216520731205386</x:v>
      </x:c>
      <x:c r="P1758" s="12" t="n">
        <x:v>0</x:v>
      </x:c>
      <x:c r="Q1758" s="12" t="n">
        <x:v>0</x:v>
      </x:c>
      <x:c r="R1758" s="12" t="n">
        <x:v>172.70735682201348</x:v>
      </x:c>
      <x:c r="S1758" s="12" t="n">
        <x:v>125.08774044441475</x:v>
      </x:c>
      <x:c r="T1758" s="12" t="n">
        <x:v>0</x:v>
      </x:c>
      <x:c r="U1758" s="12" t="n">
        <x:f>'逐时购电与费用'!H1758+'逐时购电与费用'!J1758+F1758-P1758+O1758-E1758-N1758/'月度汇总'!$F$6-Q1758</x:f>
        <x:v>-1.0000007932831068e-8</x:v>
      </x:c>
      <x:c r="V1758" s="12" t="n">
        <x:f>M1758-L1758-N1758+O1758/'月度汇总'!$F$7</x:f>
        <x:v>2.859934511434403e-13</x:v>
      </x:c>
    </x:row>
    <x:row r="1759" ht="20" customHeight="1">
      <x:c r="A1759" s="13" t="n">
        <x:f>'逐时购电与费用'!A1759</x:f>
        <x:v>45701.1875</x:v>
      </x:c>
      <x:c r="B1759" s="13" t="n">
        <x:v>45701</x:v>
      </x:c>
      <x:c r="C1759" s="12" t="n">
        <x:v>645.8526409472031</x:v>
      </x:c>
      <x:c r="D1759" s="12" t="n">
        <x:v>0</x:v>
      </x:c>
      <x:c r="E1759" s="12" t="n">
        <x:v>659.8933333333333</x:v>
      </x:c>
      <x:c r="F1759" s="12" t="n">
        <x:v>0</x:v>
      </x:c>
      <x:c r="G1759" s="12" t="n">
        <x:f>E1759-F1759</x:f>
        <x:v>659.8933333333333</x:v>
      </x:c>
      <x:c r="H1759" s="12" t="n">
        <x:f>G1759-C1759+D1759</x:f>
        <x:v>14.040692386130218</x:v>
      </x:c>
      <x:c r="I1759" s="12" t="n">
        <x:v>652.0705916666666</x:v>
      </x:c>
      <x:c r="J1759" s="12" t="n">
        <x:v>0</x:v>
      </x:c>
      <x:c r="K1759" s="12" t="n">
        <x:f>G1759-I1759+J1759</x:f>
        <x:v>7.8227416666667295</x:v>
      </x:c>
      <x:c r="L1759" s="12" t="n">
        <x:v>10312.45377989854</x:v>
      </x:c>
      <x:c r="M1759" s="12" t="n">
        <x:v>10296.853010591729</x:v>
      </x:c>
      <x:c r="N1759" s="12" t="n">
        <x:v>0</x:v>
      </x:c>
      <x:c r="O1759" s="12" t="n">
        <x:v>14.040692376130217</x:v>
      </x:c>
      <x:c r="P1759" s="12" t="n">
        <x:v>0</x:v>
      </x:c>
      <x:c r="Q1759" s="12" t="n">
        <x:v>0</x:v>
      </x:c>
      <x:c r="R1759" s="12" t="n">
        <x:v>180.3190407056344</x:v>
      </x:c>
      <x:c r="S1759" s="12" t="n">
        <x:v>125.08774044441498</x:v>
      </x:c>
      <x:c r="T1759" s="12" t="n">
        <x:v>0</x:v>
      </x:c>
      <x:c r="U1759" s="12" t="n">
        <x:f>'逐时购电与费用'!H1759+'逐时购电与费用'!J1759+F1759-P1759+O1759-E1759-N1759/'月度汇总'!$F$6-Q1759</x:f>
        <x:v>-1.0000007932831068e-8</x:v>
      </x:c>
      <x:c r="V1759" s="12" t="n">
        <x:f>M1759-L1759-N1759+O1759/'月度汇总'!$F$7</x:f>
        <x:v>7.105427357601002e-15</x:v>
      </x:c>
    </x:row>
    <x:row r="1760" ht="20" customHeight="1">
      <x:c r="A1760" s="13" t="n">
        <x:f>'逐时购电与费用'!A1760</x:f>
        <x:v>45701.194444444445</x:v>
      </x:c>
      <x:c r="B1760" s="13" t="n">
        <x:v>45701</x:v>
      </x:c>
      <x:c r="C1760" s="12" t="n">
        <x:v>684.7065404077042</x:v>
      </x:c>
      <x:c r="D1760" s="12" t="n">
        <x:v>0.000019538774157294403</x:v>
      </x:c>
      <x:c r="E1760" s="12" t="n">
        <x:v>642.02685</x:v>
      </x:c>
      <x:c r="F1760" s="12" t="n">
        <x:v>0.00023333333333333333</x:v>
      </x:c>
      <x:c r="G1760" s="12" t="n">
        <x:f>E1760-F1760</x:f>
        <x:v>642.0266166666667</x:v>
      </x:c>
      <x:c r="H1760" s="12" t="n">
        <x:f>G1760-C1760+D1760</x:f>
        <x:v>-42.6799042022634</x:v>
      </x:c>
      <x:c r="I1760" s="12" t="n">
        <x:v>691.3771675</x:v>
      </x:c>
      <x:c r="J1760" s="12" t="n">
        <x:v>0.000019538774157294403</x:v>
      </x:c>
      <x:c r="K1760" s="12" t="n">
        <x:f>G1760-I1760+J1760</x:f>
        <x:v>-49.35053129455923</x:v>
      </x:c>
      <x:c r="L1760" s="12" t="n">
        <x:v>10296.853010591729</x:v>
      </x:c>
      <x:c r="M1760" s="12" t="n">
        <x:v>10335.264714364766</x:v>
      </x:c>
      <x:c r="N1760" s="12" t="n">
        <x:v>38.41170377303706</x:v>
      </x:c>
      <x:c r="O1760" s="12" t="n">
        <x:v>0</x:v>
      </x:c>
      <x:c r="P1760" s="12" t="n">
        <x:v>0.00023333333333333333</x:v>
      </x:c>
      <x:c r="Q1760" s="12" t="n">
        <x:v>0</x:v>
      </x:c>
      <x:c r="R1760" s="12" t="n">
        <x:v>146.31064805255983</x:v>
      </x:c>
      <x:c r="S1760" s="12" t="n">
        <x:v>125.08774044441498</x:v>
      </x:c>
      <x:c r="T1760" s="12" t="n">
        <x:v>0</x:v>
      </x:c>
      <x:c r="U1760" s="12" t="n">
        <x:f>'逐时购电与费用'!H1760+'逐时购电与费用'!J1760+F1760-P1760+O1760-E1760-N1760/'月度汇总'!$F$6-Q1760</x:f>
        <x:v>1.0000022143685783e-8</x:v>
      </x:c>
      <x:c r="V1760" s="12" t="n">
        <x:f>M1760-L1760-N1760+O1760/'月度汇总'!$F$7</x:f>
        <x:v>4.547473508864641e-13</x:v>
      </x:c>
    </x:row>
    <x:row r="1761" ht="20" customHeight="1">
      <x:c r="A1761" s="13" t="n">
        <x:f>'逐时购电与费用'!A1761</x:f>
        <x:v>45701.20138888889</x:v>
      </x:c>
      <x:c r="B1761" s="13" t="n">
        <x:v>45701</x:v>
      </x:c>
      <x:c r="C1761" s="12" t="n">
        <x:v>684.2445868020469</x:v>
      </x:c>
      <x:c r="D1761" s="12" t="n">
        <x:v>0</x:v>
      </x:c>
      <x:c r="E1761" s="12" t="n">
        <x:v>643.2952666666666</x:v>
      </x:c>
      <x:c r="F1761" s="12" t="n">
        <x:v>0</x:v>
      </x:c>
      <x:c r="G1761" s="12" t="n">
        <x:f>E1761-F1761</x:f>
        <x:v>643.2952666666666</x:v>
      </x:c>
      <x:c r="H1761" s="12" t="n">
        <x:f>G1761-C1761+D1761</x:f>
        <x:v>-40.949320135380276</x:v>
      </x:c>
      <x:c r="I1761" s="12" t="n">
        <x:v>690.9656366666667</x:v>
      </x:c>
      <x:c r="J1761" s="12" t="n">
        <x:v>0</x:v>
      </x:c>
      <x:c r="K1761" s="12" t="n">
        <x:f>G1761-I1761+J1761</x:f>
        <x:v>-47.67037000000005</x:v>
      </x:c>
      <x:c r="L1761" s="12" t="n">
        <x:v>10335.264714364766</x:v>
      </x:c>
      <x:c r="M1761" s="12" t="n">
        <x:v>10372.119102477609</x:v>
      </x:c>
      <x:c r="N1761" s="12" t="n">
        <x:v>36.854388112842244</x:v>
      </x:c>
      <x:c r="O1761" s="12" t="n">
        <x:v>0</x:v>
      </x:c>
      <x:c r="P1761" s="12" t="n">
        <x:v>0</x:v>
      </x:c>
      <x:c r="Q1761" s="12" t="n">
        <x:v>0</x:v>
      </x:c>
      <x:c r="R1761" s="12" t="n">
        <x:v>115.10721877636593</x:v>
      </x:c>
      <x:c r="S1761" s="12" t="n">
        <x:v>125.08774044441498</x:v>
      </x:c>
      <x:c r="T1761" s="12" t="n">
        <x:v>0</x:v>
      </x:c>
      <x:c r="U1761" s="12" t="n">
        <x:f>'逐时购电与费用'!H1761+'逐时购电与费用'!J1761+F1761-P1761+O1761-E1761-N1761/'月度汇总'!$F$6-Q1761</x:f>
        <x:v>1.0000007932831068e-8</x:v>
      </x:c>
      <x:c r="V1761" s="12" t="n">
        <x:f>M1761-L1761-N1761+O1761/'月度汇总'!$F$7</x:f>
        <x:v>3.268496584496461e-13</x:v>
      </x:c>
    </x:row>
    <x:row r="1762" ht="20" customHeight="1">
      <x:c r="A1762" s="13" t="n">
        <x:f>'逐时购电与费用'!A1762</x:f>
        <x:v>45701.20833333333</x:v>
      </x:c>
      <x:c r="B1762" s="13" t="n">
        <x:v>45701</x:v>
      </x:c>
      <x:c r="C1762" s="12" t="n">
        <x:v>654.2564170546027</x:v>
      </x:c>
      <x:c r="D1762" s="12" t="n">
        <x:v>0</x:v>
      </x:c>
      <x:c r="E1762" s="12" t="n">
        <x:v>672.6766666666666</x:v>
      </x:c>
      <x:c r="F1762" s="12" t="n">
        <x:v>0</x:v>
      </x:c>
      <x:c r="G1762" s="12" t="n">
        <x:f>E1762-F1762</x:f>
        <x:v>672.6766666666666</x:v>
      </x:c>
      <x:c r="H1762" s="12" t="n">
        <x:f>G1762-C1762+D1762</x:f>
        <x:v>18.420249612063913</x:v>
      </x:c>
      <x:c r="I1762" s="12" t="n">
        <x:v>660.625675</x:v>
      </x:c>
      <x:c r="J1762" s="12" t="n">
        <x:v>0</x:v>
      </x:c>
      <x:c r="K1762" s="12" t="n">
        <x:f>G1762-I1762+J1762</x:f>
        <x:v>12.050991666666619</x:v>
      </x:c>
      <x:c r="L1762" s="12" t="n">
        <x:v>10372.119102477609</x:v>
      </x:c>
      <x:c r="M1762" s="12" t="n">
        <x:v>10351.652158475315</x:v>
      </x:c>
      <x:c r="N1762" s="12" t="n">
        <x:v>0</x:v>
      </x:c>
      <x:c r="O1762" s="12" t="n">
        <x:v>18.42024960206391</x:v>
      </x:c>
      <x:c r="P1762" s="12" t="n">
        <x:v>0</x:v>
      </x:c>
      <x:c r="Q1762" s="12" t="n">
        <x:v>0</x:v>
      </x:c>
      <x:c r="R1762" s="12" t="n">
        <x:v>132.9586934284206</x:v>
      </x:c>
      <x:c r="S1762" s="12" t="n">
        <x:v>125.0877404444152</x:v>
      </x:c>
      <x:c r="T1762" s="12" t="n">
        <x:v>0</x:v>
      </x:c>
      <x:c r="U1762" s="12" t="n">
        <x:f>'逐时购电与费用'!H1762+'逐时购电与费用'!J1762+F1762-P1762+O1762-E1762-N1762/'月度汇总'!$F$6-Q1762</x:f>
        <x:v>-1.0000007932831068e-8</x:v>
      </x:c>
      <x:c r="V1762" s="12" t="n">
        <x:f>M1762-L1762-N1762+O1762/'月度汇总'!$F$7</x:f>
        <x:v>-2.948752353404416e-13</x:v>
      </x:c>
    </x:row>
    <x:row r="1763" ht="20" customHeight="1">
      <x:c r="A1763" s="13" t="n">
        <x:f>'逐时购电与费用'!A1763</x:f>
        <x:v>45701.21527777778</x:v>
      </x:c>
      <x:c r="B1763" s="13" t="n">
        <x:v>45701</x:v>
      </x:c>
      <x:c r="C1763" s="12" t="n">
        <x:v>674.3426891556743</x:v>
      </x:c>
      <x:c r="D1763" s="12" t="n">
        <x:v>0.0005177775151683018</x:v>
      </x:c>
      <x:c r="E1763" s="12" t="n">
        <x:v>686.95885</x:v>
      </x:c>
      <x:c r="F1763" s="12" t="n">
        <x:v>0.003183333333333333</x:v>
      </x:c>
      <x:c r="G1763" s="12" t="n">
        <x:f>E1763-F1763</x:f>
        <x:v>686.9556666666666</x:v>
      </x:c>
      <x:c r="H1763" s="12" t="n">
        <x:f>G1763-C1763+D1763</x:f>
        <x:v>12.613495288507492</x:v>
      </x:c>
      <x:c r="I1763" s="12" t="n">
        <x:v>680.759645</x:v>
      </x:c>
      <x:c r="J1763" s="12" t="n">
        <x:v>0.0005177775151683018</x:v>
      </x:c>
      <x:c r="K1763" s="12" t="n">
        <x:f>G1763-I1763+J1763</x:f>
        <x:v>6.1965394441818065</x:v>
      </x:c>
      <x:c r="L1763" s="12" t="n">
        <x:v>10351.652158475315</x:v>
      </x:c>
      <x:c r="M1763" s="12" t="n">
        <x:v>10337.637163721418</x:v>
      </x:c>
      <x:c r="N1763" s="12" t="n">
        <x:v>0</x:v>
      </x:c>
      <x:c r="O1763" s="12" t="n">
        <x:v>12.613495278507465</x:v>
      </x:c>
      <x:c r="P1763" s="12" t="n">
        <x:v>0</x:v>
      </x:c>
      <x:c r="Q1763" s="12" t="n">
        <x:v>0</x:v>
      </x:c>
      <x:c r="R1763" s="12" t="n">
        <x:v>130.54535768172593</x:v>
      </x:c>
      <x:c r="S1763" s="12" t="n">
        <x:v>125.08774044441498</x:v>
      </x:c>
      <x:c r="T1763" s="12" t="n">
        <x:v>0</x:v>
      </x:c>
      <x:c r="U1763" s="12" t="n">
        <x:f>'逐时购电与费用'!H1763+'逐时购电与费用'!J1763+F1763-P1763+O1763-E1763-N1763/'月度汇总'!$F$6-Q1763</x:f>
        <x:v>-1.0000007932831068e-8</x:v>
      </x:c>
      <x:c r="V1763" s="12" t="n">
        <x:f>M1763-L1763-N1763+O1763/'月度汇总'!$F$7</x:f>
        <x:v>-3.7125857943465235e-13</x:v>
      </x:c>
    </x:row>
    <x:row r="1764" ht="20" customHeight="1">
      <x:c r="A1764" s="13" t="n">
        <x:f>'逐时购电与费用'!A1764</x:f>
        <x:v>45701.22222222222</x:v>
      </x:c>
      <x:c r="B1764" s="13" t="n">
        <x:v>45701</x:v>
      </x:c>
      <x:c r="C1764" s="12" t="n">
        <x:v>697.5148562989608</x:v>
      </x:c>
      <x:c r="D1764" s="12" t="n">
        <x:v>0</x:v>
      </x:c>
      <x:c r="E1764" s="12" t="n">
        <x:v>672.5996</x:v>
      </x:c>
      <x:c r="F1764" s="12" t="n">
        <x:v>0</x:v>
      </x:c>
      <x:c r="G1764" s="12" t="n">
        <x:f>E1764-F1764</x:f>
        <x:v>672.5996</x:v>
      </x:c>
      <x:c r="H1764" s="12" t="n">
        <x:f>G1764-C1764+D1764</x:f>
        <x:v>-24.9152562989608</x:v>
      </x:c>
      <x:c r="I1764" s="12" t="n">
        <x:v>703.9782033333332</x:v>
      </x:c>
      <x:c r="J1764" s="12" t="n">
        <x:v>0</x:v>
      </x:c>
      <x:c r="K1764" s="12" t="n">
        <x:f>G1764-I1764+J1764</x:f>
        <x:v>-31.378603333333217</x:v>
      </x:c>
      <x:c r="L1764" s="12" t="n">
        <x:v>10337.637163721418</x:v>
      </x:c>
      <x:c r="M1764" s="12" t="n">
        <x:v>10360.060894381482</x:v>
      </x:c>
      <x:c r="N1764" s="12" t="n">
        <x:v>22.423730660064717</x:v>
      </x:c>
      <x:c r="O1764" s="12" t="n">
        <x:v>0</x:v>
      </x:c>
      <x:c r="P1764" s="12" t="n">
        <x:v>0</x:v>
      </x:c>
      <x:c r="Q1764" s="12" t="n">
        <x:v>0</x:v>
      </x:c>
      <x:c r="R1764" s="12" t="n">
        <x:v>115.45633838138474</x:v>
      </x:c>
      <x:c r="S1764" s="12" t="n">
        <x:v>125.0877404444152</x:v>
      </x:c>
      <x:c r="T1764" s="12" t="n">
        <x:v>0</x:v>
      </x:c>
      <x:c r="U1764" s="12" t="n">
        <x:f>'逐时购电与费用'!H1764+'逐时购电与费用'!J1764+F1764-P1764+O1764-E1764-N1764/'月度汇总'!$F$6-Q1764</x:f>
        <x:v>1.0000004380117389e-8</x:v>
      </x:c>
      <x:c r="V1764" s="12" t="n">
        <x:f>M1764-L1764-N1764+O1764/'月度汇总'!$F$7</x:f>
        <x:v>-3.232969447708456e-13</x:v>
      </x:c>
    </x:row>
    <x:row r="1765" ht="20" customHeight="1">
      <x:c r="A1765" s="13" t="n">
        <x:f>'逐时购电与费用'!A1765</x:f>
        <x:v>45701.22916666667</x:v>
      </x:c>
      <x:c r="B1765" s="13" t="n">
        <x:v>45701</x:v>
      </x:c>
      <x:c r="C1765" s="12" t="n">
        <x:v>681.9793743531558</x:v>
      </x:c>
      <x:c r="D1765" s="12" t="n">
        <x:v>0</x:v>
      </x:c>
      <x:c r="E1765" s="12" t="n">
        <x:v>650.9316666666666</x:v>
      </x:c>
      <x:c r="F1765" s="12" t="n">
        <x:v>0</x:v>
      </x:c>
      <x:c r="G1765" s="12" t="n">
        <x:f>E1765-F1765</x:f>
        <x:v>650.9316666666666</x:v>
      </x:c>
      <x:c r="H1765" s="12" t="n">
        <x:f>G1765-C1765+D1765</x:f>
        <x:v>-31.04770768648916</x:v>
      </x:c>
      <x:c r="I1765" s="12" t="n">
        <x:v>686.5817333333333</x:v>
      </x:c>
      <x:c r="J1765" s="12" t="n">
        <x:v>0</x:v>
      </x:c>
      <x:c r="K1765" s="12" t="n">
        <x:f>G1765-I1765+J1765</x:f>
        <x:v>-35.6500666666667</x:v>
      </x:c>
      <x:c r="L1765" s="12" t="n">
        <x:v>10360.060894381482</x:v>
      </x:c>
      <x:c r="M1765" s="12" t="n">
        <x:v>10388.003831290323</x:v>
      </x:c>
      <x:c r="N1765" s="12" t="n">
        <x:v>27.94293690884024</x:v>
      </x:c>
      <x:c r="O1765" s="12" t="n">
        <x:v>0</x:v>
      </x:c>
      <x:c r="P1765" s="12" t="n">
        <x:v>0</x:v>
      </x:c>
      <x:c r="Q1765" s="12" t="n">
        <x:v>0</x:v>
      </x:c>
      <x:c r="R1765" s="12" t="n">
        <x:v>108.10605463026673</x:v>
      </x:c>
      <x:c r="S1765" s="12" t="n">
        <x:v>124.61778271174512</x:v>
      </x:c>
      <x:c r="T1765" s="12" t="n">
        <x:v>0</x:v>
      </x:c>
      <x:c r="U1765" s="12" t="n">
        <x:f>'逐时购电与费用'!H1765+'逐时购电与费用'!J1765+F1765-P1765+O1765-E1765-N1765/'月度汇总'!$F$6-Q1765</x:f>
        <x:v>1.0000004380117389e-8</x:v>
      </x:c>
      <x:c r="V1765" s="12" t="n">
        <x:f>M1765-L1765-N1765+O1765/'月度汇总'!$F$7</x:f>
        <x:v>9.059419880941277e-13</x:v>
      </x:c>
    </x:row>
    <x:row r="1766" ht="20" customHeight="1">
      <x:c r="A1766" s="13" t="n">
        <x:f>'逐时购电与费用'!A1766</x:f>
        <x:v>45701.23611111111</x:v>
      </x:c>
      <x:c r="B1766" s="13" t="n">
        <x:v>45701</x:v>
      </x:c>
      <x:c r="C1766" s="12" t="n">
        <x:v>652.0196051676572</x:v>
      </x:c>
      <x:c r="D1766" s="12" t="n">
        <x:v>0.0073243759306912265</x:v>
      </x:c>
      <x:c r="E1766" s="12" t="n">
        <x:v>667.2488666666666</x:v>
      </x:c>
      <x:c r="F1766" s="12" t="n">
        <x:v>0.04431666666666667</x:v>
      </x:c>
      <x:c r="G1766" s="12" t="n">
        <x:f>E1766-F1766</x:f>
        <x:v>667.2045499999999</x:v>
      </x:c>
      <x:c r="H1766" s="12" t="n">
        <x:f>G1766-C1766+D1766</x:f>
        <x:v>15.192269208273386</x:v>
      </x:c>
      <x:c r="I1766" s="12" t="n">
        <x:v>653.0787233333333</x:v>
      </x:c>
      <x:c r="J1766" s="12" t="n">
        <x:v>0.0073243759306912265</x:v>
      </x:c>
      <x:c r="K1766" s="12" t="n">
        <x:f>G1766-I1766+J1766</x:f>
        <x:v>14.133151042597317</x:v>
      </x:c>
      <x:c r="L1766" s="12" t="n">
        <x:v>10388.003831290323</x:v>
      </x:c>
      <x:c r="M1766" s="12" t="n">
        <x:v>10799.99999999</x:v>
      </x:c>
      <x:c r="N1766" s="12" t="n">
        <x:v>411.99616869967656</x:v>
      </x:c>
      <x:c r="O1766" s="12" t="n">
        <x:v>0</x:v>
      </x:c>
      <x:c r="P1766" s="12" t="n">
        <x:v>0.04431666666666667</x:v>
      </x:c>
      <x:c r="Q1766" s="12" t="n">
        <x:v>360.3232266809749</x:v>
      </x:c>
      <x:c r="R1766" s="12" t="n">
        <x:v>109.61760447651443</x:v>
      </x:c>
      <x:c r="S1766" s="12" t="n">
        <x:v>29.485444689555834</x:v>
      </x:c>
      <x:c r="T1766" s="12" t="n">
        <x:v>0</x:v>
      </x:c>
      <x:c r="U1766" s="12" t="n">
        <x:f>'逐时购电与费用'!H1766+'逐时购电与费用'!J1766+F1766-P1766+O1766-E1766-N1766/'月度汇总'!$F$6-Q1766</x:f>
        <x:v>0</x:v>
      </x:c>
      <x:c r="V1766" s="12" t="n">
        <x:f>M1766-L1766-N1766+O1766/'月度汇总'!$F$7</x:f>
        <x:v>-7.958078640513122e-13</x:v>
      </x:c>
    </x:row>
    <x:row r="1767" ht="20" customHeight="1">
      <x:c r="A1767" s="13" t="n">
        <x:f>'逐时购电与费用'!A1767</x:f>
        <x:v>45701.243055555555</x:v>
      </x:c>
      <x:c r="B1767" s="13" t="n">
        <x:v>45701</x:v>
      </x:c>
      <x:c r="C1767" s="12" t="n">
        <x:v>735.4420490457001</x:v>
      </x:c>
      <x:c r="D1767" s="12" t="n">
        <x:v>0</x:v>
      </x:c>
      <x:c r="E1767" s="12" t="n">
        <x:v>751.7438666666667</x:v>
      </x:c>
      <x:c r="F1767" s="12" t="n">
        <x:v>0</x:v>
      </x:c>
      <x:c r="G1767" s="12" t="n">
        <x:f>E1767-F1767</x:f>
        <x:v>751.7438666666667</x:v>
      </x:c>
      <x:c r="H1767" s="12" t="n">
        <x:f>G1767-C1767+D1767</x:f>
        <x:v>16.30181762096663</x:v>
      </x:c>
      <x:c r="I1767" s="12" t="n">
        <x:v>736.5438491666667</x:v>
      </x:c>
      <x:c r="J1767" s="12" t="n">
        <x:v>0</x:v>
      </x:c>
      <x:c r="K1767" s="12" t="n">
        <x:f>G1767-I1767+J1767</x:f>
        <x:v>15.200017499999944</x:v>
      </x:c>
      <x:c r="L1767" s="12" t="n">
        <x:v>10799.99999999</x:v>
      </x:c>
      <x:c r="M1767" s="12" t="n">
        <x:v>10781.886869311147</x:v>
      </x:c>
      <x:c r="N1767" s="12" t="n">
        <x:v>0</x:v>
      </x:c>
      <x:c r="O1767" s="12" t="n">
        <x:v>16.30181761096663</x:v>
      </x:c>
      <x:c r="P1767" s="12" t="n">
        <x:v>0</x:v>
      </x:c>
      <x:c r="Q1767" s="12" t="n">
        <x:v>0</x:v>
      </x:c>
      <x:c r="R1767" s="12" t="n">
        <x:v>46.17629865910226</x:v>
      </x:c>
      <x:c r="S1767" s="12" t="n">
        <x:v>31.537685383431835</x:v>
      </x:c>
      <x:c r="T1767" s="12" t="n">
        <x:v>0</x:v>
      </x:c>
      <x:c r="U1767" s="12" t="n">
        <x:f>'逐时购电与费用'!H1767+'逐时购电与费用'!J1767+F1767-P1767+O1767-E1767-N1767/'月度汇总'!$F$6-Q1767</x:f>
        <x:v>-1.0000007932831068e-8</x:v>
      </x:c>
      <x:c r="V1767" s="12" t="n">
        <x:f>M1767-L1767-N1767+O1767/'月度汇总'!$F$7</x:f>
        <x:v>-2.2026824808563106e-13</x:v>
      </x:c>
    </x:row>
    <x:row r="1768" ht="20" customHeight="1">
      <x:c r="A1768" s="13" t="n">
        <x:f>'逐时购电与费用'!A1768</x:f>
        <x:v>45701.25</x:v>
      </x:c>
      <x:c r="B1768" s="13" t="n">
        <x:v>45701</x:v>
      </x:c>
      <x:c r="C1768" s="12" t="n">
        <x:v>882.2006288848924</x:v>
      </x:c>
      <x:c r="D1768" s="12" t="n">
        <x:v>63.031091808705995</x:v>
      </x:c>
      <x:c r="E1768" s="12" t="n">
        <x:v>845.8466666666666</x:v>
      </x:c>
      <x:c r="F1768" s="12" t="n">
        <x:v>0</x:v>
      </x:c>
      <x:c r="G1768" s="12" t="n">
        <x:f>E1768-F1768</x:f>
        <x:v>845.8466666666666</x:v>
      </x:c>
      <x:c r="H1768" s="12" t="n">
        <x:f>G1768-C1768+D1768</x:f>
        <x:v>26.67712959048022</x:v>
      </x:c>
      <x:c r="I1768" s="12" t="n">
        <x:v>887.3318999999999</x:v>
      </x:c>
      <x:c r="J1768" s="12" t="n">
        <x:v>68.98413773404012</x:v>
      </x:c>
      <x:c r="K1768" s="12" t="n">
        <x:f>G1768-I1768+J1768</x:f>
        <x:v>27.49890440070679</x:v>
      </x:c>
      <x:c r="L1768" s="12" t="n">
        <x:v>10781.886869311147</x:v>
      </x:c>
      <x:c r="M1768" s="12" t="n">
        <x:v>9991.740957046699</x:v>
      </x:c>
      <x:c r="N1768" s="12" t="n">
        <x:v>0</x:v>
      </x:c>
      <x:c r="O1768" s="12" t="n">
        <x:v>711.1313210380034</x:v>
      </x:c>
      <x:c r="P1768" s="12" t="n">
        <x:v>0</x:v>
      </x:c>
      <x:c r="Q1768" s="12" t="n">
        <x:v>0</x:v>
      </x:c>
      <x:c r="R1768" s="12" t="n">
        <x:v>3199.743791931314</x:v>
      </x:c>
      <x:c r="S1768" s="12" t="n">
        <x:v>0</x:v>
      </x:c>
      <x:c r="T1768" s="12" t="n">
        <x:v>0</x:v>
      </x:c>
      <x:c r="U1768" s="12" t="n">
        <x:f>'逐时购电与费用'!H1768+'逐时购电与费用'!J1768+F1768-P1768+O1768-E1768-N1768/'月度汇总'!$F$6-Q1768</x:f>
        <x:v>-1.0000007932831068e-8</x:v>
      </x:c>
      <x:c r="V1768" s="12" t="n">
        <x:f>M1768-L1768-N1768+O1768/'月度汇总'!$F$7</x:f>
        <x:v>0</x:v>
      </x:c>
    </x:row>
    <x:row r="1769" ht="20" customHeight="1">
      <x:c r="A1769" s="13" t="n">
        <x:f>'逐时购电与费用'!A1769</x:f>
        <x:v>45701.256944444445</x:v>
      </x:c>
      <x:c r="B1769" s="13" t="n">
        <x:v>45701</x:v>
      </x:c>
      <x:c r="C1769" s="12" t="n">
        <x:v>906.5898743184671</x:v>
      </x:c>
      <x:c r="D1769" s="12" t="n">
        <x:v>63.133101084202934</x:v>
      </x:c>
      <x:c r="E1769" s="12" t="n">
        <x:v>852.1586833333333</x:v>
      </x:c>
      <x:c r="F1769" s="12" t="n">
        <x:v>0.61725</x:v>
      </x:c>
      <x:c r="G1769" s="12" t="n">
        <x:f>E1769-F1769</x:f>
        <x:v>851.5414333333333</x:v>
      </x:c>
      <x:c r="H1769" s="12" t="n">
        <x:f>G1769-C1769+D1769</x:f>
        <x:v>8.084660099069168</x:v>
      </x:c>
      <x:c r="I1769" s="12" t="n">
        <x:v>911.7615208333333</x:v>
      </x:c>
      <x:c r="J1769" s="12" t="n">
        <x:v>69.0781391225715</x:v>
      </x:c>
      <x:c r="K1769" s="12" t="n">
        <x:f>G1769-I1769+J1769</x:f>
        <x:v>8.858051622571523</x:v>
      </x:c>
      <x:c r="L1769" s="12" t="n">
        <x:v>9991.740957046699</x:v>
      </x:c>
      <x:c r="M1769" s="12" t="n">
        <x:v>9215.550512021211</x:v>
      </x:c>
      <x:c r="N1769" s="12" t="n">
        <x:v>0</x:v>
      </x:c>
      <x:c r="O1769" s="12" t="n">
        <x:v>698.5714005229399</x:v>
      </x:c>
      <x:c r="P1769" s="12" t="n">
        <x:v>0</x:v>
      </x:c>
      <x:c r="Q1769" s="12" t="n">
        <x:v>0</x:v>
      </x:c>
      <x:c r="R1769" s="12" t="n">
        <x:v>3161.125887106931</x:v>
      </x:c>
      <x:c r="S1769" s="12" t="n">
        <x:v>30.56299242447062</x:v>
      </x:c>
      <x:c r="T1769" s="12" t="n">
        <x:v>0.18094925501463877</x:v>
      </x:c>
      <x:c r="U1769" s="12" t="n">
        <x:f>'逐时购电与费用'!H1769+'逐时购电与费用'!J1769+F1769-P1769+O1769-E1769-N1769/'月度汇总'!$F$6-Q1769</x:f>
        <x:v>-1.0000007932831068e-8</x:v>
      </x:c>
      <x:c r="V1769" s="12" t="n">
        <x:f>M1769-L1769-N1769+O1769/'月度汇总'!$F$7</x:f>
        <x:v>9.094947017729282e-13</x:v>
      </x:c>
    </x:row>
    <x:row r="1770" ht="20" customHeight="1">
      <x:c r="A1770" s="13" t="n">
        <x:f>'逐时购电与费用'!A1770</x:f>
        <x:v>45701.26388888889</x:v>
      </x:c>
      <x:c r="B1770" s="13" t="n">
        <x:v>45701</x:v>
      </x:c>
      <x:c r="C1770" s="12" t="n">
        <x:v>889.4310400238967</x:v>
      </x:c>
      <x:c r="D1770" s="12" t="n">
        <x:v>63.031091808705995</x:v>
      </x:c>
      <x:c r="E1770" s="12" t="n">
        <x:v>852.51785</x:v>
      </x:c>
      <x:c r="F1770" s="12" t="n">
        <x:v>0</x:v>
      </x:c>
      <x:c r="G1770" s="12" t="n">
        <x:f>E1770-F1770</x:f>
        <x:v>852.51785</x:v>
      </x:c>
      <x:c r="H1770" s="12" t="n">
        <x:f>G1770-C1770+D1770</x:f>
        <x:v>26.117901784809263</x:v>
      </x:c>
      <x:c r="I1770" s="12" t="n">
        <x:v>894.6419558333333</x:v>
      </x:c>
      <x:c r="J1770" s="12" t="n">
        <x:v>68.98413773404012</x:v>
      </x:c>
      <x:c r="K1770" s="12" t="n">
        <x:f>G1770-I1770+J1770</x:f>
        <x:v>26.860031900706744</x:v>
      </x:c>
      <x:c r="L1770" s="12" t="n">
        <x:v>9215.550512021211</x:v>
      </x:c>
      <x:c r="M1770" s="12" t="n">
        <x:v>8428.58523517765</x:v>
      </x:c>
      <x:c r="N1770" s="12" t="n">
        <x:v>0</x:v>
      </x:c>
      <x:c r="O1770" s="12" t="n">
        <x:v>708.268749159205</x:v>
      </x:c>
      <x:c r="P1770" s="12" t="n">
        <x:v>0</x:v>
      </x:c>
      <x:c r="Q1770" s="12" t="n">
        <x:v>0</x:v>
      </x:c>
      <x:c r="R1770" s="12" t="n">
        <x:v>3111.8031054159687</x:v>
      </x:c>
      <x:c r="S1770" s="12" t="n">
        <x:v>42.38539269735156</x:v>
      </x:c>
      <x:c r="T1770" s="12" t="n">
        <x:v>0.3569413105728927</x:v>
      </x:c>
      <x:c r="U1770" s="12" t="n">
        <x:f>'逐时购电与费用'!H1770+'逐时购电与费用'!J1770+F1770-P1770+O1770-E1770-N1770/'月度汇总'!$F$6-Q1770</x:f>
        <x:v>-1.0000007932831068e-8</x:v>
      </x:c>
      <x:c r="V1770" s="12" t="n">
        <x:f>M1770-L1770-N1770+O1770/'月度汇总'!$F$7</x:f>
        <x:v>2.2737367544323206e-13</x:v>
      </x:c>
    </x:row>
    <x:row r="1771" ht="20" customHeight="1">
      <x:c r="A1771" s="13" t="n">
        <x:f>'逐时购电与费用'!A1771</x:f>
        <x:v>45701.27083333333</x:v>
      </x:c>
      <x:c r="B1771" s="13" t="n">
        <x:v>45701</x:v>
      </x:c>
      <x:c r="C1771" s="12" t="n">
        <x:v>887.121374032184</x:v>
      </x:c>
      <x:c r="D1771" s="12" t="n">
        <x:v>63.031091808705995</x:v>
      </x:c>
      <x:c r="E1771" s="12" t="n">
        <x:v>878.4899999999999</x:v>
      </x:c>
      <x:c r="F1771" s="12" t="n">
        <x:v>0</x:v>
      </x:c>
      <x:c r="G1771" s="12" t="n">
        <x:f>E1771-F1771</x:f>
        <x:v>878.4899999999999</x:v>
      </x:c>
      <x:c r="H1771" s="12" t="n">
        <x:f>G1771-C1771+D1771</x:f>
        <x:v>54.39971777652188</x:v>
      </x:c>
      <x:c r="I1771" s="12" t="n">
        <x:v>881.0937749999999</x:v>
      </x:c>
      <x:c r="J1771" s="12" t="n">
        <x:v>68.98413773404012</x:v>
      </x:c>
      <x:c r="K1771" s="12" t="n">
        <x:f>G1771-I1771+J1771</x:f>
        <x:v>66.38036273404008</x:v>
      </x:c>
      <x:c r="L1771" s="12" t="n">
        <x:v>8428.58523517765</x:v>
      </x:c>
      <x:c r="M1771" s="12" t="n">
        <x:v>7603.156191069216</x:v>
      </x:c>
      <x:c r="N1771" s="12" t="n">
        <x:v>0</x:v>
      </x:c>
      <x:c r="O1771" s="12" t="n">
        <x:v>742.8861396975908</x:v>
      </x:c>
      <x:c r="P1771" s="12" t="n">
        <x:v>0</x:v>
      </x:c>
      <x:c r="Q1771" s="12" t="n">
        <x:v>0</x:v>
      </x:c>
      <x:c r="R1771" s="12" t="n">
        <x:v>3067.40708856787</x:v>
      </x:c>
      <x:c r="S1771" s="12" t="n">
        <x:v>0</x:v>
      </x:c>
      <x:c r="T1771" s="12" t="n">
        <x:v>0</x:v>
      </x:c>
      <x:c r="U1771" s="12" t="n">
        <x:f>'逐时购电与费用'!H1771+'逐时购电与费用'!J1771+F1771-P1771+O1771-E1771-N1771/'月度汇总'!$F$6-Q1771</x:f>
        <x:v>-1.0000007932831068e-8</x:v>
      </x:c>
      <x:c r="V1771" s="12" t="n">
        <x:f>M1771-L1771-N1771+O1771/'月度汇总'!$F$7</x:f>
        <x:v>2.2737367544323206e-13</x:v>
      </x:c>
    </x:row>
    <x:row r="1772" ht="20" customHeight="1">
      <x:c r="A1772" s="13" t="n">
        <x:f>'逐时购电与费用'!A1772</x:f>
        <x:v>45701.27777777778</x:v>
      </x:c>
      <x:c r="B1772" s="13" t="n">
        <x:v>45701</x:v>
      </x:c>
      <x:c r="C1772" s="12" t="n">
        <x:v>873.8508752044811</x:v>
      </x:c>
      <x:c r="D1772" s="12" t="n">
        <x:v>66.95670419161854</x:v>
      </x:c>
      <x:c r="E1772" s="12" t="n">
        <x:v>881.4604333333333</x:v>
      </x:c>
      <x:c r="F1772" s="12" t="n">
        <x:v>19.313966666666666</x:v>
      </x:c>
      <x:c r="G1772" s="12" t="n">
        <x:f>E1772-F1772</x:f>
        <x:v>862.1464666666666</x:v>
      </x:c>
      <x:c r="H1772" s="12" t="n">
        <x:f>G1772-C1772+D1772</x:f>
        <x:v>55.252295653804026</x:v>
      </x:c>
      <x:c r="I1772" s="12" t="n">
        <x:v>867.8604233333333</x:v>
      </x:c>
      <x:c r="J1772" s="12" t="n">
        <x:v>72.60158343230762</x:v>
      </x:c>
      <x:c r="K1772" s="12" t="n">
        <x:f>G1772-I1772+J1772</x:f>
        <x:v>66.8876267656409</x:v>
      </x:c>
      <x:c r="L1772" s="12" t="n">
        <x:v>7603.156191069216</x:v>
      </x:c>
      <x:c r="M1772" s="12" t="n">
        <x:v>6784.393771518787</x:v>
      </x:c>
      <x:c r="N1772" s="12" t="n">
        <x:v>0</x:v>
      </x:c>
      <x:c r="O1772" s="12" t="n">
        <x:v>736.8861775953868</x:v>
      </x:c>
      <x:c r="P1772" s="12" t="n">
        <x:v>0</x:v>
      </x:c>
      <x:c r="Q1772" s="12" t="n">
        <x:v>0</x:v>
      </x:c>
      <x:c r="R1772" s="12" t="n">
        <x:v>3040.0902512845573</x:v>
      </x:c>
      <x:c r="S1772" s="12" t="n">
        <x:v>0</x:v>
      </x:c>
      <x:c r="T1772" s="12" t="n">
        <x:v>0</x:v>
      </x:c>
      <x:c r="U1772" s="12" t="n">
        <x:f>'逐时购电与费用'!H1772+'逐时购电与费用'!J1772+F1772-P1772+O1772-E1772-N1772/'月度汇总'!$F$6-Q1772</x:f>
        <x:v>-1.0000007932831068e-8</x:v>
      </x:c>
      <x:c r="V1772" s="12" t="n">
        <x:f>M1772-L1772-N1772+O1772/'月度汇总'!$F$7</x:f>
        <x:v>2.2737367544323206e-13</x:v>
      </x:c>
    </x:row>
    <x:row r="1773" ht="20" customHeight="1">
      <x:c r="A1773" s="13" t="n">
        <x:f>'逐时购电与费用'!A1773</x:f>
        <x:v>45701.28472222222</x:v>
      </x:c>
      <x:c r="B1773" s="13" t="n">
        <x:v>45701</x:v>
      </x:c>
      <x:c r="C1773" s="12" t="n">
        <x:v>867.050213209345</x:v>
      </x:c>
      <x:c r="D1773" s="12" t="n">
        <x:v>78.15207807894829</x:v>
      </x:c>
      <x:c r="E1773" s="12" t="n">
        <x:v>875.5204999999999</x:v>
      </x:c>
      <x:c r="F1773" s="12" t="n">
        <x:v>57.1</x:v>
      </x:c>
      <x:c r="G1773" s="12" t="n">
        <x:f>E1773-F1773</x:f>
        <x:v>818.4204999999998</x:v>
      </x:c>
      <x:c r="H1773" s="12" t="n">
        <x:f>G1773-C1773+D1773</x:f>
        <x:v>29.52236486960315</x:v>
      </x:c>
      <x:c r="I1773" s="12" t="n">
        <x:v>861.0958908333332</x:v>
      </x:c>
      <x:c r="J1773" s="12" t="n">
        <x:v>82.91810303712145</x:v>
      </x:c>
      <x:c r="K1773" s="12" t="n">
        <x:f>G1773-I1773+J1773</x:f>
        <x:v>40.242712203788074</x:v>
      </x:c>
      <x:c r="L1773" s="12" t="n">
        <x:v>6784.393771518787</x:v>
      </x:c>
      <x:c r="M1773" s="12" t="n">
        <x:v>6133.034790067996</x:v>
      </x:c>
      <x:c r="N1773" s="12" t="n">
        <x:v>0</x:v>
      </x:c>
      <x:c r="O1773" s="12" t="n">
        <x:v>586.2230833057116</x:v>
      </x:c>
      <x:c r="P1773" s="12" t="n">
        <x:v>0</x:v>
      </x:c>
      <x:c r="Q1773" s="12" t="n">
        <x:v>0</x:v>
      </x:c>
      <x:c r="R1773" s="12" t="n">
        <x:v>3011.692062638745</x:v>
      </x:c>
      <x:c r="S1773" s="12" t="n">
        <x:v>36.17208148305599</x:v>
      </x:c>
      <x:c r="T1773" s="12" t="n">
        <x:v>0</x:v>
      </x:c>
      <x:c r="U1773" s="12" t="n">
        <x:f>'逐时购电与费用'!H1773+'逐时购电与费用'!J1773+F1773-P1773+O1773-E1773-N1773/'月度汇总'!$F$6-Q1773</x:f>
        <x:v>-1.0000007932831068e-8</x:v>
      </x:c>
      <x:c r="V1773" s="12" t="n">
        <x:f>M1773-L1773-N1773+O1773/'月度汇总'!$F$7</x:f>
        <x:v>2.2737367544323206e-13</x:v>
      </x:c>
    </x:row>
    <x:row r="1774" ht="20" customHeight="1">
      <x:c r="A1774" s="13" t="n">
        <x:f>'逐时购电与费用'!A1774</x:f>
        <x:v>45701.29166666667</x:v>
      </x:c>
      <x:c r="B1774" s="13" t="n">
        <x:v>45701</x:v>
      </x:c>
      <x:c r="C1774" s="12" t="n">
        <x:v>871.1812910006198</x:v>
      </x:c>
      <x:c r="D1774" s="12" t="n">
        <x:v>268.13537049047073</x:v>
      </x:c>
      <x:c r="E1774" s="12" t="n">
        <x:v>877.405</x:v>
      </x:c>
      <x:c r="F1774" s="12" t="n">
        <x:v>102.93124999999999</x:v>
      </x:c>
      <x:c r="G1774" s="12" t="n">
        <x:f>E1774-F1774</x:f>
        <x:v>774.47375</x:v>
      </x:c>
      <x:c r="H1774" s="12" t="n">
        <x:f>G1774-C1774+D1774</x:f>
        <x:v>171.42782948985092</x:v>
      </x:c>
      <x:c r="I1774" s="12" t="n">
        <x:v>866.0737083333333</x:v>
      </x:c>
      <x:c r="J1774" s="12" t="n">
        <x:v>291.7944634112339</x:v>
      </x:c>
      <x:c r="K1774" s="12" t="n">
        <x:f>G1774-I1774+J1774</x:f>
        <x:v>200.19450507790054</x:v>
      </x:c>
      <x:c r="L1774" s="12" t="n">
        <x:v>6133.034790067996</x:v>
      </x:c>
      <x:c r="M1774" s="12" t="n">
        <x:v>5921.0976843166445</x:v>
      </x:c>
      <x:c r="N1774" s="12" t="n">
        <x:v>0</x:v>
      </x:c>
      <x:c r="O1774" s="12" t="n">
        <x:v>190.74339517621638</x:v>
      </x:c>
      <x:c r="P1774" s="12" t="n">
        <x:v>0</x:v>
      </x:c>
      <x:c r="Q1774" s="12" t="n">
        <x:v>0</x:v>
      </x:c>
      <x:c r="R1774" s="12" t="n">
        <x:v>2994.163610725985</x:v>
      </x:c>
      <x:c r="S1774" s="12" t="n">
        <x:v>85.12296967712655</x:v>
      </x:c>
      <x:c r="T1774" s="12" t="n">
        <x:v>0</x:v>
      </x:c>
      <x:c r="U1774" s="12" t="n">
        <x:f>'逐时购电与费用'!H1774+'逐时购电与费用'!J1774+F1774-P1774+O1774-E1774-N1774/'月度汇总'!$F$6-Q1774</x:f>
        <x:v>-1.0000007932831068e-8</x:v>
      </x:c>
      <x:c r="V1774" s="12" t="n">
        <x:f>M1774-L1774-N1774+O1774/'月度汇总'!$F$7</x:f>
        <x:v>-1.9895196601282805e-13</x:v>
      </x:c>
    </x:row>
    <x:row r="1775" ht="20" customHeight="1">
      <x:c r="A1775" s="13" t="n">
        <x:f>'逐时购电与费用'!A1775</x:f>
        <x:v>45701.29861111111</x:v>
      </x:c>
      <x:c r="B1775" s="13" t="n">
        <x:v>45701</x:v>
      </x:c>
      <x:c r="C1775" s="12" t="n">
        <x:v>872.2892881292559</x:v>
      </x:c>
      <x:c r="D1775" s="12" t="n">
        <x:v>284.6813595256789</x:v>
      </x:c>
      <x:c r="E1775" s="12" t="n">
        <x:v>885.6477666666666</x:v>
      </x:c>
      <x:c r="F1775" s="12" t="n">
        <x:v>144.33396666666664</x:v>
      </x:c>
      <x:c r="G1775" s="12" t="n">
        <x:f>E1775-F1775</x:f>
        <x:v>741.3137999999999</x:v>
      </x:c>
      <x:c r="H1775" s="12" t="n">
        <x:f>G1775-C1775+D1775</x:f>
        <x:v>153.70587139642294</x:v>
      </x:c>
      <x:c r="I1775" s="12" t="n">
        <x:v>884.5302741666668</x:v>
      </x:c>
      <x:c r="J1775" s="12" t="n">
        <x:v>307.0415665433539</x:v>
      </x:c>
      <x:c r="K1775" s="12" t="n">
        <x:f>G1775-I1775+J1775</x:f>
        <x:v>163.825092376687</x:v>
      </x:c>
      <x:c r="L1775" s="12" t="n">
        <x:v>5921.0976843166445</x:v>
      </x:c>
      <x:c r="M1775" s="12" t="n">
        <x:v>5730.1626350064535</x:v>
      </x:c>
      <x:c r="N1775" s="12" t="n">
        <x:v>0</x:v>
      </x:c>
      <x:c r="O1775" s="12" t="n">
        <x:v>171.8415443791721</x:v>
      </x:c>
      <x:c r="P1775" s="12" t="n">
        <x:v>0</x:v>
      </x:c>
      <x:c r="Q1775" s="12" t="n">
        <x:v>0</x:v>
      </x:c>
      <x:c r="R1775" s="12" t="n">
        <x:v>2813.044952542243</x:v>
      </x:c>
      <x:c r="S1775" s="12" t="n">
        <x:v>126.47809252154411</x:v>
      </x:c>
      <x:c r="T1775" s="12" t="n">
        <x:v>0</x:v>
      </x:c>
      <x:c r="U1775" s="12" t="n">
        <x:f>'逐时购电与费用'!H1775+'逐时购电与费用'!J1775+F1775-P1775+O1775-E1775-N1775/'月度汇总'!$F$6-Q1775</x:f>
        <x:v>-1.0000007932831068e-8</x:v>
      </x:c>
      <x:c r="V1775" s="12" t="n">
        <x:f>M1775-L1775-N1775+O1775/'月度汇总'!$F$7</x:f>
        <x:v>1.4210854715202004e-13</x:v>
      </x:c>
    </x:row>
    <x:row r="1776" ht="20" customHeight="1">
      <x:c r="A1776" s="13" t="n">
        <x:f>'逐时购电与费用'!A1776</x:f>
        <x:v>45701.305555555555</x:v>
      </x:c>
      <x:c r="B1776" s="13" t="n">
        <x:v>45701</x:v>
      </x:c>
      <x:c r="C1776" s="12" t="n">
        <x:v>880.108346555719</x:v>
      </x:c>
      <x:c r="D1776" s="12" t="n">
        <x:v>301.8414344701289</x:v>
      </x:c>
      <x:c r="E1776" s="12" t="n">
        <x:v>882.8447666666666</x:v>
      </x:c>
      <x:c r="F1776" s="12" t="n">
        <x:v>190.94688333333332</x:v>
      </x:c>
      <x:c r="G1776" s="12" t="n">
        <x:f>E1776-F1776</x:f>
        <x:v>691.8978833333333</x:v>
      </x:c>
      <x:c r="H1776" s="12" t="n">
        <x:f>G1776-C1776+D1776</x:f>
        <x:v>113.63097124774322</x:v>
      </x:c>
      <x:c r="I1776" s="12" t="n">
        <x:v>899.8059066666665</x:v>
      </x:c>
      <x:c r="J1776" s="12" t="n">
        <x:v>322.85454888464466</x:v>
      </x:c>
      <x:c r="K1776" s="12" t="n">
        <x:f>G1776-I1776+J1776</x:f>
        <x:v>114.94652555131148</x:v>
      </x:c>
      <x:c r="L1776" s="12" t="n">
        <x:v>5730.1626350064535</x:v>
      </x:c>
      <x:c r="M1776" s="12" t="n">
        <x:v>5585.123429511024</x:v>
      </x:c>
      <x:c r="N1776" s="12" t="n">
        <x:v>0</x:v>
      </x:c>
      <x:c r="O1776" s="12" t="n">
        <x:v>130.5352849458858</x:v>
      </x:c>
      <x:c r="P1776" s="12" t="n">
        <x:v>0</x:v>
      </x:c>
      <x:c r="Q1776" s="12" t="n">
        <x:v>0</x:v>
      </x:c>
      <x:c r="R1776" s="12" t="n">
        <x:v>2643.3433761347987</x:v>
      </x:c>
      <x:c r="S1776" s="12" t="n">
        <x:v>126.47809252154389</x:v>
      </x:c>
      <x:c r="T1776" s="12" t="n">
        <x:v>0</x:v>
      </x:c>
      <x:c r="U1776" s="12" t="n">
        <x:f>'逐时购电与费用'!H1776+'逐时购电与费用'!J1776+F1776-P1776+O1776-E1776-N1776/'月度汇总'!$F$6-Q1776</x:f>
        <x:v>-1.0000007932831068e-8</x:v>
      </x:c>
      <x:c r="V1776" s="12" t="n">
        <x:f>M1776-L1776-N1776+O1776/'月度汇总'!$F$7</x:f>
        <x:v>-4.263256414560601e-13</x:v>
      </x:c>
    </x:row>
    <x:row r="1777" ht="20" customHeight="1">
      <x:c r="A1777" s="13" t="n">
        <x:f>'逐时购电与费用'!A1777</x:f>
        <x:v>45701.3125</x:v>
      </x:c>
      <x:c r="B1777" s="13" t="n">
        <x:v>45701</x:v>
      </x:c>
      <x:c r="C1777" s="12" t="n">
        <x:v>868.2412097963079</x:v>
      </x:c>
      <x:c r="D1777" s="12" t="n">
        <x:v>319.91789568507795</x:v>
      </x:c>
      <x:c r="E1777" s="12" t="n">
        <x:v>859.4433333333333</x:v>
      </x:c>
      <x:c r="F1777" s="12" t="n">
        <x:v>246.40625</x:v>
      </x:c>
      <x:c r="G1777" s="12" t="n">
        <x:f>E1777-F1777</x:f>
        <x:v>613.0370833333333</x:v>
      </x:c>
      <x:c r="H1777" s="12" t="n">
        <x:f>G1777-C1777+D1777</x:f>
        <x:v>64.71376922210334</x:v>
      </x:c>
      <x:c r="I1777" s="12" t="n">
        <x:v>883.6774583333332</x:v>
      </x:c>
      <x:c r="J1777" s="12" t="n">
        <x:v>339.51197974729166</x:v>
      </x:c>
      <x:c r="K1777" s="12" t="n">
        <x:f>G1777-I1777+J1777</x:f>
        <x:v>68.87160474729171</x:v>
      </x:c>
      <x:c r="L1777" s="12" t="n">
        <x:v>5585.123429511024</x:v>
      </x:c>
      <x:c r="M1777" s="12" t="n">
        <x:v>5513.219241497576</x:v>
      </x:c>
      <x:c r="N1777" s="12" t="n">
        <x:v>0</x:v>
      </x:c>
      <x:c r="O1777" s="12" t="n">
        <x:v>64.71376921210334</x:v>
      </x:c>
      <x:c r="P1777" s="12" t="n">
        <x:v>0</x:v>
      </x:c>
      <x:c r="Q1777" s="12" t="n">
        <x:v>0</x:v>
      </x:c>
      <x:c r="R1777" s="12" t="n">
        <x:v>2528.0736388628557</x:v>
      </x:c>
      <x:c r="S1777" s="12" t="n">
        <x:v>126.47809252154389</x:v>
      </x:c>
      <x:c r="T1777" s="12" t="n">
        <x:v>0</x:v>
      </x:c>
      <x:c r="U1777" s="12" t="n">
        <x:f>'逐时购电与费用'!H1777+'逐时购电与费用'!J1777+F1777-P1777+O1777-E1777-N1777/'月度汇总'!$F$6-Q1777</x:f>
        <x:v>-1.0000007932831068e-8</x:v>
      </x:c>
      <x:c r="V1777" s="12" t="n">
        <x:f>M1777-L1777-N1777+O1777/'月度汇总'!$F$7</x:f>
        <x:v>-5.684341886080802e-14</x:v>
      </x:c>
    </x:row>
    <x:row r="1778" ht="20" customHeight="1">
      <x:c r="A1778" s="13" t="n">
        <x:f>'逐时购电与费用'!A1778</x:f>
        <x:v>45701.319444444445</x:v>
      </x:c>
      <x:c r="B1778" s="13" t="n">
        <x:v>45701</x:v>
      </x:c>
      <x:c r="C1778" s="12" t="n">
        <x:v>826.3865220700259</x:v>
      </x:c>
      <x:c r="D1778" s="12" t="n">
        <x:v>337.72264004908254</x:v>
      </x:c>
      <x:c r="E1778" s="12" t="n">
        <x:v>845.2662833333334</x:v>
      </x:c>
      <x:c r="F1778" s="12" t="n">
        <x:v>301.9196166666667</x:v>
      </x:c>
      <x:c r="G1778" s="12" t="n">
        <x:f>E1778-F1778</x:f>
        <x:v>543.3466666666667</x:v>
      </x:c>
      <x:c r="H1778" s="12" t="n">
        <x:f>G1778-C1778+D1778</x:f>
        <x:v>54.68278464572336</x:v>
      </x:c>
      <x:c r="I1778" s="12" t="n">
        <x:v>834.684865</x:v>
      </x:c>
      <x:c r="J1778" s="12" t="n">
        <x:v>355.91902395488466</x:v>
      </x:c>
      <x:c r="K1778" s="12" t="n">
        <x:f>G1778-I1778+J1778</x:f>
        <x:v>64.58082562155141</x:v>
      </x:c>
      <x:c r="L1778" s="12" t="n">
        <x:v>5513.219241497576</x:v>
      </x:c>
      <x:c r="M1778" s="12" t="n">
        <x:v>6201.126072840843</x:v>
      </x:c>
      <x:c r="N1778" s="12" t="n">
        <x:v>687.9068313432673</x:v>
      </x:c>
      <x:c r="O1778" s="12" t="n">
        <x:v>0</x:v>
      </x:c>
      <x:c r="P1778" s="12" t="n">
        <x:v>0</x:v>
      </x:c>
      <x:c r="Q1778" s="12" t="n">
        <x:v>0</x:v>
      </x:c>
      <x:c r="R1778" s="12" t="n">
        <x:v>2483.02036035855</x:v>
      </x:c>
      <x:c r="S1778" s="12" t="n">
        <x:v>126.47809252154389</x:v>
      </x:c>
      <x:c r="T1778" s="12" t="n">
        <x:v>0</x:v>
      </x:c>
      <x:c r="U1778" s="12" t="n">
        <x:f>'逐时购电与费用'!H1778+'逐时购电与费用'!J1778+F1778-P1778+O1778-E1778-N1778/'月度汇总'!$F$6-Q1778</x:f>
        <x:v>1.111175151891075e-9</x:v>
      </x:c>
      <x:c r="V1778" s="12" t="n">
        <x:f>M1778-L1778-N1778+O1778/'月度汇总'!$F$7</x:f>
        <x:v>-1.1368683772161603e-13</x:v>
      </x:c>
    </x:row>
    <x:row r="1779" ht="20" customHeight="1">
      <x:c r="A1779" s="13" t="n">
        <x:f>'逐时购电与费用'!A1779</x:f>
        <x:v>45701.32638888889</x:v>
      </x:c>
      <x:c r="B1779" s="13" t="n">
        <x:v>45701</x:v>
      </x:c>
      <x:c r="C1779" s="12" t="n">
        <x:v>962.9528257793304</x:v>
      </x:c>
      <x:c r="D1779" s="12" t="n">
        <x:v>356.48893544817685</x:v>
      </x:c>
      <x:c r="E1779" s="12" t="n">
        <x:v>970.2471166666666</x:v>
      </x:c>
      <x:c r="F1779" s="12" t="n">
        <x:v>346.3017333333333</x:v>
      </x:c>
      <x:c r="G1779" s="12" t="n">
        <x:f>E1779-F1779</x:f>
        <x:v>623.9453833333332</x:v>
      </x:c>
      <x:c r="H1779" s="12" t="n">
        <x:f>G1779-C1779+D1779</x:f>
        <x:v>17.48149300217966</x:v>
      </x:c>
      <x:c r="I1779" s="12" t="n">
        <x:v>978.4511016666667</x:v>
      </x:c>
      <x:c r="J1779" s="12" t="n">
        <x:v>373.21213594407806</x:v>
      </x:c>
      <x:c r="K1779" s="12" t="n">
        <x:f>G1779-I1779+J1779</x:f>
        <x:v>18.70641761074461</x:v>
      </x:c>
      <x:c r="L1779" s="12" t="n">
        <x:v>6201.126072840843</x:v>
      </x:c>
      <x:c r="M1779" s="12" t="n">
        <x:v>5507.853424703806</x:v>
      </x:c>
      <x:c r="N1779" s="12" t="n">
        <x:v>0</x:v>
      </x:c>
      <x:c r="O1779" s="12" t="n">
        <x:v>623.9453833233332</x:v>
      </x:c>
      <x:c r="P1779" s="12" t="n">
        <x:v>0</x:v>
      </x:c>
      <x:c r="Q1779" s="12" t="n">
        <x:v>0</x:v>
      </x:c>
      <x:c r="R1779" s="12" t="n">
        <x:v>2428.9913643033697</x:v>
      </x:c>
      <x:c r="S1779" s="12" t="n">
        <x:v>126.47809252154389</x:v>
      </x:c>
      <x:c r="T1779" s="12" t="n">
        <x:v>0</x:v>
      </x:c>
      <x:c r="U1779" s="12" t="n">
        <x:f>'逐时购电与费用'!H1779+'逐时购电与费用'!J1779+F1779-P1779+O1779-E1779-N1779/'月度汇总'!$F$6-Q1779</x:f>
        <x:v>-1.0000007932831068e-8</x:v>
      </x:c>
      <x:c r="V1779" s="12" t="n">
        <x:f>M1779-L1779-N1779+O1779/'月度汇总'!$F$7</x:f>
        <x:v>-4.547473508864641e-13</x:v>
      </x:c>
    </x:row>
    <x:row r="1780" ht="20" customHeight="1">
      <x:c r="A1780" s="13" t="n">
        <x:f>'逐时购电与费用'!A1780</x:f>
        <x:v>45701.33333333333</x:v>
      </x:c>
      <x:c r="B1780" s="13" t="n">
        <x:v>45701</x:v>
      </x:c>
      <x:c r="C1780" s="12" t="n">
        <x:v>1200.7354373247433</x:v>
      </x:c>
      <x:c r="D1780" s="12" t="n">
        <x:v>605.4546303935363</x:v>
      </x:c>
      <x:c r="E1780" s="12" t="n">
        <x:v>1146.545</x:v>
      </x:c>
      <x:c r="F1780" s="12" t="n">
        <x:v>387.48124999999993</x:v>
      </x:c>
      <x:c r="G1780" s="12" t="n">
        <x:f>E1780-F1780</x:f>
        <x:v>759.0637500000001</x:v>
      </x:c>
      <x:c r="H1780" s="12" t="n">
        <x:f>G1780-C1780+D1780</x:f>
        <x:v>163.7829430687931</x:v>
      </x:c>
      <x:c r="I1780" s="12" t="n">
        <x:v>1220.5571000000002</x:v>
      </x:c>
      <x:c r="J1780" s="12" t="n">
        <x:v>657.3639054408991</x:v>
      </x:c>
      <x:c r="K1780" s="12" t="n">
        <x:f>G1780-I1780+J1780</x:f>
        <x:v>195.870555440899</x:v>
      </x:c>
      <x:c r="L1780" s="12" t="n">
        <x:v>5507.853424703806</x:v>
      </x:c>
      <x:c r="M1780" s="12" t="n">
        <x:v>4717.165500110157</x:v>
      </x:c>
      <x:c r="N1780" s="12" t="n">
        <x:v>0</x:v>
      </x:c>
      <x:c r="O1780" s="12" t="n">
        <x:v>711.619132134284</x:v>
      </x:c>
      <x:c r="P1780" s="12" t="n">
        <x:v>0</x:v>
      </x:c>
      <x:c r="Q1780" s="12" t="n">
        <x:v>0</x:v>
      </x:c>
      <x:c r="R1780" s="12" t="n">
        <x:v>2355.7423362578643</x:v>
      </x:c>
      <x:c r="S1780" s="12" t="n">
        <x:v>126.47809252154389</x:v>
      </x:c>
      <x:c r="T1780" s="12" t="n">
        <x:v>16.144946258239543</x:v>
      </x:c>
      <x:c r="U1780" s="12" t="n">
        <x:f>'逐时购电与费用'!H1780+'逐时购电与费用'!J1780+F1780-P1780+O1780-E1780-N1780/'月度汇总'!$F$6-Q1780</x:f>
        <x:v>-9.999894245993346e-9</x:v>
      </x:c>
      <x:c r="V1780" s="12" t="n">
        <x:f>M1780-L1780-N1780+O1780/'月度汇总'!$F$7</x:f>
        <x:v>0</x:v>
      </x:c>
    </x:row>
    <x:row r="1781" ht="20" customHeight="1">
      <x:c r="A1781" s="13" t="n">
        <x:f>'逐时购电与费用'!A1781</x:f>
        <x:v>45701.34027777778</x:v>
      </x:c>
      <x:c r="B1781" s="13" t="n">
        <x:v>45701</x:v>
      </x:c>
      <x:c r="C1781" s="12" t="n">
        <x:v>1232.6308862533058</x:v>
      </x:c>
      <x:c r="D1781" s="12" t="n">
        <x:v>623.9539657450672</x:v>
      </x:c>
      <x:c r="E1781" s="12" t="n">
        <x:v>1143.4822333333332</x:v>
      </x:c>
      <x:c r="F1781" s="12" t="n">
        <x:v>447.1230333333333</x:v>
      </x:c>
      <x:c r="G1781" s="12" t="n">
        <x:f>E1781-F1781</x:f>
        <x:v>696.3591999999999</x:v>
      </x:c>
      <x:c r="H1781" s="12" t="n">
        <x:f>G1781-C1781+D1781</x:f>
        <x:v>87.68227949176128</x:v>
      </x:c>
      <x:c r="I1781" s="12" t="n">
        <x:v>1248.1878375</x:v>
      </x:c>
      <x:c r="J1781" s="12" t="n">
        <x:v>674.4110141619473</x:v>
      </x:c>
      <x:c r="K1781" s="12" t="n">
        <x:f>G1781-I1781+J1781</x:f>
        <x:v>122.58237666194725</x:v>
      </x:c>
      <x:c r="L1781" s="12" t="n">
        <x:v>4717.165500110157</x:v>
      </x:c>
      <x:c r="M1781" s="12" t="n">
        <x:v>3976.9423506558933</x:v>
      </x:c>
      <x:c r="N1781" s="12" t="n">
        <x:v>0</x:v>
      </x:c>
      <x:c r="O1781" s="12" t="n">
        <x:v>666.2008345088377</x:v>
      </x:c>
      <x:c r="P1781" s="12" t="n">
        <x:v>0</x:v>
      </x:c>
      <x:c r="Q1781" s="12" t="n">
        <x:v>0</x:v>
      </x:c>
      <x:c r="R1781" s="12" t="n">
        <x:v>2114.10043654245</x:v>
      </x:c>
      <x:c r="S1781" s="12" t="n">
        <x:v>126.47809252154389</x:v>
      </x:c>
      <x:c r="T1781" s="12" t="n">
        <x:v>11.980960398415618</x:v>
      </x:c>
      <x:c r="U1781" s="12" t="n">
        <x:f>'逐时购电与费用'!H1781+'逐时购电与费用'!J1781+F1781-P1781+O1781-E1781-N1781/'月度汇总'!$F$6-Q1781</x:f>
        <x:v>-9.999894245993346e-9</x:v>
      </x:c>
      <x:c r="V1781" s="12" t="n">
        <x:f>M1781-L1781-N1781+O1781/'月度汇总'!$F$7</x:f>
        <x:v>2.2737367544323206e-13</x:v>
      </x:c>
    </x:row>
    <x:row r="1782" ht="20" customHeight="1">
      <x:c r="A1782" s="13" t="n">
        <x:f>'逐时购电与费用'!A1782</x:f>
        <x:v>45701.34722222222</x:v>
      </x:c>
      <x:c r="B1782" s="13" t="n">
        <x:v>45701</x:v>
      </x:c>
      <x:c r="C1782" s="12" t="n">
        <x:v>1189.1648794075354</x:v>
      </x:c>
      <x:c r="D1782" s="12" t="n">
        <x:v>642.3075960170768</x:v>
      </x:c>
      <x:c r="E1782" s="12" t="n">
        <x:v>1121.3403666666666</x:v>
      </x:c>
      <x:c r="F1782" s="12" t="n">
        <x:v>523.0486666666666</x:v>
      </x:c>
      <x:c r="G1782" s="12" t="n">
        <x:f>E1782-F1782</x:f>
        <x:v>598.2917</x:v>
      </x:c>
      <x:c r="H1782" s="12" t="n">
        <x:f>G1782-C1782+D1782</x:f>
        <x:v>51.43441660954136</x:v>
      </x:c>
      <x:c r="I1782" s="12" t="n">
        <x:v>1197.5806183333334</x:v>
      </x:c>
      <x:c r="J1782" s="12" t="n">
        <x:v>691.3238558790945</x:v>
      </x:c>
      <x:c r="K1782" s="12" t="n">
        <x:f>G1782-I1782+J1782</x:f>
        <x:v>92.03493754576107</x:v>
      </x:c>
      <x:c r="L1782" s="12" t="n">
        <x:v>3976.9423506558933</x:v>
      </x:c>
      <x:c r="M1782" s="12" t="n">
        <x:v>3312.1737951114487</x:v>
      </x:c>
      <x:c r="N1782" s="12" t="n">
        <x:v>0</x:v>
      </x:c>
      <x:c r="O1782" s="12" t="n">
        <x:v>598.29169999</x:v>
      </x:c>
      <x:c r="P1782" s="12" t="n">
        <x:v>0</x:v>
      </x:c>
      <x:c r="Q1782" s="12" t="n">
        <x:v>0</x:v>
      </x:c>
      <x:c r="R1782" s="12" t="n">
        <x:v>1957.1145292780473</x:v>
      </x:c>
      <x:c r="S1782" s="12" t="n">
        <x:v>126.47809252154389</x:v>
      </x:c>
      <x:c r="T1782" s="12" t="n">
        <x:v>0</x:v>
      </x:c>
      <x:c r="U1782" s="12" t="n">
        <x:f>'逐时购电与费用'!H1782+'逐时购电与费用'!J1782+F1782-P1782+O1782-E1782-N1782/'月度汇总'!$F$6-Q1782</x:f>
        <x:v>-1.000012161966879e-8</x:v>
      </x:c>
      <x:c r="V1782" s="12" t="n">
        <x:f>M1782-L1782-N1782+O1782/'月度汇总'!$F$7</x:f>
        <x:v>-1.1368683772161603e-13</x:v>
      </x:c>
    </x:row>
    <x:row r="1783" ht="20" customHeight="1">
      <x:c r="A1783" s="13" t="n">
        <x:f>'逐时购电与费用'!A1783</x:f>
        <x:v>45701.35416666667</x:v>
      </x:c>
      <x:c r="B1783" s="13" t="n">
        <x:v>45701</x:v>
      </x:c>
      <x:c r="C1783" s="12" t="n">
        <x:v>1182.0909192415297</x:v>
      </x:c>
      <x:c r="D1783" s="12" t="n">
        <x:v>660.2732146543576</x:v>
      </x:c>
      <x:c r="E1783" s="12" t="n">
        <x:v>1149.9833333333331</x:v>
      </x:c>
      <x:c r="F1783" s="12" t="n">
        <x:v>596.65625</x:v>
      </x:c>
      <x:c r="G1783" s="12" t="n">
        <x:f>E1783-F1783</x:f>
        <x:v>553.3270833333331</x:v>
      </x:c>
      <x:c r="H1783" s="12" t="n">
        <x:f>G1783-C1783+D1783</x:f>
        <x:v>31.50937874616102</x:v>
      </x:c>
      <x:c r="I1783" s="12" t="n">
        <x:v>1190.534025</x:v>
      </x:c>
      <x:c r="J1783" s="12" t="n">
        <x:v>707.8791454790137</x:v>
      </x:c>
      <x:c r="K1783" s="12" t="n">
        <x:f>G1783-I1783+J1783</x:f>
        <x:v>70.67220381234688</x:v>
      </x:c>
      <x:c r="L1783" s="12" t="n">
        <x:v>3312.1737951114487</x:v>
      </x:c>
      <x:c r="M1783" s="12" t="n">
        <x:v>2697.3659247521896</x:v>
      </x:c>
      <x:c r="N1783" s="12" t="n">
        <x:v>0</x:v>
      </x:c>
      <x:c r="O1783" s="12" t="n">
        <x:v>553.3270833233331</x:v>
      </x:c>
      <x:c r="P1783" s="12" t="n">
        <x:v>0</x:v>
      </x:c>
      <x:c r="Q1783" s="12" t="n">
        <x:v>0</x:v>
      </x:c>
      <x:c r="R1783" s="12" t="n">
        <x:v>1865.7051747761968</x:v>
      </x:c>
      <x:c r="S1783" s="12" t="n">
        <x:v>126.47809252154389</x:v>
      </x:c>
      <x:c r="T1783" s="12" t="n">
        <x:v>0</x:v>
      </x:c>
      <x:c r="U1783" s="12" t="n">
        <x:f>'逐时购电与费用'!H1783+'逐时购电与费用'!J1783+F1783-P1783+O1783-E1783-N1783/'月度汇总'!$F$6-Q1783</x:f>
        <x:v>-9.999894245993346e-9</x:v>
      </x:c>
      <x:c r="V1783" s="12" t="n">
        <x:f>M1783-L1783-N1783+O1783/'月度汇总'!$F$7</x:f>
        <x:v>-1.1368683772161603e-13</x:v>
      </x:c>
    </x:row>
    <x:row r="1784" ht="20" customHeight="1">
      <x:c r="A1784" s="13" t="n">
        <x:f>'逐时购电与费用'!A1784</x:f>
        <x:v>45701.36111111111</x:v>
      </x:c>
      <x:c r="B1784" s="13" t="n">
        <x:v>45701</x:v>
      </x:c>
      <x:c r="C1784" s="12" t="n">
        <x:v>1189.7279113042152</x:v>
      </x:c>
      <x:c r="D1784" s="12" t="n">
        <x:v>677.0145692279863</x:v>
      </x:c>
      <x:c r="E1784" s="12" t="n">
        <x:v>1141.5419166666666</x:v>
      </x:c>
      <x:c r="F1784" s="12" t="n">
        <x:v>650.4464833333333</x:v>
      </x:c>
      <x:c r="G1784" s="12" t="n">
        <x:f>E1784-F1784</x:f>
        <x:v>491.0954333333333</x:v>
      </x:c>
      <x:c r="H1784" s="12" t="n">
        <x:f>G1784-C1784+D1784</x:f>
        <x:v>-21.61790874289568</x:v>
      </x:c>
      <x:c r="I1784" s="12" t="n">
        <x:v>1198.1976341666668</x:v>
      </x:c>
      <x:c r="J1784" s="12" t="n">
        <x:v>723.3062776505838</x:v>
      </x:c>
      <x:c r="K1784" s="12" t="n">
        <x:f>G1784-I1784+J1784</x:f>
        <x:v>16.20407681725021</x:v>
      </x:c>
      <x:c r="L1784" s="12" t="n">
        <x:v>2697.3659247521896</x:v>
      </x:c>
      <x:c r="M1784" s="12" t="n">
        <x:v>2151.7043321707083</x:v>
      </x:c>
      <x:c r="N1784" s="12" t="n">
        <x:v>0</x:v>
      </x:c>
      <x:c r="O1784" s="12" t="n">
        <x:v>491.0954333233333</x:v>
      </x:c>
      <x:c r="P1784" s="12" t="n">
        <x:v>0</x:v>
      </x:c>
      <x:c r="Q1784" s="12" t="n">
        <x:v>0</x:v>
      </x:c>
      <x:c r="R1784" s="12" t="n">
        <x:v>1805.549407595689</x:v>
      </x:c>
      <x:c r="S1784" s="12" t="n">
        <x:v>126.47809252154389</x:v>
      </x:c>
      <x:c r="T1784" s="12" t="n">
        <x:v>0</x:v>
      </x:c>
      <x:c r="U1784" s="12" t="n">
        <x:f>'逐时购电与费用'!H1784+'逐时购电与费用'!J1784+F1784-P1784+O1784-E1784-N1784/'月度汇总'!$F$6-Q1784</x:f>
        <x:v>-9.999894245993346e-9</x:v>
      </x:c>
      <x:c r="V1784" s="12" t="n">
        <x:f>M1784-L1784-N1784+O1784/'月度汇总'!$F$7</x:f>
        <x:v>1.1368683772161603e-13</x:v>
      </x:c>
    </x:row>
    <x:row r="1785" ht="20" customHeight="1">
      <x:c r="A1785" s="13" t="n">
        <x:f>'逐时购电与费用'!A1785</x:f>
        <x:v>45701.368055555555</x:v>
      </x:c>
      <x:c r="B1785" s="13" t="n">
        <x:v>45701</x:v>
      </x:c>
      <x:c r="C1785" s="12" t="n">
        <x:v>1185.4742208897146</x:v>
      </x:c>
      <x:c r="D1785" s="12" t="n">
        <x:v>696.0465351155494</x:v>
      </x:c>
      <x:c r="E1785" s="12" t="n">
        <x:v>1137.7083666666667</x:v>
      </x:c>
      <x:c r="F1785" s="12" t="n">
        <x:v>710.6531</x:v>
      </x:c>
      <x:c r="G1785" s="12" t="n">
        <x:f>E1785-F1785</x:f>
        <x:v>427.05526666666674</x:v>
      </x:c>
      <x:c r="H1785" s="12" t="n">
        <x:f>G1785-C1785+D1785</x:f>
        <x:v>-62.372419107498445</x:v>
      </x:c>
      <x:c r="I1785" s="12" t="n">
        <x:v>1189.3568066666667</x:v>
      </x:c>
      <x:c r="J1785" s="12" t="n">
        <x:v>740.8442045812246</x:v>
      </x:c>
      <x:c r="K1785" s="12" t="n">
        <x:f>G1785-I1785+J1785</x:f>
        <x:v>-21.4573354187753</x:v>
      </x:c>
      <x:c r="L1785" s="12" t="n">
        <x:v>2151.7043321707083</x:v>
      </x:c>
      <x:c r="M1785" s="12" t="n">
        <x:v>1677.1984803299674</x:v>
      </x:c>
      <x:c r="N1785" s="12" t="n">
        <x:v>0</x:v>
      </x:c>
      <x:c r="O1785" s="12" t="n">
        <x:v>427.05526665666673</x:v>
      </x:c>
      <x:c r="P1785" s="12" t="n">
        <x:v>0</x:v>
      </x:c>
      <x:c r="Q1785" s="12" t="n">
        <x:v>0</x:v>
      </x:c>
      <x:c r="R1785" s="12" t="n">
        <x:v>1775.9788055751708</x:v>
      </x:c>
      <x:c r="S1785" s="12" t="n">
        <x:v>195.14438541526397</x:v>
      </x:c>
      <x:c r="T1785" s="12" t="n">
        <x:v>0</x:v>
      </x:c>
      <x:c r="U1785" s="12" t="n">
        <x:f>'逐时购电与费用'!H1785+'逐时购电与费用'!J1785+F1785-P1785+O1785-E1785-N1785/'月度汇总'!$F$6-Q1785</x:f>
        <x:v>-9.999894245993346e-9</x:v>
      </x:c>
      <x:c r="V1785" s="12" t="n">
        <x:f>M1785-L1785-N1785+O1785/'月度汇总'!$F$7</x:f>
        <x:v>-1.1368683772161603e-13</x:v>
      </x:c>
    </x:row>
    <x:row r="1786" ht="20" customHeight="1">
      <x:c r="A1786" s="13" t="n">
        <x:f>'逐时购电与费用'!A1786</x:f>
        <x:v>45701.375</x:v>
      </x:c>
      <x:c r="B1786" s="13" t="n">
        <x:v>45701</x:v>
      </x:c>
      <x:c r="C1786" s="12" t="n">
        <x:v>1168.460818854835</x:v>
      </x:c>
      <x:c r="D1786" s="12" t="n">
        <x:v>899.6325630603732</x:v>
      </x:c>
      <x:c r="E1786" s="12" t="n">
        <x:v>1150.8999999999999</x:v>
      </x:c>
      <x:c r="F1786" s="12" t="n">
        <x:v>776.64375</x:v>
      </x:c>
      <x:c r="G1786" s="12" t="n">
        <x:f>E1786-F1786</x:f>
        <x:v>374.2562499999999</x:v>
      </x:c>
      <x:c r="H1786" s="12" t="n">
        <x:f>G1786-C1786+D1786</x:f>
        <x:v>105.42799420553808</x:v>
      </x:c>
      <x:c r="I1786" s="12" t="n">
        <x:v>1161.3377499999997</x:v>
      </x:c>
      <x:c r="J1786" s="12" t="n">
        <x:v>988.0935564677844</x:v>
      </x:c>
      <x:c r="K1786" s="12" t="n">
        <x:f>G1786-I1786+J1786</x:f>
        <x:v>201.01205646778465</x:v>
      </x:c>
      <x:c r="L1786" s="12" t="n">
        <x:v>1677.1984803299674</x:v>
      </x:c>
      <x:c r="M1786" s="12" t="n">
        <x:v>1261.358202563301</x:v>
      </x:c>
      <x:c r="N1786" s="12" t="n">
        <x:v>0</x:v>
      </x:c>
      <x:c r="O1786" s="12" t="n">
        <x:v>374.2562499899999</x:v>
      </x:c>
      <x:c r="P1786" s="12" t="n">
        <x:v>0</x:v>
      </x:c>
      <x:c r="Q1786" s="12" t="n">
        <x:v>0</x:v>
      </x:c>
      <x:c r="R1786" s="12" t="n">
        <x:v>1726.6782843689011</x:v>
      </x:c>
      <x:c r="S1786" s="12" t="n">
        <x:v>333.1403183352959</x:v>
      </x:c>
      <x:c r="T1786" s="12" t="n">
        <x:v>0</x:v>
      </x:c>
      <x:c r="U1786" s="12" t="n">
        <x:f>'逐时购电与费用'!H1786+'逐时购电与费用'!J1786+F1786-P1786+O1786-E1786-N1786/'月度汇总'!$F$6-Q1786</x:f>
        <x:v>-1.000012161966879e-8</x:v>
      </x:c>
      <x:c r="V1786" s="12" t="n">
        <x:f>M1786-L1786-N1786+O1786/'月度汇总'!$F$7</x:f>
        <x:v>0</x:v>
      </x:c>
    </x:row>
    <x:row r="1787" ht="20" customHeight="1">
      <x:c r="A1787" s="13" t="n">
        <x:f>'逐时购电与费用'!A1787</x:f>
        <x:v>45701.381944444445</x:v>
      </x:c>
      <x:c r="B1787" s="13" t="n">
        <x:v>45701</x:v>
      </x:c>
      <x:c r="C1787" s="12" t="n">
        <x:v>1157.7555774369837</x:v>
      </x:c>
      <x:c r="D1787" s="12" t="n">
        <x:v>917.7145581890392</x:v>
      </x:c>
      <x:c r="E1787" s="12" t="n">
        <x:v>1146.27055</x:v>
      </x:c>
      <x:c r="F1787" s="12" t="n">
        <x:v>823.5198499999999</x:v>
      </x:c>
      <x:c r="G1787" s="12" t="n">
        <x:f>E1787-F1787</x:f>
        <x:v>322.75070000000005</x:v>
      </x:c>
      <x:c r="H1787" s="12" t="n">
        <x:f>G1787-C1787+D1787</x:f>
        <x:v>82.70968075205553</x:v>
      </x:c>
      <x:c r="I1787" s="12" t="n">
        <x:v>1159.6244975</x:v>
      </x:c>
      <x:c r="J1787" s="12" t="n">
        <x:v>1004.7560868233047</x:v>
      </x:c>
      <x:c r="K1787" s="12" t="n">
        <x:f>G1787-I1787+J1787</x:f>
        <x:v>167.8822893233048</x:v>
      </x:c>
      <x:c r="L1787" s="12" t="n">
        <x:v>1261.358202563301</x:v>
      </x:c>
      <x:c r="M1787" s="12" t="n">
        <x:v>1200.000000011111</x:v>
      </x:c>
      <x:c r="N1787" s="12" t="n">
        <x:v>0</x:v>
      </x:c>
      <x:c r="O1787" s="12" t="n">
        <x:v>55.22238229697081</x:v>
      </x:c>
      <x:c r="P1787" s="12" t="n">
        <x:v>0</x:v>
      </x:c>
      <x:c r="Q1787" s="12" t="n">
        <x:v>0</x:v>
      </x:c>
      <x:c r="R1787" s="12" t="n">
        <x:v>1437.6189506322664</x:v>
      </x:c>
      <x:c r="S1787" s="12" t="n">
        <x:v>503.9197414362036</x:v>
      </x:c>
      <x:c r="T1787" s="12" t="n">
        <x:v>295.4021173962692</x:v>
      </x:c>
      <x:c r="U1787" s="12" t="n">
        <x:f>'逐时购电与费用'!H1787+'逐时购电与费用'!J1787+F1787-P1787+O1787-E1787-N1787/'月度汇总'!$F$6-Q1787</x:f>
        <x:v>0</x:v>
      </x:c>
      <x:c r="V1787" s="12" t="n">
        <x:f>M1787-L1787-N1787+O1787/'月度汇总'!$F$7</x:f>
        <x:v>-4.263256414560601e-14</x:v>
      </x:c>
    </x:row>
    <x:row r="1788" ht="20" customHeight="1">
      <x:c r="A1788" s="13" t="n">
        <x:f>'逐时购电与费用'!A1788</x:f>
        <x:v>45701.38888888889</x:v>
      </x:c>
      <x:c r="B1788" s="13" t="n">
        <x:v>45701</x:v>
      </x:c>
      <x:c r="C1788" s="12" t="n">
        <x:v>1150.823581072508</x:v>
      </x:c>
      <x:c r="D1788" s="12" t="n">
        <x:v>931.4945797382184</x:v>
      </x:c>
      <x:c r="E1788" s="12" t="n">
        <x:v>1152.8867333333333</x:v>
      </x:c>
      <x:c r="F1788" s="12" t="n">
        <x:v>879.2409166666666</x:v>
      </x:c>
      <x:c r="G1788" s="12" t="n">
        <x:f>E1788-F1788</x:f>
        <x:v>273.64581666666663</x:v>
      </x:c>
      <x:c r="H1788" s="12" t="n">
        <x:f>G1788-C1788+D1788</x:f>
        <x:v>54.31681533237702</x:v>
      </x:c>
      <x:c r="I1788" s="12" t="n">
        <x:v>1154.7796525</x:v>
      </x:c>
      <x:c r="J1788" s="12" t="n">
        <x:v>1017.4543552239478</x:v>
      </x:c>
      <x:c r="K1788" s="12" t="n">
        <x:f>G1788-I1788+J1788</x:f>
        <x:v>136.32051939061432</x:v>
      </x:c>
      <x:c r="L1788" s="12" t="n">
        <x:v>1200.000000011111</x:v>
      </x:c>
      <x:c r="M1788" s="12" t="n">
        <x:v>1200.000000011111</x:v>
      </x:c>
      <x:c r="N1788" s="12" t="n">
        <x:v>0</x:v>
      </x:c>
      <x:c r="O1788" s="12" t="n">
        <x:v>0</x:v>
      </x:c>
      <x:c r="P1788" s="12" t="n">
        <x:v>0</x:v>
      </x:c>
      <x:c r="Q1788" s="12" t="n">
        <x:v>0</x:v>
      </x:c>
      <x:c r="R1788" s="12" t="n">
        <x:v>1234.1421237431741</x:v>
      </x:c>
      <x:c r="S1788" s="12" t="n">
        <x:v>409.1692120473663</x:v>
      </x:c>
      <x:c r="T1788" s="12" t="n">
        <x:v>295.90231007328975</x:v>
      </x:c>
      <x:c r="U1788" s="12" t="n">
        <x:f>'逐时购电与费用'!H1788+'逐时购电与费用'!J1788+F1788-P1788+O1788-E1788-N1788/'月度汇总'!$F$6-Q1788</x:f>
        <x:v>0</x:v>
      </x:c>
      <x:c r="V1788" s="12" t="n">
        <x:f>M1788-L1788-N1788+O1788/'月度汇总'!$F$7</x:f>
        <x:v>0</x:v>
      </x:c>
    </x:row>
    <x:row r="1789" ht="20" customHeight="1">
      <x:c r="A1789" s="13" t="n">
        <x:f>'逐时购电与费用'!A1789</x:f>
        <x:v>45701.39583333333</x:v>
      </x:c>
      <x:c r="B1789" s="13" t="n">
        <x:v>45701</x:v>
      </x:c>
      <x:c r="C1789" s="12" t="n">
        <x:v>1155.4073463821162</x:v>
      </x:c>
      <x:c r="D1789" s="12" t="n">
        <x:v>945.169119438857</x:v>
      </x:c>
      <x:c r="E1789" s="12" t="n">
        <x:v>1169.1483333333333</x:v>
      </x:c>
      <x:c r="F1789" s="12" t="n">
        <x:v>946.1499999999999</x:v>
      </x:c>
      <x:c r="G1789" s="12" t="n">
        <x:f>E1789-F1789</x:f>
        <x:v>222.99833333333345</x:v>
      </x:c>
      <x:c r="H1789" s="12" t="n">
        <x:f>G1789-C1789+D1789</x:f>
        <x:v>12.76010639007427</x:v>
      </x:c>
      <x:c r="I1789" s="12" t="n">
        <x:v>1161.3355000000001</x:v>
      </x:c>
      <x:c r="J1789" s="12" t="n">
        <x:v>1030.055422265407</x:v>
      </x:c>
      <x:c r="K1789" s="12" t="n">
        <x:f>G1789-I1789+J1789</x:f>
        <x:v>91.71825559874037</x:v>
      </x:c>
      <x:c r="L1789" s="12" t="n">
        <x:v>1200.000000011111</x:v>
      </x:c>
      <x:c r="M1789" s="12" t="n">
        <x:v>1200.000000011111</x:v>
      </x:c>
      <x:c r="N1789" s="12" t="n">
        <x:v>0</x:v>
      </x:c>
      <x:c r="O1789" s="12" t="n">
        <x:v>0</x:v>
      </x:c>
      <x:c r="P1789" s="12" t="n">
        <x:v>0</x:v>
      </x:c>
      <x:c r="Q1789" s="12" t="n">
        <x:v>0</x:v>
      </x:c>
      <x:c r="R1789" s="12" t="n">
        <x:v>1084.169212057366</x:v>
      </x:c>
      <x:c r="S1789" s="12" t="n">
        <x:v>311.52422917515105</x:v>
      </x:c>
      <x:c r="T1789" s="12" t="n">
        <x:v>272.9967582959848</x:v>
      </x:c>
      <x:c r="U1789" s="12" t="n">
        <x:f>'逐时购电与费用'!H1789+'逐时购电与费用'!J1789+F1789-P1789+O1789-E1789-N1789/'月度汇总'!$F$6-Q1789</x:f>
        <x:v>0</x:v>
      </x:c>
      <x:c r="V1789" s="12" t="n">
        <x:f>M1789-L1789-N1789+O1789/'月度汇总'!$F$7</x:f>
        <x:v>0</x:v>
      </x:c>
    </x:row>
    <x:row r="1790" ht="20" customHeight="1">
      <x:c r="A1790" s="13" t="n">
        <x:f>'逐时购电与费用'!A1790</x:f>
        <x:v>45701.40277777778</x:v>
      </x:c>
      <x:c r="B1790" s="13" t="n">
        <x:v>45701</x:v>
      </x:c>
      <x:c r="C1790" s="12" t="n">
        <x:v>1180.3513371566933</x:v>
      </x:c>
      <x:c r="D1790" s="12" t="n">
        <x:v>964.2363883388182</x:v>
      </x:c>
      <x:c r="E1790" s="12" t="n">
        <x:v>1161.7817166666666</x:v>
      </x:c>
      <x:c r="F1790" s="12" t="n">
        <x:v>998.1579333333334</x:v>
      </x:c>
      <x:c r="G1790" s="12" t="n">
        <x:f>E1790-F1790</x:f>
        <x:v>163.62378333333322</x:v>
      </x:c>
      <x:c r="H1790" s="12" t="n">
        <x:f>G1790-C1790+D1790</x:f>
        <x:v>-52.49116548454185</x:v>
      </x:c>
      <x:c r="I1790" s="12" t="n">
        <x:v>1189.4317133333336</x:v>
      </x:c>
      <x:c r="J1790" s="12" t="n">
        <x:v>1047.625880867002</x:v>
      </x:c>
      <x:c r="K1790" s="12" t="n">
        <x:f>G1790-I1790+J1790</x:f>
        <x:v>21.817950867001628</x:v>
      </x:c>
      <x:c r="L1790" s="12" t="n">
        <x:v>1200.000000011111</x:v>
      </x:c>
      <x:c r="M1790" s="12" t="n">
        <x:v>1200.000000011111</x:v>
      </x:c>
      <x:c r="N1790" s="12" t="n">
        <x:v>0</x:v>
      </x:c>
      <x:c r="O1790" s="12" t="n">
        <x:v>0</x:v>
      </x:c>
      <x:c r="P1790" s="12" t="n">
        <x:v>0</x:v>
      </x:c>
      <x:c r="Q1790" s="12" t="n">
        <x:v>0</x:v>
      </x:c>
      <x:c r="R1790" s="12" t="n">
        <x:v>986.5242291851511</x:v>
      </x:c>
      <x:c r="S1790" s="12" t="n">
        <x:v>296.4914649270863</x:v>
      </x:c>
      <x:c r="T1790" s="12" t="n">
        <x:v>246.86684634035078</x:v>
      </x:c>
      <x:c r="U1790" s="12" t="n">
        <x:f>'逐时购电与费用'!H1790+'逐时购电与费用'!J1790+F1790-P1790+O1790-E1790-N1790/'月度汇总'!$F$6-Q1790</x:f>
        <x:v>0</x:v>
      </x:c>
      <x:c r="V1790" s="12" t="n">
        <x:f>M1790-L1790-N1790+O1790/'月度汇总'!$F$7</x:f>
        <x:v>0</x:v>
      </x:c>
    </x:row>
    <x:row r="1791" ht="20" customHeight="1">
      <x:c r="A1791" s="13" t="n">
        <x:f>'逐时购电与费用'!A1791</x:f>
        <x:v>45701.40972222222</x:v>
      </x:c>
      <x:c r="B1791" s="13" t="n">
        <x:v>45701</x:v>
      </x:c>
      <x:c r="C1791" s="12" t="n">
        <x:v>1178.0415918435065</x:v>
      </x:c>
      <x:c r="D1791" s="12" t="n">
        <x:v>980.5393825210931</x:v>
      </x:c>
      <x:c r="E1791" s="12" t="n">
        <x:v>1158.2093499999999</x:v>
      </x:c>
      <x:c r="F1791" s="12" t="n">
        <x:v>1051.1743666666666</x:v>
      </x:c>
      <x:c r="G1791" s="12" t="n">
        <x:f>E1791-F1791</x:f>
        <x:v>107.03498333333323</x:v>
      </x:c>
      <x:c r="H1791" s="12" t="n">
        <x:f>G1791-C1791+D1791</x:f>
        <x:v>-90.46722598908013</x:v>
      </x:c>
      <x:c r="I1791" s="12" t="n">
        <x:v>1182.5308566666668</x:v>
      </x:c>
      <x:c r="J1791" s="12" t="n">
        <x:v>1062.6490646205125</x:v>
      </x:c>
      <x:c r="K1791" s="12" t="n">
        <x:f>G1791-I1791+J1791</x:f>
        <x:v>-12.84680871282103</x:v>
      </x:c>
      <x:c r="L1791" s="12" t="n">
        <x:v>1200.000000011111</x:v>
      </x:c>
      <x:c r="M1791" s="12" t="n">
        <x:v>1200.000000011111</x:v>
      </x:c>
      <x:c r="N1791" s="12" t="n">
        <x:v>0</x:v>
      </x:c>
      <x:c r="O1791" s="12" t="n">
        <x:v>0</x:v>
      </x:c>
      <x:c r="P1791" s="12" t="n">
        <x:v>0</x:v>
      </x:c>
      <x:c r="Q1791" s="12" t="n">
        <x:v>0</x:v>
      </x:c>
      <x:c r="R1791" s="12" t="n">
        <x:v>971.4914649370861</x:v>
      </x:c>
      <x:c r="S1791" s="12" t="n">
        <x:v>279.0165643364894</x:v>
      </x:c>
      <x:c r="T1791" s="12" t="n">
        <x:v>181.5124669493266</x:v>
      </x:c>
      <x:c r="U1791" s="12" t="n">
        <x:f>'逐时购电与费用'!H1791+'逐时购电与费用'!J1791+F1791-P1791+O1791-E1791-N1791/'月度汇总'!$F$6-Q1791</x:f>
        <x:v>0</x:v>
      </x:c>
      <x:c r="V1791" s="12" t="n">
        <x:f>M1791-L1791-N1791+O1791/'月度汇总'!$F$7</x:f>
        <x:v>0</x:v>
      </x:c>
    </x:row>
    <x:row r="1792" ht="20" customHeight="1">
      <x:c r="A1792" s="13" t="n">
        <x:f>'逐时购电与费用'!A1792</x:f>
        <x:v>45701.41666666667</x:v>
      </x:c>
      <x:c r="B1792" s="13" t="n">
        <x:v>45701</x:v>
      </x:c>
      <x:c r="C1792" s="12" t="n">
        <x:v>1154.091588532791</x:v>
      </x:c>
      <x:c r="D1792" s="12" t="n">
        <x:v>1063.4898426965478</x:v>
      </x:c>
      <x:c r="E1792" s="12" t="n">
        <x:v>1156.1916666666666</x:v>
      </x:c>
      <x:c r="F1792" s="12" t="n">
        <x:v>1103.3062499999999</x:v>
      </x:c>
      <x:c r="G1792" s="12" t="n">
        <x:f>E1792-F1792</x:f>
        <x:v>52.88541666666674</x:v>
      </x:c>
      <x:c r="H1792" s="12" t="n">
        <x:f>G1792-C1792+D1792</x:f>
        <x:v>-37.71632916957651</x:v>
      </x:c>
      <x:c r="I1792" s="12" t="n">
        <x:v>1156.07325</x:v>
      </x:c>
      <x:c r="J1792" s="12" t="n">
        <x:v>1163.123934402755</x:v>
      </x:c>
      <x:c r="K1792" s="12" t="n">
        <x:f>G1792-I1792+J1792</x:f>
        <x:v>59.93610106942174</x:v>
      </x:c>
      <x:c r="L1792" s="12" t="n">
        <x:v>1200.000000011111</x:v>
      </x:c>
      <x:c r="M1792" s="12" t="n">
        <x:v>1200.000000011111</x:v>
      </x:c>
      <x:c r="N1792" s="12" t="n">
        <x:v>0</x:v>
      </x:c>
      <x:c r="O1792" s="12" t="n">
        <x:v>0</x:v>
      </x:c>
      <x:c r="P1792" s="12" t="n">
        <x:v>0</x:v>
      </x:c>
      <x:c r="Q1792" s="12" t="n">
        <x:v>0</x:v>
      </x:c>
      <x:c r="R1792" s="12" t="n">
        <x:v>954.0165643464894</x:v>
      </x:c>
      <x:c r="S1792" s="12" t="n">
        <x:v>161.12695913311677</x:v>
      </x:c>
      <x:c r="T1792" s="12" t="n">
        <x:v>161.12695913311677</x:v>
      </x:c>
      <x:c r="U1792" s="12" t="n">
        <x:f>'逐时购电与费用'!H1792+'逐时购电与费用'!J1792+F1792-P1792+O1792-E1792-N1792/'月度汇总'!$F$6-Q1792</x:f>
        <x:v>0</x:v>
      </x:c>
      <x:c r="V1792" s="12" t="n">
        <x:f>M1792-L1792-N1792+O1792/'月度汇总'!$F$7</x:f>
        <x:v>0</x:v>
      </x:c>
    </x:row>
    <x:row r="1793" ht="20" customHeight="1">
      <x:c r="A1793" s="13" t="n">
        <x:f>'逐时购电与费用'!A1793</x:f>
        <x:v>45701.42361111111</x:v>
      </x:c>
      <x:c r="B1793" s="13" t="n">
        <x:v>45701</x:v>
      </x:c>
      <x:c r="C1793" s="12" t="n">
        <x:v>1159.1852091113674</x:v>
      </x:c>
      <x:c r="D1793" s="12" t="n">
        <x:v>1073.6449731358693</x:v>
      </x:c>
      <x:c r="E1793" s="12" t="n">
        <x:v>1130.0637</x:v>
      </x:c>
      <x:c r="F1793" s="12" t="n">
        <x:v>1132.6827833333332</x:v>
      </x:c>
      <x:c r="G1793" s="12" t="n">
        <x:f>E1793-F1793</x:f>
        <x:v>-2.619083333333265</x:v>
      </x:c>
      <x:c r="H1793" s="12" t="n">
        <x:f>G1793-C1793+D1793</x:f>
        <x:v>-88.1593193088313</x:v>
      </x:c>
      <x:c r="I1793" s="12" t="n">
        <x:v>1161.1876</x:v>
      </x:c>
      <x:c r="J1793" s="12" t="n">
        <x:v>1172.4818712899964</x:v>
      </x:c>
      <x:c r="K1793" s="12" t="n">
        <x:f>G1793-I1793+J1793</x:f>
        <x:v>8.675187956663194</x:v>
      </x:c>
      <x:c r="L1793" s="12" t="n">
        <x:v>1200.000000011111</x:v>
      </x:c>
      <x:c r="M1793" s="12" t="n">
        <x:v>1202.357175010111</x:v>
      </x:c>
      <x:c r="N1793" s="12" t="n">
        <x:v>2.3571749989998807</x:v>
      </x:c>
      <x:c r="O1793" s="12" t="n">
        <x:v>0</x:v>
      </x:c>
      <x:c r="P1793" s="12" t="n">
        <x:v>0</x:v>
      </x:c>
      <x:c r="Q1793" s="12" t="n">
        <x:v>0</x:v>
      </x:c>
      <x:c r="R1793" s="12" t="n">
        <x:v>799.5860162350801</x:v>
      </x:c>
      <x:c r="S1793" s="12" t="n">
        <x:v>143.42838879456804</x:v>
      </x:c>
      <x:c r="T1793" s="12" t="n">
        <x:v>143.42838879456804</x:v>
      </x:c>
      <x:c r="U1793" s="12" t="n">
        <x:f>'逐时购电与费用'!H1793+'逐时购电与费用'!J1793+F1793-P1793+O1793-E1793-N1793/'月度汇总'!$F$6-Q1793</x:f>
        <x:v>1.111175151891075e-9</x:v>
      </x:c>
      <x:c r="V1793" s="12" t="n">
        <x:f>M1793-L1793-N1793+O1793/'月度汇总'!$F$7</x:f>
        <x:v>0</x:v>
      </x:c>
    </x:row>
    <x:row r="1794" ht="20" customHeight="1">
      <x:c r="A1794" s="13" t="n">
        <x:f>'逐时购电与费用'!A1794</x:f>
        <x:v>45701.430555555555</x:v>
      </x:c>
      <x:c r="B1794" s="13" t="n">
        <x:v>45701</x:v>
      </x:c>
      <x:c r="C1794" s="12" t="n">
        <x:v>1156.4780309166156</x:v>
      </x:c>
      <x:c r="D1794" s="12" t="n">
        <x:v>1084.3083408398138</x:v>
      </x:c>
      <x:c r="E1794" s="12" t="n">
        <x:v>1137.7237333333333</x:v>
      </x:c>
      <x:c r="F1794" s="12" t="n">
        <x:v>1151.5930666666666</x:v>
      </x:c>
      <x:c r="G1794" s="12" t="n">
        <x:f>E1794-F1794</x:f>
        <x:v>-13.869333333333316</x:v>
      </x:c>
      <x:c r="H1794" s="12" t="n">
        <x:f>G1794-C1794+D1794</x:f>
        <x:v>-86.03902341013509</x:v>
      </x:c>
      <x:c r="I1794" s="12" t="n">
        <x:v>1150.8481333333332</x:v>
      </x:c>
      <x:c r="J1794" s="12" t="n">
        <x:v>1182.3081480252097</x:v>
      </x:c>
      <x:c r="K1794" s="12" t="n">
        <x:f>G1794-I1794+J1794</x:f>
        <x:v>17.59068135854318</x:v>
      </x:c>
      <x:c r="L1794" s="12" t="n">
        <x:v>1202.357175010111</x:v>
      </x:c>
      <x:c r="M1794" s="12" t="n">
        <x:v>1214.8395750091108</x:v>
      </x:c>
      <x:c r="N1794" s="12" t="n">
        <x:v>12.482399998999995</x:v>
      </x:c>
      <x:c r="O1794" s="12" t="n">
        <x:v>0</x:v>
      </x:c>
      <x:c r="P1794" s="12" t="n">
        <x:v>0</x:v>
      </x:c>
      <x:c r="Q1794" s="12" t="n">
        <x:v>0</x:v>
      </x:c>
      <x:c r="R1794" s="12" t="n">
        <x:v>694.3691933546564</x:v>
      </x:c>
      <x:c r="S1794" s="12" t="n">
        <x:v>124.63066263059272</x:v>
      </x:c>
      <x:c r="T1794" s="12" t="n">
        <x:v>88.1789826745628</x:v>
      </x:c>
      <x:c r="U1794" s="12" t="n">
        <x:f>'逐时购电与费用'!H1794+'逐时购电与费用'!J1794+F1794-P1794+O1794-E1794-N1794/'月度汇总'!$F$6-Q1794</x:f>
        <x:v>1.1111005449038203e-9</x:v>
      </x:c>
      <x:c r="V1794" s="12" t="n">
        <x:f>M1794-L1794-N1794+O1794/'月度汇总'!$F$7</x:f>
        <x:v>-1.1368683772161603e-13</x:v>
      </x:c>
    </x:row>
    <x:row r="1795" ht="20" customHeight="1">
      <x:c r="A1795" s="13" t="n">
        <x:f>'逐时购电与费用'!A1795</x:f>
        <x:v>45701.4375</x:v>
      </x:c>
      <x:c r="B1795" s="13" t="n">
        <x:v>45701</x:v>
      </x:c>
      <x:c r="C1795" s="12" t="n">
        <x:v>1137.9115050574683</x:v>
      </x:c>
      <x:c r="D1795" s="12" t="n">
        <x:v>1096.4875017753504</x:v>
      </x:c>
      <x:c r="E1795" s="12" t="n">
        <x:v>1163.8</x:v>
      </x:c>
      <x:c r="F1795" s="12" t="n">
        <x:v>1161.51875</x:v>
      </x:c>
      <x:c r="G1795" s="12" t="n">
        <x:f>E1795-F1795</x:f>
        <x:v>2.28125</x:v>
      </x:c>
      <x:c r="H1795" s="12" t="n">
        <x:f>G1795-C1795+D1795</x:f>
        <x:v>-39.14275328211784</x:v>
      </x:c>
      <x:c r="I1795" s="12" t="n">
        <x:v>1124.9814999999999</x:v>
      </x:c>
      <x:c r="J1795" s="12" t="n">
        <x:v>1193.5312258630875</x:v>
      </x:c>
      <x:c r="K1795" s="12" t="n">
        <x:f>G1795-I1795+J1795</x:f>
        <x:v>70.83097586308759</x:v>
      </x:c>
      <x:c r="L1795" s="12" t="n">
        <x:v>1214.8395750091108</x:v>
      </x:c>
      <x:c r="M1795" s="12" t="n">
        <x:v>1212.3048527979997</x:v>
      </x:c>
      <x:c r="N1795" s="12" t="n">
        <x:v>0</x:v>
      </x:c>
      <x:c r="O1795" s="12" t="n">
        <x:v>2.28124999</x:v>
      </x:c>
      <x:c r="P1795" s="12" t="n">
        <x:v>0</x:v>
      </x:c>
      <x:c r="Q1795" s="12" t="n">
        <x:v>0</x:v>
      </x:c>
      <x:c r="R1795" s="12" t="n">
        <x:v>612.9246085594522</x:v>
      </x:c>
      <x:c r="S1795" s="12" t="n">
        <x:v>123.55185826850834</x:v>
      </x:c>
      <x:c r="T1795" s="12" t="n">
        <x:v>18.60372059080487</x:v>
      </x:c>
      <x:c r="U1795" s="12" t="n">
        <x:f>'逐时购电与费用'!H1795+'逐时购电与费用'!J1795+F1795-P1795+O1795-E1795-N1795/'月度汇总'!$F$6-Q1795</x:f>
        <x:v>-9.999894245993346e-9</x:v>
      </x:c>
      <x:c r="V1795" s="12" t="n">
        <x:f>M1795-L1795-N1795+O1795/'月度汇总'!$F$7</x:f>
        <x:v>8.881784197001252e-15</x:v>
      </x:c>
    </x:row>
    <x:row r="1796" ht="20" customHeight="1">
      <x:c r="A1796" s="13" t="n">
        <x:f>'逐时购电与费用'!A1796</x:f>
        <x:v>45701.444444444445</x:v>
      </x:c>
      <x:c r="B1796" s="13" t="n">
        <x:v>45701</x:v>
      </x:c>
      <x:c r="C1796" s="12" t="n">
        <x:v>1136.2680589024021</x:v>
      </x:c>
      <x:c r="D1796" s="12" t="n">
        <x:v>1110.3424358727748</x:v>
      </x:c>
      <x:c r="E1796" s="12" t="n">
        <x:v>1133.9680833333332</x:v>
      </x:c>
      <x:c r="F1796" s="12" t="n">
        <x:v>1159.2318166666666</x:v>
      </x:c>
      <x:c r="G1796" s="12" t="n">
        <x:f>E1796-F1796</x:f>
        <x:v>-25.263733333333448</x:v>
      </x:c>
      <x:c r="H1796" s="12" t="n">
        <x:f>G1796-C1796+D1796</x:f>
        <x:v>-51.18935636296078</x:v>
      </x:c>
      <x:c r="I1796" s="12" t="n">
        <x:v>1123.3571258333332</x:v>
      </x:c>
      <x:c r="J1796" s="12" t="n">
        <x:v>1206.2985260602918</x:v>
      </x:c>
      <x:c r="K1796" s="12" t="n">
        <x:f>G1796-I1796+J1796</x:f>
        <x:v>57.6776668936252</x:v>
      </x:c>
      <x:c r="L1796" s="12" t="n">
        <x:v>1212.3048527979997</x:v>
      </x:c>
      <x:c r="M1796" s="12" t="n">
        <x:v>1235.0422127969998</x:v>
      </x:c>
      <x:c r="N1796" s="12" t="n">
        <x:v>22.73735999900009</x:v>
      </x:c>
      <x:c r="O1796" s="12" t="n">
        <x:v>0</x:v>
      </x:c>
      <x:c r="P1796" s="12" t="n">
        <x:v>0</x:v>
      </x:c>
      <x:c r="Q1796" s="12" t="n">
        <x:v>0</x:v>
      </x:c>
      <x:c r="R1796" s="12" t="n">
        <x:v>523.9607065137876</x:v>
      </x:c>
      <x:c r="S1796" s="12" t="n">
        <x:v>123.50198827629788</x:v>
      </x:c>
      <x:c r="T1796" s="12" t="n">
        <x:v>0</x:v>
      </x:c>
      <x:c r="U1796" s="12" t="n">
        <x:f>'逐时购电与费用'!H1796+'逐时购电与费用'!J1796+F1796-P1796+O1796-E1796-N1796/'月度汇总'!$F$6-Q1796</x:f>
        <x:v>1.1111254138995719e-9</x:v>
      </x:c>
      <x:c r="V1796" s="12" t="n">
        <x:f>M1796-L1796-N1796+O1796/'月度汇总'!$F$7</x:f>
        <x:v>0</x:v>
      </x:c>
    </x:row>
    <x:row r="1797" ht="20" customHeight="1">
      <x:c r="A1797" s="13" t="n">
        <x:f>'逐时购电与费用'!A1797</x:f>
        <x:v>45701.45138888889</x:v>
      </x:c>
      <x:c r="B1797" s="13" t="n">
        <x:v>45701</x:v>
      </x:c>
      <x:c r="C1797" s="12" t="n">
        <x:v>1142.8674527344303</x:v>
      </x:c>
      <x:c r="D1797" s="12" t="n">
        <x:v>1118.9999983161624</x:v>
      </x:c>
      <x:c r="E1797" s="12" t="n">
        <x:v>1113.389</x:v>
      </x:c>
      <x:c r="F1797" s="12" t="n">
        <x:v>1197.7260999999999</x:v>
      </x:c>
      <x:c r="G1797" s="12" t="n">
        <x:f>E1797-F1797</x:f>
        <x:v>-84.33709999999996</x:v>
      </x:c>
      <x:c r="H1797" s="12" t="n">
        <x:f>G1797-C1797+D1797</x:f>
        <x:v>-108.20455441826789</x:v>
      </x:c>
      <x:c r="I1797" s="12" t="n">
        <x:v>1129.9750691666663</x:v>
      </x:c>
      <x:c r="J1797" s="12" t="n">
        <x:v>1214.276456371149</x:v>
      </x:c>
      <x:c r="K1797" s="12" t="n">
        <x:f>G1797-I1797+J1797</x:f>
        <x:v>-0.03571279551738371</x:v>
      </x:c>
      <x:c r="L1797" s="12" t="n">
        <x:v>1235.0422127969998</x:v>
      </x:c>
      <x:c r="M1797" s="12" t="n">
        <x:v>1310.9456027959998</x:v>
      </x:c>
      <x:c r="N1797" s="12" t="n">
        <x:v>75.90338999899996</x:v>
      </x:c>
      <x:c r="O1797" s="12" t="n">
        <x:v>0</x:v>
      </x:c>
      <x:c r="P1797" s="12" t="n">
        <x:v>0</x:v>
      </x:c>
      <x:c r="Q1797" s="12" t="n">
        <x:v>0</x:v>
      </x:c>
      <x:c r="R1797" s="12" t="n">
        <x:v>462.420991817282</x:v>
      </x:c>
      <x:c r="S1797" s="12" t="n">
        <x:v>123.45071358716723</x:v>
      </x:c>
      <x:c r="T1797" s="12" t="n">
        <x:v>0</x:v>
      </x:c>
      <x:c r="U1797" s="12" t="n">
        <x:f>'逐时购电与费用'!H1797+'逐时购电与费用'!J1797+F1797-P1797+O1797-E1797-N1797/'月度汇总'!$F$6-Q1797</x:f>
        <x:v>1.1111325193269295e-9</x:v>
      </x:c>
      <x:c r="V1797" s="12" t="n">
        <x:f>M1797-L1797-N1797+O1797/'月度汇总'!$F$7</x:f>
        <x:v>0</x:v>
      </x:c>
    </x:row>
    <x:row r="1798" ht="20" customHeight="1">
      <x:c r="A1798" s="13" t="n">
        <x:f>'逐时购电与费用'!A1798</x:f>
        <x:v>45701.45833333333</x:v>
      </x:c>
      <x:c r="B1798" s="13" t="n">
        <x:v>45701</x:v>
      </x:c>
      <x:c r="C1798" s="12" t="n">
        <x:v>1156.5978422397466</x:v>
      </x:c>
      <x:c r="D1798" s="12" t="n">
        <x:v>1150.943288866423</x:v>
      </x:c>
      <x:c r="E1798" s="12" t="n">
        <x:v>1127.135</x:v>
      </x:c>
      <x:c r="F1798" s="12" t="n">
        <x:v>1262.5375</x:v>
      </x:c>
      <x:c r="G1798" s="12" t="n">
        <x:f>E1798-F1798</x:f>
        <x:v>-135.40249999999992</x:v>
      </x:c>
      <x:c r="H1798" s="12" t="n">
        <x:f>G1798-C1798+D1798</x:f>
        <x:v>-141.05705337332347</x:v>
      </x:c>
      <x:c r="I1798" s="12" t="n">
        <x:v>1141.8284499999997</x:v>
      </x:c>
      <x:c r="J1798" s="12" t="n">
        <x:v>1235.7442381417302</x:v>
      </x:c>
      <x:c r="K1798" s="12" t="n">
        <x:f>G1798-I1798+J1798</x:f>
        <x:v>-41.48671185826947</x:v>
      </x:c>
      <x:c r="L1798" s="12" t="n">
        <x:v>1310.9456027959998</x:v>
      </x:c>
      <x:c r="M1798" s="12" t="n">
        <x:v>2060.9456027859997</x:v>
      </x:c>
      <x:c r="N1798" s="12" t="n">
        <x:v>749.99999999</x:v>
      </x:c>
      <x:c r="O1798" s="12" t="n">
        <x:v>0</x:v>
      </x:c>
      <x:c r="P1798" s="12" t="n">
        <x:v>29.833387472753316</x:v>
      </x:c>
      <x:c r="Q1798" s="12" t="n">
        <x:v>0</x:v>
      </x:c>
      <x:c r="R1798" s="12" t="n">
        <x:v>428.9607785702864</x:v>
      </x:c>
      <x:c r="S1798" s="12" t="n">
        <x:v>123.09990608710405</x:v>
      </x:c>
      <x:c r="T1798" s="12" t="n">
        <x:v>0</x:v>
      </x:c>
      <x:c r="U1798" s="12" t="n">
        <x:f>'逐时购电与费用'!H1798+'逐时购电与费用'!J1798+F1798-P1798+O1798-E1798-N1798/'月度汇总'!$F$6-Q1798</x:f>
        <x:v>2.2737367544323206e-13</x:v>
      </x:c>
      <x:c r="V1798" s="12" t="n">
        <x:f>M1798-L1798-N1798+O1798/'月度汇总'!$F$7</x:f>
        <x:v>-1.1368683772161603e-13</x:v>
      </x:c>
    </x:row>
    <x:row r="1799" ht="20" customHeight="1">
      <x:c r="A1799" s="13" t="n">
        <x:f>'逐时购电与费用'!A1799</x:f>
        <x:v>45701.46527777778</x:v>
      </x:c>
      <x:c r="B1799" s="13" t="n">
        <x:v>45701</x:v>
      </x:c>
      <x:c r="C1799" s="12" t="n">
        <x:v>1180.229448496677</x:v>
      </x:c>
      <x:c r="D1799" s="12" t="n">
        <x:v>1156.7278930490006</x:v>
      </x:c>
      <x:c r="E1799" s="12" t="n">
        <x:v>1133.8914666666665</x:v>
      </x:c>
      <x:c r="F1799" s="12" t="n">
        <x:v>1280.1370666666667</x:v>
      </x:c>
      <x:c r="G1799" s="12" t="n">
        <x:f>E1799-F1799</x:f>
        <x:v>-146.2456000000002</x:v>
      </x:c>
      <x:c r="H1799" s="12" t="n">
        <x:f>G1799-C1799+D1799</x:f>
        <x:v>-169.7471554476765</x:v>
      </x:c>
      <x:c r="I1799" s="12" t="n">
        <x:v>1165.477603333333</x:v>
      </x:c>
      <x:c r="J1799" s="12" t="n">
        <x:v>1241.0747418887456</x:v>
      </x:c>
      <x:c r="K1799" s="12" t="n">
        <x:f>G1799-I1799+J1799</x:f>
        <x:v>-70.64846144458761</x:v>
      </x:c>
      <x:c r="L1799" s="12" t="n">
        <x:v>2060.9456027859997</x:v>
      </x:c>
      <x:c r="M1799" s="12" t="n">
        <x:v>2810.9456027759998</x:v>
      </x:c>
      <x:c r="N1799" s="12" t="n">
        <x:v>749.99999999</x:v>
      </x:c>
      <x:c r="O1799" s="12" t="n">
        <x:v>0</x:v>
      </x:c>
      <x:c r="P1799" s="12" t="n">
        <x:v>87.56925470737531</x:v>
      </x:c>
      <x:c r="Q1799" s="12" t="n">
        <x:v>0</x:v>
      </x:c>
      <x:c r="R1799" s="12" t="n">
        <x:v>379.7048254345448</x:v>
      </x:c>
      <x:c r="S1799" s="12" t="n">
        <x:v>123.03730587760629</x:v>
      </x:c>
      <x:c r="T1799" s="12" t="n">
        <x:v>0</x:v>
      </x:c>
      <x:c r="U1799" s="12" t="n">
        <x:f>'逐时购电与费用'!H1799+'逐时购电与费用'!J1799+F1799-P1799+O1799-E1799-N1799/'月度汇总'!$F$6-Q1799</x:f>
        <x:v>0</x:v>
      </x:c>
      <x:c r="V1799" s="12" t="n">
        <x:f>M1799-L1799-N1799+O1799/'月度汇总'!$F$7</x:f>
        <x:v>1.1368683772161603e-13</x:v>
      </x:c>
    </x:row>
    <x:row r="1800" ht="20" customHeight="1">
      <x:c r="A1800" s="13" t="n">
        <x:f>'逐时购电与费用'!A1800</x:f>
        <x:v>45701.47222222222</x:v>
      </x:c>
      <x:c r="B1800" s="13" t="n">
        <x:v>45701</x:v>
      </x:c>
      <x:c r="C1800" s="12" t="n">
        <x:v>1161.953336298274</x:v>
      </x:c>
      <x:c r="D1800" s="12" t="n">
        <x:v>1165.7529158892078</x:v>
      </x:c>
      <x:c r="E1800" s="12" t="n">
        <x:v>1130.5163166666666</x:v>
      </x:c>
      <x:c r="F1800" s="12" t="n">
        <x:v>1267.4995333333331</x:v>
      </x:c>
      <x:c r="G1800" s="12" t="n">
        <x:f>E1800-F1800</x:f>
        <x:v>-136.98321666666652</x:v>
      </x:c>
      <x:c r="H1800" s="12" t="n">
        <x:f>G1800-C1800+D1800</x:f>
        <x:v>-133.1836370757328</x:v>
      </x:c>
      <x:c r="I1800" s="12" t="n">
        <x:v>1147.2185574999999</x:v>
      </x:c>
      <x:c r="J1800" s="12" t="n">
        <x:v>1249.3912863830983</x:v>
      </x:c>
      <x:c r="K1800" s="12" t="n">
        <x:f>G1800-I1800+J1800</x:f>
        <x:v>-34.81048778356808</x:v>
      </x:c>
      <x:c r="L1800" s="12" t="n">
        <x:v>2810.9456027759998</x:v>
      </x:c>
      <x:c r="M1800" s="12" t="n">
        <x:v>3560.945602766</x:v>
      </x:c>
      <x:c r="N1800" s="12" t="n">
        <x:v>749.99999999</x:v>
      </x:c>
      <x:c r="O1800" s="12" t="n">
        <x:v>0</x:v>
      </x:c>
      <x:c r="P1800" s="12" t="n">
        <x:v>51.65479521429859</x:v>
      </x:c>
      <x:c r="Q1800" s="12" t="n">
        <x:v>0</x:v>
      </x:c>
      <x:c r="R1800" s="12" t="n">
        <x:v>279.1888010592942</x:v>
      </x:c>
      <x:c r="S1800" s="12" t="n">
        <x:v>122.97294239690018</x:v>
      </x:c>
      <x:c r="T1800" s="12" t="n">
        <x:v>0</x:v>
      </x:c>
      <x:c r="U1800" s="12" t="n">
        <x:f>'逐时购电与费用'!H1800+'逐时购电与费用'!J1800+F1800-P1800+O1800-E1800-N1800/'月度汇总'!$F$6-Q1800</x:f>
        <x:v>0</x:v>
      </x:c>
      <x:c r="V1800" s="12" t="n">
        <x:f>M1800-L1800-N1800+O1800/'月度汇总'!$F$7</x:f>
        <x:v>1.1368683772161603e-13</x:v>
      </x:c>
    </x:row>
    <x:row r="1801" ht="20" customHeight="1">
      <x:c r="A1801" s="13" t="n">
        <x:f>'逐时购电与费用'!A1801</x:f>
        <x:v>45701.47916666667</x:v>
      </x:c>
      <x:c r="B1801" s="13" t="n">
        <x:v>45701</x:v>
      </x:c>
      <x:c r="C1801" s="12" t="n">
        <x:v>1124.5750466418658</x:v>
      </x:c>
      <x:c r="D1801" s="12" t="n">
        <x:v>1172.2549847469675</x:v>
      </x:c>
      <x:c r="E1801" s="12" t="n">
        <x:v>1117.84</x:v>
      </x:c>
      <x:c r="F1801" s="12" t="n">
        <x:v>1261.6187499999999</x:v>
      </x:c>
      <x:c r="G1801" s="12" t="n">
        <x:f>E1801-F1801</x:f>
        <x:v>-143.77874999999995</x:v>
      </x:c>
      <x:c r="H1801" s="12" t="n">
        <x:f>G1801-C1801+D1801</x:f>
        <x:v>-96.09881189489829</x:v>
      </x:c>
      <x:c r="I1801" s="12" t="n">
        <x:v>1109.8568666666665</x:v>
      </x:c>
      <x:c r="J1801" s="12" t="n">
        <x:v>1255.3829327111268</x:v>
      </x:c>
      <x:c r="K1801" s="12" t="n">
        <x:f>G1801-I1801+J1801</x:f>
        <x:v>1.7473160444603764</x:v>
      </x:c>
      <x:c r="L1801" s="12" t="n">
        <x:v>3560.945602766</x:v>
      </x:c>
      <x:c r="M1801" s="12" t="n">
        <x:v>4310.945602756</x:v>
      </x:c>
      <x:c r="N1801" s="12" t="n">
        <x:v>749.99999999</x:v>
      </x:c>
      <x:c r="O1801" s="12" t="n">
        <x:v>0</x:v>
      </x:c>
      <x:c r="P1801" s="12" t="n">
        <x:v>15.022600923575396</x:v>
      </x:c>
      <x:c r="Q1801" s="12" t="n">
        <x:v>0</x:v>
      </x:c>
      <x:c r="R1801" s="12" t="n">
        <x:v>176.25473429246668</x:v>
      </x:c>
      <x:c r="S1801" s="12" t="n">
        <x:v>122.90676597861216</x:v>
      </x:c>
      <x:c r="T1801" s="12" t="n">
        <x:v>0</x:v>
      </x:c>
      <x:c r="U1801" s="12" t="n">
        <x:f>'逐时购电与费用'!H1801+'逐时购电与费用'!J1801+F1801-P1801+O1801-E1801-N1801/'月度汇总'!$F$6-Q1801</x:f>
        <x:v>2.2737367544323206e-13</x:v>
      </x:c>
      <x:c r="V1801" s="12" t="n">
        <x:f>M1801-L1801-N1801+O1801/'月度汇总'!$F$7</x:f>
        <x:v>1.1368683772161603e-13</x:v>
      </x:c>
    </x:row>
    <x:row r="1802" ht="20" customHeight="1">
      <x:c r="A1802" s="13" t="n">
        <x:f>'逐时购电与费用'!A1802</x:f>
        <x:v>45701.48611111111</x:v>
      </x:c>
      <x:c r="B1802" s="13" t="n">
        <x:v>45701</x:v>
      </x:c>
      <x:c r="C1802" s="12" t="n">
        <x:v>1138.3327858855616</x:v>
      </x:c>
      <x:c r="D1802" s="12" t="n">
        <x:v>1169.5309190502446</x:v>
      </x:c>
      <x:c r="E1802" s="12" t="n">
        <x:v>1093.0465333333332</x:v>
      </x:c>
      <x:c r="F1802" s="12" t="n">
        <x:v>1278.9588666666666</x:v>
      </x:c>
      <x:c r="G1802" s="12" t="n">
        <x:f>E1802-F1802</x:f>
        <x:v>-185.91233333333344</x:v>
      </x:c>
      <x:c r="H1802" s="12" t="n">
        <x:f>G1802-C1802+D1802</x:f>
        <x:v>-154.71420016865045</x:v>
      </x:c>
      <x:c r="I1802" s="12" t="n">
        <x:v>1125.5258</x:v>
      </x:c>
      <x:c r="J1802" s="12" t="n">
        <x:v>1252.8727104132502</x:v>
      </x:c>
      <x:c r="K1802" s="12" t="n">
        <x:f>G1802-I1802+J1802</x:f>
        <x:v>-58.565422920083165</x:v>
      </x:c>
      <x:c r="L1802" s="12" t="n">
        <x:v>4310.945602756</x:v>
      </x:c>
      <x:c r="M1802" s="12" t="n">
        <x:v>5060.945602746</x:v>
      </x:c>
      <x:c r="N1802" s="12" t="n">
        <x:v>749.99999999</x:v>
      </x:c>
      <x:c r="O1802" s="12" t="n">
        <x:v>0</x:v>
      </x:c>
      <x:c r="P1802" s="12" t="n">
        <x:v>73.36793739104758</x:v>
      </x:c>
      <x:c r="Q1802" s="12" t="n">
        <x:v>0</x:v>
      </x:c>
      <x:c r="R1802" s="12" t="n">
        <x:v>113.11435727468759</x:v>
      </x:c>
      <x:c r="S1802" s="12" t="n">
        <x:v>123.17184519359853</x:v>
      </x:c>
      <x:c r="T1802" s="12" t="n">
        <x:v>0</x:v>
      </x:c>
      <x:c r="U1802" s="12" t="n">
        <x:f>'逐时购电与费用'!H1802+'逐时购电与费用'!J1802+F1802-P1802+O1802-E1802-N1802/'月度汇总'!$F$6-Q1802</x:f>
        <x:v>0</x:v>
      </x:c>
      <x:c r="V1802" s="12" t="n">
        <x:f>M1802-L1802-N1802+O1802/'月度汇总'!$F$7</x:f>
        <x:v>1.1368683772161603e-13</x:v>
      </x:c>
    </x:row>
    <x:row r="1803" ht="20" customHeight="1">
      <x:c r="A1803" s="13" t="n">
        <x:f>'逐时购电与费用'!A1803</x:f>
        <x:v>45701.493055555555</x:v>
      </x:c>
      <x:c r="B1803" s="13" t="n">
        <x:v>45701</x:v>
      </x:c>
      <x:c r="C1803" s="12" t="n">
        <x:v>1115.2326315717012</x:v>
      </x:c>
      <x:c r="D1803" s="12" t="n">
        <x:v>1167.1612494154392</x:v>
      </x:c>
      <x:c r="E1803" s="12" t="n">
        <x:v>1064.5338166666666</x:v>
      </x:c>
      <x:c r="F1803" s="12" t="n">
        <x:v>1270.8828833333332</x:v>
      </x:c>
      <x:c r="G1803" s="12" t="n">
        <x:f>E1803-F1803</x:f>
        <x:v>-206.34906666666666</x:v>
      </x:c>
      <x:c r="H1803" s="12" t="n">
        <x:f>G1803-C1803+D1803</x:f>
        <x:v>-154.42044882292862</x:v>
      </x:c>
      <x:c r="I1803" s="12" t="n">
        <x:v>1102.4413474999997</x:v>
      </x:c>
      <x:c r="J1803" s="12" t="n">
        <x:v>1250.689063534599</x:v>
      </x:c>
      <x:c r="K1803" s="12" t="n">
        <x:f>G1803-I1803+J1803</x:f>
        <x:v>-58.10135063206735</x:v>
      </x:c>
      <x:c r="L1803" s="12" t="n">
        <x:v>5060.945602746</x:v>
      </x:c>
      <x:c r="M1803" s="12" t="n">
        <x:v>5810.945602736</x:v>
      </x:c>
      <x:c r="N1803" s="12" t="n">
        <x:v>749.99999999</x:v>
      </x:c>
      <x:c r="O1803" s="12" t="n">
        <x:v>0</x:v>
      </x:c>
      <x:c r="P1803" s="12" t="n">
        <x:v>72.83349474044905</x:v>
      </x:c>
      <x:c r="Q1803" s="12" t="n">
        <x:v>0</x:v>
      </x:c>
      <x:c r="R1803" s="12" t="n">
        <x:v>45.58485273970844</x:v>
      </x:c>
      <x:c r="S1803" s="12" t="n">
        <x:v>123.11127130567843</x:v>
      </x:c>
      <x:c r="T1803" s="12" t="n">
        <x:v>0</x:v>
      </x:c>
      <x:c r="U1803" s="12" t="n">
        <x:f>'逐时购电与费用'!H1803+'逐时购电与费用'!J1803+F1803-P1803+O1803-E1803-N1803/'月度汇总'!$F$6-Q1803</x:f>
        <x:v>0</x:v>
      </x:c>
      <x:c r="V1803" s="12" t="n">
        <x:f>M1803-L1803-N1803+O1803/'月度汇总'!$F$7</x:f>
        <x:v>1.1368683772161603e-13</x:v>
      </x:c>
    </x:row>
    <x:row r="1804" ht="20" customHeight="1">
      <x:c r="A1804" s="13" t="n">
        <x:f>'逐时购电与费用'!A1804</x:f>
        <x:v>45701.5</x:v>
      </x:c>
      <x:c r="B1804" s="13" t="n">
        <x:v>45701</x:v>
      </x:c>
      <x:c r="C1804" s="12" t="n">
        <x:v>1060.6863457505751</x:v>
      </x:c>
      <x:c r="D1804" s="12" t="n">
        <x:v>1117.1248410086582</x:v>
      </x:c>
      <x:c r="E1804" s="12" t="n">
        <x:v>1047.5783333333334</x:v>
      </x:c>
      <x:c r="F1804" s="12" t="n">
        <x:v>1240.71875</x:v>
      </x:c>
      <x:c r="G1804" s="12" t="n">
        <x:f>E1804-F1804</x:f>
        <x:v>-193.14041666666662</x:v>
      </x:c>
      <x:c r="H1804" s="12" t="n">
        <x:f>G1804-C1804+D1804</x:f>
        <x:v>-136.70192140858353</x:v>
      </x:c>
      <x:c r="I1804" s="12" t="n">
        <x:v>1047.9103333333333</x:v>
      </x:c>
      <x:c r="J1804" s="12" t="n">
        <x:v>1134.575848943982</x:v>
      </x:c>
      <x:c r="K1804" s="12" t="n">
        <x:f>G1804-I1804+J1804</x:f>
        <x:v>-106.47490105601787</x:v>
      </x:c>
      <x:c r="L1804" s="12" t="n">
        <x:v>5810.945602736</x:v>
      </x:c>
      <x:c r="M1804" s="12" t="n">
        <x:v>6560.945602726</x:v>
      </x:c>
      <x:c r="N1804" s="12" t="n">
        <x:v>749.99999999</x:v>
      </x:c>
      <x:c r="O1804" s="12" t="n">
        <x:v>0</x:v>
      </x:c>
      <x:c r="P1804" s="12" t="n">
        <x:v>106.47490106712883</x:v>
      </x:c>
      <x:c r="Q1804" s="12" t="n">
        <x:v>0</x:v>
      </x:c>
      <x:c r="R1804" s="12" t="n">
        <x:v>280.40850539160215</x:v>
      </x:c>
      <x:c r="S1804" s="12" t="n">
        <x:v>0</x:v>
      </x:c>
      <x:c r="T1804" s="12" t="n">
        <x:v>0</x:v>
      </x:c>
      <x:c r="U1804" s="12" t="n">
        <x:f>'逐时购电与费用'!H1804+'逐时购电与费用'!J1804+F1804-P1804+O1804-E1804-N1804/'月度汇总'!$F$6-Q1804</x:f>
        <x:v>0</x:v>
      </x:c>
      <x:c r="V1804" s="12" t="n">
        <x:f>M1804-L1804-N1804+O1804/'月度汇总'!$F$7</x:f>
        <x:v>1.1368683772161603e-13</x:v>
      </x:c>
    </x:row>
    <x:row r="1805" ht="20" customHeight="1">
      <x:c r="A1805" s="13" t="n">
        <x:f>'逐时购电与费用'!A1805</x:f>
        <x:v>45701.506944444445</x:v>
      </x:c>
      <x:c r="B1805" s="13" t="n">
        <x:v>45701</x:v>
      </x:c>
      <x:c r="C1805" s="12" t="n">
        <x:v>1073.5403216377417</x:v>
      </x:c>
      <x:c r="D1805" s="12" t="n">
        <x:v>1121.1101638853954</x:v>
      </x:c>
      <x:c r="E1805" s="12" t="n">
        <x:v>1051.7476166666665</x:v>
      </x:c>
      <x:c r="F1805" s="12" t="n">
        <x:v>1237.5090166666666</x:v>
      </x:c>
      <x:c r="G1805" s="12" t="n">
        <x:f>E1805-F1805</x:f>
        <x:v>-185.7614000000001</x:v>
      </x:c>
      <x:c r="H1805" s="12" t="n">
        <x:f>G1805-C1805+D1805</x:f>
        <x:v>-138.1915577523464</x:v>
      </x:c>
      <x:c r="I1805" s="12" t="n">
        <x:v>1060.7791625</x:v>
      </x:c>
      <x:c r="J1805" s="12" t="n">
        <x:v>1138.890327733749</x:v>
      </x:c>
      <x:c r="K1805" s="12" t="n">
        <x:f>G1805-I1805+J1805</x:f>
        <x:v>-107.65023476625106</x:v>
      </x:c>
      <x:c r="L1805" s="12" t="n">
        <x:v>6560.945602726</x:v>
      </x:c>
      <x:c r="M1805" s="12" t="n">
        <x:v>7310.945602716</x:v>
      </x:c>
      <x:c r="N1805" s="12" t="n">
        <x:v>749.99999999</x:v>
      </x:c>
      <x:c r="O1805" s="12" t="n">
        <x:v>0</x:v>
      </x:c>
      <x:c r="P1805" s="12" t="n">
        <x:v>107.98538703840029</x:v>
      </x:c>
      <x:c r="Q1805" s="12" t="n">
        <x:v>0</x:v>
      </x:c>
      <x:c r="R1805" s="12" t="n">
        <x:v>293.98256761629614</x:v>
      </x:c>
      <x:c r="S1805" s="12" t="n">
        <x:v>0</x:v>
      </x:c>
      <x:c r="T1805" s="12" t="n">
        <x:v>0</x:v>
      </x:c>
      <x:c r="U1805" s="12" t="n">
        <x:f>'逐时购电与费用'!H1805+'逐时购电与费用'!J1805+F1805-P1805+O1805-E1805-N1805/'月度汇总'!$F$6-Q1805</x:f>
        <x:v>0</x:v>
      </x:c>
      <x:c r="V1805" s="12" t="n">
        <x:f>M1805-L1805-N1805+O1805/'月度汇总'!$F$7</x:f>
        <x:v>1.1368683772161603e-13</x:v>
      </x:c>
    </x:row>
    <x:row r="1806" ht="20" customHeight="1">
      <x:c r="A1806" s="13" t="n">
        <x:f>'逐时购电与费用'!A1806</x:f>
        <x:v>45701.51388888889</x:v>
      </x:c>
      <x:c r="B1806" s="13" t="n">
        <x:v>45701</x:v>
      </x:c>
      <x:c r="C1806" s="12" t="n">
        <x:v>1093.1759827715998</x:v>
      </x:c>
      <x:c r="D1806" s="12" t="n">
        <x:v>1119.9927165238091</x:v>
      </x:c>
      <x:c r="E1806" s="12" t="n">
        <x:v>1049.0909499999998</x:v>
      </x:c>
      <x:c r="F1806" s="12" t="n">
        <x:v>1222.7339666666667</x:v>
      </x:c>
      <x:c r="G1806" s="12" t="n">
        <x:f>E1806-F1806</x:f>
        <x:v>-173.64301666666688</x:v>
      </x:c>
      <x:c r="H1806" s="12" t="n">
        <x:f>G1806-C1806+D1806</x:f>
        <x:v>-146.82628291445758</x:v>
      </x:c>
      <x:c r="I1806" s="12" t="n">
        <x:v>1076.4563616666667</x:v>
      </x:c>
      <x:c r="J1806" s="12" t="n">
        <x:v>1137.6805881243467</x:v>
      </x:c>
      <x:c r="K1806" s="12" t="n">
        <x:f>G1806-I1806+J1806</x:f>
        <x:v>-112.41879020898682</x:v>
      </x:c>
      <x:c r="L1806" s="12" t="n">
        <x:v>7310.945602716</x:v>
      </x:c>
      <x:c r="M1806" s="12" t="n">
        <x:v>8060.9456027060005</x:v>
      </x:c>
      <x:c r="N1806" s="12" t="n">
        <x:v>749.99999999</x:v>
      </x:c>
      <x:c r="O1806" s="12" t="n">
        <x:v>0</x:v>
      </x:c>
      <x:c r="P1806" s="12" t="n">
        <x:v>117.05282140407041</x:v>
      </x:c>
      <x:c r="Q1806" s="12" t="n">
        <x:v>0</x:v>
      </x:c>
      <x:c r="R1806" s="12" t="n">
        <x:v>232.57778263792767</x:v>
      </x:c>
      <x:c r="S1806" s="12" t="n">
        <x:v>0</x:v>
      </x:c>
      <x:c r="T1806" s="12" t="n">
        <x:v>0</x:v>
      </x:c>
      <x:c r="U1806" s="12" t="n">
        <x:f>'逐时购电与费用'!H1806+'逐时购电与费用'!J1806+F1806-P1806+O1806-E1806-N1806/'月度汇总'!$F$6-Q1806</x:f>
        <x:v>0</x:v>
      </x:c>
      <x:c r="V1806" s="12" t="n">
        <x:f>M1806-L1806-N1806+O1806/'月度汇总'!$F$7</x:f>
        <x:v>1.1368683772161603e-13</x:v>
      </x:c>
    </x:row>
    <x:row r="1807" ht="20" customHeight="1">
      <x:c r="A1807" s="13" t="n">
        <x:f>'逐时购电与费用'!A1807</x:f>
        <x:v>45701.52083333333</x:v>
      </x:c>
      <x:c r="B1807" s="13" t="n">
        <x:v>45701</x:v>
      </x:c>
      <x:c r="C1807" s="12" t="n">
        <x:v>1075.4174955045455</x:v>
      </x:c>
      <x:c r="D1807" s="12" t="n">
        <x:v>1115.4126449073628</x:v>
      </x:c>
      <x:c r="E1807" s="12" t="n">
        <x:v>1032.6383333333333</x:v>
      </x:c>
      <x:c r="F1807" s="12" t="n">
        <x:v>1189.51875</x:v>
      </x:c>
      <x:c r="G1807" s="12" t="n">
        <x:f>E1807-F1807</x:f>
        <x:v>-156.88041666666663</x:v>
      </x:c>
      <x:c r="H1807" s="12" t="n">
        <x:f>G1807-C1807+D1807</x:f>
        <x:v>-116.8852672638493</x:v>
      </x:c>
      <x:c r="I1807" s="12" t="n">
        <x:v>1054.931</x:v>
      </x:c>
      <x:c r="J1807" s="12" t="n">
        <x:v>1132.7222390881582</x:v>
      </x:c>
      <x:c r="K1807" s="12" t="n">
        <x:f>G1807-I1807+J1807</x:f>
        <x:v>-79.0891775785085</x:v>
      </x:c>
      <x:c r="L1807" s="12" t="n">
        <x:v>8060.9456027060005</x:v>
      </x:c>
      <x:c r="M1807" s="12" t="n">
        <x:v>8662.789956699073</x:v>
      </x:c>
      <x:c r="N1807" s="12" t="n">
        <x:v>601.844353993073</x:v>
      </x:c>
      <x:c r="O1807" s="12" t="n">
        <x:v>0</x:v>
      </x:c>
      <x:c r="P1807" s="12" t="n">
        <x:v>252.43855866947695</x:v>
      </x:c>
      <x:c r="Q1807" s="12" t="n">
        <x:v>0</x:v>
      </x:c>
      <x:c r="R1807" s="12" t="n">
        <x:v>146.4004149557366</x:v>
      </x:c>
      <x:c r="S1807" s="12" t="n">
        <x:v>0</x:v>
      </x:c>
      <x:c r="T1807" s="12" t="n">
        <x:v>0</x:v>
      </x:c>
      <x:c r="U1807" s="12" t="n">
        <x:f>'逐时购电与费用'!H1807+'逐时购电与费用'!J1807+F1807-P1807+O1807-E1807-N1807/'月度汇总'!$F$6-Q1807</x:f>
        <x:v>-1.1368683772161603e-13</x:v>
      </x:c>
      <x:c r="V1807" s="12" t="n">
        <x:f>M1807-L1807-N1807+O1807/'月度汇总'!$F$7</x:f>
        <x:v>-7.958078640513122e-13</x:v>
      </x:c>
    </x:row>
    <x:row r="1808" ht="20" customHeight="1">
      <x:c r="A1808" s="13" t="n">
        <x:f>'逐时购电与费用'!A1808</x:f>
        <x:v>45701.52777777778</x:v>
      </x:c>
      <x:c r="B1808" s="13" t="n">
        <x:v>45701</x:v>
      </x:c>
      <x:c r="C1808" s="12" t="n">
        <x:v>1044.5984014943688</x:v>
      </x:c>
      <x:c r="D1808" s="12" t="n">
        <x:v>1114.5301806131793</x:v>
      </x:c>
      <x:c r="E1808" s="12" t="n">
        <x:v>1022.7953166666666</x:v>
      </x:c>
      <x:c r="F1808" s="12" t="n">
        <x:v>1173.1793666666667</x:v>
      </x:c>
      <x:c r="G1808" s="12" t="n">
        <x:f>E1808-F1808</x:f>
        <x:v>-150.38405000000012</x:v>
      </x:c>
      <x:c r="H1808" s="12" t="n">
        <x:f>G1808-C1808+D1808</x:f>
        <x:v>-80.45227088118963</x:v>
      </x:c>
      <x:c r="I1808" s="12" t="n">
        <x:v>1022.6111966666664</x:v>
      </x:c>
      <x:c r="J1808" s="12" t="n">
        <x:v>1131.7668902750906</x:v>
      </x:c>
      <x:c r="K1808" s="12" t="n">
        <x:f>G1808-I1808+J1808</x:f>
        <x:v>-41.228356391575744</x:v>
      </x:c>
      <x:c r="L1808" s="12" t="n">
        <x:v>8662.789956699073</x:v>
      </x:c>
      <x:c r="M1808" s="12" t="n">
        <x:v>9412.789956689072</x:v>
      </x:c>
      <x:c r="N1808" s="12" t="n">
        <x:v>749.99999999</x:v>
      </x:c>
      <x:c r="O1808" s="12" t="n">
        <x:v>0</x:v>
      </x:c>
      <x:c r="P1808" s="12" t="n">
        <x:v>51.78308300733295</x:v>
      </x:c>
      <x:c r="Q1808" s="12" t="n">
        <x:v>0</x:v>
      </x:c>
      <x:c r="R1808" s="12" t="n">
        <x:v>96.63025581676669</x:v>
      </x:c>
      <x:c r="S1808" s="12" t="n">
        <x:v>0</x:v>
      </x:c>
      <x:c r="T1808" s="12" t="n">
        <x:v>0</x:v>
      </x:c>
      <x:c r="U1808" s="12" t="n">
        <x:f>'逐时购电与费用'!H1808+'逐时购电与费用'!J1808+F1808-P1808+O1808-E1808-N1808/'月度汇总'!$F$6-Q1808</x:f>
        <x:v>0</x:v>
      </x:c>
      <x:c r="V1808" s="12" t="n">
        <x:f>M1808-L1808-N1808+O1808/'月度汇总'!$F$7</x:f>
        <x:v>-7.958078640513122e-13</x:v>
      </x:c>
    </x:row>
    <x:row r="1809" ht="20" customHeight="1">
      <x:c r="A1809" s="13" t="n">
        <x:f>'逐时购电与费用'!A1809</x:f>
        <x:v>45701.53472222222</x:v>
      </x:c>
      <x:c r="B1809" s="13" t="n">
        <x:v>45701</x:v>
      </x:c>
      <x:c r="C1809" s="12" t="n">
        <x:v>1063.9924560292218</x:v>
      </x:c>
      <x:c r="D1809" s="12" t="n">
        <x:v>1114.1169195534828</x:v>
      </x:c>
      <x:c r="E1809" s="12" t="n">
        <x:v>1027.5122999999999</x:v>
      </x:c>
      <x:c r="F1809" s="12" t="n">
        <x:v>1160.7815333333333</x:v>
      </x:c>
      <x:c r="G1809" s="12" t="n">
        <x:f>E1809-F1809</x:f>
        <x:v>-133.26923333333343</x:v>
      </x:c>
      <x:c r="H1809" s="12" t="n">
        <x:f>G1809-C1809+D1809</x:f>
        <x:v>-83.14476980907239</x:v>
      </x:c>
      <x:c r="I1809" s="12" t="n">
        <x:v>1042.0185425</x:v>
      </x:c>
      <x:c r="J1809" s="12" t="n">
        <x:v>1131.3194971448866</x:v>
      </x:c>
      <x:c r="K1809" s="12" t="n">
        <x:f>G1809-I1809+J1809</x:f>
        <x:v>-43.968278688446844</x:v>
      </x:c>
      <x:c r="L1809" s="12" t="n">
        <x:v>9412.789956689072</x:v>
      </x:c>
      <x:c r="M1809" s="12" t="n">
        <x:v>10130.208195117588</x:v>
      </x:c>
      <x:c r="N1809" s="12" t="n">
        <x:v>717.4182384285167</x:v>
      </x:c>
      <x:c r="O1809" s="12" t="n">
        <x:v>0</x:v>
      </x:c>
      <x:c r="P1809" s="12" t="n">
        <x:v>91.02487001503687</x:v>
      </x:c>
      <x:c r="Q1809" s="12" t="n">
        <x:v>0</x:v>
      </x:c>
      <x:c r="R1809" s="12" t="n">
        <x:v>45.85688177944394</x:v>
      </x:c>
      <x:c r="S1809" s="12" t="n">
        <x:v>0</x:v>
      </x:c>
      <x:c r="T1809" s="12" t="n">
        <x:v>0</x:v>
      </x:c>
      <x:c r="U1809" s="12" t="n">
        <x:f>'逐时购电与费用'!H1809+'逐时购电与费用'!J1809+F1809-P1809+O1809-E1809-N1809/'月度汇总'!$F$6-Q1809</x:f>
        <x:v>0</x:v>
      </x:c>
      <x:c r="V1809" s="12" t="n">
        <x:f>M1809-L1809-N1809+O1809/'月度汇总'!$F$7</x:f>
        <x:v>-7.958078640513122e-13</x:v>
      </x:c>
    </x:row>
    <x:row r="1810" ht="20" customHeight="1">
      <x:c r="A1810" s="13" t="n">
        <x:f>'逐时购电与费用'!A1810</x:f>
        <x:v>45701.54166666667</x:v>
      </x:c>
      <x:c r="B1810" s="13" t="n">
        <x:v>45701</x:v>
      </x:c>
      <x:c r="C1810" s="12" t="n">
        <x:v>1115.5633613528132</x:v>
      </x:c>
      <x:c r="D1810" s="12" t="n">
        <x:v>1072.15879384489</x:v>
      </x:c>
      <x:c r="E1810" s="12" t="n">
        <x:v>1043.5566666666666</x:v>
      </x:c>
      <x:c r="F1810" s="12" t="n">
        <x:v>1129.59375</x:v>
      </x:c>
      <x:c r="G1810" s="12" t="n">
        <x:f>E1810-F1810</x:f>
        <x:v>-86.03708333333338</x:v>
      </x:c>
      <x:c r="H1810" s="12" t="n">
        <x:f>G1810-C1810+D1810</x:f>
        <x:v>-129.44165084125666</x:v>
      </x:c>
      <x:c r="I1810" s="12" t="n">
        <x:v>1091.199225</x:v>
      </x:c>
      <x:c r="J1810" s="12" t="n">
        <x:v>1030.5862691729365</x:v>
      </x:c>
      <x:c r="K1810" s="12" t="n">
        <x:f>G1810-I1810+J1810</x:f>
        <x:v>-146.650039160397</x:v>
      </x:c>
      <x:c r="L1810" s="12" t="n">
        <x:v>10130.208195117588</x:v>
      </x:c>
      <x:c r="M1810" s="12" t="n">
        <x:v>10130.208195117588</x:v>
      </x:c>
      <x:c r="N1810" s="12" t="n">
        <x:v>0</x:v>
      </x:c>
      <x:c r="O1810" s="12" t="n">
        <x:v>0</x:v>
      </x:c>
      <x:c r="P1810" s="12" t="n">
        <x:v>160.19951448503934</x:v>
      </x:c>
      <x:c r="Q1810" s="12" t="n">
        <x:v>0</x:v>
      </x:c>
      <x:c r="R1810" s="12" t="n">
        <x:v>11.384486433308666</x:v>
      </x:c>
      <x:c r="S1810" s="12" t="n">
        <x:v>0</x:v>
      </x:c>
      <x:c r="T1810" s="12" t="n">
        <x:v>0</x:v>
      </x:c>
      <x:c r="U1810" s="12" t="n">
        <x:f>'逐时购电与费用'!H1810+'逐时购电与费用'!J1810+F1810-P1810+O1810-E1810-N1810/'月度汇总'!$F$6-Q1810</x:f>
        <x:v>0</x:v>
      </x:c>
      <x:c r="V1810" s="12" t="n">
        <x:f>M1810-L1810-N1810+O1810/'月度汇总'!$F$7</x:f>
        <x:v>0</x:v>
      </x:c>
    </x:row>
    <x:row r="1811" ht="20" customHeight="1">
      <x:c r="A1811" s="13" t="n">
        <x:f>'逐时购电与费用'!A1811</x:f>
        <x:v>45701.54861111111</x:v>
      </x:c>
      <x:c r="B1811" s="13" t="n">
        <x:v>45701</x:v>
      </x:c>
      <x:c r="C1811" s="12" t="n">
        <x:v>1118.7688091564946</x:v>
      </x:c>
      <x:c r="D1811" s="12" t="n">
        <x:v>1061.5636715265725</x:v>
      </x:c>
      <x:c r="E1811" s="12" t="n">
        <x:v>1060.8624499999999</x:v>
      </x:c>
      <x:c r="F1811" s="12" t="n">
        <x:v>1074.4633</x:v>
      </x:c>
      <x:c r="G1811" s="12" t="n">
        <x:f>E1811-F1811</x:f>
        <x:v>-13.600850000000037</x:v>
      </x:c>
      <x:c r="H1811" s="12" t="n">
        <x:f>G1811-C1811+D1811</x:f>
        <x:v>-70.80598762992213</x:v>
      </x:c>
      <x:c r="I1811" s="12" t="n">
        <x:v>1093.442620833333</x:v>
      </x:c>
      <x:c r="J1811" s="12" t="n">
        <x:v>1019.1160741771444</x:v>
      </x:c>
      <x:c r="K1811" s="12" t="n">
        <x:f>G1811-I1811+J1811</x:f>
        <x:v>-87.92739665618865</x:v>
      </x:c>
      <x:c r="L1811" s="12" t="n">
        <x:v>10130.208195117588</x:v>
      </x:c>
      <x:c r="M1811" s="12" t="n">
        <x:v>10056.521348794724</x:v>
      </x:c>
      <x:c r="N1811" s="12" t="n">
        <x:v>0</x:v>
      </x:c>
      <x:c r="O1811" s="12" t="n">
        <x:v>66.31816169057683</x:v>
      </x:c>
      <x:c r="P1811" s="12" t="n">
        <x:v>169.05335893543256</x:v>
      </x:c>
      <x:c r="Q1811" s="12" t="n">
        <x:v>0</x:v>
      </x:c>
      <x:c r="R1811" s="12" t="n">
        <x:v>0.29990154672105973</x:v>
      </x:c>
      <x:c r="S1811" s="12" t="n">
        <x:v>0</x:v>
      </x:c>
      <x:c r="T1811" s="12" t="n">
        <x:v>0</x:v>
      </x:c>
      <x:c r="U1811" s="12" t="n">
        <x:f>'逐时购电与费用'!H1811+'逐时购电与费用'!J1811+F1811-P1811+O1811-E1811-N1811/'月度汇总'!$F$6-Q1811</x:f>
        <x:v>0</x:v>
      </x:c>
      <x:c r="V1811" s="12" t="n">
        <x:f>M1811-L1811-N1811+O1811/'月度汇总'!$F$7</x:f>
        <x:v>-7.105427357601002e-13</x:v>
      </x:c>
    </x:row>
    <x:row r="1812" ht="20" customHeight="1">
      <x:c r="A1812" s="13" t="n">
        <x:f>'逐时购电与费用'!A1812</x:f>
        <x:v>45701.555555555555</x:v>
      </x:c>
      <x:c r="B1812" s="13" t="n">
        <x:v>45701</x:v>
      </x:c>
      <x:c r="C1812" s="12" t="n">
        <x:v>1103.508816404898</x:v>
      </x:c>
      <x:c r="D1812" s="12" t="n">
        <x:v>1052.7408980901719</x:v>
      </x:c>
      <x:c r="E1812" s="12" t="n">
        <x:v>1073.0154</x:v>
      </x:c>
      <x:c r="F1812" s="12" t="n">
        <x:v>1046.9495666666667</x:v>
      </x:c>
      <x:c r="G1812" s="12" t="n">
        <x:f>E1812-F1812</x:f>
        <x:v>26.06583333333333</x:v>
      </x:c>
      <x:c r="H1812" s="12" t="n">
        <x:f>G1812-C1812+D1812</x:f>
        <x:v>-24.702084981392773</x:v>
      </x:c>
      <x:c r="I1812" s="12" t="n">
        <x:v>1076.7028149999999</x:v>
      </x:c>
      <x:c r="J1812" s="12" t="n">
        <x:v>1009.5646099581561</x:v>
      </x:c>
      <x:c r="K1812" s="12" t="n">
        <x:f>G1812-I1812+J1812</x:f>
        <x:v>-41.072371708510445</x:v>
      </x:c>
      <x:c r="L1812" s="12" t="n">
        <x:v>10056.521348794724</x:v>
      </x:c>
      <x:c r="M1812" s="12" t="n">
        <x:v>10056.521348794724</x:v>
      </x:c>
      <x:c r="N1812" s="12" t="n">
        <x:v>0</x:v>
      </x:c>
      <x:c r="O1812" s="12" t="n">
        <x:v>0</x:v>
      </x:c>
      <x:c r="P1812" s="12" t="n">
        <x:v>57.648142110793515</x:v>
      </x:c>
      <x:c r="Q1812" s="12" t="n">
        <x:v>0</x:v>
      </x:c>
      <x:c r="R1812" s="12" t="n">
        <x:v>24.455705600467525</x:v>
      </x:c>
      <x:c r="S1812" s="12" t="n">
        <x:v>0</x:v>
      </x:c>
      <x:c r="T1812" s="12" t="n">
        <x:v>0</x:v>
      </x:c>
      <x:c r="U1812" s="12" t="n">
        <x:f>'逐时购电与费用'!H1812+'逐时购电与费用'!J1812+F1812-P1812+O1812-E1812-N1812/'月度汇总'!$F$6-Q1812</x:f>
        <x:v>0</x:v>
      </x:c>
      <x:c r="V1812" s="12" t="n">
        <x:f>M1812-L1812-N1812+O1812/'月度汇总'!$F$7</x:f>
        <x:v>0</x:v>
      </x:c>
    </x:row>
    <x:row r="1813" ht="20" customHeight="1">
      <x:c r="A1813" s="13" t="n">
        <x:f>'逐时购电与费用'!A1813</x:f>
        <x:v>45701.5625</x:v>
      </x:c>
      <x:c r="B1813" s="13" t="n">
        <x:v>45701</x:v>
      </x:c>
      <x:c r="C1813" s="12" t="n">
        <x:v>1101.5641661617794</x:v>
      </x:c>
      <x:c r="D1813" s="12" t="n">
        <x:v>1045.779450448822</x:v>
      </x:c>
      <x:c r="E1813" s="12" t="n">
        <x:v>1075.6116666666667</x:v>
      </x:c>
      <x:c r="F1813" s="12" t="n">
        <x:v>1063.7312499999998</x:v>
      </x:c>
      <x:c r="G1813" s="12" t="n">
        <x:f>E1813-F1813</x:f>
        <x:v>11.88041666666686</x:v>
      </x:c>
      <x:c r="H1813" s="12" t="n">
        <x:f>G1813-C1813+D1813</x:f>
        <x:v>-43.90429904629059</x:v>
      </x:c>
      <x:c r="I1813" s="12" t="n">
        <x:v>1074.770058333333</x:v>
      </x:c>
      <x:c r="J1813" s="12" t="n">
        <x:v>1002.0282022131286</x:v>
      </x:c>
      <x:c r="K1813" s="12" t="n">
        <x:f>G1813-I1813+J1813</x:f>
        <x:v>-60.86143945353763</x:v>
      </x:c>
      <x:c r="L1813" s="12" t="n">
        <x:v>10056.521348794724</x:v>
      </x:c>
      <x:c r="M1813" s="12" t="n">
        <x:v>10056.521348794724</x:v>
      </x:c>
      <x:c r="N1813" s="12" t="n">
        <x:v>0</x:v>
      </x:c>
      <x:c r="O1813" s="12" t="n">
        <x:v>0</x:v>
      </x:c>
      <x:c r="P1813" s="12" t="n">
        <x:v>77.70557880690603</x:v>
      </x:c>
      <x:c r="Q1813" s="12" t="n">
        <x:v>0</x:v>
      </x:c>
      <x:c r="R1813" s="12" t="n">
        <x:v>61.930063916517724</x:v>
      </x:c>
      <x:c r="S1813" s="12" t="n">
        <x:v>0</x:v>
      </x:c>
      <x:c r="T1813" s="12" t="n">
        <x:v>0</x:v>
      </x:c>
      <x:c r="U1813" s="12" t="n">
        <x:f>'逐时购电与费用'!H1813+'逐时购电与费用'!J1813+F1813-P1813+O1813-E1813-N1813/'月度汇总'!$F$6-Q1813</x:f>
        <x:v>0</x:v>
      </x:c>
      <x:c r="V1813" s="12" t="n">
        <x:f>M1813-L1813-N1813+O1813/'月度汇总'!$F$7</x:f>
        <x:v>0</x:v>
      </x:c>
    </x:row>
    <x:row r="1814" ht="20" customHeight="1">
      <x:c r="A1814" s="13" t="n">
        <x:f>'逐时购电与费用'!A1814</x:f>
        <x:v>45701.569444444445</x:v>
      </x:c>
      <x:c r="B1814" s="13" t="n">
        <x:v>45701</x:v>
      </x:c>
      <x:c r="C1814" s="12" t="n">
        <x:v>1109.2172342494068</x:v>
      </x:c>
      <x:c r="D1814" s="12" t="n">
        <x:v>1033.2885394903446</x:v>
      </x:c>
      <x:c r="E1814" s="12" t="n">
        <x:v>1067.1069333333332</x:v>
      </x:c>
      <x:c r="F1814" s="12" t="n">
        <x:v>1085.5730833333332</x:v>
      </x:c>
      <x:c r="G1814" s="12" t="n">
        <x:f>E1814-F1814</x:f>
        <x:v>-18.46614999999997</x:v>
      </x:c>
      <x:c r="H1814" s="12" t="n">
        <x:f>G1814-C1814+D1814</x:f>
        <x:v>-94.39484475906215</x:v>
      </x:c>
      <x:c r="I1814" s="12" t="n">
        <x:v>1082.0240525</x:v>
      </x:c>
      <x:c r="J1814" s="12" t="n">
        <x:v>988.505641541874</x:v>
      </x:c>
      <x:c r="K1814" s="12" t="n">
        <x:f>G1814-I1814+J1814</x:f>
        <x:v>-111.98456095812594</x:v>
      </x:c>
      <x:c r="L1814" s="12" t="n">
        <x:v>10056.521348794724</x:v>
      </x:c>
      <x:c r="M1814" s="12" t="n">
        <x:v>10011.456498384303</x:v>
      </x:c>
      <x:c r="N1814" s="12" t="n">
        <x:v>0</x:v>
      </x:c>
      <x:c r="O1814" s="12" t="n">
        <x:v>40.5583653693783</x:v>
      </x:c>
      <x:c r="P1814" s="12" t="n">
        <x:v>170.0587241908837</x:v>
      </x:c>
      <x:c r="Q1814" s="12" t="n">
        <x:v>0</x:v>
      </x:c>
      <x:c r="R1814" s="12" t="n">
        <x:v>28.140158741242317</x:v>
      </x:c>
      <x:c r="S1814" s="12" t="n">
        <x:v>0</x:v>
      </x:c>
      <x:c r="T1814" s="12" t="n">
        <x:v>0</x:v>
      </x:c>
      <x:c r="U1814" s="12" t="n">
        <x:f>'逐时购电与费用'!H1814+'逐时购电与费用'!J1814+F1814-P1814+O1814-E1814-N1814/'月度汇总'!$F$6-Q1814</x:f>
        <x:v>2.2737367544323206e-13</x:v>
      </x:c>
      <x:c r="V1814" s="12" t="n">
        <x:f>M1814-L1814-N1814+O1814/'月度汇总'!$F$7</x:f>
        <x:v>-7.247535904753022e-13</x:v>
      </x:c>
    </x:row>
    <x:row r="1815" ht="20" customHeight="1">
      <x:c r="A1815" s="13" t="n">
        <x:f>'逐时购电与费用'!A1815</x:f>
        <x:v>45701.57638888889</x:v>
      </x:c>
      <x:c r="B1815" s="13" t="n">
        <x:v>45701</x:v>
      </x:c>
      <x:c r="C1815" s="12" t="n">
        <x:v>1090.3755675748096</x:v>
      </x:c>
      <x:c r="D1815" s="12" t="n">
        <x:v>1016.8628746670277</x:v>
      </x:c>
      <x:c r="E1815" s="12" t="n">
        <x:v>1053.2574333333332</x:v>
      </x:c>
      <x:c r="F1815" s="12" t="n">
        <x:v>1049.7354666666665</x:v>
      </x:c>
      <x:c r="G1815" s="12" t="n">
        <x:f>E1815-F1815</x:f>
        <x:v>3.5219666666666853</x:v>
      </x:c>
      <x:c r="H1815" s="12" t="n">
        <x:f>G1815-C1815+D1815</x:f>
        <x:v>-69.99072624111523</x:v>
      </x:c>
      <x:c r="I1815" s="12" t="n">
        <x:v>1060.8344699999998</x:v>
      </x:c>
      <x:c r="J1815" s="12" t="n">
        <x:v>970.723347690179</x:v>
      </x:c>
      <x:c r="K1815" s="12" t="n">
        <x:f>G1815-I1815+J1815</x:f>
        <x:v>-86.58915564315407</x:v>
      </x:c>
      <x:c r="L1815" s="12" t="n">
        <x:v>10011.456498384303</x:v>
      </x:c>
      <x:c r="M1815" s="12" t="n">
        <x:v>9911.33302916228</x:v>
      </x:c>
      <x:c r="N1815" s="12" t="n">
        <x:v>0</x:v>
      </x:c>
      <x:c r="O1815" s="12" t="n">
        <x:v>90.11112229982076</x:v>
      </x:c>
      <x:c r="P1815" s="12" t="n">
        <x:v>86.58915563315408</x:v>
      </x:c>
      <x:c r="Q1815" s="12" t="n">
        <x:v>0</x:v>
      </x:c>
      <x:c r="R1815" s="12" t="n">
        <x:v>25.171020965683</x:v>
      </x:c>
      <x:c r="S1815" s="12" t="n">
        <x:v>0</x:v>
      </x:c>
      <x:c r="T1815" s="12" t="n">
        <x:v>0</x:v>
      </x:c>
      <x:c r="U1815" s="12" t="n">
        <x:f>'逐时购电与费用'!H1815+'逐时购电与费用'!J1815+F1815-P1815+O1815-E1815-N1815/'月度汇总'!$F$6-Q1815</x:f>
        <x:v>0</x:v>
      </x:c>
      <x:c r="V1815" s="12" t="n">
        <x:f>M1815-L1815-N1815+O1815/'月度汇总'!$F$7</x:f>
        <x:v>7.389644451905042e-13</x:v>
      </x:c>
    </x:row>
    <x:row r="1816" ht="20" customHeight="1">
      <x:c r="A1816" s="13" t="n">
        <x:f>'逐时购电与费用'!A1816</x:f>
        <x:v>45701.58333333333</x:v>
      </x:c>
      <x:c r="B1816" s="13" t="n">
        <x:v>45701</x:v>
      </x:c>
      <x:c r="C1816" s="12" t="n">
        <x:v>1063.1612382895585</x:v>
      </x:c>
      <x:c r="D1816" s="12" t="n">
        <x:v>875.8577937212281</x:v>
      </x:c>
      <x:c r="E1816" s="12" t="n">
        <x:v>1039.6266666666666</x:v>
      </x:c>
      <x:c r="F1816" s="12" t="n">
        <x:v>980.1187499999999</x:v>
      </x:c>
      <x:c r="G1816" s="12" t="n">
        <x:f>E1816-F1816</x:f>
        <x:v>59.50791666666669</x:v>
      </x:c>
      <x:c r="H1816" s="12" t="n">
        <x:f>G1816-C1816+D1816</x:f>
        <x:v>-127.79552790166372</x:v>
      </x:c>
      <x:c r="I1816" s="12" t="n">
        <x:v>1032.5511999999999</x:v>
      </x:c>
      <x:c r="J1816" s="12" t="n">
        <x:v>843.1195904020624</x:v>
      </x:c>
      <x:c r="K1816" s="12" t="n">
        <x:f>G1816-I1816+J1816</x:f>
        <x:v>-129.9236929312708</x:v>
      </x:c>
      <x:c r="L1816" s="12" t="n">
        <x:v>9911.33302916228</x:v>
      </x:c>
      <x:c r="M1816" s="12" t="n">
        <x:v>9700.85346295346</x:v>
      </x:c>
      <x:c r="N1816" s="12" t="n">
        <x:v>0</x:v>
      </x:c>
      <x:c r="O1816" s="12" t="n">
        <x:v>189.4316095879375</x:v>
      </x:c>
      <x:c r="P1816" s="12" t="n">
        <x:v>129.9236929212708</x:v>
      </x:c>
      <x:c r="Q1816" s="12" t="n">
        <x:v>0</x:v>
      </x:c>
      <x:c r="R1816" s="12" t="n">
        <x:v>0</x:v>
      </x:c>
      <x:c r="S1816" s="12" t="n">
        <x:v>0</x:v>
      </x:c>
      <x:c r="T1816" s="12" t="n">
        <x:v>0</x:v>
      </x:c>
      <x:c r="U1816" s="12" t="n">
        <x:f>'逐时购电与费用'!H1816+'逐时购电与费用'!J1816+F1816-P1816+O1816-E1816-N1816/'月度汇总'!$F$6-Q1816</x:f>
        <x:v>0</x:v>
      </x:c>
      <x:c r="V1816" s="12" t="n">
        <x:f>M1816-L1816-N1816+O1816/'月度汇总'!$F$7</x:f>
        <x:v>-5.400124791776761e-13</x:v>
      </x:c>
    </x:row>
    <x:row r="1817" ht="20" customHeight="1">
      <x:c r="A1817" s="13" t="n">
        <x:f>'逐时购电与费用'!A1817</x:f>
        <x:v>45701.59027777778</x:v>
      </x:c>
      <x:c r="B1817" s="13" t="n">
        <x:v>45701</x:v>
      </x:c>
      <x:c r="C1817" s="12" t="n">
        <x:v>1076.8191421163986</x:v>
      </x:c>
      <x:c r="D1817" s="12" t="n">
        <x:v>862.5556834829274</x:v>
      </x:c>
      <x:c r="E1817" s="12" t="n">
        <x:v>1030.9690166666664</x:v>
      </x:c>
      <x:c r="F1817" s="12" t="n">
        <x:v>960.3680833333333</x:v>
      </x:c>
      <x:c r="G1817" s="12" t="n">
        <x:f>E1817-F1817</x:f>
        <x:v>70.60093333333316</x:v>
      </x:c>
      <x:c r="H1817" s="12" t="n">
        <x:f>G1817-C1817+D1817</x:f>
        <x:v>-143.662525300138</x:v>
      </x:c>
      <x:c r="I1817" s="12" t="n">
        <x:v>1047.52808</x:v>
      </x:c>
      <x:c r="J1817" s="12" t="n">
        <x:v>828.7188318544195</x:v>
      </x:c>
      <x:c r="K1817" s="12" t="n">
        <x:f>G1817-I1817+J1817</x:f>
        <x:v>-148.2083148122474</x:v>
      </x:c>
      <x:c r="L1817" s="12" t="n">
        <x:v>9700.85346295346</x:v>
      </x:c>
      <x:c r="M1817" s="12" t="n">
        <x:v>9457.73207613615</x:v>
      </x:c>
      <x:c r="N1817" s="12" t="n">
        <x:v>0</x:v>
      </x:c>
      <x:c r="O1817" s="12" t="n">
        <x:v>218.80924813558056</x:v>
      </x:c>
      <x:c r="P1817" s="12" t="n">
        <x:v>148.2083148022474</x:v>
      </x:c>
      <x:c r="Q1817" s="12" t="n">
        <x:v>0</x:v>
      </x:c>
      <x:c r="R1817" s="12" t="n">
        <x:v>0</x:v>
      </x:c>
      <x:c r="S1817" s="12" t="n">
        <x:v>0</x:v>
      </x:c>
      <x:c r="T1817" s="12" t="n">
        <x:v>0</x:v>
      </x:c>
      <x:c r="U1817" s="12" t="n">
        <x:f>'逐时购电与费用'!H1817+'逐时购电与费用'!J1817+F1817-P1817+O1817-E1817-N1817/'月度汇总'!$F$6-Q1817</x:f>
        <x:v>0</x:v>
      </x:c>
      <x:c r="V1817" s="12" t="n">
        <x:f>M1817-L1817-N1817+O1817/'月度汇总'!$F$7</x:f>
        <x:v>8.810729923425242e-13</x:v>
      </x:c>
    </x:row>
    <x:row r="1818" ht="20" customHeight="1">
      <x:c r="A1818" s="13" t="n">
        <x:f>'逐时购电与费用'!A1818</x:f>
        <x:v>45701.59722222222</x:v>
      </x:c>
      <x:c r="B1818" s="13" t="n">
        <x:v>45701</x:v>
      </x:c>
      <x:c r="C1818" s="12" t="n">
        <x:v>1061.642053342734</x:v>
      </x:c>
      <x:c r="D1818" s="12" t="n">
        <x:v>849.4925928451453</x:v>
      </x:c>
      <x:c r="E1818" s="12" t="n">
        <x:v>1036.3546333333334</x:v>
      </x:c>
      <x:c r="F1818" s="12" t="n">
        <x:v>947.2082</x:v>
      </x:c>
      <x:c r="G1818" s="12" t="n">
        <x:f>E1818-F1818</x:f>
        <x:v>89.14643333333333</x:v>
      </x:c>
      <x:c r="H1818" s="12" t="n">
        <x:f>G1818-C1818+D1818</x:f>
        <x:v>-123.0030271642554</x:v>
      </x:c>
      <x:c r="I1818" s="12" t="n">
        <x:v>1032.3613425</x:v>
      </x:c>
      <x:c r="J1818" s="12" t="n">
        <x:v>814.5768340216976</x:v>
      </x:c>
      <x:c r="K1818" s="12" t="n">
        <x:f>G1818-I1818+J1818</x:f>
        <x:v>-128.6380751449692</x:v>
      </x:c>
      <x:c r="L1818" s="12" t="n">
        <x:v>9457.73207613615</x:v>
      </x:c>
      <x:c r="M1818" s="12" t="n">
        <x:v>9215.749288949148</x:v>
      </x:c>
      <x:c r="N1818" s="12" t="n">
        <x:v>0</x:v>
      </x:c>
      <x:c r="O1818" s="12" t="n">
        <x:v>217.78450846830253</x:v>
      </x:c>
      <x:c r="P1818" s="12" t="n">
        <x:v>128.6380751349692</x:v>
      </x:c>
      <x:c r="Q1818" s="12" t="n">
        <x:v>0</x:v>
      </x:c>
      <x:c r="R1818" s="12" t="n">
        <x:v>0</x:v>
      </x:c>
      <x:c r="S1818" s="12" t="n">
        <x:v>0</x:v>
      </x:c>
      <x:c r="T1818" s="12" t="n">
        <x:v>0</x:v>
      </x:c>
      <x:c r="U1818" s="12" t="n">
        <x:f>'逐时购电与费用'!H1818+'逐时购电与费用'!J1818+F1818-P1818+O1818-E1818-N1818/'月度汇总'!$F$6-Q1818</x:f>
        <x:v>0</x:v>
      </x:c>
      <x:c r="V1818" s="12" t="n">
        <x:f>M1818-L1818-N1818+O1818/'月度汇总'!$F$7</x:f>
        <x:v>7.673861546209082e-13</x:v>
      </x:c>
    </x:row>
    <x:row r="1819" ht="20" customHeight="1">
      <x:c r="A1819" s="13" t="n">
        <x:f>'逐时购电与费用'!A1819</x:f>
        <x:v>45701.60416666667</x:v>
      </x:c>
      <x:c r="B1819" s="13" t="n">
        <x:v>45701</x:v>
      </x:c>
      <x:c r="C1819" s="12" t="n">
        <x:v>1022.4889264809572</x:v>
      </x:c>
      <x:c r="D1819" s="12" t="n">
        <x:v>833.1937701911531</x:v>
      </x:c>
      <x:c r="E1819" s="12" t="n">
        <x:v>1055.1533333333332</x:v>
      </x:c>
      <x:c r="F1819" s="12" t="n">
        <x:v>910.3374999999999</x:v>
      </x:c>
      <x:c r="G1819" s="12" t="n">
        <x:f>E1819-F1819</x:f>
        <x:v>144.81583333333333</x:v>
      </x:c>
      <x:c r="H1819" s="12" t="n">
        <x:f>G1819-C1819+D1819</x:f>
        <x:v>-44.479322956470696</x:v>
      </x:c>
      <x:c r="I1819" s="12" t="n">
        <x:v>993.2182833333331</x:v>
      </x:c>
      <x:c r="J1819" s="12" t="n">
        <x:v>796.9318584917864</x:v>
      </x:c>
      <x:c r="K1819" s="12" t="n">
        <x:f>G1819-I1819+J1819</x:f>
        <x:v>-51.470591508213374</x:v>
      </x:c>
      <x:c r="L1819" s="12" t="n">
        <x:v>9215.749288949148</x:v>
      </x:c>
      <x:c r="M1819" s="12" t="n">
        <x:v>8997.65326135854</x:v>
      </x:c>
      <x:c r="N1819" s="12" t="n">
        <x:v>0</x:v>
      </x:c>
      <x:c r="O1819" s="12" t="n">
        <x:v>196.2864248315467</x:v>
      </x:c>
      <x:c r="P1819" s="12" t="n">
        <x:v>51.470591498213366</x:v>
      </x:c>
      <x:c r="Q1819" s="12" t="n">
        <x:v>0</x:v>
      </x:c>
      <x:c r="R1819" s="12" t="n">
        <x:v>0</x:v>
      </x:c>
      <x:c r="S1819" s="12" t="n">
        <x:v>0</x:v>
      </x:c>
      <x:c r="T1819" s="12" t="n">
        <x:v>0</x:v>
      </x:c>
      <x:c r="U1819" s="12" t="n">
        <x:f>'逐时购电与费用'!H1819+'逐时购电与费用'!J1819+F1819-P1819+O1819-E1819-N1819/'月度汇总'!$F$6-Q1819</x:f>
        <x:v>0</x:v>
      </x:c>
      <x:c r="V1819" s="12" t="n">
        <x:f>M1819-L1819-N1819+O1819/'月度汇总'!$F$7</x:f>
        <x:v>1.7053025658242404e-13</x:v>
      </x:c>
    </x:row>
    <x:row r="1820" ht="20" customHeight="1">
      <x:c r="A1820" s="13" t="n">
        <x:f>'逐时购电与费用'!A1820</x:f>
        <x:v>45701.61111111111</x:v>
      </x:c>
      <x:c r="B1820" s="13" t="n">
        <x:v>45701</x:v>
      </x:c>
      <x:c r="C1820" s="12" t="n">
        <x:v>1037.6749579289522</x:v>
      </x:c>
      <x:c r="D1820" s="12" t="n">
        <x:v>813.2881662065686</x:v>
      </x:c>
      <x:c r="E1820" s="12" t="n">
        <x:v>1068.9339833333333</x:v>
      </x:c>
      <x:c r="F1820" s="12" t="n">
        <x:v>865.5701166666665</x:v>
      </x:c>
      <x:c r="G1820" s="12" t="n">
        <x:f>E1820-F1820</x:f>
        <x:v>203.3638666666668</x:v>
      </x:c>
      <x:c r="H1820" s="12" t="n">
        <x:f>G1820-C1820+D1820</x:f>
        <x:v>-21.02292505571677</x:v>
      </x:c>
      <x:c r="I1820" s="12" t="n">
        <x:v>1008.4141066666665</x:v>
      </x:c>
      <x:c r="J1820" s="12" t="n">
        <x:v>775.3822102335998</x:v>
      </x:c>
      <x:c r="K1820" s="12" t="n">
        <x:f>G1820-I1820+J1820</x:f>
        <x:v>-29.668029766399854</x:v>
      </x:c>
      <x:c r="L1820" s="12" t="n">
        <x:v>8997.65326135854</x:v>
      </x:c>
      <x:c r="M1820" s="12" t="n">
        <x:v>8738.728931999578</x:v>
      </x:c>
      <x:c r="N1820" s="12" t="n">
        <x:v>0</x:v>
      </x:c>
      <x:c r="O1820" s="12" t="n">
        <x:v>233.03189642306666</x:v>
      </x:c>
      <x:c r="P1820" s="12" t="n">
        <x:v>29.668029756399847</x:v>
      </x:c>
      <x:c r="Q1820" s="12" t="n">
        <x:v>0</x:v>
      </x:c>
      <x:c r="R1820" s="12" t="n">
        <x:v>0</x:v>
      </x:c>
      <x:c r="S1820" s="12" t="n">
        <x:v>0</x:v>
      </x:c>
      <x:c r="T1820" s="12" t="n">
        <x:v>0</x:v>
      </x:c>
      <x:c r="U1820" s="12" t="n">
        <x:f>'逐时购电与费用'!H1820+'逐时购电与费用'!J1820+F1820-P1820+O1820-E1820-N1820/'月度汇总'!$F$6-Q1820</x:f>
        <x:v>0</x:v>
      </x:c>
      <x:c r="V1820" s="12" t="n">
        <x:f>M1820-L1820-N1820+O1820/'月度汇总'!$F$7</x:f>
        <x:v>4.547473508864641e-13</x:v>
      </x:c>
    </x:row>
    <x:row r="1821" ht="20" customHeight="1">
      <x:c r="A1821" s="13" t="n">
        <x:f>'逐时购电与费用'!A1821</x:f>
        <x:v>45701.618055555555</x:v>
      </x:c>
      <x:c r="B1821" s="13" t="n">
        <x:v>45701</x:v>
      </x:c>
      <x:c r="C1821" s="12" t="n">
        <x:v>1061.5708051307663</x:v>
      </x:c>
      <x:c r="D1821" s="12" t="n">
        <x:v>798.693592701546</x:v>
      </x:c>
      <x:c r="E1821" s="12" t="n">
        <x:v>1035.1463333333331</x:v>
      </x:c>
      <x:c r="F1821" s="12" t="n">
        <x:v>829.4532333333333</x:v>
      </x:c>
      <x:c r="G1821" s="12" t="n">
        <x:f>E1821-F1821</x:f>
        <x:v>205.69309999999984</x:v>
      </x:c>
      <x:c r="H1821" s="12" t="n">
        <x:f>G1821-C1821+D1821</x:f>
        <x:v>-57.18411242922048</x:v>
      </x:c>
      <x:c r="I1821" s="12" t="n">
        <x:v>1034.4501941666667</x:v>
      </x:c>
      <x:c r="J1821" s="12" t="n">
        <x:v>759.5822412522492</x:v>
      </x:c>
      <x:c r="K1821" s="12" t="n">
        <x:f>G1821-I1821+J1821</x:f>
        <x:v>-69.17485291441767</x:v>
      </x:c>
      <x:c r="L1821" s="12" t="n">
        <x:v>8738.728931999578</x:v>
      </x:c>
      <x:c r="M1821" s="12" t="n">
        <x:v>8433.320095439114</x:v>
      </x:c>
      <x:c r="N1821" s="12" t="n">
        <x:v>0</x:v>
      </x:c>
      <x:c r="O1821" s="12" t="n">
        <x:v>274.8679529044175</x:v>
      </x:c>
      <x:c r="P1821" s="12" t="n">
        <x:v>69.17485290441766</x:v>
      </x:c>
      <x:c r="Q1821" s="12" t="n">
        <x:v>0</x:v>
      </x:c>
      <x:c r="R1821" s="12" t="n">
        <x:v>25.382338836651968</x:v>
      </x:c>
      <x:c r="S1821" s="12" t="n">
        <x:v>0</x:v>
      </x:c>
      <x:c r="T1821" s="12" t="n">
        <x:v>0</x:v>
      </x:c>
      <x:c r="U1821" s="12" t="n">
        <x:f>'逐时购电与费用'!H1821+'逐时购电与费用'!J1821+F1821-P1821+O1821-E1821-N1821/'月度汇总'!$F$6-Q1821</x:f>
        <x:v>0</x:v>
      </x:c>
      <x:c r="V1821" s="12" t="n">
        <x:f>M1821-L1821-N1821+O1821/'月度汇总'!$F$7</x:f>
        <x:v>0</x:v>
      </x:c>
    </x:row>
    <x:row r="1822" ht="20" customHeight="1">
      <x:c r="A1822" s="13" t="n">
        <x:f>'逐时购电与费用'!A1822</x:f>
        <x:v>45701.625</x:v>
      </x:c>
      <x:c r="B1822" s="13" t="n">
        <x:v>45701</x:v>
      </x:c>
      <x:c r="C1822" s="12" t="n">
        <x:v>1065.8449315707785</x:v>
      </x:c>
      <x:c r="D1822" s="12" t="n">
        <x:v>562.8061733170604</x:v>
      </x:c>
      <x:c r="E1822" s="12" t="n">
        <x:v>993.585</x:v>
      </x:c>
      <x:c r="F1822" s="12" t="n">
        <x:v>798.375</x:v>
      </x:c>
      <x:c r="G1822" s="12" t="n">
        <x:f>E1822-F1822</x:f>
        <x:v>195.21000000000004</x:v>
      </x:c>
      <x:c r="H1822" s="12" t="n">
        <x:f>G1822-C1822+D1822</x:f>
        <x:v>-307.8287582537181</x:v>
      </x:c>
      <x:c r="I1822" s="12" t="n">
        <x:v>1042.628775</x:v>
      </x:c>
      <x:c r="J1822" s="12" t="n">
        <x:v>543.3120370332103</x:v>
      </x:c>
      <x:c r="K1822" s="12" t="n">
        <x:f>G1822-I1822+J1822</x:f>
        <x:v>-304.1067379667895</x:v>
      </x:c>
      <x:c r="L1822" s="12" t="n">
        <x:v>8433.320095439114</x:v>
      </x:c>
      <x:c r="M1822" s="12" t="n">
        <x:v>9151.254072043688</x:v>
      </x:c>
      <x:c r="N1822" s="12" t="n">
        <x:v>717.9339766045749</x:v>
      </x:c>
      <x:c r="O1822" s="12" t="n">
        <x:v>0</x:v>
      </x:c>
      <x:c r="P1822" s="12" t="n">
        <x:v>355.2027661814476</x:v>
      </x:c>
      <x:c r="Q1822" s="12" t="n">
        <x:v>0</x:v>
      </x:c>
      <x:c r="R1822" s="12" t="n">
        <x:v>0</x:v>
      </x:c>
      <x:c r="S1822" s="12" t="n">
        <x:v>0</x:v>
      </x:c>
      <x:c r="T1822" s="12" t="n">
        <x:v>0</x:v>
      </x:c>
      <x:c r="U1822" s="12" t="n">
        <x:f>'逐时购电与费用'!H1822+'逐时购电与费用'!J1822+F1822-P1822+O1822-E1822-N1822/'月度汇总'!$F$6-Q1822</x:f>
        <x:v>-1.1368683772161603e-13</x:v>
      </x:c>
      <x:c r="V1822" s="12" t="n">
        <x:f>M1822-L1822-N1822+O1822/'月度汇总'!$F$7</x:f>
        <x:v>-7.958078640513122e-13</x:v>
      </x:c>
    </x:row>
    <x:row r="1823" ht="20" customHeight="1">
      <x:c r="A1823" s="13" t="n">
        <x:f>'逐时购电与费用'!A1823</x:f>
        <x:v>45701.631944444445</x:v>
      </x:c>
      <x:c r="B1823" s="13" t="n">
        <x:v>45701</x:v>
      </x:c>
      <x:c r="C1823" s="12" t="n">
        <x:v>1064.852935934698</x:v>
      </x:c>
      <x:c r="D1823" s="12" t="n">
        <x:v>548.1499381051757</x:v>
      </x:c>
      <x:c r="E1823" s="12" t="n">
        <x:v>1025.3725666666664</x:v>
      </x:c>
      <x:c r="F1823" s="12" t="n">
        <x:v>753.1511999999999</x:v>
      </x:c>
      <x:c r="G1823" s="12" t="n">
        <x:f>E1823-F1823</x:f>
        <x:v>272.22136666666654</x:v>
      </x:c>
      <x:c r="H1823" s="12" t="n">
        <x:f>G1823-C1823+D1823</x:f>
        <x:v>-244.48163116285582</x:v>
      </x:c>
      <x:c r="I1823" s="12" t="n">
        <x:v>1037.7505966666668</x:v>
      </x:c>
      <x:c r="J1823" s="12" t="n">
        <x:v>527.445313579355</x:v>
      </x:c>
      <x:c r="K1823" s="12" t="n">
        <x:f>G1823-I1823+J1823</x:f>
        <x:v>-238.0839164206452</x:v>
      </x:c>
      <x:c r="L1823" s="12" t="n">
        <x:v>9151.254072043688</x:v>
      </x:c>
      <x:c r="M1823" s="12" t="n">
        <x:v>9901.254072033687</x:v>
      </x:c>
      <x:c r="N1823" s="12" t="n">
        <x:v>749.99999999</x:v>
      </x:c>
      <x:c r="O1823" s="12" t="n">
        <x:v>0</x:v>
      </x:c>
      <x:c r="P1823" s="12" t="n">
        <x:v>257.6495015512668</x:v>
      </x:c>
      <x:c r="Q1823" s="12" t="n">
        <x:v>0</x:v>
      </x:c>
      <x:c r="R1823" s="12" t="n">
        <x:v>0</x:v>
      </x:c>
      <x:c r="S1823" s="12" t="n">
        <x:v>0</x:v>
      </x:c>
      <x:c r="T1823" s="12" t="n">
        <x:v>0</x:v>
      </x:c>
      <x:c r="U1823" s="12" t="n">
        <x:f>'逐时购电与费用'!H1823+'逐时购电与费用'!J1823+F1823-P1823+O1823-E1823-N1823/'月度汇总'!$F$6-Q1823</x:f>
        <x:v>0</x:v>
      </x:c>
      <x:c r="V1823" s="12" t="n">
        <x:f>M1823-L1823-N1823+O1823/'月度汇总'!$F$7</x:f>
        <x:v>-7.958078640513122e-13</x:v>
      </x:c>
    </x:row>
    <x:row r="1824" ht="20" customHeight="1">
      <x:c r="A1824" s="13" t="n">
        <x:f>'逐时购电与费用'!A1824</x:f>
        <x:v>45701.63888888889</x:v>
      </x:c>
      <x:c r="B1824" s="13" t="n">
        <x:v>45701</x:v>
      </x:c>
      <x:c r="C1824" s="12" t="n">
        <x:v>1047.2868646040447</x:v>
      </x:c>
      <x:c r="D1824" s="12" t="n">
        <x:v>531.0869024825779</x:v>
      </x:c>
      <x:c r="E1824" s="12" t="n">
        <x:v>1030.0183166666666</x:v>
      </x:c>
      <x:c r="F1824" s="12" t="n">
        <x:v>692.2647666666667</x:v>
      </x:c>
      <x:c r="G1824" s="12" t="n">
        <x:f>E1824-F1824</x:f>
        <x:v>337.7535499999999</x:v>
      </x:c>
      <x:c r="H1824" s="12" t="n">
        <x:f>G1824-C1824+D1824</x:f>
        <x:v>-178.4464121214669</x:v>
      </x:c>
      <x:c r="I1824" s="12" t="n">
        <x:v>1018.0625708333331</x:v>
      </x:c>
      <x:c r="J1824" s="12" t="n">
        <x:v>508.97300717917494</x:v>
      </x:c>
      <x:c r="K1824" s="12" t="n">
        <x:f>G1824-I1824+J1824</x:f>
        <x:v>-171.33601365415825</x:v>
      </x:c>
      <x:c r="L1824" s="12" t="n">
        <x:v>9901.254072033687</x:v>
      </x:c>
      <x:c r="M1824" s="12" t="n">
        <x:v>10544.213324187538</x:v>
      </x:c>
      <x:c r="N1824" s="12" t="n">
        <x:v>642.9592521538513</x:v>
      </x:c>
      <x:c r="O1824" s="12" t="n">
        <x:v>0</x:v>
      </x:c>
      <x:c r="P1824" s="12" t="n">
        <x:v>171.33601366526932</x:v>
      </x:c>
      <x:c r="Q1824" s="12" t="n">
        <x:v>0</x:v>
      </x:c>
      <x:c r="R1824" s="12" t="n">
        <x:v>0</x:v>
      </x:c>
      <x:c r="S1824" s="12" t="n">
        <x:v>0</x:v>
      </x:c>
      <x:c r="T1824" s="12" t="n">
        <x:v>0</x:v>
      </x:c>
      <x:c r="U1824" s="12" t="n">
        <x:f>'逐时购电与费用'!H1824+'逐时购电与费用'!J1824+F1824-P1824+O1824-E1824-N1824/'月度汇总'!$F$6-Q1824</x:f>
        <x:v>1.1368683772161603e-13</x:v>
      </x:c>
      <x:c r="V1824" s="12" t="n">
        <x:f>M1824-L1824-N1824+O1824/'月度汇总'!$F$7</x:f>
        <x:v>-5.684341886080801e-13</x:v>
      </x:c>
    </x:row>
    <x:row r="1825" ht="20" customHeight="1">
      <x:c r="A1825" s="13" t="n">
        <x:f>'逐时购电与费用'!A1825</x:f>
        <x:v>45701.64583333333</x:v>
      </x:c>
      <x:c r="B1825" s="13" t="n">
        <x:v>45701</x:v>
      </x:c>
      <x:c r="C1825" s="12" t="n">
        <x:v>1025.328721650789</x:v>
      </x:c>
      <x:c r="D1825" s="12" t="n">
        <x:v>513.297361949246</x:v>
      </x:c>
      <x:c r="E1825" s="12" t="n">
        <x:v>999.3999999999999</x:v>
      </x:c>
      <x:c r="F1825" s="12" t="n">
        <x:v>632.4124999999999</x:v>
      </x:c>
      <x:c r="G1825" s="12" t="n">
        <x:f>E1825-F1825</x:f>
        <x:v>366.98749999999995</x:v>
      </x:c>
      <x:c r="H1825" s="12" t="n">
        <x:f>G1825-C1825+D1825</x:f>
        <x:v>-145.04385970154306</x:v>
      </x:c>
      <x:c r="I1825" s="12" t="n">
        <x:v>998.2436666666667</x:v>
      </x:c>
      <x:c r="J1825" s="12" t="n">
        <x:v>489.7141923517053</x:v>
      </x:c>
      <x:c r="K1825" s="12" t="n">
        <x:f>G1825-I1825+J1825</x:f>
        <x:v>-141.54197431496146</x:v>
      </x:c>
      <x:c r="L1825" s="12" t="n">
        <x:v>10544.213324187538</x:v>
      </x:c>
      <x:c r="M1825" s="12" t="n">
        <x:v>10544.213324187538</x:v>
      </x:c>
      <x:c r="N1825" s="12" t="n">
        <x:v>0</x:v>
      </x:c>
      <x:c r="O1825" s="12" t="n">
        <x:v>0</x:v>
      </x:c>
      <x:c r="P1825" s="12" t="n">
        <x:v>161.49756534746825</x:v>
      </x:c>
      <x:c r="Q1825" s="12" t="n">
        <x:v>0</x:v>
      </x:c>
      <x:c r="R1825" s="12" t="n">
        <x:v>0</x:v>
      </x:c>
      <x:c r="S1825" s="12" t="n">
        <x:v>0</x:v>
      </x:c>
      <x:c r="T1825" s="12" t="n">
        <x:v>0</x:v>
      </x:c>
      <x:c r="U1825" s="12" t="n">
        <x:f>'逐时购电与费用'!H1825+'逐时购电与费用'!J1825+F1825-P1825+O1825-E1825-N1825/'月度汇总'!$F$6-Q1825</x:f>
        <x:v>0</x:v>
      </x:c>
      <x:c r="V1825" s="12" t="n">
        <x:f>M1825-L1825-N1825+O1825/'月度汇总'!$F$7</x:f>
        <x:v>0</x:v>
      </x:c>
    </x:row>
    <x:row r="1826" ht="20" customHeight="1">
      <x:c r="A1826" s="13" t="n">
        <x:f>'逐时购电与费用'!A1826</x:f>
        <x:v>45701.65277777778</x:v>
      </x:c>
      <x:c r="B1826" s="13" t="n">
        <x:v>45701</x:v>
      </x:c>
      <x:c r="C1826" s="12" t="n">
        <x:v>1028.6342388321311</x:v>
      </x:c>
      <x:c r="D1826" s="12" t="n">
        <x:v>493.50548428777023</x:v>
      </x:c>
      <x:c r="E1826" s="12" t="n">
        <x:v>1025.44835</x:v>
      </x:c>
      <x:c r="F1826" s="12" t="n">
        <x:v>590.5262333333333</x:v>
      </x:c>
      <x:c r="G1826" s="12" t="n">
        <x:f>E1826-F1826</x:f>
        <x:v>434.9221166666666</x:v>
      </x:c>
      <x:c r="H1826" s="12" t="n">
        <x:f>G1826-C1826+D1826</x:f>
        <x:v>-100.20663787769428</x:v>
      </x:c>
      <x:c r="I1826" s="12" t="n">
        <x:v>1005.9804058333333</x:v>
      </x:c>
      <x:c r="J1826" s="12" t="n">
        <x:v>468.2876633047011</x:v>
      </x:c>
      <x:c r="K1826" s="12" t="n">
        <x:f>G1826-I1826+J1826</x:f>
        <x:v>-102.77062586196558</x:v>
      </x:c>
      <x:c r="L1826" s="12" t="n">
        <x:v>10544.213324187538</x:v>
      </x:c>
      <x:c r="M1826" s="12" t="n">
        <x:v>10544.213324187538</x:v>
      </x:c>
      <x:c r="N1826" s="12" t="n">
        <x:v>0</x:v>
      </x:c>
      <x:c r="O1826" s="12" t="n">
        <x:v>0</x:v>
      </x:c>
      <x:c r="P1826" s="12" t="n">
        <x:v>118.49031030198262</x:v>
      </x:c>
      <x:c r="Q1826" s="12" t="n">
        <x:v>0</x:v>
      </x:c>
      <x:c r="R1826" s="12" t="n">
        <x:v>0</x:v>
      </x:c>
      <x:c r="S1826" s="12" t="n">
        <x:v>0</x:v>
      </x:c>
      <x:c r="T1826" s="12" t="n">
        <x:v>0</x:v>
      </x:c>
      <x:c r="U1826" s="12" t="n">
        <x:f>'逐时购电与费用'!H1826+'逐时购电与费用'!J1826+F1826-P1826+O1826-E1826-N1826/'月度汇总'!$F$6-Q1826</x:f>
        <x:v>0</x:v>
      </x:c>
      <x:c r="V1826" s="12" t="n">
        <x:f>M1826-L1826-N1826+O1826/'月度汇总'!$F$7</x:f>
        <x:v>0</x:v>
      </x:c>
    </x:row>
    <x:row r="1827" ht="20" customHeight="1">
      <x:c r="A1827" s="13" t="n">
        <x:f>'逐时购电与费用'!A1827</x:f>
        <x:v>45701.65972222222</x:v>
      </x:c>
      <x:c r="B1827" s="13" t="n">
        <x:v>45701</x:v>
      </x:c>
      <x:c r="C1827" s="12" t="n">
        <x:v>1036.1398880854288</x:v>
      </x:c>
      <x:c r="D1827" s="12" t="n">
        <x:v>473.542524231647</x:v>
      </x:c>
      <x:c r="E1827" s="12" t="n">
        <x:v>1048.0838833333332</x:v>
      </x:c>
      <x:c r="F1827" s="12" t="n">
        <x:v>532.2552</x:v>
      </x:c>
      <x:c r="G1827" s="12" t="n">
        <x:f>E1827-F1827</x:f>
        <x:v>515.8286833333333</x:v>
      </x:c>
      <x:c r="H1827" s="12" t="n">
        <x:f>G1827-C1827+D1827</x:f>
        <x:v>-46.76868052044847</x:v>
      </x:c>
      <x:c r="I1827" s="12" t="n">
        <x:v>1013.4941166666666</x:v>
      </x:c>
      <x:c r="J1827" s="12" t="n">
        <x:v>446.675921820502</x:v>
      </x:c>
      <x:c r="K1827" s="12" t="n">
        <x:f>G1827-I1827+J1827</x:f>
        <x:v>-50.989511512831314</x:v>
      </x:c>
      <x:c r="L1827" s="12" t="n">
        <x:v>10544.213324187538</x:v>
      </x:c>
      <x:c r="M1827" s="12" t="n">
        <x:v>10548.635385749893</x:v>
      </x:c>
      <x:c r="N1827" s="12" t="n">
        <x:v>4.422061562355233</x:v>
      </x:c>
      <x:c r="O1827" s="12" t="n">
        <x:v>0</x:v>
      </x:c>
      <x:c r="P1827" s="12" t="n">
        <x:v>61.97769726238303</x:v>
      </x:c>
      <x:c r="Q1827" s="12" t="n">
        <x:v>0</x:v>
      </x:c>
      <x:c r="R1827" s="12" t="n">
        <x:v>0.9444553939125626</x:v>
      </x:c>
      <x:c r="S1827" s="12" t="n">
        <x:v>0</x:v>
      </x:c>
      <x:c r="T1827" s="12" t="n">
        <x:v>0</x:v>
      </x:c>
      <x:c r="U1827" s="12" t="n">
        <x:f>'逐时购电与费用'!H1827+'逐时购电与费用'!J1827+F1827-P1827+O1827-E1827-N1827/'月度汇总'!$F$6-Q1827</x:f>
        <x:v>-8.43769498715119e-14</x:v>
      </x:c>
      <x:c r="V1827" s="12" t="n">
        <x:f>M1827-L1827-N1827+O1827/'月度汇总'!$F$7</x:f>
        <x:v>-8.038014698286133e-13</x:v>
      </x:c>
    </x:row>
    <x:row r="1828" ht="20" customHeight="1">
      <x:c r="A1828" s="13" t="n">
        <x:f>'逐时购电与费用'!A1828</x:f>
        <x:v>45701.66666666667</x:v>
      </x:c>
      <x:c r="B1828" s="13" t="n">
        <x:v>45701</x:v>
      </x:c>
      <x:c r="C1828" s="12" t="n">
        <x:v>1040.6625306899266</x:v>
      </x:c>
      <x:c r="D1828" s="12" t="n">
        <x:v>225.31500455898782</x:v>
      </x:c>
      <x:c r="E1828" s="12" t="n">
        <x:v>1030.1399999999999</x:v>
      </x:c>
      <x:c r="F1828" s="12" t="n">
        <x:v>457.89375</x:v>
      </x:c>
      <x:c r="G1828" s="12" t="n">
        <x:f>E1828-F1828</x:f>
        <x:v>572.2462499999999</x:v>
      </x:c>
      <x:c r="H1828" s="12" t="n">
        <x:f>G1828-C1828+D1828</x:f>
        <x:v>-243.10127613093886</x:v>
      </x:c>
      <x:c r="I1828" s="12" t="n">
        <x:v>1021.9938083333332</x:v>
      </x:c>
      <x:c r="J1828" s="12" t="n">
        <x:v>227.01797100779692</x:v>
      </x:c>
      <x:c r="K1828" s="12" t="n">
        <x:f>G1828-I1828+J1828</x:f>
        <x:v>-222.72958732553633</x:v>
      </x:c>
      <x:c r="L1828" s="12" t="n">
        <x:v>10548.635385749893</x:v>
      </x:c>
      <x:c r="M1828" s="12" t="n">
        <x:v>10573.803924159307</x:v>
      </x:c>
      <x:c r="N1828" s="12" t="n">
        <x:v>25.168538409415003</x:v>
      </x:c>
      <x:c r="O1828" s="12" t="n">
        <x:v>0</x:v>
      </x:c>
      <x:c r="P1828" s="12" t="n">
        <x:v>222.72958733664763</x:v>
      </x:c>
      <x:c r="Q1828" s="12" t="n">
        <x:v>0</x:v>
      </x:c>
      <x:c r="R1828" s="12" t="n">
        <x:v>0</x:v>
      </x:c>
      <x:c r="S1828" s="12" t="n">
        <x:v>0</x:v>
      </x:c>
      <x:c r="T1828" s="12" t="n">
        <x:v>0</x:v>
      </x:c>
      <x:c r="U1828" s="12" t="n">
        <x:f>'逐时购电与费用'!H1828+'逐时购电与费用'!J1828+F1828-P1828+O1828-E1828-N1828/'月度汇总'!$F$6-Q1828</x:f>
        <x:v>-6.750155989720952e-14</x:v>
      </x:c>
      <x:c r="V1828" s="12" t="n">
        <x:f>M1828-L1828-N1828+O1828/'月度汇总'!$F$7</x:f>
        <x:v>-6.075140390748857e-13</x:v>
      </x:c>
    </x:row>
    <x:row r="1829" ht="20" customHeight="1">
      <x:c r="A1829" s="13" t="n">
        <x:f>'逐时购电与费用'!A1829</x:f>
        <x:v>45701.67361111111</x:v>
      </x:c>
      <x:c r="B1829" s="13" t="n">
        <x:v>45701</x:v>
      </x:c>
      <x:c r="C1829" s="12" t="n">
        <x:v>1052.8491722619576</x:v>
      </x:c>
      <x:c r="D1829" s="12" t="n">
        <x:v>204.59512482577645</x:v>
      </x:c>
      <x:c r="E1829" s="12" t="n">
        <x:v>1002.5688166666666</x:v>
      </x:c>
      <x:c r="F1829" s="12" t="n">
        <x:v>401.99075</x:v>
      </x:c>
      <x:c r="G1829" s="12" t="n">
        <x:f>E1829-F1829</x:f>
        <x:v>600.5780666666667</x:v>
      </x:c>
      <x:c r="H1829" s="12" t="n">
        <x:f>G1829-C1829+D1829</x:f>
        <x:v>-247.67598076951447</x:v>
      </x:c>
      <x:c r="I1829" s="12" t="n">
        <x:v>1036.2630341666668</x:v>
      </x:c>
      <x:c r="J1829" s="12" t="n">
        <x:v>204.58679431260992</x:v>
      </x:c>
      <x:c r="K1829" s="12" t="n">
        <x:f>G1829-I1829+J1829</x:f>
        <x:v>-231.09817318739016</x:v>
      </x:c>
      <x:c r="L1829" s="12" t="n">
        <x:v>10573.803924159307</x:v>
      </x:c>
      <x:c r="M1829" s="12" t="n">
        <x:v>10594.070185053426</x:v>
      </x:c>
      <x:c r="N1829" s="12" t="n">
        <x:v>20.266260894118687</x:v>
      </x:c>
      <x:c r="O1829" s="12" t="n">
        <x:v>0</x:v>
      </x:c>
      <x:c r="P1829" s="12" t="n">
        <x:v>231.09817319850123</x:v>
      </x:c>
      <x:c r="Q1829" s="12" t="n">
        <x:v>0</x:v>
      </x:c>
      <x:c r="R1829" s="12" t="n">
        <x:v>0</x:v>
      </x:c>
      <x:c r="S1829" s="12" t="n">
        <x:v>0</x:v>
      </x:c>
      <x:c r="T1829" s="12" t="n">
        <x:v>0</x:v>
      </x:c>
      <x:c r="U1829" s="12" t="n">
        <x:f>'逐时购电与费用'!H1829+'逐时购电与费用'!J1829+F1829-P1829+O1829-E1829-N1829/'月度汇总'!$F$6-Q1829</x:f>
        <x:v>4.618527782440651e-14</x:v>
      </x:c>
      <x:c r="V1829" s="12" t="n">
        <x:f>M1829-L1829-N1829+O1829/'月度汇总'!$F$7</x:f>
        <x:v>4.263256414560601e-13</x:v>
      </x:c>
    </x:row>
    <x:row r="1830" ht="20" customHeight="1">
      <x:c r="A1830" s="13" t="n">
        <x:f>'逐时购电与费用'!A1830</x:f>
        <x:v>45701.680555555555</x:v>
      </x:c>
      <x:c r="B1830" s="13" t="n">
        <x:v>45701</x:v>
      </x:c>
      <x:c r="C1830" s="12" t="n">
        <x:v>1048.6679302502725</x:v>
      </x:c>
      <x:c r="D1830" s="12" t="n">
        <x:v>184.87768101257896</x:v>
      </x:c>
      <x:c r="E1830" s="12" t="n">
        <x:v>1015.3652166666667</x:v>
      </x:c>
      <x:c r="F1830" s="12" t="n">
        <x:v>346.6722666666667</x:v>
      </x:c>
      <x:c r="G1830" s="12" t="n">
        <x:f>E1830-F1830</x:f>
        <x:v>668.69295</x:v>
      </x:c>
      <x:c r="H1830" s="12" t="n">
        <x:f>G1830-C1830+D1830</x:f>
        <x:v>-195.0972992376936</x:v>
      </x:c>
      <x:c r="I1830" s="12" t="n">
        <x:v>1032.0892091666667</x:v>
      </x:c>
      <x:c r="J1830" s="12" t="n">
        <x:v>183.24084675663414</x:v>
      </x:c>
      <x:c r="K1830" s="12" t="n">
        <x:f>G1830-I1830+J1830</x:f>
        <x:v>-180.15541241003257</x:v>
      </x:c>
      <x:c r="L1830" s="12" t="n">
        <x:v>10594.070185053426</x:v>
      </x:c>
      <x:c r="M1830" s="12" t="n">
        <x:v>10611.447810996715</x:v>
      </x:c>
      <x:c r="N1830" s="12" t="n">
        <x:v>17.377625943288326</x:v>
      </x:c>
      <x:c r="O1830" s="12" t="n">
        <x:v>0</x:v>
      </x:c>
      <x:c r="P1830" s="12" t="n">
        <x:v>180.1554124211437</x:v>
      </x:c>
      <x:c r="Q1830" s="12" t="n">
        <x:v>0</x:v>
      </x:c>
      <x:c r="R1830" s="12" t="n">
        <x:v>0</x:v>
      </x:c>
      <x:c r="S1830" s="12" t="n">
        <x:v>0</x:v>
      </x:c>
      <x:c r="T1830" s="12" t="n">
        <x:v>0</x:v>
      </x:c>
      <x:c r="U1830" s="12" t="n">
        <x:f>'逐时购电与费用'!H1830+'逐时购电与费用'!J1830+F1830-P1830+O1830-E1830-N1830/'月度汇总'!$F$6-Q1830</x:f>
        <x:v>4.263256414560601e-14</x:v>
      </x:c>
      <x:c r="V1830" s="12" t="n">
        <x:f>M1830-L1830-N1830+O1830/'月度汇总'!$F$7</x:f>
        <x:v>5.506706202140776e-13</x:v>
      </x:c>
    </x:row>
    <x:row r="1831" ht="20" customHeight="1">
      <x:c r="A1831" s="13" t="n">
        <x:f>'逐时购电与费用'!A1831</x:f>
        <x:v>45701.6875</x:v>
      </x:c>
      <x:c r="B1831" s="13" t="n">
        <x:v>45701</x:v>
      </x:c>
      <x:c r="C1831" s="12" t="n">
        <x:v>1031.0632739315008</x:v>
      </x:c>
      <x:c r="D1831" s="12" t="n">
        <x:v>166.16414119183543</x:v>
      </x:c>
      <x:c r="E1831" s="12" t="n">
        <x:v>1039.0749999999998</x:v>
      </x:c>
      <x:c r="F1831" s="12" t="n">
        <x:v>283.60625</x:v>
      </x:c>
      <x:c r="G1831" s="12" t="n">
        <x:f>E1831-F1831</x:f>
        <x:v>755.4687499999998</x:v>
      </x:c>
      <x:c r="H1831" s="12" t="n">
        <x:f>G1831-C1831+D1831</x:f>
        <x:v>-109.43038273966562</x:v>
      </x:c>
      <x:c r="I1831" s="12" t="n">
        <x:v>1014.4917666666666</x:v>
      </x:c>
      <x:c r="J1831" s="12" t="n">
        <x:v>162.98171766339516</x:v>
      </x:c>
      <x:c r="K1831" s="12" t="n">
        <x:f>G1831-I1831+J1831</x:f>
        <x:v>-96.04129900327172</x:v>
      </x:c>
      <x:c r="L1831" s="12" t="n">
        <x:v>10611.447810996715</x:v>
      </x:c>
      <x:c r="M1831" s="12" t="n">
        <x:v>10623.49798634947</x:v>
      </x:c>
      <x:c r="N1831" s="12" t="n">
        <x:v>12.05017535275461</x:v>
      </x:c>
      <x:c r="O1831" s="12" t="n">
        <x:v>0</x:v>
      </x:c>
      <x:c r="P1831" s="12" t="n">
        <x:v>96.04129901438277</x:v>
      </x:c>
      <x:c r="Q1831" s="12" t="n">
        <x:v>0</x:v>
      </x:c>
      <x:c r="R1831" s="12" t="n">
        <x:v>0</x:v>
      </x:c>
      <x:c r="S1831" s="12" t="n">
        <x:v>0</x:v>
      </x:c>
      <x:c r="T1831" s="12" t="n">
        <x:v>0</x:v>
      </x:c>
      <x:c r="U1831" s="12" t="n">
        <x:f>'逐时购电与费用'!H1831+'逐时购电与费用'!J1831+F1831-P1831+O1831-E1831-N1831/'月度汇总'!$F$6-Q1831</x:f>
        <x:v>4.440892098500626e-14</x:v>
      </x:c>
      <x:c r="V1831" s="12" t="n">
        <x:f>M1831-L1831-N1831+O1831/'月度汇总'!$F$7</x:f>
        <x:v>4.938272013532696e-13</x:v>
      </x:c>
    </x:row>
    <x:row r="1832" ht="20" customHeight="1">
      <x:c r="A1832" s="13" t="n">
        <x:f>'逐时购电与费用'!A1832</x:f>
        <x:v>45701.694444444445</x:v>
      </x:c>
      <x:c r="B1832" s="13" t="n">
        <x:v>45701</x:v>
      </x:c>
      <x:c r="C1832" s="12" t="n">
        <x:v>1029.312026905733</x:v>
      </x:c>
      <x:c r="D1832" s="12" t="n">
        <x:v>146.74311035199116</x:v>
      </x:c>
      <x:c r="E1832" s="12" t="n">
        <x:v>1002.4123833333333</x:v>
      </x:c>
      <x:c r="F1832" s="12" t="n">
        <x:v>224.6499833333333</x:v>
      </x:c>
      <x:c r="G1832" s="12" t="n">
        <x:f>E1832-F1832</x:f>
        <x:v>777.7624000000001</x:v>
      </x:c>
      <x:c r="H1832" s="12" t="n">
        <x:f>G1832-C1832+D1832</x:f>
        <x:v>-104.80651655374186</x:v>
      </x:c>
      <x:c r="I1832" s="12" t="n">
        <x:v>1014.5249941666666</x:v>
      </x:c>
      <x:c r="J1832" s="12" t="n">
        <x:v>141.95666443043882</x:v>
      </x:c>
      <x:c r="K1832" s="12" t="n">
        <x:f>G1832-I1832+J1832</x:f>
        <x:v>-94.80592973622771</x:v>
      </x:c>
      <x:c r="L1832" s="12" t="n">
        <x:v>10623.49798634947</x:v>
      </x:c>
      <x:c r="M1832" s="12" t="n">
        <x:v>10632.498514475234</x:v>
      </x:c>
      <x:c r="N1832" s="12" t="n">
        <x:v>9.000528125762782</x:v>
      </x:c>
      <x:c r="O1832" s="12" t="n">
        <x:v>0</x:v>
      </x:c>
      <x:c r="P1832" s="12" t="n">
        <x:v>94.80592974733877</x:v>
      </x:c>
      <x:c r="Q1832" s="12" t="n">
        <x:v>0</x:v>
      </x:c>
      <x:c r="R1832" s="12" t="n">
        <x:v>0</x:v>
      </x:c>
      <x:c r="S1832" s="12" t="n">
        <x:v>0</x:v>
      </x:c>
      <x:c r="T1832" s="12" t="n">
        <x:v>0</x:v>
      </x:c>
      <x:c r="U1832" s="12" t="n">
        <x:f>'逐时购电与费用'!H1832+'逐时购电与费用'!J1832+F1832-P1832+O1832-E1832-N1832/'月度汇总'!$F$6-Q1832</x:f>
        <x:v>4.263256414560601e-14</x:v>
      </x:c>
      <x:c r="V1832" s="12" t="n">
        <x:f>M1832-L1832-N1832+O1832/'月度汇总'!$F$7</x:f>
        <x:v>8.117950756059145e-13</x:v>
      </x:c>
    </x:row>
    <x:row r="1833" ht="20" customHeight="1">
      <x:c r="A1833" s="13" t="n">
        <x:f>'逐时购电与费用'!A1833</x:f>
        <x:v>45701.70138888889</x:v>
      </x:c>
      <x:c r="B1833" s="13" t="n">
        <x:v>45701</x:v>
      </x:c>
      <x:c r="C1833" s="12" t="n">
        <x:v>1034.6213020922255</x:v>
      </x:c>
      <x:c r="D1833" s="12" t="n">
        <x:v>128.85833694529055</x:v>
      </x:c>
      <x:c r="E1833" s="12" t="n">
        <x:v>995.4735666666667</x:v>
      </x:c>
      <x:c r="F1833" s="12" t="n">
        <x:v>169.74994999999998</x:v>
      </x:c>
      <x:c r="G1833" s="12" t="n">
        <x:f>E1833-F1833</x:f>
        <x:v>825.7236166666667</x:v>
      </x:c>
      <x:c r="H1833" s="12" t="n">
        <x:f>G1833-C1833+D1833</x:f>
        <x:v>-80.0393484802683</x:v>
      </x:c>
      <x:c r="I1833" s="12" t="n">
        <x:v>1019.8410933333332</x:v>
      </x:c>
      <x:c r="J1833" s="12" t="n">
        <x:v>122.59475125311242</x:v>
      </x:c>
      <x:c r="K1833" s="12" t="n">
        <x:f>G1833-I1833+J1833</x:f>
        <x:v>-71.52272541355414</x:v>
      </x:c>
      <x:c r="L1833" s="12" t="n">
        <x:v>10632.498514475234</x:v>
      </x:c>
      <x:c r="M1833" s="12" t="n">
        <x:v>10640.163475225276</x:v>
      </x:c>
      <x:c r="N1833" s="12" t="n">
        <x:v>7.664960750042732</x:v>
      </x:c>
      <x:c r="O1833" s="12" t="n">
        <x:v>0</x:v>
      </x:c>
      <x:c r="P1833" s="12" t="n">
        <x:v>71.5227254246651</x:v>
      </x:c>
      <x:c r="Q1833" s="12" t="n">
        <x:v>0</x:v>
      </x:c>
      <x:c r="R1833" s="12" t="n">
        <x:v>39.30832733323052</x:v>
      </x:c>
      <x:c r="S1833" s="12" t="n">
        <x:v>0</x:v>
      </x:c>
      <x:c r="T1833" s="12" t="n">
        <x:v>0</x:v>
      </x:c>
      <x:c r="U1833" s="12" t="n">
        <x:f>'逐时购电与费用'!H1833+'逐时购电与费用'!J1833+F1833-P1833+O1833-E1833-N1833/'月度汇总'!$F$6-Q1833</x:f>
        <x:v>4.263256414560601e-14</x:v>
      </x:c>
      <x:c r="V1833" s="12" t="n">
        <x:f>M1833-L1833-N1833+O1833/'月度汇总'!$F$7</x:f>
        <x:v>-5.764277943853813e-13</x:v>
      </x:c>
    </x:row>
    <x:row r="1834" ht="20" customHeight="1">
      <x:c r="A1834" s="13" t="n">
        <x:f>'逐时购电与费用'!A1834</x:f>
        <x:v>45701.70833333333</x:v>
      </x:c>
      <x:c r="B1834" s="13" t="n">
        <x:v>45701</x:v>
      </x:c>
      <x:c r="C1834" s="12" t="n">
        <x:v>1036.6466300585564</x:v>
      </x:c>
      <x:c r="D1834" s="12" t="n">
        <x:v>32.48909587190159</x:v>
      </x:c>
      <x:c r="E1834" s="12" t="n">
        <x:v>1027.0733333333333</x:v>
      </x:c>
      <x:c r="F1834" s="12" t="n">
        <x:v>115.96875</x:v>
      </x:c>
      <x:c r="G1834" s="12" t="n">
        <x:f>E1834-F1834</x:f>
        <x:v>911.1045833333333</x:v>
      </x:c>
      <x:c r="H1834" s="12" t="n">
        <x:f>G1834-C1834+D1834</x:f>
        <x:v>-93.05295085332156</x:v>
      </x:c>
      <x:c r="I1834" s="12" t="n">
        <x:v>1021.8730583333331</x:v>
      </x:c>
      <x:c r="J1834" s="12" t="n">
        <x:v>35.172436305282694</x:v>
      </x:c>
      <x:c r="K1834" s="12" t="n">
        <x:f>G1834-I1834+J1834</x:f>
        <x:v>-75.59603869471715</x:v>
      </x:c>
      <x:c r="L1834" s="12" t="n">
        <x:v>10640.163475225276</x:v>
      </x:c>
      <x:c r="M1834" s="12" t="n">
        <x:v>10655.87469615802</x:v>
      </x:c>
      <x:c r="N1834" s="12" t="n">
        <x:v>15.711220932743942</x:v>
      </x:c>
      <x:c r="O1834" s="12" t="n">
        <x:v>0</x:v>
      </x:c>
      <x:c r="P1834" s="12" t="n">
        <x:v>75.59603870582832</x:v>
      </x:c>
      <x:c r="Q1834" s="12" t="n">
        <x:v>0</x:v>
      </x:c>
      <x:c r="R1834" s="12" t="n">
        <x:v>68.31668071477566</x:v>
      </x:c>
      <x:c r="S1834" s="12" t="n">
        <x:v>0</x:v>
      </x:c>
      <x:c r="T1834" s="12" t="n">
        <x:v>0</x:v>
      </x:c>
      <x:c r="U1834" s="12" t="n">
        <x:f>'逐时购电与费用'!H1834+'逐时购电与费用'!J1834+F1834-P1834+O1834-E1834-N1834/'月度汇总'!$F$6-Q1834</x:f>
        <x:v>4.618527782440651e-14</x:v>
      </x:c>
      <x:c r="V1834" s="12" t="n">
        <x:f>M1834-L1834-N1834+O1834/'月度汇总'!$F$7</x:f>
        <x:v>3.126388037344441e-13</x:v>
      </x:c>
    </x:row>
    <x:row r="1835" ht="20" customHeight="1">
      <x:c r="A1835" s="13" t="n">
        <x:f>'逐时购电与费用'!A1835</x:f>
        <x:v>45701.71527777778</x:v>
      </x:c>
      <x:c r="B1835" s="13" t="n">
        <x:v>45701</x:v>
      </x:c>
      <x:c r="C1835" s="12" t="n">
        <x:v>1034.0178673498954</x:v>
      </x:c>
      <x:c r="D1835" s="12" t="n">
        <x:v>15.38857599920913</x:v>
      </x:c>
      <x:c r="E1835" s="12" t="n">
        <x:v>1012.9776666666667</x:v>
      </x:c>
      <x:c r="F1835" s="12" t="n">
        <x:v>63.28765</x:v>
      </x:c>
      <x:c r="G1835" s="12" t="n">
        <x:f>E1835-F1835</x:f>
        <x:v>949.6900166666667</x:v>
      </x:c>
      <x:c r="H1835" s="12" t="n">
        <x:f>G1835-C1835+D1835</x:f>
        <x:v>-68.93927468401955</x:v>
      </x:c>
      <x:c r="I1835" s="12" t="n">
        <x:v>1019.2507508333333</x:v>
      </x:c>
      <x:c r="J1835" s="12" t="n">
        <x:v>16.659549754639126</x:v>
      </x:c>
      <x:c r="K1835" s="12" t="n">
        <x:f>G1835-I1835+J1835</x:f>
        <x:v>-52.901184412027504</x:v>
      </x:c>
      <x:c r="L1835" s="12" t="n">
        <x:v>10655.87469615802</x:v>
      </x:c>
      <x:c r="M1835" s="12" t="n">
        <x:v>10670.308977392813</x:v>
      </x:c>
      <x:c r="N1835" s="12" t="n">
        <x:v>14.434281234792815</x:v>
      </x:c>
      <x:c r="O1835" s="12" t="n">
        <x:v>0</x:v>
      </x:c>
      <x:c r="P1835" s="12" t="n">
        <x:v>52.90118442313876</x:v>
      </x:c>
      <x:c r="Q1835" s="12" t="n">
        <x:v>0</x:v>
      </x:c>
      <x:c r="R1835" s="12" t="n">
        <x:v>65.44478824326961</x:v>
      </x:c>
      <x:c r="S1835" s="12" t="n">
        <x:v>0</x:v>
      </x:c>
      <x:c r="T1835" s="12" t="n">
        <x:v>0</x:v>
      </x:c>
      <x:c r="U1835" s="12" t="n">
        <x:f>'逐时购电与费用'!H1835+'逐时购电与费用'!J1835+F1835-P1835+O1835-E1835-N1835/'月度汇总'!$F$6-Q1835</x:f>
        <x:v>-7.105427357601002e-14</x:v>
      </x:c>
      <x:c r="V1835" s="12" t="n">
        <x:f>M1835-L1835-N1835+O1835/'月度汇总'!$F$7</x:f>
        <x:v>3.4638958368304884e-13</x:v>
      </x:c>
    </x:row>
    <x:row r="1836" ht="20" customHeight="1">
      <x:c r="A1836" s="13" t="n">
        <x:f>'逐时购电与费用'!A1836</x:f>
        <x:v>45701.72222222222</x:v>
      </x:c>
      <x:c r="B1836" s="13" t="n">
        <x:v>45701</x:v>
      </x:c>
      <x:c r="C1836" s="12" t="n">
        <x:v>1028.487797318384</x:v>
      </x:c>
      <x:c r="D1836" s="12" t="n">
        <x:v>3.899207505891163</x:v>
      </x:c>
      <x:c r="E1836" s="12" t="n">
        <x:v>986.3119166666667</x:v>
      </x:c>
      <x:c r="F1836" s="12" t="n">
        <x:v>21.789783333333332</x:v>
      </x:c>
      <x:c r="G1836" s="12" t="n">
        <x:f>E1836-F1836</x:f>
        <x:v>964.5221333333334</x:v>
      </x:c>
      <x:c r="H1836" s="12" t="n">
        <x:f>G1836-C1836+D1836</x:f>
        <x:v>-60.066456479159534</x:v>
      </x:c>
      <x:c r="I1836" s="12" t="n">
        <x:v>1013.7269591666666</x:v>
      </x:c>
      <x:c r="J1836" s="12" t="n">
        <x:v>4.221250975489521</x:v>
      </x:c>
      <x:c r="K1836" s="12" t="n">
        <x:f>G1836-I1836+J1836</x:f>
        <x:v>-44.98357485784367</x:v>
      </x:c>
      <x:c r="L1836" s="12" t="n">
        <x:v>10670.308977392813</x:v>
      </x:c>
      <x:c r="M1836" s="12" t="n">
        <x:v>10704.757983215057</x:v>
      </x:c>
      <x:c r="N1836" s="12" t="n">
        <x:v>34.44900582224371</x:v>
      </x:c>
      <x:c r="O1836" s="12" t="n">
        <x:v>0</x:v>
      </x:c>
      <x:c r="P1836" s="12" t="n">
        <x:v>21.789783333333332</x:v>
      </x:c>
      <x:c r="Q1836" s="12" t="n">
        <x:v>0</x:v>
      </x:c>
      <x:c r="R1836" s="12" t="n">
        <x:v>45.14009998722531</x:v>
      </x:c>
      <x:c r="S1836" s="12" t="n">
        <x:v>0</x:v>
      </x:c>
      <x:c r="T1836" s="12" t="n">
        <x:v>0</x:v>
      </x:c>
      <x:c r="U1836" s="12" t="n">
        <x:f>'逐时购电与费用'!H1836+'逐时购电与费用'!J1836+F1836-P1836+O1836-E1836-N1836/'月度汇总'!$F$6-Q1836</x:f>
        <x:v>9.99994398398485e-9</x:v>
      </x:c>
      <x:c r="V1836" s="12" t="n">
        <x:f>M1836-L1836-N1836+O1836/'月度汇总'!$F$7</x:f>
        <x:v>-7.815970093361102e-14</x:v>
      </x:c>
    </x:row>
    <x:row r="1837" ht="20" customHeight="1">
      <x:c r="A1837" s="13" t="n">
        <x:f>'逐时购电与费用'!A1837</x:f>
        <x:v>45701.72916666667</x:v>
      </x:c>
      <x:c r="B1837" s="13" t="n">
        <x:v>45701</x:v>
      </x:c>
      <x:c r="C1837" s="12" t="n">
        <x:v>1037.718790119294</x:v>
      </x:c>
      <x:c r="D1837" s="12" t="n">
        <x:v>0</x:v>
      </x:c>
      <x:c r="E1837" s="12" t="n">
        <x:v>996.6716666666666</x:v>
      </x:c>
      <x:c r="F1837" s="12" t="n">
        <x:v>0</x:v>
      </x:c>
      <x:c r="G1837" s="12" t="n">
        <x:f>E1837-F1837</x:f>
        <x:v>996.6716666666666</x:v>
      </x:c>
      <x:c r="H1837" s="12" t="n">
        <x:f>G1837-C1837+D1837</x:f>
        <x:v>-41.047123452627375</x:v>
      </x:c>
      <x:c r="I1837" s="12" t="n">
        <x:v>1021.4862083333335</x:v>
      </x:c>
      <x:c r="J1837" s="12" t="n">
        <x:v>0</x:v>
      </x:c>
      <x:c r="K1837" s="12" t="n">
        <x:f>G1837-I1837+J1837</x:f>
        <x:v>-24.814541666666855</x:v>
      </x:c>
      <x:c r="L1837" s="12" t="n">
        <x:v>10704.757983215057</x:v>
      </x:c>
      <x:c r="M1837" s="12" t="n">
        <x:v>10741.700394313422</x:v>
      </x:c>
      <x:c r="N1837" s="12" t="n">
        <x:v>36.94241109836464</x:v>
      </x:c>
      <x:c r="O1837" s="12" t="n">
        <x:v>0</x:v>
      </x:c>
      <x:c r="P1837" s="12" t="n">
        <x:v>0</x:v>
      </x:c>
      <x:c r="Q1837" s="12" t="n">
        <x:v>0</x:v>
      </x:c>
      <x:c r="R1837" s="12" t="n">
        <x:v>74.21011414559939</x:v>
      </x:c>
      <x:c r="S1837" s="12" t="n">
        <x:v>0</x:v>
      </x:c>
      <x:c r="T1837" s="12" t="n">
        <x:v>0</x:v>
      </x:c>
      <x:c r="U1837" s="12" t="n">
        <x:f>'逐时购电与费用'!H1837+'逐时购电与费用'!J1837+F1837-P1837+O1837-E1837-N1837/'月度汇总'!$F$6-Q1837</x:f>
        <x:v>1.000000082740371e-8</x:v>
      </x:c>
      <x:c r="V1837" s="12" t="n">
        <x:f>M1837-L1837-N1837+O1837/'月度汇总'!$F$7</x:f>
        <x:v>8.455458555545192e-13</x:v>
      </x:c>
    </x:row>
    <x:row r="1838" ht="20" customHeight="1">
      <x:c r="A1838" s="13" t="n">
        <x:f>'逐时购电与费用'!A1838</x:f>
        <x:v>45701.73611111111</x:v>
      </x:c>
      <x:c r="B1838" s="13" t="n">
        <x:v>45701</x:v>
      </x:c>
      <x:c r="C1838" s="12" t="n">
        <x:v>1054.791089373953</x:v>
      </x:c>
      <x:c r="D1838" s="12" t="n">
        <x:v>0</x:v>
      </x:c>
      <x:c r="E1838" s="12" t="n">
        <x:v>1032.6516</x:v>
      </x:c>
      <x:c r="F1838" s="12" t="n">
        <x:v>0</x:v>
      </x:c>
      <x:c r="G1838" s="12" t="n">
        <x:f>E1838-F1838</x:f>
        <x:v>1032.6516</x:v>
      </x:c>
      <x:c r="H1838" s="12" t="n">
        <x:f>G1838-C1838+D1838</x:f>
        <x:v>-22.139489373952983</x:v>
      </x:c>
      <x:c r="I1838" s="12" t="n">
        <x:v>1035.94913</x:v>
      </x:c>
      <x:c r="J1838" s="12" t="n">
        <x:v>0</x:v>
      </x:c>
      <x:c r="K1838" s="12" t="n">
        <x:f>G1838-I1838+J1838</x:f>
        <x:v>-3.2975300000000516</x:v>
      </x:c>
      <x:c r="L1838" s="12" t="n">
        <x:v>10741.700394313422</x:v>
      </x:c>
      <x:c r="M1838" s="12" t="n">
        <x:v>10761.62593474098</x:v>
      </x:c>
      <x:c r="N1838" s="12" t="n">
        <x:v>19.925540427557685</x:v>
      </x:c>
      <x:c r="O1838" s="12" t="n">
        <x:v>0</x:v>
      </x:c>
      <x:c r="P1838" s="12" t="n">
        <x:v>0</x:v>
      </x:c>
      <x:c r="Q1838" s="12" t="n">
        <x:v>0</x:v>
      </x:c>
      <x:c r="R1838" s="12" t="n">
        <x:v>63.21111711636263</x:v>
      </x:c>
      <x:c r="S1838" s="12" t="n">
        <x:v>0</x:v>
      </x:c>
      <x:c r="T1838" s="12" t="n">
        <x:v>0</x:v>
      </x:c>
      <x:c r="U1838" s="12" t="n">
        <x:f>'逐时购电与费用'!H1838+'逐时购电与费用'!J1838+F1838-P1838+O1838-E1838-N1838/'月度汇总'!$F$6-Q1838</x:f>
        <x:v>1.000000082740371e-8</x:v>
      </x:c>
      <x:c r="V1838" s="12" t="n">
        <x:f>M1838-L1838-N1838+O1838/'月度汇总'!$F$7</x:f>
        <x:v>-4.050093593832571e-13</x:v>
      </x:c>
    </x:row>
    <x:row r="1839" ht="20" customHeight="1">
      <x:c r="A1839" s="13" t="n">
        <x:f>'逐时购电与费用'!A1839</x:f>
        <x:v>45701.743055555555</x:v>
      </x:c>
      <x:c r="B1839" s="13" t="n">
        <x:v>45701</x:v>
      </x:c>
      <x:c r="C1839" s="12" t="n">
        <x:v>925.297913832778</x:v>
      </x:c>
      <x:c r="D1839" s="12" t="n">
        <x:v>0.09878893026537858</x:v>
      </x:c>
      <x:c r="E1839" s="12" t="n">
        <x:v>909.0580666666666</x:v>
      </x:c>
      <x:c r="F1839" s="12" t="n">
        <x:v>0.7048666666666665</x:v>
      </x:c>
      <x:c r="G1839" s="12" t="n">
        <x:f>E1839-F1839</x:f>
        <x:v>908.3531999999999</x:v>
      </x:c>
      <x:c r="H1839" s="12" t="n">
        <x:f>G1839-C1839+D1839</x:f>
        <x:v>-16.845924902512742</x:v>
      </x:c>
      <x:c r="I1839" s="12" t="n">
        <x:v>906.4617308333333</x:v>
      </x:c>
      <x:c r="J1839" s="12" t="n">
        <x:v>0.10694810871702694</x:v>
      </x:c>
      <x:c r="K1839" s="12" t="n">
        <x:f>G1839-I1839+J1839</x:f>
        <x:v>1.9984172753836655</x:v>
      </x:c>
      <x:c r="L1839" s="12" t="n">
        <x:v>10761.62593474098</x:v>
      </x:c>
      <x:c r="M1839" s="12" t="n">
        <x:v>10776.15288714424</x:v>
      </x:c>
      <x:c r="N1839" s="12" t="n">
        <x:v>14.526952403261433</x:v>
      </x:c>
      <x:c r="O1839" s="12" t="n">
        <x:v>0</x:v>
      </x:c>
      <x:c r="P1839" s="12" t="n">
        <x:v>0.7048666666666665</x:v>
      </x:c>
      <x:c r="Q1839" s="12" t="n">
        <x:v>0</x:v>
      </x:c>
      <x:c r="R1839" s="12" t="n">
        <x:v>21.855649445599965</x:v>
      </x:c>
      <x:c r="S1839" s="12" t="n">
        <x:v>0</x:v>
      </x:c>
      <x:c r="T1839" s="12" t="n">
        <x:v>0</x:v>
      </x:c>
      <x:c r="U1839" s="12" t="n">
        <x:f>'逐时购电与费用'!H1839+'逐时购电与费用'!J1839+F1839-P1839+O1839-E1839-N1839/'月度汇总'!$F$6-Q1839</x:f>
        <x:v>9.9999688529806e-9</x:v>
      </x:c>
      <x:c r="V1839" s="12" t="n">
        <x:f>M1839-L1839-N1839+O1839/'月度汇总'!$F$7</x:f>
        <x:v>-4.121147867408581e-13</x:v>
      </x:c>
    </x:row>
    <x:row r="1840" ht="20" customHeight="1">
      <x:c r="A1840" s="13" t="n">
        <x:f>'逐时购电与费用'!A1840</x:f>
        <x:v>45701.75</x:v>
      </x:c>
      <x:c r="B1840" s="13" t="n">
        <x:v>45701</x:v>
      </x:c>
      <x:c r="C1840" s="12" t="n">
        <x:v>724.5176232050696</x:v>
      </x:c>
      <x:c r="D1840" s="12" t="n">
        <x:v>0</x:v>
      </x:c>
      <x:c r="E1840" s="12" t="n">
        <x:v>701.1333333333333</x:v>
      </x:c>
      <x:c r="F1840" s="12" t="n">
        <x:v>0</x:v>
      </x:c>
      <x:c r="G1840" s="12" t="n">
        <x:f>E1840-F1840</x:f>
        <x:v>701.1333333333333</x:v>
      </x:c>
      <x:c r="H1840" s="12" t="n">
        <x:f>G1840-C1840+D1840</x:f>
        <x:v>-23.384289871736314</x:v>
      </x:c>
      <x:c r="I1840" s="12" t="n">
        <x:v>706.9777916666666</x:v>
      </x:c>
      <x:c r="J1840" s="12" t="n">
        <x:v>0</x:v>
      </x:c>
      <x:c r="K1840" s="12" t="n">
        <x:f>G1840-I1840+J1840</x:f>
        <x:v>-5.84445833333325</x:v>
      </x:c>
      <x:c r="L1840" s="12" t="n">
        <x:v>10776.15288714424</x:v>
      </x:c>
      <x:c r="M1840" s="12" t="n">
        <x:v>10791.627344795023</x:v>
      </x:c>
      <x:c r="N1840" s="12" t="n">
        <x:v>15.474457650781375</x:v>
      </x:c>
      <x:c r="O1840" s="12" t="n">
        <x:v>0</x:v>
      </x:c>
      <x:c r="P1840" s="12" t="n">
        <x:v>0</x:v>
      </x:c>
      <x:c r="Q1840" s="12" t="n">
        <x:v>0</x:v>
      </x:c>
      <x:c r="R1840" s="12" t="n">
        <x:v>394.0020841493738</x:v>
      </x:c>
      <x:c r="S1840" s="12" t="n">
        <x:v>0</x:v>
      </x:c>
      <x:c r="T1840" s="12" t="n">
        <x:v>0</x:v>
      </x:c>
      <x:c r="U1840" s="12" t="n">
        <x:f>'逐时购电与费用'!H1840+'逐时购电与费用'!J1840+F1840-P1840+O1840-E1840-N1840/'月度汇总'!$F$6-Q1840</x:f>
        <x:v>1.000000082740371e-8</x:v>
      </x:c>
      <x:c r="V1840" s="12" t="n">
        <x:f>M1840-L1840-N1840+O1840/'月度汇总'!$F$7</x:f>
        <x:v>5.400124791776761e-13</x:v>
      </x:c>
    </x:row>
    <x:row r="1841" ht="20" customHeight="1">
      <x:c r="A1841" s="13" t="n">
        <x:f>'逐时购电与费用'!A1841</x:f>
        <x:v>45701.756944444445</x:v>
      </x:c>
      <x:c r="B1841" s="13" t="n">
        <x:v>45701</x:v>
      </x:c>
      <x:c r="C1841" s="12" t="n">
        <x:v>700.5594139889077</x:v>
      </x:c>
      <x:c r="D1841" s="12" t="n">
        <x:v>0</x:v>
      </x:c>
      <x:c r="E1841" s="12" t="n">
        <x:v>682.7969666666665</x:v>
      </x:c>
      <x:c r="F1841" s="12" t="n">
        <x:v>0</x:v>
      </x:c>
      <x:c r="G1841" s="12" t="n">
        <x:f>E1841-F1841</x:f>
        <x:v>682.7969666666665</x:v>
      </x:c>
      <x:c r="H1841" s="12" t="n">
        <x:f>G1841-C1841+D1841</x:f>
        <x:v>-17.7624473222412</x:v>
      </x:c>
      <x:c r="I1841" s="12" t="n">
        <x:v>683.0250466666668</x:v>
      </x:c>
      <x:c r="J1841" s="12" t="n">
        <x:v>0</x:v>
      </x:c>
      <x:c r="K1841" s="12" t="n">
        <x:f>G1841-I1841+J1841</x:f>
        <x:v>-0.22808000000020456</x:v>
      </x:c>
      <x:c r="L1841" s="12" t="n">
        <x:v>10791.627344795023</x:v>
      </x:c>
      <x:c r="M1841" s="12" t="n">
        <x:v>10792.260160562135</x:v>
      </x:c>
      <x:c r="N1841" s="12" t="n">
        <x:v>0.6328157671114653</x:v>
      </x:c>
      <x:c r="O1841" s="12" t="n">
        <x:v>0</x:v>
      </x:c>
      <x:c r="P1841" s="12" t="n">
        <x:v>0</x:v>
      </x:c>
      <x:c r="Q1841" s="12" t="n">
        <x:v>0</x:v>
      </x:c>
      <x:c r="R1841" s="12" t="n">
        <x:v>384.3982008160405</x:v>
      </x:c>
      <x:c r="S1841" s="12" t="n">
        <x:v>0</x:v>
      </x:c>
      <x:c r="T1841" s="12" t="n">
        <x:v>0</x:v>
      </x:c>
      <x:c r="U1841" s="12" t="n">
        <x:f>'逐时购电与费用'!H1841+'逐时购电与费用'!J1841+F1841-P1841+O1841-E1841-N1841/'月度汇总'!$F$6-Q1841</x:f>
        <x:v>1.0000000050247593e-8</x:v>
      </x:c>
      <x:c r="V1841" s="12" t="n">
        <x:f>M1841-L1841-N1841+O1841/'月度汇总'!$F$7</x:f>
        <x:v>8.683054275593349e-13</x:v>
      </x:c>
    </x:row>
    <x:row r="1842" ht="20" customHeight="1">
      <x:c r="A1842" s="13" t="n">
        <x:f>'逐时购电与费用'!A1842</x:f>
        <x:v>45701.76388888889</x:v>
      </x:c>
      <x:c r="B1842" s="13" t="n">
        <x:v>45701</x:v>
      </x:c>
      <x:c r="C1842" s="12" t="n">
        <x:v>731.3472419678045</x:v>
      </x:c>
      <x:c r="D1842" s="12" t="n">
        <x:v>0.00709168689299981</x:v>
      </x:c>
      <x:c r="E1842" s="12" t="n">
        <x:v>714.78195</x:v>
      </x:c>
      <x:c r="F1842" s="12" t="n">
        <x:v>0.05059999999999999</x:v>
      </x:c>
      <x:c r="G1842" s="12" t="n">
        <x:f>E1842-F1842</x:f>
        <x:v>714.73135</x:v>
      </x:c>
      <x:c r="H1842" s="12" t="n">
        <x:f>G1842-C1842+D1842</x:f>
        <x:v>-16.60880028091149</x:v>
      </x:c>
      <x:c r="I1842" s="12" t="n">
        <x:v>716.4335058333334</x:v>
      </x:c>
      <x:c r="J1842" s="12" t="n">
        <x:v>0.007842299763480257</x:v>
      </x:c>
      <x:c r="K1842" s="12" t="n">
        <x:f>G1842-I1842+J1842</x:f>
        <x:v>-1.6943135335698558</x:v>
      </x:c>
      <x:c r="L1842" s="12" t="n">
        <x:v>10792.260160562135</x:v>
      </x:c>
      <x:c r="M1842" s="12" t="n">
        <x:v>10792.221804952422</x:v>
      </x:c>
      <x:c r="N1842" s="12" t="n">
        <x:v>0</x:v>
      </x:c>
      <x:c r="O1842" s="12" t="n">
        <x:v>0.03452004874100911</x:v>
      </x:c>
      <x:c r="P1842" s="12" t="n">
        <x:v>0.05059999000003135</x:v>
      </x:c>
      <x:c r="Q1842" s="12" t="n">
        <x:v>0</x:v>
      </x:c>
      <x:c r="R1842" s="12" t="n">
        <x:v>372.34486373099713</x:v>
      </x:c>
      <x:c r="S1842" s="12" t="n">
        <x:v>16.67753258085486</x:v>
      </x:c>
      <x:c r="T1842" s="12" t="n">
        <x:v>0</x:v>
      </x:c>
      <x:c r="U1842" s="12" t="n">
        <x:f>'逐时购电与费用'!H1842+'逐时购电与费用'!J1842+F1842-P1842+O1842-E1842-N1842/'月度汇总'!$F$6-Q1842</x:f>
        <x:v>0</x:v>
      </x:c>
      <x:c r="V1842" s="12" t="n">
        <x:f>M1842-L1842-N1842+O1842/'月度汇总'!$F$7</x:f>
        <x:v>-8.753484048718008e-13</x:v>
      </x:c>
    </x:row>
    <x:row r="1843" ht="20" customHeight="1">
      <x:c r="A1843" s="13" t="n">
        <x:f>'逐时购电与费用'!A1843</x:f>
        <x:v>45701.77083333333</x:v>
      </x:c>
      <x:c r="B1843" s="13" t="n">
        <x:v>45701</x:v>
      </x:c>
      <x:c r="C1843" s="12" t="n">
        <x:v>721.913508874119</x:v>
      </x:c>
      <x:c r="D1843" s="12" t="n">
        <x:v>0</x:v>
      </x:c>
      <x:c r="E1843" s="12" t="n">
        <x:v>710.6916666666666</x:v>
      </x:c>
      <x:c r="F1843" s="12" t="n">
        <x:v>0</x:v>
      </x:c>
      <x:c r="G1843" s="12" t="n">
        <x:f>E1843-F1843</x:f>
        <x:v>710.6916666666666</x:v>
      </x:c>
      <x:c r="H1843" s="12" t="n">
        <x:f>G1843-C1843+D1843</x:f>
        <x:v>-11.221842207452369</x:v>
      </x:c>
      <x:c r="I1843" s="12" t="n">
        <x:v>707.0049416666666</x:v>
      </x:c>
      <x:c r="J1843" s="12" t="n">
        <x:v>0</x:v>
      </x:c>
      <x:c r="K1843" s="12" t="n">
        <x:f>G1843-I1843+J1843</x:f>
        <x:v>3.686725000000024</x:v>
      </x:c>
      <x:c r="L1843" s="12" t="n">
        <x:v>10792.221804952422</x:v>
      </x:c>
      <x:c r="M1843" s="12" t="n">
        <x:v>10786.760047371317</x:v>
      </x:c>
      <x:c r="N1843" s="12" t="n">
        <x:v>0</x:v>
      </x:c>
      <x:c r="O1843" s="12" t="n">
        <x:v>4.91558182299469</x:v>
      </x:c>
      <x:c r="P1843" s="12" t="n">
        <x:v>0</x:v>
      </x:c>
      <x:c r="Q1843" s="12" t="n">
        <x:v>0</x:v>
      </x:c>
      <x:c r="R1843" s="12" t="n">
        <x:v>368.8004982776018</x:v>
      </x:c>
      <x:c r="S1843" s="12" t="n">
        <x:v>10.016117439357686</x:v>
      </x:c>
      <x:c r="T1843" s="12" t="n">
        <x:v>0</x:v>
      </x:c>
      <x:c r="U1843" s="12" t="n">
        <x:f>'逐时购电与费用'!H1843+'逐时购电与费用'!J1843+F1843-P1843+O1843-E1843-N1843/'月度汇总'!$F$6-Q1843</x:f>
        <x:v>-1.0000007932831068e-8</x:v>
      </x:c>
      <x:c r="V1843" s="12" t="n">
        <x:f>M1843-L1843-N1843+O1843/'月度汇总'!$F$7</x:f>
        <x:v>8.171241461241152e-13</x:v>
      </x:c>
    </x:row>
    <x:row r="1844" ht="20" customHeight="1">
      <x:c r="A1844" s="13" t="n">
        <x:f>'逐时购电与费用'!A1844</x:f>
        <x:v>45701.77777777778</x:v>
      </x:c>
      <x:c r="B1844" s="13" t="n">
        <x:v>45701</x:v>
      </x:c>
      <x:c r="C1844" s="12" t="n">
        <x:v>702.1254340525588</x:v>
      </x:c>
      <x:c r="D1844" s="12" t="n">
        <x:v>0</x:v>
      </x:c>
      <x:c r="E1844" s="12" t="n">
        <x:v>721.21335</x:v>
      </x:c>
      <x:c r="F1844" s="12" t="n">
        <x:v>0</x:v>
      </x:c>
      <x:c r="G1844" s="12" t="n">
        <x:f>E1844-F1844</x:f>
        <x:v>721.21335</x:v>
      </x:c>
      <x:c r="H1844" s="12" t="n">
        <x:f>G1844-C1844+D1844</x:f>
        <x:v>19.08791594744116</x:v>
      </x:c>
      <x:c r="I1844" s="12" t="n">
        <x:v>687.4523191666667</x:v>
      </x:c>
      <x:c r="J1844" s="12" t="n">
        <x:v>0</x:v>
      </x:c>
      <x:c r="K1844" s="12" t="n">
        <x:f>G1844-I1844+J1844</x:f>
        <x:v>33.76103083333328</x:v>
      </x:c>
      <x:c r="L1844" s="12" t="n">
        <x:v>10786.760047371317</x:v>
      </x:c>
      <x:c r="M1844" s="12" t="n">
        <x:v>10748.11199536209</x:v>
      </x:c>
      <x:c r="N1844" s="12" t="n">
        <x:v>0</x:v>
      </x:c>
      <x:c r="O1844" s="12" t="n">
        <x:v>34.78324680830486</x:v>
      </x:c>
      <x:c r="P1844" s="12" t="n">
        <x:v>0</x:v>
      </x:c>
      <x:c r="Q1844" s="12" t="n">
        <x:v>0</x:v>
      </x:c>
      <x:c r="R1844" s="12" t="n">
        <x:v>353.7672648622188</x:v>
      </x:c>
      <x:c r="S1844" s="12" t="n">
        <x:v>11.668528093938221</x:v>
      </x:c>
      <x:c r="T1844" s="12" t="n">
        <x:v>0</x:v>
      </x:c>
      <x:c r="U1844" s="12" t="n">
        <x:f>'逐时购电与费用'!H1844+'逐时购电与费用'!J1844+F1844-P1844+O1844-E1844-N1844/'月度汇总'!$F$6-Q1844</x:f>
        <x:v>-1.0000007932831068e-8</x:v>
      </x:c>
      <x:c r="V1844" s="12" t="n">
        <x:f>M1844-L1844-N1844+O1844/'月度汇总'!$F$7</x:f>
        <x:v>-5.755396159656812e-13</x:v>
      </x:c>
    </x:row>
    <x:row r="1845" ht="20" customHeight="1">
      <x:c r="A1845" s="13" t="n">
        <x:f>'逐时购电与费用'!A1845</x:f>
        <x:v>45701.78472222222</x:v>
      </x:c>
      <x:c r="B1845" s="13" t="n">
        <x:v>45701</x:v>
      </x:c>
      <x:c r="C1845" s="12" t="n">
        <x:v>708.7895194571013</x:v>
      </x:c>
      <x:c r="D1845" s="12" t="n">
        <x:v>0.0005017912454032428</x:v>
      </x:c>
      <x:c r="E1845" s="12" t="n">
        <x:v>710.5420666666666</x:v>
      </x:c>
      <x:c r="F1845" s="12" t="n">
        <x:v>0.003633333333333333</x:v>
      </x:c>
      <x:c r="G1845" s="12" t="n">
        <x:f>E1845-F1845</x:f>
        <x:v>710.5384333333333</x:v>
      </x:c>
      <x:c r="H1845" s="12" t="n">
        <x:f>G1845-C1845+D1845</x:f>
        <x:v>1.7494156674773986</x:v>
      </x:c>
      <x:c r="I1845" s="12" t="n">
        <x:v>694.1212941666665</x:v>
      </x:c>
      <x:c r="J1845" s="12" t="n">
        <x:v>0.0005549028636651653</x:v>
      </x:c>
      <x:c r="K1845" s="12" t="n">
        <x:f>G1845-I1845+J1845</x:f>
        <x:v>16.41769406953041</x:v>
      </x:c>
      <x:c r="L1845" s="12" t="n">
        <x:v>10748.11199536209</x:v>
      </x:c>
      <x:c r="M1845" s="12" t="n">
        <x:v>10009.047856631636</x:v>
      </x:c>
      <x:c r="N1845" s="12" t="n">
        <x:v>0</x:v>
      </x:c>
      <x:c r="O1845" s="12" t="n">
        <x:v>665.1577248574075</x:v>
      </x:c>
      <x:c r="P1845" s="12" t="n">
        <x:v>0</x:v>
      </x:c>
      <x:c r="Q1845" s="12" t="n">
        <x:v>0</x:v>
      </x:c>
      <x:c r="R1845" s="12" t="n">
        <x:v>315.8414769643375</x:v>
      </x:c>
      <x:c r="S1845" s="12" t="n">
        <x:v>41.036258175104194</x:v>
      </x:c>
      <x:c r="T1845" s="12" t="n">
        <x:v>0</x:v>
      </x:c>
      <x:c r="U1845" s="12" t="n">
        <x:f>'逐时购电与费用'!H1845+'逐时购电与费用'!J1845+F1845-P1845+O1845-E1845-N1845/'月度汇总'!$F$6-Q1845</x:f>
        <x:v>-1.0000007932831068e-8</x:v>
      </x:c>
      <x:c r="V1845" s="12" t="n">
        <x:f>M1845-L1845-N1845+O1845/'月度汇总'!$F$7</x:f>
        <x:v>-3.410605131648481e-13</x:v>
      </x:c>
    </x:row>
    <x:row r="1846" ht="20" customHeight="1">
      <x:c r="A1846" s="13" t="n">
        <x:f>'逐时购电与费用'!A1846</x:f>
        <x:v>45701.79166666667</x:v>
      </x:c>
      <x:c r="B1846" s="13" t="n">
        <x:v>45701</x:v>
      </x:c>
      <x:c r="C1846" s="12" t="n">
        <x:v>732.3008363146681</x:v>
      </x:c>
      <x:c r="D1846" s="12" t="n">
        <x:v>0</x:v>
      </x:c>
      <x:c r="E1846" s="12" t="n">
        <x:v>692.0899999999999</x:v>
      </x:c>
      <x:c r="F1846" s="12" t="n">
        <x:v>0</x:v>
      </x:c>
      <x:c r="G1846" s="12" t="n">
        <x:f>E1846-F1846</x:f>
        <x:v>692.0899999999999</x:v>
      </x:c>
      <x:c r="H1846" s="12" t="n">
        <x:f>G1846-C1846+D1846</x:f>
        <x:v>-40.2108363146682</x:v>
      </x:c>
      <x:c r="I1846" s="12" t="n">
        <x:v>717.6373666666666</x:v>
      </x:c>
      <x:c r="J1846" s="12" t="n">
        <x:v>0</x:v>
      </x:c>
      <x:c r="K1846" s="12" t="n">
        <x:f>G1846-I1846+J1846</x:f>
        <x:v>-25.547366666666676</x:v>
      </x:c>
      <x:c r="L1846" s="12" t="n">
        <x:v>10009.047856631636</x:v>
      </x:c>
      <x:c r="M1846" s="12" t="n">
        <x:v>9274.873783079129</x:v>
      </x:c>
      <x:c r="N1846" s="12" t="n">
        <x:v>0</x:v>
      </x:c>
      <x:c r="O1846" s="12" t="n">
        <x:v>660.7566661972572</x:v>
      </x:c>
      <x:c r="P1846" s="12" t="n">
        <x:v>0</x:v>
      </x:c>
      <x:c r="Q1846" s="12" t="n">
        <x:v>0</x:v>
      </x:c>
      <x:c r="R1846" s="12" t="n">
        <x:v>296.1593980885308</x:v>
      </x:c>
      <x:c r="S1846" s="12" t="n">
        <x:v>53.34517751992189</x:v>
      </x:c>
      <x:c r="T1846" s="12" t="n">
        <x:v>0</x:v>
      </x:c>
      <x:c r="U1846" s="12" t="n">
        <x:f>'逐时购电与费用'!H1846+'逐时购电与费用'!J1846+F1846-P1846+O1846-E1846-N1846/'月度汇总'!$F$6-Q1846</x:f>
        <x:v>-1.0000007932831068e-8</x:v>
      </x:c>
      <x:c r="V1846" s="12" t="n">
        <x:f>M1846-L1846-N1846+O1846/'月度汇总'!$F$7</x:f>
        <x:v>7.958078640513122e-13</x:v>
      </x:c>
    </x:row>
    <x:row r="1847" ht="20" customHeight="1">
      <x:c r="A1847" s="13" t="n">
        <x:f>'逐时购电与费用'!A1847</x:f>
        <x:v>45701.79861111111</x:v>
      </x:c>
      <x:c r="B1847" s="13" t="n">
        <x:v>45701</x:v>
      </x:c>
      <x:c r="C1847" s="12" t="n">
        <x:v>730.8681426222129</x:v>
      </x:c>
      <x:c r="D1847" s="12" t="n">
        <x:v>0</x:v>
      </x:c>
      <x:c r="E1847" s="12" t="n">
        <x:v>722.5446166666667</x:v>
      </x:c>
      <x:c r="F1847" s="12" t="n">
        <x:v>0</x:v>
      </x:c>
      <x:c r="G1847" s="12" t="n">
        <x:f>E1847-F1847</x:f>
        <x:v>722.5446166666667</x:v>
      </x:c>
      <x:c r="H1847" s="12" t="n">
        <x:f>G1847-C1847+D1847</x:f>
        <x:v>-8.323525955546188</x:v>
      </x:c>
      <x:c r="I1847" s="12" t="n">
        <x:v>713.3635566666668</x:v>
      </x:c>
      <x:c r="J1847" s="12" t="n">
        <x:v>0</x:v>
      </x:c>
      <x:c r="K1847" s="12" t="n">
        <x:f>G1847-I1847+J1847</x:f>
        <x:v>9.181059999999889</x:v>
      </x:c>
      <x:c r="L1847" s="12" t="n">
        <x:v>9274.873783079129</x:v>
      </x:c>
      <x:c r="M1847" s="12" t="n">
        <x:v>8495.174093946647</x:v>
      </x:c>
      <x:c r="N1847" s="12" t="n">
        <x:v>0</x:v>
      </x:c>
      <x:c r="O1847" s="12" t="n">
        <x:v>701.7297202192339</x:v>
      </x:c>
      <x:c r="P1847" s="12" t="n">
        <x:v>0</x:v>
      </x:c>
      <x:c r="Q1847" s="12" t="n">
        <x:v>0</x:v>
      </x:c>
      <x:c r="R1847" s="12" t="n">
        <x:v>275.6498193822756</x:v>
      </x:c>
      <x:c r="S1847" s="12" t="n">
        <x:v>0</x:v>
      </x:c>
      <x:c r="T1847" s="12" t="n">
        <x:v>0</x:v>
      </x:c>
      <x:c r="U1847" s="12" t="n">
        <x:f>'逐时购电与费用'!H1847+'逐时购电与费用'!J1847+F1847-P1847+O1847-E1847-N1847/'月度汇总'!$F$6-Q1847</x:f>
        <x:v>-1.0000007932831068e-8</x:v>
      </x:c>
      <x:c r="V1847" s="12" t="n">
        <x:f>M1847-L1847-N1847+O1847/'月度汇总'!$F$7</x:f>
        <x:v>4.547473508864641e-13</x:v>
      </x:c>
    </x:row>
    <x:row r="1848" ht="20" customHeight="1">
      <x:c r="A1848" s="13" t="n">
        <x:f>'逐时购电与费用'!A1848</x:f>
        <x:v>45701.805555555555</x:v>
      </x:c>
      <x:c r="B1848" s="13" t="n">
        <x:v>45701</x:v>
      </x:c>
      <x:c r="C1848" s="12" t="n">
        <x:v>720.342303143889</x:v>
      </x:c>
      <x:c r="D1848" s="12" t="n">
        <x:v>0.000009769387078647203</x:v>
      </x:c>
      <x:c r="E1848" s="12" t="n">
        <x:v>744.42985</x:v>
      </x:c>
      <x:c r="F1848" s="12" t="n">
        <x:v>0.0002666666666666667</x:v>
      </x:c>
      <x:c r="G1848" s="12" t="n">
        <x:f>E1848-F1848</x:f>
        <x:v>744.4295833333333</x:v>
      </x:c>
      <x:c r="H1848" s="12" t="n">
        <x:f>G1848-C1848+D1848</x:f>
        <x:v>24.087289958831377</x:v>
      </x:c>
      <x:c r="I1848" s="12" t="n">
        <x:v>705.4350741666667</x:v>
      </x:c>
      <x:c r="J1848" s="12" t="n">
        <x:v>0.000010803418584631539</x:v>
      </x:c>
      <x:c r="K1848" s="12" t="n">
        <x:f>G1848-I1848+J1848</x:f>
        <x:v>38.994519970085186</x:v>
      </x:c>
      <x:c r="L1848" s="12" t="n">
        <x:v>8495.174093946647</x:v>
      </x:c>
      <x:c r="M1848" s="12" t="n">
        <x:v>7674.882913722294</x:v>
      </x:c>
      <x:c r="N1848" s="12" t="n">
        <x:v>0</x:v>
      </x:c>
      <x:c r="O1848" s="12" t="n">
        <x:v>738.2620622019182</x:v>
      </x:c>
      <x:c r="P1848" s="12" t="n">
        <x:v>0</x:v>
      </x:c>
      <x:c r="Q1848" s="12" t="n">
        <x:v>0</x:v>
      </x:c>
      <x:c r="R1848" s="12" t="n">
        <x:v>276.07874059749724</x:v>
      </x:c>
      <x:c r="S1848" s="12" t="n">
        <x:v>25.23430431166662</x:v>
      </x:c>
      <x:c r="T1848" s="12" t="n">
        <x:v>0</x:v>
      </x:c>
      <x:c r="U1848" s="12" t="n">
        <x:f>'逐时购电与费用'!H1848+'逐时购电与费用'!J1848+F1848-P1848+O1848-E1848-N1848/'月度汇总'!$F$6-Q1848</x:f>
        <x:v>-1.0000007932831068e-8</x:v>
      </x:c>
      <x:c r="V1848" s="12" t="n">
        <x:f>M1848-L1848-N1848+O1848/'月度汇总'!$F$7</x:f>
        <x:v>1.1368683772161603e-13</x:v>
      </x:c>
    </x:row>
    <x:row r="1849" ht="20" customHeight="1">
      <x:c r="A1849" s="13" t="n">
        <x:f>'逐时购电与费用'!A1849</x:f>
        <x:v>45701.8125</x:v>
      </x:c>
      <x:c r="B1849" s="13" t="n">
        <x:v>45701</x:v>
      </x:c>
      <x:c r="C1849" s="12" t="n">
        <x:v>713.0961702416305</x:v>
      </x:c>
      <x:c r="D1849" s="12" t="n">
        <x:v>0</x:v>
      </x:c>
      <x:c r="E1849" s="12" t="n">
        <x:v>741.635</x:v>
      </x:c>
      <x:c r="F1849" s="12" t="n">
        <x:v>0</x:v>
      </x:c>
      <x:c r="G1849" s="12" t="n">
        <x:f>E1849-F1849</x:f>
        <x:v>741.635</x:v>
      </x:c>
      <x:c r="H1849" s="12" t="n">
        <x:f>G1849-C1849+D1849</x:f>
        <x:v>28.538829758369502</x:v>
      </x:c>
      <x:c r="I1849" s="12" t="n">
        <x:v>698.9104666666667</x:v>
      </x:c>
      <x:c r="J1849" s="12" t="n">
        <x:v>0</x:v>
      </x:c>
      <x:c r="K1849" s="12" t="n">
        <x:f>G1849-I1849+J1849</x:f>
        <x:v>42.724533333333284</x:v>
      </x:c>
      <x:c r="L1849" s="12" t="n">
        <x:v>7674.882913722294</x:v>
      </x:c>
      <x:c r="M1849" s="12" t="n">
        <x:v>6850.844024844516</x:v>
      </x:c>
      <x:c r="N1849" s="12" t="n">
        <x:v>0</x:v>
      </x:c>
      <x:c r="O1849" s="12" t="n">
        <x:v>741.63499999</x:v>
      </x:c>
      <x:c r="P1849" s="12" t="n">
        <x:v>0</x:v>
      </x:c>
      <x:c r="Q1849" s="12" t="n">
        <x:v>0</x:v>
      </x:c>
      <x:c r="R1849" s="12" t="n">
        <x:v>298.34683535203135</x:v>
      </x:c>
      <x:c r="S1849" s="12" t="n">
        <x:v>66.50641934540295</x:v>
      </x:c>
      <x:c r="T1849" s="12" t="n">
        <x:v>0</x:v>
      </x:c>
      <x:c r="U1849" s="12" t="n">
        <x:f>'逐时购电与费用'!H1849+'逐时购电与费用'!J1849+F1849-P1849+O1849-E1849-N1849/'月度汇总'!$F$6-Q1849</x:f>
        <x:v>-1.0000007932831068e-8</x:v>
      </x:c>
      <x:c r="V1849" s="12" t="n">
        <x:f>M1849-L1849-N1849+O1849/'月度汇总'!$F$7</x:f>
        <x:v>-2.2737367544323206e-13</x:v>
      </x:c>
    </x:row>
    <x:row r="1850" ht="20" customHeight="1">
      <x:c r="A1850" s="13" t="n">
        <x:f>'逐时购电与费用'!A1850</x:f>
        <x:v>45701.819444444445</x:v>
      </x:c>
      <x:c r="B1850" s="13" t="n">
        <x:v>45701</x:v>
      </x:c>
      <x:c r="C1850" s="12" t="n">
        <x:v>705.1445622058045</x:v>
      </x:c>
      <x:c r="D1850" s="12" t="n">
        <x:v>0</x:v>
      </x:c>
      <x:c r="E1850" s="12" t="n">
        <x:v>750.7882166666666</x:v>
      </x:c>
      <x:c r="F1850" s="12" t="n">
        <x:v>0</x:v>
      </x:c>
      <x:c r="G1850" s="12" t="n">
        <x:f>E1850-F1850</x:f>
        <x:v>750.7882166666666</x:v>
      </x:c>
      <x:c r="H1850" s="12" t="n">
        <x:f>G1850-C1850+D1850</x:f>
        <x:v>45.64365446086208</x:v>
      </x:c>
      <x:c r="I1850" s="12" t="n">
        <x:v>690.9631141666666</x:v>
      </x:c>
      <x:c r="J1850" s="12" t="n">
        <x:v>0</x:v>
      </x:c>
      <x:c r="K1850" s="12" t="n">
        <x:f>G1850-I1850+J1850</x:f>
        <x:v>59.82510249999996</x:v>
      </x:c>
      <x:c r="L1850" s="12" t="n">
        <x:v>6850.844024844516</x:v>
      </x:c>
      <x:c r="M1850" s="12" t="n">
        <x:v>6017.570341789066</x:v>
      </x:c>
      <x:c r="N1850" s="12" t="n">
        <x:v>0</x:v>
      </x:c>
      <x:c r="O1850" s="12" t="n">
        <x:v>749.9463147499048</x:v>
      </x:c>
      <x:c r="P1850" s="12" t="n">
        <x:v>0</x:v>
      </x:c>
      <x:c r="Q1850" s="12" t="n">
        <x:v>0</x:v>
      </x:c>
      <x:c r="R1850" s="12" t="n">
        <x:v>287.2104325219376</x:v>
      </x:c>
      <x:c r="S1850" s="12" t="n">
        <x:v>106.75167344919623</x:v>
      </x:c>
      <x:c r="T1850" s="12" t="n">
        <x:v>0</x:v>
      </x:c>
      <x:c r="U1850" s="12" t="n">
        <x:f>'逐时购电与费用'!H1850+'逐时购电与费用'!J1850+F1850-P1850+O1850-E1850-N1850/'月度汇总'!$F$6-Q1850</x:f>
        <x:v>-1.0000007932831068e-8</x:v>
      </x:c>
      <x:c r="V1850" s="12" t="n">
        <x:f>M1850-L1850-N1850+O1850/'月度汇总'!$F$7</x:f>
        <x:v>2.2737367544323206e-13</x:v>
      </x:c>
    </x:row>
    <x:row r="1851" ht="20" customHeight="1">
      <x:c r="A1851" s="13" t="n">
        <x:f>'逐时购电与费用'!A1851</x:f>
        <x:v>45701.82638888889</x:v>
      </x:c>
      <x:c r="B1851" s="13" t="n">
        <x:v>45701</x:v>
      </x:c>
      <x:c r="C1851" s="12" t="n">
        <x:v>700.6511824192742</x:v>
      </x:c>
      <x:c r="D1851" s="12" t="n">
        <x:v>0</x:v>
      </x:c>
      <x:c r="E1851" s="12" t="n">
        <x:v>739.0060666666666</x:v>
      </x:c>
      <x:c r="F1851" s="12" t="n">
        <x:v>0</x:v>
      </x:c>
      <x:c r="G1851" s="12" t="n">
        <x:f>E1851-F1851</x:f>
        <x:v>739.0060666666666</x:v>
      </x:c>
      <x:c r="H1851" s="12" t="n">
        <x:f>G1851-C1851+D1851</x:f>
        <x:v>38.35488424739242</x:v>
      </x:c>
      <x:c r="I1851" s="12" t="n">
        <x:v>687.6709483333332</x:v>
      </x:c>
      <x:c r="J1851" s="12" t="n">
        <x:v>0</x:v>
      </x:c>
      <x:c r="K1851" s="12" t="n">
        <x:f>G1851-I1851+J1851</x:f>
        <x:v>51.33511833333341</x:v>
      </x:c>
      <x:c r="L1851" s="12" t="n">
        <x:v>6017.570341789066</x:v>
      </x:c>
      <x:c r="M1851" s="12" t="n">
        <x:v>5196.452489948326</x:v>
      </x:c>
      <x:c r="N1851" s="12" t="n">
        <x:v>0</x:v>
      </x:c>
      <x:c r="O1851" s="12" t="n">
        <x:v>739.0060666566666</x:v>
      </x:c>
      <x:c r="P1851" s="12" t="n">
        <x:v>0</x:v>
      </x:c>
      <x:c r="Q1851" s="12" t="n">
        <x:v>0</x:v>
      </x:c>
      <x:c r="R1851" s="12" t="n">
        <x:v>256.7093040900703</x:v>
      </x:c>
      <x:c r="S1851" s="12" t="n">
        <x:v>171.13099409905703</x:v>
      </x:c>
      <x:c r="T1851" s="12" t="n">
        <x:v>0</x:v>
      </x:c>
      <x:c r="U1851" s="12" t="n">
        <x:f>'逐时购电与费用'!H1851+'逐时购电与费用'!J1851+F1851-P1851+O1851-E1851-N1851/'月度汇总'!$F$6-Q1851</x:f>
        <x:v>-1.0000007932831068e-8</x:v>
      </x:c>
      <x:c r="V1851" s="12" t="n">
        <x:f>M1851-L1851-N1851+O1851/'月度汇总'!$F$7</x:f>
        <x:v>1.1368683772161603e-13</x:v>
      </x:c>
    </x:row>
    <x:row r="1852" ht="20" customHeight="1">
      <x:c r="A1852" s="13" t="n">
        <x:f>'逐时购电与费用'!A1852</x:f>
        <x:v>45701.83333333333</x:v>
      </x:c>
      <x:c r="B1852" s="13" t="n">
        <x:v>45701</x:v>
      </x:c>
      <x:c r="C1852" s="12" t="n">
        <x:v>705.3342501881978</x:v>
      </x:c>
      <x:c r="D1852" s="12" t="n">
        <x:v>0</x:v>
      </x:c>
      <x:c r="E1852" s="12" t="n">
        <x:v>708.685</x:v>
      </x:c>
      <x:c r="F1852" s="12" t="n">
        <x:v>0</x:v>
      </x:c>
      <x:c r="G1852" s="12" t="n">
        <x:f>E1852-F1852</x:f>
        <x:v>708.685</x:v>
      </x:c>
      <x:c r="H1852" s="12" t="n">
        <x:f>G1852-C1852+D1852</x:f>
        <x:v>3.3507498118021886</x:v>
      </x:c>
      <x:c r="I1852" s="12" t="n">
        <x:v>693.9472666666667</x:v>
      </x:c>
      <x:c r="J1852" s="12" t="n">
        <x:v>0</x:v>
      </x:c>
      <x:c r="K1852" s="12" t="n">
        <x:f>G1852-I1852+J1852</x:f>
        <x:v>14.737733333333267</x:v>
      </x:c>
      <x:c r="L1852" s="12" t="n">
        <x:v>5196.452489948326</x:v>
      </x:c>
      <x:c r="M1852" s="12" t="n">
        <x:v>4409.024712181659</x:v>
      </x:c>
      <x:c r="N1852" s="12" t="n">
        <x:v>0</x:v>
      </x:c>
      <x:c r="O1852" s="12" t="n">
        <x:v>708.6849999899999</x:v>
      </x:c>
      <x:c r="P1852" s="12" t="n">
        <x:v>0</x:v>
      </x:c>
      <x:c r="Q1852" s="12" t="n">
        <x:v>0</x:v>
      </x:c>
      <x:c r="R1852" s="12" t="n">
        <x:v>255.96538026694725</x:v>
      </x:c>
      <x:c r="S1852" s="12" t="n">
        <x:v>229.35219245978305</x:v>
      </x:c>
      <x:c r="T1852" s="12" t="n">
        <x:v>0</x:v>
      </x:c>
      <x:c r="U1852" s="12" t="n">
        <x:f>'逐时购电与费用'!H1852+'逐时购电与费用'!J1852+F1852-P1852+O1852-E1852-N1852/'月度汇总'!$F$6-Q1852</x:f>
        <x:v>-1.0000007932831068e-8</x:v>
      </x:c>
      <x:c r="V1852" s="12" t="n">
        <x:f>M1852-L1852-N1852+O1852/'月度汇总'!$F$7</x:f>
        <x:v>0</x:v>
      </x:c>
    </x:row>
    <x:row r="1853" ht="20" customHeight="1">
      <x:c r="A1853" s="13" t="n">
        <x:f>'逐时购电与费用'!A1853</x:f>
        <x:v>45701.84027777778</x:v>
      </x:c>
      <x:c r="B1853" s="13" t="n">
        <x:v>45701</x:v>
      </x:c>
      <x:c r="C1853" s="12" t="n">
        <x:v>720.0491432395633</x:v>
      </x:c>
      <x:c r="D1853" s="12" t="n">
        <x:v>0</x:v>
      </x:c>
      <x:c r="E1853" s="12" t="n">
        <x:v>703.4487333333333</x:v>
      </x:c>
      <x:c r="F1853" s="12" t="n">
        <x:v>0</x:v>
      </x:c>
      <x:c r="G1853" s="12" t="n">
        <x:f>E1853-F1853</x:f>
        <x:v>703.4487333333333</x:v>
      </x:c>
      <x:c r="H1853" s="12" t="n">
        <x:f>G1853-C1853+D1853</x:f>
        <x:v>-16.60040990622997</x:v>
      </x:c>
      <x:c r="I1853" s="12" t="n">
        <x:v>708.666075</x:v>
      </x:c>
      <x:c r="J1853" s="12" t="n">
        <x:v>0</x:v>
      </x:c>
      <x:c r="K1853" s="12" t="n">
        <x:f>G1853-I1853+J1853</x:f>
        <x:v>-5.217341666666698</x:v>
      </x:c>
      <x:c r="L1853" s="12" t="n">
        <x:v>4409.024712181659</x:v>
      </x:c>
      <x:c r="M1853" s="12" t="n">
        <x:v>3627.4150084890666</x:v>
      </x:c>
      <x:c r="N1853" s="12" t="n">
        <x:v>0</x:v>
      </x:c>
      <x:c r="O1853" s="12" t="n">
        <x:v>703.4487333233333</x:v>
      </x:c>
      <x:c r="P1853" s="12" t="n">
        <x:v>0</x:v>
      </x:c>
      <x:c r="Q1853" s="12" t="n">
        <x:v>0</x:v>
      </x:c>
      <x:c r="R1853" s="12" t="n">
        <x:v>248.4587013877832</x:v>
      </x:c>
      <x:c r="S1853" s="12" t="n">
        <x:v>242.63184835536845</x:v>
      </x:c>
      <x:c r="T1853" s="12" t="n">
        <x:v>0</x:v>
      </x:c>
      <x:c r="U1853" s="12" t="n">
        <x:f>'逐时购电与费用'!H1853+'逐时购电与费用'!J1853+F1853-P1853+O1853-E1853-N1853/'月度汇总'!$F$6-Q1853</x:f>
        <x:v>-1.0000007932831068e-8</x:v>
      </x:c>
      <x:c r="V1853" s="12" t="n">
        <x:f>M1853-L1853-N1853+O1853/'月度汇总'!$F$7</x:f>
        <x:v>-1.1368683772161603e-13</x:v>
      </x:c>
    </x:row>
    <x:row r="1854" ht="20" customHeight="1">
      <x:c r="A1854" s="13" t="n">
        <x:f>'逐时购电与费用'!A1854</x:f>
        <x:v>45701.84722222222</x:v>
      </x:c>
      <x:c r="B1854" s="13" t="n">
        <x:v>45701</x:v>
      </x:c>
      <x:c r="C1854" s="12" t="n">
        <x:v>729.7092393854588</x:v>
      </x:c>
      <x:c r="D1854" s="12" t="n">
        <x:v>0</x:v>
      </x:c>
      <x:c r="E1854" s="12" t="n">
        <x:v>717.8028999999999</x:v>
      </x:c>
      <x:c r="F1854" s="12" t="n">
        <x:v>0</x:v>
      </x:c>
      <x:c r="G1854" s="12" t="n">
        <x:f>E1854-F1854</x:f>
        <x:v>717.8028999999999</x:v>
      </x:c>
      <x:c r="H1854" s="12" t="n">
        <x:f>G1854-C1854+D1854</x:f>
        <x:v>-11.906339385458864</x:v>
      </x:c>
      <x:c r="I1854" s="12" t="n">
        <x:v>718.9570125</x:v>
      </x:c>
      <x:c r="J1854" s="12" t="n">
        <x:v>0</x:v>
      </x:c>
      <x:c r="K1854" s="12" t="n">
        <x:f>G1854-I1854+J1854</x:f>
        <x:v>-1.1541125000001102</x:v>
      </x:c>
      <x:c r="L1854" s="12" t="n">
        <x:v>3627.4150084890666</x:v>
      </x:c>
      <x:c r="M1854" s="12" t="n">
        <x:v>2848.6185225400764</x:v>
      </x:c>
      <x:c r="N1854" s="12" t="n">
        <x:v>0</x:v>
      </x:c>
      <x:c r="O1854" s="12" t="n">
        <x:v>700.9168373540912</x:v>
      </x:c>
      <x:c r="P1854" s="12" t="n">
        <x:v>0</x:v>
      </x:c>
      <x:c r="Q1854" s="12" t="n">
        <x:v>0</x:v>
      </x:c>
      <x:c r="R1854" s="12" t="n">
        <x:v>232.6623113241859</x:v>
      </x:c>
      <x:c r="S1854" s="12" t="n">
        <x:v>238.63900834199126</x:v>
      </x:c>
      <x:c r="T1854" s="12" t="n">
        <x:v>0</x:v>
      </x:c>
      <x:c r="U1854" s="12" t="n">
        <x:f>'逐时购电与费用'!H1854+'逐时购电与费用'!J1854+F1854-P1854+O1854-E1854-N1854/'月度汇总'!$F$6-Q1854</x:f>
        <x:v>-1.0000007932831068e-8</x:v>
      </x:c>
      <x:c r="V1854" s="12" t="n">
        <x:f>M1854-L1854-N1854+O1854/'月度汇总'!$F$7</x:f>
        <x:v>-1.1368683772161603e-13</x:v>
      </x:c>
    </x:row>
    <x:row r="1855" ht="20" customHeight="1">
      <x:c r="A1855" s="13" t="n">
        <x:f>'逐时购电与费用'!A1855</x:f>
        <x:v>45701.85416666667</x:v>
      </x:c>
      <x:c r="B1855" s="13" t="n">
        <x:v>45701</x:v>
      </x:c>
      <x:c r="C1855" s="12" t="n">
        <x:v>732.7534065207411</x:v>
      </x:c>
      <x:c r="D1855" s="12" t="n">
        <x:v>0</x:v>
      </x:c>
      <x:c r="E1855" s="12" t="n">
        <x:v>726.8399999999999</x:v>
      </x:c>
      <x:c r="F1855" s="12" t="n">
        <x:v>0</x:v>
      </x:c>
      <x:c r="G1855" s="12" t="n">
        <x:f>E1855-F1855</x:f>
        <x:v>726.8399999999999</x:v>
      </x:c>
      <x:c r="H1855" s="12" t="n">
        <x:f>G1855-C1855+D1855</x:f>
        <x:v>-5.913406520741205</x:v>
      </x:c>
      <x:c r="I1855" s="12" t="n">
        <x:v>722.4526333333333</x:v>
      </x:c>
      <x:c r="J1855" s="12" t="n">
        <x:v>0</x:v>
      </x:c>
      <x:c r="K1855" s="12" t="n">
        <x:f>G1855-I1855+J1855</x:f>
        <x:v>4.387366666666594</x:v>
      </x:c>
      <x:c r="L1855" s="12" t="n">
        <x:v>2848.6185225400764</x:v>
      </x:c>
      <x:c r="M1855" s="12" t="n">
        <x:v>2062.2588303266702</x:v>
      </x:c>
      <x:c r="N1855" s="12" t="n">
        <x:v>0</x:v>
      </x:c>
      <x:c r="O1855" s="12" t="n">
        <x:v>707.7237229920655</x:v>
      </x:c>
      <x:c r="P1855" s="12" t="n">
        <x:v>0</x:v>
      </x:c>
      <x:c r="Q1855" s="12" t="n">
        <x:v>0</x:v>
      </x:c>
      <x:c r="R1855" s="12" t="n">
        <x:v>236.24482421621724</x:v>
      </x:c>
      <x:c r="S1855" s="12" t="n">
        <x:v>237.94279172375627</x:v>
      </x:c>
      <x:c r="T1855" s="12" t="n">
        <x:v>0</x:v>
      </x:c>
      <x:c r="U1855" s="12" t="n">
        <x:f>'逐时购电与费用'!H1855+'逐时购电与费用'!J1855+F1855-P1855+O1855-E1855-N1855/'月度汇总'!$F$6-Q1855</x:f>
        <x:v>-1.0000007932831068e-8</x:v>
      </x:c>
      <x:c r="V1855" s="12" t="n">
        <x:f>M1855-L1855-N1855+O1855/'月度汇总'!$F$7</x:f>
        <x:v>0</x:v>
      </x:c>
    </x:row>
    <x:row r="1856" ht="20" customHeight="1">
      <x:c r="A1856" s="13" t="n">
        <x:f>'逐时购电与费用'!A1856</x:f>
        <x:v>45701.86111111111</x:v>
      </x:c>
      <x:c r="B1856" s="13" t="n">
        <x:v>45701</x:v>
      </x:c>
      <x:c r="C1856" s="12" t="n">
        <x:v>737.5072651207681</x:v>
      </x:c>
      <x:c r="D1856" s="12" t="n">
        <x:v>0</x:v>
      </x:c>
      <x:c r="E1856" s="12" t="n">
        <x:v>713.1689666666666</x:v>
      </x:c>
      <x:c r="F1856" s="12" t="n">
        <x:v>0</x:v>
      </x:c>
      <x:c r="G1856" s="12" t="n">
        <x:f>E1856-F1856</x:f>
        <x:v>713.1689666666666</x:v>
      </x:c>
      <x:c r="H1856" s="12" t="n">
        <x:f>G1856-C1856+D1856</x:f>
        <x:v>-24.338298454101505</x:v>
      </x:c>
      <x:c r="I1856" s="12" t="n">
        <x:v>730.3029441666665</x:v>
      </x:c>
      <x:c r="J1856" s="12" t="n">
        <x:v>0</x:v>
      </x:c>
      <x:c r="K1856" s="12" t="n">
        <x:f>G1856-I1856+J1856</x:f>
        <x:v>-17.1339774999999</x:v>
      </x:c>
      <x:c r="L1856" s="12" t="n">
        <x:v>2062.2588303266702</x:v>
      </x:c>
      <x:c r="M1856" s="12" t="n">
        <x:v>1285.1390402859085</x:v>
      </x:c>
      <x:c r="N1856" s="12" t="n">
        <x:v>0</x:v>
      </x:c>
      <x:c r="O1856" s="12" t="n">
        <x:v>699.4078110366855</x:v>
      </x:c>
      <x:c r="P1856" s="12" t="n">
        <x:v>0</x:v>
      </x:c>
      <x:c r="Q1856" s="12" t="n">
        <x:v>0</x:v>
      </x:c>
      <x:c r="R1856" s="12" t="n">
        <x:v>271.3364890577611</x:v>
      </x:c>
      <x:c r="S1856" s="12" t="n">
        <x:v>247.88157466530106</x:v>
      </x:c>
      <x:c r="T1856" s="12" t="n">
        <x:v>4.041875044687686</x:v>
      </x:c>
      <x:c r="U1856" s="12" t="n">
        <x:f>'逐时购电与费用'!H1856+'逐时购电与费用'!J1856+F1856-P1856+O1856-E1856-N1856/'月度汇总'!$F$6-Q1856</x:f>
        <x:v>-1.0000007932831068e-8</x:v>
      </x:c>
      <x:c r="V1856" s="12" t="n">
        <x:f>M1856-L1856-N1856+O1856/'月度汇总'!$F$7</x:f>
        <x:v>0</x:v>
      </x:c>
    </x:row>
    <x:row r="1857" ht="20" customHeight="1">
      <x:c r="A1857" s="13" t="n">
        <x:f>'逐时购电与费用'!A1857</x:f>
        <x:v>45701.868055555555</x:v>
      </x:c>
      <x:c r="B1857" s="13" t="n">
        <x:v>45701</x:v>
      </x:c>
      <x:c r="C1857" s="12" t="n">
        <x:v>723.8558690725268</x:v>
      </x:c>
      <x:c r="D1857" s="12" t="n">
        <x:v>0</x:v>
      </x:c>
      <x:c r="E1857" s="12" t="n">
        <x:v>713.6063666666666</x:v>
      </x:c>
      <x:c r="F1857" s="12" t="n">
        <x:v>0</x:v>
      </x:c>
      <x:c r="G1857" s="12" t="n">
        <x:f>E1857-F1857</x:f>
        <x:v>713.6063666666666</x:v>
      </x:c>
      <x:c r="H1857" s="12" t="n">
        <x:f>G1857-C1857+D1857</x:f>
        <x:v>-10.249502405860198</x:v>
      </x:c>
      <x:c r="I1857" s="12" t="n">
        <x:v>716.6550516666665</x:v>
      </x:c>
      <x:c r="J1857" s="12" t="n">
        <x:v>0</x:v>
      </x:c>
      <x:c r="K1857" s="12" t="n">
        <x:f>G1857-I1857+J1857</x:f>
        <x:v>-3.048684999999864</x:v>
      </x:c>
      <x:c r="L1857" s="12" t="n">
        <x:v>1285.1390402859085</x:v>
      </x:c>
      <x:c r="M1857" s="12" t="n">
        <x:v>1282.562370807267</x:v>
      </x:c>
      <x:c r="N1857" s="12" t="n">
        <x:v>0</x:v>
      </x:c>
      <x:c r="O1857" s="12" t="n">
        <x:v>2.3190025307775466</x:v>
      </x:c>
      <x:c r="P1857" s="12" t="n">
        <x:v>0</x:v>
      </x:c>
      <x:c r="Q1857" s="12" t="n">
        <x:v>0</x:v>
      </x:c>
      <x:c r="R1857" s="12" t="n">
        <x:v>303.44158764821077</x:v>
      </x:c>
      <x:c r="S1857" s="12" t="n">
        <x:v>230.5537345639832</x:v>
      </x:c>
      <x:c r="T1857" s="12" t="n">
        <x:v>0</x:v>
      </x:c>
      <x:c r="U1857" s="12" t="n">
        <x:f>'逐时购电与费用'!H1857+'逐时购电与费用'!J1857+F1857-P1857+O1857-E1857-N1857/'月度汇总'!$F$6-Q1857</x:f>
        <x:v>-1.0000007932831068e-8</x:v>
      </x:c>
      <x:c r="V1857" s="12" t="n">
        <x:f>M1857-L1857-N1857+O1857/'月度汇总'!$F$7</x:f>
        <x:v>8.482103908136196e-14</x:v>
      </x:c>
    </x:row>
    <x:row r="1858" ht="20" customHeight="1">
      <x:c r="A1858" s="13" t="n">
        <x:f>'逐时购电与费用'!A1858</x:f>
        <x:v>45701.875</x:v>
      </x:c>
      <x:c r="B1858" s="13" t="n">
        <x:v>45701</x:v>
      </x:c>
      <x:c r="C1858" s="12" t="n">
        <x:v>710.4770598391551</x:v>
      </x:c>
      <x:c r="D1858" s="12" t="n">
        <x:v>0</x:v>
      </x:c>
      <x:c r="E1858" s="12" t="n">
        <x:v>732.0966666666666</x:v>
      </x:c>
      <x:c r="F1858" s="12" t="n">
        <x:v>0</x:v>
      </x:c>
      <x:c r="G1858" s="12" t="n">
        <x:f>E1858-F1858</x:f>
        <x:v>732.0966666666666</x:v>
      </x:c>
      <x:c r="H1858" s="12" t="n">
        <x:f>G1858-C1858+D1858</x:f>
        <x:v>21.61960682751146</x:v>
      </x:c>
      <x:c r="I1858" s="12" t="n">
        <x:v>706.5194166666668</x:v>
      </x:c>
      <x:c r="J1858" s="12" t="n">
        <x:v>0</x:v>
      </x:c>
      <x:c r="K1858" s="12" t="n">
        <x:f>G1858-I1858+J1858</x:f>
        <x:v>25.57724999999982</x:v>
      </x:c>
      <x:c r="L1858" s="12" t="n">
        <x:v>1282.562370807267</x:v>
      </x:c>
      <x:c r="M1858" s="12" t="n">
        <x:v>1272.6134653069944</x:v>
      </x:c>
      <x:c r="N1858" s="12" t="n">
        <x:v>0</x:v>
      </x:c>
      <x:c r="O1858" s="12" t="n">
        <x:v>8.95401495024533</x:v>
      </x:c>
      <x:c r="P1858" s="12" t="n">
        <x:v>0</x:v>
      </x:c>
      <x:c r="Q1858" s="12" t="n">
        <x:v>0</x:v>
      </x:c>
      <x:c r="R1858" s="12" t="n">
        <x:v>301.81118328052355</x:v>
      </x:c>
      <x:c r="S1858" s="12" t="n">
        <x:v>197.06939469581698</x:v>
      </x:c>
      <x:c r="T1858" s="12" t="n">
        <x:v>0</x:v>
      </x:c>
      <x:c r="U1858" s="12" t="n">
        <x:f>'逐时购电与费用'!H1858+'逐时购电与费用'!J1858+F1858-P1858+O1858-E1858-N1858/'月度汇总'!$F$6-Q1858</x:f>
        <x:v>-1.0000007932831068e-8</x:v>
      </x:c>
      <x:c r="V1858" s="12" t="n">
        <x:f>M1858-L1858-N1858+O1858/'月度汇总'!$F$7</x:f>
        <x:v>5.861977570020827e-14</x:v>
      </x:c>
    </x:row>
    <x:row r="1859" ht="20" customHeight="1">
      <x:c r="A1859" s="13" t="n">
        <x:f>'逐时购电与费用'!A1859</x:f>
        <x:v>45701.881944444445</x:v>
      </x:c>
      <x:c r="B1859" s="13" t="n">
        <x:v>45701</x:v>
      </x:c>
      <x:c r="C1859" s="12" t="n">
        <x:v>735.6972264578548</x:v>
      </x:c>
      <x:c r="D1859" s="12" t="n">
        <x:v>0</x:v>
      </x:c>
      <x:c r="E1859" s="12" t="n">
        <x:v>734.1329000000001</x:v>
      </x:c>
      <x:c r="F1859" s="12" t="n">
        <x:v>0</x:v>
      </x:c>
      <x:c r="G1859" s="12" t="n">
        <x:f>E1859-F1859</x:f>
        <x:v>734.1329000000001</x:v>
      </x:c>
      <x:c r="H1859" s="12" t="n">
        <x:f>G1859-C1859+D1859</x:f>
        <x:v>-1.5643264578546905</x:v>
      </x:c>
      <x:c r="I1859" s="12" t="n">
        <x:v>734.3362308333334</x:v>
      </x:c>
      <x:c r="J1859" s="12" t="n">
        <x:v>0</x:v>
      </x:c>
      <x:c r="K1859" s="12" t="n">
        <x:f>G1859-I1859+J1859</x:f>
        <x:v>-0.20333083333332524</x:v>
      </x:c>
      <x:c r="L1859" s="12" t="n">
        <x:v>1272.6134653069944</x:v>
      </x:c>
      <x:c r="M1859" s="12" t="n">
        <x:v>1283.416993145783</x:v>
      </x:c>
      <x:c r="N1859" s="12" t="n">
        <x:v>10.803527838788643</x:v>
      </x:c>
      <x:c r="O1859" s="12" t="n">
        <x:v>0</x:v>
      </x:c>
      <x:c r="P1859" s="12" t="n">
        <x:v>0</x:v>
      </x:c>
      <x:c r="Q1859" s="12" t="n">
        <x:v>0</x:v>
      </x:c>
      <x:c r="R1859" s="12" t="n">
        <x:v>284.8403488045584</x:v>
      </x:c>
      <x:c r="S1859" s="12" t="n">
        <x:v>162.70826125717394</x:v>
      </x:c>
      <x:c r="T1859" s="12" t="n">
        <x:v>0</x:v>
      </x:c>
      <x:c r="U1859" s="12" t="n">
        <x:f>'逐时购电与费用'!H1859+'逐时购电与费用'!J1859+F1859-P1859+O1859-E1859-N1859/'月度汇总'!$F$6-Q1859</x:f>
        <x:v>1.000000082740371e-8</x:v>
      </x:c>
      <x:c r="V1859" s="12" t="n">
        <x:f>M1859-L1859-N1859+O1859/'月度汇总'!$F$7</x:f>
        <x:v>-7.460698725481052e-14</x:v>
      </x:c>
    </x:row>
    <x:row r="1860" ht="20" customHeight="1">
      <x:c r="A1860" s="13" t="n">
        <x:f>'逐时购电与费用'!A1860</x:f>
        <x:v>45701.88888888889</x:v>
      </x:c>
      <x:c r="B1860" s="13" t="n">
        <x:v>45701</x:v>
      </x:c>
      <x:c r="C1860" s="12" t="n">
        <x:v>736.4234013711971</x:v>
      </x:c>
      <x:c r="D1860" s="12" t="n">
        <x:v>0</x:v>
      </x:c>
      <x:c r="E1860" s="12" t="n">
        <x:v>718.6443333333333</x:v>
      </x:c>
      <x:c r="F1860" s="12" t="n">
        <x:v>0</x:v>
      </x:c>
      <x:c r="G1860" s="12" t="n">
        <x:f>E1860-F1860</x:f>
        <x:v>718.6443333333333</x:v>
      </x:c>
      <x:c r="H1860" s="12" t="n">
        <x:f>G1860-C1860+D1860</x:f>
        <x:v>-17.779068037863794</x:v>
      </x:c>
      <x:c r="I1860" s="12" t="n">
        <x:v>735.0656291666666</x:v>
      </x:c>
      <x:c r="J1860" s="12" t="n">
        <x:v>0</x:v>
      </x:c>
      <x:c r="K1860" s="12" t="n">
        <x:f>G1860-I1860+J1860</x:f>
        <x:v>-16.42129583333326</x:v>
      </x:c>
      <x:c r="L1860" s="12" t="n">
        <x:v>1283.416993145783</x:v>
      </x:c>
      <x:c r="M1860" s="12" t="n">
        <x:v>1296.9911607177635</x:v>
      </x:c>
      <x:c r="N1860" s="12" t="n">
        <x:v>13.574167571980507</x:v>
      </x:c>
      <x:c r="O1860" s="12" t="n">
        <x:v>0</x:v>
      </x:c>
      <x:c r="P1860" s="12" t="n">
        <x:v>0</x:v>
      </x:c>
      <x:c r="Q1860" s="12" t="n">
        <x:v>0</x:v>
      </x:c>
      <x:c r="R1860" s="12" t="n">
        <x:v>230.21926979416253</x:v>
      </x:c>
      <x:c r="S1860" s="12" t="n">
        <x:v>162.77182064627527</x:v>
      </x:c>
      <x:c r="T1860" s="12" t="n">
        <x:v>0</x:v>
      </x:c>
      <x:c r="U1860" s="12" t="n">
        <x:f>'逐时购电与费用'!H1860+'逐时购电与费用'!J1860+F1860-P1860+O1860-E1860-N1860/'月度汇总'!$F$6-Q1860</x:f>
        <x:v>1.000000260376055e-8</x:v>
      </x:c>
      <x:c r="V1860" s="12" t="n">
        <x:f>M1860-L1860-N1860+O1860/'月度汇总'!$F$7</x:f>
        <x:v>1.7763568394002505e-14</x:v>
      </x:c>
    </x:row>
    <x:row r="1861" ht="20" customHeight="1">
      <x:c r="A1861" s="13" t="n">
        <x:f>'逐时购电与费用'!A1861</x:f>
        <x:v>45701.89583333333</x:v>
      </x:c>
      <x:c r="B1861" s="13" t="n">
        <x:v>45701</x:v>
      </x:c>
      <x:c r="C1861" s="12" t="n">
        <x:v>723.0546370918158</x:v>
      </x:c>
      <x:c r="D1861" s="12" t="n">
        <x:v>0</x:v>
      </x:c>
      <x:c r="E1861" s="12" t="n">
        <x:v>722.0466666666666</x:v>
      </x:c>
      <x:c r="F1861" s="12" t="n">
        <x:v>0</x:v>
      </x:c>
      <x:c r="G1861" s="12" t="n">
        <x:f>E1861-F1861</x:f>
        <x:v>722.0466666666666</x:v>
      </x:c>
      <x:c r="H1861" s="12" t="n">
        <x:f>G1861-C1861+D1861</x:f>
        <x:v>-1.0079704251492103</x:v>
      </x:c>
      <x:c r="I1861" s="12" t="n">
        <x:v>721.6999999999999</x:v>
      </x:c>
      <x:c r="J1861" s="12" t="n">
        <x:v>0</x:v>
      </x:c>
      <x:c r="K1861" s="12" t="n">
        <x:f>G1861-I1861+J1861</x:f>
        <x:v>0.34666666666669244</x:v>
      </x:c>
      <x:c r="L1861" s="12" t="n">
        <x:v>1296.9911607177635</x:v>
      </x:c>
      <x:c r="M1861" s="12" t="n">
        <x:v>1295.1969242964046</x:v>
      </x:c>
      <x:c r="N1861" s="12" t="n">
        <x:v>0</x:v>
      </x:c>
      <x:c r="O1861" s="12" t="n">
        <x:v>1.6148127792230378</x:v>
      </x:c>
      <x:c r="P1861" s="12" t="n">
        <x:v>0</x:v>
      </x:c>
      <x:c r="Q1861" s="12" t="n">
        <x:v>0</x:v>
      </x:c>
      <x:c r="R1861" s="12" t="n">
        <x:v>208.15058102273213</x:v>
      </x:c>
      <x:c r="S1861" s="12" t="n">
        <x:v>157.69636026271974</x:v>
      </x:c>
      <x:c r="T1861" s="12" t="n">
        <x:v>0</x:v>
      </x:c>
      <x:c r="U1861" s="12" t="n">
        <x:f>'逐时购电与费用'!H1861+'逐时购电与费用'!J1861+F1861-P1861+O1861-E1861-N1861/'月度汇总'!$F$6-Q1861</x:f>
        <x:v>-1.0000007932831068e-8</x:v>
      </x:c>
      <x:c r="V1861" s="12" t="n">
        <x:f>M1861-L1861-N1861+O1861/'月度汇总'!$F$7</x:f>
        <x:v>8.459899447643693e-14</x:v>
      </x:c>
    </x:row>
    <x:row r="1862" ht="20" customHeight="1">
      <x:c r="A1862" s="13" t="n">
        <x:f>'逐时购电与费用'!A1862</x:f>
        <x:v>45701.90277777778</x:v>
      </x:c>
      <x:c r="B1862" s="13" t="n">
        <x:v>45701</x:v>
      </x:c>
      <x:c r="C1862" s="12" t="n">
        <x:v>754.6032512004867</x:v>
      </x:c>
      <x:c r="D1862" s="12" t="n">
        <x:v>0</x:v>
      </x:c>
      <x:c r="E1862" s="12" t="n">
        <x:v>762.7153166666667</x:v>
      </x:c>
      <x:c r="F1862" s="12" t="n">
        <x:v>0</x:v>
      </x:c>
      <x:c r="G1862" s="12" t="n">
        <x:f>E1862-F1862</x:f>
        <x:v>762.7153166666667</x:v>
      </x:c>
      <x:c r="H1862" s="12" t="n">
        <x:f>G1862-C1862+D1862</x:f>
        <x:v>8.112065466179956</x:v>
      </x:c>
      <x:c r="I1862" s="12" t="n">
        <x:v>758.6449966666667</x:v>
      </x:c>
      <x:c r="J1862" s="12" t="n">
        <x:v>0</x:v>
      </x:c>
      <x:c r="K1862" s="12" t="n">
        <x:f>G1862-I1862+J1862</x:f>
        <x:v>4.070320000000038</x:v>
      </x:c>
      <x:c r="L1862" s="12" t="n">
        <x:v>1295.1969242964046</x:v>
      </x:c>
      <x:c r="M1862" s="12" t="n">
        <x:v>1264.7220413092903</x:v>
      </x:c>
      <x:c r="N1862" s="12" t="n">
        <x:v>0</x:v>
      </x:c>
      <x:c r="O1862" s="12" t="n">
        <x:v>27.42739468840285</x:v>
      </x:c>
      <x:c r="P1862" s="12" t="n">
        <x:v>0</x:v>
      </x:c>
      <x:c r="Q1862" s="12" t="n">
        <x:v>0</x:v>
      </x:c>
      <x:c r="R1862" s="12" t="n">
        <x:v>243.7202587861504</x:v>
      </x:c>
      <x:c r="S1862" s="12" t="n">
        <x:v>143.86378534646224</x:v>
      </x:c>
      <x:c r="T1862" s="12" t="n">
        <x:v>0</x:v>
      </x:c>
      <x:c r="U1862" s="12" t="n">
        <x:f>'逐时购电与费用'!H1862+'逐时购电与费用'!J1862+F1862-P1862+O1862-E1862-N1862/'月度汇总'!$F$6-Q1862</x:f>
        <x:v>-1.0000007932831068e-8</x:v>
      </x:c>
      <x:c r="V1862" s="12" t="n">
        <x:f>M1862-L1862-N1862+O1862/'月度汇总'!$F$7</x:f>
        <x:v>-9.237055564881302e-14</x:v>
      </x:c>
    </x:row>
    <x:row r="1863" ht="20" customHeight="1">
      <x:c r="A1863" s="13" t="n">
        <x:f>'逐时购电与费用'!A1863</x:f>
        <x:v>45701.90972222222</x:v>
      </x:c>
      <x:c r="B1863" s="13" t="n">
        <x:v>45701</x:v>
      </x:c>
      <x:c r="C1863" s="12" t="n">
        <x:v>696.2738888442615</x:v>
      </x:c>
      <x:c r="D1863" s="12" t="n">
        <x:v>0</x:v>
      </x:c>
      <x:c r="E1863" s="12" t="n">
        <x:v>683.2621666666666</x:v>
      </x:c>
      <x:c r="F1863" s="12" t="n">
        <x:v>0</x:v>
      </x:c>
      <x:c r="G1863" s="12" t="n">
        <x:f>E1863-F1863</x:f>
        <x:v>683.2621666666666</x:v>
      </x:c>
      <x:c r="H1863" s="12" t="n">
        <x:f>G1863-C1863+D1863</x:f>
        <x:v>-13.011722177594834</x:v>
      </x:c>
      <x:c r="I1863" s="12" t="n">
        <x:v>700.3186</x:v>
      </x:c>
      <x:c r="J1863" s="12" t="n">
        <x:v>0</x:v>
      </x:c>
      <x:c r="K1863" s="12" t="n">
        <x:f>G1863-I1863+J1863</x:f>
        <x:v>-17.056433333333302</x:v>
      </x:c>
      <x:c r="L1863" s="12" t="n">
        <x:v>1264.7220413092903</x:v>
      </x:c>
      <x:c r="M1863" s="12" t="n">
        <x:v>1264.1876664314614</x:v>
      </x:c>
      <x:c r="N1863" s="12" t="n">
        <x:v>0</x:v>
      </x:c>
      <x:c r="O1863" s="12" t="n">
        <x:v>0.48093739004605934</x:v>
      </x:c>
      <x:c r="P1863" s="12" t="n">
        <x:v>0</x:v>
      </x:c>
      <x:c r="Q1863" s="12" t="n">
        <x:v>0</x:v>
      </x:c>
      <x:c r="R1863" s="12" t="n">
        <x:v>211.9615221964973</x:v>
      </x:c>
      <x:c r="S1863" s="12" t="n">
        <x:v>140.6171483751541</x:v>
      </x:c>
      <x:c r="T1863" s="12" t="n">
        <x:v>9.961591091641367</x:v>
      </x:c>
      <x:c r="U1863" s="12" t="n">
        <x:f>'逐时购电与费用'!H1863+'逐时购电与费用'!J1863+F1863-P1863+O1863-E1863-N1863/'月度汇总'!$F$6-Q1863</x:f>
        <x:v>-1.0000007932831068e-8</x:v>
      </x:c>
      <x:c r="V1863" s="12" t="n">
        <x:f>M1863-L1863-N1863+O1863/'月度汇总'!$F$7</x:f>
        <x:v>5.928590951498336e-14</x:v>
      </x:c>
    </x:row>
    <x:row r="1864" ht="20" customHeight="1">
      <x:c r="A1864" s="13" t="n">
        <x:f>'逐时购电与费用'!A1864</x:f>
        <x:v>45701.91666666667</x:v>
      </x:c>
      <x:c r="B1864" s="13" t="n">
        <x:v>45701</x:v>
      </x:c>
      <x:c r="C1864" s="12" t="n">
        <x:v>571.9669044013191</x:v>
      </x:c>
      <x:c r="D1864" s="12" t="n">
        <x:v>0</x:v>
      </x:c>
      <x:c r="E1864" s="12" t="n">
        <x:v>529.1816666666666</x:v>
      </x:c>
      <x:c r="F1864" s="12" t="n">
        <x:v>0</x:v>
      </x:c>
      <x:c r="G1864" s="12" t="n">
        <x:f>E1864-F1864</x:f>
        <x:v>529.1816666666666</x:v>
      </x:c>
      <x:c r="H1864" s="12" t="n">
        <x:f>G1864-C1864+D1864</x:f>
        <x:v>-42.78523773465247</x:v>
      </x:c>
      <x:c r="I1864" s="12" t="n">
        <x:v>570.0444999999999</x:v>
      </x:c>
      <x:c r="J1864" s="12" t="n">
        <x:v>0</x:v>
      </x:c>
      <x:c r="K1864" s="12" t="n">
        <x:f>G1864-I1864+J1864</x:f>
        <x:v>-40.86283333333324</x:v>
      </x:c>
      <x:c r="L1864" s="12" t="n">
        <x:v>1264.1876664314614</x:v>
      </x:c>
      <x:c r="M1864" s="12" t="n">
        <x:v>2014.1876664224615</x:v>
      </x:c>
      <x:c r="N1864" s="12" t="n">
        <x:v>749.999999991</x:v>
      </x:c>
      <x:c r="O1864" s="12" t="n">
        <x:v>0</x:v>
      </x:c>
      <x:c r="P1864" s="12" t="n">
        <x:v>0</x:v>
      </x:c>
      <x:c r="Q1864" s="12" t="n">
        <x:v>33.77998796788847</x:v>
      </x:c>
      <x:c r="R1864" s="12" t="n">
        <x:v>181.32961482013582</x:v>
      </x:c>
      <x:c r="S1864" s="12" t="n">
        <x:v>0</x:v>
      </x:c>
      <x:c r="T1864" s="12" t="n">
        <x:v>0</x:v>
      </x:c>
      <x:c r="U1864" s="12" t="n">
        <x:f>'逐时购电与费用'!H1864+'逐时购电与费用'!J1864+F1864-P1864+O1864-E1864-N1864/'月度汇总'!$F$6-Q1864</x:f>
        <x:v>1.2079226507921703e-13</x:v>
      </x:c>
      <x:c r="V1864" s="12" t="n">
        <x:f>M1864-L1864-N1864+O1864/'月度汇总'!$F$7</x:f>
        <x:v>1.1368683772161603e-13</x:v>
      </x:c>
    </x:row>
    <x:row r="1865" ht="20" customHeight="1">
      <x:c r="A1865" s="13" t="n">
        <x:f>'逐时购电与费用'!A1865</x:f>
        <x:v>45701.92361111111</x:v>
      </x:c>
      <x:c r="B1865" s="13" t="n">
        <x:v>45701</x:v>
      </x:c>
      <x:c r="C1865" s="12" t="n">
        <x:v>551.8922723125327</x:v>
      </x:c>
      <x:c r="D1865" s="12" t="n">
        <x:v>0</x:v>
      </x:c>
      <x:c r="E1865" s="12" t="n">
        <x:v>514.4925333333333</x:v>
      </x:c>
      <x:c r="F1865" s="12" t="n">
        <x:v>0</x:v>
      </x:c>
      <x:c r="G1865" s="12" t="n">
        <x:f>E1865-F1865</x:f>
        <x:v>514.4925333333333</x:v>
      </x:c>
      <x:c r="H1865" s="12" t="n">
        <x:f>G1865-C1865+D1865</x:f>
        <x:v>-37.399738979199356</x:v>
      </x:c>
      <x:c r="I1865" s="12" t="n">
        <x:v>549.9726733333332</x:v>
      </x:c>
      <x:c r="J1865" s="12" t="n">
        <x:v>0</x:v>
      </x:c>
      <x:c r="K1865" s="12" t="n">
        <x:f>G1865-I1865+J1865</x:f>
        <x:v>-35.48013999999989</x:v>
      </x:c>
      <x:c r="L1865" s="12" t="n">
        <x:v>2014.1876664224615</x:v>
      </x:c>
      <x:c r="M1865" s="12" t="n">
        <x:v>2764.1876664134616</x:v>
      </x:c>
      <x:c r="N1865" s="12" t="n">
        <x:v>749.999999991</x:v>
      </x:c>
      <x:c r="O1865" s="12" t="n">
        <x:v>0</x:v>
      </x:c>
      <x:c r="P1865" s="12" t="n">
        <x:v>0</x:v>
      </x:c>
      <x:c r="Q1865" s="12" t="n">
        <x:v>28.641192738767806</x:v>
      </x:c>
      <x:c r="R1865" s="12" t="n">
        <x:v>193.6496449035651</x:v>
      </x:c>
      <x:c r="S1865" s="12" t="n">
        <x:v>0</x:v>
      </x:c>
      <x:c r="T1865" s="12" t="n">
        <x:v>0</x:v>
      </x:c>
      <x:c r="U1865" s="12" t="n">
        <x:f>'逐时购电与费用'!H1865+'逐时购电与费用'!J1865+F1865-P1865+O1865-E1865-N1865/'月度汇总'!$F$6-Q1865</x:f>
        <x:v>1.2079226507921703e-13</x:v>
      </x:c>
      <x:c r="V1865" s="12" t="n">
        <x:f>M1865-L1865-N1865+O1865/'月度汇总'!$F$7</x:f>
        <x:v>1.1368683772161603e-13</x:v>
      </x:c>
    </x:row>
    <x:row r="1866" ht="20" customHeight="1">
      <x:c r="A1866" s="13" t="n">
        <x:f>'逐时购电与费用'!A1866</x:f>
        <x:v>45701.930555555555</x:v>
      </x:c>
      <x:c r="B1866" s="13" t="n">
        <x:v>45701</x:v>
      </x:c>
      <x:c r="C1866" s="12" t="n">
        <x:v>562.6126895797521</x:v>
      </x:c>
      <x:c r="D1866" s="12" t="n">
        <x:v>0</x:v>
      </x:c>
      <x:c r="E1866" s="12" t="n">
        <x:v>543.6883666666666</x:v>
      </x:c>
      <x:c r="F1866" s="12" t="n">
        <x:v>0</x:v>
      </x:c>
      <x:c r="G1866" s="12" t="n">
        <x:f>E1866-F1866</x:f>
        <x:v>543.6883666666666</x:v>
      </x:c>
      <x:c r="H1866" s="12" t="n">
        <x:f>G1866-C1866+D1866</x:f>
        <x:v>-18.92432291308546</x:v>
      </x:c>
      <x:c r="I1866" s="12" t="n">
        <x:v>560.6958191666665</x:v>
      </x:c>
      <x:c r="J1866" s="12" t="n">
        <x:v>0</x:v>
      </x:c>
      <x:c r="K1866" s="12" t="n">
        <x:f>G1866-I1866+J1866</x:f>
        <x:v>-17.007452499999886</x:v>
      </x:c>
      <x:c r="L1866" s="12" t="n">
        <x:v>2764.1876664134616</x:v>
      </x:c>
      <x:c r="M1866" s="12" t="n">
        <x:v>2781.2195570262384</x:v>
      </x:c>
      <x:c r="N1866" s="12" t="n">
        <x:v>17.031890612776913</x:v>
      </x:c>
      <x:c r="O1866" s="12" t="n">
        <x:v>0</x:v>
      </x:c>
      <x:c r="P1866" s="12" t="n">
        <x:v>0</x:v>
      </x:c>
      <x:c r="Q1866" s="12" t="n">
        <x:v>0</x:v>
      </x:c>
      <x:c r="R1866" s="12" t="n">
        <x:v>177.7600058117539</x:v>
      </x:c>
      <x:c r="S1866" s="12" t="n">
        <x:v>0</x:v>
      </x:c>
      <x:c r="T1866" s="12" t="n">
        <x:v>0</x:v>
      </x:c>
      <x:c r="U1866" s="12" t="n">
        <x:f>'逐时购电与费用'!H1866+'逐时购电与费用'!J1866+F1866-P1866+O1866-E1866-N1866/'月度汇总'!$F$6-Q1866</x:f>
        <x:v>1.0000004380117389e-8</x:v>
      </x:c>
      <x:c r="V1866" s="12" t="n">
        <x:f>M1866-L1866-N1866+O1866/'月度汇总'!$F$7</x:f>
        <x:v>-1.0658141036401503e-13</x:v>
      </x:c>
    </x:row>
    <x:row r="1867" ht="20" customHeight="1">
      <x:c r="A1867" s="13" t="n">
        <x:f>'逐时购电与费用'!A1867</x:f>
        <x:v>45701.9375</x:v>
      </x:c>
      <x:c r="B1867" s="13" t="n">
        <x:v>45701</x:v>
      </x:c>
      <x:c r="C1867" s="12" t="n">
        <x:v>560.1288832641337</x:v>
      </x:c>
      <x:c r="D1867" s="12" t="n">
        <x:v>0</x:v>
      </x:c>
      <x:c r="E1867" s="12" t="n">
        <x:v>553.3066666666666</x:v>
      </x:c>
      <x:c r="F1867" s="12" t="n">
        <x:v>0</x:v>
      </x:c>
      <x:c r="G1867" s="12" t="n">
        <x:f>E1867-F1867</x:f>
        <x:v>553.3066666666666</x:v>
      </x:c>
      <x:c r="H1867" s="12" t="n">
        <x:f>G1867-C1867+D1867</x:f>
        <x:v>-6.822216597467104</x:v>
      </x:c>
      <x:c r="I1867" s="12" t="n">
        <x:v>555.3368999999999</x:v>
      </x:c>
      <x:c r="J1867" s="12" t="n">
        <x:v>0</x:v>
      </x:c>
      <x:c r="K1867" s="12" t="n">
        <x:f>G1867-I1867+J1867</x:f>
        <x:v>-2.0302333333332854</x:v>
      </x:c>
      <x:c r="L1867" s="12" t="n">
        <x:v>2781.2195570262384</x:v>
      </x:c>
      <x:c r="M1867" s="12" t="n">
        <x:v>3529.9028451714503</x:v>
      </x:c>
      <x:c r="N1867" s="12" t="n">
        <x:v>748.683288145212</x:v>
      </x:c>
      <x:c r="O1867" s="12" t="n">
        <x:v>0</x:v>
      </x:c>
      <x:c r="P1867" s="12" t="n">
        <x:v>0</x:v>
      </x:c>
      <x:c r="Q1867" s="12" t="n">
        <x:v>0</x:v>
      </x:c>
      <x:c r="R1867" s="12" t="n">
        <x:v>153.699517395091</x:v>
      </x:c>
      <x:c r="S1867" s="12" t="n">
        <x:v>0</x:v>
      </x:c>
      <x:c r="T1867" s="12" t="n">
        <x:v>0</x:v>
      </x:c>
      <x:c r="U1867" s="12" t="n">
        <x:f>'逐时购电与费用'!H1867+'逐时购电与费用'!J1867+F1867-P1867+O1867-E1867-N1867/'月度汇总'!$F$6-Q1867</x:f>
        <x:v>1.000012161966879e-8</x:v>
      </x:c>
      <x:c r="V1867" s="12" t="n">
        <x:f>M1867-L1867-N1867+O1867/'月度汇总'!$F$7</x:f>
        <x:v>-1.1368683772161603e-13</x:v>
      </x:c>
    </x:row>
    <x:row r="1868" ht="20" customHeight="1">
      <x:c r="A1868" s="13" t="n">
        <x:f>'逐时购电与费用'!A1868</x:f>
        <x:v>45701.944444444445</x:v>
      </x:c>
      <x:c r="B1868" s="13" t="n">
        <x:v>45701</x:v>
      </x:c>
      <x:c r="C1868" s="12" t="n">
        <x:v>575.6654613178486</x:v>
      </x:c>
      <x:c r="D1868" s="12" t="n">
        <x:v>0</x:v>
      </x:c>
      <x:c r="E1868" s="12" t="n">
        <x:v>575.06075</x:v>
      </x:c>
      <x:c r="F1868" s="12" t="n">
        <x:v>0</x:v>
      </x:c>
      <x:c r="G1868" s="12" t="n">
        <x:f>E1868-F1868</x:f>
        <x:v>575.06075</x:v>
      </x:c>
      <x:c r="H1868" s="12" t="n">
        <x:f>G1868-C1868+D1868</x:f>
        <x:v>-0.6047113178485688</x:v>
      </x:c>
      <x:c r="I1868" s="12" t="n">
        <x:v>570.8760591666667</x:v>
      </x:c>
      <x:c r="J1868" s="12" t="n">
        <x:v>0</x:v>
      </x:c>
      <x:c r="K1868" s="12" t="n">
        <x:f>G1868-I1868+J1868</x:f>
        <x:v>4.18469083333332</x:v>
      </x:c>
      <x:c r="L1868" s="12" t="n">
        <x:v>3529.9028451714503</x:v>
      </x:c>
      <x:c r="M1868" s="12" t="n">
        <x:v>4273.19465894633</x:v>
      </x:c>
      <x:c r="N1868" s="12" t="n">
        <x:v>743.2918137748798</x:v>
      </x:c>
      <x:c r="O1868" s="12" t="n">
        <x:v>0</x:v>
      </x:c>
      <x:c r="P1868" s="12" t="n">
        <x:v>0</x:v>
      </x:c>
      <x:c r="Q1868" s="12" t="n">
        <x:v>0</x:v>
      </x:c>
      <x:c r="R1868" s="12" t="n">
        <x:v>144.20875579576023</x:v>
      </x:c>
      <x:c r="S1868" s="12" t="n">
        <x:v>0</x:v>
      </x:c>
      <x:c r="T1868" s="12" t="n">
        <x:v>0</x:v>
      </x:c>
      <x:c r="U1868" s="12" t="n">
        <x:f>'逐时购电与费用'!H1868+'逐时购电与费用'!J1868+F1868-P1868+O1868-E1868-N1868/'月度汇总'!$F$6-Q1868</x:f>
        <x:v>1.0000007932831068e-8</x:v>
      </x:c>
      <x:c r="V1868" s="12" t="n">
        <x:f>M1868-L1868-N1868+O1868/'月度汇总'!$F$7</x:f>
        <x:v>-4.547473508864641e-13</x:v>
      </x:c>
    </x:row>
    <x:row r="1869" ht="20" customHeight="1">
      <x:c r="A1869" s="13" t="n">
        <x:f>'逐时购电与费用'!A1869</x:f>
        <x:v>45701.95138888889</x:v>
      </x:c>
      <x:c r="B1869" s="13" t="n">
        <x:v>45701</x:v>
      </x:c>
      <x:c r="C1869" s="12" t="n">
        <x:v>573.3471750825022</x:v>
      </x:c>
      <x:c r="D1869" s="12" t="n">
        <x:v>0</x:v>
      </x:c>
      <x:c r="E1869" s="12" t="n">
        <x:v>574.9449999999999</x:v>
      </x:c>
      <x:c r="F1869" s="12" t="n">
        <x:v>0</x:v>
      </x:c>
      <x:c r="G1869" s="12" t="n">
        <x:f>E1869-F1869</x:f>
        <x:v>574.9449999999999</x:v>
      </x:c>
      <x:c r="H1869" s="12" t="n">
        <x:f>G1869-C1869+D1869</x:f>
        <x:v>1.5978249174977464</x:v>
      </x:c>
      <x:c r="I1869" s="12" t="n">
        <x:v>568.5602833333334</x:v>
      </x:c>
      <x:c r="J1869" s="12" t="n">
        <x:v>0</x:v>
      </x:c>
      <x:c r="K1869" s="12" t="n">
        <x:f>G1869-I1869+J1869</x:f>
        <x:v>6.384716666666577</x:v>
      </x:c>
      <x:c r="L1869" s="12" t="n">
        <x:v>4273.19465894633</x:v>
      </x:c>
      <x:c r="M1869" s="12" t="n">
        <x:v>5014.7028741228605</x:v>
      </x:c>
      <x:c r="N1869" s="12" t="n">
        <x:v>741.508215176531</x:v>
      </x:c>
      <x:c r="O1869" s="12" t="n">
        <x:v>0</x:v>
      </x:c>
      <x:c r="P1869" s="12" t="n">
        <x:v>0</x:v>
      </x:c>
      <x:c r="Q1869" s="12" t="n">
        <x:v>0</x:v>
      </x:c>
      <x:c r="R1869" s="12" t="n">
        <x:v>126.0622087051213</x:v>
      </x:c>
      <x:c r="S1869" s="12" t="n">
        <x:v>0</x:v>
      </x:c>
      <x:c r="T1869" s="12" t="n">
        <x:v>0</x:v>
      </x:c>
      <x:c r="U1869" s="12" t="n">
        <x:f>'逐时购电与费用'!H1869+'逐时购电与费用'!J1869+F1869-P1869+O1869-E1869-N1869/'月度汇总'!$F$6-Q1869</x:f>
        <x:v>1.000012161966879e-8</x:v>
      </x:c>
      <x:c r="V1869" s="12" t="n">
        <x:f>M1869-L1869-N1869+O1869/'月度汇总'!$F$7</x:f>
        <x:v>-1.1368683772161603e-13</x:v>
      </x:c>
    </x:row>
    <x:row r="1870" ht="20" customHeight="1">
      <x:c r="A1870" s="13" t="n">
        <x:f>'逐时购电与费用'!A1870</x:f>
        <x:v>45701.95833333333</x:v>
      </x:c>
      <x:c r="B1870" s="13" t="n">
        <x:v>45701</x:v>
      </x:c>
      <x:c r="C1870" s="12" t="n">
        <x:v>557.6806834542649</x:v>
      </x:c>
      <x:c r="D1870" s="12" t="n">
        <x:v>0</x:v>
      </x:c>
      <x:c r="E1870" s="12" t="n">
        <x:v>550.0166666666667</x:v>
      </x:c>
      <x:c r="F1870" s="12" t="n">
        <x:v>0</x:v>
      </x:c>
      <x:c r="G1870" s="12" t="n">
        <x:f>E1870-F1870</x:f>
        <x:v>550.0166666666667</x:v>
      </x:c>
      <x:c r="H1870" s="12" t="n">
        <x:f>G1870-C1870+D1870</x:f>
        <x:v>-7.664016787598257</x:v>
      </x:c>
      <x:c r="I1870" s="12" t="n">
        <x:v>552.8962333333333</x:v>
      </x:c>
      <x:c r="J1870" s="12" t="n">
        <x:v>0</x:v>
      </x:c>
      <x:c r="K1870" s="12" t="n">
        <x:f>G1870-I1870+J1870</x:f>
        <x:v>-2.8795666666666193</x:v>
      </x:c>
      <x:c r="L1870" s="12" t="n">
        <x:v>5014.7028741228605</x:v>
      </x:c>
      <x:c r="M1870" s="12" t="n">
        <x:v>5764.70287411386</x:v>
      </x:c>
      <x:c r="N1870" s="12" t="n">
        <x:v>749.999999991</x:v>
      </x:c>
      <x:c r="O1870" s="12" t="n">
        <x:v>0</x:v>
      </x:c>
      <x:c r="P1870" s="12" t="n">
        <x:v>0</x:v>
      </x:c>
      <x:c r="Q1870" s="12" t="n">
        <x:v>0.041237433492361815</x:v>
      </x:c>
      <x:c r="R1870" s="12" t="n">
        <x:v>111.46589106351325</x:v>
      </x:c>
      <x:c r="S1870" s="12" t="n">
        <x:v>0</x:v>
      </x:c>
      <x:c r="T1870" s="12" t="n">
        <x:v>0</x:v>
      </x:c>
      <x:c r="U1870" s="12" t="n">
        <x:f>'逐时购电与费用'!H1870+'逐时购电与费用'!J1870+F1870-P1870+O1870-E1870-N1870/'月度汇总'!$F$6-Q1870</x:f>
        <x:v>1.21617993453782e-13</x:v>
      </x:c>
      <x:c r="V1870" s="12" t="n">
        <x:f>M1870-L1870-N1870+O1870/'月度汇总'!$F$7</x:f>
        <x:v>-3.410605131648481e-13</x:v>
      </x:c>
    </x:row>
    <x:row r="1871" ht="20" customHeight="1">
      <x:c r="A1871" s="13" t="n">
        <x:f>'逐时购电与费用'!A1871</x:f>
        <x:v>45701.96527777778</x:v>
      </x:c>
      <x:c r="B1871" s="13" t="n">
        <x:v>45701</x:v>
      </x:c>
      <x:c r="C1871" s="12" t="n">
        <x:v>569.8678795490434</x:v>
      </x:c>
      <x:c r="D1871" s="12" t="n">
        <x:v>0</x:v>
      </x:c>
      <x:c r="E1871" s="12" t="n">
        <x:v>539.22065</x:v>
      </x:c>
      <x:c r="F1871" s="12" t="n">
        <x:v>0</x:v>
      </x:c>
      <x:c r="G1871" s="12" t="n">
        <x:f>E1871-F1871</x:f>
        <x:v>539.22065</x:v>
      </x:c>
      <x:c r="H1871" s="12" t="n">
        <x:f>G1871-C1871+D1871</x:f>
        <x:v>-30.64722954904346</x:v>
      </x:c>
      <x:c r="I1871" s="12" t="n">
        <x:v>563.5457708333333</x:v>
      </x:c>
      <x:c r="J1871" s="12" t="n">
        <x:v>0</x:v>
      </x:c>
      <x:c r="K1871" s="12" t="n">
        <x:f>G1871-I1871+J1871</x:f>
        <x:v>-24.325120833333358</x:v>
      </x:c>
      <x:c r="L1871" s="12" t="n">
        <x:v>5764.70287411386</x:v>
      </x:c>
      <x:c r="M1871" s="12" t="n">
        <x:v>5792.285380699</x:v>
      </x:c>
      <x:c r="N1871" s="12" t="n">
        <x:v>27.58250658513911</x:v>
      </x:c>
      <x:c r="O1871" s="12" t="n">
        <x:v>0</x:v>
      </x:c>
      <x:c r="P1871" s="12" t="n">
        <x:v>0</x:v>
      </x:c>
      <x:c r="Q1871" s="12" t="n">
        <x:v>0</x:v>
      </x:c>
      <x:c r="R1871" s="12" t="n">
        <x:v>99.82118897675315</x:v>
      </x:c>
      <x:c r="S1871" s="12" t="n">
        <x:v>0</x:v>
      </x:c>
      <x:c r="T1871" s="12" t="n">
        <x:v>0</x:v>
      </x:c>
      <x:c r="U1871" s="12" t="n">
        <x:f>'逐时购电与费用'!H1871+'逐时购电与费用'!J1871+F1871-P1871+O1871-E1871-N1871/'月度汇总'!$F$6-Q1871</x:f>
        <x:v>1.0000004380117389e-8</x:v>
      </x:c>
      <x:c r="V1871" s="12" t="n">
        <x:f>M1871-L1871-N1871+O1871/'月度汇总'!$F$7</x:f>
        <x:v>4.156675004196586e-13</x:v>
      </x:c>
    </x:row>
    <x:row r="1872" ht="20" customHeight="1">
      <x:c r="A1872" s="13" t="n">
        <x:f>'逐时购电与费用'!A1872</x:f>
        <x:v>45701.97222222222</x:v>
      </x:c>
      <x:c r="B1872" s="13" t="n">
        <x:v>45701</x:v>
      </x:c>
      <x:c r="C1872" s="12" t="n">
        <x:v>568.3802523676928</x:v>
      </x:c>
      <x:c r="D1872" s="12" t="n">
        <x:v>0</x:v>
      </x:c>
      <x:c r="E1872" s="12" t="n">
        <x:v>553.4265</x:v>
      </x:c>
      <x:c r="F1872" s="12" t="n">
        <x:v>0</x:v>
      </x:c>
      <x:c r="G1872" s="12" t="n">
        <x:f>E1872-F1872</x:f>
        <x:v>553.4265</x:v>
      </x:c>
      <x:c r="H1872" s="12" t="n">
        <x:f>G1872-C1872+D1872</x:f>
        <x:v>-14.9537523676928</x:v>
      </x:c>
      <x:c r="I1872" s="12" t="n">
        <x:v>562.0604533333333</x:v>
      </x:c>
      <x:c r="J1872" s="12" t="n">
        <x:v>0</x:v>
      </x:c>
      <x:c r="K1872" s="12" t="n">
        <x:f>G1872-I1872+J1872</x:f>
        <x:v>-8.633953333333238</x:v>
      </x:c>
      <x:c r="L1872" s="12" t="n">
        <x:v>5792.285380699</x:v>
      </x:c>
      <x:c r="M1872" s="12" t="n">
        <x:v>6542.285380689999</x:v>
      </x:c>
      <x:c r="N1872" s="12" t="n">
        <x:v>749.999999991</x:v>
      </x:c>
      <x:c r="O1872" s="12" t="n">
        <x:v>0</x:v>
      </x:c>
      <x:c r="P1872" s="12" t="n">
        <x:v>0</x:v>
      </x:c>
      <x:c r="Q1872" s="12" t="n">
        <x:v>7.74291205882968</x:v>
      </x:c>
      <x:c r="R1872" s="12" t="n">
        <x:v>105.94815514602033</x:v>
      </x:c>
      <x:c r="S1872" s="12" t="n">
        <x:v>0</x:v>
      </x:c>
      <x:c r="T1872" s="12" t="n">
        <x:v>0</x:v>
      </x:c>
      <x:c r="U1872" s="12" t="n">
        <x:f>'逐时购电与费用'!H1872+'逐时购电与费用'!J1872+F1872-P1872+O1872-E1872-N1872/'月度汇总'!$F$6-Q1872</x:f>
        <x:v>1.2168044349891716e-13</x:v>
      </x:c>
      <x:c r="V1872" s="12" t="n">
        <x:f>M1872-L1872-N1872+O1872/'月度汇总'!$F$7</x:f>
        <x:v>-3.410605131648481e-13</x:v>
      </x:c>
    </x:row>
    <x:row r="1873" ht="20" customHeight="1">
      <x:c r="A1873" s="13" t="n">
        <x:f>'逐时购电与费用'!A1873</x:f>
        <x:v>45701.97916666667</x:v>
      </x:c>
      <x:c r="B1873" s="13" t="n">
        <x:v>45701</x:v>
      </x:c>
      <x:c r="C1873" s="12" t="n">
        <x:v>562.9060026279373</x:v>
      </x:c>
      <x:c r="D1873" s="12" t="n">
        <x:v>0</x:v>
      </x:c>
      <x:c r="E1873" s="12" t="n">
        <x:v>579.4333333333333</x:v>
      </x:c>
      <x:c r="F1873" s="12" t="n">
        <x:v>0</x:v>
      </x:c>
      <x:c r="G1873" s="12" t="n">
        <x:f>E1873-F1873</x:f>
        <x:v>579.4333333333333</x:v>
      </x:c>
      <x:c r="H1873" s="12" t="n">
        <x:f>G1873-C1873+D1873</x:f>
        <x:v>16.527330705396025</x:v>
      </x:c>
      <x:c r="I1873" s="12" t="n">
        <x:v>556.58845</x:v>
      </x:c>
      <x:c r="J1873" s="12" t="n">
        <x:v>0</x:v>
      </x:c>
      <x:c r="K1873" s="12" t="n">
        <x:f>G1873-I1873+J1873</x:f>
        <x:v>22.844883333333314</x:v>
      </x:c>
      <x:c r="L1873" s="12" t="n">
        <x:v>6542.285380689999</x:v>
      </x:c>
      <x:c r="M1873" s="12" t="n">
        <x:v>7271.098817026035</x:v>
      </x:c>
      <x:c r="N1873" s="12" t="n">
        <x:v>728.813436336036</x:v>
      </x:c>
      <x:c r="O1873" s="12" t="n">
        <x:v>0</x:v>
      </x:c>
      <x:c r="P1873" s="12" t="n">
        <x:v>0</x:v>
      </x:c>
      <x:c r="Q1873" s="12" t="n">
        <x:v>0</x:v>
      </x:c>
      <x:c r="R1873" s="12" t="n">
        <x:v>102.53662442128416</x:v>
      </x:c>
      <x:c r="S1873" s="12" t="n">
        <x:v>0</x:v>
      </x:c>
      <x:c r="T1873" s="12" t="n">
        <x:v>0</x:v>
      </x:c>
      <x:c r="U1873" s="12" t="n">
        <x:f>'逐时购电与费用'!H1873+'逐时购电与费用'!J1873+F1873-P1873+O1873-E1873-N1873/'月度汇总'!$F$6-Q1873</x:f>
        <x:v>1.000012161966879e-8</x:v>
      </x:c>
      <x:c r="V1873" s="12" t="n">
        <x:f>M1873-L1873-N1873+O1873/'月度汇总'!$F$7</x:f>
        <x:v>-1.1368683772161603e-13</x:v>
      </x:c>
    </x:row>
    <x:row r="1874" ht="20" customHeight="1">
      <x:c r="A1874" s="13" t="n">
        <x:f>'逐时购电与费用'!A1874</x:f>
        <x:v>45701.98611111111</x:v>
      </x:c>
      <x:c r="B1874" s="13" t="n">
        <x:v>45701</x:v>
      </x:c>
      <x:c r="C1874" s="12" t="n">
        <x:v>593.4673469296603</x:v>
      </x:c>
      <x:c r="D1874" s="12" t="n">
        <x:v>0</x:v>
      </x:c>
      <x:c r="E1874" s="12" t="n">
        <x:v>580.8812166666667</x:v>
      </x:c>
      <x:c r="F1874" s="12" t="n">
        <x:v>0</x:v>
      </x:c>
      <x:c r="G1874" s="12" t="n">
        <x:f>E1874-F1874</x:f>
        <x:v>580.8812166666667</x:v>
      </x:c>
      <x:c r="H1874" s="12" t="n">
        <x:f>G1874-C1874+D1874</x:f>
        <x:v>-12.586130262993606</x:v>
      </x:c>
      <x:c r="I1874" s="12" t="n">
        <x:v>587.1519791666667</x:v>
      </x:c>
      <x:c r="J1874" s="12" t="n">
        <x:v>0</x:v>
      </x:c>
      <x:c r="K1874" s="12" t="n">
        <x:f>G1874-I1874+J1874</x:f>
        <x:v>-6.270762500000046</x:v>
      </x:c>
      <x:c r="L1874" s="12" t="n">
        <x:v>7271.098817026035</x:v>
      </x:c>
      <x:c r="M1874" s="12" t="n">
        <x:v>8021.098817017035</x:v>
      </x:c>
      <x:c r="N1874" s="12" t="n">
        <x:v>749.999999991</x:v>
      </x:c>
      <x:c r="O1874" s="12" t="n">
        <x:v>0</x:v>
      </x:c>
      <x:c r="P1874" s="12" t="n">
        <x:v>0</x:v>
      </x:c>
      <x:c r="Q1874" s="12" t="n">
        <x:v>5.764967594590408</x:v>
      </x:c>
      <x:c r="R1874" s="12" t="n">
        <x:v>55.87415972666872</x:v>
      </x:c>
      <x:c r="S1874" s="12" t="n">
        <x:v>0</x:v>
      </x:c>
      <x:c r="T1874" s="12" t="n">
        <x:v>0</x:v>
      </x:c>
      <x:c r="U1874" s="12" t="n">
        <x:f>'逐时购电与费用'!H1874+'逐时购电与费用'!J1874+F1874-P1874+O1874-E1874-N1874/'月度汇总'!$F$6-Q1874</x:f>
        <x:v>1.2168044349891716e-13</x:v>
      </x:c>
      <x:c r="V1874" s="12" t="n">
        <x:f>M1874-L1874-N1874+O1874/'月度汇总'!$F$7</x:f>
        <x:v>-3.410605131648481e-13</x:v>
      </x:c>
    </x:row>
    <x:row r="1875" ht="20" customHeight="1">
      <x:c r="A1875" s="13" t="n">
        <x:f>'逐时购电与费用'!A1875</x:f>
        <x:v>45701.993055555555</x:v>
      </x:c>
      <x:c r="B1875" s="13" t="n">
        <x:v>45701</x:v>
      </x:c>
      <x:c r="C1875" s="12" t="n">
        <x:v>539.3035360869007</x:v>
      </x:c>
      <x:c r="D1875" s="12" t="n">
        <x:v>0</x:v>
      </x:c>
      <x:c r="E1875" s="12" t="n">
        <x:v>500.4542666666667</x:v>
      </x:c>
      <x:c r="F1875" s="12" t="n">
        <x:v>0</x:v>
      </x:c>
      <x:c r="G1875" s="12" t="n">
        <x:f>E1875-F1875</x:f>
        <x:v>500.4542666666667</x:v>
      </x:c>
      <x:c r="H1875" s="12" t="n">
        <x:f>G1875-C1875+D1875</x:f>
        <x:v>-38.849269420234066</x:v>
      </x:c>
      <x:c r="I1875" s="12" t="n">
        <x:v>533.9840766666666</x:v>
      </x:c>
      <x:c r="J1875" s="12" t="n">
        <x:v>0</x:v>
      </x:c>
      <x:c r="K1875" s="12" t="n">
        <x:f>G1875-I1875+J1875</x:f>
        <x:v>-33.52980999999994</x:v>
      </x:c>
      <x:c r="L1875" s="12" t="n">
        <x:v>8021.098817017035</x:v>
      </x:c>
      <x:c r="M1875" s="12" t="n">
        <x:v>8056.063159486245</x:v>
      </x:c>
      <x:c r="N1875" s="12" t="n">
        <x:v>34.964342469210656</x:v>
      </x:c>
      <x:c r="O1875" s="12" t="n">
        <x:v>0</x:v>
      </x:c>
      <x:c r="P1875" s="12" t="n">
        <x:v>0</x:v>
      </x:c>
      <x:c r="Q1875" s="12" t="n">
        <x:v>0</x:v>
      </x:c>
      <x:c r="R1875" s="12" t="n">
        <x:v>27.75659181051367</x:v>
      </x:c>
      <x:c r="S1875" s="12" t="n">
        <x:v>0</x:v>
      </x:c>
      <x:c r="T1875" s="12" t="n">
        <x:v>0</x:v>
      </x:c>
      <x:c r="U1875" s="12" t="n">
        <x:f>'逐时购电与费用'!H1875+'逐时购电与费用'!J1875+F1875-P1875+O1875-E1875-N1875/'月度汇总'!$F$6-Q1875</x:f>
        <x:v>1.000000082740371e-8</x:v>
      </x:c>
      <x:c r="V1875" s="12" t="n">
        <x:f>M1875-L1875-N1875+O1875/'月度汇总'!$F$7</x:f>
        <x:v>-3.055333763768431e-13</x:v>
      </x:c>
    </x:row>
    <x:row r="1876" ht="20" customHeight="1">
      <x:c r="A1876" s="13" t="n">
        <x:f>'逐时购电与费用'!A1876</x:f>
        <x:v>45702</x:v>
      </x:c>
      <x:c r="B1876" s="13" t="n">
        <x:v>45702</x:v>
      </x:c>
      <x:c r="C1876" s="12" t="n">
        <x:v>414.89396666666664</x:v>
      </x:c>
      <x:c r="D1876" s="12" t="n">
        <x:v>0</x:v>
      </x:c>
      <x:c r="E1876" s="12" t="n">
        <x:v>403.53166666666664</x:v>
      </x:c>
      <x:c r="F1876" s="12" t="n">
        <x:v>0</x:v>
      </x:c>
      <x:c r="G1876" s="12" t="n">
        <x:f>E1876-F1876</x:f>
        <x:v>403.53166666666664</x:v>
      </x:c>
      <x:c r="H1876" s="12" t="n">
        <x:f>G1876-C1876+D1876</x:f>
        <x:v>-11.362300000000005</x:v>
      </x:c>
      <x:c r="I1876" s="12" t="n">
        <x:v>414.89396666666664</x:v>
      </x:c>
      <x:c r="J1876" s="12" t="n">
        <x:v>0</x:v>
      </x:c>
      <x:c r="K1876" s="12" t="n">
        <x:f>G1876-I1876+J1876</x:f>
        <x:v>-11.362300000000005</x:v>
      </x:c>
      <x:c r="L1876" s="12" t="n">
        <x:v>8056.063159486245</x:v>
      </x:c>
      <x:c r="M1876" s="12" t="n">
        <x:v>8066.2892294772455</x:v>
      </x:c>
      <x:c r="N1876" s="12" t="n">
        <x:v>10.226069991000003</x:v>
      </x:c>
      <x:c r="O1876" s="12" t="n">
        <x:v>0</x:v>
      </x:c>
      <x:c r="P1876" s="12" t="n">
        <x:v>0</x:v>
      </x:c>
      <x:c r="Q1876" s="12" t="n">
        <x:v>0</x:v>
      </x:c>
      <x:c r="R1876" s="12" t="n">
        <x:v>335.245169388225</x:v>
      </x:c>
      <x:c r="S1876" s="12" t="n">
        <x:v>0</x:v>
      </x:c>
      <x:c r="T1876" s="12" t="n">
        <x:v>0</x:v>
      </x:c>
      <x:c r="U1876" s="12" t="n">
        <x:f>'逐时购电与费用'!H1876+'逐时购电与费用'!J1876+F1876-P1876+O1876-E1876-N1876/'月度汇总'!$F$6-Q1876</x:f>
        <x:v>1.000000260376055e-8</x:v>
      </x:c>
      <x:c r="V1876" s="12" t="n">
        <x:f>M1876-L1876-N1876+O1876/'月度汇总'!$F$7</x:f>
        <x:v>2.5579538487363607e-13</x:v>
      </x:c>
    </x:row>
    <x:row r="1877" ht="20" customHeight="1">
      <x:c r="A1877" s="13" t="n">
        <x:f>'逐时购电与费用'!A1877</x:f>
        <x:v>45702.006944444445</x:v>
      </x:c>
      <x:c r="B1877" s="13" t="n">
        <x:v>45702</x:v>
      </x:c>
      <x:c r="C1877" s="12" t="n">
        <x:v>389.93232039712666</x:v>
      </x:c>
      <x:c r="D1877" s="12" t="n">
        <x:v>0</x:v>
      </x:c>
      <x:c r="E1877" s="12" t="n">
        <x:v>417.9008833333333</x:v>
      </x:c>
      <x:c r="F1877" s="12" t="n">
        <x:v>0</x:v>
      </x:c>
      <x:c r="G1877" s="12" t="n">
        <x:f>E1877-F1877</x:f>
        <x:v>417.9008833333333</x:v>
      </x:c>
      <x:c r="H1877" s="12" t="n">
        <x:f>G1877-C1877+D1877</x:f>
        <x:v>27.968562936206638</x:v>
      </x:c>
      <x:c r="I1877" s="12" t="n">
        <x:v>389.75426</x:v>
      </x:c>
      <x:c r="J1877" s="12" t="n">
        <x:v>0</x:v>
      </x:c>
      <x:c r="K1877" s="12" t="n">
        <x:f>G1877-I1877+J1877</x:f>
        <x:v>28.14662333333331</x:v>
      </x:c>
      <x:c r="L1877" s="12" t="n">
        <x:v>8066.2892294772455</x:v>
      </x:c>
      <x:c r="M1877" s="12" t="n">
        <x:v>8371.801280594298</x:v>
      </x:c>
      <x:c r="N1877" s="12" t="n">
        <x:v>305.5120511170532</x:v>
      </x:c>
      <x:c r="O1877" s="12" t="n">
        <x:v>0</x:v>
      </x:c>
      <x:c r="P1877" s="12" t="n">
        <x:v>0</x:v>
      </x:c>
      <x:c r="Q1877" s="12" t="n">
        <x:v>0</x:v>
      </x:c>
      <x:c r="R1877" s="12" t="n">
        <x:v>313.67515272155833</x:v>
      </x:c>
      <x:c r="S1877" s="12" t="n">
        <x:v>0</x:v>
      </x:c>
      <x:c r="T1877" s="12" t="n">
        <x:v>0</x:v>
      </x:c>
      <x:c r="U1877" s="12" t="n">
        <x:f>'逐时购电与费用'!H1877+'逐时购电与费用'!J1877+F1877-P1877+O1877-E1877-N1877/'月度汇总'!$F$6-Q1877</x:f>
        <x:v>1.0000007932831068e-8</x:v>
      </x:c>
      <x:c r="V1877" s="12" t="n">
        <x:f>M1877-L1877-N1877+O1877/'月度汇总'!$F$7</x:f>
        <x:v>-6.252776074688882e-13</x:v>
      </x:c>
    </x:row>
    <x:row r="1878" ht="20" customHeight="1">
      <x:c r="A1878" s="13" t="n">
        <x:f>'逐时购电与费用'!A1878</x:f>
        <x:v>45702.01388888889</x:v>
      </x:c>
      <x:c r="B1878" s="13" t="n">
        <x:v>45702</x:v>
      </x:c>
      <x:c r="C1878" s="12" t="n">
        <x:v>424.6269260699025</x:v>
      </x:c>
      <x:c r="D1878" s="12" t="n">
        <x:v>0</x:v>
      </x:c>
      <x:c r="E1878" s="12" t="n">
        <x:v>417.40116666666665</x:v>
      </x:c>
      <x:c r="F1878" s="12" t="n">
        <x:v>0</x:v>
      </x:c>
      <x:c r="G1878" s="12" t="n">
        <x:f>E1878-F1878</x:f>
        <x:v>417.40116666666665</x:v>
      </x:c>
      <x:c r="H1878" s="12" t="n">
        <x:f>G1878-C1878+D1878</x:f>
        <x:v>-7.225759403235827</x:v>
      </x:c>
      <x:c r="I1878" s="12" t="n">
        <x:v>424.27568333333335</x:v>
      </x:c>
      <x:c r="J1878" s="12" t="n">
        <x:v>0</x:v>
      </x:c>
      <x:c r="K1878" s="12" t="n">
        <x:f>G1878-I1878+J1878</x:f>
        <x:v>-6.874516666666693</x:v>
      </x:c>
      <x:c r="L1878" s="12" t="n">
        <x:v>8371.801280594298</x:v>
      </x:c>
      <x:c r="M1878" s="12" t="n">
        <x:v>9121.801280584297</x:v>
      </x:c>
      <x:c r="N1878" s="12" t="n">
        <x:v>749.99999999</x:v>
      </x:c>
      <x:c r="O1878" s="12" t="n">
        <x:v>0</x:v>
      </x:c>
      <x:c r="P1878" s="12" t="n">
        <x:v>0</x:v>
      </x:c>
      <x:c r="Q1878" s="12" t="n">
        <x:v>7.22575941323577</x:v>
      </x:c>
      <x:c r="R1878" s="12" t="n">
        <x:v>321.1343079486902</x:v>
      </x:c>
      <x:c r="S1878" s="12" t="n">
        <x:v>0.0009819151291594608</x:v>
      </x:c>
      <x:c r="T1878" s="12" t="n">
        <x:v>0</x:v>
      </x:c>
      <x:c r="U1878" s="12" t="n">
        <x:f>'逐时购电与费用'!H1878+'逐时购电与费用'!J1878+F1878-P1878+O1878-E1878-N1878/'月度汇总'!$F$6-Q1878</x:f>
        <x:v>1.1111831454968524e-9</x:v>
      </x:c>
      <x:c r="V1878" s="12" t="n">
        <x:f>M1878-L1878-N1878+O1878/'月度汇总'!$F$7</x:f>
        <x:v>-7.958078640513122e-13</x:v>
      </x:c>
    </x:row>
    <x:row r="1879" ht="20" customHeight="1">
      <x:c r="A1879" s="13" t="n">
        <x:f>'逐时购电与费用'!A1879</x:f>
        <x:v>45702.02083333333</x:v>
      </x:c>
      <x:c r="B1879" s="13" t="n">
        <x:v>45702</x:v>
      </x:c>
      <x:c r="C1879" s="12" t="n">
        <x:v>449.36364732193505</x:v>
      </x:c>
      <x:c r="D1879" s="12" t="n">
        <x:v>0</x:v>
      </x:c>
      <x:c r="E1879" s="12" t="n">
        <x:v>379.9816666666666</x:v>
      </x:c>
      <x:c r="F1879" s="12" t="n">
        <x:v>0</x:v>
      </x:c>
      <x:c r="G1879" s="12" t="n">
        <x:f>E1879-F1879</x:f>
        <x:v>379.9816666666666</x:v>
      </x:c>
      <x:c r="H1879" s="12" t="n">
        <x:f>G1879-C1879+D1879</x:f>
        <x:v>-69.38198065526842</x:v>
      </x:c>
      <x:c r="I1879" s="12" t="n">
        <x:v>448.8439666666667</x:v>
      </x:c>
      <x:c r="J1879" s="12" t="n">
        <x:v>0</x:v>
      </x:c>
      <x:c r="K1879" s="12" t="n">
        <x:f>G1879-I1879+J1879</x:f>
        <x:v>-68.86230000000006</x:v>
      </x:c>
      <x:c r="L1879" s="12" t="n">
        <x:v>9121.801280584297</x:v>
      </x:c>
      <x:c r="M1879" s="12" t="n">
        <x:v>9184.245063165039</x:v>
      </x:c>
      <x:c r="N1879" s="12" t="n">
        <x:v>62.44378258074158</x:v>
      </x:c>
      <x:c r="O1879" s="12" t="n">
        <x:v>0</x:v>
      </x:c>
      <x:c r="P1879" s="12" t="n">
        <x:v>0</x:v>
      </x:c>
      <x:c r="Q1879" s="12" t="n">
        <x:v>0</x:v>
      </x:c>
      <x:c r="R1879" s="12" t="n">
        <x:v>339.6973193513886</x:v>
      </x:c>
      <x:c r="S1879" s="12" t="n">
        <x:v>0.0008298272050524247</x:v>
      </x:c>
      <x:c r="T1879" s="12" t="n">
        <x:v>0</x:v>
      </x:c>
      <x:c r="U1879" s="12" t="n">
        <x:f>'逐时购电与费用'!H1879+'逐时购电与费用'!J1879+F1879-P1879+O1879-E1879-N1879/'月度汇总'!$F$6-Q1879</x:f>
        <x:v>9.999993721976352e-9</x:v>
      </x:c>
      <x:c r="V1879" s="12" t="n">
        <x:f>M1879-L1879-N1879+O1879/'月度汇总'!$F$7</x:f>
        <x:v>1.7053025658242404e-13</x:v>
      </x:c>
    </x:row>
    <x:row r="1880" ht="20" customHeight="1">
      <x:c r="A1880" s="13" t="n">
        <x:f>'逐时购电与费用'!A1880</x:f>
        <x:v>45702.02777777778</x:v>
      </x:c>
      <x:c r="B1880" s="13" t="n">
        <x:v>45702</x:v>
      </x:c>
      <x:c r="C1880" s="12" t="n">
        <x:v>428.13092912911134</x:v>
      </x:c>
      <x:c r="D1880" s="12" t="n">
        <x:v>0</x:v>
      </x:c>
      <x:c r="E1880" s="12" t="n">
        <x:v>408.86636666666664</x:v>
      </x:c>
      <x:c r="F1880" s="12" t="n">
        <x:v>0</x:v>
      </x:c>
      <x:c r="G1880" s="12" t="n">
        <x:f>E1880-F1880</x:f>
        <x:v>408.86636666666664</x:v>
      </x:c>
      <x:c r="H1880" s="12" t="n">
        <x:f>G1880-C1880+D1880</x:f>
        <x:v>-19.2645624624447</x:v>
      </x:c>
      <x:c r="I1880" s="12" t="n">
        <x:v>426.26786666666663</x:v>
      </x:c>
      <x:c r="J1880" s="12" t="n">
        <x:v>0</x:v>
      </x:c>
      <x:c r="K1880" s="12" t="n">
        <x:f>G1880-I1880+J1880</x:f>
        <x:v>-17.4015</x:v>
      </x:c>
      <x:c r="L1880" s="12" t="n">
        <x:v>9184.245063165039</x:v>
      </x:c>
      <x:c r="M1880" s="12" t="n">
        <x:v>9201.58316937224</x:v>
      </x:c>
      <x:c r="N1880" s="12" t="n">
        <x:v>17.33810620720023</x:v>
      </x:c>
      <x:c r="O1880" s="12" t="n">
        <x:v>0</x:v>
      </x:c>
      <x:c r="P1880" s="12" t="n">
        <x:v>0</x:v>
      </x:c>
      <x:c r="Q1880" s="12" t="n">
        <x:v>0</x:v>
      </x:c>
      <x:c r="R1880" s="12" t="n">
        <x:v>341.8951064462352</x:v>
      </x:c>
      <x:c r="S1880" s="12" t="n">
        <x:v>0</x:v>
      </x:c>
      <x:c r="T1880" s="12" t="n">
        <x:v>0</x:v>
      </x:c>
      <x:c r="U1880" s="12" t="n">
        <x:f>'逐时购电与费用'!H1880+'逐时购电与费用'!J1880+F1880-P1880+O1880-E1880-N1880/'月度汇总'!$F$6-Q1880</x:f>
        <x:v>1.000000082740371e-8</x:v>
      </x:c>
      <x:c r="V1880" s="12" t="n">
        <x:f>M1880-L1880-N1880+O1880/'月度汇总'!$F$7</x:f>
        <x:v>9.592326932761353e-14</x:v>
      </x:c>
    </x:row>
    <x:row r="1881" ht="20" customHeight="1">
      <x:c r="A1881" s="13" t="n">
        <x:f>'逐时购电与费用'!A1881</x:f>
        <x:v>45702.03472222222</x:v>
      </x:c>
      <x:c r="B1881" s="13" t="n">
        <x:v>45702</x:v>
      </x:c>
      <x:c r="C1881" s="12" t="n">
        <x:v>406.29578123989455</x:v>
      </x:c>
      <x:c r="D1881" s="12" t="n">
        <x:v>0</x:v>
      </x:c>
      <x:c r="E1881" s="12" t="n">
        <x:v>435.71591666666666</x:v>
      </x:c>
      <x:c r="F1881" s="12" t="n">
        <x:v>0</x:v>
      </x:c>
      <x:c r="G1881" s="12" t="n">
        <x:f>E1881-F1881</x:f>
        <x:v>435.71591666666666</x:v>
      </x:c>
      <x:c r="H1881" s="12" t="n">
        <x:f>G1881-C1881+D1881</x:f>
        <x:v>29.420135426772106</x:v>
      </x:c>
      <x:c r="I1881" s="12" t="n">
        <x:v>403.81425</x:v>
      </x:c>
      <x:c r="J1881" s="12" t="n">
        <x:v>0</x:v>
      </x:c>
      <x:c r="K1881" s="12" t="n">
        <x:f>G1881-I1881+J1881</x:f>
        <x:v>31.901666666666642</x:v>
      </x:c>
      <x:c r="L1881" s="12" t="n">
        <x:v>9201.58316937224</x:v>
      </x:c>
      <x:c r="M1881" s="12" t="n">
        <x:v>9168.89413002027</x:v>
      </x:c>
      <x:c r="N1881" s="12" t="n">
        <x:v>0</x:v>
      </x:c>
      <x:c r="O1881" s="12" t="n">
        <x:v>29.420135416772105</x:v>
      </x:c>
      <x:c r="P1881" s="12" t="n">
        <x:v>0</x:v>
      </x:c>
      <x:c r="Q1881" s="12" t="n">
        <x:v>0</x:v>
      </x:c>
      <x:c r="R1881" s="12" t="n">
        <x:v>319.03146086242793</x:v>
      </x:c>
      <x:c r="S1881" s="12" t="n">
        <x:v>0</x:v>
      </x:c>
      <x:c r="T1881" s="12" t="n">
        <x:v>0</x:v>
      </x:c>
      <x:c r="U1881" s="12" t="n">
        <x:f>'逐时购电与费用'!H1881+'逐时购电与费用'!J1881+F1881-P1881+O1881-E1881-N1881/'月度汇总'!$F$6-Q1881</x:f>
        <x:v>-1.0000007932831068e-8</x:v>
      </x:c>
      <x:c r="V1881" s="12" t="n">
        <x:f>M1881-L1881-N1881+O1881/'月度汇总'!$F$7</x:f>
        <x:v>-7.602807272633072e-13</x:v>
      </x:c>
    </x:row>
    <x:row r="1882" ht="20" customHeight="1">
      <x:c r="A1882" s="13" t="n">
        <x:f>'逐时购电与费用'!A1882</x:f>
        <x:v>45702.04166666667</x:v>
      </x:c>
      <x:c r="B1882" s="13" t="n">
        <x:v>45702</x:v>
      </x:c>
      <x:c r="C1882" s="12" t="n">
        <x:v>405.8017766062056</x:v>
      </x:c>
      <x:c r="D1882" s="12" t="n">
        <x:v>0</x:v>
      </x:c>
      <x:c r="E1882" s="12" t="n">
        <x:v>423.4483333333333</x:v>
      </x:c>
      <x:c r="F1882" s="12" t="n">
        <x:v>0</x:v>
      </x:c>
      <x:c r="G1882" s="12" t="n">
        <x:f>E1882-F1882</x:f>
        <x:v>423.4483333333333</x:v>
      </x:c>
      <x:c r="H1882" s="12" t="n">
        <x:f>G1882-C1882+D1882</x:f>
        <x:v>17.646556727127745</x:v>
      </x:c>
      <x:c r="I1882" s="12" t="n">
        <x:v>403.165275</x:v>
      </x:c>
      <x:c r="J1882" s="12" t="n">
        <x:v>0</x:v>
      </x:c>
      <x:c r="K1882" s="12" t="n">
        <x:f>G1882-I1882+J1882</x:f>
        <x:v>20.283058333333315</x:v>
      </x:c>
      <x:c r="L1882" s="12" t="n">
        <x:v>9168.89413002027</x:v>
      </x:c>
      <x:c r="M1882" s="12" t="n">
        <x:v>9149.286844779017</x:v>
      </x:c>
      <x:c r="N1882" s="12" t="n">
        <x:v>0</x:v>
      </x:c>
      <x:c r="O1882" s="12" t="n">
        <x:v>17.646556717127744</x:v>
      </x:c>
      <x:c r="P1882" s="12" t="n">
        <x:v>0</x:v>
      </x:c>
      <x:c r="Q1882" s="12" t="n">
        <x:v>0</x:v>
      </x:c>
      <x:c r="R1882" s="12" t="n">
        <x:v>289.858183510583</x:v>
      </x:c>
      <x:c r="S1882" s="12" t="n">
        <x:v>0</x:v>
      </x:c>
      <x:c r="T1882" s="12" t="n">
        <x:v>0</x:v>
      </x:c>
      <x:c r="U1882" s="12" t="n">
        <x:f>'逐时购电与费用'!H1882+'逐时购电与费用'!J1882+F1882-P1882+O1882-E1882-N1882/'月度汇总'!$F$6-Q1882</x:f>
        <x:v>-1.0000007932831068e-8</x:v>
      </x:c>
      <x:c r="V1882" s="12" t="n">
        <x:f>M1882-L1882-N1882+O1882/'月度汇总'!$F$7</x:f>
        <x:v>4.369837824924616e-13</x:v>
      </x:c>
    </x:row>
    <x:row r="1883" ht="20" customHeight="1">
      <x:c r="A1883" s="13" t="n">
        <x:f>'逐时购电与费用'!A1883</x:f>
        <x:v>45702.04861111111</x:v>
      </x:c>
      <x:c r="B1883" s="13" t="n">
        <x:v>45702</x:v>
      </x:c>
      <x:c r="C1883" s="12" t="n">
        <x:v>410.47752814496664</x:v>
      </x:c>
      <x:c r="D1883" s="12" t="n">
        <x:v>0</x:v>
      </x:c>
      <x:c r="E1883" s="12" t="n">
        <x:v>407.8019333333333</x:v>
      </x:c>
      <x:c r="F1883" s="12" t="n">
        <x:v>0</x:v>
      </x:c>
      <x:c r="G1883" s="12" t="n">
        <x:f>E1883-F1883</x:f>
        <x:v>407.8019333333333</x:v>
      </x:c>
      <x:c r="H1883" s="12" t="n">
        <x:f>G1883-C1883+D1883</x:f>
        <x:v>-2.6755948116333457</x:v>
      </x:c>
      <x:c r="I1883" s="12" t="n">
        <x:v>409.1432183333333</x:v>
      </x:c>
      <x:c r="J1883" s="12" t="n">
        <x:v>0</x:v>
      </x:c>
      <x:c r="K1883" s="12" t="n">
        <x:f>G1883-I1883+J1883</x:f>
        <x:v>-1.3412850000000276</x:v>
      </x:c>
      <x:c r="L1883" s="12" t="n">
        <x:v>9149.286844779017</x:v>
      </x:c>
      <x:c r="M1883" s="12" t="n">
        <x:v>9151.694880100487</x:v>
      </x:c>
      <x:c r="N1883" s="12" t="n">
        <x:v>2.408035321470011</x:v>
      </x:c>
      <x:c r="O1883" s="12" t="n">
        <x:v>0</x:v>
      </x:c>
      <x:c r="P1883" s="12" t="n">
        <x:v>0</x:v>
      </x:c>
      <x:c r="Q1883" s="12" t="n">
        <x:v>0</x:v>
      </x:c>
      <x:c r="R1883" s="12" t="n">
        <x:v>271.01313370123364</x:v>
      </x:c>
      <x:c r="S1883" s="12" t="n">
        <x:v>0</x:v>
      </x:c>
      <x:c r="T1883" s="12" t="n">
        <x:v>0</x:v>
      </x:c>
      <x:c r="U1883" s="12" t="n">
        <x:f>'逐时购电与费用'!H1883+'逐时购电与费用'!J1883+F1883-P1883+O1883-E1883-N1883/'月度汇总'!$F$6-Q1883</x:f>
        <x:v>1.00000003833145e-8</x:v>
      </x:c>
      <x:c r="V1883" s="12" t="n">
        <x:f>M1883-L1883-N1883+O1883/'月度汇总'!$F$7</x:f>
        <x:v>3.681499549657019e-13</x:v>
      </x:c>
    </x:row>
    <x:row r="1884" ht="20" customHeight="1">
      <x:c r="A1884" s="13" t="n">
        <x:f>'逐时购电与费用'!A1884</x:f>
        <x:v>45702.055555555555</x:v>
      </x:c>
      <x:c r="B1884" s="13" t="n">
        <x:v>45702</x:v>
      </x:c>
      <x:c r="C1884" s="12" t="n">
        <x:v>425.5680546637118</x:v>
      </x:c>
      <x:c r="D1884" s="12" t="n">
        <x:v>0</x:v>
      </x:c>
      <x:c r="E1884" s="12" t="n">
        <x:v>410.5415833333333</x:v>
      </x:c>
      <x:c r="F1884" s="12" t="n">
        <x:v>0</x:v>
      </x:c>
      <x:c r="G1884" s="12" t="n">
        <x:f>E1884-F1884</x:f>
        <x:v>410.5415833333333</x:v>
      </x:c>
      <x:c r="H1884" s="12" t="n">
        <x:f>G1884-C1884+D1884</x:f>
        <x:v>-15.026471330378513</x:v>
      </x:c>
      <x:c r="I1884" s="12" t="n">
        <x:v>425.90045749999996</x:v>
      </x:c>
      <x:c r="J1884" s="12" t="n">
        <x:v>0</x:v>
      </x:c>
      <x:c r="K1884" s="12" t="n">
        <x:f>G1884-I1884+J1884</x:f>
        <x:v>-15.35887416666668</x:v>
      </x:c>
      <x:c r="L1884" s="12" t="n">
        <x:v>9151.694880100487</x:v>
      </x:c>
      <x:c r="M1884" s="12" t="n">
        <x:v>9165.218704288827</x:v>
      </x:c>
      <x:c r="N1884" s="12" t="n">
        <x:v>13.52382418834066</x:v>
      </x:c>
      <x:c r="O1884" s="12" t="n">
        <x:v>0</x:v>
      </x:c>
      <x:c r="P1884" s="12" t="n">
        <x:v>0</x:v>
      </x:c>
      <x:c r="Q1884" s="12" t="n">
        <x:v>0</x:v>
      </x:c>
      <x:c r="R1884" s="12" t="n">
        <x:v>254.3595760386023</x:v>
      </x:c>
      <x:c r="S1884" s="12" t="n">
        <x:v>0.8564929489539281</x:v>
      </x:c>
      <x:c r="T1884" s="12" t="n">
        <x:v>0</x:v>
      </x:c>
      <x:c r="U1884" s="12" t="n">
        <x:f>'逐时购电与费用'!H1884+'逐时购电与费用'!J1884+F1884-P1884+O1884-E1884-N1884/'月度汇总'!$F$6-Q1884</x:f>
        <x:v>1.000000260376055e-8</x:v>
      </x:c>
      <x:c r="V1884" s="12" t="n">
        <x:f>M1884-L1884-N1884+O1884/'月度汇总'!$F$7</x:f>
        <x:v>-8.01136934569513e-13</x:v>
      </x:c>
    </x:row>
    <x:row r="1885" ht="20" customHeight="1">
      <x:c r="A1885" s="13" t="n">
        <x:f>'逐时购电与费用'!A1885</x:f>
        <x:v>45702.0625</x:v>
      </x:c>
      <x:c r="B1885" s="13" t="n">
        <x:v>45702</x:v>
      </x:c>
      <x:c r="C1885" s="12" t="n">
        <x:v>447.717593450336</x:v>
      </x:c>
      <x:c r="D1885" s="12" t="n">
        <x:v>0</x:v>
      </x:c>
      <x:c r="E1885" s="12" t="n">
        <x:v>421.03666666666663</x:v>
      </x:c>
      <x:c r="F1885" s="12" t="n">
        <x:v>0</x:v>
      </x:c>
      <x:c r="G1885" s="12" t="n">
        <x:f>E1885-F1885</x:f>
        <x:v>421.03666666666663</x:v>
      </x:c>
      <x:c r="H1885" s="12" t="n">
        <x:f>G1885-C1885+D1885</x:f>
        <x:v>-26.68092678366935</x:v>
      </x:c>
      <x:c r="I1885" s="12" t="n">
        <x:v>447.9074166666666</x:v>
      </x:c>
      <x:c r="J1885" s="12" t="n">
        <x:v>0</x:v>
      </x:c>
      <x:c r="K1885" s="12" t="n">
        <x:f>G1885-I1885+J1885</x:f>
        <x:v>-26.870749999999987</x:v>
      </x:c>
      <x:c r="L1885" s="12" t="n">
        <x:v>9165.218704288827</x:v>
      </x:c>
      <x:c r="M1885" s="12" t="n">
        <x:v>9189.23153838513</x:v>
      </x:c>
      <x:c r="N1885" s="12" t="n">
        <x:v>24.012834096302413</x:v>
      </x:c>
      <x:c r="O1885" s="12" t="n">
        <x:v>0</x:v>
      </x:c>
      <x:c r="P1885" s="12" t="n">
        <x:v>0</x:v>
      </x:c>
      <x:c r="Q1885" s="12" t="n">
        <x:v>0</x:v>
      </x:c>
      <x:c r="R1885" s="12" t="n">
        <x:v>241.3309042487739</x:v>
      </x:c>
      <x:c r="S1885" s="12" t="n">
        <x:v>0.5028889981285829</x:v>
      </x:c>
      <x:c r="T1885" s="12" t="n">
        <x:v>0</x:v>
      </x:c>
      <x:c r="U1885" s="12" t="n">
        <x:f>'逐时购电与费用'!H1885+'逐时购电与费用'!J1885+F1885-P1885+O1885-E1885-N1885/'月度汇总'!$F$6-Q1885</x:f>
        <x:v>1.000000082740371e-8</x:v>
      </x:c>
      <x:c r="V1885" s="12" t="n">
        <x:f>M1885-L1885-N1885+O1885/'月度汇总'!$F$7</x:f>
        <x:v>-4.547473508864641e-13</x:v>
      </x:c>
    </x:row>
    <x:row r="1886" ht="20" customHeight="1">
      <x:c r="A1886" s="13" t="n">
        <x:f>'逐时购电与费用'!A1886</x:f>
        <x:v>45702.069444444445</x:v>
      </x:c>
      <x:c r="B1886" s="13" t="n">
        <x:v>45702</x:v>
      </x:c>
      <x:c r="C1886" s="12" t="n">
        <x:v>460.7401595270523</x:v>
      </x:c>
      <x:c r="D1886" s="12" t="n">
        <x:v>0</x:v>
      </x:c>
      <x:c r="E1886" s="12" t="n">
        <x:v>414.0739166666666</x:v>
      </x:c>
      <x:c r="F1886" s="12" t="n">
        <x:v>0</x:v>
      </x:c>
      <x:c r="G1886" s="12" t="n">
        <x:f>E1886-F1886</x:f>
        <x:v>414.0739166666666</x:v>
      </x:c>
      <x:c r="H1886" s="12" t="n">
        <x:f>G1886-C1886+D1886</x:f>
        <x:v>-46.666242860385694</x:v>
      </x:c>
      <x:c r="I1886" s="12" t="n">
        <x:v>458.9780008333334</x:v>
      </x:c>
      <x:c r="J1886" s="12" t="n">
        <x:v>0</x:v>
      </x:c>
      <x:c r="K1886" s="12" t="n">
        <x:f>G1886-I1886+J1886</x:f>
        <x:v>-44.90408416666679</x:v>
      </x:c>
      <x:c r="L1886" s="12" t="n">
        <x:v>9189.23153838513</x:v>
      </x:c>
      <x:c r="M1886" s="12" t="n">
        <x:v>9231.231156950476</x:v>
      </x:c>
      <x:c r="N1886" s="12" t="n">
        <x:v>41.99961856534712</x:v>
      </x:c>
      <x:c r="O1886" s="12" t="n">
        <x:v>0</x:v>
      </x:c>
      <x:c r="P1886" s="12" t="n">
        <x:v>0</x:v>
      </x:c>
      <x:c r="Q1886" s="12" t="n">
        <x:v>0</x:v>
      </x:c>
      <x:c r="R1886" s="12" t="n">
        <x:v>233.6449327682668</x:v>
      </x:c>
      <x:c r="S1886" s="12" t="n">
        <x:v>0</x:v>
      </x:c>
      <x:c r="T1886" s="12" t="n">
        <x:v>0</x:v>
      </x:c>
      <x:c r="U1886" s="12" t="n">
        <x:f>'逐时购电与费用'!H1886+'逐时购电与费用'!J1886+F1886-P1886+O1886-E1886-N1886/'月度汇总'!$F$6-Q1886</x:f>
        <x:v>1.0000007932831068e-8</x:v>
      </x:c>
      <x:c r="V1886" s="12" t="n">
        <x:f>M1886-L1886-N1886+O1886/'月度汇总'!$F$7</x:f>
        <x:v>7.105427357601002e-14</x:v>
      </x:c>
    </x:row>
    <x:row r="1887" ht="20" customHeight="1">
      <x:c r="A1887" s="13" t="n">
        <x:f>'逐时购电与费用'!A1887</x:f>
        <x:v>45702.07638888889</x:v>
      </x:c>
      <x:c r="B1887" s="13" t="n">
        <x:v>45702</x:v>
      </x:c>
      <x:c r="C1887" s="12" t="n">
        <x:v>455.8082807352908</x:v>
      </x:c>
      <x:c r="D1887" s="12" t="n">
        <x:v>0</x:v>
      </x:c>
      <x:c r="E1887" s="12" t="n">
        <x:v>417.0378333333333</x:v>
      </x:c>
      <x:c r="F1887" s="12" t="n">
        <x:v>0</x:v>
      </x:c>
      <x:c r="G1887" s="12" t="n">
        <x:f>E1887-F1887</x:f>
        <x:v>417.0378333333333</x:v>
      </x:c>
      <x:c r="H1887" s="12" t="n">
        <x:f>G1887-C1887+D1887</x:f>
        <x:v>-38.77044740195748</x:v>
      </x:c>
      <x:c r="I1887" s="12" t="n">
        <x:v>452.45833083333326</x:v>
      </x:c>
      <x:c r="J1887" s="12" t="n">
        <x:v>0</x:v>
      </x:c>
      <x:c r="K1887" s="12" t="n">
        <x:f>G1887-I1887+J1887</x:f>
        <x:v>-35.420497499999954</x:v>
      </x:c>
      <x:c r="L1887" s="12" t="n">
        <x:v>9231.231156950476</x:v>
      </x:c>
      <x:c r="M1887" s="12" t="n">
        <x:v>9266.124559603239</x:v>
      </x:c>
      <x:c r="N1887" s="12" t="n">
        <x:v>34.89340265276173</x:v>
      </x:c>
      <x:c r="O1887" s="12" t="n">
        <x:v>0</x:v>
      </x:c>
      <x:c r="P1887" s="12" t="n">
        <x:v>0</x:v>
      </x:c>
      <x:c r="Q1887" s="12" t="n">
        <x:v>0</x:v>
      </x:c>
      <x:c r="R1887" s="12" t="n">
        <x:v>224.8994627962294</x:v>
      </x:c>
      <x:c r="S1887" s="12" t="n">
        <x:v>0</x:v>
      </x:c>
      <x:c r="T1887" s="12" t="n">
        <x:v>0</x:v>
      </x:c>
      <x:c r="U1887" s="12" t="n">
        <x:f>'逐时购电与费用'!H1887+'逐时购电与费用'!J1887+F1887-P1887+O1887-E1887-N1887/'月度汇总'!$F$6-Q1887</x:f>
        <x:v>1.0000007932831068e-8</x:v>
      </x:c>
      <x:c r="V1887" s="12" t="n">
        <x:f>M1887-L1887-N1887+O1887/'月度汇总'!$F$7</x:f>
        <x:v>5.044853423896711e-13</x:v>
      </x:c>
    </x:row>
    <x:row r="1888" ht="20" customHeight="1">
      <x:c r="A1888" s="13" t="n">
        <x:f>'逐时购电与费用'!A1888</x:f>
        <x:v>45702.08333333333</x:v>
      </x:c>
      <x:c r="B1888" s="13" t="n">
        <x:v>45702</x:v>
      </x:c>
      <x:c r="C1888" s="12" t="n">
        <x:v>447.525321151606</x:v>
      </x:c>
      <x:c r="D1888" s="12" t="n">
        <x:v>0</x:v>
      </x:c>
      <x:c r="E1888" s="12" t="n">
        <x:v>440.3016666666666</x:v>
      </x:c>
      <x:c r="F1888" s="12" t="n">
        <x:v>0</x:v>
      </x:c>
      <x:c r="G1888" s="12" t="n">
        <x:f>E1888-F1888</x:f>
        <x:v>440.3016666666666</x:v>
      </x:c>
      <x:c r="H1888" s="12" t="n">
        <x:f>G1888-C1888+D1888</x:f>
        <x:v>-7.223654484939402</x:v>
      </x:c>
      <x:c r="I1888" s="12" t="n">
        <x:v>443.77060833333326</x:v>
      </x:c>
      <x:c r="J1888" s="12" t="n">
        <x:v>0</x:v>
      </x:c>
      <x:c r="K1888" s="12" t="n">
        <x:f>G1888-I1888+J1888</x:f>
        <x:v>-3.4689416666666375</x:v>
      </x:c>
      <x:c r="L1888" s="12" t="n">
        <x:v>9266.124559603239</x:v>
      </x:c>
      <x:c r="M1888" s="12" t="n">
        <x:v>9272.625848630683</x:v>
      </x:c>
      <x:c r="N1888" s="12" t="n">
        <x:v>6.501289027445462</x:v>
      </x:c>
      <x:c r="O1888" s="12" t="n">
        <x:v>0</x:v>
      </x:c>
      <x:c r="P1888" s="12" t="n">
        <x:v>0</x:v>
      </x:c>
      <x:c r="Q1888" s="12" t="n">
        <x:v>0</x:v>
      </x:c>
      <x:c r="R1888" s="12" t="n">
        <x:v>255.64236566304135</x:v>
      </x:c>
      <x:c r="S1888" s="12" t="n">
        <x:v>0</x:v>
      </x:c>
      <x:c r="T1888" s="12" t="n">
        <x:v>0</x:v>
      </x:c>
      <x:c r="U1888" s="12" t="n">
        <x:f>'逐时购电与费用'!H1888+'逐时购电与费用'!J1888+F1888-P1888+O1888-E1888-N1888/'月度汇总'!$F$6-Q1888</x:f>
        <x:v>1.000000082740371e-8</x:v>
      </x:c>
      <x:c r="V1888" s="12" t="n">
        <x:f>M1888-L1888-N1888+O1888/'月度汇总'!$F$7</x:f>
        <x:v>-7.345235530920036e-13</x:v>
      </x:c>
    </x:row>
    <x:row r="1889" ht="20" customHeight="1">
      <x:c r="A1889" s="13" t="n">
        <x:f>'逐时购电与费用'!A1889</x:f>
        <x:v>45702.09027777778</x:v>
      </x:c>
      <x:c r="B1889" s="13" t="n">
        <x:v>45702</x:v>
      </x:c>
      <x:c r="C1889" s="12" t="n">
        <x:v>461.17792700132054</x:v>
      </x:c>
      <x:c r="D1889" s="12" t="n">
        <x:v>0</x:v>
      </x:c>
      <x:c r="E1889" s="12" t="n">
        <x:v>464.70269999999994</x:v>
      </x:c>
      <x:c r="F1889" s="12" t="n">
        <x:v>0</x:v>
      </x:c>
      <x:c r="G1889" s="12" t="n">
        <x:f>E1889-F1889</x:f>
        <x:v>464.70269999999994</x:v>
      </x:c>
      <x:c r="H1889" s="12" t="n">
        <x:f>G1889-C1889+D1889</x:f>
        <x:v>3.5247729986793956</x:v>
      </x:c>
      <x:c r="I1889" s="12" t="n">
        <x:v>457.56898666666666</x:v>
      </x:c>
      <x:c r="J1889" s="12" t="n">
        <x:v>0</x:v>
      </x:c>
      <x:c r="K1889" s="12" t="n">
        <x:f>G1889-I1889+J1889</x:f>
        <x:v>7.133713333333276</x:v>
      </x:c>
      <x:c r="L1889" s="12" t="n">
        <x:v>9272.625848630683</x:v>
      </x:c>
      <x:c r="M1889" s="12" t="n">
        <x:v>9268.709434198818</x:v>
      </x:c>
      <x:c r="N1889" s="12" t="n">
        <x:v>0</x:v>
      </x:c>
      <x:c r="O1889" s="12" t="n">
        <x:v>3.5247729886793957</x:v>
      </x:c>
      <x:c r="P1889" s="12" t="n">
        <x:v>0</x:v>
      </x:c>
      <x:c r="Q1889" s="12" t="n">
        <x:v>0</x:v>
      </x:c>
      <x:c r="R1889" s="12" t="n">
        <x:v>274.1166087725643</x:v>
      </x:c>
      <x:c r="S1889" s="12" t="n">
        <x:v>0</x:v>
      </x:c>
      <x:c r="T1889" s="12" t="n">
        <x:v>0</x:v>
      </x:c>
      <x:c r="U1889" s="12" t="n">
        <x:f>'逐时购电与费用'!H1889+'逐时购电与费用'!J1889+F1889-P1889+O1889-E1889-N1889/'月度汇总'!$F$6-Q1889</x:f>
        <x:v>-1.0000007932831068e-8</x:v>
      </x:c>
      <x:c r="V1889" s="12" t="n">
        <x:f>M1889-L1889-N1889+O1889/'月度汇总'!$F$7</x:f>
        <x:v>3.623767952376511e-13</x:v>
      </x:c>
    </x:row>
    <x:row r="1890" ht="20" customHeight="1">
      <x:c r="A1890" s="13" t="n">
        <x:f>'逐时购电与费用'!A1890</x:f>
        <x:v>45702.09722222222</x:v>
      </x:c>
      <x:c r="B1890" s="13" t="n">
        <x:v>45702</x:v>
      </x:c>
      <x:c r="C1890" s="12" t="n">
        <x:v>479.62569090330277</x:v>
      </x:c>
      <x:c r="D1890" s="12" t="n">
        <x:v>0</x:v>
      </x:c>
      <x:c r="E1890" s="12" t="n">
        <x:v>475.63995</x:v>
      </x:c>
      <x:c r="F1890" s="12" t="n">
        <x:v>0</x:v>
      </x:c>
      <x:c r="G1890" s="12" t="n">
        <x:f>E1890-F1890</x:f>
        <x:v>475.63995</x:v>
      </x:c>
      <x:c r="H1890" s="12" t="n">
        <x:f>G1890-C1890+D1890</x:f>
        <x:v>-3.9857409033027693</x:v>
      </x:c>
      <x:c r="I1890" s="12" t="n">
        <x:v>477.34580166666666</x:v>
      </x:c>
      <x:c r="J1890" s="12" t="n">
        <x:v>0</x:v>
      </x:c>
      <x:c r="K1890" s="12" t="n">
        <x:f>G1890-I1890+J1890</x:f>
        <x:v>-1.7058516666666605</x:v>
      </x:c>
      <x:c r="L1890" s="12" t="n">
        <x:v>9268.709434198818</x:v>
      </x:c>
      <x:c r="M1890" s="12" t="n">
        <x:v>9272.29660100279</x:v>
      </x:c>
      <x:c r="N1890" s="12" t="n">
        <x:v>3.5871668039724924</x:v>
      </x:c>
      <x:c r="O1890" s="12" t="n">
        <x:v>0</x:v>
      </x:c>
      <x:c r="P1890" s="12" t="n">
        <x:v>0</x:v>
      </x:c>
      <x:c r="Q1890" s="12" t="n">
        <x:v>0</x:v>
      </x:c>
      <x:c r="R1890" s="12" t="n">
        <x:v>237.1053148118546</x:v>
      </x:c>
      <x:c r="S1890" s="12" t="n">
        <x:v>0</x:v>
      </x:c>
      <x:c r="T1890" s="12" t="n">
        <x:v>0</x:v>
      </x:c>
      <x:c r="U1890" s="12" t="n">
        <x:f>'逐时购电与费用'!H1890+'逐时购电与费用'!J1890+F1890-P1890+O1890-E1890-N1890/'月度汇总'!$F$6-Q1890</x:f>
        <x:v>9.99999993922529e-9</x:v>
      </x:c>
      <x:c r="V1890" s="12" t="n">
        <x:f>M1890-L1890-N1890+O1890/'月度汇总'!$F$7</x:f>
        <x:v>1.5765166949677223e-13</x:v>
      </x:c>
    </x:row>
    <x:row r="1891" ht="20" customHeight="1">
      <x:c r="A1891" s="13" t="n">
        <x:f>'逐时购电与费用'!A1891</x:f>
        <x:v>45702.10416666667</x:v>
      </x:c>
      <x:c r="B1891" s="13" t="n">
        <x:v>45702</x:v>
      </x:c>
      <x:c r="C1891" s="12" t="n">
        <x:v>487.85218861260523</x:v>
      </x:c>
      <x:c r="D1891" s="12" t="n">
        <x:v>0</x:v>
      </x:c>
      <x:c r="E1891" s="12" t="n">
        <x:v>478.8633333333333</x:v>
      </x:c>
      <x:c r="F1891" s="12" t="n">
        <x:v>0</x:v>
      </x:c>
      <x:c r="G1891" s="12" t="n">
        <x:f>E1891-F1891</x:f>
        <x:v>478.8633333333333</x:v>
      </x:c>
      <x:c r="H1891" s="12" t="n">
        <x:f>G1891-C1891+D1891</x:f>
        <x:v>-8.988855279271945</x:v>
      </x:c>
      <x:c r="I1891" s="12" t="n">
        <x:v>486.2108499999999</x:v>
      </x:c>
      <x:c r="J1891" s="12" t="n">
        <x:v>0</x:v>
      </x:c>
      <x:c r="K1891" s="12" t="n">
        <x:f>G1891-I1891+J1891</x:f>
        <x:v>-7.347516666666593</x:v>
      </x:c>
      <x:c r="L1891" s="12" t="n">
        <x:v>9272.29660100279</x:v>
      </x:c>
      <x:c r="M1891" s="12" t="n">
        <x:v>9280.386570745135</x:v>
      </x:c>
      <x:c r="N1891" s="12" t="n">
        <x:v>8.08996974234475</x:v>
      </x:c>
      <x:c r="O1891" s="12" t="n">
        <x:v>0</x:v>
      </x:c>
      <x:c r="P1891" s="12" t="n">
        <x:v>0</x:v>
      </x:c>
      <x:c r="Q1891" s="12" t="n">
        <x:v>0</x:v>
      </x:c>
      <x:c r="R1891" s="12" t="n">
        <x:v>231.58262172046648</x:v>
      </x:c>
      <x:c r="S1891" s="12" t="n">
        <x:v>0</x:v>
      </x:c>
      <x:c r="T1891" s="12" t="n">
        <x:v>0</x:v>
      </x:c>
      <x:c r="U1891" s="12" t="n">
        <x:f>'逐时购电与费用'!H1891+'逐时购电与费用'!J1891+F1891-P1891+O1891-E1891-N1891/'月度汇总'!$F$6-Q1891</x:f>
        <x:v>1.000000260376055e-8</x:v>
      </x:c>
      <x:c r="V1891" s="12" t="n">
        <x:f>M1891-L1891-N1891+O1891/'月度汇总'!$F$7</x:f>
        <x:v>-5.684341886080802e-14</x:v>
      </x:c>
    </x:row>
    <x:row r="1892" ht="20" customHeight="1">
      <x:c r="A1892" s="13" t="n">
        <x:f>'逐时购电与费用'!A1892</x:f>
        <x:v>45702.11111111111</x:v>
      </x:c>
      <x:c r="B1892" s="13" t="n">
        <x:v>45702</x:v>
      </x:c>
      <x:c r="C1892" s="12" t="n">
        <x:v>486.0253332610208</x:v>
      </x:c>
      <x:c r="D1892" s="12" t="n">
        <x:v>0</x:v>
      </x:c>
      <x:c r="E1892" s="12" t="n">
        <x:v>490.21284999999995</x:v>
      </x:c>
      <x:c r="F1892" s="12" t="n">
        <x:v>0</x:v>
      </x:c>
      <x:c r="G1892" s="12" t="n">
        <x:f>E1892-F1892</x:f>
        <x:v>490.21284999999995</x:v>
      </x:c>
      <x:c r="H1892" s="12" t="n">
        <x:f>G1892-C1892+D1892</x:f>
        <x:v>4.187516738979127</x:v>
      </x:c>
      <x:c r="I1892" s="12" t="n">
        <x:v>483.08705166666664</x:v>
      </x:c>
      <x:c r="J1892" s="12" t="n">
        <x:v>0</x:v>
      </x:c>
      <x:c r="K1892" s="12" t="n">
        <x:f>G1892-I1892+J1892</x:f>
        <x:v>7.125798333333307</x:v>
      </x:c>
      <x:c r="L1892" s="12" t="n">
        <x:v>9280.386570745135</x:v>
      </x:c>
      <x:c r="M1892" s="12" t="n">
        <x:v>9275.733774379603</x:v>
      </x:c>
      <x:c r="N1892" s="12" t="n">
        <x:v>0</x:v>
      </x:c>
      <x:c r="O1892" s="12" t="n">
        <x:v>4.187516728979127</x:v>
      </x:c>
      <x:c r="P1892" s="12" t="n">
        <x:v>0</x:v>
      </x:c>
      <x:c r="Q1892" s="12" t="n">
        <x:v>0</x:v>
      </x:c>
      <x:c r="R1892" s="12" t="n">
        <x:v>244.8672678378781</x:v>
      </x:c>
      <x:c r="S1892" s="12" t="n">
        <x:v>0</x:v>
      </x:c>
      <x:c r="T1892" s="12" t="n">
        <x:v>0</x:v>
      </x:c>
      <x:c r="U1892" s="12" t="n">
        <x:f>'逐时购电与费用'!H1892+'逐时购电与费用'!J1892+F1892-P1892+O1892-E1892-N1892/'月度汇总'!$F$6-Q1892</x:f>
        <x:v>-1.0000007932831068e-8</x:v>
      </x:c>
      <x:c r="V1892" s="12" t="n">
        <x:f>M1892-L1892-N1892+O1892/'月度汇总'!$F$7</x:f>
        <x:v>6.785683126508957e-13</x:v>
      </x:c>
    </x:row>
    <x:row r="1893" ht="20" customHeight="1">
      <x:c r="A1893" s="13" t="n">
        <x:f>'逐时购电与费用'!A1893</x:f>
        <x:v>45702.118055555555</x:v>
      </x:c>
      <x:c r="B1893" s="13" t="n">
        <x:v>45702</x:v>
      </x:c>
      <x:c r="C1893" s="12" t="n">
        <x:v>482.8774612622812</x:v>
      </x:c>
      <x:c r="D1893" s="12" t="n">
        <x:v>0</x:v>
      </x:c>
      <x:c r="E1893" s="12" t="n">
        <x:v>491.7824166666667</x:v>
      </x:c>
      <x:c r="F1893" s="12" t="n">
        <x:v>0</x:v>
      </x:c>
      <x:c r="G1893" s="12" t="n">
        <x:f>E1893-F1893</x:f>
        <x:v>491.7824166666667</x:v>
      </x:c>
      <x:c r="H1893" s="12" t="n">
        <x:f>G1893-C1893+D1893</x:f>
        <x:v>8.904955404385476</x:v>
      </x:c>
      <x:c r="I1893" s="12" t="n">
        <x:v>479.82501083333335</x:v>
      </x:c>
      <x:c r="J1893" s="12" t="n">
        <x:v>0</x:v>
      </x:c>
      <x:c r="K1893" s="12" t="n">
        <x:f>G1893-I1893+J1893</x:f>
        <x:v>11.957405833333326</x:v>
      </x:c>
      <x:c r="L1893" s="12" t="n">
        <x:v>9275.733774379603</x:v>
      </x:c>
      <x:c r="M1893" s="12" t="n">
        <x:v>9265.839379496952</x:v>
      </x:c>
      <x:c r="N1893" s="12" t="n">
        <x:v>0</x:v>
      </x:c>
      <x:c r="O1893" s="12" t="n">
        <x:v>8.904955394385475</x:v>
      </x:c>
      <x:c r="P1893" s="12" t="n">
        <x:v>0</x:v>
      </x:c>
      <x:c r="Q1893" s="12" t="n">
        <x:v>0</x:v>
      </x:c>
      <x:c r="R1893" s="12" t="n">
        <x:v>201.3887430874763</x:v>
      </x:c>
      <x:c r="S1893" s="12" t="n">
        <x:v>0</x:v>
      </x:c>
      <x:c r="T1893" s="12" t="n">
        <x:v>0</x:v>
      </x:c>
      <x:c r="U1893" s="12" t="n">
        <x:f>'逐时购电与费用'!H1893+'逐时购电与费用'!J1893+F1893-P1893+O1893-E1893-N1893/'月度汇总'!$F$6-Q1893</x:f>
        <x:v>-1.0000007932831068e-8</x:v>
      </x:c>
      <x:c r="V1893" s="12" t="n">
        <x:f>M1893-L1893-N1893+O1893/'月度汇总'!$F$7</x:f>
        <x:v>-3.588240815588506e-13</x:v>
      </x:c>
    </x:row>
    <x:row r="1894" ht="20" customHeight="1">
      <x:c r="A1894" s="13" t="n">
        <x:f>'逐时购电与费用'!A1894</x:f>
        <x:v>45702.125</x:v>
      </x:c>
      <x:c r="B1894" s="13" t="n">
        <x:v>45702</x:v>
      </x:c>
      <x:c r="C1894" s="12" t="n">
        <x:v>482.1492832152874</x:v>
      </x:c>
      <x:c r="D1894" s="12" t="n">
        <x:v>0</x:v>
      </x:c>
      <x:c r="E1894" s="12" t="n">
        <x:v>488.78666666666663</x:v>
      </x:c>
      <x:c r="F1894" s="12" t="n">
        <x:v>0</x:v>
      </x:c>
      <x:c r="G1894" s="12" t="n">
        <x:f>E1894-F1894</x:f>
        <x:v>488.78666666666663</x:v>
      </x:c>
      <x:c r="H1894" s="12" t="n">
        <x:f>G1894-C1894+D1894</x:f>
        <x:v>6.637383451379208</x:v>
      </x:c>
      <x:c r="I1894" s="12" t="n">
        <x:v>480.7991</x:v>
      </x:c>
      <x:c r="J1894" s="12" t="n">
        <x:v>0</x:v>
      </x:c>
      <x:c r="K1894" s="12" t="n">
        <x:f>G1894-I1894+J1894</x:f>
        <x:v>7.987566666666623</x:v>
      </x:c>
      <x:c r="L1894" s="12" t="n">
        <x:v>9265.839379496952</x:v>
      </x:c>
      <x:c r="M1894" s="12" t="n">
        <x:v>9258.464509006531</x:v>
      </x:c>
      <x:c r="N1894" s="12" t="n">
        <x:v>0</x:v>
      </x:c>
      <x:c r="O1894" s="12" t="n">
        <x:v>6.637383441379208</x:v>
      </x:c>
      <x:c r="P1894" s="12" t="n">
        <x:v>0</x:v>
      </x:c>
      <x:c r="Q1894" s="12" t="n">
        <x:v>0</x:v>
      </x:c>
      <x:c r="R1894" s="12" t="n">
        <x:v>196.82598254628368</x:v>
      </x:c>
      <x:c r="S1894" s="12" t="n">
        <x:v>0</x:v>
      </x:c>
      <x:c r="T1894" s="12" t="n">
        <x:v>0</x:v>
      </x:c>
      <x:c r="U1894" s="12" t="n">
        <x:f>'逐时购电与费用'!H1894+'逐时购电与费用'!J1894+F1894-P1894+O1894-E1894-N1894/'月度汇总'!$F$6-Q1894</x:f>
        <x:v>-1.0000007932831068e-8</x:v>
      </x:c>
      <x:c r="V1894" s="12" t="n">
        <x:f>M1894-L1894-N1894+O1894/'月度汇总'!$F$7</x:f>
        <x:v>3.241851231905457e-13</x:v>
      </x:c>
    </x:row>
    <x:row r="1895" ht="20" customHeight="1">
      <x:c r="A1895" s="13" t="n">
        <x:f>'逐时购电与费用'!A1895</x:f>
        <x:v>45702.131944444445</x:v>
      </x:c>
      <x:c r="B1895" s="13" t="n">
        <x:v>45702</x:v>
      </x:c>
      <x:c r="C1895" s="12" t="n">
        <x:v>483.6713214720919</x:v>
      </x:c>
      <x:c r="D1895" s="12" t="n">
        <x:v>0</x:v>
      </x:c>
      <x:c r="E1895" s="12" t="n">
        <x:v>505.2398166666667</x:v>
      </x:c>
      <x:c r="F1895" s="12" t="n">
        <x:v>0</x:v>
      </x:c>
      <x:c r="G1895" s="12" t="n">
        <x:f>E1895-F1895</x:f>
        <x:v>505.2398166666667</x:v>
      </x:c>
      <x:c r="H1895" s="12" t="n">
        <x:f>G1895-C1895+D1895</x:f>
        <x:v>21.56849519457478</x:v>
      </x:c>
      <x:c r="I1895" s="12" t="n">
        <x:v>483.12147249999987</x:v>
      </x:c>
      <x:c r="J1895" s="12" t="n">
        <x:v>0</x:v>
      </x:c>
      <x:c r="K1895" s="12" t="n">
        <x:f>G1895-I1895+J1895</x:f>
        <x:v>22.118344166666816</x:v>
      </x:c>
      <x:c r="L1895" s="12" t="n">
        <x:v>9258.464509006531</x:v>
      </x:c>
      <x:c r="M1895" s="12" t="n">
        <x:v>9234.499514357003</x:v>
      </x:c>
      <x:c r="N1895" s="12" t="n">
        <x:v>0</x:v>
      </x:c>
      <x:c r="O1895" s="12" t="n">
        <x:v>21.56849518457478</x:v>
      </x:c>
      <x:c r="P1895" s="12" t="n">
        <x:v>0</x:v>
      </x:c>
      <x:c r="Q1895" s="12" t="n">
        <x:v>0</x:v>
      </x:c>
      <x:c r="R1895" s="12" t="n">
        <x:v>216.08248390947267</x:v>
      </x:c>
      <x:c r="S1895" s="12" t="n">
        <x:v>0</x:v>
      </x:c>
      <x:c r="T1895" s="12" t="n">
        <x:v>0</x:v>
      </x:c>
      <x:c r="U1895" s="12" t="n">
        <x:f>'逐时购电与费用'!H1895+'逐时购电与费用'!J1895+F1895-P1895+O1895-E1895-N1895/'月度汇总'!$F$6-Q1895</x:f>
        <x:v>-1.0000007932831068e-8</x:v>
      </x:c>
      <x:c r="V1895" s="12" t="n">
        <x:f>M1895-L1895-N1895+O1895/'月度汇总'!$F$7</x:f>
        <x:v>-7.744915819785092e-13</x:v>
      </x:c>
    </x:row>
    <x:row r="1896" ht="20" customHeight="1">
      <x:c r="A1896" s="13" t="n">
        <x:f>'逐时购电与费用'!A1896</x:f>
        <x:v>45702.13888888889</x:v>
      </x:c>
      <x:c r="B1896" s="13" t="n">
        <x:v>45702</x:v>
      </x:c>
      <x:c r="C1896" s="12" t="n">
        <x:v>498.5098335373513</x:v>
      </x:c>
      <x:c r="D1896" s="12" t="n">
        <x:v>0</x:v>
      </x:c>
      <x:c r="E1896" s="12" t="n">
        <x:v>514.7801499999999</x:v>
      </x:c>
      <x:c r="F1896" s="12" t="n">
        <x:v>0</x:v>
      </x:c>
      <x:c r="G1896" s="12" t="n">
        <x:f>E1896-F1896</x:f>
        <x:v>514.7801499999999</x:v>
      </x:c>
      <x:c r="H1896" s="12" t="n">
        <x:f>G1896-C1896+D1896</x:f>
        <x:v>16.270316462648623</x:v>
      </x:c>
      <x:c r="I1896" s="12" t="n">
        <x:v>497.85494416666666</x:v>
      </x:c>
      <x:c r="J1896" s="12" t="n">
        <x:v>0</x:v>
      </x:c>
      <x:c r="K1896" s="12" t="n">
        <x:f>G1896-I1896+J1896</x:f>
        <x:v>16.92520583333328</x:v>
      </x:c>
      <x:c r="L1896" s="12" t="n">
        <x:v>9234.499514357003</x:v>
      </x:c>
      <x:c r="M1896" s="12" t="n">
        <x:v>9216.421384965171</x:v>
      </x:c>
      <x:c r="N1896" s="12" t="n">
        <x:v>0</x:v>
      </x:c>
      <x:c r="O1896" s="12" t="n">
        <x:v>16.270316452648622</x:v>
      </x:c>
      <x:c r="P1896" s="12" t="n">
        <x:v>0</x:v>
      </x:c>
      <x:c r="Q1896" s="12" t="n">
        <x:v>0</x:v>
      </x:c>
      <x:c r="R1896" s="12" t="n">
        <x:v>249.42758541093446</x:v>
      </x:c>
      <x:c r="S1896" s="12" t="n">
        <x:v>0</x:v>
      </x:c>
      <x:c r="T1896" s="12" t="n">
        <x:v>0</x:v>
      </x:c>
      <x:c r="U1896" s="12" t="n">
        <x:f>'逐时购电与费用'!H1896+'逐时购电与费用'!J1896+F1896-P1896+O1896-E1896-N1896/'月度汇总'!$F$6-Q1896</x:f>
        <x:v>-1.0000007932831068e-8</x:v>
      </x:c>
      <x:c r="V1896" s="12" t="n">
        <x:f>M1896-L1896-N1896+O1896/'月度汇总'!$F$7</x:f>
        <x:v>1.2079226507921703e-13</x:v>
      </x:c>
    </x:row>
    <x:row r="1897" ht="20" customHeight="1">
      <x:c r="A1897" s="13" t="n">
        <x:f>'逐时购电与费用'!A1897</x:f>
        <x:v>45702.14583333333</x:v>
      </x:c>
      <x:c r="B1897" s="13" t="n">
        <x:v>45702</x:v>
      </x:c>
      <x:c r="C1897" s="12" t="n">
        <x:v>515.9424021326339</x:v>
      </x:c>
      <x:c r="D1897" s="12" t="n">
        <x:v>0</x:v>
      </x:c>
      <x:c r="E1897" s="12" t="n">
        <x:v>511.86999999999995</x:v>
      </x:c>
      <x:c r="F1897" s="12" t="n">
        <x:v>0</x:v>
      </x:c>
      <x:c r="G1897" s="12" t="n">
        <x:f>E1897-F1897</x:f>
        <x:v>511.86999999999995</x:v>
      </x:c>
      <x:c r="H1897" s="12" t="n">
        <x:f>G1897-C1897+D1897</x:f>
        <x:v>-4.072402132633954</x:v>
      </x:c>
      <x:c r="I1897" s="12" t="n">
        <x:v>520.5884166666666</x:v>
      </x:c>
      <x:c r="J1897" s="12" t="n">
        <x:v>0</x:v>
      </x:c>
      <x:c r="K1897" s="12" t="n">
        <x:f>G1897-I1897+J1897</x:f>
        <x:v>-8.718416666666656</x:v>
      </x:c>
      <x:c r="L1897" s="12" t="n">
        <x:v>9216.421384965171</x:v>
      </x:c>
      <x:c r="M1897" s="12" t="n">
        <x:v>9220.086546875542</x:v>
      </x:c>
      <x:c r="N1897" s="12" t="n">
        <x:v>3.6651619103705584</x:v>
      </x:c>
      <x:c r="O1897" s="12" t="n">
        <x:v>0</x:v>
      </x:c>
      <x:c r="P1897" s="12" t="n">
        <x:v>0</x:v>
      </x:c>
      <x:c r="Q1897" s="12" t="n">
        <x:v>0</x:v>
      </x:c>
      <x:c r="R1897" s="12" t="n">
        <x:v>262.12456302033974</x:v>
      </x:c>
      <x:c r="S1897" s="12" t="n">
        <x:v>17.161320754585176</x:v>
      </x:c>
      <x:c r="T1897" s="12" t="n">
        <x:v>0</x:v>
      </x:c>
      <x:c r="U1897" s="12" t="n">
        <x:f>'逐时购电与费用'!H1897+'逐时购电与费用'!J1897+F1897-P1897+O1897-E1897-N1897/'月度汇总'!$F$6-Q1897</x:f>
        <x:v>9.99999993922529e-9</x:v>
      </x:c>
      <x:c r="V1897" s="12" t="n">
        <x:f>M1897-L1897-N1897+O1897/'月度汇总'!$F$7</x:f>
        <x:v>-1.1501910535116622e-13</x:v>
      </x:c>
    </x:row>
    <x:row r="1898" ht="20" customHeight="1">
      <x:c r="A1898" s="13" t="n">
        <x:f>'逐时购电与费用'!A1898</x:f>
        <x:v>45702.15277777778</x:v>
      </x:c>
      <x:c r="B1898" s="13" t="n">
        <x:v>45702</x:v>
      </x:c>
      <x:c r="C1898" s="12" t="n">
        <x:v>509.716867758967</x:v>
      </x:c>
      <x:c r="D1898" s="12" t="n">
        <x:v>0</x:v>
      </x:c>
      <x:c r="E1898" s="12" t="n">
        <x:v>512.93875</x:v>
      </x:c>
      <x:c r="F1898" s="12" t="n">
        <x:v>0</x:v>
      </x:c>
      <x:c r="G1898" s="12" t="n">
        <x:f>E1898-F1898</x:f>
        <x:v>512.93875</x:v>
      </x:c>
      <x:c r="H1898" s="12" t="n">
        <x:f>G1898-C1898+D1898</x:f>
        <x:v>3.221882241033029</x:v>
      </x:c>
      <x:c r="I1898" s="12" t="n">
        <x:v>514.2635183333333</x:v>
      </x:c>
      <x:c r="J1898" s="12" t="n">
        <x:v>0</x:v>
      </x:c>
      <x:c r="K1898" s="12" t="n">
        <x:f>G1898-I1898+J1898</x:f>
        <x:v>-1.3247683333332816</x:v>
      </x:c>
      <x:c r="L1898" s="12" t="n">
        <x:v>9220.086546875542</x:v>
      </x:c>
      <x:c r="M1898" s="12" t="n">
        <x:v>9216.506677729949</x:v>
      </x:c>
      <x:c r="N1898" s="12" t="n">
        <x:v>0</x:v>
      </x:c>
      <x:c r="O1898" s="12" t="n">
        <x:v>3.221882231033029</x:v>
      </x:c>
      <x:c r="P1898" s="12" t="n">
        <x:v>0</x:v>
      </x:c>
      <x:c r="Q1898" s="12" t="n">
        <x:v>0</x:v>
      </x:c>
      <x:c r="R1898" s="12" t="n">
        <x:v>236.4131312626983</x:v>
      </x:c>
      <x:c r="S1898" s="12" t="n">
        <x:v>16.616558197814356</x:v>
      </x:c>
      <x:c r="T1898" s="12" t="n">
        <x:v>0</x:v>
      </x:c>
      <x:c r="U1898" s="12" t="n">
        <x:f>'逐时购电与费用'!H1898+'逐时购电与费用'!J1898+F1898-P1898+O1898-E1898-N1898/'月度汇总'!$F$6-Q1898</x:f>
        <x:v>-1.0000007932831068e-8</x:v>
      </x:c>
      <x:c r="V1898" s="12" t="n">
        <x:f>M1898-L1898-N1898+O1898/'月度汇总'!$F$7</x:f>
        <x:v>-7.114309141798003e-13</x:v>
      </x:c>
    </x:row>
    <x:row r="1899" ht="20" customHeight="1">
      <x:c r="A1899" s="13" t="n">
        <x:f>'逐时购电与费用'!A1899</x:f>
        <x:v>45702.15972222222</x:v>
      </x:c>
      <x:c r="B1899" s="13" t="n">
        <x:v>45702</x:v>
      </x:c>
      <x:c r="C1899" s="12" t="n">
        <x:v>490.78683459100256</x:v>
      </x:c>
      <x:c r="D1899" s="12" t="n">
        <x:v>0</x:v>
      </x:c>
      <x:c r="E1899" s="12" t="n">
        <x:v>489.68335</x:v>
      </x:c>
      <x:c r="F1899" s="12" t="n">
        <x:v>0</x:v>
      </x:c>
      <x:c r="G1899" s="12" t="n">
        <x:f>E1899-F1899</x:f>
        <x:v>489.68335</x:v>
      </x:c>
      <x:c r="H1899" s="12" t="n">
        <x:f>G1899-C1899+D1899</x:f>
        <x:v>-1.103484591002541</x:v>
      </x:c>
      <x:c r="I1899" s="12" t="n">
        <x:v>495.23684333333324</x:v>
      </x:c>
      <x:c r="J1899" s="12" t="n">
        <x:v>0</x:v>
      </x:c>
      <x:c r="K1899" s="12" t="n">
        <x:f>G1899-I1899+J1899</x:f>
        <x:v>-5.553493333333222</x:v>
      </x:c>
      <x:c r="L1899" s="12" t="n">
        <x:v>9216.506677729949</x:v>
      </x:c>
      <x:c r="M1899" s="12" t="n">
        <x:v>9217.499813852852</x:v>
      </x:c>
      <x:c r="N1899" s="12" t="n">
        <x:v>0.9931361229022869</x:v>
      </x:c>
      <x:c r="O1899" s="12" t="n">
        <x:v>0</x:v>
      </x:c>
      <x:c r="P1899" s="12" t="n">
        <x:v>0</x:v>
      </x:c>
      <x:c r="Q1899" s="12" t="n">
        <x:v>0</x:v>
      </x:c>
      <x:c r="R1899" s="12" t="n">
        <x:v>199.8097711784585</x:v>
      </x:c>
      <x:c r="S1899" s="12" t="n">
        <x:v>16.721114125550685</x:v>
      </x:c>
      <x:c r="T1899" s="12" t="n">
        <x:v>0</x:v>
      </x:c>
      <x:c r="U1899" s="12" t="n">
        <x:f>'逐时购电与费用'!H1899+'逐时购电与费用'!J1899+F1899-P1899+O1899-E1899-N1899/'月度汇总'!$F$6-Q1899</x:f>
        <x:v>9.99999993922529e-9</x:v>
      </x:c>
      <x:c r="V1899" s="12" t="n">
        <x:f>M1899-L1899-N1899+O1899/'月度汇总'!$F$7</x:f>
        <x:v>5.101474798152594e-13</x:v>
      </x:c>
    </x:row>
    <x:row r="1900" ht="20" customHeight="1">
      <x:c r="A1900" s="13" t="n">
        <x:f>'逐时购电与费用'!A1900</x:f>
        <x:v>45702.16666666667</x:v>
      </x:c>
      <x:c r="B1900" s="13" t="n">
        <x:v>45702</x:v>
      </x:c>
      <x:c r="C1900" s="12" t="n">
        <x:v>493.9463188695171</x:v>
      </x:c>
      <x:c r="D1900" s="12" t="n">
        <x:v>0</x:v>
      </x:c>
      <x:c r="E1900" s="12" t="n">
        <x:v>458.39</x:v>
      </x:c>
      <x:c r="F1900" s="12" t="n">
        <x:v>0</x:v>
      </x:c>
      <x:c r="G1900" s="12" t="n">
        <x:f>E1900-F1900</x:f>
        <x:v>458.39</x:v>
      </x:c>
      <x:c r="H1900" s="12" t="n">
        <x:f>G1900-C1900+D1900</x:f>
        <x:v>-35.5563188695171</x:v>
      </x:c>
      <x:c r="I1900" s="12" t="n">
        <x:v>497.649925</x:v>
      </x:c>
      <x:c r="J1900" s="12" t="n">
        <x:v>0</x:v>
      </x:c>
      <x:c r="K1900" s="12" t="n">
        <x:f>G1900-I1900+J1900</x:f>
        <x:v>-39.25992500000001</x:v>
      </x:c>
      <x:c r="L1900" s="12" t="n">
        <x:v>9217.499813852852</x:v>
      </x:c>
      <x:c r="M1900" s="12" t="n">
        <x:v>9249.500500826418</x:v>
      </x:c>
      <x:c r="N1900" s="12" t="n">
        <x:v>32.00068697356539</x:v>
      </x:c>
      <x:c r="O1900" s="12" t="n">
        <x:v>0</x:v>
      </x:c>
      <x:c r="P1900" s="12" t="n">
        <x:v>0</x:v>
      </x:c>
      <x:c r="Q1900" s="12" t="n">
        <x:v>0</x:v>
      </x:c>
      <x:c r="R1900" s="12" t="n">
        <x:v>210.75062030947618</x:v>
      </x:c>
      <x:c r="S1900" s="12" t="n">
        <x:v>14.30840546297145</x:v>
      </x:c>
      <x:c r="T1900" s="12" t="n">
        <x:v>0</x:v>
      </x:c>
      <x:c r="U1900" s="12" t="n">
        <x:f>'逐时购电与费用'!H1900+'逐时购电与费用'!J1900+F1900-P1900+O1900-E1900-N1900/'月度汇总'!$F$6-Q1900</x:f>
        <x:v>1.000000082740371e-8</x:v>
      </x:c>
      <x:c r="V1900" s="12" t="n">
        <x:f>M1900-L1900-N1900+O1900/'月度汇总'!$F$7</x:f>
        <x:v>8.029132914089132e-13</x:v>
      </x:c>
    </x:row>
    <x:row r="1901" ht="20" customHeight="1">
      <x:c r="A1901" s="13" t="n">
        <x:f>'逐时购电与费用'!A1901</x:f>
        <x:v>45702.17361111111</x:v>
      </x:c>
      <x:c r="B1901" s="13" t="n">
        <x:v>45702</x:v>
      </x:c>
      <x:c r="C1901" s="12" t="n">
        <x:v>539.2305072922903</x:v>
      </x:c>
      <x:c r="D1901" s="12" t="n">
        <x:v>0</x:v>
      </x:c>
      <x:c r="E1901" s="12" t="n">
        <x:v>468.91134999999997</x:v>
      </x:c>
      <x:c r="F1901" s="12" t="n">
        <x:v>0</x:v>
      </x:c>
      <x:c r="G1901" s="12" t="n">
        <x:f>E1901-F1901</x:f>
        <x:v>468.91134999999997</x:v>
      </x:c>
      <x:c r="H1901" s="12" t="n">
        <x:f>G1901-C1901+D1901</x:f>
        <x:v>-70.31915729229036</x:v>
      </x:c>
      <x:c r="I1901" s="12" t="n">
        <x:v>539.7104775</x:v>
      </x:c>
      <x:c r="J1901" s="12" t="n">
        <x:v>0</x:v>
      </x:c>
      <x:c r="K1901" s="12" t="n">
        <x:f>G1901-I1901+J1901</x:f>
        <x:v>-70.79912750000005</x:v>
      </x:c>
      <x:c r="L1901" s="12" t="n">
        <x:v>9249.500500826418</x:v>
      </x:c>
      <x:c r="M1901" s="12" t="n">
        <x:v>9312.787742380478</x:v>
      </x:c>
      <x:c r="N1901" s="12" t="n">
        <x:v>63.287241554061325</x:v>
      </x:c>
      <x:c r="O1901" s="12" t="n">
        <x:v>0</x:v>
      </x:c>
      <x:c r="P1901" s="12" t="n">
        <x:v>0</x:v>
      </x:c>
      <x:c r="Q1901" s="12" t="n">
        <x:v>0</x:v>
      </x:c>
      <x:c r="R1901" s="12" t="n">
        <x:v>180.6540322378754</x:v>
      </x:c>
      <x:c r="S1901" s="12" t="n">
        <x:v>1.906418390778299</x:v>
      </x:c>
      <x:c r="T1901" s="12" t="n">
        <x:v>0</x:v>
      </x:c>
      <x:c r="U1901" s="12" t="n">
        <x:f>'逐时购电与费用'!H1901+'逐时购电与费用'!J1901+F1901-P1901+O1901-E1901-N1901/'月度汇总'!$F$6-Q1901</x:f>
        <x:v>9.999993721976352e-9</x:v>
      </x:c>
      <x:c r="V1901" s="12" t="n">
        <x:f>M1901-L1901-N1901+O1901/'月度汇总'!$F$7</x:f>
        <x:v>-7.958078640513122e-13</x:v>
      </x:c>
    </x:row>
    <x:row r="1902" ht="20" customHeight="1">
      <x:c r="A1902" s="13" t="n">
        <x:f>'逐时购电与费用'!A1902</x:f>
        <x:v>45702.180555555555</x:v>
      </x:c>
      <x:c r="B1902" s="13" t="n">
        <x:v>45702</x:v>
      </x:c>
      <x:c r="C1902" s="12" t="n">
        <x:v>536.1661929034076</x:v>
      </x:c>
      <x:c r="D1902" s="12" t="n">
        <x:v>0</x:v>
      </x:c>
      <x:c r="E1902" s="12" t="n">
        <x:v>482.87048333333337</x:v>
      </x:c>
      <x:c r="F1902" s="12" t="n">
        <x:v>0</x:v>
      </x:c>
      <x:c r="G1902" s="12" t="n">
        <x:f>E1902-F1902</x:f>
        <x:v>482.87048333333337</x:v>
      </x:c>
      <x:c r="H1902" s="12" t="n">
        <x:f>G1902-C1902+D1902</x:f>
        <x:v>-53.29570957007422</x:v>
      </x:c>
      <x:c r="I1902" s="12" t="n">
        <x:v>534.5948483333334</x:v>
      </x:c>
      <x:c r="J1902" s="12" t="n">
        <x:v>0</x:v>
      </x:c>
      <x:c r="K1902" s="12" t="n">
        <x:f>G1902-I1902+J1902</x:f>
        <x:v>-51.724365000000034</x:v>
      </x:c>
      <x:c r="L1902" s="12" t="n">
        <x:v>9312.787742380478</x:v>
      </x:c>
      <x:c r="M1902" s="12" t="n">
        <x:v>9360.753880984545</x:v>
      </x:c>
      <x:c r="N1902" s="12" t="n">
        <x:v>47.9661386040668</x:v>
      </x:c>
      <x:c r="O1902" s="12" t="n">
        <x:v>0</x:v>
      </x:c>
      <x:c r="P1902" s="12" t="n">
        <x:v>0</x:v>
      </x:c>
      <x:c r="Q1902" s="12" t="n">
        <x:v>0</x:v>
      </x:c>
      <x:c r="R1902" s="12" t="n">
        <x:v>150.0500674085007</x:v>
      </x:c>
      <x:c r="S1902" s="12" t="n">
        <x:v>0</x:v>
      </x:c>
      <x:c r="T1902" s="12" t="n">
        <x:v>0</x:v>
      </x:c>
      <x:c r="U1902" s="12" t="n">
        <x:f>'逐时购电与费用'!H1902+'逐时购电与费用'!J1902+F1902-P1902+O1902-E1902-N1902/'月度汇总'!$F$6-Q1902</x:f>
        <x:v>1.000000082740371e-8</x:v>
      </x:c>
      <x:c r="V1902" s="12" t="n">
        <x:f>M1902-L1902-N1902+O1902/'月度汇总'!$F$7</x:f>
        <x:v>-6.536993168992922e-13</x:v>
      </x:c>
    </x:row>
    <x:row r="1903" ht="20" customHeight="1">
      <x:c r="A1903" s="13" t="n">
        <x:f>'逐时购电与费用'!A1903</x:f>
        <x:v>45702.1875</x:v>
      </x:c>
      <x:c r="B1903" s="13" t="n">
        <x:v>45702</x:v>
      </x:c>
      <x:c r="C1903" s="12" t="n">
        <x:v>493.8502151476953</x:v>
      </x:c>
      <x:c r="D1903" s="12" t="n">
        <x:v>0</x:v>
      </x:c>
      <x:c r="E1903" s="12" t="n">
        <x:v>486.49</x:v>
      </x:c>
      <x:c r="F1903" s="12" t="n">
        <x:v>0</x:v>
      </x:c>
      <x:c r="G1903" s="12" t="n">
        <x:f>E1903-F1903</x:f>
        <x:v>486.49</x:v>
      </x:c>
      <x:c r="H1903" s="12" t="n">
        <x:f>G1903-C1903+D1903</x:f>
        <x:v>-7.360215147695271</x:v>
      </x:c>
      <x:c r="I1903" s="12" t="n">
        <x:v>492.19239166666665</x:v>
      </x:c>
      <x:c r="J1903" s="12" t="n">
        <x:v>0</x:v>
      </x:c>
      <x:c r="K1903" s="12" t="n">
        <x:f>G1903-I1903+J1903</x:f>
        <x:v>-5.702391666666642</x:v>
      </x:c>
      <x:c r="L1903" s="12" t="n">
        <x:v>9360.753880984545</x:v>
      </x:c>
      <x:c r="M1903" s="12" t="n">
        <x:v>9367.37807460847</x:v>
      </x:c>
      <x:c r="N1903" s="12" t="n">
        <x:v>6.624193623925744</x:v>
      </x:c>
      <x:c r="O1903" s="12" t="n">
        <x:v>0</x:v>
      </x:c>
      <x:c r="P1903" s="12" t="n">
        <x:v>0</x:v>
      </x:c>
      <x:c r="Q1903" s="12" t="n">
        <x:v>0</x:v>
      </x:c>
      <x:c r="R1903" s="12" t="n">
        <x:v>126.2667871549329</x:v>
      </x:c>
      <x:c r="S1903" s="12" t="n">
        <x:v>0</x:v>
      </x:c>
      <x:c r="T1903" s="12" t="n">
        <x:v>0</x:v>
      </x:c>
      <x:c r="U1903" s="12" t="n">
        <x:f>'逐时购电与费用'!H1903+'逐时购电与费用'!J1903+F1903-P1903+O1903-E1903-N1903/'月度汇总'!$F$6-Q1903</x:f>
        <x:v>1.000000082740371e-8</x:v>
      </x:c>
      <x:c r="V1903" s="12" t="n">
        <x:f>M1903-L1903-N1903+O1903/'月度汇总'!$F$7</x:f>
        <x:v>4.440892098500626e-15</x:v>
      </x:c>
    </x:row>
    <x:row r="1904" ht="20" customHeight="1">
      <x:c r="A1904" s="13" t="n">
        <x:f>'逐时购电与费用'!A1904</x:f>
        <x:v>45702.194444444445</x:v>
      </x:c>
      <x:c r="B1904" s="13" t="n">
        <x:v>45702</x:v>
      </x:c>
      <x:c r="C1904" s="12" t="n">
        <x:v>508.87836159033236</x:v>
      </x:c>
      <x:c r="D1904" s="12" t="n">
        <x:v>0.00003187091387354909</x:v>
      </x:c>
      <x:c r="E1904" s="12" t="n">
        <x:v>502.9630833333333</x:v>
      </x:c>
      <x:c r="F1904" s="12" t="n">
        <x:v>0.00025</x:v>
      </x:c>
      <x:c r="G1904" s="12" t="n">
        <x:f>E1904-F1904</x:f>
        <x:v>502.9628333333333</x:v>
      </x:c>
      <x:c r="H1904" s="12" t="n">
        <x:f>G1904-C1904+D1904</x:f>
        <x:v>-5.915496386085166</x:v>
      </x:c>
      <x:c r="I1904" s="12" t="n">
        <x:v>509.0988283333333</x:v>
      </x:c>
      <x:c r="J1904" s="12" t="n">
        <x:v>0.00003187091387354909</x:v>
      </x:c>
      <x:c r="K1904" s="12" t="n">
        <x:f>G1904-I1904+J1904</x:f>
        <x:v>-6.1359631290861065</x:v>
      </x:c>
      <x:c r="L1904" s="12" t="n">
        <x:v>9367.37807460847</x:v>
      </x:c>
      <x:c r="M1904" s="12" t="n">
        <x:v>9372.701796346946</x:v>
      </x:c>
      <x:c r="N1904" s="12" t="n">
        <x:v>5.323721738476662</x:v>
      </x:c>
      <x:c r="O1904" s="12" t="n">
        <x:v>0</x:v>
      </x:c>
      <x:c r="P1904" s="12" t="n">
        <x:v>0.00025</x:v>
      </x:c>
      <x:c r="Q1904" s="12" t="n">
        <x:v>0</x:v>
      </x:c>
      <x:c r="R1904" s="12" t="n">
        <x:v>93.8320854011015</x:v>
      </x:c>
      <x:c r="S1904" s="12" t="n">
        <x:v>0.9142125191642663</x:v>
      </x:c>
      <x:c r="T1904" s="12" t="n">
        <x:v>0</x:v>
      </x:c>
      <x:c r="U1904" s="12" t="n">
        <x:f>'逐时购电与费用'!H1904+'逐时购电与费用'!J1904+F1904-P1904+O1904-E1904-N1904/'月度汇总'!$F$6-Q1904</x:f>
        <x:v>1.0000007044652648e-8</x:v>
      </x:c>
      <x:c r="V1904" s="12" t="n">
        <x:f>M1904-L1904-N1904+O1904/'月度汇总'!$F$7</x:f>
        <x:v>-8.65085780787922e-13</x:v>
      </x:c>
    </x:row>
    <x:row r="1905" ht="20" customHeight="1">
      <x:c r="A1905" s="13" t="n">
        <x:f>'逐时购电与费用'!A1905</x:f>
        <x:v>45702.20138888889</x:v>
      </x:c>
      <x:c r="B1905" s="13" t="n">
        <x:v>45702</x:v>
      </x:c>
      <x:c r="C1905" s="12" t="n">
        <x:v>521.8783338016771</x:v>
      </x:c>
      <x:c r="D1905" s="12" t="n">
        <x:v>0</x:v>
      </x:c>
      <x:c r="E1905" s="12" t="n">
        <x:v>514.6961666666666</x:v>
      </x:c>
      <x:c r="F1905" s="12" t="n">
        <x:v>0</x:v>
      </x:c>
      <x:c r="G1905" s="12" t="n">
        <x:f>E1905-F1905</x:f>
        <x:v>514.6961666666666</x:v>
      </x:c>
      <x:c r="H1905" s="12" t="n">
        <x:f>G1905-C1905+D1905</x:f>
        <x:v>-7.182167135010445</x:v>
      </x:c>
      <x:c r="I1905" s="12" t="n">
        <x:v>523.9859533333333</x:v>
      </x:c>
      <x:c r="J1905" s="12" t="n">
        <x:v>0</x:v>
      </x:c>
      <x:c r="K1905" s="12" t="n">
        <x:f>G1905-I1905+J1905</x:f>
        <x:v>-9.289786666666714</x:v>
      </x:c>
      <x:c r="L1905" s="12" t="n">
        <x:v>9372.701796346946</x:v>
      </x:c>
      <x:c r="M1905" s="12" t="n">
        <x:v>9379.165746759456</x:v>
      </x:c>
      <x:c r="N1905" s="12" t="n">
        <x:v>6.4639504125094005</x:v>
      </x:c>
      <x:c r="O1905" s="12" t="n">
        <x:v>0</x:v>
      </x:c>
      <x:c r="P1905" s="12" t="n">
        <x:v>0</x:v>
      </x:c>
      <x:c r="Q1905" s="12" t="n">
        <x:v>0</x:v>
      </x:c>
      <x:c r="R1905" s="12" t="n">
        <x:v>73.29315195238178</x:v>
      </x:c>
      <x:c r="S1905" s="12" t="n">
        <x:v>8.969256290620706</x:v>
      </x:c>
      <x:c r="T1905" s="12" t="n">
        <x:v>0</x:v>
      </x:c>
      <x:c r="U1905" s="12" t="n">
        <x:f>'逐时购电与费用'!H1905+'逐时购电与费用'!J1905+F1905-P1905+O1905-E1905-N1905/'月度汇总'!$F$6-Q1905</x:f>
        <x:v>1.000000082740371e-8</x:v>
      </x:c>
      <x:c r="V1905" s="12" t="n">
        <x:f>M1905-L1905-N1905+O1905/'月度汇总'!$F$7</x:f>
        <x:v>4.0234482412415673e-13</x:v>
      </x:c>
    </x:row>
    <x:row r="1906" ht="20" customHeight="1">
      <x:c r="A1906" s="13" t="n">
        <x:f>'逐时购电与费用'!A1906</x:f>
        <x:v>45702.20833333333</x:v>
      </x:c>
      <x:c r="B1906" s="13" t="n">
        <x:v>45702</x:v>
      </x:c>
      <x:c r="C1906" s="12" t="n">
        <x:v>511.61536157401724</x:v>
      </x:c>
      <x:c r="D1906" s="12" t="n">
        <x:v>0</x:v>
      </x:c>
      <x:c r="E1906" s="12" t="n">
        <x:v>503.0716666666666</x:v>
      </x:c>
      <x:c r="F1906" s="12" t="n">
        <x:v>0</x:v>
      </x:c>
      <x:c r="G1906" s="12" t="n">
        <x:f>E1906-F1906</x:f>
        <x:v>503.0716666666666</x:v>
      </x:c>
      <x:c r="H1906" s="12" t="n">
        <x:f>G1906-C1906+D1906</x:f>
        <x:v>-8.543694907350641</x:v>
      </x:c>
      <x:c r="I1906" s="12" t="n">
        <x:v>513.7843916666667</x:v>
      </x:c>
      <x:c r="J1906" s="12" t="n">
        <x:v>0</x:v>
      </x:c>
      <x:c r="K1906" s="12" t="n">
        <x:f>G1906-I1906+J1906</x:f>
        <x:v>-10.712725000000091</x:v>
      </x:c>
      <x:c r="L1906" s="12" t="n">
        <x:v>9379.165746759456</x:v>
      </x:c>
      <x:c r="M1906" s="12" t="n">
        <x:v>9386.85507216707</x:v>
      </x:c>
      <x:c r="N1906" s="12" t="n">
        <x:v>7.689325407615576</x:v>
      </x:c>
      <x:c r="O1906" s="12" t="n">
        <x:v>0</x:v>
      </x:c>
      <x:c r="P1906" s="12" t="n">
        <x:v>0</x:v>
      </x:c>
      <x:c r="Q1906" s="12" t="n">
        <x:v>0</x:v>
      </x:c>
      <x:c r="R1906" s="12" t="n">
        <x:v>132.9586934284206</x:v>
      </x:c>
      <x:c r="S1906" s="12" t="n">
        <x:v>9.490224758023487</x:v>
      </x:c>
      <x:c r="T1906" s="12" t="n">
        <x:v>0</x:v>
      </x:c>
      <x:c r="U1906" s="12" t="n">
        <x:f>'逐时购电与费用'!H1906+'逐时购电与费用'!J1906+F1906-P1906+O1906-E1906-N1906/'月度汇总'!$F$6-Q1906</x:f>
        <x:v>1.000000082740371e-8</x:v>
      </x:c>
      <x:c r="V1906" s="12" t="n">
        <x:f>M1906-L1906-N1906+O1906/'月度汇总'!$F$7</x:f>
        <x:v>-6.883382752675971e-13</x:v>
      </x:c>
    </x:row>
    <x:row r="1907" ht="20" customHeight="1">
      <x:c r="A1907" s="13" t="n">
        <x:f>'逐时购电与费用'!A1907</x:f>
        <x:v>45702.21527777778</x:v>
      </x:c>
      <x:c r="B1907" s="13" t="n">
        <x:v>45702</x:v>
      </x:c>
      <x:c r="C1907" s="12" t="n">
        <x:v>518.5713846369479</x:v>
      </x:c>
      <x:c r="D1907" s="12" t="n">
        <x:v>0.0006852246482813055</x:v>
      </x:c>
      <x:c r="E1907" s="12" t="n">
        <x:v>470.4728</x:v>
      </x:c>
      <x:c r="F1907" s="12" t="n">
        <x:v>0.0033666666666666662</x:v>
      </x:c>
      <x:c r="G1907" s="12" t="n">
        <x:f>E1907-F1907</x:f>
        <x:v>470.4694333333333</x:v>
      </x:c>
      <x:c r="H1907" s="12" t="n">
        <x:f>G1907-C1907+D1907</x:f>
        <x:v>-48.101266078966276</x:v>
      </x:c>
      <x:c r="I1907" s="12" t="n">
        <x:v>520.66303</x:v>
      </x:c>
      <x:c r="J1907" s="12" t="n">
        <x:v>0.0006852246482813055</x:v>
      </x:c>
      <x:c r="K1907" s="12" t="n">
        <x:f>G1907-I1907+J1907</x:f>
        <x:v>-50.192911442018456</x:v>
      </x:c>
      <x:c r="L1907" s="12" t="n">
        <x:v>9386.85507216707</x:v>
      </x:c>
      <x:c r="M1907" s="12" t="n">
        <x:v>9430.14318162914</x:v>
      </x:c>
      <x:c r="N1907" s="12" t="n">
        <x:v>43.288109462069684</x:v>
      </x:c>
      <x:c r="O1907" s="12" t="n">
        <x:v>0</x:v>
      </x:c>
      <x:c r="P1907" s="12" t="n">
        <x:v>0.0033666666666666662</x:v>
      </x:c>
      <x:c r="Q1907" s="12" t="n">
        <x:v>0</x:v>
      </x:c>
      <x:c r="R1907" s="12" t="n">
        <x:v>130.54535768172593</x:v>
      </x:c>
      <x:c r="S1907" s="12" t="n">
        <x:v>9.409235746565855</x:v>
      </x:c>
      <x:c r="T1907" s="12" t="n">
        <x:v>0</x:v>
      </x:c>
      <x:c r="U1907" s="12" t="n">
        <x:f>'逐时购电与费用'!H1907+'逐时购电与费用'!J1907+F1907-P1907+O1907-E1907-N1907/'月度汇总'!$F$6-Q1907</x:f>
        <x:v>9.999979511121637e-9</x:v>
      </x:c>
      <x:c r="V1907" s="12" t="n">
        <x:f>M1907-L1907-N1907+O1907/'月度汇总'!$F$7</x:f>
        <x:v>8.526512829121202e-14</x:v>
      </x:c>
    </x:row>
    <x:row r="1908" ht="20" customHeight="1">
      <x:c r="A1908" s="13" t="n">
        <x:f>'逐时购电与费用'!A1908</x:f>
        <x:v>45702.22222222222</x:v>
      </x:c>
      <x:c r="B1908" s="13" t="n">
        <x:v>45702</x:v>
      </x:c>
      <x:c r="C1908" s="12" t="n">
        <x:v>517.8779110380813</x:v>
      </x:c>
      <x:c r="D1908" s="12" t="n">
        <x:v>0</x:v>
      </x:c>
      <x:c r="E1908" s="12" t="n">
        <x:v>462.9006166666666</x:v>
      </x:c>
      <x:c r="F1908" s="12" t="n">
        <x:v>0</x:v>
      </x:c>
      <x:c r="G1908" s="12" t="n">
        <x:f>E1908-F1908</x:f>
        <x:v>462.9006166666666</x:v>
      </x:c>
      <x:c r="H1908" s="12" t="n">
        <x:f>G1908-C1908+D1908</x:f>
        <x:v>-54.977294371414644</x:v>
      </x:c>
      <x:c r="I1908" s="12" t="n">
        <x:v>517.9253333333334</x:v>
      </x:c>
      <x:c r="J1908" s="12" t="n">
        <x:v>0</x:v>
      </x:c>
      <x:c r="K1908" s="12" t="n">
        <x:f>G1908-I1908+J1908</x:f>
        <x:v>-55.024716666666734</x:v>
      </x:c>
      <x:c r="L1908" s="12" t="n">
        <x:v>9430.14318162914</x:v>
      </x:c>
      <x:c r="M1908" s="12" t="n">
        <x:v>9479.622746554414</x:v>
      </x:c>
      <x:c r="N1908" s="12" t="n">
        <x:v>49.47956492527317</x:v>
      </x:c>
      <x:c r="O1908" s="12" t="n">
        <x:v>0</x:v>
      </x:c>
      <x:c r="P1908" s="12" t="n">
        <x:v>0</x:v>
      </x:c>
      <x:c r="Q1908" s="12" t="n">
        <x:v>0</x:v>
      </x:c>
      <x:c r="R1908" s="12" t="n">
        <x:v>115.45633838138474</x:v>
      </x:c>
      <x:c r="S1908" s="12" t="n">
        <x:v>0.21931908907731668</x:v>
      </x:c>
      <x:c r="T1908" s="12" t="n">
        <x:v>0</x:v>
      </x:c>
      <x:c r="U1908" s="12" t="n">
        <x:f>'逐时购电与费用'!H1908+'逐时购电与费用'!J1908+F1908-P1908+O1908-E1908-N1908/'月度汇总'!$F$6-Q1908</x:f>
        <x:v>1.0000007932831068e-8</x:v>
      </x:c>
      <x:c r="V1908" s="12" t="n">
        <x:f>M1908-L1908-N1908+O1908/'月度汇总'!$F$7</x:f>
        <x:v>5.613287612504791e-13</x:v>
      </x:c>
    </x:row>
    <x:row r="1909" ht="20" customHeight="1">
      <x:c r="A1909" s="13" t="n">
        <x:f>'逐时购电与费用'!A1909</x:f>
        <x:v>45702.22916666667</x:v>
      </x:c>
      <x:c r="B1909" s="13" t="n">
        <x:v>45702</x:v>
      </x:c>
      <x:c r="C1909" s="12" t="n">
        <x:v>510.66104718912595</x:v>
      </x:c>
      <x:c r="D1909" s="12" t="n">
        <x:v>0</x:v>
      </x:c>
      <x:c r="E1909" s="12" t="n">
        <x:v>500.37833333333333</x:v>
      </x:c>
      <x:c r="F1909" s="12" t="n">
        <x:v>0</x:v>
      </x:c>
      <x:c r="G1909" s="12" t="n">
        <x:f>E1909-F1909</x:f>
        <x:v>500.37833333333333</x:v>
      </x:c>
      <x:c r="H1909" s="12" t="n">
        <x:f>G1909-C1909+D1909</x:f>
        <x:v>-10.282713855792622</x:v>
      </x:c>
      <x:c r="I1909" s="12" t="n">
        <x:v>510.63526666666667</x:v>
      </x:c>
      <x:c r="J1909" s="12" t="n">
        <x:v>0</x:v>
      </x:c>
      <x:c r="K1909" s="12" t="n">
        <x:f>G1909-I1909+J1909</x:f>
        <x:v>-10.256933333333336</x:v>
      </x:c>
      <x:c r="L1909" s="12" t="n">
        <x:v>9479.622746554414</x:v>
      </x:c>
      <x:c r="M1909" s="12" t="n">
        <x:v>9488.877189015628</x:v>
      </x:c>
      <x:c r="N1909" s="12" t="n">
        <x:v>9.254442461213358</x:v>
      </x:c>
      <x:c r="O1909" s="12" t="n">
        <x:v>0</x:v>
      </x:c>
      <x:c r="P1909" s="12" t="n">
        <x:v>0</x:v>
      </x:c>
      <x:c r="Q1909" s="12" t="n">
        <x:v>0</x:v>
      </x:c>
      <x:c r="R1909" s="12" t="n">
        <x:v>87.3211850337351</x:v>
      </x:c>
      <x:c r="S1909" s="12" t="n">
        <x:v>0</x:v>
      </x:c>
      <x:c r="T1909" s="12" t="n">
        <x:v>0</x:v>
      </x:c>
      <x:c r="U1909" s="12" t="n">
        <x:f>'逐时购电与费用'!H1909+'逐时购电与费用'!J1909+F1909-P1909+O1909-E1909-N1909/'月度汇总'!$F$6-Q1909</x:f>
        <x:v>1.000000260376055e-8</x:v>
      </x:c>
      <x:c r="V1909" s="12" t="n">
        <x:f>M1909-L1909-N1909+O1909/'月度汇总'!$F$7</x:f>
        <x:v>-2.842170943040401e-14</x:v>
      </x:c>
    </x:row>
    <x:row r="1910" ht="20" customHeight="1">
      <x:c r="A1910" s="13" t="n">
        <x:f>'逐时购电与费用'!A1910</x:f>
        <x:v>45702.23611111111</x:v>
      </x:c>
      <x:c r="B1910" s="13" t="n">
        <x:v>45702</x:v>
      </x:c>
      <x:c r="C1910" s="12" t="n">
        <x:v>524.0078970773696</x:v>
      </x:c>
      <x:c r="D1910" s="12" t="n">
        <x:v>0.009532944460843795</x:v>
      </x:c>
      <x:c r="E1910" s="12" t="n">
        <x:v>555.18985</x:v>
      </x:c>
      <x:c r="F1910" s="12" t="n">
        <x:v>0.04698333333333333</x:v>
      </x:c>
      <x:c r="G1910" s="12" t="n">
        <x:f>E1910-F1910</x:f>
        <x:v>555.1428666666667</x:v>
      </x:c>
      <x:c r="H1910" s="12" t="n">
        <x:f>G1910-C1910+D1910</x:f>
        <x:v>31.144502533757887</x:v>
      </x:c>
      <x:c r="I1910" s="12" t="n">
        <x:v>525.8798775000001</x:v>
      </x:c>
      <x:c r="J1910" s="12" t="n">
        <x:v>0.009532944460843795</x:v>
      </x:c>
      <x:c r="K1910" s="12" t="n">
        <x:f>G1910-I1910+J1910</x:f>
        <x:v>29.2725221111274</x:v>
      </x:c>
      <x:c r="L1910" s="12" t="n">
        <x:v>9488.877189015628</x:v>
      </x:c>
      <x:c r="M1910" s="12" t="n">
        <x:v>10210.847136734246</x:v>
      </x:c>
      <x:c r="N1910" s="12" t="n">
        <x:v>721.969947718618</x:v>
      </x:c>
      <x:c r="O1910" s="12" t="n">
        <x:v>0</x:v>
      </x:c>
      <x:c r="P1910" s="12" t="n">
        <x:v>0</x:v>
      </x:c>
      <x:c r="Q1910" s="12" t="n">
        <x:v>0</x:v>
      </x:c>
      <x:c r="R1910" s="12" t="n">
        <x:v>46.811556468439676</x:v>
      </x:c>
      <x:c r="S1910" s="12" t="n">
        <x:v>9.152139623887251</x:v>
      </x:c>
      <x:c r="T1910" s="12" t="n">
        <x:v>0</x:v>
      </x:c>
      <x:c r="U1910" s="12" t="n">
        <x:f>'逐时购电与费用'!H1910+'逐时购电与费用'!J1910+F1910-P1910+O1910-E1910-N1910/'月度汇总'!$F$6-Q1910</x:f>
        <x:v>1.111175151891075e-9</x:v>
      </x:c>
      <x:c r="V1910" s="12" t="n">
        <x:f>M1910-L1910-N1910+O1910/'月度汇总'!$F$7</x:f>
        <x:v>6.821210263296962e-13</x:v>
      </x:c>
    </x:row>
    <x:row r="1911" ht="20" customHeight="1">
      <x:c r="A1911" s="13" t="n">
        <x:f>'逐时购电与费用'!A1911</x:f>
        <x:v>45702.243055555555</x:v>
      </x:c>
      <x:c r="B1911" s="13" t="n">
        <x:v>45702</x:v>
      </x:c>
      <x:c r="C1911" s="12" t="n">
        <x:v>518.9155723092676</x:v>
      </x:c>
      <x:c r="D1911" s="12" t="n">
        <x:v>0</x:v>
      </x:c>
      <x:c r="E1911" s="12" t="n">
        <x:v>559.76725</x:v>
      </x:c>
      <x:c r="F1911" s="12" t="n">
        <x:v>0</x:v>
      </x:c>
      <x:c r="G1911" s="12" t="n">
        <x:f>E1911-F1911</x:f>
        <x:v>559.76725</x:v>
      </x:c>
      <x:c r="H1911" s="12" t="n">
        <x:f>G1911-C1911+D1911</x:f>
        <x:v>40.851677690732345</x:v>
      </x:c>
      <x:c r="I1911" s="12" t="n">
        <x:v>520.7183058333334</x:v>
      </x:c>
      <x:c r="J1911" s="12" t="n">
        <x:v>0</x:v>
      </x:c>
      <x:c r="K1911" s="12" t="n">
        <x:f>G1911-I1911+J1911</x:f>
        <x:v>39.048944166666615</x:v>
      </x:c>
      <x:c r="L1911" s="12" t="n">
        <x:v>10210.847136734246</x:v>
      </x:c>
      <x:c r="M1911" s="12" t="n">
        <x:v>9588.883525634246</x:v>
      </x:c>
      <x:c r="N1911" s="12" t="n">
        <x:v>0</x:v>
      </x:c>
      <x:c r="O1911" s="12" t="n">
        <x:v>559.76724999</x:v>
      </x:c>
      <x:c r="P1911" s="12" t="n">
        <x:v>0</x:v>
      </x:c>
      <x:c r="Q1911" s="12" t="n">
        <x:v>0</x:v>
      </x:c>
      <x:c r="R1911" s="12" t="n">
        <x:v>31.721393044211936</x:v>
      </x:c>
      <x:c r="S1911" s="12" t="n">
        <x:v>9.061844493751096</x:v>
      </x:c>
      <x:c r="T1911" s="12" t="n">
        <x:v>0</x:v>
      </x:c>
      <x:c r="U1911" s="12" t="n">
        <x:f>'逐时购电与费用'!H1911+'逐时购电与费用'!J1911+F1911-P1911+O1911-E1911-N1911/'月度汇总'!$F$6-Q1911</x:f>
        <x:v>-1.0000007932831068e-8</x:v>
      </x:c>
      <x:c r="V1911" s="12" t="n">
        <x:f>M1911-L1911-N1911+O1911/'月度汇总'!$F$7</x:f>
        <x:v>0</x:v>
      </x:c>
    </x:row>
    <x:row r="1912" ht="20" customHeight="1">
      <x:c r="A1912" s="13" t="n">
        <x:f>'逐时购电与费用'!A1912</x:f>
        <x:v>45702.25</x:v>
      </x:c>
      <x:c r="B1912" s="13" t="n">
        <x:v>45702</x:v>
      </x:c>
      <x:c r="C1912" s="12" t="n">
        <x:v>504.14625798617146</x:v>
      </x:c>
      <x:c r="D1912" s="12" t="n">
        <x:v>57.75545677468017</x:v>
      </x:c>
      <x:c r="E1912" s="12" t="n">
        <x:v>528.04</x:v>
      </x:c>
      <x:c r="F1912" s="12" t="n">
        <x:v>0</x:v>
      </x:c>
      <x:c r="G1912" s="12" t="n">
        <x:f>E1912-F1912</x:f>
        <x:v>528.04</x:v>
      </x:c>
      <x:c r="H1912" s="12" t="n">
        <x:f>G1912-C1912+D1912</x:f>
        <x:v>81.64919878850867</x:v>
      </x:c>
      <x:c r="I1912" s="12" t="n">
        <x:v>505.8816416666667</x:v>
      </x:c>
      <x:c r="J1912" s="12" t="n">
        <x:v>69.00292928549733</x:v>
      </x:c>
      <x:c r="K1912" s="12" t="n">
        <x:f>G1912-I1912+J1912</x:f>
        <x:v>91.16128761883057</x:v>
      </x:c>
      <x:c r="L1912" s="12" t="n">
        <x:v>9588.883525634246</x:v>
      </x:c>
      <x:c r="M1912" s="12" t="n">
        <x:v>9002.172414534247</x:v>
      </x:c>
      <x:c r="N1912" s="12" t="n">
        <x:v>0</x:v>
      </x:c>
      <x:c r="O1912" s="12" t="n">
        <x:v>528.03999999</x:v>
      </x:c>
      <x:c r="P1912" s="12" t="n">
        <x:v>0</x:v>
      </x:c>
      <x:c r="Q1912" s="12" t="n">
        <x:v>0</x:v>
      </x:c>
      <x:c r="R1912" s="12" t="n">
        <x:v>3199.743791931314</x:v>
      </x:c>
      <x:c r="S1912" s="12" t="n">
        <x:v>0</x:v>
      </x:c>
      <x:c r="T1912" s="12" t="n">
        <x:v>0</x:v>
      </x:c>
      <x:c r="U1912" s="12" t="n">
        <x:f>'逐时购电与费用'!H1912+'逐时购电与费用'!J1912+F1912-P1912+O1912-E1912-N1912/'月度汇总'!$F$6-Q1912</x:f>
        <x:v>-1.0000007932831068e-8</x:v>
      </x:c>
      <x:c r="V1912" s="12" t="n">
        <x:f>M1912-L1912-N1912+O1912/'月度汇总'!$F$7</x:f>
        <x:v>4.547473508864641e-13</x:v>
      </x:c>
    </x:row>
    <x:row r="1913" ht="20" customHeight="1">
      <x:c r="A1913" s="13" t="n">
        <x:f>'逐时购电与费用'!A1913</x:f>
        <x:v>45702.256944444445</x:v>
      </x:c>
      <x:c r="B1913" s="13" t="n">
        <x:v>45702</x:v>
      </x:c>
      <x:c r="C1913" s="12" t="n">
        <x:v>527.5822819122278</x:v>
      </x:c>
      <x:c r="D1913" s="12" t="n">
        <x:v>57.88823100187737</x:v>
      </x:c>
      <x:c r="E1913" s="12" t="n">
        <x:v>534.7098166666666</x:v>
      </x:c>
      <x:c r="F1913" s="12" t="n">
        <x:v>0.6545</x:v>
      </x:c>
      <x:c r="G1913" s="12" t="n">
        <x:f>E1913-F1913</x:f>
        <x:v>534.0553166666666</x:v>
      </x:c>
      <x:c r="H1913" s="12" t="n">
        <x:f>G1913-C1913+D1913</x:f>
        <x:v>64.36126575631617</x:v>
      </x:c>
      <x:c r="I1913" s="12" t="n">
        <x:v>529.2521608333334</x:v>
      </x:c>
      <x:c r="J1913" s="12" t="n">
        <x:v>69.12533508181325</x:v>
      </x:c>
      <x:c r="K1913" s="12" t="n">
        <x:f>G1913-I1913+J1913</x:f>
        <x:v>73.92849091514647</x:v>
      </x:c>
      <x:c r="L1913" s="12" t="n">
        <x:v>9002.172414534247</x:v>
      </x:c>
      <x:c r="M1913" s="12" t="n">
        <x:v>8408.777618249062</x:v>
      </x:c>
      <x:c r="N1913" s="12" t="n">
        <x:v>0</x:v>
      </x:c>
      <x:c r="O1913" s="12" t="n">
        <x:v>534.0553166566666</x:v>
      </x:c>
      <x:c r="P1913" s="12" t="n">
        <x:v>0</x:v>
      </x:c>
      <x:c r="Q1913" s="12" t="n">
        <x:v>0</x:v>
      </x:c>
      <x:c r="R1913" s="12" t="n">
        <x:v>3161.125887106931</x:v>
      </x:c>
      <x:c r="S1913" s="12" t="n">
        <x:v>0</x:v>
      </x:c>
      <x:c r="T1913" s="12" t="n">
        <x:v>0</x:v>
      </x:c>
      <x:c r="U1913" s="12" t="n">
        <x:f>'逐时购电与费用'!H1913+'逐时购电与费用'!J1913+F1913-P1913+O1913-E1913-N1913/'月度汇总'!$F$6-Q1913</x:f>
        <x:v>-1.0000007932831068e-8</x:v>
      </x:c>
      <x:c r="V1913" s="12" t="n">
        <x:f>M1913-L1913-N1913+O1913/'月度汇总'!$F$7</x:f>
        <x:v>-2.2737367544323206e-13</x:v>
      </x:c>
    </x:row>
    <x:row r="1914" ht="20" customHeight="1">
      <x:c r="A1914" s="13" t="n">
        <x:f>'逐时购电与费用'!A1914</x:f>
        <x:v>45702.26388888889</x:v>
      </x:c>
      <x:c r="B1914" s="13" t="n">
        <x:v>45702</x:v>
      </x:c>
      <x:c r="C1914" s="12" t="n">
        <x:v>537.463997967816</x:v>
      </x:c>
      <x:c r="D1914" s="12" t="n">
        <x:v>57.75545677468017</x:v>
      </x:c>
      <x:c r="E1914" s="12" t="n">
        <x:v>535.67875</x:v>
      </x:c>
      <x:c r="F1914" s="12" t="n">
        <x:v>0</x:v>
      </x:c>
      <x:c r="G1914" s="12" t="n">
        <x:f>E1914-F1914</x:f>
        <x:v>535.67875</x:v>
      </x:c>
      <x:c r="H1914" s="12" t="n">
        <x:f>G1914-C1914+D1914</x:f>
        <x:v>55.97020880686421</x:v>
      </x:c>
      <x:c r="I1914" s="12" t="n">
        <x:v>539.0701666666668</x:v>
      </x:c>
      <x:c r="J1914" s="12" t="n">
        <x:v>69.00292928549733</x:v>
      </x:c>
      <x:c r="K1914" s="12" t="n">
        <x:f>G1914-I1914+J1914</x:f>
        <x:v>65.61151261883062</x:v>
      </x:c>
      <x:c r="L1914" s="12" t="n">
        <x:v>8408.777618249062</x:v>
      </x:c>
      <x:c r="M1914" s="12" t="n">
        <x:v>7813.579007149062</x:v>
      </x:c>
      <x:c r="N1914" s="12" t="n">
        <x:v>0</x:v>
      </x:c>
      <x:c r="O1914" s="12" t="n">
        <x:v>535.67874999</x:v>
      </x:c>
      <x:c r="P1914" s="12" t="n">
        <x:v>0</x:v>
      </x:c>
      <x:c r="Q1914" s="12" t="n">
        <x:v>0</x:v>
      </x:c>
      <x:c r="R1914" s="12" t="n">
        <x:v>3111.8031054159687</x:v>
      </x:c>
      <x:c r="S1914" s="12" t="n">
        <x:v>0</x:v>
      </x:c>
      <x:c r="T1914" s="12" t="n">
        <x:v>0</x:v>
      </x:c>
      <x:c r="U1914" s="12" t="n">
        <x:f>'逐时购电与费用'!H1914+'逐时购电与费用'!J1914+F1914-P1914+O1914-E1914-N1914/'月度汇总'!$F$6-Q1914</x:f>
        <x:v>-1.0000007932831068e-8</x:v>
      </x:c>
      <x:c r="V1914" s="12" t="n">
        <x:f>M1914-L1914-N1914+O1914/'月度汇总'!$F$7</x:f>
        <x:v>3.410605131648481e-13</x:v>
      </x:c>
    </x:row>
    <x:row r="1915" ht="20" customHeight="1">
      <x:c r="A1915" s="13" t="n">
        <x:f>'逐时购电与费用'!A1915</x:f>
        <x:v>45702.27083333333</x:v>
      </x:c>
      <x:c r="B1915" s="13" t="n">
        <x:v>45702</x:v>
      </x:c>
      <x:c r="C1915" s="12" t="n">
        <x:v>522.9857711485524</x:v>
      </x:c>
      <x:c r="D1915" s="12" t="n">
        <x:v>57.75545677468017</x:v>
      </x:c>
      <x:c r="E1915" s="12" t="n">
        <x:v>509.28999999999996</x:v>
      </x:c>
      <x:c r="F1915" s="12" t="n">
        <x:v>0</x:v>
      </x:c>
      <x:c r="G1915" s="12" t="n">
        <x:f>E1915-F1915</x:f>
        <x:v>509.28999999999996</x:v>
      </x:c>
      <x:c r="H1915" s="12" t="n">
        <x:f>G1915-C1915+D1915</x:f>
        <x:v>44.0596856261277</x:v>
      </x:c>
      <x:c r="I1915" s="12" t="n">
        <x:v>524.529975</x:v>
      </x:c>
      <x:c r="J1915" s="12" t="n">
        <x:v>69.00292928549733</x:v>
      </x:c>
      <x:c r="K1915" s="12" t="n">
        <x:f>G1915-I1915+J1915</x:f>
        <x:v>53.76295428549726</x:v>
      </x:c>
      <x:c r="L1915" s="12" t="n">
        <x:v>7813.579007149062</x:v>
      </x:c>
      <x:c r="M1915" s="12" t="n">
        <x:v>7247.7012293823955</x:v>
      </x:c>
      <x:c r="N1915" s="12" t="n">
        <x:v>0</x:v>
      </x:c>
      <x:c r="O1915" s="12" t="n">
        <x:v>509.28999998999996</x:v>
      </x:c>
      <x:c r="P1915" s="12" t="n">
        <x:v>0</x:v>
      </x:c>
      <x:c r="Q1915" s="12" t="n">
        <x:v>0</x:v>
      </x:c>
      <x:c r="R1915" s="12" t="n">
        <x:v>3067.40708856787</x:v>
      </x:c>
      <x:c r="S1915" s="12" t="n">
        <x:v>0</x:v>
      </x:c>
      <x:c r="T1915" s="12" t="n">
        <x:v>0</x:v>
      </x:c>
      <x:c r="U1915" s="12" t="n">
        <x:f>'逐时购电与费用'!H1915+'逐时购电与费用'!J1915+F1915-P1915+O1915-E1915-N1915/'月度汇总'!$F$6-Q1915</x:f>
        <x:v>-1.0000007932831068e-8</x:v>
      </x:c>
      <x:c r="V1915" s="12" t="n">
        <x:f>M1915-L1915-N1915+O1915/'月度汇总'!$F$7</x:f>
        <x:v>1.1368683772161603e-13</x:v>
      </x:c>
    </x:row>
    <x:row r="1916" ht="20" customHeight="1">
      <x:c r="A1916" s="13" t="n">
        <x:f>'逐时购电与费用'!A1916</x:f>
        <x:v>45702.27777777778</x:v>
      </x:c>
      <x:c r="B1916" s="13" t="n">
        <x:v>45702</x:v>
      </x:c>
      <x:c r="C1916" s="12" t="n">
        <x:v>531.304571769894</x:v>
      </x:c>
      <x:c r="D1916" s="12" t="n">
        <x:v>62.463995651408425</x:v>
      </x:c>
      <x:c r="E1916" s="12" t="n">
        <x:v>494.3506666666666</x:v>
      </x:c>
      <x:c r="F1916" s="12" t="n">
        <x:v>19.96793333333333</x:v>
      </x:c>
      <x:c r="G1916" s="12" t="n">
        <x:f>E1916-F1916</x:f>
        <x:v>474.38273333333325</x:v>
      </x:c>
      <x:c r="H1916" s="12" t="n">
        <x:f>G1916-C1916+D1916</x:f>
        <x:v>5.542157214847691</x:v>
      </x:c>
      <x:c r="I1916" s="12" t="n">
        <x:v>532.7885083333334</x:v>
      </x:c>
      <x:c r="J1916" s="12" t="n">
        <x:v>73.34377511722886</x:v>
      </x:c>
      <x:c r="K1916" s="12" t="n">
        <x:f>G1916-I1916+J1916</x:f>
        <x:v>14.938000117228682</x:v>
      </x:c>
      <x:c r="L1916" s="12" t="n">
        <x:v>7247.7012293823955</x:v>
      </x:c>
      <x:c r="M1916" s="12" t="n">
        <x:v>6720.6093034675805</x:v>
      </x:c>
      <x:c r="N1916" s="12" t="n">
        <x:v>0</x:v>
      </x:c>
      <x:c r="O1916" s="12" t="n">
        <x:v>474.38273332333324</x:v>
      </x:c>
      <x:c r="P1916" s="12" t="n">
        <x:v>0</x:v>
      </x:c>
      <x:c r="Q1916" s="12" t="n">
        <x:v>0</x:v>
      </x:c>
      <x:c r="R1916" s="12" t="n">
        <x:v>3040.0902512845573</x:v>
      </x:c>
      <x:c r="S1916" s="12" t="n">
        <x:v>0</x:v>
      </x:c>
      <x:c r="T1916" s="12" t="n">
        <x:v>0</x:v>
      </x:c>
      <x:c r="U1916" s="12" t="n">
        <x:f>'逐时购电与费用'!H1916+'逐时购电与费用'!J1916+F1916-P1916+O1916-E1916-N1916/'月度汇总'!$F$6-Q1916</x:f>
        <x:v>-1.0000007932831068e-8</x:v>
      </x:c>
      <x:c r="V1916" s="12" t="n">
        <x:f>M1916-L1916-N1916+O1916/'月度汇总'!$F$7</x:f>
        <x:v>-2.2737367544323206e-13</x:v>
      </x:c>
    </x:row>
    <x:row r="1917" ht="20" customHeight="1">
      <x:c r="A1917" s="13" t="n">
        <x:f>'逐时购电与费用'!A1917</x:f>
        <x:v>45702.28472222222</x:v>
      </x:c>
      <x:c r="B1917" s="13" t="n">
        <x:v>45702</x:v>
      </x:c>
      <x:c r="C1917" s="12" t="n">
        <x:v>573.675207170701</x:v>
      </x:c>
      <x:c r="D1917" s="12" t="n">
        <x:v>74.33323479784325</x:v>
      </x:c>
      <x:c r="E1917" s="12" t="n">
        <x:v>553.56025</x:v>
      </x:c>
      <x:c r="F1917" s="12" t="n">
        <x:v>56.713566666666665</x:v>
      </x:c>
      <x:c r="G1917" s="12" t="n">
        <x:f>E1917-F1917</x:f>
        <x:v>496.8466833333333</x:v>
      </x:c>
      <x:c r="H1917" s="12" t="n">
        <x:f>G1917-C1917+D1917</x:f>
        <x:v>-2.495289039524451</x:v>
      </x:c>
      <x:c r="I1917" s="12" t="n">
        <x:v>575.1005275000001</x:v>
      </x:c>
      <x:c r="J1917" s="12" t="n">
        <x:v>84.28613720098994</x:v>
      </x:c>
      <x:c r="K1917" s="12" t="n">
        <x:f>G1917-I1917+J1917</x:f>
        <x:v>6.032293034323146</x:v>
      </x:c>
      <x:c r="L1917" s="12" t="n">
        <x:v>6720.6093034675805</x:v>
      </x:c>
      <x:c r="M1917" s="12" t="n">
        <x:v>6168.557433108322</x:v>
      </x:c>
      <x:c r="N1917" s="12" t="n">
        <x:v>0</x:v>
      </x:c>
      <x:c r="O1917" s="12" t="n">
        <x:v>496.8466833233333</x:v>
      </x:c>
      <x:c r="P1917" s="12" t="n">
        <x:v>0</x:v>
      </x:c>
      <x:c r="Q1917" s="12" t="n">
        <x:v>0</x:v>
      </x:c>
      <x:c r="R1917" s="12" t="n">
        <x:v>3011.692062638745</x:v>
      </x:c>
      <x:c r="S1917" s="12" t="n">
        <x:v>0</x:v>
      </x:c>
      <x:c r="T1917" s="12" t="n">
        <x:v>0</x:v>
      </x:c>
      <x:c r="U1917" s="12" t="n">
        <x:f>'逐时购电与费用'!H1917+'逐时购电与费用'!J1917+F1917-P1917+O1917-E1917-N1917/'月度汇总'!$F$6-Q1917</x:f>
        <x:v>-1.0000007932831068e-8</x:v>
      </x:c>
      <x:c r="V1917" s="12" t="n">
        <x:f>M1917-L1917-N1917+O1917/'月度汇总'!$F$7</x:f>
        <x:v>3.410605131648481e-13</x:v>
      </x:c>
    </x:row>
    <x:row r="1918" ht="20" customHeight="1">
      <x:c r="A1918" s="13" t="n">
        <x:f>'逐时购电与费用'!A1918</x:f>
        <x:v>45702.29166666667</x:v>
      </x:c>
      <x:c r="B1918" s="13" t="n">
        <x:v>45702</x:v>
      </x:c>
      <x:c r="C1918" s="12" t="n">
        <x:v>618.7038317491242</x:v>
      </x:c>
      <x:c r="D1918" s="12" t="n">
        <x:v>279.31257969463854</x:v>
      </x:c>
      <x:c r="E1918" s="12" t="n">
        <x:v>632.2416666666666</x:v>
      </x:c>
      <x:c r="F1918" s="12" t="n">
        <x:v>102.35</x:v>
      </x:c>
      <x:c r="G1918" s="12" t="n">
        <x:f>E1918-F1918</x:f>
        <x:v>529.8916666666665</x:v>
      </x:c>
      <x:c r="H1918" s="12" t="n">
        <x:f>G1918-C1918+D1918</x:f>
        <x:v>190.50041461218086</x:v>
      </x:c>
      <x:c r="I1918" s="12" t="n">
        <x:v>618.2346416666666</x:v>
      </x:c>
      <x:c r="J1918" s="12" t="n">
        <x:v>319.8311904705139</x:v>
      </x:c>
      <x:c r="K1918" s="12" t="n">
        <x:f>G1918-I1918+J1918</x:f>
        <x:v>231.48821547051386</x:v>
      </x:c>
      <x:c r="L1918" s="12" t="n">
        <x:v>6168.557433108322</x:v>
      </x:c>
      <x:c r="M1918" s="12" t="n">
        <x:v>5579.788914600915</x:v>
      </x:c>
      <x:c r="N1918" s="12" t="n">
        <x:v>0</x:v>
      </x:c>
      <x:c r="O1918" s="12" t="n">
        <x:v>529.8916666566665</x:v>
      </x:c>
      <x:c r="P1918" s="12" t="n">
        <x:v>0</x:v>
      </x:c>
      <x:c r="Q1918" s="12" t="n">
        <x:v>0</x:v>
      </x:c>
      <x:c r="R1918" s="12" t="n">
        <x:v>2994.163610725985</x:v>
      </x:c>
      <x:c r="S1918" s="12" t="n">
        <x:v>0</x:v>
      </x:c>
      <x:c r="T1918" s="12" t="n">
        <x:v>0</x:v>
      </x:c>
      <x:c r="U1918" s="12" t="n">
        <x:f>'逐时购电与费用'!H1918+'逐时购电与费用'!J1918+F1918-P1918+O1918-E1918-N1918/'月度汇总'!$F$6-Q1918</x:f>
        <x:v>-1.0000007932831068e-8</x:v>
      </x:c>
      <x:c r="V1918" s="12" t="n">
        <x:f>M1918-L1918-N1918+O1918/'月度汇总'!$F$7</x:f>
        <x:v>3.410605131648481e-13</x:v>
      </x:c>
    </x:row>
    <x:row r="1919" ht="20" customHeight="1">
      <x:c r="A1919" s="13" t="n">
        <x:f>'逐时购电与费用'!A1919</x:f>
        <x:v>45702.29861111111</x:v>
      </x:c>
      <x:c r="B1919" s="13" t="n">
        <x:v>45702</x:v>
      </x:c>
      <x:c r="C1919" s="12" t="n">
        <x:v>621.3275919975077</x:v>
      </x:c>
      <x:c r="D1919" s="12" t="n">
        <x:v>295.7871464191316</x:v>
      </x:c>
      <x:c r="E1919" s="12" t="n">
        <x:v>610.3640499999999</x:v>
      </x:c>
      <x:c r="F1919" s="12" t="n">
        <x:v>149.10584999999998</x:v>
      </x:c>
      <x:c r="G1919" s="12" t="n">
        <x:f>E1919-F1919</x:f>
        <x:v>461.25819999999993</x:v>
      </x:c>
      <x:c r="H1919" s="12" t="n">
        <x:f>G1919-C1919+D1919</x:f>
        <x:v>135.7177544216238</x:v>
      </x:c>
      <x:c r="I1919" s="12" t="n">
        <x:v>622.6404533333334</x:v>
      </x:c>
      <x:c r="J1919" s="12" t="n">
        <x:v>335.0192469287607</x:v>
      </x:c>
      <x:c r="K1919" s="12" t="n">
        <x:f>G1919-I1919+J1919</x:f>
        <x:v>173.6369935954272</x:v>
      </x:c>
      <x:c r="L1919" s="12" t="n">
        <x:v>5579.788914600915</x:v>
      </x:c>
      <x:c r="M1919" s="12" t="n">
        <x:v>5067.279803500915</x:v>
      </x:c>
      <x:c r="N1919" s="12" t="n">
        <x:v>0</x:v>
      </x:c>
      <x:c r="O1919" s="12" t="n">
        <x:v>461.2581999899999</x:v>
      </x:c>
      <x:c r="P1919" s="12" t="n">
        <x:v>0</x:v>
      </x:c>
      <x:c r="Q1919" s="12" t="n">
        <x:v>0</x:v>
      </x:c>
      <x:c r="R1919" s="12" t="n">
        <x:v>2813.044952542243</x:v>
      </x:c>
      <x:c r="S1919" s="12" t="n">
        <x:v>0</x:v>
      </x:c>
      <x:c r="T1919" s="12" t="n">
        <x:v>0</x:v>
      </x:c>
      <x:c r="U1919" s="12" t="n">
        <x:f>'逐时购电与费用'!H1919+'逐时购电与费用'!J1919+F1919-P1919+O1919-E1919-N1919/'月度汇总'!$F$6-Q1919</x:f>
        <x:v>-1.0000007932831068e-8</x:v>
      </x:c>
      <x:c r="V1919" s="12" t="n">
        <x:f>M1919-L1919-N1919+O1919/'月度汇总'!$F$7</x:f>
        <x:v>-2.2737367544323206e-13</x:v>
      </x:c>
    </x:row>
    <x:row r="1920" ht="20" customHeight="1">
      <x:c r="A1920" s="13" t="n">
        <x:f>'逐时购电与费用'!A1920</x:f>
        <x:v>45702.305555555555</x:v>
      </x:c>
      <x:c r="B1920" s="13" t="n">
        <x:v>45702</x:v>
      </x:c>
      <x:c r="C1920" s="12" t="n">
        <x:v>611.9017590363352</x:v>
      </x:c>
      <x:c r="D1920" s="12" t="n">
        <x:v>313.18775884365033</x:v>
      </x:c>
      <x:c r="E1920" s="12" t="n">
        <x:v>591.9510499999999</x:v>
      </x:c>
      <x:c r="F1920" s="12" t="n">
        <x:v>198.57381666666666</x:v>
      </x:c>
      <x:c r="G1920" s="12" t="n">
        <x:f>E1920-F1920</x:f>
        <x:v>393.37723333333327</x:v>
      </x:c>
      <x:c r="H1920" s="12" t="n">
        <x:f>G1920-C1920+D1920</x:f>
        <x:v>94.6632331406484</x:v>
      </x:c>
      <x:c r="I1920" s="12" t="n">
        <x:v>614.2661825</x:v>
      </x:c>
      <x:c r="J1920" s="12" t="n">
        <x:v>351.0610335402865</x:v>
      </x:c>
      <x:c r="K1920" s="12" t="n">
        <x:f>G1920-I1920+J1920</x:f>
        <x:v>130.17208437361973</x:v>
      </x:c>
      <x:c r="L1920" s="12" t="n">
        <x:v>5067.279803500915</x:v>
      </x:c>
      <x:c r="M1920" s="12" t="n">
        <x:v>4630.193988697211</x:v>
      </x:c>
      <x:c r="N1920" s="12" t="n">
        <x:v>0</x:v>
      </x:c>
      <x:c r="O1920" s="12" t="n">
        <x:v>393.37723332333326</x:v>
      </x:c>
      <x:c r="P1920" s="12" t="n">
        <x:v>0</x:v>
      </x:c>
      <x:c r="Q1920" s="12" t="n">
        <x:v>0</x:v>
      </x:c>
      <x:c r="R1920" s="12" t="n">
        <x:v>2643.3433761347987</x:v>
      </x:c>
      <x:c r="S1920" s="12" t="n">
        <x:v>6.292027684657569</x:v>
      </x:c>
      <x:c r="T1920" s="12" t="n">
        <x:v>0</x:v>
      </x:c>
      <x:c r="U1920" s="12" t="n">
        <x:f>'逐时购电与费用'!H1920+'逐时购电与费用'!J1920+F1920-P1920+O1920-E1920-N1920/'月度汇总'!$F$6-Q1920</x:f>
        <x:v>-1.0000007932831068e-8</x:v>
      </x:c>
      <x:c r="V1920" s="12" t="n">
        <x:f>M1920-L1920-N1920+O1920/'月度汇总'!$F$7</x:f>
        <x:v>3.979039320256561e-13</x:v>
      </x:c>
    </x:row>
    <x:row r="1921" ht="20" customHeight="1">
      <x:c r="A1921" s="13" t="n">
        <x:f>'逐时购电与费用'!A1921</x:f>
        <x:v>45702.3125</x:v>
      </x:c>
      <x:c r="B1921" s="13" t="n">
        <x:v>45702</x:v>
      </x:c>
      <x:c r="C1921" s="12" t="n">
        <x:v>601.9661619805809</x:v>
      </x:c>
      <x:c r="D1921" s="12" t="n">
        <x:v>331.74454886954715</x:v>
      </x:c>
      <x:c r="E1921" s="12" t="n">
        <x:v>611.1416666666667</x:v>
      </x:c>
      <x:c r="F1921" s="12" t="n">
        <x:v>252.09999999999997</x:v>
      </x:c>
      <x:c r="G1921" s="12" t="n">
        <x:f>E1921-F1921</x:f>
        <x:v>359.0416666666667</x:v>
      </x:c>
      <x:c r="H1921" s="12" t="n">
        <x:f>G1921-C1921+D1921</x:f>
        <x:v>88.82005355563297</x:v>
      </x:c>
      <x:c r="I1921" s="12" t="n">
        <x:v>604.2781333333332</x:v>
      </x:c>
      <x:c r="J1921" s="12" t="n">
        <x:v>368.1687110477096</x:v>
      </x:c>
      <x:c r="K1921" s="12" t="n">
        <x:f>G1921-I1921+J1921</x:f>
        <x:v>122.93224438104306</x:v>
      </x:c>
      <x:c r="L1921" s="12" t="n">
        <x:v>4630.193988697211</x:v>
      </x:c>
      <x:c r="M1921" s="12" t="n">
        <x:v>4231.258803523137</x:v>
      </x:c>
      <x:c r="N1921" s="12" t="n">
        <x:v>0</x:v>
      </x:c>
      <x:c r="O1921" s="12" t="n">
        <x:v>359.0416666566667</x:v>
      </x:c>
      <x:c r="P1921" s="12" t="n">
        <x:v>0</x:v>
      </x:c>
      <x:c r="Q1921" s="12" t="n">
        <x:v>0</x:v>
      </x:c>
      <x:c r="R1921" s="12" t="n">
        <x:v>2528.0736388628557</x:v>
      </x:c>
      <x:c r="S1921" s="12" t="n">
        <x:v>6.373802857603096</x:v>
      </x:c>
      <x:c r="T1921" s="12" t="n">
        <x:v>0</x:v>
      </x:c>
      <x:c r="U1921" s="12" t="n">
        <x:f>'逐时购电与费用'!H1921+'逐时购电与费用'!J1921+F1921-P1921+O1921-E1921-N1921/'月度汇总'!$F$6-Q1921</x:f>
        <x:v>-1.0000007932831068e-8</x:v>
      </x:c>
      <x:c r="V1921" s="12" t="n">
        <x:f>M1921-L1921-N1921+O1921/'月度汇总'!$F$7</x:f>
        <x:v>1.7053025658242404e-13</x:v>
      </x:c>
    </x:row>
    <x:row r="1922" ht="20" customHeight="1">
      <x:c r="A1922" s="13" t="n">
        <x:f>'逐时购电与费用'!A1922</x:f>
        <x:v>45702.319444444445</x:v>
      </x:c>
      <x:c r="B1922" s="13" t="n">
        <x:v>45702</x:v>
      </x:c>
      <x:c r="C1922" s="12" t="n">
        <x:v>578.8614538051552</x:v>
      </x:c>
      <x:c r="D1922" s="12" t="n">
        <x:v>349.73482366300686</x:v>
      </x:c>
      <x:c r="E1922" s="12" t="n">
        <x:v>604.5981999999999</x:v>
      </x:c>
      <x:c r="F1922" s="12" t="n">
        <x:v>308.8009833333333</x:v>
      </x:c>
      <x:c r="G1922" s="12" t="n">
        <x:f>E1922-F1922</x:f>
        <x:v>295.7972166666666</x:v>
      </x:c>
      <x:c r="H1922" s="12" t="n">
        <x:f>G1922-C1922+D1922</x:f>
        <x:v>66.67058652451828</x:v>
      </x:c>
      <x:c r="I1922" s="12" t="n">
        <x:v>581.769635</x:v>
      </x:c>
      <x:c r="J1922" s="12" t="n">
        <x:v>384.7541128875172</x:v>
      </x:c>
      <x:c r="K1922" s="12" t="n">
        <x:f>G1922-I1922+J1922</x:f>
        <x:v>98.78169455418379</x:v>
      </x:c>
      <x:c r="L1922" s="12" t="n">
        <x:v>4231.258803523137</x:v>
      </x:c>
      <x:c r="M1922" s="12" t="n">
        <x:v>3902.595229460175</x:v>
      </x:c>
      <x:c r="N1922" s="12" t="n">
        <x:v>0</x:v>
      </x:c>
      <x:c r="O1922" s="12" t="n">
        <x:v>295.7972166566666</x:v>
      </x:c>
      <x:c r="P1922" s="12" t="n">
        <x:v>0</x:v>
      </x:c>
      <x:c r="Q1922" s="12" t="n">
        <x:v>0</x:v>
      </x:c>
      <x:c r="R1922" s="12" t="n">
        <x:v>2483.02036035855</x:v>
      </x:c>
      <x:c r="S1922" s="12" t="n">
        <x:v>10.874007303609915</x:v>
      </x:c>
      <x:c r="T1922" s="12" t="n">
        <x:v>0</x:v>
      </x:c>
      <x:c r="U1922" s="12" t="n">
        <x:f>'逐时购电与费用'!H1922+'逐时购电与费用'!J1922+F1922-P1922+O1922-E1922-N1922/'月度汇总'!$F$6-Q1922</x:f>
        <x:v>-1.0000007932831068e-8</x:v>
      </x:c>
      <x:c r="V1922" s="12" t="n">
        <x:f>M1922-L1922-N1922+O1922/'月度汇总'!$F$7</x:f>
        <x:v>2.2737367544323206e-13</x:v>
      </x:c>
    </x:row>
    <x:row r="1923" ht="20" customHeight="1">
      <x:c r="A1923" s="13" t="n">
        <x:f>'逐时购电与费用'!A1923</x:f>
        <x:v>45702.32638888889</x:v>
      </x:c>
      <x:c r="B1923" s="13" t="n">
        <x:v>45702</x:v>
      </x:c>
      <x:c r="C1923" s="12" t="n">
        <x:v>582.7962380428036</x:v>
      </x:c>
      <x:c r="D1923" s="12" t="n">
        <x:v>368.50538253189154</x:v>
      </x:c>
      <x:c r="E1923" s="12" t="n">
        <x:v>623.5519833333333</x:v>
      </x:c>
      <x:c r="F1923" s="12" t="n">
        <x:v>369.1820333333333</x:v>
      </x:c>
      <x:c r="G1923" s="12" t="n">
        <x:f>E1923-F1923</x:f>
        <x:v>254.36994999999996</x:v>
      </x:c>
      <x:c r="H1923" s="12" t="n">
        <x:f>G1923-C1923+D1923</x:f>
        <x:v>40.079094489087936</x:v>
      </x:c>
      <x:c r="I1923" s="12" t="n">
        <x:v>588.3992433333333</x:v>
      </x:c>
      <x:c r="J1923" s="12" t="n">
        <x:v>402.0588658816957</x:v>
      </x:c>
      <x:c r="K1923" s="12" t="n">
        <x:f>G1923-I1923+J1923</x:f>
        <x:v>68.02957254836235</x:v>
      </x:c>
      <x:c r="L1923" s="12" t="n">
        <x:v>3902.595229460175</x:v>
      </x:c>
      <x:c r="M1923" s="12" t="n">
        <x:v>3619.961951693508</x:v>
      </x:c>
      <x:c r="N1923" s="12" t="n">
        <x:v>0</x:v>
      </x:c>
      <x:c r="O1923" s="12" t="n">
        <x:v>254.36994998999995</x:v>
      </x:c>
      <x:c r="P1923" s="12" t="n">
        <x:v>0</x:v>
      </x:c>
      <x:c r="Q1923" s="12" t="n">
        <x:v>0</x:v>
      </x:c>
      <x:c r="R1923" s="12" t="n">
        <x:v>2428.9913643033697</x:v>
      </x:c>
      <x:c r="S1923" s="12" t="n">
        <x:v>109.74700719534485</x:v>
      </x:c>
      <x:c r="T1923" s="12" t="n">
        <x:v>0</x:v>
      </x:c>
      <x:c r="U1923" s="12" t="n">
        <x:f>'逐时购电与费用'!H1923+'逐时购电与费用'!J1923+F1923-P1923+O1923-E1923-N1923/'月度汇总'!$F$6-Q1923</x:f>
        <x:v>-1.0000007932831068e-8</x:v>
      </x:c>
      <x:c r="V1923" s="12" t="n">
        <x:f>M1923-L1923-N1923+O1923/'月度汇总'!$F$7</x:f>
        <x:v>-5.684341886080802e-14</x:v>
      </x:c>
    </x:row>
    <x:row r="1924" ht="20" customHeight="1">
      <x:c r="A1924" s="13" t="n">
        <x:f>'逐时购电与费用'!A1924</x:f>
        <x:v>45702.33333333333</x:v>
      </x:c>
      <x:c r="B1924" s="13" t="n">
        <x:v>45702</x:v>
      </x:c>
      <x:c r="C1924" s="12" t="n">
        <x:v>611.5673029811508</x:v>
      </x:c>
      <x:c r="D1924" s="12" t="n">
        <x:v>564.4748897571517</x:v>
      </x:c>
      <x:c r="E1924" s="12" t="n">
        <x:v>646.5966666666666</x:v>
      </x:c>
      <x:c r="F1924" s="12" t="n">
        <x:v>430.88124999999997</x:v>
      </x:c>
      <x:c r="G1924" s="12" t="n">
        <x:f>E1924-F1924</x:f>
        <x:v>215.7154166666666</x:v>
      </x:c>
      <x:c r="H1924" s="12" t="n">
        <x:f>G1924-C1924+D1924</x:f>
        <x:v>168.62300344266754</x:v>
      </x:c>
      <x:c r="I1924" s="12" t="n">
        <x:v>622.7451666666668</x:v>
      </x:c>
      <x:c r="J1924" s="12" t="n">
        <x:v>629.1670238107927</x:v>
      </x:c>
      <x:c r="K1924" s="12" t="n">
        <x:f>G1924-I1924+J1924</x:f>
        <x:v>222.13727381079246</x:v>
      </x:c>
      <x:c r="L1924" s="12" t="n">
        <x:v>3619.961951693508</x:v>
      </x:c>
      <x:c r="M1924" s="12" t="n">
        <x:v>3380.278155408323</x:v>
      </x:c>
      <x:c r="N1924" s="12" t="n">
        <x:v>0</x:v>
      </x:c>
      <x:c r="O1924" s="12" t="n">
        <x:v>215.7154166566666</x:v>
      </x:c>
      <x:c r="P1924" s="12" t="n">
        <x:v>0</x:v>
      </x:c>
      <x:c r="Q1924" s="12" t="n">
        <x:v>0</x:v>
      </x:c>
      <x:c r="R1924" s="12" t="n">
        <x:v>2355.7423362578643</x:v>
      </x:c>
      <x:c r="S1924" s="12" t="n">
        <x:v>71.65649792570275</x:v>
      </x:c>
      <x:c r="T1924" s="12" t="n">
        <x:v>0</x:v>
      </x:c>
      <x:c r="U1924" s="12" t="n">
        <x:f>'逐时购电与费用'!H1924+'逐时购电与费用'!J1924+F1924-P1924+O1924-E1924-N1924/'月度汇总'!$F$6-Q1924</x:f>
        <x:v>-1.0000007932831068e-8</x:v>
      </x:c>
      <x:c r="V1924" s="12" t="n">
        <x:f>M1924-L1924-N1924+O1924/'月度汇总'!$F$7</x:f>
        <x:v>5.684341886080802e-14</x:v>
      </x:c>
    </x:row>
    <x:row r="1925" ht="20" customHeight="1">
      <x:c r="A1925" s="13" t="n">
        <x:f>'逐时购电与费用'!A1925</x:f>
        <x:v>45702.34027777778</x:v>
      </x:c>
      <x:c r="B1925" s="13" t="n">
        <x:v>45702</x:v>
      </x:c>
      <x:c r="C1925" s="12" t="n">
        <x:v>620.5281600255784</x:v>
      </x:c>
      <x:c r="D1925" s="12" t="n">
        <x:v>583.7499359776502</x:v>
      </x:c>
      <x:c r="E1925" s="12" t="n">
        <x:v>598.7187166666666</x:v>
      </x:c>
      <x:c r="F1925" s="12" t="n">
        <x:v>487.84708333333333</x:v>
      </x:c>
      <x:c r="G1925" s="12" t="n">
        <x:f>E1925-F1925</x:f>
        <x:v>110.8716333333333</x:v>
      </x:c>
      <x:c r="H1925" s="12" t="n">
        <x:f>G1925-C1925+D1925</x:f>
        <x:v>74.09340928540519</x:v>
      </x:c>
      <x:c r="I1925" s="12" t="n">
        <x:v>637.6183625</x:v>
      </x:c>
      <x:c r="J1925" s="12" t="n">
        <x:v>646.9368683917133</x:v>
      </x:c>
      <x:c r="K1925" s="12" t="n">
        <x:f>G1925-I1925+J1925</x:f>
        <x:v>120.19013922504666</x:v>
      </x:c>
      <x:c r="L1925" s="12" t="n">
        <x:v>3380.278155408323</x:v>
      </x:c>
      <x:c r="M1925" s="12" t="n">
        <x:v>3243.711513264555</x:v>
      </x:c>
      <x:c r="N1925" s="12" t="n">
        <x:v>0</x:v>
      </x:c>
      <x:c r="O1925" s="12" t="n">
        <x:v>122.9099779293915</x:v>
      </x:c>
      <x:c r="P1925" s="12" t="n">
        <x:v>12.038344596058195</x:v>
      </x:c>
      <x:c r="Q1925" s="12" t="n">
        <x:v>0</x:v>
      </x:c>
      <x:c r="R1925" s="12" t="n">
        <x:v>2114.10043654245</x:v>
      </x:c>
      <x:c r="S1925" s="12" t="n">
        <x:v>117.77416734994836</x:v>
      </x:c>
      <x:c r="T1925" s="12" t="n">
        <x:v>0</x:v>
      </x:c>
      <x:c r="U1925" s="12" t="n">
        <x:f>'逐时购电与费用'!H1925+'逐时购电与费用'!J1925+F1925-P1925+O1925-E1925-N1925/'月度汇总'!$F$6-Q1925</x:f>
        <x:v>0</x:v>
      </x:c>
      <x:c r="V1925" s="12" t="n">
        <x:f>M1925-L1925-N1925+O1925/'月度汇总'!$F$7</x:f>
        <x:v>1.7053025658242404e-13</x:v>
      </x:c>
    </x:row>
    <x:row r="1926" ht="20" customHeight="1">
      <x:c r="A1926" s="13" t="n">
        <x:f>'逐时购电与费用'!A1926</x:f>
        <x:v>45702.34722222222</x:v>
      </x:c>
      <x:c r="B1926" s="13" t="n">
        <x:v>45702</x:v>
      </x:c>
      <x:c r="C1926" s="12" t="n">
        <x:v>618.6552678946275</x:v>
      </x:c>
      <x:c r="D1926" s="12" t="n">
        <x:v>603.9057747416867</x:v>
      </x:c>
      <x:c r="E1926" s="12" t="n">
        <x:v>593.3952666666667</x:v>
      </x:c>
      <x:c r="F1926" s="12" t="n">
        <x:v>532.8903833333333</x:v>
      </x:c>
      <x:c r="G1926" s="12" t="n">
        <x:f>E1926-F1926</x:f>
        <x:v>60.504883333333396</x:v>
      </x:c>
      <x:c r="H1926" s="12" t="n">
        <x:f>G1926-C1926+D1926</x:f>
        <x:v>45.755390180392624</x:v>
      </x:c>
      <x:c r="I1926" s="12" t="n">
        <x:v>635.6998199999999</x:v>
      </x:c>
      <x:c r="J1926" s="12" t="n">
        <x:v>665.5187238195941</x:v>
      </x:c>
      <x:c r="K1926" s="12" t="n">
        <x:f>G1926-I1926+J1926</x:f>
        <x:v>90.3237871529276</x:v>
      </x:c>
      <x:c r="L1926" s="12" t="n">
        <x:v>3243.711513264555</x:v>
      </x:c>
      <x:c r="M1926" s="12" t="n">
        <x:v>3176.4838651275177</x:v>
      </x:c>
      <x:c r="N1926" s="12" t="n">
        <x:v>0</x:v>
      </x:c>
      <x:c r="O1926" s="12" t="n">
        <x:v>60.504883323333395</x:v>
      </x:c>
      <x:c r="P1926" s="12" t="n">
        <x:v>0</x:v>
      </x:c>
      <x:c r="Q1926" s="12" t="n">
        <x:v>0</x:v>
      </x:c>
      <x:c r="R1926" s="12" t="n">
        <x:v>1957.1145292780473</x:v>
      </x:c>
      <x:c r="S1926" s="12" t="n">
        <x:v>120.99607973198295</x:v>
      </x:c>
      <x:c r="T1926" s="12" t="n">
        <x:v>0</x:v>
      </x:c>
      <x:c r="U1926" s="12" t="n">
        <x:f>'逐时购电与费用'!H1926+'逐时购电与费用'!J1926+F1926-P1926+O1926-E1926-N1926/'月度汇总'!$F$6-Q1926</x:f>
        <x:v>-1.0000007932831068e-8</x:v>
      </x:c>
      <x:c r="V1926" s="12" t="n">
        <x:f>M1926-L1926-N1926+O1926/'月度汇总'!$F$7</x:f>
        <x:v>-1.4210854715202004e-13</x:v>
      </x:c>
    </x:row>
    <x:row r="1927" ht="20" customHeight="1">
      <x:c r="A1927" s="13" t="n">
        <x:f>'逐时购电与费用'!A1927</x:f>
        <x:v>45702.35416666667</x:v>
      </x:c>
      <x:c r="B1927" s="13" t="n">
        <x:v>45702</x:v>
      </x:c>
      <x:c r="C1927" s="12" t="n">
        <x:v>610.9569559812802</x:v>
      </x:c>
      <x:c r="D1927" s="12" t="n">
        <x:v>623.3315039870699</x:v>
      </x:c>
      <x:c r="E1927" s="12" t="n">
        <x:v>615.055</x:v>
      </x:c>
      <x:c r="F1927" s="12" t="n">
        <x:v>573.3375</x:v>
      </x:c>
      <x:c r="G1927" s="12" t="n">
        <x:f>E1927-F1927</x:f>
        <x:v>41.71749999999997</x:v>
      </x:c>
      <x:c r="H1927" s="12" t="n">
        <x:f>G1927-C1927+D1927</x:f>
        <x:v>54.09204800578971</x:v>
      </x:c>
      <x:c r="I1927" s="12" t="n">
        <x:v>627.9571083333333</x:v>
      </x:c>
      <x:c r="J1927" s="12" t="n">
        <x:v>683.4274844841677</x:v>
      </x:c>
      <x:c r="K1927" s="12" t="n">
        <x:f>G1927-I1927+J1927</x:f>
        <x:v>97.18787615083443</x:v>
      </x:c>
      <x:c r="L1927" s="12" t="n">
        <x:v>3176.4838651275177</x:v>
      </x:c>
      <x:c r="M1927" s="12" t="n">
        <x:v>3068.0451814599087</x:v>
      </x:c>
      <x:c r="N1927" s="12" t="n">
        <x:v>0</x:v>
      </x:c>
      <x:c r="O1927" s="12" t="n">
        <x:v>97.59481530084825</x:v>
      </x:c>
      <x:c r="P1927" s="12" t="n">
        <x:v>55.87731530084828</x:v>
      </x:c>
      <x:c r="Q1927" s="12" t="n">
        <x:v>0</x:v>
      </x:c>
      <x:c r="R1927" s="12" t="n">
        <x:v>1865.7051747761968</x:v>
      </x:c>
      <x:c r="S1927" s="12" t="n">
        <x:v>124.30874429177152</x:v>
      </x:c>
      <x:c r="T1927" s="12" t="n">
        <x:v>0</x:v>
      </x:c>
      <x:c r="U1927" s="12" t="n">
        <x:f>'逐时购电与费用'!H1927+'逐时购电与费用'!J1927+F1927-P1927+O1927-E1927-N1927/'月度汇总'!$F$6-Q1927</x:f>
        <x:v>0</x:v>
      </x:c>
      <x:c r="V1927" s="12" t="n">
        <x:f>M1927-L1927-N1927+O1927/'月度汇总'!$F$7</x:f>
        <x:v>1.8474111129762605e-13</x:v>
      </x:c>
    </x:row>
    <x:row r="1928" ht="20" customHeight="1">
      <x:c r="A1928" s="13" t="n">
        <x:f>'逐时购电与费用'!A1928</x:f>
        <x:v>45702.36111111111</x:v>
      </x:c>
      <x:c r="B1928" s="13" t="n">
        <x:v>45702</x:v>
      </x:c>
      <x:c r="C1928" s="12" t="n">
        <x:v>600.2969693801414</x:v>
      </x:c>
      <x:c r="D1928" s="12" t="n">
        <x:v>639.2134284121748</x:v>
      </x:c>
      <x:c r="E1928" s="12" t="n">
        <x:v>550.4272333333333</x:v>
      </x:c>
      <x:c r="F1928" s="12" t="n">
        <x:v>626.23865</x:v>
      </x:c>
      <x:c r="G1928" s="12" t="n">
        <x:f>E1928-F1928</x:f>
        <x:v>-75.81141666666667</x:v>
      </x:c>
      <x:c r="H1928" s="12" t="n">
        <x:f>G1928-C1928+D1928</x:f>
        <x:v>-36.894957634633215</x:v>
      </x:c>
      <x:c r="I1928" s="12" t="n">
        <x:v>617.2539383333333</x:v>
      </x:c>
      <x:c r="J1928" s="12" t="n">
        <x:v>698.0691784885073</x:v>
      </x:c>
      <x:c r="K1928" s="12" t="n">
        <x:f>G1928-I1928+J1928</x:f>
        <x:v>5.003823488507351</x:v>
      </x:c>
      <x:c r="L1928" s="12" t="n">
        <x:v>3068.0451814599087</x:v>
      </x:c>
      <x:c r="M1928" s="12" t="n">
        <x:v>3034.4080945936867</x:v>
      </x:c>
      <x:c r="N1928" s="12" t="n">
        <x:v>0</x:v>
      </x:c>
      <x:c r="O1928" s="12" t="n">
        <x:v>30.273378179599995</x:v>
      </x:c>
      <x:c r="P1928" s="12" t="n">
        <x:v>106.08479484626667</x:v>
      </x:c>
      <x:c r="Q1928" s="12" t="n">
        <x:v>0</x:v>
      </x:c>
      <x:c r="R1928" s="12" t="n">
        <x:v>1805.549407595689</x:v>
      </x:c>
      <x:c r="S1928" s="12" t="n">
        <x:v>125.01152045085269</x:v>
      </x:c>
      <x:c r="T1928" s="12" t="n">
        <x:v>0</x:v>
      </x:c>
      <x:c r="U1928" s="12" t="n">
        <x:f>'逐时购电与费用'!H1928+'逐时购电与费用'!J1928+F1928-P1928+O1928-E1928-N1928/'月度汇总'!$F$6-Q1928</x:f>
        <x:v>-1.1368683772161603e-13</x:v>
      </x:c>
      <x:c r="V1928" s="12" t="n">
        <x:f>M1928-L1928-N1928+O1928/'月度汇总'!$F$7</x:f>
        <x:v>1.7763568394002505e-13</x:v>
      </x:c>
    </x:row>
    <x:row r="1929" ht="20" customHeight="1">
      <x:c r="A1929" s="13" t="n">
        <x:f>'逐时购电与费用'!A1929</x:f>
        <x:v>45702.368055555555</x:v>
      </x:c>
      <x:c r="B1929" s="13" t="n">
        <x:v>45702</x:v>
      </x:c>
      <x:c r="C1929" s="12" t="n">
        <x:v>648.2441072472109</x:v>
      </x:c>
      <x:c r="D1929" s="12" t="n">
        <x:v>657.6574387828143</x:v>
      </x:c>
      <x:c r="E1929" s="12" t="n">
        <x:v>591.9232499999999</x:v>
      </x:c>
      <x:c r="F1929" s="12" t="n">
        <x:v>688.1283</x:v>
      </x:c>
      <x:c r="G1929" s="12" t="n">
        <x:f>E1929-F1929</x:f>
        <x:v>-96.20505000000003</x:v>
      </x:c>
      <x:c r="H1929" s="12" t="n">
        <x:f>G1929-C1929+D1929</x:f>
        <x:v>-86.79171846439658</x:v>
      </x:c>
      <x:c r="I1929" s="12" t="n">
        <x:v>656.7348008333333</x:v>
      </x:c>
      <x:c r="J1929" s="12" t="n">
        <x:v>715.0728833816556</x:v>
      </x:c>
      <x:c r="K1929" s="12" t="n">
        <x:f>G1929-I1929+J1929</x:f>
        <x:v>-37.86696745167774</x:v>
      </x:c>
      <x:c r="L1929" s="12" t="n">
        <x:v>3034.4080945936867</x:v>
      </x:c>
      <x:c r="M1929" s="12" t="n">
        <x:v>3050.3102737219733</x:v>
      </x:c>
      <x:c r="N1929" s="12" t="n">
        <x:v>15.902179128286555</x:v>
      </x:c>
      <x:c r="O1929" s="12" t="n">
        <x:v>0</x:v>
      </x:c>
      <x:c r="P1929" s="12" t="n">
        <x:v>78.53596207968164</x:v>
      </x:c>
      <x:c r="Q1929" s="12" t="n">
        <x:v>0</x:v>
      </x:c>
      <x:c r="R1929" s="12" t="n">
        <x:v>1775.9788055751708</x:v>
      </x:c>
      <x:c r="S1929" s="12" t="n">
        <x:v>61.399038010125196</x:v>
      </x:c>
      <x:c r="T1929" s="12" t="n">
        <x:v>0</x:v>
      </x:c>
      <x:c r="U1929" s="12" t="n">
        <x:f>'逐时购电与费用'!H1929+'逐时购电与费用'!J1929+F1929-P1929+O1929-E1929-N1929/'月度汇总'!$F$6-Q1929</x:f>
        <x:v>-3.197442310920451e-14</x:v>
      </x:c>
      <x:c r="V1929" s="12" t="n">
        <x:f>M1929-L1929-N1929+O1929/'月度汇总'!$F$7</x:f>
        <x:v>1.0658141036401503e-13</x:v>
      </x:c>
    </x:row>
    <x:row r="1930" ht="20" customHeight="1">
      <x:c r="A1930" s="13" t="n">
        <x:f>'逐时购电与费用'!A1930</x:f>
        <x:v>45702.375</x:v>
      </x:c>
      <x:c r="B1930" s="13" t="n">
        <x:v>45702</x:v>
      </x:c>
      <x:c r="C1930" s="12" t="n">
        <x:v>724.871739492263</x:v>
      </x:c>
      <x:c r="D1930" s="12" t="n">
        <x:v>773.2344332242234</x:v>
      </x:c>
      <x:c r="E1930" s="12" t="n">
        <x:v>720.9883333333333</x:v>
      </x:c>
      <x:c r="F1930" s="12" t="n">
        <x:v>742.1812499999999</x:v>
      </x:c>
      <x:c r="G1930" s="12" t="n">
        <x:f>E1930-F1930</x:f>
        <x:v>-21.19291666666652</x:v>
      </x:c>
      <x:c r="H1930" s="12" t="n">
        <x:f>G1930-C1930+D1930</x:f>
        <x:v>27.16977706529383</x:v>
      </x:c>
      <x:c r="I1930" s="12" t="n">
        <x:v>727.6984666666665</x:v>
      </x:c>
      <x:c r="J1930" s="12" t="n">
        <x:v>856.3007149563375</x:v>
      </x:c>
      <x:c r="K1930" s="12" t="n">
        <x:f>G1930-I1930+J1930</x:f>
        <x:v>107.4093316230045</x:v>
      </x:c>
      <x:c r="L1930" s="12" t="n">
        <x:v>3050.3102737219733</x:v>
      </x:c>
      <x:c r="M1930" s="12" t="n">
        <x:v>3050.3102737219733</x:v>
      </x:c>
      <x:c r="N1930" s="12" t="n">
        <x:v>0</x:v>
      </x:c>
      <x:c r="O1930" s="12" t="n">
        <x:v>0</x:v>
      </x:c>
      <x:c r="P1930" s="12" t="n">
        <x:v>21.19291666666652</x:v>
      </x:c>
      <x:c r="Q1930" s="12" t="n">
        <x:v>0</x:v>
      </x:c>
      <x:c r="R1930" s="12" t="n">
        <x:v>1726.6782843689011</x:v>
      </x:c>
      <x:c r="S1930" s="12" t="n">
        <x:v>15.118813518366096</x:v>
      </x:c>
      <x:c r="T1930" s="12" t="n">
        <x:v>0</x:v>
      </x:c>
      <x:c r="U1930" s="12" t="n">
        <x:f>'逐时购电与费用'!H1930+'逐时购电与费用'!J1930+F1930-P1930+O1930-E1930-N1930/'月度汇总'!$F$6-Q1930</x:f>
        <x:v>0</x:v>
      </x:c>
      <x:c r="V1930" s="12" t="n">
        <x:f>M1930-L1930-N1930+O1930/'月度汇总'!$F$7</x:f>
        <x:v>0</x:v>
      </x:c>
    </x:row>
    <x:row r="1931" ht="20" customHeight="1">
      <x:c r="A1931" s="13" t="n">
        <x:f>'逐时购电与费用'!A1931</x:f>
        <x:v>45702.381944444445</x:v>
      </x:c>
      <x:c r="B1931" s="13" t="n">
        <x:v>45702</x:v>
      </x:c>
      <x:c r="C1931" s="12" t="n">
        <x:v>730.6288576371902</x:v>
      </x:c>
      <x:c r="D1931" s="12" t="n">
        <x:v>790.1320588859897</x:v>
      </x:c>
      <x:c r="E1931" s="12" t="n">
        <x:v>714.1583166666666</x:v>
      </x:c>
      <x:c r="F1931" s="12" t="n">
        <x:v>771.7890166666666</x:v>
      </x:c>
      <x:c r="G1931" s="12" t="n">
        <x:f>E1931-F1931</x:f>
        <x:v>-57.63070000000005</x:v>
      </x:c>
      <x:c r="H1931" s="12" t="n">
        <x:f>G1931-C1931+D1931</x:f>
        <x:v>1.8725012487994945</x:v>
      </x:c>
      <x:c r="I1931" s="12" t="n">
        <x:v>733.4158541666667</x:v>
      </x:c>
      <x:c r="J1931" s="12" t="n">
        <x:v>871.8787933879646</x:v>
      </x:c>
      <x:c r="K1931" s="12" t="n">
        <x:f>G1931-I1931+J1931</x:f>
        <x:v>80.83223922129787</x:v>
      </x:c>
      <x:c r="L1931" s="12" t="n">
        <x:v>3050.3102737219733</x:v>
      </x:c>
      <x:c r="M1931" s="12" t="n">
        <x:v>3050.3102737219733</x:v>
      </x:c>
      <x:c r="N1931" s="12" t="n">
        <x:v>0</x:v>
      </x:c>
      <x:c r="O1931" s="12" t="n">
        <x:v>0</x:v>
      </x:c>
      <x:c r="P1931" s="12" t="n">
        <x:v>57.63070000000005</x:v>
      </x:c>
      <x:c r="Q1931" s="12" t="n">
        <x:v>0</x:v>
      </x:c>
      <x:c r="R1931" s="12" t="n">
        <x:v>1437.6189506322664</x:v>
      </x:c>
      <x:c r="S1931" s="12" t="n">
        <x:v>15.449381887058962</x:v>
      </x:c>
      <x:c r="T1931" s="12" t="n">
        <x:v>0</x:v>
      </x:c>
      <x:c r="U1931" s="12" t="n">
        <x:f>'逐时购电与费用'!H1931+'逐时购电与费用'!J1931+F1931-P1931+O1931-E1931-N1931/'月度汇总'!$F$6-Q1931</x:f>
        <x:v>0</x:v>
      </x:c>
      <x:c r="V1931" s="12" t="n">
        <x:f>M1931-L1931-N1931+O1931/'月度汇总'!$F$7</x:f>
        <x:v>0</x:v>
      </x:c>
    </x:row>
    <x:row r="1932" ht="20" customHeight="1">
      <x:c r="A1932" s="13" t="n">
        <x:f>'逐时购电与费用'!A1932</x:f>
        <x:v>45702.38888888889</x:v>
      </x:c>
      <x:c r="B1932" s="13" t="n">
        <x:v>45702</x:v>
      </x:c>
      <x:c r="C1932" s="12" t="n">
        <x:v>710.9451165069917</x:v>
      </x:c>
      <x:c r="D1932" s="12" t="n">
        <x:v>805.0995120646242</x:v>
      </x:c>
      <x:c r="E1932" s="12" t="n">
        <x:v>680.55665</x:v>
      </x:c>
      <x:c r="F1932" s="12" t="n">
        <x:v>793.2610333333333</x:v>
      </x:c>
      <x:c r="G1932" s="12" t="n">
        <x:f>E1932-F1932</x:f>
        <x:v>-112.70438333333334</x:v>
      </x:c>
      <x:c r="H1932" s="12" t="n">
        <x:f>G1932-C1932+D1932</x:f>
        <x:v>-18.549987775700856</x:v>
      </x:c>
      <x:c r="I1932" s="12" t="n">
        <x:v>710.9293041666667</x:v>
      </x:c>
      <x:c r="J1932" s="12" t="n">
        <x:v>885.6774278355276</x:v>
      </x:c>
      <x:c r="K1932" s="12" t="n">
        <x:f>G1932-I1932+J1932</x:f>
        <x:v>62.04374033552756</x:v>
      </x:c>
      <x:c r="L1932" s="12" t="n">
        <x:v>3050.3102737219733</x:v>
      </x:c>
      <x:c r="M1932" s="12" t="n">
        <x:v>2404.632457852629</x:v>
      </x:c>
      <x:c r="N1932" s="12" t="n">
        <x:v>0</x:v>
      </x:c>
      <x:c r="O1932" s="12" t="n">
        <x:v>581.1100342824095</x:v>
      </x:c>
      <x:c r="P1932" s="12" t="n">
        <x:v>693.8144176157429</x:v>
      </x:c>
      <x:c r="Q1932" s="12" t="n">
        <x:v>0</x:v>
      </x:c>
      <x:c r="R1932" s="12" t="n">
        <x:v>1234.1421237431741</x:v>
      </x:c>
      <x:c r="S1932" s="12" t="n">
        <x:v>0</x:v>
      </x:c>
      <x:c r="T1932" s="12" t="n">
        <x:v>0</x:v>
      </x:c>
      <x:c r="U1932" s="12" t="n">
        <x:f>'逐时购电与费用'!H1932+'逐时购电与费用'!J1932+F1932-P1932+O1932-E1932-N1932/'月度汇总'!$F$6-Q1932</x:f>
        <x:v>0</x:v>
      </x:c>
      <x:c r="V1932" s="12" t="n">
        <x:f>M1932-L1932-N1932+O1932/'月度汇总'!$F$7</x:f>
        <x:v>-2.2737367544323206e-13</x:v>
      </x:c>
    </x:row>
    <x:row r="1933" ht="20" customHeight="1">
      <x:c r="A1933" s="13" t="n">
        <x:f>'逐时购电与费用'!A1933</x:f>
        <x:v>45702.39583333333</x:v>
      </x:c>
      <x:c r="B1933" s="13" t="n">
        <x:v>45702</x:v>
      </x:c>
      <x:c r="C1933" s="12" t="n">
        <x:v>703.1717792534326</x:v>
      </x:c>
      <x:c r="D1933" s="12" t="n">
        <x:v>821.8369129040134</x:v>
      </x:c>
      <x:c r="E1933" s="12" t="n">
        <x:v>699.28</x:v>
      </x:c>
      <x:c r="F1933" s="12" t="n">
        <x:v>826.1687499999999</x:v>
      </x:c>
      <x:c r="G1933" s="12" t="n">
        <x:f>E1933-F1933</x:f>
        <x:v>-126.88874999999996</x:v>
      </x:c>
      <x:c r="H1933" s="12" t="n">
        <x:f>G1933-C1933+D1933</x:f>
        <x:v>-8.223616349419217</x:v>
      </x:c>
      <x:c r="I1933" s="12" t="n">
        <x:v>700.0332</x:v>
      </x:c>
      <x:c r="J1933" s="12" t="n">
        <x:v>901.1077935115495</x:v>
      </x:c>
      <x:c r="K1933" s="12" t="n">
        <x:f>G1933-I1933+J1933</x:f>
        <x:v>74.18584351154959</x:v>
      </x:c>
      <x:c r="L1933" s="12" t="n">
        <x:v>2404.632457852629</x:v>
      </x:c>
      <x:c r="M1933" s="12" t="n">
        <x:v>2404.632457852629</x:v>
      </x:c>
      <x:c r="N1933" s="12" t="n">
        <x:v>0</x:v>
      </x:c>
      <x:c r="O1933" s="12" t="n">
        <x:v>0</x:v>
      </x:c>
      <x:c r="P1933" s="12" t="n">
        <x:v>126.88874999999996</x:v>
      </x:c>
      <x:c r="Q1933" s="12" t="n">
        <x:v>0</x:v>
      </x:c>
      <x:c r="R1933" s="12" t="n">
        <x:v>1084.169212057366</x:v>
      </x:c>
      <x:c r="S1933" s="12" t="n">
        <x:v>0</x:v>
      </x:c>
      <x:c r="T1933" s="12" t="n">
        <x:v>0</x:v>
      </x:c>
      <x:c r="U1933" s="12" t="n">
        <x:f>'逐时购电与费用'!H1933+'逐时购电与费用'!J1933+F1933-P1933+O1933-E1933-N1933/'月度汇总'!$F$6-Q1933</x:f>
        <x:v>0</x:v>
      </x:c>
      <x:c r="V1933" s="12" t="n">
        <x:f>M1933-L1933-N1933+O1933/'月度汇总'!$F$7</x:f>
        <x:v>0</x:v>
      </x:c>
    </x:row>
    <x:row r="1934" ht="20" customHeight="1">
      <x:c r="A1934" s="13" t="n">
        <x:f>'逐时购电与费用'!A1934</x:f>
        <x:v>45702.40277777778</x:v>
      </x:c>
      <x:c r="B1934" s="13" t="n">
        <x:v>45702</x:v>
      </x:c>
      <x:c r="C1934" s="12" t="n">
        <x:v>700.7789832113873</x:v>
      </x:c>
      <x:c r="D1934" s="12" t="n">
        <x:v>841.4907360828676</x:v>
      </x:c>
      <x:c r="E1934" s="12" t="n">
        <x:v>728.7891</x:v>
      </x:c>
      <x:c r="F1934" s="12" t="n">
        <x:v>875.5897666666666</x:v>
      </x:c>
      <x:c r="G1934" s="12" t="n">
        <x:f>E1934-F1934</x:f>
        <x:v>-146.80066666666664</x:v>
      </x:c>
      <x:c r="H1934" s="12" t="n">
        <x:f>G1934-C1934+D1934</x:f>
        <x:v>-6.088913795186386</x:v>
      </x:c>
      <x:c r="I1934" s="12" t="n">
        <x:v>699.0628166666667</x:v>
      </x:c>
      <x:c r="J1934" s="12" t="n">
        <x:v>919.2268360971761</x:v>
      </x:c>
      <x:c r="K1934" s="12" t="n">
        <x:f>G1934-I1934+J1934</x:f>
        <x:v>73.36335276384284</x:v>
      </x:c>
      <x:c r="L1934" s="12" t="n">
        <x:v>2404.632457852629</x:v>
      </x:c>
      <x:c r="M1934" s="12" t="n">
        <x:v>2404.632457852629</x:v>
      </x:c>
      <x:c r="N1934" s="12" t="n">
        <x:v>0</x:v>
      </x:c>
      <x:c r="O1934" s="12" t="n">
        <x:v>0</x:v>
      </x:c>
      <x:c r="P1934" s="12" t="n">
        <x:v>146.80066666666664</x:v>
      </x:c>
      <x:c r="Q1934" s="12" t="n">
        <x:v>0</x:v>
      </x:c>
      <x:c r="R1934" s="12" t="n">
        <x:v>986.5242291851511</x:v>
      </x:c>
      <x:c r="S1934" s="12" t="n">
        <x:v>0</x:v>
      </x:c>
      <x:c r="T1934" s="12" t="n">
        <x:v>0</x:v>
      </x:c>
      <x:c r="U1934" s="12" t="n">
        <x:f>'逐时购电与费用'!H1934+'逐时购电与费用'!J1934+F1934-P1934+O1934-E1934-N1934/'月度汇总'!$F$6-Q1934</x:f>
        <x:v>0</x:v>
      </x:c>
      <x:c r="V1934" s="12" t="n">
        <x:f>M1934-L1934-N1934+O1934/'月度汇总'!$F$7</x:f>
        <x:v>0</x:v>
      </x:c>
    </x:row>
    <x:row r="1935" ht="20" customHeight="1">
      <x:c r="A1935" s="13" t="n">
        <x:f>'逐时购电与费用'!A1935</x:f>
        <x:v>45702.40972222222</x:v>
      </x:c>
      <x:c r="B1935" s="13" t="n">
        <x:v>45702</x:v>
      </x:c>
      <x:c r="C1935" s="12" t="n">
        <x:v>703.7883807545503</x:v>
      </x:c>
      <x:c r="D1935" s="12" t="n">
        <x:v>857.667011415477</x:v>
      </x:c>
      <x:c r="E1935" s="12" t="n">
        <x:v>714.0237999999999</x:v>
      </x:c>
      <x:c r="F1935" s="12" t="n">
        <x:v>910.2951666666665</x:v>
      </x:c>
      <x:c r="G1935" s="12" t="n">
        <x:f>E1935-F1935</x:f>
        <x:v>-196.2713666666666</x:v>
      </x:c>
      <x:c r="H1935" s="12" t="n">
        <x:f>G1935-C1935+D1935</x:f>
        <x:v>-42.39273600573995</x:v>
      </x:c>
      <x:c r="I1935" s="12" t="n">
        <x:v>706.427045</x:v>
      </x:c>
      <x:c r="J1935" s="12" t="n">
        <x:v>934.1398949438496</x:v>
      </x:c>
      <x:c r="K1935" s="12" t="n">
        <x:f>G1935-I1935+J1935</x:f>
        <x:v>31.44148327718301</x:v>
      </x:c>
      <x:c r="L1935" s="12" t="n">
        <x:v>2404.632457852629</x:v>
      </x:c>
      <x:c r="M1935" s="12" t="n">
        <x:v>2241.2756218807754</x:v>
      </x:c>
      <x:c r="N1935" s="12" t="n">
        <x:v>0</x:v>
      </x:c>
      <x:c r="O1935" s="12" t="n">
        <x:v>147.02115237466856</x:v>
      </x:c>
      <x:c r="P1935" s="12" t="n">
        <x:v>343.29251904133514</x:v>
      </x:c>
      <x:c r="Q1935" s="12" t="n">
        <x:v>0</x:v>
      </x:c>
      <x:c r="R1935" s="12" t="n">
        <x:v>971.4914649370861</x:v>
      </x:c>
      <x:c r="S1935" s="12" t="n">
        <x:v>16.868504663791782</x:v>
      </x:c>
      <x:c r="T1935" s="12" t="n">
        <x:v>0</x:v>
      </x:c>
      <x:c r="U1935" s="12" t="n">
        <x:f>'逐时购电与费用'!H1935+'逐时购电与费用'!J1935+F1935-P1935+O1935-E1935-N1935/'月度汇总'!$F$6-Q1935</x:f>
        <x:v>0</x:v>
      </x:c>
      <x:c r="V1935" s="12" t="n">
        <x:f>M1935-L1935-N1935+O1935/'月度汇总'!$F$7</x:f>
        <x:v>1.4210854715202004e-13</x:v>
      </x:c>
    </x:row>
    <x:row r="1936" ht="20" customHeight="1">
      <x:c r="A1936" s="13" t="n">
        <x:f>'逐时购电与费用'!A1936</x:f>
        <x:v>45702.41666666667</x:v>
      </x:c>
      <x:c r="B1936" s="13" t="n">
        <x:v>45702</x:v>
      </x:c>
      <x:c r="C1936" s="12" t="n">
        <x:v>716.7768809838702</x:v>
      </x:c>
      <x:c r="D1936" s="12" t="n">
        <x:v>933.473165321348</x:v>
      </x:c>
      <x:c r="E1936" s="12" t="n">
        <x:v>679.9483333333333</x:v>
      </x:c>
      <x:c r="F1936" s="12" t="n">
        <x:v>922.89375</x:v>
      </x:c>
      <x:c r="G1936" s="12" t="n">
        <x:f>E1936-F1936</x:f>
        <x:v>-242.9454166666667</x:v>
      </x:c>
      <x:c r="H1936" s="12" t="n">
        <x:f>G1936-C1936+D1936</x:f>
        <x:v>-26.24913232918891</x:v>
      </x:c>
      <x:c r="I1936" s="12" t="n">
        <x:v>723.0078333333335</x:v>
      </x:c>
      <x:c r="J1936" s="12" t="n">
        <x:v>1025.1256260542805</x:v>
      </x:c>
      <x:c r="K1936" s="12" t="n">
        <x:f>G1936-I1936+J1936</x:f>
        <x:v>59.172376054280335</x:v>
      </x:c>
      <x:c r="L1936" s="12" t="n">
        <x:v>2241.2756218807754</x:v>
      </x:c>
      <x:c r="M1936" s="12" t="n">
        <x:v>2241.2756218807754</x:v>
      </x:c>
      <x:c r="N1936" s="12" t="n">
        <x:v>0</x:v>
      </x:c>
      <x:c r="O1936" s="12" t="n">
        <x:v>0</x:v>
      </x:c>
      <x:c r="P1936" s="12" t="n">
        <x:v>242.9454166666667</x:v>
      </x:c>
      <x:c r="Q1936" s="12" t="n">
        <x:v>0</x:v>
      </x:c>
      <x:c r="R1936" s="12" t="n">
        <x:v>954.0165643464894</x:v>
      </x:c>
      <x:c r="S1936" s="12" t="n">
        <x:v>53.75974818369082</x:v>
      </x:c>
      <x:c r="T1936" s="12" t="n">
        <x:v>0</x:v>
      </x:c>
      <x:c r="U1936" s="12" t="n">
        <x:f>'逐时购电与费用'!H1936+'逐时购电与费用'!J1936+F1936-P1936+O1936-E1936-N1936/'月度汇总'!$F$6-Q1936</x:f>
        <x:v>0</x:v>
      </x:c>
      <x:c r="V1936" s="12" t="n">
        <x:f>M1936-L1936-N1936+O1936/'月度汇总'!$F$7</x:f>
        <x:v>0</x:v>
      </x:c>
    </x:row>
    <x:row r="1937" ht="20" customHeight="1">
      <x:c r="A1937" s="13" t="n">
        <x:f>'逐时购电与费用'!A1937</x:f>
        <x:v>45702.42361111111</x:v>
      </x:c>
      <x:c r="B1937" s="13" t="n">
        <x:v>45702</x:v>
      </x:c>
      <x:c r="C1937" s="12" t="n">
        <x:v>738.3008964153856</x:v>
      </x:c>
      <x:c r="D1937" s="12" t="n">
        <x:v>944.2883740306727</x:v>
      </x:c>
      <x:c r="E1937" s="12" t="n">
        <x:v>697.5636333333333</x:v>
      </x:c>
      <x:c r="F1937" s="12" t="n">
        <x:v>935.9163166666667</x:v>
      </x:c>
      <x:c r="G1937" s="12" t="n">
        <x:f>E1937-F1937</x:f>
        <x:v>-238.3526833333334</x:v>
      </x:c>
      <x:c r="H1937" s="12" t="n">
        <x:f>G1937-C1937+D1937</x:f>
        <x:v>-32.365205718046354</x:v>
      </x:c>
      <x:c r="I1937" s="12" t="n">
        <x:v>740.8713508333333</x:v>
      </x:c>
      <x:c r="J1937" s="12" t="n">
        <x:v>1035.0962676639765</x:v>
      </x:c>
      <x:c r="K1937" s="12" t="n">
        <x:f>G1937-I1937+J1937</x:f>
        <x:v>55.87223349730982</x:v>
      </x:c>
      <x:c r="L1937" s="12" t="n">
        <x:v>2241.2756218807754</x:v>
      </x:c>
      <x:c r="M1937" s="12" t="n">
        <x:v>2241.2756218807754</x:v>
      </x:c>
      <x:c r="N1937" s="12" t="n">
        <x:v>0</x:v>
      </x:c>
      <x:c r="O1937" s="12" t="n">
        <x:v>0</x:v>
      </x:c>
      <x:c r="P1937" s="12" t="n">
        <x:v>238.3526833333334</x:v>
      </x:c>
      <x:c r="Q1937" s="12" t="n">
        <x:v>0</x:v>
      </x:c>
      <x:c r="R1937" s="12" t="n">
        <x:v>799.5860162350801</x:v>
      </x:c>
      <x:c r="S1937" s="12" t="n">
        <x:v>17.653336358990373</x:v>
      </x:c>
      <x:c r="T1937" s="12" t="n">
        <x:v>0</x:v>
      </x:c>
      <x:c r="U1937" s="12" t="n">
        <x:f>'逐时购电与费用'!H1937+'逐时购电与费用'!J1937+F1937-P1937+O1937-E1937-N1937/'月度汇总'!$F$6-Q1937</x:f>
        <x:v>0</x:v>
      </x:c>
      <x:c r="V1937" s="12" t="n">
        <x:f>M1937-L1937-N1937+O1937/'月度汇总'!$F$7</x:f>
        <x:v>0</x:v>
      </x:c>
    </x:row>
    <x:row r="1938" ht="20" customHeight="1">
      <x:c r="A1938" s="13" t="n">
        <x:f>'逐时购电与费用'!A1938</x:f>
        <x:v>45702.430555555555</x:v>
      </x:c>
      <x:c r="B1938" s="13" t="n">
        <x:v>45702</x:v>
      </x:c>
      <x:c r="C1938" s="12" t="n">
        <x:v>734.848049667482</x:v>
      </x:c>
      <x:c r="D1938" s="12" t="n">
        <x:v>956.278337542951</x:v>
      </x:c>
      <x:c r="E1938" s="12" t="n">
        <x:v>697.7672333333333</x:v>
      </x:c>
      <x:c r="F1938" s="12" t="n">
        <x:v>959.2392499999999</x:v>
      </x:c>
      <x:c r="G1938" s="12" t="n">
        <x:f>E1938-F1938</x:f>
        <x:v>-261.4720166666666</x:v>
      </x:c>
      <x:c r="H1938" s="12" t="n">
        <x:f>G1938-C1938+D1938</x:f>
        <x:v>-40.041728791197556</x:v>
      </x:c>
      <x:c r="I1938" s="12" t="n">
        <x:v>734.3006108333333</x:v>
      </x:c>
      <x:c r="J1938" s="12" t="n">
        <x:v>1046.1499266646751</x:v>
      </x:c>
      <x:c r="K1938" s="12" t="n">
        <x:f>G1938-I1938+J1938</x:f>
        <x:v>50.377299164675264</x:v>
      </x:c>
      <x:c r="L1938" s="12" t="n">
        <x:v>2241.2756218807754</x:v>
      </x:c>
      <x:c r="M1938" s="12" t="n">
        <x:v>2241.2756218807754</x:v>
      </x:c>
      <x:c r="N1938" s="12" t="n">
        <x:v>0</x:v>
      </x:c>
      <x:c r="O1938" s="12" t="n">
        <x:v>0</x:v>
      </x:c>
      <x:c r="P1938" s="12" t="n">
        <x:v>261.4720166666666</x:v>
      </x:c>
      <x:c r="Q1938" s="12" t="n">
        <x:v>0</x:v>
      </x:c>
      <x:c r="R1938" s="12" t="n">
        <x:v>694.3691933546564</x:v>
      </x:c>
      <x:c r="S1938" s="12" t="n">
        <x:v>0</x:v>
      </x:c>
      <x:c r="T1938" s="12" t="n">
        <x:v>0</x:v>
      </x:c>
      <x:c r="U1938" s="12" t="n">
        <x:f>'逐时购电与费用'!H1938+'逐时购电与费用'!J1938+F1938-P1938+O1938-E1938-N1938/'月度汇总'!$F$6-Q1938</x:f>
        <x:v>0</x:v>
      </x:c>
      <x:c r="V1938" s="12" t="n">
        <x:f>M1938-L1938-N1938+O1938/'月度汇总'!$F$7</x:f>
        <x:v>0</x:v>
      </x:c>
    </x:row>
    <x:row r="1939" ht="20" customHeight="1">
      <x:c r="A1939" s="13" t="n">
        <x:f>'逐时购电与费用'!A1939</x:f>
        <x:v>45702.4375</x:v>
      </x:c>
      <x:c r="B1939" s="13" t="n">
        <x:v>45702</x:v>
      </x:c>
      <x:c r="C1939" s="12" t="n">
        <x:v>703.1544526475838</x:v>
      </x:c>
      <x:c r="D1939" s="12" t="n">
        <x:v>968.4807083019523</x:v>
      </x:c>
      <x:c r="E1939" s="12" t="n">
        <x:v>672.3133333333333</x:v>
      </x:c>
      <x:c r="F1939" s="12" t="n">
        <x:v>978.58125</x:v>
      </x:c>
      <x:c r="G1939" s="12" t="n">
        <x:f>E1939-F1939</x:f>
        <x:v>-306.2679166666667</x:v>
      </x:c>
      <x:c r="H1939" s="12" t="n">
        <x:f>G1939-C1939+D1939</x:f>
        <x:v>-40.94166101229814</x:v>
      </x:c>
      <x:c r="I1939" s="12" t="n">
        <x:v>702.5752</x:v>
      </x:c>
      <x:c r="J1939" s="12" t="n">
        <x:v>1057.3994058838548</x:v>
      </x:c>
      <x:c r="K1939" s="12" t="n">
        <x:f>G1939-I1939+J1939</x:f>
        <x:v>48.55628921718812</x:v>
      </x:c>
      <x:c r="L1939" s="12" t="n">
        <x:v>2241.2756218807754</x:v>
      </x:c>
      <x:c r="M1939" s="12" t="n">
        <x:v>2363.346440414768</x:v>
      </x:c>
      <x:c r="N1939" s="12" t="n">
        <x:v>122.07081853399258</x:v>
      </x:c>
      <x:c r="O1939" s="12" t="n">
        <x:v>0</x:v>
      </x:c>
      <x:c r="P1939" s="12" t="n">
        <x:v>170.63367385111937</x:v>
      </x:c>
      <x:c r="Q1939" s="12" t="n">
        <x:v>0</x:v>
      </x:c>
      <x:c r="R1939" s="12" t="n">
        <x:v>612.9246085594522</x:v>
      </x:c>
      <x:c r="S1939" s="12" t="n">
        <x:v>0</x:v>
      </x:c>
      <x:c r="T1939" s="12" t="n">
        <x:v>0</x:v>
      </x:c>
      <x:c r="U1939" s="12" t="n">
        <x:f>'逐时购电与费用'!H1939+'逐时购电与费用'!J1939+F1939-P1939+O1939-E1939-N1939/'月度汇总'!$F$6-Q1939</x:f>
        <x:v>-2.842170943040401e-14</x:v>
      </x:c>
      <x:c r="V1939" s="12" t="n">
        <x:f>M1939-L1939-N1939+O1939/'月度汇总'!$F$7</x:f>
        <x:v>9.947598300641403e-14</x:v>
      </x:c>
    </x:row>
    <x:row r="1940" ht="20" customHeight="1">
      <x:c r="A1940" s="13" t="n">
        <x:f>'逐时购电与费用'!A1940</x:f>
        <x:v>45702.444444444445</x:v>
      </x:c>
      <x:c r="B1940" s="13" t="n">
        <x:v>45702</x:v>
      </x:c>
      <x:c r="C1940" s="12" t="n">
        <x:v>674.8938007382981</x:v>
      </x:c>
      <x:c r="D1940" s="12" t="n">
        <x:v>978.6470783230013</x:v>
      </x:c>
      <x:c r="E1940" s="12" t="n">
        <x:v>682.3143166666666</x:v>
      </x:c>
      <x:c r="F1940" s="12" t="n">
        <x:v>975.3455666666666</x:v>
      </x:c>
      <x:c r="G1940" s="12" t="n">
        <x:f>E1940-F1940</x:f>
        <x:v>-293.03125</x:v>
      </x:c>
      <x:c r="H1940" s="12" t="n">
        <x:f>G1940-C1940+D1940</x:f>
        <x:v>10.722027584703255</x:v>
      </x:c>
      <x:c r="I1940" s="12" t="n">
        <x:v>666.7388058333332</x:v>
      </x:c>
      <x:c r="J1940" s="12" t="n">
        <x:v>1066.7718770654826</x:v>
      </x:c>
      <x:c r="K1940" s="12" t="n">
        <x:f>G1940-I1940+J1940</x:f>
        <x:v>107.00182123214938</x:v>
      </x:c>
      <x:c r="L1940" s="12" t="n">
        <x:v>2363.346440414768</x:v>
      </x:c>
      <x:c r="M1940" s="12" t="n">
        <x:v>2363.346440414768</x:v>
      </x:c>
      <x:c r="N1940" s="12" t="n">
        <x:v>0</x:v>
      </x:c>
      <x:c r="O1940" s="12" t="n">
        <x:v>0</x:v>
      </x:c>
      <x:c r="P1940" s="12" t="n">
        <x:v>293.03125</x:v>
      </x:c>
      <x:c r="Q1940" s="12" t="n">
        <x:v>0</x:v>
      </x:c>
      <x:c r="R1940" s="12" t="n">
        <x:v>523.9607065137876</x:v>
      </x:c>
      <x:c r="S1940" s="12" t="n">
        <x:v>0</x:v>
      </x:c>
      <x:c r="T1940" s="12" t="n">
        <x:v>0</x:v>
      </x:c>
      <x:c r="U1940" s="12" t="n">
        <x:f>'逐时购电与费用'!H1940+'逐时购电与费用'!J1940+F1940-P1940+O1940-E1940-N1940/'月度汇总'!$F$6-Q1940</x:f>
        <x:v>0</x:v>
      </x:c>
      <x:c r="V1940" s="12" t="n">
        <x:f>M1940-L1940-N1940+O1940/'月度汇总'!$F$7</x:f>
        <x:v>0</x:v>
      </x:c>
    </x:row>
    <x:row r="1941" ht="20" customHeight="1">
      <x:c r="A1941" s="13" t="n">
        <x:f>'逐时购电与费用'!A1941</x:f>
        <x:v>45702.45138888889</x:v>
      </x:c>
      <x:c r="B1941" s="13" t="n">
        <x:v>45702</x:v>
      </x:c>
      <x:c r="C1941" s="12" t="n">
        <x:v>667.3555878163589</x:v>
      </x:c>
      <x:c r="D1941" s="12" t="n">
        <x:v>986.2922580928345</x:v>
      </x:c>
      <x:c r="E1941" s="12" t="n">
        <x:v>682.1533999999999</x:v>
      </x:c>
      <x:c r="F1941" s="12" t="n">
        <x:v>993.5892166666665</x:v>
      </x:c>
      <x:c r="G1941" s="12" t="n">
        <x:f>E1941-F1941</x:f>
        <x:v>-311.4358166666666</x:v>
      </x:c>
      <x:c r="H1941" s="12" t="n">
        <x:f>G1941-C1941+D1941</x:f>
        <x:v>7.500853609808928</x:v>
      </x:c>
      <x:c r="I1941" s="12" t="n">
        <x:v>659.1704983333333</x:v>
      </x:c>
      <x:c r="J1941" s="12" t="n">
        <x:v>1073.820039479675</x:v>
      </x:c>
      <x:c r="K1941" s="12" t="n">
        <x:f>G1941-I1941+J1941</x:f>
        <x:v>103.21372447967508</x:v>
      </x:c>
      <x:c r="L1941" s="12" t="n">
        <x:v>2363.346440414768</x:v>
      </x:c>
      <x:c r="M1941" s="12" t="n">
        <x:v>2643.638675413768</x:v>
      </x:c>
      <x:c r="N1941" s="12" t="n">
        <x:v>280.2922349989999</x:v>
      </x:c>
      <x:c r="O1941" s="12" t="n">
        <x:v>0</x:v>
      </x:c>
      <x:c r="P1941" s="12" t="n">
        <x:v>0</x:v>
      </x:c>
      <x:c r="Q1941" s="12" t="n">
        <x:v>0</x:v>
      </x:c>
      <x:c r="R1941" s="12" t="n">
        <x:v>462.420991817282</x:v>
      </x:c>
      <x:c r="S1941" s="12" t="n">
        <x:v>0</x:v>
      </x:c>
      <x:c r="T1941" s="12" t="n">
        <x:v>0</x:v>
      </x:c>
      <x:c r="U1941" s="12" t="n">
        <x:f>'逐时购电与费用'!H1941+'逐时购电与费用'!J1941+F1941-P1941+O1941-E1941-N1941/'月度汇总'!$F$6-Q1941</x:f>
        <x:v>1.111175151891075e-9</x:v>
      </x:c>
      <x:c r="V1941" s="12" t="n">
        <x:f>M1941-L1941-N1941+O1941/'月度汇总'!$F$7</x:f>
        <x:v>0</x:v>
      </x:c>
    </x:row>
    <x:row r="1942" ht="20" customHeight="1">
      <x:c r="A1942" s="13" t="n">
        <x:f>'逐时购电与费用'!A1942</x:f>
        <x:v>45702.45833333333</x:v>
      </x:c>
      <x:c r="B1942" s="13" t="n">
        <x:v>45702</x:v>
      </x:c>
      <x:c r="C1942" s="12" t="n">
        <x:v>671.8421762710512</x:v>
      </x:c>
      <x:c r="D1942" s="12" t="n">
        <x:v>1085.4016891120757</x:v>
      </x:c>
      <x:c r="E1942" s="12" t="n">
        <x:v>666.23</x:v>
      </x:c>
      <x:c r="F1942" s="12" t="n">
        <x:v>1033.7375</x:v>
      </x:c>
      <x:c r="G1942" s="12" t="n">
        <x:f>E1942-F1942</x:f>
        <x:v>-367.50749999999994</x:v>
      </x:c>
      <x:c r="H1942" s="12" t="n">
        <x:f>G1942-C1942+D1942</x:f>
        <x:v>46.052012841024634</x:v>
      </x:c>
      <x:c r="I1942" s="12" t="n">
        <x:v>663.6278166666666</x:v>
      </x:c>
      <x:c r="J1942" s="12" t="n">
        <x:v>1096.0403560637371</x:v>
      </x:c>
      <x:c r="K1942" s="12" t="n">
        <x:f>G1942-I1942+J1942</x:f>
        <x:v>64.9050393970706</x:v>
      </x:c>
      <x:c r="L1942" s="12" t="n">
        <x:v>2643.638675413768</x:v>
      </x:c>
      <x:c r="M1942" s="12" t="n">
        <x:v>2974.395425412768</x:v>
      </x:c>
      <x:c r="N1942" s="12" t="n">
        <x:v>330.7567499989999</x:v>
      </x:c>
      <x:c r="O1942" s="12" t="n">
        <x:v>0</x:v>
      </x:c>
      <x:c r="P1942" s="12" t="n">
        <x:v>0</x:v>
      </x:c>
      <x:c r="Q1942" s="12" t="n">
        <x:v>0</x:v>
      </x:c>
      <x:c r="R1942" s="12" t="n">
        <x:v>428.9607785702864</x:v>
      </x:c>
      <x:c r="S1942" s="12" t="n">
        <x:v>0</x:v>
      </x:c>
      <x:c r="T1942" s="12" t="n">
        <x:v>0</x:v>
      </x:c>
      <x:c r="U1942" s="12" t="n">
        <x:f>'逐时购电与费用'!H1942+'逐时购电与费用'!J1942+F1942-P1942+O1942-E1942-N1942/'月度汇总'!$F$6-Q1942</x:f>
        <x:v>1.111175151891075e-9</x:v>
      </x:c>
      <x:c r="V1942" s="12" t="n">
        <x:f>M1942-L1942-N1942+O1942/'月度汇总'!$F$7</x:f>
        <x:v>1.1368683772161603e-13</x:v>
      </x:c>
    </x:row>
    <x:row r="1943" ht="20" customHeight="1">
      <x:c r="A1943" s="13" t="n">
        <x:f>'逐时购电与费用'!A1943</x:f>
        <x:v>45702.46527777778</x:v>
      </x:c>
      <x:c r="B1943" s="13" t="n">
        <x:v>45702</x:v>
      </x:c>
      <x:c r="C1943" s="12" t="n">
        <x:v>667.0158020221309</x:v>
      </x:c>
      <x:c r="D1943" s="12" t="n">
        <x:v>1093.4717196727843</x:v>
      </x:c>
      <x:c r="E1943" s="12" t="n">
        <x:v>676.0102333333333</x:v>
      </x:c>
      <x:c r="F1943" s="12" t="n">
        <x:v>1048.0945</x:v>
      </x:c>
      <x:c r="G1943" s="12" t="n">
        <x:f>E1943-F1943</x:f>
        <x:v>-372.0842666666666</x:v>
      </x:c>
      <x:c r="H1943" s="12" t="n">
        <x:f>G1943-C1943+D1943</x:f>
        <x:v>54.37165098398691</x:v>
      </x:c>
      <x:c r="I1943" s="12" t="n">
        <x:v>658.7729741666667</x:v>
      </x:c>
      <x:c r="J1943" s="12" t="n">
        <x:v>1103.4801923778293</x:v>
      </x:c>
      <x:c r="K1943" s="12" t="n">
        <x:f>G1943-I1943+J1943</x:f>
        <x:v>72.62295154449589</x:v>
      </x:c>
      <x:c r="L1943" s="12" t="n">
        <x:v>2974.395425412768</x:v>
      </x:c>
      <x:c r="M1943" s="12" t="n">
        <x:v>3309.2712654117677</x:v>
      </x:c>
      <x:c r="N1943" s="12" t="n">
        <x:v>334.87583999899994</x:v>
      </x:c>
      <x:c r="O1943" s="12" t="n">
        <x:v>0</x:v>
      </x:c>
      <x:c r="P1943" s="12" t="n">
        <x:v>0</x:v>
      </x:c>
      <x:c r="Q1943" s="12" t="n">
        <x:v>0</x:v>
      </x:c>
      <x:c r="R1943" s="12" t="n">
        <x:v>379.7048254345448</x:v>
      </x:c>
      <x:c r="S1943" s="12" t="n">
        <x:v>0</x:v>
      </x:c>
      <x:c r="T1943" s="12" t="n">
        <x:v>0</x:v>
      </x:c>
      <x:c r="U1943" s="12" t="n">
        <x:f>'逐时购电与费用'!H1943+'逐时购电与费用'!J1943+F1943-P1943+O1943-E1943-N1943/'月度汇总'!$F$6-Q1943</x:f>
        <x:v>1.1111183084722143e-9</x:v>
      </x:c>
      <x:c r="V1943" s="12" t="n">
        <x:f>M1943-L1943-N1943+O1943/'月度汇总'!$F$7</x:f>
        <x:v>-2.2737367544323206e-13</x:v>
      </x:c>
    </x:row>
    <x:row r="1944" ht="20" customHeight="1">
      <x:c r="A1944" s="13" t="n">
        <x:f>'逐时购电与费用'!A1944</x:f>
        <x:v>45702.47222222222</x:v>
      </x:c>
      <x:c r="B1944" s="13" t="n">
        <x:v>45702</x:v>
      </x:c>
      <x:c r="C1944" s="12" t="n">
        <x:v>667.9733978705863</x:v>
      </x:c>
      <x:c r="D1944" s="12" t="n">
        <x:v>1102.5948856291052</x:v>
      </x:c>
      <x:c r="E1944" s="12" t="n">
        <x:v>672.94265</x:v>
      </x:c>
      <x:c r="F1944" s="12" t="n">
        <x:v>1035.18385</x:v>
      </x:c>
      <x:c r="G1944" s="12" t="n">
        <x:f>E1944-F1944</x:f>
        <x:v>-362.24119999999994</x:v>
      </x:c>
      <x:c r="H1944" s="12" t="n">
        <x:f>G1944-C1944+D1944</x:f>
        <x:v>72.38028775851899</x:v>
      </x:c>
      <x:c r="I1944" s="12" t="n">
        <x:v>667.2476816666666</x:v>
      </x:c>
      <x:c r="J1944" s="12" t="n">
        <x:v>1111.8909240188962</x:v>
      </x:c>
      <x:c r="K1944" s="12" t="n">
        <x:f>G1944-I1944+J1944</x:f>
        <x:v>82.4020423522295</x:v>
      </x:c>
      <x:c r="L1944" s="12" t="n">
        <x:v>3309.2712654117677</x:v>
      </x:c>
      <x:c r="M1944" s="12" t="n">
        <x:v>3635.2883454107678</x:v>
      </x:c>
      <x:c r="N1944" s="12" t="n">
        <x:v>326.0170799989999</x:v>
      </x:c>
      <x:c r="O1944" s="12" t="n">
        <x:v>0</x:v>
      </x:c>
      <x:c r="P1944" s="12" t="n">
        <x:v>0</x:v>
      </x:c>
      <x:c r="Q1944" s="12" t="n">
        <x:v>0</x:v>
      </x:c>
      <x:c r="R1944" s="12" t="n">
        <x:v>279.1888010592942</x:v>
      </x:c>
      <x:c r="S1944" s="12" t="n">
        <x:v>0</x:v>
      </x:c>
      <x:c r="T1944" s="12" t="n">
        <x:v>0</x:v>
      </x:c>
      <x:c r="U1944" s="12" t="n">
        <x:f>'逐时购电与费用'!H1944+'逐时购电与费用'!J1944+F1944-P1944+O1944-E1944-N1944/'月度汇总'!$F$6-Q1944</x:f>
        <x:v>1.1111183084722143e-9</x:v>
      </x:c>
      <x:c r="V1944" s="12" t="n">
        <x:f>M1944-L1944-N1944+O1944/'月度汇总'!$F$7</x:f>
        <x:v>1.7053025658242404e-13</x:v>
      </x:c>
    </x:row>
    <x:row r="1945" ht="20" customHeight="1">
      <x:c r="A1945" s="13" t="n">
        <x:f>'逐时购电与费用'!A1945</x:f>
        <x:v>45702.47916666667</x:v>
      </x:c>
      <x:c r="B1945" s="13" t="n">
        <x:v>45702</x:v>
      </x:c>
      <x:c r="C1945" s="12" t="n">
        <x:v>679.0013460155915</x:v>
      </x:c>
      <x:c r="D1945" s="12" t="n">
        <x:v>1108.2640899860544</x:v>
      </x:c>
      <x:c r="E1945" s="12" t="n">
        <x:v>660.5933333333332</x:v>
      </x:c>
      <x:c r="F1945" s="12" t="n">
        <x:v>1019.76875</x:v>
      </x:c>
      <x:c r="G1945" s="12" t="n">
        <x:f>E1945-F1945</x:f>
        <x:v>-359.1754166666667</x:v>
      </x:c>
      <x:c r="H1945" s="12" t="n">
        <x:f>G1945-C1945+D1945</x:f>
        <x:v>70.0873273037962</x:v>
      </x:c>
      <x:c r="I1945" s="12" t="n">
        <x:v>684.9607500000001</x:v>
      </x:c>
      <x:c r="J1945" s="12" t="n">
        <x:v>1117.1174163016137</x:v>
      </x:c>
      <x:c r="K1945" s="12" t="n">
        <x:f>G1945-I1945+J1945</x:f>
        <x:v>72.98124963494706</x:v>
      </x:c>
      <x:c r="L1945" s="12" t="n">
        <x:v>3635.2883454107678</x:v>
      </x:c>
      <x:c r="M1945" s="12" t="n">
        <x:v>3958.5462204097676</x:v>
      </x:c>
      <x:c r="N1945" s="12" t="n">
        <x:v>323.257874999</x:v>
      </x:c>
      <x:c r="O1945" s="12" t="n">
        <x:v>0</x:v>
      </x:c>
      <x:c r="P1945" s="12" t="n">
        <x:v>0</x:v>
      </x:c>
      <x:c r="Q1945" s="12" t="n">
        <x:v>0</x:v>
      </x:c>
      <x:c r="R1945" s="12" t="n">
        <x:v>176.25473429246668</x:v>
      </x:c>
      <x:c r="S1945" s="12" t="n">
        <x:v>68.06190699746287</x:v>
      </x:c>
      <x:c r="T1945" s="12" t="n">
        <x:v>0</x:v>
      </x:c>
      <x:c r="U1945" s="12" t="n">
        <x:f>'逐时购电与费用'!H1945+'逐时购电与费用'!J1945+F1945-P1945+O1945-E1945-N1945/'月度汇总'!$F$6-Q1945</x:f>
        <x:v>1.1111183084722143e-9</x:v>
      </x:c>
      <x:c r="V1945" s="12" t="n">
        <x:f>M1945-L1945-N1945+O1945/'月度汇总'!$F$7</x:f>
        <x:v>-2.2737367544323206e-13</x:v>
      </x:c>
    </x:row>
    <x:row r="1946" ht="20" customHeight="1">
      <x:c r="A1946" s="13" t="n">
        <x:f>'逐时购电与费用'!A1946</x:f>
        <x:v>45702.48611111111</x:v>
      </x:c>
      <x:c r="B1946" s="13" t="n">
        <x:v>45702</x:v>
      </x:c>
      <x:c r="C1946" s="12" t="n">
        <x:v>685.3271272376579</x:v>
      </x:c>
      <x:c r="D1946" s="12" t="n">
        <x:v>1105.781975245854</x:v>
      </x:c>
      <x:c r="E1946" s="12" t="n">
        <x:v>679.5166999999999</x:v>
      </x:c>
      <x:c r="F1946" s="12" t="n">
        <x:v>1031.6959333333332</x:v>
      </x:c>
      <x:c r="G1946" s="12" t="n">
        <x:f>E1946-F1946</x:f>
        <x:v>-352.1792333333333</x:v>
      </x:c>
      <x:c r="H1946" s="12" t="n">
        <x:f>G1946-C1946+D1946</x:f>
        <x:v>68.27561467486294</x:v>
      </x:c>
      <x:c r="I1946" s="12" t="n">
        <x:v>686.8699558333333</x:v>
      </x:c>
      <x:c r="J1946" s="12" t="n">
        <x:v>1114.8291316116156</x:v>
      </x:c>
      <x:c r="K1946" s="12" t="n">
        <x:f>G1946-I1946+J1946</x:f>
        <x:v>75.77994244494903</x:v>
      </x:c>
      <x:c r="L1946" s="12" t="n">
        <x:v>3958.5462204097676</x:v>
      </x:c>
      <x:c r="M1946" s="12" t="n">
        <x:v>4275.507530408768</x:v>
      </x:c>
      <x:c r="N1946" s="12" t="n">
        <x:v>316.9613099989999</x:v>
      </x:c>
      <x:c r="O1946" s="12" t="n">
        <x:v>0</x:v>
      </x:c>
      <x:c r="P1946" s="12" t="n">
        <x:v>0</x:v>
      </x:c>
      <x:c r="Q1946" s="12" t="n">
        <x:v>0</x:v>
      </x:c>
      <x:c r="R1946" s="12" t="n">
        <x:v>113.11435727468759</x:v>
      </x:c>
      <x:c r="S1946" s="12" t="n">
        <x:v>11.536842179335281</x:v>
      </x:c>
      <x:c r="T1946" s="12" t="n">
        <x:v>0</x:v>
      </x:c>
      <x:c r="U1946" s="12" t="n">
        <x:f>'逐时购电与费用'!H1946+'逐时购电与费用'!J1946+F1946-P1946+O1946-E1946-N1946/'月度汇总'!$F$6-Q1946</x:f>
        <x:v>1.111175151891075e-9</x:v>
      </x:c>
      <x:c r="V1946" s="12" t="n">
        <x:f>M1946-L1946-N1946+O1946/'月度汇总'!$F$7</x:f>
        <x:v>2.2737367544323206e-13</x:v>
      </x:c>
    </x:row>
    <x:row r="1947" ht="20" customHeight="1">
      <x:c r="A1947" s="13" t="n">
        <x:f>'逐时购电与费用'!A1947</x:f>
        <x:v>45702.493055555555</x:v>
      </x:c>
      <x:c r="B1947" s="13" t="n">
        <x:v>45702</x:v>
      </x:c>
      <x:c r="C1947" s="12" t="n">
        <x:v>677.1527550813382</x:v>
      </x:c>
      <x:c r="D1947" s="12" t="n">
        <x:v>1103.1014481313337</x:v>
      </x:c>
      <x:c r="E1947" s="12" t="n">
        <x:v>670.0767</x:v>
      </x:c>
      <x:c r="F1947" s="12" t="n">
        <x:v>1064.8990166666667</x:v>
      </x:c>
      <x:c r="G1947" s="12" t="n">
        <x:f>E1947-F1947</x:f>
        <x:v>-394.8223166666668</x:v>
      </x:c>
      <x:c r="H1947" s="12" t="n">
        <x:f>G1947-C1947+D1947</x:f>
        <x:v>31.126376383328534</x:v>
      </x:c>
      <x:c r="I1947" s="12" t="n">
        <x:v>678.6701091666667</x:v>
      </x:c>
      <x:c r="J1947" s="12" t="n">
        <x:v>1112.3579287063114</x:v>
      </x:c>
      <x:c r="K1947" s="12" t="n">
        <x:f>G1947-I1947+J1947</x:f>
        <x:v>38.86550287297791</x:v>
      </x:c>
      <x:c r="L1947" s="12" t="n">
        <x:v>4275.507530408768</x:v>
      </x:c>
      <x:c r="M1947" s="12" t="n">
        <x:v>4630.847615407768</x:v>
      </x:c>
      <x:c r="N1947" s="12" t="n">
        <x:v>355.3400849990001</x:v>
      </x:c>
      <x:c r="O1947" s="12" t="n">
        <x:v>0</x:v>
      </x:c>
      <x:c r="P1947" s="12" t="n">
        <x:v>0</x:v>
      </x:c>
      <x:c r="Q1947" s="12" t="n">
        <x:v>0</x:v>
      </x:c>
      <x:c r="R1947" s="12" t="n">
        <x:v>45.58485273970844</x:v>
      </x:c>
      <x:c r="S1947" s="12" t="n">
        <x:v>11.765581264170123</x:v>
      </x:c>
      <x:c r="T1947" s="12" t="n">
        <x:v>0</x:v>
      </x:c>
      <x:c r="U1947" s="12" t="n">
        <x:f>'逐时购电与费用'!H1947+'逐时购电与费用'!J1947+F1947-P1947+O1947-E1947-N1947/'月度汇总'!$F$6-Q1947</x:f>
        <x:v>1.1111183084722143e-9</x:v>
      </x:c>
      <x:c r="V1947" s="12" t="n">
        <x:f>M1947-L1947-N1947+O1947/'月度汇总'!$F$7</x:f>
        <x:v>1.7053025658242404e-13</x:v>
      </x:c>
    </x:row>
    <x:row r="1948" ht="20" customHeight="1">
      <x:c r="A1948" s="13" t="n">
        <x:f>'逐时购电与费用'!A1948</x:f>
        <x:v>45702.5</x:v>
      </x:c>
      <x:c r="B1948" s="13" t="n">
        <x:v>45702</x:v>
      </x:c>
      <x:c r="C1948" s="12" t="n">
        <x:v>659.0628725374871</x:v>
      </x:c>
      <x:c r="D1948" s="12" t="n">
        <x:v>1220.2366158030927</x:v>
      </x:c>
      <x:c r="E1948" s="12" t="n">
        <x:v>622.4849999999999</x:v>
      </x:c>
      <x:c r="F1948" s="12" t="n">
        <x:v>1101.3374999999999</x:v>
      </x:c>
      <x:c r="G1948" s="12" t="n">
        <x:f>E1948-F1948</x:f>
        <x:v>-478.85249999999996</x:v>
      </x:c>
      <x:c r="H1948" s="12" t="n">
        <x:f>G1948-C1948+D1948</x:f>
        <x:v>82.32124326560552</x:v>
      </x:c>
      <x:c r="I1948" s="12" t="n">
        <x:v>661.5866583333333</x:v>
      </x:c>
      <x:c r="J1948" s="12" t="n">
        <x:v>1156.8967803643354</x:v>
      </x:c>
      <x:c r="K1948" s="12" t="n">
        <x:f>G1948-I1948+J1948</x:f>
        <x:v>16.457622031002302</x:v>
      </x:c>
      <x:c r="L1948" s="12" t="n">
        <x:v>4630.847615407768</x:v>
      </x:c>
      <x:c r="M1948" s="12" t="n">
        <x:v>5061.814865406768</x:v>
      </x:c>
      <x:c r="N1948" s="12" t="n">
        <x:v>430.96724999899993</x:v>
      </x:c>
      <x:c r="O1948" s="12" t="n">
        <x:v>0</x:v>
      </x:c>
      <x:c r="P1948" s="12" t="n">
        <x:v>0</x:v>
      </x:c>
      <x:c r="Q1948" s="12" t="n">
        <x:v>0</x:v>
      </x:c>
      <x:c r="R1948" s="12" t="n">
        <x:v>280.40850539160215</x:v>
      </x:c>
      <x:c r="S1948" s="12" t="n">
        <x:v>0</x:v>
      </x:c>
      <x:c r="T1948" s="12" t="n">
        <x:v>0</x:v>
      </x:c>
      <x:c r="U1948" s="12" t="n">
        <x:f>'逐时购电与费用'!H1948+'逐时购电与费用'!J1948+F1948-P1948+O1948-E1948-N1948/'月度汇总'!$F$6-Q1948</x:f>
        <x:v>1.111175151891075e-9</x:v>
      </x:c>
      <x:c r="V1948" s="12" t="n">
        <x:f>M1948-L1948-N1948+O1948/'月度汇总'!$F$7</x:f>
        <x:v>2.2737367544323206e-13</x:v>
      </x:c>
    </x:row>
    <x:row r="1949" ht="20" customHeight="1">
      <x:c r="A1949" s="13" t="n">
        <x:f>'逐时购电与费用'!A1949</x:f>
        <x:v>45702.506944444445</x:v>
      </x:c>
      <x:c r="B1949" s="13" t="n">
        <x:v>45702</x:v>
      </x:c>
      <x:c r="C1949" s="12" t="n">
        <x:v>650.0351895584322</x:v>
      </x:c>
      <x:c r="D1949" s="12" t="n">
        <x:v>1223.175586814123</x:v>
      </x:c>
      <x:c r="E1949" s="12" t="n">
        <x:v>599.2867833333332</x:v>
      </x:c>
      <x:c r="F1949" s="12" t="n">
        <x:v>1125.2889</x:v>
      </x:c>
      <x:c r="G1949" s="12" t="n">
        <x:f>E1949-F1949</x:f>
        <x:v>-526.0021166666668</x:v>
      </x:c>
      <x:c r="H1949" s="12" t="n">
        <x:f>G1949-C1949+D1949</x:f>
        <x:v>47.138280589024134</x:v>
      </x:c>
      <x:c r="I1949" s="12" t="n">
        <x:v>645.8228274999999</x:v>
      </x:c>
      <x:c r="J1949" s="12" t="n">
        <x:v>1160.0612603168206</x:v>
      </x:c>
      <x:c r="K1949" s="12" t="n">
        <x:f>G1949-I1949+J1949</x:f>
        <x:v>-11.763683849846075</x:v>
      </x:c>
      <x:c r="L1949" s="12" t="n">
        <x:v>5061.814865406768</x:v>
      </x:c>
      <x:c r="M1949" s="12" t="n">
        <x:v>5766.190327940107</x:v>
      </x:c>
      <x:c r="N1949" s="12" t="n">
        <x:v>704.3754625333385</x:v>
      </x:c>
      <x:c r="O1949" s="12" t="n">
        <x:v>0</x:v>
      </x:c>
      <x:c r="P1949" s="12" t="n">
        <x:v>11.763683860957258</x:v>
      </x:c>
      <x:c r="Q1949" s="12" t="n">
        <x:v>0</x:v>
      </x:c>
      <x:c r="R1949" s="12" t="n">
        <x:v>293.98256761629614</x:v>
      </x:c>
      <x:c r="S1949" s="12" t="n">
        <x:v>0</x:v>
      </x:c>
      <x:c r="T1949" s="12" t="n">
        <x:v>0</x:v>
      </x:c>
      <x:c r="U1949" s="12" t="n">
        <x:f>'逐时购电与费用'!H1949+'逐时购电与费用'!J1949+F1949-P1949+O1949-E1949-N1949/'月度汇总'!$F$6-Q1949</x:f>
        <x:v>-1.1368683772161603e-13</x:v>
      </x:c>
      <x:c r="V1949" s="12" t="n">
        <x:f>M1949-L1949-N1949+O1949/'月度汇总'!$F$7</x:f>
        <x:v>1.1368683772161603e-13</x:v>
      </x:c>
    </x:row>
    <x:row r="1950" ht="20" customHeight="1">
      <x:c r="A1950" s="13" t="n">
        <x:f>'逐时购电与费用'!A1950</x:f>
        <x:v>45702.51388888889</x:v>
      </x:c>
      <x:c r="B1950" s="13" t="n">
        <x:v>45702</x:v>
      </x:c>
      <x:c r="C1950" s="12" t="n">
        <x:v>672.1468464060589</x:v>
      </x:c>
      <x:c r="D1950" s="12" t="n">
        <x:v>1221.4896792120398</x:v>
      </x:c>
      <x:c r="E1950" s="12" t="n">
        <x:v>645.82835</x:v>
      </x:c>
      <x:c r="F1950" s="12" t="n">
        <x:v>1141.4039666666665</x:v>
      </x:c>
      <x:c r="G1950" s="12" t="n">
        <x:f>E1950-F1950</x:f>
        <x:v>-495.5756166666665</x:v>
      </x:c>
      <x:c r="H1950" s="12" t="n">
        <x:f>G1950-C1950+D1950</x:f>
        <x:v>53.767216139314314</x:v>
      </x:c>
      <x:c r="I1950" s="12" t="n">
        <x:v>667.1159799999999</x:v>
      </x:c>
      <x:c r="J1950" s="12" t="n">
        <x:v>1158.2459920516656</x:v>
      </x:c>
      <x:c r="K1950" s="12" t="n">
        <x:f>G1950-I1950+J1950</x:f>
        <x:v>-4.4456046150010025</x:v>
      </x:c>
      <x:c r="L1950" s="12" t="n">
        <x:v>5766.190327940107</x:v>
      </x:c>
      <x:c r="M1950" s="12" t="n">
        <x:v>6208.207338776606</x:v>
      </x:c>
      <x:c r="N1950" s="12" t="n">
        <x:v>442.017010836499</x:v>
      </x:c>
      <x:c r="O1950" s="12" t="n">
        <x:v>0</x:v>
      </x:c>
      <x:c r="P1950" s="12" t="n">
        <x:v>4.445604626112015</x:v>
      </x:c>
      <x:c r="Q1950" s="12" t="n">
        <x:v>0</x:v>
      </x:c>
      <x:c r="R1950" s="12" t="n">
        <x:v>232.57778263792767</x:v>
      </x:c>
      <x:c r="S1950" s="12" t="n">
        <x:v>0</x:v>
      </x:c>
      <x:c r="T1950" s="12" t="n">
        <x:v>0</x:v>
      </x:c>
      <x:c r="U1950" s="12" t="n">
        <x:f>'逐时购电与费用'!H1950+'逐时购电与费用'!J1950+F1950-P1950+O1950-E1950-N1950/'月度汇总'!$F$6-Q1950</x:f>
        <x:v>0</x:v>
      </x:c>
      <x:c r="V1950" s="12" t="n">
        <x:f>M1950-L1950-N1950+O1950/'月度汇总'!$F$7</x:f>
        <x:v>1.1368683772161603e-13</x:v>
      </x:c>
    </x:row>
    <x:row r="1951" ht="20" customHeight="1">
      <x:c r="A1951" s="13" t="n">
        <x:f>'逐时购电与费用'!A1951</x:f>
        <x:v>45702.52083333333</x:v>
      </x:c>
      <x:c r="B1951" s="13" t="n">
        <x:v>45702</x:v>
      </x:c>
      <x:c r="C1951" s="12" t="n">
        <x:v>684.3338703328274</x:v>
      </x:c>
      <x:c r="D1951" s="12" t="n">
        <x:v>1216.3656277222012</x:v>
      </x:c>
      <x:c r="E1951" s="12" t="n">
        <x:v>707.0416666666666</x:v>
      </x:c>
      <x:c r="F1951" s="12" t="n">
        <x:v>1153.425</x:v>
      </x:c>
      <x:c r="G1951" s="12" t="n">
        <x:f>E1951-F1951</x:f>
        <x:v>-446.3833333333333</x:v>
      </x:c>
      <x:c r="H1951" s="12" t="n">
        <x:f>G1951-C1951+D1951</x:f>
        <x:v>85.64842405604054</x:v>
      </x:c>
      <x:c r="I1951" s="12" t="n">
        <x:v>679.2802083333333</x:v>
      </x:c>
      <x:c r="J1951" s="12" t="n">
        <x:v>1152.7287691344468</x:v>
      </x:c>
      <x:c r="K1951" s="12" t="n">
        <x:f>G1951-I1951+J1951</x:f>
        <x:v>27.065227467780005</x:v>
      </x:c>
      <x:c r="L1951" s="12" t="n">
        <x:v>6208.207338776606</x:v>
      </x:c>
      <x:c r="M1951" s="12" t="n">
        <x:v>6609.952338775606</x:v>
      </x:c>
      <x:c r="N1951" s="12" t="n">
        <x:v>401.74499999899996</x:v>
      </x:c>
      <x:c r="O1951" s="12" t="n">
        <x:v>0</x:v>
      </x:c>
      <x:c r="P1951" s="12" t="n">
        <x:v>0</x:v>
      </x:c>
      <x:c r="Q1951" s="12" t="n">
        <x:v>0</x:v>
      </x:c>
      <x:c r="R1951" s="12" t="n">
        <x:v>146.4004149557366</x:v>
      </x:c>
      <x:c r="S1951" s="12" t="n">
        <x:v>0</x:v>
      </x:c>
      <x:c r="T1951" s="12" t="n">
        <x:v>0</x:v>
      </x:c>
      <x:c r="U1951" s="12" t="n">
        <x:f>'逐时购电与费用'!H1951+'逐时购电与费用'!J1951+F1951-P1951+O1951-E1951-N1951/'月度汇总'!$F$6-Q1951</x:f>
        <x:v>1.111175151891075e-9</x:v>
      </x:c>
      <x:c r="V1951" s="12" t="n">
        <x:f>M1951-L1951-N1951+O1951/'月度汇总'!$F$7</x:f>
        <x:v>3.979039320256561e-13</x:v>
      </x:c>
    </x:row>
    <x:row r="1952" ht="20" customHeight="1">
      <x:c r="A1952" s="13" t="n">
        <x:f>'逐时购电与费用'!A1952</x:f>
        <x:v>45702.52777777778</x:v>
      </x:c>
      <x:c r="B1952" s="13" t="n">
        <x:v>45702</x:v>
      </x:c>
      <x:c r="C1952" s="12" t="n">
        <x:v>626.6316239290605</x:v>
      </x:c>
      <x:c r="D1952" s="12" t="n">
        <x:v>1214.2307651800195</x:v>
      </x:c>
      <x:c r="E1952" s="12" t="n">
        <x:v>677.8342333333333</x:v>
      </x:c>
      <x:c r="F1952" s="12" t="n">
        <x:v>1159.6401333333333</x:v>
      </x:c>
      <x:c r="G1952" s="12" t="n">
        <x:f>E1952-F1952</x:f>
        <x:v>-481.80590000000007</x:v>
      </x:c>
      <x:c r="H1952" s="12" t="n">
        <x:f>G1952-C1952+D1952</x:f>
        <x:v>105.79324125095877</x:v>
      </x:c>
      <x:c r="I1952" s="12" t="n">
        <x:v>621.5557908333332</x:v>
      </x:c>
      <x:c r="J1952" s="12" t="n">
        <x:v>1150.4300973575935</x:v>
      </x:c>
      <x:c r="K1952" s="12" t="n">
        <x:f>G1952-I1952+J1952</x:f>
        <x:v>47.068406524260126</x:v>
      </x:c>
      <x:c r="L1952" s="12" t="n">
        <x:v>6609.952338775606</x:v>
      </x:c>
      <x:c r="M1952" s="12" t="n">
        <x:v>7247.00325340538</x:v>
      </x:c>
      <x:c r="N1952" s="12" t="n">
        <x:v>637.0509146297735</x:v>
      </x:c>
      <x:c r="O1952" s="12" t="n">
        <x:v>0</x:v>
      </x:c>
      <x:c r="P1952" s="12" t="n">
        <x:v>85.76479307350405</x:v>
      </x:c>
      <x:c r="Q1952" s="12" t="n">
        <x:v>0</x:v>
      </x:c>
      <x:c r="R1952" s="12" t="n">
        <x:v>96.63025581676669</x:v>
      </x:c>
      <x:c r="S1952" s="12" t="n">
        <x:v>0</x:v>
      </x:c>
      <x:c r="T1952" s="12" t="n">
        <x:v>0</x:v>
      </x:c>
      <x:c r="U1952" s="12" t="n">
        <x:f>'逐时购电与费用'!H1952+'逐时购电与费用'!J1952+F1952-P1952+O1952-E1952-N1952/'月度汇总'!$F$6-Q1952</x:f>
        <x:v>0</x:v>
      </x:c>
      <x:c r="V1952" s="12" t="n">
        <x:f>M1952-L1952-N1952+O1952/'月度汇总'!$F$7</x:f>
        <x:v>1.1368683772161603e-13</x:v>
      </x:c>
    </x:row>
    <x:row r="1953" ht="20" customHeight="1">
      <x:c r="A1953" s="13" t="n">
        <x:f>'逐时购电与费用'!A1953</x:f>
        <x:v>45702.53472222222</x:v>
      </x:c>
      <x:c r="B1953" s="13" t="n">
        <x:v>45702</x:v>
      </x:c>
      <x:c r="C1953" s="12" t="n">
        <x:v>612.3453101365197</x:v>
      </x:c>
      <x:c r="D1953" s="12" t="n">
        <x:v>1211.3945282892541</x:v>
      </x:c>
      <x:c r="E1953" s="12" t="n">
        <x:v>631.4007666666666</x:v>
      </x:c>
      <x:c r="F1953" s="12" t="n">
        <x:v>1160.4669833333332</x:v>
      </x:c>
      <x:c r="G1953" s="12" t="n">
        <x:f>E1953-F1953</x:f>
        <x:v>-529.0662166666666</x:v>
      </x:c>
      <x:c r="H1953" s="12" t="n">
        <x:f>G1953-C1953+D1953</x:f>
        <x:v>69.98300148606768</x:v>
      </x:c>
      <x:c r="I1953" s="12" t="n">
        <x:v>607.2479133333333</x:v>
      </x:c>
      <x:c r="J1953" s="12" t="n">
        <x:v>1147.3762343736985</x:v>
      </x:c>
      <x:c r="K1953" s="12" t="n">
        <x:f>G1953-I1953+J1953</x:f>
        <x:v>11.06210437369873</x:v>
      </x:c>
      <x:c r="L1953" s="12" t="n">
        <x:v>7247.00325340538</x:v>
      </x:c>
      <x:c r="M1953" s="12" t="n">
        <x:v>7723.1628484043795</x:v>
      </x:c>
      <x:c r="N1953" s="12" t="n">
        <x:v>476.1595949989999</x:v>
      </x:c>
      <x:c r="O1953" s="12" t="n">
        <x:v>0</x:v>
      </x:c>
      <x:c r="P1953" s="12" t="n">
        <x:v>0</x:v>
      </x:c>
      <x:c r="Q1953" s="12" t="n">
        <x:v>0</x:v>
      </x:c>
      <x:c r="R1953" s="12" t="n">
        <x:v>45.85688177944394</x:v>
      </x:c>
      <x:c r="S1953" s="12" t="n">
        <x:v>0</x:v>
      </x:c>
      <x:c r="T1953" s="12" t="n">
        <x:v>0</x:v>
      </x:c>
      <x:c r="U1953" s="12" t="n">
        <x:f>'逐时购电与费用'!H1953+'逐时购电与费用'!J1953+F1953-P1953+O1953-E1953-N1953/'月度汇总'!$F$6-Q1953</x:f>
        <x:v>1.111175151891075e-9</x:v>
      </x:c>
      <x:c r="V1953" s="12" t="n">
        <x:f>M1953-L1953-N1953+O1953/'月度汇总'!$F$7</x:f>
        <x:v>-2.8421709430404007e-13</x:v>
      </x:c>
    </x:row>
    <x:row r="1954" ht="20" customHeight="1">
      <x:c r="A1954" s="13" t="n">
        <x:f>'逐时购电与费用'!A1954</x:f>
        <x:v>45702.54166666667</x:v>
      </x:c>
      <x:c r="B1954" s="13" t="n">
        <x:v>45702</x:v>
      </x:c>
      <x:c r="C1954" s="12" t="n">
        <x:v>657.2108280949377</x:v>
      </x:c>
      <x:c r="D1954" s="12" t="n">
        <x:v>1133.4417841275263</x:v>
      </x:c>
      <x:c r="E1954" s="12" t="n">
        <x:v>623.9649999999999</x:v>
      </x:c>
      <x:c r="F1954" s="12" t="n">
        <x:v>1152.69375</x:v>
      </x:c>
      <x:c r="G1954" s="12" t="n">
        <x:f>E1954-F1954</x:f>
        <x:v>-528.72875</x:v>
      </x:c>
      <x:c r="H1954" s="12" t="n">
        <x:f>G1954-C1954+D1954</x:f>
        <x:v>-52.497793967411326</x:v>
      </x:c>
      <x:c r="I1954" s="12" t="n">
        <x:v>652.0924583333333</x:v>
      </x:c>
      <x:c r="J1954" s="12" t="n">
        <x:v>1051.275740934367</x:v>
      </x:c>
      <x:c r="K1954" s="12" t="n">
        <x:f>G1954-I1954+J1954</x:f>
        <x:v>-129.54546739896637</x:v>
      </x:c>
      <x:c r="L1954" s="12" t="n">
        <x:v>7723.1628484043795</x:v>
      </x:c>
      <x:c r="M1954" s="12" t="n">
        <x:v>8082.427802735309</x:v>
      </x:c>
      <x:c r="N1954" s="12" t="n">
        <x:v>359.26495433093027</x:v>
      </x:c>
      <x:c r="O1954" s="12" t="n">
        <x:v>0</x:v>
      </x:c>
      <x:c r="P1954" s="12" t="n">
        <x:v>129.54546741007744</x:v>
      </x:c>
      <x:c r="Q1954" s="12" t="n">
        <x:v>0</x:v>
      </x:c>
      <x:c r="R1954" s="12" t="n">
        <x:v>11.384486433308666</x:v>
      </x:c>
      <x:c r="S1954" s="12" t="n">
        <x:v>0</x:v>
      </x:c>
      <x:c r="T1954" s="12" t="n">
        <x:v>0</x:v>
      </x:c>
      <x:c r="U1954" s="12" t="n">
        <x:f>'逐时购电与费用'!H1954+'逐时购电与费用'!J1954+F1954-P1954+O1954-E1954-N1954/'月度汇总'!$F$6-Q1954</x:f>
        <x:v>5.684341886080802e-14</x:v>
      </x:c>
      <x:c r="V1954" s="12" t="n">
        <x:f>M1954-L1954-N1954+O1954/'月度汇总'!$F$7</x:f>
        <x:v>-3.979039320256561e-13</x:v>
      </x:c>
    </x:row>
    <x:row r="1955" ht="20" customHeight="1">
      <x:c r="A1955" s="13" t="n">
        <x:f>'逐时购电与费用'!A1955</x:f>
        <x:v>45702.54861111111</x:v>
      </x:c>
      <x:c r="B1955" s="13" t="n">
        <x:v>45702</x:v>
      </x:c>
      <x:c r="C1955" s="12" t="n">
        <x:v>663.6119798215267</x:v>
      </x:c>
      <x:c r="D1955" s="12" t="n">
        <x:v>1122.016603309395</x:v>
      </x:c>
      <x:c r="E1955" s="12" t="n">
        <x:v>638.9677999999999</x:v>
      </x:c>
      <x:c r="F1955" s="12" t="n">
        <x:v>1134.7676666666666</x:v>
      </x:c>
      <x:c r="G1955" s="12" t="n">
        <x:f>E1955-F1955</x:f>
        <x:v>-495.79986666666673</x:v>
      </x:c>
      <x:c r="H1955" s="12" t="n">
        <x:f>G1955-C1955+D1955</x:f>
        <x:v>-37.39524317879864</x:v>
      </x:c>
      <x:c r="I1955" s="12" t="n">
        <x:v>658.4732116666665</x:v>
      </x:c>
      <x:c r="J1955" s="12" t="n">
        <x:v>1038.9738993997605</x:v>
      </x:c>
      <x:c r="K1955" s="12" t="n">
        <x:f>G1955-I1955+J1955</x:f>
        <x:v>-115.29917893357265</x:v>
      </x:c>
      <x:c r="L1955" s="12" t="n">
        <x:v>8082.427802735309</x:v>
      </x:c>
      <x:c r="M1955" s="12" t="n">
        <x:v>8424.878421685095</x:v>
      </x:c>
      <x:c r="N1955" s="12" t="n">
        <x:v>342.45061894978454</x:v>
      </x:c>
      <x:c r="O1955" s="12" t="n">
        <x:v>0</x:v>
      </x:c>
      <x:c r="P1955" s="12" t="n">
        <x:v>115.29917894468389</x:v>
      </x:c>
      <x:c r="Q1955" s="12" t="n">
        <x:v>0</x:v>
      </x:c>
      <x:c r="R1955" s="12" t="n">
        <x:v>0.29990154672105973</x:v>
      </x:c>
      <x:c r="S1955" s="12" t="n">
        <x:v>0</x:v>
      </x:c>
      <x:c r="T1955" s="12" t="n">
        <x:v>0</x:v>
      </x:c>
      <x:c r="U1955" s="12" t="n">
        <x:f>'逐时购电与费用'!H1955+'逐时购电与费用'!J1955+F1955-P1955+O1955-E1955-N1955/'月度汇总'!$F$6-Q1955</x:f>
        <x:v>-5.684341886080802e-14</x:v>
      </x:c>
      <x:c r="V1955" s="12" t="n">
        <x:f>M1955-L1955-N1955+O1955/'月度汇总'!$F$7</x:f>
        <x:v>6.252776074688882e-13</x:v>
      </x:c>
    </x:row>
    <x:row r="1956" ht="20" customHeight="1">
      <x:c r="A1956" s="13" t="n">
        <x:f>'逐时购电与费用'!A1956</x:f>
        <x:v>45702.555555555555</x:v>
      </x:c>
      <x:c r="B1956" s="13" t="n">
        <x:v>45702</x:v>
      </x:c>
      <x:c r="C1956" s="12" t="n">
        <x:v>646.3057985567998</x:v>
      </x:c>
      <x:c r="D1956" s="12" t="n">
        <x:v>1112.6981208839156</x:v>
      </x:c>
      <x:c r="E1956" s="12" t="n">
        <x:v>622.6914999999999</x:v>
      </x:c>
      <x:c r="F1956" s="12" t="n">
        <x:v>1126.7175166666666</x:v>
      </x:c>
      <x:c r="G1956" s="12" t="n">
        <x:f>E1956-F1956</x:f>
        <x:v>-504.0260166666667</x:v>
      </x:c>
      <x:c r="H1956" s="12" t="n">
        <x:f>G1956-C1956+D1956</x:f>
        <x:v>-37.63369433955086</x:v>
      </x:c>
      <x:c r="I1956" s="12" t="n">
        <x:v>641.1471908333332</x:v>
      </x:c>
      <x:c r="J1956" s="12" t="n">
        <x:v>1028.9404044410342</x:v>
      </x:c>
      <x:c r="K1956" s="12" t="n">
        <x:f>G1956-I1956+J1956</x:f>
        <x:v>-116.23280305896583</x:v>
      </x:c>
      <x:c r="L1956" s="12" t="n">
        <x:v>8424.878421685095</x:v>
      </x:c>
      <x:c r="M1956" s="12" t="n">
        <x:v>8773.892313922026</x:v>
      </x:c>
      <x:c r="N1956" s="12" t="n">
        <x:v>349.0138922369309</x:v>
      </x:c>
      <x:c r="O1956" s="12" t="n">
        <x:v>0</x:v>
      </x:c>
      <x:c r="P1956" s="12" t="n">
        <x:v>116.23280307007684</x:v>
      </x:c>
      <x:c r="Q1956" s="12" t="n">
        <x:v>0</x:v>
      </x:c>
      <x:c r="R1956" s="12" t="n">
        <x:v>24.455705600467525</x:v>
      </x:c>
      <x:c r="S1956" s="12" t="n">
        <x:v>0</x:v>
      </x:c>
      <x:c r="T1956" s="12" t="n">
        <x:v>0</x:v>
      </x:c>
      <x:c r="U1956" s="12" t="n">
        <x:f>'逐时购电与费用'!H1956+'逐时购电与费用'!J1956+F1956-P1956+O1956-E1956-N1956/'月度汇总'!$F$6-Q1956</x:f>
        <x:v>-5.684341886080802e-14</x:v>
      </x:c>
      <x:c r="V1956" s="12" t="n">
        <x:f>M1956-L1956-N1956+O1956/'月度汇总'!$F$7</x:f>
        <x:v>6.252776074688882e-13</x:v>
      </x:c>
    </x:row>
    <x:row r="1957" ht="20" customHeight="1">
      <x:c r="A1957" s="13" t="n">
        <x:f>'逐时购电与费用'!A1957</x:f>
        <x:v>45702.5625</x:v>
      </x:c>
      <x:c r="B1957" s="13" t="n">
        <x:v>45702</x:v>
      </x:c>
      <x:c r="C1957" s="12" t="n">
        <x:v>636.7634454433838</x:v>
      </x:c>
      <x:c r="D1957" s="12" t="n">
        <x:v>1106.7027513649912</x:v>
      </x:c>
      <x:c r="E1957" s="12" t="n">
        <x:v>595.03</x:v>
      </x:c>
      <x:c r="F1957" s="12" t="n">
        <x:v>1109.2749999999999</x:v>
      </x:c>
      <x:c r="G1957" s="12" t="n">
        <x:f>E1957-F1957</x:f>
        <x:v>-514.2449999999999</x:v>
      </x:c>
      <x:c r="H1957" s="12" t="n">
        <x:f>G1957-C1957+D1957</x:f>
        <x:v>-44.305694078392435</x:v>
      </x:c>
      <x:c r="I1957" s="12" t="n">
        <x:v>631.5855416666665</x:v>
      </x:c>
      <x:c r="J1957" s="12" t="n">
        <x:v>1022.4850067596099</x:v>
      </x:c>
      <x:c r="K1957" s="12" t="n">
        <x:f>G1957-I1957+J1957</x:f>
        <x:v>-123.34553490705639</x:v>
      </x:c>
      <x:c r="L1957" s="12" t="n">
        <x:v>8773.892313922026</x:v>
      </x:c>
      <x:c r="M1957" s="12" t="n">
        <x:v>9125.701832495675</x:v>
      </x:c>
      <x:c r="N1957" s="12" t="n">
        <x:v>351.80951857364903</x:v>
      </x:c>
      <x:c r="O1957" s="12" t="n">
        <x:v>0</x:v>
      </x:c>
      <x:c r="P1957" s="12" t="n">
        <x:v>123.34553491816763</x:v>
      </x:c>
      <x:c r="Q1957" s="12" t="n">
        <x:v>0</x:v>
      </x:c>
      <x:c r="R1957" s="12" t="n">
        <x:v>61.930063916517724</x:v>
      </x:c>
      <x:c r="S1957" s="12" t="n">
        <x:v>0</x:v>
      </x:c>
      <x:c r="T1957" s="12" t="n">
        <x:v>0</x:v>
      </x:c>
      <x:c r="U1957" s="12" t="n">
        <x:f>'逐时购电与费用'!H1957+'逐时购电与费用'!J1957+F1957-P1957+O1957-E1957-N1957/'月度汇总'!$F$6-Q1957</x:f>
        <x:v>-5.684341886080802e-14</x:v>
      </x:c>
      <x:c r="V1957" s="12" t="n">
        <x:f>M1957-L1957-N1957+O1957/'月度汇总'!$F$7</x:f>
        <x:v>2.2737367544323206e-13</x:v>
      </x:c>
    </x:row>
    <x:row r="1958" ht="20" customHeight="1">
      <x:c r="A1958" s="13" t="n">
        <x:f>'逐时购电与费用'!A1958</x:f>
        <x:v>45702.569444444445</x:v>
      </x:c>
      <x:c r="B1958" s="13" t="n">
        <x:v>45702</x:v>
      </x:c>
      <x:c r="C1958" s="12" t="n">
        <x:v>644.2883403711662</x:v>
      </x:c>
      <x:c r="D1958" s="12" t="n">
        <x:v>1098.691071135766</x:v>
      </x:c>
      <x:c r="E1958" s="12" t="n">
        <x:v>620.5301</x:v>
      </x:c>
      <x:c r="F1958" s="12" t="n">
        <x:v>1047.4113</x:v>
      </x:c>
      <x:c r="G1958" s="12" t="n">
        <x:f>E1958-F1958</x:f>
        <x:v>-426.88120000000004</x:v>
      </x:c>
      <x:c r="H1958" s="12" t="n">
        <x:f>G1958-C1958+D1958</x:f>
        <x:v>27.521530764599675</x:v>
      </x:c>
      <x:c r="I1958" s="12" t="n">
        <x:v>639.0916691666665</x:v>
      </x:c>
      <x:c r="J1958" s="12" t="n">
        <x:v>1013.8585856836773</x:v>
      </x:c>
      <x:c r="K1958" s="12" t="n">
        <x:f>G1958-I1958+J1958</x:f>
        <x:v>-52.114283482989094</x:v>
      </x:c>
      <x:c r="L1958" s="12" t="n">
        <x:v>9125.701832495675</x:v>
      </x:c>
      <x:c r="M1958" s="12" t="n">
        <x:v>9456.053417085097</x:v>
      </x:c>
      <x:c r="N1958" s="12" t="n">
        <x:v>330.3515845894225</x:v>
      </x:c>
      <x:c r="O1958" s="12" t="n">
        <x:v>0</x:v>
      </x:c>
      <x:c r="P1958" s="12" t="n">
        <x:v>59.82388378953061</x:v>
      </x:c>
      <x:c r="Q1958" s="12" t="n">
        <x:v>0</x:v>
      </x:c>
      <x:c r="R1958" s="12" t="n">
        <x:v>28.140158741242317</x:v>
      </x:c>
      <x:c r="S1958" s="12" t="n">
        <x:v>0</x:v>
      </x:c>
      <x:c r="T1958" s="12" t="n">
        <x:v>0</x:v>
      </x:c>
      <x:c r="U1958" s="12" t="n">
        <x:f>'逐时购电与费用'!H1958+'逐时购电与费用'!J1958+F1958-P1958+O1958-E1958-N1958/'月度汇总'!$F$6-Q1958</x:f>
        <x:v>5.684341886080802e-14</x:v>
      </x:c>
      <x:c r="V1958" s="12" t="n">
        <x:f>M1958-L1958-N1958+O1958/'月度汇总'!$F$7</x:f>
        <x:v>-7.958078640513122e-13</x:v>
      </x:c>
    </x:row>
    <x:row r="1959" ht="20" customHeight="1">
      <x:c r="A1959" s="13" t="n">
        <x:f>'逐时购电与费用'!A1959</x:f>
        <x:v>45702.57638888889</x:v>
      </x:c>
      <x:c r="B1959" s="13" t="n">
        <x:v>45702</x:v>
      </x:c>
      <x:c r="C1959" s="12" t="n">
        <x:v>642.5447561554513</x:v>
      </x:c>
      <x:c r="D1959" s="12" t="n">
        <x:v>1083.3817298109784</x:v>
      </x:c>
      <x:c r="E1959" s="12" t="n">
        <x:v>618.3713499999999</x:v>
      </x:c>
      <x:c r="F1959" s="12" t="n">
        <x:v>1017.2345333333333</x:v>
      </x:c>
      <x:c r="G1959" s="12" t="n">
        <x:f>E1959-F1959</x:f>
        <x:v>-398.8631833333334</x:v>
      </x:c>
      <x:c r="H1959" s="12" t="n">
        <x:f>G1959-C1959+D1959</x:f>
        <x:v>41.973790322193736</x:v>
      </x:c>
      <x:c r="I1959" s="12" t="n">
        <x:v>630.3665149999999</x:v>
      </x:c>
      <x:c r="J1959" s="12" t="n">
        <x:v>997.3745497655887</x:v>
      </x:c>
      <x:c r="K1959" s="12" t="n">
        <x:f>G1959-I1959+J1959</x:f>
        <x:v>-31.855148567744664</x:v>
      </x:c>
      <x:c r="L1959" s="12" t="n">
        <x:v>9456.053417085097</x:v>
      </x:c>
      <x:c r="M1959" s="12" t="n">
        <x:v>9786.360648364127</x:v>
      </x:c>
      <x:c r="N1959" s="12" t="n">
        <x:v>330.30723127902985</x:v>
      </x:c>
      <x:c r="O1959" s="12" t="n">
        <x:v>0</x:v>
      </x:c>
      <x:c r="P1959" s="12" t="n">
        <x:v>31.855148578855733</x:v>
      </x:c>
      <x:c r="Q1959" s="12" t="n">
        <x:v>0</x:v>
      </x:c>
      <x:c r="R1959" s="12" t="n">
        <x:v>25.171020965683</x:v>
      </x:c>
      <x:c r="S1959" s="12" t="n">
        <x:v>0</x:v>
      </x:c>
      <x:c r="T1959" s="12" t="n">
        <x:v>0</x:v>
      </x:c>
      <x:c r="U1959" s="12" t="n">
        <x:f>'逐时购电与费用'!H1959+'逐时购电与费用'!J1959+F1959-P1959+O1959-E1959-N1959/'月度汇总'!$F$6-Q1959</x:f>
        <x:v>5.684341886080802e-14</x:v>
      </x:c>
      <x:c r="V1959" s="12" t="n">
        <x:f>M1959-L1959-N1959+O1959/'月度汇总'!$F$7</x:f>
        <x:v>1.7053025658242404e-13</x:v>
      </x:c>
    </x:row>
    <x:row r="1960" ht="20" customHeight="1">
      <x:c r="A1960" s="13" t="n">
        <x:f>'逐时购电与费用'!A1960</x:f>
        <x:v>45702.58333333333</x:v>
      </x:c>
      <x:c r="B1960" s="13" t="n">
        <x:v>45702</x:v>
      </x:c>
      <x:c r="C1960" s="12" t="n">
        <x:v>625.8116360481357</x:v>
      </x:c>
      <x:c r="D1960" s="12" t="n">
        <x:v>884.7196048428569</x:v>
      </x:c>
      <x:c r="E1960" s="12" t="n">
        <x:v>581.3883333333333</x:v>
      </x:c>
      <x:c r="F1960" s="12" t="n">
        <x:v>1014.4499999999999</x:v>
      </x:c>
      <x:c r="G1960" s="12" t="n">
        <x:f>E1960-F1960</x:f>
        <x:v>-433.0616666666666</x:v>
      </x:c>
      <x:c r="H1960" s="12" t="n">
        <x:f>G1960-C1960+D1960</x:f>
        <x:v>-174.15369787194538</x:v>
      </x:c>
      <x:c r="I1960" s="12" t="n">
        <x:v>609.208925</x:v>
      </x:c>
      <x:c r="J1960" s="12" t="n">
        <x:v>822.5038676972542</x:v>
      </x:c>
      <x:c r="K1960" s="12" t="n">
        <x:f>G1960-I1960+J1960</x:f>
        <x:v>-219.7667239694124</x:v>
      </x:c>
      <x:c r="L1960" s="12" t="n">
        <x:v>9786.360648364127</x:v>
      </x:c>
      <x:c r="M1960" s="12" t="n">
        <x:v>9978.326096781655</x:v>
      </x:c>
      <x:c r="N1960" s="12" t="n">
        <x:v>191.9654484175288</x:v>
      </x:c>
      <x:c r="O1960" s="12" t="n">
        <x:v>0</x:v>
      </x:c>
      <x:c r="P1960" s="12" t="n">
        <x:v>219.7667239805235</x:v>
      </x:c>
      <x:c r="Q1960" s="12" t="n">
        <x:v>0</x:v>
      </x:c>
      <x:c r="R1960" s="12" t="n">
        <x:v>0</x:v>
      </x:c>
      <x:c r="S1960" s="12" t="n">
        <x:v>0</x:v>
      </x:c>
      <x:c r="T1960" s="12" t="n">
        <x:v>0</x:v>
      </x:c>
      <x:c r="U1960" s="12" t="n">
        <x:f>'逐时购电与费用'!H1960+'逐时购电与费用'!J1960+F1960-P1960+O1960-E1960-N1960/'月度汇总'!$F$6-Q1960</x:f>
        <x:v>5.684341886080802e-14</x:v>
      </x:c>
      <x:c r="V1960" s="12" t="n">
        <x:f>M1960-L1960-N1960+O1960/'月度汇总'!$F$7</x:f>
        <x:v>-7.673861546209082e-13</x:v>
      </x:c>
    </x:row>
    <x:row r="1961" ht="20" customHeight="1">
      <x:c r="A1961" s="13" t="n">
        <x:f>'逐时购电与费用'!A1961</x:f>
        <x:v>45702.59027777778</x:v>
      </x:c>
      <x:c r="B1961" s="13" t="n">
        <x:v>45702</x:v>
      </x:c>
      <x:c r="C1961" s="12" t="n">
        <x:v>613.1186504152438</x:v>
      </x:c>
      <x:c r="D1961" s="12" t="n">
        <x:v>873.1589292609078</x:v>
      </x:c>
      <x:c r="E1961" s="12" t="n">
        <x:v>584.8365333333334</x:v>
      </x:c>
      <x:c r="F1961" s="12" t="n">
        <x:v>960.84775</x:v>
      </x:c>
      <x:c r="G1961" s="12" t="n">
        <x:f>E1961-F1961</x:f>
        <x:v>-376.01121666666666</x:v>
      </x:c>
      <x:c r="H1961" s="12" t="n">
        <x:f>G1961-C1961+D1961</x:f>
        <x:v>-115.97093782100262</x:v>
      </x:c>
      <x:c r="I1961" s="12" t="n">
        <x:v>595.7634891666667</x:v>
      </x:c>
      <x:c r="J1961" s="12" t="n">
        <x:v>810.0561348074223</x:v>
      </x:c>
      <x:c r="K1961" s="12" t="n">
        <x:f>G1961-I1961+J1961</x:f>
        <x:v>-161.71857102591105</x:v>
      </x:c>
      <x:c r="L1961" s="12" t="n">
        <x:v>9978.326096781655</x:v>
      </x:c>
      <x:c r="M1961" s="12" t="n">
        <x:v>10171.189477848335</x:v>
      </x:c>
      <x:c r="N1961" s="12" t="n">
        <x:v>192.86338106668003</x:v>
      </x:c>
      <x:c r="O1961" s="12" t="n">
        <x:v>0</x:v>
      </x:c>
      <x:c r="P1961" s="12" t="n">
        <x:v>161.71857103702217</x:v>
      </x:c>
      <x:c r="Q1961" s="12" t="n">
        <x:v>0</x:v>
      </x:c>
      <x:c r="R1961" s="12" t="n">
        <x:v>0</x:v>
      </x:c>
      <x:c r="S1961" s="12" t="n">
        <x:v>0</x:v>
      </x:c>
      <x:c r="T1961" s="12" t="n">
        <x:v>0</x:v>
      </x:c>
      <x:c r="U1961" s="12" t="n">
        <x:f>'逐时购电与费用'!H1961+'逐时购电与费用'!J1961+F1961-P1961+O1961-E1961-N1961/'月度汇总'!$F$6-Q1961</x:f>
        <x:v>5.684341886080802e-14</x:v>
      </x:c>
      <x:c r="V1961" s="12" t="n">
        <x:f>M1961-L1961-N1961+O1961/'月度汇总'!$F$7</x:f>
        <x:v>-3.126388037344441e-13</x:v>
      </x:c>
    </x:row>
    <x:row r="1962" ht="20" customHeight="1">
      <x:c r="A1962" s="13" t="n">
        <x:f>'逐时购电与费用'!A1962</x:f>
        <x:v>45702.59722222222</x:v>
      </x:c>
      <x:c r="B1962" s="13" t="n">
        <x:v>45702</x:v>
      </x:c>
      <x:c r="C1962" s="12" t="n">
        <x:v>605.2764309141655</x:v>
      </x:c>
      <x:c r="D1962" s="12" t="n">
        <x:v>861.5512210631132</x:v>
      </x:c>
      <x:c r="E1962" s="12" t="n">
        <x:v>592.4676</x:v>
      </x:c>
      <x:c r="F1962" s="12" t="n">
        <x:v>913.9052666666666</x:v>
      </x:c>
      <x:c r="G1962" s="12" t="n">
        <x:f>E1962-F1962</x:f>
        <x:v>-321.4376666666667</x:v>
      </x:c>
      <x:c r="H1962" s="12" t="n">
        <x:f>G1962-C1962+D1962</x:f>
        <x:v>-65.16287651771904</x:v>
      </x:c>
      <x:c r="I1962" s="12" t="n">
        <x:v>587.9044758333333</x:v>
      </x:c>
      <x:c r="J1962" s="12" t="n">
        <x:v>797.5577604619932</x:v>
      </x:c>
      <x:c r="K1962" s="12" t="n">
        <x:f>G1962-I1962+J1962</x:f>
        <x:v>-111.78438203800681</x:v>
      </x:c>
      <x:c r="L1962" s="12" t="n">
        <x:v>10171.189477848335</x:v>
      </x:c>
      <x:c r="M1962" s="12" t="n">
        <x:v>10146.917814351342</x:v>
      </x:c>
      <x:c r="N1962" s="12" t="n">
        <x:v>0</x:v>
      </x:c>
      <x:c r="O1962" s="12" t="n">
        <x:v>21.84449714729297</x:v>
      </x:c>
      <x:c r="P1962" s="12" t="n">
        <x:v>343.28216381395964</x:v>
      </x:c>
      <x:c r="Q1962" s="12" t="n">
        <x:v>0</x:v>
      </x:c>
      <x:c r="R1962" s="12" t="n">
        <x:v>0</x:v>
      </x:c>
      <x:c r="S1962" s="12" t="n">
        <x:v>0</x:v>
      </x:c>
      <x:c r="T1962" s="12" t="n">
        <x:v>0</x:v>
      </x:c>
      <x:c r="U1962" s="12" t="n">
        <x:f>'逐时购电与费用'!H1962+'逐时购电与费用'!J1962+F1962-P1962+O1962-E1962-N1962/'月度汇总'!$F$6-Q1962</x:f>
        <x:v>0</x:v>
      </x:c>
      <x:c r="V1962" s="12" t="n">
        <x:f>M1962-L1962-N1962+O1962/'月度汇总'!$F$7</x:f>
        <x:v>-7.283063041541027e-13</x:v>
      </x:c>
    </x:row>
    <x:row r="1963" ht="20" customHeight="1">
      <x:c r="A1963" s="13" t="n">
        <x:f>'逐时购电与费用'!A1963</x:f>
        <x:v>45702.60416666667</x:v>
      </x:c>
      <x:c r="B1963" s="13" t="n">
        <x:v>45702</x:v>
      </x:c>
      <x:c r="C1963" s="12" t="n">
        <x:v>605.2127805039382</x:v>
      </x:c>
      <x:c r="D1963" s="12" t="n">
        <x:v>844.5914683665692</x:v>
      </x:c>
      <x:c r="E1963" s="12" t="n">
        <x:v>593.8433333333332</x:v>
      </x:c>
      <x:c r="F1963" s="12" t="n">
        <x:v>889.6374999999999</x:v>
      </x:c>
      <x:c r="G1963" s="12" t="n">
        <x:f>E1963-F1963</x:f>
        <x:v>-295.7941666666667</x:v>
      </x:c>
      <x:c r="H1963" s="12" t="n">
        <x:f>G1963-C1963+D1963</x:f>
        <x:v>-56.41547880403573</x:v>
      </x:c>
      <x:c r="I1963" s="12" t="n">
        <x:v>587.8244916666667</x:v>
      </x:c>
      <x:c r="J1963" s="12" t="n">
        <x:v>779.2966761553101</x:v>
      </x:c>
      <x:c r="K1963" s="12" t="n">
        <x:f>G1963-I1963+J1963</x:f>
        <x:v>-104.32198217802329</x:v>
      </x:c>
      <x:c r="L1963" s="12" t="n">
        <x:v>10146.917814351342</x:v>
      </x:c>
      <x:c r="M1963" s="12" t="n">
        <x:v>10312.349794553606</x:v>
      </x:c>
      <x:c r="N1963" s="12" t="n">
        <x:v>165.43198020226453</x:v>
      </x:c>
      <x:c r="O1963" s="12" t="n">
        <x:v>0</x:v>
      </x:c>
      <x:c r="P1963" s="12" t="n">
        <x:v>111.9808553308172</x:v>
      </x:c>
      <x:c r="Q1963" s="12" t="n">
        <x:v>0</x:v>
      </x:c>
      <x:c r="R1963" s="12" t="n">
        <x:v>14.284819784454271</x:v>
      </x:c>
      <x:c r="S1963" s="12" t="n">
        <x:v>0</x:v>
      </x:c>
      <x:c r="T1963" s="12" t="n">
        <x:v>0</x:v>
      </x:c>
      <x:c r="U1963" s="12" t="n">
        <x:f>'逐时购电与费用'!H1963+'逐时购电与费用'!J1963+F1963-P1963+O1963-E1963-N1963/'月度汇总'!$F$6-Q1963</x:f>
        <x:v>-2.842170943040401e-14</x:v>
      </x:c>
      <x:c r="V1963" s="12" t="n">
        <x:f>M1963-L1963-N1963+O1963/'月度汇总'!$F$7</x:f>
        <x:v>-7.958078640513122e-13</x:v>
      </x:c>
    </x:row>
    <x:row r="1964" ht="20" customHeight="1">
      <x:c r="A1964" s="13" t="n">
        <x:f>'逐时购电与费用'!A1964</x:f>
        <x:v>45702.61111111111</x:v>
      </x:c>
      <x:c r="B1964" s="13" t="n">
        <x:v>45702</x:v>
      </x:c>
      <x:c r="C1964" s="12" t="n">
        <x:v>616.3183142885791</x:v>
      </x:c>
      <x:c r="D1964" s="12" t="n">
        <x:v>824.5527702611719</x:v>
      </x:c>
      <x:c r="E1964" s="12" t="n">
        <x:v>614.1192166666666</x:v>
      </x:c>
      <x:c r="F1964" s="12" t="n">
        <x:v>844.3410333333333</x:v>
      </x:c>
      <x:c r="G1964" s="12" t="n">
        <x:f>E1964-F1964</x:f>
        <x:v>-230.22181666666665</x:v>
      </x:c>
      <x:c r="H1964" s="12" t="n">
        <x:f>G1964-C1964+D1964</x:f>
        <x:v>-21.987360694073914</x:v>
      </x:c>
      <x:c r="I1964" s="12" t="n">
        <x:v>599.6493225</x:v>
      </x:c>
      <x:c r="J1964" s="12" t="n">
        <x:v>757.7203971820088</x:v>
      </x:c>
      <x:c r="K1964" s="12" t="n">
        <x:f>G1964-I1964+J1964</x:f>
        <x:v>-72.15074198465788</x:v>
      </x:c>
      <x:c r="L1964" s="12" t="n">
        <x:v>10312.349794553606</x:v>
      </x:c>
      <x:c r="M1964" s="12" t="n">
        <x:v>10454.613761757413</x:v>
      </x:c>
      <x:c r="N1964" s="12" t="n">
        <x:v>142.26396720380788</x:v>
      </x:c>
      <x:c r="O1964" s="12" t="n">
        <x:v>0</x:v>
      </x:c>
      <x:c r="P1964" s="12" t="n">
        <x:v>72.15074199576901</x:v>
      </x:c>
      <x:c r="Q1964" s="12" t="n">
        <x:v>0</x:v>
      </x:c>
      <x:c r="R1964" s="12" t="n">
        <x:v>38.343661234367175</x:v>
      </x:c>
      <x:c r="S1964" s="12" t="n">
        <x:v>0</x:v>
      </x:c>
      <x:c r="T1964" s="12" t="n">
        <x:v>0</x:v>
      </x:c>
      <x:c r="U1964" s="12" t="n">
        <x:f>'逐时购电与费用'!H1964+'逐时购电与费用'!J1964+F1964-P1964+O1964-E1964-N1964/'月度汇总'!$F$6-Q1964</x:f>
        <x:v>5.684341886080802e-14</x:v>
      </x:c>
      <x:c r="V1964" s="12" t="n">
        <x:f>M1964-L1964-N1964+O1964/'月度汇总'!$F$7</x:f>
        <x:v>-2.5579538487363607e-13</x:v>
      </x:c>
    </x:row>
    <x:row r="1965" ht="20" customHeight="1">
      <x:c r="A1965" s="13" t="n">
        <x:f>'逐时购电与费用'!A1965</x:f>
        <x:v>45702.618055555555</x:v>
      </x:c>
      <x:c r="B1965" s="13" t="n">
        <x:v>45702</x:v>
      </x:c>
      <x:c r="C1965" s="12" t="n">
        <x:v>616.9867595268123</x:v>
      </x:c>
      <x:c r="D1965" s="12" t="n">
        <x:v>810.7799708446894</x:v>
      </x:c>
      <x:c r="E1965" s="12" t="n">
        <x:v>604.4386833333333</x:v>
      </x:c>
      <x:c r="F1965" s="12" t="n">
        <x:v>800.18625</x:v>
      </x:c>
      <x:c r="G1965" s="12" t="n">
        <x:f>E1965-F1965</x:f>
        <x:v>-195.74756666666667</x:v>
      </x:c>
      <x:c r="H1965" s="12" t="n">
        <x:f>G1965-C1965+D1965</x:f>
        <x:v>-1.9543553487895906</x:v>
      </x:c>
      <x:c r="I1965" s="12" t="n">
        <x:v>600.3023166666667</x:v>
      </x:c>
      <x:c r="J1965" s="12" t="n">
        <x:v>742.8908029194301</x:v>
      </x:c>
      <x:c r="K1965" s="12" t="n">
        <x:f>G1965-I1965+J1965</x:f>
        <x:v>-53.15908041390321</x:v>
      </x:c>
      <x:c r="L1965" s="12" t="n">
        <x:v>10454.613761757413</x:v>
      </x:c>
      <x:c r="M1965" s="12" t="n">
        <x:v>10580.113681918427</x:v>
      </x:c>
      <x:c r="N1965" s="12" t="n">
        <x:v>125.49992016101432</x:v>
      </x:c>
      <x:c r="O1965" s="12" t="n">
        <x:v>0</x:v>
      </x:c>
      <x:c r="P1965" s="12" t="n">
        <x:v>56.303210932206326</x:v>
      </x:c>
      <x:c r="Q1965" s="12" t="n">
        <x:v>0</x:v>
      </x:c>
      <x:c r="R1965" s="12" t="n">
        <x:v>25.382338836651968</x:v>
      </x:c>
      <x:c r="S1965" s="12" t="n">
        <x:v>0</x:v>
      </x:c>
      <x:c r="T1965" s="12" t="n">
        <x:v>0</x:v>
      </x:c>
      <x:c r="U1965" s="12" t="n">
        <x:f>'逐时购电与费用'!H1965+'逐时购电与费用'!J1965+F1965-P1965+O1965-E1965-N1965/'月度汇总'!$F$6-Q1965</x:f>
        <x:v>2.842170943040401e-14</x:v>
      </x:c>
      <x:c r="V1965" s="12" t="n">
        <x:f>M1965-L1965-N1965+O1965/'月度汇总'!$F$7</x:f>
        <x:v>-8.100187187665142e-13</x:v>
      </x:c>
    </x:row>
    <x:row r="1966" ht="20" customHeight="1">
      <x:c r="A1966" s="13" t="n">
        <x:f>'逐时购电与费用'!A1966</x:f>
        <x:v>45702.625</x:v>
      </x:c>
      <x:c r="B1966" s="13" t="n">
        <x:v>45702</x:v>
      </x:c>
      <x:c r="C1966" s="12" t="n">
        <x:v>605.0213123081942</x:v>
      </x:c>
      <x:c r="D1966" s="12" t="n">
        <x:v>565.6100343607102</x:v>
      </x:c>
      <x:c r="E1966" s="12" t="n">
        <x:v>570.3683333333333</x:v>
      </x:c>
      <x:c r="F1966" s="12" t="n">
        <x:v>760.9937499999999</x:v>
      </x:c>
      <x:c r="G1966" s="12" t="n">
        <x:f>E1966-F1966</x:f>
        <x:v>-190.62541666666652</x:v>
      </x:c>
      <x:c r="H1966" s="12" t="n">
        <x:f>G1966-C1966+D1966</x:f>
        <x:v>-230.03669461415052</x:v>
      </x:c>
      <x:c r="I1966" s="12" t="n">
        <x:v>588.3218416666667</x:v>
      </x:c>
      <x:c r="J1966" s="12" t="n">
        <x:v>516.2502322397241</x:v>
      </x:c>
      <x:c r="K1966" s="12" t="n">
        <x:f>G1966-I1966+J1966</x:f>
        <x:v>-262.6970260936091</x:v>
      </x:c>
      <x:c r="L1966" s="12" t="n">
        <x:v>10580.113681918427</x:v>
      </x:c>
      <x:c r="M1966" s="12" t="n">
        <x:v>10596.520883603156</x:v>
      </x:c>
      <x:c r="N1966" s="12" t="n">
        <x:v>16.40720168472985</x:v>
      </x:c>
      <x:c r="O1966" s="12" t="n">
        <x:v>0</x:v>
      </x:c>
      <x:c r="P1966" s="12" t="n">
        <x:v>262.69702610472024</x:v>
      </x:c>
      <x:c r="Q1966" s="12" t="n">
        <x:v>0</x:v>
      </x:c>
      <x:c r="R1966" s="12" t="n">
        <x:v>0</x:v>
      </x:c>
      <x:c r="S1966" s="12" t="n">
        <x:v>0</x:v>
      </x:c>
      <x:c r="T1966" s="12" t="n">
        <x:v>0</x:v>
      </x:c>
      <x:c r="U1966" s="12" t="n">
        <x:f>'逐时购电与费用'!H1966+'逐时购电与费用'!J1966+F1966-P1966+O1966-E1966-N1966/'月度汇总'!$F$6-Q1966</x:f>
        <x:v>-7.105427357601002e-14</x:v>
      </x:c>
      <x:c r="V1966" s="12" t="n">
        <x:f>M1966-L1966-N1966+O1966/'月度汇总'!$F$7</x:f>
        <x:v>-4.050093593832571e-13</x:v>
      </x:c>
    </x:row>
    <x:row r="1967" ht="20" customHeight="1">
      <x:c r="A1967" s="13" t="n">
        <x:f>'逐时购电与费用'!A1967</x:f>
        <x:v>45702.631944444445</x:v>
      </x:c>
      <x:c r="B1967" s="13" t="n">
        <x:v>45702</x:v>
      </x:c>
      <x:c r="C1967" s="12" t="n">
        <x:v>597.1688042289805</x:v>
      </x:c>
      <x:c r="D1967" s="12" t="n">
        <x:v>551.0009678379776</x:v>
      </x:c>
      <x:c r="E1967" s="12" t="n">
        <x:v>567.8018</x:v>
      </x:c>
      <x:c r="F1967" s="12" t="n">
        <x:v>703.3616833333333</x:v>
      </x:c>
      <x:c r="G1967" s="12" t="n">
        <x:f>E1967-F1967</x:f>
        <x:v>-135.55988333333335</x:v>
      </x:c>
      <x:c r="H1967" s="12" t="n">
        <x:f>G1967-C1967+D1967</x:f>
        <x:v>-181.72771972433634</x:v>
      </x:c>
      <x:c r="I1967" s="12" t="n">
        <x:v>580.4547175</x:v>
      </x:c>
      <x:c r="J1967" s="12" t="n">
        <x:v>500.5202036133087</x:v>
      </x:c>
      <x:c r="K1967" s="12" t="n">
        <x:f>G1967-I1967+J1967</x:f>
        <x:v>-215.49439722002467</x:v>
      </x:c>
      <x:c r="L1967" s="12" t="n">
        <x:v>10596.520883603156</x:v>
      </x:c>
      <x:c r="M1967" s="12" t="n">
        <x:v>10612.903496654204</x:v>
      </x:c>
      <x:c r="N1967" s="12" t="n">
        <x:v>16.382613051047297</x:v>
      </x:c>
      <x:c r="O1967" s="12" t="n">
        <x:v>0</x:v>
      </x:c>
      <x:c r="P1967" s="12" t="n">
        <x:v>215.4943982311358</x:v>
      </x:c>
      <x:c r="Q1967" s="12" t="n">
        <x:v>0</x:v>
      </x:c>
      <x:c r="R1967" s="12" t="n">
        <x:v>0</x:v>
      </x:c>
      <x:c r="S1967" s="12" t="n">
        <x:v>0</x:v>
      </x:c>
      <x:c r="T1967" s="12" t="n">
        <x:v>0</x:v>
      </x:c>
      <x:c r="U1967" s="12" t="n">
        <x:f>'逐时购电与费用'!H1967+'逐时购电与费用'!J1967+F1967-P1967+O1967-E1967-N1967/'月度汇总'!$F$6-Q1967</x:f>
        <x:v>4.618527782440651e-14</x:v>
      </x:c>
      <x:c r="V1967" s="12" t="n">
        <x:f>M1967-L1967-N1967+O1967/'月度汇总'!$F$7</x:f>
        <x:v>5.861977570020827e-13</x:v>
      </x:c>
    </x:row>
    <x:row r="1968" ht="20" customHeight="1">
      <x:c r="A1968" s="13" t="n">
        <x:f>'逐时购电与费用'!A1968</x:f>
        <x:v>45702.63888888889</x:v>
      </x:c>
      <x:c r="B1968" s="13" t="n">
        <x:v>45702</x:v>
      </x:c>
      <x:c r="C1968" s="12" t="n">
        <x:v>584.2564590677421</x:v>
      </x:c>
      <x:c r="D1968" s="12" t="n">
        <x:v>532.0638002256062</x:v>
      </x:c>
      <x:c r="E1968" s="12" t="n">
        <x:v>561.9060833333333</x:v>
      </x:c>
      <x:c r="F1968" s="12" t="n">
        <x:v>637.3024333333333</x:v>
      </x:c>
      <x:c r="G1968" s="12" t="n">
        <x:f>E1968-F1968</x:f>
        <x:v>-75.39634999999998</x:v>
      </x:c>
      <x:c r="H1968" s="12" t="n">
        <x:f>G1968-C1968+D1968</x:f>
        <x:v>-127.58900884213585</x:v>
      </x:c>
      <x:c r="I1968" s="12" t="n">
        <x:v>567.5281566666667</x:v>
      </x:c>
      <x:c r="J1968" s="12" t="n">
        <x:v>480.12997620334363</x:v>
      </x:c>
      <x:c r="K1968" s="12" t="n">
        <x:f>G1968-I1968+J1968</x:f>
        <x:v>-162.7945304633231</x:v>
      </x:c>
      <x:c r="L1968" s="12" t="n">
        <x:v>10612.903496654204</x:v>
      </x:c>
      <x:c r="M1968" s="12" t="n">
        <x:v>10612.903496654204</x:v>
      </x:c>
      <x:c r="N1968" s="12" t="n">
        <x:v>0</x:v>
      </x:c>
      <x:c r="O1968" s="12" t="n">
        <x:v>0</x:v>
      </x:c>
      <x:c r="P1968" s="12" t="n">
        <x:v>180.97086359797368</x:v>
      </x:c>
      <x:c r="Q1968" s="12" t="n">
        <x:v>0</x:v>
      </x:c>
      <x:c r="R1968" s="12" t="n">
        <x:v>0</x:v>
      </x:c>
      <x:c r="S1968" s="12" t="n">
        <x:v>0</x:v>
      </x:c>
      <x:c r="T1968" s="12" t="n">
        <x:v>0</x:v>
      </x:c>
      <x:c r="U1968" s="12" t="n">
        <x:f>'逐时购电与费用'!H1968+'逐时购电与费用'!J1968+F1968-P1968+O1968-E1968-N1968/'月度汇总'!$F$6-Q1968</x:f>
        <x:v>0</x:v>
      </x:c>
      <x:c r="V1968" s="12" t="n">
        <x:f>M1968-L1968-N1968+O1968/'月度汇总'!$F$7</x:f>
        <x:v>0</x:v>
      </x:c>
    </x:row>
    <x:row r="1969" ht="20" customHeight="1">
      <x:c r="A1969" s="13" t="n">
        <x:f>'逐时购电与费用'!A1969</x:f>
        <x:v>45702.64583333333</x:v>
      </x:c>
      <x:c r="B1969" s="13" t="n">
        <x:v>45702</x:v>
      </x:c>
      <x:c r="C1969" s="12" t="n">
        <x:v>578.7529702940667</x:v>
      </x:c>
      <x:c r="D1969" s="12" t="n">
        <x:v>512.254472660841</x:v>
      </x:c>
      <x:c r="E1969" s="12" t="n">
        <x:v>541.7616666666667</x:v>
      </x:c>
      <x:c r="F1969" s="12" t="n">
        <x:v>573.95625</x:v>
      </x:c>
      <x:c r="G1969" s="12" t="n">
        <x:f>E1969-F1969</x:f>
        <x:v>-32.1945833333333</x:v>
      </x:c>
      <x:c r="H1969" s="12" t="n">
        <x:f>G1969-C1969+D1969</x:f>
        <x:v>-98.69308096655902</x:v>
      </x:c>
      <x:c r="I1969" s="12" t="n">
        <x:v>563.6840583333334</x:v>
      </x:c>
      <x:c r="J1969" s="12" t="n">
        <x:v>458.8006675046032</x:v>
      </x:c>
      <x:c r="K1969" s="12" t="n">
        <x:f>G1969-I1969+J1969</x:f>
        <x:v>-137.07797416206347</x:v>
      </x:c>
      <x:c r="L1969" s="12" t="n">
        <x:v>10612.903496654204</x:v>
      </x:c>
      <x:c r="M1969" s="12" t="n">
        <x:v>10627.733042465894</x:v>
      </x:c>
      <x:c r="N1969" s="12" t="n">
        <x:v>14.829545811689611</x:v>
      </x:c>
      <x:c r="O1969" s="12" t="n">
        <x:v>0</x:v>
      </x:c>
      <x:c r="P1969" s="12" t="n">
        <x:v>137.0779741731746</x:v>
      </x:c>
      <x:c r="Q1969" s="12" t="n">
        <x:v>0</x:v>
      </x:c>
      <x:c r="R1969" s="12" t="n">
        <x:v>0</x:v>
      </x:c>
      <x:c r="S1969" s="12" t="n">
        <x:v>0</x:v>
      </x:c>
      <x:c r="T1969" s="12" t="n">
        <x:v>0</x:v>
      </x:c>
      <x:c r="U1969" s="12" t="n">
        <x:f>'逐时购电与费用'!H1969+'逐时购电与费用'!J1969+F1969-P1969+O1969-E1969-N1969/'月度汇总'!$F$6-Q1969</x:f>
        <x:v>-7.105427357601002e-14</x:v>
      </x:c>
      <x:c r="V1969" s="12" t="n">
        <x:f>M1969-L1969-N1969+O1969/'月度汇总'!$F$7</x:f>
        <x:v>3.5704772471945034e-13</x:v>
      </x:c>
    </x:row>
    <x:row r="1970" ht="20" customHeight="1">
      <x:c r="A1970" s="13" t="n">
        <x:f>'逐时购电与费用'!A1970</x:f>
        <x:v>45702.65277777778</x:v>
      </x:c>
      <x:c r="B1970" s="13" t="n">
        <x:v>45702</x:v>
      </x:c>
      <x:c r="C1970" s="12" t="n">
        <x:v>602.5254994103583</x:v>
      </x:c>
      <x:c r="D1970" s="12" t="n">
        <x:v>493.05053664631646</x:v>
      </x:c>
      <x:c r="E1970" s="12" t="n">
        <x:v>536.5077166666666</x:v>
      </x:c>
      <x:c r="F1970" s="12" t="n">
        <x:v>515.8255333333333</x:v>
      </x:c>
      <x:c r="G1970" s="12" t="n">
        <x:f>E1970-F1970</x:f>
        <x:v>20.68218333333334</x:v>
      </x:c>
      <x:c r="H1970" s="12" t="n">
        <x:f>G1970-C1970+D1970</x:f>
        <x:v>-88.79277943070849</x:v>
      </x:c>
      <x:c r="I1970" s="12" t="n">
        <x:v>585.7650649999999</x:v>
      </x:c>
      <x:c r="J1970" s="12" t="n">
        <x:v>438.12320239906296</x:v>
      </x:c>
      <x:c r="K1970" s="12" t="n">
        <x:f>G1970-I1970+J1970</x:f>
        <x:v>-126.95967926760363</x:v>
      </x:c>
      <x:c r="L1970" s="12" t="n">
        <x:v>10627.733042465894</x:v>
      </x:c>
      <x:c r="M1970" s="12" t="n">
        <x:v>10644.05023397054</x:v>
      </x:c>
      <x:c r="N1970" s="12" t="n">
        <x:v>16.317191504646697</x:v>
      </x:c>
      <x:c r="O1970" s="12" t="n">
        <x:v>0</x:v>
      </x:c>
      <x:c r="P1970" s="12" t="n">
        <x:v>126.95967927871475</x:v>
      </x:c>
      <x:c r="Q1970" s="12" t="n">
        <x:v>0</x:v>
      </x:c>
      <x:c r="R1970" s="12" t="n">
        <x:v>16.303152640612097</x:v>
      </x:c>
      <x:c r="S1970" s="12" t="n">
        <x:v>0</x:v>
      </x:c>
      <x:c r="T1970" s="12" t="n">
        <x:v>0</x:v>
      </x:c>
      <x:c r="U1970" s="12" t="n">
        <x:f>'逐时购电与费用'!H1970+'逐时购电与费用'!J1970+F1970-P1970+O1970-E1970-N1970/'月度汇总'!$F$6-Q1970</x:f>
        <x:v>4.263256414560601e-14</x:v>
      </x:c>
      <x:c r="V1970" s="12" t="n">
        <x:f>M1970-L1970-N1970+O1970/'月度汇总'!$F$7</x:f>
        <x:v>-7.354117315117037e-13</x:v>
      </x:c>
    </x:row>
    <x:row r="1971" ht="20" customHeight="1">
      <x:c r="A1971" s="13" t="n">
        <x:f>'逐时购电与费用'!A1971</x:f>
        <x:v>45702.65972222222</x:v>
      </x:c>
      <x:c r="B1971" s="13" t="n">
        <x:v>45702</x:v>
      </x:c>
      <x:c r="C1971" s="12" t="n">
        <x:v>604.2106567934027</x:v>
      </x:c>
      <x:c r="D1971" s="12" t="n">
        <x:v>472.7079821333518</x:v>
      </x:c>
      <x:c r="E1971" s="12" t="n">
        <x:v>546.0978</x:v>
      </x:c>
      <x:c r="F1971" s="12" t="n">
        <x:v>461.31945</x:v>
      </x:c>
      <x:c r="G1971" s="12" t="n">
        <x:f>E1971-F1971</x:f>
        <x:v>84.77834999999999</x:v>
      </x:c>
      <x:c r="H1971" s="12" t="n">
        <x:f>G1971-C1971+D1971</x:f>
        <x:v>-46.724324660050854</x:v>
      </x:c>
      <x:c r="I1971" s="12" t="n">
        <x:v>585.93181</x:v>
      </x:c>
      <x:c r="J1971" s="12" t="n">
        <x:v>416.2197519407173</x:v>
      </x:c>
      <x:c r="K1971" s="12" t="n">
        <x:f>G1971-I1971+J1971</x:f>
        <x:v>-84.93370805928276</x:v>
      </x:c>
      <x:c r="L1971" s="12" t="n">
        <x:v>10644.05023397054</x:v>
      </x:c>
      <x:c r="M1971" s="12" t="n">
        <x:v>10651.880767699324</x:v>
      </x:c>
      <x:c r="N1971" s="12" t="n">
        <x:v>7.830533728784652</x:v>
      </x:c>
      <x:c r="O1971" s="12" t="n">
        <x:v>0</x:v>
      </x:c>
      <x:c r="P1971" s="12" t="n">
        <x:v>95.84421440934003</x:v>
      </x:c>
      <x:c r="Q1971" s="12" t="n">
        <x:v>0</x:v>
      </x:c>
      <x:c r="R1971" s="12" t="n">
        <x:v>18.806380722726317</x:v>
      </x:c>
      <x:c r="S1971" s="12" t="n">
        <x:v>0</x:v>
      </x:c>
      <x:c r="T1971" s="12" t="n">
        <x:v>0</x:v>
      </x:c>
      <x:c r="U1971" s="12" t="n">
        <x:f>'逐时购电与费用'!H1971+'逐时购电与费用'!J1971+F1971-P1971+O1971-E1971-N1971/'月度汇总'!$F$6-Q1971</x:f>
        <x:v>2.842170943040401e-14</x:v>
      </x:c>
      <x:c r="V1971" s="12" t="n">
        <x:f>M1971-L1971-N1971+O1971/'月度汇总'!$F$7</x:f>
        <x:v>-8.038014698286133e-13</x:v>
      </x:c>
    </x:row>
    <x:row r="1972" ht="20" customHeight="1">
      <x:c r="A1972" s="13" t="n">
        <x:f>'逐时购电与费用'!A1972</x:f>
        <x:v>45702.66666666667</x:v>
      </x:c>
      <x:c r="B1972" s="13" t="n">
        <x:v>45702</x:v>
      </x:c>
      <x:c r="C1972" s="12" t="n">
        <x:v>577.3420508690414</x:v>
      </x:c>
      <x:c r="D1972" s="12" t="n">
        <x:v>223.05376915380424</x:v>
      </x:c>
      <x:c r="E1972" s="12" t="n">
        <x:v>567.0416666666666</x:v>
      </x:c>
      <x:c r="F1972" s="12" t="n">
        <x:v>407.625</x:v>
      </x:c>
      <x:c r="G1972" s="12" t="n">
        <x:f>E1972-F1972</x:f>
        <x:v>159.41666666666663</x:v>
      </x:c>
      <x:c r="H1972" s="12" t="n">
        <x:f>G1972-C1972+D1972</x:f>
        <x:v>-194.8716150485705</x:v>
      </x:c>
      <x:c r="I1972" s="12" t="n">
        <x:v>558.2694999999999</x:v>
      </x:c>
      <x:c r="J1972" s="12" t="n">
        <x:v>216.5285014347471</x:v>
      </x:c>
      <x:c r="K1972" s="12" t="n">
        <x:f>G1972-I1972+J1972</x:f>
        <x:v>-182.32433189858614</x:v>
      </x:c>
      <x:c r="L1972" s="12" t="n">
        <x:v>10651.880767699324</x:v>
      </x:c>
      <x:c r="M1972" s="12" t="n">
        <x:v>10659.678611465986</x:v>
      </x:c>
      <x:c r="N1972" s="12" t="n">
        <x:v>7.797843766663285</x:v>
      </x:c>
      <x:c r="O1972" s="12" t="n">
        <x:v>0</x:v>
      </x:c>
      <x:c r="P1972" s="12" t="n">
        <x:v>194.02836674813815</x:v>
      </x:c>
      <x:c r="Q1972" s="12" t="n">
        <x:v>0</x:v>
      </x:c>
      <x:c r="R1972" s="12" t="n">
        <x:v>0</x:v>
      </x:c>
      <x:c r="S1972" s="12" t="n">
        <x:v>0</x:v>
      </x:c>
      <x:c r="T1972" s="12" t="n">
        <x:v>0</x:v>
      </x:c>
      <x:c r="U1972" s="12" t="n">
        <x:f>'逐时购电与费用'!H1972+'逐时购电与费用'!J1972+F1972-P1972+O1972-E1972-N1972/'月度汇总'!$F$6-Q1972</x:f>
        <x:v>-2.1316282072803006e-14</x:v>
      </x:c>
      <x:c r="V1972" s="12" t="n">
        <x:f>M1972-L1972-N1972+O1972/'月度汇总'!$F$7</x:f>
        <x:v>-8.038014698286133e-13</x:v>
      </x:c>
    </x:row>
    <x:row r="1973" ht="20" customHeight="1">
      <x:c r="A1973" s="13" t="n">
        <x:f>'逐时购电与费用'!A1973</x:f>
        <x:v>45702.67361111111</x:v>
      </x:c>
      <x:c r="B1973" s="13" t="n">
        <x:v>45702</x:v>
      </x:c>
      <x:c r="C1973" s="12" t="n">
        <x:v>569.0619622866266</x:v>
      </x:c>
      <x:c r="D1973" s="12" t="n">
        <x:v>202.62951620903425</x:v>
      </x:c>
      <x:c r="E1973" s="12" t="n">
        <x:v>591.9812999999999</x:v>
      </x:c>
      <x:c r="F1973" s="12" t="n">
        <x:v>353.23675000000003</x:v>
      </x:c>
      <x:c r="G1973" s="12" t="n">
        <x:f>E1973-F1973</x:f>
        <x:v>238.7445499999999</x:v>
      </x:c>
      <x:c r="H1973" s="12" t="n">
        <x:f>G1973-C1973+D1973</x:f>
        <x:v>-127.68789607759243</x:v>
      </x:c>
      <x:c r="I1973" s="12" t="n">
        <x:v>550.7471891666667</x:v>
      </x:c>
      <x:c r="J1973" s="12" t="n">
        <x:v>194.53708377678396</x:v>
      </x:c>
      <x:c r="K1973" s="12" t="n">
        <x:f>G1973-I1973+J1973</x:f>
        <x:v>-117.46555538988281</x:v>
      </x:c>
      <x:c r="L1973" s="12" t="n">
        <x:v>10659.678611465986</x:v>
      </x:c>
      <x:c r="M1973" s="12" t="n">
        <x:v>10677.296138520027</x:v>
      </x:c>
      <x:c r="N1973" s="12" t="n">
        <x:v>17.617527054041414</x:v>
      </x:c>
      <x:c r="O1973" s="12" t="n">
        <x:v>0</x:v>
      </x:c>
      <x:c r="P1973" s="12" t="n">
        <x:v>117.46555540099386</x:v>
      </x:c>
      <x:c r="Q1973" s="12" t="n">
        <x:v>0</x:v>
      </x:c>
      <x:c r="R1973" s="12" t="n">
        <x:v>0</x:v>
      </x:c>
      <x:c r="S1973" s="12" t="n">
        <x:v>0</x:v>
      </x:c>
      <x:c r="T1973" s="12" t="n">
        <x:v>0</x:v>
      </x:c>
      <x:c r="U1973" s="12" t="n">
        <x:f>'逐时购电与费用'!H1973+'逐时购电与费用'!J1973+F1973-P1973+O1973-E1973-N1973/'月度汇总'!$F$6-Q1973</x:f>
        <x:v>4.618527782440651e-14</x:v>
      </x:c>
      <x:c r="V1973" s="12" t="n">
        <x:f>M1973-L1973-N1973+O1973/'月度汇总'!$F$7</x:f>
        <x:v>-7.212008767965017e-13</x:v>
      </x:c>
    </x:row>
    <x:row r="1974" ht="20" customHeight="1">
      <x:c r="A1974" s="13" t="n">
        <x:f>'逐时购电与费用'!A1974</x:f>
        <x:v>45702.680555555555</x:v>
      </x:c>
      <x:c r="B1974" s="13" t="n">
        <x:v>45702</x:v>
      </x:c>
      <x:c r="C1974" s="12" t="n">
        <x:v>586.1290772599284</x:v>
      </x:c>
      <x:c r="D1974" s="12" t="n">
        <x:v>183.11621631596446</x:v>
      </x:c>
      <x:c r="E1974" s="12" t="n">
        <x:v>583.4209166666667</x:v>
      </x:c>
      <x:c r="F1974" s="12" t="n">
        <x:v>302.67115</x:v>
      </x:c>
      <x:c r="G1974" s="12" t="n">
        <x:f>E1974-F1974</x:f>
        <x:v>280.7497666666667</x:v>
      </x:c>
      <x:c r="H1974" s="12" t="n">
        <x:f>G1974-C1974+D1974</x:f>
        <x:v>-122.26309427729726</x:v>
      </x:c>
      <x:c r="I1974" s="12" t="n">
        <x:v>569.3184375</x:v>
      </x:c>
      <x:c r="J1974" s="12" t="n">
        <x:v>173.5265171237955</x:v>
      </x:c>
      <x:c r="K1974" s="12" t="n">
        <x:f>G1974-I1974+J1974</x:f>
        <x:v>-115.04215370953779</x:v>
      </x:c>
      <x:c r="L1974" s="12" t="n">
        <x:v>10677.296138520027</x:v>
      </x:c>
      <x:c r="M1974" s="12" t="n">
        <x:v>10693.52887269171</x:v>
      </x:c>
      <x:c r="N1974" s="12" t="n">
        <x:v>16.232734171681905</x:v>
      </x:c>
      <x:c r="O1974" s="12" t="n">
        <x:v>0</x:v>
      </x:c>
      <x:c r="P1974" s="12" t="n">
        <x:v>115.04215372064884</x:v>
      </x:c>
      <x:c r="Q1974" s="12" t="n">
        <x:v>0</x:v>
      </x:c>
      <x:c r="R1974" s="12" t="n">
        <x:v>0</x:v>
      </x:c>
      <x:c r="S1974" s="12" t="n">
        <x:v>0</x:v>
      </x:c>
      <x:c r="T1974" s="12" t="n">
        <x:v>0</x:v>
      </x:c>
      <x:c r="U1974" s="12" t="n">
        <x:f>'逐时购电与费用'!H1974+'逐时购电与费用'!J1974+F1974-P1974+O1974-E1974-N1974/'月度汇总'!$F$6-Q1974</x:f>
        <x:v>4.263256414560601e-14</x:v>
      </x:c>
      <x:c r="V1974" s="12" t="n">
        <x:f>M1974-L1974-N1974+O1974/'月度汇总'!$F$7</x:f>
        <x:v>8.455458555545192e-13</x:v>
      </x:c>
    </x:row>
    <x:row r="1975" ht="20" customHeight="1">
      <x:c r="A1975" s="13" t="n">
        <x:f>'逐时购电与费用'!A1975</x:f>
        <x:v>45702.6875</x:v>
      </x:c>
      <x:c r="B1975" s="13" t="n">
        <x:v>45702</x:v>
      </x:c>
      <x:c r="C1975" s="12" t="n">
        <x:v>607.4197434078366</x:v>
      </x:c>
      <x:c r="D1975" s="12" t="n">
        <x:v>163.66066120701458</x:v>
      </x:c>
      <x:c r="E1975" s="12" t="n">
        <x:v>560.6016666666667</x:v>
      </x:c>
      <x:c r="F1975" s="12" t="n">
        <x:v>254.25624999999997</x:v>
      </x:c>
      <x:c r="G1975" s="12" t="n">
        <x:f>E1975-F1975</x:f>
        <x:v>306.3454166666667</x:v>
      </x:c>
      <x:c r="H1975" s="12" t="n">
        <x:f>G1975-C1975+D1975</x:f>
        <x:v>-137.41366553415526</x:v>
      </x:c>
      <x:c r="I1975" s="12" t="n">
        <x:v>592.2754750000001</x:v>
      </x:c>
      <x:c r="J1975" s="12" t="n">
        <x:v>152.57812604553104</x:v>
      </x:c>
      <x:c r="K1975" s="12" t="n">
        <x:f>G1975-I1975+J1975</x:f>
        <x:v>-133.35193228780238</x:v>
      </x:c>
      <x:c r="L1975" s="12" t="n">
        <x:v>10693.52887269171</x:v>
      </x:c>
      <x:c r="M1975" s="12" t="n">
        <x:v>10707.454851070303</x:v>
      </x:c>
      <x:c r="N1975" s="12" t="n">
        <x:v>13.925978378593648</x:v>
      </x:c>
      <x:c r="O1975" s="12" t="n">
        <x:v>0</x:v>
      </x:c>
      <x:c r="P1975" s="12" t="n">
        <x:v>134.2150433823311</x:v>
      </x:c>
      <x:c r="Q1975" s="12" t="n">
        <x:v>0</x:v>
      </x:c>
      <x:c r="R1975" s="12" t="n">
        <x:v>0</x:v>
      </x:c>
      <x:c r="S1975" s="12" t="n">
        <x:v>0</x:v>
      </x:c>
      <x:c r="T1975" s="12" t="n">
        <x:v>0</x:v>
      </x:c>
      <x:c r="U1975" s="12" t="n">
        <x:f>'逐时购电与费用'!H1975+'逐时购电与费用'!J1975+F1975-P1975+O1975-E1975-N1975/'月度汇总'!$F$6-Q1975</x:f>
        <x:v>4.263256414560601e-14</x:v>
      </x:c>
      <x:c r="V1975" s="12" t="n">
        <x:f>M1975-L1975-N1975+O1975/'月度汇总'!$F$7</x:f>
        <x:v>-8.029132914089132e-13</x:v>
      </x:c>
    </x:row>
    <x:row r="1976" ht="20" customHeight="1">
      <x:c r="A1976" s="13" t="n">
        <x:f>'逐时购电与费用'!A1976</x:f>
        <x:v>45702.694444444445</x:v>
      </x:c>
      <x:c r="B1976" s="13" t="n">
        <x:v>45702</x:v>
      </x:c>
      <x:c r="C1976" s="12" t="n">
        <x:v>596.5305447615236</x:v>
      </x:c>
      <x:c r="D1976" s="12" t="n">
        <x:v>143.8380833098064</x:v>
      </x:c>
      <x:c r="E1976" s="12" t="n">
        <x:v>570.5156499999999</x:v>
      </x:c>
      <x:c r="F1976" s="12" t="n">
        <x:v>201.61455</x:v>
      </x:c>
      <x:c r="G1976" s="12" t="n">
        <x:f>E1976-F1976</x:f>
        <x:v>368.90109999999993</x:v>
      </x:c>
      <x:c r="H1976" s="12" t="n">
        <x:f>G1976-C1976+D1976</x:f>
        <x:v>-83.79136145171731</x:v>
      </x:c>
      <x:c r="I1976" s="12" t="n">
        <x:v>581.3748933333333</x:v>
      </x:c>
      <x:c r="J1976" s="12" t="n">
        <x:v>131.234550308694</x:v>
      </x:c>
      <x:c r="K1976" s="12" t="n">
        <x:f>G1976-I1976+J1976</x:f>
        <x:v>-81.23924302463934</x:v>
      </x:c>
      <x:c r="L1976" s="12" t="n">
        <x:v>10707.454851070303</x:v>
      </x:c>
      <x:c r="M1976" s="12" t="n">
        <x:v>10719.663896254737</x:v>
      </x:c>
      <x:c r="N1976" s="12" t="n">
        <x:v>12.20904518443502</x:v>
      </x:c>
      <x:c r="O1976" s="12" t="n">
        <x:v>0</x:v>
      </x:c>
      <x:c r="P1976" s="12" t="n">
        <x:v>83.98878106129311</x:v>
      </x:c>
      <x:c r="Q1976" s="12" t="n">
        <x:v>0</x:v>
      </x:c>
      <x:c r="R1976" s="12" t="n">
        <x:v>0</x:v>
      </x:c>
      <x:c r="S1976" s="12" t="n">
        <x:v>0</x:v>
      </x:c>
      <x:c r="T1976" s="12" t="n">
        <x:v>0</x:v>
      </x:c>
      <x:c r="U1976" s="12" t="n">
        <x:f>'逐时购电与费用'!H1976+'逐时购电与费用'!J1976+F1976-P1976+O1976-E1976-N1976/'月度汇总'!$F$6-Q1976</x:f>
        <x:v>-3.197442310920451e-14</x:v>
      </x:c>
      <x:c r="V1976" s="12" t="n">
        <x:f>M1976-L1976-N1976+O1976/'月度汇总'!$F$7</x:f>
        <x:v>-8.029132914089132e-13</x:v>
      </x:c>
    </x:row>
    <x:row r="1977" ht="20" customHeight="1">
      <x:c r="A1977" s="13" t="n">
        <x:f>'逐时购电与费用'!A1977</x:f>
        <x:v>45702.70138888889</x:v>
      </x:c>
      <x:c r="B1977" s="13" t="n">
        <x:v>45702</x:v>
      </x:c>
      <x:c r="C1977" s="12" t="n">
        <x:v>527.3396176047497</x:v>
      </x:c>
      <x:c r="D1977" s="12" t="n">
        <x:v>125.54235944838894</x:v>
      </x:c>
      <x:c r="E1977" s="12" t="n">
        <x:v>520.9087833333333</x:v>
      </x:c>
      <x:c r="F1977" s="12" t="n">
        <x:v>150.08256666666665</x:v>
      </x:c>
      <x:c r="G1977" s="12" t="n">
        <x:f>E1977-F1977</x:f>
        <x:v>370.82621666666665</x:v>
      </x:c>
      <x:c r="H1977" s="12" t="n">
        <x:f>G1977-C1977+D1977</x:f>
        <x:v>-30.97104148969413</x:v>
      </x:c>
      <x:c r="I1977" s="12" t="n">
        <x:v>512.172895</x:v>
      </x:c>
      <x:c r="J1977" s="12" t="n">
        <x:v>111.53498499880475</x:v>
      </x:c>
      <x:c r="K1977" s="12" t="n">
        <x:f>G1977-I1977+J1977</x:f>
        <x:v>-29.81169333452864</x:v>
      </x:c>
      <x:c r="L1977" s="12" t="n">
        <x:v>10719.663896254737</x:v>
      </x:c>
      <x:c r="M1977" s="12" t="n">
        <x:v>10730.87201286433</x:v>
      </x:c>
      <x:c r="N1977" s="12" t="n">
        <x:v>11.208116609594875</x:v>
      </x:c>
      <x:c r="O1977" s="12" t="n">
        <x:v>0</x:v>
      </x:c>
      <x:c r="P1977" s="12" t="n">
        <x:v>32.20040315361794</x:v>
      </x:c>
      <x:c r="Q1977" s="12" t="n">
        <x:v>0</x:v>
      </x:c>
      <x:c r="R1977" s="12" t="n">
        <x:v>39.30832733323052</x:v>
      </x:c>
      <x:c r="S1977" s="12" t="n">
        <x:v>0</x:v>
      </x:c>
      <x:c r="T1977" s="12" t="n">
        <x:v>0</x:v>
      </x:c>
      <x:c r="U1977" s="12" t="n">
        <x:f>'逐时购电与费用'!H1977+'逐时购电与费用'!J1977+F1977-P1977+O1977-E1977-N1977/'月度汇总'!$F$6-Q1977</x:f>
        <x:v>3.019806626980426e-14</x:v>
      </x:c>
      <x:c r="V1977" s="12" t="n">
        <x:f>M1977-L1977-N1977+O1977/'月度汇总'!$F$7</x:f>
        <x:v>-8.029132914089132e-13</x:v>
      </x:c>
    </x:row>
    <x:row r="1978" ht="20" customHeight="1">
      <x:c r="A1978" s="13" t="n">
        <x:f>'逐时购电与费用'!A1978</x:f>
        <x:v>45702.70833333333</x:v>
      </x:c>
      <x:c r="B1978" s="13" t="n">
        <x:v>45702</x:v>
      </x:c>
      <x:c r="C1978" s="12" t="n">
        <x:v>445.79638214730494</x:v>
      </x:c>
      <x:c r="D1978" s="12" t="n">
        <x:v>34.506572053154365</x:v>
      </x:c>
      <x:c r="E1978" s="12" t="n">
        <x:v>443.895</x:v>
      </x:c>
      <x:c r="F1978" s="12" t="n">
        <x:v>102.29999999999998</x:v>
      </x:c>
      <x:c r="G1978" s="12" t="n">
        <x:f>E1978-F1978</x:f>
        <x:v>341.595</x:v>
      </x:c>
      <x:c r="H1978" s="12" t="n">
        <x:f>G1978-C1978+D1978</x:f>
        <x:v>-69.69481009415054</x:v>
      </x:c>
      <x:c r="I1978" s="12" t="n">
        <x:v>434.6192583333333</x:v>
      </x:c>
      <x:c r="J1978" s="12" t="n">
        <x:v>37.1542812369955</x:v>
      </x:c>
      <x:c r="K1978" s="12" t="n">
        <x:f>G1978-I1978+J1978</x:f>
        <x:v>-55.86997709633775</x:v>
      </x:c>
      <x:c r="L1978" s="12" t="n">
        <x:v>10730.87201286433</x:v>
      </x:c>
      <x:c r="M1978" s="12" t="n">
        <x:v>10743.314362552363</x:v>
      </x:c>
      <x:c r="N1978" s="12" t="n">
        <x:v>12.442349688031562</x:v>
      </x:c>
      <x:c r="O1978" s="12" t="n">
        <x:v>0</x:v>
      </x:c>
      <x:c r="P1978" s="12" t="n">
        <x:v>55.86997710744889</x:v>
      </x:c>
      <x:c r="Q1978" s="12" t="n">
        <x:v>0</x:v>
      </x:c>
      <x:c r="R1978" s="12" t="n">
        <x:v>68.31668071477566</x:v>
      </x:c>
      <x:c r="S1978" s="12" t="n">
        <x:v>0</x:v>
      </x:c>
      <x:c r="T1978" s="12" t="n">
        <x:v>0</x:v>
      </x:c>
      <x:c r="U1978" s="12" t="n">
        <x:f>'逐时购电与费用'!H1978+'逐时购电与费用'!J1978+F1978-P1978+O1978-E1978-N1978/'月度汇总'!$F$6-Q1978</x:f>
        <x:v>-1.4210854715202004e-14</x:v>
      </x:c>
      <x:c r="V1978" s="12" t="n">
        <x:f>M1978-L1978-N1978+O1978/'月度汇总'!$F$7</x:f>
        <x:v>1.9184653865522705e-13</x:v>
      </x:c>
    </x:row>
    <x:row r="1979" ht="20" customHeight="1">
      <x:c r="A1979" s="13" t="n">
        <x:f>'逐时购电与费用'!A1979</x:f>
        <x:v>45702.71527777778</x:v>
      </x:c>
      <x:c r="B1979" s="13" t="n">
        <x:v>45702</x:v>
      </x:c>
      <x:c r="C1979" s="12" t="n">
        <x:v>434.3583600316032</x:v>
      </x:c>
      <x:c r="D1979" s="12" t="n">
        <x:v>17.057646864415982</x:v>
      </x:c>
      <x:c r="E1979" s="12" t="n">
        <x:v>468.50069999999994</x:v>
      </x:c>
      <x:c r="F1979" s="12" t="n">
        <x:v>57.041399999999996</x:v>
      </x:c>
      <x:c r="G1979" s="12" t="n">
        <x:f>E1979-F1979</x:f>
        <x:v>411.4592999999999</x:v>
      </x:c>
      <x:c r="H1979" s="12" t="n">
        <x:f>G1979-C1979+D1979</x:f>
        <x:v>-5.841413167187273</x:v>
      </x:c>
      <x:c r="I1979" s="12" t="n">
        <x:v>426.7117049999999</x:v>
      </x:c>
      <x:c r="J1979" s="12" t="n">
        <x:v>18.366489950540636</x:v>
      </x:c>
      <x:c r="K1979" s="12" t="n">
        <x:f>G1979-I1979+J1979</x:f>
        <x:v>3.1140849505406827</x:v>
      </x:c>
      <x:c r="L1979" s="12" t="n">
        <x:v>10743.314362552363</x:v>
      </x:c>
      <x:c r="M1979" s="12" t="n">
        <x:v>10748.571634401831</x:v>
      </x:c>
      <x:c r="N1979" s="12" t="n">
        <x:v>5.257271849468555</x:v>
      </x:c>
      <x:c r="O1979" s="12" t="n">
        <x:v>0</x:v>
      </x:c>
      <x:c r="P1979" s="12" t="n">
        <x:v>0</x:v>
      </x:c>
      <x:c r="Q1979" s="12" t="n">
        <x:v>0</x:v>
      </x:c>
      <x:c r="R1979" s="12" t="n">
        <x:v>65.44478824326961</x:v>
      </x:c>
      <x:c r="S1979" s="12" t="n">
        <x:v>0</x:v>
      </x:c>
      <x:c r="T1979" s="12" t="n">
        <x:v>0</x:v>
      </x:c>
      <x:c r="U1979" s="12" t="n">
        <x:f>'逐时购电与费用'!H1979+'逐时购电与费用'!J1979+F1979-P1979+O1979-E1979-N1979/'月度汇总'!$F$6-Q1979</x:f>
        <x:v>1.1111112030448567e-9</x:v>
      </x:c>
      <x:c r="V1979" s="12" t="n">
        <x:f>M1979-L1979-N1979+O1979/'月度汇总'!$F$7</x:f>
        <x:v>-1.0302869668521453e-13</x:v>
      </x:c>
    </x:row>
    <x:row r="1980" ht="20" customHeight="1">
      <x:c r="A1980" s="13" t="n">
        <x:f>'逐时购电与费用'!A1980</x:f>
        <x:v>45702.72222222222</x:v>
      </x:c>
      <x:c r="B1980" s="13" t="n">
        <x:v>45702</x:v>
      </x:c>
      <x:c r="C1980" s="12" t="n">
        <x:v>445.93995100576007</x:v>
      </x:c>
      <x:c r="D1980" s="12" t="n">
        <x:v>4.807778705408343</x:v>
      </x:c>
      <x:c r="E1980" s="12" t="n">
        <x:v>478.38038333333327</x:v>
      </x:c>
      <x:c r="F1980" s="12" t="n">
        <x:v>20.43783333333333</x:v>
      </x:c>
      <x:c r="G1980" s="12" t="n">
        <x:f>E1980-F1980</x:f>
        <x:v>457.9425499999999</x:v>
      </x:c>
      <x:c r="H1980" s="12" t="n">
        <x:f>G1980-C1980+D1980</x:f>
        <x:v>16.810377699648203</x:v>
      </x:c>
      <x:c r="I1980" s="12" t="n">
        <x:v>439.266385</x:v>
      </x:c>
      <x:c r="J1980" s="12" t="n">
        <x:v>5.176682339550173</x:v>
      </x:c>
      <x:c r="K1980" s="12" t="n">
        <x:f>G1980-I1980+J1980</x:f>
        <x:v>23.852847339550085</x:v>
      </x:c>
      <x:c r="L1980" s="12" t="n">
        <x:v>10748.571634401831</x:v>
      </x:c>
      <x:c r="M1980" s="12" t="n">
        <x:v>10730.636387774597</x:v>
      </x:c>
      <x:c r="N1980" s="12" t="n">
        <x:v>0</x:v>
      </x:c>
      <x:c r="O1980" s="12" t="n">
        <x:v>16.141721964510232</x:v>
      </x:c>
      <x:c r="P1980" s="12" t="n">
        <x:v>0</x:v>
      </x:c>
      <x:c r="Q1980" s="12" t="n">
        <x:v>0</x:v>
      </x:c>
      <x:c r="R1980" s="12" t="n">
        <x:v>45.1341604407703</x:v>
      </x:c>
      <x:c r="S1980" s="12" t="n">
        <x:v>0</x:v>
      </x:c>
      <x:c r="T1980" s="12" t="n">
        <x:v>0</x:v>
      </x:c>
      <x:c r="U1980" s="12" t="n">
        <x:f>'逐时购电与费用'!H1980+'逐时购电与费用'!J1980+F1980-P1980+O1980-E1980-N1980/'月度汇总'!$F$6-Q1980</x:f>
        <x:v>-1.0000007932831068e-8</x:v>
      </x:c>
      <x:c r="V1980" s="12" t="n">
        <x:f>M1980-L1980-N1980+O1980/'月度汇总'!$F$7</x:f>
        <x:v>-3.446132268436486e-13</x:v>
      </x:c>
    </x:row>
    <x:row r="1981" ht="20" customHeight="1">
      <x:c r="A1981" s="13" t="n">
        <x:f>'逐时购电与费用'!A1981</x:f>
        <x:v>45702.72916666667</x:v>
      </x:c>
      <x:c r="B1981" s="13" t="n">
        <x:v>45702</x:v>
      </x:c>
      <x:c r="C1981" s="12" t="n">
        <x:v>438.4539479298287</x:v>
      </x:c>
      <x:c r="D1981" s="12" t="n">
        <x:v>0</x:v>
      </x:c>
      <x:c r="E1981" s="12" t="n">
        <x:v>442.49666666666667</x:v>
      </x:c>
      <x:c r="F1981" s="12" t="n">
        <x:v>0</x:v>
      </x:c>
      <x:c r="G1981" s="12" t="n">
        <x:f>E1981-F1981</x:f>
        <x:v>442.49666666666667</x:v>
      </x:c>
      <x:c r="H1981" s="12" t="n">
        <x:f>G1981-C1981+D1981</x:f>
        <x:v>4.042718736837969</x:v>
      </x:c>
      <x:c r="I1981" s="12" t="n">
        <x:v>431.770475</x:v>
      </x:c>
      <x:c r="J1981" s="12" t="n">
        <x:v>0</x:v>
      </x:c>
      <x:c r="K1981" s="12" t="n">
        <x:f>G1981-I1981+J1981</x:f>
        <x:v>10.726191666666693</x:v>
      </x:c>
      <x:c r="L1981" s="12" t="n">
        <x:v>10730.636387774597</x:v>
      </x:c>
      <x:c r="M1981" s="12" t="n">
        <x:v>10727.265739053788</x:v>
      </x:c>
      <x:c r="N1981" s="12" t="n">
        <x:v>0</x:v>
      </x:c>
      <x:c r="O1981" s="12" t="n">
        <x:v>3.033583848728491</x:v>
      </x:c>
      <x:c r="P1981" s="12" t="n">
        <x:v>0</x:v>
      </x:c>
      <x:c r="Q1981" s="12" t="n">
        <x:v>0</x:v>
      </x:c>
      <x:c r="R1981" s="12" t="n">
        <x:v>58.70604842054297</x:v>
      </x:c>
      <x:c r="S1981" s="12" t="n">
        <x:v>0</x:v>
      </x:c>
      <x:c r="T1981" s="12" t="n">
        <x:v>0</x:v>
      </x:c>
      <x:c r="U1981" s="12" t="n">
        <x:f>'逐时购电与费用'!H1981+'逐时购电与费用'!J1981+F1981-P1981+O1981-E1981-N1981/'月度汇总'!$F$6-Q1981</x:f>
        <x:v>-1.0000007932831068e-8</x:v>
      </x:c>
      <x:c r="V1981" s="12" t="n">
        <x:f>M1981-L1981-N1981+O1981/'月度汇总'!$F$7</x:f>
        <x:v>2.4868995751603507e-13</x:v>
      </x:c>
    </x:row>
    <x:row r="1982" ht="20" customHeight="1">
      <x:c r="A1982" s="13" t="n">
        <x:f>'逐时购电与费用'!A1982</x:f>
        <x:v>45702.73611111111</x:v>
      </x:c>
      <x:c r="B1982" s="13" t="n">
        <x:v>45702</x:v>
      </x:c>
      <x:c r="C1982" s="12" t="n">
        <x:v>418.01120678186567</x:v>
      </x:c>
      <x:c r="D1982" s="12" t="n">
        <x:v>0</x:v>
      </x:c>
      <x:c r="E1982" s="12" t="n">
        <x:v>448.3204999999999</x:v>
      </x:c>
      <x:c r="F1982" s="12" t="n">
        <x:v>0</x:v>
      </x:c>
      <x:c r="G1982" s="12" t="n">
        <x:f>E1982-F1982</x:f>
        <x:v>448.3204999999999</x:v>
      </x:c>
      <x:c r="H1982" s="12" t="n">
        <x:f>G1982-C1982+D1982</x:f>
        <x:v>30.309293218134258</x:v>
      </x:c>
      <x:c r="I1982" s="12" t="n">
        <x:v>411.3180983333333</x:v>
      </x:c>
      <x:c r="J1982" s="12" t="n">
        <x:v>0</x:v>
      </x:c>
      <x:c r="K1982" s="12" t="n">
        <x:f>G1982-I1982+J1982</x:f>
        <x:v>37.00240166666663</x:v>
      </x:c>
      <x:c r="L1982" s="12" t="n">
        <x:v>10727.265739053788</x:v>
      </x:c>
      <x:c r="M1982" s="12" t="n">
        <x:v>10694.679290045266</x:v>
      </x:c>
      <x:c r="N1982" s="12" t="n">
        <x:v>0</x:v>
      </x:c>
      <x:c r="O1982" s="12" t="n">
        <x:v>29.327804107670666</x:v>
      </x:c>
      <x:c r="P1982" s="12" t="n">
        <x:v>0</x:v>
      </x:c>
      <x:c r="Q1982" s="12" t="n">
        <x:v>0</x:v>
      </x:c>
      <x:c r="R1982" s="12" t="n">
        <x:v>34.685457094076924</x:v>
      </x:c>
      <x:c r="S1982" s="12" t="n">
        <x:v>0</x:v>
      </x:c>
      <x:c r="T1982" s="12" t="n">
        <x:v>0</x:v>
      </x:c>
      <x:c r="U1982" s="12" t="n">
        <x:f>'逐时购电与费用'!H1982+'逐时购电与费用'!J1982+F1982-P1982+O1982-E1982-N1982/'月度汇总'!$F$6-Q1982</x:f>
        <x:v>-1.0000007932831068e-8</x:v>
      </x:c>
      <x:c r="V1982" s="12" t="n">
        <x:f>M1982-L1982-N1982+O1982/'月度汇总'!$F$7</x:f>
        <x:v>6.394884621840902e-13</x:v>
      </x:c>
    </x:row>
    <x:row r="1983" ht="20" customHeight="1">
      <x:c r="A1983" s="13" t="n">
        <x:f>'逐时购电与费用'!A1983</x:f>
        <x:v>45702.743055555555</x:v>
      </x:c>
      <x:c r="B1983" s="13" t="n">
        <x:v>45702</x:v>
      </x:c>
      <x:c r="C1983" s="12" t="n">
        <x:v>428.1584808304961</x:v>
      </x:c>
      <x:c r="D1983" s="12" t="n">
        <x:v>0.1347015321833921</x:v>
      </x:c>
      <x:c r="E1983" s="12" t="n">
        <x:v>465.328</x:v>
      </x:c>
      <x:c r="F1983" s="12" t="n">
        <x:v>0.6768166666666666</x:v>
      </x:c>
      <x:c r="G1983" s="12" t="n">
        <x:f>E1983-F1983</x:f>
        <x:v>464.65118333333334</x:v>
      </x:c>
      <x:c r="H1983" s="12" t="n">
        <x:f>G1983-C1983+D1983</x:f>
        <x:v>36.627404035020625</x:v>
      </x:c>
      <x:c r="I1983" s="12" t="n">
        <x:v>421.45600083333323</x:v>
      </x:c>
      <x:c r="J1983" s="12" t="n">
        <x:v>0.14503725847025858</x:v>
      </x:c>
      <x:c r="K1983" s="12" t="n">
        <x:f>G1983-I1983+J1983</x:f>
        <x:v>43.34021975847036</x:v>
      </x:c>
      <x:c r="L1983" s="12" t="n">
        <x:v>10694.679290045266</x:v>
      </x:c>
      <x:c r="M1983" s="12" t="n">
        <x:v>10436.699125466683</x:v>
      </x:c>
      <x:c r="N1983" s="12" t="n">
        <x:v>0</x:v>
      </x:c>
      <x:c r="O1983" s="12" t="n">
        <x:v>232.182148120724</x:v>
      </x:c>
      <x:c r="P1983" s="12" t="n">
        <x:v>0</x:v>
      </x:c>
      <x:c r="Q1983" s="12" t="n">
        <x:v>0</x:v>
      </x:c>
      <x:c r="R1983" s="12" t="n">
        <x:v>18.31980303106809</x:v>
      </x:c>
      <x:c r="S1983" s="12" t="n">
        <x:v>0</x:v>
      </x:c>
      <x:c r="T1983" s="12" t="n">
        <x:v>0</x:v>
      </x:c>
      <x:c r="U1983" s="12" t="n">
        <x:f>'逐时购电与费用'!H1983+'逐时购电与费用'!J1983+F1983-P1983+O1983-E1983-N1983/'月度汇总'!$F$6-Q1983</x:f>
        <x:v>-1.0000007932831068e-8</x:v>
      </x:c>
      <x:c r="V1983" s="12" t="n">
        <x:f>M1983-L1983-N1983+O1983/'月度汇总'!$F$7</x:f>
        <x:v>-6.252776074688882e-13</x:v>
      </x:c>
    </x:row>
    <x:row r="1984" ht="20" customHeight="1">
      <x:c r="A1984" s="13" t="n">
        <x:f>'逐时购电与费用'!A1984</x:f>
        <x:v>45702.75</x:v>
      </x:c>
      <x:c r="B1984" s="13" t="n">
        <x:v>45702</x:v>
      </x:c>
      <x:c r="C1984" s="12" t="n">
        <x:v>458.2993198073184</x:v>
      </x:c>
      <x:c r="D1984" s="12" t="n">
        <x:v>0</x:v>
      </x:c>
      <x:c r="E1984" s="12" t="n">
        <x:v>468.365</x:v>
      </x:c>
      <x:c r="F1984" s="12" t="n">
        <x:v>0</x:v>
      </x:c>
      <x:c r="G1984" s="12" t="n">
        <x:f>E1984-F1984</x:f>
        <x:v>468.365</x:v>
      </x:c>
      <x:c r="H1984" s="12" t="n">
        <x:f>G1984-C1984+D1984</x:f>
        <x:v>10.065680192681612</x:v>
      </x:c>
      <x:c r="I1984" s="12" t="n">
        <x:v>452.925575</x:v>
      </x:c>
      <x:c r="J1984" s="12" t="n">
        <x:v>0</x:v>
      </x:c>
      <x:c r="K1984" s="12" t="n">
        <x:f>G1984-I1984+J1984</x:f>
        <x:v>15.439425000000028</x:v>
      </x:c>
      <x:c r="L1984" s="12" t="n">
        <x:v>10436.699125466683</x:v>
      </x:c>
      <x:c r="M1984" s="12" t="n">
        <x:v>9916.293569922238</x:v>
      </x:c>
      <x:c r="N1984" s="12" t="n">
        <x:v>0</x:v>
      </x:c>
      <x:c r="O1984" s="12" t="n">
        <x:v>468.36499999</x:v>
      </x:c>
      <x:c r="P1984" s="12" t="n">
        <x:v>0</x:v>
      </x:c>
      <x:c r="Q1984" s="12" t="n">
        <x:v>0</x:v>
      </x:c>
      <x:c r="R1984" s="12" t="n">
        <x:v>394.0020841493738</x:v>
      </x:c>
      <x:c r="S1984" s="12" t="n">
        <x:v>0</x:v>
      </x:c>
      <x:c r="T1984" s="12" t="n">
        <x:v>0</x:v>
      </x:c>
      <x:c r="U1984" s="12" t="n">
        <x:f>'逐时购电与费用'!H1984+'逐时购电与费用'!J1984+F1984-P1984+O1984-E1984-N1984/'月度汇总'!$F$6-Q1984</x:f>
        <x:v>-1.0000007932831068e-8</x:v>
      </x:c>
      <x:c r="V1984" s="12" t="n">
        <x:f>M1984-L1984-N1984+O1984/'月度汇总'!$F$7</x:f>
        <x:v>-3.410605131648481e-13</x:v>
      </x:c>
    </x:row>
    <x:row r="1985" ht="20" customHeight="1">
      <x:c r="A1985" s="13" t="n">
        <x:f>'逐时购电与费用'!A1985</x:f>
        <x:v>45702.756944444445</x:v>
      </x:c>
      <x:c r="B1985" s="13" t="n">
        <x:v>45702</x:v>
      </x:c>
      <x:c r="C1985" s="12" t="n">
        <x:v>453.41336324581704</x:v>
      </x:c>
      <x:c r="D1985" s="12" t="n">
        <x:v>0</x:v>
      </x:c>
      <x:c r="E1985" s="12" t="n">
        <x:v>465.13168333333334</x:v>
      </x:c>
      <x:c r="F1985" s="12" t="n">
        <x:v>0</x:v>
      </x:c>
      <x:c r="G1985" s="12" t="n">
        <x:f>E1985-F1985</x:f>
        <x:v>465.13168333333334</x:v>
      </x:c>
      <x:c r="H1985" s="12" t="n">
        <x:f>G1985-C1985+D1985</x:f>
        <x:v>11.718320087516304</x:v>
      </x:c>
      <x:c r="I1985" s="12" t="n">
        <x:v>451.6385533333333</x:v>
      </x:c>
      <x:c r="J1985" s="12" t="n">
        <x:v>0</x:v>
      </x:c>
      <x:c r="K1985" s="12" t="n">
        <x:f>G1985-I1985+J1985</x:f>
        <x:v>13.493130000000065</x:v>
      </x:c>
      <x:c r="L1985" s="12" t="n">
        <x:v>9916.293569922238</x:v>
      </x:c>
      <x:c r="M1985" s="12" t="n">
        <x:v>9399.480588451868</x:v>
      </x:c>
      <x:c r="N1985" s="12" t="n">
        <x:v>0</x:v>
      </x:c>
      <x:c r="O1985" s="12" t="n">
        <x:v>465.13168332333333</x:v>
      </x:c>
      <x:c r="P1985" s="12" t="n">
        <x:v>0</x:v>
      </x:c>
      <x:c r="Q1985" s="12" t="n">
        <x:v>0</x:v>
      </x:c>
      <x:c r="R1985" s="12" t="n">
        <x:v>384.3982008160405</x:v>
      </x:c>
      <x:c r="S1985" s="12" t="n">
        <x:v>62.86233068331808</x:v>
      </x:c>
      <x:c r="T1985" s="12" t="n">
        <x:v>0</x:v>
      </x:c>
      <x:c r="U1985" s="12" t="n">
        <x:f>'逐时购电与费用'!H1985+'逐时购电与费用'!J1985+F1985-P1985+O1985-E1985-N1985/'月度汇总'!$F$6-Q1985</x:f>
        <x:v>-1.0000007932831068e-8</x:v>
      </x:c>
      <x:c r="V1985" s="12" t="n">
        <x:f>M1985-L1985-N1985+O1985/'月度汇总'!$F$7</x:f>
        <x:v>5.684341886080801e-13</x:v>
      </x:c>
    </x:row>
    <x:row r="1986" ht="20" customHeight="1">
      <x:c r="A1986" s="13" t="n">
        <x:f>'逐时购电与费用'!A1986</x:f>
        <x:v>45702.76388888889</x:v>
      </x:c>
      <x:c r="B1986" s="13" t="n">
        <x:v>45702</x:v>
      </x:c>
      <x:c r="C1986" s="12" t="n">
        <x:v>432.79761382012435</x:v>
      </x:c>
      <x:c r="D1986" s="12" t="n">
        <x:v>0.009670166451132686</x:v>
      </x:c>
      <x:c r="E1986" s="12" t="n">
        <x:v>449.8539166666667</x:v>
      </x:c>
      <x:c r="F1986" s="12" t="n">
        <x:v>0.048600000000000004</x:v>
      </x:c>
      <x:c r="G1986" s="12" t="n">
        <x:f>E1986-F1986</x:f>
        <x:v>449.80531666666667</x:v>
      </x:c>
      <x:c r="H1986" s="12" t="n">
        <x:f>G1986-C1986+D1986</x:f>
        <x:v>17.01737301299345</x:v>
      </x:c>
      <x:c r="I1986" s="12" t="n">
        <x:v>434.45216500000004</x:v>
      </x:c>
      <x:c r="J1986" s="12" t="n">
        <x:v>0.010877403217084466</x:v>
      </x:c>
      <x:c r="K1986" s="12" t="n">
        <x:f>G1986-I1986+J1986</x:f>
        <x:v>15.364029069883719</x:v>
      </x:c>
      <x:c r="L1986" s="12" t="n">
        <x:v>9399.480588451868</x:v>
      </x:c>
      <x:c r="M1986" s="12" t="n">
        <x:v>8899.696903277794</x:v>
      </x:c>
      <x:c r="N1986" s="12" t="n">
        <x:v>0</x:v>
      </x:c>
      <x:c r="O1986" s="12" t="n">
        <x:v>449.80531665666666</x:v>
      </x:c>
      <x:c r="P1986" s="12" t="n">
        <x:v>0</x:v>
      </x:c>
      <x:c r="Q1986" s="12" t="n">
        <x:v>0</x:v>
      </x:c>
      <x:c r="R1986" s="12" t="n">
        <x:v>372.34486373099713</x:v>
      </x:c>
      <x:c r="S1986" s="12" t="n">
        <x:v>120.63552601479364</x:v>
      </x:c>
      <x:c r="T1986" s="12" t="n">
        <x:v>0</x:v>
      </x:c>
      <x:c r="U1986" s="12" t="n">
        <x:f>'逐时购电与费用'!H1986+'逐时购电与费用'!J1986+F1986-P1986+O1986-E1986-N1986/'月度汇总'!$F$6-Q1986</x:f>
        <x:v>-1.0000007932831068e-8</x:v>
      </x:c>
      <x:c r="V1986" s="12" t="n">
        <x:f>M1986-L1986-N1986+O1986/'月度汇总'!$F$7</x:f>
        <x:v>5.684341886080802e-14</x:v>
      </x:c>
    </x:row>
    <x:row r="1987" ht="20" customHeight="1">
      <x:c r="A1987" s="13" t="n">
        <x:f>'逐时购电与费用'!A1987</x:f>
        <x:v>45702.77083333333</x:v>
      </x:c>
      <x:c r="B1987" s="13" t="n">
        <x:v>45702</x:v>
      </x:c>
      <x:c r="C1987" s="12" t="n">
        <x:v>427.7740265169651</x:v>
      </x:c>
      <x:c r="D1987" s="12" t="n">
        <x:v>0</x:v>
      </x:c>
      <x:c r="E1987" s="12" t="n">
        <x:v>438.13666666666666</x:v>
      </x:c>
      <x:c r="F1987" s="12" t="n">
        <x:v>0</x:v>
      </x:c>
      <x:c r="G1987" s="12" t="n">
        <x:f>E1987-F1987</x:f>
        <x:v>438.13666666666666</x:v>
      </x:c>
      <x:c r="H1987" s="12" t="n">
        <x:f>G1987-C1987+D1987</x:f>
        <x:v>10.362640149701576</x:v>
      </x:c>
      <x:c r="I1987" s="12" t="n">
        <x:v>434.0409166666667</x:v>
      </x:c>
      <x:c r="J1987" s="12" t="n">
        <x:v>0</x:v>
      </x:c>
      <x:c r="K1987" s="12" t="n">
        <x:f>G1987-I1987+J1987</x:f>
        <x:v>4.095749999999953</x:v>
      </x:c>
      <x:c r="L1987" s="12" t="n">
        <x:v>8899.696903277794</x:v>
      </x:c>
      <x:c r="M1987" s="12" t="n">
        <x:v>8412.878384770387</x:v>
      </x:c>
      <x:c r="N1987" s="12" t="n">
        <x:v>0</x:v>
      </x:c>
      <x:c r="O1987" s="12" t="n">
        <x:v>438.13666665666665</x:v>
      </x:c>
      <x:c r="P1987" s="12" t="n">
        <x:v>0</x:v>
      </x:c>
      <x:c r="Q1987" s="12" t="n">
        <x:v>0</x:v>
      </x:c>
      <x:c r="R1987" s="12" t="n">
        <x:v>368.8004982776018</x:v>
      </x:c>
      <x:c r="S1987" s="12" t="n">
        <x:v>193.93396383850018</x:v>
      </x:c>
      <x:c r="T1987" s="12" t="n">
        <x:v>0</x:v>
      </x:c>
      <x:c r="U1987" s="12" t="n">
        <x:f>'逐时购电与费用'!H1987+'逐时购电与费用'!J1987+F1987-P1987+O1987-E1987-N1987/'月度汇总'!$F$6-Q1987</x:f>
        <x:v>-1.0000007932831068e-8</x:v>
      </x:c>
      <x:c r="V1987" s="12" t="n">
        <x:f>M1987-L1987-N1987+O1987/'月度汇总'!$F$7</x:f>
        <x:v>2.2737367544323206e-13</x:v>
      </x:c>
    </x:row>
    <x:row r="1988" ht="20" customHeight="1">
      <x:c r="A1988" s="13" t="n">
        <x:f>'逐时购电与费用'!A1988</x:f>
        <x:v>45702.77777777778</x:v>
      </x:c>
      <x:c r="B1988" s="13" t="n">
        <x:v>45702</x:v>
      </x:c>
      <x:c r="C1988" s="12" t="n">
        <x:v>450.55578364079093</x:v>
      </x:c>
      <x:c r="D1988" s="12" t="n">
        <x:v>0</x:v>
      </x:c>
      <x:c r="E1988" s="12" t="n">
        <x:v>453.68938333333335</x:v>
      </x:c>
      <x:c r="F1988" s="12" t="n">
        <x:v>0</x:v>
      </x:c>
      <x:c r="G1988" s="12" t="n">
        <x:f>E1988-F1988</x:f>
        <x:v>453.68938333333335</x:v>
      </x:c>
      <x:c r="H1988" s="12" t="n">
        <x:f>G1988-C1988+D1988</x:f>
        <x:v>3.1335996925424183</x:v>
      </x:c>
      <x:c r="I1988" s="12" t="n">
        <x:v>462.8336841666668</x:v>
      </x:c>
      <x:c r="J1988" s="12" t="n">
        <x:v>0</x:v>
      </x:c>
      <x:c r="K1988" s="12" t="n">
        <x:f>G1988-I1988+J1988</x:f>
        <x:v>-9.144300833333432</x:v>
      </x:c>
      <x:c r="L1988" s="12" t="n">
        <x:v>8412.878384770387</x:v>
      </x:c>
      <x:c r="M1988" s="12" t="n">
        <x:v>7908.779069966684</x:v>
      </x:c>
      <x:c r="N1988" s="12" t="n">
        <x:v>0</x:v>
      </x:c>
      <x:c r="O1988" s="12" t="n">
        <x:v>453.68938332333335</x:v>
      </x:c>
      <x:c r="P1988" s="12" t="n">
        <x:v>0</x:v>
      </x:c>
      <x:c r="Q1988" s="12" t="n">
        <x:v>0</x:v>
      </x:c>
      <x:c r="R1988" s="12" t="n">
        <x:v>353.7672648622188</x:v>
      </x:c>
      <x:c r="S1988" s="12" t="n">
        <x:v>173.03386498565942</x:v>
      </x:c>
      <x:c r="T1988" s="12" t="n">
        <x:v>0</x:v>
      </x:c>
      <x:c r="U1988" s="12" t="n">
        <x:f>'逐时购电与费用'!H1988+'逐时购电与费用'!J1988+F1988-P1988+O1988-E1988-N1988/'月度汇总'!$F$6-Q1988</x:f>
        <x:v>-1.0000007932831068e-8</x:v>
      </x:c>
      <x:c r="V1988" s="12" t="n">
        <x:f>M1988-L1988-N1988+O1988/'月度汇总'!$F$7</x:f>
        <x:v>4.547473508864641e-13</x:v>
      </x:c>
    </x:row>
    <x:row r="1989" ht="20" customHeight="1">
      <x:c r="A1989" s="13" t="n">
        <x:f>'逐时购电与费用'!A1989</x:f>
        <x:v>45702.78472222222</x:v>
      </x:c>
      <x:c r="B1989" s="13" t="n">
        <x:v>45702</x:v>
      </x:c>
      <x:c r="C1989" s="12" t="n">
        <x:v>467.3619923187739</x:v>
      </x:c>
      <x:c r="D1989" s="12" t="n">
        <x:v>0.0006931923767496928</x:v>
      </x:c>
      <x:c r="E1989" s="12" t="n">
        <x:v>454.76206666666667</x:v>
      </x:c>
      <x:c r="F1989" s="12" t="n">
        <x:v>0.003483333333333333</x:v>
      </x:c>
      <x:c r="G1989" s="12" t="n">
        <x:f>E1989-F1989</x:f>
        <x:v>454.7585833333333</x:v>
      </x:c>
      <x:c r="H1989" s="12" t="n">
        <x:f>G1989-C1989+D1989</x:f>
        <x:v>-12.602715793063831</x:v>
      </x:c>
      <x:c r="I1989" s="12" t="n">
        <x:v>479.6319600000001</x:v>
      </x:c>
      <x:c r="J1989" s="12" t="n">
        <x:v>0.0007797314582969091</x:v>
      </x:c>
      <x:c r="K1989" s="12" t="n">
        <x:f>G1989-I1989+J1989</x:f>
        <x:v>-24.872596935208488</x:v>
      </x:c>
      <x:c r="L1989" s="12" t="n">
        <x:v>7908.779069966684</x:v>
      </x:c>
      <x:c r="M1989" s="12" t="n">
        <x:v>7403.48788479261</x:v>
      </x:c>
      <x:c r="N1989" s="12" t="n">
        <x:v>0</x:v>
      </x:c>
      <x:c r="O1989" s="12" t="n">
        <x:v>454.76206665666666</x:v>
      </x:c>
      <x:c r="P1989" s="12" t="n">
        <x:v>0.003483323333341559</x:v>
      </x:c>
      <x:c r="Q1989" s="12" t="n">
        <x:v>0</x:v>
      </x:c>
      <x:c r="R1989" s="12" t="n">
        <x:v>315.8414769643375</x:v>
      </x:c>
      <x:c r="S1989" s="12" t="n">
        <x:v>171.7512676626311</x:v>
      </x:c>
      <x:c r="T1989" s="12" t="n">
        <x:v>0</x:v>
      </x:c>
      <x:c r="U1989" s="12" t="n">
        <x:f>'逐时购电与费用'!H1989+'逐时购电与费用'!J1989+F1989-P1989+O1989-E1989-N1989/'月度汇总'!$F$6-Q1989</x:f>
        <x:v>0</x:v>
      </x:c>
      <x:c r="V1989" s="12" t="n">
        <x:f>M1989-L1989-N1989+O1989/'月度汇总'!$F$7</x:f>
        <x:v>3.410605131648481e-13</x:v>
      </x:c>
    </x:row>
    <x:row r="1990" ht="20" customHeight="1">
      <x:c r="A1990" s="13" t="n">
        <x:f>'逐时购电与费用'!A1990</x:f>
        <x:v>45702.79166666667</x:v>
      </x:c>
      <x:c r="B1990" s="13" t="n">
        <x:v>45702</x:v>
      </x:c>
      <x:c r="C1990" s="12" t="n">
        <x:v>465.986914505663</x:v>
      </x:c>
      <x:c r="D1990" s="12" t="n">
        <x:v>0</x:v>
      </x:c>
      <x:c r="E1990" s="12" t="n">
        <x:v>444.79333333333335</x:v>
      </x:c>
      <x:c r="F1990" s="12" t="n">
        <x:v>0</x:v>
      </x:c>
      <x:c r="G1990" s="12" t="n">
        <x:f>E1990-F1990</x:f>
        <x:v>444.79333333333335</x:v>
      </x:c>
      <x:c r="H1990" s="12" t="n">
        <x:f>G1990-C1990+D1990</x:f>
        <x:v>-21.19358117232963</x:v>
      </x:c>
      <x:c r="I1990" s="12" t="n">
        <x:v>478.24916666666667</x:v>
      </x:c>
      <x:c r="J1990" s="12" t="n">
        <x:v>0</x:v>
      </x:c>
      <x:c r="K1990" s="12" t="n">
        <x:f>G1990-I1990+J1990</x:f>
        <x:v>-33.45583333333332</x:v>
      </x:c>
      <x:c r="L1990" s="12" t="n">
        <x:v>7403.48788479261</x:v>
      </x:c>
      <x:c r="M1990" s="12" t="n">
        <x:v>6909.273069988906</x:v>
      </x:c>
      <x:c r="N1990" s="12" t="n">
        <x:v>0</x:v>
      </x:c>
      <x:c r="O1990" s="12" t="n">
        <x:v>444.79333332333334</x:v>
      </x:c>
      <x:c r="P1990" s="12" t="n">
        <x:v>0</x:v>
      </x:c>
      <x:c r="Q1990" s="12" t="n">
        <x:v>0</x:v>
      </x:c>
      <x:c r="R1990" s="12" t="n">
        <x:v>296.1593980885308</x:v>
      </x:c>
      <x:c r="S1990" s="12" t="n">
        <x:v>170.43254319322386</x:v>
      </x:c>
      <x:c r="T1990" s="12" t="n">
        <x:v>0</x:v>
      </x:c>
      <x:c r="U1990" s="12" t="n">
        <x:f>'逐时购电与费用'!H1990+'逐时购电与费用'!J1990+F1990-P1990+O1990-E1990-N1990/'月度汇总'!$F$6-Q1990</x:f>
        <x:v>-1.0000007932831068e-8</x:v>
      </x:c>
      <x:c r="V1990" s="12" t="n">
        <x:f>M1990-L1990-N1990+O1990/'月度汇总'!$F$7</x:f>
        <x:v>-3.410605131648481e-13</x:v>
      </x:c>
    </x:row>
    <x:row r="1991" ht="20" customHeight="1">
      <x:c r="A1991" s="13" t="n">
        <x:f>'逐时购电与费用'!A1991</x:f>
        <x:v>45702.79861111111</x:v>
      </x:c>
      <x:c r="B1991" s="13" t="n">
        <x:v>45702</x:v>
      </x:c>
      <x:c r="C1991" s="12" t="n">
        <x:v>460.9143528218414</x:v>
      </x:c>
      <x:c r="D1991" s="12" t="n">
        <x:v>0</x:v>
      </x:c>
      <x:c r="E1991" s="12" t="n">
        <x:v>462.8600833333333</x:v>
      </x:c>
      <x:c r="F1991" s="12" t="n">
        <x:v>0</x:v>
      </x:c>
      <x:c r="G1991" s="12" t="n">
        <x:f>E1991-F1991</x:f>
        <x:v>462.8600833333333</x:v>
      </x:c>
      <x:c r="H1991" s="12" t="n">
        <x:f>G1991-C1991+D1991</x:f>
        <x:v>1.9457305114918881</x:v>
      </x:c>
      <x:c r="I1991" s="12" t="n">
        <x:v>473.1691008333334</x:v>
      </x:c>
      <x:c r="J1991" s="12" t="n">
        <x:v>0</x:v>
      </x:c>
      <x:c r="K1991" s="12" t="n">
        <x:f>G1991-I1991+J1991</x:f>
        <x:v>-10.309017500000095</x:v>
      </x:c>
      <x:c r="L1991" s="12" t="n">
        <x:v>6909.273069988906</x:v>
      </x:c>
      <x:c r="M1991" s="12" t="n">
        <x:v>6394.984088518536</x:v>
      </x:c>
      <x:c r="N1991" s="12" t="n">
        <x:v>0</x:v>
      </x:c>
      <x:c r="O1991" s="12" t="n">
        <x:v>462.8600833233333</x:v>
      </x:c>
      <x:c r="P1991" s="12" t="n">
        <x:v>0</x:v>
      </x:c>
      <x:c r="Q1991" s="12" t="n">
        <x:v>0</x:v>
      </x:c>
      <x:c r="R1991" s="12" t="n">
        <x:v>275.6498193822756</x:v>
      </x:c>
      <x:c r="S1991" s="12" t="n">
        <x:v>169.07667397769592</x:v>
      </x:c>
      <x:c r="T1991" s="12" t="n">
        <x:v>0</x:v>
      </x:c>
      <x:c r="U1991" s="12" t="n">
        <x:f>'逐时购电与费用'!H1991+'逐时购电与费用'!J1991+F1991-P1991+O1991-E1991-N1991/'月度汇总'!$F$6-Q1991</x:f>
        <x:v>-1.0000007932831068e-8</x:v>
      </x:c>
      <x:c r="V1991" s="12" t="n">
        <x:f>M1991-L1991-N1991+O1991/'月度汇总'!$F$7</x:f>
        <x:v>0</x:v>
      </x:c>
    </x:row>
    <x:row r="1992" ht="20" customHeight="1">
      <x:c r="A1992" s="13" t="n">
        <x:f>'逐时购电与费用'!A1992</x:f>
        <x:v>45702.805555555555</x:v>
      </x:c>
      <x:c r="B1992" s="13" t="n">
        <x:v>45702</x:v>
      </x:c>
      <x:c r="C1992" s="12" t="n">
        <x:v>442.8107363912535</x:v>
      </x:c>
      <x:c r="D1992" s="12" t="n">
        <x:v>0.000023903185405161823</x:v>
      </x:c>
      <x:c r="E1992" s="12" t="n">
        <x:v>447.7827333333333</x:v>
      </x:c>
      <x:c r="F1992" s="12" t="n">
        <x:v>0.00025</x:v>
      </x:c>
      <x:c r="G1992" s="12" t="n">
        <x:f>E1992-F1992</x:f>
        <x:v>447.7824833333333</x:v>
      </x:c>
      <x:c r="H1992" s="12" t="n">
        <x:f>G1992-C1992+D1992</x:f>
        <x:v>4.971770845265195</x:v>
      </x:c>
      <x:c r="I1992" s="12" t="n">
        <x:v>449.0390191666667</x:v>
      </x:c>
      <x:c r="J1992" s="12" t="n">
        <x:v>0.000026887291665410657</x:v>
      </x:c>
      <x:c r="K1992" s="12" t="n">
        <x:f>G1992-I1992+J1992</x:f>
        <x:v>-1.2565089460417649</x:v>
      </x:c>
      <x:c r="L1992" s="12" t="n">
        <x:v>6394.984088518536</x:v>
      </x:c>
      <x:c r="M1992" s="12" t="n">
        <x:v>5897.4477181592765</x:v>
      </x:c>
      <x:c r="N1992" s="12" t="n">
        <x:v>0</x:v>
      </x:c>
      <x:c r="O1992" s="12" t="n">
        <x:v>447.7827333233333</x:v>
      </x:c>
      <x:c r="P1992" s="12" t="n">
        <x:v>0.00024998999998615545</x:v>
      </x:c>
      <x:c r="Q1992" s="12" t="n">
        <x:v>0</x:v>
      </x:c>
      <x:c r="R1992" s="12" t="n">
        <x:v>276.07874059749724</x:v>
      </x:c>
      <x:c r="S1992" s="12" t="n">
        <x:v>152.77196970119826</x:v>
      </x:c>
      <x:c r="T1992" s="12" t="n">
        <x:v>0</x:v>
      </x:c>
      <x:c r="U1992" s="12" t="n">
        <x:f>'逐时购电与费用'!H1992+'逐时购电与费用'!J1992+F1992-P1992+O1992-E1992-N1992/'月度汇总'!$F$6-Q1992</x:f>
        <x:v>0</x:v>
      </x:c>
      <x:c r="V1992" s="12" t="n">
        <x:f>M1992-L1992-N1992+O1992/'月度汇总'!$F$7</x:f>
        <x:v>-1.1368683772161603e-13</x:v>
      </x:c>
    </x:row>
    <x:row r="1993" ht="20" customHeight="1">
      <x:c r="A1993" s="13" t="n">
        <x:f>'逐时购电与费用'!A1993</x:f>
        <x:v>45702.8125</x:v>
      </x:c>
      <x:c r="B1993" s="13" t="n">
        <x:v>45702</x:v>
      </x:c>
      <x:c r="C1993" s="12" t="n">
        <x:v>427.8903991792068</x:v>
      </x:c>
      <x:c r="D1993" s="12" t="n">
        <x:v>0</x:v>
      </x:c>
      <x:c r="E1993" s="12" t="n">
        <x:v>415.2316666666666</x:v>
      </x:c>
      <x:c r="F1993" s="12" t="n">
        <x:v>0</x:v>
      </x:c>
      <x:c r="G1993" s="12" t="n">
        <x:f>E1993-F1993</x:f>
        <x:v>415.2316666666666</x:v>
      </x:c>
      <x:c r="H1993" s="12" t="n">
        <x:f>G1993-C1993+D1993</x:f>
        <x:v>-12.658732512540155</x:v>
      </x:c>
      <x:c r="I1993" s="12" t="n">
        <x:v>434.8548916666666</x:v>
      </x:c>
      <x:c r="J1993" s="12" t="n">
        <x:v>0</x:v>
      </x:c>
      <x:c r="K1993" s="12" t="n">
        <x:f>G1993-I1993+J1993</x:f>
        <x:v>-19.62322499999999</x:v>
      </x:c>
      <x:c r="L1993" s="12" t="n">
        <x:v>5897.4477181592765</x:v>
      </x:c>
      <x:c r="M1993" s="12" t="n">
        <x:v>5436.079199651869</x:v>
      </x:c>
      <x:c r="N1993" s="12" t="n">
        <x:v>0</x:v>
      </x:c>
      <x:c r="O1993" s="12" t="n">
        <x:v>415.2316666566666</x:v>
      </x:c>
      <x:c r="P1993" s="12" t="n">
        <x:v>0</x:v>
      </x:c>
      <x:c r="Q1993" s="12" t="n">
        <x:v>0</x:v>
      </x:c>
      <x:c r="R1993" s="12" t="n">
        <x:v>298.34683535203135</x:v>
      </x:c>
      <x:c r="S1993" s="12" t="n">
        <x:v>158.8377679090438</x:v>
      </x:c>
      <x:c r="T1993" s="12" t="n">
        <x:v>0</x:v>
      </x:c>
      <x:c r="U1993" s="12" t="n">
        <x:f>'逐时购电与费用'!H1993+'逐时购电与费用'!J1993+F1993-P1993+O1993-E1993-N1993/'月度汇总'!$F$6-Q1993</x:f>
        <x:v>-1.0000007932831068e-8</x:v>
      </x:c>
      <x:c r="V1993" s="12" t="n">
        <x:f>M1993-L1993-N1993+O1993/'月度汇总'!$F$7</x:f>
        <x:v>0</x:v>
      </x:c>
    </x:row>
    <x:row r="1994" ht="20" customHeight="1">
      <x:c r="A1994" s="13" t="n">
        <x:f>'逐时购电与费用'!A1994</x:f>
        <x:v>45702.819444444445</x:v>
      </x:c>
      <x:c r="B1994" s="13" t="n">
        <x:v>45702</x:v>
      </x:c>
      <x:c r="C1994" s="12" t="n">
        <x:v>447.0228366633849</x:v>
      </x:c>
      <x:c r="D1994" s="12" t="n">
        <x:v>0</x:v>
      </x:c>
      <x:c r="E1994" s="12" t="n">
        <x:v>444.8027666666667</x:v>
      </x:c>
      <x:c r="F1994" s="12" t="n">
        <x:v>0</x:v>
      </x:c>
      <x:c r="G1994" s="12" t="n">
        <x:f>E1994-F1994</x:f>
        <x:v>444.8027666666667</x:v>
      </x:c>
      <x:c r="H1994" s="12" t="n">
        <x:f>G1994-C1994+D1994</x:f>
        <x:v>-2.220069996718223</x:v>
      </x:c>
      <x:c r="I1994" s="12" t="n">
        <x:v>453.98042499999997</x:v>
      </x:c>
      <x:c r="J1994" s="12" t="n">
        <x:v>0</x:v>
      </x:c>
      <x:c r="K1994" s="12" t="n">
        <x:f>G1994-I1994+J1994</x:f>
        <x:v>-9.177658333333284</x:v>
      </x:c>
      <x:c r="L1994" s="12" t="n">
        <x:v>5436.079199651869</x:v>
      </x:c>
      <x:c r="M1994" s="12" t="n">
        <x:v>4941.853903366684</x:v>
      </x:c>
      <x:c r="N1994" s="12" t="n">
        <x:v>0</x:v>
      </x:c>
      <x:c r="O1994" s="12" t="n">
        <x:v>444.8027666566667</x:v>
      </x:c>
      <x:c r="P1994" s="12" t="n">
        <x:v>0</x:v>
      </x:c>
      <x:c r="Q1994" s="12" t="n">
        <x:v>0</x:v>
      </x:c>
      <x:c r="R1994" s="12" t="n">
        <x:v>287.2104325219376</x:v>
      </x:c>
      <x:c r="S1994" s="12" t="n">
        <x:v>140.5520881003988</x:v>
      </x:c>
      <x:c r="T1994" s="12" t="n">
        <x:v>0</x:v>
      </x:c>
      <x:c r="U1994" s="12" t="n">
        <x:f>'逐时购电与费用'!H1994+'逐时购电与费用'!J1994+F1994-P1994+O1994-E1994-N1994/'月度汇总'!$F$6-Q1994</x:f>
        <x:v>-1.0000007932831068e-8</x:v>
      </x:c>
      <x:c r="V1994" s="12" t="n">
        <x:f>M1994-L1994-N1994+O1994/'月度汇总'!$F$7</x:f>
        <x:v>-1.1368683772161603e-13</x:v>
      </x:c>
    </x:row>
    <x:row r="1995" ht="20" customHeight="1">
      <x:c r="A1995" s="13" t="n">
        <x:f>'逐时购电与费用'!A1995</x:f>
        <x:v>45702.82638888889</x:v>
      </x:c>
      <x:c r="B1995" s="13" t="n">
        <x:v>45702</x:v>
      </x:c>
      <x:c r="C1995" s="12" t="n">
        <x:v>463.83431167140725</x:v>
      </x:c>
      <x:c r="D1995" s="12" t="n">
        <x:v>0</x:v>
      </x:c>
      <x:c r="E1995" s="12" t="n">
        <x:v>465.08698333333336</x:v>
      </x:c>
      <x:c r="F1995" s="12" t="n">
        <x:v>0</x:v>
      </x:c>
      <x:c r="G1995" s="12" t="n">
        <x:f>E1995-F1995</x:f>
        <x:v>465.08698333333336</x:v>
      </x:c>
      <x:c r="H1995" s="12" t="n">
        <x:f>G1995-C1995+D1995</x:f>
        <x:v>1.2526716619261151</x:v>
      </x:c>
      <x:c r="I1995" s="12" t="n">
        <x:v>470.78518499999996</x:v>
      </x:c>
      <x:c r="J1995" s="12" t="n">
        <x:v>0</x:v>
      </x:c>
      <x:c r="K1995" s="12" t="n">
        <x:f>G1995-I1995+J1995</x:f>
        <x:v>-5.698201666666591</x:v>
      </x:c>
      <x:c r="L1995" s="12" t="n">
        <x:v>4941.853903366684</x:v>
      </x:c>
      <x:c r="M1995" s="12" t="n">
        <x:v>4425.09058856298</x:v>
      </x:c>
      <x:c r="N1995" s="12" t="n">
        <x:v>0</x:v>
      </x:c>
      <x:c r="O1995" s="12" t="n">
        <x:v>465.08698332333336</x:v>
      </x:c>
      <x:c r="P1995" s="12" t="n">
        <x:v>0</x:v>
      </x:c>
      <x:c r="Q1995" s="12" t="n">
        <x:v>0</x:v>
      </x:c>
      <x:c r="R1995" s="12" t="n">
        <x:v>256.7093040900703</x:v>
      </x:c>
      <x:c r="S1995" s="12" t="n">
        <x:v>132.56057835706793</x:v>
      </x:c>
      <x:c r="T1995" s="12" t="n">
        <x:v>0</x:v>
      </x:c>
      <x:c r="U1995" s="12" t="n">
        <x:f>'逐时购电与费用'!H1995+'逐时购电与费用'!J1995+F1995-P1995+O1995-E1995-N1995/'月度汇总'!$F$6-Q1995</x:f>
        <x:v>-1.0000007932831068e-8</x:v>
      </x:c>
      <x:c r="V1995" s="12" t="n">
        <x:f>M1995-L1995-N1995+O1995/'月度汇总'!$F$7</x:f>
        <x:v>-2.2737367544323206e-13</x:v>
      </x:c>
    </x:row>
    <x:row r="1996" ht="20" customHeight="1">
      <x:c r="A1996" s="13" t="n">
        <x:f>'逐时购电与费用'!A1996</x:f>
        <x:v>45702.83333333333</x:v>
      </x:c>
      <x:c r="B1996" s="13" t="n">
        <x:v>45702</x:v>
      </x:c>
      <x:c r="C1996" s="12" t="n">
        <x:v>461.07638271827363</x:v>
      </x:c>
      <x:c r="D1996" s="12" t="n">
        <x:v>0</x:v>
      </x:c>
      <x:c r="E1996" s="12" t="n">
        <x:v>449.2266666666667</x:v>
      </x:c>
      <x:c r="F1996" s="12" t="n">
        <x:v>0</x:v>
      </x:c>
      <x:c r="G1996" s="12" t="n">
        <x:f>E1996-F1996</x:f>
        <x:v>449.2266666666667</x:v>
      </x:c>
      <x:c r="H1996" s="12" t="n">
        <x:f>G1996-C1996+D1996</x:f>
        <x:v>-11.849716051606947</x:v>
      </x:c>
      <x:c r="I1996" s="12" t="n">
        <x:v>468.02072499999997</x:v>
      </x:c>
      <x:c r="J1996" s="12" t="n">
        <x:v>0</x:v>
      </x:c>
      <x:c r="K1996" s="12" t="n">
        <x:f>G1996-I1996+J1996</x:f>
        <x:v>-18.794058333333282</x:v>
      </x:c>
      <x:c r="L1996" s="12" t="n">
        <x:v>4425.09058856298</x:v>
      </x:c>
      <x:c r="M1996" s="12" t="n">
        <x:v>3925.9498478333503</x:v>
      </x:c>
      <x:c r="N1996" s="12" t="n">
        <x:v>0</x:v>
      </x:c>
      <x:c r="O1996" s="12" t="n">
        <x:v>449.2266666566667</x:v>
      </x:c>
      <x:c r="P1996" s="12" t="n">
        <x:v>0</x:v>
      </x:c>
      <x:c r="Q1996" s="12" t="n">
        <x:v>0</x:v>
      </x:c>
      <x:c r="R1996" s="12" t="n">
        <x:v>255.96538026694725</x:v>
      </x:c>
      <x:c r="S1996" s="12" t="n">
        <x:v>127.89286426411604</x:v>
      </x:c>
      <x:c r="T1996" s="12" t="n">
        <x:v>0</x:v>
      </x:c>
      <x:c r="U1996" s="12" t="n">
        <x:f>'逐时购电与费用'!H1996+'逐时购电与费用'!J1996+F1996-P1996+O1996-E1996-N1996/'月度汇总'!$F$6-Q1996</x:f>
        <x:v>-1.0000007932831068e-8</x:v>
      </x:c>
      <x:c r="V1996" s="12" t="n">
        <x:f>M1996-L1996-N1996+O1996/'月度汇总'!$F$7</x:f>
        <x:v>-5.684341886080802e-14</x:v>
      </x:c>
    </x:row>
    <x:row r="1997" ht="20" customHeight="1">
      <x:c r="A1997" s="13" t="n">
        <x:f>'逐时购电与费用'!A1997</x:f>
        <x:v>45702.84027777778</x:v>
      </x:c>
      <x:c r="B1997" s="13" t="n">
        <x:v>45702</x:v>
      </x:c>
      <x:c r="C1997" s="12" t="n">
        <x:v>455.0550140103628</x:v>
      </x:c>
      <x:c r="D1997" s="12" t="n">
        <x:v>0</x:v>
      </x:c>
      <x:c r="E1997" s="12" t="n">
        <x:v>443.34144999999995</x:v>
      </x:c>
      <x:c r="F1997" s="12" t="n">
        <x:v>0</x:v>
      </x:c>
      <x:c r="G1997" s="12" t="n">
        <x:f>E1997-F1997</x:f>
        <x:v>443.34144999999995</x:v>
      </x:c>
      <x:c r="H1997" s="12" t="n">
        <x:f>G1997-C1997+D1997</x:f>
        <x:v>-11.713564010362859</x:v>
      </x:c>
      <x:c r="I1997" s="12" t="n">
        <x:v>461.99300416666665</x:v>
      </x:c>
      <x:c r="J1997" s="12" t="n">
        <x:v>0</x:v>
      </x:c>
      <x:c r="K1997" s="12" t="n">
        <x:f>G1997-I1997+J1997</x:f>
        <x:v>-18.6515541666667</x:v>
      </x:c>
      <x:c r="L1997" s="12" t="n">
        <x:v>3925.9498478333503</x:v>
      </x:c>
      <x:c r="M1997" s="12" t="n">
        <x:v>3433.3482367333504</x:v>
      </x:c>
      <x:c r="N1997" s="12" t="n">
        <x:v>0</x:v>
      </x:c>
      <x:c r="O1997" s="12" t="n">
        <x:v>443.34144998999994</x:v>
      </x:c>
      <x:c r="P1997" s="12" t="n">
        <x:v>0</x:v>
      </x:c>
      <x:c r="Q1997" s="12" t="n">
        <x:v>0</x:v>
      </x:c>
      <x:c r="R1997" s="12" t="n">
        <x:v>248.4587013877832</x:v>
      </x:c>
      <x:c r="S1997" s="12" t="n">
        <x:v>109.96924795674431</x:v>
      </x:c>
      <x:c r="T1997" s="12" t="n">
        <x:v>0</x:v>
      </x:c>
      <x:c r="U1997" s="12" t="n">
        <x:f>'逐时购电与费用'!H1997+'逐时购电与费用'!J1997+F1997-P1997+O1997-E1997-N1997/'月度汇总'!$F$6-Q1997</x:f>
        <x:v>-1.0000007932831068e-8</x:v>
      </x:c>
      <x:c r="V1997" s="12" t="n">
        <x:f>M1997-L1997-N1997+O1997/'月度汇总'!$F$7</x:f>
        <x:v>0</x:v>
      </x:c>
    </x:row>
    <x:row r="1998" ht="20" customHeight="1">
      <x:c r="A1998" s="13" t="n">
        <x:f>'逐时购电与费用'!A1998</x:f>
        <x:v>45702.84722222222</x:v>
      </x:c>
      <x:c r="B1998" s="13" t="n">
        <x:v>45702</x:v>
      </x:c>
      <x:c r="C1998" s="12" t="n">
        <x:v>451.4835412826545</x:v>
      </x:c>
      <x:c r="D1998" s="12" t="n">
        <x:v>0</x:v>
      </x:c>
      <x:c r="E1998" s="12" t="n">
        <x:v>451.63148333333334</x:v>
      </x:c>
      <x:c r="F1998" s="12" t="n">
        <x:v>0</x:v>
      </x:c>
      <x:c r="G1998" s="12" t="n">
        <x:f>E1998-F1998</x:f>
        <x:v>451.63148333333334</x:v>
      </x:c>
      <x:c r="H1998" s="12" t="n">
        <x:f>G1998-C1998+D1998</x:f>
        <x:v>0.1479420506788074</x:v>
      </x:c>
      <x:c r="I1998" s="12" t="n">
        <x:v>453.96565333333325</x:v>
      </x:c>
      <x:c r="J1998" s="12" t="n">
        <x:v>0</x:v>
      </x:c>
      <x:c r="K1998" s="12" t="n">
        <x:f>G1998-I1998+J1998</x:f>
        <x:v>-2.334169999999915</x:v>
      </x:c>
      <x:c r="L1998" s="12" t="n">
        <x:v>3433.3482367333504</x:v>
      </x:c>
      <x:c r="M1998" s="12" t="n">
        <x:v>2931.535477485202</x:v>
      </x:c>
      <x:c r="N1998" s="12" t="n">
        <x:v>0</x:v>
      </x:c>
      <x:c r="O1998" s="12" t="n">
        <x:v>451.6314833233333</x:v>
      </x:c>
      <x:c r="P1998" s="12" t="n">
        <x:v>0</x:v>
      </x:c>
      <x:c r="Q1998" s="12" t="n">
        <x:v>0</x:v>
      </x:c>
      <x:c r="R1998" s="12" t="n">
        <x:v>232.6623113241859</x:v>
      </x:c>
      <x:c r="S1998" s="12" t="n">
        <x:v>74.94292661454915</x:v>
      </x:c>
      <x:c r="T1998" s="12" t="n">
        <x:v>0</x:v>
      </x:c>
      <x:c r="U1998" s="12" t="n">
        <x:f>'逐时购电与费用'!H1998+'逐时购电与费用'!J1998+F1998-P1998+O1998-E1998-N1998/'月度汇总'!$F$6-Q1998</x:f>
        <x:v>-1.0000007932831068e-8</x:v>
      </x:c>
      <x:c r="V1998" s="12" t="n">
        <x:f>M1998-L1998-N1998+O1998/'月度汇总'!$F$7</x:f>
        <x:v>-1.1368683772161603e-13</x:v>
      </x:c>
    </x:row>
    <x:row r="1999" ht="20" customHeight="1">
      <x:c r="A1999" s="13" t="n">
        <x:f>'逐时购电与费用'!A1999</x:f>
        <x:v>45702.85416666667</x:v>
      </x:c>
      <x:c r="B1999" s="13" t="n">
        <x:v>45702</x:v>
      </x:c>
      <x:c r="C1999" s="12" t="n">
        <x:v>460.6439218025124</x:v>
      </x:c>
      <x:c r="D1999" s="12" t="n">
        <x:v>0</x:v>
      </x:c>
      <x:c r="E1999" s="12" t="n">
        <x:v>464.4233333333333</x:v>
      </x:c>
      <x:c r="F1999" s="12" t="n">
        <x:v>0</x:v>
      </x:c>
      <x:c r="G1999" s="12" t="n">
        <x:f>E1999-F1999</x:f>
        <x:v>464.4233333333333</x:v>
      </x:c>
      <x:c r="H1999" s="12" t="n">
        <x:f>G1999-C1999+D1999</x:f>
        <x:v>3.77941153082088</x:v>
      </x:c>
      <x:c r="I1999" s="12" t="n">
        <x:v>463.120025</x:v>
      </x:c>
      <x:c r="J1999" s="12" t="n">
        <x:v>0</x:v>
      </x:c>
      <x:c r="K1999" s="12" t="n">
        <x:f>G1999-I1999+J1999</x:f>
        <x:v>1.303308333333291</x:v>
      </x:c>
      <x:c r="L1999" s="12" t="n">
        <x:v>2931.535477485202</x:v>
      </x:c>
      <x:c r="M1999" s="12" t="n">
        <x:v>2415.5095515703874</x:v>
      </x:c>
      <x:c r="N1999" s="12" t="n">
        <x:v>0</x:v>
      </x:c>
      <x:c r="O1999" s="12" t="n">
        <x:v>464.4233333233333</x:v>
      </x:c>
      <x:c r="P1999" s="12" t="n">
        <x:v>0</x:v>
      </x:c>
      <x:c r="Q1999" s="12" t="n">
        <x:v>0</x:v>
      </x:c>
      <x:c r="R1999" s="12" t="n">
        <x:v>236.24482421621724</x:v>
      </x:c>
      <x:c r="S1999" s="12" t="n">
        <x:v>72.78967810423637</x:v>
      </x:c>
      <x:c r="T1999" s="12" t="n">
        <x:v>0</x:v>
      </x:c>
      <x:c r="U1999" s="12" t="n">
        <x:f>'逐时购电与费用'!H1999+'逐时购电与费用'!J1999+F1999-P1999+O1999-E1999-N1999/'月度汇总'!$F$6-Q1999</x:f>
        <x:v>-1.0000007932831068e-8</x:v>
      </x:c>
      <x:c r="V1999" s="12" t="n">
        <x:f>M1999-L1999-N1999+O1999/'月度汇总'!$F$7</x:f>
        <x:v>0</x:v>
      </x:c>
    </x:row>
    <x:row r="2000" ht="20" customHeight="1">
      <x:c r="A2000" s="13" t="n">
        <x:f>'逐时购电与费用'!A2000</x:f>
        <x:v>45702.86111111111</x:v>
      </x:c>
      <x:c r="B2000" s="13" t="n">
        <x:v>45702</x:v>
      </x:c>
      <x:c r="C2000" s="12" t="n">
        <x:v>487.3181043733616</x:v>
      </x:c>
      <x:c r="D2000" s="12" t="n">
        <x:v>0</x:v>
      </x:c>
      <x:c r="E2000" s="12" t="n">
        <x:v>470.5731333333333</x:v>
      </x:c>
      <x:c r="F2000" s="12" t="n">
        <x:v>0</x:v>
      </x:c>
      <x:c r="G2000" s="12" t="n">
        <x:f>E2000-F2000</x:f>
        <x:v>470.5731333333333</x:v>
      </x:c>
      <x:c r="H2000" s="12" t="n">
        <x:f>G2000-C2000+D2000</x:f>
        <x:v>-16.744971040028304</x:v>
      </x:c>
      <x:c r="I2000" s="12" t="n">
        <x:v>489.7883633333332</x:v>
      </x:c>
      <x:c r="J2000" s="12" t="n">
        <x:v>0</x:v>
      </x:c>
      <x:c r="K2000" s="12" t="n">
        <x:f>G2000-I2000+J2000</x:f>
        <x:v>-19.215229999999906</x:v>
      </x:c>
      <x:c r="L2000" s="12" t="n">
        <x:v>2415.5095515703874</x:v>
      </x:c>
      <x:c r="M2000" s="12" t="n">
        <x:v>1892.6505145444617</x:v>
      </x:c>
      <x:c r="N2000" s="12" t="n">
        <x:v>0</x:v>
      </x:c>
      <x:c r="O2000" s="12" t="n">
        <x:v>470.5731333233333</x:v>
      </x:c>
      <x:c r="P2000" s="12" t="n">
        <x:v>0</x:v>
      </x:c>
      <x:c r="Q2000" s="12" t="n">
        <x:v>0</x:v>
      </x:c>
      <x:c r="R2000" s="12" t="n">
        <x:v>271.3364890577611</x:v>
      </x:c>
      <x:c r="S2000" s="12" t="n">
        <x:v>74.21526799031426</x:v>
      </x:c>
      <x:c r="T2000" s="12" t="n">
        <x:v>0</x:v>
      </x:c>
      <x:c r="U2000" s="12" t="n">
        <x:f>'逐时购电与费用'!H2000+'逐时购电与费用'!J2000+F2000-P2000+O2000-E2000-N2000/'月度汇总'!$F$6-Q2000</x:f>
        <x:v>-1.0000007932831068e-8</x:v>
      </x:c>
      <x:c r="V2000" s="12" t="n">
        <x:f>M2000-L2000-N2000+O2000/'月度汇总'!$F$7</x:f>
        <x:v>1.1368683772161603e-13</x:v>
      </x:c>
    </x:row>
    <x:row r="2001" ht="20" customHeight="1">
      <x:c r="A2001" s="13" t="n">
        <x:f>'逐时购电与费用'!A2001</x:f>
        <x:v>45702.868055555555</x:v>
      </x:c>
      <x:c r="B2001" s="13" t="n">
        <x:v>45702</x:v>
      </x:c>
      <x:c r="C2001" s="12" t="n">
        <x:v>486.572028504935</x:v>
      </x:c>
      <x:c r="D2001" s="12" t="n">
        <x:v>0</x:v>
      </x:c>
      <x:c r="E2001" s="12" t="n">
        <x:v>463.57769999999994</x:v>
      </x:c>
      <x:c r="F2001" s="12" t="n">
        <x:v>0</x:v>
      </x:c>
      <x:c r="G2001" s="12" t="n">
        <x:f>E2001-F2001</x:f>
        <x:v>463.57769999999994</x:v>
      </x:c>
      <x:c r="H2001" s="12" t="n">
        <x:f>G2001-C2001+D2001</x:f>
        <x:v>-22.994328504935083</x:v>
      </x:c>
      <x:c r="I2001" s="12" t="n">
        <x:v>485.40565333333325</x:v>
      </x:c>
      <x:c r="J2001" s="12" t="n">
        <x:v>0</x:v>
      </x:c>
      <x:c r="K2001" s="12" t="n">
        <x:f>G2001-I2001+J2001</x:f>
        <x:v>-21.827953333333312</x:v>
      </x:c>
      <x:c r="L2001" s="12" t="n">
        <x:v>1892.6505145444617</x:v>
      </x:c>
      <x:c r="M2001" s="12" t="n">
        <x:v>1502.4533985991666</x:v>
      </x:c>
      <x:c r="N2001" s="12" t="n">
        <x:v>0</x:v>
      </x:c>
      <x:c r="O2001" s="12" t="n">
        <x:v>351.17740435076564</x:v>
      </x:c>
      <x:c r="P2001" s="12" t="n">
        <x:v>0</x:v>
      </x:c>
      <x:c r="Q2001" s="12" t="n">
        <x:v>0</x:v>
      </x:c>
      <x:c r="R2001" s="12" t="n">
        <x:v>303.44158764821077</x:v>
      </x:c>
      <x:c r="S2001" s="12" t="n">
        <x:v>51.43107788460702</x:v>
      </x:c>
      <x:c r="T2001" s="12" t="n">
        <x:v>0</x:v>
      </x:c>
      <x:c r="U2001" s="12" t="n">
        <x:f>'逐时购电与费用'!H2001+'逐时购电与费用'!J2001+F2001-P2001+O2001-E2001-N2001/'月度汇总'!$F$6-Q2001</x:f>
        <x:v>-1.0000007932831068e-8</x:v>
      </x:c>
      <x:c r="V2001" s="12" t="n">
        <x:f>M2001-L2001-N2001+O2001/'月度汇总'!$F$7</x:f>
        <x:v>5.684341886080802e-14</x:v>
      </x:c>
    </x:row>
    <x:row r="2002" ht="20" customHeight="1">
      <x:c r="A2002" s="13" t="n">
        <x:f>'逐时购电与费用'!A2002</x:f>
        <x:v>45702.875</x:v>
      </x:c>
      <x:c r="B2002" s="13" t="n">
        <x:v>45702</x:v>
      </x:c>
      <x:c r="C2002" s="12" t="n">
        <x:v>463.44356191675183</x:v>
      </x:c>
      <x:c r="D2002" s="12" t="n">
        <x:v>0</x:v>
      </x:c>
      <x:c r="E2002" s="12" t="n">
        <x:v>452.105</x:v>
      </x:c>
      <x:c r="F2002" s="12" t="n">
        <x:v>0</x:v>
      </x:c>
      <x:c r="G2002" s="12" t="n">
        <x:f>E2002-F2002</x:f>
        <x:v>452.105</x:v>
      </x:c>
      <x:c r="H2002" s="12" t="n">
        <x:f>G2002-C2002+D2002</x:f>
        <x:v>-11.338561916751814</x:v>
      </x:c>
      <x:c r="I2002" s="12" t="n">
        <x:v>459.0993249999999</x:v>
      </x:c>
      <x:c r="J2002" s="12" t="n">
        <x:v>0</x:v>
      </x:c>
      <x:c r="K2002" s="12" t="n">
        <x:f>G2002-I2002+J2002</x:f>
        <x:v>-6.99432499999989</x:v>
      </x:c>
      <x:c r="L2002" s="12" t="n">
        <x:v>1502.4533985991666</x:v>
      </x:c>
      <x:c r="M2002" s="12" t="n">
        <x:v>1512.6581043152432</x:v>
      </x:c>
      <x:c r="N2002" s="12" t="n">
        <x:v>10.204705716076631</x:v>
      </x:c>
      <x:c r="O2002" s="12" t="n">
        <x:v>0</x:v>
      </x:c>
      <x:c r="P2002" s="12" t="n">
        <x:v>0</x:v>
      </x:c>
      <x:c r="Q2002" s="12" t="n">
        <x:v>0</x:v>
      </x:c>
      <x:c r="R2002" s="12" t="n">
        <x:v>301.81118328052355</x:v>
      </x:c>
      <x:c r="S2002" s="12" t="n">
        <x:v>9.113458162739335</x:v>
      </x:c>
      <x:c r="T2002" s="12" t="n">
        <x:v>0</x:v>
      </x:c>
      <x:c r="U2002" s="12" t="n">
        <x:f>'逐时购电与费用'!H2002+'逐时购电与费用'!J2002+F2002-P2002+O2002-E2002-N2002/'月度汇总'!$F$6-Q2002</x:f>
        <x:v>1.000000260376055e-8</x:v>
      </x:c>
      <x:c r="V2002" s="12" t="n">
        <x:f>M2002-L2002-N2002+O2002/'月度汇总'!$F$7</x:f>
        <x:v>2.842170943040401e-14</x:v>
      </x:c>
    </x:row>
    <x:row r="2003" ht="20" customHeight="1">
      <x:c r="A2003" s="13" t="n">
        <x:f>'逐时购电与费用'!A2003</x:f>
        <x:v>45702.881944444445</x:v>
      </x:c>
      <x:c r="B2003" s="13" t="n">
        <x:v>45702</x:v>
      </x:c>
      <x:c r="C2003" s="12" t="n">
        <x:v>467.95676054150294</x:v>
      </x:c>
      <x:c r="D2003" s="12" t="n">
        <x:v>0</x:v>
      </x:c>
      <x:c r="E2003" s="12" t="n">
        <x:v>454.0685833333333</x:v>
      </x:c>
      <x:c r="F2003" s="12" t="n">
        <x:v>0</x:v>
      </x:c>
      <x:c r="G2003" s="12" t="n">
        <x:f>E2003-F2003</x:f>
        <x:v>454.0685833333333</x:v>
      </x:c>
      <x:c r="H2003" s="12" t="n">
        <x:f>G2003-C2003+D2003</x:f>
        <x:v>-13.888177208169623</x:v>
      </x:c>
      <x:c r="I2003" s="12" t="n">
        <x:v>461.80356333333333</x:v>
      </x:c>
      <x:c r="J2003" s="12" t="n">
        <x:v>0</x:v>
      </x:c>
      <x:c r="K2003" s="12" t="n">
        <x:f>G2003-I2003+J2003</x:f>
        <x:v>-7.734980000000007</x:v>
      </x:c>
      <x:c r="L2003" s="12" t="n">
        <x:v>1512.6581043152432</x:v>
      </x:c>
      <x:c r="M2003" s="12" t="n">
        <x:v>1525.157463793596</x:v>
      </x:c>
      <x:c r="N2003" s="12" t="n">
        <x:v>12.499359478352659</x:v>
      </x:c>
      <x:c r="O2003" s="12" t="n">
        <x:v>0</x:v>
      </x:c>
      <x:c r="P2003" s="12" t="n">
        <x:v>0</x:v>
      </x:c>
      <x:c r="Q2003" s="12" t="n">
        <x:v>0</x:v>
      </x:c>
      <x:c r="R2003" s="12" t="n">
        <x:v>284.8403488045584</x:v>
      </x:c>
      <x:c r="S2003" s="12" t="n">
        <x:v>0</x:v>
      </x:c>
      <x:c r="T2003" s="12" t="n">
        <x:v>0</x:v>
      </x:c>
      <x:c r="U2003" s="12" t="n">
        <x:f>'逐时购电与费用'!H2003+'逐时购电与费用'!J2003+F2003-P2003+O2003-E2003-N2003/'月度汇总'!$F$6-Q2003</x:f>
        <x:v>1.000000260376055e-8</x:v>
      </x:c>
      <x:c r="V2003" s="12" t="n">
        <x:f>M2003-L2003-N2003+O2003/'月度汇总'!$F$7</x:f>
        <x:v>8.526512829121202e-14</x:v>
      </x:c>
    </x:row>
    <x:row r="2004" ht="20" customHeight="1">
      <x:c r="A2004" s="13" t="n">
        <x:f>'逐时购电与费用'!A2004</x:f>
        <x:v>45702.88888888889</x:v>
      </x:c>
      <x:c r="B2004" s="13" t="n">
        <x:v>45702</x:v>
      </x:c>
      <x:c r="C2004" s="12" t="n">
        <x:v>481.1600310283424</x:v>
      </x:c>
      <x:c r="D2004" s="12" t="n">
        <x:v>0</x:v>
      </x:c>
      <x:c r="E2004" s="12" t="n">
        <x:v>468.2588166666667</x:v>
      </x:c>
      <x:c r="F2004" s="12" t="n">
        <x:v>0</x:v>
      </x:c>
      <x:c r="G2004" s="12" t="n">
        <x:f>E2004-F2004</x:f>
        <x:v>468.2588166666667</x:v>
      </x:c>
      <x:c r="H2004" s="12" t="n">
        <x:f>G2004-C2004+D2004</x:f>
        <x:v>-12.901214361675727</x:v>
      </x:c>
      <x:c r="I2004" s="12" t="n">
        <x:v>473.72780416666666</x:v>
      </x:c>
      <x:c r="J2004" s="12" t="n">
        <x:v>0</x:v>
      </x:c>
      <x:c r="K2004" s="12" t="n">
        <x:f>G2004-I2004+J2004</x:f>
        <x:v>-5.468987499999969</x:v>
      </x:c>
      <x:c r="L2004" s="12" t="n">
        <x:v>1525.157463793596</x:v>
      </x:c>
      <x:c r="M2004" s="12" t="n">
        <x:v>1536.7685567101041</x:v>
      </x:c>
      <x:c r="N2004" s="12" t="n">
        <x:v>11.611092916508154</x:v>
      </x:c>
      <x:c r="O2004" s="12" t="n">
        <x:v>0</x:v>
      </x:c>
      <x:c r="P2004" s="12" t="n">
        <x:v>0</x:v>
      </x:c>
      <x:c r="Q2004" s="12" t="n">
        <x:v>0</x:v>
      </x:c>
      <x:c r="R2004" s="12" t="n">
        <x:v>230.21926979416253</x:v>
      </x:c>
      <x:c r="S2004" s="12" t="n">
        <x:v>0</x:v>
      </x:c>
      <x:c r="T2004" s="12" t="n">
        <x:v>0</x:v>
      </x:c>
      <x:c r="U2004" s="12" t="n">
        <x:f>'逐时购电与费用'!H2004+'逐时购电与费用'!J2004+F2004-P2004+O2004-E2004-N2004/'月度汇总'!$F$6-Q2004</x:f>
        <x:v>1.000000082740371e-8</x:v>
      </x:c>
      <x:c r="V2004" s="12" t="n">
        <x:f>M2004-L2004-N2004+O2004/'月度汇总'!$F$7</x:f>
        <x:v>-1.2434497875801753e-14</x:v>
      </x:c>
    </x:row>
    <x:row r="2005" ht="20" customHeight="1">
      <x:c r="A2005" s="13" t="n">
        <x:f>'逐时购电与费用'!A2005</x:f>
        <x:v>45702.89583333333</x:v>
      </x:c>
      <x:c r="B2005" s="13" t="n">
        <x:v>45702</x:v>
      </x:c>
      <x:c r="C2005" s="12" t="n">
        <x:v>489.3295882460895</x:v>
      </x:c>
      <x:c r="D2005" s="12" t="n">
        <x:v>0</x:v>
      </x:c>
      <x:c r="E2005" s="12" t="n">
        <x:v>484.65166666666664</x:v>
      </x:c>
      <x:c r="F2005" s="12" t="n">
        <x:v>0</x:v>
      </x:c>
      <x:c r="G2005" s="12" t="n">
        <x:f>E2005-F2005</x:f>
        <x:v>484.65166666666664</x:v>
      </x:c>
      <x:c r="H2005" s="12" t="n">
        <x:f>G2005-C2005+D2005</x:f>
        <x:v>-4.6779215794228435</x:v>
      </x:c>
      <x:c r="I2005" s="12" t="n">
        <x:v>481.26787499999995</x:v>
      </x:c>
      <x:c r="J2005" s="12" t="n">
        <x:v>0</x:v>
      </x:c>
      <x:c r="K2005" s="12" t="n">
        <x:f>G2005-I2005+J2005</x:f>
        <x:v>3.3837916666666956</x:v>
      </x:c>
      <x:c r="L2005" s="12" t="n">
        <x:v>1536.7685567101041</x:v>
      </x:c>
      <x:c r="M2005" s="12" t="n">
        <x:v>1540.9786861225846</x:v>
      </x:c>
      <x:c r="N2005" s="12" t="n">
        <x:v>4.210129412480559</x:v>
      </x:c>
      <x:c r="O2005" s="12" t="n">
        <x:v>0</x:v>
      </x:c>
      <x:c r="P2005" s="12" t="n">
        <x:v>0</x:v>
      </x:c>
      <x:c r="Q2005" s="12" t="n">
        <x:v>0</x:v>
      </x:c>
      <x:c r="R2005" s="12" t="n">
        <x:v>208.15058102273213</x:v>
      </x:c>
      <x:c r="S2005" s="12" t="n">
        <x:v>0</x:v>
      </x:c>
      <x:c r="T2005" s="12" t="n">
        <x:v>0</x:v>
      </x:c>
      <x:c r="U2005" s="12" t="n">
        <x:f>'逐时购电与费用'!H2005+'逐时购电与费用'!J2005+F2005-P2005+O2005-E2005-N2005/'月度汇总'!$F$6-Q2005</x:f>
        <x:v>9.99999993922529e-9</x:v>
      </x:c>
      <x:c r="V2005" s="12" t="n">
        <x:f>M2005-L2005-N2005+O2005/'月度汇总'!$F$7</x:f>
        <x:v>-1.0391687510491465e-13</x:v>
      </x:c>
    </x:row>
    <x:row r="2006" ht="20" customHeight="1">
      <x:c r="A2006" s="13" t="n">
        <x:f>'逐时购电与费用'!A2006</x:f>
        <x:v>45702.90277777778</x:v>
      </x:c>
      <x:c r="B2006" s="13" t="n">
        <x:v>45702</x:v>
      </x:c>
      <x:c r="C2006" s="12" t="n">
        <x:v>491.20914028634274</x:v>
      </x:c>
      <x:c r="D2006" s="12" t="n">
        <x:v>0</x:v>
      </x:c>
      <x:c r="E2006" s="12" t="n">
        <x:v>483.3411833333333</x:v>
      </x:c>
      <x:c r="F2006" s="12" t="n">
        <x:v>0</x:v>
      </x:c>
      <x:c r="G2006" s="12" t="n">
        <x:f>E2006-F2006</x:f>
        <x:v>483.3411833333333</x:v>
      </x:c>
      <x:c r="H2006" s="12" t="n">
        <x:f>G2006-C2006+D2006</x:f>
        <x:v>-7.867956953009468</x:v>
      </x:c>
      <x:c r="I2006" s="12" t="n">
        <x:v>483.14248</x:v>
      </x:c>
      <x:c r="J2006" s="12" t="n">
        <x:v>0</x:v>
      </x:c>
      <x:c r="K2006" s="12" t="n">
        <x:f>G2006-I2006+J2006</x:f>
        <x:v>0.19870333333329881</x:v>
      </x:c>
      <x:c r="L2006" s="12" t="n">
        <x:v>1540.9786861225846</x:v>
      </x:c>
      <x:c r="M2006" s="12" t="n">
        <x:v>1529.7480083834885</x:v>
      </x:c>
      <x:c r="N2006" s="12" t="n">
        <x:v>0</x:v>
      </x:c>
      <x:c r="O2006" s="12" t="n">
        <x:v>10.107609965186448</x:v>
      </x:c>
      <x:c r="P2006" s="12" t="n">
        <x:v>0</x:v>
      </x:c>
      <x:c r="Q2006" s="12" t="n">
        <x:v>0</x:v>
      </x:c>
      <x:c r="R2006" s="12" t="n">
        <x:v>243.7202587861504</x:v>
      </x:c>
      <x:c r="S2006" s="12" t="n">
        <x:v>0</x:v>
      </x:c>
      <x:c r="T2006" s="12" t="n">
        <x:v>0</x:v>
      </x:c>
      <x:c r="U2006" s="12" t="n">
        <x:f>'逐时购电与费用'!H2006+'逐时购电与费用'!J2006+F2006-P2006+O2006-E2006-N2006/'月度汇总'!$F$6-Q2006</x:f>
        <x:v>-1.0000007932831068e-8</x:v>
      </x:c>
      <x:c r="V2006" s="12" t="n">
        <x:f>M2006-L2006-N2006+O2006/'月度汇总'!$F$7</x:f>
        <x:v>-5.5067062021407764e-14</x:v>
      </x:c>
    </x:row>
    <x:row r="2007" ht="20" customHeight="1">
      <x:c r="A2007" s="13" t="n">
        <x:f>'逐时购电与费用'!A2007</x:f>
        <x:v>45702.90972222222</x:v>
      </x:c>
      <x:c r="B2007" s="13" t="n">
        <x:v>45702</x:v>
      </x:c>
      <x:c r="C2007" s="12" t="n">
        <x:v>446.0818976331748</x:v>
      </x:c>
      <x:c r="D2007" s="12" t="n">
        <x:v>0</x:v>
      </x:c>
      <x:c r="E2007" s="12" t="n">
        <x:v>424.44735</x:v>
      </x:c>
      <x:c r="F2007" s="12" t="n">
        <x:v>0</x:v>
      </x:c>
      <x:c r="G2007" s="12" t="n">
        <x:f>E2007-F2007</x:f>
        <x:v>424.44735</x:v>
      </x:c>
      <x:c r="H2007" s="12" t="n">
        <x:f>G2007-C2007+D2007</x:f>
        <x:v>-21.634547633174805</x:v>
      </x:c>
      <x:c r="I2007" s="12" t="n">
        <x:v>438.0104258333333</x:v>
      </x:c>
      <x:c r="J2007" s="12" t="n">
        <x:v>0</x:v>
      </x:c>
      <x:c r="K2007" s="12" t="n">
        <x:f>G2007-I2007+J2007</x:f>
        <x:v>-13.5630758333333</x:v>
      </x:c>
      <x:c r="L2007" s="12" t="n">
        <x:v>1529.7480083834885</x:v>
      </x:c>
      <x:c r="M2007" s="12" t="n">
        <x:v>1537.075707624469</x:v>
      </x:c>
      <x:c r="N2007" s="12" t="n">
        <x:v>7.327699240980468</x:v>
      </x:c>
      <x:c r="O2007" s="12" t="n">
        <x:v>0</x:v>
      </x:c>
      <x:c r="P2007" s="12" t="n">
        <x:v>0</x:v>
      </x:c>
      <x:c r="Q2007" s="12" t="n">
        <x:v>0</x:v>
      </x:c>
      <x:c r="R2007" s="12" t="n">
        <x:v>211.9615221964973</x:v>
      </x:c>
      <x:c r="S2007" s="12" t="n">
        <x:v>0</x:v>
      </x:c>
      <x:c r="T2007" s="12" t="n">
        <x:v>0</x:v>
      </x:c>
      <x:c r="U2007" s="12" t="n">
        <x:f>'逐时购电与费用'!H2007+'逐时购电与费用'!J2007+F2007-P2007+O2007-E2007-N2007/'月度汇总'!$F$6-Q2007</x:f>
        <x:v>1.000000082740371e-8</x:v>
      </x:c>
      <x:c r="V2007" s="12" t="n">
        <x:f>M2007-L2007-N2007+O2007/'月度汇总'!$F$7</x:f>
        <x:v>9.592326932761353e-14</x:v>
      </x:c>
    </x:row>
    <x:row r="2008" ht="20" customHeight="1">
      <x:c r="A2008" s="13" t="n">
        <x:f>'逐时购电与费用'!A2008</x:f>
        <x:v>45702.91666666667</x:v>
      </x:c>
      <x:c r="B2008" s="13" t="n">
        <x:v>45702</x:v>
      </x:c>
      <x:c r="C2008" s="12" t="n">
        <x:v>378.2631098327454</x:v>
      </x:c>
      <x:c r="D2008" s="12" t="n">
        <x:v>0</x:v>
      </x:c>
      <x:c r="E2008" s="12" t="n">
        <x:v>354.90166666666664</x:v>
      </x:c>
      <x:c r="F2008" s="12" t="n">
        <x:v>0</x:v>
      </x:c>
      <x:c r="G2008" s="12" t="n">
        <x:f>E2008-F2008</x:f>
        <x:v>354.90166666666664</x:v>
      </x:c>
      <x:c r="H2008" s="12" t="n">
        <x:f>G2008-C2008+D2008</x:f>
        <x:v>-23.361443166078743</x:v>
      </x:c>
      <x:c r="I2008" s="12" t="n">
        <x:v>370.1869583333333</x:v>
      </x:c>
      <x:c r="J2008" s="12" t="n">
        <x:v>0</x:v>
      </x:c>
      <x:c r="K2008" s="12" t="n">
        <x:f>G2008-I2008+J2008</x:f>
        <x:v>-15.285291666666637</x:v>
      </x:c>
      <x:c r="L2008" s="12" t="n">
        <x:v>1537.075707624469</x:v>
      </x:c>
      <x:c r="M2008" s="12" t="n">
        <x:v>2287.075707614469</x:v>
      </x:c>
      <x:c r="N2008" s="12" t="n">
        <x:v>749.99999999</x:v>
      </x:c>
      <x:c r="O2008" s="12" t="n">
        <x:v>0</x:v>
      </x:c>
      <x:c r="P2008" s="12" t="n">
        <x:v>0</x:v>
      </x:c>
      <x:c r="Q2008" s="12" t="n">
        <x:v>20.602470598689017</x:v>
      </x:c>
      <x:c r="R2008" s="12" t="n">
        <x:v>181.32961482013582</x:v>
      </x:c>
      <x:c r="S2008" s="12" t="n">
        <x:v>0</x:v>
      </x:c>
      <x:c r="T2008" s="12" t="n">
        <x:v>0</x:v>
      </x:c>
      <x:c r="U2008" s="12" t="n">
        <x:f>'逐时购电与费用'!H2008+'逐时购电与费用'!J2008+F2008-P2008+O2008-E2008-N2008/'月度汇总'!$F$6-Q2008</x:f>
        <x:v>1.1111822573184327e-9</x:v>
      </x:c>
      <x:c r="V2008" s="12" t="n">
        <x:f>M2008-L2008-N2008+O2008/'月度汇总'!$F$7</x:f>
        <x:v>1.1368683772161603e-13</x:v>
      </x:c>
    </x:row>
    <x:row r="2009" ht="20" customHeight="1">
      <x:c r="A2009" s="13" t="n">
        <x:f>'逐时购电与费用'!A2009</x:f>
        <x:v>45702.92361111111</x:v>
      </x:c>
      <x:c r="B2009" s="13" t="n">
        <x:v>45702</x:v>
      </x:c>
      <x:c r="C2009" s="12" t="n">
        <x:v>364.78006716283267</x:v>
      </x:c>
      <x:c r="D2009" s="12" t="n">
        <x:v>0</x:v>
      </x:c>
      <x:c r="E2009" s="12" t="n">
        <x:v>367.50713333333334</x:v>
      </x:c>
      <x:c r="F2009" s="12" t="n">
        <x:v>0</x:v>
      </x:c>
      <x:c r="G2009" s="12" t="n">
        <x:f>E2009-F2009</x:f>
        <x:v>367.50713333333334</x:v>
      </x:c>
      <x:c r="H2009" s="12" t="n">
        <x:f>G2009-C2009+D2009</x:f>
        <x:v>2.7270661705006773</x:v>
      </x:c>
      <x:c r="I2009" s="12" t="n">
        <x:v>356.6993641666666</x:v>
      </x:c>
      <x:c r="J2009" s="12" t="n">
        <x:v>0</x:v>
      </x:c>
      <x:c r="K2009" s="12" t="n">
        <x:f>G2009-I2009+J2009</x:f>
        <x:v>10.80776916666673</x:v>
      </x:c>
      <x:c r="L2009" s="12" t="n">
        <x:v>2287.075707614469</x:v>
      </x:c>
      <x:c r="M2009" s="12" t="n">
        <x:v>3032.206297879109</x:v>
      </x:c>
      <x:c r="N2009" s="12" t="n">
        <x:v>745.1305902646401</x:v>
      </x:c>
      <x:c r="O2009" s="12" t="n">
        <x:v>0</x:v>
      </x:c>
      <x:c r="P2009" s="12" t="n">
        <x:v>0</x:v>
      </x:c>
      <x:c r="Q2009" s="12" t="n">
        <x:v>0</x:v>
      </x:c>
      <x:c r="R2009" s="12" t="n">
        <x:v>193.6496449035651</x:v>
      </x:c>
      <x:c r="S2009" s="12" t="n">
        <x:v>0</x:v>
      </x:c>
      <x:c r="T2009" s="12" t="n">
        <x:v>0</x:v>
      </x:c>
      <x:c r="U2009" s="12" t="n">
        <x:f>'逐时购电与费用'!H2009+'逐时购电与费用'!J2009+F2009-P2009+O2009-E2009-N2009/'月度汇总'!$F$6-Q2009</x:f>
        <x:v>1.0000007932831068e-8</x:v>
      </x:c>
      <x:c r="V2009" s="12" t="n">
        <x:f>M2009-L2009-N2009+O2009/'月度汇总'!$F$7</x:f>
        <x:v>-1.1368683772161603e-13</x:v>
      </x:c>
    </x:row>
    <x:row r="2010" ht="20" customHeight="1">
      <x:c r="A2010" s="13" t="n">
        <x:f>'逐时购电与费用'!A2010</x:f>
        <x:v>45702.930555555555</x:v>
      </x:c>
      <x:c r="B2010" s="13" t="n">
        <x:v>45702</x:v>
      </x:c>
      <x:c r="C2010" s="12" t="n">
        <x:v>392.47331480228644</x:v>
      </x:c>
      <x:c r="D2010" s="12" t="n">
        <x:v>0</x:v>
      </x:c>
      <x:c r="E2010" s="12" t="n">
        <x:v>376.4702</x:v>
      </x:c>
      <x:c r="F2010" s="12" t="n">
        <x:v>0</x:v>
      </x:c>
      <x:c r="G2010" s="12" t="n">
        <x:f>E2010-F2010</x:f>
        <x:v>376.4702</x:v>
      </x:c>
      <x:c r="H2010" s="12" t="n">
        <x:f>G2010-C2010+D2010</x:f>
        <x:v>-16.00311480228646</x:v>
      </x:c>
      <x:c r="I2010" s="12" t="n">
        <x:v>384.38818499999996</x:v>
      </x:c>
      <x:c r="J2010" s="12" t="n">
        <x:v>0</x:v>
      </x:c>
      <x:c r="K2010" s="12" t="n">
        <x:f>G2010-I2010+J2010</x:f>
        <x:v>-7.917984999999987</x:v>
      </x:c>
      <x:c r="L2010" s="12" t="n">
        <x:v>3032.206297879109</x:v>
      </x:c>
      <x:c r="M2010" s="12" t="n">
        <x:v>3046.609101192167</x:v>
      </x:c>
      <x:c r="N2010" s="12" t="n">
        <x:v>14.402803313057813</x:v>
      </x:c>
      <x:c r="O2010" s="12" t="n">
        <x:v>0</x:v>
      </x:c>
      <x:c r="P2010" s="12" t="n">
        <x:v>0</x:v>
      </x:c>
      <x:c r="Q2010" s="12" t="n">
        <x:v>0</x:v>
      </x:c>
      <x:c r="R2010" s="12" t="n">
        <x:v>177.7600058117539</x:v>
      </x:c>
      <x:c r="S2010" s="12" t="n">
        <x:v>0</x:v>
      </x:c>
      <x:c r="T2010" s="12" t="n">
        <x:v>0</x:v>
      </x:c>
      <x:c r="U2010" s="12" t="n">
        <x:f>'逐时购电与费用'!H2010+'逐时购电与费用'!J2010+F2010-P2010+O2010-E2010-N2010/'月度汇总'!$F$6-Q2010</x:f>
        <x:v>1.0000004380117389e-8</x:v>
      </x:c>
      <x:c r="V2010" s="12" t="n">
        <x:f>M2010-L2010-N2010+O2010/'月度汇总'!$F$7</x:f>
        <x:v>2.1671553440683056e-13</x:v>
      </x:c>
    </x:row>
    <x:row r="2011" ht="20" customHeight="1">
      <x:c r="A2011" s="13" t="n">
        <x:f>'逐时购电与费用'!A2011</x:f>
        <x:v>45702.9375</x:v>
      </x:c>
      <x:c r="B2011" s="13" t="n">
        <x:v>45702</x:v>
      </x:c>
      <x:c r="C2011" s="12" t="n">
        <x:v>415.0728103337385</x:v>
      </x:c>
      <x:c r="D2011" s="12" t="n">
        <x:v>0</x:v>
      </x:c>
      <x:c r="E2011" s="12" t="n">
        <x:v>363.345</x:v>
      </x:c>
      <x:c r="F2011" s="12" t="n">
        <x:v>0</x:v>
      </x:c>
      <x:c r="G2011" s="12" t="n">
        <x:f>E2011-F2011</x:f>
        <x:v>363.345</x:v>
      </x:c>
      <x:c r="H2011" s="12" t="n">
        <x:f>G2011-C2011+D2011</x:f>
        <x:v>-51.72781033373849</x:v>
      </x:c>
      <x:c r="I2011" s="12" t="n">
        <x:v>406.3500416666667</x:v>
      </x:c>
      <x:c r="J2011" s="12" t="n">
        <x:v>0</x:v>
      </x:c>
      <x:c r="K2011" s="12" t="n">
        <x:f>G2011-I2011+J2011</x:f>
        <x:v>-43.00504166666667</x:v>
      </x:c>
      <x:c r="L2011" s="12" t="n">
        <x:v>3046.609101192167</x:v>
      </x:c>
      <x:c r="M2011" s="12" t="n">
        <x:v>3796.6091011821673</x:v>
      </x:c>
      <x:c r="N2011" s="12" t="n">
        <x:v>749.99999999</x:v>
      </x:c>
      <x:c r="O2011" s="12" t="n">
        <x:v>0</x:v>
      </x:c>
      <x:c r="P2011" s="12" t="n">
        <x:v>0</x:v>
      </x:c>
      <x:c r="Q2011" s="12" t="n">
        <x:v>49.18943303379546</x:v>
      </x:c>
      <x:c r="R2011" s="12" t="n">
        <x:v>153.699517395091</x:v>
      </x:c>
      <x:c r="S2011" s="12" t="n">
        <x:v>0</x:v>
      </x:c>
      <x:c r="T2011" s="12" t="n">
        <x:v>0</x:v>
      </x:c>
      <x:c r="U2011" s="12" t="n">
        <x:f>'逐时购电与费用'!H2011+'逐时购电与费用'!J2011+F2011-P2011+O2011-E2011-N2011/'月度汇总'!$F$6-Q2011</x:f>
        <x:v>1.1111822573184327e-9</x:v>
      </x:c>
      <x:c r="V2011" s="12" t="n">
        <x:f>M2011-L2011-N2011+O2011/'月度汇总'!$F$7</x:f>
        <x:v>1.1368683772161603e-13</x:v>
      </x:c>
    </x:row>
    <x:row r="2012" ht="20" customHeight="1">
      <x:c r="A2012" s="13" t="n">
        <x:f>'逐时购电与费用'!A2012</x:f>
        <x:v>45702.944444444445</x:v>
      </x:c>
      <x:c r="B2012" s="13" t="n">
        <x:v>45702</x:v>
      </x:c>
      <x:c r="C2012" s="12" t="n">
        <x:v>397.8520745795718</x:v>
      </x:c>
      <x:c r="D2012" s="12" t="n">
        <x:v>0</x:v>
      </x:c>
      <x:c r="E2012" s="12" t="n">
        <x:v>391.35223333333334</x:v>
      </x:c>
      <x:c r="F2012" s="12" t="n">
        <x:v>0</x:v>
      </x:c>
      <x:c r="G2012" s="12" t="n">
        <x:f>E2012-F2012</x:f>
        <x:v>391.35223333333334</x:v>
      </x:c>
      <x:c r="H2012" s="12" t="n">
        <x:f>G2012-C2012+D2012</x:f>
        <x:v>-6.499841246238475</x:v>
      </x:c>
      <x:c r="I2012" s="12" t="n">
        <x:v>388.72560166666665</x:v>
      </x:c>
      <x:c r="J2012" s="12" t="n">
        <x:v>0</x:v>
      </x:c>
      <x:c r="K2012" s="12" t="n">
        <x:f>G2012-I2012+J2012</x:f>
        <x:v>2.6266316666666967</x:v>
      </x:c>
      <x:c r="L2012" s="12" t="n">
        <x:v>3796.6091011821673</x:v>
      </x:c>
      <x:c r="M2012" s="12" t="n">
        <x:v>4546.609101172167</x:v>
      </x:c>
      <x:c r="N2012" s="12" t="n">
        <x:v>749.99999999</x:v>
      </x:c>
      <x:c r="O2012" s="12" t="n">
        <x:v>0</x:v>
      </x:c>
      <x:c r="P2012" s="12" t="n">
        <x:v>0</x:v>
      </x:c>
      <x:c r="Q2012" s="12" t="n">
        <x:v>4.031004119977516</x:v>
      </x:c>
      <x:c r="R2012" s="12" t="n">
        <x:v>144.20875579576023</x:v>
      </x:c>
      <x:c r="S2012" s="12" t="n">
        <x:v>0</x:v>
      </x:c>
      <x:c r="T2012" s="12" t="n">
        <x:v>0</x:v>
      </x:c>
      <x:c r="U2012" s="12" t="n">
        <x:f>'逐时购电与费用'!H2012+'逐时购电与费用'!J2012+F2012-P2012+O2012-E2012-N2012/'月度汇总'!$F$6-Q2012</x:f>
        <x:v>1.1111831454968524e-9</x:v>
      </x:c>
      <x:c r="V2012" s="12" t="n">
        <x:f>M2012-L2012-N2012+O2012/'月度汇总'!$F$7</x:f>
        <x:v>1.1368683772161603e-13</x:v>
      </x:c>
    </x:row>
    <x:row r="2013" ht="20" customHeight="1">
      <x:c r="A2013" s="13" t="n">
        <x:f>'逐时购电与费用'!A2013</x:f>
        <x:v>45702.95138888889</x:v>
      </x:c>
      <x:c r="B2013" s="13" t="n">
        <x:v>45702</x:v>
      </x:c>
      <x:c r="C2013" s="12" t="n">
        <x:v>388.78609660448416</x:v>
      </x:c>
      <x:c r="D2013" s="12" t="n">
        <x:v>0</x:v>
      </x:c>
      <x:c r="E2013" s="12" t="n">
        <x:v>401.9321333333333</x:v>
      </x:c>
      <x:c r="F2013" s="12" t="n">
        <x:v>0</x:v>
      </x:c>
      <x:c r="G2013" s="12" t="n">
        <x:f>E2013-F2013</x:f>
        <x:v>401.9321333333333</x:v>
      </x:c>
      <x:c r="H2013" s="12" t="n">
        <x:f>G2013-C2013+D2013</x:f>
        <x:v>13.14603672884914</x:v>
      </x:c>
      <x:c r="I2013" s="12" t="n">
        <x:v>379.6555508333332</x:v>
      </x:c>
      <x:c r="J2013" s="12" t="n">
        <x:v>0</x:v>
      </x:c>
      <x:c r="K2013" s="12" t="n">
        <x:f>G2013-I2013+J2013</x:f>
        <x:v>22.276582500000075</x:v>
      </x:c>
      <x:c r="L2013" s="12" t="n">
        <x:v>4546.609101172167</x:v>
      </x:c>
      <x:c r="M2013" s="12" t="n">
        <x:v>5282.616586260405</x:v>
      </x:c>
      <x:c r="N2013" s="12" t="n">
        <x:v>736.0074850882372</x:v>
      </x:c>
      <x:c r="O2013" s="12" t="n">
        <x:v>0</x:v>
      </x:c>
      <x:c r="P2013" s="12" t="n">
        <x:v>0</x:v>
      </x:c>
      <x:c r="Q2013" s="12" t="n">
        <x:v>0</x:v>
      </x:c>
      <x:c r="R2013" s="12" t="n">
        <x:v>126.0622087051213</x:v>
      </x:c>
      <x:c r="S2013" s="12" t="n">
        <x:v>0</x:v>
      </x:c>
      <x:c r="T2013" s="12" t="n">
        <x:v>0</x:v>
      </x:c>
      <x:c r="U2013" s="12" t="n">
        <x:f>'逐时购电与费用'!H2013+'逐时购电与费用'!J2013+F2013-P2013+O2013-E2013-N2013/'月度汇总'!$F$6-Q2013</x:f>
        <x:v>1.0000007932831068e-8</x:v>
      </x:c>
      <x:c r="V2013" s="12" t="n">
        <x:f>M2013-L2013-N2013+O2013/'月度汇总'!$F$7</x:f>
        <x:v>2.2737367544323206e-13</x:v>
      </x:c>
    </x:row>
    <x:row r="2014" ht="20" customHeight="1">
      <x:c r="A2014" s="13" t="n">
        <x:f>'逐时购电与费用'!A2014</x:f>
        <x:v>45702.95833333333</x:v>
      </x:c>
      <x:c r="B2014" s="13" t="n">
        <x:v>45702</x:v>
      </x:c>
      <x:c r="C2014" s="12" t="n">
        <x:v>401.45903205131543</x:v>
      </x:c>
      <x:c r="D2014" s="12" t="n">
        <x:v>0</x:v>
      </x:c>
      <x:c r="E2014" s="12" t="n">
        <x:v>386.145</x:v>
      </x:c>
      <x:c r="F2014" s="12" t="n">
        <x:v>0</x:v>
      </x:c>
      <x:c r="G2014" s="12" t="n">
        <x:f>E2014-F2014</x:f>
        <x:v>386.145</x:v>
      </x:c>
      <x:c r="H2014" s="12" t="n">
        <x:f>G2014-C2014+D2014</x:f>
        <x:v>-15.31403205131545</x:v>
      </x:c>
      <x:c r="I2014" s="12" t="n">
        <x:v>392.324525</x:v>
      </x:c>
      <x:c r="J2014" s="12" t="n">
        <x:v>0</x:v>
      </x:c>
      <x:c r="K2014" s="12" t="n">
        <x:f>G2014-I2014+J2014</x:f>
        <x:v>-6.179525000000012</x:v>
      </x:c>
      <x:c r="L2014" s="12" t="n">
        <x:v>5282.616586260405</x:v>
      </x:c>
      <x:c r="M2014" s="12" t="n">
        <x:v>6032.616586250405</x:v>
      </x:c>
      <x:c r="N2014" s="12" t="n">
        <x:v>749.99999999</x:v>
      </x:c>
      <x:c r="O2014" s="12" t="n">
        <x:v>0</x:v>
      </x:c>
      <x:c r="P2014" s="12" t="n">
        <x:v>0</x:v>
      </x:c>
      <x:c r="Q2014" s="12" t="n">
        <x:v>12.97861219508058</x:v>
      </x:c>
      <x:c r="R2014" s="12" t="n">
        <x:v>111.46589106351325</x:v>
      </x:c>
      <x:c r="S2014" s="12" t="n">
        <x:v>0</x:v>
      </x:c>
      <x:c r="T2014" s="12" t="n">
        <x:v>0</x:v>
      </x:c>
      <x:c r="U2014" s="12" t="n">
        <x:f>'逐时购电与费用'!H2014+'逐时购电与费用'!J2014+F2014-P2014+O2014-E2014-N2014/'月度汇总'!$F$6-Q2014</x:f>
        <x:v>1.1111822573184327e-9</x:v>
      </x:c>
      <x:c r="V2014" s="12" t="n">
        <x:f>M2014-L2014-N2014+O2014/'月度汇总'!$F$7</x:f>
        <x:v>1.1368683772161603e-13</x:v>
      </x:c>
    </x:row>
    <x:row r="2015" ht="20" customHeight="1">
      <x:c r="A2015" s="13" t="n">
        <x:f>'逐时购电与费用'!A2015</x:f>
        <x:v>45702.96527777778</x:v>
      </x:c>
      <x:c r="B2015" s="13" t="n">
        <x:v>45702</x:v>
      </x:c>
      <x:c r="C2015" s="12" t="n">
        <x:v>404.2448848101385</x:v>
      </x:c>
      <x:c r="D2015" s="12" t="n">
        <x:v>0</x:v>
      </x:c>
      <x:c r="E2015" s="12" t="n">
        <x:v>396.82171666666665</x:v>
      </x:c>
      <x:c r="F2015" s="12" t="n">
        <x:v>0</x:v>
      </x:c>
      <x:c r="G2015" s="12" t="n">
        <x:f>E2015-F2015</x:f>
        <x:v>396.82171666666665</x:v>
      </x:c>
      <x:c r="H2015" s="12" t="n">
        <x:f>G2015-C2015+D2015</x:f>
        <x:v>-7.423168143471855</x:v>
      </x:c>
      <x:c r="I2015" s="12" t="n">
        <x:v>394.66834166666666</x:v>
      </x:c>
      <x:c r="J2015" s="12" t="n">
        <x:v>0</x:v>
      </x:c>
      <x:c r="K2015" s="12" t="n">
        <x:f>G2015-I2015+J2015</x:f>
        <x:v>2.1533749999999827</x:v>
      </x:c>
      <x:c r="L2015" s="12" t="n">
        <x:v>6032.616586250405</x:v>
      </x:c>
      <x:c r="M2015" s="12" t="n">
        <x:v>6039.29743757053</x:v>
      </x:c>
      <x:c r="N2015" s="12" t="n">
        <x:v>6.6808513201246695</x:v>
      </x:c>
      <x:c r="O2015" s="12" t="n">
        <x:v>0</x:v>
      </x:c>
      <x:c r="P2015" s="12" t="n">
        <x:v>0</x:v>
      </x:c>
      <x:c r="Q2015" s="12" t="n">
        <x:v>0</x:v>
      </x:c>
      <x:c r="R2015" s="12" t="n">
        <x:v>99.82118897675315</x:v>
      </x:c>
      <x:c r="S2015" s="12" t="n">
        <x:v>0</x:v>
      </x:c>
      <x:c r="T2015" s="12" t="n">
        <x:v>0</x:v>
      </x:c>
      <x:c r="U2015" s="12" t="n">
        <x:f>'逐时购电与费用'!H2015+'逐时购电与费用'!J2015+F2015-P2015+O2015-E2015-N2015/'月度汇总'!$F$6-Q2015</x:f>
        <x:v>1.000000082740371e-8</x:v>
      </x:c>
      <x:c r="V2015" s="12" t="n">
        <x:f>M2015-L2015-N2015+O2015/'月度汇总'!$F$7</x:f>
        <x:v>2.602362769721367e-13</x:v>
      </x:c>
    </x:row>
    <x:row r="2016" ht="20" customHeight="1">
      <x:c r="A2016" s="13" t="n">
        <x:f>'逐时购电与费用'!A2016</x:f>
        <x:v>45702.97222222222</x:v>
      </x:c>
      <x:c r="B2016" s="13" t="n">
        <x:v>45702</x:v>
      </x:c>
      <x:c r="C2016" s="12" t="n">
        <x:v>404.8815761872857</x:v>
      </x:c>
      <x:c r="D2016" s="12" t="n">
        <x:v>0</x:v>
      </x:c>
      <x:c r="E2016" s="12" t="n">
        <x:v>409.94885</x:v>
      </x:c>
      <x:c r="F2016" s="12" t="n">
        <x:v>0</x:v>
      </x:c>
      <x:c r="G2016" s="12" t="n">
        <x:f>E2016-F2016</x:f>
        <x:v>409.94885</x:v>
      </x:c>
      <x:c r="H2016" s="12" t="n">
        <x:f>G2016-C2016+D2016</x:f>
        <x:v>5.067273812714291</x:v>
      </x:c>
      <x:c r="I2016" s="12" t="n">
        <x:v>395.3012858333333</x:v>
      </x:c>
      <x:c r="J2016" s="12" t="n">
        <x:v>0</x:v>
      </x:c>
      <x:c r="K2016" s="12" t="n">
        <x:f>G2016-I2016+J2016</x:f>
        <x:v>14.647564166666712</x:v>
      </x:c>
      <x:c r="L2016" s="12" t="n">
        <x:v>6039.29743757053</x:v>
      </x:c>
      <x:c r="M2016" s="12" t="n">
        <x:v>6782.748599847383</x:v>
      </x:c>
      <x:c r="N2016" s="12" t="n">
        <x:v>743.4511622768531</x:v>
      </x:c>
      <x:c r="O2016" s="12" t="n">
        <x:v>0</x:v>
      </x:c>
      <x:c r="P2016" s="12" t="n">
        <x:v>0</x:v>
      </x:c>
      <x:c r="Q2016" s="12" t="n">
        <x:v>0</x:v>
      </x:c>
      <x:c r="R2016" s="12" t="n">
        <x:v>105.94815514602033</x:v>
      </x:c>
      <x:c r="S2016" s="12" t="n">
        <x:v>0</x:v>
      </x:c>
      <x:c r="T2016" s="12" t="n">
        <x:v>0</x:v>
      </x:c>
      <x:c r="U2016" s="12" t="n">
        <x:f>'逐时购电与费用'!H2016+'逐时购电与费用'!J2016+F2016-P2016+O2016-E2016-N2016/'月度汇总'!$F$6-Q2016</x:f>
        <x:v>1.000012161966879e-8</x:v>
      </x:c>
      <x:c r="V2016" s="12" t="n">
        <x:f>M2016-L2016-N2016+O2016/'月度汇总'!$F$7</x:f>
        <x:v>1.1368683772161603e-13</x:v>
      </x:c>
    </x:row>
    <x:row r="2017" ht="20" customHeight="1">
      <x:c r="A2017" s="13" t="n">
        <x:f>'逐时购电与费用'!A2017</x:f>
        <x:v>45702.97916666667</x:v>
      </x:c>
      <x:c r="B2017" s="13" t="n">
        <x:v>45702</x:v>
      </x:c>
      <x:c r="C2017" s="12" t="n">
        <x:v>410.4383599076425</x:v>
      </x:c>
      <x:c r="D2017" s="12" t="n">
        <x:v>0</x:v>
      </x:c>
      <x:c r="E2017" s="12" t="n">
        <x:v>411.015</x:v>
      </x:c>
      <x:c r="F2017" s="12" t="n">
        <x:v>0</x:v>
      </x:c>
      <x:c r="G2017" s="12" t="n">
        <x:f>E2017-F2017</x:f>
        <x:v>411.015</x:v>
      </x:c>
      <x:c r="H2017" s="12" t="n">
        <x:f>G2017-C2017+D2017</x:f>
        <x:v>0.5766400923574793</x:v>
      </x:c>
      <x:c r="I2017" s="12" t="n">
        <x:v>400.854425</x:v>
      </x:c>
      <x:c r="J2017" s="12" t="n">
        <x:v>0</x:v>
      </x:c>
      <x:c r="K2017" s="12" t="n">
        <x:f>G2017-I2017+J2017</x:f>
        <x:v>10.160574999999994</x:v>
      </x:c>
      <x:c r="L2017" s="12" t="n">
        <x:v>6782.748599847383</x:v>
      </x:c>
      <x:c r="M2017" s="12" t="n">
        <x:v>7530.295802751893</x:v>
      </x:c>
      <x:c r="N2017" s="12" t="n">
        <x:v>747.547202904509</x:v>
      </x:c>
      <x:c r="O2017" s="12" t="n">
        <x:v>0</x:v>
      </x:c>
      <x:c r="P2017" s="12" t="n">
        <x:v>0</x:v>
      </x:c>
      <x:c r="Q2017" s="12" t="n">
        <x:v>0</x:v>
      </x:c>
      <x:c r="R2017" s="12" t="n">
        <x:v>102.53662442128416</x:v>
      </x:c>
      <x:c r="S2017" s="12" t="n">
        <x:v>0</x:v>
      </x:c>
      <x:c r="T2017" s="12" t="n">
        <x:v>0</x:v>
      </x:c>
      <x:c r="U2017" s="12" t="n">
        <x:f>'逐时购电与费用'!H2017+'逐时购电与费用'!J2017+F2017-P2017+O2017-E2017-N2017/'月度汇总'!$F$6-Q2017</x:f>
        <x:v>1.0000007932831068e-8</x:v>
      </x:c>
      <x:c r="V2017" s="12" t="n">
        <x:f>M2017-L2017-N2017+O2017/'月度汇总'!$F$7</x:f>
        <x:v>4.547473508864641e-13</x:v>
      </x:c>
    </x:row>
    <x:row r="2018" ht="20" customHeight="1">
      <x:c r="A2018" s="13" t="n">
        <x:f>'逐时购电与费用'!A2018</x:f>
        <x:v>45702.98611111111</x:v>
      </x:c>
      <x:c r="B2018" s="13" t="n">
        <x:v>45702</x:v>
      </x:c>
      <x:c r="C2018" s="12" t="n">
        <x:v>416.3067529502119</x:v>
      </x:c>
      <x:c r="D2018" s="12" t="n">
        <x:v>0</x:v>
      </x:c>
      <x:c r="E2018" s="12" t="n">
        <x:v>412.51455</x:v>
      </x:c>
      <x:c r="F2018" s="12" t="n">
        <x:v>0</x:v>
      </x:c>
      <x:c r="G2018" s="12" t="n">
        <x:f>E2018-F2018</x:f>
        <x:v>412.51455</x:v>
      </x:c>
      <x:c r="H2018" s="12" t="n">
        <x:f>G2018-C2018+D2018</x:f>
        <x:v>-3.7922029502119017</x:v>
      </x:c>
      <x:c r="I2018" s="12" t="n">
        <x:v>406.71927333333326</x:v>
      </x:c>
      <x:c r="J2018" s="12" t="n">
        <x:v>0</x:v>
      </x:c>
      <x:c r="K2018" s="12" t="n">
        <x:f>G2018-I2018+J2018</x:f>
        <x:v>5.795276666666723</x:v>
      </x:c>
      <x:c r="L2018" s="12" t="n">
        <x:v>7530.295802751893</x:v>
      </x:c>
      <x:c r="M2018" s="12" t="n">
        <x:v>8280.295802741892</x:v>
      </x:c>
      <x:c r="N2018" s="12" t="n">
        <x:v>749.99999999</x:v>
      </x:c>
      <x:c r="O2018" s="12" t="n">
        <x:v>0</x:v>
      </x:c>
      <x:c r="P2018" s="12" t="n">
        <x:v>0</x:v>
      </x:c>
      <x:c r="Q2018" s="12" t="n">
        <x:v>1.7023774426355578</x:v>
      </x:c>
      <x:c r="R2018" s="12" t="n">
        <x:v>55.87415972666872</x:v>
      </x:c>
      <x:c r="S2018" s="12" t="n">
        <x:v>0</x:v>
      </x:c>
      <x:c r="T2018" s="12" t="n">
        <x:v>0</x:v>
      </x:c>
      <x:c r="U2018" s="12" t="n">
        <x:f>'逐时购电与费用'!H2018+'逐时购电与费用'!J2018+F2018-P2018+O2018-E2018-N2018/'月度汇总'!$F$6-Q2018</x:f>
        <x:v>1.1111831454968524e-9</x:v>
      </x:c>
      <x:c r="V2018" s="12" t="n">
        <x:f>M2018-L2018-N2018+O2018/'月度汇总'!$F$7</x:f>
        <x:v>-7.958078640513122e-13</x:v>
      </x:c>
    </x:row>
    <x:row r="2019" ht="20" customHeight="1">
      <x:c r="A2019" s="13" t="n">
        <x:f>'逐时购电与费用'!A2019</x:f>
        <x:v>45702.993055555555</x:v>
      </x:c>
      <x:c r="B2019" s="13" t="n">
        <x:v>45702</x:v>
      </x:c>
      <x:c r="C2019" s="12" t="n">
        <x:v>415.9257863836184</x:v>
      </x:c>
      <x:c r="D2019" s="12" t="n">
        <x:v>0</x:v>
      </x:c>
      <x:c r="E2019" s="12" t="n">
        <x:v>416.3911166666667</x:v>
      </x:c>
      <x:c r="F2019" s="12" t="n">
        <x:v>0</x:v>
      </x:c>
      <x:c r="G2019" s="12" t="n">
        <x:f>E2019-F2019</x:f>
        <x:v>416.3911166666667</x:v>
      </x:c>
      <x:c r="H2019" s="12" t="n">
        <x:f>G2019-C2019+D2019</x:f>
        <x:v>0.4653302830482744</x:v>
      </x:c>
      <x:c r="I2019" s="12" t="n">
        <x:v>409.6835008333333</x:v>
      </x:c>
      <x:c r="J2019" s="12" t="n">
        <x:v>0</x:v>
      </x:c>
      <x:c r="K2019" s="12" t="n">
        <x:f>G2019-I2019+J2019</x:f>
        <x:v>6.707615833333364</x:v>
      </x:c>
      <x:c r="L2019" s="12" t="n">
        <x:v>8280.295802741892</x:v>
      </x:c>
      <x:c r="M2019" s="12" t="n">
        <x:v>8279.77876910517</x:v>
      </x:c>
      <x:c r="N2019" s="12" t="n">
        <x:v>0</x:v>
      </x:c>
      <x:c r="O2019" s="12" t="n">
        <x:v>0.4653302730482744</x:v>
      </x:c>
      <x:c r="P2019" s="12" t="n">
        <x:v>0</x:v>
      </x:c>
      <x:c r="Q2019" s="12" t="n">
        <x:v>0</x:v>
      </x:c>
      <x:c r="R2019" s="12" t="n">
        <x:v>27.75659181051367</x:v>
      </x:c>
      <x:c r="S2019" s="12" t="n">
        <x:v>0</x:v>
      </x:c>
      <x:c r="T2019" s="12" t="n">
        <x:v>0</x:v>
      </x:c>
      <x:c r="U2019" s="12" t="n">
        <x:f>'逐时购电与费用'!H2019+'逐时购电与费用'!J2019+F2019-P2019+O2019-E2019-N2019/'月度汇总'!$F$6-Q2019</x:f>
        <x:v>-1.0000007932831068e-8</x:v>
      </x:c>
      <x:c r="V2019" s="12" t="n">
        <x:f>M2019-L2019-N2019+O2019/'月度汇总'!$F$7</x:f>
        <x:v>-6.480371794737039e-13</x:v>
      </x:c>
    </x:row>
    <x:row r="2020" ht="20" customHeight="1">
      <x:c r="A2020" s="13" t="n">
        <x:f>'逐时购电与费用'!A2020</x:f>
        <x:v>45703</x:v>
      </x:c>
      <x:c r="B2020" s="13" t="n">
        <x:v>45703</x:v>
      </x:c>
      <x:c r="C2020" s="12" t="n">
        <x:v>406.61762500000003</x:v>
      </x:c>
      <x:c r="D2020" s="12" t="n">
        <x:v>0</x:v>
      </x:c>
      <x:c r="E2020" s="12" t="n">
        <x:v>418.26</x:v>
      </x:c>
      <x:c r="F2020" s="12" t="n">
        <x:v>0</x:v>
      </x:c>
      <x:c r="G2020" s="12" t="n">
        <x:f>E2020-F2020</x:f>
        <x:v>418.26</x:v>
      </x:c>
      <x:c r="H2020" s="12" t="n">
        <x:f>G2020-C2020+D2020</x:f>
        <x:v>11.642374999999959</x:v>
      </x:c>
      <x:c r="I2020" s="12" t="n">
        <x:v>406.61762500000003</x:v>
      </x:c>
      <x:c r="J2020" s="12" t="n">
        <x:v>0</x:v>
      </x:c>
      <x:c r="K2020" s="12" t="n">
        <x:f>G2020-I2020+J2020</x:f>
        <x:v>11.642374999999959</x:v>
      </x:c>
      <x:c r="L2020" s="12" t="n">
        <x:v>8279.77876910517</x:v>
      </x:c>
      <x:c r="M2020" s="12" t="n">
        <x:v>8266.84279689406</x:v>
      </x:c>
      <x:c r="N2020" s="12" t="n">
        <x:v>0</x:v>
      </x:c>
      <x:c r="O2020" s="12" t="n">
        <x:v>11.642374989999958</x:v>
      </x:c>
      <x:c r="P2020" s="12" t="n">
        <x:v>0</x:v>
      </x:c>
      <x:c r="Q2020" s="12" t="n">
        <x:v>0</x:v>
      </x:c>
      <x:c r="R2020" s="12" t="n">
        <x:v>335.245169388225</x:v>
      </x:c>
      <x:c r="S2020" s="12" t="n">
        <x:v>0</x:v>
      </x:c>
      <x:c r="T2020" s="12" t="n">
        <x:v>0</x:v>
      </x:c>
      <x:c r="U2020" s="12" t="n">
        <x:f>'逐时购电与费用'!H2020+'逐时购电与费用'!J2020+F2020-P2020+O2020-E2020-N2020/'月度汇总'!$F$6-Q2020</x:f>
        <x:v>-1.0000007932831068e-8</x:v>
      </x:c>
      <x:c r="V2020" s="12" t="n">
        <x:f>M2020-L2020-N2020+O2020/'月度汇总'!$F$7</x:f>
        <x:v>-1.5631940186722204e-13</x:v>
      </x:c>
    </x:row>
    <x:row r="2021" ht="20" customHeight="1">
      <x:c r="A2021" s="13" t="n">
        <x:f>'逐时购电与费用'!A2021</x:f>
        <x:v>45703.006944444445</x:v>
      </x:c>
      <x:c r="B2021" s="13" t="n">
        <x:v>45703</x:v>
      </x:c>
      <x:c r="C2021" s="12" t="n">
        <x:v>401.9223078442454</x:v>
      </x:c>
      <x:c r="D2021" s="12" t="n">
        <x:v>0</x:v>
      </x:c>
      <x:c r="E2021" s="12" t="n">
        <x:v>411.77119999999996</x:v>
      </x:c>
      <x:c r="F2021" s="12" t="n">
        <x:v>0</x:v>
      </x:c>
      <x:c r="G2021" s="12" t="n">
        <x:f>E2021-F2021</x:f>
        <x:v>411.77119999999996</x:v>
      </x:c>
      <x:c r="H2021" s="12" t="n">
        <x:f>G2021-C2021+D2021</x:f>
        <x:v>9.848892155754584</x:v>
      </x:c>
      <x:c r="I2021" s="12" t="n">
        <x:v>402.61483000000004</x:v>
      </x:c>
      <x:c r="J2021" s="12" t="n">
        <x:v>0</x:v>
      </x:c>
      <x:c r="K2021" s="12" t="n">
        <x:f>G2021-I2021+J2021</x:f>
        <x:v>9.156369999999924</x:v>
      </x:c>
      <x:c r="L2021" s="12" t="n">
        <x:v>8266.84279689406</x:v>
      </x:c>
      <x:c r="M2021" s="12" t="n">
        <x:v>8255.899583398777</x:v>
      </x:c>
      <x:c r="N2021" s="12" t="n">
        <x:v>0</x:v>
      </x:c>
      <x:c r="O2021" s="12" t="n">
        <x:v>9.848892145754583</x:v>
      </x:c>
      <x:c r="P2021" s="12" t="n">
        <x:v>0</x:v>
      </x:c>
      <x:c r="Q2021" s="12" t="n">
        <x:v>0</x:v>
      </x:c>
      <x:c r="R2021" s="12" t="n">
        <x:v>313.67515272155833</x:v>
      </x:c>
      <x:c r="S2021" s="12" t="n">
        <x:v>1.4690838829415043</x:v>
      </x:c>
      <x:c r="T2021" s="12" t="n">
        <x:v>0</x:v>
      </x:c>
      <x:c r="U2021" s="12" t="n">
        <x:f>'逐时购电与费用'!H2021+'逐时购电与费用'!J2021+F2021-P2021+O2021-E2021-N2021/'月度汇总'!$F$6-Q2021</x:f>
        <x:v>-1.0000007932831068e-8</x:v>
      </x:c>
      <x:c r="V2021" s="12" t="n">
        <x:f>M2021-L2021-N2021+O2021/'月度汇总'!$F$7</x:f>
        <x:v>6.892264536872972e-13</x:v>
      </x:c>
    </x:row>
    <x:row r="2022" ht="20" customHeight="1">
      <x:c r="A2022" s="13" t="n">
        <x:f>'逐时购电与费用'!A2022</x:f>
        <x:v>45703.01388888889</x:v>
      </x:c>
      <x:c r="B2022" s="13" t="n">
        <x:v>45703</x:v>
      </x:c>
      <x:c r="C2022" s="12" t="n">
        <x:v>415.1633758355363</x:v>
      </x:c>
      <x:c r="D2022" s="12" t="n">
        <x:v>0</x:v>
      </x:c>
      <x:c r="E2022" s="12" t="n">
        <x:v>397.00865</x:v>
      </x:c>
      <x:c r="F2022" s="12" t="n">
        <x:v>0</x:v>
      </x:c>
      <x:c r="G2022" s="12" t="n">
        <x:f>E2022-F2022</x:f>
        <x:v>397.00865</x:v>
      </x:c>
      <x:c r="H2022" s="12" t="n">
        <x:f>G2022-C2022+D2022</x:f>
        <x:v>-18.15472583553634</x:v>
      </x:c>
      <x:c r="I2022" s="12" t="n">
        <x:v>416.38341416666674</x:v>
      </x:c>
      <x:c r="J2022" s="12" t="n">
        <x:v>0</x:v>
      </x:c>
      <x:c r="K2022" s="12" t="n">
        <x:f>G2022-I2022+J2022</x:f>
        <x:v>-19.37476416666675</x:v>
      </x:c>
      <x:c r="L2022" s="12" t="n">
        <x:v>8255.899583398777</x:v>
      </x:c>
      <x:c r="M2022" s="12" t="n">
        <x:v>8663.703428850748</x:v>
      </x:c>
      <x:c r="N2022" s="12" t="n">
        <x:v>407.80384545197023</x:v>
      </x:c>
      <x:c r="O2022" s="12" t="n">
        <x:v>0</x:v>
      </x:c>
      <x:c r="P2022" s="12" t="n">
        <x:v>0</x:v>
      </x:c>
      <x:c r="Q2022" s="12" t="n">
        <x:v>0</x:v>
      </x:c>
      <x:c r="R2022" s="12" t="n">
        <x:v>321.1343079486902</x:v>
      </x:c>
      <x:c r="S2022" s="12" t="n">
        <x:v>2.6610322200851897</x:v>
      </x:c>
      <x:c r="T2022" s="12" t="n">
        <x:v>0</x:v>
      </x:c>
      <x:c r="U2022" s="12" t="n">
        <x:f>'逐时购电与费用'!H2022+'逐时购电与费用'!J2022+F2022-P2022+O2022-E2022-N2022/'月度汇总'!$F$6-Q2022</x:f>
        <x:v>1.0000007932831068e-8</x:v>
      </x:c>
      <x:c r="V2022" s="12" t="n">
        <x:f>M2022-L2022-N2022+O2022/'月度汇总'!$F$7</x:f>
        <x:v>-1.1368683772161603e-13</x:v>
      </x:c>
    </x:row>
    <x:row r="2023" ht="20" customHeight="1">
      <x:c r="A2023" s="13" t="n">
        <x:f>'逐时购电与费用'!A2023</x:f>
        <x:v>45703.02083333333</x:v>
      </x:c>
      <x:c r="B2023" s="13" t="n">
        <x:v>45703</x:v>
      </x:c>
      <x:c r="C2023" s="12" t="n">
        <x:v>437.6211209413814</x:v>
      </x:c>
      <x:c r="D2023" s="12" t="n">
        <x:v>0</x:v>
      </x:c>
      <x:c r="E2023" s="12" t="n">
        <x:v>394.685</x:v>
      </x:c>
      <x:c r="F2023" s="12" t="n">
        <x:v>0</x:v>
      </x:c>
      <x:c r="G2023" s="12" t="n">
        <x:f>E2023-F2023</x:f>
        <x:v>394.685</x:v>
      </x:c>
      <x:c r="H2023" s="12" t="n">
        <x:f>G2023-C2023+D2023</x:f>
        <x:v>-42.936120941381375</x:v>
      </x:c>
      <x:c r="I2023" s="12" t="n">
        <x:v>438.7746083333334</x:v>
      </x:c>
      <x:c r="J2023" s="12" t="n">
        <x:v>0</x:v>
      </x:c>
      <x:c r="K2023" s="12" t="n">
        <x:f>G2023-I2023+J2023</x:f>
        <x:v>-44.08960833333339</x:v>
      </x:c>
      <x:c r="L2023" s="12" t="n">
        <x:v>8663.703428850748</x:v>
      </x:c>
      <x:c r="M2023" s="12" t="n">
        <x:v>8702.345937688991</x:v>
      </x:c>
      <x:c r="N2023" s="12" t="n">
        <x:v>38.64250883824324</x:v>
      </x:c>
      <x:c r="O2023" s="12" t="n">
        <x:v>0</x:v>
      </x:c>
      <x:c r="P2023" s="12" t="n">
        <x:v>0</x:v>
      </x:c>
      <x:c r="Q2023" s="12" t="n">
        <x:v>0</x:v>
      </x:c>
      <x:c r="R2023" s="12" t="n">
        <x:v>339.6973193513886</x:v>
      </x:c>
      <x:c r="S2023" s="12" t="n">
        <x:v>2.5867427766859237</x:v>
      </x:c>
      <x:c r="T2023" s="12" t="n">
        <x:v>0</x:v>
      </x:c>
      <x:c r="U2023" s="12" t="n">
        <x:f>'逐时购电与费用'!H2023+'逐时购电与费用'!J2023+F2023-P2023+O2023-E2023-N2023/'月度汇总'!$F$6-Q2023</x:f>
        <x:v>1.000000082740371e-8</x:v>
      </x:c>
      <x:c r="V2023" s="12" t="n">
        <x:f>M2023-L2023-N2023+O2023/'月度汇总'!$F$7</x:f>
        <x:v>6.465938895416912e-13</x:v>
      </x:c>
    </x:row>
    <x:row r="2024" ht="20" customHeight="1">
      <x:c r="A2024" s="13" t="n">
        <x:f>'逐时购电与费用'!A2024</x:f>
        <x:v>45703.02777777778</x:v>
      </x:c>
      <x:c r="B2024" s="13" t="n">
        <x:v>45703</x:v>
      </x:c>
      <x:c r="C2024" s="12" t="n">
        <x:v>442.5772028494492</x:v>
      </x:c>
      <x:c r="D2024" s="12" t="n">
        <x:v>0</x:v>
      </x:c>
      <x:c r="E2024" s="12" t="n">
        <x:v>427.10745</x:v>
      </x:c>
      <x:c r="F2024" s="12" t="n">
        <x:v>0</x:v>
      </x:c>
      <x:c r="G2024" s="12" t="n">
        <x:f>E2024-F2024</x:f>
        <x:v>427.10745</x:v>
      </x:c>
      <x:c r="H2024" s="12" t="n">
        <x:f>G2024-C2024+D2024</x:f>
        <x:v>-15.469752849449208</x:v>
      </x:c>
      <x:c r="I2024" s="12" t="n">
        <x:v>443.07002083333333</x:v>
      </x:c>
      <x:c r="J2024" s="12" t="n">
        <x:v>0</x:v>
      </x:c>
      <x:c r="K2024" s="12" t="n">
        <x:f>G2024-I2024+J2024</x:f>
        <x:v>-15.96257083333336</x:v>
      </x:c>
      <x:c r="L2024" s="12" t="n">
        <x:v>8702.345937688991</x:v>
      </x:c>
      <x:c r="M2024" s="12" t="n">
        <x:v>8716.268715244496</x:v>
      </x:c>
      <x:c r="N2024" s="12" t="n">
        <x:v>13.922777555504286</x:v>
      </x:c>
      <x:c r="O2024" s="12" t="n">
        <x:v>0</x:v>
      </x:c>
      <x:c r="P2024" s="12" t="n">
        <x:v>0</x:v>
      </x:c>
      <x:c r="Q2024" s="12" t="n">
        <x:v>0</x:v>
      </x:c>
      <x:c r="R2024" s="12" t="n">
        <x:v>341.8951064462352</x:v>
      </x:c>
      <x:c r="S2024" s="12" t="n">
        <x:v>1.0471184551170154</x:v>
      </x:c>
      <x:c r="T2024" s="12" t="n">
        <x:v>0</x:v>
      </x:c>
      <x:c r="U2024" s="12" t="n">
        <x:f>'逐时购电与费用'!H2024+'逐时购电与费用'!J2024+F2024-P2024+O2024-E2024-N2024/'月度汇总'!$F$6-Q2024</x:f>
        <x:v>1.000000082740371e-8</x:v>
      </x:c>
      <x:c r="V2024" s="12" t="n">
        <x:f>M2024-L2024-N2024+O2024/'月度汇总'!$F$7</x:f>
        <x:v>2.948752353404416e-13</x:v>
      </x:c>
    </x:row>
    <x:row r="2025" ht="20" customHeight="1">
      <x:c r="A2025" s="13" t="n">
        <x:f>'逐时购电与费用'!A2025</x:f>
        <x:v>45703.03472222222</x:v>
      </x:c>
      <x:c r="B2025" s="13" t="n">
        <x:v>45703</x:v>
      </x:c>
      <x:c r="C2025" s="12" t="n">
        <x:v>436.53721900719626</x:v>
      </x:c>
      <x:c r="D2025" s="12" t="n">
        <x:v>0</x:v>
      </x:c>
      <x:c r="E2025" s="12" t="n">
        <x:v>449.08046666666667</x:v>
      </x:c>
      <x:c r="F2025" s="12" t="n">
        <x:v>0</x:v>
      </x:c>
      <x:c r="G2025" s="12" t="n">
        <x:f>E2025-F2025</x:f>
        <x:v>449.08046666666667</x:v>
      </x:c>
      <x:c r="H2025" s="12" t="n">
        <x:f>G2025-C2025+D2025</x:f>
        <x:v>12.54324765947041</x:v>
      </x:c>
      <x:c r="I2025" s="12" t="n">
        <x:v>436.2042075</x:v>
      </x:c>
      <x:c r="J2025" s="12" t="n">
        <x:v>0</x:v>
      </x:c>
      <x:c r="K2025" s="12" t="n">
        <x:f>G2025-I2025+J2025</x:f>
        <x:v>12.87625916666667</x:v>
      </x:c>
      <x:c r="L2025" s="12" t="n">
        <x:v>8716.268715244496</x:v>
      </x:c>
      <x:c r="M2025" s="12" t="n">
        <x:v>8702.331773411752</x:v>
      </x:c>
      <x:c r="N2025" s="12" t="n">
        <x:v>0</x:v>
      </x:c>
      <x:c r="O2025" s="12" t="n">
        <x:v>12.543247649470409</x:v>
      </x:c>
      <x:c r="P2025" s="12" t="n">
        <x:v>0</x:v>
      </x:c>
      <x:c r="Q2025" s="12" t="n">
        <x:v>0</x:v>
      </x:c>
      <x:c r="R2025" s="12" t="n">
        <x:v>319.03146086242793</x:v>
      </x:c>
      <x:c r="S2025" s="12" t="n">
        <x:v>0</x:v>
      </x:c>
      <x:c r="T2025" s="12" t="n">
        <x:v>0</x:v>
      </x:c>
      <x:c r="U2025" s="12" t="n">
        <x:f>'逐时购电与费用'!H2025+'逐时购电与费用'!J2025+F2025-P2025+O2025-E2025-N2025/'月度汇总'!$F$6-Q2025</x:f>
        <x:v>-1.0000007932831068e-8</x:v>
      </x:c>
      <x:c r="V2025" s="12" t="n">
        <x:f>M2025-L2025-N2025+O2025/'月度汇总'!$F$7</x:f>
        <x:v>7.016609515630989e-13</x:v>
      </x:c>
    </x:row>
    <x:row r="2026" ht="20" customHeight="1">
      <x:c r="A2026" s="13" t="n">
        <x:f>'逐时购电与费用'!A2026</x:f>
        <x:v>45703.04166666667</x:v>
      </x:c>
      <x:c r="B2026" s="13" t="n">
        <x:v>45703</x:v>
      </x:c>
      <x:c r="C2026" s="12" t="n">
        <x:v>434.63136632707574</x:v>
      </x:c>
      <x:c r="D2026" s="12" t="n">
        <x:v>0</x:v>
      </x:c>
      <x:c r="E2026" s="12" t="n">
        <x:v>445.015</x:v>
      </x:c>
      <x:c r="F2026" s="12" t="n">
        <x:v>0</x:v>
      </x:c>
      <x:c r="G2026" s="12" t="n">
        <x:f>E2026-F2026</x:f>
        <x:v>445.015</x:v>
      </x:c>
      <x:c r="H2026" s="12" t="n">
        <x:f>G2026-C2026+D2026</x:f>
        <x:v>10.383633672924248</x:v>
      </x:c>
      <x:c r="I2026" s="12" t="n">
        <x:v>435.00000000000006</x:v>
      </x:c>
      <x:c r="J2026" s="12" t="n">
        <x:v>0</x:v>
      </x:c>
      <x:c r="K2026" s="12" t="n">
        <x:f>G2026-I2026+J2026</x:f>
        <x:v>10.01499999999993</x:v>
      </x:c>
      <x:c r="L2026" s="12" t="n">
        <x:v>8702.331773411752</x:v>
      </x:c>
      <x:c r="M2026" s="12" t="n">
        <x:v>8690.794402675168</x:v>
      </x:c>
      <x:c r="N2026" s="12" t="n">
        <x:v>0</x:v>
      </x:c>
      <x:c r="O2026" s="12" t="n">
        <x:v>10.383633662924247</x:v>
      </x:c>
      <x:c r="P2026" s="12" t="n">
        <x:v>0</x:v>
      </x:c>
      <x:c r="Q2026" s="12" t="n">
        <x:v>0</x:v>
      </x:c>
      <x:c r="R2026" s="12" t="n">
        <x:v>289.858183510583</x:v>
      </x:c>
      <x:c r="S2026" s="12" t="n">
        <x:v>0.8280026770032691</x:v>
      </x:c>
      <x:c r="T2026" s="12" t="n">
        <x:v>0</x:v>
      </x:c>
      <x:c r="U2026" s="12" t="n">
        <x:f>'逐时购电与费用'!H2026+'逐时购电与费用'!J2026+F2026-P2026+O2026-E2026-N2026/'月度汇总'!$F$6-Q2026</x:f>
        <x:v>-1.0000007932831068e-8</x:v>
      </x:c>
      <x:c r="V2026" s="12" t="n">
        <x:f>M2026-L2026-N2026+O2026/'月度汇总'!$F$7</x:f>
        <x:v>-9.023892744153272e-13</x:v>
      </x:c>
    </x:row>
    <x:row r="2027" ht="20" customHeight="1">
      <x:c r="A2027" s="13" t="n">
        <x:f>'逐时购电与费用'!A2027</x:f>
        <x:v>45703.04861111111</x:v>
      </x:c>
      <x:c r="B2027" s="13" t="n">
        <x:v>45703</x:v>
      </x:c>
      <x:c r="C2027" s="12" t="n">
        <x:v>443.3175320573567</x:v>
      </x:c>
      <x:c r="D2027" s="12" t="n">
        <x:v>0</x:v>
      </x:c>
      <x:c r="E2027" s="12" t="n">
        <x:v>439.8014166666667</x:v>
      </x:c>
      <x:c r="F2027" s="12" t="n">
        <x:v>0</x:v>
      </x:c>
      <x:c r="G2027" s="12" t="n">
        <x:f>E2027-F2027</x:f>
        <x:v>439.8014166666667</x:v>
      </x:c>
      <x:c r="H2027" s="12" t="n">
        <x:f>G2027-C2027+D2027</x:f>
        <x:v>-3.516115390690004</x:v>
      </x:c>
      <x:c r="I2027" s="12" t="n">
        <x:v>445.2351216666666</x:v>
      </x:c>
      <x:c r="J2027" s="12" t="n">
        <x:v>0</x:v>
      </x:c>
      <x:c r="K2027" s="12" t="n">
        <x:f>G2027-I2027+J2027</x:f>
        <x:v>-5.433704999999918</x:v>
      </x:c>
      <x:c r="L2027" s="12" t="n">
        <x:v>8690.794402675168</x:v>
      </x:c>
      <x:c r="M2027" s="12" t="n">
        <x:v>8693.95890651779</x:v>
      </x:c>
      <x:c r="N2027" s="12" t="n">
        <x:v>3.1645038426210035</x:v>
      </x:c>
      <x:c r="O2027" s="12" t="n">
        <x:v>0</x:v>
      </x:c>
      <x:c r="P2027" s="12" t="n">
        <x:v>0</x:v>
      </x:c>
      <x:c r="Q2027" s="12" t="n">
        <x:v>0</x:v>
      </x:c>
      <x:c r="R2027" s="12" t="n">
        <x:v>271.01313370123364</x:v>
      </x:c>
      <x:c r="S2027" s="12" t="n">
        <x:v>4.8056374494181</x:v>
      </x:c>
      <x:c r="T2027" s="12" t="n">
        <x:v>0</x:v>
      </x:c>
      <x:c r="U2027" s="12" t="n">
        <x:f>'逐时购电与费用'!H2027+'逐时购电与费用'!J2027+F2027-P2027+O2027-E2027-N2027/'月度汇总'!$F$6-Q2027</x:f>
        <x:v>1.00000003833145e-8</x:v>
      </x:c>
      <x:c r="V2027" s="12" t="n">
        <x:f>M2027-L2027-N2027+O2027/'月度汇总'!$F$7</x:f>
        <x:v>3.397282455352979e-13</x:v>
      </x:c>
    </x:row>
    <x:row r="2028" ht="20" customHeight="1">
      <x:c r="A2028" s="13" t="n">
        <x:f>'逐时购电与费用'!A2028</x:f>
        <x:v>45703.055555555555</x:v>
      </x:c>
      <x:c r="B2028" s="13" t="n">
        <x:v>45703</x:v>
      </x:c>
      <x:c r="C2028" s="12" t="n">
        <x:v>436.19750048525117</x:v>
      </x:c>
      <x:c r="D2028" s="12" t="n">
        <x:v>0</x:v>
      </x:c>
      <x:c r="E2028" s="12" t="n">
        <x:v>433.87995</x:v>
      </x:c>
      <x:c r="F2028" s="12" t="n">
        <x:v>0</x:v>
      </x:c>
      <x:c r="G2028" s="12" t="n">
        <x:f>E2028-F2028</x:f>
        <x:v>433.87995</x:v>
      </x:c>
      <x:c r="H2028" s="12" t="n">
        <x:f>G2028-C2028+D2028</x:f>
        <x:v>-2.317550485251161</x:v>
      </x:c>
      <x:c r="I2028" s="12" t="n">
        <x:v>437.6261691666667</x:v>
      </x:c>
      <x:c r="J2028" s="12" t="n">
        <x:v>0</x:v>
      </x:c>
      <x:c r="K2028" s="12" t="n">
        <x:f>G2028-I2028+J2028</x:f>
        <x:v>-3.7462191666667195</x:v>
      </x:c>
      <x:c r="L2028" s="12" t="n">
        <x:v>8693.95890651779</x:v>
      </x:c>
      <x:c r="M2028" s="12" t="n">
        <x:v>8696.044701945515</x:v>
      </x:c>
      <x:c r="N2028" s="12" t="n">
        <x:v>2.085795427726045</x:v>
      </x:c>
      <x:c r="O2028" s="12" t="n">
        <x:v>0</x:v>
      </x:c>
      <x:c r="P2028" s="12" t="n">
        <x:v>0</x:v>
      </x:c>
      <x:c r="Q2028" s="12" t="n">
        <x:v>0</x:v>
      </x:c>
      <x:c r="R2028" s="12" t="n">
        <x:v>254.3595760386023</x:v>
      </x:c>
      <x:c r="S2028" s="12" t="n">
        <x:v>3.6812100212353016</x:v>
      </x:c>
      <x:c r="T2028" s="12" t="n">
        <x:v>0</x:v>
      </x:c>
      <x:c r="U2028" s="12" t="n">
        <x:f>'逐时购电与费用'!H2028+'逐时购电与费用'!J2028+F2028-P2028+O2028-E2028-N2028/'月度汇总'!$F$6-Q2028</x:f>
        <x:v>9.99999993922529e-9</x:v>
      </x:c>
      <x:c r="V2028" s="12" t="n">
        <x:f>M2028-L2028-N2028+O2028/'月度汇总'!$F$7</x:f>
        <x:v>-7.291944825738028e-13</x:v>
      </x:c>
    </x:row>
    <x:row r="2029" ht="20" customHeight="1">
      <x:c r="A2029" s="13" t="n">
        <x:f>'逐时购电与费用'!A2029</x:f>
        <x:v>45703.0625</x:v>
      </x:c>
      <x:c r="B2029" s="13" t="n">
        <x:v>45703</x:v>
      </x:c>
      <x:c r="C2029" s="12" t="n">
        <x:v>423.04734047237326</x:v>
      </x:c>
      <x:c r="D2029" s="12" t="n">
        <x:v>0</x:v>
      </x:c>
      <x:c r="E2029" s="12" t="n">
        <x:v>430.06333333333333</x:v>
      </x:c>
      <x:c r="F2029" s="12" t="n">
        <x:v>0</x:v>
      </x:c>
      <x:c r="G2029" s="12" t="n">
        <x:f>E2029-F2029</x:f>
        <x:v>430.06333333333333</x:v>
      </x:c>
      <x:c r="H2029" s="12" t="n">
        <x:f>G2029-C2029+D2029</x:f>
        <x:v>7.015992860960068</x:v>
      </x:c>
      <x:c r="I2029" s="12" t="n">
        <x:v>426.01301666666666</x:v>
      </x:c>
      <x:c r="J2029" s="12" t="n">
        <x:v>0</x:v>
      </x:c>
      <x:c r="K2029" s="12" t="n">
        <x:f>G2029-I2029+J2029</x:f>
        <x:v>4.050316666666674</x:v>
      </x:c>
      <x:c r="L2029" s="12" t="n">
        <x:v>8696.044701945515</x:v>
      </x:c>
      <x:c r="M2029" s="12" t="n">
        <x:v>8688.249154333338</x:v>
      </x:c>
      <x:c r="N2029" s="12" t="n">
        <x:v>0</x:v>
      </x:c>
      <x:c r="O2029" s="12" t="n">
        <x:v>7.015992850960068</x:v>
      </x:c>
      <x:c r="P2029" s="12" t="n">
        <x:v>0</x:v>
      </x:c>
      <x:c r="Q2029" s="12" t="n">
        <x:v>0</x:v>
      </x:c>
      <x:c r="R2029" s="12" t="n">
        <x:v>241.3309042487739</x:v>
      </x:c>
      <x:c r="S2029" s="12" t="n">
        <x:v>7.856815193405055</x:v>
      </x:c>
      <x:c r="T2029" s="12" t="n">
        <x:v>0</x:v>
      </x:c>
      <x:c r="U2029" s="12" t="n">
        <x:f>'逐时购电与费用'!H2029+'逐时购电与费用'!J2029+F2029-P2029+O2029-E2029-N2029/'月度汇总'!$F$6-Q2029</x:f>
        <x:v>-1.0000007932831068e-8</x:v>
      </x:c>
      <x:c r="V2029" s="12" t="n">
        <x:f>M2029-L2029-N2029+O2029/'月度汇总'!$F$7</x:f>
        <x:v>8.926193117986259e-13</x:v>
      </x:c>
    </x:row>
    <x:row r="2030" ht="20" customHeight="1">
      <x:c r="A2030" s="13" t="n">
        <x:f>'逐时购电与费用'!A2030</x:f>
        <x:v>45703.069444444445</x:v>
      </x:c>
      <x:c r="B2030" s="13" t="n">
        <x:v>45703</x:v>
      </x:c>
      <x:c r="C2030" s="12" t="n">
        <x:v>440.16467215589614</x:v>
      </x:c>
      <x:c r="D2030" s="12" t="n">
        <x:v>0</x:v>
      </x:c>
      <x:c r="E2030" s="12" t="n">
        <x:v>434.00173333333333</x:v>
      </x:c>
      <x:c r="F2030" s="12" t="n">
        <x:v>0</x:v>
      </x:c>
      <x:c r="G2030" s="12" t="n">
        <x:f>E2030-F2030</x:f>
        <x:v>434.00173333333333</x:v>
      </x:c>
      <x:c r="H2030" s="12" t="n">
        <x:f>G2030-C2030+D2030</x:f>
        <x:v>-6.162938822562808</x:v>
      </x:c>
      <x:c r="I2030" s="12" t="n">
        <x:v>445.2165574999999</x:v>
      </x:c>
      <x:c r="J2030" s="12" t="n">
        <x:v>0</x:v>
      </x:c>
      <x:c r="K2030" s="12" t="n">
        <x:f>G2030-I2030+J2030</x:f>
        <x:v>-11.214824166666574</x:v>
      </x:c>
      <x:c r="L2030" s="12" t="n">
        <x:v>8688.249154333338</x:v>
      </x:c>
      <x:c r="M2030" s="12" t="n">
        <x:v>8693.795799264644</x:v>
      </x:c>
      <x:c r="N2030" s="12" t="n">
        <x:v>5.546644931306527</x:v>
      </x:c>
      <x:c r="O2030" s="12" t="n">
        <x:v>0</x:v>
      </x:c>
      <x:c r="P2030" s="12" t="n">
        <x:v>0</x:v>
      </x:c>
      <x:c r="Q2030" s="12" t="n">
        <x:v>0</x:v>
      </x:c>
      <x:c r="R2030" s="12" t="n">
        <x:v>233.6449327682668</x:v>
      </x:c>
      <x:c r="S2030" s="12" t="n">
        <x:v>13.760684188587675</x:v>
      </x:c>
      <x:c r="T2030" s="12" t="n">
        <x:v>0</x:v>
      </x:c>
      <x:c r="U2030" s="12" t="n">
        <x:f>'逐时购电与费用'!H2030+'逐时购电与费用'!J2030+F2030-P2030+O2030-E2030-N2030/'月度汇总'!$F$6-Q2030</x:f>
        <x:v>1.000000082740371e-8</x:v>
      </x:c>
      <x:c r="V2030" s="12" t="n">
        <x:f>M2030-L2030-N2030+O2030/'月度汇总'!$F$7</x:f>
        <x:v>-3.0819791163594346e-13</x:v>
      </x:c>
    </x:row>
    <x:row r="2031" ht="20" customHeight="1">
      <x:c r="A2031" s="13" t="n">
        <x:f>'逐时购电与费用'!A2031</x:f>
        <x:v>45703.07638888889</x:v>
      </x:c>
      <x:c r="B2031" s="13" t="n">
        <x:v>45703</x:v>
      </x:c>
      <x:c r="C2031" s="12" t="n">
        <x:v>453.9913611487623</x:v>
      </x:c>
      <x:c r="D2031" s="12" t="n">
        <x:v>0</x:v>
      </x:c>
      <x:c r="E2031" s="12" t="n">
        <x:v>428.3162666666666</x:v>
      </x:c>
      <x:c r="F2031" s="12" t="n">
        <x:v>0</x:v>
      </x:c>
      <x:c r="G2031" s="12" t="n">
        <x:f>E2031-F2031</x:f>
        <x:v>428.3162666666666</x:v>
      </x:c>
      <x:c r="H2031" s="12" t="n">
        <x:f>G2031-C2031+D2031</x:f>
        <x:v>-25.675094482095687</x:v>
      </x:c>
      <x:c r="I2031" s="12" t="n">
        <x:v>461.1074733333333</x:v>
      </x:c>
      <x:c r="J2031" s="12" t="n">
        <x:v>0</x:v>
      </x:c>
      <x:c r="K2031" s="12" t="n">
        <x:f>G2031-I2031+J2031</x:f>
        <x:v>-32.79120666666671</x:v>
      </x:c>
      <x:c r="L2031" s="12" t="n">
        <x:v>8693.795799264644</x:v>
      </x:c>
      <x:c r="M2031" s="12" t="n">
        <x:v>8716.90338428953</x:v>
      </x:c>
      <x:c r="N2031" s="12" t="n">
        <x:v>23.107585024886117</x:v>
      </x:c>
      <x:c r="O2031" s="12" t="n">
        <x:v>0</x:v>
      </x:c>
      <x:c r="P2031" s="12" t="n">
        <x:v>0</x:v>
      </x:c>
      <x:c r="Q2031" s="12" t="n">
        <x:v>0</x:v>
      </x:c>
      <x:c r="R2031" s="12" t="n">
        <x:v>224.8994627962294</x:v>
      </x:c>
      <x:c r="S2031" s="12" t="n">
        <x:v>19.929346775950307</x:v>
      </x:c>
      <x:c r="T2031" s="12" t="n">
        <x:v>0</x:v>
      </x:c>
      <x:c r="U2031" s="12" t="n">
        <x:f>'逐时购电与费用'!H2031+'逐时购电与费用'!J2031+F2031-P2031+O2031-E2031-N2031/'月度汇总'!$F$6-Q2031</x:f>
        <x:v>1.0000004380117389e-8</x:v>
      </x:c>
      <x:c r="V2031" s="12" t="n">
        <x:f>M2031-L2031-N2031+O2031/'月度汇总'!$F$7</x:f>
        <x:v>-7.780442956573097e-13</x:v>
      </x:c>
    </x:row>
    <x:row r="2032" ht="20" customHeight="1">
      <x:c r="A2032" s="13" t="n">
        <x:f>'逐时购电与费用'!A2032</x:f>
        <x:v>45703.08333333333</x:v>
      </x:c>
      <x:c r="B2032" s="13" t="n">
        <x:v>45703</x:v>
      </x:c>
      <x:c r="C2032" s="12" t="n">
        <x:v>449.6987510723086</x:v>
      </x:c>
      <x:c r="D2032" s="12" t="n">
        <x:v>0</x:v>
      </x:c>
      <x:c r="E2032" s="12" t="n">
        <x:v>426.4916666666666</x:v>
      </x:c>
      <x:c r="F2032" s="12" t="n">
        <x:v>0</x:v>
      </x:c>
      <x:c r="G2032" s="12" t="n">
        <x:f>E2032-F2032</x:f>
        <x:v>426.4916666666666</x:v>
      </x:c>
      <x:c r="H2032" s="12" t="n">
        <x:f>G2032-C2032+D2032</x:f>
        <x:v>-23.20708440564198</x:v>
      </x:c>
      <x:c r="I2032" s="12" t="n">
        <x:v>454.6455166666667</x:v>
      </x:c>
      <x:c r="J2032" s="12" t="n">
        <x:v>0</x:v>
      </x:c>
      <x:c r="K2032" s="12" t="n">
        <x:f>G2032-I2032+J2032</x:f>
        <x:v>-28.15385000000009</x:v>
      </x:c>
      <x:c r="L2032" s="12" t="n">
        <x:v>8716.90338428953</x:v>
      </x:c>
      <x:c r="M2032" s="12" t="n">
        <x:v>8737.789760245607</x:v>
      </x:c>
      <x:c r="N2032" s="12" t="n">
        <x:v>20.886375956077778</x:v>
      </x:c>
      <x:c r="O2032" s="12" t="n">
        <x:v>0</x:v>
      </x:c>
      <x:c r="P2032" s="12" t="n">
        <x:v>0</x:v>
      </x:c>
      <x:c r="Q2032" s="12" t="n">
        <x:v>0</x:v>
      </x:c>
      <x:c r="R2032" s="12" t="n">
        <x:v>255.64236566304135</x:v>
      </x:c>
      <x:c r="S2032" s="12" t="n">
        <x:v>14.244110862427306</x:v>
      </x:c>
      <x:c r="T2032" s="12" t="n">
        <x:v>0</x:v>
      </x:c>
      <x:c r="U2032" s="12" t="n">
        <x:f>'逐时购电与费用'!H2032+'逐时购电与费用'!J2032+F2032-P2032+O2032-E2032-N2032/'月度汇总'!$F$6-Q2032</x:f>
        <x:v>1.0000004380117389e-8</x:v>
      </x:c>
      <x:c r="V2032" s="12" t="n">
        <x:f>M2032-L2032-N2032+O2032/'月度汇总'!$F$7</x:f>
        <x:v>-5.329070518200751e-13</x:v>
      </x:c>
    </x:row>
    <x:row r="2033" ht="20" customHeight="1">
      <x:c r="A2033" s="13" t="n">
        <x:f>'逐时购电与费用'!A2033</x:f>
        <x:v>45703.09027777778</x:v>
      </x:c>
      <x:c r="B2033" s="13" t="n">
        <x:v>45703</x:v>
      </x:c>
      <x:c r="C2033" s="12" t="n">
        <x:v>447.0664585879983</x:v>
      </x:c>
      <x:c r="D2033" s="12" t="n">
        <x:v>0</x:v>
      </x:c>
      <x:c r="E2033" s="12" t="n">
        <x:v>459.2283166666667</x:v>
      </x:c>
      <x:c r="F2033" s="12" t="n">
        <x:v>0</x:v>
      </x:c>
      <x:c r="G2033" s="12" t="n">
        <x:f>E2033-F2033</x:f>
        <x:v>459.2283166666667</x:v>
      </x:c>
      <x:c r="H2033" s="12" t="n">
        <x:f>G2033-C2033+D2033</x:f>
        <x:v>12.161858078668388</x:v>
      </x:c>
      <x:c r="I2033" s="12" t="n">
        <x:v>451.9628141666667</x:v>
      </x:c>
      <x:c r="J2033" s="12" t="n">
        <x:v>0</x:v>
      </x:c>
      <x:c r="K2033" s="12" t="n">
        <x:f>G2033-I2033+J2033</x:f>
        <x:v>7.265502499999968</x:v>
      </x:c>
      <x:c r="L2033" s="12" t="n">
        <x:v>8737.789760245607</x:v>
      </x:c>
      <x:c r="M2033" s="12" t="n">
        <x:v>8724.276584613754</x:v>
      </x:c>
      <x:c r="N2033" s="12" t="n">
        <x:v>0</x:v>
      </x:c>
      <x:c r="O2033" s="12" t="n">
        <x:v>12.161858068668387</x:v>
      </x:c>
      <x:c r="P2033" s="12" t="n">
        <x:v>0</x:v>
      </x:c>
      <x:c r="Q2033" s="12" t="n">
        <x:v>0</x:v>
      </x:c>
      <x:c r="R2033" s="12" t="n">
        <x:v>274.1166087725643</x:v>
      </x:c>
      <x:c r="S2033" s="12" t="n">
        <x:v>14.496084050417267</x:v>
      </x:c>
      <x:c r="T2033" s="12" t="n">
        <x:v>0</x:v>
      </x:c>
      <x:c r="U2033" s="12" t="n">
        <x:f>'逐时购电与费用'!H2033+'逐时购电与费用'!J2033+F2033-P2033+O2033-E2033-N2033/'月度汇总'!$F$6-Q2033</x:f>
        <x:v>-1.0000007932831068e-8</x:v>
      </x:c>
      <x:c r="V2033" s="12" t="n">
        <x:f>M2033-L2033-N2033+O2033/'月度汇总'!$F$7</x:f>
        <x:v>4.618527782440651e-13</x:v>
      </x:c>
    </x:row>
    <x:row r="2034" ht="20" customHeight="1">
      <x:c r="A2034" s="13" t="n">
        <x:f>'逐时购电与费用'!A2034</x:f>
        <x:v>45703.09722222222</x:v>
      </x:c>
      <x:c r="B2034" s="13" t="n">
        <x:v>45703</x:v>
      </x:c>
      <x:c r="C2034" s="12" t="n">
        <x:v>456.5238692616163</x:v>
      </x:c>
      <x:c r="D2034" s="12" t="n">
        <x:v>0</x:v>
      </x:c>
      <x:c r="E2034" s="12" t="n">
        <x:v>481.2966833333333</x:v>
      </x:c>
      <x:c r="F2034" s="12" t="n">
        <x:v>0</x:v>
      </x:c>
      <x:c r="G2034" s="12" t="n">
        <x:f>E2034-F2034</x:f>
        <x:v>481.2966833333333</x:v>
      </x:c>
      <x:c r="H2034" s="12" t="n">
        <x:f>G2034-C2034+D2034</x:f>
        <x:v>24.772814071716994</x:v>
      </x:c>
      <x:c r="I2034" s="12" t="n">
        <x:v>463.4887125000001</x:v>
      </x:c>
      <x:c r="J2034" s="12" t="n">
        <x:v>0</x:v>
      </x:c>
      <x:c r="K2034" s="12" t="n">
        <x:f>G2034-I2034+J2034</x:f>
        <x:v>17.80797083333323</x:v>
      </x:c>
      <x:c r="L2034" s="12" t="n">
        <x:v>8724.276584613754</x:v>
      </x:c>
      <x:c r="M2034" s="12" t="n">
        <x:v>8696.751235656291</x:v>
      </x:c>
      <x:c r="N2034" s="12" t="n">
        <x:v>0</x:v>
      </x:c>
      <x:c r="O2034" s="12" t="n">
        <x:v>24.772814061716993</x:v>
      </x:c>
      <x:c r="P2034" s="12" t="n">
        <x:v>0</x:v>
      </x:c>
      <x:c r="Q2034" s="12" t="n">
        <x:v>0</x:v>
      </x:c>
      <x:c r="R2034" s="12" t="n">
        <x:v>237.1053148118546</x:v>
      </x:c>
      <x:c r="S2034" s="12" t="n">
        <x:v>21.20082839675456</x:v>
      </x:c>
      <x:c r="T2034" s="12" t="n">
        <x:v>0</x:v>
      </x:c>
      <x:c r="U2034" s="12" t="n">
        <x:f>'逐时购电与费用'!H2034+'逐时购电与费用'!J2034+F2034-P2034+O2034-E2034-N2034/'月度汇总'!$F$6-Q2034</x:f>
        <x:v>-1.0000007932831068e-8</x:v>
      </x:c>
      <x:c r="V2034" s="12" t="n">
        <x:f>M2034-L2034-N2034+O2034/'月度汇总'!$F$7</x:f>
        <x:v>8.419931418757187e-13</x:v>
      </x:c>
    </x:row>
    <x:row r="2035" ht="20" customHeight="1">
      <x:c r="A2035" s="13" t="n">
        <x:f>'逐时购电与费用'!A2035</x:f>
        <x:v>45703.10416666667</x:v>
      </x:c>
      <x:c r="B2035" s="13" t="n">
        <x:v>45703</x:v>
      </x:c>
      <x:c r="C2035" s="12" t="n">
        <x:v>461.6827925932856</x:v>
      </x:c>
      <x:c r="D2035" s="12" t="n">
        <x:v>0</x:v>
      </x:c>
      <x:c r="E2035" s="12" t="n">
        <x:v>475.55499999999995</x:v>
      </x:c>
      <x:c r="F2035" s="12" t="n">
        <x:v>0</x:v>
      </x:c>
      <x:c r="G2035" s="12" t="n">
        <x:f>E2035-F2035</x:f>
        <x:v>475.55499999999995</x:v>
      </x:c>
      <x:c r="H2035" s="12" t="n">
        <x:f>G2035-C2035+D2035</x:f>
        <x:v>13.872207406714324</x:v>
      </x:c>
      <x:c r="I2035" s="12" t="n">
        <x:v>469.0644249999999</x:v>
      </x:c>
      <x:c r="J2035" s="12" t="n">
        <x:v>0</x:v>
      </x:c>
      <x:c r="K2035" s="12" t="n">
        <x:f>G2035-I2035+J2035</x:f>
        <x:v>6.490575000000035</x:v>
      </x:c>
      <x:c r="L2035" s="12" t="n">
        <x:v>8696.751235656291</x:v>
      </x:c>
      <x:c r="M2035" s="12" t="n">
        <x:v>8681.337671882164</x:v>
      </x:c>
      <x:c r="N2035" s="12" t="n">
        <x:v>0</x:v>
      </x:c>
      <x:c r="O2035" s="12" t="n">
        <x:v>13.872207396714323</x:v>
      </x:c>
      <x:c r="P2035" s="12" t="n">
        <x:v>0</x:v>
      </x:c>
      <x:c r="Q2035" s="12" t="n">
        <x:v>0</x:v>
      </x:c>
      <x:c r="R2035" s="12" t="n">
        <x:v>231.58262172046648</x:v>
      </x:c>
      <x:c r="S2035" s="12" t="n">
        <x:v>23.10242849276301</x:v>
      </x:c>
      <x:c r="T2035" s="12" t="n">
        <x:v>0</x:v>
      </x:c>
      <x:c r="U2035" s="12" t="n">
        <x:f>'逐时购电与费用'!H2035+'逐时购电与费用'!J2035+F2035-P2035+O2035-E2035-N2035/'月度汇总'!$F$6-Q2035</x:f>
        <x:v>-1.0000007932831068e-8</x:v>
      </x:c>
      <x:c r="V2035" s="12" t="n">
        <x:f>M2035-L2035-N2035+O2035/'月度汇总'!$F$7</x:f>
        <x:v>-3.7125857943465235e-13</x:v>
      </x:c>
    </x:row>
    <x:row r="2036" ht="20" customHeight="1">
      <x:c r="A2036" s="13" t="n">
        <x:f>'逐时购电与费用'!A2036</x:f>
        <x:v>45703.11111111111</x:v>
      </x:c>
      <x:c r="B2036" s="13" t="n">
        <x:v>45703</x:v>
      </x:c>
      <x:c r="C2036" s="12" t="n">
        <x:v>441.2540762133291</x:v>
      </x:c>
      <x:c r="D2036" s="12" t="n">
        <x:v>0</x:v>
      </x:c>
      <x:c r="E2036" s="12" t="n">
        <x:v>468.1093833333333</x:v>
      </x:c>
      <x:c r="F2036" s="12" t="n">
        <x:v>0</x:v>
      </x:c>
      <x:c r="G2036" s="12" t="n">
        <x:f>E2036-F2036</x:f>
        <x:v>468.1093833333333</x:v>
      </x:c>
      <x:c r="H2036" s="12" t="n">
        <x:f>G2036-C2036+D2036</x:f>
        <x:v>26.855307120004227</x:v>
      </x:c>
      <x:c r="I2036" s="12" t="n">
        <x:v>451.8698291666667</x:v>
      </x:c>
      <x:c r="J2036" s="12" t="n">
        <x:v>0</x:v>
      </x:c>
      <x:c r="K2036" s="12" t="n">
        <x:f>G2036-I2036+J2036</x:f>
        <x:v>16.239554166666608</x:v>
      </x:c>
      <x:c r="L2036" s="12" t="n">
        <x:v>8681.337671882164</x:v>
      </x:c>
      <x:c r="M2036" s="12" t="n">
        <x:v>8651.498441759937</x:v>
      </x:c>
      <x:c r="N2036" s="12" t="n">
        <x:v>0</x:v>
      </x:c>
      <x:c r="O2036" s="12" t="n">
        <x:v>26.855307110004226</x:v>
      </x:c>
      <x:c r="P2036" s="12" t="n">
        <x:v>0</x:v>
      </x:c>
      <x:c r="Q2036" s="12" t="n">
        <x:v>0</x:v>
      </x:c>
      <x:c r="R2036" s="12" t="n">
        <x:v>244.8672678378781</x:v>
      </x:c>
      <x:c r="S2036" s="12" t="n">
        <x:v>34.16014922959948</x:v>
      </x:c>
      <x:c r="T2036" s="12" t="n">
        <x:v>0</x:v>
      </x:c>
      <x:c r="U2036" s="12" t="n">
        <x:f>'逐时购电与费用'!H2036+'逐时购电与费用'!J2036+F2036-P2036+O2036-E2036-N2036/'月度汇总'!$F$6-Q2036</x:f>
        <x:v>-1.0000007932831068e-8</x:v>
      </x:c>
      <x:c r="V2036" s="12" t="n">
        <x:f>M2036-L2036-N2036+O2036/'月度汇总'!$F$7</x:f>
        <x:v>3.339550858072471e-13</x:v>
      </x:c>
    </x:row>
    <x:row r="2037" ht="20" customHeight="1">
      <x:c r="A2037" s="13" t="n">
        <x:f>'逐时购电与费用'!A2037</x:f>
        <x:v>45703.118055555555</x:v>
      </x:c>
      <x:c r="B2037" s="13" t="n">
        <x:v>45703</x:v>
      </x:c>
      <x:c r="C2037" s="12" t="n">
        <x:v>447.690741743996</x:v>
      </x:c>
      <x:c r="D2037" s="12" t="n">
        <x:v>0</x:v>
      </x:c>
      <x:c r="E2037" s="12" t="n">
        <x:v>467.85999999999996</x:v>
      </x:c>
      <x:c r="F2037" s="12" t="n">
        <x:v>0</x:v>
      </x:c>
      <x:c r="G2037" s="12" t="n">
        <x:f>E2037-F2037</x:f>
        <x:v>467.85999999999996</x:v>
      </x:c>
      <x:c r="H2037" s="12" t="n">
        <x:f>G2037-C2037+D2037</x:f>
        <x:v>20.169258256003957</x:v>
      </x:c>
      <x:c r="I2037" s="12" t="n">
        <x:v>461.02521916666666</x:v>
      </x:c>
      <x:c r="J2037" s="12" t="n">
        <x:v>0</x:v>
      </x:c>
      <x:c r="K2037" s="12" t="n">
        <x:f>G2037-I2037+J2037</x:f>
        <x:v>6.834780833333298</x:v>
      </x:c>
      <x:c r="L2037" s="12" t="n">
        <x:v>8651.498441759937</x:v>
      </x:c>
      <x:c r="M2037" s="12" t="n">
        <x:v>8629.088154819932</x:v>
      </x:c>
      <x:c r="N2037" s="12" t="n">
        <x:v>0</x:v>
      </x:c>
      <x:c r="O2037" s="12" t="n">
        <x:v>20.169258246003956</x:v>
      </x:c>
      <x:c r="P2037" s="12" t="n">
        <x:v>0</x:v>
      </x:c>
      <x:c r="Q2037" s="12" t="n">
        <x:v>0</x:v>
      </x:c>
      <x:c r="R2037" s="12" t="n">
        <x:v>200.6173816270957</x:v>
      </x:c>
      <x:c r="S2037" s="12" t="n">
        <x:v>44.117276279391945</x:v>
      </x:c>
      <x:c r="T2037" s="12" t="n">
        <x:v>0</x:v>
      </x:c>
      <x:c r="U2037" s="12" t="n">
        <x:f>'逐时购电与费用'!H2037+'逐时购电与费用'!J2037+F2037-P2037+O2037-E2037-N2037/'月度汇总'!$F$6-Q2037</x:f>
        <x:v>-1.0000007932831068e-8</x:v>
      </x:c>
      <x:c r="V2037" s="12" t="n">
        <x:f>M2037-L2037-N2037+O2037/'月度汇总'!$F$7</x:f>
        <x:v>-4.867217739956686e-13</x:v>
      </x:c>
    </x:row>
    <x:row r="2038" ht="20" customHeight="1">
      <x:c r="A2038" s="13" t="n">
        <x:f>'逐时购电与费用'!A2038</x:f>
        <x:v>45703.125</x:v>
      </x:c>
      <x:c r="B2038" s="13" t="n">
        <x:v>45703</x:v>
      </x:c>
      <x:c r="C2038" s="12" t="n">
        <x:v>484.76407066041384</x:v>
      </x:c>
      <x:c r="D2038" s="12" t="n">
        <x:v>0</x:v>
      </x:c>
      <x:c r="E2038" s="12" t="n">
        <x:v>472.0133333333333</x:v>
      </x:c>
      <x:c r="F2038" s="12" t="n">
        <x:v>0</x:v>
      </x:c>
      <x:c r="G2038" s="12" t="n">
        <x:f>E2038-F2038</x:f>
        <x:v>472.0133333333333</x:v>
      </x:c>
      <x:c r="H2038" s="12" t="n">
        <x:f>G2038-C2038+D2038</x:f>
        <x:v>-12.750737327080515</x:v>
      </x:c>
      <x:c r="I2038" s="12" t="n">
        <x:v>500.4783333333334</x:v>
      </x:c>
      <x:c r="J2038" s="12" t="n">
        <x:v>0</x:v>
      </x:c>
      <x:c r="K2038" s="12" t="n">
        <x:f>G2038-I2038+J2038</x:f>
        <x:v>-28.46500000000009</x:v>
      </x:c>
      <x:c r="L2038" s="12" t="n">
        <x:v>8629.088154819932</x:v>
      </x:c>
      <x:c r="M2038" s="12" t="n">
        <x:v>8640.563818405304</x:v>
      </x:c>
      <x:c r="N2038" s="12" t="n">
        <x:v>11.475663585372462</x:v>
      </x:c>
      <x:c r="O2038" s="12" t="n">
        <x:v>0</x:v>
      </x:c>
      <x:c r="P2038" s="12" t="n">
        <x:v>0</x:v>
      </x:c>
      <x:c r="Q2038" s="12" t="n">
        <x:v>0</x:v>
      </x:c>
      <x:c r="R2038" s="12" t="n">
        <x:v>153.21501261133903</x:v>
      </x:c>
      <x:c r="S2038" s="12" t="n">
        <x:v>53.4552586918071</x:v>
      </x:c>
      <x:c r="T2038" s="12" t="n">
        <x:v>0</x:v>
      </x:c>
      <x:c r="U2038" s="12" t="n">
        <x:f>'逐时购电与费用'!H2038+'逐时购电与费用'!J2038+F2038-P2038+O2038-E2038-N2038/'月度汇总'!$F$6-Q2038</x:f>
        <x:v>1.000000082740371e-8</x:v>
      </x:c>
      <x:c r="V2038" s="12" t="n">
        <x:f>M2038-L2038-N2038+O2038/'月度汇总'!$F$7</x:f>
        <x:v>-5.861977570020827e-13</x:v>
      </x:c>
    </x:row>
    <x:row r="2039" ht="20" customHeight="1">
      <x:c r="A2039" s="13" t="n">
        <x:f>'逐时购电与费用'!A2039</x:f>
        <x:v>45703.131944444445</x:v>
      </x:c>
      <x:c r="B2039" s="13" t="n">
        <x:v>45703</x:v>
      </x:c>
      <x:c r="C2039" s="12" t="n">
        <x:v>500.49401431744656</x:v>
      </x:c>
      <x:c r="D2039" s="12" t="n">
        <x:v>0</x:v>
      </x:c>
      <x:c r="E2039" s="12" t="n">
        <x:v>471.1141666666666</x:v>
      </x:c>
      <x:c r="F2039" s="12" t="n">
        <x:v>0</x:v>
      </x:c>
      <x:c r="G2039" s="12" t="n">
        <x:f>E2039-F2039</x:f>
        <x:v>471.1141666666666</x:v>
      </x:c>
      <x:c r="H2039" s="12" t="n">
        <x:f>G2039-C2039+D2039</x:f>
        <x:v>-29.379847650779936</x:v>
      </x:c>
      <x:c r="I2039" s="12" t="n">
        <x:v>511.3334391666666</x:v>
      </x:c>
      <x:c r="J2039" s="12" t="n">
        <x:v>0</x:v>
      </x:c>
      <x:c r="K2039" s="12" t="n">
        <x:f>G2039-I2039+J2039</x:f>
        <x:v>-40.21927249999999</x:v>
      </x:c>
      <x:c r="L2039" s="12" t="n">
        <x:v>8640.563818405304</x:v>
      </x:c>
      <x:c r="M2039" s="12" t="n">
        <x:v>8667.005681282006</x:v>
      </x:c>
      <x:c r="N2039" s="12" t="n">
        <x:v>26.44186287670194</x:v>
      </x:c>
      <x:c r="O2039" s="12" t="n">
        <x:v>0</x:v>
      </x:c>
      <x:c r="P2039" s="12" t="n">
        <x:v>0</x:v>
      </x:c>
      <x:c r="Q2039" s="12" t="n">
        <x:v>0</x:v>
      </x:c>
      <x:c r="R2039" s="12" t="n">
        <x:v>170.51820188086697</x:v>
      </x:c>
      <x:c r="S2039" s="12" t="n">
        <x:v>37.91110138039585</x:v>
      </x:c>
      <x:c r="T2039" s="12" t="n">
        <x:v>0</x:v>
      </x:c>
      <x:c r="U2039" s="12" t="n">
        <x:f>'逐时购电与费用'!H2039+'逐时购电与费用'!J2039+F2039-P2039+O2039-E2039-N2039/'月度汇总'!$F$6-Q2039</x:f>
        <x:v>1.0000004380117389e-8</x:v>
      </x:c>
      <x:c r="V2039" s="12" t="n">
        <x:f>M2039-L2039-N2039+O2039/'月度汇总'!$F$7</x:f>
        <x:v>-3.055333763768431e-13</x:v>
      </x:c>
    </x:row>
    <x:row r="2040" ht="20" customHeight="1">
      <x:c r="A2040" s="13" t="n">
        <x:f>'逐时购电与费用'!A2040</x:f>
        <x:v>45703.13888888889</x:v>
      </x:c>
      <x:c r="B2040" s="13" t="n">
        <x:v>45703</x:v>
      </x:c>
      <x:c r="C2040" s="12" t="n">
        <x:v>489.9085406424872</x:v>
      </x:c>
      <x:c r="D2040" s="12" t="n">
        <x:v>0</x:v>
      </x:c>
      <x:c r="E2040" s="12" t="n">
        <x:v>457.68118333333337</x:v>
      </x:c>
      <x:c r="F2040" s="12" t="n">
        <x:v>0</x:v>
      </x:c>
      <x:c r="G2040" s="12" t="n">
        <x:f>E2040-F2040</x:f>
        <x:v>457.68118333333337</x:v>
      </x:c>
      <x:c r="H2040" s="12" t="n">
        <x:f>G2040-C2040+D2040</x:f>
        <x:v>-32.22735730915383</x:v>
      </x:c>
      <x:c r="I2040" s="12" t="n">
        <x:v>497.0706383333334</x:v>
      </x:c>
      <x:c r="J2040" s="12" t="n">
        <x:v>0</x:v>
      </x:c>
      <x:c r="K2040" s="12" t="n">
        <x:f>G2040-I2040+J2040</x:f>
        <x:v>-39.389455000000055</x:v>
      </x:c>
      <x:c r="L2040" s="12" t="n">
        <x:v>8667.005681282006</x:v>
      </x:c>
      <x:c r="M2040" s="12" t="n">
        <x:v>8696.010302851244</x:v>
      </x:c>
      <x:c r="N2040" s="12" t="n">
        <x:v>29.004621569238445</x:v>
      </x:c>
      <x:c r="O2040" s="12" t="n">
        <x:v>0</x:v>
      </x:c>
      <x:c r="P2040" s="12" t="n">
        <x:v>0</x:v>
      </x:c>
      <x:c r="Q2040" s="12" t="n">
        <x:v>0</x:v>
      </x:c>
      <x:c r="R2040" s="12" t="n">
        <x:v>189.22331095146353</x:v>
      </x:c>
      <x:c r="S2040" s="12" t="n">
        <x:v>25.755153283962272</x:v>
      </x:c>
      <x:c r="T2040" s="12" t="n">
        <x:v>0</x:v>
      </x:c>
      <x:c r="U2040" s="12" t="n">
        <x:f>'逐时购电与费用'!H2040+'逐时购电与费用'!J2040+F2040-P2040+O2040-E2040-N2040/'月度汇总'!$F$6-Q2040</x:f>
        <x:v>1.000000082740371e-8</x:v>
      </x:c>
      <x:c r="V2040" s="12" t="n">
        <x:f>M2040-L2040-N2040+O2040/'月度汇总'!$F$7</x:f>
        <x:v>-2.2026824808563106e-13</x:v>
      </x:c>
    </x:row>
    <x:row r="2041" ht="20" customHeight="1">
      <x:c r="A2041" s="13" t="n">
        <x:f>'逐时购电与费用'!A2041</x:f>
        <x:v>45703.14583333333</x:v>
      </x:c>
      <x:c r="B2041" s="13" t="n">
        <x:v>45703</x:v>
      </x:c>
      <x:c r="C2041" s="12" t="n">
        <x:v>471.5852758275314</x:v>
      </x:c>
      <x:c r="D2041" s="12" t="n">
        <x:v>0</x:v>
      </x:c>
      <x:c r="E2041" s="12" t="n">
        <x:v>450.71000000000004</x:v>
      </x:c>
      <x:c r="F2041" s="12" t="n">
        <x:v>0</x:v>
      </x:c>
      <x:c r="G2041" s="12" t="n">
        <x:f>E2041-F2041</x:f>
        <x:v>450.71000000000004</x:v>
      </x:c>
      <x:c r="H2041" s="12" t="n">
        <x:f>G2041-C2041+D2041</x:f>
        <x:v>-20.875275827531368</x:v>
      </x:c>
      <x:c r="I2041" s="12" t="n">
        <x:v>478.70700833333325</x:v>
      </x:c>
      <x:c r="J2041" s="12" t="n">
        <x:v>0</x:v>
      </x:c>
      <x:c r="K2041" s="12" t="n">
        <x:f>G2041-I2041+J2041</x:f>
        <x:v>-27.997008333333213</x:v>
      </x:c>
      <x:c r="L2041" s="12" t="n">
        <x:v>8696.010302851244</x:v>
      </x:c>
      <x:c r="M2041" s="12" t="n">
        <x:v>8714.798051087022</x:v>
      </x:c>
      <x:c r="N2041" s="12" t="n">
        <x:v>18.78774823577823</x:v>
      </x:c>
      <x:c r="O2041" s="12" t="n">
        <x:v>0</x:v>
      </x:c>
      <x:c r="P2041" s="12" t="n">
        <x:v>0</x:v>
      </x:c>
      <x:c r="Q2041" s="12" t="n">
        <x:v>0</x:v>
      </x:c>
      <x:c r="R2041" s="12" t="n">
        <x:v>190.5601268681212</x:v>
      </x:c>
      <x:c r="S2041" s="12" t="n">
        <x:v>26.331360046335703</x:v>
      </x:c>
      <x:c r="T2041" s="12" t="n">
        <x:v>0</x:v>
      </x:c>
      <x:c r="U2041" s="12" t="n">
        <x:f>'逐时购电与费用'!H2041+'逐时购电与费用'!J2041+F2041-P2041+O2041-E2041-N2041/'月度汇总'!$F$6-Q2041</x:f>
        <x:v>1.000000082740371e-8</x:v>
      </x:c>
      <x:c r="V2041" s="12" t="n">
        <x:f>M2041-L2041-N2041+O2041/'月度汇总'!$F$7</x:f>
        <x:v>-1.7763568394002505e-13</x:v>
      </x:c>
    </x:row>
    <x:row r="2042" ht="20" customHeight="1">
      <x:c r="A2042" s="13" t="n">
        <x:f>'逐时购电与费用'!A2042</x:f>
        <x:v>45703.15277777778</x:v>
      </x:c>
      <x:c r="B2042" s="13" t="n">
        <x:v>45703</x:v>
      </x:c>
      <x:c r="C2042" s="12" t="n">
        <x:v>469.3242510205585</x:v>
      </x:c>
      <x:c r="D2042" s="12" t="n">
        <x:v>0</x:v>
      </x:c>
      <x:c r="E2042" s="12" t="n">
        <x:v>477.29526666666663</x:v>
      </x:c>
      <x:c r="F2042" s="12" t="n">
        <x:v>0</x:v>
      </x:c>
      <x:c r="G2042" s="12" t="n">
        <x:f>E2042-F2042</x:f>
        <x:v>477.29526666666663</x:v>
      </x:c>
      <x:c r="H2042" s="12" t="n">
        <x:f>G2042-C2042+D2042</x:f>
        <x:v>7.971015646108128</x:v>
      </x:c>
      <x:c r="I2042" s="12" t="n">
        <x:v>476.4067241666666</x:v>
      </x:c>
      <x:c r="J2042" s="12" t="n">
        <x:v>0</x:v>
      </x:c>
      <x:c r="K2042" s="12" t="n">
        <x:f>G2042-I2042+J2042</x:f>
        <x:v>0.8885425000000282</x:v>
      </x:c>
      <x:c r="L2042" s="12" t="n">
        <x:v>8714.798051087022</x:v>
      </x:c>
      <x:c r="M2042" s="12" t="n">
        <x:v>8705.941367046902</x:v>
      </x:c>
      <x:c r="N2042" s="12" t="n">
        <x:v>0</x:v>
      </x:c>
      <x:c r="O2042" s="12" t="n">
        <x:v>7.971015636108128</x:v>
      </x:c>
      <x:c r="P2042" s="12" t="n">
        <x:v>0</x:v>
      </x:c>
      <x:c r="Q2042" s="12" t="n">
        <x:v>0</x:v>
      </x:c>
      <x:c r="R2042" s="12" t="n">
        <x:v>181.10646786270365</x:v>
      </x:c>
      <x:c r="S2042" s="12" t="n">
        <x:v>26.923796926825162</x:v>
      </x:c>
      <x:c r="T2042" s="12" t="n">
        <x:v>0</x:v>
      </x:c>
      <x:c r="U2042" s="12" t="n">
        <x:f>'逐时购电与费用'!H2042+'逐时购电与费用'!J2042+F2042-P2042+O2042-E2042-N2042/'月度汇总'!$F$6-Q2042</x:f>
        <x:v>-1.0000007932831068e-8</x:v>
      </x:c>
      <x:c r="V2042" s="12" t="n">
        <x:f>M2042-L2042-N2042+O2042/'月度汇总'!$F$7</x:f>
        <x:v>1.9895196601282805e-13</x:v>
      </x:c>
    </x:row>
    <x:row r="2043" ht="20" customHeight="1">
      <x:c r="A2043" s="13" t="n">
        <x:f>'逐时购电与费用'!A2043</x:f>
        <x:v>45703.15972222222</x:v>
      </x:c>
      <x:c r="B2043" s="13" t="n">
        <x:v>45703</x:v>
      </x:c>
      <x:c r="C2043" s="12" t="n">
        <x:v>483.2071931828988</x:v>
      </x:c>
      <x:c r="D2043" s="12" t="n">
        <x:v>0</x:v>
      </x:c>
      <x:c r="E2043" s="12" t="n">
        <x:v>495.2138</x:v>
      </x:c>
      <x:c r="F2043" s="12" t="n">
        <x:v>0</x:v>
      </x:c>
      <x:c r="G2043" s="12" t="n">
        <x:f>E2043-F2043</x:f>
        <x:v>495.2138</x:v>
      </x:c>
      <x:c r="H2043" s="12" t="n">
        <x:f>G2043-C2043+D2043</x:f>
        <x:v>12.006606817101215</x:v>
      </x:c>
      <x:c r="I2043" s="12" t="n">
        <x:v>493.88730749999996</x:v>
      </x:c>
      <x:c r="J2043" s="12" t="n">
        <x:v>0</x:v>
      </x:c>
      <x:c r="K2043" s="12" t="n">
        <x:f>G2043-I2043+J2043</x:f>
        <x:v>1.326492500000029</x:v>
      </x:c>
      <x:c r="L2043" s="12" t="n">
        <x:v>8705.941367046902</x:v>
      </x:c>
      <x:c r="M2043" s="12" t="n">
        <x:v>8692.60069281679</x:v>
      </x:c>
      <x:c r="N2043" s="12" t="n">
        <x:v>0</x:v>
      </x:c>
      <x:c r="O2043" s="12" t="n">
        <x:v>12.006606807101214</x:v>
      </x:c>
      <x:c r="P2043" s="12" t="n">
        <x:v>0</x:v>
      </x:c>
      <x:c r="Q2043" s="12" t="n">
        <x:v>0</x:v>
      </x:c>
      <x:c r="R2043" s="12" t="n">
        <x:v>199.8097711784585</x:v>
      </x:c>
      <x:c r="S2043" s="12" t="n">
        <x:v>41.74370634182583</x:v>
      </x:c>
      <x:c r="T2043" s="12" t="n">
        <x:v>0</x:v>
      </x:c>
      <x:c r="U2043" s="12" t="n">
        <x:f>'逐时购电与费用'!H2043+'逐时购电与费用'!J2043+F2043-P2043+O2043-E2043-N2043/'月度汇总'!$F$6-Q2043</x:f>
        <x:v>-1.0000007932831068e-8</x:v>
      </x:c>
      <x:c r="V2043" s="12" t="n">
        <x:f>M2043-L2043-N2043+O2043/'月度汇总'!$F$7</x:f>
        <x:v>2.5934809855243657e-13</x:v>
      </x:c>
    </x:row>
    <x:row r="2044" ht="20" customHeight="1">
      <x:c r="A2044" s="13" t="n">
        <x:f>'逐时购电与费用'!A2044</x:f>
        <x:v>45703.16666666667</x:v>
      </x:c>
      <x:c r="B2044" s="13" t="n">
        <x:v>45703</x:v>
      </x:c>
      <x:c r="C2044" s="12" t="n">
        <x:v>498.64119011261096</x:v>
      </x:c>
      <x:c r="D2044" s="12" t="n">
        <x:v>0</x:v>
      </x:c>
      <x:c r="E2044" s="12" t="n">
        <x:v>488.26</x:v>
      </x:c>
      <x:c r="F2044" s="12" t="n">
        <x:v>0</x:v>
      </x:c>
      <x:c r="G2044" s="12" t="n">
        <x:f>E2044-F2044</x:f>
        <x:v>488.26</x:v>
      </x:c>
      <x:c r="H2044" s="12" t="n">
        <x:f>G2044-C2044+D2044</x:f>
        <x:v>-10.381190112610966</x:v>
      </x:c>
      <x:c r="I2044" s="12" t="n">
        <x:v>509.28416666666664</x:v>
      </x:c>
      <x:c r="J2044" s="12" t="n">
        <x:v>0</x:v>
      </x:c>
      <x:c r="K2044" s="12" t="n">
        <x:f>G2044-I2044+J2044</x:f>
        <x:v>-21.024166666666645</x:v>
      </x:c>
      <x:c r="L2044" s="12" t="n">
        <x:v>8692.60069281679</x:v>
      </x:c>
      <x:c r="M2044" s="12" t="n">
        <x:v>8701.94376390914</x:v>
      </x:c>
      <x:c r="N2044" s="12" t="n">
        <x:v>9.343071092349868</x:v>
      </x:c>
      <x:c r="O2044" s="12" t="n">
        <x:v>0</x:v>
      </x:c>
      <x:c r="P2044" s="12" t="n">
        <x:v>0</x:v>
      </x:c>
      <x:c r="Q2044" s="12" t="n">
        <x:v>0</x:v>
      </x:c>
      <x:c r="R2044" s="12" t="n">
        <x:v>210.75062030947618</x:v>
      </x:c>
      <x:c r="S2044" s="12" t="n">
        <x:v>42.77026551514723</x:v>
      </x:c>
      <x:c r="T2044" s="12" t="n">
        <x:v>0</x:v>
      </x:c>
      <x:c r="U2044" s="12" t="n">
        <x:f>'逐时购电与费用'!H2044+'逐时购电与费用'!J2044+F2044-P2044+O2044-E2044-N2044/'月度汇总'!$F$6-Q2044</x:f>
        <x:v>1.000000082740371e-8</x:v>
      </x:c>
      <x:c r="V2044" s="12" t="n">
        <x:f>M2044-L2044-N2044+O2044/'月度汇总'!$F$7</x:f>
        <x:v>-4.4941828036826337e-13</x:v>
      </x:c>
    </x:row>
    <x:row r="2045" ht="20" customHeight="1">
      <x:c r="A2045" s="13" t="n">
        <x:f>'逐时购电与费用'!A2045</x:f>
        <x:v>45703.17361111111</x:v>
      </x:c>
      <x:c r="B2045" s="13" t="n">
        <x:v>45703</x:v>
      </x:c>
      <x:c r="C2045" s="12" t="n">
        <x:v>501.1440488005525</x:v>
      </x:c>
      <x:c r="D2045" s="12" t="n">
        <x:v>0</x:v>
      </x:c>
      <x:c r="E2045" s="12" t="n">
        <x:v>478.9543166666666</x:v>
      </x:c>
      <x:c r="F2045" s="12" t="n">
        <x:v>0</x:v>
      </x:c>
      <x:c r="G2045" s="12" t="n">
        <x:f>E2045-F2045</x:f>
        <x:v>478.9543166666666</x:v>
      </x:c>
      <x:c r="H2045" s="12" t="n">
        <x:f>G2045-C2045+D2045</x:f>
        <x:v>-22.18973213388591</x:v>
      </x:c>
      <x:c r="I2045" s="12" t="n">
        <x:v>508.11508</x:v>
      </x:c>
      <x:c r="J2045" s="12" t="n">
        <x:v>0</x:v>
      </x:c>
      <x:c r="K2045" s="12" t="n">
        <x:f>G2045-I2045+J2045</x:f>
        <x:v>-29.160763333333364</x:v>
      </x:c>
      <x:c r="L2045" s="12" t="n">
        <x:v>8701.94376390914</x:v>
      </x:c>
      <x:c r="M2045" s="12" t="n">
        <x:v>8721.914522820636</x:v>
      </x:c>
      <x:c r="N2045" s="12" t="n">
        <x:v>19.97075891149732</x:v>
      </x:c>
      <x:c r="O2045" s="12" t="n">
        <x:v>0</x:v>
      </x:c>
      <x:c r="P2045" s="12" t="n">
        <x:v>0</x:v>
      </x:c>
      <x:c r="Q2045" s="12" t="n">
        <x:v>0</x:v>
      </x:c>
      <x:c r="R2045" s="12" t="n">
        <x:v>180.6540322378754</x:v>
      </x:c>
      <x:c r="S2045" s="12" t="n">
        <x:v>28.803124589914887</x:v>
      </x:c>
      <x:c r="T2045" s="12" t="n">
        <x:v>0</x:v>
      </x:c>
      <x:c r="U2045" s="12" t="n">
        <x:f>'逐时购电与费用'!H2045+'逐时购电与费用'!J2045+F2045-P2045+O2045-E2045-N2045/'月度汇总'!$F$6-Q2045</x:f>
        <x:v>1.000000082740371e-8</x:v>
      </x:c>
      <x:c r="V2045" s="12" t="n">
        <x:f>M2045-L2045-N2045+O2045/'月度汇总'!$F$7</x:f>
        <x:v>-4.334310688136611e-13</x:v>
      </x:c>
    </x:row>
    <x:row r="2046" ht="20" customHeight="1">
      <x:c r="A2046" s="13" t="n">
        <x:f>'逐时购电与费用'!A2046</x:f>
        <x:v>45703.180555555555</x:v>
      </x:c>
      <x:c r="B2046" s="13" t="n">
        <x:v>45703</x:v>
      </x:c>
      <x:c r="C2046" s="12" t="n">
        <x:v>509.8075854524928</x:v>
      </x:c>
      <x:c r="D2046" s="12" t="n">
        <x:v>0</x:v>
      </x:c>
      <x:c r="E2046" s="12" t="n">
        <x:v>470.5475666666667</x:v>
      </x:c>
      <x:c r="F2046" s="12" t="n">
        <x:v>0</x:v>
      </x:c>
      <x:c r="G2046" s="12" t="n">
        <x:f>E2046-F2046</x:f>
        <x:v>470.5475666666667</x:v>
      </x:c>
      <x:c r="H2046" s="12" t="n">
        <x:f>G2046-C2046+D2046</x:f>
        <x:v>-39.260018785826105</x:v>
      </x:c>
      <x:c r="I2046" s="12" t="n">
        <x:v>516.7434858333334</x:v>
      </x:c>
      <x:c r="J2046" s="12" t="n">
        <x:v>0</x:v>
      </x:c>
      <x:c r="K2046" s="12" t="n">
        <x:f>G2046-I2046+J2046</x:f>
        <x:v>-46.19591916666667</x:v>
      </x:c>
      <x:c r="L2046" s="12" t="n">
        <x:v>8721.914522820636</x:v>
      </x:c>
      <x:c r="M2046" s="12" t="n">
        <x:v>8757.24853971888</x:v>
      </x:c>
      <x:c r="N2046" s="12" t="n">
        <x:v>35.33401689824349</x:v>
      </x:c>
      <x:c r="O2046" s="12" t="n">
        <x:v>0</x:v>
      </x:c>
      <x:c r="P2046" s="12" t="n">
        <x:v>0</x:v>
      </x:c>
      <x:c r="Q2046" s="12" t="n">
        <x:v>0</x:v>
      </x:c>
      <x:c r="R2046" s="12" t="n">
        <x:v>150.0500674085007</x:v>
      </x:c>
      <x:c r="S2046" s="12" t="n">
        <x:v>29.46518410088106</x:v>
      </x:c>
      <x:c r="T2046" s="12" t="n">
        <x:v>0</x:v>
      </x:c>
      <x:c r="U2046" s="12" t="n">
        <x:f>'逐时购电与费用'!H2046+'逐时购电与费用'!J2046+F2046-P2046+O2046-E2046-N2046/'月度汇总'!$F$6-Q2046</x:f>
        <x:v>1.0000007932831068e-8</x:v>
      </x:c>
      <x:c r="V2046" s="12" t="n">
        <x:f>M2046-L2046-N2046+O2046/'月度汇总'!$F$7</x:f>
        <x:v>-3.552713678800501e-13</x:v>
      </x:c>
    </x:row>
    <x:row r="2047" ht="20" customHeight="1">
      <x:c r="A2047" s="13" t="n">
        <x:f>'逐时购电与费用'!A2047</x:f>
        <x:v>45703.1875</x:v>
      </x:c>
      <x:c r="B2047" s="13" t="n">
        <x:v>45703</x:v>
      </x:c>
      <x:c r="C2047" s="12" t="n">
        <x:v>521.1939430106213</x:v>
      </x:c>
      <x:c r="D2047" s="12" t="n">
        <x:v>0</x:v>
      </x:c>
      <x:c r="E2047" s="12" t="n">
        <x:v>469.0233333333333</x:v>
      </x:c>
      <x:c r="F2047" s="12" t="n">
        <x:v>0</x:v>
      </x:c>
      <x:c r="G2047" s="12" t="n">
        <x:f>E2047-F2047</x:f>
        <x:v>469.0233333333333</x:v>
      </x:c>
      <x:c r="H2047" s="12" t="n">
        <x:f>G2047-C2047+D2047</x:f>
        <x:v>-52.170609677287985</x:v>
      </x:c>
      <x:c r="I2047" s="12" t="n">
        <x:v>522.6648333333333</x:v>
      </x:c>
      <x:c r="J2047" s="12" t="n">
        <x:v>0</x:v>
      </x:c>
      <x:c r="K2047" s="12" t="n">
        <x:f>G2047-I2047+J2047</x:f>
        <x:v>-53.64149999999995</x:v>
      </x:c>
      <x:c r="L2047" s="12" t="n">
        <x:v>8757.24853971888</x:v>
      </x:c>
      <x:c r="M2047" s="12" t="n">
        <x:v>8804.202088419439</x:v>
      </x:c>
      <x:c r="N2047" s="12" t="n">
        <x:v>46.95354870055918</x:v>
      </x:c>
      <x:c r="O2047" s="12" t="n">
        <x:v>0</x:v>
      </x:c>
      <x:c r="P2047" s="12" t="n">
        <x:v>0</x:v>
      </x:c>
      <x:c r="Q2047" s="12" t="n">
        <x:v>0</x:v>
      </x:c>
      <x:c r="R2047" s="12" t="n">
        <x:v>126.2667871549329</x:v>
      </x:c>
      <x:c r="S2047" s="12" t="n">
        <x:v>5.44350524305446</x:v>
      </x:c>
      <x:c r="T2047" s="12" t="n">
        <x:v>0</x:v>
      </x:c>
      <x:c r="U2047" s="12" t="n">
        <x:f>'逐时购电与费用'!H2047+'逐时购电与费用'!J2047+F2047-P2047+O2047-E2047-N2047/'月度汇总'!$F$6-Q2047</x:f>
        <x:v>1.0000007932831068e-8</x:v>
      </x:c>
      <x:c r="V2047" s="12" t="n">
        <x:f>M2047-L2047-N2047+O2047/'月度汇总'!$F$7</x:f>
        <x:v>4.405364961712621e-13</x:v>
      </x:c>
    </x:row>
    <x:row r="2048" ht="20" customHeight="1">
      <x:c r="A2048" s="13" t="n">
        <x:f>'逐时购电与费用'!A2048</x:f>
        <x:v>45703.194444444445</x:v>
      </x:c>
      <x:c r="B2048" s="13" t="n">
        <x:v>45703</x:v>
      </x:c>
      <x:c r="C2048" s="12" t="n">
        <x:v>512.6184053411331</x:v>
      </x:c>
      <x:c r="D2048" s="12" t="n">
        <x:v>0.00004464731204509181</x:v>
      </x:c>
      <x:c r="E2048" s="12" t="n">
        <x:v>484.49173333333334</x:v>
      </x:c>
      <x:c r="F2048" s="12" t="n">
        <x:v>0.0002833333333333333</x:v>
      </x:c>
      <x:c r="G2048" s="12" t="n">
        <x:f>E2048-F2048</x:f>
        <x:v>484.49145</x:v>
      </x:c>
      <x:c r="H2048" s="12" t="n">
        <x:f>G2048-C2048+D2048</x:f>
        <x:v>-28.126910693821067</x:v>
      </x:c>
      <x:c r="I2048" s="12" t="n">
        <x:v>505.60989666666666</x:v>
      </x:c>
      <x:c r="J2048" s="12" t="n">
        <x:v>0.00004464731204509181</x:v>
      </x:c>
      <x:c r="K2048" s="12" t="n">
        <x:f>G2048-I2048+J2048</x:f>
        <x:v>-21.118402019354626</x:v>
      </x:c>
      <x:c r="L2048" s="12" t="n">
        <x:v>8804.202088419439</x:v>
      </x:c>
      <x:c r="M2048" s="12" t="n">
        <x:v>8829.516053034878</x:v>
      </x:c>
      <x:c r="N2048" s="12" t="n">
        <x:v>25.313964615438902</x:v>
      </x:c>
      <x:c r="O2048" s="12" t="n">
        <x:v>0</x:v>
      </x:c>
      <x:c r="P2048" s="12" t="n">
        <x:v>0.0002833333333333333</x:v>
      </x:c>
      <x:c r="Q2048" s="12" t="n">
        <x:v>0</x:v>
      </x:c>
      <x:c r="R2048" s="12" t="n">
        <x:v>93.8320854011015</x:v>
      </x:c>
      <x:c r="S2048" s="12" t="n">
        <x:v>0</x:v>
      </x:c>
      <x:c r="T2048" s="12" t="n">
        <x:v>0</x:v>
      </x:c>
      <x:c r="U2048" s="12" t="n">
        <x:f>'逐时购电与费用'!H2048+'逐时购电与费用'!J2048+F2048-P2048+O2048-E2048-N2048/'月度汇总'!$F$6-Q2048</x:f>
        <x:v>1.0000036354540498e-8</x:v>
      </x:c>
      <x:c r="V2048" s="12" t="n">
        <x:f>M2048-L2048-N2048+O2048/'月度汇总'!$F$7</x:f>
        <x:v>6.430411758628907e-13</x:v>
      </x:c>
    </x:row>
    <x:row r="2049" ht="20" customHeight="1">
      <x:c r="A2049" s="13" t="n">
        <x:f>'逐时购电与费用'!A2049</x:f>
        <x:v>45703.20138888889</x:v>
      </x:c>
      <x:c r="B2049" s="13" t="n">
        <x:v>45703</x:v>
      </x:c>
      <x:c r="C2049" s="12" t="n">
        <x:v>507.2029255879071</x:v>
      </x:c>
      <x:c r="D2049" s="12" t="n">
        <x:v>0</x:v>
      </x:c>
      <x:c r="E2049" s="12" t="n">
        <x:v>510.68414999999993</x:v>
      </x:c>
      <x:c r="F2049" s="12" t="n">
        <x:v>0</x:v>
      </x:c>
      <x:c r="G2049" s="12" t="n">
        <x:f>E2049-F2049</x:f>
        <x:v>510.68414999999993</x:v>
      </x:c>
      <x:c r="H2049" s="12" t="n">
        <x:f>G2049-C2049+D2049</x:f>
        <x:v>3.4812244120928426</x:v>
      </x:c>
      <x:c r="I2049" s="12" t="n">
        <x:v>497.80542833333334</x:v>
      </x:c>
      <x:c r="J2049" s="12" t="n">
        <x:v>0</x:v>
      </x:c>
      <x:c r="K2049" s="12" t="n">
        <x:f>G2049-I2049+J2049</x:f>
        <x:v>12.878721666666593</x:v>
      </x:c>
      <x:c r="L2049" s="12" t="n">
        <x:v>8829.516053034878</x:v>
      </x:c>
      <x:c r="M2049" s="12" t="n">
        <x:v>8825.648025921442</x:v>
      </x:c>
      <x:c r="N2049" s="12" t="n">
        <x:v>0</x:v>
      </x:c>
      <x:c r="O2049" s="12" t="n">
        <x:v>3.4812244020928427</x:v>
      </x:c>
      <x:c r="P2049" s="12" t="n">
        <x:v>0</x:v>
      </x:c>
      <x:c r="Q2049" s="12" t="n">
        <x:v>0</x:v>
      </x:c>
      <x:c r="R2049" s="12" t="n">
        <x:v>73.29315195238178</x:v>
      </x:c>
      <x:c r="S2049" s="12" t="n">
        <x:v>0</x:v>
      </x:c>
      <x:c r="T2049" s="12" t="n">
        <x:v>0</x:v>
      </x:c>
      <x:c r="U2049" s="12" t="n">
        <x:f>'逐时购电与费用'!H2049+'逐时购电与费用'!J2049+F2049-P2049+O2049-E2049-N2049/'月度汇总'!$F$6-Q2049</x:f>
        <x:v>-1.0000007932831068e-8</x:v>
      </x:c>
      <x:c r="V2049" s="12" t="n">
        <x:f>M2049-L2049-N2049+O2049/'月度汇总'!$F$7</x:f>
        <x:v>2.362554596402333e-13</x:v>
      </x:c>
    </x:row>
    <x:row r="2050" ht="20" customHeight="1">
      <x:c r="A2050" s="13" t="n">
        <x:f>'逐时购电与费用'!A2050</x:f>
        <x:v>45703.20833333333</x:v>
      </x:c>
      <x:c r="B2050" s="13" t="n">
        <x:v>45703</x:v>
      </x:c>
      <x:c r="C2050" s="12" t="n">
        <x:v>510.7971003589618</x:v>
      </x:c>
      <x:c r="D2050" s="12" t="n">
        <x:v>0</x:v>
      </x:c>
      <x:c r="E2050" s="12" t="n">
        <x:v>519.7016666666666</x:v>
      </x:c>
      <x:c r="F2050" s="12" t="n">
        <x:v>0</x:v>
      </x:c>
      <x:c r="G2050" s="12" t="n">
        <x:f>E2050-F2050</x:f>
        <x:v>519.7016666666666</x:v>
      </x:c>
      <x:c r="H2050" s="12" t="n">
        <x:f>G2050-C2050+D2050</x:f>
        <x:v>8.904566307704783</x:v>
      </x:c>
      <x:c r="I2050" s="12" t="n">
        <x:v>503.7248333333333</x:v>
      </x:c>
      <x:c r="J2050" s="12" t="n">
        <x:v>0</x:v>
      </x:c>
      <x:c r="K2050" s="12" t="n">
        <x:f>G2050-I2050+J2050</x:f>
        <x:v>15.976833333333275</x:v>
      </x:c>
      <x:c r="L2050" s="12" t="n">
        <x:v>8825.648025921442</x:v>
      </x:c>
      <x:c r="M2050" s="12" t="n">
        <x:v>8815.754063368437</x:v>
      </x:c>
      <x:c r="N2050" s="12" t="n">
        <x:v>0</x:v>
      </x:c>
      <x:c r="O2050" s="12" t="n">
        <x:v>8.904566297704783</x:v>
      </x:c>
      <x:c r="P2050" s="12" t="n">
        <x:v>0</x:v>
      </x:c>
      <x:c r="Q2050" s="12" t="n">
        <x:v>0</x:v>
      </x:c>
      <x:c r="R2050" s="12" t="n">
        <x:v>132.9586934284206</x:v>
      </x:c>
      <x:c r="S2050" s="12" t="n">
        <x:v>0</x:v>
      </x:c>
      <x:c r="T2050" s="12" t="n">
        <x:v>0</x:v>
      </x:c>
      <x:c r="U2050" s="12" t="n">
        <x:f>'逐时购电与费用'!H2050+'逐时购电与费用'!J2050+F2050-P2050+O2050-E2050-N2050/'月度汇总'!$F$6-Q2050</x:f>
        <x:v>-1.0000007932831068e-8</x:v>
      </x:c>
      <x:c r="V2050" s="12" t="n">
        <x:f>M2050-L2050-N2050+O2050/'月度汇总'!$F$7</x:f>
        <x:v>-3.0730973321624333e-13</x:v>
      </x:c>
    </x:row>
    <x:row r="2051" ht="20" customHeight="1">
      <x:c r="A2051" s="13" t="n">
        <x:f>'逐时购电与费用'!A2051</x:f>
        <x:v>45703.21527777778</x:v>
      </x:c>
      <x:c r="B2051" s="13" t="n">
        <x:v>45703</x:v>
      </x:c>
      <x:c r="C2051" s="12" t="n">
        <x:v>507.82682557903416</x:v>
      </x:c>
      <x:c r="D2051" s="12" t="n">
        <x:v>0.0008307901790351397</x:v>
      </x:c>
      <x:c r="E2051" s="12" t="n">
        <x:v>491.83215</x:v>
      </x:c>
      <x:c r="F2051" s="12" t="n">
        <x:v>0.0039499999999999995</x:v>
      </x:c>
      <x:c r="G2051" s="12" t="n">
        <x:f>E2051-F2051</x:f>
        <x:v>491.82820000000004</x:v>
      </x:c>
      <x:c r="H2051" s="12" t="n">
        <x:f>G2051-C2051+D2051</x:f>
        <x:v>-15.99779478885509</x:v>
      </x:c>
      <x:c r="I2051" s="12" t="n">
        <x:v>511.8955333333333</x:v>
      </x:c>
      <x:c r="J2051" s="12" t="n">
        <x:v>0.0008307901790351397</x:v>
      </x:c>
      <x:c r="K2051" s="12" t="n">
        <x:f>G2051-I2051+J2051</x:f>
        <x:v>-20.066502543154204</x:v>
      </x:c>
      <x:c r="L2051" s="12" t="n">
        <x:v>8815.754063368437</x:v>
      </x:c>
      <x:c r="M2051" s="12" t="n">
        <x:v>8830.148523669406</x:v>
      </x:c>
      <x:c r="N2051" s="12" t="n">
        <x:v>14.394460300969603</x:v>
      </x:c>
      <x:c r="O2051" s="12" t="n">
        <x:v>0</x:v>
      </x:c>
      <x:c r="P2051" s="12" t="n">
        <x:v>0.0039499999999999995</x:v>
      </x:c>
      <x:c r="Q2051" s="12" t="n">
        <x:v>0</x:v>
      </x:c>
      <x:c r="R2051" s="12" t="n">
        <x:v>130.54535768172593</x:v>
      </x:c>
      <x:c r="S2051" s="12" t="n">
        <x:v>16.827120081693238</x:v>
      </x:c>
      <x:c r="T2051" s="12" t="n">
        <x:v>0</x:v>
      </x:c>
      <x:c r="U2051" s="12" t="n">
        <x:f>'逐时购电与费用'!H2051+'逐时购电与费用'!J2051+F2051-P2051+O2051-E2051-N2051/'月度汇总'!$F$6-Q2051</x:f>
        <x:v>1.0000027472756301e-8</x:v>
      </x:c>
      <x:c r="V2051" s="12" t="n">
        <x:f>M2051-L2051-N2051+O2051/'月度汇总'!$F$7</x:f>
        <x:v>-9.059419880941277e-14</x:v>
      </x:c>
    </x:row>
    <x:row r="2052" ht="20" customHeight="1">
      <x:c r="A2052" s="13" t="n">
        <x:f>'逐时购电与费用'!A2052</x:f>
        <x:v>45703.22222222222</x:v>
      </x:c>
      <x:c r="B2052" s="13" t="n">
        <x:v>45703</x:v>
      </x:c>
      <x:c r="C2052" s="12" t="n">
        <x:v>512.3544715082986</x:v>
      </x:c>
      <x:c r="D2052" s="12" t="n">
        <x:v>0</x:v>
      </x:c>
      <x:c r="E2052" s="12" t="n">
        <x:v>504.7364666666666</x:v>
      </x:c>
      <x:c r="F2052" s="12" t="n">
        <x:v>0</x:v>
      </x:c>
      <x:c r="G2052" s="12" t="n">
        <x:f>E2052-F2052</x:f>
        <x:v>504.7364666666666</x:v>
      </x:c>
      <x:c r="H2052" s="12" t="n">
        <x:f>G2052-C2052+D2052</x:f>
        <x:v>-7.6180048416320005</x:v>
      </x:c>
      <x:c r="I2052" s="12" t="n">
        <x:v>505.2218916666665</x:v>
      </x:c>
      <x:c r="J2052" s="12" t="n">
        <x:v>0</x:v>
      </x:c>
      <x:c r="K2052" s="12" t="n">
        <x:f>G2052-I2052+J2052</x:f>
        <x:v>-0.48542499999990696</x:v>
      </x:c>
      <x:c r="L2052" s="12" t="n">
        <x:v>8830.148523669406</x:v>
      </x:c>
      <x:c r="M2052" s="12" t="n">
        <x:v>8837.004728017875</x:v>
      </x:c>
      <x:c r="N2052" s="12" t="n">
        <x:v>6.8562043484688004</x:v>
      </x:c>
      <x:c r="O2052" s="12" t="n">
        <x:v>0</x:v>
      </x:c>
      <x:c r="P2052" s="12" t="n">
        <x:v>0</x:v>
      </x:c>
      <x:c r="Q2052" s="12" t="n">
        <x:v>0</x:v>
      </x:c>
      <x:c r="R2052" s="12" t="n">
        <x:v>115.45633838138474</x:v>
      </x:c>
      <x:c r="S2052" s="12" t="n">
        <x:v>0</x:v>
      </x:c>
      <x:c r="T2052" s="12" t="n">
        <x:v>0</x:v>
      </x:c>
      <x:c r="U2052" s="12" t="n">
        <x:f>'逐时购电与费用'!H2052+'逐时购电与费用'!J2052+F2052-P2052+O2052-E2052-N2052/'月度汇总'!$F$6-Q2052</x:f>
        <x:v>9.99999993922529e-9</x:v>
      </x:c>
      <x:c r="V2052" s="12" t="n">
        <x:f>M2052-L2052-N2052+O2052/'月度汇总'!$F$7</x:f>
        <x:v>1.6342482922482304e-13</x:v>
      </x:c>
    </x:row>
    <x:row r="2053" ht="20" customHeight="1">
      <x:c r="A2053" s="13" t="n">
        <x:f>'逐时购电与费用'!A2053</x:f>
        <x:v>45703.22916666667</x:v>
      </x:c>
      <x:c r="B2053" s="13" t="n">
        <x:v>45703</x:v>
      </x:c>
      <x:c r="C2053" s="12" t="n">
        <x:v>525.0520027605735</x:v>
      </x:c>
      <x:c r="D2053" s="12" t="n">
        <x:v>0</x:v>
      </x:c>
      <x:c r="E2053" s="12" t="n">
        <x:v>543.135</x:v>
      </x:c>
      <x:c r="F2053" s="12" t="n">
        <x:v>0</x:v>
      </x:c>
      <x:c r="G2053" s="12" t="n">
        <x:f>E2053-F2053</x:f>
        <x:v>543.135</x:v>
      </x:c>
      <x:c r="H2053" s="12" t="n">
        <x:f>G2053-C2053+D2053</x:f>
        <x:v>18.082997239426504</x:v>
      </x:c>
      <x:c r="I2053" s="12" t="n">
        <x:v>517.8905</x:v>
      </x:c>
      <x:c r="J2053" s="12" t="n">
        <x:v>0</x:v>
      </x:c>
      <x:c r="K2053" s="12" t="n">
        <x:f>G2053-I2053+J2053</x:f>
        <x:v>25.244500000000016</x:v>
      </x:c>
      <x:c r="L2053" s="12" t="n">
        <x:v>8837.004728017875</x:v>
      </x:c>
      <x:c r="M2053" s="12" t="n">
        <x:v>8816.912508874067</x:v>
      </x:c>
      <x:c r="N2053" s="12" t="n">
        <x:v>0</x:v>
      </x:c>
      <x:c r="O2053" s="12" t="n">
        <x:v>18.082997229426503</x:v>
      </x:c>
      <x:c r="P2053" s="12" t="n">
        <x:v>0</x:v>
      </x:c>
      <x:c r="Q2053" s="12" t="n">
        <x:v>0</x:v>
      </x:c>
      <x:c r="R2053" s="12" t="n">
        <x:v>87.3211850337351</x:v>
      </x:c>
      <x:c r="S2053" s="12" t="n">
        <x:v>0</x:v>
      </x:c>
      <x:c r="T2053" s="12" t="n">
        <x:v>0</x:v>
      </x:c>
      <x:c r="U2053" s="12" t="n">
        <x:f>'逐时购电与费用'!H2053+'逐时购电与费用'!J2053+F2053-P2053+O2053-E2053-N2053/'月度汇总'!$F$6-Q2053</x:f>
        <x:v>-1.0000007932831068e-8</x:v>
      </x:c>
      <x:c r="V2053" s="12" t="n">
        <x:f>M2053-L2053-N2053+O2053/'月度汇总'!$F$7</x:f>
        <x:v>-3.730349362740526e-13</x:v>
      </x:c>
    </x:row>
    <x:row r="2054" ht="20" customHeight="1">
      <x:c r="A2054" s="13" t="n">
        <x:f>'逐时购电与费用'!A2054</x:f>
        <x:v>45703.23611111111</x:v>
      </x:c>
      <x:c r="B2054" s="13" t="n">
        <x:v>45703</x:v>
      </x:c>
      <x:c r="C2054" s="12" t="n">
        <x:v>529.1521524876938</x:v>
      </x:c>
      <x:c r="D2054" s="12" t="n">
        <x:v>0.01156803100713418</x:v>
      </x:c>
      <x:c r="E2054" s="12" t="n">
        <x:v>518.6068833333333</x:v>
      </x:c>
      <x:c r="F2054" s="12" t="n">
        <x:v>0.054933333333333334</x:v>
      </x:c>
      <x:c r="G2054" s="12" t="n">
        <x:f>E2054-F2054</x:f>
        <x:v>518.5519499999999</x:v>
      </x:c>
      <x:c r="H2054" s="12" t="n">
        <x:f>G2054-C2054+D2054</x:f>
        <x:v>-10.588634456686744</x:v>
      </x:c>
      <x:c r="I2054" s="12" t="n">
        <x:v>521.9625191666665</x:v>
      </x:c>
      <x:c r="J2054" s="12" t="n">
        <x:v>0.01156803100713418</x:v>
      </x:c>
      <x:c r="K2054" s="12" t="n">
        <x:f>G2054-I2054+J2054</x:f>
        <x:v>-3.3990011356594847</x:v>
      </x:c>
      <x:c r="L2054" s="12" t="n">
        <x:v>8816.912508874067</x:v>
      </x:c>
      <x:c r="M2054" s="12" t="n">
        <x:v>9566.912508865067</x:v>
      </x:c>
      <x:c r="N2054" s="12" t="n">
        <x:v>749.999999991</x:v>
      </x:c>
      <x:c r="O2054" s="12" t="n">
        <x:v>0</x:v>
      </x:c>
      <x:c r="P2054" s="12" t="n">
        <x:v>0.054933333333333334</x:v>
      </x:c>
      <x:c r="Q2054" s="12" t="n">
        <x:v>10.533701133353468</x:v>
      </x:c>
      <x:c r="R2054" s="12" t="n">
        <x:v>46.811556468439676</x:v>
      </x:c>
      <x:c r="S2054" s="12" t="n">
        <x:v>0</x:v>
      </x:c>
      <x:c r="T2054" s="12" t="n">
        <x:v>0</x:v>
      </x:c>
      <x:c r="U2054" s="12" t="n">
        <x:f>'逐时购电与费用'!H2054+'逐时购电与费用'!J2054+F2054-P2054+O2054-E2054-N2054/'月度汇总'!$F$6-Q2054</x:f>
        <x:v>1.2079226507921703e-13</x:v>
      </x:c>
      <x:c r="V2054" s="12" t="n">
        <x:f>M2054-L2054-N2054+O2054/'月度汇总'!$F$7</x:f>
        <x:v>-3.410605131648481e-13</x:v>
      </x:c>
    </x:row>
    <x:row r="2055" ht="20" customHeight="1">
      <x:c r="A2055" s="13" t="n">
        <x:f>'逐时购电与费用'!A2055</x:f>
        <x:v>45703.243055555555</x:v>
      </x:c>
      <x:c r="B2055" s="13" t="n">
        <x:v>45703</x:v>
      </x:c>
      <x:c r="C2055" s="12" t="n">
        <x:v>522.7610565634016</x:v>
      </x:c>
      <x:c r="D2055" s="12" t="n">
        <x:v>0</x:v>
      </x:c>
      <x:c r="E2055" s="12" t="n">
        <x:v>515.0776166666667</x:v>
      </x:c>
      <x:c r="F2055" s="12" t="n">
        <x:v>0</x:v>
      </x:c>
      <x:c r="G2055" s="12" t="n">
        <x:f>E2055-F2055</x:f>
        <x:v>515.0776166666667</x:v>
      </x:c>
      <x:c r="H2055" s="12" t="n">
        <x:f>G2055-C2055+D2055</x:f>
        <x:v>-7.683439896734853</x:v>
      </x:c>
      <x:c r="I2055" s="12" t="n">
        <x:v>515.5440633333333</x:v>
      </x:c>
      <x:c r="J2055" s="12" t="n">
        <x:v>0</x:v>
      </x:c>
      <x:c r="K2055" s="12" t="n">
        <x:f>G2055-I2055+J2055</x:f>
        <x:v>-0.4664466666665703</x:v>
      </x:c>
      <x:c r="L2055" s="12" t="n">
        <x:v>9566.912508865067</x:v>
      </x:c>
      <x:c r="M2055" s="12" t="n">
        <x:v>8994.604045913215</x:v>
      </x:c>
      <x:c r="N2055" s="12" t="n">
        <x:v>0</x:v>
      </x:c>
      <x:c r="O2055" s="12" t="n">
        <x:v>515.0776166566667</x:v>
      </x:c>
      <x:c r="P2055" s="12" t="n">
        <x:v>0</x:v>
      </x:c>
      <x:c r="Q2055" s="12" t="n">
        <x:v>0</x:v>
      </x:c>
      <x:c r="R2055" s="12" t="n">
        <x:v>31.721393044211936</x:v>
      </x:c>
      <x:c r="S2055" s="12" t="n">
        <x:v>0</x:v>
      </x:c>
      <x:c r="T2055" s="12" t="n">
        <x:v>0</x:v>
      </x:c>
      <x:c r="U2055" s="12" t="n">
        <x:f>'逐时购电与费用'!H2055+'逐时购电与费用'!J2055+F2055-P2055+O2055-E2055-N2055/'月度汇总'!$F$6-Q2055</x:f>
        <x:v>-1.0000007932831068e-8</x:v>
      </x:c>
      <x:c r="V2055" s="12" t="n">
        <x:f>M2055-L2055-N2055+O2055/'月度汇总'!$F$7</x:f>
        <x:v>-6.821210263296962e-13</x:v>
      </x:c>
    </x:row>
    <x:row r="2056" ht="20" customHeight="1">
      <x:c r="A2056" s="13" t="n">
        <x:f>'逐时购电与费用'!A2056</x:f>
        <x:v>45703.25</x:v>
      </x:c>
      <x:c r="B2056" s="13" t="n">
        <x:v>45703</x:v>
      </x:c>
      <x:c r="C2056" s="12" t="n">
        <x:v>511.446353600095</x:v>
      </x:c>
      <x:c r="D2056" s="12" t="n">
        <x:v>70.92709772902225</x:v>
      </x:c>
      <x:c r="E2056" s="12" t="n">
        <x:v>547.3166666666666</x:v>
      </x:c>
      <x:c r="F2056" s="12" t="n">
        <x:v>0</x:v>
      </x:c>
      <x:c r="G2056" s="12" t="n">
        <x:f>E2056-F2056</x:f>
        <x:v>547.3166666666666</x:v>
      </x:c>
      <x:c r="H2056" s="12" t="n">
        <x:f>G2056-C2056+D2056</x:f>
        <x:v>106.79741079559386</x:v>
      </x:c>
      <x:c r="I2056" s="12" t="n">
        <x:v>504.20275</x:v>
      </x:c>
      <x:c r="J2056" s="12" t="n">
        <x:v>69.94215085260039</x:v>
      </x:c>
      <x:c r="K2056" s="12" t="n">
        <x:f>G2056-I2056+J2056</x:f>
        <x:v>113.05606751926702</x:v>
      </x:c>
      <x:c r="L2056" s="12" t="n">
        <x:v>8994.604045913215</x:v>
      </x:c>
      <x:c r="M2056" s="12" t="n">
        <x:v>8386.474416294695</x:v>
      </x:c>
      <x:c r="N2056" s="12" t="n">
        <x:v>0</x:v>
      </x:c>
      <x:c r="O2056" s="12" t="n">
        <x:v>547.3166666566666</x:v>
      </x:c>
      <x:c r="P2056" s="12" t="n">
        <x:v>0</x:v>
      </x:c>
      <x:c r="Q2056" s="12" t="n">
        <x:v>0</x:v>
      </x:c>
      <x:c r="R2056" s="12" t="n">
        <x:v>3199.743791931314</x:v>
      </x:c>
      <x:c r="S2056" s="12" t="n">
        <x:v>0</x:v>
      </x:c>
      <x:c r="T2056" s="12" t="n">
        <x:v>0</x:v>
      </x:c>
      <x:c r="U2056" s="12" t="n">
        <x:f>'逐时购电与费用'!H2056+'逐时购电与费用'!J2056+F2056-P2056+O2056-E2056-N2056/'月度汇总'!$F$6-Q2056</x:f>
        <x:v>-1.0000007932831068e-8</x:v>
      </x:c>
      <x:c r="V2056" s="12" t="n">
        <x:f>M2056-L2056-N2056+O2056/'月度汇总'!$F$7</x:f>
        <x:v>-7.958078640513122e-13</x:v>
      </x:c>
    </x:row>
    <x:row r="2057" ht="20" customHeight="1">
      <x:c r="A2057" s="13" t="n">
        <x:f>'逐时购电与费用'!A2057</x:f>
        <x:v>45703.256944444445</x:v>
      </x:c>
      <x:c r="B2057" s="13" t="n">
        <x:v>45703</x:v>
      </x:c>
      <x:c r="C2057" s="12" t="n">
        <x:v>504.5522732984541</x:v>
      </x:c>
      <x:c r="D2057" s="12" t="n">
        <x:v>71.08822199925557</x:v>
      </x:c>
      <x:c r="E2057" s="12" t="n">
        <x:v>541.6578</x:v>
      </x:c>
      <x:c r="F2057" s="12" t="n">
        <x:v>0.7651999999999999</x:v>
      </x:c>
      <x:c r="G2057" s="12" t="n">
        <x:f>E2057-F2057</x:f>
        <x:v>540.8925999999999</x:v>
      </x:c>
      <x:c r="H2057" s="12" t="n">
        <x:f>G2057-C2057+D2057</x:f>
        <x:v>107.42854870080136</x:v>
      </x:c>
      <x:c r="I2057" s="12" t="n">
        <x:v>499.8392133333333</x:v>
      </x:c>
      <x:c r="J2057" s="12" t="n">
        <x:v>70.09231125167015</x:v>
      </x:c>
      <x:c r="K2057" s="12" t="n">
        <x:f>G2057-I2057+J2057</x:f>
        <x:v>111.14569791833675</x:v>
      </x:c>
      <x:c r="L2057" s="12" t="n">
        <x:v>8386.474416294695</x:v>
      </x:c>
      <x:c r="M2057" s="12" t="n">
        <x:v>7785.4826385280285</x:v>
      </x:c>
      <x:c r="N2057" s="12" t="n">
        <x:v>0</x:v>
      </x:c>
      <x:c r="O2057" s="12" t="n">
        <x:v>540.8925999899999</x:v>
      </x:c>
      <x:c r="P2057" s="12" t="n">
        <x:v>0</x:v>
      </x:c>
      <x:c r="Q2057" s="12" t="n">
        <x:v>0</x:v>
      </x:c>
      <x:c r="R2057" s="12" t="n">
        <x:v>3161.125887106931</x:v>
      </x:c>
      <x:c r="S2057" s="12" t="n">
        <x:v>11.250631618415355</x:v>
      </x:c>
      <x:c r="T2057" s="12" t="n">
        <x:v>0</x:v>
      </x:c>
      <x:c r="U2057" s="12" t="n">
        <x:f>'逐时购电与费用'!H2057+'逐时购电与费用'!J2057+F2057-P2057+O2057-E2057-N2057/'月度汇总'!$F$6-Q2057</x:f>
        <x:v>-1.0000007932831068e-8</x:v>
      </x:c>
      <x:c r="V2057" s="12" t="n">
        <x:f>M2057-L2057-N2057+O2057/'月度汇总'!$F$7</x:f>
        <x:v>-3.410605131648481e-13</x:v>
      </x:c>
    </x:row>
    <x:row r="2058" ht="20" customHeight="1">
      <x:c r="A2058" s="13" t="n">
        <x:f>'逐时购电与费用'!A2058</x:f>
        <x:v>45703.26388888889</x:v>
      </x:c>
      <x:c r="B2058" s="13" t="n">
        <x:v>45703</x:v>
      </x:c>
      <x:c r="C2058" s="12" t="n">
        <x:v>511.3488189632855</x:v>
      </x:c>
      <x:c r="D2058" s="12" t="n">
        <x:v>70.92709772902225</x:v>
      </x:c>
      <x:c r="E2058" s="12" t="n">
        <x:v>523.3926333333333</x:v>
      </x:c>
      <x:c r="F2058" s="12" t="n">
        <x:v>0</x:v>
      </x:c>
      <x:c r="G2058" s="12" t="n">
        <x:f>E2058-F2058</x:f>
        <x:v>523.3926333333333</x:v>
      </x:c>
      <x:c r="H2058" s="12" t="n">
        <x:f>G2058-C2058+D2058</x:f>
        <x:v>82.97091209907</x:v>
      </x:c>
      <x:c r="I2058" s="12" t="n">
        <x:v>509.69224500000007</x:v>
      </x:c>
      <x:c r="J2058" s="12" t="n">
        <x:v>69.94215085260039</x:v>
      </x:c>
      <x:c r="K2058" s="12" t="n">
        <x:f>G2058-I2058+J2058</x:f>
        <x:v>83.64253918593359</x:v>
      </x:c>
      <x:c r="L2058" s="12" t="n">
        <x:v>7785.4826385280285</x:v>
      </x:c>
      <x:c r="M2058" s="12" t="n">
        <x:v>7203.93526816877</x:v>
      </x:c>
      <x:c r="N2058" s="12" t="n">
        <x:v>0</x:v>
      </x:c>
      <x:c r="O2058" s="12" t="n">
        <x:v>523.3926333233333</x:v>
      </x:c>
      <x:c r="P2058" s="12" t="n">
        <x:v>0</x:v>
      </x:c>
      <x:c r="Q2058" s="12" t="n">
        <x:v>0</x:v>
      </x:c>
      <x:c r="R2058" s="12" t="n">
        <x:v>3111.8031054159687</x:v>
      </x:c>
      <x:c r="S2058" s="12" t="n">
        <x:v>25.77076922949732</x:v>
      </x:c>
      <x:c r="T2058" s="12" t="n">
        <x:v>0</x:v>
      </x:c>
      <x:c r="U2058" s="12" t="n">
        <x:f>'逐时购电与费用'!H2058+'逐时购电与费用'!J2058+F2058-P2058+O2058-E2058-N2058/'月度汇总'!$F$6-Q2058</x:f>
        <x:v>-1.0000007932831068e-8</x:v>
      </x:c>
      <x:c r="V2058" s="12" t="n">
        <x:f>M2058-L2058-N2058+O2058/'月度汇总'!$F$7</x:f>
        <x:v>3.410605131648481e-13</x:v>
      </x:c>
    </x:row>
    <x:row r="2059" ht="20" customHeight="1">
      <x:c r="A2059" s="13" t="n">
        <x:f>'逐时购电与费用'!A2059</x:f>
        <x:v>45703.27083333333</x:v>
      </x:c>
      <x:c r="B2059" s="13" t="n">
        <x:v>45703</x:v>
      </x:c>
      <x:c r="C2059" s="12" t="n">
        <x:v>515.2053066855998</x:v>
      </x:c>
      <x:c r="D2059" s="12" t="n">
        <x:v>70.92709772902225</x:v>
      </x:c>
      <x:c r="E2059" s="12" t="n">
        <x:v>511.1866666666666</x:v>
      </x:c>
      <x:c r="F2059" s="12" t="n">
        <x:v>0</x:v>
      </x:c>
      <x:c r="G2059" s="12" t="n">
        <x:f>E2059-F2059</x:f>
        <x:v>511.1866666666666</x:v>
      </x:c>
      <x:c r="H2059" s="12" t="n">
        <x:f>G2059-C2059+D2059</x:f>
        <x:v>66.90845771008907</x:v>
      </x:c>
      <x:c r="I2059" s="12" t="n">
        <x:v>516.7583833333333</x:v>
      </x:c>
      <x:c r="J2059" s="12" t="n">
        <x:v>69.94215085260039</x:v>
      </x:c>
      <x:c r="K2059" s="12" t="n">
        <x:f>G2059-I2059+J2059</x:f>
        <x:v>64.37043418593369</x:v>
      </x:c>
      <x:c r="L2059" s="12" t="n">
        <x:v>7203.93526816877</x:v>
      </x:c>
      <x:c r="M2059" s="12" t="n">
        <x:v>6635.950082994696</x:v>
      </x:c>
      <x:c r="N2059" s="12" t="n">
        <x:v>0</x:v>
      </x:c>
      <x:c r="O2059" s="12" t="n">
        <x:v>511.1866666566666</x:v>
      </x:c>
      <x:c r="P2059" s="12" t="n">
        <x:v>0</x:v>
      </x:c>
      <x:c r="Q2059" s="12" t="n">
        <x:v>0</x:v>
      </x:c>
      <x:c r="R2059" s="12" t="n">
        <x:v>3067.40708856787</x:v>
      </x:c>
      <x:c r="S2059" s="12" t="n">
        <x:v>42.00910350811705</x:v>
      </x:c>
      <x:c r="T2059" s="12" t="n">
        <x:v>0</x:v>
      </x:c>
      <x:c r="U2059" s="12" t="n">
        <x:f>'逐时购电与费用'!H2059+'逐时购电与费用'!J2059+F2059-P2059+O2059-E2059-N2059/'月度汇总'!$F$6-Q2059</x:f>
        <x:v>-1.0000007932831068e-8</x:v>
      </x:c>
      <x:c r="V2059" s="12" t="n">
        <x:f>M2059-L2059-N2059+O2059/'月度汇总'!$F$7</x:f>
        <x:v>-1.1368683772161603e-13</x:v>
      </x:c>
    </x:row>
    <x:row r="2060" ht="20" customHeight="1">
      <x:c r="A2060" s="13" t="n">
        <x:f>'逐时购电与费用'!A2060</x:f>
        <x:v>45703.27777777778</x:v>
      </x:c>
      <x:c r="B2060" s="13" t="n">
        <x:v>45703</x:v>
      </x:c>
      <x:c r="C2060" s="12" t="n">
        <x:v>496.11282369093476</x:v>
      </x:c>
      <x:c r="D2060" s="12" t="n">
        <x:v>76.32469950121398</x:v>
      </x:c>
      <x:c r="E2060" s="12" t="n">
        <x:v>503.7729333333333</x:v>
      </x:c>
      <x:c r="F2060" s="12" t="n">
        <x:v>22.44865</x:v>
      </x:c>
      <x:c r="G2060" s="12" t="n">
        <x:f>E2060-F2060</x:f>
        <x:v>481.3242833333333</x:v>
      </x:c>
      <x:c r="H2060" s="12" t="n">
        <x:f>G2060-C2060+D2060</x:f>
        <x:v>61.53615914361254</x:v>
      </x:c>
      <x:c r="I2060" s="12" t="n">
        <x:v>497.6420883333333</x:v>
      </x:c>
      <x:c r="J2060" s="12" t="n">
        <x:v>74.972467110718</x:v>
      </x:c>
      <x:c r="K2060" s="12" t="n">
        <x:f>G2060-I2060+J2060</x:f>
        <x:v>58.654662110718036</x:v>
      </x:c>
      <x:c r="L2060" s="12" t="n">
        <x:v>6635.950082994696</x:v>
      </x:c>
      <x:c r="M2060" s="12" t="n">
        <x:v>6101.145323746548</x:v>
      </x:c>
      <x:c r="N2060" s="12" t="n">
        <x:v>0</x:v>
      </x:c>
      <x:c r="O2060" s="12" t="n">
        <x:v>481.3242833233333</x:v>
      </x:c>
      <x:c r="P2060" s="12" t="n">
        <x:v>0</x:v>
      </x:c>
      <x:c r="Q2060" s="12" t="n">
        <x:v>0</x:v>
      </x:c>
      <x:c r="R2060" s="12" t="n">
        <x:v>3040.0902512845573</x:v>
      </x:c>
      <x:c r="S2060" s="12" t="n">
        <x:v>42.10859559297728</x:v>
      </x:c>
      <x:c r="T2060" s="12" t="n">
        <x:v>0</x:v>
      </x:c>
      <x:c r="U2060" s="12" t="n">
        <x:f>'逐时购电与费用'!H2060+'逐时购电与费用'!J2060+F2060-P2060+O2060-E2060-N2060/'月度汇总'!$F$6-Q2060</x:f>
        <x:v>-1.0000007932831068e-8</x:v>
      </x:c>
      <x:c r="V2060" s="12" t="n">
        <x:f>M2060-L2060-N2060+O2060/'月度汇总'!$F$7</x:f>
        <x:v>1.1368683772161603e-13</x:v>
      </x:c>
    </x:row>
    <x:row r="2061" ht="20" customHeight="1">
      <x:c r="A2061" s="13" t="n">
        <x:f>'逐时购电与费用'!A2061</x:f>
        <x:v>45703.28472222222</x:v>
      </x:c>
      <x:c r="B2061" s="13" t="n">
        <x:v>45703</x:v>
      </x:c>
      <x:c r="C2061" s="12" t="n">
        <x:v>520.172936687266</x:v>
      </x:c>
      <x:c r="D2061" s="12" t="n">
        <x:v>88.60620330920364</x:v>
      </x:c>
      <x:c r="E2061" s="12" t="n">
        <x:v>546.2606166666667</x:v>
      </x:c>
      <x:c r="F2061" s="12" t="n">
        <x:v>59.43386666666667</x:v>
      </x:c>
      <x:c r="G2061" s="12" t="n">
        <x:f>E2061-F2061</x:f>
        <x:v>486.82675</x:v>
      </x:c>
      <x:c r="H2061" s="12" t="n">
        <x:f>G2061-C2061+D2061</x:f>
        <x:v>55.260016621937666</x:v>
      </x:c>
      <x:c r="I2061" s="12" t="n">
        <x:v>521.6790416666666</x:v>
      </x:c>
      <x:c r="J2061" s="12" t="n">
        <x:v>86.41826301914374</x:v>
      </x:c>
      <x:c r="K2061" s="12" t="n">
        <x:f>G2061-I2061+J2061</x:f>
        <x:v>51.56597135247709</x:v>
      </x:c>
      <x:c r="L2061" s="12" t="n">
        <x:v>6101.145323746548</x:v>
      </x:c>
      <x:c r="M2061" s="12" t="n">
        <x:v>5560.226712646548</x:v>
      </x:c>
      <x:c r="N2061" s="12" t="n">
        <x:v>0</x:v>
      </x:c>
      <x:c r="O2061" s="12" t="n">
        <x:v>486.82674999</x:v>
      </x:c>
      <x:c r="P2061" s="12" t="n">
        <x:v>0</x:v>
      </x:c>
      <x:c r="Q2061" s="12" t="n">
        <x:v>0</x:v>
      </x:c>
      <x:c r="R2061" s="12" t="n">
        <x:v>3011.692062638745</x:v>
      </x:c>
      <x:c r="S2061" s="12" t="n">
        <x:v>42.21089008905187</x:v>
      </x:c>
      <x:c r="T2061" s="12" t="n">
        <x:v>0</x:v>
      </x:c>
      <x:c r="U2061" s="12" t="n">
        <x:f>'逐时购电与费用'!H2061+'逐时购电与费用'!J2061+F2061-P2061+O2061-E2061-N2061/'月度汇总'!$F$6-Q2061</x:f>
        <x:v>-1.0000007932831068e-8</x:v>
      </x:c>
      <x:c r="V2061" s="12" t="n">
        <x:f>M2061-L2061-N2061+O2061/'月度汇总'!$F$7</x:f>
        <x:v>1.1368683772161603e-13</x:v>
      </x:c>
    </x:row>
    <x:row r="2062" ht="20" customHeight="1">
      <x:c r="A2062" s="13" t="n">
        <x:f>'逐时购电与费用'!A2062</x:f>
        <x:v>45703.29166666667</x:v>
      </x:c>
      <x:c r="B2062" s="13" t="n">
        <x:v>45703</x:v>
      </x:c>
      <x:c r="C2062" s="12" t="n">
        <x:v>589.9597202125196</x:v>
      </x:c>
      <x:c r="D2062" s="12" t="n">
        <x:v>332.9579765024365</x:v>
      </x:c>
      <x:c r="E2062" s="12" t="n">
        <x:v>596.8116666666666</x:v>
      </x:c>
      <x:c r="F2062" s="12" t="n">
        <x:v>103.5625</x:v>
      </x:c>
      <x:c r="G2062" s="12" t="n">
        <x:f>E2062-F2062</x:f>
        <x:v>493.2491666666666</x:v>
      </x:c>
      <x:c r="H2062" s="12" t="n">
        <x:f>G2062-C2062+D2062</x:f>
        <x:v>236.24742295658348</x:v>
      </x:c>
      <x:c r="I2062" s="12" t="n">
        <x:v>591.4433</x:v>
      </x:c>
      <x:c r="J2062" s="12" t="n">
        <x:v>328.2733508932843</x:v>
      </x:c>
      <x:c r="K2062" s="12" t="n">
        <x:f>G2062-I2062+J2062</x:f>
        <x:v>230.0792175599509</x:v>
      </x:c>
      <x:c r="L2062" s="12" t="n">
        <x:v>5560.226712646548</x:v>
      </x:c>
      <x:c r="M2062" s="12" t="n">
        <x:v>5012.172083028029</x:v>
      </x:c>
      <x:c r="N2062" s="12" t="n">
        <x:v>0</x:v>
      </x:c>
      <x:c r="O2062" s="12" t="n">
        <x:v>493.2491666566666</x:v>
      </x:c>
      <x:c r="P2062" s="12" t="n">
        <x:v>0</x:v>
      </x:c>
      <x:c r="Q2062" s="12" t="n">
        <x:v>0</x:v>
      </x:c>
      <x:c r="R2062" s="12" t="n">
        <x:v>2994.163610725985</x:v>
      </x:c>
      <x:c r="S2062" s="12" t="n">
        <x:v>42.3160659323421</x:v>
      </x:c>
      <x:c r="T2062" s="12" t="n">
        <x:v>0</x:v>
      </x:c>
      <x:c r="U2062" s="12" t="n">
        <x:f>'逐时购电与费用'!H2062+'逐时购电与费用'!J2062+F2062-P2062+O2062-E2062-N2062/'月度汇总'!$F$6-Q2062</x:f>
        <x:v>-1.0000007932831068e-8</x:v>
      </x:c>
      <x:c r="V2062" s="12" t="n">
        <x:f>M2062-L2062-N2062+O2062/'月度汇总'!$F$7</x:f>
        <x:v>0</x:v>
      </x:c>
    </x:row>
    <x:row r="2063" ht="20" customHeight="1">
      <x:c r="A2063" s="13" t="n">
        <x:f>'逐时购电与费用'!A2063</x:f>
        <x:v>45703.29861111111</x:v>
      </x:c>
      <x:c r="B2063" s="13" t="n">
        <x:v>45703</x:v>
      </x:c>
      <x:c r="C2063" s="12" t="n">
        <x:v>635.9093499816959</x:v>
      </x:c>
      <x:c r="D2063" s="12" t="n">
        <x:v>349.63328882203297</x:v>
      </x:c>
      <x:c r="E2063" s="12" t="n">
        <x:v>567.2472833333334</x:v>
      </x:c>
      <x:c r="F2063" s="12" t="n">
        <x:v>151.94225</x:v>
      </x:c>
      <x:c r="G2063" s="12" t="n">
        <x:f>E2063-F2063</x:f>
        <x:v>415.30503333333337</x:v>
      </x:c>
      <x:c r="H2063" s="12" t="n">
        <x:f>G2063-C2063+D2063</x:f>
        <x:v>129.02897217367047</x:v>
      </x:c>
      <x:c r="I2063" s="12" t="n">
        <x:v>643.31758</x:v>
      </x:c>
      <x:c r="J2063" s="12" t="n">
        <x:v>343.81397397196577</x:v>
      </x:c>
      <x:c r="K2063" s="12" t="n">
        <x:f>G2063-I2063+J2063</x:f>
        <x:v>115.80142730529911</x:v>
      </x:c>
      <x:c r="L2063" s="12" t="n">
        <x:v>5012.172083028029</x:v>
      </x:c>
      <x:c r="M2063" s="12" t="n">
        <x:v>4550.7220460021035</x:v>
      </x:c>
      <x:c r="N2063" s="12" t="n">
        <x:v>0</x:v>
      </x:c>
      <x:c r="O2063" s="12" t="n">
        <x:v>415.30503332333336</x:v>
      </x:c>
      <x:c r="P2063" s="12" t="n">
        <x:v>0</x:v>
      </x:c>
      <x:c r="Q2063" s="12" t="n">
        <x:v>0</x:v>
      </x:c>
      <x:c r="R2063" s="12" t="n">
        <x:v>2813.044952542243</x:v>
      </x:c>
      <x:c r="S2063" s="12" t="n">
        <x:v>125.01152045085291</x:v>
      </x:c>
      <x:c r="T2063" s="12" t="n">
        <x:v>0</x:v>
      </x:c>
      <x:c r="U2063" s="12" t="n">
        <x:f>'逐时购电与费用'!H2063+'逐时购电与费用'!J2063+F2063-P2063+O2063-E2063-N2063/'月度汇总'!$F$6-Q2063</x:f>
        <x:v>-1.0000007932831068e-8</x:v>
      </x:c>
      <x:c r="V2063" s="12" t="n">
        <x:f>M2063-L2063-N2063+O2063/'月度汇总'!$F$7</x:f>
        <x:v>2.8421709430404007e-13</x:v>
      </x:c>
    </x:row>
    <x:row r="2064" ht="20" customHeight="1">
      <x:c r="A2064" s="13" t="n">
        <x:f>'逐时购电与费用'!A2064</x:f>
        <x:v>45703.305555555555</x:v>
      </x:c>
      <x:c r="B2064" s="13" t="n">
        <x:v>45703</x:v>
      </x:c>
      <x:c r="C2064" s="12" t="n">
        <x:v>642.1475329002817</x:v>
      </x:c>
      <x:c r="D2064" s="12" t="n">
        <x:v>367.078248139975</x:v>
      </x:c>
      <x:c r="E2064" s="12" t="n">
        <x:v>572.4403833333333</x:v>
      </x:c>
      <x:c r="F2064" s="12" t="n">
        <x:v>202.95818333333332</x:v>
      </x:c>
      <x:c r="G2064" s="12" t="n">
        <x:f>E2064-F2064</x:f>
        <x:v>369.48220000000003</x:v>
      </x:c>
      <x:c r="H2064" s="12" t="n">
        <x:f>G2064-C2064+D2064</x:f>
        <x:v>94.41291523969335</x:v>
      </x:c>
      <x:c r="I2064" s="12" t="n">
        <x:v>649.5344549999999</x:v>
      </x:c>
      <x:c r="J2064" s="12" t="n">
        <x:v>360.07187260601256</x:v>
      </x:c>
      <x:c r="K2064" s="12" t="n">
        <x:f>G2064-I2064+J2064</x:f>
        <x:v>80.01961760601273</x:v>
      </x:c>
      <x:c r="L2064" s="12" t="n">
        <x:v>4550.7220460021035</x:v>
      </x:c>
      <x:c r="M2064" s="12" t="n">
        <x:v>4140.186268235437</x:v>
      </x:c>
      <x:c r="N2064" s="12" t="n">
        <x:v>0</x:v>
      </x:c>
      <x:c r="O2064" s="12" t="n">
        <x:v>369.48219999</x:v>
      </x:c>
      <x:c r="P2064" s="12" t="n">
        <x:v>0</x:v>
      </x:c>
      <x:c r="Q2064" s="12" t="n">
        <x:v>0</x:v>
      </x:c>
      <x:c r="R2064" s="12" t="n">
        <x:v>2643.3433761347987</x:v>
      </x:c>
      <x:c r="S2064" s="12" t="n">
        <x:v>125.01152045085291</x:v>
      </x:c>
      <x:c r="T2064" s="12" t="n">
        <x:v>0</x:v>
      </x:c>
      <x:c r="U2064" s="12" t="n">
        <x:f>'逐时购电与费用'!H2064+'逐时购电与费用'!J2064+F2064-P2064+O2064-E2064-N2064/'月度汇总'!$F$6-Q2064</x:f>
        <x:v>-1.0000007932831068e-8</x:v>
      </x:c>
      <x:c r="V2064" s="12" t="n">
        <x:f>M2064-L2064-N2064+O2064/'月度汇总'!$F$7</x:f>
        <x:v>-1.1368683772161603e-13</x:v>
      </x:c>
    </x:row>
    <x:row r="2065" ht="20" customHeight="1">
      <x:c r="A2065" s="13" t="n">
        <x:f>'逐时购电与费用'!A2065</x:f>
        <x:v>45703.3125</x:v>
      </x:c>
      <x:c r="B2065" s="13" t="n">
        <x:v>45703</x:v>
      </x:c>
      <x:c r="C2065" s="12" t="n">
        <x:v>627.2935770772965</x:v>
      </x:c>
      <x:c r="D2065" s="12" t="n">
        <x:v>385.6926895198138</x:v>
      </x:c>
      <x:c r="E2065" s="12" t="n">
        <x:v>615.6833333333333</x:v>
      </x:c>
      <x:c r="F2065" s="12" t="n">
        <x:v>256.575</x:v>
      </x:c>
      <x:c r="G2065" s="12" t="n">
        <x:f>E2065-F2065</x:f>
        <x:v>359.1083333333333</x:v>
      </x:c>
      <x:c r="H2065" s="12" t="n">
        <x:f>G2065-C2065+D2065</x:f>
        <x:v>117.50744577585061</x:v>
      </x:c>
      <x:c r="I2065" s="12" t="n">
        <x:v>634.659775</x:v>
      </x:c>
      <x:c r="J2065" s="12" t="n">
        <x:v>377.4196746597306</x:v>
      </x:c>
      <x:c r="K2065" s="12" t="n">
        <x:f>G2065-I2065+J2065</x:f>
        <x:v>101.86823299306394</x:v>
      </x:c>
      <x:c r="L2065" s="12" t="n">
        <x:v>4140.186268235437</x:v>
      </x:c>
      <x:c r="M2065" s="12" t="n">
        <x:v>3741.177008987289</x:v>
      </x:c>
      <x:c r="N2065" s="12" t="n">
        <x:v>0</x:v>
      </x:c>
      <x:c r="O2065" s="12" t="n">
        <x:v>359.1083333233333</x:v>
      </x:c>
      <x:c r="P2065" s="12" t="n">
        <x:v>0</x:v>
      </x:c>
      <x:c r="Q2065" s="12" t="n">
        <x:v>0</x:v>
      </x:c>
      <x:c r="R2065" s="12" t="n">
        <x:v>2528.0736388628557</x:v>
      </x:c>
      <x:c r="S2065" s="12" t="n">
        <x:v>156.79483754219336</x:v>
      </x:c>
      <x:c r="T2065" s="12" t="n">
        <x:v>0</x:v>
      </x:c>
      <x:c r="U2065" s="12" t="n">
        <x:f>'逐时购电与费用'!H2065+'逐时购电与费用'!J2065+F2065-P2065+O2065-E2065-N2065/'月度汇总'!$F$6-Q2065</x:f>
        <x:v>-1.0000007932831068e-8</x:v>
      </x:c>
      <x:c r="V2065" s="12" t="n">
        <x:f>M2065-L2065-N2065+O2065/'月度汇总'!$F$7</x:f>
        <x:v>2.2737367544323206e-13</x:v>
      </x:c>
    </x:row>
    <x:row r="2066" ht="20" customHeight="1">
      <x:c r="A2066" s="13" t="n">
        <x:f>'逐时购电与费用'!A2066</x:f>
        <x:v>45703.319444444445</x:v>
      </x:c>
      <x:c r="B2066" s="13" t="n">
        <x:v>45703</x:v>
      </x:c>
      <x:c r="C2066" s="12" t="n">
        <x:v>621.4907251713122</x:v>
      </x:c>
      <x:c r="D2066" s="12" t="n">
        <x:v>404.3931330033389</x:v>
      </x:c>
      <x:c r="E2066" s="12" t="n">
        <x:v>585.9832166666666</x:v>
      </x:c>
      <x:c r="F2066" s="12" t="n">
        <x:v>313.6168333333333</x:v>
      </x:c>
      <x:c r="G2066" s="12" t="n">
        <x:f>E2066-F2066</x:f>
        <x:v>272.3663833333333</x:v>
      </x:c>
      <x:c r="H2066" s="12" t="n">
        <x:f>G2066-C2066+D2066</x:f>
        <x:v>55.26879116536003</x:v>
      </x:c>
      <x:c r="I2066" s="12" t="n">
        <x:v>628.8367666666667</x:v>
      </x:c>
      <x:c r="J2066" s="12" t="n">
        <x:v>394.8476267131457</x:v>
      </x:c>
      <x:c r="K2066" s="12" t="n">
        <x:f>G2066-I2066+J2066</x:f>
        <x:v>38.37724337981234</x:v>
      </x:c>
      <x:c r="L2066" s="12" t="n">
        <x:v>3741.177008987289</x:v>
      </x:c>
      <x:c r="M2066" s="12" t="n">
        <x:v>3438.547694183585</x:v>
      </x:c>
      <x:c r="N2066" s="12" t="n">
        <x:v>0</x:v>
      </x:c>
      <x:c r="O2066" s="12" t="n">
        <x:v>272.3663833233333</x:v>
      </x:c>
      <x:c r="P2066" s="12" t="n">
        <x:v>0</x:v>
      </x:c>
      <x:c r="Q2066" s="12" t="n">
        <x:v>0</x:v>
      </x:c>
      <x:c r="R2066" s="12" t="n">
        <x:v>2483.02036035855</x:v>
      </x:c>
      <x:c r="S2066" s="12" t="n">
        <x:v>283.3032278248079</x:v>
      </x:c>
      <x:c r="T2066" s="12" t="n">
        <x:v>0</x:v>
      </x:c>
      <x:c r="U2066" s="12" t="n">
        <x:f>'逐时购电与费用'!H2066+'逐时购电与费用'!J2066+F2066-P2066+O2066-E2066-N2066/'月度汇总'!$F$6-Q2066</x:f>
        <x:v>-1.0000007932831068e-8</x:v>
      </x:c>
      <x:c r="V2066" s="12" t="n">
        <x:f>M2066-L2066-N2066+O2066/'月度汇总'!$F$7</x:f>
        <x:v>-2.2737367544323206e-13</x:v>
      </x:c>
    </x:row>
    <x:row r="2067" ht="20" customHeight="1">
      <x:c r="A2067" s="13" t="n">
        <x:f>'逐时购电与费用'!A2067</x:f>
        <x:v>45703.32638888889</x:v>
      </x:c>
      <x:c r="B2067" s="13" t="n">
        <x:v>45703</x:v>
      </x:c>
      <x:c r="C2067" s="12" t="n">
        <x:v>620.4180485694611</x:v>
      </x:c>
      <x:c r="D2067" s="12" t="n">
        <x:v>423.80934468482104</x:v>
      </x:c>
      <x:c r="E2067" s="12" t="n">
        <x:v>564.92485</x:v>
      </x:c>
      <x:c r="F2067" s="12" t="n">
        <x:v>373.29215</x:v>
      </x:c>
      <x:c r="G2067" s="12" t="n">
        <x:f>E2067-F2067</x:f>
        <x:v>191.6327</x:v>
      </x:c>
      <x:c r="H2067" s="12" t="n">
        <x:f>G2067-C2067+D2067</x:f>
        <x:v>-4.976003884640079</x:v>
      </x:c>
      <x:c r="I2067" s="12" t="n">
        <x:v>627.7444858333332</x:v>
      </x:c>
      <x:c r="J2067" s="12" t="n">
        <x:v>412.942641761422</x:v>
      </x:c>
      <x:c r="K2067" s="12" t="n">
        <x:f>G2067-I2067+J2067</x:f>
        <x:v>-23.169144071911205</x:v>
      </x:c>
      <x:c r="L2067" s="12" t="n">
        <x:v>3438.547694183585</x:v>
      </x:c>
      <x:c r="M2067" s="12" t="n">
        <x:v>3199.8789785592394</x:v>
      </x:c>
      <x:c r="N2067" s="12" t="n">
        <x:v>0</x:v>
      </x:c>
      <x:c r="O2067" s="12" t="n">
        <x:v>214.8018440619112</x:v>
      </x:c>
      <x:c r="P2067" s="12" t="n">
        <x:v>23.169144061911197</x:v>
      </x:c>
      <x:c r="Q2067" s="12" t="n">
        <x:v>0</x:v>
      </x:c>
      <x:c r="R2067" s="12" t="n">
        <x:v>2428.9913643033697</x:v>
      </x:c>
      <x:c r="S2067" s="12" t="n">
        <x:v>555.8512555645493</x:v>
      </x:c>
      <x:c r="T2067" s="12" t="n">
        <x:v>0</x:v>
      </x:c>
      <x:c r="U2067" s="12" t="n">
        <x:f>'逐时购电与费用'!H2067+'逐时购电与费用'!J2067+F2067-P2067+O2067-E2067-N2067/'月度汇总'!$F$6-Q2067</x:f>
        <x:v>0</x:v>
      </x:c>
      <x:c r="V2067" s="12" t="n">
        <x:f>M2067-L2067-N2067+O2067/'月度汇总'!$F$7</x:f>
        <x:v>1.4210854715202004e-13</x:v>
      </x:c>
    </x:row>
    <x:row r="2068" ht="20" customHeight="1">
      <x:c r="A2068" s="13" t="n">
        <x:f>'逐时购电与费用'!A2068</x:f>
        <x:v>45703.33333333333</x:v>
      </x:c>
      <x:c r="B2068" s="13" t="n">
        <x:v>45703</x:v>
      </x:c>
      <x:c r="C2068" s="12" t="n">
        <x:v>610.3283215661048</x:v>
      </x:c>
      <x:c r="D2068" s="12" t="n">
        <x:v>665.6741696678099</x:v>
      </x:c>
      <x:c r="E2068" s="12" t="n">
        <x:v>592.9816666666666</x:v>
      </x:c>
      <x:c r="F2068" s="12" t="n">
        <x:v>438.29374999999993</x:v>
      </x:c>
      <x:c r="G2068" s="12" t="n">
        <x:f>E2068-F2068</x:f>
        <x:v>154.68791666666664</x:v>
      </x:c>
      <x:c r="H2068" s="12" t="n">
        <x:f>G2068-C2068+D2068</x:f>
        <x:v>210.03376476837173</x:v>
      </x:c>
      <x:c r="I2068" s="12" t="n">
        <x:v>611.6891333333334</x:v>
      </x:c>
      <x:c r="J2068" s="12" t="n">
        <x:v>632.3181313899056</x:v>
      </x:c>
      <x:c r="K2068" s="12" t="n">
        <x:f>G2068-I2068+J2068</x:f>
        <x:v>175.31691472323882</x:v>
      </x:c>
      <x:c r="L2068" s="12" t="n">
        <x:v>3199.8789785592394</x:v>
      </x:c>
      <x:c r="M2068" s="12" t="n">
        <x:v>3028.0035156073877</x:v>
      </x:c>
      <x:c r="N2068" s="12" t="n">
        <x:v>0</x:v>
      </x:c>
      <x:c r="O2068" s="12" t="n">
        <x:v>154.68791665666663</x:v>
      </x:c>
      <x:c r="P2068" s="12" t="n">
        <x:v>0</x:v>
      </x:c>
      <x:c r="Q2068" s="12" t="n">
        <x:v>0</x:v>
      </x:c>
      <x:c r="R2068" s="12" t="n">
        <x:v>2355.7423362578643</x:v>
      </x:c>
      <x:c r="S2068" s="12" t="n">
        <x:v>297.4998674133117</x:v>
      </x:c>
      <x:c r="T2068" s="12" t="n">
        <x:v>0</x:v>
      </x:c>
      <x:c r="U2068" s="12" t="n">
        <x:f>'逐时购电与费用'!H2068+'逐时购电与费用'!J2068+F2068-P2068+O2068-E2068-N2068/'月度汇总'!$F$6-Q2068</x:f>
        <x:v>-1.0000007932831068e-8</x:v>
      </x:c>
      <x:c r="V2068" s="12" t="n">
        <x:f>M2068-L2068-N2068+O2068/'月度汇总'!$F$7</x:f>
        <x:v>1.4210854715202004e-13</x:v>
      </x:c>
    </x:row>
    <x:row r="2069" ht="20" customHeight="1">
      <x:c r="A2069" s="13" t="n">
        <x:f>'逐时购电与费用'!A2069</x:f>
        <x:v>45703.34027777778</x:v>
      </x:c>
      <x:c r="B2069" s="13" t="n">
        <x:v>45703</x:v>
      </x:c>
      <x:c r="C2069" s="12" t="n">
        <x:v>587.1491947078393</x:v>
      </x:c>
      <x:c r="D2069" s="12" t="n">
        <x:v>685.4252449440053</x:v>
      </x:c>
      <x:c r="E2069" s="12" t="n">
        <x:v>618.7298166666667</x:v>
      </x:c>
      <x:c r="F2069" s="12" t="n">
        <x:v>506.60395</x:v>
      </x:c>
      <x:c r="G2069" s="12" t="n">
        <x:f>E2069-F2069</x:f>
        <x:v>112.1258666666667</x:v>
      </x:c>
      <x:c r="H2069" s="12" t="n">
        <x:f>G2069-C2069+D2069</x:f>
        <x:v>210.40191690283262</x:v>
      </x:c>
      <x:c r="I2069" s="12" t="n">
        <x:v>586.9625699999999</x:v>
      </x:c>
      <x:c r="J2069" s="12" t="n">
        <x:v>650.7252238858765</x:v>
      </x:c>
      <x:c r="K2069" s="12" t="n">
        <x:f>G2069-I2069+J2069</x:f>
        <x:v>175.8885205525433</x:v>
      </x:c>
      <x:c r="L2069" s="12" t="n">
        <x:v>3028.0035156073877</x:v>
      </x:c>
      <x:c r="M2069" s="12" t="n">
        <x:v>2903.4192193222025</x:v>
      </x:c>
      <x:c r="N2069" s="12" t="n">
        <x:v>0</x:v>
      </x:c>
      <x:c r="O2069" s="12" t="n">
        <x:v>112.1258666566667</x:v>
      </x:c>
      <x:c r="P2069" s="12" t="n">
        <x:v>0</x:v>
      </x:c>
      <x:c r="Q2069" s="12" t="n">
        <x:v>0</x:v>
      </x:c>
      <x:c r="R2069" s="12" t="n">
        <x:v>2114.10043654245</x:v>
      </x:c>
      <x:c r="S2069" s="12" t="n">
        <x:v>260.26361558383906</x:v>
      </x:c>
      <x:c r="T2069" s="12" t="n">
        <x:v>0</x:v>
      </x:c>
      <x:c r="U2069" s="12" t="n">
        <x:f>'逐时购电与费用'!H2069+'逐时购电与费用'!J2069+F2069-P2069+O2069-E2069-N2069/'月度汇总'!$F$6-Q2069</x:f>
        <x:v>-1.0000007932831068e-8</x:v>
      </x:c>
      <x:c r="V2069" s="12" t="n">
        <x:f>M2069-L2069-N2069+O2069/'月度汇总'!$F$7</x:f>
        <x:v>-2.842170943040401e-14</x:v>
      </x:c>
    </x:row>
    <x:row r="2070" ht="20" customHeight="1">
      <x:c r="A2070" s="13" t="n">
        <x:f>'逐时购电与费用'!A2070</x:f>
        <x:v>45703.34722222222</x:v>
      </x:c>
      <x:c r="B2070" s="13" t="n">
        <x:v>45703</x:v>
      </x:c>
      <x:c r="C2070" s="12" t="n">
        <x:v>585.6180839715179</x:v>
      </x:c>
      <x:c r="D2070" s="12" t="n">
        <x:v>705.863236624764</x:v>
      </x:c>
      <x:c r="E2070" s="12" t="n">
        <x:v>591.1233166666666</x:v>
      </x:c>
      <x:c r="F2070" s="12" t="n">
        <x:v>544.2420999999999</x:v>
      </x:c>
      <x:c r="G2070" s="12" t="n">
        <x:f>E2070-F2070</x:f>
        <x:v>46.88121666666666</x:v>
      </x:c>
      <x:c r="H2070" s="12" t="n">
        <x:f>G2070-C2070+D2070</x:f>
        <x:v>167.12636931991278</x:v>
      </x:c>
      <x:c r="I2070" s="12" t="n">
        <x:v>586.9423141666667</x:v>
      </x:c>
      <x:c r="J2070" s="12" t="n">
        <x:v>669.7724908340729</x:v>
      </x:c>
      <x:c r="K2070" s="12" t="n">
        <x:f>G2070-I2070+J2070</x:f>
        <x:v>129.7113933340728</x:v>
      </x:c>
      <x:c r="L2070" s="12" t="n">
        <x:v>2903.4192193222025</x:v>
      </x:c>
      <x:c r="M2070" s="12" t="n">
        <x:v>2851.3289785925726</x:v>
      </x:c>
      <x:c r="N2070" s="12" t="n">
        <x:v>0</x:v>
      </x:c>
      <x:c r="O2070" s="12" t="n">
        <x:v>46.88121665666666</x:v>
      </x:c>
      <x:c r="P2070" s="12" t="n">
        <x:v>0</x:v>
      </x:c>
      <x:c r="Q2070" s="12" t="n">
        <x:v>0</x:v>
      </x:c>
      <x:c r="R2070" s="12" t="n">
        <x:v>1957.1145292780473</x:v>
      </x:c>
      <x:c r="S2070" s="12" t="n">
        <x:v>265.53543428561625</x:v>
      </x:c>
      <x:c r="T2070" s="12" t="n">
        <x:v>0</x:v>
      </x:c>
      <x:c r="U2070" s="12" t="n">
        <x:f>'逐时购电与费用'!H2070+'逐时购电与费用'!J2070+F2070-P2070+O2070-E2070-N2070/'月度汇总'!$F$6-Q2070</x:f>
        <x:v>-1.0000007932831068e-8</x:v>
      </x:c>
      <x:c r="V2070" s="12" t="n">
        <x:f>M2070-L2070-N2070+O2070/'月度汇总'!$F$7</x:f>
        <x:v>-2.2026824808563106e-13</x:v>
      </x:c>
    </x:row>
    <x:row r="2071" ht="20" customHeight="1">
      <x:c r="A2071" s="13" t="n">
        <x:f>'逐时购电与费用'!A2071</x:f>
        <x:v>45703.35416666667</x:v>
      </x:c>
      <x:c r="B2071" s="13" t="n">
        <x:v>45703</x:v>
      </x:c>
      <x:c r="C2071" s="12" t="n">
        <x:v>599.0909457752908</x:v>
      </x:c>
      <x:c r="D2071" s="12" t="n">
        <x:v>725.592503877619</x:v>
      </x:c>
      <x:c r="E2071" s="12" t="n">
        <x:v>545.7449999999999</x:v>
      </x:c>
      <x:c r="F2071" s="12" t="n">
        <x:v>565.8375</x:v>
      </x:c>
      <x:c r="G2071" s="12" t="n">
        <x:f>E2071-F2071</x:f>
        <x:v>-20.092500000000086</x:v>
      </x:c>
      <x:c r="H2071" s="12" t="n">
        <x:f>G2071-C2071+D2071</x:f>
        <x:v>106.40905810232812</x:v>
      </x:c>
      <x:c r="I2071" s="12" t="n">
        <x:v>606.5664833333334</x:v>
      </x:c>
      <x:c r="J2071" s="12" t="n">
        <x:v>688.1592592566874</x:v>
      </x:c>
      <x:c r="K2071" s="12" t="n">
        <x:f>G2071-I2071+J2071</x:f>
        <x:v>61.50027592335391</x:v>
      </x:c>
      <x:c r="L2071" s="12" t="n">
        <x:v>2851.3289785925726</x:v>
      </x:c>
      <x:c r="M2071" s="12" t="n">
        <x:v>2869.412228591573</x:v>
      </x:c>
      <x:c r="N2071" s="12" t="n">
        <x:v>18.08324999900008</x:v>
      </x:c>
      <x:c r="O2071" s="12" t="n">
        <x:v>0</x:v>
      </x:c>
      <x:c r="P2071" s="12" t="n">
        <x:v>0</x:v>
      </x:c>
      <x:c r="Q2071" s="12" t="n">
        <x:v>0</x:v>
      </x:c>
      <x:c r="R2071" s="12" t="n">
        <x:v>1865.7051747761968</x:v>
      </x:c>
      <x:c r="S2071" s="12" t="n">
        <x:v>253.26317836445696</x:v>
      </x:c>
      <x:c r="T2071" s="12" t="n">
        <x:v>0</x:v>
      </x:c>
      <x:c r="U2071" s="12" t="n">
        <x:f>'逐时购电与费用'!H2071+'逐时购电与费用'!J2071+F2071-P2071+O2071-E2071-N2071/'月度汇总'!$F$6-Q2071</x:f>
        <x:v>1.1111076503311779e-9</x:v>
      </x:c>
      <x:c r="V2071" s="12" t="n">
        <x:f>M2071-L2071-N2071+O2071/'月度汇总'!$F$7</x:f>
        <x:v>6.394884621840902e-14</x:v>
      </x:c>
    </x:row>
    <x:row r="2072" ht="20" customHeight="1">
      <x:c r="A2072" s="13" t="n">
        <x:f>'逐时购电与费用'!A2072</x:f>
        <x:v>45703.36111111111</x:v>
      </x:c>
      <x:c r="B2072" s="13" t="n">
        <x:v>45703</x:v>
      </x:c>
      <x:c r="C2072" s="12" t="n">
        <x:v>594.0109794893475</x:v>
      </x:c>
      <x:c r="D2072" s="12" t="n">
        <x:v>742.4899917272018</x:v>
      </x:c>
      <x:c r="E2072" s="12" t="n">
        <x:v>573.0319833333333</x:v>
      </x:c>
      <x:c r="F2072" s="12" t="n">
        <x:v>622.7485333333333</x:v>
      </x:c>
      <x:c r="G2072" s="12" t="n">
        <x:f>E2072-F2072</x:f>
        <x:v>-49.716549999999984</x:v>
      </x:c>
      <x:c r="H2072" s="12" t="n">
        <x:f>G2072-C2072+D2072</x:f>
        <x:v>98.76246223785427</x:v>
      </x:c>
      <x:c r="I2072" s="12" t="n">
        <x:v>595.3006049999999</x:v>
      </x:c>
      <x:c r="J2072" s="12" t="n">
        <x:v>703.9069396967334</x:v>
      </x:c>
      <x:c r="K2072" s="12" t="n">
        <x:f>G2072-I2072+J2072</x:f>
        <x:v>58.8897846967335</x:v>
      </x:c>
      <x:c r="L2072" s="12" t="n">
        <x:v>2869.412228591573</x:v>
      </x:c>
      <x:c r="M2072" s="12" t="n">
        <x:v>2914.1571235905726</x:v>
      </x:c>
      <x:c r="N2072" s="12" t="n">
        <x:v>44.74489499899998</x:v>
      </x:c>
      <x:c r="O2072" s="12" t="n">
        <x:v>0</x:v>
      </x:c>
      <x:c r="P2072" s="12" t="n">
        <x:v>0</x:v>
      </x:c>
      <x:c r="Q2072" s="12" t="n">
        <x:v>0</x:v>
      </x:c>
      <x:c r="R2072" s="12" t="n">
        <x:v>1805.549407595689</x:v>
      </x:c>
      <x:c r="S2072" s="12" t="n">
        <x:v>185.5366687384012</x:v>
      </x:c>
      <x:c r="T2072" s="12" t="n">
        <x:v>0</x:v>
      </x:c>
      <x:c r="U2072" s="12" t="n">
        <x:f>'逐时购电与费用'!H2072+'逐时购电与费用'!J2072+F2072-P2072+O2072-E2072-N2072/'月度汇总'!$F$6-Q2072</x:f>
        <x:v>1.1111183084722143e-9</x:v>
      </x:c>
      <x:c r="V2072" s="12" t="n">
        <x:f>M2072-L2072-N2072+O2072/'月度汇总'!$F$7</x:f>
        <x:v>-1.5631940186722204e-13</x:v>
      </x:c>
    </x:row>
    <x:row r="2073" ht="20" customHeight="1">
      <x:c r="A2073" s="13" t="n">
        <x:f>'逐时购电与费用'!A2073</x:f>
        <x:v>45703.368055555555</x:v>
      </x:c>
      <x:c r="B2073" s="13" t="n">
        <x:v>45703</x:v>
      </x:c>
      <x:c r="C2073" s="12" t="n">
        <x:v>629.4118774463611</x:v>
      </x:c>
      <x:c r="D2073" s="12" t="n">
        <x:v>762.3173421211197</x:v>
      </x:c>
      <x:c r="E2073" s="12" t="n">
        <x:v>641.1735166666666</x:v>
      </x:c>
      <x:c r="F2073" s="12" t="n">
        <x:v>687.6486833333333</x:v>
      </x:c>
      <x:c r="G2073" s="12" t="n">
        <x:f>E2073-F2073</x:f>
        <x:v>-46.47516666666672</x:v>
      </x:c>
      <x:c r="H2073" s="12" t="n">
        <x:f>G2073-C2073+D2073</x:f>
        <x:v>86.43029800809188</x:v>
      </x:c>
      <x:c r="I2073" s="12" t="n">
        <x:v>629.7215833333332</x:v>
      </x:c>
      <x:c r="J2073" s="12" t="n">
        <x:v>722.3851170894723</x:v>
      </x:c>
      <x:c r="K2073" s="12" t="n">
        <x:f>G2073-I2073+J2073</x:f>
        <x:v>46.18836708947231</x:v>
      </x:c>
      <x:c r="L2073" s="12" t="n">
        <x:v>2914.1571235905726</x:v>
      </x:c>
      <x:c r="M2073" s="12" t="n">
        <x:v>2955.984773589573</x:v>
      </x:c>
      <x:c r="N2073" s="12" t="n">
        <x:v>41.82764999900005</x:v>
      </x:c>
      <x:c r="O2073" s="12" t="n">
        <x:v>0</x:v>
      </x:c>
      <x:c r="P2073" s="12" t="n">
        <x:v>0</x:v>
      </x:c>
      <x:c r="Q2073" s="12" t="n">
        <x:v>0</x:v>
      </x:c>
      <x:c r="R2073" s="12" t="n">
        <x:v>1775.9788055751708</x:v>
      </x:c>
      <x:c r="S2073" s="12" t="n">
        <x:v>108.87941079491338</x:v>
      </x:c>
      <x:c r="T2073" s="12" t="n">
        <x:v>0</x:v>
      </x:c>
      <x:c r="U2073" s="12" t="n">
        <x:f>'逐时购电与费用'!H2073+'逐时购电与费用'!J2073+F2073-P2073+O2073-E2073-N2073/'月度汇总'!$F$6-Q2073</x:f>
        <x:v>1.1111112030448567e-9</x:v>
      </x:c>
      <x:c r="V2073" s="12" t="n">
        <x:f>M2073-L2073-N2073+O2073/'月度汇总'!$F$7</x:f>
        <x:v>1.3500311979441904e-13</x:v>
      </x:c>
    </x:row>
    <x:row r="2074" ht="20" customHeight="1">
      <x:c r="A2074" s="13" t="n">
        <x:f>'逐时购电与费用'!A2074</x:f>
        <x:v>45703.375</x:v>
      </x:c>
      <x:c r="B2074" s="13" t="n">
        <x:v>45703</x:v>
      </x:c>
      <x:c r="C2074" s="12" t="n">
        <x:v>694.3064091183156</x:v>
      </x:c>
      <x:c r="D2074" s="12" t="n">
        <x:v>886.0088274794988</x:v>
      </x:c>
      <x:c r="E2074" s="12" t="n">
        <x:v>697.5583333333334</x:v>
      </x:c>
      <x:c r="F2074" s="12" t="n">
        <x:v>735.0437499999999</x:v>
      </x:c>
      <x:c r="G2074" s="12" t="n">
        <x:f>E2074-F2074</x:f>
        <x:v>-37.48541666666654</x:v>
      </x:c>
      <x:c r="H2074" s="12" t="n">
        <x:f>G2074-C2074+D2074</x:f>
        <x:v>154.21700169451663</x:v>
      </x:c>
      <x:c r="I2074" s="12" t="n">
        <x:v>700.2032583333335</x:v>
      </x:c>
      <x:c r="J2074" s="12" t="n">
        <x:v>903.4511450885609</x:v>
      </x:c>
      <x:c r="K2074" s="12" t="n">
        <x:f>G2074-I2074+J2074</x:f>
        <x:v>165.76247008856092</x:v>
      </x:c>
      <x:c r="L2074" s="12" t="n">
        <x:v>2955.984773589573</x:v>
      </x:c>
      <x:c r="M2074" s="12" t="n">
        <x:v>2955.984773589573</x:v>
      </x:c>
      <x:c r="N2074" s="12" t="n">
        <x:v>0</x:v>
      </x:c>
      <x:c r="O2074" s="12" t="n">
        <x:v>0</x:v>
      </x:c>
      <x:c r="P2074" s="12" t="n">
        <x:v>37.48541666666654</x:v>
      </x:c>
      <x:c r="Q2074" s="12" t="n">
        <x:v>0</x:v>
      </x:c>
      <x:c r="R2074" s="12" t="n">
        <x:v>1726.6782843689011</x:v>
      </x:c>
      <x:c r="S2074" s="12" t="n">
        <x:v>80.1873034716125</x:v>
      </x:c>
      <x:c r="T2074" s="12" t="n">
        <x:v>0</x:v>
      </x:c>
      <x:c r="U2074" s="12" t="n">
        <x:f>'逐时购电与费用'!H2074+'逐时购电与费用'!J2074+F2074-P2074+O2074-E2074-N2074/'月度汇总'!$F$6-Q2074</x:f>
        <x:v>0</x:v>
      </x:c>
      <x:c r="V2074" s="12" t="n">
        <x:f>M2074-L2074-N2074+O2074/'月度汇总'!$F$7</x:f>
        <x:v>0</x:v>
      </x:c>
    </x:row>
    <x:row r="2075" ht="20" customHeight="1">
      <x:c r="A2075" s="13" t="n">
        <x:f>'逐时购电与费用'!A2075</x:f>
        <x:v>45703.381944444445</x:v>
      </x:c>
      <x:c r="B2075" s="13" t="n">
        <x:v>45703</x:v>
      </x:c>
      <x:c r="C2075" s="12" t="n">
        <x:v>709.2857002930522</x:v>
      </x:c>
      <x:c r="D2075" s="12" t="n">
        <x:v>901.0584138589097</x:v>
      </x:c>
      <x:c r="E2075" s="12" t="n">
        <x:v>712.9863333333333</x:v>
      </x:c>
      <x:c r="F2075" s="12" t="n">
        <x:v>763.9306666666666</x:v>
      </x:c>
      <x:c r="G2075" s="12" t="n">
        <x:f>E2075-F2075</x:f>
        <x:v>-50.94433333333336</x:v>
      </x:c>
      <x:c r="H2075" s="12" t="n">
        <x:f>G2075-C2075+D2075</x:f>
        <x:v>140.82838023252418</x:v>
      </x:c>
      <x:c r="I2075" s="12" t="n">
        <x:v>715.1668516666666</x:v>
      </x:c>
      <x:c r="J2075" s="12" t="n">
        <x:v>917.4766664659105</x:v>
      </x:c>
      <x:c r="K2075" s="12" t="n">
        <x:f>G2075-I2075+J2075</x:f>
        <x:v>151.36548146591053</x:v>
      </x:c>
      <x:c r="L2075" s="12" t="n">
        <x:v>2955.984773589573</x:v>
      </x:c>
      <x:c r="M2075" s="12" t="n">
        <x:v>2480.866617848974</x:v>
      </x:c>
      <x:c r="N2075" s="12" t="n">
        <x:v>0</x:v>
      </x:c>
      <x:c r="O2075" s="12" t="n">
        <x:v>427.60634016653916</x:v>
      </x:c>
      <x:c r="P2075" s="12" t="n">
        <x:v>478.5506734998725</x:v>
      </x:c>
      <x:c r="Q2075" s="12" t="n">
        <x:v>0</x:v>
      </x:c>
      <x:c r="R2075" s="12" t="n">
        <x:v>1437.6189506322664</x:v>
      </x:c>
      <x:c r="S2075" s="12" t="n">
        <x:v>81.36216768909799</x:v>
      </x:c>
      <x:c r="T2075" s="12" t="n">
        <x:v>0</x:v>
      </x:c>
      <x:c r="U2075" s="12" t="n">
        <x:f>'逐时购电与费用'!H2075+'逐时购电与费用'!J2075+F2075-P2075+O2075-E2075-N2075/'月度汇总'!$F$6-Q2075</x:f>
        <x:v>0</x:v>
      </x:c>
      <x:c r="V2075" s="12" t="n">
        <x:f>M2075-L2075-N2075+O2075/'月度汇总'!$F$7</x:f>
        <x:v>1.1368683772161603e-13</x:v>
      </x:c>
    </x:row>
    <x:row r="2076" ht="20" customHeight="1">
      <x:c r="A2076" s="13" t="n">
        <x:f>'逐时购电与费用'!A2076</x:f>
        <x:v>45703.38888888889</x:v>
      </x:c>
      <x:c r="B2076" s="13" t="n">
        <x:v>45703</x:v>
      </x:c>
      <x:c r="C2076" s="12" t="n">
        <x:v>695.8863364172156</x:v>
      </x:c>
      <x:c r="D2076" s="12" t="n">
        <x:v>915.0641434563938</x:v>
      </x:c>
      <x:c r="E2076" s="12" t="n">
        <x:v>708.6070333333333</x:v>
      </x:c>
      <x:c r="F2076" s="12" t="n">
        <x:v>783.1886833333333</x:v>
      </x:c>
      <x:c r="G2076" s="12" t="n">
        <x:f>E2076-F2076</x:f>
        <x:v>-74.58164999999997</x:v>
      </x:c>
      <x:c r="H2076" s="12" t="n">
        <x:f>G2076-C2076+D2076</x:f>
        <x:v>144.59615703917825</x:v>
      </x:c>
      <x:c r="I2076" s="12" t="n">
        <x:v>701.3298783333333</x:v>
      </x:c>
      <x:c r="J2076" s="12" t="n">
        <x:v>930.5293613986854</x:v>
      </x:c>
      <x:c r="K2076" s="12" t="n">
        <x:f>G2076-I2076+J2076</x:f>
        <x:v>154.6178330653521</x:v>
      </x:c>
      <x:c r="L2076" s="12" t="n">
        <x:v>2480.866617848974</x:v>
      </x:c>
      <x:c r="M2076" s="12" t="n">
        <x:v>2316.7744594967085</x:v>
      </x:c>
      <x:c r="N2076" s="12" t="n">
        <x:v>0</x:v>
      </x:c>
      <x:c r="O2076" s="12" t="n">
        <x:v>147.68294251703904</x:v>
      </x:c>
      <x:c r="P2076" s="12" t="n">
        <x:v>222.264592517039</x:v>
      </x:c>
      <x:c r="Q2076" s="12" t="n">
        <x:v>0</x:v>
      </x:c>
      <x:c r="R2076" s="12" t="n">
        <x:v>1234.1421237431741</x:v>
      </x:c>
      <x:c r="S2076" s="12" t="n">
        <x:v>79.07219852032881</x:v>
      </x:c>
      <x:c r="T2076" s="12" t="n">
        <x:v>0</x:v>
      </x:c>
      <x:c r="U2076" s="12" t="n">
        <x:f>'逐时购电与费用'!H2076+'逐时购电与费用'!J2076+F2076-P2076+O2076-E2076-N2076/'月度汇总'!$F$6-Q2076</x:f>
        <x:v>0</x:v>
      </x:c>
      <x:c r="V2076" s="12" t="n">
        <x:f>M2076-L2076-N2076+O2076/'月度汇总'!$F$7</x:f>
        <x:v>1.7053025658242404e-13</x:v>
      </x:c>
    </x:row>
    <x:row r="2077" ht="20" customHeight="1">
      <x:c r="A2077" s="13" t="n">
        <x:f>'逐时购电与费用'!A2077</x:f>
        <x:v>45703.39583333333</x:v>
      </x:c>
      <x:c r="B2077" s="13" t="n">
        <x:v>45703</x:v>
      </x:c>
      <x:c r="C2077" s="12" t="n">
        <x:v>695.3619742722658</x:v>
      </x:c>
      <x:c r="D2077" s="12" t="n">
        <x:v>932.1472284312731</x:v>
      </x:c>
      <x:c r="E2077" s="12" t="n">
        <x:v>706.9066666666665</x:v>
      </x:c>
      <x:c r="F2077" s="12" t="n">
        <x:v>813.53125</x:v>
      </x:c>
      <x:c r="G2077" s="12" t="n">
        <x:f>E2077-F2077</x:f>
        <x:v>-106.62458333333348</x:v>
      </x:c>
      <x:c r="H2077" s="12" t="n">
        <x:f>G2077-C2077+D2077</x:f>
        <x:v>130.16067082567383</x:v>
      </x:c>
      <x:c r="I2077" s="12" t="n">
        <x:v>700.7906666666667</x:v>
      </x:c>
      <x:c r="J2077" s="12" t="n">
        <x:v>946.4500098115908</x:v>
      </x:c>
      <x:c r="K2077" s="12" t="n">
        <x:f>G2077-I2077+J2077</x:f>
        <x:v>139.03475981159067</x:v>
      </x:c>
      <x:c r="L2077" s="12" t="n">
        <x:v>2316.7744594967085</x:v>
      </x:c>
      <x:c r="M2077" s="12" t="n">
        <x:v>2316.7744594967085</x:v>
      </x:c>
      <x:c r="N2077" s="12" t="n">
        <x:v>0</x:v>
      </x:c>
      <x:c r="O2077" s="12" t="n">
        <x:v>0</x:v>
      </x:c>
      <x:c r="P2077" s="12" t="n">
        <x:v>106.62458333333348</x:v>
      </x:c>
      <x:c r="Q2077" s="12" t="n">
        <x:v>0</x:v>
      </x:c>
      <x:c r="R2077" s="12" t="n">
        <x:v>1084.169212057366</x:v>
      </x:c>
      <x:c r="S2077" s="12" t="n">
        <x:v>80.21565337878792</x:v>
      </x:c>
      <x:c r="T2077" s="12" t="n">
        <x:v>0</x:v>
      </x:c>
      <x:c r="U2077" s="12" t="n">
        <x:f>'逐时购电与费用'!H2077+'逐时购电与费用'!J2077+F2077-P2077+O2077-E2077-N2077/'月度汇总'!$F$6-Q2077</x:f>
        <x:v>0</x:v>
      </x:c>
      <x:c r="V2077" s="12" t="n">
        <x:f>M2077-L2077-N2077+O2077/'月度汇总'!$F$7</x:f>
        <x:v>0</x:v>
      </x:c>
    </x:row>
    <x:row r="2078" ht="20" customHeight="1">
      <x:c r="A2078" s="13" t="n">
        <x:f>'逐时购电与费用'!A2078</x:f>
        <x:v>45703.40277777778</x:v>
      </x:c>
      <x:c r="B2078" s="13" t="n">
        <x:v>45703</x:v>
      </x:c>
      <x:c r="C2078" s="12" t="n">
        <x:v>723.4892044835707</x:v>
      </x:c>
      <x:c r="D2078" s="12" t="n">
        <x:v>950.9583639820453</x:v>
      </x:c>
      <x:c r="E2078" s="12" t="n">
        <x:v>710.0912833333333</x:v>
      </x:c>
      <x:c r="F2078" s="12" t="n">
        <x:v>874.0068666666666</x:v>
      </x:c>
      <x:c r="G2078" s="12" t="n">
        <x:f>E2078-F2078</x:f>
        <x:v>-163.9155833333333</x:v>
      </x:c>
      <x:c r="H2078" s="12" t="n">
        <x:f>G2078-C2078+D2078</x:f>
        <x:v>63.553576165141294</x:v>
      </x:c>
      <x:c r="I2078" s="12" t="n">
        <x:v>736.0356291666667</x:v>
      </x:c>
      <x:c r="J2078" s="12" t="n">
        <x:v>963.9811217736132</x:v>
      </x:c>
      <x:c r="K2078" s="12" t="n">
        <x:f>G2078-I2078+J2078</x:f>
        <x:v>64.02990927361316</x:v>
      </x:c>
      <x:c r="L2078" s="12" t="n">
        <x:v>2316.7744594967085</x:v>
      </x:c>
      <x:c r="M2078" s="12" t="n">
        <x:v>2316.7744594967085</x:v>
      </x:c>
      <x:c r="N2078" s="12" t="n">
        <x:v>0</x:v>
      </x:c>
      <x:c r="O2078" s="12" t="n">
        <x:v>0</x:v>
      </x:c>
      <x:c r="P2078" s="12" t="n">
        <x:v>163.9155833333333</x:v>
      </x:c>
      <x:c r="Q2078" s="12" t="n">
        <x:v>0</x:v>
      </x:c>
      <x:c r="R2078" s="12" t="n">
        <x:v>986.5242291851511</x:v>
      </x:c>
      <x:c r="S2078" s="12" t="n">
        <x:v>125.01152045085291</x:v>
      </x:c>
      <x:c r="T2078" s="12" t="n">
        <x:v>0</x:v>
      </x:c>
      <x:c r="U2078" s="12" t="n">
        <x:f>'逐时购电与费用'!H2078+'逐时购电与费用'!J2078+F2078-P2078+O2078-E2078-N2078/'月度汇总'!$F$6-Q2078</x:f>
        <x:v>0</x:v>
      </x:c>
      <x:c r="V2078" s="12" t="n">
        <x:f>M2078-L2078-N2078+O2078/'月度汇总'!$F$7</x:f>
        <x:v>0</x:v>
      </x:c>
    </x:row>
    <x:row r="2079" ht="20" customHeight="1">
      <x:c r="A2079" s="13" t="n">
        <x:f>'逐时购电与费用'!A2079</x:f>
        <x:v>45703.40972222222</x:v>
      </x:c>
      <x:c r="B2079" s="13" t="n">
        <x:v>45703</x:v>
      </x:c>
      <x:c r="C2079" s="12" t="n">
        <x:v>723.6718031959141</x:v>
      </x:c>
      <x:c r="D2079" s="12" t="n">
        <x:v>965.7125182222162</x:v>
      </x:c>
      <x:c r="E2079" s="12" t="n">
        <x:v>686.6063833333333</x:v>
      </x:c>
      <x:c r="F2079" s="12" t="n">
        <x:v>938.66995</x:v>
      </x:c>
      <x:c r="G2079" s="12" t="n">
        <x:f>E2079-F2079</x:f>
        <x:v>-252.0635666666667</x:v>
      </x:c>
      <x:c r="H2079" s="12" t="n">
        <x:f>G2079-C2079+D2079</x:f>
        <x:v>-10.022851640364593</x:v>
      </x:c>
      <x:c r="I2079" s="12" t="n">
        <x:v>725.4859974999999</x:v>
      </x:c>
      <x:c r="J2079" s="12" t="n">
        <x:v>977.7313140037024</x:v>
      </x:c>
      <x:c r="K2079" s="12" t="n">
        <x:f>G2079-I2079+J2079</x:f>
        <x:v>0.18174983703579528</x:v>
      </x:c>
      <x:c r="L2079" s="12" t="n">
        <x:v>2316.7744594967085</x:v>
      </x:c>
      <x:c r="M2079" s="12" t="n">
        <x:v>2204.1084828474923</x:v>
      </x:c>
      <x:c r="N2079" s="12" t="n">
        <x:v>0</x:v>
      </x:c>
      <x:c r="O2079" s="12" t="n">
        <x:v>101.39937898429474</x:v>
      </x:c>
      <x:c r="P2079" s="12" t="n">
        <x:v>353.46294565096144</x:v>
      </x:c>
      <x:c r="Q2079" s="12" t="n">
        <x:v>0</x:v>
      </x:c>
      <x:c r="R2079" s="12" t="n">
        <x:v>971.4914649370861</x:v>
      </x:c>
      <x:c r="S2079" s="12" t="n">
        <x:v>50.31892979374652</x:v>
      </x:c>
      <x:c r="T2079" s="12" t="n">
        <x:v>0</x:v>
      </x:c>
      <x:c r="U2079" s="12" t="n">
        <x:f>'逐时购电与费用'!H2079+'逐时购电与费用'!J2079+F2079-P2079+O2079-E2079-N2079/'月度汇总'!$F$6-Q2079</x:f>
        <x:v>0</x:v>
      </x:c>
      <x:c r="V2079" s="12" t="n">
        <x:f>M2079-L2079-N2079+O2079/'月度汇总'!$F$7</x:f>
        <x:v>1.8474111129762605e-13</x:v>
      </x:c>
    </x:row>
    <x:row r="2080" ht="20" customHeight="1">
      <x:c r="A2080" s="13" t="n">
        <x:f>'逐时购电与费用'!A2080</x:f>
        <x:v>45703.41666666667</x:v>
      </x:c>
      <x:c r="B2080" s="13" t="n">
        <x:v>45703</x:v>
      </x:c>
      <x:c r="C2080" s="12" t="n">
        <x:v>697.2295429154296</x:v>
      </x:c>
      <x:c r="D2080" s="12" t="n">
        <x:v>997.7418668327823</x:v>
      </x:c>
      <x:c r="E2080" s="12" t="n">
        <x:v>660.915</x:v>
      </x:c>
      <x:c r="F2080" s="12" t="n">
        <x:v>972.3249999999999</x:v>
      </x:c>
      <x:c r="G2080" s="12" t="n">
        <x:f>E2080-F2080</x:f>
        <x:v>-311.40999999999997</x:v>
      </x:c>
      <x:c r="H2080" s="12" t="n">
        <x:f>G2080-C2080+D2080</x:f>
        <x:v>-10.897676082647308</x:v>
      </x:c>
      <x:c r="I2080" s="12" t="n">
        <x:v>688.2302416666666</x:v>
      </x:c>
      <x:c r="J2080" s="12" t="n">
        <x:v>1063.6344414619102</x:v>
      </x:c>
      <x:c r="K2080" s="12" t="n">
        <x:f>G2080-I2080+J2080</x:f>
        <x:v>63.99419979524362</x:v>
      </x:c>
      <x:c r="L2080" s="12" t="n">
        <x:v>2204.1084828474923</x:v>
      </x:c>
      <x:c r="M2080" s="12" t="n">
        <x:v>2204.1084828474923</x:v>
      </x:c>
      <x:c r="N2080" s="12" t="n">
        <x:v>0</x:v>
      </x:c>
      <x:c r="O2080" s="12" t="n">
        <x:v>0</x:v>
      </x:c>
      <x:c r="P2080" s="12" t="n">
        <x:v>311.40999999999997</x:v>
      </x:c>
      <x:c r="Q2080" s="12" t="n">
        <x:v>0</x:v>
      </x:c>
      <x:c r="R2080" s="12" t="n">
        <x:v>954.0165643464894</x:v>
      </x:c>
      <x:c r="S2080" s="12" t="n">
        <x:v>0</x:v>
      </x:c>
      <x:c r="T2080" s="12" t="n">
        <x:v>0</x:v>
      </x:c>
      <x:c r="U2080" s="12" t="n">
        <x:f>'逐时购电与费用'!H2080+'逐时购电与费用'!J2080+F2080-P2080+O2080-E2080-N2080/'月度汇总'!$F$6-Q2080</x:f>
        <x:v>0</x:v>
      </x:c>
      <x:c r="V2080" s="12" t="n">
        <x:f>M2080-L2080-N2080+O2080/'月度汇总'!$F$7</x:f>
        <x:v>0</x:v>
      </x:c>
    </x:row>
    <x:row r="2081" ht="20" customHeight="1">
      <x:c r="A2081" s="13" t="n">
        <x:f>'逐时购电与费用'!A2081</x:f>
        <x:v>45703.42361111111</x:v>
      </x:c>
      <x:c r="B2081" s="13" t="n">
        <x:v>45703</x:v>
      </x:c>
      <x:c r="C2081" s="12" t="n">
        <x:v>699.2077591846313</x:v>
      </x:c>
      <x:c r="D2081" s="12" t="n">
        <x:v>1006.0537220988434</x:v>
      </x:c>
      <x:c r="E2081" s="12" t="n">
        <x:v>689.8585333333333</x:v>
      </x:c>
      <x:c r="F2081" s="12" t="n">
        <x:v>964.1176333333333</x:v>
      </x:c>
      <x:c r="G2081" s="12" t="n">
        <x:f>E2081-F2081</x:f>
        <x:v>-274.2591</x:v>
      </x:c>
      <x:c r="H2081" s="12" t="n">
        <x:f>G2081-C2081+D2081</x:f>
        <x:v>32.58686291421213</x:v>
      </x:c>
      <x:c r="I2081" s="12" t="n">
        <x:v>687.5041866666667</x:v>
      </x:c>
      <x:c r="J2081" s="12" t="n">
        <x:v>1071.3807077565816</x:v>
      </x:c>
      <x:c r="K2081" s="12" t="n">
        <x:f>G2081-I2081+J2081</x:f>
        <x:v>109.61742108991496</x:v>
      </x:c>
      <x:c r="L2081" s="12" t="n">
        <x:v>2204.1084828474923</x:v>
      </x:c>
      <x:c r="M2081" s="12" t="n">
        <x:v>2204.1084828474923</x:v>
      </x:c>
      <x:c r="N2081" s="12" t="n">
        <x:v>0</x:v>
      </x:c>
      <x:c r="O2081" s="12" t="n">
        <x:v>0</x:v>
      </x:c>
      <x:c r="P2081" s="12" t="n">
        <x:v>274.2591</x:v>
      </x:c>
      <x:c r="Q2081" s="12" t="n">
        <x:v>0</x:v>
      </x:c>
      <x:c r="R2081" s="12" t="n">
        <x:v>799.5860162350801</x:v>
      </x:c>
      <x:c r="S2081" s="12" t="n">
        <x:v>0</x:v>
      </x:c>
      <x:c r="T2081" s="12" t="n">
        <x:v>0</x:v>
      </x:c>
      <x:c r="U2081" s="12" t="n">
        <x:f>'逐时购电与费用'!H2081+'逐时购电与费用'!J2081+F2081-P2081+O2081-E2081-N2081/'月度汇总'!$F$6-Q2081</x:f>
        <x:v>0</x:v>
      </x:c>
      <x:c r="V2081" s="12" t="n">
        <x:f>M2081-L2081-N2081+O2081/'月度汇总'!$F$7</x:f>
        <x:v>0</x:v>
      </x:c>
    </x:row>
    <x:row r="2082" ht="20" customHeight="1">
      <x:c r="A2082" s="13" t="n">
        <x:f>'逐时购电与费用'!A2082</x:f>
        <x:v>45703.430555555555</x:v>
      </x:c>
      <x:c r="B2082" s="13" t="n">
        <x:v>45703</x:v>
      </x:c>
      <x:c r="C2082" s="12" t="n">
        <x:v>697.8860130905482</x:v>
      </x:c>
      <x:c r="D2082" s="12" t="n">
        <x:v>1016.7146886846572</x:v>
      </x:c>
      <x:c r="E2082" s="12" t="n">
        <x:v>705.5178999999999</x:v>
      </x:c>
      <x:c r="F2082" s="12" t="n">
        <x:v>988.0264333333332</x:v>
      </x:c>
      <x:c r="G2082" s="12" t="n">
        <x:f>E2082-F2082</x:f>
        <x:v>-282.5085333333333</x:v>
      </x:c>
      <x:c r="H2082" s="12" t="n">
        <x:f>G2082-C2082+D2082</x:f>
        <x:v>36.3201422607757</x:v>
      </x:c>
      <x:c r="I2082" s="12" t="n">
        <x:v>688.8605</x:v>
      </x:c>
      <x:c r="J2082" s="12" t="n">
        <x:v>1081.3162376098874</x:v>
      </x:c>
      <x:c r="K2082" s="12" t="n">
        <x:f>G2082-I2082+J2082</x:f>
        <x:v>109.94720427655409</x:v>
      </x:c>
      <x:c r="L2082" s="12" t="n">
        <x:v>2204.1084828474923</x:v>
      </x:c>
      <x:c r="M2082" s="12" t="n">
        <x:v>1881.0273428549472</x:v>
      </x:c>
      <x:c r="N2082" s="12" t="n">
        <x:v>0</x:v>
      </x:c>
      <x:c r="O2082" s="12" t="n">
        <x:v>290.77302599329056</x:v>
      </x:c>
      <x:c r="P2082" s="12" t="n">
        <x:v>573.2815593266239</x:v>
      </x:c>
      <x:c r="Q2082" s="12" t="n">
        <x:v>0</x:v>
      </x:c>
      <x:c r="R2082" s="12" t="n">
        <x:v>694.3691933546564</x:v>
      </x:c>
      <x:c r="S2082" s="12" t="n">
        <x:v>0</x:v>
      </x:c>
      <x:c r="T2082" s="12" t="n">
        <x:v>0</x:v>
      </x:c>
      <x:c r="U2082" s="12" t="n">
        <x:f>'逐时购电与费用'!H2082+'逐时购电与费用'!J2082+F2082-P2082+O2082-E2082-N2082/'月度汇总'!$F$6-Q2082</x:f>
        <x:v>-1.1368683772161603e-13</x:v>
      </x:c>
      <x:c r="V2082" s="12" t="n">
        <x:f>M2082-L2082-N2082+O2082/'月度汇总'!$F$7</x:f>
        <x:v>-5.684341886080802e-14</x:v>
      </x:c>
    </x:row>
    <x:row r="2083" ht="20" customHeight="1">
      <x:c r="A2083" s="13" t="n">
        <x:f>'逐时购电与费用'!A2083</x:f>
        <x:v>45703.4375</x:v>
      </x:c>
      <x:c r="B2083" s="13" t="n">
        <x:v>45703</x:v>
      </x:c>
      <x:c r="C2083" s="12" t="n">
        <x:v>686.3589912726383</x:v>
      </x:c>
      <x:c r="D2083" s="12" t="n">
        <x:v>1028.5560627922562</x:v>
      </x:c>
      <x:c r="E2083" s="12" t="n">
        <x:v>677.8566666666666</x:v>
      </x:c>
      <x:c r="F2083" s="12" t="n">
        <x:v>1045.6125</x:v>
      </x:c>
      <x:c r="G2083" s="12" t="n">
        <x:f>E2083-F2083</x:f>
        <x:v>-367.7558333333334</x:v>
      </x:c>
      <x:c r="H2083" s="12" t="n">
        <x:f>G2083-C2083+D2083</x:f>
        <x:v>-25.558761813715364</x:v>
      </x:c>
      <x:c r="I2083" s="12" t="n">
        <x:v>679.6799916666666</x:v>
      </x:c>
      <x:c r="J2083" s="12" t="n">
        <x:v>1092.3518529082944</x:v>
      </x:c>
      <x:c r="K2083" s="12" t="n">
        <x:f>G2083-I2083+J2083</x:f>
        <x:v>44.91602790829438</x:v>
      </x:c>
      <x:c r="L2083" s="12" t="n">
        <x:v>1881.0273428549472</x:v>
      </x:c>
      <x:c r="M2083" s="12" t="n">
        <x:v>1782.1785628042085</x:v>
      </x:c>
      <x:c r="N2083" s="12" t="n">
        <x:v>0</x:v>
      </x:c>
      <x:c r="O2083" s="12" t="n">
        <x:v>88.9639020456648</x:v>
      </x:c>
      <x:c r="P2083" s="12" t="n">
        <x:v>456.71973537899817</x:v>
      </x:c>
      <x:c r="Q2083" s="12" t="n">
        <x:v>0</x:v>
      </x:c>
      <x:c r="R2083" s="12" t="n">
        <x:v>612.9246085594522</x:v>
      </x:c>
      <x:c r="S2083" s="12" t="n">
        <x:v>0</x:v>
      </x:c>
      <x:c r="T2083" s="12" t="n">
        <x:v>0</x:v>
      </x:c>
      <x:c r="U2083" s="12" t="n">
        <x:f>'逐时购电与费用'!H2083+'逐时购电与费用'!J2083+F2083-P2083+O2083-E2083-N2083/'月度汇总'!$F$6-Q2083</x:f>
        <x:v>0</x:v>
      </x:c>
      <x:c r="V2083" s="12" t="n">
        <x:f>M2083-L2083-N2083+O2083/'月度汇总'!$F$7</x:f>
        <x:v>-4.263256414560601e-14</x:v>
      </x:c>
    </x:row>
    <x:row r="2084" ht="20" customHeight="1">
      <x:c r="A2084" s="13" t="n">
        <x:f>'逐时购电与费用'!A2084</x:f>
        <x:v>45703.444444444445</x:v>
      </x:c>
      <x:c r="B2084" s="13" t="n">
        <x:v>45703</x:v>
      </x:c>
      <x:c r="C2084" s="12" t="n">
        <x:v>690.5329259304824</x:v>
      </x:c>
      <x:c r="D2084" s="12" t="n">
        <x:v>1037.4302885973375</x:v>
      </x:c>
      <x:c r="E2084" s="12" t="n">
        <x:v>643.8877333333332</x:v>
      </x:c>
      <x:c r="F2084" s="12" t="n">
        <x:v>1070.1787166666666</x:v>
      </x:c>
      <x:c r="G2084" s="12" t="n">
        <x:f>E2084-F2084</x:f>
        <x:v>-426.2909833333333</x:v>
      </x:c>
      <x:c r="H2084" s="12" t="n">
        <x:f>G2084-C2084+D2084</x:f>
        <x:v>-79.39362066647823</x:v>
      </x:c>
      <x:c r="I2084" s="12" t="n">
        <x:v>688.0327091666667</x:v>
      </x:c>
      <x:c r="J2084" s="12" t="n">
        <x:v>1100.6222226446266</x:v>
      </x:c>
      <x:c r="K2084" s="12" t="n">
        <x:f>G2084-I2084+J2084</x:f>
        <x:v>-13.701469855373489</x:v>
      </x:c>
      <x:c r="L2084" s="12" t="n">
        <x:v>1782.1785628042085</x:v>
      </x:c>
      <x:c r="M2084" s="12" t="n">
        <x:v>1703.9978830458701</x:v>
      </x:c>
      <x:c r="N2084" s="12" t="n">
        <x:v>0</x:v>
      </x:c>
      <x:c r="O2084" s="12" t="n">
        <x:v>70.36261178250446</x:v>
      </x:c>
      <x:c r="P2084" s="12" t="n">
        <x:v>496.6535951158378</x:v>
      </x:c>
      <x:c r="Q2084" s="12" t="n">
        <x:v>0</x:v>
      </x:c>
      <x:c r="R2084" s="12" t="n">
        <x:v>523.9607065137876</x:v>
      </x:c>
      <x:c r="S2084" s="12" t="n">
        <x:v>8.822897085998875</x:v>
      </x:c>
      <x:c r="T2084" s="12" t="n">
        <x:v>0</x:v>
      </x:c>
      <x:c r="U2084" s="12" t="n">
        <x:f>'逐时购电与费用'!H2084+'逐时购电与费用'!J2084+F2084-P2084+O2084-E2084-N2084/'月度汇总'!$F$6-Q2084</x:f>
        <x:v>0</x:v>
      </x:c>
      <x:c r="V2084" s="12" t="n">
        <x:f>M2084-L2084-N2084+O2084/'月度汇总'!$F$7</x:f>
        <x:v>-4.263256414560601e-14</x:v>
      </x:c>
    </x:row>
    <x:row r="2085" ht="20" customHeight="1">
      <x:c r="A2085" s="13" t="n">
        <x:f>'逐时购电与费用'!A2085</x:f>
        <x:v>45703.45138888889</x:v>
      </x:c>
      <x:c r="B2085" s="13" t="n">
        <x:v>45703</x:v>
      </x:c>
      <x:c r="C2085" s="12" t="n">
        <x:v>680.4508756646032</x:v>
      </x:c>
      <x:c r="D2085" s="12" t="n">
        <x:v>1044.8241574839392</x:v>
      </x:c>
      <x:c r="E2085" s="12" t="n">
        <x:v>629.1846166666667</x:v>
      </x:c>
      <x:c r="F2085" s="12" t="n">
        <x:v>1093.6856166666666</x:v>
      </x:c>
      <x:c r="G2085" s="12" t="n">
        <x:f>E2085-F2085</x:f>
        <x:v>-464.501</x:v>
      </x:c>
      <x:c r="H2085" s="12" t="n">
        <x:f>G2085-C2085+D2085</x:f>
        <x:v>-100.12771818066403</x:v>
      </x:c>
      <x:c r="I2085" s="12" t="n">
        <x:v>677.9387683333333</x:v>
      </x:c>
      <x:c r="J2085" s="12" t="n">
        <x:v>1107.5129679126978</x:v>
      </x:c>
      <x:c r="K2085" s="12" t="n">
        <x:f>G2085-I2085+J2085</x:f>
        <x:v>-34.926800420635345</x:v>
      </x:c>
      <x:c r="L2085" s="12" t="n">
        <x:v>1703.9978830458701</x:v>
      </x:c>
      <x:c r="M2085" s="12" t="n">
        <x:v>1703.9978830458701</x:v>
      </x:c>
      <x:c r="N2085" s="12" t="n">
        <x:v>0</x:v>
      </x:c>
      <x:c r="O2085" s="12" t="n">
        <x:v>0</x:v>
      </x:c>
      <x:c r="P2085" s="12" t="n">
        <x:v>464.501</x:v>
      </x:c>
      <x:c r="Q2085" s="12" t="n">
        <x:v>0</x:v>
      </x:c>
      <x:c r="R2085" s="12" t="n">
        <x:v>462.420991817282</x:v>
      </x:c>
      <x:c r="S2085" s="12" t="n">
        <x:v>7.941872036660925</x:v>
      </x:c>
      <x:c r="T2085" s="12" t="n">
        <x:v>0</x:v>
      </x:c>
      <x:c r="U2085" s="12" t="n">
        <x:f>'逐时购电与费用'!H2085+'逐时购电与费用'!J2085+F2085-P2085+O2085-E2085-N2085/'月度汇总'!$F$6-Q2085</x:f>
        <x:v>0</x:v>
      </x:c>
      <x:c r="V2085" s="12" t="n">
        <x:f>M2085-L2085-N2085+O2085/'月度汇总'!$F$7</x:f>
        <x:v>0</x:v>
      </x:c>
    </x:row>
    <x:row r="2086" ht="20" customHeight="1">
      <x:c r="A2086" s="13" t="n">
        <x:f>'逐时购电与费用'!A2086</x:f>
        <x:v>45703.45833333333</x:v>
      </x:c>
      <x:c r="B2086" s="13" t="n">
        <x:v>45703</x:v>
      </x:c>
      <x:c r="C2086" s="12" t="n">
        <x:v>662.972088817078</x:v>
      </x:c>
      <x:c r="D2086" s="12" t="n">
        <x:v>1066.8602414720822</x:v>
      </x:c>
      <x:c r="E2086" s="12" t="n">
        <x:v>643.9133333333333</x:v>
      </x:c>
      <x:c r="F2086" s="12" t="n">
        <x:v>1111.90625</x:v>
      </x:c>
      <x:c r="G2086" s="12" t="n">
        <x:f>E2086-F2086</x:f>
        <x:v>-467.9929166666667</x:v>
      </x:c>
      <x:c r="H2086" s="12" t="n">
        <x:f>G2086-C2086+D2086</x:f>
        <x:v>-64.10476401166261</x:v>
      </x:c>
      <x:c r="I2086" s="12" t="n">
        <x:v>660.4484166666667</x:v>
      </x:c>
      <x:c r="J2086" s="12" t="n">
        <x:v>1150.0105848053024</x:v>
      </x:c>
      <x:c r="K2086" s="12" t="n">
        <x:f>G2086-I2086+J2086</x:f>
        <x:v>21.569251471968983</x:v>
      </x:c>
      <x:c r="L2086" s="12" t="n">
        <x:v>1703.9978830458701</x:v>
      </x:c>
      <x:c r="M2086" s="12" t="n">
        <x:v>1835.6692994283426</x:v>
      </x:c>
      <x:c r="N2086" s="12" t="n">
        <x:v>131.67141638247233</x:v>
      </x:c>
      <x:c r="O2086" s="12" t="n">
        <x:v>0</x:v>
      </x:c>
      <x:c r="P2086" s="12" t="n">
        <x:v>321.6913429083641</x:v>
      </x:c>
      <x:c r="Q2086" s="12" t="n">
        <x:v>0</x:v>
      </x:c>
      <x:c r="R2086" s="12" t="n">
        <x:v>428.9607785702864</x:v>
      </x:c>
      <x:c r="S2086" s="12" t="n">
        <x:v>7.036030998427805</x:v>
      </x:c>
      <x:c r="T2086" s="12" t="n">
        <x:v>0</x:v>
      </x:c>
      <x:c r="U2086" s="12" t="n">
        <x:f>'逐时购电与费用'!H2086+'逐时购电与费用'!J2086+F2086-P2086+O2086-E2086-N2086/'月度汇总'!$F$6-Q2086</x:f>
        <x:v>5.684341886080802e-14</x:v>
      </x:c>
      <x:c r="V2086" s="12" t="n">
        <x:f>M2086-L2086-N2086+O2086/'月度汇总'!$F$7</x:f>
        <x:v>1.1368683772161603e-13</x:v>
      </x:c>
    </x:row>
    <x:row r="2087" ht="20" customHeight="1">
      <x:c r="A2087" s="13" t="n">
        <x:f>'逐时购电与费用'!A2087</x:f>
        <x:v>45703.46527777778</x:v>
      </x:c>
      <x:c r="B2087" s="13" t="n">
        <x:v>45703</x:v>
      </x:c>
      <x:c r="C2087" s="12" t="n">
        <x:v>674.2697518119518</x:v>
      </x:c>
      <x:c r="D2087" s="12" t="n">
        <x:v>1074.6715285842438</x:v>
      </x:c>
      <x:c r="E2087" s="12" t="n">
        <x:v>677.7971333333332</x:v>
      </x:c>
      <x:c r="F2087" s="12" t="n">
        <x:v>1083.9430666666667</x:v>
      </x:c>
      <x:c r="G2087" s="12" t="n">
        <x:f>E2087-F2087</x:f>
        <x:v>-406.14593333333346</x:v>
      </x:c>
      <x:c r="H2087" s="12" t="n">
        <x:f>G2087-C2087+D2087</x:f>
        <x:v>-5.744156561041564</x:v>
      </x:c>
      <x:c r="I2087" s="12" t="n">
        <x:v>671.7348316666665</x:v>
      </x:c>
      <x:c r="J2087" s="12" t="n">
        <x:v>1157.2903446348564</x:v>
      </x:c>
      <x:c r="K2087" s="12" t="n">
        <x:f>G2087-I2087+J2087</x:f>
        <x:v>79.40957963485653</x:v>
      </x:c>
      <x:c r="L2087" s="12" t="n">
        <x:v>1835.6692994283426</x:v>
      </x:c>
      <x:c r="M2087" s="12" t="n">
        <x:v>2201.2006394273426</x:v>
      </x:c>
      <x:c r="N2087" s="12" t="n">
        <x:v>365.5313399990001</x:v>
      </x:c>
      <x:c r="O2087" s="12" t="n">
        <x:v>0</x:v>
      </x:c>
      <x:c r="P2087" s="12" t="n">
        <x:v>0</x:v>
      </x:c>
      <x:c r="Q2087" s="12" t="n">
        <x:v>0</x:v>
      </x:c>
      <x:c r="R2087" s="12" t="n">
        <x:v>379.7048254345448</x:v>
      </x:c>
      <x:c r="S2087" s="12" t="n">
        <x:v>6.104674974934824</x:v>
      </x:c>
      <x:c r="T2087" s="12" t="n">
        <x:v>0</x:v>
      </x:c>
      <x:c r="U2087" s="12" t="n">
        <x:f>'逐时购电与费用'!H2087+'逐时购电与费用'!J2087+F2087-P2087+O2087-E2087-N2087/'月度汇总'!$F$6-Q2087</x:f>
        <x:v>1.1111183084722143e-9</x:v>
      </x:c>
      <x:c r="V2087" s="12" t="n">
        <x:f>M2087-L2087-N2087+O2087/'月度汇总'!$F$7</x:f>
        <x:v>-1.1368683772161603e-13</x:v>
      </x:c>
    </x:row>
    <x:row r="2088" ht="20" customHeight="1">
      <x:c r="A2088" s="13" t="n">
        <x:f>'逐时购电与费用'!A2088</x:f>
        <x:v>45703.47222222222</x:v>
      </x:c>
      <x:c r="B2088" s="13" t="n">
        <x:v>45703</x:v>
      </x:c>
      <x:c r="C2088" s="12" t="n">
        <x:v>666.0268649954581</x:v>
      </x:c>
      <x:c r="D2088" s="12" t="n">
        <x:v>1080.472699160886</x:v>
      </x:c>
      <x:c r="E2088" s="12" t="n">
        <x:v>687.8572833333333</x:v>
      </x:c>
      <x:c r="F2088" s="12" t="n">
        <x:v>1066.7907666666665</x:v>
      </x:c>
      <x:c r="G2088" s="12" t="n">
        <x:f>E2088-F2088</x:f>
        <x:v>-378.93348333333324</x:v>
      </x:c>
      <x:c r="H2088" s="12" t="n">
        <x:f>G2088-C2088+D2088</x:f>
        <x:v>35.5123508320944</x:v>
      </x:c>
      <x:c r="I2088" s="12" t="n">
        <x:v>663.481005</x:v>
      </x:c>
      <x:c r="J2088" s="12" t="n">
        <x:v>1162.696768431836</x:v>
      </x:c>
      <x:c r="K2088" s="12" t="n">
        <x:f>G2088-I2088+J2088</x:f>
        <x:v>120.28228009850272</x:v>
      </x:c>
      <x:c r="L2088" s="12" t="n">
        <x:v>2201.2006394273426</x:v>
      </x:c>
      <x:c r="M2088" s="12" t="n">
        <x:v>2542.2407744263423</x:v>
      </x:c>
      <x:c r="N2088" s="12" t="n">
        <x:v>341.0401349989999</x:v>
      </x:c>
      <x:c r="O2088" s="12" t="n">
        <x:v>0</x:v>
      </x:c>
      <x:c r="P2088" s="12" t="n">
        <x:v>0</x:v>
      </x:c>
      <x:c r="Q2088" s="12" t="n">
        <x:v>0</x:v>
      </x:c>
      <x:c r="R2088" s="12" t="n">
        <x:v>279.1888010592942</x:v>
      </x:c>
      <x:c r="S2088" s="12" t="n">
        <x:v>4.931328120620719</x:v>
      </x:c>
      <x:c r="T2088" s="12" t="n">
        <x:v>0</x:v>
      </x:c>
      <x:c r="U2088" s="12" t="n">
        <x:f>'逐时购电与费用'!H2088+'逐时购电与费用'!J2088+F2088-P2088+O2088-E2088-N2088/'月度汇总'!$F$6-Q2088</x:f>
        <x:v>1.1111183084722143e-9</x:v>
      </x:c>
      <x:c r="V2088" s="12" t="n">
        <x:f>M2088-L2088-N2088+O2088/'月度汇总'!$F$7</x:f>
        <x:v>-1.7053025658242404e-13</x:v>
      </x:c>
    </x:row>
    <x:row r="2089" ht="20" customHeight="1">
      <x:c r="A2089" s="13" t="n">
        <x:f>'逐时购电与费用'!A2089</x:f>
        <x:v>45703.47916666667</x:v>
      </x:c>
      <x:c r="B2089" s="13" t="n">
        <x:v>45703</x:v>
      </x:c>
      <x:c r="C2089" s="12" t="n">
        <x:v>647.0167501427154</x:v>
      </x:c>
      <x:c r="D2089" s="12" t="n">
        <x:v>1082.1870727768558</x:v>
      </x:c>
      <x:c r="E2089" s="12" t="n">
        <x:v>667.3266666666666</x:v>
      </x:c>
      <x:c r="F2089" s="12" t="n">
        <x:v>1075.55</x:v>
      </x:c>
      <x:c r="G2089" s="12" t="n">
        <x:f>E2089-F2089</x:f>
        <x:v>-408.22333333333336</x:v>
      </x:c>
      <x:c r="H2089" s="12" t="n">
        <x:f>G2089-C2089+D2089</x:f>
        <x:v>26.94698930080699</x:v>
      </x:c>
      <x:c r="I2089" s="12" t="n">
        <x:v>644.46025</x:v>
      </x:c>
      <x:c r="J2089" s="12" t="n">
        <x:v>1164.2944856842148</x:v>
      </x:c>
      <x:c r="K2089" s="12" t="n">
        <x:f>G2089-I2089+J2089</x:f>
        <x:v>111.61090235088136</x:v>
      </x:c>
      <x:c r="L2089" s="12" t="n">
        <x:v>2542.2407744263423</x:v>
      </x:c>
      <x:c r="M2089" s="12" t="n">
        <x:v>2909.641774425342</x:v>
      </x:c>
      <x:c r="N2089" s="12" t="n">
        <x:v>367.400999999</x:v>
      </x:c>
      <x:c r="O2089" s="12" t="n">
        <x:v>0</x:v>
      </x:c>
      <x:c r="P2089" s="12" t="n">
        <x:v>0</x:v>
      </x:c>
      <x:c r="Q2089" s="12" t="n">
        <x:v>0</x:v>
      </x:c>
      <x:c r="R2089" s="12" t="n">
        <x:v>176.25473429246668</x:v>
      </x:c>
      <x:c r="S2089" s="12" t="n">
        <x:v>3.98803702376199</x:v>
      </x:c>
      <x:c r="T2089" s="12" t="n">
        <x:v>0</x:v>
      </x:c>
      <x:c r="U2089" s="12" t="n">
        <x:f>'逐时购电与费用'!H2089+'逐时购电与费用'!J2089+F2089-P2089+O2089-E2089-N2089/'月度汇总'!$F$6-Q2089</x:f>
        <x:v>1.1111183084722143e-9</x:v>
      </x:c>
      <x:c r="V2089" s="12" t="n">
        <x:f>M2089-L2089-N2089+O2089/'月度汇总'!$F$7</x:f>
        <x:v>-1.7053025658242404e-13</x:v>
      </x:c>
    </x:row>
    <x:row r="2090" ht="20" customHeight="1">
      <x:c r="A2090" s="13" t="n">
        <x:f>'逐时购电与费用'!A2090</x:f>
        <x:v>45703.48611111111</x:v>
      </x:c>
      <x:c r="B2090" s="13" t="n">
        <x:v>45703</x:v>
      </x:c>
      <x:c r="C2090" s="12" t="n">
        <x:v>673.6723621309081</x:v>
      </x:c>
      <x:c r="D2090" s="12" t="n">
        <x:v>1079.9095205930616</x:v>
      </x:c>
      <x:c r="E2090" s="12" t="n">
        <x:v>650.3998333333333</x:v>
      </x:c>
      <x:c r="F2090" s="12" t="n">
        <x:v>1075.3334666666665</x:v>
      </x:c>
      <x:c r="G2090" s="12" t="n">
        <x:f>E2090-F2090</x:f>
        <x:v>-424.9336333333332</x:v>
      </x:c>
      <x:c r="H2090" s="12" t="n">
        <x:f>G2090-C2090+D2090</x:f>
        <x:v>-18.696474871179817</x:v>
      </x:c>
      <x:c r="I2090" s="12" t="n">
        <x:v>679.0614966666666</x:v>
      </x:c>
      <x:c r="J2090" s="12" t="n">
        <x:v>1162.1719119445447</x:v>
      </x:c>
      <x:c r="K2090" s="12" t="n">
        <x:f>G2090-I2090+J2090</x:f>
        <x:v>58.17678194454493</x:v>
      </x:c>
      <x:c r="L2090" s="12" t="n">
        <x:v>2909.641774425342</x:v>
      </x:c>
      <x:c r="M2090" s="12" t="n">
        <x:v>3292.0820444243423</x:v>
      </x:c>
      <x:c r="N2090" s="12" t="n">
        <x:v>382.4402699989999</x:v>
      </x:c>
      <x:c r="O2090" s="12" t="n">
        <x:v>0</x:v>
      </x:c>
      <x:c r="P2090" s="12" t="n">
        <x:v>0</x:v>
      </x:c>
      <x:c r="Q2090" s="12" t="n">
        <x:v>0</x:v>
      </x:c>
      <x:c r="R2090" s="12" t="n">
        <x:v>113.11435727468759</x:v>
      </x:c>
      <x:c r="S2090" s="12" t="n">
        <x:v>99.83793304723781</x:v>
      </x:c>
      <x:c r="T2090" s="12" t="n">
        <x:v>0</x:v>
      </x:c>
      <x:c r="U2090" s="12" t="n">
        <x:f>'逐时购电与费用'!H2090+'逐时购电与费用'!J2090+F2090-P2090+O2090-E2090-N2090/'月度汇总'!$F$6-Q2090</x:f>
        <x:v>1.1111183084722143e-9</x:v>
      </x:c>
      <x:c r="V2090" s="12" t="n">
        <x:f>M2090-L2090-N2090+O2090/'月度汇总'!$F$7</x:f>
        <x:v>1.7053025658242404e-13</x:v>
      </x:c>
    </x:row>
    <x:row r="2091" ht="20" customHeight="1">
      <x:c r="A2091" s="13" t="n">
        <x:f>'逐时购电与费用'!A2091</x:f>
        <x:v>45703.493055555555</x:v>
      </x:c>
      <x:c r="B2091" s="13" t="n">
        <x:v>45703</x:v>
      </x:c>
      <x:c r="C2091" s="12" t="n">
        <x:v>681.5304214456235</x:v>
      </x:c>
      <x:c r="D2091" s="12" t="n">
        <x:v>1079.6155837010565</x:v>
      </x:c>
      <x:c r="E2091" s="12" t="n">
        <x:v>656.7851333333333</x:v>
      </x:c>
      <x:c r="F2091" s="12" t="n">
        <x:v>1096.8288833333331</x:v>
      </x:c>
      <x:c r="G2091" s="12" t="n">
        <x:f>E2091-F2091</x:f>
        <x:v>-440.0437499999998</x:v>
      </x:c>
      <x:c r="H2091" s="12" t="n">
        <x:f>G2091-C2091+D2091</x:f>
        <x:v>-41.958587744566785</x:v>
      </x:c>
      <x:c r="I2091" s="12" t="n">
        <x:v>686.9094908333334</x:v>
      </x:c>
      <x:c r="J2091" s="12" t="n">
        <x:v>1161.8979762988415</x:v>
      </x:c>
      <x:c r="K2091" s="12" t="n">
        <x:f>G2091-I2091+J2091</x:f>
        <x:v>34.9447354655083</x:v>
      </x:c>
      <x:c r="L2091" s="12" t="n">
        <x:v>3292.0820444243423</x:v>
      </x:c>
      <x:c r="M2091" s="12" t="n">
        <x:v>3688.121419423342</x:v>
      </x:c>
      <x:c r="N2091" s="12" t="n">
        <x:v>396.0393749989998</x:v>
      </x:c>
      <x:c r="O2091" s="12" t="n">
        <x:v>0</x:v>
      </x:c>
      <x:c r="P2091" s="12" t="n">
        <x:v>0</x:v>
      </x:c>
      <x:c r="Q2091" s="12" t="n">
        <x:v>0</x:v>
      </x:c>
      <x:c r="R2091" s="12" t="n">
        <x:v>45.58485273970844</x:v>
      </x:c>
      <x:c r="S2091" s="12" t="n">
        <x:v>101.56630003474447</x:v>
      </x:c>
      <x:c r="T2091" s="12" t="n">
        <x:v>0</x:v>
      </x:c>
      <x:c r="U2091" s="12" t="n">
        <x:f>'逐时购电与费用'!H2091+'逐时购电与费用'!J2091+F2091-P2091+O2091-E2091-N2091/'月度汇总'!$F$6-Q2091</x:f>
        <x:v>1.111175151891075e-9</x:v>
      </x:c>
      <x:c r="V2091" s="12" t="n">
        <x:f>M2091-L2091-N2091+O2091/'月度汇总'!$F$7</x:f>
        <x:v>5.684341886080802e-14</x:v>
      </x:c>
    </x:row>
    <x:row r="2092" ht="20" customHeight="1">
      <x:c r="A2092" s="13" t="n">
        <x:f>'逐时购电与费用'!A2092</x:f>
        <x:v>45703.5</x:v>
      </x:c>
      <x:c r="B2092" s="13" t="n">
        <x:v>45703</x:v>
      </x:c>
      <x:c r="C2092" s="12" t="n">
        <x:v>656.291870020345</x:v>
      </x:c>
      <x:c r="D2092" s="12" t="n">
        <x:v>1124.2214227134239</x:v>
      </x:c>
      <x:c r="E2092" s="12" t="n">
        <x:v>672.46</x:v>
      </x:c>
      <x:c r="F2092" s="12" t="n">
        <x:v>1127.3</x:v>
      </x:c>
      <x:c r="G2092" s="12" t="n">
        <x:f>E2092-F2092</x:f>
        <x:v>-454.8399999999999</x:v>
      </x:c>
      <x:c r="H2092" s="12" t="n">
        <x:f>G2092-C2092+D2092</x:f>
        <x:v>13.089552693078986</x:v>
      </x:c>
      <x:c r="I2092" s="12" t="n">
        <x:v>653.7051666666667</x:v>
      </x:c>
      <x:c r="J2092" s="12" t="n">
        <x:v>1196.4484523763583</x:v>
      </x:c>
      <x:c r="K2092" s="12" t="n">
        <x:f>G2092-I2092+J2092</x:f>
        <x:v>87.90328570969154</x:v>
      </x:c>
      <x:c r="L2092" s="12" t="n">
        <x:v>3688.121419423342</x:v>
      </x:c>
      <x:c r="M2092" s="12" t="n">
        <x:v>4359.008462283619</x:v>
      </x:c>
      <x:c r="N2092" s="12" t="n">
        <x:v>670.8870428602775</x:v>
      </x:c>
      <x:c r="O2092" s="12" t="n">
        <x:v>0</x:v>
      </x:c>
      <x:c r="P2092" s="12" t="n">
        <x:v>0</x:v>
      </x:c>
      <x:c r="Q2092" s="12" t="n">
        <x:v>0</x:v>
      </x:c>
      <x:c r="R2092" s="12" t="n">
        <x:v>280.40850539160215</x:v>
      </x:c>
      <x:c r="S2092" s="12" t="n">
        <x:v>0</x:v>
      </x:c>
      <x:c r="T2092" s="12" t="n">
        <x:v>0</x:v>
      </x:c>
      <x:c r="U2092" s="12" t="n">
        <x:f>'逐时购电与费用'!H2092+'逐时购电与费用'!J2092+F2092-P2092+O2092-E2092-N2092/'月度汇总'!$F$6-Q2092</x:f>
        <x:v>1.111175151891075e-9</x:v>
      </x:c>
      <x:c r="V2092" s="12" t="n">
        <x:f>M2092-L2092-N2092+O2092/'月度汇总'!$F$7</x:f>
        <x:v>-2.2737367544323206e-13</x:v>
      </x:c>
    </x:row>
    <x:row r="2093" ht="20" customHeight="1">
      <x:c r="A2093" s="13" t="n">
        <x:f>'逐时购电与费用'!A2093</x:f>
        <x:v>45703.506944444445</x:v>
      </x:c>
      <x:c r="B2093" s="13" t="n">
        <x:v>45703</x:v>
      </x:c>
      <x:c r="C2093" s="12" t="n">
        <x:v>647.8931787424473</x:v>
      </x:c>
      <x:c r="D2093" s="12" t="n">
        <x:v>1126.6910922809482</x:v>
      </x:c>
      <x:c r="E2093" s="12" t="n">
        <x:v>667.0548166666666</x:v>
      </x:c>
      <x:c r="F2093" s="12" t="n">
        <x:v>1119.5017333333333</x:v>
      </x:c>
      <x:c r="G2093" s="12" t="n">
        <x:f>E2093-F2093</x:f>
        <x:v>-452.44691666666665</x:v>
      </x:c>
      <x:c r="H2093" s="12" t="n">
        <x:f>G2093-C2093+D2093</x:f>
        <x:v>26.35099687183424</x:v>
      </x:c>
      <x:c r="I2093" s="12" t="n">
        <x:v>645.2969541666665</x:v>
      </x:c>
      <x:c r="J2093" s="12" t="n">
        <x:v>1199.1601290189355</x:v>
      </x:c>
      <x:c r="K2093" s="12" t="n">
        <x:f>G2093-I2093+J2093</x:f>
        <x:v>101.41625818560237</x:v>
      </x:c>
      <x:c r="L2093" s="12" t="n">
        <x:v>4359.008462283619</x:v>
      </x:c>
      <x:c r="M2093" s="12" t="n">
        <x:v>5017.806176697297</x:v>
      </x:c>
      <x:c r="N2093" s="12" t="n">
        <x:v>658.7977144136772</x:v>
      </x:c>
      <x:c r="O2093" s="12" t="n">
        <x:v>0</x:v>
      </x:c>
      <x:c r="P2093" s="12" t="n">
        <x:v>0</x:v>
      </x:c>
      <x:c r="Q2093" s="12" t="n">
        <x:v>0</x:v>
      </x:c>
      <x:c r="R2093" s="12" t="n">
        <x:v>293.98256761629614</x:v>
      </x:c>
      <x:c r="S2093" s="12" t="n">
        <x:v>0</x:v>
      </x:c>
      <x:c r="T2093" s="12" t="n">
        <x:v>0</x:v>
      </x:c>
      <x:c r="U2093" s="12" t="n">
        <x:f>'逐时购电与费用'!H2093+'逐时购电与费用'!J2093+F2093-P2093+O2093-E2093-N2093/'月度汇总'!$F$6-Q2093</x:f>
        <x:v>1.1110614650533535e-9</x:v>
      </x:c>
      <x:c r="V2093" s="12" t="n">
        <x:f>M2093-L2093-N2093+O2093/'月度汇总'!$F$7</x:f>
        <x:v>3.410605131648481e-13</x:v>
      </x:c>
    </x:row>
    <x:row r="2094" ht="20" customHeight="1">
      <x:c r="A2094" s="13" t="n">
        <x:f>'逐时购电与费用'!A2094</x:f>
        <x:v>45703.51388888889</x:v>
      </x:c>
      <x:c r="B2094" s="13" t="n">
        <x:v>45703</x:v>
      </x:c>
      <x:c r="C2094" s="12" t="n">
        <x:v>639.578737459025</x:v>
      </x:c>
      <x:c r="D2094" s="12" t="n">
        <x:v>1124.804557754295</x:v>
      </x:c>
      <x:c r="E2094" s="12" t="n">
        <x:v>662.0325833333333</x:v>
      </x:c>
      <x:c r="F2094" s="12" t="n">
        <x:v>1127.18625</x:v>
      </x:c>
      <x:c r="G2094" s="12" t="n">
        <x:f>E2094-F2094</x:f>
        <x:v>-465.1536666666667</x:v>
      </x:c>
      <x:c r="H2094" s="12" t="n">
        <x:f>G2094-C2094+D2094</x:f>
        <x:v>20.072153628603473</x:v>
      </x:c>
      <x:c r="I2094" s="12" t="n">
        <x:v>636.9732524999998</x:v>
      </x:c>
      <x:c r="J2094" s="12" t="n">
        <x:v>1197.0887298007522</x:v>
      </x:c>
      <x:c r="K2094" s="12" t="n">
        <x:f>G2094-I2094+J2094</x:f>
        <x:v>94.96181063408562</x:v>
      </x:c>
      <x:c r="L2094" s="12" t="n">
        <x:v>5017.806176697297</x:v>
      </x:c>
      <x:c r="M2094" s="12" t="n">
        <x:v>5436.444476696297</x:v>
      </x:c>
      <x:c r="N2094" s="12" t="n">
        <x:v>418.638299999</x:v>
      </x:c>
      <x:c r="O2094" s="12" t="n">
        <x:v>0</x:v>
      </x:c>
      <x:c r="P2094" s="12" t="n">
        <x:v>0</x:v>
      </x:c>
      <x:c r="Q2094" s="12" t="n">
        <x:v>0</x:v>
      </x:c>
      <x:c r="R2094" s="12" t="n">
        <x:v>232.57778263792767</x:v>
      </x:c>
      <x:c r="S2094" s="12" t="n">
        <x:v>0</x:v>
      </x:c>
      <x:c r="T2094" s="12" t="n">
        <x:v>0</x:v>
      </x:c>
      <x:c r="U2094" s="12" t="n">
        <x:f>'逐时购电与费用'!H2094+'逐时购电与费用'!J2094+F2094-P2094+O2094-E2094-N2094/'月度汇总'!$F$6-Q2094</x:f>
        <x:v>1.1111183084722143e-9</x:v>
      </x:c>
      <x:c r="V2094" s="12" t="n">
        <x:f>M2094-L2094-N2094+O2094/'月度汇总'!$F$7</x:f>
        <x:v>5.684341886080802e-14</x:v>
      </x:c>
    </x:row>
    <x:row r="2095" ht="20" customHeight="1">
      <x:c r="A2095" s="13" t="n">
        <x:f>'逐时购电与费用'!A2095</x:f>
        <x:v>45703.52083333333</x:v>
      </x:c>
      <x:c r="B2095" s="13" t="n">
        <x:v>45703</x:v>
      </x:c>
      <x:c r="C2095" s="12" t="n">
        <x:v>628.4690749825618</x:v>
      </x:c>
      <x:c r="D2095" s="12" t="n">
        <x:v>1120.4595583845658</x:v>
      </x:c>
      <x:c r="E2095" s="12" t="n">
        <x:v>663.2116666666666</x:v>
      </x:c>
      <x:c r="F2095" s="12" t="n">
        <x:v>1157.5625</x:v>
      </x:c>
      <x:c r="G2095" s="12" t="n">
        <x:f>E2095-F2095</x:f>
        <x:v>-494.3508333333334</x:v>
      </x:c>
      <x:c r="H2095" s="12" t="n">
        <x:f>G2095-C2095+D2095</x:f>
        <x:v>-2.360349931329438</x:v>
      </x:c>
      <x:c r="I2095" s="12" t="n">
        <x:v>625.8545833333333</x:v>
      </x:c>
      <x:c r="J2095" s="12" t="n">
        <x:v>1192.317956634236</x:v>
      </x:c>
      <x:c r="K2095" s="12" t="n">
        <x:f>G2095-I2095+J2095</x:f>
        <x:v>72.11253996756932</x:v>
      </x:c>
      <x:c r="L2095" s="12" t="n">
        <x:v>5436.444476696297</x:v>
      </x:c>
      <x:c r="M2095" s="12" t="n">
        <x:v>5966.925928357547</x:v>
      </x:c>
      <x:c r="N2095" s="12" t="n">
        <x:v>530.4814516612491</x:v>
      </x:c>
      <x:c r="O2095" s="12" t="n">
        <x:v>0</x:v>
      </x:c>
      <x:c r="P2095" s="12" t="n">
        <x:v>0</x:v>
      </x:c>
      <x:c r="Q2095" s="12" t="n">
        <x:v>0</x:v>
      </x:c>
      <x:c r="R2095" s="12" t="n">
        <x:v>146.4004149557366</x:v>
      </x:c>
      <x:c r="S2095" s="12" t="n">
        <x:v>85.38346366609608</x:v>
      </x:c>
      <x:c r="T2095" s="12" t="n">
        <x:v>0</x:v>
      </x:c>
      <x:c r="U2095" s="12" t="n">
        <x:f>'逐时购电与费用'!H2095+'逐时购电与费用'!J2095+F2095-P2095+O2095-E2095-N2095/'月度汇总'!$F$6-Q2095</x:f>
        <x:v>1.111175151891075e-9</x:v>
      </x:c>
      <x:c r="V2095" s="12" t="n">
        <x:f>M2095-L2095-N2095+O2095/'月度汇总'!$F$7</x:f>
        <x:v>4.547473508864641e-13</x:v>
      </x:c>
    </x:row>
    <x:row r="2096" ht="20" customHeight="1">
      <x:c r="A2096" s="13" t="n">
        <x:f>'逐时购电与费用'!A2096</x:f>
        <x:v>45703.52777777778</x:v>
      </x:c>
      <x:c r="B2096" s="13" t="n">
        <x:v>45703</x:v>
      </x:c>
      <x:c r="C2096" s="12" t="n">
        <x:v>636.6366699297777</x:v>
      </x:c>
      <x:c r="D2096" s="12" t="n">
        <x:v>1118.686163648385</x:v>
      </x:c>
      <x:c r="E2096" s="12" t="n">
        <x:v>651.5685833333333</x:v>
      </x:c>
      <x:c r="F2096" s="12" t="n">
        <x:v>1164.2339166666666</x:v>
      </x:c>
      <x:c r="G2096" s="12" t="n">
        <x:f>E2096-F2096</x:f>
        <x:v>-512.6653333333333</x:v>
      </x:c>
      <x:c r="H2096" s="12" t="n">
        <x:f>G2096-C2096+D2096</x:f>
        <x:v>-30.615839614725928</x:v>
      </x:c>
      <x:c r="I2096" s="12" t="n">
        <x:v>634.0134183333333</x:v>
      </x:c>
      <x:c r="J2096" s="12" t="n">
        <x:v>1190.3707839649012</x:v>
      </x:c>
      <x:c r="K2096" s="12" t="n">
        <x:f>G2096-I2096+J2096</x:f>
        <x:v>43.69203229823461</x:v>
      </x:c>
      <x:c r="L2096" s="12" t="n">
        <x:v>5966.925928357547</x:v>
      </x:c>
      <x:c r="M2096" s="12" t="n">
        <x:v>6677.880810249309</x:v>
      </x:c>
      <x:c r="N2096" s="12" t="n">
        <x:v>710.9548818917626</x:v>
      </x:c>
      <x:c r="O2096" s="12" t="n">
        <x:v>0</x:v>
      </x:c>
      <x:c r="P2096" s="12" t="n">
        <x:v>0</x:v>
      </x:c>
      <x:c r="Q2096" s="12" t="n">
        <x:v>0</x:v>
      </x:c>
      <x:c r="R2096" s="12" t="n">
        <x:v>96.63025581676669</x:v>
      </x:c>
      <x:c r="S2096" s="12" t="n">
        <x:v>60.33384703560682</x:v>
      </x:c>
      <x:c r="T2096" s="12" t="n">
        <x:v>0</x:v>
      </x:c>
      <x:c r="U2096" s="12" t="n">
        <x:f>'逐时购电与费用'!H2096+'逐时购电与费用'!J2096+F2096-P2096+O2096-E2096-N2096/'月度汇总'!$F$6-Q2096</x:f>
        <x:v>1.111175151891075e-9</x:v>
      </x:c>
      <x:c r="V2096" s="12" t="n">
        <x:f>M2096-L2096-N2096+O2096/'月度汇总'!$F$7</x:f>
        <x:v>2.2737367544323206e-13</x:v>
      </x:c>
    </x:row>
    <x:row r="2097" ht="20" customHeight="1">
      <x:c r="A2097" s="13" t="n">
        <x:f>'逐时购电与费用'!A2097</x:f>
        <x:v>45703.53472222222</x:v>
      </x:c>
      <x:c r="B2097" s="13" t="n">
        <x:v>45703</x:v>
      </x:c>
      <x:c r="C2097" s="12" t="n">
        <x:v>659.4052315603258</x:v>
      </x:c>
      <x:c r="D2097" s="12" t="n">
        <x:v>1116.0509899968595</x:v>
      </x:c>
      <x:c r="E2097" s="12" t="n">
        <x:v>625.4100833333333</x:v>
      </x:c>
      <x:c r="F2097" s="12" t="n">
        <x:v>1174.2412666666667</x:v>
      </x:c>
      <x:c r="G2097" s="12" t="n">
        <x:f>E2097-F2097</x:f>
        <x:v>-548.8311833333333</x:v>
      </x:c>
      <x:c r="H2097" s="12" t="n">
        <x:f>G2097-C2097+D2097</x:f>
        <x:v>-92.18542489679953</x:v>
      </x:c>
      <x:c r="I2097" s="12" t="n">
        <x:v>664.7294433333334</x:v>
      </x:c>
      <x:c r="J2097" s="12" t="n">
        <x:v>1187.4773852147441</x:v>
      </x:c>
      <x:c r="K2097" s="12" t="n">
        <x:f>G2097-I2097+J2097</x:f>
        <x:v>-26.08324145192273</x:v>
      </x:c>
      <x:c r="L2097" s="12" t="n">
        <x:v>6677.880810249309</x:v>
      </x:c>
      <x:c r="M2097" s="12" t="n">
        <x:v>7171.8288752483095</x:v>
      </x:c>
      <x:c r="N2097" s="12" t="n">
        <x:v>493.948064999</x:v>
      </x:c>
      <x:c r="O2097" s="12" t="n">
        <x:v>0</x:v>
      </x:c>
      <x:c r="P2097" s="12" t="n">
        <x:v>0</x:v>
      </x:c>
      <x:c r="Q2097" s="12" t="n">
        <x:v>0</x:v>
      </x:c>
      <x:c r="R2097" s="12" t="n">
        <x:v>45.85688177944394</x:v>
      </x:c>
      <x:c r="S2097" s="12" t="n">
        <x:v>152.29233025588587</x:v>
      </x:c>
      <x:c r="T2097" s="12" t="n">
        <x:v>0</x:v>
      </x:c>
      <x:c r="U2097" s="12" t="n">
        <x:f>'逐时购电与费用'!H2097+'逐时购电与费用'!J2097+F2097-P2097+O2097-E2097-N2097/'月度汇总'!$F$6-Q2097</x:f>
        <x:v>1.111175151891075e-9</x:v>
      </x:c>
      <x:c r="V2097" s="12" t="n">
        <x:f>M2097-L2097-N2097+O2097/'月度汇总'!$F$7</x:f>
        <x:v>5.684341886080802e-14</x:v>
      </x:c>
    </x:row>
    <x:row r="2098" ht="20" customHeight="1">
      <x:c r="A2098" s="13" t="n">
        <x:f>'逐时购电与费用'!A2098</x:f>
        <x:v>45703.54166666667</x:v>
      </x:c>
      <x:c r="B2098" s="13" t="n">
        <x:v>45703</x:v>
      </x:c>
      <x:c r="C2098" s="12" t="n">
        <x:v>667.1228914486749</x:v>
      </x:c>
      <x:c r="D2098" s="12" t="n">
        <x:v>956.2357812139852</x:v>
      </x:c>
      <x:c r="E2098" s="12" t="n">
        <x:v>610.0899999999999</x:v>
      </x:c>
      <x:c r="F2098" s="12" t="n">
        <x:v>1188.9187499999998</x:v>
      </x:c>
      <x:c r="G2098" s="12" t="n">
        <x:f>E2098-F2098</x:f>
        <x:v>-578.8287499999999</x:v>
      </x:c>
      <x:c r="H2098" s="12" t="n">
        <x:f>G2098-C2098+D2098</x:f>
        <x:v>-289.71586023468956</x:v>
      </x:c>
      <x:c r="I2098" s="12" t="n">
        <x:v>672.4388166666666</x:v>
      </x:c>
      <x:c r="J2098" s="12" t="n">
        <x:v>1070.5071490593132</x:v>
      </x:c>
      <x:c r="K2098" s="12" t="n">
        <x:f>G2098-I2098+J2098</x:f>
        <x:v>-180.76041760735325</x:v>
      </x:c>
      <x:c r="L2098" s="12" t="n">
        <x:v>7171.8288752483095</x:v>
      </x:c>
      <x:c r="M2098" s="12" t="n">
        <x:v>7530.0903743916915</x:v>
      </x:c>
      <x:c r="N2098" s="12" t="n">
        <x:v>358.26149914338185</x:v>
      </x:c>
      <x:c r="O2098" s="12" t="n">
        <x:v>0</x:v>
      </x:c>
      <x:c r="P2098" s="12" t="n">
        <x:v>180.7604176184645</x:v>
      </x:c>
      <x:c r="Q2098" s="12" t="n">
        <x:v>0</x:v>
      </x:c>
      <x:c r="R2098" s="12" t="n">
        <x:v>11.384486433308666</x:v>
      </x:c>
      <x:c r="S2098" s="12" t="n">
        <x:v>152.16065012021772</x:v>
      </x:c>
      <x:c r="T2098" s="12" t="n">
        <x:v>0</x:v>
      </x:c>
      <x:c r="U2098" s="12" t="n">
        <x:f>'逐时购电与费用'!H2098+'逐时购电与费用'!J2098+F2098-P2098+O2098-E2098-N2098/'月度汇总'!$F$6-Q2098</x:f>
        <x:v>0</x:v>
      </x:c>
      <x:c r="V2098" s="12" t="n">
        <x:f>M2098-L2098-N2098+O2098/'月度汇总'!$F$7</x:f>
        <x:v>1.7053025658242404e-13</x:v>
      </x:c>
    </x:row>
    <x:row r="2099" ht="20" customHeight="1">
      <x:c r="A2099" s="13" t="n">
        <x:f>'逐时购电与费用'!A2099</x:f>
        <x:v>45703.54861111111</x:v>
      </x:c>
      <x:c r="B2099" s="13" t="n">
        <x:v>45703</x:v>
      </x:c>
      <x:c r="C2099" s="12" t="n">
        <x:v>634.4858276558499</x:v>
      </x:c>
      <x:c r="D2099" s="12" t="n">
        <x:v>945.2302214211825</x:v>
      </x:c>
      <x:c r="E2099" s="12" t="n">
        <x:v>632.7460166666666</x:v>
      </x:c>
      <x:c r="F2099" s="12" t="n">
        <x:v>1174.0274333333332</x:v>
      </x:c>
      <x:c r="G2099" s="12" t="n">
        <x:f>E2099-F2099</x:f>
        <x:v>-541.2814166666666</x:v>
      </x:c>
      <x:c r="H2099" s="12" t="n">
        <x:f>G2099-C2099+D2099</x:f>
        <x:v>-230.537022901334</x:v>
      </x:c>
      <x:c r="I2099" s="12" t="n">
        <x:v>639.7936933333333</x:v>
      </x:c>
      <x:c r="J2099" s="12" t="n">
        <x:v>1058.4231359504079</x:v>
      </x:c>
      <x:c r="K2099" s="12" t="n">
        <x:f>G2099-I2099+J2099</x:f>
        <x:v>-122.6519740495919</x:v>
      </x:c>
      <x:c r="L2099" s="12" t="n">
        <x:v>7530.0903743916915</x:v>
      </x:c>
      <x:c r="M2099" s="12" t="n">
        <x:v>7906.856872737058</x:v>
      </x:c>
      <x:c r="N2099" s="12" t="n">
        <x:v>376.7664983453671</x:v>
      </x:c>
      <x:c r="O2099" s="12" t="n">
        <x:v>0</x:v>
      </x:c>
      <x:c r="P2099" s="12" t="n">
        <x:v>122.65197406070314</x:v>
      </x:c>
      <x:c r="Q2099" s="12" t="n">
        <x:v>0</x:v>
      </x:c>
      <x:c r="R2099" s="12" t="n">
        <x:v>0.29990154672105973</x:v>
      </x:c>
      <x:c r="S2099" s="12" t="n">
        <x:v>152.02526092680387</x:v>
      </x:c>
      <x:c r="T2099" s="12" t="n">
        <x:v>0</x:v>
      </x:c>
      <x:c r="U2099" s="12" t="n">
        <x:f>'逐时购电与费用'!H2099+'逐时购电与费用'!J2099+F2099-P2099+O2099-E2099-N2099/'月度汇总'!$F$6-Q2099</x:f>
        <x:v>-5.684341886080802e-14</x:v>
      </x:c>
      <x:c r="V2099" s="12" t="n">
        <x:f>M2099-L2099-N2099+O2099/'月度汇总'!$F$7</x:f>
        <x:v>-1.7053025658242404e-13</x:v>
      </x:c>
    </x:row>
    <x:row r="2100" ht="20" customHeight="1">
      <x:c r="A2100" s="13" t="n">
        <x:f>'逐时购电与费用'!A2100</x:f>
        <x:v>45703.555555555555</x:v>
      </x:c>
      <x:c r="B2100" s="13" t="n">
        <x:v>45703</x:v>
      </x:c>
      <x:c r="C2100" s="12" t="n">
        <x:v>622.0690772343651</x:v>
      </x:c>
      <x:c r="D2100" s="12" t="n">
        <x:v>936.9583964098385</x:v>
      </x:c>
      <x:c r="E2100" s="12" t="n">
        <x:v>640.9163</x:v>
      </x:c>
      <x:c r="F2100" s="12" t="n">
        <x:v>1133.147</x:v>
      </x:c>
      <x:c r="G2100" s="12" t="n">
        <x:f>E2100-F2100</x:f>
        <x:v>-492.23069999999996</x:v>
      </x:c>
      <x:c r="H2100" s="12" t="n">
        <x:f>G2100-C2100+D2100</x:f>
        <x:v>-177.3413808245266</x:v>
      </x:c>
      <x:c r="I2100" s="12" t="n">
        <x:v>631.2380041666665</x:v>
      </x:c>
      <x:c r="J2100" s="12" t="n">
        <x:v>1049.3407408925007</x:v>
      </x:c>
      <x:c r="K2100" s="12" t="n">
        <x:f>G2100-I2100+J2100</x:f>
        <x:v>-74.12796327416595</x:v>
      </x:c>
      <x:c r="L2100" s="12" t="n">
        <x:v>7906.856872737058</x:v>
      </x:c>
      <x:c r="M2100" s="12" t="n">
        <x:v>8283.149335780308</x:v>
      </x:c>
      <x:c r="N2100" s="12" t="n">
        <x:v>376.2924630432507</x:v>
      </x:c>
      <x:c r="O2100" s="12" t="n">
        <x:v>0</x:v>
      </x:c>
      <x:c r="P2100" s="12" t="n">
        <x:v>74.12796328527696</x:v>
      </x:c>
      <x:c r="Q2100" s="12" t="n">
        <x:v>0</x:v>
      </x:c>
      <x:c r="R2100" s="12" t="n">
        <x:v>24.455705600467525</x:v>
      </x:c>
      <x:c r="S2100" s="12" t="n">
        <x:v>148.92221802750896</x:v>
      </x:c>
      <x:c r="T2100" s="12" t="n">
        <x:v>0</x:v>
      </x:c>
      <x:c r="U2100" s="12" t="n">
        <x:f>'逐时购电与费用'!H2100+'逐时购电与费用'!J2100+F2100-P2100+O2100-E2100-N2100/'月度汇总'!$F$6-Q2100</x:f>
        <x:v>0</x:v>
      </x:c>
      <x:c r="V2100" s="12" t="n">
        <x:f>M2100-L2100-N2100+O2100/'月度汇总'!$F$7</x:f>
        <x:v>-7.958078640513122e-13</x:v>
      </x:c>
    </x:row>
    <x:row r="2101" ht="20" customHeight="1">
      <x:c r="A2101" s="13" t="n">
        <x:f>'逐时购电与费用'!A2101</x:f>
        <x:v>45703.5625</x:v>
      </x:c>
      <x:c r="B2101" s="13" t="n">
        <x:v>45703</x:v>
      </x:c>
      <x:c r="C2101" s="12" t="n">
        <x:v>637.3844970663573</x:v>
      </x:c>
      <x:c r="D2101" s="12" t="n">
        <x:v>931.0944201967112</x:v>
      </x:c>
      <x:c r="E2101" s="12" t="n">
        <x:v>626.8633333333332</x:v>
      </x:c>
      <x:c r="F2101" s="12" t="n">
        <x:v>1094.875</x:v>
      </x:c>
      <x:c r="G2101" s="12" t="n">
        <x:f>E2101-F2101</x:f>
        <x:v>-468.01166666666677</x:v>
      </x:c>
      <x:c r="H2101" s="12" t="n">
        <x:f>G2101-C2101+D2101</x:f>
        <x:v>-174.30174353631276</x:v>
      </x:c>
      <x:c r="I2101" s="12" t="n">
        <x:v>646.5457999999999</x:v>
      </x:c>
      <x:c r="J2101" s="12" t="n">
        <x:v>1042.9021437866922</x:v>
      </x:c>
      <x:c r="K2101" s="12" t="n">
        <x:f>G2101-I2101+J2101</x:f>
        <x:v>-71.65532287997439</x:v>
      </x:c>
      <x:c r="L2101" s="12" t="n">
        <x:v>8283.149335780308</x:v>
      </x:c>
      <x:c r="M2101" s="12" t="n">
        <x:v>8639.870045178332</x:v>
      </x:c>
      <x:c r="N2101" s="12" t="n">
        <x:v>356.72070939802313</x:v>
      </x:c>
      <x:c r="O2101" s="12" t="n">
        <x:v>0</x:v>
      </x:c>
      <x:c r="P2101" s="12" t="n">
        <x:v>71.65532289108552</x:v>
      </x:c>
      <x:c r="Q2101" s="12" t="n">
        <x:v>0</x:v>
      </x:c>
      <x:c r="R2101" s="12" t="n">
        <x:v>61.930063916517724</x:v>
      </x:c>
      <x:c r="S2101" s="12" t="n">
        <x:v>148.86148491860467</x:v>
      </x:c>
      <x:c r="T2101" s="12" t="n">
        <x:v>0</x:v>
      </x:c>
      <x:c r="U2101" s="12" t="n">
        <x:f>'逐时购电与费用'!H2101+'逐时购电与费用'!J2101+F2101-P2101+O2101-E2101-N2101/'月度汇总'!$F$6-Q2101</x:f>
        <x:v>5.684341886080802e-14</x:v>
      </x:c>
      <x:c r="V2101" s="12" t="n">
        <x:f>M2101-L2101-N2101+O2101/'月度汇总'!$F$7</x:f>
        <x:v>1.1368683772161603e-13</x:v>
      </x:c>
    </x:row>
    <x:row r="2102" ht="20" customHeight="1">
      <x:c r="A2102" s="13" t="n">
        <x:f>'逐时购电与费用'!A2102</x:f>
        <x:v>45703.569444444445</x:v>
      </x:c>
      <x:c r="B2102" s="13" t="n">
        <x:v>45703</x:v>
      </x:c>
      <x:c r="C2102" s="12" t="n">
        <x:v>630.2894738682531</x:v>
      </x:c>
      <x:c r="D2102" s="12" t="n">
        <x:v>920.5451165383223</x:v>
      </x:c>
      <x:c r="E2102" s="12" t="n">
        <x:v>632.2148666666667</x:v>
      </x:c>
      <x:c r="F2102" s="12" t="n">
        <x:v>1083.3872999999999</x:v>
      </x:c>
      <x:c r="G2102" s="12" t="n">
        <x:f>E2102-F2102</x:f>
        <x:v>-451.1724333333332</x:v>
      </x:c>
      <x:c r="H2102" s="12" t="n">
        <x:f>G2102-C2102+D2102</x:f>
        <x:v>-160.9167906632639</x:v>
      </x:c>
      <x:c r="I2102" s="12" t="n">
        <x:v>639.4433616666665</x:v>
      </x:c>
      <x:c r="J2102" s="12" t="n">
        <x:v>1031.3190961182618</x:v>
      </x:c>
      <x:c r="K2102" s="12" t="n">
        <x:f>G2102-I2102+J2102</x:f>
        <x:v>-59.29669888173794</x:v>
      </x:c>
      <x:c r="L2102" s="12" t="n">
        <x:v>8639.870045178332</x:v>
      </x:c>
      <x:c r="M2102" s="12" t="n">
        <x:v>8992.558206174766</x:v>
      </x:c>
      <x:c r="N2102" s="12" t="n">
        <x:v>352.68816099643567</x:v>
      </x:c>
      <x:c r="O2102" s="12" t="n">
        <x:v>0</x:v>
      </x:c>
      <x:c r="P2102" s="12" t="n">
        <x:v>59.296698892849065</x:v>
      </x:c>
      <x:c r="Q2102" s="12" t="n">
        <x:v>0</x:v>
      </x:c>
      <x:c r="R2102" s="12" t="n">
        <x:v>28.140158741242317</x:v>
      </x:c>
      <x:c r="S2102" s="12" t="n">
        <x:v>148.79904112944564</x:v>
      </x:c>
      <x:c r="T2102" s="12" t="n">
        <x:v>0</x:v>
      </x:c>
      <x:c r="U2102" s="12" t="n">
        <x:f>'逐时购电与费用'!H2102+'逐时购电与费用'!J2102+F2102-P2102+O2102-E2102-N2102/'月度汇总'!$F$6-Q2102</x:f>
        <x:v>1.1368683772161603e-13</x:v>
      </x:c>
      <x:c r="V2102" s="12" t="n">
        <x:f>M2102-L2102-N2102+O2102/'月度汇总'!$F$7</x:f>
        <x:v>-8.526512829121202e-13</x:v>
      </x:c>
    </x:row>
    <x:row r="2103" ht="20" customHeight="1">
      <x:c r="A2103" s="13" t="n">
        <x:f>'逐时购电与费用'!A2103</x:f>
        <x:v>45703.57638888889</x:v>
      </x:c>
      <x:c r="B2103" s="13" t="n">
        <x:v>45703</x:v>
      </x:c>
      <x:c r="C2103" s="12" t="n">
        <x:v>617.8664975286422</x:v>
      </x:c>
      <x:c r="D2103" s="12" t="n">
        <x:v>905.8492900718695</x:v>
      </x:c>
      <x:c r="E2103" s="12" t="n">
        <x:v>637.3208333333333</x:v>
      </x:c>
      <x:c r="F2103" s="12" t="n">
        <x:v>1048.1268</x:v>
      </x:c>
      <x:c r="G2103" s="12" t="n">
        <x:f>E2103-F2103</x:f>
        <x:v>-410.8059666666667</x:v>
      </x:c>
      <x:c r="H2103" s="12" t="n">
        <x:f>G2103-C2103+D2103</x:f>
        <x:v>-122.82317412343923</x:v>
      </x:c>
      <x:c r="I2103" s="12" t="n">
        <x:v>627.0131733333333</x:v>
      </x:c>
      <x:c r="J2103" s="12" t="n">
        <x:v>1015.1832008971071</x:v>
      </x:c>
      <x:c r="K2103" s="12" t="n">
        <x:f>G2103-I2103+J2103</x:f>
        <x:v>-22.635939102892962</x:v>
      </x:c>
      <x:c r="L2103" s="12" t="n">
        <x:v>8992.558206174766</x:v>
      </x:c>
      <x:c r="M2103" s="12" t="n">
        <x:v>9341.911230972162</x:v>
      </x:c>
      <x:c r="N2103" s="12" t="n">
        <x:v>349.3530247973964</x:v>
      </x:c>
      <x:c r="O2103" s="12" t="n">
        <x:v>0</x:v>
      </x:c>
      <x:c r="P2103" s="12" t="n">
        <x:v>22.635939114003975</x:v>
      </x:c>
      <x:c r="Q2103" s="12" t="n">
        <x:v>0</x:v>
      </x:c>
      <x:c r="R2103" s="12" t="n">
        <x:v>25.171020965683</x:v>
      </x:c>
      <x:c r="S2103" s="12" t="n">
        <x:v>148.73483847499756</x:v>
      </x:c>
      <x:c r="T2103" s="12" t="n">
        <x:v>0</x:v>
      </x:c>
      <x:c r="U2103" s="12" t="n">
        <x:f>'逐时购电与费用'!H2103+'逐时购电与费用'!J2103+F2103-P2103+O2103-E2103-N2103/'月度汇总'!$F$6-Q2103</x:f>
        <x:v>0</x:v>
      </x:c>
      <x:c r="V2103" s="12" t="n">
        <x:f>M2103-L2103-N2103+O2103/'月度汇总'!$F$7</x:f>
        <x:v>-5.684341886080801e-13</x:v>
      </x:c>
    </x:row>
    <x:row r="2104" ht="20" customHeight="1">
      <x:c r="A2104" s="13" t="n">
        <x:f>'逐时购电与费用'!A2104</x:f>
        <x:v>45703.58333333333</x:v>
      </x:c>
      <x:c r="B2104" s="13" t="n">
        <x:v>45703</x:v>
      </x:c>
      <x:c r="C2104" s="12" t="n">
        <x:v>610.3147219460254</x:v>
      </x:c>
      <x:c r="D2104" s="12" t="n">
        <x:v>776.624659934369</x:v>
      </x:c>
      <x:c r="E2104" s="12" t="n">
        <x:v>623.385</x:v>
      </x:c>
      <x:c r="F2104" s="12" t="n">
        <x:v>993.2749999999999</x:v>
      </x:c>
      <x:c r="G2104" s="12" t="n">
        <x:f>E2104-F2104</x:f>
        <x:v>-369.8899999999999</x:v>
      </x:c>
      <x:c r="H2104" s="12" t="n">
        <x:f>G2104-C2104+D2104</x:f>
        <x:v>-203.5800620116563</x:v>
      </x:c>
      <x:c r="I2104" s="12" t="n">
        <x:v>623.6771333333332</x:v>
      </x:c>
      <x:c r="J2104" s="12" t="n">
        <x:v>832.4467445828757</x:v>
      </x:c>
      <x:c r="K2104" s="12" t="n">
        <x:f>G2104-I2104+J2104</x:f>
        <x:v>-161.12038875045744</x:v>
      </x:c>
      <x:c r="L2104" s="12" t="n">
        <x:v>9341.911230972162</x:v>
      </x:c>
      <x:c r="M2104" s="12" t="n">
        <x:v>9529.803881086751</x:v>
      </x:c>
      <x:c r="N2104" s="12" t="n">
        <x:v>187.89265011458818</x:v>
      </x:c>
      <x:c r="O2104" s="12" t="n">
        <x:v>0</x:v>
      </x:c>
      <x:c r="P2104" s="12" t="n">
        <x:v>161.12038876156856</x:v>
      </x:c>
      <x:c r="Q2104" s="12" t="n">
        <x:v>0</x:v>
      </x:c>
      <x:c r="R2104" s="12" t="n">
        <x:v>0</x:v>
      </x:c>
      <x:c r="S2104" s="12" t="n">
        <x:v>147.524369577181</x:v>
      </x:c>
      <x:c r="T2104" s="12" t="n">
        <x:v>0</x:v>
      </x:c>
      <x:c r="U2104" s="12" t="n">
        <x:f>'逐时购电与费用'!H2104+'逐时购电与费用'!J2104+F2104-P2104+O2104-E2104-N2104/'月度汇总'!$F$6-Q2104</x:f>
        <x:v>-5.684341886080802e-14</x:v>
      </x:c>
      <x:c r="V2104" s="12" t="n">
        <x:f>M2104-L2104-N2104+O2104/'月度汇总'!$F$7</x:f>
        <x:v>6.536993168992922e-13</x:v>
      </x:c>
    </x:row>
    <x:row r="2105" ht="20" customHeight="1">
      <x:c r="A2105" s="13" t="n">
        <x:f>'逐时购电与费用'!A2105</x:f>
        <x:v>45703.59027777778</x:v>
      </x:c>
      <x:c r="B2105" s="13" t="n">
        <x:v>45703</x:v>
      </x:c>
      <x:c r="C2105" s="12" t="n">
        <x:v>600.3617550331102</x:v>
      </x:c>
      <x:c r="D2105" s="12" t="n">
        <x:v>764.5040011320532</x:v>
      </x:c>
      <x:c r="E2105" s="12" t="n">
        <x:v>594.2509833333334</x:v>
      </x:c>
      <x:c r="F2105" s="12" t="n">
        <x:v>972.5631</x:v>
      </x:c>
      <x:c r="G2105" s="12" t="n">
        <x:f>E2105-F2105</x:f>
        <x:v>-378.3121166666666</x:v>
      </x:c>
      <x:c r="H2105" s="12" t="n">
        <x:f>G2105-C2105+D2105</x:f>
        <x:v>-214.1698705677236</x:v>
      </x:c>
      <x:c r="I2105" s="12" t="n">
        <x:v>617.8681108333334</x:v>
      </x:c>
      <x:c r="J2105" s="12" t="n">
        <x:v>819.138362036852</x:v>
      </x:c>
      <x:c r="K2105" s="12" t="n">
        <x:f>G2105-I2105+J2105</x:f>
        <x:v>-177.04186546314804</x:v>
      </x:c>
      <x:c r="L2105" s="12" t="n">
        <x:v>9529.803881086751</x:v>
      </x:c>
      <x:c r="M2105" s="12" t="n">
        <x:v>9710.947107159918</x:v>
      </x:c>
      <x:c r="N2105" s="12" t="n">
        <x:v>181.1432260731667</x:v>
      </x:c>
      <x:c r="O2105" s="12" t="n">
        <x:v>0</x:v>
      </x:c>
      <x:c r="P2105" s="12" t="n">
        <x:v>177.04186547425917</x:v>
      </x:c>
      <x:c r="Q2105" s="12" t="n">
        <x:v>0</x:v>
      </x:c>
      <x:c r="R2105" s="12" t="n">
        <x:v>0</x:v>
      </x:c>
      <x:c r="S2105" s="12" t="n">
        <x:v>157.79702959225665</x:v>
      </x:c>
      <x:c r="T2105" s="12" t="n">
        <x:v>0</x:v>
      </x:c>
      <x:c r="U2105" s="12" t="n">
        <x:f>'逐时购电与费用'!H2105+'逐时购电与费用'!J2105+F2105-P2105+O2105-E2105-N2105/'月度汇总'!$F$6-Q2105</x:f>
        <x:v>-2.842170943040401e-14</x:v>
      </x:c>
      <x:c r="V2105" s="12" t="n">
        <x:f>M2105-L2105-N2105+O2105/'月度汇总'!$F$7</x:f>
        <x:v>4.831690603168681e-13</x:v>
      </x:c>
    </x:row>
    <x:row r="2106" ht="20" customHeight="1">
      <x:c r="A2106" s="13" t="n">
        <x:f>'逐时购电与费用'!A2106</x:f>
        <x:v>45703.59722222222</x:v>
      </x:c>
      <x:c r="B2106" s="13" t="n">
        <x:v>45703</x:v>
      </x:c>
      <x:c r="C2106" s="12" t="n">
        <x:v>607.0784662209861</x:v>
      </x:c>
      <x:c r="D2106" s="12" t="n">
        <x:v>752.3466790076108</x:v>
      </x:c>
      <x:c r="E2106" s="12" t="n">
        <x:v>575.7800666666667</x:v>
      </x:c>
      <x:c r="F2106" s="12" t="n">
        <x:v>945.4668499999999</x:v>
      </x:c>
      <x:c r="G2106" s="12" t="n">
        <x:f>E2106-F2106</x:f>
        <x:v>-369.6867833333332</x:v>
      </x:c>
      <x:c r="H2106" s="12" t="n">
        <x:f>G2106-C2106+D2106</x:f>
        <x:v>-224.41857054670857</x:v>
      </x:c>
      <x:c r="I2106" s="12" t="n">
        <x:v>624.5781866666667</x:v>
      </x:c>
      <x:c r="J2106" s="12" t="n">
        <x:v>805.7897234680968</x:v>
      </x:c>
      <x:c r="K2106" s="12" t="n">
        <x:f>G2106-I2106+J2106</x:f>
        <x:v>-188.47524653190317</x:v>
      </x:c>
      <x:c r="L2106" s="12" t="n">
        <x:v>9710.947107159918</x:v>
      </x:c>
      <x:c r="M2106" s="12" t="n">
        <x:v>9874.037490271205</x:v>
      </x:c>
      <x:c r="N2106" s="12" t="n">
        <x:v>163.09038311128703</x:v>
      </x:c>
      <x:c r="O2106" s="12" t="n">
        <x:v>0</x:v>
      </x:c>
      <x:c r="P2106" s="12" t="n">
        <x:v>188.4752465430143</x:v>
      </x:c>
      <x:c r="Q2106" s="12" t="n">
        <x:v>0</x:v>
      </x:c>
      <x:c r="R2106" s="12" t="n">
        <x:v>0</x:v>
      </x:c>
      <x:c r="S2106" s="12" t="n">
        <x:v>159.14004613703287</x:v>
      </x:c>
      <x:c r="T2106" s="12" t="n">
        <x:v>0</x:v>
      </x:c>
      <x:c r="U2106" s="12" t="n">
        <x:f>'逐时购电与费用'!H2106+'逐时购电与费用'!J2106+F2106-P2106+O2106-E2106-N2106/'月度汇总'!$F$6-Q2106</x:f>
        <x:v>-5.684341886080802e-14</x:v>
      </x:c>
      <x:c r="V2106" s="12" t="n">
        <x:f>M2106-L2106-N2106+O2106/'月度汇总'!$F$7</x:f>
        <x:v>-5.968558980384842e-13</x:v>
      </x:c>
    </x:row>
    <x:row r="2107" ht="20" customHeight="1">
      <x:c r="A2107" s="13" t="n">
        <x:f>'逐时购电与费用'!A2107</x:f>
        <x:v>45703.60416666667</x:v>
      </x:c>
      <x:c r="B2107" s="13" t="n">
        <x:v>45703</x:v>
      </x:c>
      <x:c r="C2107" s="12" t="n">
        <x:v>615.1352164631882</x:v>
      </x:c>
      <x:c r="D2107" s="12" t="n">
        <x:v>737.6830117373928</x:v>
      </x:c>
      <x:c r="E2107" s="12" t="n">
        <x:v>576.46</x:v>
      </x:c>
      <x:c r="F2107" s="12" t="n">
        <x:v>890.21875</x:v>
      </x:c>
      <x:c r="G2107" s="12" t="n">
        <x:f>E2107-F2107</x:f>
        <x:v>-313.75874999999996</x:v>
      </x:c>
      <x:c r="H2107" s="12" t="n">
        <x:f>G2107-C2107+D2107</x:f>
        <x:v>-191.21095472579532</x:v>
      </x:c>
      <x:c r="I2107" s="12" t="n">
        <x:v>626.72655</x:v>
      </x:c>
      <x:c r="J2107" s="12" t="n">
        <x:v>789.6891387769097</x:v>
      </x:c>
      <x:c r="K2107" s="12" t="n">
        <x:f>G2107-I2107+J2107</x:f>
        <x:v>-150.79616122309028</x:v>
      </x:c>
      <x:c r="L2107" s="12" t="n">
        <x:v>9874.037490271205</x:v>
      </x:c>
      <x:c r="M2107" s="12" t="n">
        <x:v>10020.703820160423</x:v>
      </x:c>
      <x:c r="N2107" s="12" t="n">
        <x:v>146.6663298892187</x:v>
      </x:c>
      <x:c r="O2107" s="12" t="n">
        <x:v>0</x:v>
      </x:c>
      <x:c r="P2107" s="12" t="n">
        <x:v>150.7961612342014</x:v>
      </x:c>
      <x:c r="Q2107" s="12" t="n">
        <x:v>0</x:v>
      </x:c>
      <x:c r="R2107" s="12" t="n">
        <x:v>14.284819784454271</x:v>
      </x:c>
      <x:c r="S2107" s="12" t="n">
        <x:v>147.73136095389486</x:v>
      </x:c>
      <x:c r="T2107" s="12" t="n">
        <x:v>0</x:v>
      </x:c>
      <x:c r="U2107" s="12" t="n">
        <x:f>'逐时购电与费用'!H2107+'逐时购电与费用'!J2107+F2107-P2107+O2107-E2107-N2107/'月度汇总'!$F$6-Q2107</x:f>
        <x:v>-5.684341886080802e-14</x:v>
      </x:c>
      <x:c r="V2107" s="12" t="n">
        <x:f>M2107-L2107-N2107+O2107/'月度汇总'!$F$7</x:f>
        <x:v>-5.968558980384842e-13</x:v>
      </x:c>
    </x:row>
    <x:row r="2108" ht="20" customHeight="1">
      <x:c r="A2108" s="13" t="n">
        <x:f>'逐时购电与费用'!A2108</x:f>
        <x:v>45703.61111111111</x:v>
      </x:c>
      <x:c r="B2108" s="13" t="n">
        <x:v>45703</x:v>
      </x:c>
      <x:c r="C2108" s="12" t="n">
        <x:v>590.2618974063138</x:v>
      </x:c>
      <x:c r="D2108" s="12" t="n">
        <x:v>721.3794381905086</x:v>
      </x:c>
      <x:c r="E2108" s="12" t="n">
        <x:v>585.3668</x:v>
      </x:c>
      <x:c r="F2108" s="12" t="n">
        <x:v>827.9985666666666</x:v>
      </x:c>
      <x:c r="G2108" s="12" t="n">
        <x:f>E2108-F2108</x:f>
        <x:v>-242.63176666666664</x:v>
      </x:c>
      <x:c r="H2108" s="12" t="n">
        <x:f>G2108-C2108+D2108</x:f>
        <x:v>-111.5142258824718</x:v>
      </x:c>
      <x:c r="I2108" s="12" t="n">
        <x:v>597.2710541666667</x:v>
      </x:c>
      <x:c r="J2108" s="12" t="n">
        <x:v>771.7879506345862</x:v>
      </x:c>
      <x:c r="K2108" s="12" t="n">
        <x:f>G2108-I2108+J2108</x:f>
        <x:v>-68.1148701987471</x:v>
      </x:c>
      <x:c r="L2108" s="12" t="n">
        <x:v>10020.703820160423</x:v>
      </x:c>
      <x:c r="M2108" s="12" t="n">
        <x:v>10177.76902697155</x:v>
      </x:c>
      <x:c r="N2108" s="12" t="n">
        <x:v>157.06520681112758</x:v>
      </x:c>
      <x:c r="O2108" s="12" t="n">
        <x:v>0</x:v>
      </x:c>
      <x:c r="P2108" s="12" t="n">
        <x:v>68.1148702098582</x:v>
      </x:c>
      <x:c r="Q2108" s="12" t="n">
        <x:v>0</x:v>
      </x:c>
      <x:c r="R2108" s="12" t="n">
        <x:v>38.343661234367175</x:v>
      </x:c>
      <x:c r="S2108" s="12" t="n">
        <x:v>149.0229975241357</x:v>
      </x:c>
      <x:c r="T2108" s="12" t="n">
        <x:v>0</x:v>
      </x:c>
      <x:c r="U2108" s="12" t="n">
        <x:f>'逐时购电与费用'!H2108+'逐时购电与费用'!J2108+F2108-P2108+O2108-E2108-N2108/'月度汇总'!$F$6-Q2108</x:f>
        <x:v>5.684341886080802e-14</x:v>
      </x:c>
      <x:c r="V2108" s="12" t="n">
        <x:f>M2108-L2108-N2108+O2108/'月度汇总'!$F$7</x:f>
        <x:v>-8.810729923425242e-13</x:v>
      </x:c>
    </x:row>
    <x:row r="2109" ht="20" customHeight="1">
      <x:c r="A2109" s="13" t="n">
        <x:f>'逐时购电与费用'!A2109</x:f>
        <x:v>45703.618055555555</x:v>
      </x:c>
      <x:c r="B2109" s="13" t="n">
        <x:v>45703</x:v>
      </x:c>
      <x:c r="C2109" s="12" t="n">
        <x:v>584.2405255605331</x:v>
      </x:c>
      <x:c r="D2109" s="12" t="n">
        <x:v>708.7603849455833</x:v>
      </x:c>
      <x:c r="E2109" s="12" t="n">
        <x:v>603.9549</x:v>
      </x:c>
      <x:c r="F2109" s="12" t="n">
        <x:v>778.1540833333333</x:v>
      </x:c>
      <x:c r="G2109" s="12" t="n">
        <x:f>E2109-F2109</x:f>
        <x:v>-174.1991833333334</x:v>
      </x:c>
      <x:c r="H2109" s="12" t="n">
        <x:f>G2109-C2109+D2109</x:f>
        <x:v>-49.67932394828324</x:v>
      </x:c>
      <x:c r="I2109" s="12" t="n">
        <x:v>591.2435775</x:v>
      </x:c>
      <x:c r="J2109" s="12" t="n">
        <x:v>757.9323351361927</x:v>
      </x:c>
      <x:c r="K2109" s="12" t="n">
        <x:f>G2109-I2109+J2109</x:f>
        <x:v>-7.510425697140704</x:v>
      </x:c>
      <x:c r="L2109" s="12" t="n">
        <x:v>10177.76902697155</x:v>
      </x:c>
      <x:c r="M2109" s="12" t="n">
        <x:v>10327.788908834124</x:v>
      </x:c>
      <x:c r="N2109" s="12" t="n">
        <x:v>150.0198818625734</x:v>
      </x:c>
      <x:c r="O2109" s="12" t="n">
        <x:v>0</x:v>
      </x:c>
      <x:c r="P2109" s="12" t="n">
        <x:v>7.51042570825183</x:v>
      </x:c>
      <x:c r="Q2109" s="12" t="n">
        <x:v>0</x:v>
      </x:c>
      <x:c r="R2109" s="12" t="n">
        <x:v>25.382338836651968</x:v>
      </x:c>
      <x:c r="S2109" s="12" t="n">
        <x:v>148.96510308919505</x:v>
      </x:c>
      <x:c r="T2109" s="12" t="n">
        <x:v>0</x:v>
      </x:c>
      <x:c r="U2109" s="12" t="n">
        <x:f>'逐时购电与费用'!H2109+'逐时购电与费用'!J2109+F2109-P2109+O2109-E2109-N2109/'月度汇总'!$F$6-Q2109</x:f>
        <x:v>-5.684341886080802e-14</x:v>
      </x:c>
      <x:c r="V2109" s="12" t="n">
        <x:f>M2109-L2109-N2109+O2109/'月度汇总'!$F$7</x:f>
        <x:v>6.252776074688882e-13</x:v>
      </x:c>
    </x:row>
    <x:row r="2110" ht="20" customHeight="1">
      <x:c r="A2110" s="13" t="n">
        <x:f>'逐时购电与费用'!A2110</x:f>
        <x:v>45703.625</x:v>
      </x:c>
      <x:c r="B2110" s="13" t="n">
        <x:v>45703</x:v>
      </x:c>
      <x:c r="C2110" s="12" t="n">
        <x:v>597.8182856366587</x:v>
      </x:c>
      <x:c r="D2110" s="12" t="n">
        <x:v>490.76187649114934</x:v>
      </x:c>
      <x:c r="E2110" s="12" t="n">
        <x:v>620.0966666666666</x:v>
      </x:c>
      <x:c r="F2110" s="12" t="n">
        <x:v>733.975</x:v>
      </x:c>
      <x:c r="G2110" s="12" t="n">
        <x:f>E2110-F2110</x:f>
        <x:v>-113.87833333333344</x:v>
      </x:c>
      <x:c r="H2110" s="12" t="n">
        <x:f>G2110-C2110+D2110</x:f>
        <x:v>-220.93474247884285</x:v>
      </x:c>
      <x:c r="I2110" s="12" t="n">
        <x:v>609.3912999999999</x:v>
      </x:c>
      <x:c r="J2110" s="12" t="n">
        <x:v>523.9252454446406</x:v>
      </x:c>
      <x:c r="K2110" s="12" t="n">
        <x:f>G2110-I2110+J2110</x:f>
        <x:v>-199.34438788869272</x:v>
      </x:c>
      <x:c r="L2110" s="12" t="n">
        <x:v>10327.788908834124</x:v>
      </x:c>
      <x:c r="M2110" s="12" t="n">
        <x:v>10327.788908834124</x:v>
      </x:c>
      <x:c r="N2110" s="12" t="n">
        <x:v>0</x:v>
      </x:c>
      <x:c r="O2110" s="12" t="n">
        <x:v>0</x:v>
      </x:c>
      <x:c r="P2110" s="12" t="n">
        <x:v>186.2024586337643</x:v>
      </x:c>
      <x:c r="Q2110" s="12" t="n">
        <x:v>0</x:v>
      </x:c>
      <x:c r="R2110" s="12" t="n">
        <x:v>0</x:v>
      </x:c>
      <x:c r="S2110" s="12" t="n">
        <x:v>148.7207233301765</x:v>
      </x:c>
      <x:c r="T2110" s="12" t="n">
        <x:v>0</x:v>
      </x:c>
      <x:c r="U2110" s="12" t="n">
        <x:f>'逐时购电与费用'!H2110+'逐时购电与费用'!J2110+F2110-P2110+O2110-E2110-N2110/'月度汇总'!$F$6-Q2110</x:f>
        <x:v>0</x:v>
      </x:c>
      <x:c r="V2110" s="12" t="n">
        <x:f>M2110-L2110-N2110+O2110/'月度汇总'!$F$7</x:f>
        <x:v>0</x:v>
      </x:c>
    </x:row>
    <x:row r="2111" ht="20" customHeight="1">
      <x:c r="A2111" s="13" t="n">
        <x:f>'逐时购电与费用'!A2111</x:f>
        <x:v>45703.631944444445</x:v>
      </x:c>
      <x:c r="B2111" s="13" t="n">
        <x:v>45703</x:v>
      </x:c>
      <x:c r="C2111" s="12" t="n">
        <x:v>583.7608413831152</x:v>
      </x:c>
      <x:c r="D2111" s="12" t="n">
        <x:v>475.5549030841545</x:v>
      </x:c>
      <x:c r="E2111" s="12" t="n">
        <x:v>614.3505</x:v>
      </x:c>
      <x:c r="F2111" s="12" t="n">
        <x:v>673.5060833333333</x:v>
      </x:c>
      <x:c r="G2111" s="12" t="n">
        <x:f>E2111-F2111</x:f>
        <x:v>-59.15558333333331</x:v>
      </x:c>
      <x:c r="H2111" s="12" t="n">
        <x:f>G2111-C2111+D2111</x:f>
        <x:v>-167.36152163229406</x:v>
      </x:c>
      <x:c r="I2111" s="12" t="n">
        <x:v>595.3280808333333</x:v>
      </x:c>
      <x:c r="J2111" s="12" t="n">
        <x:v>507.22811513446084</x:v>
      </x:c>
      <x:c r="K2111" s="12" t="n">
        <x:f>G2111-I2111+J2111</x:f>
        <x:v>-147.25554903220575</x:v>
      </x:c>
      <x:c r="L2111" s="12" t="n">
        <x:v>10327.788908834124</x:v>
      </x:c>
      <x:c r="M2111" s="12" t="n">
        <x:v>10448.535047173917</x:v>
      </x:c>
      <x:c r="N2111" s="12" t="n">
        <x:v>120.74613833979379</x:v>
      </x:c>
      <x:c r="O2111" s="12" t="n">
        <x:v>0</x:v>
      </x:c>
      <x:c r="P2111" s="12" t="n">
        <x:v>0</x:v>
      </x:c>
      <x:c r="Q2111" s="12" t="n">
        <x:v>0</x:v>
      </x:c>
      <x:c r="R2111" s="12" t="n">
        <x:v>0</x:v>
      </x:c>
      <x:c r="S2111" s="12" t="n">
        <x:v>149.52590546470537</x:v>
      </x:c>
      <x:c r="T2111" s="12" t="n">
        <x:v>0</x:v>
      </x:c>
      <x:c r="U2111" s="12" t="n">
        <x:f>'逐时购电与费用'!H2111+'逐时购电与费用'!J2111+F2111-P2111+O2111-E2111-N2111/'月度汇总'!$F$6-Q2111</x:f>
        <x:v>1.1111183084722143e-9</x:v>
      </x:c>
      <x:c r="V2111" s="12" t="n">
        <x:f>M2111-L2111-N2111+O2111/'月度汇总'!$F$7</x:f>
        <x:v>-6.821210263296962e-13</x:v>
      </x:c>
    </x:row>
    <x:row r="2112" ht="20" customHeight="1">
      <x:c r="A2112" s="13" t="n">
        <x:f>'逐时购电与费用'!A2112</x:f>
        <x:v>45703.63888888889</x:v>
      </x:c>
      <x:c r="B2112" s="13" t="n">
        <x:v>45703</x:v>
      </x:c>
      <x:c r="C2112" s="12" t="n">
        <x:v>591.3801905894737</x:v>
      </x:c>
      <x:c r="D2112" s="12" t="n">
        <x:v>456.2367973051103</x:v>
      </x:c>
      <x:c r="E2112" s="12" t="n">
        <x:v>604.5899999999999</x:v>
      </x:c>
      <x:c r="F2112" s="12" t="n">
        <x:v>613.3633</x:v>
      </x:c>
      <x:c r="G2112" s="12" t="n">
        <x:f>E2112-F2112</x:f>
        <x:v>-8.773300000000063</x:v>
      </x:c>
      <x:c r="H2112" s="12" t="n">
        <x:f>G2112-C2112+D2112</x:f>
        <x:v>-143.91669328436348</x:v>
      </x:c>
      <x:c r="I2112" s="12" t="n">
        <x:v>602.9418133333334</x:v>
      </x:c>
      <x:c r="J2112" s="12" t="n">
        <x:v>486.0169956759254</x:v>
      </x:c>
      <x:c r="K2112" s="12" t="n">
        <x:f>G2112-I2112+J2112</x:f>
        <x:v>-125.69811765740803</x:v>
      </x:c>
      <x:c r="L2112" s="12" t="n">
        <x:v>10448.535047173917</x:v>
      </x:c>
      <x:c r="M2112" s="12" t="n">
        <x:v>10549.922175687265</x:v>
      </x:c>
      <x:c r="N2112" s="12" t="n">
        <x:v>101.38712851334827</x:v>
      </x:c>
      <x:c r="O2112" s="12" t="n">
        <x:v>0</x:v>
      </x:c>
      <x:c r="P2112" s="12" t="n">
        <x:v>0</x:v>
      </x:c>
      <x:c r="Q2112" s="12" t="n">
        <x:v>0</x:v>
      </x:c>
      <x:c r="R2112" s="12" t="n">
        <x:v>0</x:v>
      </x:c>
      <x:c r="S2112" s="12" t="n">
        <x:v>149.31222701605225</x:v>
      </x:c>
      <x:c r="T2112" s="12" t="n">
        <x:v>0</x:v>
      </x:c>
      <x:c r="U2112" s="12" t="n">
        <x:f>'逐时购电与费用'!H2112+'逐时购电与费用'!J2112+F2112-P2112+O2112-E2112-N2112/'月度汇总'!$F$6-Q2112</x:f>
        <x:v>1.1111467301816447e-9</x:v>
      </x:c>
      <x:c r="V2112" s="12" t="n">
        <x:f>M2112-L2112-N2112+O2112/'月度汇总'!$F$7</x:f>
        <x:v>-5.684341886080802e-14</x:v>
      </x:c>
    </x:row>
    <x:row r="2113" ht="20" customHeight="1">
      <x:c r="A2113" s="13" t="n">
        <x:f>'逐时购电与费用'!A2113</x:f>
        <x:v>45703.64583333333</x:v>
      </x:c>
      <x:c r="B2113" s="13" t="n">
        <x:v>45703</x:v>
      </x:c>
      <x:c r="C2113" s="12" t="n">
        <x:v>614.568056756558</x:v>
      </x:c>
      <x:c r="D2113" s="12" t="n">
        <x:v>435.87128922230045</x:v>
      </x:c>
      <x:c r="E2113" s="12" t="n">
        <x:v>592.425</x:v>
      </x:c>
      <x:c r="F2113" s="12" t="n">
        <x:v>558.375</x:v>
      </x:c>
      <x:c r="G2113" s="12" t="n">
        <x:f>E2113-F2113</x:f>
        <x:v>34.049999999999955</x:v>
      </x:c>
      <x:c r="H2113" s="12" t="n">
        <x:f>G2113-C2113+D2113</x:f>
        <x:v>-144.6467675342576</x:v>
      </x:c>
      <x:c r="I2113" s="12" t="n">
        <x:v>626.1242166666667</x:v>
      </x:c>
      <x:c r="J2113" s="12" t="n">
        <x:v>463.6558372000853</x:v>
      </x:c>
      <x:c r="K2113" s="12" t="n">
        <x:f>G2113-I2113+J2113</x:f>
        <x:v>-128.41837946658148</x:v>
      </x:c>
      <x:c r="L2113" s="12" t="n">
        <x:v>10549.922175687265</x:v>
      </x:c>
      <x:c r="M2113" s="12" t="n">
        <x:v>10650.952710684614</x:v>
      </x:c>
      <x:c r="N2113" s="12" t="n">
        <x:v>101.03053499735023</x:v>
      </x:c>
      <x:c r="O2113" s="12" t="n">
        <x:v>0</x:v>
      </x:c>
      <x:c r="P2113" s="12" t="n">
        <x:v>0</x:v>
      </x:c>
      <x:c r="Q2113" s="12" t="n">
        <x:v>0</x:v>
      </x:c>
      <x:c r="R2113" s="12" t="n">
        <x:v>0</x:v>
      </x:c>
      <x:c r="S2113" s="12" t="n">
        <x:v>149.09252984862155</x:v>
      </x:c>
      <x:c r="T2113" s="12" t="n">
        <x:v>0</x:v>
      </x:c>
      <x:c r="U2113" s="12" t="n">
        <x:f>'逐时购电与费用'!H2113+'逐时购电与费用'!J2113+F2113-P2113+O2113-E2113-N2113/'月度汇总'!$F$6-Q2113</x:f>
        <x:v>1.1111467301816447e-9</x:v>
      </x:c>
      <x:c r="V2113" s="12" t="n">
        <x:f>M2113-L2113-N2113+O2113/'月度汇总'!$F$7</x:f>
        <x:v>-6.252776074688882e-13</x:v>
      </x:c>
    </x:row>
    <x:row r="2114" ht="20" customHeight="1">
      <x:c r="A2114" s="13" t="n">
        <x:f>'逐时购电与费用'!A2114</x:f>
        <x:v>45703.65277777778</x:v>
      </x:c>
      <x:c r="B2114" s="13" t="n">
        <x:v>45703</x:v>
      </x:c>
      <x:c r="C2114" s="12" t="n">
        <x:v>592.3517865997884</x:v>
      </x:c>
      <x:c r="D2114" s="12" t="n">
        <x:v>416.67989776746515</x:v>
      </x:c>
      <x:c r="E2114" s="12" t="n">
        <x:v>565.65355</x:v>
      </x:c>
      <x:c r="F2114" s="12" t="n">
        <x:v>496.6714833333333</x:v>
      </x:c>
      <x:c r="G2114" s="12" t="n">
        <x:f>E2114-F2114</x:f>
        <x:v>68.9820666666667</x:v>
      </x:c>
      <x:c r="H2114" s="12" t="n">
        <x:f>G2114-C2114+D2114</x:f>
        <x:v>-106.68982216565655</x:v>
      </x:c>
      <x:c r="I2114" s="12" t="n">
        <x:v>599.3267333333333</x:v>
      </x:c>
      <x:c r="J2114" s="12" t="n">
        <x:v>442.583849015529</x:v>
      </x:c>
      <x:c r="K2114" s="12" t="n">
        <x:f>G2114-I2114+J2114</x:f>
        <x:v>-87.76081765113764</x:v>
      </x:c>
      <x:c r="L2114" s="12" t="n">
        <x:v>10650.952710684614</x:v>
      </x:c>
      <x:c r="M2114" s="12" t="n">
        <x:v>10706.918827727393</x:v>
      </x:c>
      <x:c r="N2114" s="12" t="n">
        <x:v>55.966117042778286</x:v>
      </x:c>
      <x:c r="O2114" s="12" t="n">
        <x:v>0</x:v>
      </x:c>
      <x:c r="P2114" s="12" t="n">
        <x:v>0</x:v>
      </x:c>
      <x:c r="Q2114" s="12" t="n">
        <x:v>0</x:v>
      </x:c>
      <x:c r="R2114" s="12" t="n">
        <x:v>16.303152640612097</x:v>
      </x:c>
      <x:c r="S2114" s="12" t="n">
        <x:v>148.6502317883187</x:v>
      </x:c>
      <x:c r="T2114" s="12" t="n">
        <x:v>0</x:v>
      </x:c>
      <x:c r="U2114" s="12" t="n">
        <x:f>'逐时购电与费用'!H2114+'逐时购电与费用'!J2114+F2114-P2114+O2114-E2114-N2114/'月度汇总'!$F$6-Q2114</x:f>
        <x:v>1.1111112030448567e-9</x:v>
      </x:c>
      <x:c r="V2114" s="12" t="n">
        <x:f>M2114-L2114-N2114+O2114/'月度汇总'!$F$7</x:f>
        <x:v>6.465938895416912e-13</x:v>
      </x:c>
    </x:row>
    <x:row r="2115" ht="20" customHeight="1">
      <x:c r="A2115" s="13" t="n">
        <x:f>'逐时购电与费用'!A2115</x:f>
        <x:v>45703.65972222222</x:v>
      </x:c>
      <x:c r="B2115" s="13" t="n">
        <x:v>45703</x:v>
      </x:c>
      <x:c r="C2115" s="12" t="n">
        <x:v>564.2511658857688</x:v>
      </x:c>
      <x:c r="D2115" s="12" t="n">
        <x:v>396.79132190173334</x:v>
      </x:c>
      <x:c r="E2115" s="12" t="n">
        <x:v>558.0600666666667</x:v>
      </x:c>
      <x:c r="F2115" s="12" t="n">
        <x:v>436.22405000000003</x:v>
      </x:c>
      <x:c r="G2115" s="12" t="n">
        <x:f>E2115-F2115</x:f>
        <x:v>121.83601666666664</x:v>
      </x:c>
      <x:c r="H2115" s="12" t="n">
        <x:f>G2115-C2115+D2115</x:f>
        <x:v>-45.623827317368864</x:v>
      </x:c>
      <x:c r="I2115" s="12" t="n">
        <x:v>570.3267033333333</x:v>
      </x:c>
      <x:c r="J2115" s="12" t="n">
        <x:v>420.7463581469468</x:v>
      </x:c>
      <x:c r="K2115" s="12" t="n">
        <x:f>G2115-I2115+J2115</x:f>
        <x:v>-27.74432851971983</x:v>
      </x:c>
      <x:c r="L2115" s="12" t="n">
        <x:v>10706.918827727393</x:v>
      </x:c>
      <x:c r="M2115" s="12" t="n">
        <x:v>10706.702008407616</x:v>
      </x:c>
      <x:c r="N2115" s="12" t="n">
        <x:v>0</x:v>
      </x:c>
      <x:c r="O2115" s="12" t="n">
        <x:v>0.1951373878006359</x:v>
      </x:c>
      <x:c r="P2115" s="12" t="n">
        <x:v>0</x:v>
      </x:c>
      <x:c r="Q2115" s="12" t="n">
        <x:v>0</x:v>
      </x:c>
      <x:c r="R2115" s="12" t="n">
        <x:v>18.806380722726317</x:v>
      </x:c>
      <x:c r="S2115" s="12" t="n">
        <x:v>152.71578407430684</x:v>
      </x:c>
      <x:c r="T2115" s="12" t="n">
        <x:v>0</x:v>
      </x:c>
      <x:c r="U2115" s="12" t="n">
        <x:f>'逐时购电与费用'!H2115+'逐时购电与费用'!J2115+F2115-P2115+O2115-E2115-N2115/'月度汇总'!$F$6-Q2115</x:f>
        <x:v>-1.0000007932831068e-8</x:v>
      </x:c>
      <x:c r="V2115" s="12" t="n">
        <x:f>M2115-L2115-N2115+O2115/'月度汇总'!$F$7</x:f>
        <x:v>8.425204978124157e-13</x:v>
      </x:c>
    </x:row>
    <x:row r="2116" ht="20" customHeight="1">
      <x:c r="A2116" s="13" t="n">
        <x:f>'逐时购电与费用'!A2116</x:f>
        <x:v>45703.66666666667</x:v>
      </x:c>
      <x:c r="B2116" s="13" t="n">
        <x:v>45703</x:v>
      </x:c>
      <x:c r="C2116" s="12" t="n">
        <x:v>561.979313602116</x:v>
      </x:c>
      <x:c r="D2116" s="12" t="n">
        <x:v>212.0343805732323</x:v>
      </x:c>
      <x:c r="E2116" s="12" t="n">
        <x:v>572.4333333333333</x:v>
      </x:c>
      <x:c r="F2116" s="12" t="n">
        <x:v>385.80625</x:v>
      </x:c>
      <x:c r="G2116" s="12" t="n">
        <x:f>E2116-F2116</x:f>
        <x:v>186.6270833333333</x:v>
      </x:c>
      <x:c r="H2116" s="12" t="n">
        <x:f>G2116-C2116+D2116</x:f>
        <x:v>-163.3178496955504</x:v>
      </x:c>
      <x:c r="I2116" s="12" t="n">
        <x:v>568.6113666666666</x:v>
      </x:c>
      <x:c r="J2116" s="12" t="n">
        <x:v>229.332873743256</x:v>
      </x:c>
      <x:c r="K2116" s="12" t="n">
        <x:f>G2116-I2116+J2116</x:f>
        <x:v>-152.65140959007735</x:v>
      </x:c>
      <x:c r="L2116" s="12" t="n">
        <x:v>10706.702008407616</x:v>
      </x:c>
      <x:c r="M2116" s="12" t="n">
        <x:v>10724.913119454744</x:v>
      </x:c>
      <x:c r="N2116" s="12" t="n">
        <x:v>18.211111047129528</x:v>
      </x:c>
      <x:c r="O2116" s="12" t="n">
        <x:v>0</x:v>
      </x:c>
      <x:c r="P2116" s="12" t="n">
        <x:v>139.67687650667364</x:v>
      </x:c>
      <x:c r="Q2116" s="12" t="n">
        <x:v>0</x:v>
      </x:c>
      <x:c r="R2116" s="12" t="n">
        <x:v>0</x:v>
      </x:c>
      <x:c r="S2116" s="12" t="n">
        <x:v>152.16117603954513</x:v>
      </x:c>
      <x:c r="T2116" s="12" t="n">
        <x:v>0</x:v>
      </x:c>
      <x:c r="U2116" s="12" t="n">
        <x:f>'逐时购电与费用'!H2116+'逐时购电与费用'!J2116+F2116-P2116+O2116-E2116-N2116/'月度汇总'!$F$6-Q2116</x:f>
        <x:v>-4.618527782440651e-14</x:v>
      </x:c>
      <x:c r="V2116" s="12" t="n">
        <x:f>M2116-L2116-N2116+O2116/'月度汇总'!$F$7</x:f>
        <x:v>-8.029132914089132e-13</x:v>
      </x:c>
    </x:row>
    <x:row r="2117" ht="20" customHeight="1">
      <x:c r="A2117" s="13" t="n">
        <x:f>'逐时购电与费用'!A2117</x:f>
        <x:v>45703.67361111111</x:v>
      </x:c>
      <x:c r="B2117" s="13" t="n">
        <x:v>45703</x:v>
      </x:c>
      <x:c r="C2117" s="12" t="n">
        <x:v>577.9062927938708</x:v>
      </x:c>
      <x:c r="D2117" s="12" t="n">
        <x:v>191.39333641904236</x:v>
      </x:c>
      <x:c r="E2117" s="12" t="n">
        <x:v>575.2704166666666</x:v>
      </x:c>
      <x:c r="F2117" s="12" t="n">
        <x:v>346.50419999999997</x:v>
      </x:c>
      <x:c r="G2117" s="12" t="n">
        <x:f>E2117-F2117</x:f>
        <x:v>228.76621666666665</x:v>
      </x:c>
      <x:c r="H2117" s="12" t="n">
        <x:f>G2117-C2117+D2117</x:f>
        <x:v>-157.74673970816175</x:v>
      </x:c>
      <x:c r="I2117" s="12" t="n">
        <x:v>584.8866075</x:v>
      </x:c>
      <x:c r="J2117" s="12" t="n">
        <x:v>206.6691789529332</x:v>
      </x:c>
      <x:c r="K2117" s="12" t="n">
        <x:f>G2117-I2117+J2117</x:f>
        <x:v>-149.4512118804001</x:v>
      </x:c>
      <x:c r="L2117" s="12" t="n">
        <x:v>10724.913119454744</x:v>
      </x:c>
      <x:c r="M2117" s="12" t="n">
        <x:v>10729.871355001673</x:v>
      </x:c>
      <x:c r="N2117" s="12" t="n">
        <x:v>4.958235546929071</x:v>
      </x:c>
      <x:c r="O2117" s="12" t="n">
        <x:v>0</x:v>
      </x:c>
      <x:c r="P2117" s="12" t="n">
        <x:v>147.46412299971658</x:v>
      </x:c>
      <x:c r="Q2117" s="12" t="n">
        <x:v>0</x:v>
      </x:c>
      <x:c r="R2117" s="12" t="n">
        <x:v>0</x:v>
      </x:c>
      <x:c r="S2117" s="12" t="n">
        <x:v>157.40726063223406</x:v>
      </x:c>
      <x:c r="T2117" s="12" t="n">
        <x:v>0</x:v>
      </x:c>
      <x:c r="U2117" s="12" t="n">
        <x:f>'逐时购电与费用'!H2117+'逐时购电与费用'!J2117+F2117-P2117+O2117-E2117-N2117/'月度汇总'!$F$6-Q2117</x:f>
        <x:v>1.687538997430238e-14</x:v>
      </x:c>
      <x:c r="V2117" s="12" t="n">
        <x:f>M2117-L2117-N2117+O2117/'月度汇总'!$F$7</x:f>
        <x:v>-7.354117315117037e-13</x:v>
      </x:c>
    </x:row>
    <x:row r="2118" ht="20" customHeight="1">
      <x:c r="A2118" s="13" t="n">
        <x:f>'逐时购电与费用'!A2118</x:f>
        <x:v>45703.680555555555</x:v>
      </x:c>
      <x:c r="B2118" s="13" t="n">
        <x:v>45703</x:v>
      </x:c>
      <x:c r="C2118" s="12" t="n">
        <x:v>583.7953280664906</x:v>
      </x:c>
      <x:c r="D2118" s="12" t="n">
        <x:v>171.95559772965458</x:v>
      </x:c>
      <x:c r="E2118" s="12" t="n">
        <x:v>560.1288666666667</x:v>
      </x:c>
      <x:c r="F2118" s="12" t="n">
        <x:v>306.60023333333334</x:v>
      </x:c>
      <x:c r="G2118" s="12" t="n">
        <x:f>E2118-F2118</x:f>
        <x:v>253.52863333333335</x:v>
      </x:c>
      <x:c r="H2118" s="12" t="n">
        <x:f>G2118-C2118+D2118</x:f>
        <x:v>-158.31109700350265</x:v>
      </x:c>
      <x:c r="I2118" s="12" t="n">
        <x:v>590.4177383333332</x:v>
      </x:c>
      <x:c r="J2118" s="12" t="n">
        <x:v>185.32670355393992</x:v>
      </x:c>
      <x:c r="K2118" s="12" t="n">
        <x:f>G2118-I2118+J2118</x:f>
        <x:v>-151.56240144605994</x:v>
      </x:c>
      <x:c r="L2118" s="12" t="n">
        <x:v>10729.871355001673</x:v>
      </x:c>
      <x:c r="M2118" s="12" t="n">
        <x:v>10730.491474878922</x:v>
      </x:c>
      <x:c r="N2118" s="12" t="n">
        <x:v>0.6201198772486542</x:v>
      </x:c>
      <x:c r="O2118" s="12" t="n">
        <x:v>0</x:v>
      </x:c>
      <x:c r="P2118" s="12" t="n">
        <x:v>151.56240145717098</x:v>
      </x:c>
      <x:c r="Q2118" s="12" t="n">
        <x:v>0</x:v>
      </x:c>
      <x:c r="R2118" s="12" t="n">
        <x:v>0</x:v>
      </x:c>
      <x:c r="S2118" s="12" t="n">
        <x:v>155.3291683455941</x:v>
      </x:c>
      <x:c r="T2118" s="12" t="n">
        <x:v>0</x:v>
      </x:c>
      <x:c r="U2118" s="12" t="n">
        <x:f>'逐时购电与费用'!H2118+'逐时购电与费用'!J2118+F2118-P2118+O2118-E2118-N2118/'月度汇总'!$F$6-Q2118</x:f>
        <x:v>4.18554080283684e-14</x:v>
      </x:c>
      <x:c r="V2118" s="12" t="n">
        <x:f>M2118-L2118-N2118+O2118/'月度汇总'!$F$7</x:f>
        <x:v>7.172040739078511e-14</x:v>
      </x:c>
    </x:row>
    <x:row r="2119" ht="20" customHeight="1">
      <x:c r="A2119" s="13" t="n">
        <x:f>'逐时购电与费用'!A2119</x:f>
        <x:v>45703.6875</x:v>
      </x:c>
      <x:c r="B2119" s="13" t="n">
        <x:v>45703</x:v>
      </x:c>
      <x:c r="C2119" s="12" t="n">
        <x:v>581.0829139220936</x:v>
      </x:c>
      <x:c r="D2119" s="12" t="n">
        <x:v>152.99651762007727</x:v>
      </x:c>
      <x:c r="E2119" s="12" t="n">
        <x:v>553.4033333333333</x:v>
      </x:c>
      <x:c r="F2119" s="12" t="n">
        <x:v>259.41249999999997</x:v>
      </x:c>
      <x:c r="G2119" s="12" t="n">
        <x:f>E2119-F2119</x:f>
        <x:v>293.99083333333334</x:v>
      </x:c>
      <x:c r="H2119" s="12" t="n">
        <x:f>G2119-C2119+D2119</x:f>
        <x:v>-134.09556296868294</x:v>
      </x:c>
      <x:c r="I2119" s="12" t="n">
        <x:v>587.1391583333333</x:v>
      </x:c>
      <x:c r="J2119" s="12" t="n">
        <x:v>164.50979129412497</x:v>
      </x:c>
      <x:c r="K2119" s="12" t="n">
        <x:f>G2119-I2119+J2119</x:f>
        <x:v>-128.63853370587498</x:v>
      </x:c>
      <x:c r="L2119" s="12" t="n">
        <x:v>10730.491474878922</x:v>
      </x:c>
      <x:c r="M2119" s="12" t="n">
        <x:v>10730.491474878922</x:v>
      </x:c>
      <x:c r="N2119" s="12" t="n">
        <x:v>0</x:v>
      </x:c>
      <x:c r="O2119" s="12" t="n">
        <x:v>0</x:v>
      </x:c>
      <x:c r="P2119" s="12" t="n">
        <x:v>126.78125429792885</x:v>
      </x:c>
      <x:c r="Q2119" s="12" t="n">
        <x:v>0</x:v>
      </x:c>
      <x:c r="R2119" s="12" t="n">
        <x:v>0</x:v>
      </x:c>
      <x:c r="S2119" s="12" t="n">
        <x:v>152.19914663415875</x:v>
      </x:c>
      <x:c r="T2119" s="12" t="n">
        <x:v>0</x:v>
      </x:c>
      <x:c r="U2119" s="12" t="n">
        <x:f>'逐时购电与费用'!H2119+'逐时购电与费用'!J2119+F2119-P2119+O2119-E2119-N2119/'月度汇总'!$F$6-Q2119</x:f>
        <x:v>0</x:v>
      </x:c>
      <x:c r="V2119" s="12" t="n">
        <x:f>M2119-L2119-N2119+O2119/'月度汇总'!$F$7</x:f>
        <x:v>0</x:v>
      </x:c>
    </x:row>
    <x:row r="2120" ht="20" customHeight="1">
      <x:c r="A2120" s="13" t="n">
        <x:f>'逐时购电与费用'!A2120</x:f>
        <x:v>45703.694444444445</x:v>
      </x:c>
      <x:c r="B2120" s="13" t="n">
        <x:v>45703</x:v>
      </x:c>
      <x:c r="C2120" s="12" t="n">
        <x:v>586.406993928956</x:v>
      </x:c>
      <x:c r="D2120" s="12" t="n">
        <x:v>133.39349458149852</x:v>
      </x:c>
      <x:c r="E2120" s="12" t="n">
        <x:v>578.0932666666666</x:v>
      </x:c>
      <x:c r="F2120" s="12" t="n">
        <x:v>207.51796666666667</x:v>
      </x:c>
      <x:c r="G2120" s="12" t="n">
        <x:f>E2120-F2120</x:f>
        <x:v>370.57529999999997</x:v>
      </x:c>
      <x:c r="H2120" s="12" t="n">
        <x:f>G2120-C2120+D2120</x:f>
        <x:v>-82.43819934745753</x:v>
      </x:c>
      <x:c r="I2120" s="12" t="n">
        <x:v>592.4587408333333</x:v>
      </x:c>
      <x:c r="J2120" s="12" t="n">
        <x:v>142.9858350545454</x:v>
      </x:c>
      <x:c r="K2120" s="12" t="n">
        <x:f>G2120-I2120+J2120</x:f>
        <x:v>-78.89760577878795</x:v>
      </x:c>
      <x:c r="L2120" s="12" t="n">
        <x:v>10730.491474878922</x:v>
      </x:c>
      <x:c r="M2120" s="12" t="n">
        <x:v>10730.491474878922</x:v>
      </x:c>
      <x:c r="N2120" s="12" t="n">
        <x:v>0</x:v>
      </x:c>
      <x:c r="O2120" s="12" t="n">
        <x:v>0</x:v>
      </x:c>
      <x:c r="P2120" s="12" t="n">
        <x:v>73.82446636981615</x:v>
      </x:c>
      <x:c r="Q2120" s="12" t="n">
        <x:v>0</x:v>
      </x:c>
      <x:c r="R2120" s="12" t="n">
        <x:v>0</x:v>
      </x:c>
      <x:c r="S2120" s="12" t="n">
        <x:v>152.70682636340666</x:v>
      </x:c>
      <x:c r="T2120" s="12" t="n">
        <x:v>0</x:v>
      </x:c>
      <x:c r="U2120" s="12" t="n">
        <x:f>'逐时购电与费用'!H2120+'逐时购电与费用'!J2120+F2120-P2120+O2120-E2120-N2120/'月度汇总'!$F$6-Q2120</x:f>
        <x:v>0</x:v>
      </x:c>
      <x:c r="V2120" s="12" t="n">
        <x:f>M2120-L2120-N2120+O2120/'月度汇总'!$F$7</x:f>
        <x:v>0</x:v>
      </x:c>
    </x:row>
    <x:row r="2121" ht="20" customHeight="1">
      <x:c r="A2121" s="13" t="n">
        <x:f>'逐时购电与费用'!A2121</x:f>
        <x:v>45703.70138888889</x:v>
      </x:c>
      <x:c r="B2121" s="13" t="n">
        <x:v>45703</x:v>
      </x:c>
      <x:c r="C2121" s="12" t="n">
        <x:v>543.132894890933</x:v>
      </x:c>
      <x:c r="D2121" s="12" t="n">
        <x:v>115.1758548743042</x:v>
      </x:c>
      <x:c r="E2121" s="12" t="n">
        <x:v>546.5430333333334</x:v>
      </x:c>
      <x:c r="F2121" s="12" t="n">
        <x:v>157.48354999999998</x:v>
      </x:c>
      <x:c r="G2121" s="12" t="n">
        <x:f>E2121-F2121</x:f>
        <x:v>389.0594833333334</x:v>
      </x:c>
      <x:c r="H2121" s="12" t="n">
        <x:f>G2121-C2121+D2121</x:f>
        <x:v>-38.89755668329542</x:v>
      </x:c>
      <x:c r="I2121" s="12" t="n">
        <x:v>545.2188758333334</x:v>
      </x:c>
      <x:c r="J2121" s="12" t="n">
        <x:v>122.98301818928977</x:v>
      </x:c>
      <x:c r="K2121" s="12" t="n">
        <x:f>G2121-I2121+J2121</x:f>
        <x:v>-33.17637431071026</x:v>
      </x:c>
      <x:c r="L2121" s="12" t="n">
        <x:v>10730.491474878922</x:v>
      </x:c>
      <x:c r="M2121" s="12" t="n">
        <x:v>10725.93741961248</x:v>
      </x:c>
      <x:c r="N2121" s="12" t="n">
        <x:v>0</x:v>
      </x:c>
      <x:c r="O2121" s="12" t="n">
        <x:v>4.098649739796891</x:v>
      </x:c>
      <x:c r="P2121" s="12" t="n">
        <x:v>33.17637430071023</x:v>
      </x:c>
      <x:c r="Q2121" s="12" t="n">
        <x:v>0</x:v>
      </x:c>
      <x:c r="R2121" s="12" t="n">
        <x:v>39.30832733323052</x:v>
      </x:c>
      <x:c r="S2121" s="12" t="n">
        <x:v>123.25042011252572</x:v>
      </x:c>
      <x:c r="T2121" s="12" t="n">
        <x:v>0</x:v>
      </x:c>
      <x:c r="U2121" s="12" t="n">
        <x:f>'逐时购电与费用'!H2121+'逐时购电与费用'!J2121+F2121-P2121+O2121-E2121-N2121/'月度汇总'!$F$6-Q2121</x:f>
        <x:v>0</x:v>
      </x:c>
      <x:c r="V2121" s="12" t="n">
        <x:f>M2121-L2121-N2121+O2121/'月度汇总'!$F$7</x:f>
        <x:v>3.623767952376511e-13</x:v>
      </x:c>
    </x:row>
    <x:row r="2122" ht="20" customHeight="1">
      <x:c r="A2122" s="13" t="n">
        <x:f>'逐时购电与费用'!A2122</x:f>
        <x:v>45703.70833333333</x:v>
      </x:c>
      <x:c r="B2122" s="13" t="n">
        <x:v>45703</x:v>
      </x:c>
      <x:c r="C2122" s="12" t="n">
        <x:v>460.899456850136</x:v>
      </x:c>
      <x:c r="D2122" s="12" t="n">
        <x:v>35.327842233797206</x:v>
      </x:c>
      <x:c r="E2122" s="12" t="n">
        <x:v>464.4766666666667</x:v>
      </x:c>
      <x:c r="F2122" s="12" t="n">
        <x:v>110.1625</x:v>
      </x:c>
      <x:c r="G2122" s="12" t="n">
        <x:f>E2122-F2122</x:f>
        <x:v>354.31416666666667</x:v>
      </x:c>
      <x:c r="H2122" s="12" t="n">
        <x:f>G2122-C2122+D2122</x:f>
        <x:v>-71.25744794967213</x:v>
      </x:c>
      <x:c r="I2122" s="12" t="n">
        <x:v>459.36841666666675</x:v>
      </x:c>
      <x:c r="J2122" s="12" t="n">
        <x:v>38.78967691781848</x:v>
      </x:c>
      <x:c r="K2122" s="12" t="n">
        <x:f>G2122-I2122+J2122</x:f>
        <x:v>-66.2645730821816</x:v>
      </x:c>
      <x:c r="L2122" s="12" t="n">
        <x:v>10725.93741961248</x:v>
      </x:c>
      <x:c r="M2122" s="12" t="n">
        <x:v>10730.431006983223</x:v>
      </x:c>
      <x:c r="N2122" s="12" t="n">
        <x:v>4.493587370741514</x:v>
      </x:c>
      <x:c r="O2122" s="12" t="n">
        <x:v>0</x:v>
      </x:c>
      <x:c r="P2122" s="12" t="n">
        <x:v>66.2645730932927</x:v>
      </x:c>
      <x:c r="Q2122" s="12" t="n">
        <x:v>0</x:v>
      </x:c>
      <x:c r="R2122" s="12" t="n">
        <x:v>68.31668071477566</x:v>
      </x:c>
      <x:c r="S2122" s="12" t="n">
        <x:v>52.71425118790921</x:v>
      </x:c>
      <x:c r="T2122" s="12" t="n">
        <x:v>0</x:v>
      </x:c>
      <x:c r="U2122" s="12" t="n">
        <x:f>'逐时购电与费用'!H2122+'逐时购电与费用'!J2122+F2122-P2122+O2122-E2122-N2122/'月度汇总'!$F$6-Q2122</x:f>
        <x:v>-1.509903313490213e-14</x:v>
      </x:c>
      <x:c r="V2122" s="12" t="n">
        <x:f>M2122-L2122-N2122+O2122/'月度汇总'!$F$7</x:f>
        <x:v>2.9309887850104133e-13</x:v>
      </x:c>
    </x:row>
    <x:row r="2123" ht="20" customHeight="1">
      <x:c r="A2123" s="13" t="n">
        <x:f>'逐时购电与费用'!A2123</x:f>
        <x:v>45703.71527777778</x:v>
      </x:c>
      <x:c r="B2123" s="13" t="n">
        <x:v>45703</x:v>
      </x:c>
      <x:c r="C2123" s="12" t="n">
        <x:v>418.11332475620435</x:v>
      </x:c>
      <x:c r="D2123" s="12" t="n">
        <x:v>18.091681760977675</x:v>
      </x:c>
      <x:c r="E2123" s="12" t="n">
        <x:v>431.7196833333333</x:v>
      </x:c>
      <x:c r="F2123" s="12" t="n">
        <x:v>62.547200000000004</x:v>
      </x:c>
      <x:c r="G2123" s="12" t="n">
        <x:f>E2123-F2123</x:f>
        <x:v>369.1724833333333</x:v>
      </x:c>
      <x:c r="H2123" s="12" t="n">
        <x:f>G2123-C2123+D2123</x:f>
        <x:v>-30.8491596618934</x:v>
      </x:c>
      <x:c r="I2123" s="12" t="n">
        <x:v>416.5781466666666</x:v>
      </x:c>
      <x:c r="J2123" s="12" t="n">
        <x:v>19.864516088020462</x:v>
      </x:c>
      <x:c r="K2123" s="12" t="n">
        <x:f>G2123-I2123+J2123</x:f>
        <x:v>-27.541147245312875</x:v>
      </x:c>
      <x:c r="L2123" s="12" t="n">
        <x:v>10730.431006983223</x:v>
      </x:c>
      <x:c r="M2123" s="12" t="n">
        <x:v>10733.408218148144</x:v>
      </x:c>
      <x:c r="N2123" s="12" t="n">
        <x:v>2.9772111649224846</x:v>
      </x:c>
      <x:c r="O2123" s="12" t="n">
        <x:v>0</x:v>
      </x:c>
      <x:c r="P2123" s="12" t="n">
        <x:v>27.541147256423912</x:v>
      </x:c>
      <x:c r="Q2123" s="12" t="n">
        <x:v>0</x:v>
      </x:c>
      <x:c r="R2123" s="12" t="n">
        <x:v>65.44478824326961</x:v>
      </x:c>
      <x:c r="S2123" s="12" t="n">
        <x:v>51.91484516051355</x:v>
      </x:c>
      <x:c r="T2123" s="12" t="n">
        <x:v>0</x:v>
      </x:c>
      <x:c r="U2123" s="12" t="n">
        <x:f>'逐时购电与费用'!H2123+'逐时购电与费用'!J2123+F2123-P2123+O2123-E2123-N2123/'月度汇总'!$F$6-Q2123</x:f>
        <x:v>-1.4654943925052066e-14</x:v>
      </x:c>
      <x:c r="V2123" s="12" t="n">
        <x:f>M2123-L2123-N2123+O2123/'月度汇总'!$F$7</x:f>
        <x:v>-7.296385717836529e-13</x:v>
      </x:c>
    </x:row>
    <x:row r="2124" ht="20" customHeight="1">
      <x:c r="A2124" s="13" t="n">
        <x:f>'逐时购电与费用'!A2124</x:f>
        <x:v>45703.72222222222</x:v>
      </x:c>
      <x:c r="B2124" s="13" t="n">
        <x:v>45703</x:v>
      </x:c>
      <x:c r="C2124" s="12" t="n">
        <x:v>427.1140876355059</x:v>
      </x:c>
      <x:c r="D2124" s="12" t="n">
        <x:v>5.483259828943967</x:v>
      </x:c>
      <x:c r="E2124" s="12" t="n">
        <x:v>439.41529999999995</x:v>
      </x:c>
      <x:c r="F2124" s="12" t="n">
        <x:v>22.618949999999998</x:v>
      </x:c>
      <x:c r="G2124" s="12" t="n">
        <x:f>E2124-F2124</x:f>
        <x:v>416.79634999999996</x:v>
      </x:c>
      <x:c r="H2124" s="12" t="n">
        <x:f>G2124-C2124+D2124</x:f>
        <x:v>-4.834477806561954</x:v>
      </x:c>
      <x:c r="I2124" s="12" t="n">
        <x:v>425.574885</x:v>
      </x:c>
      <x:c r="J2124" s="12" t="n">
        <x:v>6.020573682751293</x:v>
      </x:c>
      <x:c r="K2124" s="12" t="n">
        <x:f>G2124-I2124+J2124</x:f>
        <x:v>-2.757961317248741</x:v>
      </x:c>
      <x:c r="L2124" s="12" t="n">
        <x:v>10733.408218148144</x:v>
      </x:c>
      <x:c r="M2124" s="12" t="n">
        <x:v>10734.626916983856</x:v>
      </x:c>
      <x:c r="N2124" s="12" t="n">
        <x:v>1.2186988357112762</x:v>
      </x:c>
      <x:c r="O2124" s="12" t="n">
        <x:v>0</x:v>
      </x:c>
      <x:c r="P2124" s="12" t="n">
        <x:v>2.7579613283598254</x:v>
      </x:c>
      <x:c r="Q2124" s="12" t="n">
        <x:v>0</x:v>
      </x:c>
      <x:c r="R2124" s="12" t="n">
        <x:v>45.1341604407703</x:v>
      </x:c>
      <x:c r="S2124" s="12" t="n">
        <x:v>51.13129954861893</x:v>
      </x:c>
      <x:c r="T2124" s="12" t="n">
        <x:v>0</x:v>
      </x:c>
      <x:c r="U2124" s="12" t="n">
        <x:f>'逐时购电与费用'!H2124+'逐时购电与费用'!J2124+F2124-P2124+O2124-E2124-N2124/'月度汇总'!$F$6-Q2124</x:f>
        <x:v>-1.532107773982716e-14</x:v>
      </x:c>
      <x:c r="V2124" s="12" t="n">
        <x:f>M2124-L2124-N2124+O2124/'月度汇总'!$F$7</x:f>
        <x:v>3.4439118223872356e-13</x:v>
      </x:c>
    </x:row>
    <x:row r="2125" ht="20" customHeight="1">
      <x:c r="A2125" s="13" t="n">
        <x:f>'逐时购电与费用'!A2125</x:f>
        <x:v>45703.72916666667</x:v>
      </x:c>
      <x:c r="B2125" s="13" t="n">
        <x:v>45703</x:v>
      </x:c>
      <x:c r="C2125" s="12" t="n">
        <x:v>454.1872835935996</x:v>
      </x:c>
      <x:c r="D2125" s="12" t="n">
        <x:v>0</x:v>
      </x:c>
      <x:c r="E2125" s="12" t="n">
        <x:v>455.00166666666667</x:v>
      </x:c>
      <x:c r="F2125" s="12" t="n">
        <x:v>0</x:v>
      </x:c>
      <x:c r="G2125" s="12" t="n">
        <x:f>E2125-F2125</x:f>
        <x:v>455.00166666666667</x:v>
      </x:c>
      <x:c r="H2125" s="12" t="n">
        <x:f>G2125-C2125+D2125</x:f>
        <x:v>0.8143830730670629</x:v>
      </x:c>
      <x:c r="I2125" s="12" t="n">
        <x:v>454.0884000000001</x:v>
      </x:c>
      <x:c r="J2125" s="12" t="n">
        <x:v>0</x:v>
      </x:c>
      <x:c r="K2125" s="12" t="n">
        <x:f>G2125-I2125+J2125</x:f>
        <x:v>0.9132666666665727</x:v>
      </x:c>
      <x:c r="L2125" s="12" t="n">
        <x:v>10734.626916983856</x:v>
      </x:c>
      <x:c r="M2125" s="12" t="n">
        <x:v>10732.57283308949</x:v>
      </x:c>
      <x:c r="N2125" s="12" t="n">
        <x:v>0</x:v>
      </x:c>
      <x:c r="O2125" s="12" t="n">
        <x:v>1.8486755049279475</x:v>
      </x:c>
      <x:c r="P2125" s="12" t="n">
        <x:v>0</x:v>
      </x:c>
      <x:c r="Q2125" s="12" t="n">
        <x:v>0</x:v>
      </x:c>
      <x:c r="R2125" s="12" t="n">
        <x:v>58.70604842054297</x:v>
      </x:c>
      <x:c r="S2125" s="12" t="n">
        <x:v>76.47089488593019</x:v>
      </x:c>
      <x:c r="T2125" s="12" t="n">
        <x:v>0</x:v>
      </x:c>
      <x:c r="U2125" s="12" t="n">
        <x:f>'逐时购电与费用'!H2125+'逐时购电与费用'!J2125+F2125-P2125+O2125-E2125-N2125/'月度汇总'!$F$6-Q2125</x:f>
        <x:v>-1.0000007932831068e-8</x:v>
      </x:c>
      <x:c r="V2125" s="12" t="n">
        <x:f>M2125-L2125-N2125+O2125/'月度汇总'!$F$7</x:f>
        <x:v>-8.628653347386717e-13</x:v>
      </x:c>
    </x:row>
    <x:row r="2126" ht="20" customHeight="1">
      <x:c r="A2126" s="13" t="n">
        <x:f>'逐时购电与费用'!A2126</x:f>
        <x:v>45703.73611111111</x:v>
      </x:c>
      <x:c r="B2126" s="13" t="n">
        <x:v>45703</x:v>
      </x:c>
      <x:c r="C2126" s="12" t="n">
        <x:v>453.31581565096604</x:v>
      </x:c>
      <x:c r="D2126" s="12" t="n">
        <x:v>0</x:v>
      </x:c>
      <x:c r="E2126" s="12" t="n">
        <x:v>455.94151666666664</x:v>
      </x:c>
      <x:c r="F2126" s="12" t="n">
        <x:v>0</x:v>
      </x:c>
      <x:c r="G2126" s="12" t="n">
        <x:f>E2126-F2126</x:f>
        <x:v>455.94151666666664</x:v>
      </x:c>
      <x:c r="H2126" s="12" t="n">
        <x:f>G2126-C2126+D2126</x:f>
        <x:v>2.6257010157005993</x:v>
      </x:c>
      <x:c r="I2126" s="12" t="n">
        <x:v>453.21312499999993</x:v>
      </x:c>
      <x:c r="J2126" s="12" t="n">
        <x:v>0</x:v>
      </x:c>
      <x:c r="K2126" s="12" t="n">
        <x:f>G2126-I2126+J2126</x:f>
        <x:v>2.7283916666667096</x:v>
      </x:c>
      <x:c r="L2126" s="12" t="n">
        <x:v>10732.57283308949</x:v>
      </x:c>
      <x:c r="M2126" s="12" t="n">
        <x:v>10728.537657016934</x:v>
      </x:c>
      <x:c r="N2126" s="12" t="n">
        <x:v>0</x:v>
      </x:c>
      <x:c r="O2126" s="12" t="n">
        <x:v>3.6316584653021176</x:v>
      </x:c>
      <x:c r="P2126" s="12" t="n">
        <x:v>0</x:v>
      </x:c>
      <x:c r="Q2126" s="12" t="n">
        <x:v>0</x:v>
      </x:c>
      <x:c r="R2126" s="12" t="n">
        <x:v>34.685457094076924</x:v>
      </x:c>
      <x:c r="S2126" s="12" t="n">
        <x:v>77.26455526469431</x:v>
      </x:c>
      <x:c r="T2126" s="12" t="n">
        <x:v>0</x:v>
      </x:c>
      <x:c r="U2126" s="12" t="n">
        <x:f>'逐时购电与费用'!H2126+'逐时购电与费用'!J2126+F2126-P2126+O2126-E2126-N2126/'月度汇总'!$F$6-Q2126</x:f>
        <x:v>-1.0000007932831068e-8</x:v>
      </x:c>
      <x:c r="V2126" s="12" t="n">
        <x:f>M2126-L2126-N2126+O2126/'月度汇总'!$F$7</x:f>
        <x:v>8.29558643999917e-13</x:v>
      </x:c>
    </x:row>
    <x:row r="2127" ht="20" customHeight="1">
      <x:c r="A2127" s="13" t="n">
        <x:f>'逐时购电与费用'!A2127</x:f>
        <x:v>45703.743055555555</x:v>
      </x:c>
      <x:c r="B2127" s="13" t="n">
        <x:v>45703</x:v>
      </x:c>
      <x:c r="C2127" s="12" t="n">
        <x:v>443.10059841200547</x:v>
      </x:c>
      <x:c r="D2127" s="12" t="n">
        <x:v>0.16277096815403855</x:v>
      </x:c>
      <x:c r="E2127" s="12" t="n">
        <x:v>441.6072</x:v>
      </x:c>
      <x:c r="F2127" s="12" t="n">
        <x:v>0.7525666666666666</x:v>
      </x:c>
      <x:c r="G2127" s="12" t="n">
        <x:f>E2127-F2127</x:f>
        <x:v>440.8546333333333</x:v>
      </x:c>
      <x:c r="H2127" s="12" t="n">
        <x:f>G2127-C2127+D2127</x:f>
        <x:v>-2.0831941105181184</x:v>
      </x:c>
      <x:c r="I2127" s="12" t="n">
        <x:v>444.23227166666663</x:v>
      </x:c>
      <x:c r="J2127" s="12" t="n">
        <x:v>0.17872116911390076</x:v>
      </x:c>
      <x:c r="K2127" s="12" t="n">
        <x:f>G2127-I2127+J2127</x:f>
        <x:v>-3.1989171642194223</x:v>
      </x:c>
      <x:c r="L2127" s="12" t="n">
        <x:v>10728.537657016934</x:v>
      </x:c>
      <x:c r="M2127" s="12" t="n">
        <x:v>10479.774682772413</x:v>
      </x:c>
      <x:c r="N2127" s="12" t="n">
        <x:v>0</x:v>
      </x:c>
      <x:c r="O2127" s="12" t="n">
        <x:v>223.88667682006792</x:v>
      </x:c>
      <x:c r="P2127" s="12" t="n">
        <x:v>0.7525666566666587</x:v>
      </x:c>
      <x:c r="Q2127" s="12" t="n">
        <x:v>0</x:v>
      </x:c>
      <x:c r="R2127" s="12" t="n">
        <x:v>18.31980303106809</x:v>
      </x:c>
      <x:c r="S2127" s="12" t="n">
        <x:v>102.45633969818755</x:v>
      </x:c>
      <x:c r="T2127" s="12" t="n">
        <x:v>0</x:v>
      </x:c>
      <x:c r="U2127" s="12" t="n">
        <x:f>'逐时购电与费用'!H2127+'逐时购电与费用'!J2127+F2127-P2127+O2127-E2127-N2127/'月度汇总'!$F$6-Q2127</x:f>
        <x:v>0</x:v>
      </x:c>
      <x:c r="V2127" s="12" t="n">
        <x:f>M2127-L2127-N2127+O2127/'月度汇总'!$F$7</x:f>
        <x:v>-6.821210263296962e-13</x:v>
      </x:c>
    </x:row>
    <x:row r="2128" ht="20" customHeight="1">
      <x:c r="A2128" s="13" t="n">
        <x:f>'逐时购电与费用'!A2128</x:f>
        <x:v>45703.75</x:v>
      </x:c>
      <x:c r="B2128" s="13" t="n">
        <x:v>45703</x:v>
      </x:c>
      <x:c r="C2128" s="12" t="n">
        <x:v>445.2863947339701</x:v>
      </x:c>
      <x:c r="D2128" s="12" t="n">
        <x:v>0</x:v>
      </x:c>
      <x:c r="E2128" s="12" t="n">
        <x:v>439.695</x:v>
      </x:c>
      <x:c r="F2128" s="12" t="n">
        <x:v>0</x:v>
      </x:c>
      <x:c r="G2128" s="12" t="n">
        <x:f>E2128-F2128</x:f>
        <x:v>439.695</x:v>
      </x:c>
      <x:c r="H2128" s="12" t="n">
        <x:f>G2128-C2128+D2128</x:f>
        <x:v>-5.591394733970105</x:v>
      </x:c>
      <x:c r="I2128" s="12" t="n">
        <x:v>446.13924166666663</x:v>
      </x:c>
      <x:c r="J2128" s="12" t="n">
        <x:v>0</x:v>
      </x:c>
      <x:c r="K2128" s="12" t="n">
        <x:f>G2128-I2128+J2128</x:f>
        <x:v>-6.444241666666642</x:v>
      </x:c>
      <x:c r="L2128" s="12" t="n">
        <x:v>10479.774682772413</x:v>
      </x:c>
      <x:c r="M2128" s="12" t="n">
        <x:v>9991.224682783524</x:v>
      </x:c>
      <x:c r="N2128" s="12" t="n">
        <x:v>0</x:v>
      </x:c>
      <x:c r="O2128" s="12" t="n">
        <x:v>439.69499999</x:v>
      </x:c>
      <x:c r="P2128" s="12" t="n">
        <x:v>0</x:v>
      </x:c>
      <x:c r="Q2128" s="12" t="n">
        <x:v>0</x:v>
      </x:c>
      <x:c r="R2128" s="12" t="n">
        <x:v>342.68643769410016</x:v>
      </x:c>
      <x:c r="S2128" s="12" t="n">
        <x:v>0</x:v>
      </x:c>
      <x:c r="T2128" s="12" t="n">
        <x:v>0</x:v>
      </x:c>
      <x:c r="U2128" s="12" t="n">
        <x:f>'逐时购电与费用'!H2128+'逐时购电与费用'!J2128+F2128-P2128+O2128-E2128-N2128/'月度汇总'!$F$6-Q2128</x:f>
        <x:v>-1.0000007932831068e-8</x:v>
      </x:c>
      <x:c r="V2128" s="12" t="n">
        <x:f>M2128-L2128-N2128+O2128/'月度汇总'!$F$7</x:f>
        <x:v>0</x:v>
      </x:c>
    </x:row>
    <x:row r="2129" ht="20" customHeight="1">
      <x:c r="A2129" s="13" t="n">
        <x:f>'逐时购电与费用'!A2129</x:f>
        <x:v>45703.756944444445</x:v>
      </x:c>
      <x:c r="B2129" s="13" t="n">
        <x:v>45703</x:v>
      </x:c>
      <x:c r="C2129" s="12" t="n">
        <x:v>460.2451040625032</x:v>
      </x:c>
      <x:c r="D2129" s="12" t="n">
        <x:v>0</x:v>
      </x:c>
      <x:c r="E2129" s="12" t="n">
        <x:v>474.1130833333333</x:v>
      </x:c>
      <x:c r="F2129" s="12" t="n">
        <x:v>0</x:v>
      </x:c>
      <x:c r="G2129" s="12" t="n">
        <x:f>E2129-F2129</x:f>
        <x:v>474.1130833333333</x:v>
      </x:c>
      <x:c r="H2129" s="12" t="n">
        <x:f>G2129-C2129+D2129</x:f>
        <x:v>13.86797927083012</x:v>
      </x:c>
      <x:c r="I2129" s="12" t="n">
        <x:v>460.13160666666676</x:v>
      </x:c>
      <x:c r="J2129" s="12" t="n">
        <x:v>0</x:v>
      </x:c>
      <x:c r="K2129" s="12" t="n">
        <x:f>G2129-I2129+J2129</x:f>
        <x:v>13.981476666666538</x:v>
      </x:c>
      <x:c r="L2129" s="12" t="n">
        <x:v>9991.224682783524</x:v>
      </x:c>
      <x:c r="M2129" s="12" t="n">
        <x:v>9464.43236797982</x:v>
      </x:c>
      <x:c r="N2129" s="12" t="n">
        <x:v>0</x:v>
      </x:c>
      <x:c r="O2129" s="12" t="n">
        <x:v>474.1130833233333</x:v>
      </x:c>
      <x:c r="P2129" s="12" t="n">
        <x:v>0</x:v>
      </x:c>
      <x:c r="Q2129" s="12" t="n">
        <x:v>0</x:v>
      </x:c>
      <x:c r="R2129" s="12" t="n">
        <x:v>332.70622218238</x:v>
      </x:c>
      <x:c r="S2129" s="12" t="n">
        <x:v>0</x:v>
      </x:c>
      <x:c r="T2129" s="12" t="n">
        <x:v>0</x:v>
      </x:c>
      <x:c r="U2129" s="12" t="n">
        <x:f>'逐时购电与费用'!H2129+'逐时购电与费用'!J2129+F2129-P2129+O2129-E2129-N2129/'月度汇总'!$F$6-Q2129</x:f>
        <x:v>-1.0000007932831068e-8</x:v>
      </x:c>
      <x:c r="V2129" s="12" t="n">
        <x:f>M2129-L2129-N2129+O2129/'月度汇总'!$F$7</x:f>
        <x:v>-6.821210263296962e-13</x:v>
      </x:c>
    </x:row>
    <x:row r="2130" ht="20" customHeight="1">
      <x:c r="A2130" s="13" t="n">
        <x:f>'逐时购电与费用'!A2130</x:f>
        <x:v>45703.76388888889</x:v>
      </x:c>
      <x:c r="B2130" s="13" t="n">
        <x:v>45703</x:v>
      </x:c>
      <x:c r="C2130" s="12" t="n">
        <x:v>457.8296891004494</x:v>
      </x:c>
      <x:c r="D2130" s="12" t="n">
        <x:v>0.011686215068430013</x:v>
      </x:c>
      <x:c r="E2130" s="12" t="n">
        <x:v>466.85231666666664</x:v>
      </x:c>
      <x:c r="F2130" s="12" t="n">
        <x:v>0.05403333333333333</x:v>
      </x:c>
      <x:c r="G2130" s="12" t="n">
        <x:f>E2130-F2130</x:f>
        <x:v>466.7982833333333</x:v>
      </x:c>
      <x:c r="H2130" s="12" t="n">
        <x:f>G2130-C2130+D2130</x:f>
        <x:v>8.980280447952332</x:v>
      </x:c>
      <x:c r="I2130" s="12" t="n">
        <x:v>457.71278499999994</x:v>
      </x:c>
      <x:c r="J2130" s="12" t="n">
        <x:v>0.01333585459537503</x:v>
      </x:c>
      <x:c r="K2130" s="12" t="n">
        <x:f>G2130-I2130+J2130</x:f>
        <x:v>9.098834187928738</x:v>
      </x:c>
      <x:c r="L2130" s="12" t="n">
        <x:v>9464.43236797982</x:v>
      </x:c>
      <x:c r="M2130" s="12" t="n">
        <x:v>8945.767608731672</x:v>
      </x:c>
      <x:c r="N2130" s="12" t="n">
        <x:v>0</x:v>
      </x:c>
      <x:c r="O2130" s="12" t="n">
        <x:v>466.7982833233333</x:v>
      </x:c>
      <x:c r="P2130" s="12" t="n">
        <x:v>0</x:v>
      </x:c>
      <x:c r="Q2130" s="12" t="n">
        <x:v>0</x:v>
      </x:c>
      <x:c r="R2130" s="12" t="n">
        <x:v>328.49661062999735</x:v>
      </x:c>
      <x:c r="S2130" s="12" t="n">
        <x:v>0</x:v>
      </x:c>
      <x:c r="T2130" s="12" t="n">
        <x:v>0</x:v>
      </x:c>
      <x:c r="U2130" s="12" t="n">
        <x:f>'逐时购电与费用'!H2130+'逐时购电与费用'!J2130+F2130-P2130+O2130-E2130-N2130/'月度汇总'!$F$6-Q2130</x:f>
        <x:v>-1.0000007932831068e-8</x:v>
      </x:c>
      <x:c r="V2130" s="12" t="n">
        <x:f>M2130-L2130-N2130+O2130/'月度汇总'!$F$7</x:f>
        <x:v>4.547473508864641e-13</x:v>
      </x:c>
    </x:row>
    <x:row r="2131" ht="20" customHeight="1">
      <x:c r="A2131" s="13" t="n">
        <x:f>'逐时购电与费用'!A2131</x:f>
        <x:v>45703.77083333333</x:v>
      </x:c>
      <x:c r="B2131" s="13" t="n">
        <x:v>45703</x:v>
      </x:c>
      <x:c r="C2131" s="12" t="n">
        <x:v>438.46578414327496</x:v>
      </x:c>
      <x:c r="D2131" s="12" t="n">
        <x:v>0</x:v>
      </x:c>
      <x:c r="E2131" s="12" t="n">
        <x:v>424.1116666666667</x:v>
      </x:c>
      <x:c r="F2131" s="12" t="n">
        <x:v>0</x:v>
      </x:c>
      <x:c r="G2131" s="12" t="n">
        <x:f>E2131-F2131</x:f>
        <x:v>424.1116666666667</x:v>
      </x:c>
      <x:c r="H2131" s="12" t="n">
        <x:f>G2131-C2131+D2131</x:f>
        <x:v>-14.35411747660828</x:v>
      </x:c>
      <x:c r="I2131" s="12" t="n">
        <x:v>438.3455666666667</x:v>
      </x:c>
      <x:c r="J2131" s="12" t="n">
        <x:v>0</x:v>
      </x:c>
      <x:c r="K2131" s="12" t="n">
        <x:f>G2131-I2131+J2131</x:f>
        <x:v>-14.233900000000006</x:v>
      </x:c>
      <x:c r="L2131" s="12" t="n">
        <x:v>8945.767608731672</x:v>
      </x:c>
      <x:c r="M2131" s="12" t="n">
        <x:v>8474.532423557599</x:v>
      </x:c>
      <x:c r="N2131" s="12" t="n">
        <x:v>0</x:v>
      </x:c>
      <x:c r="O2131" s="12" t="n">
        <x:v>424.11166665666667</x:v>
      </x:c>
      <x:c r="P2131" s="12" t="n">
        <x:v>0</x:v>
      </x:c>
      <x:c r="Q2131" s="12" t="n">
        <x:v>0</x:v>
      </x:c>
      <x:c r="R2131" s="12" t="n">
        <x:v>333.18907614983743</x:v>
      </x:c>
      <x:c r="S2131" s="12" t="n">
        <x:v>3.5141391669671975</x:v>
      </x:c>
      <x:c r="T2131" s="12" t="n">
        <x:v>0</x:v>
      </x:c>
      <x:c r="U2131" s="12" t="n">
        <x:f>'逐时购电与费用'!H2131+'逐时购电与费用'!J2131+F2131-P2131+O2131-E2131-N2131/'月度汇总'!$F$6-Q2131</x:f>
        <x:v>-1.0000007932831068e-8</x:v>
      </x:c>
      <x:c r="V2131" s="12" t="n">
        <x:f>M2131-L2131-N2131+O2131/'月度汇总'!$F$7</x:f>
        <x:v>8.526512829121202e-13</x:v>
      </x:c>
    </x:row>
    <x:row r="2132" ht="20" customHeight="1">
      <x:c r="A2132" s="13" t="n">
        <x:f>'逐时购电与费用'!A2132</x:f>
        <x:v>45703.77777777778</x:v>
      </x:c>
      <x:c r="B2132" s="13" t="n">
        <x:v>45703</x:v>
      </x:c>
      <x:c r="C2132" s="12" t="n">
        <x:v>433.5823642477614</x:v>
      </x:c>
      <x:c r="D2132" s="12" t="n">
        <x:v>0</x:v>
      </x:c>
      <x:c r="E2132" s="12" t="n">
        <x:v>432.07158333333336</x:v>
      </x:c>
      <x:c r="F2132" s="12" t="n">
        <x:v>0</x:v>
      </x:c>
      <x:c r="G2132" s="12" t="n">
        <x:f>E2132-F2132</x:f>
        <x:v>432.07158333333336</x:v>
      </x:c>
      <x:c r="H2132" s="12" t="n">
        <x:f>G2132-C2132+D2132</x:f>
        <x:v>-1.5107809144280395</x:v>
      </x:c>
      <x:c r="I2132" s="12" t="n">
        <x:v>433.4589241666667</x:v>
      </x:c>
      <x:c r="J2132" s="12" t="n">
        <x:v>0</x:v>
      </x:c>
      <x:c r="K2132" s="12" t="n">
        <x:f>G2132-I2132+J2132</x:f>
        <x:v>-1.387340833333326</x:v>
      </x:c>
      <x:c r="L2132" s="12" t="n">
        <x:v>8474.532423557599</x:v>
      </x:c>
      <x:c r="M2132" s="12" t="n">
        <x:v>7994.452886531673</x:v>
      </x:c>
      <x:c r="N2132" s="12" t="n">
        <x:v>0</x:v>
      </x:c>
      <x:c r="O2132" s="12" t="n">
        <x:v>432.07158332333336</x:v>
      </x:c>
      <x:c r="P2132" s="12" t="n">
        <x:v>0</x:v>
      </x:c>
      <x:c r="Q2132" s="12" t="n">
        <x:v>0</x:v>
      </x:c>
      <x:c r="R2132" s="12" t="n">
        <x:v>333.06692596973414</x:v>
      </x:c>
      <x:c r="S2132" s="12" t="n">
        <x:v>0</x:v>
      </x:c>
      <x:c r="T2132" s="12" t="n">
        <x:v>0</x:v>
      </x:c>
      <x:c r="U2132" s="12" t="n">
        <x:f>'逐时购电与费用'!H2132+'逐时购电与费用'!J2132+F2132-P2132+O2132-E2132-N2132/'月度汇总'!$F$6-Q2132</x:f>
        <x:v>-1.0000007932831068e-8</x:v>
      </x:c>
      <x:c r="V2132" s="12" t="n">
        <x:f>M2132-L2132-N2132+O2132/'月度汇总'!$F$7</x:f>
        <x:v>2.8421709430404007e-13</x:v>
      </x:c>
    </x:row>
    <x:row r="2133" ht="20" customHeight="1">
      <x:c r="A2133" s="13" t="n">
        <x:f>'逐时购电与费用'!A2133</x:f>
        <x:v>45703.78472222222</x:v>
      </x:c>
      <x:c r="B2133" s="13" t="n">
        <x:v>45703</x:v>
      </x:c>
      <x:c r="C2133" s="12" t="n">
        <x:v>445.97302856731284</x:v>
      </x:c>
      <x:c r="D2133" s="12" t="n">
        <x:v>0.0008377936789637816</x:v>
      </x:c>
      <x:c r="E2133" s="12" t="n">
        <x:v>458.1021833333333</x:v>
      </x:c>
      <x:c r="F2133" s="12" t="n">
        <x:v>0.0038833333333333333</x:v>
      </x:c>
      <x:c r="G2133" s="12" t="n">
        <x:f>E2133-F2133</x:f>
        <x:v>458.0983</x:v>
      </x:c>
      <x:c r="H2133" s="12" t="n">
        <x:f>G2133-C2133+D2133</x:f>
        <x:v>12.12610922636612</x:v>
      </x:c>
      <x:c r="I2133" s="12" t="n">
        <x:v>446.8092958333333</x:v>
      </x:c>
      <x:c r="J2133" s="12" t="n">
        <x:v>0.0009560575959078509</x:v>
      </x:c>
      <x:c r="K2133" s="12" t="n">
        <x:f>G2133-I2133+J2133</x:f>
        <x:v>11.289960224262607</x:v>
      </x:c>
      <x:c r="L2133" s="12" t="n">
        <x:v>7994.452886531673</x:v>
      </x:c>
      <x:c r="M2133" s="12" t="n">
        <x:v>7485.454775431674</x:v>
      </x:c>
      <x:c r="N2133" s="12" t="n">
        <x:v>0</x:v>
      </x:c>
      <x:c r="O2133" s="12" t="n">
        <x:v>458.09829999</x:v>
      </x:c>
      <x:c r="P2133" s="12" t="n">
        <x:v>0</x:v>
      </x:c>
      <x:c r="Q2133" s="12" t="n">
        <x:v>0</x:v>
      </x:c>
      <x:c r="R2133" s="12" t="n">
        <x:v>310.8601479821673</x:v>
      </x:c>
      <x:c r="S2133" s="12" t="n">
        <x:v>0</x:v>
      </x:c>
      <x:c r="T2133" s="12" t="n">
        <x:v>0</x:v>
      </x:c>
      <x:c r="U2133" s="12" t="n">
        <x:f>'逐时购电与费用'!H2133+'逐时购电与费用'!J2133+F2133-P2133+O2133-E2133-N2133/'月度汇总'!$F$6-Q2133</x:f>
        <x:v>-1.0000007932831068e-8</x:v>
      </x:c>
      <x:c r="V2133" s="12" t="n">
        <x:f>M2133-L2133-N2133+O2133/'月度汇总'!$F$7</x:f>
        <x:v>2.2737367544323206e-13</x:v>
      </x:c>
    </x:row>
    <x:row r="2134" ht="20" customHeight="1">
      <x:c r="A2134" s="13" t="n">
        <x:f>'逐时购电与费用'!A2134</x:f>
        <x:v>45703.79166666667</x:v>
      </x:c>
      <x:c r="B2134" s="13" t="n">
        <x:v>45703</x:v>
      </x:c>
      <x:c r="C2134" s="12" t="n">
        <x:v>461.1847728538747</x:v>
      </x:c>
      <x:c r="D2134" s="12" t="n">
        <x:v>0</x:v>
      </x:c>
      <x:c r="E2134" s="12" t="n">
        <x:v>461.8566666666666</x:v>
      </x:c>
      <x:c r="F2134" s="12" t="n">
        <x:v>0</x:v>
      </x:c>
      <x:c r="G2134" s="12" t="n">
        <x:f>E2134-F2134</x:f>
        <x:v>461.8566666666666</x:v>
      </x:c>
      <x:c r="H2134" s="12" t="n">
        <x:f>G2134-C2134+D2134</x:f>
        <x:v>0.67189381279195</x:v>
      </x:c>
      <x:c r="I2134" s="12" t="n">
        <x:v>462.0179916666666</x:v>
      </x:c>
      <x:c r="J2134" s="12" t="n">
        <x:v>0</x:v>
      </x:c>
      <x:c r="K2134" s="12" t="n">
        <x:f>G2134-I2134+J2134</x:f>
        <x:v>-0.16132499999997663</x:v>
      </x:c>
      <x:c r="L2134" s="12" t="n">
        <x:v>7485.454775431674</x:v>
      </x:c>
      <x:c r="M2134" s="12" t="n">
        <x:v>6972.280701368711</x:v>
      </x:c>
      <x:c r="N2134" s="12" t="n">
        <x:v>0</x:v>
      </x:c>
      <x:c r="O2134" s="12" t="n">
        <x:v>461.8566666566666</x:v>
      </x:c>
      <x:c r="P2134" s="12" t="n">
        <x:v>0</x:v>
      </x:c>
      <x:c r="Q2134" s="12" t="n">
        <x:v>0</x:v>
      </x:c>
      <x:c r="R2134" s="12" t="n">
        <x:v>292.0988174776421</x:v>
      </x:c>
      <x:c r="S2134" s="12" t="n">
        <x:v>10.296149596361374</x:v>
      </x:c>
      <x:c r="T2134" s="12" t="n">
        <x:v>0</x:v>
      </x:c>
      <x:c r="U2134" s="12" t="n">
        <x:f>'逐时购电与费用'!H2134+'逐时购电与费用'!J2134+F2134-P2134+O2134-E2134-N2134/'月度汇总'!$F$6-Q2134</x:f>
        <x:v>-1.0000007932831068e-8</x:v>
      </x:c>
      <x:c r="V2134" s="12" t="n">
        <x:f>M2134-L2134-N2134+O2134/'月度汇总'!$F$7</x:f>
        <x:v>-1.1368683772161603e-13</x:v>
      </x:c>
    </x:row>
    <x:row r="2135" ht="20" customHeight="1">
      <x:c r="A2135" s="13" t="n">
        <x:f>'逐时购电与费用'!A2135</x:f>
        <x:v>45703.79861111111</x:v>
      </x:c>
      <x:c r="B2135" s="13" t="n">
        <x:v>45703</x:v>
      </x:c>
      <x:c r="C2135" s="12" t="n">
        <x:v>461.12861529313307</x:v>
      </x:c>
      <x:c r="D2135" s="12" t="n">
        <x:v>0</x:v>
      </x:c>
      <x:c r="E2135" s="12" t="n">
        <x:v>437.35058333333336</x:v>
      </x:c>
      <x:c r="F2135" s="12" t="n">
        <x:v>0</x:v>
      </x:c>
      <x:c r="G2135" s="12" t="n">
        <x:f>E2135-F2135</x:f>
        <x:v>437.35058333333336</x:v>
      </x:c>
      <x:c r="H2135" s="12" t="n">
        <x:f>G2135-C2135+D2135</x:f>
        <x:v>-23.778031959799705</x:v>
      </x:c>
      <x:c r="I2135" s="12" t="n">
        <x:v>461.29637750000006</x:v>
      </x:c>
      <x:c r="J2135" s="12" t="n">
        <x:v>0</x:v>
      </x:c>
      <x:c r="K2135" s="12" t="n">
        <x:f>G2135-I2135+J2135</x:f>
        <x:v>-23.9457941666667</x:v>
      </x:c>
      <x:c r="L2135" s="12" t="n">
        <x:v>6972.280701368711</x:v>
      </x:c>
      <x:c r="M2135" s="12" t="n">
        <x:v>6486.335608787229</x:v>
      </x:c>
      <x:c r="N2135" s="12" t="n">
        <x:v>0</x:v>
      </x:c>
      <x:c r="O2135" s="12" t="n">
        <x:v>437.35058332333335</x:v>
      </x:c>
      <x:c r="P2135" s="12" t="n">
        <x:v>0</x:v>
      </x:c>
      <x:c r="Q2135" s="12" t="n">
        <x:v>0</x:v>
      </x:c>
      <x:c r="R2135" s="12" t="n">
        <x:v>273.0010278144646</x:v>
      </x:c>
      <x:c r="S2135" s="12" t="n">
        <x:v>3.5549747864399706</x:v>
      </x:c>
      <x:c r="T2135" s="12" t="n">
        <x:v>0</x:v>
      </x:c>
      <x:c r="U2135" s="12" t="n">
        <x:f>'逐时购电与费用'!H2135+'逐时购电与费用'!J2135+F2135-P2135+O2135-E2135-N2135/'月度汇总'!$F$6-Q2135</x:f>
        <x:v>-1.0000007932831068e-8</x:v>
      </x:c>
      <x:c r="V2135" s="12" t="n">
        <x:f>M2135-L2135-N2135+O2135/'月度汇总'!$F$7</x:f>
        <x:v>-2.2737367544323206e-13</x:v>
      </x:c>
    </x:row>
    <x:row r="2136" ht="20" customHeight="1">
      <x:c r="A2136" s="13" t="n">
        <x:f>'逐时购电与费用'!A2136</x:f>
        <x:v>45703.805555555555</x:v>
      </x:c>
      <x:c r="B2136" s="13" t="n">
        <x:v>45703</x:v>
      </x:c>
      <x:c r="C2136" s="12" t="n">
        <x:v>451.94591150633</x:v>
      </x:c>
      <x:c r="D2136" s="12" t="n">
        <x:v>0.000036768374625369725</x:v>
      </x:c>
      <x:c r="E2136" s="12" t="n">
        <x:v>422.43291666666664</x:v>
      </x:c>
      <x:c r="F2136" s="12" t="n">
        <x:v>0.0002833333333333333</x:v>
      </x:c>
      <x:c r="G2136" s="12" t="n">
        <x:f>E2136-F2136</x:f>
        <x:v>422.4326333333333</x:v>
      </x:c>
      <x:c r="H2136" s="12" t="n">
        <x:f>G2136-C2136+D2136</x:f>
        <x:v>-29.513241404622082</x:v>
      </x:c>
      <x:c r="I2136" s="12" t="n">
        <x:v>452.11078999999995</x:v>
      </x:c>
      <x:c r="J2136" s="12" t="n">
        <x:v>0.00004195864057275835</x:v>
      </x:c>
      <x:c r="K2136" s="12" t="n">
        <x:f>G2136-I2136+J2136</x:f>
        <x:v>-29.678114708026094</x:v>
      </x:c>
      <x:c r="L2136" s="12" t="n">
        <x:v>6486.335608787229</x:v>
      </x:c>
      <x:c r="M2136" s="12" t="n">
        <x:v>6016.965701390933</x:v>
      </x:c>
      <x:c r="N2136" s="12" t="n">
        <x:v>0</x:v>
      </x:c>
      <x:c r="O2136" s="12" t="n">
        <x:v>422.43291665666663</x:v>
      </x:c>
      <x:c r="P2136" s="12" t="n">
        <x:v>0.00028332333334901705</x:v>
      </x:c>
      <x:c r="Q2136" s="12" t="n">
        <x:v>0</x:v>
      </x:c>
      <x:c r="R2136" s="12" t="n">
        <x:v>260.7125844591325</x:v>
      </x:c>
      <x:c r="S2136" s="12" t="n">
        <x:v>0</x:v>
      </x:c>
      <x:c r="T2136" s="12" t="n">
        <x:v>0</x:v>
      </x:c>
      <x:c r="U2136" s="12" t="n">
        <x:f>'逐时购电与费用'!H2136+'逐时购电与费用'!J2136+F2136-P2136+O2136-E2136-N2136/'月度汇总'!$F$6-Q2136</x:f>
        <x:v>0</x:v>
      </x:c>
      <x:c r="V2136" s="12" t="n">
        <x:f>M2136-L2136-N2136+O2136/'月度汇总'!$F$7</x:f>
        <x:v>5.684341886080802e-14</x:v>
      </x:c>
    </x:row>
    <x:row r="2137" ht="20" customHeight="1">
      <x:c r="A2137" s="13" t="n">
        <x:f>'逐时购电与费用'!A2137</x:f>
        <x:v>45703.8125</x:v>
      </x:c>
      <x:c r="B2137" s="13" t="n">
        <x:v>45703</x:v>
      </x:c>
      <x:c r="C2137" s="12" t="n">
        <x:v>448.1370928853628</x:v>
      </x:c>
      <x:c r="D2137" s="12" t="n">
        <x:v>0</x:v>
      </x:c>
      <x:c r="E2137" s="12" t="n">
        <x:v>446.5233333333333</x:v>
      </x:c>
      <x:c r="F2137" s="12" t="n">
        <x:v>0</x:v>
      </x:c>
      <x:c r="G2137" s="12" t="n">
        <x:f>E2137-F2137</x:f>
        <x:v>446.5233333333333</x:v>
      </x:c>
      <x:c r="H2137" s="12" t="n">
        <x:f>G2137-C2137+D2137</x:f>
        <x:v>-1.613759552029478</x:v>
      </x:c>
      <x:c r="I2137" s="12" t="n">
        <x:v>448.2991666666666</x:v>
      </x:c>
      <x:c r="J2137" s="12" t="n">
        <x:v>0</x:v>
      </x:c>
      <x:c r="K2137" s="12" t="n">
        <x:f>G2137-I2137+J2137</x:f>
        <x:v>-1.7758333333333098</x:v>
      </x:c>
      <x:c r="L2137" s="12" t="n">
        <x:v>6016.965701390933</x:v>
      </x:c>
      <x:c r="M2137" s="12" t="n">
        <x:v>5520.828664365007</x:v>
      </x:c>
      <x:c r="N2137" s="12" t="n">
        <x:v>0</x:v>
      </x:c>
      <x:c r="O2137" s="12" t="n">
        <x:v>446.5233333233333</x:v>
      </x:c>
      <x:c r="P2137" s="12" t="n">
        <x:v>0</x:v>
      </x:c>
      <x:c r="Q2137" s="12" t="n">
        <x:v>0</x:v>
      </x:c>
      <x:c r="R2137" s="12" t="n">
        <x:v>259.02088392212863</x:v>
      </x:c>
      <x:c r="S2137" s="12" t="n">
        <x:v>0</x:v>
      </x:c>
      <x:c r="T2137" s="12" t="n">
        <x:v>0</x:v>
      </x:c>
      <x:c r="U2137" s="12" t="n">
        <x:f>'逐时购电与费用'!H2137+'逐时购电与费用'!J2137+F2137-P2137+O2137-E2137-N2137/'月度汇总'!$F$6-Q2137</x:f>
        <x:v>-1.0000007932831068e-8</x:v>
      </x:c>
      <x:c r="V2137" s="12" t="n">
        <x:f>M2137-L2137-N2137+O2137/'月度汇总'!$F$7</x:f>
        <x:v>3.410605131648481e-13</x:v>
      </x:c>
    </x:row>
    <x:row r="2138" ht="20" customHeight="1">
      <x:c r="A2138" s="13" t="n">
        <x:f>'逐时购电与费用'!A2138</x:f>
        <x:v>45703.819444444445</x:v>
      </x:c>
      <x:c r="B2138" s="13" t="n">
        <x:v>45703</x:v>
      </x:c>
      <x:c r="C2138" s="12" t="n">
        <x:v>457.5620965945005</x:v>
      </x:c>
      <x:c r="D2138" s="12" t="n">
        <x:v>0</x:v>
      </x:c>
      <x:c r="E2138" s="12" t="n">
        <x:v>500.36395</x:v>
      </x:c>
      <x:c r="F2138" s="12" t="n">
        <x:v>0</x:v>
      </x:c>
      <x:c r="G2138" s="12" t="n">
        <x:f>E2138-F2138</x:f>
        <x:v>500.36395</x:v>
      </x:c>
      <x:c r="H2138" s="12" t="n">
        <x:f>G2138-C2138+D2138</x:f>
        <x:v>42.801853405499514</x:v>
      </x:c>
      <x:c r="I2138" s="12" t="n">
        <x:v>458.3839341666667</x:v>
      </x:c>
      <x:c r="J2138" s="12" t="n">
        <x:v>0</x:v>
      </x:c>
      <x:c r="K2138" s="12" t="n">
        <x:f>G2138-I2138+J2138</x:f>
        <x:v>41.98001583333331</x:v>
      </x:c>
      <x:c r="L2138" s="12" t="n">
        <x:v>5520.828664365007</x:v>
      </x:c>
      <x:c r="M2138" s="12" t="n">
        <x:v>4964.868719931674</x:v>
      </x:c>
      <x:c r="N2138" s="12" t="n">
        <x:v>0</x:v>
      </x:c>
      <x:c r="O2138" s="12" t="n">
        <x:v>500.36394999</x:v>
      </x:c>
      <x:c r="P2138" s="12" t="n">
        <x:v>0</x:v>
      </x:c>
      <x:c r="Q2138" s="12" t="n">
        <x:v>0</x:v>
      </x:c>
      <x:c r="R2138" s="12" t="n">
        <x:v>256.8778180358813</x:v>
      </x:c>
      <x:c r="S2138" s="12" t="n">
        <x:v>0</x:v>
      </x:c>
      <x:c r="T2138" s="12" t="n">
        <x:v>0</x:v>
      </x:c>
      <x:c r="U2138" s="12" t="n">
        <x:f>'逐时购电与费用'!H2138+'逐时购电与费用'!J2138+F2138-P2138+O2138-E2138-N2138/'月度汇总'!$F$6-Q2138</x:f>
        <x:v>-1.0000007932831068e-8</x:v>
      </x:c>
      <x:c r="V2138" s="12" t="n">
        <x:f>M2138-L2138-N2138+O2138/'月度汇总'!$F$7</x:f>
        <x:v>-2.2737367544323206e-13</x:v>
      </x:c>
    </x:row>
    <x:row r="2139" ht="20" customHeight="1">
      <x:c r="A2139" s="13" t="n">
        <x:f>'逐时购电与费用'!A2139</x:f>
        <x:v>45703.82638888889</x:v>
      </x:c>
      <x:c r="B2139" s="13" t="n">
        <x:v>45703</x:v>
      </x:c>
      <x:c r="C2139" s="12" t="n">
        <x:v>454.4178989053873</x:v>
      </x:c>
      <x:c r="D2139" s="12" t="n">
        <x:v>0</x:v>
      </x:c>
      <x:c r="E2139" s="12" t="n">
        <x:v>501.20643333333334</x:v>
      </x:c>
      <x:c r="F2139" s="12" t="n">
        <x:v>0</x:v>
      </x:c>
      <x:c r="G2139" s="12" t="n">
        <x:f>E2139-F2139</x:f>
        <x:v>501.20643333333334</x:v>
      </x:c>
      <x:c r="H2139" s="12" t="n">
        <x:f>G2139-C2139+D2139</x:f>
        <x:v>46.78853442794605</x:v>
      </x:c>
      <x:c r="I2139" s="12" t="n">
        <x:v>455.9206333333332</x:v>
      </x:c>
      <x:c r="J2139" s="12" t="n">
        <x:v>0</x:v>
      </x:c>
      <x:c r="K2139" s="12" t="n">
        <x:f>G2139-I2139+J2139</x:f>
        <x:v>45.28580000000011</x:v>
      </x:c>
      <x:c r="L2139" s="12" t="n">
        <x:v>4964.868719931674</x:v>
      </x:c>
      <x:c r="M2139" s="12" t="n">
        <x:v>4407.972682905748</x:v>
      </x:c>
      <x:c r="N2139" s="12" t="n">
        <x:v>0</x:v>
      </x:c>
      <x:c r="O2139" s="12" t="n">
        <x:v>501.20643332333333</x:v>
      </x:c>
      <x:c r="P2139" s="12" t="n">
        <x:v>0</x:v>
      </x:c>
      <x:c r="Q2139" s="12" t="n">
        <x:v>0</x:v>
      </x:c>
      <x:c r="R2139" s="12" t="n">
        <x:v>232.53430156196634</x:v>
      </x:c>
      <x:c r="S2139" s="12" t="n">
        <x:v>3.178169973436752</x:v>
      </x:c>
      <x:c r="T2139" s="12" t="n">
        <x:v>0</x:v>
      </x:c>
      <x:c r="U2139" s="12" t="n">
        <x:f>'逐时购电与费用'!H2139+'逐时购电与费用'!J2139+F2139-P2139+O2139-E2139-N2139/'月度汇总'!$F$6-Q2139</x:f>
        <x:v>-1.0000007932831068e-8</x:v>
      </x:c>
      <x:c r="V2139" s="12" t="n">
        <x:f>M2139-L2139-N2139+O2139/'月度汇总'!$F$7</x:f>
        <x:v>3.410605131648481e-13</x:v>
      </x:c>
    </x:row>
    <x:row r="2140" ht="20" customHeight="1">
      <x:c r="A2140" s="13" t="n">
        <x:f>'逐时购电与费用'!A2140</x:f>
        <x:v>45703.83333333333</x:v>
      </x:c>
      <x:c r="B2140" s="13" t="n">
        <x:v>45703</x:v>
      </x:c>
      <x:c r="C2140" s="12" t="n">
        <x:v>442.6756376986678</x:v>
      </x:c>
      <x:c r="D2140" s="12" t="n">
        <x:v>0</x:v>
      </x:c>
      <x:c r="E2140" s="12" t="n">
        <x:v>454.8016666666666</x:v>
      </x:c>
      <x:c r="F2140" s="12" t="n">
        <x:v>0</x:v>
      </x:c>
      <x:c r="G2140" s="12" t="n">
        <x:f>E2140-F2140</x:f>
        <x:v>454.8016666666666</x:v>
      </x:c>
      <x:c r="H2140" s="12" t="n">
        <x:f>G2140-C2140+D2140</x:f>
        <x:v>12.12602896799882</x:v>
      </x:c>
      <x:c r="I2140" s="12" t="n">
        <x:v>444.7229583333333</x:v>
      </x:c>
      <x:c r="J2140" s="12" t="n">
        <x:v>0</x:v>
      </x:c>
      <x:c r="K2140" s="12" t="n">
        <x:f>G2140-I2140+J2140</x:f>
        <x:v>10.078708333333338</x:v>
      </x:c>
      <x:c r="L2140" s="12" t="n">
        <x:v>4407.972682905748</x:v>
      </x:c>
      <x:c r="M2140" s="12" t="n">
        <x:v>3902.637497731674</x:v>
      </x:c>
      <x:c r="N2140" s="12" t="n">
        <x:v>0</x:v>
      </x:c>
      <x:c r="O2140" s="12" t="n">
        <x:v>454.8016666566666</x:v>
      </x:c>
      <x:c r="P2140" s="12" t="n">
        <x:v>0</x:v>
      </x:c>
      <x:c r="Q2140" s="12" t="n">
        <x:v>0</x:v>
      </x:c>
      <x:c r="R2140" s="12" t="n">
        <x:v>198.67641641823798</x:v>
      </x:c>
      <x:c r="S2140" s="12" t="n">
        <x:v>54.25709897506522</x:v>
      </x:c>
      <x:c r="T2140" s="12" t="n">
        <x:v>0</x:v>
      </x:c>
      <x:c r="U2140" s="12" t="n">
        <x:f>'逐时购电与费用'!H2140+'逐时购电与费用'!J2140+F2140-P2140+O2140-E2140-N2140/'月度汇总'!$F$6-Q2140</x:f>
        <x:v>-1.0000007932831068e-8</x:v>
      </x:c>
      <x:c r="V2140" s="12" t="n">
        <x:f>M2140-L2140-N2140+O2140/'月度汇总'!$F$7</x:f>
        <x:v>0</x:v>
      </x:c>
    </x:row>
    <x:row r="2141" ht="20" customHeight="1">
      <x:c r="A2141" s="13" t="n">
        <x:f>'逐时购电与费用'!A2141</x:f>
        <x:v>45703.84027777778</x:v>
      </x:c>
      <x:c r="B2141" s="13" t="n">
        <x:v>45703</x:v>
      </x:c>
      <x:c r="C2141" s="12" t="n">
        <x:v>451.50510163223197</x:v>
      </x:c>
      <x:c r="D2141" s="12" t="n">
        <x:v>0</x:v>
      </x:c>
      <x:c r="E2141" s="12" t="n">
        <x:v>446.4327833333333</x:v>
      </x:c>
      <x:c r="F2141" s="12" t="n">
        <x:v>0</x:v>
      </x:c>
      <x:c r="G2141" s="12" t="n">
        <x:f>E2141-F2141</x:f>
        <x:v>446.4327833333333</x:v>
      </x:c>
      <x:c r="H2141" s="12" t="n">
        <x:f>G2141-C2141+D2141</x:f>
        <x:v>-5.072318298898665</x:v>
      </x:c>
      <x:c r="I2141" s="12" t="n">
        <x:v>455.53552916666655</x:v>
      </x:c>
      <x:c r="J2141" s="12" t="n">
        <x:v>0</x:v>
      </x:c>
      <x:c r="K2141" s="12" t="n">
        <x:f>G2141-I2141+J2141</x:f>
        <x:v>-9.102745833333245</x:v>
      </x:c>
      <x:c r="L2141" s="12" t="n">
        <x:v>3902.637497731674</x:v>
      </x:c>
      <x:c r="M2141" s="12" t="n">
        <x:v>3406.6010718168595</x:v>
      </x:c>
      <x:c r="N2141" s="12" t="n">
        <x:v>0</x:v>
      </x:c>
      <x:c r="O2141" s="12" t="n">
        <x:v>446.4327833233333</x:v>
      </x:c>
      <x:c r="P2141" s="12" t="n">
        <x:v>0</x:v>
      </x:c>
      <x:c r="Q2141" s="12" t="n">
        <x:v>0</x:v>
      </x:c>
      <x:c r="R2141" s="12" t="n">
        <x:v>203.59574544269242</x:v>
      </x:c>
      <x:c r="S2141" s="12" t="n">
        <x:v>82.97493604822716</x:v>
      </x:c>
      <x:c r="T2141" s="12" t="n">
        <x:v>0</x:v>
      </x:c>
      <x:c r="U2141" s="12" t="n">
        <x:f>'逐时购电与费用'!H2141+'逐时购电与费用'!J2141+F2141-P2141+O2141-E2141-N2141/'月度汇总'!$F$6-Q2141</x:f>
        <x:v>-1.0000007932831068e-8</x:v>
      </x:c>
      <x:c r="V2141" s="12" t="n">
        <x:f>M2141-L2141-N2141+O2141/'月度汇总'!$F$7</x:f>
        <x:v>1.7053025658242404e-13</x:v>
      </x:c>
    </x:row>
    <x:row r="2142" ht="20" customHeight="1">
      <x:c r="A2142" s="13" t="n">
        <x:f>'逐时购电与费用'!A2142</x:f>
        <x:v>45703.84722222222</x:v>
      </x:c>
      <x:c r="B2142" s="13" t="n">
        <x:v>45703</x:v>
      </x:c>
      <x:c r="C2142" s="12" t="n">
        <x:v>459.52239597608656</x:v>
      </x:c>
      <x:c r="D2142" s="12" t="n">
        <x:v>0</x:v>
      </x:c>
      <x:c r="E2142" s="12" t="n">
        <x:v>454.124</x:v>
      </x:c>
      <x:c r="F2142" s="12" t="n">
        <x:v>0</x:v>
      </x:c>
      <x:c r="G2142" s="12" t="n">
        <x:f>E2142-F2142</x:f>
        <x:v>454.124</x:v>
      </x:c>
      <x:c r="H2142" s="12" t="n">
        <x:f>G2142-C2142+D2142</x:f>
        <x:v>-5.398395976086533</x:v>
      </x:c>
      <x:c r="I2142" s="12" t="n">
        <x:v>461.56476583333335</x:v>
      </x:c>
      <x:c r="J2142" s="12" t="n">
        <x:v>0</x:v>
      </x:c>
      <x:c r="K2142" s="12" t="n">
        <x:f>G2142-I2142+J2142</x:f>
        <x:v>-7.44076583333333</x:v>
      </x:c>
      <x:c r="L2142" s="12" t="n">
        <x:v>3406.6010718168595</x:v>
      </x:c>
      <x:c r="M2142" s="12" t="n">
        <x:v>2902.0188496057485</x:v>
      </x:c>
      <x:c r="N2142" s="12" t="n">
        <x:v>0</x:v>
      </x:c>
      <x:c r="O2142" s="12" t="n">
        <x:v>454.12399999</x:v>
      </x:c>
      <x:c r="P2142" s="12" t="n">
        <x:v>0</x:v>
      </x:c>
      <x:c r="Q2142" s="12" t="n">
        <x:v>0</x:v>
      </x:c>
      <x:c r="R2142" s="12" t="n">
        <x:v>213.29741834897334</x:v>
      </x:c>
      <x:c r="S2142" s="12" t="n">
        <x:v>58.15683185222815</x:v>
      </x:c>
      <x:c r="T2142" s="12" t="n">
        <x:v>0</x:v>
      </x:c>
      <x:c r="U2142" s="12" t="n">
        <x:f>'逐时购电与费用'!H2142+'逐时购电与费用'!J2142+F2142-P2142+O2142-E2142-N2142/'月度汇总'!$F$6-Q2142</x:f>
        <x:v>-1.0000007932831068e-8</x:v>
      </x:c>
      <x:c r="V2142" s="12" t="n">
        <x:f>M2142-L2142-N2142+O2142/'月度汇总'!$F$7</x:f>
        <x:v>1.1368683772161603e-13</x:v>
      </x:c>
    </x:row>
    <x:row r="2143" ht="20" customHeight="1">
      <x:c r="A2143" s="13" t="n">
        <x:f>'逐时购电与费用'!A2143</x:f>
        <x:v>45703.85416666667</x:v>
      </x:c>
      <x:c r="B2143" s="13" t="n">
        <x:v>45703</x:v>
      </x:c>
      <x:c r="C2143" s="12" t="n">
        <x:v>466.58679594718143</x:v>
      </x:c>
      <x:c r="D2143" s="12" t="n">
        <x:v>0</x:v>
      </x:c>
      <x:c r="E2143" s="12" t="n">
        <x:v>456.5383333333333</x:v>
      </x:c>
      <x:c r="F2143" s="12" t="n">
        <x:v>0</x:v>
      </x:c>
      <x:c r="G2143" s="12" t="n">
        <x:f>E2143-F2143</x:f>
        <x:v>456.5383333333333</x:v>
      </x:c>
      <x:c r="H2143" s="12" t="n">
        <x:f>G2143-C2143+D2143</x:f>
        <x:v>-10.04846261384813</x:v>
      </x:c>
      <x:c r="I2143" s="12" t="n">
        <x:v>468.0796250000001</x:v>
      </x:c>
      <x:c r="J2143" s="12" t="n">
        <x:v>0</x:v>
      </x:c>
      <x:c r="K2143" s="12" t="n">
        <x:f>G2143-I2143+J2143</x:f>
        <x:v>-11.54129166666678</x:v>
      </x:c>
      <x:c r="L2143" s="12" t="n">
        <x:v>2902.0188496057485</x:v>
      </x:c>
      <x:c r="M2143" s="12" t="n">
        <x:v>2394.7540348020448</x:v>
      </x:c>
      <x:c r="N2143" s="12" t="n">
        <x:v>0</x:v>
      </x:c>
      <x:c r="O2143" s="12" t="n">
        <x:v>456.5383333233333</x:v>
      </x:c>
      <x:c r="P2143" s="12" t="n">
        <x:v>0</x:v>
      </x:c>
      <x:c r="Q2143" s="12" t="n">
        <x:v>0</x:v>
      </x:c>
      <x:c r="R2143" s="12" t="n">
        <x:v>205.44822864471234</x:v>
      </x:c>
      <x:c r="S2143" s="12" t="n">
        <x:v>46.97598635451368</x:v>
      </x:c>
      <x:c r="T2143" s="12" t="n">
        <x:v>0</x:v>
      </x:c>
      <x:c r="U2143" s="12" t="n">
        <x:f>'逐时购电与费用'!H2143+'逐时购电与费用'!J2143+F2143-P2143+O2143-E2143-N2143/'月度汇总'!$F$6-Q2143</x:f>
        <x:v>-1.0000007932831068e-8</x:v>
      </x:c>
      <x:c r="V2143" s="12" t="n">
        <x:f>M2143-L2143-N2143+O2143/'月度汇总'!$F$7</x:f>
        <x:v>-1.1368683772161603e-13</x:v>
      </x:c>
    </x:row>
    <x:row r="2144" ht="20" customHeight="1">
      <x:c r="A2144" s="13" t="n">
        <x:f>'逐时购电与费用'!A2144</x:f>
        <x:v>45703.86111111111</x:v>
      </x:c>
      <x:c r="B2144" s="13" t="n">
        <x:v>45703</x:v>
      </x:c>
      <x:c r="C2144" s="12" t="n">
        <x:v>489.0927375441974</x:v>
      </x:c>
      <x:c r="D2144" s="12" t="n">
        <x:v>0</x:v>
      </x:c>
      <x:c r="E2144" s="12" t="n">
        <x:v>458.37996666666663</x:v>
      </x:c>
      <x:c r="F2144" s="12" t="n">
        <x:v>0</x:v>
      </x:c>
      <x:c r="G2144" s="12" t="n">
        <x:f>E2144-F2144</x:f>
        <x:v>458.37996666666663</x:v>
      </x:c>
      <x:c r="H2144" s="12" t="n">
        <x:f>G2144-C2144+D2144</x:f>
        <x:v>-30.712770877530772</x:v>
      </x:c>
      <x:c r="I2144" s="12" t="n">
        <x:v>490.58325749999995</x:v>
      </x:c>
      <x:c r="J2144" s="12" t="n">
        <x:v>0</x:v>
      </x:c>
      <x:c r="K2144" s="12" t="n">
        <x:f>G2144-I2144+J2144</x:f>
        <x:v>-32.20329083333331</x:v>
      </x:c>
      <x:c r="L2144" s="12" t="n">
        <x:v>2394.7540348020448</x:v>
      </x:c>
      <x:c r="M2144" s="12" t="n">
        <x:v>1885.4429607390819</x:v>
      </x:c>
      <x:c r="N2144" s="12" t="n">
        <x:v>0</x:v>
      </x:c>
      <x:c r="O2144" s="12" t="n">
        <x:v>458.3799666566666</x:v>
      </x:c>
      <x:c r="P2144" s="12" t="n">
        <x:v>0</x:v>
      </x:c>
      <x:c r="Q2144" s="12" t="n">
        <x:v>0</x:v>
      </x:c>
      <x:c r="R2144" s="12" t="n">
        <x:v>204.9941620910745</x:v>
      </x:c>
      <x:c r="S2144" s="12" t="n">
        <x:v>35.695647319821774</x:v>
      </x:c>
      <x:c r="T2144" s="12" t="n">
        <x:v>0</x:v>
      </x:c>
      <x:c r="U2144" s="12" t="n">
        <x:f>'逐时购电与费用'!H2144+'逐时购电与费用'!J2144+F2144-P2144+O2144-E2144-N2144/'月度汇总'!$F$6-Q2144</x:f>
        <x:v>-1.0000007932831068e-8</x:v>
      </x:c>
      <x:c r="V2144" s="12" t="n">
        <x:f>M2144-L2144-N2144+O2144/'月度汇总'!$F$7</x:f>
        <x:v>0</x:v>
      </x:c>
    </x:row>
    <x:row r="2145" ht="20" customHeight="1">
      <x:c r="A2145" s="13" t="n">
        <x:f>'逐时购电与费用'!A2145</x:f>
        <x:v>45703.868055555555</x:v>
      </x:c>
      <x:c r="B2145" s="13" t="n">
        <x:v>45703</x:v>
      </x:c>
      <x:c r="C2145" s="12" t="n">
        <x:v>475.87230171562675</x:v>
      </x:c>
      <x:c r="D2145" s="12" t="n">
        <x:v>0</x:v>
      </x:c>
      <x:c r="E2145" s="12" t="n">
        <x:v>454.96875</x:v>
      </x:c>
      <x:c r="F2145" s="12" t="n">
        <x:v>0</x:v>
      </x:c>
      <x:c r="G2145" s="12" t="n">
        <x:f>E2145-F2145</x:f>
        <x:v>454.96875</x:v>
      </x:c>
      <x:c r="H2145" s="12" t="n">
        <x:f>G2145-C2145+D2145</x:f>
        <x:v>-20.903551715626747</x:v>
      </x:c>
      <x:c r="I2145" s="12" t="n">
        <x:v>476.42285916666657</x:v>
      </x:c>
      <x:c r="J2145" s="12" t="n">
        <x:v>0</x:v>
      </x:c>
      <x:c r="K2145" s="12" t="n">
        <x:f>G2145-I2145+J2145</x:f>
        <x:v>-21.45410916666657</x:v>
      </x:c>
      <x:c r="L2145" s="12" t="n">
        <x:v>1885.4429607390819</x:v>
      </x:c>
      <x:c r="M2145" s="12" t="n">
        <x:v>1413.1517714994352</x:v>
      </x:c>
      <x:c r="N2145" s="12" t="n">
        <x:v>0</x:v>
      </x:c>
      <x:c r="O2145" s="12" t="n">
        <x:v>425.0620703156821</x:v>
      </x:c>
      <x:c r="P2145" s="12" t="n">
        <x:v>0</x:v>
      </x:c>
      <x:c r="Q2145" s="12" t="n">
        <x:v>0</x:v>
      </x:c>
      <x:c r="R2145" s="12" t="n">
        <x:v>195.50415131298996</x:v>
      </x:c>
      <x:c r="S2145" s="12" t="n">
        <x:v>0</x:v>
      </x:c>
      <x:c r="T2145" s="12" t="n">
        <x:v>0</x:v>
      </x:c>
      <x:c r="U2145" s="12" t="n">
        <x:f>'逐时购电与费用'!H2145+'逐时购电与费用'!J2145+F2145-P2145+O2145-E2145-N2145/'月度汇总'!$F$6-Q2145</x:f>
        <x:v>-1.0000007932831068e-8</x:v>
      </x:c>
      <x:c r="V2145" s="12" t="n">
        <x:f>M2145-L2145-N2145+O2145/'月度汇总'!$F$7</x:f>
        <x:v>1.1368683772161603e-13</x:v>
      </x:c>
    </x:row>
    <x:row r="2146" ht="20" customHeight="1">
      <x:c r="A2146" s="13" t="n">
        <x:f>'逐时购电与费用'!A2146</x:f>
        <x:v>45703.875</x:v>
      </x:c>
      <x:c r="B2146" s="13" t="n">
        <x:v>45703</x:v>
      </x:c>
      <x:c r="C2146" s="12" t="n">
        <x:v>438.18386852781384</x:v>
      </x:c>
      <x:c r="D2146" s="12" t="n">
        <x:v>0</x:v>
      </x:c>
      <x:c r="E2146" s="12" t="n">
        <x:v>460.6583333333333</x:v>
      </x:c>
      <x:c r="F2146" s="12" t="n">
        <x:v>0</x:v>
      </x:c>
      <x:c r="G2146" s="12" t="n">
        <x:f>E2146-F2146</x:f>
        <x:v>460.6583333333333</x:v>
      </x:c>
      <x:c r="H2146" s="12" t="n">
        <x:f>G2146-C2146+D2146</x:f>
        <x:v>22.47446480551946</x:v>
      </x:c>
      <x:c r="I2146" s="12" t="n">
        <x:v>437.51803333333334</x:v>
      </x:c>
      <x:c r="J2146" s="12" t="n">
        <x:v>0</x:v>
      </x:c>
      <x:c r="K2146" s="12" t="n">
        <x:f>G2146-I2146+J2146</x:f>
        <x:v>23.140299999999968</x:v>
      </x:c>
      <x:c r="L2146" s="12" t="n">
        <x:v>1413.1517714994352</x:v>
      </x:c>
      <x:c r="M2146" s="12" t="n">
        <x:v>1397.95075686347</x:v>
      </x:c>
      <x:c r="N2146" s="12" t="n">
        <x:v>0</x:v>
      </x:c>
      <x:c r="O2146" s="12" t="n">
        <x:v>13.68091317236884</x:v>
      </x:c>
      <x:c r="P2146" s="12" t="n">
        <x:v>0</x:v>
      </x:c>
      <x:c r="Q2146" s="12" t="n">
        <x:v>0</x:v>
      </x:c>
      <x:c r="R2146" s="12" t="n">
        <x:v>168.45545498303056</x:v>
      </x:c>
      <x:c r="S2146" s="12" t="n">
        <x:v>0</x:v>
      </x:c>
      <x:c r="T2146" s="12" t="n">
        <x:v>0</x:v>
      </x:c>
      <x:c r="U2146" s="12" t="n">
        <x:f>'逐时购电与费用'!H2146+'逐时购电与费用'!J2146+F2146-P2146+O2146-E2146-N2146/'月度汇总'!$F$6-Q2146</x:f>
        <x:v>-1.0000007932831068e-8</x:v>
      </x:c>
      <x:c r="V2146" s="12" t="n">
        <x:f>M2146-L2146-N2146+O2146/'月度汇总'!$F$7</x:f>
        <x:v>8.348877145181177e-14</x:v>
      </x:c>
    </x:row>
    <x:row r="2147" ht="20" customHeight="1">
      <x:c r="A2147" s="13" t="n">
        <x:f>'逐时购电与费用'!A2147</x:f>
        <x:v>45703.881944444445</x:v>
      </x:c>
      <x:c r="B2147" s="13" t="n">
        <x:v>45703</x:v>
      </x:c>
      <x:c r="C2147" s="12" t="n">
        <x:v>442.36722883295965</x:v>
      </x:c>
      <x:c r="D2147" s="12" t="n">
        <x:v>0</x:v>
      </x:c>
      <x:c r="E2147" s="12" t="n">
        <x:v>492.47008333333326</x:v>
      </x:c>
      <x:c r="F2147" s="12" t="n">
        <x:v>0</x:v>
      </x:c>
      <x:c r="G2147" s="12" t="n">
        <x:f>E2147-F2147</x:f>
        <x:v>492.47008333333326</x:v>
      </x:c>
      <x:c r="H2147" s="12" t="n">
        <x:f>G2147-C2147+D2147</x:f>
        <x:v>50.10285450037361</x:v>
      </x:c>
      <x:c r="I2147" s="12" t="n">
        <x:v>443.4606441666666</x:v>
      </x:c>
      <x:c r="J2147" s="12" t="n">
        <x:v>0</x:v>
      </x:c>
      <x:c r="K2147" s="12" t="n">
        <x:f>G2147-I2147+J2147</x:f>
        <x:v>49.00943916666665</x:v>
      </x:c>
      <x:c r="L2147" s="12" t="n">
        <x:v>1397.95075686347</x:v>
      </x:c>
      <x:c r="M2147" s="12" t="n">
        <x:v>1352.3754779110754</x:v>
      </x:c>
      <x:c r="N2147" s="12" t="n">
        <x:v>0</x:v>
      </x:c>
      <x:c r="O2147" s="12" t="n">
        <x:v>41.017751057155074</x:v>
      </x:c>
      <x:c r="P2147" s="12" t="n">
        <x:v>0</x:v>
      </x:c>
      <x:c r="Q2147" s="12" t="n">
        <x:v>0</x:v>
      </x:c>
      <x:c r="R2147" s="12" t="n">
        <x:v>175.15923676947727</x:v>
      </x:c>
      <x:c r="S2147" s="12" t="n">
        <x:v>0</x:v>
      </x:c>
      <x:c r="T2147" s="12" t="n">
        <x:v>0</x:v>
      </x:c>
      <x:c r="U2147" s="12" t="n">
        <x:f>'逐时购电与费用'!H2147+'逐时购电与费用'!J2147+F2147-P2147+O2147-E2147-N2147/'月度汇总'!$F$6-Q2147</x:f>
        <x:v>-1.0000007932831068e-8</x:v>
      </x:c>
      <x:c r="V2147" s="12" t="n">
        <x:f>M2147-L2147-N2147+O2147/'月度汇总'!$F$7</x:f>
        <x:v>7.105427357601002e-14</x:v>
      </x:c>
    </x:row>
    <x:row r="2148" ht="20" customHeight="1">
      <x:c r="A2148" s="13" t="n">
        <x:f>'逐时购电与费用'!A2148</x:f>
        <x:v>45703.88888888889</x:v>
      </x:c>
      <x:c r="B2148" s="13" t="n">
        <x:v>45703</x:v>
      </x:c>
      <x:c r="C2148" s="12" t="n">
        <x:v>457.94569843708945</x:v>
      </x:c>
      <x:c r="D2148" s="12" t="n">
        <x:v>0</x:v>
      </x:c>
      <x:c r="E2148" s="12" t="n">
        <x:v>494.87649999999996</x:v>
      </x:c>
      <x:c r="F2148" s="12" t="n">
        <x:v>0</x:v>
      </x:c>
      <x:c r="G2148" s="12" t="n">
        <x:f>E2148-F2148</x:f>
        <x:v>494.87649999999996</x:v>
      </x:c>
      <x:c r="H2148" s="12" t="n">
        <x:f>G2148-C2148+D2148</x:f>
        <x:v>36.93080156291052</x:v>
      </x:c>
      <x:c r="I2148" s="12" t="n">
        <x:v>459.0370475</x:v>
      </x:c>
      <x:c r="J2148" s="12" t="n">
        <x:v>0</x:v>
      </x:c>
      <x:c r="K2148" s="12" t="n">
        <x:f>G2148-I2148+J2148</x:f>
        <x:v>35.839452499999936</x:v>
      </x:c>
      <x:c r="L2148" s="12" t="n">
        <x:v>1352.3754779110754</x:v>
      </x:c>
      <x:c r="M2148" s="12" t="n">
        <x:v>1311.8849471245082</x:v>
      </x:c>
      <x:c r="N2148" s="12" t="n">
        <x:v>0</x:v>
      </x:c>
      <x:c r="O2148" s="12" t="n">
        <x:v>36.44147770791046</x:v>
      </x:c>
      <x:c r="P2148" s="12" t="n">
        <x:v>0</x:v>
      </x:c>
      <x:c r="Q2148" s="12" t="n">
        <x:v>0</x:v>
      </x:c>
      <x:c r="R2148" s="12" t="n">
        <x:v>182.0140035142266</x:v>
      </x:c>
      <x:c r="S2148" s="12" t="n">
        <x:v>47.178423936343506</x:v>
      </x:c>
      <x:c r="T2148" s="12" t="n">
        <x:v>0</x:v>
      </x:c>
      <x:c r="U2148" s="12" t="n">
        <x:f>'逐时购电与费用'!H2148+'逐时购电与费用'!J2148+F2148-P2148+O2148-E2148-N2148/'月度汇总'!$F$6-Q2148</x:f>
        <x:v>-1.0000007932831068e-8</x:v>
      </x:c>
      <x:c r="V2148" s="12" t="n">
        <x:f>M2148-L2148-N2148+O2148/'月度汇总'!$F$7</x:f>
        <x:v>-2.842170943040401e-14</x:v>
      </x:c>
    </x:row>
    <x:row r="2149" ht="20" customHeight="1">
      <x:c r="A2149" s="13" t="n">
        <x:f>'逐时购电与费用'!A2149</x:f>
        <x:v>45703.89583333333</x:v>
      </x:c>
      <x:c r="B2149" s="13" t="n">
        <x:v>45703</x:v>
      </x:c>
      <x:c r="C2149" s="12" t="n">
        <x:v>466.51581893465027</x:v>
      </x:c>
      <x:c r="D2149" s="12" t="n">
        <x:v>0</x:v>
      </x:c>
      <x:c r="E2149" s="12" t="n">
        <x:v>474.91499999999996</x:v>
      </x:c>
      <x:c r="F2149" s="12" t="n">
        <x:v>0</x:v>
      </x:c>
      <x:c r="G2149" s="12" t="n">
        <x:f>E2149-F2149</x:f>
        <x:v>474.91499999999996</x:v>
      </x:c>
      <x:c r="H2149" s="12" t="n">
        <x:f>G2149-C2149+D2149</x:f>
        <x:v>8.399181065349694</x:v>
      </x:c>
      <x:c r="I2149" s="12" t="n">
        <x:v>467.60515833333335</x:v>
      </x:c>
      <x:c r="J2149" s="12" t="n">
        <x:v>0</x:v>
      </x:c>
      <x:c r="K2149" s="12" t="n">
        <x:f>G2149-I2149+J2149</x:f>
        <x:v>7.309841666666614</x:v>
      </x:c>
      <x:c r="L2149" s="12" t="n">
        <x:v>1311.8849471245082</x:v>
      </x:c>
      <x:c r="M2149" s="12" t="n">
        <x:v>1303.0813221323494</x:v>
      </x:c>
      <x:c r="N2149" s="12" t="n">
        <x:v>0</x:v>
      </x:c>
      <x:c r="O2149" s="12" t="n">
        <x:v>7.923262492942862</x:v>
      </x:c>
      <x:c r="P2149" s="12" t="n">
        <x:v>0</x:v>
      </x:c>
      <x:c r="Q2149" s="12" t="n">
        <x:v>0</x:v>
      </x:c>
      <x:c r="R2149" s="12" t="n">
        <x:v>182.11065410996525</x:v>
      </x:c>
      <x:c r="S2149" s="12" t="n">
        <x:v>83.09425809718823</x:v>
      </x:c>
      <x:c r="T2149" s="12" t="n">
        <x:v>0</x:v>
      </x:c>
      <x:c r="U2149" s="12" t="n">
        <x:f>'逐时购电与费用'!H2149+'逐时购电与费用'!J2149+F2149-P2149+O2149-E2149-N2149/'月度汇总'!$F$6-Q2149</x:f>
        <x:v>-1.0000007932831068e-8</x:v>
      </x:c>
      <x:c r="V2149" s="12" t="n">
        <x:f>M2149-L2149-N2149+O2149/'月度汇总'!$F$7</x:f>
        <x:v>-6.750155989720952e-14</x:v>
      </x:c>
    </x:row>
    <x:row r="2150" ht="20" customHeight="1">
      <x:c r="A2150" s="13" t="n">
        <x:f>'逐时购电与费用'!A2150</x:f>
        <x:v>45703.90277777778</x:v>
      </x:c>
      <x:c r="B2150" s="13" t="n">
        <x:v>45703</x:v>
      </x:c>
      <x:c r="C2150" s="12" t="n">
        <x:v>473.97661687640874</x:v>
      </x:c>
      <x:c r="D2150" s="12" t="n">
        <x:v>0</x:v>
      </x:c>
      <x:c r="E2150" s="12" t="n">
        <x:v>485.43951666666663</x:v>
      </x:c>
      <x:c r="F2150" s="12" t="n">
        <x:v>0</x:v>
      </x:c>
      <x:c r="G2150" s="12" t="n">
        <x:f>E2150-F2150</x:f>
        <x:v>485.43951666666663</x:v>
      </x:c>
      <x:c r="H2150" s="12" t="n">
        <x:f>G2150-C2150+D2150</x:f>
        <x:v>11.462899790257893</x:v>
      </x:c>
      <x:c r="I2150" s="12" t="n">
        <x:v>477.98733500000003</x:v>
      </x:c>
      <x:c r="J2150" s="12" t="n">
        <x:v>0</x:v>
      </x:c>
      <x:c r="K2150" s="12" t="n">
        <x:f>G2150-I2150+J2150</x:f>
        <x:v>7.452181666666604</x:v>
      </x:c>
      <x:c r="L2150" s="12" t="n">
        <x:v>1303.0813221323494</x:v>
      </x:c>
      <x:c r="M2150" s="12" t="n">
        <x:v>1277.088629679628</x:v>
      </x:c>
      <x:c r="N2150" s="12" t="n">
        <x:v>0</x:v>
      </x:c>
      <x:c r="O2150" s="12" t="n">
        <x:v>23.393423207449253</x:v>
      </x:c>
      <x:c r="P2150" s="12" t="n">
        <x:v>0</x:v>
      </x:c>
      <x:c r="Q2150" s="12" t="n">
        <x:v>0</x:v>
      </x:c>
      <x:c r="R2150" s="12" t="n">
        <x:v>169.7145558247696</x:v>
      </x:c>
      <x:c r="S2150" s="12" t="n">
        <x:v>95.68032240356706</x:v>
      </x:c>
      <x:c r="T2150" s="12" t="n">
        <x:v>0</x:v>
      </x:c>
      <x:c r="U2150" s="12" t="n">
        <x:f>'逐时购电与费用'!H2150+'逐时购电与费用'!J2150+F2150-P2150+O2150-E2150-N2150/'月度汇总'!$F$6-Q2150</x:f>
        <x:v>-1.0000007932831068e-8</x:v>
      </x:c>
      <x:c r="V2150" s="12" t="n">
        <x:f>M2150-L2150-N2150+O2150/'月度汇总'!$F$7</x:f>
        <x:v>-9.237055564881302e-14</x:v>
      </x:c>
    </x:row>
    <x:row r="2151" ht="20" customHeight="1">
      <x:c r="A2151" s="13" t="n">
        <x:f>'逐时购电与费用'!A2151</x:f>
        <x:v>45703.90972222222</x:v>
      </x:c>
      <x:c r="B2151" s="13" t="n">
        <x:v>45703</x:v>
      </x:c>
      <x:c r="C2151" s="12" t="n">
        <x:v>438.4338496039806</x:v>
      </x:c>
      <x:c r="D2151" s="12" t="n">
        <x:v>0</x:v>
      </x:c>
      <x:c r="E2151" s="12" t="n">
        <x:v>444.34283333333326</x:v>
      </x:c>
      <x:c r="F2151" s="12" t="n">
        <x:v>0</x:v>
      </x:c>
      <x:c r="G2151" s="12" t="n">
        <x:f>E2151-F2151</x:f>
        <x:v>444.34283333333326</x:v>
      </x:c>
      <x:c r="H2151" s="12" t="n">
        <x:f>G2151-C2151+D2151</x:f>
        <x:v>5.908983729352656</x:v>
      </x:c>
      <x:c r="I2151" s="12" t="n">
        <x:v>446.6330083333332</x:v>
      </x:c>
      <x:c r="J2151" s="12" t="n">
        <x:v>0</x:v>
      </x:c>
      <x:c r="K2151" s="12" t="n">
        <x:f>G2151-I2151+J2151</x:f>
        <x:v>-2.2901749999999197</x:v>
      </x:c>
      <x:c r="L2151" s="12" t="n">
        <x:v>1277.088629679628</x:v>
      </x:c>
      <x:c r="M2151" s="12" t="n">
        <x:v>1285.078351419807</x:v>
      </x:c>
      <x:c r="N2151" s="12" t="n">
        <x:v>7.989721740178897</x:v>
      </x:c>
      <x:c r="O2151" s="12" t="n">
        <x:v>0</x:v>
      </x:c>
      <x:c r="P2151" s="12" t="n">
        <x:v>0</x:v>
      </x:c>
      <x:c r="Q2151" s="12" t="n">
        <x:v>0</x:v>
      </x:c>
      <x:c r="R2151" s="12" t="n">
        <x:v>169.71725015823426</x:v>
      </x:c>
      <x:c r="S2151" s="12" t="n">
        <x:v>106.61414028420972</x:v>
      </x:c>
      <x:c r="T2151" s="12" t="n">
        <x:v>0</x:v>
      </x:c>
      <x:c r="U2151" s="12" t="n">
        <x:f>'逐时购电与费用'!H2151+'逐时购电与费用'!J2151+F2151-P2151+O2151-E2151-N2151/'月度汇总'!$F$6-Q2151</x:f>
        <x:v>1.000000082740371e-8</x:v>
      </x:c>
      <x:c r="V2151" s="12" t="n">
        <x:f>M2151-L2151-N2151+O2151/'月度汇总'!$F$7</x:f>
        <x:v>9.592326932761353e-14</x:v>
      </x:c>
    </x:row>
    <x:row r="2152" ht="20" customHeight="1">
      <x:c r="A2152" s="13" t="n">
        <x:f>'逐时购电与费用'!A2152</x:f>
        <x:v>45703.91666666667</x:v>
      </x:c>
      <x:c r="B2152" s="13" t="n">
        <x:v>45703</x:v>
      </x:c>
      <x:c r="C2152" s="12" t="n">
        <x:v>387.75077358432856</x:v>
      </x:c>
      <x:c r="D2152" s="12" t="n">
        <x:v>0</x:v>
      </x:c>
      <x:c r="E2152" s="12" t="n">
        <x:v>360.81</x:v>
      </x:c>
      <x:c r="F2152" s="12" t="n">
        <x:v>0</x:v>
      </x:c>
      <x:c r="G2152" s="12" t="n">
        <x:f>E2152-F2152</x:f>
        <x:v>360.81</x:v>
      </x:c>
      <x:c r="H2152" s="12" t="n">
        <x:f>G2152-C2152+D2152</x:f>
        <x:v>-26.940773584328554</x:v>
      </x:c>
      <x:c r="I2152" s="12" t="n">
        <x:v>395.94808333333333</x:v>
      </x:c>
      <x:c r="J2152" s="12" t="n">
        <x:v>0</x:v>
      </x:c>
      <x:c r="K2152" s="12" t="n">
        <x:f>G2152-I2152+J2152</x:f>
        <x:v>-35.13808333333333</x:v>
      </x:c>
      <x:c r="L2152" s="12" t="n">
        <x:v>1285.078351419807</x:v>
      </x:c>
      <x:c r="M2152" s="12" t="n">
        <x:v>2035.078351410807</x:v>
      </x:c>
      <x:c r="N2152" s="12" t="n">
        <x:v>749.999999991</x:v>
      </x:c>
      <x:c r="O2152" s="12" t="n">
        <x:v>0</x:v>
      </x:c>
      <x:c r="P2152" s="12" t="n">
        <x:v>0</x:v>
      </x:c>
      <x:c r="Q2152" s="12" t="n">
        <x:v>26.43746301690407</x:v>
      </x:c>
      <x:c r="R2152" s="12" t="n">
        <x:v>181.32961482013582</x:v>
      </x:c>
      <x:c r="S2152" s="12" t="n">
        <x:v>0</x:v>
      </x:c>
      <x:c r="T2152" s="12" t="n">
        <x:v>0</x:v>
      </x:c>
      <x:c r="U2152" s="12" t="n">
        <x:f>'逐时购电与费用'!H2152+'逐时购电与费用'!J2152+F2152-P2152+O2152-E2152-N2152/'月度汇总'!$F$6-Q2152</x:f>
        <x:v>1.2079226507921703e-13</x:v>
      </x:c>
      <x:c r="V2152" s="12" t="n">
        <x:f>M2152-L2152-N2152+O2152/'月度汇总'!$F$7</x:f>
        <x:v>1.1368683772161603e-13</x:v>
      </x:c>
    </x:row>
    <x:row r="2153" ht="20" customHeight="1">
      <x:c r="A2153" s="13" t="n">
        <x:f>'逐时购电与费用'!A2153</x:f>
        <x:v>45703.92361111111</x:v>
      </x:c>
      <x:c r="B2153" s="13" t="n">
        <x:v>45703</x:v>
      </x:c>
      <x:c r="C2153" s="12" t="n">
        <x:v>396.9217110775595</x:v>
      </x:c>
      <x:c r="D2153" s="12" t="n">
        <x:v>0</x:v>
      </x:c>
      <x:c r="E2153" s="12" t="n">
        <x:v>342.57191666666665</x:v>
      </x:c>
      <x:c r="F2153" s="12" t="n">
        <x:v>0</x:v>
      </x:c>
      <x:c r="G2153" s="12" t="n">
        <x:f>E2153-F2153</x:f>
        <x:v>342.57191666666665</x:v>
      </x:c>
      <x:c r="H2153" s="12" t="n">
        <x:f>G2153-C2153+D2153</x:f>
        <x:v>-54.349794410892855</x:v>
      </x:c>
      <x:c r="I2153" s="12" t="n">
        <x:v>405.11722249999997</x:v>
      </x:c>
      <x:c r="J2153" s="12" t="n">
        <x:v>0</x:v>
      </x:c>
      <x:c r="K2153" s="12" t="n">
        <x:f>G2153-I2153+J2153</x:f>
        <x:v>-62.545305833333316</x:v>
      </x:c>
      <x:c r="L2153" s="12" t="n">
        <x:v>2035.078351410807</x:v>
      </x:c>
      <x:c r="M2153" s="12" t="n">
        <x:v>2785.078351401807</x:v>
      </x:c>
      <x:c r="N2153" s="12" t="n">
        <x:v>749.999999991</x:v>
      </x:c>
      <x:c r="O2153" s="12" t="n">
        <x:v>0</x:v>
      </x:c>
      <x:c r="P2153" s="12" t="n">
        <x:v>0</x:v>
      </x:c>
      <x:c r="Q2153" s="12" t="n">
        <x:v>53.860272299909745</x:v>
      </x:c>
      <x:c r="R2153" s="12" t="n">
        <x:v>170.5860775499184</x:v>
      </x:c>
      <x:c r="S2153" s="12" t="n">
        <x:v>0</x:v>
      </x:c>
      <x:c r="T2153" s="12" t="n">
        <x:v>0</x:v>
      </x:c>
      <x:c r="U2153" s="12" t="n">
        <x:f>'逐时购电与费用'!H2153+'逐时购电与费用'!J2153+F2153-P2153+O2153-E2153-N2153/'月度汇总'!$F$6-Q2153</x:f>
        <x:v>1.2079226507921703e-13</x:v>
      </x:c>
      <x:c r="V2153" s="12" t="n">
        <x:f>M2153-L2153-N2153+O2153/'月度汇总'!$F$7</x:f>
        <x:v>1.1368683772161603e-13</x:v>
      </x:c>
    </x:row>
    <x:row r="2154" ht="20" customHeight="1">
      <x:c r="A2154" s="13" t="n">
        <x:f>'逐时购电与费用'!A2154</x:f>
        <x:v>45703.930555555555</x:v>
      </x:c>
      <x:c r="B2154" s="13" t="n">
        <x:v>45703</x:v>
      </x:c>
      <x:c r="C2154" s="12" t="n">
        <x:v>404.2149859713606</x:v>
      </x:c>
      <x:c r="D2154" s="12" t="n">
        <x:v>0</x:v>
      </x:c>
      <x:c r="E2154" s="12" t="n">
        <x:v>386.64334999999994</x:v>
      </x:c>
      <x:c r="F2154" s="12" t="n">
        <x:v>0</x:v>
      </x:c>
      <x:c r="G2154" s="12" t="n">
        <x:f>E2154-F2154</x:f>
        <x:v>386.64334999999994</x:v>
      </x:c>
      <x:c r="H2154" s="12" t="n">
        <x:f>G2154-C2154+D2154</x:f>
        <x:v>-17.57163597136065</x:v>
      </x:c>
      <x:c r="I2154" s="12" t="n">
        <x:v>412.4087483333332</x:v>
      </x:c>
      <x:c r="J2154" s="12" t="n">
        <x:v>0</x:v>
      </x:c>
      <x:c r="K2154" s="12" t="n">
        <x:f>G2154-I2154+J2154</x:f>
        <x:v>-25.76539833333328</x:v>
      </x:c>
      <x:c r="L2154" s="12" t="n">
        <x:v>2785.078351401807</x:v>
      </x:c>
      <x:c r="M2154" s="12" t="n">
        <x:v>2800.8928237670316</x:v>
      </x:c>
      <x:c r="N2154" s="12" t="n">
        <x:v>15.814472365224583</x:v>
      </x:c>
      <x:c r="O2154" s="12" t="n">
        <x:v>0</x:v>
      </x:c>
      <x:c r="P2154" s="12" t="n">
        <x:v>0</x:v>
      </x:c>
      <x:c r="Q2154" s="12" t="n">
        <x:v>0</x:v>
      </x:c>
      <x:c r="R2154" s="12" t="n">
        <x:v>165.16292529544455</x:v>
      </x:c>
      <x:c r="S2154" s="12" t="n">
        <x:v>0</x:v>
      </x:c>
      <x:c r="T2154" s="12" t="n">
        <x:v>0</x:v>
      </x:c>
      <x:c r="U2154" s="12" t="n">
        <x:f>'逐时购电与费用'!H2154+'逐时购电与费用'!J2154+F2154-P2154+O2154-E2154-N2154/'月度汇总'!$F$6-Q2154</x:f>
        <x:v>1.000000082740371e-8</x:v>
      </x:c>
      <x:c r="V2154" s="12" t="n">
        <x:f>M2154-L2154-N2154+O2154/'月度汇总'!$F$7</x:f>
        <x:v>-1.3677947663381929e-13</x:v>
      </x:c>
    </x:row>
    <x:row r="2155" ht="20" customHeight="1">
      <x:c r="A2155" s="13" t="n">
        <x:f>'逐时购电与费用'!A2155</x:f>
        <x:v>45703.9375</x:v>
      </x:c>
      <x:c r="B2155" s="13" t="n">
        <x:v>45703</x:v>
      </x:c>
      <x:c r="C2155" s="12" t="n">
        <x:v>385.75510544873566</x:v>
      </x:c>
      <x:c r="D2155" s="12" t="n">
        <x:v>0</x:v>
      </x:c>
      <x:c r="E2155" s="12" t="n">
        <x:v>433.40999999999997</x:v>
      </x:c>
      <x:c r="F2155" s="12" t="n">
        <x:v>0</x:v>
      </x:c>
      <x:c r="G2155" s="12" t="n">
        <x:f>E2155-F2155</x:f>
        <x:v>433.40999999999997</x:v>
      </x:c>
      <x:c r="H2155" s="12" t="n">
        <x:f>G2155-C2155+D2155</x:f>
        <x:v>47.654894551264306</x:v>
      </x:c>
      <x:c r="I2155" s="12" t="n">
        <x:v>393.9471666666666</x:v>
      </x:c>
      <x:c r="J2155" s="12" t="n">
        <x:v>0</x:v>
      </x:c>
      <x:c r="K2155" s="12" t="n">
        <x:f>G2155-I2155+J2155</x:f>
        <x:v>39.46283333333338</x:v>
      </x:c>
      <x:c r="L2155" s="12" t="n">
        <x:v>2800.8928237670316</x:v>
      </x:c>
      <x:c r="M2155" s="12" t="n">
        <x:v>3507.586657384869</x:v>
      </x:c>
      <x:c r="N2155" s="12" t="n">
        <x:v>706.6938336178372</x:v>
      </x:c>
      <x:c r="O2155" s="12" t="n">
        <x:v>0</x:v>
      </x:c>
      <x:c r="P2155" s="12" t="n">
        <x:v>0</x:v>
      </x:c>
      <x:c r="Q2155" s="12" t="n">
        <x:v>0</x:v>
      </x:c>
      <x:c r="R2155" s="12" t="n">
        <x:v>111.03965643959123</x:v>
      </x:c>
      <x:c r="S2155" s="12" t="n">
        <x:v>0</x:v>
      </x:c>
      <x:c r="T2155" s="12" t="n">
        <x:v>0</x:v>
      </x:c>
      <x:c r="U2155" s="12" t="n">
        <x:f>'逐时购电与费用'!H2155+'逐时购电与费用'!J2155+F2155-P2155+O2155-E2155-N2155/'月度汇总'!$F$6-Q2155</x:f>
        <x:v>1.000012161966879e-8</x:v>
      </x:c>
      <x:c r="V2155" s="12" t="n">
        <x:f>M2155-L2155-N2155+O2155/'月度汇总'!$F$7</x:f>
        <x:v>1.1368683772161603e-13</x:v>
      </x:c>
    </x:row>
    <x:row r="2156" ht="20" customHeight="1">
      <x:c r="A2156" s="13" t="n">
        <x:f>'逐时购电与费用'!A2156</x:f>
        <x:v>45703.944444444445</x:v>
      </x:c>
      <x:c r="B2156" s="13" t="n">
        <x:v>45703</x:v>
      </x:c>
      <x:c r="C2156" s="12" t="n">
        <x:v>381.6978108223802</x:v>
      </x:c>
      <x:c r="D2156" s="12" t="n">
        <x:v>0</x:v>
      </x:c>
      <x:c r="E2156" s="12" t="n">
        <x:v>422.8190833333333</x:v>
      </x:c>
      <x:c r="F2156" s="12" t="n">
        <x:v>0</x:v>
      </x:c>
      <x:c r="G2156" s="12" t="n">
        <x:f>E2156-F2156</x:f>
        <x:v>422.8190833333333</x:v>
      </x:c>
      <x:c r="H2156" s="12" t="n">
        <x:f>G2156-C2156+D2156</x:f>
        <x:v>41.12127251095313</x:v>
      </x:c>
      <x:c r="I2156" s="12" t="n">
        <x:v>394.2989008333332</x:v>
      </x:c>
      <x:c r="J2156" s="12" t="n">
        <x:v>0</x:v>
      </x:c>
      <x:c r="K2156" s="12" t="n">
        <x:f>G2156-I2156+J2156</x:f>
        <x:v>28.52018250000009</x:v>
      </x:c>
      <x:c r="L2156" s="12" t="n">
        <x:v>3507.586657384869</x:v>
      </x:c>
      <x:c r="M2156" s="12" t="n">
        <x:v>4220.172168232088</x:v>
      </x:c>
      <x:c r="N2156" s="12" t="n">
        <x:v>712.585510847219</x:v>
      </x:c>
      <x:c r="O2156" s="12" t="n">
        <x:v>0</x:v>
      </x:c>
      <x:c r="P2156" s="12" t="n">
        <x:v>0</x:v>
      </x:c>
      <x:c r="Q2156" s="12" t="n">
        <x:v>0</x:v>
      </x:c>
      <x:c r="R2156" s="12" t="n">
        <x:v>105.23864987564491</x:v>
      </x:c>
      <x:c r="S2156" s="12" t="n">
        <x:v>0</x:v>
      </x:c>
      <x:c r="T2156" s="12" t="n">
        <x:v>0</x:v>
      </x:c>
      <x:c r="U2156" s="12" t="n">
        <x:f>'逐时购电与费用'!H2156+'逐时购电与费用'!J2156+F2156-P2156+O2156-E2156-N2156/'月度汇总'!$F$6-Q2156</x:f>
        <x:v>1.0000007932831068e-8</x:v>
      </x:c>
      <x:c r="V2156" s="12" t="n">
        <x:f>M2156-L2156-N2156+O2156/'月度汇总'!$F$7</x:f>
        <x:v>-2.2737367544323206e-13</x:v>
      </x:c>
    </x:row>
    <x:row r="2157" ht="20" customHeight="1">
      <x:c r="A2157" s="13" t="n">
        <x:f>'逐时购电与费用'!A2157</x:f>
        <x:v>45703.95138888889</x:v>
      </x:c>
      <x:c r="B2157" s="13" t="n">
        <x:v>45703</x:v>
      </x:c>
      <x:c r="C2157" s="12" t="n">
        <x:v>395.8244700356945</x:v>
      </x:c>
      <x:c r="D2157" s="12" t="n">
        <x:v>0</x:v>
      </x:c>
      <x:c r="E2157" s="12" t="n">
        <x:v>401.5093</x:v>
      </x:c>
      <x:c r="F2157" s="12" t="n">
        <x:v>0</x:v>
      </x:c>
      <x:c r="G2157" s="12" t="n">
        <x:f>E2157-F2157</x:f>
        <x:v>401.5093</x:v>
      </x:c>
      <x:c r="H2157" s="12" t="n">
        <x:f>G2157-C2157+D2157</x:f>
        <x:v>5.684829964305493</x:v>
      </x:c>
      <x:c r="I2157" s="12" t="n">
        <x:v>408.42395083333327</x:v>
      </x:c>
      <x:c r="J2157" s="12" t="n">
        <x:v>0</x:v>
      </x:c>
      <x:c r="K2157" s="12" t="n">
        <x:f>G2157-I2157+J2157</x:f>
        <x:v>-6.914650833333269</x:v>
      </x:c>
      <x:c r="L2157" s="12" t="n">
        <x:v>4220.172168232088</x:v>
      </x:c>
      <x:c r="M2157" s="12" t="n">
        <x:v>4964.661581978938</x:v>
      </x:c>
      <x:c r="N2157" s="12" t="n">
        <x:v>744.4894137468497</x:v>
      </x:c>
      <x:c r="O2157" s="12" t="n">
        <x:v>0</x:v>
      </x:c>
      <x:c r="P2157" s="12" t="n">
        <x:v>0</x:v>
      </x:c>
      <x:c r="Q2157" s="12" t="n">
        <x:v>0</x:v>
      </x:c>
      <x:c r="R2157" s="12" t="n">
        <x:v>104.09408435172907</x:v>
      </x:c>
      <x:c r="S2157" s="12" t="n">
        <x:v>0</x:v>
      </x:c>
      <x:c r="T2157" s="12" t="n">
        <x:v>0</x:v>
      </x:c>
      <x:c r="U2157" s="12" t="n">
        <x:f>'逐时购电与费用'!H2157+'逐时购电与费用'!J2157+F2157-P2157+O2157-E2157-N2157/'月度汇总'!$F$6-Q2157</x:f>
        <x:v>1.0000007932831068e-8</x:v>
      </x:c>
      <x:c r="V2157" s="12" t="n">
        <x:f>M2157-L2157-N2157+O2157/'月度汇总'!$F$7</x:f>
        <x:v>3.410605131648481e-13</x:v>
      </x:c>
    </x:row>
    <x:row r="2158" ht="20" customHeight="1">
      <x:c r="A2158" s="13" t="n">
        <x:f>'逐时购电与费用'!A2158</x:f>
        <x:v>45703.95833333333</x:v>
      </x:c>
      <x:c r="B2158" s="13" t="n">
        <x:v>45703</x:v>
      </x:c>
      <x:c r="C2158" s="12" t="n">
        <x:v>405.2021009971019</x:v>
      </x:c>
      <x:c r="D2158" s="12" t="n">
        <x:v>0</x:v>
      </x:c>
      <x:c r="E2158" s="12" t="n">
        <x:v>401.69999999999993</x:v>
      </x:c>
      <x:c r="F2158" s="12" t="n">
        <x:v>0</x:v>
      </x:c>
      <x:c r="G2158" s="12" t="n">
        <x:f>E2158-F2158</x:f>
        <x:v>401.69999999999993</x:v>
      </x:c>
      <x:c r="H2158" s="12" t="n">
        <x:f>G2158-C2158+D2158</x:f>
        <x:v>-3.5021009971019907</x:v>
      </x:c>
      <x:c r="I2158" s="12" t="n">
        <x:v>417.1259166666667</x:v>
      </x:c>
      <x:c r="J2158" s="12" t="n">
        <x:v>0</x:v>
      </x:c>
      <x:c r="K2158" s="12" t="n">
        <x:f>G2158-I2158+J2158</x:f>
        <x:v>-15.425916666666751</x:v>
      </x:c>
      <x:c r="L2158" s="12" t="n">
        <x:v>4964.661581978938</x:v>
      </x:c>
      <x:c r="M2158" s="12" t="n">
        <x:v>5714.661581969937</x:v>
      </x:c>
      <x:c r="N2158" s="12" t="n">
        <x:v>749.999999991</x:v>
      </x:c>
      <x:c r="O2158" s="12" t="n">
        <x:v>0</x:v>
      </x:c>
      <x:c r="P2158" s="12" t="n">
        <x:v>0</x:v>
      </x:c>
      <x:c r="Q2158" s="12" t="n">
        <x:v>3.07605780136793</x:v>
      </x:c>
      <x:c r="R2158" s="12" t="n">
        <x:v>95.18348611123156</x:v>
      </x:c>
      <x:c r="S2158" s="12" t="n">
        <x:v>0</x:v>
      </x:c>
      <x:c r="T2158" s="12" t="n">
        <x:v>0</x:v>
      </x:c>
      <x:c r="U2158" s="12" t="n">
        <x:f>'逐时购电与费用'!H2158+'逐时购电与费用'!J2158+F2158-P2158+O2158-E2158-N2158/'月度汇总'!$F$6-Q2158</x:f>
        <x:v>1.2168044349891716e-13</x:v>
      </x:c>
      <x:c r="V2158" s="12" t="n">
        <x:f>M2158-L2158-N2158+O2158/'月度汇总'!$F$7</x:f>
        <x:v>-3.410605131648481e-13</x:v>
      </x:c>
    </x:row>
    <x:row r="2159" ht="20" customHeight="1">
      <x:c r="A2159" s="13" t="n">
        <x:f>'逐时购电与费用'!A2159</x:f>
        <x:v>45703.96527777778</x:v>
      </x:c>
      <x:c r="B2159" s="13" t="n">
        <x:v>45703</x:v>
      </x:c>
      <x:c r="C2159" s="12" t="n">
        <x:v>388.6357074143407</x:v>
      </x:c>
      <x:c r="D2159" s="12" t="n">
        <x:v>0</x:v>
      </x:c>
      <x:c r="E2159" s="12" t="n">
        <x:v>412.8443833333333</x:v>
      </x:c>
      <x:c r="F2159" s="12" t="n">
        <x:v>0</x:v>
      </x:c>
      <x:c r="G2159" s="12" t="n">
        <x:f>E2159-F2159</x:f>
        <x:v>412.8443833333333</x:v>
      </x:c>
      <x:c r="H2159" s="12" t="n">
        <x:f>G2159-C2159+D2159</x:f>
        <x:v>24.20867591899264</x:v>
      </x:c>
      <x:c r="I2159" s="12" t="n">
        <x:v>393.9997508333333</x:v>
      </x:c>
      <x:c r="J2159" s="12" t="n">
        <x:v>0</x:v>
      </x:c>
      <x:c r="K2159" s="12" t="n">
        <x:f>G2159-I2159+J2159</x:f>
        <x:v>18.844632500000046</x:v>
      </x:c>
      <x:c r="L2159" s="12" t="n">
        <x:v>5714.661581969937</x:v>
      </x:c>
      <x:c r="M2159" s="12" t="n">
        <x:v>6103.418452909614</x:v>
      </x:c>
      <x:c r="N2159" s="12" t="n">
        <x:v>388.75687093967684</x:v>
      </x:c>
      <x:c r="O2159" s="12" t="n">
        <x:v>0</x:v>
      </x:c>
      <x:c r="P2159" s="12" t="n">
        <x:v>0</x:v>
      </x:c>
      <x:c r="Q2159" s="12" t="n">
        <x:v>0</x:v>
      </x:c>
      <x:c r="R2159" s="12" t="n">
        <x:v>81.70807981687562</x:v>
      </x:c>
      <x:c r="S2159" s="12" t="n">
        <x:v>0</x:v>
      </x:c>
      <x:c r="T2159" s="12" t="n">
        <x:v>0</x:v>
      </x:c>
      <x:c r="U2159" s="12" t="n">
        <x:f>'逐时购电与费用'!H2159+'逐时购电与费用'!J2159+F2159-P2159+O2159-E2159-N2159/'月度汇总'!$F$6-Q2159</x:f>
        <x:v>1.0000064776249928e-8</x:v>
      </x:c>
      <x:c r="V2159" s="12" t="n">
        <x:f>M2159-L2159-N2159+O2159/'月度汇总'!$F$7</x:f>
        <x:v>-3.979039320256561e-13</x:v>
      </x:c>
    </x:row>
    <x:row r="2160" ht="20" customHeight="1">
      <x:c r="A2160" s="13" t="n">
        <x:f>'逐时购电与费用'!A2160</x:f>
        <x:v>45703.97222222222</x:v>
      </x:c>
      <x:c r="B2160" s="13" t="n">
        <x:v>45703</x:v>
      </x:c>
      <x:c r="C2160" s="12" t="n">
        <x:v>395.6184437953957</x:v>
      </x:c>
      <x:c r="D2160" s="12" t="n">
        <x:v>0</x:v>
      </x:c>
      <x:c r="E2160" s="12" t="n">
        <x:v>419.0505666666666</x:v>
      </x:c>
      <x:c r="F2160" s="12" t="n">
        <x:v>0</x:v>
      </x:c>
      <x:c r="G2160" s="12" t="n">
        <x:f>E2160-F2160</x:f>
        <x:v>419.0505666666666</x:v>
      </x:c>
      <x:c r="H2160" s="12" t="n">
        <x:f>G2160-C2160+D2160</x:f>
        <x:v>23.432122871270906</x:v>
      </x:c>
      <x:c r="I2160" s="12" t="n">
        <x:v>407.53925666666663</x:v>
      </x:c>
      <x:c r="J2160" s="12" t="n">
        <x:v>0</x:v>
      </x:c>
      <x:c r="K2160" s="12" t="n">
        <x:f>G2160-I2160+J2160</x:f>
        <x:v>11.51130999999998</x:v>
      </x:c>
      <x:c r="L2160" s="12" t="n">
        <x:v>6103.418452909614</x:v>
      </x:c>
      <x:c r="M2160" s="12" t="n">
        <x:v>6831.966824672305</x:v>
      </x:c>
      <x:c r="N2160" s="12" t="n">
        <x:v>728.5483717626914</x:v>
      </x:c>
      <x:c r="O2160" s="12" t="n">
        <x:v>0</x:v>
      </x:c>
      <x:c r="P2160" s="12" t="n">
        <x:v>0</x:v>
      </x:c>
      <x:c r="Q2160" s="12" t="n">
        <x:v>0</x:v>
      </x:c>
      <x:c r="R2160" s="12" t="n">
        <x:v>72.59126711037686</x:v>
      </x:c>
      <x:c r="S2160" s="12" t="n">
        <x:v>0</x:v>
      </x:c>
      <x:c r="T2160" s="12" t="n">
        <x:v>0</x:v>
      </x:c>
      <x:c r="U2160" s="12" t="n">
        <x:f>'逐时购电与费用'!H2160+'逐时购电与费用'!J2160+F2160-P2160+O2160-E2160-N2160/'月度汇总'!$F$6-Q2160</x:f>
        <x:v>1.000012161966879e-8</x:v>
      </x:c>
      <x:c r="V2160" s="12" t="n">
        <x:f>M2160-L2160-N2160+O2160/'月度汇总'!$F$7</x:f>
        <x:v>-2.2737367544323206e-13</x:v>
      </x:c>
    </x:row>
    <x:row r="2161" ht="20" customHeight="1">
      <x:c r="A2161" s="13" t="n">
        <x:f>'逐时购电与费用'!A2161</x:f>
        <x:v>45703.97916666667</x:v>
      </x:c>
      <x:c r="B2161" s="13" t="n">
        <x:v>45703</x:v>
      </x:c>
      <x:c r="C2161" s="12" t="n">
        <x:v>412.9434604494051</x:v>
      </x:c>
      <x:c r="D2161" s="12" t="n">
        <x:v>0</x:v>
      </x:c>
      <x:c r="E2161" s="12" t="n">
        <x:v>406.7183333333333</x:v>
      </x:c>
      <x:c r="F2161" s="12" t="n">
        <x:v>0</x:v>
      </x:c>
      <x:c r="G2161" s="12" t="n">
        <x:f>E2161-F2161</x:f>
        <x:v>406.7183333333333</x:v>
      </x:c>
      <x:c r="H2161" s="12" t="n">
        <x:f>G2161-C2161+D2161</x:f>
        <x:v>-6.225127116071803</x:v>
      </x:c>
      <x:c r="I2161" s="12" t="n">
        <x:v>426.79684999999995</x:v>
      </x:c>
      <x:c r="J2161" s="12" t="n">
        <x:v>0</x:v>
      </x:c>
      <x:c r="K2161" s="12" t="n">
        <x:f>G2161-I2161+J2161</x:f>
        <x:v>-20.078516666666644</x:v>
      </x:c>
      <x:c r="L2161" s="12" t="n">
        <x:v>6831.966824672305</x:v>
      </x:c>
      <x:c r="M2161" s="12" t="n">
        <x:v>7581.966824663305</x:v>
      </x:c>
      <x:c r="N2161" s="12" t="n">
        <x:v>749.999999991</x:v>
      </x:c>
      <x:c r="O2161" s="12" t="n">
        <x:v>0</x:v>
      </x:c>
      <x:c r="P2161" s="12" t="n">
        <x:v>0</x:v>
      </x:c>
      <x:c r="Q2161" s="12" t="n">
        <x:v>5.833148454245467</x:v>
      </x:c>
      <x:c r="R2161" s="12" t="n">
        <x:v>67.75730278545939</x:v>
      </x:c>
      <x:c r="S2161" s="12" t="n">
        <x:v>0</x:v>
      </x:c>
      <x:c r="T2161" s="12" t="n">
        <x:v>0</x:v>
      </x:c>
      <x:c r="U2161" s="12" t="n">
        <x:f>'逐时购电与费用'!H2161+'逐时购电与费用'!J2161+F2161-P2161+O2161-E2161-N2161/'月度汇总'!$F$6-Q2161</x:f>
        <x:v>1.2168044349891716e-13</x:v>
      </x:c>
      <x:c r="V2161" s="12" t="n">
        <x:f>M2161-L2161-N2161+O2161/'月度汇总'!$F$7</x:f>
        <x:v>-3.410605131648481e-13</x:v>
      </x:c>
    </x:row>
    <x:row r="2162" ht="20" customHeight="1">
      <x:c r="A2162" s="13" t="n">
        <x:f>'逐时购电与费用'!A2162</x:f>
        <x:v>45703.98611111111</x:v>
      </x:c>
      <x:c r="B2162" s="13" t="n">
        <x:v>45703</x:v>
      </x:c>
      <x:c r="C2162" s="12" t="n">
        <x:v>389.96792348754167</x:v>
      </x:c>
      <x:c r="D2162" s="12" t="n">
        <x:v>0</x:v>
      </x:c>
      <x:c r="E2162" s="12" t="n">
        <x:v>385.33506666666665</x:v>
      </x:c>
      <x:c r="F2162" s="12" t="n">
        <x:v>0</x:v>
      </x:c>
      <x:c r="G2162" s="12" t="n">
        <x:f>E2162-F2162</x:f>
        <x:v>385.33506666666665</x:v>
      </x:c>
      <x:c r="H2162" s="12" t="n">
        <x:f>G2162-C2162+D2162</x:f>
        <x:v>-4.63285682087502</x:v>
      </x:c>
      <x:c r="I2162" s="12" t="n">
        <x:v>403.8199125</x:v>
      </x:c>
      <x:c r="J2162" s="12" t="n">
        <x:v>0</x:v>
      </x:c>
      <x:c r="K2162" s="12" t="n">
        <x:f>G2162-I2162+J2162</x:f>
        <x:v>-18.48484583333334</x:v>
      </x:c>
      <x:c r="L2162" s="12" t="n">
        <x:v>7581.966824663305</x:v>
      </x:c>
      <x:c r="M2162" s="12" t="n">
        <x:v>8331.966824654304</x:v>
      </x:c>
      <x:c r="N2162" s="12" t="n">
        <x:v>749.999999991</x:v>
      </x:c>
      <x:c r="O2162" s="12" t="n">
        <x:v>0</x:v>
      </x:c>
      <x:c r="P2162" s="12" t="n">
        <x:v>0</x:v>
      </x:c>
      <x:c r="Q2162" s="12" t="n">
        <x:v>4.251616619722532</x:v>
      </x:c>
      <x:c r="R2162" s="12" t="n">
        <x:v>46.874353472022904</x:v>
      </x:c>
      <x:c r="S2162" s="12" t="n">
        <x:v>0</x:v>
      </x:c>
      <x:c r="T2162" s="12" t="n">
        <x:v>0</x:v>
      </x:c>
      <x:c r="U2162" s="12" t="n">
        <x:f>'逐时购电与费用'!H2162+'逐时购电与费用'!J2162+F2162-P2162+O2162-E2162-N2162/'月度汇总'!$F$6-Q2162</x:f>
        <x:v>1.2168044349891716e-13</x:v>
      </x:c>
      <x:c r="V2162" s="12" t="n">
        <x:f>M2162-L2162-N2162+O2162/'月度汇总'!$F$7</x:f>
        <x:v>-3.410605131648481e-13</x:v>
      </x:c>
    </x:row>
    <x:row r="2163" ht="20" customHeight="1">
      <x:c r="A2163" s="13" t="n">
        <x:f>'逐时购电与费用'!A2163</x:f>
        <x:v>45703.993055555555</x:v>
      </x:c>
      <x:c r="B2163" s="13" t="n">
        <x:v>45703</x:v>
      </x:c>
      <x:c r="C2163" s="12" t="n">
        <x:v>440.99180649053693</x:v>
      </x:c>
      <x:c r="D2163" s="12" t="n">
        <x:v>0</x:v>
      </x:c>
      <x:c r="E2163" s="12" t="n">
        <x:v>438.7048333333333</x:v>
      </x:c>
      <x:c r="F2163" s="12" t="n">
        <x:v>0</x:v>
      </x:c>
      <x:c r="G2163" s="12" t="n">
        <x:f>E2163-F2163</x:f>
        <x:v>438.7048333333333</x:v>
      </x:c>
      <x:c r="H2163" s="12" t="n">
        <x:f>G2163-C2163+D2163</x:f>
        <x:v>-2.286973157203647</x:v>
      </x:c>
      <x:c r="I2163" s="12" t="n">
        <x:v>454.8424333333333</x:v>
      </x:c>
      <x:c r="J2163" s="12" t="n">
        <x:v>0</x:v>
      </x:c>
      <x:c r="K2163" s="12" t="n">
        <x:f>G2163-I2163+J2163</x:f>
        <x:v>-16.13760000000002</x:v>
      </x:c>
      <x:c r="L2163" s="12" t="n">
        <x:v>8331.966824654304</x:v>
      </x:c>
      <x:c r="M2163" s="12" t="n">
        <x:v>8334.025100486788</x:v>
      </x:c>
      <x:c r="N2163" s="12" t="n">
        <x:v>2.0582758324832824</x:v>
      </x:c>
      <x:c r="O2163" s="12" t="n">
        <x:v>0</x:v>
      </x:c>
      <x:c r="P2163" s="12" t="n">
        <x:v>0</x:v>
      </x:c>
      <x:c r="Q2163" s="12" t="n">
        <x:v>0</x:v>
      </x:c>
      <x:c r="R2163" s="12" t="n">
        <x:v>27.75659181051367</x:v>
      </x:c>
      <x:c r="S2163" s="12" t="n">
        <x:v>0</x:v>
      </x:c>
      <x:c r="T2163" s="12" t="n">
        <x:v>0</x:v>
      </x:c>
      <x:c r="U2163" s="12" t="n">
        <x:f>'逐时购电与费用'!H2163+'逐时购电与费用'!J2163+F2163-P2163+O2163-E2163-N2163/'月度汇总'!$F$6-Q2163</x:f>
        <x:v>9.99999993922529e-9</x:v>
      </x:c>
      <x:c r="V2163" s="12" t="n">
        <x:f>M2163-L2163-N2163+O2163/'月度汇总'!$F$7</x:f>
        <x:v>2.7711166694643907e-13</x:v>
      </x:c>
    </x:row>
    <x:row r="2164" ht="20" customHeight="1">
      <x:c r="A2164" s="13" t="n">
        <x:f>'逐时购电与费用'!A2164</x:f>
        <x:v>45704</x:v>
      </x:c>
      <x:c r="B2164" s="13" t="n">
        <x:v>45704</x:v>
      </x:c>
      <x:c r="C2164" s="12" t="n">
        <x:v>564.7325166666667</x:v>
      </x:c>
      <x:c r="D2164" s="12" t="n">
        <x:v>0</x:v>
      </x:c>
      <x:c r="E2164" s="12" t="n">
        <x:v>547.6416666666667</x:v>
      </x:c>
      <x:c r="F2164" s="12" t="n">
        <x:v>0</x:v>
      </x:c>
      <x:c r="G2164" s="12" t="n">
        <x:f>E2164-F2164</x:f>
        <x:v>547.6416666666667</x:v>
      </x:c>
      <x:c r="H2164" s="12" t="n">
        <x:f>G2164-C2164+D2164</x:f>
        <x:v>-17.090850000000046</x:v>
      </x:c>
      <x:c r="I2164" s="12" t="n">
        <x:v>564.7325166666667</x:v>
      </x:c>
      <x:c r="J2164" s="12" t="n">
        <x:v>0</x:v>
      </x:c>
      <x:c r="K2164" s="12" t="n">
        <x:f>G2164-I2164+J2164</x:f>
        <x:v>-17.090850000000046</x:v>
      </x:c>
      <x:c r="L2164" s="12" t="n">
        <x:v>8334.025100486788</x:v>
      </x:c>
      <x:c r="M2164" s="12" t="n">
        <x:v>8349.406865477788</x:v>
      </x:c>
      <x:c r="N2164" s="12" t="n">
        <x:v>15.38176499100004</x:v>
      </x:c>
      <x:c r="O2164" s="12" t="n">
        <x:v>0</x:v>
      </x:c>
      <x:c r="P2164" s="12" t="n">
        <x:v>0</x:v>
      </x:c>
      <x:c r="Q2164" s="12" t="n">
        <x:v>0</x:v>
      </x:c>
      <x:c r="R2164" s="12" t="n">
        <x:v>335.245169388225</x:v>
      </x:c>
      <x:c r="S2164" s="12" t="n">
        <x:v>0</x:v>
      </x:c>
      <x:c r="T2164" s="12" t="n">
        <x:v>0</x:v>
      </x:c>
      <x:c r="U2164" s="12" t="n">
        <x:f>'逐时购电与费用'!H2164+'逐时购电与费用'!J2164+F2164-P2164+O2164-E2164-N2164/'月度汇总'!$F$6-Q2164</x:f>
        <x:v>1.000000082740371e-8</x:v>
      </x:c>
      <x:c r="V2164" s="12" t="n">
        <x:f>M2164-L2164-N2164+O2164/'月度汇总'!$F$7</x:f>
        <x:v>-3.126388037344441e-13</x:v>
      </x:c>
    </x:row>
    <x:row r="2165" ht="20" customHeight="1">
      <x:c r="A2165" s="13" t="n">
        <x:f>'逐时购电与费用'!A2165</x:f>
        <x:v>45704.006944444445</x:v>
      </x:c>
      <x:c r="B2165" s="13" t="n">
        <x:v>45704</x:v>
      </x:c>
      <x:c r="C2165" s="12" t="n">
        <x:v>593.5671771876871</x:v>
      </x:c>
      <x:c r="D2165" s="12" t="n">
        <x:v>0</x:v>
      </x:c>
      <x:c r="E2165" s="12" t="n">
        <x:v>596.97705</x:v>
      </x:c>
      <x:c r="F2165" s="12" t="n">
        <x:v>0</x:v>
      </x:c>
      <x:c r="G2165" s="12" t="n">
        <x:f>E2165-F2165</x:f>
        <x:v>596.97705</x:v>
      </x:c>
      <x:c r="H2165" s="12" t="n">
        <x:f>G2165-C2165+D2165</x:f>
        <x:v>3.4098728123128694</x:v>
      </x:c>
      <x:c r="I2165" s="12" t="n">
        <x:v>592.9554475</x:v>
      </x:c>
      <x:c r="J2165" s="12" t="n">
        <x:v>0</x:v>
      </x:c>
      <x:c r="K2165" s="12" t="n">
        <x:f>G2165-I2165+J2165</x:f>
        <x:v>4.021602499999972</x:v>
      </x:c>
      <x:c r="L2165" s="12" t="n">
        <x:v>8349.406865477788</x:v>
      </x:c>
      <x:c r="M2165" s="12" t="n">
        <x:v>9096.337979937705</x:v>
      </x:c>
      <x:c r="N2165" s="12" t="n">
        <x:v>746.9311144599183</x:v>
      </x:c>
      <x:c r="O2165" s="12" t="n">
        <x:v>0</x:v>
      </x:c>
      <x:c r="P2165" s="12" t="n">
        <x:v>0</x:v>
      </x:c>
      <x:c r="Q2165" s="12" t="n">
        <x:v>0</x:v>
      </x:c>
      <x:c r="R2165" s="12" t="n">
        <x:v>313.67515272155833</x:v>
      </x:c>
      <x:c r="S2165" s="12" t="n">
        <x:v>0</x:v>
      </x:c>
      <x:c r="T2165" s="12" t="n">
        <x:v>0</x:v>
      </x:c>
      <x:c r="U2165" s="12" t="n">
        <x:f>'逐时购电与费用'!H2165+'逐时购电与费用'!J2165+F2165-P2165+O2165-E2165-N2165/'月度汇总'!$F$6-Q2165</x:f>
        <x:v>1.000012161966879e-8</x:v>
      </x:c>
      <x:c r="V2165" s="12" t="n">
        <x:f>M2165-L2165-N2165+O2165/'月度汇总'!$F$7</x:f>
        <x:v>-4.547473508864641e-13</x:v>
      </x:c>
    </x:row>
    <x:row r="2166" ht="20" customHeight="1">
      <x:c r="A2166" s="13" t="n">
        <x:f>'逐时购电与费用'!A2166</x:f>
        <x:v>45704.01388888889</x:v>
      </x:c>
      <x:c r="B2166" s="13" t="n">
        <x:v>45704</x:v>
      </x:c>
      <x:c r="C2166" s="12" t="n">
        <x:v>588.4870356790427</x:v>
      </x:c>
      <x:c r="D2166" s="12" t="n">
        <x:v>0</x:v>
      </x:c>
      <x:c r="E2166" s="12" t="n">
        <x:v>575.9020499999999</x:v>
      </x:c>
      <x:c r="F2166" s="12" t="n">
        <x:v>0</x:v>
      </x:c>
      <x:c r="G2166" s="12" t="n">
        <x:f>E2166-F2166</x:f>
        <x:v>575.9020499999999</x:v>
      </x:c>
      <x:c r="H2166" s="12" t="n">
        <x:f>G2166-C2166+D2166</x:f>
        <x:v>-12.584985679042802</x:v>
      </x:c>
      <x:c r="I2166" s="12" t="n">
        <x:v>588.2430674999998</x:v>
      </x:c>
      <x:c r="J2166" s="12" t="n">
        <x:v>0</x:v>
      </x:c>
      <x:c r="K2166" s="12" t="n">
        <x:f>G2166-I2166+J2166</x:f>
        <x:v>-12.341017499999907</x:v>
      </x:c>
      <x:c r="L2166" s="12" t="n">
        <x:v>9096.337979937705</x:v>
      </x:c>
      <x:c r="M2166" s="12" t="n">
        <x:v>9846.337979928705</x:v>
      </x:c>
      <x:c r="N2166" s="12" t="n">
        <x:v>749.999999991</x:v>
      </x:c>
      <x:c r="O2166" s="12" t="n">
        <x:v>0</x:v>
      </x:c>
      <x:c r="P2166" s="12" t="n">
        <x:v>0</x:v>
      </x:c>
      <x:c r="Q2166" s="12" t="n">
        <x:v>12.58498568904269</x:v>
      </x:c>
      <x:c r="R2166" s="12" t="n">
        <x:v>321.1343079486902</x:v>
      </x:c>
      <x:c r="S2166" s="12" t="n">
        <x:v>0</x:v>
      </x:c>
      <x:c r="T2166" s="12" t="n">
        <x:v>0</x:v>
      </x:c>
      <x:c r="U2166" s="12" t="n">
        <x:f>'逐时购电与费用'!H2166+'逐时购电与费用'!J2166+F2166-P2166+O2166-E2166-N2166/'月度汇总'!$F$6-Q2166</x:f>
        <x:v>1.2079226507921703e-13</x:v>
      </x:c>
      <x:c r="V2166" s="12" t="n">
        <x:f>M2166-L2166-N2166+O2166/'月度汇总'!$F$7</x:f>
        <x:v>-3.410605131648481e-13</x:v>
      </x:c>
    </x:row>
    <x:row r="2167" ht="20" customHeight="1">
      <x:c r="A2167" s="13" t="n">
        <x:f>'逐时购电与费用'!A2167</x:f>
        <x:v>45704.02083333333</x:v>
      </x:c>
      <x:c r="B2167" s="13" t="n">
        <x:v>45704</x:v>
      </x:c>
      <x:c r="C2167" s="12" t="n">
        <x:v>593.2271983558911</x:v>
      </x:c>
      <x:c r="D2167" s="12" t="n">
        <x:v>0</x:v>
      </x:c>
      <x:c r="E2167" s="12" t="n">
        <x:v>550</x:v>
      </x:c>
      <x:c r="F2167" s="12" t="n">
        <x:v>0</x:v>
      </x:c>
      <x:c r="G2167" s="12" t="n">
        <x:f>E2167-F2167</x:f>
        <x:v>550</x:v>
      </x:c>
      <x:c r="H2167" s="12" t="n">
        <x:f>G2167-C2167+D2167</x:f>
        <x:v>-43.22719835589112</x:v>
      </x:c>
      <x:c r="I2167" s="12" t="n">
        <x:v>592.7673</x:v>
      </x:c>
      <x:c r="J2167" s="12" t="n">
        <x:v>0</x:v>
      </x:c>
      <x:c r="K2167" s="12" t="n">
        <x:f>G2167-I2167+J2167</x:f>
        <x:v>-42.76729999999998</x:v>
      </x:c>
      <x:c r="L2167" s="12" t="n">
        <x:v>9846.337979928705</x:v>
      </x:c>
      <x:c r="M2167" s="12" t="n">
        <x:v>10101.21735795322</x:v>
      </x:c>
      <x:c r="N2167" s="12" t="n">
        <x:v>254.87937802451424</x:v>
      </x:c>
      <x:c r="O2167" s="12" t="n">
        <x:v>0</x:v>
      </x:c>
      <x:c r="P2167" s="12" t="n">
        <x:v>0</x:v>
      </x:c>
      <x:c r="Q2167" s="12" t="n">
        <x:v>0</x:v>
      </x:c>
      <x:c r="R2167" s="12" t="n">
        <x:v>339.6973193513886</x:v>
      </x:c>
      <x:c r="S2167" s="12" t="n">
        <x:v>0</x:v>
      </x:c>
      <x:c r="T2167" s="12" t="n">
        <x:v>0</x:v>
      </x:c>
      <x:c r="U2167" s="12" t="n">
        <x:f>'逐时购电与费用'!H2167+'逐时购电与费用'!J2167+F2167-P2167+O2167-E2167-N2167/'月度汇总'!$F$6-Q2167</x:f>
        <x:v>1.0000007932831068e-8</x:v>
      </x:c>
      <x:c r="V2167" s="12" t="n">
        <x:f>M2167-L2167-N2167+O2167/'月度汇总'!$F$7</x:f>
        <x:v>-8.526512829121202e-14</x:v>
      </x:c>
    </x:row>
    <x:row r="2168" ht="20" customHeight="1">
      <x:c r="A2168" s="13" t="n">
        <x:f>'逐时购电与费用'!A2168</x:f>
        <x:v>45704.02777777778</x:v>
      </x:c>
      <x:c r="B2168" s="13" t="n">
        <x:v>45704</x:v>
      </x:c>
      <x:c r="C2168" s="12" t="n">
        <x:v>602.0018175411565</x:v>
      </x:c>
      <x:c r="D2168" s="12" t="n">
        <x:v>0</x:v>
      </x:c>
      <x:c r="E2168" s="12" t="n">
        <x:v>593.4438</x:v>
      </x:c>
      <x:c r="F2168" s="12" t="n">
        <x:v>0</x:v>
      </x:c>
      <x:c r="G2168" s="12" t="n">
        <x:f>E2168-F2168</x:f>
        <x:v>593.4438</x:v>
      </x:c>
      <x:c r="H2168" s="12" t="n">
        <x:f>G2168-C2168+D2168</x:f>
        <x:v>-8.55801754115646</x:v>
      </x:c>
      <x:c r="I2168" s="12" t="n">
        <x:v>601.8898066666667</x:v>
      </x:c>
      <x:c r="J2168" s="12" t="n">
        <x:v>0</x:v>
      </x:c>
      <x:c r="K2168" s="12" t="n">
        <x:f>G2168-I2168+J2168</x:f>
        <x:v>-8.446006666666676</x:v>
      </x:c>
      <x:c r="L2168" s="12" t="n">
        <x:v>10101.21735795322</x:v>
      </x:c>
      <x:c r="M2168" s="12" t="n">
        <x:v>10108.91957373126</x:v>
      </x:c>
      <x:c r="N2168" s="12" t="n">
        <x:v>7.702215778040813</x:v>
      </x:c>
      <x:c r="O2168" s="12" t="n">
        <x:v>0</x:v>
      </x:c>
      <x:c r="P2168" s="12" t="n">
        <x:v>0</x:v>
      </x:c>
      <x:c r="Q2168" s="12" t="n">
        <x:v>0</x:v>
      </x:c>
      <x:c r="R2168" s="12" t="n">
        <x:v>341.8951064462352</x:v>
      </x:c>
      <x:c r="S2168" s="12" t="n">
        <x:v>0</x:v>
      </x:c>
      <x:c r="T2168" s="12" t="n">
        <x:v>0</x:v>
      </x:c>
      <x:c r="U2168" s="12" t="n">
        <x:f>'逐时购电与费用'!H2168+'逐时购电与费用'!J2168+F2168-P2168+O2168-E2168-N2168/'月度汇总'!$F$6-Q2168</x:f>
        <x:v>1.000000082740371e-8</x:v>
      </x:c>
      <x:c r="V2168" s="12" t="n">
        <x:f>M2168-L2168-N2168+O2168/'月度汇总'!$F$7</x:f>
        <x:v>3.232969447708456e-13</x:v>
      </x:c>
    </x:row>
    <x:row r="2169" ht="20" customHeight="1">
      <x:c r="A2169" s="13" t="n">
        <x:f>'逐时购电与费用'!A2169</x:f>
        <x:v>45704.03472222222</x:v>
      </x:c>
      <x:c r="B2169" s="13" t="n">
        <x:v>45704</x:v>
      </x:c>
      <x:c r="C2169" s="12" t="n">
        <x:v>616.256968952546</x:v>
      </x:c>
      <x:c r="D2169" s="12" t="n">
        <x:v>0</x:v>
      </x:c>
      <x:c r="E2169" s="12" t="n">
        <x:v>622.7690833333334</x:v>
      </x:c>
      <x:c r="F2169" s="12" t="n">
        <x:v>0</x:v>
      </x:c>
      <x:c r="G2169" s="12" t="n">
        <x:f>E2169-F2169</x:f>
        <x:v>622.7690833333334</x:v>
      </x:c>
      <x:c r="H2169" s="12" t="n">
        <x:f>G2169-C2169+D2169</x:f>
        <x:v>6.512114380787352</x:v>
      </x:c>
      <x:c r="I2169" s="12" t="n">
        <x:v>613.9577483333333</x:v>
      </x:c>
      <x:c r="J2169" s="12" t="n">
        <x:v>0</x:v>
      </x:c>
      <x:c r="K2169" s="12" t="n">
        <x:f>G2169-I2169+J2169</x:f>
        <x:v>8.8113350000001</x:v>
      </x:c>
      <x:c r="L2169" s="12" t="n">
        <x:v>10108.91957373126</x:v>
      </x:c>
      <x:c r="M2169" s="12" t="n">
        <x:v>10101.683891097053</x:v>
      </x:c>
      <x:c r="N2169" s="12" t="n">
        <x:v>0</x:v>
      </x:c>
      <x:c r="O2169" s="12" t="n">
        <x:v>6.512114370787352</x:v>
      </x:c>
      <x:c r="P2169" s="12" t="n">
        <x:v>0</x:v>
      </x:c>
      <x:c r="Q2169" s="12" t="n">
        <x:v>0</x:v>
      </x:c>
      <x:c r="R2169" s="12" t="n">
        <x:v>319.03146086242793</x:v>
      </x:c>
      <x:c r="S2169" s="12" t="n">
        <x:v>0</x:v>
      </x:c>
      <x:c r="T2169" s="12" t="n">
        <x:v>0</x:v>
      </x:c>
      <x:c r="U2169" s="12" t="n">
        <x:f>'逐时购电与费用'!H2169+'逐时购电与费用'!J2169+F2169-P2169+O2169-E2169-N2169/'月度汇总'!$F$6-Q2169</x:f>
        <x:v>-1.0000007932831068e-8</x:v>
      </x:c>
      <x:c r="V2169" s="12" t="n">
        <x:f>M2169-L2169-N2169+O2169/'月度汇总'!$F$7</x:f>
        <x:v>6.910028105266974e-13</x:v>
      </x:c>
    </x:row>
    <x:row r="2170" ht="20" customHeight="1">
      <x:c r="A2170" s="13" t="n">
        <x:f>'逐时购电与费用'!A2170</x:f>
        <x:v>45704.04166666667</x:v>
      </x:c>
      <x:c r="B2170" s="13" t="n">
        <x:v>45704</x:v>
      </x:c>
      <x:c r="C2170" s="12" t="n">
        <x:v>626.4184498287335</x:v>
      </x:c>
      <x:c r="D2170" s="12" t="n">
        <x:v>0</x:v>
      </x:c>
      <x:c r="E2170" s="12" t="n">
        <x:v>602.6516666666666</x:v>
      </x:c>
      <x:c r="F2170" s="12" t="n">
        <x:v>0</x:v>
      </x:c>
      <x:c r="G2170" s="12" t="n">
        <x:f>E2170-F2170</x:f>
        <x:v>602.6516666666666</x:v>
      </x:c>
      <x:c r="H2170" s="12" t="n">
        <x:f>G2170-C2170+D2170</x:f>
        <x:v>-23.766783162066872</x:v>
      </x:c>
      <x:c r="I2170" s="12" t="n">
        <x:v>624.4483166666665</x:v>
      </x:c>
      <x:c r="J2170" s="12" t="n">
        <x:v>0</x:v>
      </x:c>
      <x:c r="K2170" s="12" t="n">
        <x:f>G2170-I2170+J2170</x:f>
        <x:v>-21.796649999999886</x:v>
      </x:c>
      <x:c r="L2170" s="12" t="n">
        <x:v>10101.683891097053</x:v>
      </x:c>
      <x:c r="M2170" s="12" t="n">
        <x:v>10123.073995933913</x:v>
      </x:c>
      <x:c r="N2170" s="12" t="n">
        <x:v>21.390104836860182</x:v>
      </x:c>
      <x:c r="O2170" s="12" t="n">
        <x:v>0</x:v>
      </x:c>
      <x:c r="P2170" s="12" t="n">
        <x:v>0</x:v>
      </x:c>
      <x:c r="Q2170" s="12" t="n">
        <x:v>0</x:v>
      </x:c>
      <x:c r="R2170" s="12" t="n">
        <x:v>289.858183510583</x:v>
      </x:c>
      <x:c r="S2170" s="12" t="n">
        <x:v>0</x:v>
      </x:c>
      <x:c r="T2170" s="12" t="n">
        <x:v>0</x:v>
      </x:c>
      <x:c r="U2170" s="12" t="n">
        <x:f>'逐时购电与费用'!H2170+'逐时购电与费用'!J2170+F2170-P2170+O2170-E2170-N2170/'月度汇总'!$F$6-Q2170</x:f>
        <x:v>1.0000004380117389e-8</x:v>
      </x:c>
      <x:c r="V2170" s="12" t="n">
        <x:f>M2170-L2170-N2170+O2170/'月度汇总'!$F$7</x:f>
        <x:v>5.186961971048731e-13</x:v>
      </x:c>
    </x:row>
    <x:row r="2171" ht="20" customHeight="1">
      <x:c r="A2171" s="13" t="n">
        <x:f>'逐时购电与费用'!A2171</x:f>
        <x:v>45704.04861111111</x:v>
      </x:c>
      <x:c r="B2171" s="13" t="n">
        <x:v>45704</x:v>
      </x:c>
      <x:c r="C2171" s="12" t="n">
        <x:v>617.8618745612173</x:v>
      </x:c>
      <x:c r="D2171" s="12" t="n">
        <x:v>0</x:v>
      </x:c>
      <x:c r="E2171" s="12" t="n">
        <x:v>579.7277666666666</x:v>
      </x:c>
      <x:c r="F2171" s="12" t="n">
        <x:v>0</x:v>
      </x:c>
      <x:c r="G2171" s="12" t="n">
        <x:f>E2171-F2171</x:f>
        <x:v>579.7277666666666</x:v>
      </x:c>
      <x:c r="H2171" s="12" t="n">
        <x:f>G2171-C2171+D2171</x:f>
        <x:v>-38.13410789455065</x:v>
      </x:c>
      <x:c r="I2171" s="12" t="n">
        <x:v>616.2118133333332</x:v>
      </x:c>
      <x:c r="J2171" s="12" t="n">
        <x:v>0</x:v>
      </x:c>
      <x:c r="K2171" s="12" t="n">
        <x:f>G2171-I2171+J2171</x:f>
        <x:v>-36.484046666666586</x:v>
      </x:c>
      <x:c r="L2171" s="12" t="n">
        <x:v>10123.073995933913</x:v>
      </x:c>
      <x:c r="M2171" s="12" t="n">
        <x:v>10157.39469303001</x:v>
      </x:c>
      <x:c r="N2171" s="12" t="n">
        <x:v>34.320697096095586</x:v>
      </x:c>
      <x:c r="O2171" s="12" t="n">
        <x:v>0</x:v>
      </x:c>
      <x:c r="P2171" s="12" t="n">
        <x:v>0</x:v>
      </x:c>
      <x:c r="Q2171" s="12" t="n">
        <x:v>0</x:v>
      </x:c>
      <x:c r="R2171" s="12" t="n">
        <x:v>271.01313370123364</x:v>
      </x:c>
      <x:c r="S2171" s="12" t="n">
        <x:v>0</x:v>
      </x:c>
      <x:c r="T2171" s="12" t="n">
        <x:v>0</x:v>
      </x:c>
      <x:c r="U2171" s="12" t="n">
        <x:f>'逐时购电与费用'!H2171+'逐时购电与费用'!J2171+F2171-P2171+O2171-E2171-N2171/'月度汇总'!$F$6-Q2171</x:f>
        <x:v>1.000000082740371e-8</x:v>
      </x:c>
      <x:c r="V2171" s="12" t="n">
        <x:f>M2171-L2171-N2171+O2171/'月度汇总'!$F$7</x:f>
        <x:v>8.242295734817162e-13</x:v>
      </x:c>
    </x:row>
    <x:row r="2172" ht="20" customHeight="1">
      <x:c r="A2172" s="13" t="n">
        <x:f>'逐时购电与费用'!A2172</x:f>
        <x:v>45704.055555555555</x:v>
      </x:c>
      <x:c r="B2172" s="13" t="n">
        <x:v>45704</x:v>
      </x:c>
      <x:c r="C2172" s="12" t="n">
        <x:v>608.7495928316985</x:v>
      </x:c>
      <x:c r="D2172" s="12" t="n">
        <x:v>0</x:v>
      </x:c>
      <x:c r="E2172" s="12" t="n">
        <x:v>575.6640333333332</x:v>
      </x:c>
      <x:c r="F2172" s="12" t="n">
        <x:v>0</x:v>
      </x:c>
      <x:c r="G2172" s="12" t="n">
        <x:f>E2172-F2172</x:f>
        <x:v>575.6640333333332</x:v>
      </x:c>
      <x:c r="H2172" s="12" t="n">
        <x:f>G2172-C2172+D2172</x:f>
        <x:v>-33.08555949836523</x:v>
      </x:c>
      <x:c r="I2172" s="12" t="n">
        <x:v>607.4108349999999</x:v>
      </x:c>
      <x:c r="J2172" s="12" t="n">
        <x:v>0</x:v>
      </x:c>
      <x:c r="K2172" s="12" t="n">
        <x:f>G2172-I2172+J2172</x:f>
        <x:v>-31.74680166666667</x:v>
      </x:c>
      <x:c r="L2172" s="12" t="n">
        <x:v>10157.39469303001</x:v>
      </x:c>
      <x:c r="M2172" s="12" t="n">
        <x:v>10187.171696569538</x:v>
      </x:c>
      <x:c r="N2172" s="12" t="n">
        <x:v>29.777003539528703</x:v>
      </x:c>
      <x:c r="O2172" s="12" t="n">
        <x:v>0</x:v>
      </x:c>
      <x:c r="P2172" s="12" t="n">
        <x:v>0</x:v>
      </x:c>
      <x:c r="Q2172" s="12" t="n">
        <x:v>0</x:v>
      </x:c>
      <x:c r="R2172" s="12" t="n">
        <x:v>254.3595760386023</x:v>
      </x:c>
      <x:c r="S2172" s="12" t="n">
        <x:v>0</x:v>
      </x:c>
      <x:c r="T2172" s="12" t="n">
        <x:v>0</x:v>
      </x:c>
      <x:c r="U2172" s="12" t="n">
        <x:f>'逐时购电与费用'!H2172+'逐时购电与费用'!J2172+F2172-P2172+O2172-E2172-N2172/'月度汇总'!$F$6-Q2172</x:f>
        <x:v>1.000000082740371e-8</x:v>
      </x:c>
      <x:c r="V2172" s="12" t="n">
        <x:f>M2172-L2172-N2172+O2172/'月度汇总'!$F$7</x:f>
        <x:v>-8.348877145181177e-13</x:v>
      </x:c>
    </x:row>
    <x:row r="2173" ht="20" customHeight="1">
      <x:c r="A2173" s="13" t="n">
        <x:f>'逐时购电与费用'!A2173</x:f>
        <x:v>45704.0625</x:v>
      </x:c>
      <x:c r="B2173" s="13" t="n">
        <x:v>45704</x:v>
      </x:c>
      <x:c r="C2173" s="12" t="n">
        <x:v>612.2091327548269</x:v>
      </x:c>
      <x:c r="D2173" s="12" t="n">
        <x:v>0</x:v>
      </x:c>
      <x:c r="E2173" s="12" t="n">
        <x:v>594.4333333333333</x:v>
      </x:c>
      <x:c r="F2173" s="12" t="n">
        <x:v>0</x:v>
      </x:c>
      <x:c r="G2173" s="12" t="n">
        <x:f>E2173-F2173</x:f>
        <x:v>594.4333333333333</x:v>
      </x:c>
      <x:c r="H2173" s="12" t="n">
        <x:f>G2173-C2173+D2173</x:f>
        <x:v>-17.775799421493616</x:v>
      </x:c>
      <x:c r="I2173" s="12" t="n">
        <x:v>611.1731499999999</x:v>
      </x:c>
      <x:c r="J2173" s="12" t="n">
        <x:v>0</x:v>
      </x:c>
      <x:c r="K2173" s="12" t="n">
        <x:f>G2173-I2173+J2173</x:f>
        <x:v>-16.73981666666657</x:v>
      </x:c>
      <x:c r="L2173" s="12" t="n">
        <x:v>10187.171696569538</x:v>
      </x:c>
      <x:c r="M2173" s="12" t="n">
        <x:v>10203.169916039882</x:v>
      </x:c>
      <x:c r="N2173" s="12" t="n">
        <x:v>15.998219470344253</x:v>
      </x:c>
      <x:c r="O2173" s="12" t="n">
        <x:v>0</x:v>
      </x:c>
      <x:c r="P2173" s="12" t="n">
        <x:v>0</x:v>
      </x:c>
      <x:c r="Q2173" s="12" t="n">
        <x:v>0</x:v>
      </x:c>
      <x:c r="R2173" s="12" t="n">
        <x:v>241.3309042487739</x:v>
      </x:c>
      <x:c r="S2173" s="12" t="n">
        <x:v>0</x:v>
      </x:c>
      <x:c r="T2173" s="12" t="n">
        <x:v>0</x:v>
      </x:c>
      <x:c r="U2173" s="12" t="n">
        <x:f>'逐时购电与费用'!H2173+'逐时购电与费用'!J2173+F2173-P2173+O2173-E2173-N2173/'月度汇总'!$F$6-Q2173</x:f>
        <x:v>1.000000082740371e-8</x:v>
      </x:c>
      <x:c r="V2173" s="12" t="n">
        <x:f>M2173-L2173-N2173+O2173/'月度汇总'!$F$7</x:f>
        <x:v>8.526512829121202e-14</x:v>
      </x:c>
    </x:row>
    <x:row r="2174" ht="20" customHeight="1">
      <x:c r="A2174" s="13" t="n">
        <x:f>'逐时购电与费用'!A2174</x:f>
        <x:v>45704.069444444445</x:v>
      </x:c>
      <x:c r="B2174" s="13" t="n">
        <x:v>45704</x:v>
      </x:c>
      <x:c r="C2174" s="12" t="n">
        <x:v>623.235476526169</x:v>
      </x:c>
      <x:c r="D2174" s="12" t="n">
        <x:v>0</x:v>
      </x:c>
      <x:c r="E2174" s="12" t="n">
        <x:v>621.69295</x:v>
      </x:c>
      <x:c r="F2174" s="12" t="n">
        <x:v>0</x:v>
      </x:c>
      <x:c r="G2174" s="12" t="n">
        <x:f>E2174-F2174</x:f>
        <x:v>621.69295</x:v>
      </x:c>
      <x:c r="H2174" s="12" t="n">
        <x:f>G2174-C2174+D2174</x:f>
        <x:v>-1.5425265261690129</x:v>
      </x:c>
      <x:c r="I2174" s="12" t="n">
        <x:v>618.9815824999998</x:v>
      </x:c>
      <x:c r="J2174" s="12" t="n">
        <x:v>0</x:v>
      </x:c>
      <x:c r="K2174" s="12" t="n">
        <x:f>G2174-I2174+J2174</x:f>
        <x:v>2.711367500000165</x:v>
      </x:c>
      <x:c r="L2174" s="12" t="n">
        <x:v>10203.169916039882</x:v>
      </x:c>
      <x:c r="M2174" s="12" t="n">
        <x:v>10204.558189904434</x:v>
      </x:c>
      <x:c r="N2174" s="12" t="n">
        <x:v>1.3882738645521115</x:v>
      </x:c>
      <x:c r="O2174" s="12" t="n">
        <x:v>0</x:v>
      </x:c>
      <x:c r="P2174" s="12" t="n">
        <x:v>0</x:v>
      </x:c>
      <x:c r="Q2174" s="12" t="n">
        <x:v>0</x:v>
      </x:c>
      <x:c r="R2174" s="12" t="n">
        <x:v>233.6449327682668</x:v>
      </x:c>
      <x:c r="S2174" s="12" t="n">
        <x:v>0</x:v>
      </x:c>
      <x:c r="T2174" s="12" t="n">
        <x:v>0</x:v>
      </x:c>
      <x:c r="U2174" s="12" t="n">
        <x:f>'逐时购电与费用'!H2174+'逐时购电与费用'!J2174+F2174-P2174+O2174-E2174-N2174/'月度汇总'!$F$6-Q2174</x:f>
        <x:v>1.0000000161269895e-8</x:v>
      </x:c>
      <x:c r="V2174" s="12" t="n">
        <x:f>M2174-L2174-N2174+O2174/'月度汇总'!$F$7</x:f>
        <x:v>-5.186961971048731e-13</x:v>
      </x:c>
    </x:row>
    <x:row r="2175" ht="20" customHeight="1">
      <x:c r="A2175" s="13" t="n">
        <x:f>'逐时购电与费用'!A2175</x:f>
        <x:v>45704.07638888889</x:v>
      </x:c>
      <x:c r="B2175" s="13" t="n">
        <x:v>45704</x:v>
      </x:c>
      <x:c r="C2175" s="12" t="n">
        <x:v>619.4654269085868</x:v>
      </x:c>
      <x:c r="D2175" s="12" t="n">
        <x:v>0</x:v>
      </x:c>
      <x:c r="E2175" s="12" t="n">
        <x:v>614.39815</x:v>
      </x:c>
      <x:c r="F2175" s="12" t="n">
        <x:v>0</x:v>
      </x:c>
      <x:c r="G2175" s="12" t="n">
        <x:f>E2175-F2175</x:f>
        <x:v>614.39815</x:v>
      </x:c>
      <x:c r="H2175" s="12" t="n">
        <x:f>G2175-C2175+D2175</x:f>
        <x:v>-5.067276908586791</x:v>
      </x:c>
      <x:c r="I2175" s="12" t="n">
        <x:v>615.0376624999999</x:v>
      </x:c>
      <x:c r="J2175" s="12" t="n">
        <x:v>0</x:v>
      </x:c>
      <x:c r="K2175" s="12" t="n">
        <x:f>G2175-I2175+J2175</x:f>
        <x:v>-0.6395124999999098</x:v>
      </x:c>
      <x:c r="L2175" s="12" t="n">
        <x:v>10204.558189904434</x:v>
      </x:c>
      <x:c r="M2175" s="12" t="n">
        <x:v>10209.118739113163</x:v>
      </x:c>
      <x:c r="N2175" s="12" t="n">
        <x:v>4.560549208728112</x:v>
      </x:c>
      <x:c r="O2175" s="12" t="n">
        <x:v>0</x:v>
      </x:c>
      <x:c r="P2175" s="12" t="n">
        <x:v>0</x:v>
      </x:c>
      <x:c r="Q2175" s="12" t="n">
        <x:v>0</x:v>
      </x:c>
      <x:c r="R2175" s="12" t="n">
        <x:v>224.8994627962294</x:v>
      </x:c>
      <x:c r="S2175" s="12" t="n">
        <x:v>0</x:v>
      </x:c>
      <x:c r="T2175" s="12" t="n">
        <x:v>0</x:v>
      </x:c>
      <x:c r="U2175" s="12" t="n">
        <x:f>'逐时购电与费用'!H2175+'逐时购电与费用'!J2175+F2175-P2175+O2175-E2175-N2175/'月度汇总'!$F$6-Q2175</x:f>
        <x:v>9.99999993922529e-9</x:v>
      </x:c>
      <x:c r="V2175" s="12" t="n">
        <x:f>M2175-L2175-N2175+O2175/'月度汇总'!$F$7</x:f>
        <x:v>7.318590178329032e-13</x:v>
      </x:c>
    </x:row>
    <x:row r="2176" ht="20" customHeight="1">
      <x:c r="A2176" s="13" t="n">
        <x:f>'逐时购电与费用'!A2176</x:f>
        <x:v>45704.08333333333</x:v>
      </x:c>
      <x:c r="B2176" s="13" t="n">
        <x:v>45704</x:v>
      </x:c>
      <x:c r="C2176" s="12" t="n">
        <x:v>612.0484228902221</x:v>
      </x:c>
      <x:c r="D2176" s="12" t="n">
        <x:v>0</x:v>
      </x:c>
      <x:c r="E2176" s="12" t="n">
        <x:v>582.1966666666666</x:v>
      </x:c>
      <x:c r="F2176" s="12" t="n">
        <x:v>0</x:v>
      </x:c>
      <x:c r="G2176" s="12" t="n">
        <x:f>E2176-F2176</x:f>
        <x:v>582.1966666666666</x:v>
      </x:c>
      <x:c r="H2176" s="12" t="n">
        <x:f>G2176-C2176+D2176</x:f>
        <x:v>-29.851756223555526</x:v>
      </x:c>
      <x:c r="I2176" s="12" t="n">
        <x:v>607.8992249999999</x:v>
      </x:c>
      <x:c r="J2176" s="12" t="n">
        <x:v>0</x:v>
      </x:c>
      <x:c r="K2176" s="12" t="n">
        <x:f>G2176-I2176+J2176</x:f>
        <x:v>-25.702558333333286</x:v>
      </x:c>
      <x:c r="L2176" s="12" t="n">
        <x:v>10209.118739113163</x:v>
      </x:c>
      <x:c r="M2176" s="12" t="n">
        <x:v>10235.985319705362</x:v>
      </x:c>
      <x:c r="N2176" s="12" t="n">
        <x:v>26.86658059219997</x:v>
      </x:c>
      <x:c r="O2176" s="12" t="n">
        <x:v>0</x:v>
      </x:c>
      <x:c r="P2176" s="12" t="n">
        <x:v>0</x:v>
      </x:c>
      <x:c r="Q2176" s="12" t="n">
        <x:v>0</x:v>
      </x:c>
      <x:c r="R2176" s="12" t="n">
        <x:v>255.64236566304135</x:v>
      </x:c>
      <x:c r="S2176" s="12" t="n">
        <x:v>0</x:v>
      </x:c>
      <x:c r="T2176" s="12" t="n">
        <x:v>0</x:v>
      </x:c>
      <x:c r="U2176" s="12" t="n">
        <x:f>'逐时购电与费用'!H2176+'逐时购电与费用'!J2176+F2176-P2176+O2176-E2176-N2176/'月度汇总'!$F$6-Q2176</x:f>
        <x:v>1.0000004380117389e-8</x:v>
      </x:c>
      <x:c r="V2176" s="12" t="n">
        <x:f>M2176-L2176-N2176+O2176/'月度汇总'!$F$7</x:f>
        <x:v>-7.993605777301127e-13</x:v>
      </x:c>
    </x:row>
    <x:row r="2177" ht="20" customHeight="1">
      <x:c r="A2177" s="13" t="n">
        <x:f>'逐时购电与费用'!A2177</x:f>
        <x:v>45704.09027777778</x:v>
      </x:c>
      <x:c r="B2177" s="13" t="n">
        <x:v>45704</x:v>
      </x:c>
      <x:c r="C2177" s="12" t="n">
        <x:v>633.3702053472861</x:v>
      </x:c>
      <x:c r="D2177" s="12" t="n">
        <x:v>0</x:v>
      </x:c>
      <x:c r="E2177" s="12" t="n">
        <x:v>579.60435</x:v>
      </x:c>
      <x:c r="F2177" s="12" t="n">
        <x:v>0</x:v>
      </x:c>
      <x:c r="G2177" s="12" t="n">
        <x:f>E2177-F2177</x:f>
        <x:v>579.60435</x:v>
      </x:c>
      <x:c r="H2177" s="12" t="n">
        <x:f>G2177-C2177+D2177</x:f>
        <x:v>-53.765855347286106</x:v>
      </x:c>
      <x:c r="I2177" s="12" t="n">
        <x:v>629.4919424999999</x:v>
      </x:c>
      <x:c r="J2177" s="12" t="n">
        <x:v>0</x:v>
      </x:c>
      <x:c r="K2177" s="12" t="n">
        <x:f>G2177-I2177+J2177</x:f>
        <x:v>-49.88759249999998</x:v>
      </x:c>
      <x:c r="L2177" s="12" t="n">
        <x:v>10235.985319705362</x:v>
      </x:c>
      <x:c r="M2177" s="12" t="n">
        <x:v>10284.37458950892</x:v>
      </x:c>
      <x:c r="N2177" s="12" t="n">
        <x:v>48.38926980355749</x:v>
      </x:c>
      <x:c r="O2177" s="12" t="n">
        <x:v>0</x:v>
      </x:c>
      <x:c r="P2177" s="12" t="n">
        <x:v>0</x:v>
      </x:c>
      <x:c r="Q2177" s="12" t="n">
        <x:v>0</x:v>
      </x:c>
      <x:c r="R2177" s="12" t="n">
        <x:v>274.1166087725643</x:v>
      </x:c>
      <x:c r="S2177" s="12" t="n">
        <x:v>0</x:v>
      </x:c>
      <x:c r="T2177" s="12" t="n">
        <x:v>0</x:v>
      </x:c>
      <x:c r="U2177" s="12" t="n">
        <x:f>'逐时购电与费用'!H2177+'逐时购电与费用'!J2177+F2177-P2177+O2177-E2177-N2177/'月度汇总'!$F$6-Q2177</x:f>
        <x:v>1.0000007932831068e-8</x:v>
      </x:c>
      <x:c r="V2177" s="12" t="n">
        <x:f>M2177-L2177-N2177+O2177/'月度汇总'!$F$7</x:f>
        <x:v>4.192202140984591e-13</x:v>
      </x:c>
    </x:row>
    <x:row r="2178" ht="20" customHeight="1">
      <x:c r="A2178" s="13" t="n">
        <x:f>'逐时购电与费用'!A2178</x:f>
        <x:v>45704.09722222222</x:v>
      </x:c>
      <x:c r="B2178" s="13" t="n">
        <x:v>45704</x:v>
      </x:c>
      <x:c r="C2178" s="12" t="n">
        <x:v>651.2071177115187</x:v>
      </x:c>
      <x:c r="D2178" s="12" t="n">
        <x:v>0</x:v>
      </x:c>
      <x:c r="E2178" s="12" t="n">
        <x:v>601.5218666666666</x:v>
      </x:c>
      <x:c r="F2178" s="12" t="n">
        <x:v>0</x:v>
      </x:c>
      <x:c r="G2178" s="12" t="n">
        <x:f>E2178-F2178</x:f>
        <x:v>601.5218666666666</x:v>
      </x:c>
      <x:c r="H2178" s="12" t="n">
        <x:f>G2178-C2178+D2178</x:f>
        <x:v>-49.685251044852066</x:v>
      </x:c>
      <x:c r="I2178" s="12" t="n">
        <x:v>645.5098925</x:v>
      </x:c>
      <x:c r="J2178" s="12" t="n">
        <x:v>0</x:v>
      </x:c>
      <x:c r="K2178" s="12" t="n">
        <x:f>G2178-I2178+J2178</x:f>
        <x:v>-43.98802583333338</x:v>
      </x:c>
      <x:c r="L2178" s="12" t="n">
        <x:v>10284.37458950892</x:v>
      </x:c>
      <x:c r="M2178" s="12" t="n">
        <x:v>10329.091315440286</x:v>
      </x:c>
      <x:c r="N2178" s="12" t="n">
        <x:v>44.71672593136686</x:v>
      </x:c>
      <x:c r="O2178" s="12" t="n">
        <x:v>0</x:v>
      </x:c>
      <x:c r="P2178" s="12" t="n">
        <x:v>0</x:v>
      </x:c>
      <x:c r="Q2178" s="12" t="n">
        <x:v>0</x:v>
      </x:c>
      <x:c r="R2178" s="12" t="n">
        <x:v>237.1053148118546</x:v>
      </x:c>
      <x:c r="S2178" s="12" t="n">
        <x:v>0</x:v>
      </x:c>
      <x:c r="T2178" s="12" t="n">
        <x:v>0</x:v>
      </x:c>
      <x:c r="U2178" s="12" t="n">
        <x:f>'逐时购电与费用'!H2178+'逐时购电与费用'!J2178+F2178-P2178+O2178-E2178-N2178/'月度汇总'!$F$6-Q2178</x:f>
        <x:v>1.000000082740371e-8</x:v>
      </x:c>
      <x:c r="V2178" s="12" t="n">
        <x:f>M2178-L2178-N2178+O2178/'月度汇总'!$F$7</x:f>
        <x:v>-4.050093593832571e-13</x:v>
      </x:c>
    </x:row>
    <x:row r="2179" ht="20" customHeight="1">
      <x:c r="A2179" s="13" t="n">
        <x:f>'逐时购电与费用'!A2179</x:f>
        <x:v>45704.10416666667</x:v>
      </x:c>
      <x:c r="B2179" s="13" t="n">
        <x:v>45704</x:v>
      </x:c>
      <x:c r="C2179" s="12" t="n">
        <x:v>645.5708483088613</x:v>
      </x:c>
      <x:c r="D2179" s="12" t="n">
        <x:v>0</x:v>
      </x:c>
      <x:c r="E2179" s="12" t="n">
        <x:v>625.5483333333333</x:v>
      </x:c>
      <x:c r="F2179" s="12" t="n">
        <x:v>0</x:v>
      </x:c>
      <x:c r="G2179" s="12" t="n">
        <x:f>E2179-F2179</x:f>
        <x:v>625.5483333333333</x:v>
      </x:c>
      <x:c r="H2179" s="12" t="n">
        <x:f>G2179-C2179+D2179</x:f>
        <x:v>-20.022514975527997</x:v>
      </x:c>
      <x:c r="I2179" s="12" t="n">
        <x:v>635.375175</x:v>
      </x:c>
      <x:c r="J2179" s="12" t="n">
        <x:v>0</x:v>
      </x:c>
      <x:c r="K2179" s="12" t="n">
        <x:f>G2179-I2179+J2179</x:f>
        <x:v>-9.826841666666724</x:v>
      </x:c>
      <x:c r="L2179" s="12" t="n">
        <x:v>10329.091315440286</x:v>
      </x:c>
      <x:c r="M2179" s="12" t="n">
        <x:v>10347.111578909262</x:v>
      </x:c>
      <x:c r="N2179" s="12" t="n">
        <x:v>18.020263468975195</x:v>
      </x:c>
      <x:c r="O2179" s="12" t="n">
        <x:v>0</x:v>
      </x:c>
      <x:c r="P2179" s="12" t="n">
        <x:v>0</x:v>
      </x:c>
      <x:c r="Q2179" s="12" t="n">
        <x:v>0</x:v>
      </x:c>
      <x:c r="R2179" s="12" t="n">
        <x:v>231.58262172046648</x:v>
      </x:c>
      <x:c r="S2179" s="12" t="n">
        <x:v>0</x:v>
      </x:c>
      <x:c r="T2179" s="12" t="n">
        <x:v>0</x:v>
      </x:c>
      <x:c r="U2179" s="12" t="n">
        <x:f>'逐时购电与费用'!H2179+'逐时购电与费用'!J2179+F2179-P2179+O2179-E2179-N2179/'月度汇总'!$F$6-Q2179</x:f>
        <x:v>1.0000004380117389e-8</x:v>
      </x:c>
      <x:c r="V2179" s="12" t="n">
        <x:f>M2179-L2179-N2179+O2179/'月度汇总'!$F$7</x:f>
        <x:v>6.323830348264892e-13</x:v>
      </x:c>
    </x:row>
    <x:row r="2180" ht="20" customHeight="1">
      <x:c r="A2180" s="13" t="n">
        <x:f>'逐时购电与费用'!A2180</x:f>
        <x:v>45704.11111111111</x:v>
      </x:c>
      <x:c r="B2180" s="13" t="n">
        <x:v>45704</x:v>
      </x:c>
      <x:c r="C2180" s="12" t="n">
        <x:v>629.7244068692138</x:v>
      </x:c>
      <x:c r="D2180" s="12" t="n">
        <x:v>0</x:v>
      </x:c>
      <x:c r="E2180" s="12" t="n">
        <x:v>633.84035</x:v>
      </x:c>
      <x:c r="F2180" s="12" t="n">
        <x:v>0</x:v>
      </x:c>
      <x:c r="G2180" s="12" t="n">
        <x:f>E2180-F2180</x:f>
        <x:v>633.84035</x:v>
      </x:c>
      <x:c r="H2180" s="12" t="n">
        <x:f>G2180-C2180+D2180</x:f>
        <x:v>4.11594313078615</x:v>
      </x:c>
      <x:c r="I2180" s="12" t="n">
        <x:v>622.1088391666667</x:v>
      </x:c>
      <x:c r="J2180" s="12" t="n">
        <x:v>0</x:v>
      </x:c>
      <x:c r="K2180" s="12" t="n">
        <x:f>G2180-I2180+J2180</x:f>
        <x:v>11.731510833333232</x:v>
      </x:c>
      <x:c r="L2180" s="12" t="n">
        <x:v>10347.111578909262</x:v>
      </x:c>
      <x:c r="M2180" s="12" t="n">
        <x:v>10342.538308775054</x:v>
      </x:c>
      <x:c r="N2180" s="12" t="n">
        <x:v>0</x:v>
      </x:c>
      <x:c r="O2180" s="12" t="n">
        <x:v>4.11594312078615</x:v>
      </x:c>
      <x:c r="P2180" s="12" t="n">
        <x:v>0</x:v>
      </x:c>
      <x:c r="Q2180" s="12" t="n">
        <x:v>0</x:v>
      </x:c>
      <x:c r="R2180" s="12" t="n">
        <x:v>244.8672678378781</x:v>
      </x:c>
      <x:c r="S2180" s="12" t="n">
        <x:v>0</x:v>
      </x:c>
      <x:c r="T2180" s="12" t="n">
        <x:v>0</x:v>
      </x:c>
      <x:c r="U2180" s="12" t="n">
        <x:f>'逐时购电与费用'!H2180+'逐时购电与费用'!J2180+F2180-P2180+O2180-E2180-N2180/'月度汇总'!$F$6-Q2180</x:f>
        <x:v>-1.0000007932831068e-8</x:v>
      </x:c>
      <x:c r="V2180" s="12" t="n">
        <x:f>M2180-L2180-N2180+O2180/'月度汇总'!$F$7</x:f>
        <x:v>-7.993605777301127e-13</x:v>
      </x:c>
    </x:row>
    <x:row r="2181" ht="20" customHeight="1">
      <x:c r="A2181" s="13" t="n">
        <x:f>'逐时购电与费用'!A2181</x:f>
        <x:v>45704.118055555555</x:v>
      </x:c>
      <x:c r="B2181" s="13" t="n">
        <x:v>45704</x:v>
      </x:c>
      <x:c r="C2181" s="12" t="n">
        <x:v>632.9231710404918</x:v>
      </x:c>
      <x:c r="D2181" s="12" t="n">
        <x:v>0</x:v>
      </x:c>
      <x:c r="E2181" s="12" t="n">
        <x:v>633.1347999999999</x:v>
      </x:c>
      <x:c r="F2181" s="12" t="n">
        <x:v>0</x:v>
      </x:c>
      <x:c r="G2181" s="12" t="n">
        <x:f>E2181-F2181</x:f>
        <x:v>633.1347999999999</x:v>
      </x:c>
      <x:c r="H2181" s="12" t="n">
        <x:f>G2181-C2181+D2181</x:f>
        <x:v>0.21162895950817529</x:v>
      </x:c>
      <x:c r="I2181" s="12" t="n">
        <x:v>626.8481133333333</x:v>
      </x:c>
      <x:c r="J2181" s="12" t="n">
        <x:v>0</x:v>
      </x:c>
      <x:c r="K2181" s="12" t="n">
        <x:f>G2181-I2181+J2181</x:f>
        <x:v>6.286686666666583</x:v>
      </x:c>
      <x:c r="L2181" s="12" t="n">
        <x:v>10342.538308775054</x:v>
      </x:c>
      <x:c r="M2181" s="12" t="n">
        <x:v>10342.303165497822</x:v>
      </x:c>
      <x:c r="N2181" s="12" t="n">
        <x:v>0</x:v>
      </x:c>
      <x:c r="O2181" s="12" t="n">
        <x:v>0.2116289495081753</x:v>
      </x:c>
      <x:c r="P2181" s="12" t="n">
        <x:v>0</x:v>
      </x:c>
      <x:c r="Q2181" s="12" t="n">
        <x:v>0</x:v>
      </x:c>
      <x:c r="R2181" s="12" t="n">
        <x:v>200.6173816270957</x:v>
      </x:c>
      <x:c r="S2181" s="12" t="n">
        <x:v>0</x:v>
      </x:c>
      <x:c r="T2181" s="12" t="n">
        <x:v>0</x:v>
      </x:c>
      <x:c r="U2181" s="12" t="n">
        <x:f>'逐时购电与费用'!H2181+'逐时购电与费用'!J2181+F2181-P2181+O2181-E2181-N2181/'月度汇总'!$F$6-Q2181</x:f>
        <x:v>-1.0000007932831068e-8</x:v>
      </x:c>
      <x:c r="V2181" s="12" t="n">
        <x:f>M2181-L2181-N2181+O2181/'月度汇总'!$F$7</x:f>
        <x:v>-7.490952302902087e-13</x:v>
      </x:c>
    </x:row>
    <x:row r="2182" ht="20" customHeight="1">
      <x:c r="A2182" s="13" t="n">
        <x:f>'逐时购电与费用'!A2182</x:f>
        <x:v>45704.125</x:v>
      </x:c>
      <x:c r="B2182" s="13" t="n">
        <x:v>45704</x:v>
      </x:c>
      <x:c r="C2182" s="12" t="n">
        <x:v>647.0473312401964</x:v>
      </x:c>
      <x:c r="D2182" s="12" t="n">
        <x:v>0</x:v>
      </x:c>
      <x:c r="E2182" s="12" t="n">
        <x:v>622.3566666666666</x:v>
      </x:c>
      <x:c r="F2182" s="12" t="n">
        <x:v>0</x:v>
      </x:c>
      <x:c r="G2182" s="12" t="n">
        <x:f>E2182-F2182</x:f>
        <x:v>622.3566666666666</x:v>
      </x:c>
      <x:c r="H2182" s="12" t="n">
        <x:f>G2182-C2182+D2182</x:f>
        <x:v>-24.69066457352983</x:v>
      </x:c>
      <x:c r="I2182" s="12" t="n">
        <x:v>641.208075</x:v>
      </x:c>
      <x:c r="J2182" s="12" t="n">
        <x:v>0</x:v>
      </x:c>
      <x:c r="K2182" s="12" t="n">
        <x:f>G2182-I2182+J2182</x:f>
        <x:v>-18.85140833333344</x:v>
      </x:c>
      <x:c r="L2182" s="12" t="n">
        <x:v>10342.303165497822</x:v>
      </x:c>
      <x:c r="M2182" s="12" t="n">
        <x:v>10364.524763604999</x:v>
      </x:c>
      <x:c r="N2182" s="12" t="n">
        <x:v>22.221598107176845</x:v>
      </x:c>
      <x:c r="O2182" s="12" t="n">
        <x:v>0</x:v>
      </x:c>
      <x:c r="P2182" s="12" t="n">
        <x:v>0</x:v>
      </x:c>
      <x:c r="Q2182" s="12" t="n">
        <x:v>0</x:v>
      </x:c>
      <x:c r="R2182" s="12" t="n">
        <x:v>153.21501261133903</x:v>
      </x:c>
      <x:c r="S2182" s="12" t="n">
        <x:v>0</x:v>
      </x:c>
      <x:c r="T2182" s="12" t="n">
        <x:v>0</x:v>
      </x:c>
      <x:c r="U2182" s="12" t="n">
        <x:f>'逐时购电与费用'!H2182+'逐时购电与费用'!J2182+F2182-P2182+O2182-E2182-N2182/'月度汇总'!$F$6-Q2182</x:f>
        <x:v>1.000000082740371e-8</x:v>
      </x:c>
      <x:c r="V2182" s="12" t="n">
        <x:f>M2182-L2182-N2182+O2182/'月度汇总'!$F$7</x:f>
        <x:v>-8.526512829121202e-14</x:v>
      </x:c>
    </x:row>
    <x:row r="2183" ht="20" customHeight="1">
      <x:c r="A2183" s="13" t="n">
        <x:f>'逐时购电与费用'!A2183</x:f>
        <x:v>45704.131944444445</x:v>
      </x:c>
      <x:c r="B2183" s="13" t="n">
        <x:v>45704</x:v>
      </x:c>
      <x:c r="C2183" s="12" t="n">
        <x:v>640.6564946777183</x:v>
      </x:c>
      <x:c r="D2183" s="12" t="n">
        <x:v>0</x:v>
      </x:c>
      <x:c r="E2183" s="12" t="n">
        <x:v>599.7251333333334</x:v>
      </x:c>
      <x:c r="F2183" s="12" t="n">
        <x:v>0</x:v>
      </x:c>
      <x:c r="G2183" s="12" t="n">
        <x:f>E2183-F2183</x:f>
        <x:v>599.7251333333334</x:v>
      </x:c>
      <x:c r="H2183" s="12" t="n">
        <x:f>G2183-C2183+D2183</x:f>
        <x:v>-40.93136134438498</x:v>
      </x:c>
      <x:c r="I2183" s="12" t="n">
        <x:v>629.6526716666666</x:v>
      </x:c>
      <x:c r="J2183" s="12" t="n">
        <x:v>0</x:v>
      </x:c>
      <x:c r="K2183" s="12" t="n">
        <x:f>G2183-I2183+J2183</x:f>
        <x:v>-29.927538333333246</x:v>
      </x:c>
      <x:c r="L2183" s="12" t="n">
        <x:v>10364.524763604999</x:v>
      </x:c>
      <x:c r="M2183" s="12" t="n">
        <x:v>10401.362988805946</x:v>
      </x:c>
      <x:c r="N2183" s="12" t="n">
        <x:v>36.83822520094648</x:v>
      </x:c>
      <x:c r="O2183" s="12" t="n">
        <x:v>0</x:v>
      </x:c>
      <x:c r="P2183" s="12" t="n">
        <x:v>0</x:v>
      </x:c>
      <x:c r="Q2183" s="12" t="n">
        <x:v>0</x:v>
      </x:c>
      <x:c r="R2183" s="12" t="n">
        <x:v>170.51820188086697</x:v>
      </x:c>
      <x:c r="S2183" s="12" t="n">
        <x:v>0</x:v>
      </x:c>
      <x:c r="T2183" s="12" t="n">
        <x:v>0</x:v>
      </x:c>
      <x:c r="U2183" s="12" t="n">
        <x:f>'逐时购电与费用'!H2183+'逐时购电与费用'!J2183+F2183-P2183+O2183-E2183-N2183/'月度汇总'!$F$6-Q2183</x:f>
        <x:v>1.000000082740371e-8</x:v>
      </x:c>
      <x:c r="V2183" s="12" t="n">
        <x:f>M2183-L2183-N2183+O2183/'月度汇总'!$F$7</x:f>
        <x:v>4.263256414560601e-13</x:v>
      </x:c>
    </x:row>
    <x:row r="2184" ht="20" customHeight="1">
      <x:c r="A2184" s="13" t="n">
        <x:f>'逐时购电与费用'!A2184</x:f>
        <x:v>45704.13888888889</x:v>
      </x:c>
      <x:c r="B2184" s="13" t="n">
        <x:v>45704</x:v>
      </x:c>
      <x:c r="C2184" s="12" t="n">
        <x:v>650.5923110472635</x:v>
      </x:c>
      <x:c r="D2184" s="12" t="n">
        <x:v>0</x:v>
      </x:c>
      <x:c r="E2184" s="12" t="n">
        <x:v>613.5046</x:v>
      </x:c>
      <x:c r="F2184" s="12" t="n">
        <x:v>0</x:v>
      </x:c>
      <x:c r="G2184" s="12" t="n">
        <x:f>E2184-F2184</x:f>
        <x:v>613.5046</x:v>
      </x:c>
      <x:c r="H2184" s="12" t="n">
        <x:f>G2184-C2184+D2184</x:f>
        <x:v>-37.0877110472635</x:v>
      </x:c>
      <x:c r="I2184" s="12" t="n">
        <x:v>636.4748799999999</x:v>
      </x:c>
      <x:c r="J2184" s="12" t="n">
        <x:v>0</x:v>
      </x:c>
      <x:c r="K2184" s="12" t="n">
        <x:f>G2184-I2184+J2184</x:f>
        <x:v>-22.97027999999989</x:v>
      </x:c>
      <x:c r="L2184" s="12" t="n">
        <x:v>10401.362988805946</x:v>
      </x:c>
      <x:c r="M2184" s="12" t="n">
        <x:v>10434.741928739482</x:v>
      </x:c>
      <x:c r="N2184" s="12" t="n">
        <x:v>33.37893993353715</x:v>
      </x:c>
      <x:c r="O2184" s="12" t="n">
        <x:v>0</x:v>
      </x:c>
      <x:c r="P2184" s="12" t="n">
        <x:v>0</x:v>
      </x:c>
      <x:c r="Q2184" s="12" t="n">
        <x:v>0</x:v>
      </x:c>
      <x:c r="R2184" s="12" t="n">
        <x:v>189.22331095146353</x:v>
      </x:c>
      <x:c r="S2184" s="12" t="n">
        <x:v>0</x:v>
      </x:c>
      <x:c r="T2184" s="12" t="n">
        <x:v>0</x:v>
      </x:c>
      <x:c r="U2184" s="12" t="n">
        <x:f>'逐时购电与费用'!H2184+'逐时购电与费用'!J2184+F2184-P2184+O2184-E2184-N2184/'月度汇总'!$F$6-Q2184</x:f>
        <x:v>1.000000082740371e-8</x:v>
      </x:c>
      <x:c r="V2184" s="12" t="n">
        <x:f>M2184-L2184-N2184+O2184/'月度汇总'!$F$7</x:f>
        <x:v>-6.892264536872972e-13</x:v>
      </x:c>
    </x:row>
    <x:row r="2185" ht="20" customHeight="1">
      <x:c r="A2185" s="13" t="n">
        <x:f>'逐时购电与费用'!A2185</x:f>
        <x:v>45704.14583333333</x:v>
      </x:c>
      <x:c r="B2185" s="13" t="n">
        <x:v>45704</x:v>
      </x:c>
      <x:c r="C2185" s="12" t="n">
        <x:v>670.6354832246237</x:v>
      </x:c>
      <x:c r="D2185" s="12" t="n">
        <x:v>0</x:v>
      </x:c>
      <x:c r="E2185" s="12" t="n">
        <x:v>655.56</x:v>
      </x:c>
      <x:c r="F2185" s="12" t="n">
        <x:v>0</x:v>
      </x:c>
      <x:c r="G2185" s="12" t="n">
        <x:f>E2185-F2185</x:f>
        <x:v>655.56</x:v>
      </x:c>
      <x:c r="H2185" s="12" t="n">
        <x:f>G2185-C2185+D2185</x:f>
        <x:v>-15.075483224623781</x:v>
      </x:c>
      <x:c r="I2185" s="12" t="n">
        <x:v>655.3166666666666</x:v>
      </x:c>
      <x:c r="J2185" s="12" t="n">
        <x:v>0</x:v>
      </x:c>
      <x:c r="K2185" s="12" t="n">
        <x:f>G2185-I2185+J2185</x:f>
        <x:v>0.2433333333333394</x:v>
      </x:c>
      <x:c r="L2185" s="12" t="n">
        <x:v>10434.741928739482</x:v>
      </x:c>
      <x:c r="M2185" s="12" t="n">
        <x:v>10448.309863632643</x:v>
      </x:c>
      <x:c r="N2185" s="12" t="n">
        <x:v>13.567934893161402</x:v>
      </x:c>
      <x:c r="O2185" s="12" t="n">
        <x:v>0</x:v>
      </x:c>
      <x:c r="P2185" s="12" t="n">
        <x:v>0</x:v>
      </x:c>
      <x:c r="Q2185" s="12" t="n">
        <x:v>0</x:v>
      </x:c>
      <x:c r="R2185" s="12" t="n">
        <x:v>190.5601268681212</x:v>
      </x:c>
      <x:c r="S2185" s="12" t="n">
        <x:v>0</x:v>
      </x:c>
      <x:c r="T2185" s="12" t="n">
        <x:v>0</x:v>
      </x:c>
      <x:c r="U2185" s="12" t="n">
        <x:f>'逐时购电与费用'!H2185+'逐时购电与费用'!J2185+F2185-P2185+O2185-E2185-N2185/'月度汇总'!$F$6-Q2185</x:f>
        <x:v>1.000000082740371e-8</x:v>
      </x:c>
      <x:c r="V2185" s="12" t="n">
        <x:f>M2185-L2185-N2185+O2185/'月度汇总'!$F$7</x:f>
        <x:v>-6.199485369506874e-13</x:v>
      </x:c>
    </x:row>
    <x:row r="2186" ht="20" customHeight="1">
      <x:c r="A2186" s="13" t="n">
        <x:f>'逐时购电与费用'!A2186</x:f>
        <x:v>45704.15277777778</x:v>
      </x:c>
      <x:c r="B2186" s="13" t="n">
        <x:v>45704</x:v>
      </x:c>
      <x:c r="C2186" s="12" t="n">
        <x:v>655.3110754676901</x:v>
      </x:c>
      <x:c r="D2186" s="12" t="n">
        <x:v>0</x:v>
      </x:c>
      <x:c r="E2186" s="12" t="n">
        <x:v>663.77315</x:v>
      </x:c>
      <x:c r="F2186" s="12" t="n">
        <x:v>0</x:v>
      </x:c>
      <x:c r="G2186" s="12" t="n">
        <x:f>E2186-F2186</x:f>
        <x:v>663.77315</x:v>
      </x:c>
      <x:c r="H2186" s="12" t="n">
        <x:f>G2186-C2186+D2186</x:f>
        <x:v>8.462074532309884</x:v>
      </x:c>
      <x:c r="I2186" s="12" t="n">
        <x:v>641.6215966666665</x:v>
      </x:c>
      <x:c r="J2186" s="12" t="n">
        <x:v>0</x:v>
      </x:c>
      <x:c r="K2186" s="12" t="n">
        <x:f>G2186-I2186+J2186</x:f>
        <x:v>22.15155333333348</x:v>
      </x:c>
      <x:c r="L2186" s="12" t="n">
        <x:v>10448.309863632643</x:v>
      </x:c>
      <x:c r="M2186" s="12" t="n">
        <x:v>10438.907558607854</x:v>
      </x:c>
      <x:c r="N2186" s="12" t="n">
        <x:v>0</x:v>
      </x:c>
      <x:c r="O2186" s="12" t="n">
        <x:v>8.462074522309884</x:v>
      </x:c>
      <x:c r="P2186" s="12" t="n">
        <x:v>0</x:v>
      </x:c>
      <x:c r="Q2186" s="12" t="n">
        <x:v>0</x:v>
      </x:c>
      <x:c r="R2186" s="12" t="n">
        <x:v>181.10646786270365</x:v>
      </x:c>
      <x:c r="S2186" s="12" t="n">
        <x:v>0</x:v>
      </x:c>
      <x:c r="T2186" s="12" t="n">
        <x:v>0</x:v>
      </x:c>
      <x:c r="U2186" s="12" t="n">
        <x:f>'逐时购电与费用'!H2186+'逐时购电与费用'!J2186+F2186-P2186+O2186-E2186-N2186/'月度汇总'!$F$6-Q2186</x:f>
        <x:v>-1.0000007932831068e-8</x:v>
      </x:c>
      <x:c r="V2186" s="12" t="n">
        <x:f>M2186-L2186-N2186+O2186/'月度汇总'!$F$7</x:f>
        <x:v>-4.263256414560601e-14</x:v>
      </x:c>
    </x:row>
    <x:row r="2187" ht="20" customHeight="1">
      <x:c r="A2187" s="13" t="n">
        <x:f>'逐时购电与费用'!A2187</x:f>
        <x:v>45704.15972222222</x:v>
      </x:c>
      <x:c r="B2187" s="13" t="n">
        <x:v>45704</x:v>
      </x:c>
      <x:c r="C2187" s="12" t="n">
        <x:v>643.0181891206053</x:v>
      </x:c>
      <x:c r="D2187" s="12" t="n">
        <x:v>0</x:v>
      </x:c>
      <x:c r="E2187" s="12" t="n">
        <x:v>637.4201499999999</x:v>
      </x:c>
      <x:c r="F2187" s="12" t="n">
        <x:v>0</x:v>
      </x:c>
      <x:c r="G2187" s="12" t="n">
        <x:f>E2187-F2187</x:f>
        <x:v>637.4201499999999</x:v>
      </x:c>
      <x:c r="H2187" s="12" t="n">
        <x:f>G2187-C2187+D2187</x:f>
        <x:v>-5.5980391206053355</x:v>
      </x:c>
      <x:c r="I2187" s="12" t="n">
        <x:v>629.5339341666665</x:v>
      </x:c>
      <x:c r="J2187" s="12" t="n">
        <x:v>0</x:v>
      </x:c>
      <x:c r="K2187" s="12" t="n">
        <x:f>G2187-I2187+J2187</x:f>
        <x:v>7.886215833333381</x:v>
      </x:c>
      <x:c r="L2187" s="12" t="n">
        <x:v>10438.907558607854</x:v>
      </x:c>
      <x:c r="M2187" s="12" t="n">
        <x:v>10443.9457938074</x:v>
      </x:c>
      <x:c r="N2187" s="12" t="n">
        <x:v>5.038235199544801</x:v>
      </x:c>
      <x:c r="O2187" s="12" t="n">
        <x:v>0</x:v>
      </x:c>
      <x:c r="P2187" s="12" t="n">
        <x:v>0</x:v>
      </x:c>
      <x:c r="Q2187" s="12" t="n">
        <x:v>0</x:v>
      </x:c>
      <x:c r="R2187" s="12" t="n">
        <x:v>199.8097711784585</x:v>
      </x:c>
      <x:c r="S2187" s="12" t="n">
        <x:v>0</x:v>
      </x:c>
      <x:c r="T2187" s="12" t="n">
        <x:v>0</x:v>
      </x:c>
      <x:c r="U2187" s="12" t="n">
        <x:f>'逐时购电与费用'!H2187+'逐时购电与费用'!J2187+F2187-P2187+O2187-E2187-N2187/'月度汇总'!$F$6-Q2187</x:f>
        <x:v>1.000000082740371e-8</x:v>
      </x:c>
      <x:c r="V2187" s="12" t="n">
        <x:f>M2187-L2187-N2187+O2187/'月度汇总'!$F$7</x:f>
        <x:v>1.412203687323199e-13</x:v>
      </x:c>
    </x:row>
    <x:row r="2188" ht="20" customHeight="1">
      <x:c r="A2188" s="13" t="n">
        <x:f>'逐时购电与费用'!A2188</x:f>
        <x:v>45704.16666666667</x:v>
      </x:c>
      <x:c r="B2188" s="13" t="n">
        <x:v>45704</x:v>
      </x:c>
      <x:c r="C2188" s="12" t="n">
        <x:v>661.1735699881195</x:v>
      </x:c>
      <x:c r="D2188" s="12" t="n">
        <x:v>0</x:v>
      </x:c>
      <x:c r="E2188" s="12" t="n">
        <x:v>616.2233333333334</x:v>
      </x:c>
      <x:c r="F2188" s="12" t="n">
        <x:v>0</x:v>
      </x:c>
      <x:c r="G2188" s="12" t="n">
        <x:f>E2188-F2188</x:f>
        <x:v>616.2233333333334</x:v>
      </x:c>
      <x:c r="H2188" s="12" t="n">
        <x:f>G2188-C2188+D2188</x:f>
        <x:v>-44.95023665478618</x:v>
      </x:c>
      <x:c r="I2188" s="12" t="n">
        <x:v>647.8889166666665</x:v>
      </x:c>
      <x:c r="J2188" s="12" t="n">
        <x:v>0</x:v>
      </x:c>
      <x:c r="K2188" s="12" t="n">
        <x:f>G2188-I2188+J2188</x:f>
        <x:v>-31.66558333333319</x:v>
      </x:c>
      <x:c r="L2188" s="12" t="n">
        <x:v>10443.9457938074</x:v>
      </x:c>
      <x:c r="M2188" s="12" t="n">
        <x:v>10484.401006787706</x:v>
      </x:c>
      <x:c r="N2188" s="12" t="n">
        <x:v>40.45521298030756</x:v>
      </x:c>
      <x:c r="O2188" s="12" t="n">
        <x:v>0</x:v>
      </x:c>
      <x:c r="P2188" s="12" t="n">
        <x:v>0</x:v>
      </x:c>
      <x:c r="Q2188" s="12" t="n">
        <x:v>0</x:v>
      </x:c>
      <x:c r="R2188" s="12" t="n">
        <x:v>210.75062030947618</x:v>
      </x:c>
      <x:c r="S2188" s="12" t="n">
        <x:v>0</x:v>
      </x:c>
      <x:c r="T2188" s="12" t="n">
        <x:v>0</x:v>
      </x:c>
      <x:c r="U2188" s="12" t="n">
        <x:f>'逐时购电与费用'!H2188+'逐时购电与费用'!J2188+F2188-P2188+O2188-E2188-N2188/'月度汇总'!$F$6-Q2188</x:f>
        <x:v>1.0000007932831068e-8</x:v>
      </x:c>
      <x:c r="V2188" s="12" t="n">
        <x:f>M2188-L2188-N2188+O2188/'月度汇总'!$F$7</x:f>
        <x:v>-6.608047442568932e-13</x:v>
      </x:c>
    </x:row>
    <x:row r="2189" ht="20" customHeight="1">
      <x:c r="A2189" s="13" t="n">
        <x:f>'逐时购电与费用'!A2189</x:f>
        <x:v>45704.17361111111</x:v>
      </x:c>
      <x:c r="B2189" s="13" t="n">
        <x:v>45704</x:v>
      </x:c>
      <x:c r="C2189" s="12" t="n">
        <x:v>690.3912690467241</x:v>
      </x:c>
      <x:c r="D2189" s="12" t="n">
        <x:v>0</x:v>
      </x:c>
      <x:c r="E2189" s="12" t="n">
        <x:v>642.4384166666666</x:v>
      </x:c>
      <x:c r="F2189" s="12" t="n">
        <x:v>0</x:v>
      </x:c>
      <x:c r="G2189" s="12" t="n">
        <x:f>E2189-F2189</x:f>
        <x:v>642.4384166666666</x:v>
      </x:c>
      <x:c r="H2189" s="12" t="n">
        <x:f>G2189-C2189+D2189</x:f>
        <x:v>-47.95285238005749</x:v>
      </x:c>
      <x:c r="I2189" s="12" t="n">
        <x:v>677.3007491666666</x:v>
      </x:c>
      <x:c r="J2189" s="12" t="n">
        <x:v>0</x:v>
      </x:c>
      <x:c r="K2189" s="12" t="n">
        <x:f>G2189-I2189+J2189</x:f>
        <x:v>-34.86233249999998</x:v>
      </x:c>
      <x:c r="L2189" s="12" t="n">
        <x:v>10484.401006787706</x:v>
      </x:c>
      <x:c r="M2189" s="12" t="n">
        <x:v>10527.558573920758</x:v>
      </x:c>
      <x:c r="N2189" s="12" t="n">
        <x:v>43.15756713305174</x:v>
      </x:c>
      <x:c r="O2189" s="12" t="n">
        <x:v>0</x:v>
      </x:c>
      <x:c r="P2189" s="12" t="n">
        <x:v>0</x:v>
      </x:c>
      <x:c r="Q2189" s="12" t="n">
        <x:v>0</x:v>
      </x:c>
      <x:c r="R2189" s="12" t="n">
        <x:v>180.6540322378754</x:v>
      </x:c>
      <x:c r="S2189" s="12" t="n">
        <x:v>0</x:v>
      </x:c>
      <x:c r="T2189" s="12" t="n">
        <x:v>0</x:v>
      </x:c>
      <x:c r="U2189" s="12" t="n">
        <x:f>'逐时购电与费用'!H2189+'逐时购电与费用'!J2189+F2189-P2189+O2189-E2189-N2189/'月度汇总'!$F$6-Q2189</x:f>
        <x:v>1.000000082740371e-8</x:v>
      </x:c>
      <x:c r="V2189" s="12" t="n">
        <x:f>M2189-L2189-N2189+O2189/'月度汇总'!$F$7</x:f>
        <x:v>2.5579538487363607e-13</x:v>
      </x:c>
    </x:row>
    <x:row r="2190" ht="20" customHeight="1">
      <x:c r="A2190" s="13" t="n">
        <x:f>'逐时购电与费用'!A2190</x:f>
        <x:v>45704.180555555555</x:v>
      </x:c>
      <x:c r="B2190" s="13" t="n">
        <x:v>45704</x:v>
      </x:c>
      <x:c r="C2190" s="12" t="n">
        <x:v>660.0493348257983</x:v>
      </x:c>
      <x:c r="D2190" s="12" t="n">
        <x:v>0</x:v>
      </x:c>
      <x:c r="E2190" s="12" t="n">
        <x:v>672.3099666666667</x:v>
      </x:c>
      <x:c r="F2190" s="12" t="n">
        <x:v>0</x:v>
      </x:c>
      <x:c r="G2190" s="12" t="n">
        <x:f>E2190-F2190</x:f>
        <x:v>672.3099666666667</x:v>
      </x:c>
      <x:c r="H2190" s="12" t="n">
        <x:f>G2190-C2190+D2190</x:f>
        <x:v>12.260631840868427</x:v>
      </x:c>
      <x:c r="I2190" s="12" t="n">
        <x:v>647.1476299999999</x:v>
      </x:c>
      <x:c r="J2190" s="12" t="n">
        <x:v>0</x:v>
      </x:c>
      <x:c r="K2190" s="12" t="n">
        <x:f>G2190-I2190+J2190</x:f>
        <x:v>25.16233666666676</x:v>
      </x:c>
      <x:c r="L2190" s="12" t="n">
        <x:v>10527.558573920758</x:v>
      </x:c>
      <x:c r="M2190" s="12" t="n">
        <x:v>10513.935649664238</x:v>
      </x:c>
      <x:c r="N2190" s="12" t="n">
        <x:v>0</x:v>
      </x:c>
      <x:c r="O2190" s="12" t="n">
        <x:v>12.260631830868427</x:v>
      </x:c>
      <x:c r="P2190" s="12" t="n">
        <x:v>0</x:v>
      </x:c>
      <x:c r="Q2190" s="12" t="n">
        <x:v>0</x:v>
      </x:c>
      <x:c r="R2190" s="12" t="n">
        <x:v>150.0500674085007</x:v>
      </x:c>
      <x:c r="S2190" s="12" t="n">
        <x:v>0</x:v>
      </x:c>
      <x:c r="T2190" s="12" t="n">
        <x:v>0</x:v>
      </x:c>
      <x:c r="U2190" s="12" t="n">
        <x:f>'逐时购电与费用'!H2190+'逐时购电与费用'!J2190+F2190-P2190+O2190-E2190-N2190/'月度汇总'!$F$6-Q2190</x:f>
        <x:v>-1.0000007932831068e-8</x:v>
      </x:c>
      <x:c r="V2190" s="12" t="n">
        <x:f>M2190-L2190-N2190+O2190/'月度汇总'!$F$7</x:f>
        <x:v>-1.7763568394002505e-14</x:v>
      </x:c>
    </x:row>
    <x:row r="2191" ht="20" customHeight="1">
      <x:c r="A2191" s="13" t="n">
        <x:f>'逐时购电与费用'!A2191</x:f>
        <x:v>45704.1875</x:v>
      </x:c>
      <x:c r="B2191" s="13" t="n">
        <x:v>45704</x:v>
      </x:c>
      <x:c r="C2191" s="12" t="n">
        <x:v>612.3872291253455</x:v>
      </x:c>
      <x:c r="D2191" s="12" t="n">
        <x:v>0</x:v>
      </x:c>
      <x:c r="E2191" s="12" t="n">
        <x:v>667.835</x:v>
      </x:c>
      <x:c r="F2191" s="12" t="n">
        <x:v>0</x:v>
      </x:c>
      <x:c r="G2191" s="12" t="n">
        <x:f>E2191-F2191</x:f>
        <x:v>667.835</x:v>
      </x:c>
      <x:c r="H2191" s="12" t="n">
        <x:f>G2191-C2191+D2191</x:f>
        <x:v>55.447770874654566</x:v>
      </x:c>
      <x:c r="I2191" s="12" t="n">
        <x:v>600.9216666666666</x:v>
      </x:c>
      <x:c r="J2191" s="12" t="n">
        <x:v>0</x:v>
      </x:c>
      <x:c r="K2191" s="12" t="n">
        <x:f>G2191-I2191+J2191</x:f>
        <x:v>66.91333333333341</x:v>
      </x:c>
      <x:c r="L2191" s="12" t="n">
        <x:v>10513.935649664238</x:v>
      </x:c>
      <x:c r="M2191" s="12" t="n">
        <x:v>10452.327015370178</x:v>
      </x:c>
      <x:c r="N2191" s="12" t="n">
        <x:v>0</x:v>
      </x:c>
      <x:c r="O2191" s="12" t="n">
        <x:v>55.447770864654565</x:v>
      </x:c>
      <x:c r="P2191" s="12" t="n">
        <x:v>0</x:v>
      </x:c>
      <x:c r="Q2191" s="12" t="n">
        <x:v>0</x:v>
      </x:c>
      <x:c r="R2191" s="12" t="n">
        <x:v>126.2667871549329</x:v>
      </x:c>
      <x:c r="S2191" s="12" t="n">
        <x:v>0</x:v>
      </x:c>
      <x:c r="T2191" s="12" t="n">
        <x:v>0</x:v>
      </x:c>
      <x:c r="U2191" s="12" t="n">
        <x:f>'逐时购电与费用'!H2191+'逐时购电与费用'!J2191+F2191-P2191+O2191-E2191-N2191/'月度汇总'!$F$6-Q2191</x:f>
        <x:v>-1.0000007932831068e-8</x:v>
      </x:c>
      <x:c r="V2191" s="12" t="n">
        <x:f>M2191-L2191-N2191+O2191/'月度汇总'!$F$7</x:f>
        <x:v>8.171241461241152e-13</x:v>
      </x:c>
    </x:row>
    <x:row r="2192" ht="20" customHeight="1">
      <x:c r="A2192" s="13" t="n">
        <x:f>'逐时购电与费用'!A2192</x:f>
        <x:v>45704.194444444445</x:v>
      </x:c>
      <x:c r="B2192" s="13" t="n">
        <x:v>45704</x:v>
      </x:c>
      <x:c r="C2192" s="12" t="n">
        <x:v>658.8400369035636</x:v>
      </x:c>
      <x:c r="D2192" s="12" t="n">
        <x:v>0.00005968342325798143</x:v>
      </x:c>
      <x:c r="E2192" s="12" t="n">
        <x:v>637.3023166666667</x:v>
      </x:c>
      <x:c r="F2192" s="12" t="n">
        <x:v>0.0003</x:v>
      </x:c>
      <x:c r="G2192" s="12" t="n">
        <x:f>E2192-F2192</x:f>
        <x:v>637.3020166666666</x:v>
      </x:c>
      <x:c r="H2192" s="12" t="n">
        <x:f>G2192-C2192+D2192</x:f>
        <x:v>-21.537960553473695</x:v>
      </x:c>
      <x:c r="I2192" s="12" t="n">
        <x:v>650.5230858333334</x:v>
      </x:c>
      <x:c r="J2192" s="12" t="n">
        <x:v>0.00005968342325798143</x:v>
      </x:c>
      <x:c r="K2192" s="12" t="n">
        <x:f>G2192-I2192+J2192</x:f>
        <x:v>-13.221009483243522</x:v>
      </x:c>
      <x:c r="L2192" s="12" t="n">
        <x:v>10452.327015370178</x:v>
      </x:c>
      <x:c r="M2192" s="12" t="n">
        <x:v>10471.710909859305</x:v>
      </x:c>
      <x:c r="N2192" s="12" t="n">
        <x:v>19.383894489126313</x:v>
      </x:c>
      <x:c r="O2192" s="12" t="n">
        <x:v>0</x:v>
      </x:c>
      <x:c r="P2192" s="12" t="n">
        <x:v>0.0003</x:v>
      </x:c>
      <x:c r="Q2192" s="12" t="n">
        <x:v>0</x:v>
      </x:c>
      <x:c r="R2192" s="12" t="n">
        <x:v>91.06045506152111</x:v>
      </x:c>
      <x:c r="S2192" s="12" t="n">
        <x:v>0</x:v>
      </x:c>
      <x:c r="T2192" s="12" t="n">
        <x:v>0</x:v>
      </x:c>
      <x:c r="U2192" s="12" t="n">
        <x:f>'逐时购电与费用'!H2192+'逐时购电与费用'!J2192+F2192-P2192+O2192-E2192-N2192/'月度汇总'!$F$6-Q2192</x:f>
        <x:v>9.999961747553243e-9</x:v>
      </x:c>
      <x:c r="V2192" s="12" t="n">
        <x:f>M2192-L2192-N2192+O2192/'月度汇总'!$F$7</x:f>
        <x:v>4.476419235288631e-13</x:v>
      </x:c>
    </x:row>
    <x:row r="2193" ht="20" customHeight="1">
      <x:c r="A2193" s="13" t="n">
        <x:f>'逐时购电与费用'!A2193</x:f>
        <x:v>45704.20138888889</x:v>
      </x:c>
      <x:c r="B2193" s="13" t="n">
        <x:v>45704</x:v>
      </x:c>
      <x:c r="C2193" s="12" t="n">
        <x:v>692.1040078341612</x:v>
      </x:c>
      <x:c r="D2193" s="12" t="n">
        <x:v>0</x:v>
      </x:c>
      <x:c r="E2193" s="12" t="n">
        <x:v>658.2845</x:v>
      </x:c>
      <x:c r="F2193" s="12" t="n">
        <x:v>0</x:v>
      </x:c>
      <x:c r="G2193" s="12" t="n">
        <x:f>E2193-F2193</x:f>
        <x:v>658.2845</x:v>
      </x:c>
      <x:c r="H2193" s="12" t="n">
        <x:f>G2193-C2193+D2193</x:f>
        <x:v>-33.819507834161186</x:v>
      </x:c>
      <x:c r="I2193" s="12" t="n">
        <x:v>682.8089416666667</x:v>
      </x:c>
      <x:c r="J2193" s="12" t="n">
        <x:v>0</x:v>
      </x:c>
      <x:c r="K2193" s="12" t="n">
        <x:f>G2193-I2193+J2193</x:f>
        <x:v>-24.52444166666669</x:v>
      </x:c>
      <x:c r="L2193" s="12" t="n">
        <x:v>10471.710909859305</x:v>
      </x:c>
      <x:c r="M2193" s="12" t="n">
        <x:v>10502.14846690105</x:v>
      </x:c>
      <x:c r="N2193" s="12" t="n">
        <x:v>30.437557041745066</x:v>
      </x:c>
      <x:c r="O2193" s="12" t="n">
        <x:v>0</x:v>
      </x:c>
      <x:c r="P2193" s="12" t="n">
        <x:v>0</x:v>
      </x:c>
      <x:c r="Q2193" s="12" t="n">
        <x:v>0</x:v>
      </x:c>
      <x:c r="R2193" s="12" t="n">
        <x:v>73.29315195238178</x:v>
      </x:c>
      <x:c r="S2193" s="12" t="n">
        <x:v>0</x:v>
      </x:c>
      <x:c r="T2193" s="12" t="n">
        <x:v>0</x:v>
      </x:c>
      <x:c r="U2193" s="12" t="n">
        <x:f>'逐时购电与费用'!H2193+'逐时购电与费用'!J2193+F2193-P2193+O2193-E2193-N2193/'月度汇总'!$F$6-Q2193</x:f>
        <x:v>1.000000082740371e-8</x:v>
      </x:c>
      <x:c r="V2193" s="12" t="n">
        <x:f>M2193-L2193-N2193+O2193/'月度汇总'!$F$7</x:f>
        <x:v>2.842170943040401e-14</x:v>
      </x:c>
    </x:row>
    <x:row r="2194" ht="20" customHeight="1">
      <x:c r="A2194" s="13" t="n">
        <x:f>'逐时购电与费用'!A2194</x:f>
        <x:v>45704.20833333333</x:v>
      </x:c>
      <x:c r="B2194" s="13" t="n">
        <x:v>45704</x:v>
      </x:c>
      <x:c r="C2194" s="12" t="n">
        <x:v>679.0986070333369</x:v>
      </x:c>
      <x:c r="D2194" s="12" t="n">
        <x:v>0</x:v>
      </x:c>
      <x:c r="E2194" s="12" t="n">
        <x:v>693.6</x:v>
      </x:c>
      <x:c r="F2194" s="12" t="n">
        <x:v>0</x:v>
      </x:c>
      <x:c r="G2194" s="12" t="n">
        <x:f>E2194-F2194</x:f>
        <x:v>693.6</x:v>
      </x:c>
      <x:c r="H2194" s="12" t="n">
        <x:f>G2194-C2194+D2194</x:f>
        <x:v>14.501392966663161</x:v>
      </x:c>
      <x:c r="I2194" s="12" t="n">
        <x:v>667.7876666666666</x:v>
      </x:c>
      <x:c r="J2194" s="12" t="n">
        <x:v>0</x:v>
      </x:c>
      <x:c r="K2194" s="12" t="n">
        <x:f>G2194-I2194+J2194</x:f>
        <x:v>25.812333333333413</x:v>
      </x:c>
      <x:c r="L2194" s="12" t="n">
        <x:v>10502.14846690105</x:v>
      </x:c>
      <x:c r="M2194" s="12" t="n">
        <x:v>10486.035808060313</x:v>
      </x:c>
      <x:c r="N2194" s="12" t="n">
        <x:v>0</x:v>
      </x:c>
      <x:c r="O2194" s="12" t="n">
        <x:v>14.50139295666316</x:v>
      </x:c>
      <x:c r="P2194" s="12" t="n">
        <x:v>0</x:v>
      </x:c>
      <x:c r="Q2194" s="12" t="n">
        <x:v>0</x:v>
      </x:c>
      <x:c r="R2194" s="12" t="n">
        <x:v>132.9586934284206</x:v>
      </x:c>
      <x:c r="S2194" s="12" t="n">
        <x:v>0</x:v>
      </x:c>
      <x:c r="T2194" s="12" t="n">
        <x:v>0</x:v>
      </x:c>
      <x:c r="U2194" s="12" t="n">
        <x:f>'逐时购电与费用'!H2194+'逐时购电与费用'!J2194+F2194-P2194+O2194-E2194-N2194/'月度汇总'!$F$6-Q2194</x:f>
        <x:v>-1.0000007932831068e-8</x:v>
      </x:c>
      <x:c r="V2194" s="12" t="n">
        <x:f>M2194-L2194-N2194+O2194/'月度汇总'!$F$7</x:f>
        <x:v>-6.750155989720952e-14</x:v>
      </x:c>
    </x:row>
    <x:row r="2195" ht="20" customHeight="1">
      <x:c r="A2195" s="13" t="n">
        <x:f>'逐时购电与费用'!A2195</x:f>
        <x:v>45704.21527777778</x:v>
      </x:c>
      <x:c r="B2195" s="13" t="n">
        <x:v>45704</x:v>
      </x:c>
      <x:c r="C2195" s="12" t="n">
        <x:v>688.9761707896722</x:v>
      </x:c>
      <x:c r="D2195" s="12" t="n">
        <x:v>0.0009909203655626623</x:v>
      </x:c>
      <x:c r="E2195" s="12" t="n">
        <x:v>638.3078166666667</x:v>
      </x:c>
      <x:c r="F2195" s="12" t="n">
        <x:v>0.0042833333333333334</x:v>
      </x:c>
      <x:c r="G2195" s="12" t="n">
        <x:f>E2195-F2195</x:f>
        <x:v>638.3035333333333</x:v>
      </x:c>
      <x:c r="H2195" s="12" t="n">
        <x:f>G2195-C2195+D2195</x:f>
        <x:v>-50.6716465359733</x:v>
      </x:c>
      <x:c r="I2195" s="12" t="n">
        <x:v>680.0143941666666</x:v>
      </x:c>
      <x:c r="J2195" s="12" t="n">
        <x:v>0.0009909203655626623</x:v>
      </x:c>
      <x:c r="K2195" s="12" t="n">
        <x:f>G2195-I2195+J2195</x:f>
        <x:v>-41.70986991296774</x:v>
      </x:c>
      <x:c r="L2195" s="12" t="n">
        <x:v>10486.035808060313</x:v>
      </x:c>
      <x:c r="M2195" s="12" t="n">
        <x:v>10531.636434933689</x:v>
      </x:c>
      <x:c r="N2195" s="12" t="n">
        <x:v>45.60062687337597</x:v>
      </x:c>
      <x:c r="O2195" s="12" t="n">
        <x:v>0</x:v>
      </x:c>
      <x:c r="P2195" s="12" t="n">
        <x:v>0.0042833333333333334</x:v>
      </x:c>
      <x:c r="Q2195" s="12" t="n">
        <x:v>0</x:v>
      </x:c>
      <x:c r="R2195" s="12" t="n">
        <x:v>130.54535768172593</x:v>
      </x:c>
      <x:c r="S2195" s="12" t="n">
        <x:v>0</x:v>
      </x:c>
      <x:c r="T2195" s="12" t="n">
        <x:v>0</x:v>
      </x:c>
      <x:c r="U2195" s="12" t="n">
        <x:f>'逐时购电与费用'!H2195+'逐时购电与费用'!J2195+F2195-P2195+O2195-E2195-N2195/'月度汇总'!$F$6-Q2195</x:f>
        <x:v>1.0000022143685783e-8</x:v>
      </x:c>
      <x:c r="V2195" s="12" t="n">
        <x:f>M2195-L2195-N2195+O2195/'月度汇总'!$F$7</x:f>
        <x:v>3.410605131648481e-13</x:v>
      </x:c>
    </x:row>
    <x:row r="2196" ht="20" customHeight="1">
      <x:c r="A2196" s="13" t="n">
        <x:f>'逐时购电与费用'!A2196</x:f>
        <x:v>45704.22222222222</x:v>
      </x:c>
      <x:c r="B2196" s="13" t="n">
        <x:v>45704</x:v>
      </x:c>
      <x:c r="C2196" s="12" t="n">
        <x:v>681.422685630191</x:v>
      </x:c>
      <x:c r="D2196" s="12" t="n">
        <x:v>0</x:v>
      </x:c>
      <x:c r="E2196" s="12" t="n">
        <x:v>634.3907333333333</x:v>
      </x:c>
      <x:c r="F2196" s="12" t="n">
        <x:v>0</x:v>
      </x:c>
      <x:c r="G2196" s="12" t="n">
        <x:f>E2196-F2196</x:f>
        <x:v>634.3907333333333</x:v>
      </x:c>
      <x:c r="H2196" s="12" t="n">
        <x:f>G2196-C2196+D2196</x:f>
        <x:v>-47.03195229685775</x:v>
      </x:c>
      <x:c r="I2196" s="12" t="n">
        <x:v>672.6207375</x:v>
      </x:c>
      <x:c r="J2196" s="12" t="n">
        <x:v>0</x:v>
      </x:c>
      <x:c r="K2196" s="12" t="n">
        <x:f>G2196-I2196+J2196</x:f>
        <x:v>-38.23000416666673</x:v>
      </x:c>
      <x:c r="L2196" s="12" t="n">
        <x:v>10531.636434933689</x:v>
      </x:c>
      <x:c r="M2196" s="12" t="n">
        <x:v>10573.965191991862</x:v>
      </x:c>
      <x:c r="N2196" s="12" t="n">
        <x:v>42.32875705817197</x:v>
      </x:c>
      <x:c r="O2196" s="12" t="n">
        <x:v>0</x:v>
      </x:c>
      <x:c r="P2196" s="12" t="n">
        <x:v>0</x:v>
      </x:c>
      <x:c r="Q2196" s="12" t="n">
        <x:v>0</x:v>
      </x:c>
      <x:c r="R2196" s="12" t="n">
        <x:v>115.45633838138474</x:v>
      </x:c>
      <x:c r="S2196" s="12" t="n">
        <x:v>0</x:v>
      </x:c>
      <x:c r="T2196" s="12" t="n">
        <x:v>0</x:v>
      </x:c>
      <x:c r="U2196" s="12" t="n">
        <x:f>'逐时购电与费用'!H2196+'逐时购电与费用'!J2196+F2196-P2196+O2196-E2196-N2196/'月度汇总'!$F$6-Q2196</x:f>
        <x:v>1.0000007932831068e-8</x:v>
      </x:c>
      <x:c r="V2196" s="12" t="n">
        <x:f>M2196-L2196-N2196+O2196/'月度汇总'!$F$7</x:f>
        <x:v>4.405364961712621e-13</x:v>
      </x:c>
    </x:row>
    <x:row r="2197" ht="20" customHeight="1">
      <x:c r="A2197" s="13" t="n">
        <x:f>'逐时购电与费用'!A2197</x:f>
        <x:v>45704.22916666667</x:v>
      </x:c>
      <x:c r="B2197" s="13" t="n">
        <x:v>45704</x:v>
      </x:c>
      <x:c r="C2197" s="12" t="n">
        <x:v>649.6989148891754</x:v>
      </x:c>
      <x:c r="D2197" s="12" t="n">
        <x:v>0</x:v>
      </x:c>
      <x:c r="E2197" s="12" t="n">
        <x:v>679.3216666666666</x:v>
      </x:c>
      <x:c r="F2197" s="12" t="n">
        <x:v>0</x:v>
      </x:c>
      <x:c r="G2197" s="12" t="n">
        <x:f>E2197-F2197</x:f>
        <x:v>679.3216666666666</x:v>
      </x:c>
      <x:c r="H2197" s="12" t="n">
        <x:f>G2197-C2197+D2197</x:f>
        <x:v>29.622751777491203</x:v>
      </x:c>
      <x:c r="I2197" s="12" t="n">
        <x:v>641.0524166666667</x:v>
      </x:c>
      <x:c r="J2197" s="12" t="n">
        <x:v>0</x:v>
      </x:c>
      <x:c r="K2197" s="12" t="n">
        <x:f>G2197-I2197+J2197</x:f>
        <x:v>38.26924999999994</x:v>
      </x:c>
      <x:c r="L2197" s="12" t="n">
        <x:v>10573.965191991862</x:v>
      </x:c>
      <x:c r="M2197" s="12" t="n">
        <x:v>10541.051023361315</x:v>
      </x:c>
      <x:c r="N2197" s="12" t="n">
        <x:v>0</x:v>
      </x:c>
      <x:c r="O2197" s="12" t="n">
        <x:v>29.622751767491202</x:v>
      </x:c>
      <x:c r="P2197" s="12" t="n">
        <x:v>0</x:v>
      </x:c>
      <x:c r="Q2197" s="12" t="n">
        <x:v>0</x:v>
      </x:c>
      <x:c r="R2197" s="12" t="n">
        <x:v>87.3211850337351</x:v>
      </x:c>
      <x:c r="S2197" s="12" t="n">
        <x:v>0</x:v>
      </x:c>
      <x:c r="T2197" s="12" t="n">
        <x:v>0</x:v>
      </x:c>
      <x:c r="U2197" s="12" t="n">
        <x:f>'逐时购电与费用'!H2197+'逐时购电与费用'!J2197+F2197-P2197+O2197-E2197-N2197/'月度汇总'!$F$6-Q2197</x:f>
        <x:v>-1.0000007932831068e-8</x:v>
      </x:c>
      <x:c r="V2197" s="12" t="n">
        <x:f>M2197-L2197-N2197+O2197/'月度汇总'!$F$7</x:f>
        <x:v>-7.744915819785092e-13</x:v>
      </x:c>
    </x:row>
    <x:row r="2198" ht="20" customHeight="1">
      <x:c r="A2198" s="13" t="n">
        <x:f>'逐时购电与费用'!A2198</x:f>
        <x:v>45704.23611111111</x:v>
      </x:c>
      <x:c r="B2198" s="13" t="n">
        <x:v>45704</x:v>
      </x:c>
      <x:c r="C2198" s="12" t="n">
        <x:v>651.1766911129963</x:v>
      </x:c>
      <x:c r="D2198" s="12" t="n">
        <x:v>0.013795647746602236</x:v>
      </x:c>
      <x:c r="E2198" s="12" t="n">
        <x:v>646.3721666666667</x:v>
      </x:c>
      <x:c r="F2198" s="12" t="n">
        <x:v>0.059649999999999995</x:v>
      </x:c>
      <x:c r="G2198" s="12" t="n">
        <x:f>E2198-F2198</x:f>
        <x:v>646.3125166666666</x:v>
      </x:c>
      <x:c r="H2198" s="12" t="n">
        <x:f>G2198-C2198+D2198</x:f>
        <x:v>-4.850378798583082</x:v>
      </x:c>
      <x:c r="I2198" s="12" t="n">
        <x:v>642.6813841666667</x:v>
      </x:c>
      <x:c r="J2198" s="12" t="n">
        <x:v>0.013795647746602236</x:v>
      </x:c>
      <x:c r="K2198" s="12" t="n">
        <x:f>G2198-I2198+J2198</x:f>
        <x:v>3.6449281477465236</x:v>
      </x:c>
      <x:c r="L2198" s="12" t="n">
        <x:v>10541.051023361315</x:v>
      </x:c>
      <x:c r="M2198" s="12" t="n">
        <x:v>10799.999999991</x:v>
      </x:c>
      <x:c r="N2198" s="12" t="n">
        <x:v>258.948976629685</x:v>
      </x:c>
      <x:c r="O2198" s="12" t="n">
        <x:v>0</x:v>
      </x:c>
      <x:c r="P2198" s="12" t="n">
        <x:v>0.059649999999999995</x:v>
      </x:c>
      <x:c r="Q2198" s="12" t="n">
        <x:v>550.402976987822</x:v>
      </x:c>
      <x:c r="R2198" s="12" t="n">
        <x:v>71.99618022449022</x:v>
      </x:c>
      <x:c r="S2198" s="12" t="n">
        <x:v>0</x:v>
      </x:c>
      <x:c r="T2198" s="12" t="n">
        <x:v>0</x:v>
      </x:c>
      <x:c r="U2198" s="12" t="n">
        <x:f>'逐时购电与费用'!H2198+'逐时购电与费用'!J2198+F2198-P2198+O2198-E2198-N2198/'月度汇总'!$F$6-Q2198</x:f>
        <x:v>1.1368683772161603e-13</x:v>
      </x:c>
      <x:c r="V2198" s="12" t="n">
        <x:f>M2198-L2198-N2198+O2198/'月度汇总'!$F$7</x:f>
        <x:v>-2.8421709430404007e-13</x:v>
      </x:c>
    </x:row>
    <x:row r="2199" ht="20" customHeight="1">
      <x:c r="A2199" s="13" t="n">
        <x:f>'逐时购电与费用'!A2199</x:f>
        <x:v>45704.243055555555</x:v>
      </x:c>
      <x:c r="B2199" s="13" t="n">
        <x:v>45704</x:v>
      </x:c>
      <x:c r="C2199" s="12" t="n">
        <x:v>744.7382251342169</x:v>
      </x:c>
      <x:c r="D2199" s="12" t="n">
        <x:v>0</x:v>
      </x:c>
      <x:c r="E2199" s="12" t="n">
        <x:v>728.9001666666666</x:v>
      </x:c>
      <x:c r="F2199" s="12" t="n">
        <x:v>0</x:v>
      </x:c>
      <x:c r="G2199" s="12" t="n">
        <x:f>E2199-F2199</x:f>
        <x:v>728.9001666666666</x:v>
      </x:c>
      <x:c r="H2199" s="12" t="n">
        <x:f>G2199-C2199+D2199</x:f>
        <x:v>-15.838058467550354</x:v>
      </x:c>
      <x:c r="I2199" s="12" t="n">
        <x:v>736.3899675</x:v>
      </x:c>
      <x:c r="J2199" s="12" t="n">
        <x:v>0</x:v>
      </x:c>
      <x:c r="K2199" s="12" t="n">
        <x:f>G2199-I2199+J2199</x:f>
        <x:v>-7.489800833333447</x:v>
      </x:c>
      <x:c r="L2199" s="12" t="n">
        <x:v>10799.999999991</x:v>
      </x:c>
      <x:c r="M2199" s="12" t="n">
        <x:v>10799.999999991</x:v>
      </x:c>
      <x:c r="N2199" s="12" t="n">
        <x:v>0</x:v>
      </x:c>
      <x:c r="O2199" s="12" t="n">
        <x:v>0</x:v>
      </x:c>
      <x:c r="P2199" s="12" t="n">
        <x:v>0</x:v>
      </x:c>
      <x:c r="Q2199" s="12" t="n">
        <x:v>15.83805845945003</x:v>
      </x:c>
      <x:c r="R2199" s="12" t="n">
        <x:v>40.851677690732345</x:v>
      </x:c>
      <x:c r="S2199" s="12" t="n">
        <x:v>0</x:v>
      </x:c>
      <x:c r="T2199" s="12" t="n">
        <x:v>0</x:v>
      </x:c>
      <x:c r="U2199" s="12" t="n">
        <x:f>'逐时购电与费用'!H2199+'逐时购电与费用'!J2199+F2199-P2199+O2199-E2199-N2199/'月度汇总'!$F$6-Q2199</x:f>
        <x:v>8.100323967141776e-9</x:v>
      </x:c>
      <x:c r="V2199" s="12" t="n">
        <x:f>M2199-L2199-N2199+O2199/'月度汇总'!$F$7</x:f>
        <x:v>0</x:v>
      </x:c>
    </x:row>
    <x:row r="2200" ht="20" customHeight="1">
      <x:c r="A2200" s="13" t="n">
        <x:f>'逐时购电与费用'!A2200</x:f>
        <x:v>45704.25</x:v>
      </x:c>
      <x:c r="B2200" s="13" t="n">
        <x:v>45704</x:v>
      </x:c>
      <x:c r="C2200" s="12" t="n">
        <x:v>865.1585701482323</x:v>
      </x:c>
      <x:c r="D2200" s="12" t="n">
        <x:v>66.07924916418398</x:v>
      </x:c>
      <x:c r="E2200" s="12" t="n">
        <x:v>887.1733333333333</x:v>
      </x:c>
      <x:c r="F2200" s="12" t="n">
        <x:v>0</x:v>
      </x:c>
      <x:c r="G2200" s="12" t="n">
        <x:f>E2200-F2200</x:f>
        <x:v>887.1733333333333</x:v>
      </x:c>
      <x:c r="H2200" s="12" t="n">
        <x:f>G2200-C2200+D2200</x:f>
        <x:v>88.09401234928492</x:v>
      </x:c>
      <x:c r="I2200" s="12" t="n">
        <x:v>855.2853499999998</x:v>
      </x:c>
      <x:c r="J2200" s="12" t="n">
        <x:v>72.72461125636042</x:v>
      </x:c>
      <x:c r="K2200" s="12" t="n">
        <x:f>G2200-I2200+J2200</x:f>
        <x:v>104.61259458969394</x:v>
      </x:c>
      <x:c r="L2200" s="12" t="n">
        <x:v>10799.999999991</x:v>
      </x:c>
      <x:c r="M2200" s="12" t="n">
        <x:v>9966.666666668778</x:v>
      </x:c>
      <x:c r="N2200" s="12" t="n">
        <x:v>0</x:v>
      </x:c>
      <x:c r="O2200" s="12" t="n">
        <x:v>749.99999999</x:v>
      </x:c>
      <x:c r="P2200" s="12" t="n">
        <x:v>0</x:v>
      </x:c>
      <x:c r="Q2200" s="12" t="n">
        <x:v>0</x:v>
      </x:c>
      <x:c r="R2200" s="12" t="n">
        <x:v>3199.743791931314</x:v>
      </x:c>
      <x:c r="S2200" s="12" t="n">
        <x:v>0</x:v>
      </x:c>
      <x:c r="T2200" s="12" t="n">
        <x:v>0</x:v>
      </x:c>
      <x:c r="U2200" s="12" t="n">
        <x:f>'逐时购电与费用'!H2200+'逐时购电与费用'!J2200+F2200-P2200+O2200-E2200-N2200/'月度汇总'!$F$6-Q2200</x:f>
        <x:v>0</x:v>
      </x:c>
      <x:c r="V2200" s="12" t="n">
        <x:f>M2200-L2200-N2200+O2200/'月度汇总'!$F$7</x:f>
        <x:v>4.547473508864641e-13</x:v>
      </x:c>
    </x:row>
    <x:row r="2201" ht="20" customHeight="1">
      <x:c r="A2201" s="13" t="n">
        <x:f>'逐时购电与费用'!A2201</x:f>
        <x:v>45704.256944444445</x:v>
      </x:c>
      <x:c r="B2201" s="13" t="n">
        <x:v>45704</x:v>
      </x:c>
      <x:c r="C2201" s="12" t="n">
        <x:v>879.1445799590433</x:v>
      </x:c>
      <x:c r="D2201" s="12" t="n">
        <x:v>66.27140433385006</x:v>
      </x:c>
      <x:c r="E2201" s="12" t="n">
        <x:v>871.4356666666665</x:v>
      </x:c>
      <x:c r="F2201" s="12" t="n">
        <x:v>0.8308666666666666</x:v>
      </x:c>
      <x:c r="G2201" s="12" t="n">
        <x:f>E2201-F2201</x:f>
        <x:v>870.6047999999998</x:v>
      </x:c>
      <x:c r="H2201" s="12" t="n">
        <x:f>G2201-C2201+D2201</x:f>
        <x:v>57.731624374806586</x:v>
      </x:c>
      <x:c r="I2201" s="12" t="n">
        <x:v>871.0784458333334</x:v>
      </x:c>
      <x:c r="J2201" s="12" t="n">
        <x:v>72.900160718688</x:v>
      </x:c>
      <x:c r="K2201" s="12" t="n">
        <x:f>G2201-I2201+J2201</x:f>
        <x:v>72.42651488535446</x:v>
      </x:c>
      <x:c r="L2201" s="12" t="n">
        <x:v>9966.666666668778</x:v>
      </x:c>
      <x:c r="M2201" s="12" t="n">
        <x:v>9133.333333346556</x:v>
      </x:c>
      <x:c r="N2201" s="12" t="n">
        <x:v>0</x:v>
      </x:c>
      <x:c r="O2201" s="12" t="n">
        <x:v>749.99999999</x:v>
      </x:c>
      <x:c r="P2201" s="12" t="n">
        <x:v>0</x:v>
      </x:c>
      <x:c r="Q2201" s="12" t="n">
        <x:v>0</x:v>
      </x:c>
      <x:c r="R2201" s="12" t="n">
        <x:v>3161.125887106931</x:v>
      </x:c>
      <x:c r="S2201" s="12" t="n">
        <x:v>115.91123177650934</x:v>
      </x:c>
      <x:c r="T2201" s="12" t="n">
        <x:v>1.5366039940164455</x:v>
      </x:c>
      <x:c r="U2201" s="12" t="n">
        <x:f>'逐时购电与费用'!H2201+'逐时购电与费用'!J2201+F2201-P2201+O2201-E2201-N2201/'月度汇总'!$F$6-Q2201</x:f>
        <x:v>0</x:v>
      </x:c>
      <x:c r="V2201" s="12" t="n">
        <x:f>M2201-L2201-N2201+O2201/'月度汇总'!$F$7</x:f>
        <x:v>4.547473508864641e-13</x:v>
      </x:c>
    </x:row>
    <x:row r="2202" ht="20" customHeight="1">
      <x:c r="A2202" s="13" t="n">
        <x:f>'逐时购电与费用'!A2202</x:f>
        <x:v>45704.26388888889</x:v>
      </x:c>
      <x:c r="B2202" s="13" t="n">
        <x:v>45704</x:v>
      </x:c>
      <x:c r="C2202" s="12" t="n">
        <x:v>871.8201522274253</x:v>
      </x:c>
      <x:c r="D2202" s="12" t="n">
        <x:v>66.07924916418398</x:v>
      </x:c>
      <x:c r="E2202" s="12" t="n">
        <x:v>844.6274166666667</x:v>
      </x:c>
      <x:c r="F2202" s="12" t="n">
        <x:v>0</x:v>
      </x:c>
      <x:c r="G2202" s="12" t="n">
        <x:f>E2202-F2202</x:f>
        <x:v>844.6274166666667</x:v>
      </x:c>
      <x:c r="H2202" s="12" t="n">
        <x:f>G2202-C2202+D2202</x:f>
        <x:v>38.886513603425385</x:v>
      </x:c>
      <x:c r="I2202" s="12" t="n">
        <x:v>867.157493333333</x:v>
      </x:c>
      <x:c r="J2202" s="12" t="n">
        <x:v>72.72461125636042</x:v>
      </x:c>
      <x:c r="K2202" s="12" t="n">
        <x:f>G2202-I2202+J2202</x:f>
        <x:v>50.194534589694086</x:v>
      </x:c>
      <x:c r="L2202" s="12" t="n">
        <x:v>9133.333333346556</x:v>
      </x:c>
      <x:c r="M2202" s="12" t="n">
        <x:v>8326.270496007204</x:v>
      </x:c>
      <x:c r="N2202" s="12" t="n">
        <x:v>0</x:v>
      </x:c>
      <x:c r="O2202" s="12" t="n">
        <x:v>726.3565536054172</x:v>
      </x:c>
      <x:c r="P2202" s="12" t="n">
        <x:v>0</x:v>
      </x:c>
      <x:c r="Q2202" s="12" t="n">
        <x:v>0</x:v>
      </x:c>
      <x:c r="R2202" s="12" t="n">
        <x:v>3111.8031054159687</x:v>
      </x:c>
      <x:c r="S2202" s="12" t="n">
        <x:v>126.47809252154389</x:v>
      </x:c>
      <x:c r="T2202" s="12" t="n">
        <x:v>4.67700719372931</x:v>
      </x:c>
      <x:c r="U2202" s="12" t="n">
        <x:f>'逐时购电与费用'!H2202+'逐时购电与费用'!J2202+F2202-P2202+O2202-E2202-N2202/'月度汇总'!$F$6-Q2202</x:f>
        <x:v>-1.0000007932831068e-8</x:v>
      </x:c>
      <x:c r="V2202" s="12" t="n">
        <x:f>M2202-L2202-N2202+O2202/'月度汇总'!$F$7</x:f>
        <x:v>4.547473508864641e-13</x:v>
      </x:c>
    </x:row>
    <x:row r="2203" ht="20" customHeight="1">
      <x:c r="A2203" s="13" t="n">
        <x:f>'逐时购电与费用'!A2203</x:f>
        <x:v>45704.27083333333</x:v>
      </x:c>
      <x:c r="B2203" s="13" t="n">
        <x:v>45704</x:v>
      </x:c>
      <x:c r="C2203" s="12" t="n">
        <x:v>881.7302567214366</x:v>
      </x:c>
      <x:c r="D2203" s="12" t="n">
        <x:v>66.07924916418398</x:v>
      </x:c>
      <x:c r="E2203" s="12" t="n">
        <x:v>876.4433333333333</x:v>
      </x:c>
      <x:c r="F2203" s="12" t="n">
        <x:v>0</x:v>
      </x:c>
      <x:c r="G2203" s="12" t="n">
        <x:f>E2203-F2203</x:f>
        <x:v>876.4433333333333</x:v>
      </x:c>
      <x:c r="H2203" s="12" t="n">
        <x:f>G2203-C2203+D2203</x:f>
        <x:v>60.792325776080645</x:v>
      </x:c>
      <x:c r="I2203" s="12" t="n">
        <x:v>877.1991833333333</x:v>
      </x:c>
      <x:c r="J2203" s="12" t="n">
        <x:v>72.72461125636042</x:v>
      </x:c>
      <x:c r="K2203" s="12" t="n">
        <x:f>G2203-I2203+J2203</x:f>
        <x:v>71.96876125636041</x:v>
      </x:c>
      <x:c r="L2203" s="12" t="n">
        <x:v>8326.270496007204</x:v>
      </x:c>
      <x:c r="M2203" s="12" t="n">
        <x:v>7492.9371626849825</x:v>
      </x:c>
      <x:c r="N2203" s="12" t="n">
        <x:v>0</x:v>
      </x:c>
      <x:c r="O2203" s="12" t="n">
        <x:v>749.99999999</x:v>
      </x:c>
      <x:c r="P2203" s="12" t="n">
        <x:v>0</x:v>
      </x:c>
      <x:c r="Q2203" s="12" t="n">
        <x:v>0</x:v>
      </x:c>
      <x:c r="R2203" s="12" t="n">
        <x:v>3067.40708856787</x:v>
      </x:c>
      <x:c r="S2203" s="12" t="n">
        <x:v>126.47809252154389</x:v>
      </x:c>
      <x:c r="T2203" s="12" t="n">
        <x:v>4.552727663683754</x:v>
      </x:c>
      <x:c r="U2203" s="12" t="n">
        <x:f>'逐时购电与费用'!H2203+'逐时购电与费用'!J2203+F2203-P2203+O2203-E2203-N2203/'月度汇总'!$F$6-Q2203</x:f>
        <x:v>0</x:v>
      </x:c>
      <x:c r="V2203" s="12" t="n">
        <x:f>M2203-L2203-N2203+O2203/'月度汇总'!$F$7</x:f>
        <x:v>4.547473508864641e-13</x:v>
      </x:c>
    </x:row>
    <x:row r="2204" ht="20" customHeight="1">
      <x:c r="A2204" s="13" t="n">
        <x:f>'逐时购电与费用'!A2204</x:f>
        <x:v>45704.27777777778</x:v>
      </x:c>
      <x:c r="B2204" s="13" t="n">
        <x:v>45704</x:v>
      </x:c>
      <x:c r="C2204" s="12" t="n">
        <x:v>864.0268594025216</x:v>
      </x:c>
      <x:c r="D2204" s="12" t="n">
        <x:v>72.22683660857905</x:v>
      </x:c>
      <x:c r="E2204" s="12" t="n">
        <x:v>870.0933333333334</x:v>
      </x:c>
      <x:c r="F2204" s="12" t="n">
        <x:v>24.278133333333333</x:v>
      </x:c>
      <x:c r="G2204" s="12" t="n">
        <x:f>E2204-F2204</x:f>
        <x:v>845.8152</x:v>
      </x:c>
      <x:c r="H2204" s="12" t="n">
        <x:f>G2204-C2204+D2204</x:f>
        <x:v>54.015177206057444</x:v>
      </x:c>
      <x:c r="I2204" s="12" t="n">
        <x:v>864.5247666666667</x:v>
      </x:c>
      <x:c r="J2204" s="12" t="n">
        <x:v>78.34093514892497</x:v>
      </x:c>
      <x:c r="K2204" s="12" t="n">
        <x:f>G2204-I2204+J2204</x:f>
        <x:v>59.63136848225831</x:v>
      </x:c>
      <x:c r="L2204" s="12" t="n">
        <x:v>7492.9371626849825</x:v>
      </x:c>
      <x:c r="M2204" s="12" t="n">
        <x:v>6660.109510286614</x:v>
      </x:c>
      <x:c r="N2204" s="12" t="n">
        <x:v>0</x:v>
      </x:c>
      <x:c r="O2204" s="12" t="n">
        <x:v>749.5448871585317</x:v>
      </x:c>
      <x:c r="P2204" s="12" t="n">
        <x:v>0</x:v>
      </x:c>
      <x:c r="Q2204" s="12" t="n">
        <x:v>0</x:v>
      </x:c>
      <x:c r="R2204" s="12" t="n">
        <x:v>3040.0902512845573</x:v>
      </x:c>
      <x:c r="S2204" s="12" t="n">
        <x:v>125.01152045085291</x:v>
      </x:c>
      <x:c r="T2204" s="12" t="n">
        <x:v>9.332852836347456</x:v>
      </x:c>
      <x:c r="U2204" s="12" t="n">
        <x:f>'逐时购电与费用'!H2204+'逐时购电与费用'!J2204+F2204-P2204+O2204-E2204-N2204/'月度汇总'!$F$6-Q2204</x:f>
        <x:v>-1.0000007932831068e-8</x:v>
      </x:c>
      <x:c r="V2204" s="12" t="n">
        <x:f>M2204-L2204-N2204+O2204/'月度汇总'!$F$7</x:f>
        <x:v>-1.1368683772161603e-13</x:v>
      </x:c>
    </x:row>
    <x:row r="2205" ht="20" customHeight="1">
      <x:c r="A2205" s="13" t="n">
        <x:f>'逐时购电与费用'!A2205</x:f>
        <x:v>45704.28472222222</x:v>
      </x:c>
      <x:c r="B2205" s="13" t="n">
        <x:v>45704</x:v>
      </x:c>
      <x:c r="C2205" s="12" t="n">
        <x:v>849.2786481804936</x:v>
      </x:c>
      <x:c r="D2205" s="12" t="n">
        <x:v>84.93584406647645</x:v>
      </x:c>
      <x:c r="E2205" s="12" t="n">
        <x:v>860.3460499999999</x:v>
      </x:c>
      <x:c r="F2205" s="12" t="n">
        <x:v>63.6668</x:v>
      </x:c>
      <x:c r="G2205" s="12" t="n">
        <x:f>E2205-F2205</x:f>
        <x:v>796.6792499999999</x:v>
      </x:c>
      <x:c r="H2205" s="12" t="n">
        <x:f>G2205-C2205+D2205</x:f>
        <x:v>32.33644588598273</x:v>
      </x:c>
      <x:c r="I2205" s="12" t="n">
        <x:v>849.9010299999999</x:v>
      </x:c>
      <x:c r="J2205" s="12" t="n">
        <x:v>89.9516528299963</x:v>
      </x:c>
      <x:c r="K2205" s="12" t="n">
        <x:f>G2205-I2205+J2205</x:f>
        <x:v>36.72987282999634</x:v>
      </x:c>
      <x:c r="L2205" s="12" t="n">
        <x:v>6660.109510286614</x:v>
      </x:c>
      <x:c r="M2205" s="12" t="n">
        <x:v>6530.343717728592</x:v>
      </x:c>
      <x:c r="N2205" s="12" t="n">
        <x:v>0</x:v>
      </x:c>
      <x:c r="O2205" s="12" t="n">
        <x:v>116.78921330221978</x:v>
      </x:c>
      <x:c r="P2205" s="12" t="n">
        <x:v>0</x:v>
      </x:c>
      <x:c r="Q2205" s="12" t="n">
        <x:v>0</x:v>
      </x:c>
      <x:c r="R2205" s="12" t="n">
        <x:v>3011.692062638745</x:v>
      </x:c>
      <x:c r="S2205" s="12" t="n">
        <x:v>125.01152045085291</x:v>
      </x:c>
      <x:c r="T2205" s="12" t="n">
        <x:v>0</x:v>
      </x:c>
      <x:c r="U2205" s="12" t="n">
        <x:f>'逐时购电与费用'!H2205+'逐时购电与费用'!J2205+F2205-P2205+O2205-E2205-N2205/'月度汇总'!$F$6-Q2205</x:f>
        <x:v>-1.0000007932831068e-8</x:v>
      </x:c>
      <x:c r="V2205" s="12" t="n">
        <x:f>M2205-L2205-N2205+O2205/'月度汇总'!$F$7</x:f>
        <x:v>4.547473508864641e-13</x:v>
      </x:c>
    </x:row>
    <x:row r="2206" ht="20" customHeight="1">
      <x:c r="A2206" s="13" t="n">
        <x:f>'逐时购电与费用'!A2206</x:f>
        <x:v>45704.29166666667</x:v>
      </x:c>
      <x:c r="B2206" s="13" t="n">
        <x:v>45704</x:v>
      </x:c>
      <x:c r="C2206" s="12" t="n">
        <x:v>861.0525703373289</x:v>
      </x:c>
      <x:c r="D2206" s="12" t="n">
        <x:v>294.41156556001863</x:v>
      </x:c>
      <x:c r="E2206" s="12" t="n">
        <x:v>870.5733333333333</x:v>
      </x:c>
      <x:c r="F2206" s="12" t="n">
        <x:v>107.36874999999999</x:v>
      </x:c>
      <x:c r="G2206" s="12" t="n">
        <x:f>E2206-F2206</x:f>
        <x:v>763.2045833333333</x:v>
      </x:c>
      <x:c r="H2206" s="12" t="n">
        <x:f>G2206-C2206+D2206</x:f>
        <x:v>196.563578556023</x:v>
      </x:c>
      <x:c r="I2206" s="12" t="n">
        <x:v>861.7960166666664</x:v>
      </x:c>
      <x:c r="J2206" s="12" t="n">
        <x:v>328.5057370157751</x:v>
      </x:c>
      <x:c r="K2206" s="12" t="n">
        <x:f>G2206-I2206+J2206</x:f>
        <x:v>229.91430368244193</x:v>
      </x:c>
      <x:c r="L2206" s="12" t="n">
        <x:v>6530.343717728592</x:v>
      </x:c>
      <x:c r="M2206" s="12" t="n">
        <x:v>6264.771217258503</x:v>
      </x:c>
      <x:c r="N2206" s="12" t="n">
        <x:v>0</x:v>
      </x:c>
      <x:c r="O2206" s="12" t="n">
        <x:v>239.01525042308026</x:v>
      </x:c>
      <x:c r="P2206" s="12" t="n">
        <x:v>0</x:v>
      </x:c>
      <x:c r="Q2206" s="12" t="n">
        <x:v>0</x:v>
      </x:c>
      <x:c r="R2206" s="12" t="n">
        <x:v>2994.163610725985</x:v>
      </x:c>
      <x:c r="S2206" s="12" t="n">
        <x:v>125.01152045085291</x:v>
      </x:c>
      <x:c r="T2206" s="12" t="n">
        <x:v>0</x:v>
      </x:c>
      <x:c r="U2206" s="12" t="n">
        <x:f>'逐时购电与费用'!H2206+'逐时购电与费用'!J2206+F2206-P2206+O2206-E2206-N2206/'月度汇总'!$F$6-Q2206</x:f>
        <x:v>-1.0000007932831068e-8</x:v>
      </x:c>
      <x:c r="V2206" s="12" t="n">
        <x:f>M2206-L2206-N2206+O2206/'月度汇总'!$F$7</x:f>
        <x:v>2.2737367544323206e-13</x:v>
      </x:c>
    </x:row>
    <x:row r="2207" ht="20" customHeight="1">
      <x:c r="A2207" s="13" t="n">
        <x:f>'逐时购电与费用'!A2207</x:f>
        <x:v>45704.29861111111</x:v>
      </x:c>
      <x:c r="B2207" s="13" t="n">
        <x:v>45704</x:v>
      </x:c>
      <x:c r="C2207" s="12" t="n">
        <x:v>890.9708757863804</x:v>
      </x:c>
      <x:c r="D2207" s="12" t="n">
        <x:v>311.62206795102617</x:v>
      </x:c>
      <x:c r="E2207" s="12" t="n">
        <x:v>878.8678166666666</x:v>
      </x:c>
      <x:c r="F2207" s="12" t="n">
        <x:v>150.92201666666665</x:v>
      </x:c>
      <x:c r="G2207" s="12" t="n">
        <x:f>E2207-F2207</x:f>
        <x:v>727.9458</x:v>
      </x:c>
      <x:c r="H2207" s="12" t="n">
        <x:f>G2207-C2207+D2207</x:f>
        <x:v>148.59699216464577</x:v>
      </x:c>
      <x:c r="I2207" s="12" t="n">
        <x:v>894.9201699999999</x:v>
      </x:c>
      <x:c r="J2207" s="12" t="n">
        <x:v>344.22893845958407</x:v>
      </x:c>
      <x:c r="K2207" s="12" t="n">
        <x:f>G2207-I2207+J2207</x:f>
        <x:v>177.25456845958416</x:v>
      </x:c>
      <x:c r="L2207" s="12" t="n">
        <x:v>6264.771217258503</x:v>
      </x:c>
      <x:c r="M2207" s="12" t="n">
        <x:v>6054.401878380212</x:v>
      </x:c>
      <x:c r="N2207" s="12" t="n">
        <x:v>0</x:v>
      </x:c>
      <x:c r="O2207" s="12" t="n">
        <x:v>189.33240499046235</x:v>
      </x:c>
      <x:c r="P2207" s="12" t="n">
        <x:v>0</x:v>
      </x:c>
      <x:c r="Q2207" s="12" t="n">
        <x:v>0</x:v>
      </x:c>
      <x:c r="R2207" s="12" t="n">
        <x:v>2813.044952542243</x:v>
      </x:c>
      <x:c r="S2207" s="12" t="n">
        <x:v>126.47809252154389</x:v>
      </x:c>
      <x:c r="T2207" s="12" t="n">
        <x:v>0</x:v>
      </x:c>
      <x:c r="U2207" s="12" t="n">
        <x:f>'逐时购电与费用'!H2207+'逐时购电与费用'!J2207+F2207-P2207+O2207-E2207-N2207/'月度汇总'!$F$6-Q2207</x:f>
        <x:v>-1.0000007932831068e-8</x:v>
      </x:c>
      <x:c r="V2207" s="12" t="n">
        <x:f>M2207-L2207-N2207+O2207/'月度汇总'!$F$7</x:f>
        <x:v>2.2737367544323206e-13</x:v>
      </x:c>
    </x:row>
    <x:row r="2208" ht="20" customHeight="1">
      <x:c r="A2208" s="13" t="n">
        <x:f>'逐时购电与费用'!A2208</x:f>
        <x:v>45704.305555555555</x:v>
      </x:c>
      <x:c r="B2208" s="13" t="n">
        <x:v>45704</x:v>
      </x:c>
      <x:c r="C2208" s="12" t="n">
        <x:v>911.1045553336237</x:v>
      </x:c>
      <x:c r="D2208" s="12" t="n">
        <x:v>329.41215957608154</x:v>
      </x:c>
      <x:c r="E2208" s="12" t="n">
        <x:v>869.0513166666666</x:v>
      </x:c>
      <x:c r="F2208" s="12" t="n">
        <x:v>204.58461666666668</x:v>
      </x:c>
      <x:c r="G2208" s="12" t="n">
        <x:f>E2208-F2208</x:f>
        <x:v>664.4667</x:v>
      </x:c>
      <x:c r="H2208" s="12" t="n">
        <x:f>G2208-C2208+D2208</x:f>
        <x:v>82.77430424245779</x:v>
      </x:c>
      <x:c r="I2208" s="12" t="n">
        <x:v>915.1683716666666</x:v>
      </x:c>
      <x:c r="J2208" s="12" t="n">
        <x:v>360.48164206867324</x:v>
      </x:c>
      <x:c r="K2208" s="12" t="n">
        <x:f>G2208-I2208+J2208</x:f>
        <x:v>109.77997040200654</x:v>
      </x:c>
      <x:c r="L2208" s="12" t="n">
        <x:v>6054.401878380212</x:v>
      </x:c>
      <x:c r="M2208" s="12" t="n">
        <x:v>5919.124496841356</x:v>
      </x:c>
      <x:c r="N2208" s="12" t="n">
        <x:v>0</x:v>
      </x:c>
      <x:c r="O2208" s="12" t="n">
        <x:v>121.74964338497115</x:v>
      </x:c>
      <x:c r="P2208" s="12" t="n">
        <x:v>0</x:v>
      </x:c>
      <x:c r="Q2208" s="12" t="n">
        <x:v>0</x:v>
      </x:c>
      <x:c r="R2208" s="12" t="n">
        <x:v>2643.3433761347987</x:v>
      </x:c>
      <x:c r="S2208" s="12" t="n">
        <x:v>126.47809252154389</x:v>
      </x:c>
      <x:c r="T2208" s="12" t="n">
        <x:v>0</x:v>
      </x:c>
      <x:c r="U2208" s="12" t="n">
        <x:f>'逐时购电与费用'!H2208+'逐时购电与费用'!J2208+F2208-P2208+O2208-E2208-N2208/'月度汇总'!$F$6-Q2208</x:f>
        <x:v>-1.0000007932831068e-8</x:v>
      </x:c>
      <x:c r="V2208" s="12" t="n">
        <x:f>M2208-L2208-N2208+O2208/'月度汇总'!$F$7</x:f>
        <x:v>4.547473508864641e-13</x:v>
      </x:c>
    </x:row>
    <x:row r="2209" ht="20" customHeight="1">
      <x:c r="A2209" s="13" t="n">
        <x:f>'逐时购电与费用'!A2209</x:f>
        <x:v>45704.3125</x:v>
      </x:c>
      <x:c r="B2209" s="13" t="n">
        <x:v>45704</x:v>
      </x:c>
      <x:c r="C2209" s="12" t="n">
        <x:v>895.6754989408768</x:v>
      </x:c>
      <x:c r="D2209" s="12" t="n">
        <x:v>348.21715903666484</x:v>
      </x:c>
      <x:c r="E2209" s="12" t="n">
        <x:v>847.6916666666666</x:v>
      </x:c>
      <x:c r="F2209" s="12" t="n">
        <x:v>266.575</x:v>
      </x:c>
      <x:c r="G2209" s="12" t="n">
        <x:f>E2209-F2209</x:f>
        <x:v>581.1166666666666</x:v>
      </x:c>
      <x:c r="H2209" s="12" t="n">
        <x:f>G2209-C2209+D2209</x:f>
        <x:v>33.658326762454635</x:v>
      </x:c>
      <x:c r="I2209" s="12" t="n">
        <x:v>896.7625999999998</x:v>
      </x:c>
      <x:c r="J2209" s="12" t="n">
        <x:v>377.66154698672847</x:v>
      </x:c>
      <x:c r="K2209" s="12" t="n">
        <x:f>G2209-I2209+J2209</x:f>
        <x:v>62.015613653395235</x:v>
      </x:c>
      <x:c r="L2209" s="12" t="n">
        <x:v>5919.124496841356</x:v>
      </x:c>
      <x:c r="M2209" s="12" t="n">
        <x:v>5881.726356005295</x:v>
      </x:c>
      <x:c r="N2209" s="12" t="n">
        <x:v>0</x:v>
      </x:c>
      <x:c r="O2209" s="12" t="n">
        <x:v>33.658326752454634</x:v>
      </x:c>
      <x:c r="P2209" s="12" t="n">
        <x:v>0</x:v>
      </x:c>
      <x:c r="Q2209" s="12" t="n">
        <x:v>0</x:v>
      </x:c>
      <x:c r="R2209" s="12" t="n">
        <x:v>2528.0736388628557</x:v>
      </x:c>
      <x:c r="S2209" s="12" t="n">
        <x:v>126.47809252154389</x:v>
      </x:c>
      <x:c r="T2209" s="12" t="n">
        <x:v>0</x:v>
      </x:c>
      <x:c r="U2209" s="12" t="n">
        <x:f>'逐时购电与费用'!H2209+'逐时购电与费用'!J2209+F2209-P2209+O2209-E2209-N2209/'月度汇总'!$F$6-Q2209</x:f>
        <x:v>-1.0000007932831068e-8</x:v>
      </x:c>
      <x:c r="V2209" s="12" t="n">
        <x:f>M2209-L2209-N2209+O2209/'月度汇总'!$F$7</x:f>
        <x:v>1.8474111129762605e-13</x:v>
      </x:c>
    </x:row>
    <x:row r="2210" ht="20" customHeight="1">
      <x:c r="A2210" s="13" t="n">
        <x:f>'逐时购电与费用'!A2210</x:f>
        <x:v>45704.319444444445</x:v>
      </x:c>
      <x:c r="B2210" s="13" t="n">
        <x:v>45704</x:v>
      </x:c>
      <x:c r="C2210" s="12" t="n">
        <x:v>865.7658323242755</x:v>
      </x:c>
      <x:c r="D2210" s="12" t="n">
        <x:v>367.69943808510317</x:v>
      </x:c>
      <x:c r="E2210" s="12" t="n">
        <x:v>855.9373833333334</x:v>
      </x:c>
      <x:c r="F2210" s="12" t="n">
        <x:v>323.6073666666666</x:v>
      </x:c>
      <x:c r="G2210" s="12" t="n">
        <x:f>E2210-F2210</x:f>
        <x:v>532.3300166666668</x:v>
      </x:c>
      <x:c r="H2210" s="12" t="n">
        <x:f>G2210-C2210+D2210</x:f>
        <x:v>34.263622427494454</x:v>
      </x:c>
      <x:c r="I2210" s="12" t="n">
        <x:v>862.0602666666665</x:v>
      </x:c>
      <x:c r="J2210" s="12" t="n">
        <x:v>395.46020219758094</x:v>
      </x:c>
      <x:c r="K2210" s="12" t="n">
        <x:f>G2210-I2210+J2210</x:f>
        <x:v>65.72995219758121</x:v>
      </x:c>
      <x:c r="L2210" s="12" t="n">
        <x:v>5881.726356005295</x:v>
      </x:c>
      <x:c r="M2210" s="12" t="n">
        <x:v>6569.173650147775</x:v>
      </x:c>
      <x:c r="N2210" s="12" t="n">
        <x:v>687.4472941424797</x:v>
      </x:c>
      <x:c r="O2210" s="12" t="n">
        <x:v>0</x:v>
      </x:c>
      <x:c r="P2210" s="12" t="n">
        <x:v>0</x:v>
      </x:c>
      <x:c r="Q2210" s="12" t="n">
        <x:v>0</x:v>
      </x:c>
      <x:c r="R2210" s="12" t="n">
        <x:v>2483.02036035855</x:v>
      </x:c>
      <x:c r="S2210" s="12" t="n">
        <x:v>126.47809252154389</x:v>
      </x:c>
      <x:c r="T2210" s="12" t="n">
        <x:v>0</x:v>
      </x:c>
      <x:c r="U2210" s="12" t="n">
        <x:f>'逐时购电与费用'!H2210+'逐时购电与费用'!J2210+F2210-P2210+O2210-E2210-N2210/'月度汇总'!$F$6-Q2210</x:f>
        <x:v>1.111175151891075e-9</x:v>
      </x:c>
      <x:c r="V2210" s="12" t="n">
        <x:f>M2210-L2210-N2210+O2210/'月度汇总'!$F$7</x:f>
        <x:v>4.547473508864641e-13</x:v>
      </x:c>
    </x:row>
    <x:row r="2211" ht="20" customHeight="1">
      <x:c r="A2211" s="13" t="n">
        <x:f>'逐时购电与费用'!A2211</x:f>
        <x:v>45704.32638888889</x:v>
      </x:c>
      <x:c r="B2211" s="13" t="n">
        <x:v>45704</x:v>
      </x:c>
      <x:c r="C2211" s="12" t="n">
        <x:v>990.1720652212819</x:v>
      </x:c>
      <x:c r="D2211" s="12" t="n">
        <x:v>387.702692857463</x:v>
      </x:c>
      <x:c r="E2211" s="12" t="n">
        <x:v>982.22435</x:v>
      </x:c>
      <x:c r="F2211" s="12" t="n">
        <x:v>378.7214833333333</x:v>
      </x:c>
      <x:c r="G2211" s="12" t="n">
        <x:f>E2211-F2211</x:f>
        <x:v>603.5028666666667</x:v>
      </x:c>
      <x:c r="H2211" s="12" t="n">
        <x:f>G2211-C2211+D2211</x:f>
        <x:v>1.0334943028478278</x:v>
      </x:c>
      <x:c r="I2211" s="12" t="n">
        <x:v>984.9038816666666</x:v>
      </x:c>
      <x:c r="J2211" s="12" t="n">
        <x:v>413.734811338682</x:v>
      </x:c>
      <x:c r="K2211" s="12" t="n">
        <x:f>G2211-I2211+J2211</x:f>
        <x:v>32.33379633868208</x:v>
      </x:c>
      <x:c r="L2211" s="12" t="n">
        <x:v>6569.173650147775</x:v>
      </x:c>
      <x:c r="M2211" s="12" t="n">
        <x:v>5898.6149094181455</x:v>
      </x:c>
      <x:c r="N2211" s="12" t="n">
        <x:v>0</x:v>
      </x:c>
      <x:c r="O2211" s="12" t="n">
        <x:v>603.5028666566667</x:v>
      </x:c>
      <x:c r="P2211" s="12" t="n">
        <x:v>0</x:v>
      </x:c>
      <x:c r="Q2211" s="12" t="n">
        <x:v>0</x:v>
      </x:c>
      <x:c r="R2211" s="12" t="n">
        <x:v>2428.9913643033697</x:v>
      </x:c>
      <x:c r="S2211" s="12" t="n">
        <x:v>126.47809252154389</x:v>
      </x:c>
      <x:c r="T2211" s="12" t="n">
        <x:v>0</x:v>
      </x:c>
      <x:c r="U2211" s="12" t="n">
        <x:f>'逐时购电与费用'!H2211+'逐时购电与费用'!J2211+F2211-P2211+O2211-E2211-N2211/'月度汇总'!$F$6-Q2211</x:f>
        <x:v>-9.999894245993346e-9</x:v>
      </x:c>
      <x:c r="V2211" s="12" t="n">
        <x:f>M2211-L2211-N2211+O2211/'月度汇总'!$F$7</x:f>
        <x:v>-1.1368683772161603e-13</x:v>
      </x:c>
    </x:row>
    <x:row r="2212" ht="20" customHeight="1">
      <x:c r="A2212" s="13" t="n">
        <x:f>'逐时购电与费用'!A2212</x:f>
        <x:v>45704.33333333333</x:v>
      </x:c>
      <x:c r="B2212" s="13" t="n">
        <x:v>45704</x:v>
      </x:c>
      <x:c r="C2212" s="12" t="n">
        <x:v>1184.3085713261767</x:v>
      </x:c>
      <x:c r="D2212" s="12" t="n">
        <x:v>599.3875103888162</x:v>
      </x:c>
      <x:c r="E2212" s="12" t="n">
        <x:v>1148.5833333333333</x:v>
      </x:c>
      <x:c r="F2212" s="12" t="n">
        <x:v>429.50624999999997</x:v>
      </x:c>
      <x:c r="G2212" s="12" t="n">
        <x:f>E2212-F2212</x:f>
        <x:v>719.0770833333333</x:v>
      </x:c>
      <x:c r="H2212" s="12" t="n">
        <x:f>G2212-C2212+D2212</x:f>
        <x:v>134.15602239597285</x:v>
      </x:c>
      <x:c r="I2212" s="12" t="n">
        <x:v>1179.1428666666666</x:v>
      </x:c>
      <x:c r="J2212" s="12" t="n">
        <x:v>644.968288719434</x:v>
      </x:c>
      <x:c r="K2212" s="12" t="n">
        <x:f>G2212-I2212+J2212</x:f>
        <x:v>184.90250538610076</x:v>
      </x:c>
      <x:c r="L2212" s="12" t="n">
        <x:v>5898.6149094181455</x:v>
      </x:c>
      <x:c r="M2212" s="12" t="n">
        <x:v>5135.931684380221</x:v>
      </x:c>
      <x:c r="N2212" s="12" t="n">
        <x:v>0</x:v>
      </x:c>
      <x:c r="O2212" s="12" t="n">
        <x:v>686.4149025341327</x:v>
      </x:c>
      <x:c r="P2212" s="12" t="n">
        <x:v>0</x:v>
      </x:c>
      <x:c r="Q2212" s="12" t="n">
        <x:v>0</x:v>
      </x:c>
      <x:c r="R2212" s="12" t="n">
        <x:v>2355.7423362578643</x:v>
      </x:c>
      <x:c r="S2212" s="12" t="n">
        <x:v>126.47809252154389</x:v>
      </x:c>
      <x:c r="T2212" s="12" t="n">
        <x:v>1.9087667128865178</x:v>
      </x:c>
      <x:c r="U2212" s="12" t="n">
        <x:f>'逐时购电与费用'!H2212+'逐时购电与费用'!J2212+F2212-P2212+O2212-E2212-N2212/'月度汇总'!$F$6-Q2212</x:f>
        <x:v>-9.999894245993346e-9</x:v>
      </x:c>
      <x:c r="V2212" s="12" t="n">
        <x:f>M2212-L2212-N2212+O2212/'月度汇总'!$F$7</x:f>
        <x:v>4.547473508864641e-13</x:v>
      </x:c>
    </x:row>
    <x:row r="2213" ht="20" customHeight="1">
      <x:c r="A2213" s="13" t="n">
        <x:f>'逐时购电与费用'!A2213</x:f>
        <x:v>45704.34027777778</x:v>
      </x:c>
      <x:c r="B2213" s="13" t="n">
        <x:v>45704</x:v>
      </x:c>
      <x:c r="C2213" s="12" t="n">
        <x:v>1183.5645673939875</x:v>
      </x:c>
      <x:c r="D2213" s="12" t="n">
        <x:v>620.6840417489636</x:v>
      </x:c>
      <x:c r="E2213" s="12" t="n">
        <x:v>1173.6441</x:v>
      </x:c>
      <x:c r="F2213" s="12" t="n">
        <x:v>468.87005</x:v>
      </x:c>
      <x:c r="G2213" s="12" t="n">
        <x:f>E2213-F2213</x:f>
        <x:v>704.77405</x:v>
      </x:c>
      <x:c r="H2213" s="12" t="n">
        <x:f>G2213-C2213+D2213</x:f>
        <x:v>141.89352435497608</x:v>
      </x:c>
      <x:c r="I2213" s="12" t="n">
        <x:v>1174.0781841666665</x:v>
      </x:c>
      <x:c r="J2213" s="12" t="n">
        <x:v>664.4244117902488</x:v>
      </x:c>
      <x:c r="K2213" s="12" t="n">
        <x:f>G2213-I2213+J2213</x:f>
        <x:v>195.1202776235823</x:v>
      </x:c>
      <x:c r="L2213" s="12" t="n">
        <x:v>5135.931684380221</x:v>
      </x:c>
      <x:c r="M2213" s="12" t="n">
        <x:v>4352.8494066135545</x:v>
      </x:c>
      <x:c r="N2213" s="12" t="n">
        <x:v>0</x:v>
      </x:c>
      <x:c r="O2213" s="12" t="n">
        <x:v>704.77404999</x:v>
      </x:c>
      <x:c r="P2213" s="12" t="n">
        <x:v>0</x:v>
      </x:c>
      <x:c r="Q2213" s="12" t="n">
        <x:v>0</x:v>
      </x:c>
      <x:c r="R2213" s="12" t="n">
        <x:v>2114.10043654245</x:v>
      </x:c>
      <x:c r="S2213" s="12" t="n">
        <x:v>158.67730198413028</x:v>
      </x:c>
      <x:c r="T2213" s="12" t="n">
        <x:v>0</x:v>
      </x:c>
      <x:c r="U2213" s="12" t="n">
        <x:f>'逐时购电与费用'!H2213+'逐时购电与费用'!J2213+F2213-P2213+O2213-E2213-N2213/'月度汇总'!$F$6-Q2213</x:f>
        <x:v>-9.999894245993346e-9</x:v>
      </x:c>
      <x:c r="V2213" s="12" t="n">
        <x:f>M2213-L2213-N2213+O2213/'月度汇总'!$F$7</x:f>
        <x:v>3.410605131648481e-13</x:v>
      </x:c>
    </x:row>
    <x:row r="2214" ht="20" customHeight="1">
      <x:c r="A2214" s="13" t="n">
        <x:f>'逐时购电与费用'!A2214</x:f>
        <x:v>45704.34722222222</x:v>
      </x:c>
      <x:c r="B2214" s="13" t="n">
        <x:v>45704</x:v>
      </x:c>
      <x:c r="C2214" s="12" t="n">
        <x:v>1155.3739006794665</x:v>
      </x:c>
      <x:c r="D2214" s="12" t="n">
        <x:v>640.3239420851339</x:v>
      </x:c>
      <x:c r="E2214" s="12" t="n">
        <x:v>1168.3860166666666</x:v>
      </x:c>
      <x:c r="F2214" s="12" t="n">
        <x:v>509.4092333333333</x:v>
      </x:c>
      <x:c r="G2214" s="12" t="n">
        <x:f>E2214-F2214</x:f>
        <x:v>658.9767833333333</x:v>
      </x:c>
      <x:c r="H2214" s="12" t="n">
        <x:f>G2214-C2214+D2214</x:f>
        <x:v>143.92682473900072</x:v>
      </x:c>
      <x:c r="I2214" s="12" t="n">
        <x:v>1150.4048083333332</x:v>
      </x:c>
      <x:c r="J2214" s="12" t="n">
        <x:v>682.3670669380316</x:v>
      </x:c>
      <x:c r="K2214" s="12" t="n">
        <x:f>G2214-I2214+J2214</x:f>
        <x:v>190.93904193803166</x:v>
      </x:c>
      <x:c r="L2214" s="12" t="n">
        <x:v>4352.8494066135545</x:v>
      </x:c>
      <x:c r="M2214" s="12" t="n">
        <x:v>3620.6529806987396</x:v>
      </x:c>
      <x:c r="N2214" s="12" t="n">
        <x:v>0</x:v>
      </x:c>
      <x:c r="O2214" s="12" t="n">
        <x:v>658.9767833233333</x:v>
      </x:c>
      <x:c r="P2214" s="12" t="n">
        <x:v>0</x:v>
      </x:c>
      <x:c r="Q2214" s="12" t="n">
        <x:v>0</x:v>
      </x:c>
      <x:c r="R2214" s="12" t="n">
        <x:v>1957.1145292780473</x:v>
      </x:c>
      <x:c r="S2214" s="12" t="n">
        <x:v>126.47809252154389</x:v>
      </x:c>
      <x:c r="T2214" s="12" t="n">
        <x:v>0</x:v>
      </x:c>
      <x:c r="U2214" s="12" t="n">
        <x:f>'逐时购电与费用'!H2214+'逐时购电与费用'!J2214+F2214-P2214+O2214-E2214-N2214/'月度汇总'!$F$6-Q2214</x:f>
        <x:v>-1.000012161966879e-8</x:v>
      </x:c>
      <x:c r="V2214" s="12" t="n">
        <x:f>M2214-L2214-N2214+O2214/'月度汇总'!$F$7</x:f>
        <x:v>-1.1368683772161603e-13</x:v>
      </x:c>
    </x:row>
    <x:row r="2215" ht="20" customHeight="1">
      <x:c r="A2215" s="13" t="n">
        <x:f>'逐时购电与费用'!A2215</x:f>
        <x:v>45704.35416666667</x:v>
      </x:c>
      <x:c r="B2215" s="13" t="n">
        <x:v>45704</x:v>
      </x:c>
      <x:c r="C2215" s="12" t="n">
        <x:v>1178.1445072110746</x:v>
      </x:c>
      <x:c r="D2215" s="12" t="n">
        <x:v>657.6591573775261</x:v>
      </x:c>
      <x:c r="E2215" s="12" t="n">
        <x:v>1181.4183333333333</x:v>
      </x:c>
      <x:c r="F2215" s="12" t="n">
        <x:v>559.4499999999999</x:v>
      </x:c>
      <x:c r="G2215" s="12" t="n">
        <x:f>E2215-F2215</x:f>
        <x:v>621.9683333333334</x:v>
      </x:c>
      <x:c r="H2215" s="12" t="n">
        <x:f>G2215-C2215+D2215</x:f>
        <x:v>101.48298349978484</x:v>
      </x:c>
      <x:c r="I2215" s="12" t="n">
        <x:v>1178.4398</x:v>
      </x:c>
      <x:c r="J2215" s="12" t="n">
        <x:v>698.2042038165282</x:v>
      </x:c>
      <x:c r="K2215" s="12" t="n">
        <x:f>G2215-I2215+J2215</x:f>
        <x:v>141.73273714986146</x:v>
      </x:c>
      <x:c r="L2215" s="12" t="n">
        <x:v>3620.6529806987396</x:v>
      </x:c>
      <x:c r="M2215" s="12" t="n">
        <x:v>2929.5770547839247</x:v>
      </x:c>
      <x:c r="N2215" s="12" t="n">
        <x:v>0</x:v>
      </x:c>
      <x:c r="O2215" s="12" t="n">
        <x:v>621.9683333233334</x:v>
      </x:c>
      <x:c r="P2215" s="12" t="n">
        <x:v>0</x:v>
      </x:c>
      <x:c r="Q2215" s="12" t="n">
        <x:v>0</x:v>
      </x:c>
      <x:c r="R2215" s="12" t="n">
        <x:v>1865.7051747761968</x:v>
      </x:c>
      <x:c r="S2215" s="12" t="n">
        <x:v>126.47809252154366</x:v>
      </x:c>
      <x:c r="T2215" s="12" t="n">
        <x:v>0</x:v>
      </x:c>
      <x:c r="U2215" s="12" t="n">
        <x:f>'逐时购电与费用'!H2215+'逐时购电与费用'!J2215+F2215-P2215+O2215-E2215-N2215/'月度汇总'!$F$6-Q2215</x:f>
        <x:v>-1.000012161966879e-8</x:v>
      </x:c>
      <x:c r="V2215" s="12" t="n">
        <x:f>M2215-L2215-N2215+O2215/'月度汇总'!$F$7</x:f>
        <x:v>-1.1368683772161603e-13</x:v>
      </x:c>
    </x:row>
    <x:row r="2216" ht="20" customHeight="1">
      <x:c r="A2216" s="13" t="n">
        <x:f>'逐时购电与费用'!A2216</x:f>
        <x:v>45704.36111111111</x:v>
      </x:c>
      <x:c r="B2216" s="13" t="n">
        <x:v>45704</x:v>
      </x:c>
      <x:c r="C2216" s="12" t="n">
        <x:v>1162.6940808999238</x:v>
      </x:c>
      <x:c r="D2216" s="12" t="n">
        <x:v>674.6949207483926</x:v>
      </x:c>
      <x:c r="E2216" s="12" t="n">
        <x:v>1152.9607166666665</x:v>
      </x:c>
      <x:c r="F2216" s="12" t="n">
        <x:v>617.6219</x:v>
      </x:c>
      <x:c r="G2216" s="12" t="n">
        <x:f>E2216-F2216</x:f>
        <x:v>535.3388166666665</x:v>
      </x:c>
      <x:c r="H2216" s="12" t="n">
        <x:f>G2216-C2216+D2216</x:f>
        <x:v>47.33965651513529</x:v>
      </x:c>
      <x:c r="I2216" s="12" t="n">
        <x:v>1163.0810758333332</x:v>
      </x:c>
      <x:c r="J2216" s="12" t="n">
        <x:v>713.7677668749287</x:v>
      </x:c>
      <x:c r="K2216" s="12" t="n">
        <x:f>G2216-I2216+J2216</x:f>
        <x:v>86.02550770826201</x:v>
      </x:c>
      <x:c r="L2216" s="12" t="n">
        <x:v>2929.5770547839247</x:v>
      </x:c>
      <x:c r="M2216" s="12" t="n">
        <x:v>2334.7561473876285</x:v>
      </x:c>
      <x:c r="N2216" s="12" t="n">
        <x:v>0</x:v>
      </x:c>
      <x:c r="O2216" s="12" t="n">
        <x:v>535.3388166566665</x:v>
      </x:c>
      <x:c r="P2216" s="12" t="n">
        <x:v>0</x:v>
      </x:c>
      <x:c r="Q2216" s="12" t="n">
        <x:v>0</x:v>
      </x:c>
      <x:c r="R2216" s="12" t="n">
        <x:v>1805.549407595689</x:v>
      </x:c>
      <x:c r="S2216" s="12" t="n">
        <x:v>126.47809252154389</x:v>
      </x:c>
      <x:c r="T2216" s="12" t="n">
        <x:v>0</x:v>
      </x:c>
      <x:c r="U2216" s="12" t="n">
        <x:f>'逐时购电与费用'!H2216+'逐时购电与费用'!J2216+F2216-P2216+O2216-E2216-N2216/'月度汇总'!$F$6-Q2216</x:f>
        <x:v>-9.999894245993346e-9</x:v>
      </x:c>
      <x:c r="V2216" s="12" t="n">
        <x:f>M2216-L2216-N2216+O2216/'月度汇总'!$F$7</x:f>
        <x:v>-1.1368683772161603e-13</x:v>
      </x:c>
    </x:row>
    <x:row r="2217" ht="20" customHeight="1">
      <x:c r="A2217" s="13" t="n">
        <x:f>'逐时购电与费用'!A2217</x:f>
        <x:v>45704.368055555555</x:v>
      </x:c>
      <x:c r="B2217" s="13" t="n">
        <x:v>45704</x:v>
      </x:c>
      <x:c r="C2217" s="12" t="n">
        <x:v>1148.342615983638</x:v>
      </x:c>
      <x:c r="D2217" s="12" t="n">
        <x:v>695.1560333914865</x:v>
      </x:c>
      <x:c r="E2217" s="12" t="n">
        <x:v>1136.1586</x:v>
      </x:c>
      <x:c r="F2217" s="12" t="n">
        <x:v>680.3323833333333</x:v>
      </x:c>
      <x:c r="G2217" s="12" t="n">
        <x:f>E2217-F2217</x:f>
        <x:v>455.8262166666667</x:v>
      </x:c>
      <x:c r="H2217" s="12" t="n">
        <x:f>G2217-C2217+D2217</x:f>
        <x:v>2.639634074515129</x:v>
      </x:c>
      <x:c r="I2217" s="12" t="n">
        <x:v>1148.8188008333334</x:v>
      </x:c>
      <x:c r="J2217" s="12" t="n">
        <x:v>732.460666625486</x:v>
      </x:c>
      <x:c r="K2217" s="12" t="n">
        <x:f>G2217-I2217+J2217</x:f>
        <x:v>39.46808245881937</x:v>
      </x:c>
      <x:c r="L2217" s="12" t="n">
        <x:v>2334.7561473876285</x:v>
      </x:c>
      <x:c r="M2217" s="12" t="n">
        <x:v>1828.2825733246655</x:v>
      </x:c>
      <x:c r="N2217" s="12" t="n">
        <x:v>0</x:v>
      </x:c>
      <x:c r="O2217" s="12" t="n">
        <x:v>455.8262166566667</x:v>
      </x:c>
      <x:c r="P2217" s="12" t="n">
        <x:v>0</x:v>
      </x:c>
      <x:c r="Q2217" s="12" t="n">
        <x:v>0</x:v>
      </x:c>
      <x:c r="R2217" s="12" t="n">
        <x:v>1775.9788055751708</x:v>
      </x:c>
      <x:c r="S2217" s="12" t="n">
        <x:v>126.47809252154389</x:v>
      </x:c>
      <x:c r="T2217" s="12" t="n">
        <x:v>0</x:v>
      </x:c>
      <x:c r="U2217" s="12" t="n">
        <x:f>'逐时购电与费用'!H2217+'逐时购电与费用'!J2217+F2217-P2217+O2217-E2217-N2217/'月度汇总'!$F$6-Q2217</x:f>
        <x:v>-1.000012161966879e-8</x:v>
      </x:c>
      <x:c r="V2217" s="12" t="n">
        <x:f>M2217-L2217-N2217+O2217/'月度汇总'!$F$7</x:f>
        <x:v>-5.684341886080802e-14</x:v>
      </x:c>
    </x:row>
    <x:row r="2218" ht="20" customHeight="1">
      <x:c r="A2218" s="13" t="n">
        <x:f>'逐时购电与费用'!A2218</x:f>
        <x:v>45704.375</x:v>
      </x:c>
      <x:c r="B2218" s="13" t="n">
        <x:v>45704</x:v>
      </x:c>
      <x:c r="C2218" s="12" t="n">
        <x:v>1162.2558686384111</x:v>
      </x:c>
      <x:c r="D2218" s="12" t="n">
        <x:v>843.2921370791304</x:v>
      </x:c>
      <x:c r="E2218" s="12" t="n">
        <x:v>1141.7849999999999</x:v>
      </x:c>
      <x:c r="F2218" s="12" t="n">
        <x:v>729.1812499999999</x:v>
      </x:c>
      <x:c r="G2218" s="12" t="n">
        <x:f>E2218-F2218</x:f>
        <x:v>412.60375</x:v>
      </x:c>
      <x:c r="H2218" s="12" t="n">
        <x:f>G2218-C2218+D2218</x:f>
        <x:v>93.64001844071925</x:v>
      </x:c>
      <x:c r="I2218" s="12" t="n">
        <x:v>1165.133483333333</x:v>
      </x:c>
      <x:c r="J2218" s="12" t="n">
        <x:v>867.9099316525806</x:v>
      </x:c>
      <x:c r="K2218" s="12" t="n">
        <x:f>G2218-I2218+J2218</x:f>
        <x:v>115.38019831924748</x:v>
      </x:c>
      <x:c r="L2218" s="12" t="n">
        <x:v>1828.2825733246655</x:v>
      </x:c>
      <x:c r="M2218" s="12" t="n">
        <x:v>1369.8339622246654</x:v>
      </x:c>
      <x:c r="N2218" s="12" t="n">
        <x:v>0</x:v>
      </x:c>
      <x:c r="O2218" s="12" t="n">
        <x:v>412.60374999</x:v>
      </x:c>
      <x:c r="P2218" s="12" t="n">
        <x:v>0</x:v>
      </x:c>
      <x:c r="Q2218" s="12" t="n">
        <x:v>0</x:v>
      </x:c>
      <x:c r="R2218" s="12" t="n">
        <x:v>1726.6782843689011</x:v>
      </x:c>
      <x:c r="S2218" s="12" t="n">
        <x:v>197.16463464006756</x:v>
      </x:c>
      <x:c r="T2218" s="12" t="n">
        <x:v>0</x:v>
      </x:c>
      <x:c r="U2218" s="12" t="n">
        <x:f>'逐时购电与费用'!H2218+'逐时购电与费用'!J2218+F2218-P2218+O2218-E2218-N2218/'月度汇总'!$F$6-Q2218</x:f>
        <x:v>-9.999894245993346e-9</x:v>
      </x:c>
      <x:c r="V2218" s="12" t="n">
        <x:f>M2218-L2218-N2218+O2218/'月度汇总'!$F$7</x:f>
        <x:v>-1.1368683772161603e-13</x:v>
      </x:c>
    </x:row>
    <x:row r="2219" ht="20" customHeight="1">
      <x:c r="A2219" s="13" t="n">
        <x:f>'逐时购电与费用'!A2219</x:f>
        <x:v>45704.381944444445</x:v>
      </x:c>
      <x:c r="B2219" s="13" t="n">
        <x:v>45704</x:v>
      </x:c>
      <x:c r="C2219" s="12" t="n">
        <x:v>1182.821376925903</x:v>
      </x:c>
      <x:c r="D2219" s="12" t="n">
        <x:v>857.141980007143</x:v>
      </x:c>
      <x:c r="E2219" s="12" t="n">
        <x:v>1129.3147</x:v>
      </x:c>
      <x:c r="F2219" s="12" t="n">
        <x:v>748.0832833333334</x:v>
      </x:c>
      <x:c r="G2219" s="12" t="n">
        <x:f>E2219-F2219</x:f>
        <x:v>381.2314166666665</x:v>
      </x:c>
      <x:c r="H2219" s="12" t="n">
        <x:f>G2219-C2219+D2219</x:f>
        <x:v>55.55201974790657</x:v>
      </x:c>
      <x:c r="I2219" s="12" t="n">
        <x:v>1183.4686783333334</x:v>
      </x:c>
      <x:c r="J2219" s="12" t="n">
        <x:v>880.5628958354297</x:v>
      </x:c>
      <x:c r="K2219" s="12" t="n">
        <x:f>G2219-I2219+J2219</x:f>
        <x:v>78.3256341687628</x:v>
      </x:c>
      <x:c r="L2219" s="12" t="n">
        <x:v>1369.8339622246654</x:v>
      </x:c>
      <x:c r="M2219" s="12" t="n">
        <x:v>1200.000000011111</x:v>
      </x:c>
      <x:c r="N2219" s="12" t="n">
        <x:v>0</x:v>
      </x:c>
      <x:c r="O2219" s="12" t="n">
        <x:v>152.8505659921988</x:v>
      </x:c>
      <x:c r="P2219" s="12" t="n">
        <x:v>0</x:v>
      </x:c>
      <x:c r="Q2219" s="12" t="n">
        <x:v>0</x:v>
      </x:c>
      <x:c r="R2219" s="12" t="n">
        <x:v>1437.6189506322664</x:v>
      </x:c>
      <x:c r="S2219" s="12" t="n">
        <x:v>406.2915577409756</x:v>
      </x:c>
      <x:c r="T2219" s="12" t="n">
        <x:v>345.81130552224977</x:v>
      </x:c>
      <x:c r="U2219" s="12" t="n">
        <x:f>'逐时购电与费用'!H2219+'逐时购电与费用'!J2219+F2219-P2219+O2219-E2219-N2219/'月度汇总'!$F$6-Q2219</x:f>
        <x:v>0</x:v>
      </x:c>
      <x:c r="V2219" s="12" t="n">
        <x:f>M2219-L2219-N2219+O2219/'月度汇总'!$F$7</x:f>
        <x:v>-8.526512829121202e-14</x:v>
      </x:c>
    </x:row>
    <x:row r="2220" ht="20" customHeight="1">
      <x:c r="A2220" s="13" t="n">
        <x:f>'逐时购电与费用'!A2220</x:f>
        <x:v>45704.38888888889</x:v>
      </x:c>
      <x:c r="B2220" s="13" t="n">
        <x:v>45704</x:v>
      </x:c>
      <x:c r="C2220" s="12" t="n">
        <x:v>1180.7537465749158</x:v>
      </x:c>
      <x:c r="D2220" s="12" t="n">
        <x:v>869.7280115268122</x:v>
      </x:c>
      <x:c r="E2220" s="12" t="n">
        <x:v>1138.3096666666665</x:v>
      </x:c>
      <x:c r="F2220" s="12" t="n">
        <x:v>784.5850499999999</x:v>
      </x:c>
      <x:c r="G2220" s="12" t="n">
        <x:f>E2220-F2220</x:f>
        <x:v>353.72461666666663</x:v>
      </x:c>
      <x:c r="H2220" s="12" t="n">
        <x:f>G2220-C2220+D2220</x:f>
        <x:v>42.698881618563064</x:v>
      </x:c>
      <x:c r="I2220" s="12" t="n">
        <x:v>1177.0627566666665</x:v>
      </x:c>
      <x:c r="J2220" s="12" t="n">
        <x:v>892.0612649397091</x:v>
      </x:c>
      <x:c r="K2220" s="12" t="n">
        <x:f>G2220-I2220+J2220</x:f>
        <x:v>68.72312493970924</x:v>
      </x:c>
      <x:c r="L2220" s="12" t="n">
        <x:v>1200.000000011111</x:v>
      </x:c>
      <x:c r="M2220" s="12" t="n">
        <x:v>1200.000000011111</x:v>
      </x:c>
      <x:c r="N2220" s="12" t="n">
        <x:v>0</x:v>
      </x:c>
      <x:c r="O2220" s="12" t="n">
        <x:v>0</x:v>
      </x:c>
      <x:c r="P2220" s="12" t="n">
        <x:v>0</x:v>
      </x:c>
      <x:c r="Q2220" s="12" t="n">
        <x:v>0</x:v>
      </x:c>
      <x:c r="R2220" s="12" t="n">
        <x:v>1234.1421237431741</x:v>
      </x:c>
      <x:c r="S2220" s="12" t="n">
        <x:v>443.57850452419484</x:v>
      </x:c>
      <x:c r="T2220" s="12" t="n">
        <x:v>443.57850452419484</x:v>
      </x:c>
      <x:c r="U2220" s="12" t="n">
        <x:f>'逐时购电与费用'!H2220+'逐时购电与费用'!J2220+F2220-P2220+O2220-E2220-N2220/'月度汇总'!$F$6-Q2220</x:f>
        <x:v>0</x:v>
      </x:c>
      <x:c r="V2220" s="12" t="n">
        <x:f>M2220-L2220-N2220+O2220/'月度汇总'!$F$7</x:f>
        <x:v>0</x:v>
      </x:c>
    </x:row>
    <x:row r="2221" ht="20" customHeight="1">
      <x:c r="A2221" s="13" t="n">
        <x:f>'逐时购电与费用'!A2221</x:f>
        <x:v>45704.39583333333</x:v>
      </x:c>
      <x:c r="B2221" s="13" t="n">
        <x:v>45704</x:v>
      </x:c>
      <x:c r="C2221" s="12" t="n">
        <x:v>1159.92054593116</x:v>
      </x:c>
      <x:c r="D2221" s="12" t="n">
        <x:v>886.6506081056025</x:v>
      </x:c>
      <x:c r="E2221" s="12" t="n">
        <x:v>1156.8966666666665</x:v>
      </x:c>
      <x:c r="F2221" s="12" t="n">
        <x:v>833.01875</x:v>
      </x:c>
      <x:c r="G2221" s="12" t="n">
        <x:f>E2221-F2221</x:f>
        <x:v>323.8779166666666</x:v>
      </x:c>
      <x:c r="H2221" s="12" t="n">
        <x:f>G2221-C2221+D2221</x:f>
        <x:v>50.607978841109116</x:v>
      </x:c>
      <x:c r="I2221" s="12" t="n">
        <x:v>1156.3093666666666</x:v>
      </x:c>
      <x:c r="J2221" s="12" t="n">
        <x:v>907.5214408785391</x:v>
      </x:c>
      <x:c r="K2221" s="12" t="n">
        <x:f>G2221-I2221+J2221</x:f>
        <x:v>75.08999087853908</x:v>
      </x:c>
      <x:c r="L2221" s="12" t="n">
        <x:v>1200.000000011111</x:v>
      </x:c>
      <x:c r="M2221" s="12" t="n">
        <x:v>1200.000000011111</x:v>
      </x:c>
      <x:c r="N2221" s="12" t="n">
        <x:v>0</x:v>
      </x:c>
      <x:c r="O2221" s="12" t="n">
        <x:v>0</x:v>
      </x:c>
      <x:c r="P2221" s="12" t="n">
        <x:v>0</x:v>
      </x:c>
      <x:c r="Q2221" s="12" t="n">
        <x:v>0</x:v>
      </x:c>
      <x:c r="R2221" s="12" t="n">
        <x:v>1084.169212057366</x:v>
      </x:c>
      <x:c r="S2221" s="12" t="n">
        <x:v>390.50460634951924</x:v>
      </x:c>
      <x:c r="T2221" s="12" t="n">
        <x:v>390.50460634951924</x:v>
      </x:c>
      <x:c r="U2221" s="12" t="n">
        <x:f>'逐时购电与费用'!H2221+'逐时购电与费用'!J2221+F2221-P2221+O2221-E2221-N2221/'月度汇总'!$F$6-Q2221</x:f>
        <x:v>0</x:v>
      </x:c>
      <x:c r="V2221" s="12" t="n">
        <x:f>M2221-L2221-N2221+O2221/'月度汇总'!$F$7</x:f>
        <x:v>0</x:v>
      </x:c>
    </x:row>
    <x:row r="2222" ht="20" customHeight="1">
      <x:c r="A2222" s="13" t="n">
        <x:f>'逐时购电与费用'!A2222</x:f>
        <x:v>45704.40277777778</x:v>
      </x:c>
      <x:c r="B2222" s="13" t="n">
        <x:v>45704</x:v>
      </x:c>
      <x:c r="C2222" s="12" t="n">
        <x:v>1151.1900925750547</x:v>
      </x:c>
      <x:c r="D2222" s="12" t="n">
        <x:v>907.8878439847431</x:v>
      </x:c>
      <x:c r="E2222" s="12" t="n">
        <x:v>1129.3399166666666</x:v>
      </x:c>
      <x:c r="F2222" s="12" t="n">
        <x:v>841.486</x:v>
      </x:c>
      <x:c r="G2222" s="12" t="n">
        <x:f>E2222-F2222</x:f>
        <x:v>287.8539166666666</x:v>
      </x:c>
      <x:c r="H2222" s="12" t="n">
        <x:f>G2222-C2222+D2222</x:f>
        <x:v>44.551668076354986</x:v>
      </x:c>
      <x:c r="I2222" s="12" t="n">
        <x:v>1147.6565375</x:v>
      </x:c>
      <x:c r="J2222" s="12" t="n">
        <x:v>926.9233926781501</x:v>
      </x:c>
      <x:c r="K2222" s="12" t="n">
        <x:f>G2222-I2222+J2222</x:f>
        <x:v>67.12077184481666</x:v>
      </x:c>
      <x:c r="L2222" s="12" t="n">
        <x:v>1200.000000011111</x:v>
      </x:c>
      <x:c r="M2222" s="12" t="n">
        <x:v>1200.000000011111</x:v>
      </x:c>
      <x:c r="N2222" s="12" t="n">
        <x:v>0</x:v>
      </x:c>
      <x:c r="O2222" s="12" t="n">
        <x:v>0</x:v>
      </x:c>
      <x:c r="P2222" s="12" t="n">
        <x:v>0</x:v>
      </x:c>
      <x:c r="Q2222" s="12" t="n">
        <x:v>0</x:v>
      </x:c>
      <x:c r="R2222" s="12" t="n">
        <x:v>986.5242291851511</x:v>
      </x:c>
      <x:c r="S2222" s="12" t="n">
        <x:v>325.7941586958691</x:v>
      </x:c>
      <x:c r="T2222" s="12" t="n">
        <x:v>325.7941586958691</x:v>
      </x:c>
      <x:c r="U2222" s="12" t="n">
        <x:f>'逐时购电与费用'!H2222+'逐时购电与费用'!J2222+F2222-P2222+O2222-E2222-N2222/'月度汇总'!$F$6-Q2222</x:f>
        <x:v>0</x:v>
      </x:c>
      <x:c r="V2222" s="12" t="n">
        <x:f>M2222-L2222-N2222+O2222/'月度汇总'!$F$7</x:f>
        <x:v>0</x:v>
      </x:c>
    </x:row>
    <x:row r="2223" ht="20" customHeight="1">
      <x:c r="A2223" s="13" t="n">
        <x:f>'逐时购电与费用'!A2223</x:f>
        <x:v>45704.40972222222</x:v>
      </x:c>
      <x:c r="B2223" s="13" t="n">
        <x:v>45704</x:v>
      </x:c>
      <x:c r="C2223" s="12" t="n">
        <x:v>1155.0551082742072</x:v>
      </x:c>
      <x:c r="D2223" s="12" t="n">
        <x:v>924.5353947736332</x:v>
      </x:c>
      <x:c r="E2223" s="12" t="n">
        <x:v>1110.6073166666665</x:v>
      </x:c>
      <x:c r="F2223" s="12" t="n">
        <x:v>848.5012666666667</x:v>
      </x:c>
      <x:c r="G2223" s="12" t="n">
        <x:f>E2223-F2223</x:f>
        <x:v>262.10604999999987</x:v>
      </x:c>
      <x:c r="H2223" s="12" t="n">
        <x:f>G2223-C2223+D2223</x:f>
        <x:v>31.586336499425897</x:v>
      </x:c>
      <x:c r="I2223" s="12" t="n">
        <x:v>1145.2568175</x:v>
      </x:c>
      <x:c r="J2223" s="12" t="n">
        <x:v>942.1322917941065</x:v>
      </x:c>
      <x:c r="K2223" s="12" t="n">
        <x:f>G2223-I2223+J2223</x:f>
        <x:v>58.98152429410652</x:v>
      </x:c>
      <x:c r="L2223" s="12" t="n">
        <x:v>1200.000000011111</x:v>
      </x:c>
      <x:c r="M2223" s="12" t="n">
        <x:v>1200.000000011111</x:v>
      </x:c>
      <x:c r="N2223" s="12" t="n">
        <x:v>0</x:v>
      </x:c>
      <x:c r="O2223" s="12" t="n">
        <x:v>0</x:v>
      </x:c>
      <x:c r="P2223" s="12" t="n">
        <x:v>0</x:v>
      </x:c>
      <x:c r="Q2223" s="12" t="n">
        <x:v>0</x:v>
      </x:c>
      <x:c r="R2223" s="12" t="n">
        <x:v>971.4914649370861</x:v>
      </x:c>
      <x:c r="S2223" s="12" t="n">
        <x:v>279.0165643364894</x:v>
      </x:c>
      <x:c r="T2223" s="12" t="n">
        <x:v>264.7552006090659</x:v>
      </x:c>
      <x:c r="U2223" s="12" t="n">
        <x:f>'逐时购电与费用'!H2223+'逐时购电与费用'!J2223+F2223-P2223+O2223-E2223-N2223/'月度汇总'!$F$6-Q2223</x:f>
        <x:v>0</x:v>
      </x:c>
      <x:c r="V2223" s="12" t="n">
        <x:f>M2223-L2223-N2223+O2223/'月度汇总'!$F$7</x:f>
        <x:v>0</x:v>
      </x:c>
    </x:row>
    <x:row r="2224" ht="20" customHeight="1">
      <x:c r="A2224" s="13" t="n">
        <x:f>'逐时购电与费用'!A2224</x:f>
        <x:v>45704.41666666667</x:v>
      </x:c>
      <x:c r="B2224" s="13" t="n">
        <x:v>45704</x:v>
      </x:c>
      <x:c r="C2224" s="12" t="n">
        <x:v>1160.9233281038582</x:v>
      </x:c>
      <x:c r="D2224" s="12" t="n">
        <x:v>967.4287902108108</x:v>
      </x:c>
      <x:c r="E2224" s="12" t="n">
        <x:v>1119.44</x:v>
      </x:c>
      <x:c r="F2224" s="12" t="n">
        <x:v>875.34375</x:v>
      </x:c>
      <x:c r="G2224" s="12" t="n">
        <x:f>E2224-F2224</x:f>
        <x:v>244.09625000000005</x:v>
      </x:c>
      <x:c r="H2224" s="12" t="n">
        <x:f>G2224-C2224+D2224</x:f>
        <x:v>50.60171210695262</x:v>
      </x:c>
      <x:c r="I2224" s="12" t="n">
        <x:v>1149.6165833333334</x:v>
      </x:c>
      <x:c r="J2224" s="12" t="n">
        <x:v>1043.566854126528</x:v>
      </x:c>
      <x:c r="K2224" s="12" t="n">
        <x:f>G2224-I2224+J2224</x:f>
        <x:v>138.04652079319453</x:v>
      </x:c>
      <x:c r="L2224" s="12" t="n">
        <x:v>1200.000000011111</x:v>
      </x:c>
      <x:c r="M2224" s="12" t="n">
        <x:v>1200.000000011111</x:v>
      </x:c>
      <x:c r="N2224" s="12" t="n">
        <x:v>0</x:v>
      </x:c>
      <x:c r="O2224" s="12" t="n">
        <x:v>0</x:v>
      </x:c>
      <x:c r="P2224" s="12" t="n">
        <x:v>0</x:v>
      </x:c>
      <x:c r="Q2224" s="12" t="n">
        <x:v>0</x:v>
      </x:c>
      <x:c r="R2224" s="12" t="n">
        <x:v>954.0165643464894</x:v>
      </x:c>
      <x:c r="S2224" s="12" t="n">
        <x:v>260.4802773082149</x:v>
      </x:c>
      <x:c r="T2224" s="12" t="n">
        <x:v>260.4802773082149</x:v>
      </x:c>
      <x:c r="U2224" s="12" t="n">
        <x:f>'逐时购电与费用'!H2224+'逐时购电与费用'!J2224+F2224-P2224+O2224-E2224-N2224/'月度汇总'!$F$6-Q2224</x:f>
        <x:v>0</x:v>
      </x:c>
      <x:c r="V2224" s="12" t="n">
        <x:f>M2224-L2224-N2224+O2224/'月度汇总'!$F$7</x:f>
        <x:v>0</x:v>
      </x:c>
    </x:row>
    <x:row r="2225" ht="20" customHeight="1">
      <x:c r="A2225" s="13" t="n">
        <x:f>'逐时购电与费用'!A2225</x:f>
        <x:v>45704.42361111111</x:v>
      </x:c>
      <x:c r="B2225" s="13" t="n">
        <x:v>45704</x:v>
      </x:c>
      <x:c r="C2225" s="12" t="n">
        <x:v>1158.5126720685914</x:v>
      </x:c>
      <x:c r="D2225" s="12" t="n">
        <x:v>974.260117095931</x:v>
      </x:c>
      <x:c r="E2225" s="12" t="n">
        <x:v>1122.3846833333332</x:v>
      </x:c>
      <x:c r="F2225" s="12" t="n">
        <x:v>904.9193166666666</x:v>
      </x:c>
      <x:c r="G2225" s="12" t="n">
        <x:f>E2225-F2225</x:f>
        <x:v>217.46536666666657</x:v>
      </x:c>
      <x:c r="H2225" s="12" t="n">
        <x:f>G2225-C2225+D2225</x:f>
        <x:v>33.21281169400618</x:v>
      </x:c>
      <x:c r="I2225" s="12" t="n">
        <x:v>1145.4176533333332</x:v>
      </x:c>
      <x:c r="J2225" s="12" t="n">
        <x:v>1049.8078299157864</x:v>
      </x:c>
      <x:c r="K2225" s="12" t="n">
        <x:f>G2225-I2225+J2225</x:f>
        <x:v>121.85554324911982</x:v>
      </x:c>
      <x:c r="L2225" s="12" t="n">
        <x:v>1200.000000011111</x:v>
      </x:c>
      <x:c r="M2225" s="12" t="n">
        <x:v>1200.000000011111</x:v>
      </x:c>
      <x:c r="N2225" s="12" t="n">
        <x:v>0</x:v>
      </x:c>
      <x:c r="O2225" s="12" t="n">
        <x:v>0</x:v>
      </x:c>
      <x:c r="P2225" s="12" t="n">
        <x:v>0</x:v>
      </x:c>
      <x:c r="Q2225" s="12" t="n">
        <x:v>0</x:v>
      </x:c>
      <x:c r="R2225" s="12" t="n">
        <x:v>799.5860162350801</x:v>
      </x:c>
      <x:c r="S2225" s="12" t="n">
        <x:v>261.74182239388256</x:v>
      </x:c>
      <x:c r="T2225" s="12" t="n">
        <x:v>250.33248350211124</x:v>
      </x:c>
      <x:c r="U2225" s="12" t="n">
        <x:f>'逐时购电与费用'!H2225+'逐时购电与费用'!J2225+F2225-P2225+O2225-E2225-N2225/'月度汇总'!$F$6-Q2225</x:f>
        <x:v>0</x:v>
      </x:c>
      <x:c r="V2225" s="12" t="n">
        <x:f>M2225-L2225-N2225+O2225/'月度汇总'!$F$7</x:f>
        <x:v>0</x:v>
      </x:c>
    </x:row>
    <x:row r="2226" ht="20" customHeight="1">
      <x:c r="A2226" s="13" t="n">
        <x:f>'逐时购电与费用'!A2226</x:f>
        <x:v>45704.430555555555</x:v>
      </x:c>
      <x:c r="B2226" s="13" t="n">
        <x:v>45704</x:v>
      </x:c>
      <x:c r="C2226" s="12" t="n">
        <x:v>1151.125200891946</x:v>
      </x:c>
      <x:c r="D2226" s="12" t="n">
        <x:v>983.6996560953874</x:v>
      </x:c>
      <x:c r="E2226" s="12" t="n">
        <x:v>1134.2852833333332</x:v>
      </x:c>
      <x:c r="F2226" s="12" t="n">
        <x:v>929.25965</x:v>
      </x:c>
      <x:c r="G2226" s="12" t="n">
        <x:f>E2226-F2226</x:f>
        <x:v>205.0256333333332</x:v>
      </x:c>
      <x:c r="H2226" s="12" t="n">
        <x:f>G2226-C2226+D2226</x:f>
        <x:v>37.60008853677459</x:v>
      </x:c>
      <x:c r="I2226" s="12" t="n">
        <x:v>1136.8395266666666</x:v>
      </x:c>
      <x:c r="J2226" s="12" t="n">
        <x:v>1058.4316207763422</x:v>
      </x:c>
      <x:c r="K2226" s="12" t="n">
        <x:f>G2226-I2226+J2226</x:f>
        <x:v>126.61772744300879</x:v>
      </x:c>
      <x:c r="L2226" s="12" t="n">
        <x:v>1200.000000011111</x:v>
      </x:c>
      <x:c r="M2226" s="12" t="n">
        <x:v>1200.000000011111</x:v>
      </x:c>
      <x:c r="N2226" s="12" t="n">
        <x:v>0</x:v>
      </x:c>
      <x:c r="O2226" s="12" t="n">
        <x:v>0</x:v>
      </x:c>
      <x:c r="P2226" s="12" t="n">
        <x:v>0</x:v>
      </x:c>
      <x:c r="Q2226" s="12" t="n">
        <x:v>0</x:v>
      </x:c>
      <x:c r="R2226" s="12" t="n">
        <x:v>694.3691933546564</x:v>
      </x:c>
      <x:c r="S2226" s="12" t="n">
        <x:v>287.53478364125954</x:v>
      </x:c>
      <x:c r="T2226" s="12" t="n">
        <x:v>200.16836075586366</x:v>
      </x:c>
      <x:c r="U2226" s="12" t="n">
        <x:f>'逐时购电与费用'!H2226+'逐时购电与费用'!J2226+F2226-P2226+O2226-E2226-N2226/'月度汇总'!$F$6-Q2226</x:f>
        <x:v>0</x:v>
      </x:c>
      <x:c r="V2226" s="12" t="n">
        <x:f>M2226-L2226-N2226+O2226/'月度汇总'!$F$7</x:f>
        <x:v>0</x:v>
      </x:c>
    </x:row>
    <x:row r="2227" ht="20" customHeight="1">
      <x:c r="A2227" s="13" t="n">
        <x:f>'逐时购电与费用'!A2227</x:f>
        <x:v>45704.4375</x:v>
      </x:c>
      <x:c r="B2227" s="13" t="n">
        <x:v>45704</x:v>
      </x:c>
      <x:c r="C2227" s="12" t="n">
        <x:v>1143.1750576405545</x:v>
      </x:c>
      <x:c r="D2227" s="12" t="n">
        <x:v>994.2544044339463</x:v>
      </x:c>
      <x:c r="E2227" s="12" t="n">
        <x:v>1143.8416666666667</x:v>
      </x:c>
      <x:c r="F2227" s="12" t="n">
        <x:v>948.1187499999999</x:v>
      </x:c>
      <x:c r="G2227" s="12" t="n">
        <x:f>E2227-F2227</x:f>
        <x:v>195.72291666666683</x:v>
      </x:c>
      <x:c r="H2227" s="12" t="n">
        <x:f>G2227-C2227+D2227</x:f>
        <x:v>46.80226346005861</x:v>
      </x:c>
      <x:c r="I2227" s="12" t="n">
        <x:v>1130.1863583333331</x:v>
      </x:c>
      <x:c r="J2227" s="12" t="n">
        <x:v>1068.074246572239</x:v>
      </x:c>
      <x:c r="K2227" s="12" t="n">
        <x:f>G2227-I2227+J2227</x:f>
        <x:v>133.61080490557265</x:v>
      </x:c>
      <x:c r="L2227" s="12" t="n">
        <x:v>1200.000000011111</x:v>
      </x:c>
      <x:c r="M2227" s="12" t="n">
        <x:v>1200.000000011111</x:v>
      </x:c>
      <x:c r="N2227" s="12" t="n">
        <x:v>0</x:v>
      </x:c>
      <x:c r="O2227" s="12" t="n">
        <x:v>0</x:v>
      </x:c>
      <x:c r="P2227" s="12" t="n">
        <x:v>0</x:v>
      </x:c>
      <x:c r="Q2227" s="12" t="n">
        <x:v>0</x:v>
      </x:c>
      <x:c r="R2227" s="12" t="n">
        <x:v>634.6271185820681</x:v>
      </x:c>
      <x:c r="S2227" s="12" t="n">
        <x:v>272.060314951357</x:v>
      </x:c>
      <x:c r="T2227" s="12" t="n">
        <x:v>162.6211757131864</x:v>
      </x:c>
      <x:c r="U2227" s="12" t="n">
        <x:f>'逐时购电与费用'!H2227+'逐时购电与费用'!J2227+F2227-P2227+O2227-E2227-N2227/'月度汇总'!$F$6-Q2227</x:f>
        <x:v>0</x:v>
      </x:c>
      <x:c r="V2227" s="12" t="n">
        <x:f>M2227-L2227-N2227+O2227/'月度汇总'!$F$7</x:f>
        <x:v>0</x:v>
      </x:c>
    </x:row>
    <x:row r="2228" ht="20" customHeight="1">
      <x:c r="A2228" s="13" t="n">
        <x:f>'逐时购电与费用'!A2228</x:f>
        <x:v>45704.444444444445</x:v>
      </x:c>
      <x:c r="B2228" s="13" t="n">
        <x:v>45704</x:v>
      </x:c>
      <x:c r="C2228" s="12" t="n">
        <x:v>1139.2207101827853</x:v>
      </x:c>
      <x:c r="D2228" s="12" t="n">
        <x:v>1000.6202181716023</x:v>
      </x:c>
      <x:c r="E2228" s="12" t="n">
        <x:v>1121.0504166666665</x:v>
      </x:c>
      <x:c r="F2228" s="12" t="n">
        <x:v>965.5500666666667</x:v>
      </x:c>
      <x:c r="G2228" s="12" t="n">
        <x:f>E2228-F2228</x:f>
        <x:v>155.5003499999998</x:v>
      </x:c>
      <x:c r="H2228" s="12" t="n">
        <x:f>G2228-C2228+D2228</x:f>
        <x:v>16.899857988816848</x:v>
      </x:c>
      <x:c r="I2228" s="12" t="n">
        <x:v>1128.15741</x:v>
      </x:c>
      <x:c r="J2228" s="12" t="n">
        <x:v>1073.889938030684</x:v>
      </x:c>
      <x:c r="K2228" s="12" t="n">
        <x:f>G2228-I2228+J2228</x:f>
        <x:v>101.23287803068388</x:v>
      </x:c>
      <x:c r="L2228" s="12" t="n">
        <x:v>1200.000000011111</x:v>
      </x:c>
      <x:c r="M2228" s="12" t="n">
        <x:v>1200.000000011111</x:v>
      </x:c>
      <x:c r="N2228" s="12" t="n">
        <x:v>0</x:v>
      </x:c>
      <x:c r="O2228" s="12" t="n">
        <x:v>0</x:v>
      </x:c>
      <x:c r="P2228" s="12" t="n">
        <x:v>0</x:v>
      </x:c>
      <x:c r="Q2228" s="12" t="n">
        <x:v>0</x:v>
      </x:c>
      <x:c r="R2228" s="12" t="n">
        <x:v>587.4698192193025</x:v>
      </x:c>
      <x:c r="S2228" s="12" t="n">
        <x:v>201.9669412785738</x:v>
      </x:c>
      <x:c r="T2228" s="12" t="n">
        <x:v>152.3170182090705</x:v>
      </x:c>
      <x:c r="U2228" s="12" t="n">
        <x:f>'逐时购电与费用'!H2228+'逐时购电与费用'!J2228+F2228-P2228+O2228-E2228-N2228/'月度汇总'!$F$6-Q2228</x:f>
        <x:v>0</x:v>
      </x:c>
      <x:c r="V2228" s="12" t="n">
        <x:f>M2228-L2228-N2228+O2228/'月度汇总'!$F$7</x:f>
        <x:v>0</x:v>
      </x:c>
    </x:row>
    <x:row r="2229" ht="20" customHeight="1">
      <x:c r="A2229" s="13" t="n">
        <x:f>'逐时购电与费用'!A2229</x:f>
        <x:v>45704.45138888889</x:v>
      </x:c>
      <x:c r="B2229" s="13" t="n">
        <x:v>45704</x:v>
      </x:c>
      <x:c r="C2229" s="12" t="n">
        <x:v>1152.2889103151786</x:v>
      </x:c>
      <x:c r="D2229" s="12" t="n">
        <x:v>1006.9684182778183</x:v>
      </x:c>
      <x:c r="E2229" s="12" t="n">
        <x:v>1114.05055</x:v>
      </x:c>
      <x:c r="F2229" s="12" t="n">
        <x:v>982.9864833333332</x:v>
      </x:c>
      <x:c r="G2229" s="12" t="n">
        <x:f>E2229-F2229</x:f>
        <x:v>131.0640666666667</x:v>
      </x:c>
      <x:c r="H2229" s="12" t="n">
        <x:f>G2229-C2229+D2229</x:f>
        <x:v>-14.256425370693592</x:v>
      </x:c>
      <x:c r="I2229" s="12" t="n">
        <x:v>1141.4149674999996</x:v>
      </x:c>
      <x:c r="J2229" s="12" t="n">
        <x:v>1079.6895379963303</x:v>
      </x:c>
      <x:c r="K2229" s="12" t="n">
        <x:f>G2229-I2229+J2229</x:f>
        <x:v>69.33863716299732</x:v>
      </x:c>
      <x:c r="L2229" s="12" t="n">
        <x:v>1200.000000011111</x:v>
      </x:c>
      <x:c r="M2229" s="12" t="n">
        <x:v>1200.000000011111</x:v>
      </x:c>
      <x:c r="N2229" s="12" t="n">
        <x:v>0</x:v>
      </x:c>
      <x:c r="O2229" s="12" t="n">
        <x:v>0</x:v>
      </x:c>
      <x:c r="P2229" s="12" t="n">
        <x:v>0</x:v>
      </x:c>
      <x:c r="Q2229" s="12" t="n">
        <x:v>0</x:v>
      </x:c>
      <x:c r="R2229" s="12" t="n">
        <x:v>489.4202729695479</x:v>
      </x:c>
      <x:c r="S2229" s="12" t="n">
        <x:v>203.79922729800523</x:v>
      </x:c>
      <x:c r="T2229" s="12" t="n">
        <x:v>140.8219295337019</x:v>
      </x:c>
      <x:c r="U2229" s="12" t="n">
        <x:f>'逐时购电与费用'!H2229+'逐时购电与费用'!J2229+F2229-P2229+O2229-E2229-N2229/'月度汇总'!$F$6-Q2229</x:f>
        <x:v>0</x:v>
      </x:c>
      <x:c r="V2229" s="12" t="n">
        <x:f>M2229-L2229-N2229+O2229/'月度汇总'!$F$7</x:f>
        <x:v>0</x:v>
      </x:c>
    </x:row>
    <x:row r="2230" ht="20" customHeight="1">
      <x:c r="A2230" s="13" t="n">
        <x:f>'逐时购电与费用'!A2230</x:f>
        <x:v>45704.45833333333</x:v>
      </x:c>
      <x:c r="B2230" s="13" t="n">
        <x:v>45704</x:v>
      </x:c>
      <x:c r="C2230" s="12" t="n">
        <x:v>1166.1223695566575</x:v>
      </x:c>
      <x:c r="D2230" s="12" t="n">
        <x:v>1086.5936019849769</x:v>
      </x:c>
      <x:c r="E2230" s="12" t="n">
        <x:v>1128.1183333333333</x:v>
      </x:c>
      <x:c r="F2230" s="12" t="n">
        <x:v>1004.7875</x:v>
      </x:c>
      <x:c r="G2230" s="12" t="n">
        <x:f>E2230-F2230</x:f>
        <x:v>123.33083333333332</x:v>
      </x:c>
      <x:c r="H2230" s="12" t="n">
        <x:f>G2230-C2230+D2230</x:f>
        <x:v>43.80206576165256</x:v>
      </x:c>
      <x:c r="I2230" s="12" t="n">
        <x:v>1153.3254416666664</x:v>
      </x:c>
      <x:c r="J2230" s="12" t="n">
        <x:v>1177.0633971366915</x:v>
      </x:c>
      <x:c r="K2230" s="12" t="n">
        <x:f>G2230-I2230+J2230</x:f>
        <x:v>147.06878880335853</x:v>
      </x:c>
      <x:c r="L2230" s="12" t="n">
        <x:v>1200.000000011111</x:v>
      </x:c>
      <x:c r="M2230" s="12" t="n">
        <x:v>1825.2935297783242</x:v>
      </x:c>
      <x:c r="N2230" s="12" t="n">
        <x:v>625.2935297672133</x:v>
      </x:c>
      <x:c r="O2230" s="12" t="n">
        <x:v>0</x:v>
      </x:c>
      <x:c r="P2230" s="12" t="n">
        <x:v>0</x:v>
      </x:c>
      <x:c r="Q2230" s="12" t="n">
        <x:v>0</x:v>
      </x:c>
      <x:c r="R2230" s="12" t="n">
        <x:v>428.9607785702864</x:v>
      </x:c>
      <x:c r="S2230" s="12" t="n">
        <x:v>124.08512143767325</x:v>
      </x:c>
      <x:c r="T2230" s="12" t="n">
        <x:v>0</x:v>
      </x:c>
      <x:c r="U2230" s="12" t="n">
        <x:f>'逐时购电与费用'!H2230+'逐时购电与费用'!J2230+F2230-P2230+O2230-E2230-N2230/'月度汇总'!$F$6-Q2230</x:f>
        <x:v>1.111175151891075e-9</x:v>
      </x:c>
      <x:c r="V2230" s="12" t="n">
        <x:f>M2230-L2230-N2230+O2230/'月度汇总'!$F$7</x:f>
        <x:v>-1.1368683772161603e-13</x:v>
      </x:c>
    </x:row>
    <x:row r="2231" ht="20" customHeight="1">
      <x:c r="A2231" s="13" t="n">
        <x:f>'逐时购电与费用'!A2231</x:f>
        <x:v>45704.46527777778</x:v>
      </x:c>
      <x:c r="B2231" s="13" t="n">
        <x:v>45704</x:v>
      </x:c>
      <x:c r="C2231" s="12" t="n">
        <x:v>1148.5437624438039</x:v>
      </x:c>
      <x:c r="D2231" s="12" t="n">
        <x:v>1094.4925248805982</x:v>
      </x:c>
      <x:c r="E2231" s="12" t="n">
        <x:v>1116.4825999999998</x:v>
      </x:c>
      <x:c r="F2231" s="12" t="n">
        <x:v>1031.34985</x:v>
      </x:c>
      <x:c r="G2231" s="12" t="n">
        <x:f>E2231-F2231</x:f>
        <x:v>85.13274999999976</x:v>
      </x:c>
      <x:c r="H2231" s="12" t="n">
        <x:f>G2231-C2231+D2231</x:f>
        <x:v>31.081512436794128</x:v>
      </x:c>
      <x:c r="I2231" s="12" t="n">
        <x:v>1135.807288333333</x:v>
      </x:c>
      <x:c r="J2231" s="12" t="n">
        <x:v>1184.2797091916996</x:v>
      </x:c>
      <x:c r="K2231" s="12" t="n">
        <x:f>G2231-I2231+J2231</x:f>
        <x:v>133.60517085836636</x:v>
      </x:c>
      <x:c r="L2231" s="12" t="n">
        <x:v>1825.2935297783242</x:v>
      </x:c>
      <x:c r="M2231" s="12" t="n">
        <x:v>2462.7557031989822</x:v>
      </x:c>
      <x:c r="N2231" s="12" t="n">
        <x:v>637.462173420658</x:v>
      </x:c>
      <x:c r="O2231" s="12" t="n">
        <x:v>0</x:v>
      </x:c>
      <x:c r="P2231" s="12" t="n">
        <x:v>0</x:v>
      </x:c>
      <x:c r="Q2231" s="12" t="n">
        <x:v>0</x:v>
      </x:c>
      <x:c r="R2231" s="12" t="n">
        <x:v>379.7048254345448</x:v>
      </x:c>
      <x:c r="S2231" s="12" t="n">
        <x:v>124.03819980289245</x:v>
      </x:c>
      <x:c r="T2231" s="12" t="n">
        <x:v>0</x:v>
      </x:c>
      <x:c r="U2231" s="12" t="n">
        <x:f>'逐时购电与费用'!H2231+'逐时购电与费用'!J2231+F2231-P2231+O2231-E2231-N2231/'月度汇总'!$F$6-Q2231</x:f>
        <x:v>1.111175151891075e-9</x:v>
      </x:c>
      <x:c r="V2231" s="12" t="n">
        <x:f>M2231-L2231-N2231+O2231/'月度汇总'!$F$7</x:f>
        <x:v>0</x:v>
      </x:c>
    </x:row>
    <x:row r="2232" ht="20" customHeight="1">
      <x:c r="A2232" s="13" t="n">
        <x:f>'逐时购电与费用'!A2232</x:f>
        <x:v>45704.47222222222</x:v>
      </x:c>
      <x:c r="B2232" s="13" t="n">
        <x:v>45704</x:v>
      </x:c>
      <x:c r="C2232" s="12" t="n">
        <x:v>1128.470882327184</x:v>
      </x:c>
      <x:c r="D2232" s="12" t="n">
        <x:v>1100.2292253083635</x:v>
      </x:c>
      <x:c r="E2232" s="12" t="n">
        <x:v>1077.0371666666665</x:v>
      </x:c>
      <x:c r="F2232" s="12" t="n">
        <x:v>1034.2957999999999</x:v>
      </x:c>
      <x:c r="G2232" s="12" t="n">
        <x:f>E2232-F2232</x:f>
        <x:v>42.741366666666636</x:v>
      </x:c>
      <x:c r="H2232" s="12" t="n">
        <x:f>G2232-C2232+D2232</x:f>
        <x:v>14.499709647846203</x:v>
      </x:c>
      <x:c r="I2232" s="12" t="n">
        <x:v>1114.5637891666665</x:v>
      </x:c>
      <x:c r="J2232" s="12" t="n">
        <x:v>1189.520654191403</x:v>
      </x:c>
      <x:c r="K2232" s="12" t="n">
        <x:f>G2232-I2232+J2232</x:f>
        <x:v>117.69823169140318</x:v>
      </x:c>
      <x:c r="L2232" s="12" t="n">
        <x:v>2462.7557031989822</x:v>
      </x:c>
      <x:c r="M2232" s="12" t="n">
        <x:v>3115.6905765853458</x:v>
      </x:c>
      <x:c r="N2232" s="12" t="n">
        <x:v>652.9348733863636</x:v>
      </x:c>
      <x:c r="O2232" s="12" t="n">
        <x:v>0</x:v>
      </x:c>
      <x:c r="P2232" s="12" t="n">
        <x:v>0</x:v>
      </x:c>
      <x:c r="Q2232" s="12" t="n">
        <x:v>0</x:v>
      </x:c>
      <x:c r="R2232" s="12" t="n">
        <x:v>279.1888010592942</x:v>
      </x:c>
      <x:c r="S2232" s="12" t="n">
        <x:v>123.7855234316155</x:v>
      </x:c>
      <x:c r="T2232" s="12" t="n">
        <x:v>0</x:v>
      </x:c>
      <x:c r="U2232" s="12" t="n">
        <x:f>'逐时购电与费用'!H2232+'逐时购电与费用'!J2232+F2232-P2232+O2232-E2232-N2232/'月度汇总'!$F$6-Q2232</x:f>
        <x:v>1.111175151891075e-9</x:v>
      </x:c>
      <x:c r="V2232" s="12" t="n">
        <x:f>M2232-L2232-N2232+O2232/'月度汇总'!$F$7</x:f>
        <x:v>-1.1368683772161603e-13</x:v>
      </x:c>
    </x:row>
    <x:row r="2233" ht="20" customHeight="1">
      <x:c r="A2233" s="13" t="n">
        <x:f>'逐时购电与费用'!A2233</x:f>
        <x:v>45704.47916666667</x:v>
      </x:c>
      <x:c r="B2233" s="13" t="n">
        <x:v>45704</x:v>
      </x:c>
      <x:c r="C2233" s="12" t="n">
        <x:v>1129.2639313353493</x:v>
      </x:c>
      <x:c r="D2233" s="12" t="n">
        <x:v>1101.8754108555727</x:v>
      </x:c>
      <x:c r="E2233" s="12" t="n">
        <x:v>1054.7849999999999</x:v>
      </x:c>
      <x:c r="F2233" s="12" t="n">
        <x:v>1014.9375</x:v>
      </x:c>
      <x:c r="G2233" s="12" t="n">
        <x:f>E2233-F2233</x:f>
        <x:v>39.847499999999854</x:v>
      </x:c>
      <x:c r="H2233" s="12" t="n">
        <x:f>G2233-C2233+D2233</x:f>
        <x:v>12.458979520223238</x:v>
      </x:c>
      <x:c r="I2233" s="12" t="n">
        <x:v>1106.6597666666667</x:v>
      </x:c>
      <x:c r="J2233" s="12" t="n">
        <x:v>1191.0245793171555</x:v>
      </x:c>
      <x:c r="K2233" s="12" t="n">
        <x:f>G2233-I2233+J2233</x:f>
        <x:v>124.21231265048868</x:v>
      </x:c>
      <x:c r="L2233" s="12" t="n">
        <x:v>3115.6905765853458</x:v>
      </x:c>
      <x:c r="M2233" s="12" t="n">
        <x:v>3770.6902201035327</x:v>
      </x:c>
      <x:c r="N2233" s="12" t="n">
        <x:v>654.9996435181872</x:v>
      </x:c>
      <x:c r="O2233" s="12" t="n">
        <x:v>0</x:v>
      </x:c>
      <x:c r="P2233" s="12" t="n">
        <x:v>0</x:v>
      </x:c>
      <x:c r="Q2233" s="12" t="n">
        <x:v>0</x:v>
      </x:c>
      <x:c r="R2233" s="12" t="n">
        <x:v>194.6211117962426</x:v>
      </x:c>
      <x:c r="S2233" s="12" t="n">
        <x:v>122.23346150401994</x:v>
      </x:c>
      <x:c r="T2233" s="12" t="n">
        <x:v>0</x:v>
      </x:c>
      <x:c r="U2233" s="12" t="n">
        <x:f>'逐时购电与费用'!H2233+'逐时购电与费用'!J2233+F2233-P2233+O2233-E2233-N2233/'月度汇总'!$F$6-Q2233</x:f>
        <x:v>1.1110614650533535e-9</x:v>
      </x:c>
      <x:c r="V2233" s="12" t="n">
        <x:f>M2233-L2233-N2233+O2233/'月度汇总'!$F$7</x:f>
        <x:v>-2.2737367544323206e-13</x:v>
      </x:c>
    </x:row>
    <x:row r="2234" ht="20" customHeight="1">
      <x:c r="A2234" s="13" t="n">
        <x:f>'逐时购电与费用'!A2234</x:f>
        <x:v>45704.48611111111</x:v>
      </x:c>
      <x:c r="B2234" s="13" t="n">
        <x:v>45704</x:v>
      </x:c>
      <x:c r="C2234" s="12" t="n">
        <x:v>1142.110207839825</x:v>
      </x:c>
      <x:c r="D2234" s="12" t="n">
        <x:v>1099.4513905623849</x:v>
      </x:c>
      <x:c r="E2234" s="12" t="n">
        <x:v>1095.2372</x:v>
      </x:c>
      <x:c r="F2234" s="12" t="n">
        <x:v>1010.53415</x:v>
      </x:c>
      <x:c r="G2234" s="12" t="n">
        <x:f>E2234-F2234</x:f>
        <x:v>84.70305000000008</x:v>
      </x:c>
      <x:c r="H2234" s="12" t="n">
        <x:f>G2234-C2234+D2234</x:f>
        <x:v>42.044232722559855</x:v>
      </x:c>
      <x:c r="I2234" s="12" t="n">
        <x:v>1109.4296883333332</x:v>
      </x:c>
      <x:c r="J2234" s="12" t="n">
        <x:v>1188.8100385380562</x:v>
      </x:c>
      <x:c r="K2234" s="12" t="n">
        <x:f>G2234-I2234+J2234</x:f>
        <x:v>164.08340020472315</x:v>
      </x:c>
      <x:c r="L2234" s="12" t="n">
        <x:v>3770.6902201035327</x:v>
      </x:c>
      <x:c r="M2234" s="12" t="n">
        <x:v>4398.971941107981</x:v>
      </x:c>
      <x:c r="N2234" s="12" t="n">
        <x:v>628.2817210044489</x:v>
      </x:c>
      <x:c r="O2234" s="12" t="n">
        <x:v>0</x:v>
      </x:c>
      <x:c r="P2234" s="12" t="n">
        <x:v>0</x:v>
      </x:c>
      <x:c r="Q2234" s="12" t="n">
        <x:v>0</x:v>
      </x:c>
      <x:c r="R2234" s="12" t="n">
        <x:v>116.37435074168872</x:v>
      </x:c>
      <x:c r="S2234" s="12" t="n">
        <x:v>120.35334384910948</x:v>
      </x:c>
      <x:c r="T2234" s="12" t="n">
        <x:v>0</x:v>
      </x:c>
      <x:c r="U2234" s="12" t="n">
        <x:f>'逐时购电与费用'!H2234+'逐时购电与费用'!J2234+F2234-P2234+O2234-E2234-N2234/'月度汇总'!$F$6-Q2234</x:f>
        <x:v>1.111175151891075e-9</x:v>
      </x:c>
      <x:c r="V2234" s="12" t="n">
        <x:f>M2234-L2234-N2234+O2234/'月度汇总'!$F$7</x:f>
        <x:v>-2.2737367544323206e-13</x:v>
      </x:c>
    </x:row>
    <x:row r="2235" ht="20" customHeight="1">
      <x:c r="A2235" s="13" t="n">
        <x:f>'逐时购电与费用'!A2235</x:f>
        <x:v>45704.493055555555</x:v>
      </x:c>
      <x:c r="B2235" s="13" t="n">
        <x:v>45704</x:v>
      </x:c>
      <x:c r="C2235" s="12" t="n">
        <x:v>1117.234538087727</x:v>
      </x:c>
      <x:c r="D2235" s="12" t="n">
        <x:v>1101.9394143054378</x:v>
      </x:c>
      <x:c r="E2235" s="12" t="n">
        <x:v>1109.2493</x:v>
      </x:c>
      <x:c r="F2235" s="12" t="n">
        <x:v>1052.4325166666665</x:v>
      </x:c>
      <x:c r="G2235" s="12" t="n">
        <x:f>E2235-F2235</x:f>
        <x:v>56.81678333333343</x:v>
      </x:c>
      <x:c r="H2235" s="12" t="n">
        <x:f>G2235-C2235+D2235</x:f>
        <x:v>41.521659551044195</x:v>
      </x:c>
      <x:c r="I2235" s="12" t="n">
        <x:v>1081.3955816666667</x:v>
      </x:c>
      <x:c r="J2235" s="12" t="n">
        <x:v>1191.0830517029385</x:v>
      </x:c>
      <x:c r="K2235" s="12" t="n">
        <x:f>G2235-I2235+J2235</x:f>
        <x:v>166.5042533696053</x:v>
      </x:c>
      <x:c r="L2235" s="12" t="n">
        <x:v>4398.971941107981</x:v>
      </x:c>
      <x:c r="M2235" s="12" t="n">
        <x:v>5028.01215782207</x:v>
      </x:c>
      <x:c r="N2235" s="12" t="n">
        <x:v>629.0402167140887</x:v>
      </x:c>
      <x:c r="O2235" s="12" t="n">
        <x:v>0</x:v>
      </x:c>
      <x:c r="P2235" s="12" t="n">
        <x:v>0</x:v>
      </x:c>
      <x:c r="Q2235" s="12" t="n">
        <x:v>0</x:v>
      </x:c>
      <x:c r="R2235" s="12" t="n">
        <x:v>45.58485273970844</x:v>
      </x:c>
      <x:c r="S2235" s="12" t="n">
        <x:v>119.62068998034283</x:v>
      </x:c>
      <x:c r="T2235" s="12" t="n">
        <x:v>0</x:v>
      </x:c>
      <x:c r="U2235" s="12" t="n">
        <x:f>'逐时购电与费用'!H2235+'逐时购电与费用'!J2235+F2235-P2235+O2235-E2235-N2235/'月度汇总'!$F$6-Q2235</x:f>
        <x:v>1.111175151891075e-9</x:v>
      </x:c>
      <x:c r="V2235" s="12" t="n">
        <x:f>M2235-L2235-N2235+O2235/'月度汇总'!$F$7</x:f>
        <x:v>-4.547473508864641e-13</x:v>
      </x:c>
    </x:row>
    <x:row r="2236" ht="20" customHeight="1">
      <x:c r="A2236" s="13" t="n">
        <x:f>'逐时购电与费用'!A2236</x:f>
        <x:v>45704.5</x:v>
      </x:c>
      <x:c r="B2236" s="13" t="n">
        <x:v>45704</x:v>
      </x:c>
      <x:c r="C2236" s="12" t="n">
        <x:v>1063.6040170019737</x:v>
      </x:c>
      <x:c r="D2236" s="12" t="n">
        <x:v>1084.518467976377</x:v>
      </x:c>
      <x:c r="E2236" s="12" t="n">
        <x:v>1071.9433333333332</x:v>
      </x:c>
      <x:c r="F2236" s="12" t="n">
        <x:v>1124.4375</x:v>
      </x:c>
      <x:c r="G2236" s="12" t="n">
        <x:f>E2236-F2236</x:f>
        <x:v>-52.49416666666684</x:v>
      </x:c>
      <x:c r="H2236" s="12" t="n">
        <x:f>G2236-C2236+D2236</x:f>
        <x:v>-31.579715692263562</x:v>
      </x:c>
      <x:c r="I2236" s="12" t="n">
        <x:v>1027.817675</x:v>
      </x:c>
      <x:c r="J2236" s="12" t="n">
        <x:v>1144.1519532796292</x:v>
      </x:c>
      <x:c r="K2236" s="12" t="n">
        <x:f>G2236-I2236+J2236</x:f>
        <x:v>63.840111612962346</x:v>
      </x:c>
      <x:c r="L2236" s="12" t="n">
        <x:v>5028.01215782207</x:v>
      </x:c>
      <x:c r="M2236" s="12" t="n">
        <x:v>5720.556057369404</x:v>
      </x:c>
      <x:c r="N2236" s="12" t="n">
        <x:v>692.5438995473338</x:v>
      </x:c>
      <x:c r="O2236" s="12" t="n">
        <x:v>0</x:v>
      </x:c>
      <x:c r="P2236" s="12" t="n">
        <x:v>0</x:v>
      </x:c>
      <x:c r="Q2236" s="12" t="n">
        <x:v>0</x:v>
      </x:c>
      <x:c r="R2236" s="12" t="n">
        <x:v>280.40850539160215</x:v>
      </x:c>
      <x:c r="S2236" s="12" t="n">
        <x:v>0</x:v>
      </x:c>
      <x:c r="T2236" s="12" t="n">
        <x:v>0</x:v>
      </x:c>
      <x:c r="U2236" s="12" t="n">
        <x:f>'逐时购电与费用'!H2236+'逐时购电与费用'!J2236+F2236-P2236+O2236-E2236-N2236/'月度汇总'!$F$6-Q2236</x:f>
        <x:v>1.111175151891075e-9</x:v>
      </x:c>
      <x:c r="V2236" s="12" t="n">
        <x:f>M2236-L2236-N2236+O2236/'月度汇总'!$F$7</x:f>
        <x:v>3.410605131648481e-13</x:v>
      </x:c>
    </x:row>
    <x:row r="2237" ht="20" customHeight="1">
      <x:c r="A2237" s="13" t="n">
        <x:f>'逐时购电与费用'!A2237</x:f>
        <x:v>45704.506944444445</x:v>
      </x:c>
      <x:c r="B2237" s="13" t="n">
        <x:v>45704</x:v>
      </x:c>
      <x:c r="C2237" s="12" t="n">
        <x:v>1041.6022981490762</x:v>
      </x:c>
      <x:c r="D2237" s="12" t="n">
        <x:v>1085.0190065163197</x:v>
      </x:c>
      <x:c r="E2237" s="12" t="n">
        <x:v>1044.4573</x:v>
      </x:c>
      <x:c r="F2237" s="12" t="n">
        <x:v>1171.3449666666666</x:v>
      </x:c>
      <x:c r="G2237" s="12" t="n">
        <x:f>E2237-F2237</x:f>
        <x:v>-126.88766666666652</x:v>
      </x:c>
      <x:c r="H2237" s="12" t="n">
        <x:f>G2237-C2237+D2237</x:f>
        <x:v>-83.47095829942305</x:v>
      </x:c>
      <x:c r="I2237" s="12" t="n">
        <x:v>1005.8671291666666</x:v>
      </x:c>
      <x:c r="J2237" s="12" t="n">
        <x:v>1144.6954517098284</x:v>
      </x:c>
      <x:c r="K2237" s="12" t="n">
        <x:f>G2237-I2237+J2237</x:f>
        <x:v>11.940655876495384</x:v>
      </x:c>
      <x:c r="L2237" s="12" t="n">
        <x:v>5720.556057369404</x:v>
      </x:c>
      <x:c r="M2237" s="12" t="n">
        <x:v>6460.645758358063</x:v>
      </x:c>
      <x:c r="N2237" s="12" t="n">
        <x:v>740.0897009886598</x:v>
      </x:c>
      <x:c r="O2237" s="12" t="n">
        <x:v>0</x:v>
      </x:c>
      <x:c r="P2237" s="12" t="n">
        <x:v>0</x:v>
      </x:c>
      <x:c r="Q2237" s="12" t="n">
        <x:v>0</x:v>
      </x:c>
      <x:c r="R2237" s="12" t="n">
        <x:v>293.98256761629614</x:v>
      </x:c>
      <x:c r="S2237" s="12" t="n">
        <x:v>33.564109263950286</x:v>
      </x:c>
      <x:c r="T2237" s="12" t="n">
        <x:v>0</x:v>
      </x:c>
      <x:c r="U2237" s="12" t="n">
        <x:f>'逐时购电与费用'!H2237+'逐时购电与费用'!J2237+F2237-P2237+O2237-E2237-N2237/'月度汇总'!$F$6-Q2237</x:f>
        <x:v>1.111175151891075e-9</x:v>
      </x:c>
      <x:c r="V2237" s="12" t="n">
        <x:f>M2237-L2237-N2237+O2237/'月度汇总'!$F$7</x:f>
        <x:v>-4.547473508864641e-13</x:v>
      </x:c>
    </x:row>
    <x:row r="2238" ht="20" customHeight="1">
      <x:c r="A2238" s="13" t="n">
        <x:f>'逐时购电与费用'!A2238</x:f>
        <x:v>45704.51388888889</x:v>
      </x:c>
      <x:c r="B2238" s="13" t="n">
        <x:v>45704</x:v>
      </x:c>
      <x:c r="C2238" s="12" t="n">
        <x:v>1042.3112045411401</x:v>
      </x:c>
      <x:c r="D2238" s="12" t="n">
        <x:v>1083.2397515107723</x:v>
      </x:c>
      <x:c r="E2238" s="12" t="n">
        <x:v>1038.4081333333334</x:v>
      </x:c>
      <x:c r="F2238" s="12" t="n">
        <x:v>1166.5491333333332</x:v>
      </x:c>
      <x:c r="G2238" s="12" t="n">
        <x:f>E2238-F2238</x:f>
        <x:v>-128.14099999999985</x:v>
      </x:c>
      <x:c r="H2238" s="12" t="n">
        <x:f>G2238-C2238+D2238</x:f>
        <x:v>-87.21245303036767</x:v>
      </x:c>
      <x:c r="I2238" s="12" t="n">
        <x:v>1009.8383399999999</x:v>
      </x:c>
      <x:c r="J2238" s="12" t="n">
        <x:v>1142.7634879842185</x:v>
      </x:c>
      <x:c r="K2238" s="12" t="n">
        <x:f>G2238-I2238+J2238</x:f>
        <x:v>4.7841479842186345</x:v>
      </x:c>
      <x:c r="L2238" s="12" t="n">
        <x:v>6460.645758358063</x:v>
      </x:c>
      <x:c r="M2238" s="12" t="n">
        <x:v>7205.09841709142</x:v>
      </x:c>
      <x:c r="N2238" s="12" t="n">
        <x:v>744.4526587333567</x:v>
      </x:c>
      <x:c r="O2238" s="12" t="n">
        <x:v>0</x:v>
      </x:c>
      <x:c r="P2238" s="12" t="n">
        <x:v>0</x:v>
      </x:c>
      <x:c r="Q2238" s="12" t="n">
        <x:v>0</x:v>
      </x:c>
      <x:c r="R2238" s="12" t="n">
        <x:v>232.57778263792767</x:v>
      </x:c>
      <x:c r="S2238" s="12" t="n">
        <x:v>92.68270020622799</x:v>
      </x:c>
      <x:c r="T2238" s="12" t="n">
        <x:v>0</x:v>
      </x:c>
      <x:c r="U2238" s="12" t="n">
        <x:f>'逐时购电与费用'!H2238+'逐时购电与费用'!J2238+F2238-P2238+O2238-E2238-N2238/'月度汇总'!$F$6-Q2238</x:f>
        <x:v>1.111175151891075e-9</x:v>
      </x:c>
      <x:c r="V2238" s="12" t="n">
        <x:f>M2238-L2238-N2238+O2238/'月度汇总'!$F$7</x:f>
        <x:v>0</x:v>
      </x:c>
    </x:row>
    <x:row r="2239" ht="20" customHeight="1">
      <x:c r="A2239" s="13" t="n">
        <x:f>'逐时购电与费用'!A2239</x:f>
        <x:v>45704.52083333333</x:v>
      </x:c>
      <x:c r="B2239" s="13" t="n">
        <x:v>45704</x:v>
      </x:c>
      <x:c r="C2239" s="12" t="n">
        <x:v>1039.4729986053978</x:v>
      </x:c>
      <x:c r="D2239" s="12" t="n">
        <x:v>1082.5163304928572</x:v>
      </x:c>
      <x:c r="E2239" s="12" t="n">
        <x:v>1044.8</x:v>
      </x:c>
      <x:c r="F2239" s="12" t="n">
        <x:v>1136.6625</x:v>
      </x:c>
      <x:c r="G2239" s="12" t="n">
        <x:f>E2239-F2239</x:f>
        <x:v>-91.86249999999995</x:v>
      </x:c>
      <x:c r="H2239" s="12" t="n">
        <x:f>G2239-C2239+D2239</x:f>
        <x:v>-48.81916811254064</x:v>
      </x:c>
      <x:c r="I2239" s="12" t="n">
        <x:v>1017.4092083333335</x:v>
      </x:c>
      <x:c r="J2239" s="12" t="n">
        <x:v>1141.9779776663615</x:v>
      </x:c>
      <x:c r="K2239" s="12" t="n">
        <x:f>G2239-I2239+J2239</x:f>
        <x:v>32.706269333028104</x:v>
      </x:c>
      <x:c r="L2239" s="12" t="n">
        <x:v>7205.09841709142</x:v>
      </x:c>
      <x:c r="M2239" s="12" t="n">
        <x:v>7915.887664264515</x:v>
      </x:c>
      <x:c r="N2239" s="12" t="n">
        <x:v>710.7892471730947</x:v>
      </x:c>
      <x:c r="O2239" s="12" t="n">
        <x:v>0</x:v>
      </x:c>
      <x:c r="P2239" s="12" t="n">
        <x:v>0</x:v>
      </x:c>
      <x:c r="Q2239" s="12" t="n">
        <x:v>0</x:v>
      </x:c>
      <x:c r="R2239" s="12" t="n">
        <x:v>146.4004149557366</x:v>
      </x:c>
      <x:c r="S2239" s="12" t="n">
        <x:v>154.00188724758527</x:v>
      </x:c>
      <x:c r="T2239" s="12" t="n">
        <x:v>0</x:v>
      </x:c>
      <x:c r="U2239" s="12" t="n">
        <x:f>'逐时购电与费用'!H2239+'逐时购电与费用'!J2239+F2239-P2239+O2239-E2239-N2239/'月度汇总'!$F$6-Q2239</x:f>
        <x:v>1.111175151891075e-9</x:v>
      </x:c>
      <x:c r="V2239" s="12" t="n">
        <x:f>M2239-L2239-N2239+O2239/'月度汇总'!$F$7</x:f>
        <x:v>0</x:v>
      </x:c>
    </x:row>
    <x:row r="2240" ht="20" customHeight="1">
      <x:c r="A2240" s="13" t="n">
        <x:f>'逐时购电与费用'!A2240</x:f>
        <x:v>45704.52777777778</x:v>
      </x:c>
      <x:c r="B2240" s="13" t="n">
        <x:v>45704</x:v>
      </x:c>
      <x:c r="C2240" s="12" t="n">
        <x:v>1024.377146321234</x:v>
      </x:c>
      <x:c r="D2240" s="12" t="n">
        <x:v>1082.0392492936496</x:v>
      </x:c>
      <x:c r="E2240" s="12" t="n">
        <x:v>1051.8534833333333</x:v>
      </x:c>
      <x:c r="F2240" s="12" t="n">
        <x:v>1132.9593499999999</x:v>
      </x:c>
      <x:c r="G2240" s="12" t="n">
        <x:f>E2240-F2240</x:f>
        <x:v>-81.10586666666654</x:v>
      </x:c>
      <x:c r="H2240" s="12" t="n">
        <x:f>G2240-C2240+D2240</x:f>
        <x:v>-23.443763694250947</x:v>
      </x:c>
      <x:c r="I2240" s="12" t="n">
        <x:v>1002.3604374999998</x:v>
      </x:c>
      <x:c r="J2240" s="12" t="n">
        <x:v>1141.4599498580005</x:v>
      </x:c>
      <x:c r="K2240" s="12" t="n">
        <x:f>G2240-I2240+J2240</x:f>
        <x:v>57.99364569133422</x:v>
      </x:c>
      <x:c r="L2240" s="12" t="n">
        <x:v>7915.887664264515</x:v>
      </x:c>
      <x:c r="M2240" s="12" t="n">
        <x:v>8604.687697834926</x:v>
      </x:c>
      <x:c r="N2240" s="12" t="n">
        <x:v>688.8000335704115</x:v>
      </x:c>
      <x:c r="O2240" s="12" t="n">
        <x:v>0</x:v>
      </x:c>
      <x:c r="P2240" s="12" t="n">
        <x:v>0</x:v>
      </x:c>
      <x:c r="Q2240" s="12" t="n">
        <x:v>0</x:v>
      </x:c>
      <x:c r="R2240" s="12" t="n">
        <x:v>96.63025581676669</x:v>
      </x:c>
      <x:c r="S2240" s="12" t="n">
        <x:v>154.12284571537703</x:v>
      </x:c>
      <x:c r="T2240" s="12" t="n">
        <x:v>0</x:v>
      </x:c>
      <x:c r="U2240" s="12" t="n">
        <x:f>'逐时购电与费用'!H2240+'逐时购电与费用'!J2240+F2240-P2240+O2240-E2240-N2240/'月度汇总'!$F$6-Q2240</x:f>
        <x:v>1.111175151891075e-9</x:v>
      </x:c>
      <x:c r="V2240" s="12" t="n">
        <x:f>M2240-L2240-N2240+O2240/'月度汇总'!$F$7</x:f>
        <x:v>3.410605131648481e-13</x:v>
      </x:c>
    </x:row>
    <x:row r="2241" ht="20" customHeight="1">
      <x:c r="A2241" s="13" t="n">
        <x:f>'逐时购电与费用'!A2241</x:f>
        <x:v>45704.53472222222</x:v>
      </x:c>
      <x:c r="B2241" s="13" t="n">
        <x:v>45704</x:v>
      </x:c>
      <x:c r="C2241" s="12" t="n">
        <x:v>1051.4560046913678</x:v>
      </x:c>
      <x:c r="D2241" s="12" t="n">
        <x:v>1079.542977828121</x:v>
      </x:c>
      <x:c r="E2241" s="12" t="n">
        <x:v>1064.87645</x:v>
      </x:c>
      <x:c r="F2241" s="12" t="n">
        <x:v>1124.8941166666666</x:v>
      </x:c>
      <x:c r="G2241" s="12" t="n">
        <x:f>E2241-F2241</x:f>
        <x:v>-60.01766666666663</x:v>
      </x:c>
      <x:c r="H2241" s="12" t="n">
        <x:f>G2241-C2241+D2241</x:f>
        <x:v>-31.93069352991347</x:v>
      </x:c>
      <x:c r="I2241" s="12" t="n">
        <x:v>1030.4858124999998</x:v>
      </x:c>
      <x:c r="J2241" s="12" t="n">
        <x:v>1138.7494300586236</x:v>
      </x:c>
      <x:c r="K2241" s="12" t="n">
        <x:f>G2241-I2241+J2241</x:f>
        <x:v>48.245950891957136</x:v>
      </x:c>
      <x:c r="L2241" s="12" t="n">
        <x:v>8604.687697834926</x:v>
      </x:c>
      <x:c r="M2241" s="12" t="n">
        <x:v>9302.108350541093</x:v>
      </x:c>
      <x:c r="N2241" s="12" t="n">
        <x:v>697.4206527061666</x:v>
      </x:c>
      <x:c r="O2241" s="12" t="n">
        <x:v>0</x:v>
      </x:c>
      <x:c r="P2241" s="12" t="n">
        <x:v>0</x:v>
      </x:c>
      <x:c r="Q2241" s="12" t="n">
        <x:v>0</x:v>
      </x:c>
      <x:c r="R2241" s="12" t="n">
        <x:v>45.85688177944394</x:v>
      </x:c>
      <x:c r="S2241" s="12" t="n">
        <x:v>154.02391931227885</x:v>
      </x:c>
      <x:c r="T2241" s="12" t="n">
        <x:v>0</x:v>
      </x:c>
      <x:c r="U2241" s="12" t="n">
        <x:f>'逐时购电与费用'!H2241+'逐时购电与费用'!J2241+F2241-P2241+O2241-E2241-N2241/'月度汇总'!$F$6-Q2241</x:f>
        <x:v>1.111175151891075e-9</x:v>
      </x:c>
      <x:c r="V2241" s="12" t="n">
        <x:f>M2241-L2241-N2241+O2241/'月度汇总'!$F$7</x:f>
        <x:v>3.410605131648481e-13</x:v>
      </x:c>
    </x:row>
    <x:row r="2242" ht="20" customHeight="1">
      <x:c r="A2242" s="13" t="n">
        <x:f>'逐时购电与费用'!A2242</x:f>
        <x:v>45704.54166666667</x:v>
      </x:c>
      <x:c r="B2242" s="13" t="n">
        <x:v>45704</x:v>
      </x:c>
      <x:c r="C2242" s="12" t="n">
        <x:v>1098.093838380479</x:v>
      </x:c>
      <x:c r="D2242" s="12" t="n">
        <x:v>989.2423259303396</x:v>
      </x:c>
      <x:c r="E2242" s="12" t="n">
        <x:v>1084.725</x:v>
      </x:c>
      <x:c r="F2242" s="12" t="n">
        <x:v>1101.9312499999999</x:v>
      </x:c>
      <x:c r="G2242" s="12" t="n">
        <x:f>E2242-F2242</x:f>
        <x:v>-17.206249999999955</x:v>
      </x:c>
      <x:c r="H2242" s="12" t="n">
        <x:f>G2242-C2242+D2242</x:f>
        <x:v>-126.05776245013931</x:v>
      </x:c>
      <x:c r="I2242" s="12" t="n">
        <x:v>1087.9075833333334</x:v>
      </x:c>
      <x:c r="J2242" s="12" t="n">
        <x:v>1079.6927304350647</x:v>
      </x:c>
      <x:c r="K2242" s="12" t="n">
        <x:f>G2242-I2242+J2242</x:f>
        <x:v>-25.4211028982686</x:v>
      </x:c>
      <x:c r="L2242" s="12" t="n">
        <x:v>9302.108350541093</x:v>
      </x:c>
      <x:c r="M2242" s="12" t="n">
        <x:v>9302.108350541093</x:v>
      </x:c>
      <x:c r="N2242" s="12" t="n">
        <x:v>0</x:v>
      </x:c>
      <x:c r="O2242" s="12" t="n">
        <x:v>0</x:v>
      </x:c>
      <x:c r="P2242" s="12" t="n">
        <x:v>17.206249999999955</x:v>
      </x:c>
      <x:c r="Q2242" s="12" t="n">
        <x:v>0</x:v>
      </x:c>
      <x:c r="R2242" s="12" t="n">
        <x:v>11.384486433308666</x:v>
      </x:c>
      <x:c r="S2242" s="12" t="n">
        <x:v>151.6817177614489</x:v>
      </x:c>
      <x:c r="T2242" s="12" t="n">
        <x:v>0</x:v>
      </x:c>
      <x:c r="U2242" s="12" t="n">
        <x:f>'逐时购电与费用'!H2242+'逐时购电与费用'!J2242+F2242-P2242+O2242-E2242-N2242/'月度汇总'!$F$6-Q2242</x:f>
        <x:v>0</x:v>
      </x:c>
      <x:c r="V2242" s="12" t="n">
        <x:f>M2242-L2242-N2242+O2242/'月度汇总'!$F$7</x:f>
        <x:v>0</x:v>
      </x:c>
    </x:row>
    <x:row r="2243" ht="20" customHeight="1">
      <x:c r="A2243" s="13" t="n">
        <x:f>'逐时购电与费用'!A2243</x:f>
        <x:v>45704.54861111111</x:v>
      </x:c>
      <x:c r="B2243" s="13" t="n">
        <x:v>45704</x:v>
      </x:c>
      <x:c r="C2243" s="12" t="n">
        <x:v>1083.8401455212766</x:v>
      </x:c>
      <x:c r="D2243" s="12" t="n">
        <x:v>976.8769018969799</x:v>
      </x:c>
      <x:c r="E2243" s="12" t="n">
        <x:v>1098.8655666666666</x:v>
      </x:c>
      <x:c r="F2243" s="12" t="n">
        <x:v>1087.4015166666666</x:v>
      </x:c>
      <x:c r="G2243" s="12" t="n">
        <x:f>E2243-F2243</x:f>
        <x:v>11.464050000000043</x:v>
      </x:c>
      <x:c r="H2243" s="12" t="n">
        <x:f>G2243-C2243+D2243</x:f>
        <x:v>-95.4991936242966</x:v>
      </x:c>
      <x:c r="I2243" s="12" t="n">
        <x:v>1073.6972074999999</x:v>
      </x:c>
      <x:c r="J2243" s="12" t="n">
        <x:v>1066.2660149784535</x:v>
      </x:c>
      <x:c r="K2243" s="12" t="n">
        <x:f>G2243-I2243+J2243</x:f>
        <x:v>4.032857478453707</x:v>
      </x:c>
      <x:c r="L2243" s="12" t="n">
        <x:v>9302.108350541093</x:v>
      </x:c>
      <x:c r="M2243" s="12" t="n">
        <x:v>9289.370517218871</x:v>
      </x:c>
      <x:c r="N2243" s="12" t="n">
        <x:v>0</x:v>
      </x:c>
      <x:c r="O2243" s="12" t="n">
        <x:v>11.464049990000042</x:v>
      </x:c>
      <x:c r="P2243" s="12" t="n">
        <x:v>0</x:v>
      </x:c>
      <x:c r="Q2243" s="12" t="n">
        <x:v>0</x:v>
      </x:c>
      <x:c r="R2243" s="12" t="n">
        <x:v>0.29990154672105973</x:v>
      </x:c>
      <x:c r="S2243" s="12" t="n">
        <x:v>151.7373236036392</x:v>
      </x:c>
      <x:c r="T2243" s="12" t="n">
        <x:v>0</x:v>
      </x:c>
      <x:c r="U2243" s="12" t="n">
        <x:f>'逐时购电与费用'!H2243+'逐时购电与费用'!J2243+F2243-P2243+O2243-E2243-N2243/'月度汇总'!$F$6-Q2243</x:f>
        <x:v>-9.999894245993346e-9</x:v>
      </x:c>
      <x:c r="V2243" s="12" t="n">
        <x:f>M2243-L2243-N2243+O2243/'月度汇总'!$F$7</x:f>
        <x:v>-1.7763568394002505e-14</x:v>
      </x:c>
    </x:row>
    <x:row r="2244" ht="20" customHeight="1">
      <x:c r="A2244" s="13" t="n">
        <x:f>'逐时购电与费用'!A2244</x:f>
        <x:v>45704.555555555555</x:v>
      </x:c>
      <x:c r="B2244" s="13" t="n">
        <x:v>45704</x:v>
      </x:c>
      <x:c r="C2244" s="12" t="n">
        <x:v>1065.4251376879813</x:v>
      </x:c>
      <x:c r="D2244" s="12" t="n">
        <x:v>967.982458623718</x:v>
      </x:c>
      <x:c r="E2244" s="12" t="n">
        <x:v>1078.8685333333333</x:v>
      </x:c>
      <x:c r="F2244" s="12" t="n">
        <x:v>1076.4511833333331</x:v>
      </x:c>
      <x:c r="G2244" s="12" t="n">
        <x:f>E2244-F2244</x:f>
        <x:v>2.4173500000001695</x:v>
      </x:c>
      <x:c r="H2244" s="12" t="n">
        <x:f>G2244-C2244+D2244</x:f>
        <x:v>-95.02532906426313</x:v>
      </x:c>
      <x:c r="I2244" s="12" t="n">
        <x:v>1057.0663216666667</x:v>
      </x:c>
      <x:c r="J2244" s="12" t="n">
        <x:v>1056.6081853194887</x:v>
      </x:c>
      <x:c r="K2244" s="12" t="n">
        <x:f>G2244-I2244+J2244</x:f>
        <x:v>1.9592136528222</x:v>
      </x:c>
      <x:c r="L2244" s="12" t="n">
        <x:v>9289.370517218871</x:v>
      </x:c>
      <x:c r="M2244" s="12" t="n">
        <x:v>9286.684572785538</x:v>
      </x:c>
      <x:c r="N2244" s="12" t="n">
        <x:v>0</x:v>
      </x:c>
      <x:c r="O2244" s="12" t="n">
        <x:v>2.4173499900001696</x:v>
      </x:c>
      <x:c r="P2244" s="12" t="n">
        <x:v>0</x:v>
      </x:c>
      <x:c r="Q2244" s="12" t="n">
        <x:v>0</x:v>
      </x:c>
      <x:c r="R2244" s="12" t="n">
        <x:v>24.455705600467525</x:v>
      </x:c>
      <x:c r="S2244" s="12" t="n">
        <x:v>151.37202601444687</x:v>
      </x:c>
      <x:c r="T2244" s="12" t="n">
        <x:v>0</x:v>
      </x:c>
      <x:c r="U2244" s="12" t="n">
        <x:f>'逐时购电与费用'!H2244+'逐时购电与费用'!J2244+F2244-P2244+O2244-E2244-N2244/'月度汇总'!$F$6-Q2244</x:f>
        <x:v>-9.999894245993346e-9</x:v>
      </x:c>
      <x:c r="V2244" s="12" t="n">
        <x:f>M2244-L2244-N2244+O2244/'月度汇总'!$F$7</x:f>
        <x:v>3.8768988019910466e-13</x:v>
      </x:c>
    </x:row>
    <x:row r="2245" ht="20" customHeight="1">
      <x:c r="A2245" s="13" t="n">
        <x:f>'逐时购电与费用'!A2245</x:f>
        <x:v>45704.5625</x:v>
      </x:c>
      <x:c r="B2245" s="13" t="n">
        <x:v>45704</x:v>
      </x:c>
      <x:c r="C2245" s="12" t="n">
        <x:v>1071.5828315371957</x:v>
      </x:c>
      <x:c r="D2245" s="12" t="n">
        <x:v>963.5621068153167</x:v>
      </x:c>
      <x:c r="E2245" s="12" t="n">
        <x:v>1048.2483333333332</x:v>
      </x:c>
      <x:c r="F2245" s="12" t="n">
        <x:v>1061.58125</x:v>
      </x:c>
      <x:c r="G2245" s="12" t="n">
        <x:f>E2245-F2245</x:f>
        <x:v>-13.332916666666733</x:v>
      </x:c>
      <x:c r="H2245" s="12" t="n">
        <x:f>G2245-C2245+D2245</x:f>
        <x:v>-121.35364138854573</x:v>
      </x:c>
      <x:c r="I2245" s="12" t="n">
        <x:v>1069.9594916666665</x:v>
      </x:c>
      <x:c r="J2245" s="12" t="n">
        <x:v>1051.8084464840551</x:v>
      </x:c>
      <x:c r="K2245" s="12" t="n">
        <x:f>G2245-I2245+J2245</x:f>
        <x:v>-31.483961849278103</x:v>
      </x:c>
      <x:c r="L2245" s="12" t="n">
        <x:v>9286.684572785538</x:v>
      </x:c>
      <x:c r="M2245" s="12" t="n">
        <x:v>9286.684572785538</x:v>
      </x:c>
      <x:c r="N2245" s="12" t="n">
        <x:v>0</x:v>
      </x:c>
      <x:c r="O2245" s="12" t="n">
        <x:v>0</x:v>
      </x:c>
      <x:c r="P2245" s="12" t="n">
        <x:v>13.332916666666733</x:v>
      </x:c>
      <x:c r="Q2245" s="12" t="n">
        <x:v>0</x:v>
      </x:c>
      <x:c r="R2245" s="12" t="n">
        <x:v>61.930063916517724</x:v>
      </x:c>
      <x:c r="S2245" s="12" t="n">
        <x:v>149.7496203525884</x:v>
      </x:c>
      <x:c r="T2245" s="12" t="n">
        <x:v>0</x:v>
      </x:c>
      <x:c r="U2245" s="12" t="n">
        <x:f>'逐时购电与费用'!H2245+'逐时购电与费用'!J2245+F2245-P2245+O2245-E2245-N2245/'月度汇总'!$F$6-Q2245</x:f>
        <x:v>0</x:v>
      </x:c>
      <x:c r="V2245" s="12" t="n">
        <x:f>M2245-L2245-N2245+O2245/'月度汇总'!$F$7</x:f>
        <x:v>0</x:v>
      </x:c>
    </x:row>
    <x:row r="2246" ht="20" customHeight="1">
      <x:c r="A2246" s="13" t="n">
        <x:f>'逐时购电与费用'!A2246</x:f>
        <x:v>45704.569444444445</x:v>
      </x:c>
      <x:c r="B2246" s="13" t="n">
        <x:v>45704</x:v>
      </x:c>
      <x:c r="C2246" s="12" t="n">
        <x:v>1072.9005821161538</x:v>
      </x:c>
      <x:c r="D2246" s="12" t="n">
        <x:v>955.9813509828991</x:v>
      </x:c>
      <x:c r="E2246" s="12" t="n">
        <x:v>1063.1887</x:v>
      </x:c>
      <x:c r="F2246" s="12" t="n">
        <x:v>1040.7121</x:v>
      </x:c>
      <x:c r="G2246" s="12" t="n">
        <x:f>E2246-F2246</x:f>
        <x:v>22.476599999999962</x:v>
      </x:c>
      <x:c r="H2246" s="12" t="n">
        <x:f>G2246-C2246+D2246</x:f>
        <x:v>-94.44263113325474</x:v>
      </x:c>
      <x:c r="I2246" s="12" t="n">
        <x:v>1064.8787625</x:v>
      </x:c>
      <x:c r="J2246" s="12" t="n">
        <x:v>1043.5770545614394</x:v>
      </x:c>
      <x:c r="K2246" s="12" t="n">
        <x:f>G2246-I2246+J2246</x:f>
        <x:v>1.1748920614393228</x:v>
      </x:c>
      <x:c r="L2246" s="12" t="n">
        <x:v>9286.684572785538</x:v>
      </x:c>
      <x:c r="M2246" s="12" t="n">
        <x:v>9264.17348548035</x:v>
      </x:c>
      <x:c r="N2246" s="12" t="n">
        <x:v>0</x:v>
      </x:c>
      <x:c r="O2246" s="12" t="n">
        <x:v>20.25997857466826</x:v>
      </x:c>
      <x:c r="P2246" s="12" t="n">
        <x:v>0</x:v>
      </x:c>
      <x:c r="Q2246" s="12" t="n">
        <x:v>0</x:v>
      </x:c>
      <x:c r="R2246" s="12" t="n">
        <x:v>28.140158741242317</x:v>
      </x:c>
      <x:c r="S2246" s="12" t="n">
        <x:v>151.40143704436923</x:v>
      </x:c>
      <x:c r="T2246" s="12" t="n">
        <x:v>0</x:v>
      </x:c>
      <x:c r="U2246" s="12" t="n">
        <x:f>'逐时购电与费用'!H2246+'逐时购电与费用'!J2246+F2246-P2246+O2246-E2246-N2246/'月度汇总'!$F$6-Q2246</x:f>
        <x:v>-9.999894245993346e-9</x:v>
      </x:c>
      <x:c r="V2246" s="12" t="n">
        <x:f>M2246-L2246-N2246+O2246/'月度汇总'!$F$7</x:f>
        <x:v>-2.2026824808563106e-13</x:v>
      </x:c>
    </x:row>
    <x:row r="2247" ht="20" customHeight="1">
      <x:c r="A2247" s="13" t="n">
        <x:f>'逐时购电与费用'!A2247</x:f>
        <x:v>45704.57638888889</x:v>
      </x:c>
      <x:c r="B2247" s="13" t="n">
        <x:v>45704</x:v>
      </x:c>
      <x:c r="C2247" s="12" t="n">
        <x:v>1061.4667270049858</x:v>
      </x:c>
      <x:c r="D2247" s="12" t="n">
        <x:v>942.7929267730105</x:v>
      </x:c>
      <x:c r="E2247" s="12" t="n">
        <x:v>1088.1981</x:v>
      </x:c>
      <x:c r="F2247" s="12" t="n">
        <x:v>1014.1500333333333</x:v>
      </x:c>
      <x:c r="G2247" s="12" t="n">
        <x:f>E2247-F2247</x:f>
        <x:v>74.04806666666673</x:v>
      </x:c>
      <x:c r="H2247" s="12" t="n">
        <x:f>G2247-C2247+D2247</x:f>
        <x:v>-44.625733565308565</x:v>
      </x:c>
      <x:c r="I2247" s="12" t="n">
        <x:v>1060.1228441666667</x:v>
      </x:c>
      <x:c r="J2247" s="12" t="n">
        <x:v>1029.256703014292</x:v>
      </x:c>
      <x:c r="K2247" s="12" t="n">
        <x:f>G2247-I2247+J2247</x:f>
        <x:v>43.18192551429206</x:v>
      </x:c>
      <x:c r="L2247" s="12" t="n">
        <x:v>9264.17348548035</x:v>
      </x:c>
      <x:c r="M2247" s="12" t="n">
        <x:v>9181.897855861833</x:v>
      </x:c>
      <x:c r="N2247" s="12" t="n">
        <x:v>0</x:v>
      </x:c>
      <x:c r="O2247" s="12" t="n">
        <x:v>74.04806665666673</x:v>
      </x:c>
      <x:c r="P2247" s="12" t="n">
        <x:v>0</x:v>
      </x:c>
      <x:c r="Q2247" s="12" t="n">
        <x:v>0</x:v>
      </x:c>
      <x:c r="R2247" s="12" t="n">
        <x:v>25.171020965683</x:v>
      </x:c>
      <x:c r="S2247" s="12" t="n">
        <x:v>149.69908064041965</x:v>
      </x:c>
      <x:c r="T2247" s="12" t="n">
        <x:v>0</x:v>
      </x:c>
      <x:c r="U2247" s="12" t="n">
        <x:f>'逐时购电与费用'!H2247+'逐时购电与费用'!J2247+F2247-P2247+O2247-E2247-N2247/'月度汇总'!$F$6-Q2247</x:f>
        <x:v>-9.999894245993346e-9</x:v>
      </x:c>
      <x:c r="V2247" s="12" t="n">
        <x:f>M2247-L2247-N2247+O2247/'月度汇总'!$F$7</x:f>
        <x:v>5.968558980384842e-13</x:v>
      </x:c>
    </x:row>
    <x:row r="2248" ht="20" customHeight="1">
      <x:c r="A2248" s="13" t="n">
        <x:f>'逐时购电与费用'!A2248</x:f>
        <x:v>45704.58333333333</x:v>
      </x:c>
      <x:c r="B2248" s="13" t="n">
        <x:v>45704</x:v>
      </x:c>
      <x:c r="C2248" s="12" t="n">
        <x:v>1054.5935996263224</x:v>
      </x:c>
      <x:c r="D2248" s="12" t="n">
        <x:v>732.2316141115691</x:v>
      </x:c>
      <x:c r="E2248" s="12" t="n">
        <x:v>1085.4866666666667</x:v>
      </x:c>
      <x:c r="F2248" s="12" t="n">
        <x:v>985.3</x:v>
      </x:c>
      <x:c r="G2248" s="12" t="n">
        <x:f>E2248-F2248</x:f>
        <x:v>100.18666666666672</x:v>
      </x:c>
      <x:c r="H2248" s="12" t="n">
        <x:f>G2248-C2248+D2248</x:f>
        <x:v>-222.1753188480866</x:v>
      </x:c>
      <x:c r="I2248" s="12" t="n">
        <x:v>1060.535175</x:v>
      </x:c>
      <x:c r="J2248" s="12" t="n">
        <x:v>888.6403523906661</x:v>
      </x:c>
      <x:c r="K2248" s="12" t="n">
        <x:f>G2248-I2248+J2248</x:f>
        <x:v>-71.70815594266719</x:v>
      </x:c>
      <x:c r="L2248" s="12" t="n">
        <x:v>9181.897855861833</x:v>
      </x:c>
      <x:c r="M2248" s="12" t="n">
        <x:v>8990.90360852924</x:v>
      </x:c>
      <x:c r="N2248" s="12" t="n">
        <x:v>0</x:v>
      </x:c>
      <x:c r="O2248" s="12" t="n">
        <x:v>171.8948225993339</x:v>
      </x:c>
      <x:c r="P2248" s="12" t="n">
        <x:v>71.70815593266718</x:v>
      </x:c>
      <x:c r="Q2248" s="12" t="n">
        <x:v>0</x:v>
      </x:c>
      <x:c r="R2248" s="12" t="n">
        <x:v>0</x:v>
      </x:c>
      <x:c r="S2248" s="12" t="n">
        <x:v>147.7345397721342</x:v>
      </x:c>
      <x:c r="T2248" s="12" t="n">
        <x:v>0</x:v>
      </x:c>
      <x:c r="U2248" s="12" t="n">
        <x:f>'逐时购电与费用'!H2248+'逐时购电与费用'!J2248+F2248-P2248+O2248-E2248-N2248/'月度汇总'!$F$6-Q2248</x:f>
        <x:v>0</x:v>
      </x:c>
      <x:c r="V2248" s="12" t="n">
        <x:f>M2248-L2248-N2248+O2248/'月度汇总'!$F$7</x:f>
        <x:v>-4.263256414560601e-13</x:v>
      </x:c>
    </x:row>
    <x:row r="2249" ht="20" customHeight="1">
      <x:c r="A2249" s="13" t="n">
        <x:f>'逐时购电与费用'!A2249</x:f>
        <x:v>45704.59027777778</x:v>
      </x:c>
      <x:c r="B2249" s="13" t="n">
        <x:v>45704</x:v>
      </x:c>
      <x:c r="C2249" s="12" t="n">
        <x:v>1072.191431722215</x:v>
      </x:c>
      <x:c r="D2249" s="12" t="n">
        <x:v>720.1412464004784</x:v>
      </x:c>
      <x:c r="E2249" s="12" t="n">
        <x:v>1050.2387833333332</x:v>
      </x:c>
      <x:c r="F2249" s="12" t="n">
        <x:v>961.1797833333333</x:v>
      </x:c>
      <x:c r="G2249" s="12" t="n">
        <x:f>E2249-F2249</x:f>
        <x:v>89.05899999999997</x:v>
      </x:c>
      <x:c r="H2249" s="12" t="n">
        <x:f>G2249-C2249+D2249</x:f>
        <x:v>-262.99118532173657</x:v>
      </x:c>
      <x:c r="I2249" s="12" t="n">
        <x:v>1080.595949166667</x:v>
      </x:c>
      <x:c r="J2249" s="12" t="n">
        <x:v>875.5123006081581</x:v>
      </x:c>
      <x:c r="K2249" s="12" t="n">
        <x:f>G2249-I2249+J2249</x:f>
        <x:v>-116.02464855850894</x:v>
      </x:c>
      <x:c r="L2249" s="12" t="n">
        <x:v>8990.90360852924</x:v>
      </x:c>
      <x:c r="M2249" s="12" t="n">
        <x:v>8763.032887919784</x:v>
      </x:c>
      <x:c r="N2249" s="12" t="n">
        <x:v>0</x:v>
      </x:c>
      <x:c r="O2249" s="12" t="n">
        <x:v>205.0836485485089</x:v>
      </x:c>
      <x:c r="P2249" s="12" t="n">
        <x:v>116.02464854850894</x:v>
      </x:c>
      <x:c r="Q2249" s="12" t="n">
        <x:v>0</x:v>
      </x:c>
      <x:c r="R2249" s="12" t="n">
        <x:v>0</x:v>
      </x:c>
      <x:c r="S2249" s="12" t="n">
        <x:v>147.00286903357164</x:v>
      </x:c>
      <x:c r="T2249" s="12" t="n">
        <x:v>0</x:v>
      </x:c>
      <x:c r="U2249" s="12" t="n">
        <x:f>'逐时购电与费用'!H2249+'逐时购电与费用'!J2249+F2249-P2249+O2249-E2249-N2249/'月度汇总'!$F$6-Q2249</x:f>
        <x:v>0</x:v>
      </x:c>
      <x:c r="V2249" s="12" t="n">
        <x:f>M2249-L2249-N2249+O2249/'月度汇总'!$F$7</x:f>
        <x:v>-6.821210263296962e-13</x:v>
      </x:c>
    </x:row>
    <x:row r="2250" ht="20" customHeight="1">
      <x:c r="A2250" s="13" t="n">
        <x:f>'逐时购电与费用'!A2250</x:f>
        <x:v>45704.59722222222</x:v>
      </x:c>
      <x:c r="B2250" s="13" t="n">
        <x:v>45704</x:v>
      </x:c>
      <x:c r="C2250" s="12" t="n">
        <x:v>1070.7752699983503</x:v>
      </x:c>
      <x:c r="D2250" s="12" t="n">
        <x:v>707.5799071417873</x:v>
      </x:c>
      <x:c r="E2250" s="12" t="n">
        <x:v>1023.2489333333333</x:v>
      </x:c>
      <x:c r="F2250" s="12" t="n">
        <x:v>951.7954166666666</x:v>
      </x:c>
      <x:c r="G2250" s="12" t="n">
        <x:f>E2250-F2250</x:f>
        <x:v>71.4535166666667</x:v>
      </x:c>
      <x:c r="H2250" s="12" t="n">
        <x:f>G2250-C2250+D2250</x:f>
        <x:v>-291.74184618989625</x:v>
      </x:c>
      <x:c r="I2250" s="12" t="n">
        <x:v>1079.2154500000001</x:v>
      </x:c>
      <x:c r="J2250" s="12" t="n">
        <x:v>861.8728550440273</x:v>
      </x:c>
      <x:c r="K2250" s="12" t="n">
        <x:f>G2250-I2250+J2250</x:f>
        <x:v>-145.8890782893061</x:v>
      </x:c>
      <x:c r="L2250" s="12" t="n">
        <x:v>8763.032887919784</x:v>
      </x:c>
      <x:c r="M2250" s="12" t="n">
        <x:v>8521.541115757593</x:v>
      </x:c>
      <x:c r="N2250" s="12" t="n">
        <x:v>0</x:v>
      </x:c>
      <x:c r="O2250" s="12" t="n">
        <x:v>217.3425949459728</x:v>
      </x:c>
      <x:c r="P2250" s="12" t="n">
        <x:v>145.8890782793061</x:v>
      </x:c>
      <x:c r="Q2250" s="12" t="n">
        <x:v>0</x:v>
      </x:c>
      <x:c r="R2250" s="12" t="n">
        <x:v>0</x:v>
      </x:c>
      <x:c r="S2250" s="12" t="n">
        <x:v>146.92668491343966</x:v>
      </x:c>
      <x:c r="T2250" s="12" t="n">
        <x:v>0</x:v>
      </x:c>
      <x:c r="U2250" s="12" t="n">
        <x:f>'逐时购电与费用'!H2250+'逐时购电与费用'!J2250+F2250-P2250+O2250-E2250-N2250/'月度汇总'!$F$6-Q2250</x:f>
        <x:v>0</x:v>
      </x:c>
      <x:c r="V2250" s="12" t="n">
        <x:f>M2250-L2250-N2250+O2250/'月度汇总'!$F$7</x:f>
        <x:v>5.684341886080801e-13</x:v>
      </x:c>
    </x:row>
    <x:row r="2251" ht="20" customHeight="1">
      <x:c r="A2251" s="13" t="n">
        <x:f>'逐时购电与费用'!A2251</x:f>
        <x:v>45704.60416666667</x:v>
      </x:c>
      <x:c r="B2251" s="13" t="n">
        <x:v>45704</x:v>
      </x:c>
      <x:c r="C2251" s="12" t="n">
        <x:v>1055.0734177688873</x:v>
      </x:c>
      <x:c r="D2251" s="12" t="n">
        <x:v>691.9719634709826</x:v>
      </x:c>
      <x:c r="E2251" s="12" t="n">
        <x:v>1025.7416666666666</x:v>
      </x:c>
      <x:c r="F2251" s="12" t="n">
        <x:v>939.6374999999999</x:v>
      </x:c>
      <x:c r="G2251" s="12" t="n">
        <x:f>E2251-F2251</x:f>
        <x:v>86.10416666666663</x:v>
      </x:c>
      <x:c r="H2251" s="12" t="n">
        <x:f>G2251-C2251+D2251</x:f>
        <x:v>-276.9972876312381</x:v>
      </x:c>
      <x:c r="I2251" s="12" t="n">
        <x:v>1063.5482833333335</x:v>
      </x:c>
      <x:c r="J2251" s="12" t="n">
        <x:v>844.9253231223281</x:v>
      </x:c>
      <x:c r="K2251" s="12" t="n">
        <x:f>G2251-I2251+J2251</x:f>
        <x:v>-132.5187935443388</x:v>
      </x:c>
      <x:c r="L2251" s="12" t="n">
        <x:v>8521.541115757593</x:v>
      </x:c>
      <x:c r="M2251" s="12" t="n">
        <x:v>8278.626715534254</x:v>
      </x:c>
      <x:c r="N2251" s="12" t="n">
        <x:v>0</x:v>
      </x:c>
      <x:c r="O2251" s="12" t="n">
        <x:v>218.6229602010054</x:v>
      </x:c>
      <x:c r="P2251" s="12" t="n">
        <x:v>132.51879353433878</x:v>
      </x:c>
      <x:c r="Q2251" s="12" t="n">
        <x:v>0</x:v>
      </x:c>
      <x:c r="R2251" s="12" t="n">
        <x:v>14.284819784454271</x:v>
      </x:c>
      <x:c r="S2251" s="12" t="n">
        <x:v>147.4934761056852</x:v>
      </x:c>
      <x:c r="T2251" s="12" t="n">
        <x:v>0</x:v>
      </x:c>
      <x:c r="U2251" s="12" t="n">
        <x:f>'逐时购电与费用'!H2251+'逐时购电与费用'!J2251+F2251-P2251+O2251-E2251-N2251/'月度汇总'!$F$6-Q2251</x:f>
        <x:v>0</x:v>
      </x:c>
      <x:c r="V2251" s="12" t="n">
        <x:f>M2251-L2251-N2251+O2251/'月度汇总'!$F$7</x:f>
        <x:v>5.115907697472721e-13</x:v>
      </x:c>
    </x:row>
    <x:row r="2252" ht="20" customHeight="1">
      <x:c r="A2252" s="13" t="n">
        <x:f>'逐时购电与费用'!A2252</x:f>
        <x:v>45704.61111111111</x:v>
      </x:c>
      <x:c r="B2252" s="13" t="n">
        <x:v>45704</x:v>
      </x:c>
      <x:c r="C2252" s="12" t="n">
        <x:v>1069.1319874352203</x:v>
      </x:c>
      <x:c r="D2252" s="12" t="n">
        <x:v>675.0853867158258</x:v>
      </x:c>
      <x:c r="E2252" s="12" t="n">
        <x:v>1044.59555</x:v>
      </x:c>
      <x:c r="F2252" s="12" t="n">
        <x:v>891.4370833333334</x:v>
      </x:c>
      <x:c r="G2252" s="12" t="n">
        <x:f>E2252-F2252</x:f>
        <x:v>153.15846666666664</x:v>
      </x:c>
      <x:c r="H2252" s="12" t="n">
        <x:f>G2252-C2252+D2252</x:f>
        <x:v>-240.88813405272776</x:v>
      </x:c>
      <x:c r="I2252" s="12" t="n">
        <x:v>1077.6405883333334</x:v>
      </x:c>
      <x:c r="J2252" s="12" t="n">
        <x:v>826.5894164428619</x:v>
      </x:c>
      <x:c r="K2252" s="12" t="n">
        <x:f>G2252-I2252+J2252</x:f>
        <x:v>-97.89270522380491</x:v>
      </x:c>
      <x:c r="L2252" s="12" t="n">
        <x:v>8278.626715534254</x:v>
      </x:c>
      <x:c r="M2252" s="12" t="n">
        <x:v>7999.6809690003965</x:v>
      </x:c>
      <x:c r="N2252" s="12" t="n">
        <x:v>0</x:v>
      </x:c>
      <x:c r="O2252" s="12" t="n">
        <x:v>251.05117188047154</x:v>
      </x:c>
      <x:c r="P2252" s="12" t="n">
        <x:v>97.8927052138049</x:v>
      </x:c>
      <x:c r="Q2252" s="12" t="n">
        <x:v>0</x:v>
      </x:c>
      <x:c r="R2252" s="12" t="n">
        <x:v>38.343661234367175</x:v>
      </x:c>
      <x:c r="S2252" s="12" t="n">
        <x:v>149.98943033767137</x:v>
      </x:c>
      <x:c r="T2252" s="12" t="n">
        <x:v>0</x:v>
      </x:c>
      <x:c r="U2252" s="12" t="n">
        <x:f>'逐时购电与费用'!H2252+'逐时购电与费用'!J2252+F2252-P2252+O2252-E2252-N2252/'月度汇总'!$F$6-Q2252</x:f>
        <x:v>0</x:v>
      </x:c>
      <x:c r="V2252" s="12" t="n">
        <x:f>M2252-L2252-N2252+O2252/'月度汇总'!$F$7</x:f>
        <x:v>-5.684341886080802e-14</x:v>
      </x:c>
    </x:row>
    <x:row r="2253" ht="20" customHeight="1">
      <x:c r="A2253" s="13" t="n">
        <x:f>'逐时购电与费用'!A2253</x:f>
        <x:v>45704.618055555555</x:v>
      </x:c>
      <x:c r="B2253" s="13" t="n">
        <x:v>45704</x:v>
      </x:c>
      <x:c r="C2253" s="12" t="n">
        <x:v>1060.5846329653257</x:v>
      </x:c>
      <x:c r="D2253" s="12" t="n">
        <x:v>661.5091238230539</x:v>
      </x:c>
      <x:c r="E2253" s="12" t="n">
        <x:v>1053.1745666666666</x:v>
      </x:c>
      <x:c r="F2253" s="12" t="n">
        <x:v>823.8188</x:v>
      </x:c>
      <x:c r="G2253" s="12" t="n">
        <x:f>E2253-F2253</x:f>
        <x:v>229.35576666666657</x:v>
      </x:c>
      <x:c r="H2253" s="12" t="n">
        <x:f>G2253-C2253+D2253</x:f>
        <x:v>-169.71974247560524</x:v>
      </x:c>
      <x:c r="I2253" s="12" t="n">
        <x:v>1069.1260450000002</x:v>
      </x:c>
      <x:c r="J2253" s="12" t="n">
        <x:v>811.8479390512554</x:v>
      </x:c>
      <x:c r="K2253" s="12" t="n">
        <x:f>G2253-I2253+J2253</x:f>
        <x:v>-27.92233928207827</x:v>
      </x:c>
      <x:c r="L2253" s="12" t="n">
        <x:v>7999.6809690003965</x:v>
      </x:c>
      <x:c r="M2253" s="12" t="n">
        <x:v>7713.816406846236</x:v>
      </x:c>
      <x:c r="N2253" s="12" t="n">
        <x:v>0</x:v>
      </x:c>
      <x:c r="O2253" s="12" t="n">
        <x:v>257.27810593874483</x:v>
      </x:c>
      <x:c r="P2253" s="12" t="n">
        <x:v>27.92233927207826</x:v>
      </x:c>
      <x:c r="Q2253" s="12" t="n">
        <x:v>0</x:v>
      </x:c>
      <x:c r="R2253" s="12" t="n">
        <x:v>25.382338836651968</x:v>
      </x:c>
      <x:c r="S2253" s="12" t="n">
        <x:v>152.5556885553858</x:v>
      </x:c>
      <x:c r="T2253" s="12" t="n">
        <x:v>0</x:v>
      </x:c>
      <x:c r="U2253" s="12" t="n">
        <x:f>'逐时购电与费用'!H2253+'逐时购电与费用'!J2253+F2253-P2253+O2253-E2253-N2253/'月度汇总'!$F$6-Q2253</x:f>
        <x:v>0</x:v>
      </x:c>
      <x:c r="V2253" s="12" t="n">
        <x:f>M2253-L2253-N2253+O2253/'月度汇总'!$F$7</x:f>
        <x:v>0</x:v>
      </x:c>
    </x:row>
    <x:row r="2254" ht="20" customHeight="1">
      <x:c r="A2254" s="13" t="n">
        <x:f>'逐时购电与费用'!A2254</x:f>
        <x:v>45704.625</x:v>
      </x:c>
      <x:c r="B2254" s="13" t="n">
        <x:v>45704</x:v>
      </x:c>
      <x:c r="C2254" s="12" t="n">
        <x:v>1029.74595904034</x:v>
      </x:c>
      <x:c r="D2254" s="12" t="n">
        <x:v>500.45607317342683</x:v>
      </x:c>
      <x:c r="E2254" s="12" t="n">
        <x:v>1042.56</x:v>
      </x:c>
      <x:c r="F2254" s="12" t="n">
        <x:v>766.06875</x:v>
      </x:c>
      <x:c r="G2254" s="12" t="n">
        <x:f>E2254-F2254</x:f>
        <x:v>276.4912499999999</x:v>
      </x:c>
      <x:c r="H2254" s="12" t="n">
        <x:f>G2254-C2254+D2254</x:f>
        <x:v>-252.7986358669133</x:v>
      </x:c>
      <x:c r="I2254" s="12" t="n">
        <x:v>1038.3192833333335</x:v>
      </x:c>
      <x:c r="J2254" s="12" t="n">
        <x:v>583.5140441515157</x:v>
      </x:c>
      <x:c r="K2254" s="12" t="n">
        <x:f>G2254-I2254+J2254</x:f>
        <x:v>-178.31398918181787</x:v>
      </x:c>
      <x:c r="L2254" s="12" t="n">
        <x:v>7713.816406846236</x:v>
      </x:c>
      <x:c r="M2254" s="12" t="n">
        <x:v>8463.816406836235</x:v>
      </x:c>
      <x:c r="N2254" s="12" t="n">
        <x:v>749.99999999</x:v>
      </x:c>
      <x:c r="O2254" s="12" t="n">
        <x:v>0</x:v>
      </x:c>
      <x:c r="P2254" s="12" t="n">
        <x:v>148.03515127677645</x:v>
      </x:c>
      <x:c r="Q2254" s="12" t="n">
        <x:v>0</x:v>
      </x:c>
      <x:c r="R2254" s="12" t="n">
        <x:v>0</x:v>
      </x:c>
      <x:c r="S2254" s="12" t="n">
        <x:v>155.19423102366864</x:v>
      </x:c>
      <x:c r="T2254" s="12" t="n">
        <x:v>0</x:v>
      </x:c>
      <x:c r="U2254" s="12" t="n">
        <x:f>'逐时购电与费用'!H2254+'逐时购电与费用'!J2254+F2254-P2254+O2254-E2254-N2254/'月度汇总'!$F$6-Q2254</x:f>
        <x:v>0</x:v>
      </x:c>
      <x:c r="V2254" s="12" t="n">
        <x:f>M2254-L2254-N2254+O2254/'月度汇总'!$F$7</x:f>
        <x:v>-7.958078640513122e-13</x:v>
      </x:c>
    </x:row>
    <x:row r="2255" ht="20" customHeight="1">
      <x:c r="A2255" s="13" t="n">
        <x:f>'逐时购电与费用'!A2255</x:f>
        <x:v>45704.631944444445</x:v>
      </x:c>
      <x:c r="B2255" s="13" t="n">
        <x:v>45704</x:v>
      </x:c>
      <x:c r="C2255" s="12" t="n">
        <x:v>1032.9382435350242</x:v>
      </x:c>
      <x:c r="D2255" s="12" t="n">
        <x:v>483.0299810921505</x:v>
      </x:c>
      <x:c r="E2255" s="12" t="n">
        <x:v>1026.4090999999999</x:v>
      </x:c>
      <x:c r="F2255" s="12" t="n">
        <x:v>732.6975</x:v>
      </x:c>
      <x:c r="G2255" s="12" t="n">
        <x:f>E2255-F2255</x:f>
        <x:v>293.71159999999986</x:v>
      </x:c>
      <x:c r="H2255" s="12" t="n">
        <x:f>G2255-C2255+D2255</x:f>
        <x:v>-256.19666244287384</x:v>
      </x:c>
      <x:c r="I2255" s="12" t="n">
        <x:v>1043.1508391666666</x:v>
      </x:c>
      <x:c r="J2255" s="12" t="n">
        <x:v>564.5923169818869</x:v>
      </x:c>
      <x:c r="K2255" s="12" t="n">
        <x:f>G2255-I2255+J2255</x:f>
        <x:v>-184.84692218477983</x:v>
      </x:c>
      <x:c r="L2255" s="12" t="n">
        <x:v>8463.816406836235</x:v>
      </x:c>
      <x:c r="M2255" s="12" t="n">
        <x:v>9213.816406826234</x:v>
      </x:c>
      <x:c r="N2255" s="12" t="n">
        <x:v>749.99999999</x:v>
      </x:c>
      <x:c r="O2255" s="12" t="n">
        <x:v>0</x:v>
      </x:c>
      <x:c r="P2255" s="12" t="n">
        <x:v>153.52344683625404</x:v>
      </x:c>
      <x:c r="Q2255" s="12" t="n">
        <x:v>0</x:v>
      </x:c>
      <x:c r="R2255" s="12" t="n">
        <x:v>0</x:v>
      </x:c>
      <x:c r="S2255" s="12" t="n">
        <x:v>159.14004613703287</x:v>
      </x:c>
      <x:c r="T2255" s="12" t="n">
        <x:v>0</x:v>
      </x:c>
      <x:c r="U2255" s="12" t="n">
        <x:f>'逐时购电与费用'!H2255+'逐时购电与费用'!J2255+F2255-P2255+O2255-E2255-N2255/'月度汇总'!$F$6-Q2255</x:f>
        <x:v>0</x:v>
      </x:c>
      <x:c r="V2255" s="12" t="n">
        <x:f>M2255-L2255-N2255+O2255/'月度汇总'!$F$7</x:f>
        <x:v>-7.958078640513122e-13</x:v>
      </x:c>
    </x:row>
    <x:row r="2256" ht="20" customHeight="1">
      <x:c r="A2256" s="13" t="n">
        <x:f>'逐时购电与费用'!A2256</x:f>
        <x:v>45704.63888888889</x:v>
      </x:c>
      <x:c r="B2256" s="13" t="n">
        <x:v>45704</x:v>
      </x:c>
      <x:c r="C2256" s="12" t="n">
        <x:v>1041.9993858320931</x:v>
      </x:c>
      <x:c r="D2256" s="12" t="n">
        <x:v>462.28394505260746</x:v>
      </x:c>
      <x:c r="E2256" s="12" t="n">
        <x:v>1024.2114833333333</x:v>
      </x:c>
      <x:c r="F2256" s="12" t="n">
        <x:v>681.7337166666666</x:v>
      </x:c>
      <x:c r="G2256" s="12" t="n">
        <x:f>E2256-F2256</x:f>
        <x:v>342.47776666666664</x:v>
      </x:c>
      <x:c r="H2256" s="12" t="n">
        <x:f>G2256-C2256+D2256</x:f>
        <x:v>-237.23767411281904</x:v>
      </x:c>
      <x:c r="I2256" s="12" t="n">
        <x:v>1049.8158941666666</x:v>
      </x:c>
      <x:c r="J2256" s="12" t="n">
        <x:v>542.0657039030258</x:v>
      </x:c>
      <x:c r="K2256" s="12" t="n">
        <x:f>G2256-I2256+J2256</x:f>
        <x:v>-165.27242359697414</x:v>
      </x:c>
      <x:c r="L2256" s="12" t="n">
        <x:v>9213.816406826234</x:v>
      </x:c>
      <x:c r="M2256" s="12" t="n">
        <x:v>9883.703312042093</x:v>
      </x:c>
      <x:c r="N2256" s="12" t="n">
        <x:v>669.8869052158591</x:v>
      </x:c>
      <x:c r="O2256" s="12" t="n">
        <x:v>0</x:v>
      </x:c>
      <x:c r="P2256" s="12" t="n">
        <x:v>0</x:v>
      </x:c>
      <x:c r="Q2256" s="12" t="n">
        <x:v>0</x:v>
      </x:c>
      <x:c r="R2256" s="12" t="n">
        <x:v>0</x:v>
      </x:c>
      <x:c r="S2256" s="12" t="n">
        <x:v>152.1154389093358</x:v>
      </x:c>
      <x:c r="T2256" s="12" t="n">
        <x:v>0</x:v>
      </x:c>
      <x:c r="U2256" s="12" t="n">
        <x:f>'逐时购电与费用'!H2256+'逐时购电与费用'!J2256+F2256-P2256+O2256-E2256-N2256/'月度汇总'!$F$6-Q2256</x:f>
        <x:v>1.1110614650533535e-9</x:v>
      </x:c>
      <x:c r="V2256" s="12" t="n">
        <x:f>M2256-L2256-N2256+O2256/'月度汇总'!$F$7</x:f>
        <x:v>-2.2737367544323206e-13</x:v>
      </x:c>
    </x:row>
    <x:row r="2257" ht="20" customHeight="1">
      <x:c r="A2257" s="13" t="n">
        <x:f>'逐时购电与费用'!A2257</x:f>
        <x:v>45704.64583333333</x:v>
      </x:c>
      <x:c r="B2257" s="13" t="n">
        <x:v>45704</x:v>
      </x:c>
      <x:c r="C2257" s="12" t="n">
        <x:v>1039.7001226370687</x:v>
      </x:c>
      <x:c r="D2257" s="12" t="n">
        <x:v>441.42774131300683</x:v>
      </x:c>
      <x:c r="E2257" s="12" t="n">
        <x:v>1023.9516666666666</x:v>
      </x:c>
      <x:c r="F2257" s="12" t="n">
        <x:v>605.58125</x:v>
      </x:c>
      <x:c r="G2257" s="12" t="n">
        <x:f>E2257-F2257</x:f>
        <x:v>418.37041666666664</x:v>
      </x:c>
      <x:c r="H2257" s="12" t="n">
        <x:f>G2257-C2257+D2257</x:f>
        <x:v>-179.90196465739524</x:v>
      </x:c>
      <x:c r="I2257" s="12" t="n">
        <x:v>1041.382175</x:v>
      </x:c>
      <x:c r="J2257" s="12" t="n">
        <x:v>519.41946772372</x:v>
      </x:c>
      <x:c r="K2257" s="12" t="n">
        <x:f>G2257-I2257+J2257</x:f>
        <x:v>-103.59229060961331</x:v>
      </x:c>
      <x:c r="L2257" s="12" t="n">
        <x:v>9883.703312042093</x:v>
      </x:c>
      <x:c r="M2257" s="12" t="n">
        <x:v>9990.337552566476</x:v>
      </x:c>
      <x:c r="N2257" s="12" t="n">
        <x:v>106.63424052438302</x:v>
      </x:c>
      <x:c r="O2257" s="12" t="n">
        <x:v>0</x:v>
      </x:c>
      <x:c r="P2257" s="12" t="n">
        <x:v>0</x:v>
      </x:c>
      <x:c r="Q2257" s="12" t="n">
        <x:v>0</x:v>
      </x:c>
      <x:c r="R2257" s="12" t="n">
        <x:v>0</x:v>
      </x:c>
      <x:c r="S2257" s="12" t="n">
        <x:v>148.75948436141334</x:v>
      </x:c>
      <x:c r="T2257" s="12" t="n">
        <x:v>0</x:v>
      </x:c>
      <x:c r="U2257" s="12" t="n">
        <x:f>'逐时购电与费用'!H2257+'逐时购电与费用'!J2257+F2257-P2257+O2257-E2257-N2257/'月度汇总'!$F$6-Q2257</x:f>
        <x:v>1.111104097617499e-9</x:v>
      </x:c>
      <x:c r="V2257" s="12" t="n">
        <x:f>M2257-L2257-N2257+O2257/'月度汇总'!$F$7</x:f>
        <x:v>1.1368683772161603e-13</x:v>
      </x:c>
    </x:row>
    <x:row r="2258" ht="20" customHeight="1">
      <x:c r="A2258" s="13" t="n">
        <x:f>'逐时购电与费用'!A2258</x:f>
        <x:v>45704.65277777778</x:v>
      </x:c>
      <x:c r="B2258" s="13" t="n">
        <x:v>45704</x:v>
      </x:c>
      <x:c r="C2258" s="12" t="n">
        <x:v>1039.7841679603034</x:v>
      </x:c>
      <x:c r="D2258" s="12" t="n">
        <x:v>421.81574736569655</x:v>
      </x:c>
      <x:c r="E2258" s="12" t="n">
        <x:v>1000.3493833333333</x:v>
      </x:c>
      <x:c r="F2258" s="12" t="n">
        <x:v>538.7355</x:v>
      </x:c>
      <x:c r="G2258" s="12" t="n">
        <x:f>E2258-F2258</x:f>
        <x:v>461.6138833333333</x:v>
      </x:c>
      <x:c r="H2258" s="12" t="n">
        <x:f>G2258-C2258+D2258</x:f>
        <x:v>-156.35453726127355</x:v>
      </x:c>
      <x:c r="I2258" s="12" t="n">
        <x:v>1034.8556016666666</x:v>
      </x:c>
      <x:c r="J2258" s="12" t="n">
        <x:v>498.12422855061016</x:v>
      </x:c>
      <x:c r="K2258" s="12" t="n">
        <x:f>G2258-I2258+J2258</x:f>
        <x:v>-75.11748978272317</x:v>
      </x:c>
      <x:c r="L2258" s="12" t="n">
        <x:v>9990.337552566476</x:v>
      </x:c>
      <x:c r="M2258" s="12" t="n">
        <x:v>10074.303732669869</x:v>
      </x:c>
      <x:c r="N2258" s="12" t="n">
        <x:v>83.96618010339267</x:v>
      </x:c>
      <x:c r="O2258" s="12" t="n">
        <x:v>0</x:v>
      </x:c>
      <x:c r="P2258" s="12" t="n">
        <x:v>0</x:v>
      </x:c>
      <x:c r="Q2258" s="12" t="n">
        <x:v>0</x:v>
      </x:c>
      <x:c r="R2258" s="12" t="n">
        <x:v>0</x:v>
      </x:c>
      <x:c r="S2258" s="12" t="n">
        <x:v>151.1082838626362</x:v>
      </x:c>
      <x:c r="T2258" s="12" t="n">
        <x:v>0</x:v>
      </x:c>
      <x:c r="U2258" s="12" t="n">
        <x:f>'逐时购电与费用'!H2258+'逐时购电与费用'!J2258+F2258-P2258+O2258-E2258-N2258/'月度汇总'!$F$6-Q2258</x:f>
        <x:v>1.1111467301816447e-9</x:v>
      </x:c>
      <x:c r="V2258" s="12" t="n">
        <x:f>M2258-L2258-N2258+O2258/'月度汇总'!$F$7</x:f>
        <x:v>-5.684341886080802e-14</x:v>
      </x:c>
    </x:row>
    <x:row r="2259" ht="20" customHeight="1">
      <x:c r="A2259" s="13" t="n">
        <x:f>'逐时购电与费用'!A2259</x:f>
        <x:v>45704.65972222222</x:v>
      </x:c>
      <x:c r="B2259" s="13" t="n">
        <x:v>45704</x:v>
      </x:c>
      <x:c r="C2259" s="12" t="n">
        <x:v>1047.709451432831</x:v>
      </x:c>
      <x:c r="D2259" s="12" t="n">
        <x:v>401.65568142030554</x:v>
      </x:c>
      <x:c r="E2259" s="12" t="n">
        <x:v>1002.9307999999999</x:v>
      </x:c>
      <x:c r="F2259" s="12" t="n">
        <x:v>489.45321666666666</x:v>
      </x:c>
      <x:c r="G2259" s="12" t="n">
        <x:f>E2259-F2259</x:f>
        <x:v>513.4775833333332</x:v>
      </x:c>
      <x:c r="H2259" s="12" t="n">
        <x:f>G2259-C2259+D2259</x:f>
        <x:v>-132.57618667919223</x:v>
      </x:c>
      <x:c r="I2259" s="12" t="n">
        <x:v>1038.5192425</x:v>
      </x:c>
      <x:c r="J2259" s="12" t="n">
        <x:v>476.2338778190035</x:v>
      </x:c>
      <x:c r="K2259" s="12" t="n">
        <x:f>G2259-I2259+J2259</x:f>
        <x:v>-48.80778134766331</x:v>
      </x:c>
      <x:c r="L2259" s="12" t="n">
        <x:v>10074.303732669869</x:v>
      </x:c>
      <x:c r="M2259" s="12" t="n">
        <x:v>10135.350025343949</x:v>
      </x:c>
      <x:c r="N2259" s="12" t="n">
        <x:v>61.046292674080746</x:v>
      </x:c>
      <x:c r="O2259" s="12" t="n">
        <x:v>0</x:v>
      </x:c>
      <x:c r="P2259" s="12" t="n">
        <x:v>0</x:v>
      </x:c>
      <x:c r="Q2259" s="12" t="n">
        <x:v>0</x:v>
      </x:c>
      <x:c r="R2259" s="12" t="n">
        <x:v>0.9444553939125626</x:v>
      </x:c>
      <x:c r="S2259" s="12" t="n">
        <x:v>152.72572589673428</x:v>
      </x:c>
      <x:c r="T2259" s="12" t="n">
        <x:v>0</x:v>
      </x:c>
      <x:c r="U2259" s="12" t="n">
        <x:f>'逐时购电与费用'!H2259+'逐时购电与费用'!J2259+F2259-P2259+O2259-E2259-N2259/'月度汇总'!$F$6-Q2259</x:f>
        <x:v>1.111104097617499e-9</x:v>
      </x:c>
      <x:c r="V2259" s="12" t="n">
        <x:f>M2259-L2259-N2259+O2259/'月度汇总'!$F$7</x:f>
        <x:v>-5.684341886080801e-13</x:v>
      </x:c>
    </x:row>
    <x:row r="2260" ht="20" customHeight="1">
      <x:c r="A2260" s="13" t="n">
        <x:f>'逐时购电与费用'!A2260</x:f>
        <x:v>45704.66666666667</x:v>
      </x:c>
      <x:c r="B2260" s="13" t="n">
        <x:v>45704</x:v>
      </x:c>
      <x:c r="C2260" s="12" t="n">
        <x:v>1053.8577791226976</x:v>
      </x:c>
      <x:c r="D2260" s="12" t="n">
        <x:v>202.1627832831908</x:v>
      </x:c>
      <x:c r="E2260" s="12" t="n">
        <x:v>1030.3249999999998</x:v>
      </x:c>
      <x:c r="F2260" s="12" t="n">
        <x:v>444.61875</x:v>
      </x:c>
      <x:c r="G2260" s="12" t="n">
        <x:f>E2260-F2260</x:f>
        <x:v>585.7062499999998</x:v>
      </x:c>
      <x:c r="H2260" s="12" t="n">
        <x:f>G2260-C2260+D2260</x:f>
        <x:v>-265.9887458395069</x:v>
      </x:c>
      <x:c r="I2260" s="12" t="n">
        <x:v>1043.1577</x:v>
      </x:c>
      <x:c r="J2260" s="12" t="n">
        <x:v>229.79386828821742</x:v>
      </x:c>
      <x:c r="K2260" s="12" t="n">
        <x:f>G2260-I2260+J2260</x:f>
        <x:v>-227.6575817117827</x:v>
      </x:c>
      <x:c r="L2260" s="12" t="n">
        <x:v>10135.350025343949</x:v>
      </x:c>
      <x:c r="M2260" s="12" t="n">
        <x:v>10364.620275348101</x:v>
      </x:c>
      <x:c r="N2260" s="12" t="n">
        <x:v>229.2702500041517</x:v>
      </x:c>
      <x:c r="O2260" s="12" t="n">
        <x:v>0</x:v>
      </x:c>
      <x:c r="P2260" s="12" t="n">
        <x:v>0</x:v>
      </x:c>
      <x:c r="Q2260" s="12" t="n">
        <x:v>0</x:v>
      </x:c>
      <x:c r="R2260" s="12" t="n">
        <x:v>0</x:v>
      </x:c>
      <x:c r="S2260" s="12" t="n">
        <x:v>153.3920516611015</x:v>
      </x:c>
      <x:c r="T2260" s="12" t="n">
        <x:v>0</x:v>
      </x:c>
      <x:c r="U2260" s="12" t="n">
        <x:f>'逐时购电与费用'!H2260+'逐时购电与费用'!J2260+F2260-P2260+O2260-E2260-N2260/'月度汇总'!$F$6-Q2260</x:f>
        <x:v>1.1111183084722143e-9</x:v>
      </x:c>
      <x:c r="V2260" s="12" t="n">
        <x:f>M2260-L2260-N2260+O2260/'月度汇总'!$F$7</x:f>
        <x:v>6.252776074688882e-13</x:v>
      </x:c>
    </x:row>
    <x:row r="2261" ht="20" customHeight="1">
      <x:c r="A2261" s="13" t="n">
        <x:f>'逐时购电与费用'!A2261</x:f>
        <x:v>45704.67361111111</x:v>
      </x:c>
      <x:c r="B2261" s="13" t="n">
        <x:v>45704</x:v>
      </x:c>
      <x:c r="C2261" s="12" t="n">
        <x:v>1042.7408793517536</x:v>
      </x:c>
      <x:c r="D2261" s="12" t="n">
        <x:v>182.30114849724814</x:v>
      </x:c>
      <x:c r="E2261" s="12" t="n">
        <x:v>1030.5593999999999</x:v>
      </x:c>
      <x:c r="F2261" s="12" t="n">
        <x:v>385.01239999999996</x:v>
      </x:c>
      <x:c r="G2261" s="12" t="n">
        <x:f>E2261-F2261</x:f>
        <x:v>645.5469999999999</x:v>
      </x:c>
      <x:c r="H2261" s="12" t="n">
        <x:f>G2261-C2261+D2261</x:f>
        <x:v>-214.89273085450557</x:v>
      </x:c>
      <x:c r="I2261" s="12" t="n">
        <x:v>1032.0670733333332</x:v>
      </x:c>
      <x:c r="J2261" s="12" t="n">
        <x:v>208.22756226793564</x:v>
      </x:c>
      <x:c r="K2261" s="12" t="n">
        <x:f>G2261-I2261+J2261</x:f>
        <x:v>-178.2925110653976</x:v>
      </x:c>
      <x:c r="L2261" s="12" t="n">
        <x:v>10364.620275348101</x:v>
      </x:c>
      <x:c r="M2261" s="12" t="n">
        <x:v>10472.383588313245</x:v>
      </x:c>
      <x:c r="N2261" s="12" t="n">
        <x:v>107.7633129651445</x:v>
      </x:c>
      <x:c r="O2261" s="12" t="n">
        <x:v>0</x:v>
      </x:c>
      <x:c r="P2261" s="12" t="n">
        <x:v>82.24637320901772</x:v>
      </x:c>
      <x:c r="Q2261" s="12" t="n">
        <x:v>0</x:v>
      </x:c>
      <x:c r="R2261" s="12" t="n">
        <x:v>0</x:v>
      </x:c>
      <x:c r="S2261" s="12" t="n">
        <x:v>157.40726063223428</x:v>
      </x:c>
      <x:c r="T2261" s="12" t="n">
        <x:v>0</x:v>
      </x:c>
      <x:c r="U2261" s="12" t="n">
        <x:f>'逐时购电与费用'!H2261+'逐时购电与费用'!J2261+F2261-P2261+O2261-E2261-N2261/'月度汇总'!$F$6-Q2261</x:f>
        <x:v>-1.4210854715202004e-14</x:v>
      </x:c>
      <x:c r="V2261" s="12" t="n">
        <x:f>M2261-L2261-N2261+O2261/'月度汇总'!$F$7</x:f>
        <x:v>-4.973799150320701e-13</x:v>
      </x:c>
    </x:row>
    <x:row r="2262" ht="20" customHeight="1">
      <x:c r="A2262" s="13" t="n">
        <x:f>'逐时购电与费用'!A2262</x:f>
        <x:v>45704.680555555555</x:v>
      </x:c>
      <x:c r="B2262" s="13" t="n">
        <x:v>45704</x:v>
      </x:c>
      <x:c r="C2262" s="12" t="n">
        <x:v>1025.6298235129063</x:v>
      </x:c>
      <x:c r="D2262" s="12" t="n">
        <x:v>163.32561330937654</x:v>
      </x:c>
      <x:c r="E2262" s="12" t="n">
        <x:v>1027.5130333333332</x:v>
      </x:c>
      <x:c r="F2262" s="12" t="n">
        <x:v>323.4778666666666</x:v>
      </x:c>
      <x:c r="G2262" s="12" t="n">
        <x:f>E2262-F2262</x:f>
        <x:v>704.0351666666666</x:v>
      </x:c>
      <x:c r="H2262" s="12" t="n">
        <x:f>G2262-C2262+D2262</x:f>
        <x:v>-158.26904353686325</x:v>
      </x:c>
      <x:c r="I2262" s="12" t="n">
        <x:v>1013.7553125000001</x:v>
      </x:c>
      <x:c r="J2262" s="12" t="n">
        <x:v>187.62340741508822</x:v>
      </x:c>
      <x:c r="K2262" s="12" t="n">
        <x:f>G2262-I2262+J2262</x:f>
        <x:v>-122.09673841824528</x:v>
      </x:c>
      <x:c r="L2262" s="12" t="n">
        <x:v>10472.383588313245</x:v>
      </x:c>
      <x:c r="M2262" s="12" t="n">
        <x:v>10491.889124351397</x:v>
      </x:c>
      <x:c r="N2262" s="12" t="n">
        <x:v>19.505536038151373</x:v>
      </x:c>
      <x:c r="O2262" s="12" t="n">
        <x:v>0</x:v>
      </x:c>
      <x:c r="P2262" s="12" t="n">
        <x:v>122.09673842935642</x:v>
      </x:c>
      <x:c r="Q2262" s="12" t="n">
        <x:v>0</x:v>
      </x:c>
      <x:c r="R2262" s="12" t="n">
        <x:v>0</x:v>
      </x:c>
      <x:c r="S2262" s="12" t="n">
        <x:v>134.64942346705402</x:v>
      </x:c>
      <x:c r="T2262" s="12" t="n">
        <x:v>0</x:v>
      </x:c>
      <x:c r="U2262" s="12" t="n">
        <x:f>'逐时购电与费用'!H2262+'逐时购电与费用'!J2262+F2262-P2262+O2262-E2262-N2262/'月度汇总'!$F$6-Q2262</x:f>
        <x:v>-7.105427357601002e-14</x:v>
      </x:c>
      <x:c r="V2262" s="12" t="n">
        <x:f>M2262-L2262-N2262+O2262/'月度汇总'!$F$7</x:f>
        <x:v>6.856737400084967e-13</x:v>
      </x:c>
    </x:row>
    <x:row r="2263" ht="20" customHeight="1">
      <x:c r="A2263" s="13" t="n">
        <x:f>'逐时购电与费用'!A2263</x:f>
        <x:v>45704.6875</x:v>
      </x:c>
      <x:c r="B2263" s="13" t="n">
        <x:v>45704</x:v>
      </x:c>
      <x:c r="C2263" s="12" t="n">
        <x:v>1013.056432721138</x:v>
      </x:c>
      <x:c r="D2263" s="12" t="n">
        <x:v>144.2735929369024</x:v>
      </x:c>
      <x:c r="E2263" s="12" t="n">
        <x:v>1028.9566666666665</x:v>
      </x:c>
      <x:c r="F2263" s="12" t="n">
        <x:v>266.48125</x:v>
      </x:c>
      <x:c r="G2263" s="12" t="n">
        <x:f>E2263-F2263</x:f>
        <x:v>762.4754166666664</x:v>
      </x:c>
      <x:c r="H2263" s="12" t="n">
        <x:f>G2263-C2263+D2263</x:f>
        <x:v>-106.30742311756916</x:v>
      </x:c>
      <x:c r="I2263" s="12" t="n">
        <x:v>1001.206775</x:v>
      </x:c>
      <x:c r="J2263" s="12" t="n">
        <x:v>166.93620285787688</x:v>
      </x:c>
      <x:c r="K2263" s="12" t="n">
        <x:f>G2263-I2263+J2263</x:f>
        <x:v>-71.79515547545668</x:v>
      </x:c>
      <x:c r="L2263" s="12" t="n">
        <x:v>10491.889124351397</x:v>
      </x:c>
      <x:c r="M2263" s="12" t="n">
        <x:v>10508.462323172744</x:v>
      </x:c>
      <x:c r="N2263" s="12" t="n">
        <x:v>16.573198821345894</x:v>
      </x:c>
      <x:c r="O2263" s="12" t="n">
        <x:v>0</x:v>
      </x:c>
      <x:c r="P2263" s="12" t="n">
        <x:v>71.79515548656768</x:v>
      </x:c>
      <x:c r="Q2263" s="12" t="n">
        <x:v>0</x:v>
      </x:c>
      <x:c r="R2263" s="12" t="n">
        <x:v>0</x:v>
      </x:c>
      <x:c r="S2263" s="12" t="n">
        <x:v>131.28905429638462</x:v>
      </x:c>
      <x:c r="T2263" s="12" t="n">
        <x:v>0</x:v>
      </x:c>
      <x:c r="U2263" s="12" t="n">
        <x:f>'逐时购电与费用'!H2263+'逐时购电与费用'!J2263+F2263-P2263+O2263-E2263-N2263/'月度汇总'!$F$6-Q2263</x:f>
        <x:v>4.263256414560601e-14</x:v>
      </x:c>
      <x:c r="V2263" s="12" t="n">
        <x:f>M2263-L2263-N2263+O2263/'月度汇总'!$F$7</x:f>
        <x:v>6.288303211476887e-13</x:v>
      </x:c>
    </x:row>
    <x:row r="2264" ht="20" customHeight="1">
      <x:c r="A2264" s="13" t="n">
        <x:f>'逐时购电与费用'!A2264</x:f>
        <x:v>45704.694444444445</x:v>
      </x:c>
      <x:c r="B2264" s="13" t="n">
        <x:v>45704</x:v>
      </x:c>
      <x:c r="C2264" s="12" t="n">
        <x:v>1005.699627798293</x:v>
      </x:c>
      <x:c r="D2264" s="12" t="n">
        <x:v>124.56011347222369</x:v>
      </x:c>
      <x:c r="E2264" s="12" t="n">
        <x:v>1017.9964166666666</x:v>
      </x:c>
      <x:c r="F2264" s="12" t="n">
        <x:v>208.23066666666665</x:v>
      </x:c>
      <x:c r="G2264" s="12" t="n">
        <x:f>E2264-F2264</x:f>
        <x:v>809.76575</x:v>
      </x:c>
      <x:c r="H2264" s="12" t="n">
        <x:f>G2264-C2264+D2264</x:f>
        <x:v>-71.3737643260693</x:v>
      </x:c>
      <x:c r="I2264" s="12" t="n">
        <x:v>993.8741425000001</x:v>
      </x:c>
      <x:c r="J2264" s="12" t="n">
        <x:v>145.5307679356365</x:v>
      </x:c>
      <x:c r="K2264" s="12" t="n">
        <x:f>G2264-I2264+J2264</x:f>
        <x:v>-38.57762456436353</x:v>
      </x:c>
      <x:c r="L2264" s="12" t="n">
        <x:v>10508.462323172744</x:v>
      </x:c>
      <x:c r="M2264" s="12" t="n">
        <x:v>10522.00006596858</x:v>
      </x:c>
      <x:c r="N2264" s="12" t="n">
        <x:v>13.537742795834795</x:v>
      </x:c>
      <x:c r="O2264" s="12" t="n">
        <x:v>0</x:v>
      </x:c>
      <x:c r="P2264" s="12" t="n">
        <x:v>38.577624575474644</x:v>
      </x:c>
      <x:c r="Q2264" s="12" t="n">
        <x:v>0</x:v>
      </x:c>
      <x:c r="R2264" s="12" t="n">
        <x:v>0</x:v>
      </x:c>
      <x:c r="S2264" s="12" t="n">
        <x:v>128.12315165302925</x:v>
      </x:c>
      <x:c r="T2264" s="12" t="n">
        <x:v>0</x:v>
      </x:c>
      <x:c r="U2264" s="12" t="n">
        <x:f>'逐时购电与费用'!H2264+'逐时购电与费用'!J2264+F2264-P2264+O2264-E2264-N2264/'月度汇总'!$F$6-Q2264</x:f>
        <x:v>4.263256414560601e-14</x:v>
      </x:c>
      <x:c r="V2264" s="12" t="n">
        <x:f>M2264-L2264-N2264+O2264/'月度汇总'!$F$7</x:f>
        <x:v>7.887024366937112e-13</x:v>
      </x:c>
    </x:row>
    <x:row r="2265" ht="20" customHeight="1">
      <x:c r="A2265" s="13" t="n">
        <x:f>'逐时购电与费用'!A2265</x:f>
        <x:v>45704.70138888889</x:v>
      </x:c>
      <x:c r="B2265" s="13" t="n">
        <x:v>45704</x:v>
      </x:c>
      <x:c r="C2265" s="12" t="n">
        <x:v>995.9826384249445</x:v>
      </x:c>
      <x:c r="D2265" s="12" t="n">
        <x:v>106.29422910774531</x:v>
      </x:c>
      <x:c r="E2265" s="12" t="n">
        <x:v>1020.6261333333333</x:v>
      </x:c>
      <x:c r="F2265" s="12" t="n">
        <x:v>152.04208333333332</x:v>
      </x:c>
      <x:c r="G2265" s="12" t="n">
        <x:f>E2265-F2265</x:f>
        <x:v>868.5840499999999</x:v>
      </x:c>
      <x:c r="H2265" s="12" t="n">
        <x:f>G2265-C2265+D2265</x:f>
        <x:v>-21.104359317199282</x:v>
      </x:c>
      <x:c r="I2265" s="12" t="n">
        <x:v>984.1806633333333</x:v>
      </x:c>
      <x:c r="J2265" s="12" t="n">
        <x:v>125.6971713469897</x:v>
      </x:c>
      <x:c r="K2265" s="12" t="n">
        <x:f>G2265-I2265+J2265</x:f>
        <x:v>10.100558013656325</x:v>
      </x:c>
      <x:c r="L2265" s="12" t="n">
        <x:v>10522.00006596858</x:v>
      </x:c>
      <x:c r="M2265" s="12" t="n">
        <x:v>10523.635695272342</x:v>
      </x:c>
      <x:c r="N2265" s="12" t="n">
        <x:v>1.6356293037627658</x:v>
      </x:c>
      <x:c r="O2265" s="12" t="n">
        <x:v>0</x:v>
      </x:c>
      <x:c r="P2265" s="12" t="n">
        <x:v>0</x:v>
      </x:c>
      <x:c r="Q2265" s="12" t="n">
        <x:v>0</x:v>
      </x:c>
      <x:c r="R2265" s="12" t="n">
        <x:v>39.30832733323052</x:v>
      </x:c>
      <x:c r="S2265" s="12" t="n">
        <x:v>122.46786813427707</x:v>
      </x:c>
      <x:c r="T2265" s="12" t="n">
        <x:v>0</x:v>
      </x:c>
      <x:c r="U2265" s="12" t="n">
        <x:f>'逐时购电与费用'!H2265+'逐时购电与费用'!J2265+F2265-P2265+O2265-E2265-N2265/'月度汇总'!$F$6-Q2265</x:f>
        <x:v>1.1111127573570911e-9</x:v>
      </x:c>
      <x:c r="V2265" s="12" t="n">
        <x:f>M2265-L2265-N2265+O2265/'月度汇总'!$F$7</x:f>
        <x:v>-2.948752353404416e-13</x:v>
      </x:c>
    </x:row>
    <x:row r="2266" ht="20" customHeight="1">
      <x:c r="A2266" s="13" t="n">
        <x:f>'逐时购电与费用'!A2266</x:f>
        <x:v>45704.70833333333</x:v>
      </x:c>
      <x:c r="B2266" s="13" t="n">
        <x:v>45704</x:v>
      </x:c>
      <x:c r="C2266" s="12" t="n">
        <x:v>994.4573006260013</x:v>
      </x:c>
      <x:c r="D2266" s="12" t="n">
        <x:v>36.790880800241716</x:v>
      </x:c>
      <x:c r="E2266" s="12" t="n">
        <x:v>1032.69</x:v>
      </x:c>
      <x:c r="F2266" s="12" t="n">
        <x:v>102.25625</x:v>
      </x:c>
      <x:c r="G2266" s="12" t="n">
        <x:f>E2266-F2266</x:f>
        <x:v>930.43375</x:v>
      </x:c>
      <x:c r="H2266" s="12" t="n">
        <x:f>G2266-C2266+D2266</x:f>
        <x:v>-27.23266982575951</x:v>
      </x:c>
      <x:c r="I2266" s="12" t="n">
        <x:v>982.6781916666666</x:v>
      </x:c>
      <x:c r="J2266" s="12" t="n">
        <x:v>39.948544147800575</x:v>
      </x:c>
      <x:c r="K2266" s="12" t="n">
        <x:f>G2266-I2266+J2266</x:f>
        <x:v>-12.295897518866028</x:v>
      </x:c>
      <x:c r="L2266" s="12" t="n">
        <x:v>10523.635695272342</x:v>
      </x:c>
      <x:c r="M2266" s="12" t="n">
        <x:v>10537.078790338546</x:v>
      </x:c>
      <x:c r="N2266" s="12" t="n">
        <x:v>13.443095066204188</x:v>
      </x:c>
      <x:c r="O2266" s="12" t="n">
        <x:v>0</x:v>
      </x:c>
      <x:c r="P2266" s="12" t="n">
        <x:v>12.295897529977125</x:v>
      </x:c>
      <x:c r="Q2266" s="12" t="n">
        <x:v>0</x:v>
      </x:c>
      <x:c r="R2266" s="12" t="n">
        <x:v>68.31668071477566</x:v>
      </x:c>
      <x:c r="S2266" s="12" t="n">
        <x:v>125.08496690096308</x:v>
      </x:c>
      <x:c r="T2266" s="12" t="n">
        <x:v>0</x:v>
      </x:c>
      <x:c r="U2266" s="12" t="n">
        <x:f>'逐时购电与费用'!H2266+'逐时购电与费用'!J2266+F2266-P2266+O2266-E2266-N2266/'月度汇总'!$F$6-Q2266</x:f>
        <x:v>4.440892098500626e-14</x:v>
      </x:c>
      <x:c r="V2266" s="12" t="n">
        <x:f>M2266-L2266-N2266+O2266/'月度汇总'!$F$7</x:f>
        <x:v>2.8954616482224083e-13</x:v>
      </x:c>
    </x:row>
    <x:row r="2267" ht="20" customHeight="1">
      <x:c r="A2267" s="13" t="n">
        <x:f>'逐时购电与费用'!A2267</x:f>
        <x:v>45704.71527777778</x:v>
      </x:c>
      <x:c r="B2267" s="13" t="n">
        <x:v>45704</x:v>
      </x:c>
      <x:c r="C2267" s="12" t="n">
        <x:v>1016.7329825900412</x:v>
      </x:c>
      <x:c r="D2267" s="12" t="n">
        <x:v>19.46373944624009</x:v>
      </x:c>
      <x:c r="E2267" s="12" t="n">
        <x:v>1020.049</x:v>
      </x:c>
      <x:c r="F2267" s="12" t="n">
        <x:v>60.57946666666667</x:v>
      </x:c>
      <x:c r="G2267" s="12" t="n">
        <x:f>E2267-F2267</x:f>
        <x:v>959.4695333333333</x:v>
      </x:c>
      <x:c r="H2267" s="12" t="n">
        <x:f>G2267-C2267+D2267</x:f>
        <x:v>-37.79970981046778</x:v>
      </x:c>
      <x:c r="I2267" s="12" t="n">
        <x:v>1004.9761133333332</x:v>
      </x:c>
      <x:c r="J2267" s="12" t="n">
        <x:v>21.134260382923514</x:v>
      </x:c>
      <x:c r="K2267" s="12" t="n">
        <x:f>G2267-I2267+J2267</x:f>
        <x:v>-24.372319617076357</x:v>
      </x:c>
      <x:c r="L2267" s="12" t="n">
        <x:v>10537.078790338546</x:v>
      </x:c>
      <x:c r="M2267" s="12" t="n">
        <x:v>10549.163441502598</x:v>
      </x:c>
      <x:c r="N2267" s="12" t="n">
        <x:v>12.084651164052236</x:v>
      </x:c>
      <x:c r="O2267" s="12" t="n">
        <x:v>0</x:v>
      </x:c>
      <x:c r="P2267" s="12" t="n">
        <x:v>24.372319628187412</x:v>
      </x:c>
      <x:c r="Q2267" s="12" t="n">
        <x:v>0</x:v>
      </x:c>
      <x:c r="R2267" s="12" t="n">
        <x:v>77.58308073098158</x:v>
      </x:c>
      <x:c r="S2267" s="12" t="n">
        <x:v>119.61410523713766</x:v>
      </x:c>
      <x:c r="T2267" s="12" t="n">
        <x:v>0</x:v>
      </x:c>
      <x:c r="U2267" s="12" t="n">
        <x:f>'逐时购电与费用'!H2267+'逐时购电与费用'!J2267+F2267-P2267+O2267-E2267-N2267/'月度汇总'!$F$6-Q2267</x:f>
        <x:v>4.440892098500626e-14</x:v>
      </x:c>
      <x:c r="V2267" s="12" t="n">
        <x:f>M2267-L2267-N2267+O2267/'月度汇总'!$F$7</x:f>
        <x:v>-1.8829382497642655e-13</x:v>
      </x:c>
    </x:row>
    <x:row r="2268" ht="20" customHeight="1">
      <x:c r="A2268" s="13" t="n">
        <x:f>'逐时购电与费用'!A2268</x:f>
        <x:v>45704.72222222222</x:v>
      </x:c>
      <x:c r="B2268" s="13" t="n">
        <x:v>45704</x:v>
      </x:c>
      <x:c r="C2268" s="12" t="n">
        <x:v>1021.1669688223636</x:v>
      </x:c>
      <x:c r="D2268" s="12" t="n">
        <x:v>6.252964672038848</x:v>
      </x:c>
      <x:c r="E2268" s="12" t="n">
        <x:v>994.76395</x:v>
      </x:c>
      <x:c r="F2268" s="12" t="n">
        <x:v>24.286883333333336</x:v>
      </x:c>
      <x:c r="G2268" s="12" t="n">
        <x:f>E2268-F2268</x:f>
        <x:v>970.4770666666667</x:v>
      </x:c>
      <x:c r="H2268" s="12" t="n">
        <x:f>G2268-C2268+D2268</x:f>
        <x:v>-44.43693748365808</x:v>
      </x:c>
      <x:c r="I2268" s="12" t="n">
        <x:v>1010.6579883333334</x:v>
      </x:c>
      <x:c r="J2268" s="12" t="n">
        <x:v>6.789639982034355</x:v>
      </x:c>
      <x:c r="K2268" s="12" t="n">
        <x:f>G2268-I2268+J2268</x:f>
        <x:v>-33.39128168463232</x:v>
      </x:c>
      <x:c r="L2268" s="12" t="n">
        <x:v>10549.163441502598</x:v>
      </x:c>
      <x:c r="M2268" s="12" t="n">
        <x:v>10567.29849022889</x:v>
      </x:c>
      <x:c r="N2268" s="12" t="n">
        <x:v>18.135048726292272</x:v>
      </x:c>
      <x:c r="O2268" s="12" t="n">
        <x:v>0</x:v>
      </x:c>
      <x:c r="P2268" s="12" t="n">
        <x:v>24.286883333333336</x:v>
      </x:c>
      <x:c r="Q2268" s="12" t="n">
        <x:v>0</x:v>
      </x:c>
      <x:c r="R2268" s="12" t="n">
        <x:v>66.45536330150003</x:v>
      </x:c>
      <x:c r="S2268" s="12" t="n">
        <x:v>136.17547372401668</x:v>
      </x:c>
      <x:c r="T2268" s="12" t="n">
        <x:v>0</x:v>
      </x:c>
      <x:c r="U2268" s="12" t="n">
        <x:f>'逐时购电与费用'!H2268+'逐时购电与费用'!J2268+F2268-P2268+O2268-E2268-N2268/'月度汇总'!$F$6-Q2268</x:f>
        <x:v>1.0000018590972104e-8</x:v>
      </x:c>
      <x:c r="V2268" s="12" t="n">
        <x:f>M2268-L2268-N2268+O2268/'月度汇总'!$F$7</x:f>
        <x:v>-6.288303211476887e-13</x:v>
      </x:c>
    </x:row>
    <x:row r="2269" ht="20" customHeight="1">
      <x:c r="A2269" s="13" t="n">
        <x:f>'逐时购电与费用'!A2269</x:f>
        <x:v>45704.72916666667</x:v>
      </x:c>
      <x:c r="B2269" s="13" t="n">
        <x:v>45704</x:v>
      </x:c>
      <x:c r="C2269" s="12" t="n">
        <x:v>1018.824642631745</x:v>
      </x:c>
      <x:c r="D2269" s="12" t="n">
        <x:v>0</x:v>
      </x:c>
      <x:c r="E2269" s="12" t="n">
        <x:v>1005.265</x:v>
      </x:c>
      <x:c r="F2269" s="12" t="n">
        <x:v>0</x:v>
      </x:c>
      <x:c r="G2269" s="12" t="n">
        <x:f>E2269-F2269</x:f>
        <x:v>1005.265</x:v>
      </x:c>
      <x:c r="H2269" s="12" t="n">
        <x:f>G2269-C2269+D2269</x:f>
        <x:v>-13.559642631744964</x:v>
      </x:c>
      <x:c r="I2269" s="12" t="n">
        <x:v>1008.3367</x:v>
      </x:c>
      <x:c r="J2269" s="12" t="n">
        <x:v>0</x:v>
      </x:c>
      <x:c r="K2269" s="12" t="n">
        <x:f>G2269-I2269+J2269</x:f>
        <x:v>-3.0716999999999643</x:v>
      </x:c>
      <x:c r="L2269" s="12" t="n">
        <x:v>10567.29849022889</x:v>
      </x:c>
      <x:c r="M2269" s="12" t="n">
        <x:v>10578.195084363422</x:v>
      </x:c>
      <x:c r="N2269" s="12" t="n">
        <x:v>10.89659413453216</x:v>
      </x:c>
      <x:c r="O2269" s="12" t="n">
        <x:v>0</x:v>
      </x:c>
      <x:c r="P2269" s="12" t="n">
        <x:v>0</x:v>
      </x:c>
      <x:c r="Q2269" s="12" t="n">
        <x:v>0</x:v>
      </x:c>
      <x:c r="R2269" s="12" t="n">
        <x:v>68.04452704435494</x:v>
      </x:c>
      <x:c r="S2269" s="12" t="n">
        <x:v>124.11490743072409</x:v>
      </x:c>
      <x:c r="T2269" s="12" t="n">
        <x:v>0</x:v>
      </x:c>
      <x:c r="U2269" s="12" t="n">
        <x:f>'逐时购电与费用'!H2269+'逐时购电与费用'!J2269+F2269-P2269+O2269-E2269-N2269/'月度汇总'!$F$6-Q2269</x:f>
        <x:v>1.000000082740371e-8</x:v>
      </x:c>
      <x:c r="V2269" s="12" t="n">
        <x:f>M2269-L2269-N2269+O2269/'月度汇总'!$F$7</x:f>
        <x:v>1.1901590823981678e-13</x:v>
      </x:c>
    </x:row>
    <x:row r="2270" ht="20" customHeight="1">
      <x:c r="A2270" s="13" t="n">
        <x:f>'逐时购电与费用'!A2270</x:f>
        <x:v>45704.73611111111</x:v>
      </x:c>
      <x:c r="B2270" s="13" t="n">
        <x:v>45704</x:v>
      </x:c>
      <x:c r="C2270" s="12" t="n">
        <x:v>1036.674675284227</x:v>
      </x:c>
      <x:c r="D2270" s="12" t="n">
        <x:v>0</x:v>
      </x:c>
      <x:c r="E2270" s="12" t="n">
        <x:v>1062.0898166666666</x:v>
      </x:c>
      <x:c r="F2270" s="12" t="n">
        <x:v>0</x:v>
      </x:c>
      <x:c r="G2270" s="12" t="n">
        <x:f>E2270-F2270</x:f>
        <x:v>1062.0898166666666</x:v>
      </x:c>
      <x:c r="H2270" s="12" t="n">
        <x:f>G2270-C2270+D2270</x:f>
        <x:v>25.415141382439515</x:v>
      </x:c>
      <x:c r="I2270" s="12" t="n">
        <x:v>1029.5299108333334</x:v>
      </x:c>
      <x:c r="J2270" s="12" t="n">
        <x:v>0</x:v>
      </x:c>
      <x:c r="K2270" s="12" t="n">
        <x:f>G2270-I2270+J2270</x:f>
        <x:v>32.55990583333323</x:v>
      </x:c>
      <x:c r="L2270" s="12" t="n">
        <x:v>10578.195084363422</x:v>
      </x:c>
      <x:c r="M2270" s="12" t="n">
        <x:v>10549.725109948866</x:v>
      </x:c>
      <x:c r="N2270" s="12" t="n">
        <x:v>0</x:v>
      </x:c>
      <x:c r="O2270" s="12" t="n">
        <x:v>25.622976973101352</x:v>
      </x:c>
      <x:c r="P2270" s="12" t="n">
        <x:v>0</x:v>
      </x:c>
      <x:c r="Q2270" s="12" t="n">
        <x:v>0</x:v>
      </x:c>
      <x:c r="R2270" s="12" t="n">
        <x:v>65.01094318562645</x:v>
      </x:c>
      <x:c r="S2270" s="12" t="n">
        <x:v>159.1400461370331</x:v>
      </x:c>
      <x:c r="T2270" s="12" t="n">
        <x:v>0</x:v>
      </x:c>
      <x:c r="U2270" s="12" t="n">
        <x:f>'逐时购电与费用'!H2270+'逐时购电与费用'!J2270+F2270-P2270+O2270-E2270-N2270/'月度汇总'!$F$6-Q2270</x:f>
        <x:v>-9.999894245993346e-9</x:v>
      </x:c>
      <x:c r="V2270" s="12" t="n">
        <x:f>M2270-L2270-N2270+O2270/'月度汇总'!$F$7</x:f>
        <x:v>6.394884621840902e-13</x:v>
      </x:c>
    </x:row>
    <x:row r="2271" ht="20" customHeight="1">
      <x:c r="A2271" s="13" t="n">
        <x:f>'逐时购电与费用'!A2271</x:f>
        <x:v>45704.743055555555</x:v>
      </x:c>
      <x:c r="B2271" s="13" t="n">
        <x:v>45704</x:v>
      </x:c>
      <x:c r="C2271" s="12" t="n">
        <x:v>909.0855001572558</x:v>
      </x:c>
      <x:c r="D2271" s="12" t="n">
        <x:v>0.1934418740557255</x:v>
      </x:c>
      <x:c r="E2271" s="12" t="n">
        <x:v>941.9863</x:v>
      </x:c>
      <x:c r="F2271" s="12" t="n">
        <x:v>0.8531666666666666</x:v>
      </x:c>
      <x:c r="G2271" s="12" t="n">
        <x:f>E2271-F2271</x:f>
        <x:v>941.1331333333334</x:v>
      </x:c>
      <x:c r="H2271" s="12" t="n">
        <x:f>G2271-C2271+D2271</x:f>
        <x:v>32.24107505013335</x:v>
      </x:c>
      <x:c r="I2271" s="12" t="n">
        <x:v>906.2500533333332</x:v>
      </x:c>
      <x:c r="J2271" s="12" t="n">
        <x:v>0.21004447508899157</x:v>
      </x:c>
      <x:c r="K2271" s="12" t="n">
        <x:f>G2271-I2271+J2271</x:f>
        <x:v>35.09312447508917</x:v>
      </x:c>
      <x:c r="L2271" s="12" t="n">
        <x:v>10549.725109948866</x:v>
      </x:c>
      <x:c r="M2271" s="12" t="n">
        <x:v>10512.393787697485</x:v>
      </x:c>
      <x:c r="N2271" s="12" t="n">
        <x:v>0</x:v>
      </x:c>
      <x:c r="O2271" s="12" t="n">
        <x:v>33.59819002624295</x:v>
      </x:c>
      <x:c r="P2271" s="12" t="n">
        <x:v>0</x:v>
      </x:c>
      <x:c r="Q2271" s="12" t="n">
        <x:v>0</x:v>
      </x:c>
      <x:c r="R2271" s="12" t="n">
        <x:v>25.48185994176697</x:v>
      </x:c>
      <x:c r="S2271" s="12" t="n">
        <x:v>159.14004613703287</x:v>
      </x:c>
      <x:c r="T2271" s="12" t="n">
        <x:v>0</x:v>
      </x:c>
      <x:c r="U2271" s="12" t="n">
        <x:f>'逐时购电与费用'!H2271+'逐时购电与费用'!J2271+F2271-P2271+O2271-E2271-N2271/'月度汇总'!$F$6-Q2271</x:f>
        <x:v>-1.0000007932831068e-8</x:v>
      </x:c>
      <x:c r="V2271" s="12" t="n">
        <x:f>M2271-L2271-N2271+O2271/'月度汇总'!$F$7</x:f>
        <x:v>3.623767952376511e-13</x:v>
      </x:c>
    </x:row>
    <x:row r="2272" ht="20" customHeight="1">
      <x:c r="A2272" s="13" t="n">
        <x:f>'逐时购电与费用'!A2272</x:f>
        <x:v>45704.75</x:v>
      </x:c>
      <x:c r="B2272" s="13" t="n">
        <x:v>45704</x:v>
      </x:c>
      <x:c r="C2272" s="12" t="n">
        <x:v>711.7100077274981</x:v>
      </x:c>
      <x:c r="D2272" s="12" t="n">
        <x:v>0</x:v>
      </x:c>
      <x:c r="E2272" s="12" t="n">
        <x:v>709.7749999999999</x:v>
      </x:c>
      <x:c r="F2272" s="12" t="n">
        <x:v>0</x:v>
      </x:c>
      <x:c r="G2272" s="12" t="n">
        <x:f>E2272-F2272</x:f>
        <x:v>709.7749999999999</x:v>
      </x:c>
      <x:c r="H2272" s="12" t="n">
        <x:f>G2272-C2272+D2272</x:f>
        <x:v>-1.9350077274982596</x:v>
      </x:c>
      <x:c r="I2272" s="12" t="n">
        <x:v>712.4327333333333</x:v>
      </x:c>
      <x:c r="J2272" s="12" t="n">
        <x:v>0</x:v>
      </x:c>
      <x:c r="K2272" s="12" t="n">
        <x:f>G2272-I2272+J2272</x:f>
        <x:v>-2.6577333333334536</x:v>
      </x:c>
      <x:c r="L2272" s="12" t="n">
        <x:v>10512.393787697485</x:v>
      </x:c>
      <x:c r="M2272" s="12" t="n">
        <x:v>10514.785747688486</x:v>
      </x:c>
      <x:c r="N2272" s="12" t="n">
        <x:v>2.391959991000108</x:v>
      </x:c>
      <x:c r="O2272" s="12" t="n">
        <x:v>0</x:v>
      </x:c>
      <x:c r="P2272" s="12" t="n">
        <x:v>0</x:v>
      </x:c>
      <x:c r="Q2272" s="12" t="n">
        <x:v>0</x:v>
      </x:c>
      <x:c r="R2272" s="12" t="n">
        <x:v>342.68643769410016</x:v>
      </x:c>
      <x:c r="S2272" s="12" t="n">
        <x:v>0</x:v>
      </x:c>
      <x:c r="T2272" s="12" t="n">
        <x:v>0</x:v>
      </x:c>
      <x:c r="U2272" s="12" t="n">
        <x:f>'逐时购电与费用'!H2272+'逐时购电与费用'!J2272+F2272-P2272+O2272-E2272-N2272/'月度汇总'!$F$6-Q2272</x:f>
        <x:v>1.00000003833145e-8</x:v>
      </x:c>
      <x:c r="V2272" s="12" t="n">
        <x:f>M2272-L2272-N2272+O2272/'月度汇总'!$F$7</x:f>
        <x:v>3.681499549657019e-13</x:v>
      </x:c>
    </x:row>
    <x:row r="2273" ht="20" customHeight="1">
      <x:c r="A2273" s="13" t="n">
        <x:f>'逐时购电与费用'!A2273</x:f>
        <x:v>45704.756944444445</x:v>
      </x:c>
      <x:c r="B2273" s="13" t="n">
        <x:v>45704</x:v>
      </x:c>
      <x:c r="C2273" s="12" t="n">
        <x:v>706.3335313923244</x:v>
      </x:c>
      <x:c r="D2273" s="12" t="n">
        <x:v>0</x:v>
      </x:c>
      <x:c r="E2273" s="12" t="n">
        <x:v>671.75595</x:v>
      </x:c>
      <x:c r="F2273" s="12" t="n">
        <x:v>0</x:v>
      </x:c>
      <x:c r="G2273" s="12" t="n">
        <x:f>E2273-F2273</x:f>
        <x:v>671.75595</x:v>
      </x:c>
      <x:c r="H2273" s="12" t="n">
        <x:f>G2273-C2273+D2273</x:f>
        <x:v>-34.57758139232442</x:v>
      </x:c>
      <x:c r="I2273" s="12" t="n">
        <x:v>703.5362658333333</x:v>
      </x:c>
      <x:c r="J2273" s="12" t="n">
        <x:v>0</x:v>
      </x:c>
      <x:c r="K2273" s="12" t="n">
        <x:f>G2273-I2273+J2273</x:f>
        <x:v>-31.78031583333336</x:v>
      </x:c>
      <x:c r="L2273" s="12" t="n">
        <x:v>10514.785747688486</x:v>
      </x:c>
      <x:c r="M2273" s="12" t="n">
        <x:v>10546.538204476543</x:v>
      </x:c>
      <x:c r="N2273" s="12" t="n">
        <x:v>31.75245678805765</x:v>
      </x:c>
      <x:c r="O2273" s="12" t="n">
        <x:v>0</x:v>
      </x:c>
      <x:c r="P2273" s="12" t="n">
        <x:v>0</x:v>
      </x:c>
      <x:c r="Q2273" s="12" t="n">
        <x:v>0</x:v>
      </x:c>
      <x:c r="R2273" s="12" t="n">
        <x:v>332.70622218238</x:v>
      </x:c>
      <x:c r="S2273" s="12" t="n">
        <x:v>0</x:v>
      </x:c>
      <x:c r="T2273" s="12" t="n">
        <x:v>0</x:v>
      </x:c>
      <x:c r="U2273" s="12" t="n">
        <x:f>'逐时购电与费用'!H2273+'逐时购电与费用'!J2273+F2273-P2273+O2273-E2273-N2273/'月度汇总'!$F$6-Q2273</x:f>
        <x:v>1.000000082740371e-8</x:v>
      </x:c>
      <x:c r="V2273" s="12" t="n">
        <x:f>M2273-L2273-N2273+O2273/'月度汇总'!$F$7</x:f>
        <x:v>-3.339550858072471e-13</x:v>
      </x:c>
    </x:row>
    <x:row r="2274" ht="20" customHeight="1">
      <x:c r="A2274" s="13" t="n">
        <x:f>'逐时购电与费用'!A2274</x:f>
        <x:v>45704.76388888889</x:v>
      </x:c>
      <x:c r="B2274" s="13" t="n">
        <x:v>45704</x:v>
      </x:c>
      <x:c r="C2274" s="12" t="n">
        <x:v>745.5919557916171</x:v>
      </x:c>
      <x:c r="D2274" s="12" t="n">
        <x:v>0.013888683671092618</x:v>
      </x:c>
      <x:c r="E2274" s="12" t="n">
        <x:v>717.5339999999999</x:v>
      </x:c>
      <x:c r="F2274" s="12" t="n">
        <x:v>0.06125</x:v>
      </x:c>
      <x:c r="G2274" s="12" t="n">
        <x:f>E2274-F2274</x:f>
        <x:v>717.4727499999999</x:v>
      </x:c>
      <x:c r="H2274" s="12" t="n">
        <x:f>G2274-C2274+D2274</x:f>
        <x:v>-28.105317107946128</x:v>
      </x:c>
      <x:c r="I2274" s="12" t="n">
        <x:v>741.2010833333333</x:v>
      </x:c>
      <x:c r="J2274" s="12" t="n">
        <x:v>0.015771699227949142</x:v>
      </x:c>
      <x:c r="K2274" s="12" t="n">
        <x:f>G2274-I2274+J2274</x:f>
        <x:v>-23.712561634105406</x:v>
      </x:c>
      <x:c r="L2274" s="12" t="n">
        <x:v>10546.538204476543</x:v>
      </x:c>
      <x:c r="M2274" s="12" t="n">
        <x:v>10572.391472367928</x:v>
      </x:c>
      <x:c r="N2274" s="12" t="n">
        <x:v>25.853267891385396</x:v>
      </x:c>
      <x:c r="O2274" s="12" t="n">
        <x:v>0</x:v>
      </x:c>
      <x:c r="P2274" s="12" t="n">
        <x:v>0.06125</x:v>
      </x:c>
      <x:c r="Q2274" s="12" t="n">
        <x:v>0</x:v>
      </x:c>
      <x:c r="R2274" s="12" t="n">
        <x:v>328.49661062999735</x:v>
      </x:c>
      <x:c r="S2274" s="12" t="n">
        <x:v>0</x:v>
      </x:c>
      <x:c r="T2274" s="12" t="n">
        <x:v>0</x:v>
      </x:c>
      <x:c r="U2274" s="12" t="n">
        <x:f>'逐时购电与费用'!H2274+'逐时购电与费用'!J2274+F2274-P2274+O2274-E2274-N2274/'月度汇总'!$F$6-Q2274</x:f>
        <x:v>1.000003280182682e-8</x:v>
      </x:c>
      <x:c r="V2274" s="12" t="n">
        <x:f>M2274-L2274-N2274+O2274/'月度汇总'!$F$7</x:f>
        <x:v>-1.3855583347321954e-13</x:v>
      </x:c>
    </x:row>
    <x:row r="2275" ht="20" customHeight="1">
      <x:c r="A2275" s="13" t="n">
        <x:f>'逐时购电与费用'!A2275</x:f>
        <x:v>45704.77083333333</x:v>
      </x:c>
      <x:c r="B2275" s="13" t="n">
        <x:v>45704</x:v>
      </x:c>
      <x:c r="C2275" s="12" t="n">
        <x:v>736.2251476298942</x:v>
      </x:c>
      <x:c r="D2275" s="12" t="n">
        <x:v>0</x:v>
      </x:c>
      <x:c r="E2275" s="12" t="n">
        <x:v>731.9833333333332</x:v>
      </x:c>
      <x:c r="F2275" s="12" t="n">
        <x:v>0</x:v>
      </x:c>
      <x:c r="G2275" s="12" t="n">
        <x:f>E2275-F2275</x:f>
        <x:v>731.9833333333332</x:v>
      </x:c>
      <x:c r="H2275" s="12" t="n">
        <x:f>G2275-C2275+D2275</x:f>
        <x:v>-4.24181429656096</x:v>
      </x:c>
      <x:c r="I2275" s="12" t="n">
        <x:v>731.8520833333332</x:v>
      </x:c>
      <x:c r="J2275" s="12" t="n">
        <x:v>0</x:v>
      </x:c>
      <x:c r="K2275" s="12" t="n">
        <x:f>G2275-I2275+J2275</x:f>
        <x:v>0.13125000000002274</x:v>
      </x:c>
      <x:c r="L2275" s="12" t="n">
        <x:v>10572.391472367928</x:v>
      </x:c>
      <x:c r="M2275" s="12" t="n">
        <x:v>10576.807550917096</x:v>
      </x:c>
      <x:c r="N2275" s="12" t="n">
        <x:v>4.416078549167305</x:v>
      </x:c>
      <x:c r="O2275" s="12" t="n">
        <x:v>0</x:v>
      </x:c>
      <x:c r="P2275" s="12" t="n">
        <x:v>0</x:v>
      </x:c>
      <x:c r="Q2275" s="12" t="n">
        <x:v>0</x:v>
      </x:c>
      <x:c r="R2275" s="12" t="n">
        <x:v>333.18907614983743</x:v>
      </x:c>
      <x:c r="S2275" s="12" t="n">
        <x:v>0</x:v>
      </x:c>
      <x:c r="T2275" s="12" t="n">
        <x:v>0</x:v>
      </x:c>
      <x:c r="U2275" s="12" t="n">
        <x:f>'逐时购电与费用'!H2275+'逐时购电与费用'!J2275+F2275-P2275+O2275-E2275-N2275/'月度汇总'!$F$6-Q2275</x:f>
        <x:v>9.99999993922529e-9</x:v>
      </x:c>
      <x:c r="V2275" s="12" t="n">
        <x:f>M2275-L2275-N2275+O2275/'月度汇总'!$F$7</x:f>
        <x:v>3.455014052633487e-13</x:v>
      </x:c>
    </x:row>
    <x:row r="2276" ht="20" customHeight="1">
      <x:c r="A2276" s="13" t="n">
        <x:f>'逐时购电与费用'!A2276</x:f>
        <x:v>45704.77777777778</x:v>
      </x:c>
      <x:c r="B2276" s="13" t="n">
        <x:v>45704</x:v>
      </x:c>
      <x:c r="C2276" s="12" t="n">
        <x:v>730.0844373320734</x:v>
      </x:c>
      <x:c r="D2276" s="12" t="n">
        <x:v>0</x:v>
      </x:c>
      <x:c r="E2276" s="12" t="n">
        <x:v>716.1948666666667</x:v>
      </x:c>
      <x:c r="F2276" s="12" t="n">
        <x:v>0</x:v>
      </x:c>
      <x:c r="G2276" s="12" t="n">
        <x:f>E2276-F2276</x:f>
        <x:v>716.1948666666667</x:v>
      </x:c>
      <x:c r="H2276" s="12" t="n">
        <x:f>G2276-C2276+D2276</x:f>
        <x:v>-13.889570665406723</x:v>
      </x:c>
      <x:c r="I2276" s="12" t="n">
        <x:v>727.5803599999999</x:v>
      </x:c>
      <x:c r="J2276" s="12" t="n">
        <x:v>0</x:v>
      </x:c>
      <x:c r="K2276" s="12" t="n">
        <x:f>G2276-I2276+J2276</x:f>
        <x:v>-11.385493333333216</x:v>
      </x:c>
      <x:c r="L2276" s="12" t="n">
        <x:v>10576.807550917096</x:v>
      </x:c>
      <x:c r="M2276" s="12" t="n">
        <x:v>10589.890215465595</x:v>
      </x:c>
      <x:c r="N2276" s="12" t="n">
        <x:v>13.082664548498775</x:v>
      </x:c>
      <x:c r="O2276" s="12" t="n">
        <x:v>0</x:v>
      </x:c>
      <x:c r="P2276" s="12" t="n">
        <x:v>0</x:v>
      </x:c>
      <x:c r="Q2276" s="12" t="n">
        <x:v>0</x:v>
      </x:c>
      <x:c r="R2276" s="12" t="n">
        <x:v>333.06692596973414</x:v>
      </x:c>
      <x:c r="S2276" s="12" t="n">
        <x:v>0</x:v>
      </x:c>
      <x:c r="T2276" s="12" t="n">
        <x:v>0</x:v>
      </x:c>
      <x:c r="U2276" s="12" t="n">
        <x:f>'逐时购电与费用'!H2276+'逐时购电与费用'!J2276+F2276-P2276+O2276-E2276-N2276/'月度汇总'!$F$6-Q2276</x:f>
        <x:v>1.000000260376055e-8</x:v>
      </x:c>
      <x:c r="V2276" s="12" t="n">
        <x:f>M2276-L2276-N2276+O2276/'月度汇总'!$F$7</x:f>
        <x:v>6.767919558114954e-13</x:v>
      </x:c>
    </x:row>
    <x:row r="2277" ht="20" customHeight="1">
      <x:c r="A2277" s="13" t="n">
        <x:f>'逐时购电与费用'!A2277</x:f>
        <x:v>45704.78472222222</x:v>
      </x:c>
      <x:c r="B2277" s="13" t="n">
        <x:v>45704</x:v>
      </x:c>
      <x:c r="C2277" s="12" t="n">
        <x:v>722.2387415328677</x:v>
      </x:c>
      <x:c r="D2277" s="12" t="n">
        <x:v>0.0009961865499677784</x:v>
      </x:c>
      <x:c r="E2277" s="12" t="n">
        <x:v>720.5110666666666</x:v>
      </x:c>
      <x:c r="F2277" s="12" t="n">
        <x:v>0.004399999999999999</x:v>
      </x:c>
      <x:c r="G2277" s="12" t="n">
        <x:f>E2277-F2277</x:f>
        <x:v>720.5066666666665</x:v>
      </x:c>
      <x:c r="H2277" s="12" t="n">
        <x:f>G2277-C2277+D2277</x:f>
        <x:v>-1.731078679651206</x:v>
      </x:c>
      <x:c r="I2277" s="12" t="n">
        <x:v>719.7515099999998</x:v>
      </x:c>
      <x:c r="J2277" s="12" t="n">
        <x:v>0.0011312486491229957</x:v>
      </x:c>
      <x:c r="K2277" s="12" t="n">
        <x:f>G2277-I2277+J2277</x:f>
        <x:v>0.7562879153158443</x:v>
      </x:c>
      <x:c r="L2277" s="12" t="n">
        <x:v>10589.890215465595</x:v>
      </x:c>
      <x:c r="M2277" s="12" t="n">
        <x:v>10110.106692217349</x:v>
      </x:c>
      <x:c r="N2277" s="12" t="n">
        <x:v>0</x:v>
      </x:c>
      <x:c r="O2277" s="12" t="n">
        <x:v>431.80517092342205</x:v>
      </x:c>
      <x:c r="P2277" s="12" t="n">
        <x:v>0</x:v>
      </x:c>
      <x:c r="Q2277" s="12" t="n">
        <x:v>0</x:v>
      </x:c>
      <x:c r="R2277" s="12" t="n">
        <x:v>310.8601479821673</x:v>
      </x:c>
      <x:c r="S2277" s="12" t="n">
        <x:v>0</x:v>
      </x:c>
      <x:c r="T2277" s="12" t="n">
        <x:v>0</x:v>
      </x:c>
      <x:c r="U2277" s="12" t="n">
        <x:f>'逐时购电与费用'!H2277+'逐时购电与费用'!J2277+F2277-P2277+O2277-E2277-N2277/'月度汇总'!$F$6-Q2277</x:f>
        <x:v>-1.0000007932831068e-8</x:v>
      </x:c>
      <x:c r="V2277" s="12" t="n">
        <x:f>M2277-L2277-N2277+O2277/'月度汇总'!$F$7</x:f>
        <x:v>5.684341886080802e-14</x:v>
      </x:c>
    </x:row>
    <x:row r="2278" ht="20" customHeight="1">
      <x:c r="A2278" s="13" t="n">
        <x:f>'逐时购电与费用'!A2278</x:f>
        <x:v>45704.79166666667</x:v>
      </x:c>
      <x:c r="B2278" s="13" t="n">
        <x:v>45704</x:v>
      </x:c>
      <x:c r="C2278" s="12" t="n">
        <x:v>716.6470138998067</x:v>
      </x:c>
      <x:c r="D2278" s="12" t="n">
        <x:v>0</x:v>
      </x:c>
      <x:c r="E2278" s="12" t="n">
        <x:v>747.3066666666666</x:v>
      </x:c>
      <x:c r="F2278" s="12" t="n">
        <x:v>0</x:v>
      </x:c>
      <x:c r="G2278" s="12" t="n">
        <x:f>E2278-F2278</x:f>
        <x:v>747.3066666666666</x:v>
      </x:c>
      <x:c r="H2278" s="12" t="n">
        <x:f>G2278-C2278+D2278</x:f>
        <x:v>30.65965276685995</x:v>
      </x:c>
      <x:c r="I2278" s="12" t="n">
        <x:v>717.7149833333333</x:v>
      </x:c>
      <x:c r="J2278" s="12" t="n">
        <x:v>0</x:v>
      </x:c>
      <x:c r="K2278" s="12" t="n">
        <x:f>G2278-I2278+J2278</x:f>
        <x:v>29.59168333333332</x:v>
      </x:c>
      <x:c r="L2278" s="12" t="n">
        <x:v>10110.106692217349</x:v>
      </x:c>
      <x:c r="M2278" s="12" t="n">
        <x:v>9311.625819058325</x:v>
      </x:c>
      <x:c r="N2278" s="12" t="n">
        <x:v>0</x:v>
      </x:c>
      <x:c r="O2278" s="12" t="n">
        <x:v>718.6327858431216</x:v>
      </x:c>
      <x:c r="P2278" s="12" t="n">
        <x:v>0</x:v>
      </x:c>
      <x:c r="Q2278" s="12" t="n">
        <x:v>0</x:v>
      </x:c>
      <x:c r="R2278" s="12" t="n">
        <x:v>292.0988174776421</x:v>
      </x:c>
      <x:c r="S2278" s="12" t="n">
        <x:v>0.45619541607675274</x:v>
      </x:c>
      <x:c r="T2278" s="12" t="n">
        <x:v>0.45619541607675274</x:v>
      </x:c>
      <x:c r="U2278" s="12" t="n">
        <x:f>'逐时购电与费用'!H2278+'逐时购电与费用'!J2278+F2278-P2278+O2278-E2278-N2278/'月度汇总'!$F$6-Q2278</x:f>
        <x:v>-1.0000007932831068e-8</x:v>
      </x:c>
      <x:c r="V2278" s="12" t="n">
        <x:f>M2278-L2278-N2278+O2278/'月度汇总'!$F$7</x:f>
        <x:v>2.2737367544323206e-13</x:v>
      </x:c>
    </x:row>
    <x:row r="2279" ht="20" customHeight="1">
      <x:c r="A2279" s="13" t="n">
        <x:f>'逐时购电与费用'!A2279</x:f>
        <x:v>45704.79861111111</x:v>
      </x:c>
      <x:c r="B2279" s="13" t="n">
        <x:v>45704</x:v>
      </x:c>
      <x:c r="C2279" s="12" t="n">
        <x:v>728.5166009565371</x:v>
      </x:c>
      <x:c r="D2279" s="12" t="n">
        <x:v>0</x:v>
      </x:c>
      <x:c r="E2279" s="12" t="n">
        <x:v>751.7468999999999</x:v>
      </x:c>
      <x:c r="F2279" s="12" t="n">
        <x:v>0</x:v>
      </x:c>
      <x:c r="G2279" s="12" t="n">
        <x:f>E2279-F2279</x:f>
        <x:v>751.7468999999999</x:v>
      </x:c>
      <x:c r="H2279" s="12" t="n">
        <x:f>G2279-C2279+D2279</x:f>
        <x:v>23.230299043462765</x:v>
      </x:c>
      <x:c r="I2279" s="12" t="n">
        <x:v>733.3441808333336</x:v>
      </x:c>
      <x:c r="J2279" s="12" t="n">
        <x:v>0</x:v>
      </x:c>
      <x:c r="K2279" s="12" t="n">
        <x:f>G2279-I2279+J2279</x:f>
        <x:v>18.402719166666316</x:v>
      </x:c>
      <x:c r="L2279" s="12" t="n">
        <x:v>9311.625819058325</x:v>
      </x:c>
      <x:c r="M2279" s="12" t="n">
        <x:v>8498.109062921796</x:v>
      </x:c>
      <x:c r="N2279" s="12" t="n">
        <x:v>0</x:v>
      </x:c>
      <x:c r="O2279" s="12" t="n">
        <x:v>732.1650805228765</x:v>
      </x:c>
      <x:c r="P2279" s="12" t="n">
        <x:v>0</x:v>
      </x:c>
      <x:c r="Q2279" s="12" t="n">
        <x:v>0</x:v>
      </x:c>
      <x:c r="R2279" s="12" t="n">
        <x:v>273.0010278144646</x:v>
      </x:c>
      <x:c r="S2279" s="12" t="n">
        <x:v>14.407743956779086</x:v>
      </x:c>
      <x:c r="T2279" s="12" t="n">
        <x:v>4.232565728441273</x:v>
      </x:c>
      <x:c r="U2279" s="12" t="n">
        <x:f>'逐时购电与费用'!H2279+'逐时购电与费用'!J2279+F2279-P2279+O2279-E2279-N2279/'月度汇总'!$F$6-Q2279</x:f>
        <x:v>-1.0000007932831068e-8</x:v>
      </x:c>
      <x:c r="V2279" s="12" t="n">
        <x:f>M2279-L2279-N2279+O2279/'月度汇总'!$F$7</x:f>
        <x:v>5.684341886080801e-13</x:v>
      </x:c>
    </x:row>
    <x:row r="2280" ht="20" customHeight="1">
      <x:c r="A2280" s="13" t="n">
        <x:f>'逐时购电与费用'!A2280</x:f>
        <x:v>45704.805555555555</x:v>
      </x:c>
      <x:c r="B2280" s="13" t="n">
        <x:v>45704</x:v>
      </x:c>
      <x:c r="C2280" s="12" t="n">
        <x:v>721.4378062397343</x:v>
      </x:c>
      <x:c r="D2280" s="12" t="n">
        <x:v>0.000051784146650307414</x:v>
      </x:c>
      <x:c r="E2280" s="12" t="n">
        <x:v>736.6839499999999</x:v>
      </x:c>
      <x:c r="F2280" s="12" t="n">
        <x:v>0.00031666666666666665</x:v>
      </x:c>
      <x:c r="G2280" s="12" t="n">
        <x:f>E2280-F2280</x:f>
        <x:v>736.6836333333332</x:v>
      </x:c>
      <x:c r="H2280" s="12" t="n">
        <x:f>G2280-C2280+D2280</x:f>
        <x:v>15.245878877745556</x:v>
      </x:c>
      <x:c r="I2280" s="12" t="n">
        <x:v>728.3140099999998</x:v>
      </x:c>
      <x:c r="J2280" s="12" t="n">
        <x:v>0.00005880499585749492</x:v>
      </x:c>
      <x:c r="K2280" s="12" t="n">
        <x:f>G2280-I2280+J2280</x:f>
        <x:v>8.369682138329237</x:v>
      </x:c>
      <x:c r="L2280" s="12" t="n">
        <x:v>8498.109062921796</x:v>
      </x:c>
      <x:c r="M2280" s="12" t="n">
        <x:v>7691.455352327055</x:v>
      </x:c>
      <x:c r="N2280" s="12" t="n">
        <x:v>0</x:v>
      </x:c>
      <x:c r="O2280" s="12" t="n">
        <x:v>725.9883395352673</x:v>
      </x:c>
      <x:c r="P2280" s="12" t="n">
        <x:v>0</x:v>
      </x:c>
      <x:c r="Q2280" s="12" t="n">
        <x:v>0</x:v>
      </x:c>
      <x:c r="R2280" s="12" t="n">
        <x:v>260.7125844591325</x:v>
      </x:c>
      <x:c r="S2280" s="12" t="n">
        <x:v>60.482743899893194</x:v>
      </x:c>
      <x:c r="T2280" s="12" t="n">
        <x:v>6.2974903356276855</x:v>
      </x:c>
      <x:c r="U2280" s="12" t="n">
        <x:f>'逐时购电与费用'!H2280+'逐时购电与费用'!J2280+F2280-P2280+O2280-E2280-N2280/'月度汇总'!$F$6-Q2280</x:f>
        <x:v>-1.0000007932831068e-8</x:v>
      </x:c>
      <x:c r="V2280" s="12" t="n">
        <x:f>M2280-L2280-N2280+O2280/'月度汇总'!$F$7</x:f>
        <x:v>4.547473508864641e-13</x:v>
      </x:c>
    </x:row>
    <x:row r="2281" ht="20" customHeight="1">
      <x:c r="A2281" s="13" t="n">
        <x:f>'逐时购电与费用'!A2281</x:f>
        <x:v>45704.8125</x:v>
      </x:c>
      <x:c r="B2281" s="13" t="n">
        <x:v>45704</x:v>
      </x:c>
      <x:c r="C2281" s="12" t="n">
        <x:v>708.3100886229488</x:v>
      </x:c>
      <x:c r="D2281" s="12" t="n">
        <x:v>0</x:v>
      </x:c>
      <x:c r="E2281" s="12" t="n">
        <x:v>716.2133333333333</x:v>
      </x:c>
      <x:c r="F2281" s="12" t="n">
        <x:v>0</x:v>
      </x:c>
      <x:c r="G2281" s="12" t="n">
        <x:f>E2281-F2281</x:f>
        <x:v>716.2133333333333</x:v>
      </x:c>
      <x:c r="H2281" s="12" t="n">
        <x:f>G2281-C2281+D2281</x:f>
        <x:v>7.903244710384456</x:v>
      </x:c>
      <x:c r="I2281" s="12" t="n">
        <x:v>717.3662583333332</x:v>
      </x:c>
      <x:c r="J2281" s="12" t="n">
        <x:v>0</x:v>
      </x:c>
      <x:c r="K2281" s="12" t="n">
        <x:f>G2281-I2281+J2281</x:f>
        <x:v>-1.152924999999982</x:v>
      </x:c>
      <x:c r="L2281" s="12" t="n">
        <x:v>7691.455352327055</x:v>
      </x:c>
      <x:c r="M2281" s="12" t="n">
        <x:v>6899.673341294676</x:v>
      </x:c>
      <x:c r="N2281" s="12" t="n">
        <x:v>0</x:v>
      </x:c>
      <x:c r="O2281" s="12" t="n">
        <x:v>712.6038099291416</x:v>
      </x:c>
      <x:c r="P2281" s="12" t="n">
        <x:v>0</x:v>
      </x:c>
      <x:c r="Q2281" s="12" t="n">
        <x:v>0</x:v>
      </x:c>
      <x:c r="R2281" s="12" t="n">
        <x:v>259.02088392212863</x:v>
      </x:c>
      <x:c r="S2281" s="12" t="n">
        <x:v>97.58339317779473</x:v>
      </x:c>
      <x:c r="T2281" s="12" t="n">
        <x:v>8.493310442614302</x:v>
      </x:c>
      <x:c r="U2281" s="12" t="n">
        <x:f>'逐时购电与费用'!H2281+'逐时购电与费用'!J2281+F2281-P2281+O2281-E2281-N2281/'月度汇总'!$F$6-Q2281</x:f>
        <x:v>-1.0000007932831068e-8</x:v>
      </x:c>
      <x:c r="V2281" s="12" t="n">
        <x:f>M2281-L2281-N2281+O2281/'月度汇总'!$F$7</x:f>
        <x:v>3.410605131648481e-13</x:v>
      </x:c>
    </x:row>
    <x:row r="2282" ht="20" customHeight="1">
      <x:c r="A2282" s="13" t="n">
        <x:f>'逐时购电与费用'!A2282</x:f>
        <x:v>45704.819444444445</x:v>
      </x:c>
      <x:c r="B2282" s="13" t="n">
        <x:v>45704</x:v>
      </x:c>
      <x:c r="C2282" s="12" t="n">
        <x:v>735.4162514740403</x:v>
      </x:c>
      <x:c r="D2282" s="12" t="n">
        <x:v>0</x:v>
      </x:c>
      <x:c r="E2282" s="12" t="n">
        <x:v>704.2181833333334</x:v>
      </x:c>
      <x:c r="F2282" s="12" t="n">
        <x:v>0</x:v>
      </x:c>
      <x:c r="G2282" s="12" t="n">
        <x:f>E2282-F2282</x:f>
        <x:v>704.2181833333334</x:v>
      </x:c>
      <x:c r="H2282" s="12" t="n">
        <x:f>G2282-C2282+D2282</x:f>
        <x:v>-31.198068140706937</x:v>
      </x:c>
      <x:c r="I2282" s="12" t="n">
        <x:v>741.4276824999998</x:v>
      </x:c>
      <x:c r="J2282" s="12" t="n">
        <x:v>0</x:v>
      </x:c>
      <x:c r="K2282" s="12" t="n">
        <x:f>G2282-I2282+J2282</x:f>
        <x:v>-37.20949916666643</x:v>
      </x:c>
      <x:c r="L2282" s="12" t="n">
        <x:v>6899.673341294676</x:v>
      </x:c>
      <x:c r="M2282" s="12" t="n">
        <x:v>6162.364050799673</x:v>
      </x:c>
      <x:c r="N2282" s="12" t="n">
        <x:v>0</x:v>
      </x:c>
      <x:c r="O2282" s="12" t="n">
        <x:v>663.5783614455021</x:v>
      </x:c>
      <x:c r="P2282" s="12" t="n">
        <x:v>0</x:v>
      </x:c>
      <x:c r="Q2282" s="12" t="n">
        <x:v>0</x:v>
      </x:c>
      <x:c r="R2282" s="12" t="n">
        <x:v>256.8778180358813</x:v>
      </x:c>
      <x:c r="S2282" s="12" t="n">
        <x:v>64.48102695182138</x:v>
      </x:c>
      <x:c r="T2282" s="12" t="n">
        <x:v>5.4639915821397835</x:v>
      </x:c>
      <x:c r="U2282" s="12" t="n">
        <x:f>'逐时购电与费用'!H2282+'逐时购电与费用'!J2282+F2282-P2282+O2282-E2282-N2282/'月度汇总'!$F$6-Q2282</x:f>
        <x:v>-1.0000007932831068e-8</x:v>
      </x:c>
      <x:c r="V2282" s="12" t="n">
        <x:f>M2282-L2282-N2282+O2282/'月度汇总'!$F$7</x:f>
        <x:v>-3.410605131648481e-13</x:v>
      </x:c>
    </x:row>
    <x:row r="2283" ht="20" customHeight="1">
      <x:c r="A2283" s="13" t="n">
        <x:f>'逐时购电与费用'!A2283</x:f>
        <x:v>45704.82638888889</x:v>
      </x:c>
      <x:c r="B2283" s="13" t="n">
        <x:v>45704</x:v>
      </x:c>
      <x:c r="C2283" s="12" t="n">
        <x:v>736.6516018128717</x:v>
      </x:c>
      <x:c r="D2283" s="12" t="n">
        <x:v>0</x:v>
      </x:c>
      <x:c r="E2283" s="12" t="n">
        <x:v>717.4571166666666</x:v>
      </x:c>
      <x:c r="F2283" s="12" t="n">
        <x:v>0</x:v>
      </x:c>
      <x:c r="G2283" s="12" t="n">
        <x:f>E2283-F2283</x:f>
        <x:v>717.4571166666666</x:v>
      </x:c>
      <x:c r="H2283" s="12" t="n">
        <x:f>G2283-C2283+D2283</x:f>
        <x:v>-19.194485146205125</x:v>
      </x:c>
      <x:c r="I2283" s="12" t="n">
        <x:v>740.6441674999999</x:v>
      </x:c>
      <x:c r="J2283" s="12" t="n">
        <x:v>0</x:v>
      </x:c>
      <x:c r="K2283" s="12" t="n">
        <x:f>G2283-I2283+J2283</x:f>
        <x:v>-23.187050833333274</x:v>
      </x:c>
      <x:c r="L2283" s="12" t="n">
        <x:v>6162.364050799673</x:v>
      </x:c>
      <x:c r="M2283" s="12" t="n">
        <x:v>5404.930495003992</x:v>
      </x:c>
      <x:c r="N2283" s="12" t="n">
        <x:v>0</x:v>
      </x:c>
      <x:c r="O2283" s="12" t="n">
        <x:v>681.6902002161132</x:v>
      </x:c>
      <x:c r="P2283" s="12" t="n">
        <x:v>0</x:v>
      </x:c>
      <x:c r="Q2283" s="12" t="n">
        <x:v>0</x:v>
      </x:c>
      <x:c r="R2283" s="12" t="n">
        <x:v>232.53430156196634</x:v>
      </x:c>
      <x:c r="S2283" s="12" t="n">
        <x:v>7.58183712374489</x:v>
      </x:c>
      <x:c r="T2283" s="12" t="n">
        <x:v>3.4601236331189966</x:v>
      </x:c>
      <x:c r="U2283" s="12" t="n">
        <x:f>'逐时购电与费用'!H2283+'逐时购电与费用'!J2283+F2283-P2283+O2283-E2283-N2283/'月度汇总'!$F$6-Q2283</x:f>
        <x:v>-1.0000007932831068e-8</x:v>
      </x:c>
      <x:c r="V2283" s="12" t="n">
        <x:f>M2283-L2283-N2283+O2283/'月度汇总'!$F$7</x:f>
        <x:v>3.410605131648481e-13</x:v>
      </x:c>
    </x:row>
    <x:row r="2284" ht="20" customHeight="1">
      <x:c r="A2284" s="13" t="n">
        <x:f>'逐时购电与费用'!A2284</x:f>
        <x:v>45704.83333333333</x:v>
      </x:c>
      <x:c r="B2284" s="13" t="n">
        <x:v>45704</x:v>
      </x:c>
      <x:c r="C2284" s="12" t="n">
        <x:v>708.6870486359103</x:v>
      </x:c>
      <x:c r="D2284" s="12" t="n">
        <x:v>0</x:v>
      </x:c>
      <x:c r="E2284" s="12" t="n">
        <x:v>737.2883333333332</x:v>
      </x:c>
      <x:c r="F2284" s="12" t="n">
        <x:v>0</x:v>
      </x:c>
      <x:c r="G2284" s="12" t="n">
        <x:f>E2284-F2284</x:f>
        <x:v>737.2883333333332</x:v>
      </x:c>
      <x:c r="H2284" s="12" t="n">
        <x:f>G2284-C2284+D2284</x:f>
        <x:v>28.601284697422898</x:v>
      </x:c>
      <x:c r="I2284" s="12" t="n">
        <x:v>709.8443166666666</x:v>
      </x:c>
      <x:c r="J2284" s="12" t="n">
        <x:v>0</x:v>
      </x:c>
      <x:c r="K2284" s="12" t="n">
        <x:f>G2284-I2284+J2284</x:f>
        <x:v>27.444016666666585</x:v>
      </x:c>
      <x:c r="L2284" s="12" t="n">
        <x:v>5404.930495003992</x:v>
      </x:c>
      <x:c r="M2284" s="12" t="n">
        <x:v>4585.721235755845</x:v>
      </x:c>
      <x:c r="N2284" s="12" t="n">
        <x:v>0</x:v>
      </x:c>
      <x:c r="O2284" s="12" t="n">
        <x:v>737.2883333233332</x:v>
      </x:c>
      <x:c r="P2284" s="12" t="n">
        <x:v>0</x:v>
      </x:c>
      <x:c r="Q2284" s="12" t="n">
        <x:v>0</x:v>
      </x:c>
      <x:c r="R2284" s="12" t="n">
        <x:v>198.67641641823798</x:v>
      </x:c>
      <x:c r="S2284" s="12" t="n">
        <x:v>0</x:v>
      </x:c>
      <x:c r="T2284" s="12" t="n">
        <x:v>0</x:v>
      </x:c>
      <x:c r="U2284" s="12" t="n">
        <x:f>'逐时购电与费用'!H2284+'逐时购电与费用'!J2284+F2284-P2284+O2284-E2284-N2284/'月度汇总'!$F$6-Q2284</x:f>
        <x:v>-1.0000007932831068e-8</x:v>
      </x:c>
      <x:c r="V2284" s="12" t="n">
        <x:f>M2284-L2284-N2284+O2284/'月度汇总'!$F$7</x:f>
        <x:v>3.410605131648481e-13</x:v>
      </x:c>
    </x:row>
    <x:row r="2285" ht="20" customHeight="1">
      <x:c r="A2285" s="13" t="n">
        <x:f>'逐时购电与费用'!A2285</x:f>
        <x:v>45704.84027777778</x:v>
      </x:c>
      <x:c r="B2285" s="13" t="n">
        <x:v>45704</x:v>
      </x:c>
      <x:c r="C2285" s="12" t="n">
        <x:v>713.5430779077378</x:v>
      </x:c>
      <x:c r="D2285" s="12" t="n">
        <x:v>0</x:v>
      </x:c>
      <x:c r="E2285" s="12" t="n">
        <x:v>725.0984</x:v>
      </x:c>
      <x:c r="F2285" s="12" t="n">
        <x:v>0</x:v>
      </x:c>
      <x:c r="G2285" s="12" t="n">
        <x:f>E2285-F2285</x:f>
        <x:v>725.0984</x:v>
      </x:c>
      <x:c r="H2285" s="12" t="n">
        <x:f>G2285-C2285+D2285</x:f>
        <x:v>11.555322092262145</x:v>
      </x:c>
      <x:c r="I2285" s="12" t="n">
        <x:v>714.713835</x:v>
      </x:c>
      <x:c r="J2285" s="12" t="n">
        <x:v>0</x:v>
      </x:c>
      <x:c r="K2285" s="12" t="n">
        <x:f>G2285-I2285+J2285</x:f>
        <x:v>10.384564999999952</x:v>
      </x:c>
      <x:c r="L2285" s="12" t="n">
        <x:v>4585.721235755845</x:v>
      </x:c>
      <x:c r="M2285" s="12" t="n">
        <x:v>3780.056346878067</x:v>
      </x:c>
      <x:c r="N2285" s="12" t="n">
        <x:v>0</x:v>
      </x:c>
      <x:c r="O2285" s="12" t="n">
        <x:v>725.09839999</x:v>
      </x:c>
      <x:c r="P2285" s="12" t="n">
        <x:v>0</x:v>
      </x:c>
      <x:c r="Q2285" s="12" t="n">
        <x:v>0</x:v>
      </x:c>
      <x:c r="R2285" s="12" t="n">
        <x:v>203.59574544269242</x:v>
      </x:c>
      <x:c r="S2285" s="12" t="n">
        <x:v>0</x:v>
      </x:c>
      <x:c r="T2285" s="12" t="n">
        <x:v>0</x:v>
      </x:c>
      <x:c r="U2285" s="12" t="n">
        <x:f>'逐时购电与费用'!H2285+'逐时购电与费用'!J2285+F2285-P2285+O2285-E2285-N2285/'月度汇总'!$F$6-Q2285</x:f>
        <x:v>-1.0000007932831068e-8</x:v>
      </x:c>
      <x:c r="V2285" s="12" t="n">
        <x:f>M2285-L2285-N2285+O2285/'月度汇总'!$F$7</x:f>
        <x:v>0</x:v>
      </x:c>
    </x:row>
    <x:row r="2286" ht="20" customHeight="1">
      <x:c r="A2286" s="13" t="n">
        <x:f>'逐时购电与费用'!A2286</x:f>
        <x:v>45704.84722222222</x:v>
      </x:c>
      <x:c r="B2286" s="13" t="n">
        <x:v>45704</x:v>
      </x:c>
      <x:c r="C2286" s="12" t="n">
        <x:v>711.0986692194582</x:v>
      </x:c>
      <x:c r="D2286" s="12" t="n">
        <x:v>0</x:v>
      </x:c>
      <x:c r="E2286" s="12" t="n">
        <x:v>706.1728333333333</x:v>
      </x:c>
      <x:c r="F2286" s="12" t="n">
        <x:v>0</x:v>
      </x:c>
      <x:c r="G2286" s="12" t="n">
        <x:f>E2286-F2286</x:f>
        <x:v>706.1728333333333</x:v>
      </x:c>
      <x:c r="H2286" s="12" t="n">
        <x:f>G2286-C2286+D2286</x:f>
        <x:v>-4.925835886124901</x:v>
      </x:c>
      <x:c r="I2286" s="12" t="n">
        <x:v>713.2403958333332</x:v>
      </x:c>
      <x:c r="J2286" s="12" t="n">
        <x:v>0</x:v>
      </x:c>
      <x:c r="K2286" s="12" t="n">
        <x:f>G2286-I2286+J2286</x:f>
        <x:v>-7.0675624999998945</x:v>
      </x:c>
      <x:c r="L2286" s="12" t="n">
        <x:v>3780.056346878067</x:v>
      </x:c>
      <x:c r="M2286" s="12" t="n">
        <x:v>2995.4198654076968</x:v>
      </x:c>
      <x:c r="N2286" s="12" t="n">
        <x:v>0</x:v>
      </x:c>
      <x:c r="O2286" s="12" t="n">
        <x:v>706.1728333233333</x:v>
      </x:c>
      <x:c r="P2286" s="12" t="n">
        <x:v>0</x:v>
      </x:c>
      <x:c r="Q2286" s="12" t="n">
        <x:v>0</x:v>
      </x:c>
      <x:c r="R2286" s="12" t="n">
        <x:v>213.29741834897334</x:v>
      </x:c>
      <x:c r="S2286" s="12" t="n">
        <x:v>4.0722273106139255</x:v>
      </x:c>
      <x:c r="T2286" s="12" t="n">
        <x:v>0</x:v>
      </x:c>
      <x:c r="U2286" s="12" t="n">
        <x:f>'逐时购电与费用'!H2286+'逐时购电与费用'!J2286+F2286-P2286+O2286-E2286-N2286/'月度汇总'!$F$6-Q2286</x:f>
        <x:v>-1.0000007932831068e-8</x:v>
      </x:c>
      <x:c r="V2286" s="12" t="n">
        <x:f>M2286-L2286-N2286+O2286/'月度汇总'!$F$7</x:f>
        <x:v>1.1368683772161603e-13</x:v>
      </x:c>
    </x:row>
    <x:row r="2287" ht="20" customHeight="1">
      <x:c r="A2287" s="13" t="n">
        <x:f>'逐时购电与费用'!A2287</x:f>
        <x:v>45704.85416666667</x:v>
      </x:c>
      <x:c r="B2287" s="13" t="n">
        <x:v>45704</x:v>
      </x:c>
      <x:c r="C2287" s="12" t="n">
        <x:v>696.0453466140002</x:v>
      </x:c>
      <x:c r="D2287" s="12" t="n">
        <x:v>0</x:v>
      </x:c>
      <x:c r="E2287" s="12" t="n">
        <x:v>705.105</x:v>
      </x:c>
      <x:c r="F2287" s="12" t="n">
        <x:v>0</x:v>
      </x:c>
      <x:c r="G2287" s="12" t="n">
        <x:f>E2287-F2287</x:f>
        <x:v>705.105</x:v>
      </x:c>
      <x:c r="H2287" s="12" t="n">
        <x:f>G2287-C2287+D2287</x:f>
        <x:v>9.059653385999809</x:v>
      </x:c>
      <x:c r="I2287" s="12" t="n">
        <x:v>698.4374416666667</x:v>
      </x:c>
      <x:c r="J2287" s="12" t="n">
        <x:v>0</x:v>
      </x:c>
      <x:c r="K2287" s="12" t="n">
        <x:f>G2287-I2287+J2287</x:f>
        <x:v>6.667558333333318</x:v>
      </x:c>
      <x:c r="L2287" s="12" t="n">
        <x:v>2995.4198654076968</x:v>
      </x:c>
      <x:c r="M2287" s="12" t="n">
        <x:v>2211.969865418808</x:v>
      </x:c>
      <x:c r="N2287" s="12" t="n">
        <x:v>0</x:v>
      </x:c>
      <x:c r="O2287" s="12" t="n">
        <x:v>705.10499999</x:v>
      </x:c>
      <x:c r="P2287" s="12" t="n">
        <x:v>0</x:v>
      </x:c>
      <x:c r="Q2287" s="12" t="n">
        <x:v>0</x:v>
      </x:c>
      <x:c r="R2287" s="12" t="n">
        <x:v>205.44822864471234</x:v>
      </x:c>
      <x:c r="S2287" s="12" t="n">
        <x:v>0</x:v>
      </x:c>
      <x:c r="T2287" s="12" t="n">
        <x:v>0</x:v>
      </x:c>
      <x:c r="U2287" s="12" t="n">
        <x:f>'逐时购电与费用'!H2287+'逐时购电与费用'!J2287+F2287-P2287+O2287-E2287-N2287/'月度汇总'!$F$6-Q2287</x:f>
        <x:v>-1.0000007932831068e-8</x:v>
      </x:c>
      <x:c r="V2287" s="12" t="n">
        <x:f>M2287-L2287-N2287+O2287/'月度汇总'!$F$7</x:f>
        <x:v>-1.1368683772161603e-13</x:v>
      </x:c>
    </x:row>
    <x:row r="2288" ht="20" customHeight="1">
      <x:c r="A2288" s="13" t="n">
        <x:f>'逐时购电与费用'!A2288</x:f>
        <x:v>45704.86111111111</x:v>
      </x:c>
      <x:c r="B2288" s="13" t="n">
        <x:v>45704</x:v>
      </x:c>
      <x:c r="C2288" s="12" t="n">
        <x:v>708.2194619116364</x:v>
      </x:c>
      <x:c r="D2288" s="12" t="n">
        <x:v>0</x:v>
      </x:c>
      <x:c r="E2288" s="12" t="n">
        <x:v>718.6760333333333</x:v>
      </x:c>
      <x:c r="F2288" s="12" t="n">
        <x:v>0</x:v>
      </x:c>
      <x:c r="G2288" s="12" t="n">
        <x:f>E2288-F2288</x:f>
        <x:v>718.6760333333333</x:v>
      </x:c>
      <x:c r="H2288" s="12" t="n">
        <x:f>G2288-C2288+D2288</x:f>
        <x:v>10.456571421696935</x:v>
      </x:c>
      <x:c r="I2288" s="12" t="n">
        <x:v>714.3108008333332</x:v>
      </x:c>
      <x:c r="J2288" s="12" t="n">
        <x:v>0</x:v>
      </x:c>
      <x:c r="K2288" s="12" t="n">
        <x:f>G2288-I2288+J2288</x:f>
        <x:v>4.365232500000047</x:v>
      </x:c>
      <x:c r="L2288" s="12" t="n">
        <x:v>2211.969865418808</x:v>
      </x:c>
      <x:c r="M2288" s="12" t="n">
        <x:v>1413.440939503993</x:v>
      </x:c>
      <x:c r="N2288" s="12" t="n">
        <x:v>0</x:v>
      </x:c>
      <x:c r="O2288" s="12" t="n">
        <x:v>718.6760333233333</x:v>
      </x:c>
      <x:c r="P2288" s="12" t="n">
        <x:v>0</x:v>
      </x:c>
      <x:c r="Q2288" s="12" t="n">
        <x:v>0</x:v>
      </x:c>
      <x:c r="R2288" s="12" t="n">
        <x:v>204.9941620910745</x:v>
      </x:c>
      <x:c r="S2288" s="12" t="n">
        <x:v>31.503621780565027</x:v>
      </x:c>
      <x:c r="T2288" s="12" t="n">
        <x:v>1.810887331335607</x:v>
      </x:c>
      <x:c r="U2288" s="12" t="n">
        <x:f>'逐时购电与费用'!H2288+'逐时购电与费用'!J2288+F2288-P2288+O2288-E2288-N2288/'月度汇总'!$F$6-Q2288</x:f>
        <x:v>-1.0000007932831068e-8</x:v>
      </x:c>
      <x:c r="V2288" s="12" t="n">
        <x:f>M2288-L2288-N2288+O2288/'月度汇总'!$F$7</x:f>
        <x:v>-1.1368683772161603e-13</x:v>
      </x:c>
    </x:row>
    <x:row r="2289" ht="20" customHeight="1">
      <x:c r="A2289" s="13" t="n">
        <x:f>'逐时购电与费用'!A2289</x:f>
        <x:v>45704.868055555555</x:v>
      </x:c>
      <x:c r="B2289" s="13" t="n">
        <x:v>45704</x:v>
      </x:c>
      <x:c r="C2289" s="12" t="n">
        <x:v>723.5197863690539</x:v>
      </x:c>
      <x:c r="D2289" s="12" t="n">
        <x:v>0</x:v>
      </x:c>
      <x:c r="E2289" s="12" t="n">
        <x:v>703.9433666666666</x:v>
      </x:c>
      <x:c r="F2289" s="12" t="n">
        <x:v>0</x:v>
      </x:c>
      <x:c r="G2289" s="12" t="n">
        <x:f>E2289-F2289</x:f>
        <x:v>703.9433666666666</x:v>
      </x:c>
      <x:c r="H2289" s="12" t="n">
        <x:f>G2289-C2289+D2289</x:f>
        <x:v>-19.576419702387284</x:v>
      </x:c>
      <x:c r="I2289" s="12" t="n">
        <x:v>729.6231958333333</x:v>
      </x:c>
      <x:c r="J2289" s="12" t="n">
        <x:v>0</x:v>
      </x:c>
      <x:c r="K2289" s="12" t="n">
        <x:f>G2289-I2289+J2289</x:f>
        <x:v>-25.67982916666665</x:v>
      </x:c>
      <x:c r="L2289" s="12" t="n">
        <x:v>1413.440939503993</x:v>
      </x:c>
      <x:c r="M2289" s="12" t="n">
        <x:v>1430.3097731818339</x:v>
      </x:c>
      <x:c r="N2289" s="12" t="n">
        <x:v>16.868833677840946</x:v>
      </x:c>
      <x:c r="O2289" s="12" t="n">
        <x:v>0</x:v>
      </x:c>
      <x:c r="P2289" s="12" t="n">
        <x:v>0</x:v>
      </x:c>
      <x:c r="Q2289" s="12" t="n">
        <x:v>0</x:v>
      </x:c>
      <x:c r="R2289" s="12" t="n">
        <x:v>195.50415131298996</x:v>
      </x:c>
      <x:c r="S2289" s="12" t="n">
        <x:v>36.96125272784866</x:v>
      </x:c>
      <x:c r="T2289" s="12" t="n">
        <x:v>0</x:v>
      </x:c>
      <x:c r="U2289" s="12" t="n">
        <x:f>'逐时购电与费用'!H2289+'逐时购电与费用'!J2289+F2289-P2289+O2289-E2289-N2289/'月度汇总'!$F$6-Q2289</x:f>
        <x:v>1.000000082740371e-8</x:v>
      </x:c>
      <x:c r="V2289" s="12" t="n">
        <x:f>M2289-L2289-N2289+O2289/'月度汇总'!$F$7</x:f>
        <x:v>-7.105427357601002e-15</x:v>
      </x:c>
    </x:row>
    <x:row r="2290" ht="20" customHeight="1">
      <x:c r="A2290" s="13" t="n">
        <x:f>'逐时购电与费用'!A2290</x:f>
        <x:v>45704.875</x:v>
      </x:c>
      <x:c r="B2290" s="13" t="n">
        <x:v>45704</x:v>
      </x:c>
      <x:c r="C2290" s="12" t="n">
        <x:v>721.6452923386305</x:v>
      </x:c>
      <x:c r="D2290" s="12" t="n">
        <x:v>0</x:v>
      </x:c>
      <x:c r="E2290" s="12" t="n">
        <x:v>682.595</x:v>
      </x:c>
      <x:c r="F2290" s="12" t="n">
        <x:v>0</x:v>
      </x:c>
      <x:c r="G2290" s="12" t="n">
        <x:f>E2290-F2290</x:f>
        <x:v>682.595</x:v>
      </x:c>
      <x:c r="H2290" s="12" t="n">
        <x:f>G2290-C2290+D2290</x:f>
        <x:v>-39.05029233863047</x:v>
      </x:c>
      <x:c r="I2290" s="12" t="n">
        <x:v>724.0736083333334</x:v>
      </x:c>
      <x:c r="J2290" s="12" t="n">
        <x:v>0</x:v>
      </x:c>
      <x:c r="K2290" s="12" t="n">
        <x:f>G2290-I2290+J2290</x:f>
        <x:v>-41.47860833333334</x:v>
      </x:c>
      <x:c r="L2290" s="12" t="n">
        <x:v>1430.3097731818339</x:v>
      </x:c>
      <x:c r="M2290" s="12" t="n">
        <x:v>1472.2332002853623</x:v>
      </x:c>
      <x:c r="N2290" s="12" t="n">
        <x:v>41.92342710352846</x:v>
      </x:c>
      <x:c r="O2290" s="12" t="n">
        <x:v>0</x:v>
      </x:c>
      <x:c r="P2290" s="12" t="n">
        <x:v>0</x:v>
      </x:c>
      <x:c r="Q2290" s="12" t="n">
        <x:v>0</x:v>
      </x:c>
      <x:c r="R2290" s="12" t="n">
        <x:v>168.45545498303056</x:v>
      </x:c>
      <x:c r="S2290" s="12" t="n">
        <x:v>0</x:v>
      </x:c>
      <x:c r="T2290" s="12" t="n">
        <x:v>0</x:v>
      </x:c>
      <x:c r="U2290" s="12" t="n">
        <x:f>'逐时购电与费用'!H2290+'逐时购电与费用'!J2290+F2290-P2290+O2290-E2290-N2290/'月度汇总'!$F$6-Q2290</x:f>
        <x:v>1.000000082740371e-8</x:v>
      </x:c>
      <x:c r="V2290" s="12" t="n">
        <x:f>M2290-L2290-N2290+O2290/'月度汇总'!$F$7</x:f>
        <x:v>-4.973799150320701e-14</x:v>
      </x:c>
    </x:row>
    <x:row r="2291" ht="20" customHeight="1">
      <x:c r="A2291" s="13" t="n">
        <x:f>'逐时购电与费用'!A2291</x:f>
        <x:v>45704.881944444445</x:v>
      </x:c>
      <x:c r="B2291" s="13" t="n">
        <x:v>45704</x:v>
      </x:c>
      <x:c r="C2291" s="12" t="n">
        <x:v>707.924304927913</x:v>
      </x:c>
      <x:c r="D2291" s="12" t="n">
        <x:v>0</x:v>
      </x:c>
      <x:c r="E2291" s="12" t="n">
        <x:v>714.80755</x:v>
      </x:c>
      <x:c r="F2291" s="12" t="n">
        <x:v>0</x:v>
      </x:c>
      <x:c r="G2291" s="12" t="n">
        <x:f>E2291-F2291</x:f>
        <x:v>714.80755</x:v>
      </x:c>
      <x:c r="H2291" s="12" t="n">
        <x:f>G2291-C2291+D2291</x:f>
        <x:v>6.883245072086993</x:v>
      </x:c>
      <x:c r="I2291" s="12" t="n">
        <x:v>710.3640391666665</x:v>
      </x:c>
      <x:c r="J2291" s="12" t="n">
        <x:v>0</x:v>
      </x:c>
      <x:c r="K2291" s="12" t="n">
        <x:f>G2291-I2291+J2291</x:f>
        <x:v>4.443510833333448</x:v>
      </x:c>
      <x:c r="L2291" s="12" t="n">
        <x:v>1472.2332002853623</x:v>
      </x:c>
      <x:c r="M2291" s="12" t="n">
        <x:v>1470.6362075946586</x:v>
      </x:c>
      <x:c r="N2291" s="12" t="n">
        <x:v>0</x:v>
      </x:c>
      <x:c r="O2291" s="12" t="n">
        <x:v>1.437293421633293</x:v>
      </x:c>
      <x:c r="P2291" s="12" t="n">
        <x:v>0</x:v>
      </x:c>
      <x:c r="Q2291" s="12" t="n">
        <x:v>0</x:v>
      </x:c>
      <x:c r="R2291" s="12" t="n">
        <x:v>175.15923676947727</x:v>
      </x:c>
      <x:c r="S2291" s="12" t="n">
        <x:v>0</x:v>
      </x:c>
      <x:c r="T2291" s="12" t="n">
        <x:v>0</x:v>
      </x:c>
      <x:c r="U2291" s="12" t="n">
        <x:f>'逐时购电与费用'!H2291+'逐时购电与费用'!J2291+F2291-P2291+O2291-E2291-N2291/'月度汇总'!$F$6-Q2291</x:f>
        <x:v>-1.0000007932831068e-8</x:v>
      </x:c>
      <x:c r="V2291" s="12" t="n">
        <x:f>M2291-L2291-N2291+O2291/'月度汇总'!$F$7</x:f>
        <x:v>-4.1744385725905886e-14</x:v>
      </x:c>
    </x:row>
    <x:row r="2292" ht="20" customHeight="1">
      <x:c r="A2292" s="13" t="n">
        <x:f>'逐时购电与费用'!A2292</x:f>
        <x:v>45704.88888888889</x:v>
      </x:c>
      <x:c r="B2292" s="13" t="n">
        <x:v>45704</x:v>
      </x:c>
      <x:c r="C2292" s="12" t="n">
        <x:v>707.3040169926286</x:v>
      </x:c>
      <x:c r="D2292" s="12" t="n">
        <x:v>0</x:v>
      </x:c>
      <x:c r="E2292" s="12" t="n">
        <x:v>722.4535999999999</x:v>
      </x:c>
      <x:c r="F2292" s="12" t="n">
        <x:v>0</x:v>
      </x:c>
      <x:c r="G2292" s="12" t="n">
        <x:f>E2292-F2292</x:f>
        <x:v>722.4535999999999</x:v>
      </x:c>
      <x:c r="H2292" s="12" t="n">
        <x:f>G2292-C2292+D2292</x:f>
        <x:v>15.149583007371348</x:v>
      </x:c>
      <x:c r="I2292" s="12" t="n">
        <x:v>713.44169</x:v>
      </x:c>
      <x:c r="J2292" s="12" t="n">
        <x:v>0</x:v>
      </x:c>
      <x:c r="K2292" s="12" t="n">
        <x:f>G2292-I2292+J2292</x:f>
        <x:v>9.011909999999943</x:v>
      </x:c>
      <x:c r="L2292" s="12" t="n">
        <x:v>1470.6362075946586</x:v>
      </x:c>
      <x:c r="M2292" s="12" t="n">
        <x:v>1454.2640779182486</x:v>
      </x:c>
      <x:c r="N2292" s="12" t="n">
        <x:v>0</x:v>
      </x:c>
      <x:c r="O2292" s="12" t="n">
        <x:v>14.734916708768885</x:v>
      </x:c>
      <x:c r="P2292" s="12" t="n">
        <x:v>0</x:v>
      </x:c>
      <x:c r="Q2292" s="12" t="n">
        <x:v>0</x:v>
      </x:c>
      <x:c r="R2292" s="12" t="n">
        <x:v>182.0140035142266</x:v>
      </x:c>
      <x:c r="S2292" s="12" t="n">
        <x:v>0</x:v>
      </x:c>
      <x:c r="T2292" s="12" t="n">
        <x:v>0</x:v>
      </x:c>
      <x:c r="U2292" s="12" t="n">
        <x:f>'逐时购电与费用'!H2292+'逐时购电与费用'!J2292+F2292-P2292+O2292-E2292-N2292/'月度汇总'!$F$6-Q2292</x:f>
        <x:v>-1.0000007932831068e-8</x:v>
      </x:c>
      <x:c r="V2292" s="12" t="n">
        <x:f>M2292-L2292-N2292+O2292/'月度汇总'!$F$7</x:f>
        <x:v>-6.750155989720952e-14</x:v>
      </x:c>
    </x:row>
    <x:row r="2293" ht="20" customHeight="1">
      <x:c r="A2293" s="13" t="n">
        <x:f>'逐时购电与费用'!A2293</x:f>
        <x:v>45704.89583333333</x:v>
      </x:c>
      <x:c r="B2293" s="13" t="n">
        <x:v>45704</x:v>
      </x:c>
      <x:c r="C2293" s="12" t="n">
        <x:v>725.2159674632172</x:v>
      </x:c>
      <x:c r="D2293" s="12" t="n">
        <x:v>0</x:v>
      </x:c>
      <x:c r="E2293" s="12" t="n">
        <x:v>711.1566666666665</x:v>
      </x:c>
      <x:c r="F2293" s="12" t="n">
        <x:v>0</x:v>
      </x:c>
      <x:c r="G2293" s="12" t="n">
        <x:f>E2293-F2293</x:f>
        <x:v>711.1566666666665</x:v>
      </x:c>
      <x:c r="H2293" s="12" t="n">
        <x:f>G2293-C2293+D2293</x:f>
        <x:v>-14.059300796550701</x:v>
      </x:c>
      <x:c r="I2293" s="12" t="n">
        <x:v>734.4238416666666</x:v>
      </x:c>
      <x:c r="J2293" s="12" t="n">
        <x:v>0</x:v>
      </x:c>
      <x:c r="K2293" s="12" t="n">
        <x:f>G2293-I2293+J2293</x:f>
        <x:v>-23.267175000000066</x:v>
      </x:c>
      <x:c r="L2293" s="12" t="n">
        <x:v>1454.2640779182486</x:v>
      </x:c>
      <x:c r="M2293" s="12" t="n">
        <x:v>1467.2804242860677</x:v>
      </x:c>
      <x:c r="N2293" s="12" t="n">
        <x:v>13.016346367819182</x:v>
      </x:c>
      <x:c r="O2293" s="12" t="n">
        <x:v>0</x:v>
      </x:c>
      <x:c r="P2293" s="12" t="n">
        <x:v>0</x:v>
      </x:c>
      <x:c r="Q2293" s="12" t="n">
        <x:v>0</x:v>
      </x:c>
      <x:c r="R2293" s="12" t="n">
        <x:v>182.11065410996525</x:v>
      </x:c>
      <x:c r="S2293" s="12" t="n">
        <x:v>0</x:v>
      </x:c>
      <x:c r="T2293" s="12" t="n">
        <x:v>0</x:v>
      </x:c>
      <x:c r="U2293" s="12" t="n">
        <x:f>'逐时购电与费用'!H2293+'逐时购电与费用'!J2293+F2293-P2293+O2293-E2293-N2293/'月度汇总'!$F$6-Q2293</x:f>
        <x:v>1.000000260376055e-8</x:v>
      </x:c>
      <x:c r="V2293" s="12" t="n">
        <x:f>M2293-L2293-N2293+O2293/'月度汇总'!$F$7</x:f>
        <x:v>-8.526512829121202e-14</x:v>
      </x:c>
    </x:row>
    <x:row r="2294" ht="20" customHeight="1">
      <x:c r="A2294" s="13" t="n">
        <x:f>'逐时购电与费用'!A2294</x:f>
        <x:v>45704.90277777778</x:v>
      </x:c>
      <x:c r="B2294" s="13" t="n">
        <x:v>45704</x:v>
      </x:c>
      <x:c r="C2294" s="12" t="n">
        <x:v>731.9513630048868</x:v>
      </x:c>
      <x:c r="D2294" s="12" t="n">
        <x:v>0</x:v>
      </x:c>
      <x:c r="E2294" s="12" t="n">
        <x:v>748.1083833333333</x:v>
      </x:c>
      <x:c r="F2294" s="12" t="n">
        <x:v>0</x:v>
      </x:c>
      <x:c r="G2294" s="12" t="n">
        <x:f>E2294-F2294</x:f>
        <x:v>748.1083833333333</x:v>
      </x:c>
      <x:c r="H2294" s="12" t="n">
        <x:f>G2294-C2294+D2294</x:f>
        <x:v>16.157020328446492</x:v>
      </x:c>
      <x:c r="I2294" s="12" t="n">
        <x:v>741.1697425</x:v>
      </x:c>
      <x:c r="J2294" s="12" t="n">
        <x:v>0</x:v>
      </x:c>
      <x:c r="K2294" s="12" t="n">
        <x:f>G2294-I2294+J2294</x:f>
        <x:v>6.938640833333352</x:v>
      </x:c>
      <x:c r="L2294" s="12" t="n">
        <x:v>1467.2804242860677</x:v>
      </x:c>
      <x:c r="M2294" s="12" t="n">
        <x:v>1417.7968368507734</x:v>
      </x:c>
      <x:c r="N2294" s="12" t="n">
        <x:v>0</x:v>
      </x:c>
      <x:c r="O2294" s="12" t="n">
        <x:v>44.535228691764935</x:v>
      </x:c>
      <x:c r="P2294" s="12" t="n">
        <x:v>0</x:v>
      </x:c>
      <x:c r="Q2294" s="12" t="n">
        <x:v>0</x:v>
      </x:c>
      <x:c r="R2294" s="12" t="n">
        <x:v>169.7145558247696</x:v>
      </x:c>
      <x:c r="S2294" s="12" t="n">
        <x:v>0</x:v>
      </x:c>
      <x:c r="T2294" s="12" t="n">
        <x:v>0</x:v>
      </x:c>
      <x:c r="U2294" s="12" t="n">
        <x:f>'逐时购电与费用'!H2294+'逐时购电与费用'!J2294+F2294-P2294+O2294-E2294-N2294/'月度汇总'!$F$6-Q2294</x:f>
        <x:v>-1.0000007932831068e-8</x:v>
      </x:c>
      <x:c r="V2294" s="12" t="n">
        <x:f>M2294-L2294-N2294+O2294/'月度汇总'!$F$7</x:f>
        <x:v>2.842170943040401e-14</x:v>
      </x:c>
    </x:row>
    <x:row r="2295" ht="20" customHeight="1">
      <x:c r="A2295" s="13" t="n">
        <x:f>'逐时购电与费用'!A2295</x:f>
        <x:v>45704.90972222222</x:v>
      </x:c>
      <x:c r="B2295" s="13" t="n">
        <x:v>45704</x:v>
      </x:c>
      <x:c r="C2295" s="12" t="n">
        <x:v>659.5551488445146</x:v>
      </x:c>
      <x:c r="D2295" s="12" t="n">
        <x:v>0</x:v>
      </x:c>
      <x:c r="E2295" s="12" t="n">
        <x:v>680.7382166666666</x:v>
      </x:c>
      <x:c r="F2295" s="12" t="n">
        <x:v>0</x:v>
      </x:c>
      <x:c r="G2295" s="12" t="n">
        <x:f>E2295-F2295</x:f>
        <x:v>680.7382166666666</x:v>
      </x:c>
      <x:c r="H2295" s="12" t="n">
        <x:f>G2295-C2295+D2295</x:f>
        <x:v>21.183067822151997</x:v>
      </x:c>
      <x:c r="I2295" s="12" t="n">
        <x:v>671.2239125</x:v>
      </x:c>
      <x:c r="J2295" s="12" t="n">
        <x:v>0</x:v>
      </x:c>
      <x:c r="K2295" s="12" t="n">
        <x:f>G2295-I2295+J2295</x:f>
        <x:v>9.514304166666648</x:v>
      </x:c>
      <x:c r="L2295" s="12" t="n">
        <x:v>1417.7968368507734</x:v>
      </x:c>
      <x:c r="M2295" s="12" t="n">
        <x:v>1403.008746459643</x:v>
      </x:c>
      <x:c r="N2295" s="12" t="n">
        <x:v>0</x:v>
      </x:c>
      <x:c r="O2295" s="12" t="n">
        <x:v>13.309281352017486</x:v>
      </x:c>
      <x:c r="P2295" s="12" t="n">
        <x:v>0</x:v>
      </x:c>
      <x:c r="Q2295" s="12" t="n">
        <x:v>0</x:v>
      </x:c>
      <x:c r="R2295" s="12" t="n">
        <x:v>169.71725015823426</x:v>
      </x:c>
      <x:c r="S2295" s="12" t="n">
        <x:v>0</x:v>
      </x:c>
      <x:c r="T2295" s="12" t="n">
        <x:v>0</x:v>
      </x:c>
      <x:c r="U2295" s="12" t="n">
        <x:f>'逐时购电与费用'!H2295+'逐时购电与费用'!J2295+F2295-P2295+O2295-E2295-N2295/'月度汇总'!$F$6-Q2295</x:f>
        <x:v>-1.0000007932831068e-8</x:v>
      </x:c>
      <x:c r="V2295" s="12" t="n">
        <x:f>M2295-L2295-N2295+O2295/'月度汇总'!$F$7</x:f>
        <x:v>5.861977570020827e-14</x:v>
      </x:c>
    </x:row>
    <x:row r="2296" ht="20" customHeight="1">
      <x:c r="A2296" s="13" t="n">
        <x:f>'逐时购电与费用'!A2296</x:f>
        <x:v>45704.91666666667</x:v>
      </x:c>
      <x:c r="B2296" s="13" t="n">
        <x:v>45704</x:v>
      </x:c>
      <x:c r="C2296" s="12" t="n">
        <x:v>556.6485570977251</x:v>
      </x:c>
      <x:c r="D2296" s="12" t="n">
        <x:v>0</x:v>
      </x:c>
      <x:c r="E2296" s="12" t="n">
        <x:v>540.0683333333333</x:v>
      </x:c>
      <x:c r="F2296" s="12" t="n">
        <x:v>0</x:v>
      </x:c>
      <x:c r="G2296" s="12" t="n">
        <x:f>E2296-F2296</x:f>
        <x:v>540.0683333333333</x:v>
      </x:c>
      <x:c r="H2296" s="12" t="n">
        <x:f>G2296-C2296+D2296</x:f>
        <x:v>-16.580223764391803</x:v>
      </x:c>
      <x:c r="I2296" s="12" t="n">
        <x:v>569.0949333333333</x:v>
      </x:c>
      <x:c r="J2296" s="12" t="n">
        <x:v>0</x:v>
      </x:c>
      <x:c r="K2296" s="12" t="n">
        <x:f>G2296-I2296+J2296</x:f>
        <x:v>-29.02660000000003</x:v>
      </x:c>
      <x:c r="L2296" s="12" t="n">
        <x:v>1403.008746459643</x:v>
      </x:c>
      <x:c r="M2296" s="12" t="n">
        <x:v>2153.008746450643</x:v>
      </x:c>
      <x:c r="N2296" s="12" t="n">
        <x:v>749.999999991</x:v>
      </x:c>
      <x:c r="O2296" s="12" t="n">
        <x:v>0</x:v>
      </x:c>
      <x:c r="P2296" s="12" t="n">
        <x:v>0</x:v>
      </x:c>
      <x:c r="Q2296" s="12" t="n">
        <x:v>9.821056855417844</x:v>
      </x:c>
      <x:c r="R2296" s="12" t="n">
        <x:v>181.32961482013582</x:v>
      </x:c>
      <x:c r="S2296" s="12" t="n">
        <x:v>0</x:v>
      </x:c>
      <x:c r="T2296" s="12" t="n">
        <x:v>0</x:v>
      </x:c>
      <x:c r="U2296" s="12" t="n">
        <x:f>'逐时购电与费用'!H2296+'逐时购电与费用'!J2296+F2296-P2296+O2296-E2296-N2296/'月度汇总'!$F$6-Q2296</x:f>
        <x:v>1.2079226507921703e-13</x:v>
      </x:c>
      <x:c r="V2296" s="12" t="n">
        <x:f>M2296-L2296-N2296+O2296/'月度汇总'!$F$7</x:f>
        <x:v>-1.1368683772161603e-13</x:v>
      </x:c>
    </x:row>
    <x:row r="2297" ht="20" customHeight="1">
      <x:c r="A2297" s="13" t="n">
        <x:f>'逐时购电与费用'!A2297</x:f>
        <x:v>45704.92361111111</x:v>
      </x:c>
      <x:c r="B2297" s="13" t="n">
        <x:v>45704</x:v>
      </x:c>
      <x:c r="C2297" s="12" t="n">
        <x:v>547.0566492628058</x:v>
      </x:c>
      <x:c r="D2297" s="12" t="n">
        <x:v>0</x:v>
      </x:c>
      <x:c r="E2297" s="12" t="n">
        <x:v>524.0460333333333</x:v>
      </x:c>
      <x:c r="F2297" s="12" t="n">
        <x:v>0</x:v>
      </x:c>
      <x:c r="G2297" s="12" t="n">
        <x:f>E2297-F2297</x:f>
        <x:v>524.0460333333333</x:v>
      </x:c>
      <x:c r="H2297" s="12" t="n">
        <x:f>G2297-C2297+D2297</x:f>
        <x:v>-23.010615929472465</x:v>
      </x:c>
      <x:c r="I2297" s="12" t="n">
        <x:v>558.7450158333334</x:v>
      </x:c>
      <x:c r="J2297" s="12" t="n">
        <x:v>0</x:v>
      </x:c>
      <x:c r="K2297" s="12" t="n">
        <x:f>G2297-I2297+J2297</x:f>
        <x:v>-34.69898250000006</x:v>
      </x:c>
      <x:c r="L2297" s="12" t="n">
        <x:v>2153.008746450643</x:v>
      </x:c>
      <x:c r="M2297" s="12" t="n">
        <x:v>2903.008746441643</x:v>
      </x:c>
      <x:c r="N2297" s="12" t="n">
        <x:v>749.999999991</x:v>
      </x:c>
      <x:c r="O2297" s="12" t="n">
        <x:v>0</x:v>
      </x:c>
      <x:c r="P2297" s="12" t="n">
        <x:v>0</x:v>
      </x:c>
      <x:c r="Q2297" s="12" t="n">
        <x:v>16.43661993250179</x:v>
      </x:c>
      <x:c r="R2297" s="12" t="n">
        <x:v>170.5860775499184</x:v>
      </x:c>
      <x:c r="S2297" s="12" t="n">
        <x:v>0</x:v>
      </x:c>
      <x:c r="T2297" s="12" t="n">
        <x:v>0</x:v>
      </x:c>
      <x:c r="U2297" s="12" t="n">
        <x:f>'逐时购电与费用'!H2297+'逐时购电与费用'!J2297+F2297-P2297+O2297-E2297-N2297/'月度汇总'!$F$6-Q2297</x:f>
        <x:v>1.2079226507921703e-13</x:v>
      </x:c>
      <x:c r="V2297" s="12" t="n">
        <x:f>M2297-L2297-N2297+O2297/'月度汇总'!$F$7</x:f>
        <x:v>1.1368683772161603e-13</x:v>
      </x:c>
    </x:row>
    <x:row r="2298" ht="20" customHeight="1">
      <x:c r="A2298" s="13" t="n">
        <x:f>'逐时购电与费用'!A2298</x:f>
        <x:v>45704.930555555555</x:v>
      </x:c>
      <x:c r="B2298" s="13" t="n">
        <x:v>45704</x:v>
      </x:c>
      <x:c r="C2298" s="12" t="n">
        <x:v>555.6813995481237</x:v>
      </x:c>
      <x:c r="D2298" s="12" t="n">
        <x:v>0</x:v>
      </x:c>
      <x:c r="E2298" s="12" t="n">
        <x:v>543.5102499999999</x:v>
      </x:c>
      <x:c r="F2298" s="12" t="n">
        <x:v>0</x:v>
      </x:c>
      <x:c r="G2298" s="12" t="n">
        <x:f>E2298-F2298</x:f>
        <x:v>543.5102499999999</x:v>
      </x:c>
      <x:c r="H2298" s="12" t="n">
        <x:f>G2298-C2298+D2298</x:f>
        <x:v>-12.171149548123822</x:v>
      </x:c>
      <x:c r="I2298" s="12" t="n">
        <x:v>563.8637249999999</x:v>
      </x:c>
      <x:c r="J2298" s="12" t="n">
        <x:v>0</x:v>
      </x:c>
      <x:c r="K2298" s="12" t="n">
        <x:f>G2298-I2298+J2298</x:f>
        <x:v>-20.353475000000003</x:v>
      </x:c>
      <x:c r="L2298" s="12" t="n">
        <x:v>2903.008746441643</x:v>
      </x:c>
      <x:c r="M2298" s="12" t="n">
        <x:v>2913.9627810259544</x:v>
      </x:c>
      <x:c r="N2298" s="12" t="n">
        <x:v>10.954034584311438</x:v>
      </x:c>
      <x:c r="O2298" s="12" t="n">
        <x:v>0</x:v>
      </x:c>
      <x:c r="P2298" s="12" t="n">
        <x:v>0</x:v>
      </x:c>
      <x:c r="Q2298" s="12" t="n">
        <x:v>0</x:v>
      </x:c>
      <x:c r="R2298" s="12" t="n">
        <x:v>165.16292529544455</x:v>
      </x:c>
      <x:c r="S2298" s="12" t="n">
        <x:v>0</x:v>
      </x:c>
      <x:c r="T2298" s="12" t="n">
        <x:v>0</x:v>
      </x:c>
      <x:c r="U2298" s="12" t="n">
        <x:f>'逐时购电与费用'!H2298+'逐时购电与费用'!J2298+F2298-P2298+O2298-E2298-N2298/'月度汇总'!$F$6-Q2298</x:f>
        <x:v>1.000000082740371e-8</x:v>
      </x:c>
      <x:c r="V2298" s="12" t="n">
        <x:f>M2298-L2298-N2298+O2298/'月度汇总'!$F$7</x:f>
        <x:v>1.1901590823981678e-13</x:v>
      </x:c>
    </x:row>
    <x:row r="2299" ht="20" customHeight="1">
      <x:c r="A2299" s="13" t="n">
        <x:f>'逐时购电与费用'!A2299</x:f>
        <x:v>45704.9375</x:v>
      </x:c>
      <x:c r="B2299" s="13" t="n">
        <x:v>45704</x:v>
      </x:c>
      <x:c r="C2299" s="12" t="n">
        <x:v>541.6108481997035</x:v>
      </x:c>
      <x:c r="D2299" s="12" t="n">
        <x:v>0</x:v>
      </x:c>
      <x:c r="E2299" s="12" t="n">
        <x:v>538.6483333333333</x:v>
      </x:c>
      <x:c r="F2299" s="12" t="n">
        <x:v>0</x:v>
      </x:c>
      <x:c r="G2299" s="12" t="n">
        <x:f>E2299-F2299</x:f>
        <x:v>538.6483333333333</x:v>
      </x:c>
      <x:c r="H2299" s="12" t="n">
        <x:f>G2299-C2299+D2299</x:f>
        <x:v>-2.9625148663701566</x:v>
      </x:c>
      <x:c r="I2299" s="12" t="n">
        <x:v>544.1313583333332</x:v>
      </x:c>
      <x:c r="J2299" s="12" t="n">
        <x:v>0</x:v>
      </x:c>
      <x:c r="K2299" s="12" t="n">
        <x:f>G2299-I2299+J2299</x:f>
        <x:v>-5.483024999999884</x:v>
      </x:c>
      <x:c r="L2299" s="12" t="n">
        <x:v>2913.9627810259544</x:v>
      </x:c>
      <x:c r="M2299" s="12" t="n">
        <x:v>3661.032184002473</x:v>
      </x:c>
      <x:c r="N2299" s="12" t="n">
        <x:v>747.0694029765187</x:v>
      </x:c>
      <x:c r="O2299" s="12" t="n">
        <x:v>0</x:v>
      </x:c>
      <x:c r="P2299" s="12" t="n">
        <x:v>0</x:v>
      </x:c>
      <x:c r="Q2299" s="12" t="n">
        <x:v>0</x:v>
      </x:c>
      <x:c r="R2299" s="12" t="n">
        <x:v>111.03965643959123</x:v>
      </x:c>
      <x:c r="S2299" s="12" t="n">
        <x:v>0</x:v>
      </x:c>
      <x:c r="T2299" s="12" t="n">
        <x:v>0</x:v>
      </x:c>
      <x:c r="U2299" s="12" t="n">
        <x:f>'逐时购电与费用'!H2299+'逐时购电与费用'!J2299+F2299-P2299+O2299-E2299-N2299/'月度汇总'!$F$6-Q2299</x:f>
        <x:v>1.000012161966879e-8</x:v>
      </x:c>
      <x:c r="V2299" s="12" t="n">
        <x:f>M2299-L2299-N2299+O2299/'月度汇总'!$F$7</x:f>
        <x:v>-1.1368683772161603e-13</x:v>
      </x:c>
    </x:row>
    <x:row r="2300" ht="20" customHeight="1">
      <x:c r="A2300" s="13" t="n">
        <x:f>'逐时购电与费用'!A2300</x:f>
        <x:v>45704.944444444445</x:v>
      </x:c>
      <x:c r="B2300" s="13" t="n">
        <x:v>45704</x:v>
      </x:c>
      <x:c r="C2300" s="12" t="n">
        <x:v>539.1405856622956</x:v>
      </x:c>
      <x:c r="D2300" s="12" t="n">
        <x:v>0</x:v>
      </x:c>
      <x:c r="E2300" s="12" t="n">
        <x:v>544.9645499999999</x:v>
      </x:c>
      <x:c r="F2300" s="12" t="n">
        <x:v>0</x:v>
      </x:c>
      <x:c r="G2300" s="12" t="n">
        <x:f>E2300-F2300</x:f>
        <x:v>544.9645499999999</x:v>
      </x:c>
      <x:c r="H2300" s="12" t="n">
        <x:f>G2300-C2300+D2300</x:f>
        <x:v>5.823964337704297</x:v>
      </x:c>
      <x:c r="I2300" s="12" t="n">
        <x:v>541.3891550000001</x:v>
      </x:c>
      <x:c r="J2300" s="12" t="n">
        <x:v>0</x:v>
      </x:c>
      <x:c r="K2300" s="12" t="n">
        <x:f>G2300-I2300+J2300</x:f>
        <x:v>3.575394999999844</x:v>
      </x:c>
      <x:c r="L2300" s="12" t="n">
        <x:v>3661.032184002473</x:v>
      </x:c>
      <x:c r="M2300" s="12" t="n">
        <x:v>4400.347084612331</x:v>
      </x:c>
      <x:c r="N2300" s="12" t="n">
        <x:v>739.314900609858</x:v>
      </x:c>
      <x:c r="O2300" s="12" t="n">
        <x:v>0</x:v>
      </x:c>
      <x:c r="P2300" s="12" t="n">
        <x:v>0</x:v>
      </x:c>
      <x:c r="Q2300" s="12" t="n">
        <x:v>0</x:v>
      </x:c>
      <x:c r="R2300" s="12" t="n">
        <x:v>105.23864987564491</x:v>
      </x:c>
      <x:c r="S2300" s="12" t="n">
        <x:v>0</x:v>
      </x:c>
      <x:c r="T2300" s="12" t="n">
        <x:v>0</x:v>
      </x:c>
      <x:c r="U2300" s="12" t="n">
        <x:f>'逐时购电与费用'!H2300+'逐时购电与费用'!J2300+F2300-P2300+O2300-E2300-N2300/'月度汇总'!$F$6-Q2300</x:f>
        <x:v>1.000012161966879e-8</x:v>
      </x:c>
      <x:c r="V2300" s="12" t="n">
        <x:f>M2300-L2300-N2300+O2300/'月度汇总'!$F$7</x:f>
        <x:v>-1.1368683772161603e-13</x:v>
      </x:c>
    </x:row>
    <x:row r="2301" ht="20" customHeight="1">
      <x:c r="A2301" s="13" t="n">
        <x:f>'逐时购电与费用'!A2301</x:f>
        <x:v>45704.95138888889</x:v>
      </x:c>
      <x:c r="B2301" s="13" t="n">
        <x:v>45704</x:v>
      </x:c>
      <x:c r="C2301" s="12" t="n">
        <x:v>542.7693117405996</x:v>
      </x:c>
      <x:c r="D2301" s="12" t="n">
        <x:v>0</x:v>
      </x:c>
      <x:c r="E2301" s="12" t="n">
        <x:v>563.4827</x:v>
      </x:c>
      <x:c r="F2301" s="12" t="n">
        <x:v>0</x:v>
      </x:c>
      <x:c r="G2301" s="12" t="n">
        <x:f>E2301-F2301</x:f>
        <x:v>563.4827</x:v>
      </x:c>
      <x:c r="H2301" s="12" t="n">
        <x:f>G2301-C2301+D2301</x:f>
        <x:v>20.713388259400404</x:v>
      </x:c>
      <x:c r="I2301" s="12" t="n">
        <x:v>551.15353</x:v>
      </x:c>
      <x:c r="J2301" s="12" t="n">
        <x:v>0</x:v>
      </x:c>
      <x:c r="K2301" s="12" t="n">
        <x:f>G2301-I2301+J2301</x:f>
        <x:v>12.329169999999976</x:v>
      </x:c>
      <x:c r="L2301" s="12" t="n">
        <x:v>4400.347084612331</x:v>
      </x:c>
      <x:c r="M2301" s="12" t="n">
        <x:v>5126.410632083815</x:v>
      </x:c>
      <x:c r="N2301" s="12" t="n">
        <x:v>726.0635474714834</x:v>
      </x:c>
      <x:c r="O2301" s="12" t="n">
        <x:v>0</x:v>
      </x:c>
      <x:c r="P2301" s="12" t="n">
        <x:v>0</x:v>
      </x:c>
      <x:c r="Q2301" s="12" t="n">
        <x:v>0</x:v>
      </x:c>
      <x:c r="R2301" s="12" t="n">
        <x:v>104.09408435172907</x:v>
      </x:c>
      <x:c r="S2301" s="12" t="n">
        <x:v>0</x:v>
      </x:c>
      <x:c r="T2301" s="12" t="n">
        <x:v>0</x:v>
      </x:c>
      <x:c r="U2301" s="12" t="n">
        <x:f>'逐时购电与费用'!H2301+'逐时购电与费用'!J2301+F2301-P2301+O2301-E2301-N2301/'月度汇总'!$F$6-Q2301</x:f>
        <x:v>1.0000007932831068e-8</x:v>
      </x:c>
      <x:c r="V2301" s="12" t="n">
        <x:f>M2301-L2301-N2301+O2301/'月度汇总'!$F$7</x:f>
        <x:v>2.2737367544323206e-13</x:v>
      </x:c>
    </x:row>
    <x:row r="2302" ht="20" customHeight="1">
      <x:c r="A2302" s="13" t="n">
        <x:f>'逐时购电与费用'!A2302</x:f>
        <x:v>45704.95833333333</x:v>
      </x:c>
      <x:c r="B2302" s="13" t="n">
        <x:v>45704</x:v>
      </x:c>
      <x:c r="C2302" s="12" t="n">
        <x:v>549.1469780939692</x:v>
      </x:c>
      <x:c r="D2302" s="12" t="n">
        <x:v>0</x:v>
      </x:c>
      <x:c r="E2302" s="12" t="n">
        <x:v>569.4566666666666</x:v>
      </x:c>
      <x:c r="F2302" s="12" t="n">
        <x:v>0</x:v>
      </x:c>
      <x:c r="G2302" s="12" t="n">
        <x:f>E2302-F2302</x:f>
        <x:v>569.4566666666666</x:v>
      </x:c>
      <x:c r="H2302" s="12" t="n">
        <x:f>G2302-C2302+D2302</x:f>
        <x:v>20.309688572697382</x:v>
      </x:c>
      <x:c r="I2302" s="12" t="n">
        <x:v>561.6475166666665</x:v>
      </x:c>
      <x:c r="J2302" s="12" t="n">
        <x:v>0</x:v>
      </x:c>
      <x:c r="K2302" s="12" t="n">
        <x:f>G2302-I2302+J2302</x:f>
        <x:v>7.809150000000045</x:v>
      </x:c>
      <x:c r="L2302" s="12" t="n">
        <x:v>5126.410632083815</x:v>
      </x:c>
      <x:c r="M2302" s="12" t="n">
        <x:v>5852.98255221423</x:v>
      </x:c>
      <x:c r="N2302" s="12" t="n">
        <x:v>726.5719201304154</x:v>
      </x:c>
      <x:c r="O2302" s="12" t="n">
        <x:v>0</x:v>
      </x:c>
      <x:c r="P2302" s="12" t="n">
        <x:v>0</x:v>
      </x:c>
      <x:c r="Q2302" s="12" t="n">
        <x:v>0</x:v>
      </x:c>
      <x:c r="R2302" s="12" t="n">
        <x:v>95.18348611123156</x:v>
      </x:c>
      <x:c r="S2302" s="12" t="n">
        <x:v>0</x:v>
      </x:c>
      <x:c r="T2302" s="12" t="n">
        <x:v>0</x:v>
      </x:c>
      <x:c r="U2302" s="12" t="n">
        <x:f>'逐时购电与费用'!H2302+'逐时购电与费用'!J2302+F2302-P2302+O2302-E2302-N2302/'月度汇总'!$F$6-Q2302</x:f>
        <x:v>1.0000007932831068e-8</x:v>
      </x:c>
      <x:c r="V2302" s="12" t="n">
        <x:f>M2302-L2302-N2302+O2302/'月度汇总'!$F$7</x:f>
        <x:v>1.1368683772161603e-13</x:v>
      </x:c>
    </x:row>
    <x:row r="2303" ht="20" customHeight="1">
      <x:c r="A2303" s="13" t="n">
        <x:f>'逐时购电与费用'!A2303</x:f>
        <x:v>45704.96527777778</x:v>
      </x:c>
      <x:c r="B2303" s="13" t="n">
        <x:v>45704</x:v>
      </x:c>
      <x:c r="C2303" s="12" t="n">
        <x:v>562.3990682312619</x:v>
      </x:c>
      <x:c r="D2303" s="12" t="n">
        <x:v>0</x:v>
      </x:c>
      <x:c r="E2303" s="12" t="n">
        <x:v>542.2251</x:v>
      </x:c>
      <x:c r="F2303" s="12" t="n">
        <x:v>0</x:v>
      </x:c>
      <x:c r="G2303" s="12" t="n">
        <x:f>E2303-F2303</x:f>
        <x:v>542.2251</x:v>
      </x:c>
      <x:c r="H2303" s="12" t="n">
        <x:f>G2303-C2303+D2303</x:f>
        <x:v>-20.173968231261938</x:v>
      </x:c>
      <x:c r="I2303" s="12" t="n">
        <x:v>574.9077883333333</x:v>
      </x:c>
      <x:c r="J2303" s="12" t="n">
        <x:v>0</x:v>
      </x:c>
      <x:c r="K2303" s="12" t="n">
        <x:f>G2303-I2303+J2303</x:f>
        <x:v>-32.68268833333332</x:v>
      </x:c>
      <x:c r="L2303" s="12" t="n">
        <x:v>5852.98255221423</x:v>
      </x:c>
      <x:c r="M2303" s="12" t="n">
        <x:v>6281.683802889136</x:v>
      </x:c>
      <x:c r="N2303" s="12" t="n">
        <x:v>428.70125067490596</x:v>
      </x:c>
      <x:c r="O2303" s="12" t="n">
        <x:v>0</x:v>
      </x:c>
      <x:c r="P2303" s="12" t="n">
        <x:v>0</x:v>
      </x:c>
      <x:c r="Q2303" s="12" t="n">
        <x:v>0</x:v>
      </x:c>
      <x:c r="R2303" s="12" t="n">
        <x:v>81.70807981687562</x:v>
      </x:c>
      <x:c r="S2303" s="12" t="n">
        <x:v>0</x:v>
      </x:c>
      <x:c r="T2303" s="12" t="n">
        <x:v>0</x:v>
      </x:c>
      <x:c r="U2303" s="12" t="n">
        <x:f>'逐时购电与费用'!H2303+'逐时购电与费用'!J2303+F2303-P2303+O2303-E2303-N2303/'月度汇总'!$F$6-Q2303</x:f>
        <x:v>1.0000064776249928e-8</x:v>
      </x:c>
      <x:c r="V2303" s="12" t="n">
        <x:f>M2303-L2303-N2303+O2303/'月度汇总'!$F$7</x:f>
        <x:v>1.1368683772161603e-13</x:v>
      </x:c>
    </x:row>
    <x:row r="2304" ht="20" customHeight="1">
      <x:c r="A2304" s="13" t="n">
        <x:f>'逐时购电与费用'!A2304</x:f>
        <x:v>45704.97222222222</x:v>
      </x:c>
      <x:c r="B2304" s="13" t="n">
        <x:v>45704</x:v>
      </x:c>
      <x:c r="C2304" s="12" t="n">
        <x:v>565.4094866724963</x:v>
      </x:c>
      <x:c r="D2304" s="12" t="n">
        <x:v>0</x:v>
      </x:c>
      <x:c r="E2304" s="12" t="n">
        <x:v>538.5751499999999</x:v>
      </x:c>
      <x:c r="F2304" s="12" t="n">
        <x:v>0</x:v>
      </x:c>
      <x:c r="G2304" s="12" t="n">
        <x:f>E2304-F2304</x:f>
        <x:v>538.5751499999999</x:v>
      </x:c>
      <x:c r="H2304" s="12" t="n">
        <x:f>G2304-C2304+D2304</x:f>
        <x:v>-26.83433667249642</x:v>
      </x:c>
      <x:c r="I2304" s="12" t="n">
        <x:v>573.8182558333333</x:v>
      </x:c>
      <x:c r="J2304" s="12" t="n">
        <x:v>0</x:v>
      </x:c>
      <x:c r="K2304" s="12" t="n">
        <x:f>G2304-I2304+J2304</x:f>
        <x:v>-35.2431058333334</x:v>
      </x:c>
      <x:c r="L2304" s="12" t="n">
        <x:v>6281.683802889136</x:v>
      </x:c>
      <x:c r="M2304" s="12" t="n">
        <x:v>7031.683802880136</x:v>
      </x:c>
      <x:c r="N2304" s="12" t="n">
        <x:v>749.999999991</x:v>
      </x:c>
      <x:c r="O2304" s="12" t="n">
        <x:v>0</x:v>
      </x:c>
      <x:c r="P2304" s="12" t="n">
        <x:v>0</x:v>
      </x:c>
      <x:c r="Q2304" s="12" t="n">
        <x:v>21.422018917915914</x:v>
      </x:c>
      <x:c r="R2304" s="12" t="n">
        <x:v>72.59126711037686</x:v>
      </x:c>
      <x:c r="S2304" s="12" t="n">
        <x:v>0</x:v>
      </x:c>
      <x:c r="T2304" s="12" t="n">
        <x:v>0</x:v>
      </x:c>
      <x:c r="U2304" s="12" t="n">
        <x:f>'逐时购电与费用'!H2304+'逐时购电与费用'!J2304+F2304-P2304+O2304-E2304-N2304/'月度汇总'!$F$6-Q2304</x:f>
        <x:v>1.2079226507921703e-13</x:v>
      </x:c>
      <x:c r="V2304" s="12" t="n">
        <x:f>M2304-L2304-N2304+O2304/'月度汇总'!$F$7</x:f>
        <x:v>-3.410605131648481e-13</x:v>
      </x:c>
    </x:row>
    <x:row r="2305" ht="20" customHeight="1">
      <x:c r="A2305" s="13" t="n">
        <x:f>'逐时购电与费用'!A2305</x:f>
        <x:v>45704.97916666667</x:v>
      </x:c>
      <x:c r="B2305" s="13" t="n">
        <x:v>45704</x:v>
      </x:c>
      <x:c r="C2305" s="12" t="n">
        <x:v>558.531933110648</x:v>
      </x:c>
      <x:c r="D2305" s="12" t="n">
        <x:v>0</x:v>
      </x:c>
      <x:c r="E2305" s="12" t="n">
        <x:v>568.1949999999999</x:v>
      </x:c>
      <x:c r="F2305" s="12" t="n">
        <x:v>0</x:v>
      </x:c>
      <x:c r="G2305" s="12" t="n">
        <x:f>E2305-F2305</x:f>
        <x:v>568.1949999999999</x:v>
      </x:c>
      <x:c r="H2305" s="12" t="n">
        <x:f>G2305-C2305+D2305</x:f>
        <x:v>9.663066889351967</x:v>
      </x:c>
      <x:c r="I2305" s="12" t="n">
        <x:v>566.9484416666666</x:v>
      </x:c>
      <x:c r="J2305" s="12" t="n">
        <x:v>0</x:v>
      </x:c>
      <x:c r="K2305" s="12" t="n">
        <x:f>G2305-I2305+J2305</x:f>
        <x:v>1.2465583333333825</x:v>
      </x:c>
      <x:c r="L2305" s="12" t="n">
        <x:v>7031.683802880136</x:v>
      </x:c>
      <x:c r="M2305" s="12" t="n">
        <x:v>7768.249402630253</x:v>
      </x:c>
      <x:c r="N2305" s="12" t="n">
        <x:v>736.5655997501168</x:v>
      </x:c>
      <x:c r="O2305" s="12" t="n">
        <x:v>0</x:v>
      </x:c>
      <x:c r="P2305" s="12" t="n">
        <x:v>0</x:v>
      </x:c>
      <x:c r="Q2305" s="12" t="n">
        <x:v>0</x:v>
      </x:c>
      <x:c r="R2305" s="12" t="n">
        <x:v>67.75730278545939</x:v>
      </x:c>
      <x:c r="S2305" s="12" t="n">
        <x:v>0</x:v>
      </x:c>
      <x:c r="T2305" s="12" t="n">
        <x:v>0</x:v>
      </x:c>
      <x:c r="U2305" s="12" t="n">
        <x:f>'逐时购电与费用'!H2305+'逐时购电与费用'!J2305+F2305-P2305+O2305-E2305-N2305/'月度汇总'!$F$6-Q2305</x:f>
        <x:v>1.0000007932831068e-8</x:v>
      </x:c>
      <x:c r="V2305" s="12" t="n">
        <x:f>M2305-L2305-N2305+O2305/'月度汇总'!$F$7</x:f>
        <x:v>3.410605131648481e-13</x:v>
      </x:c>
    </x:row>
    <x:row r="2306" ht="20" customHeight="1">
      <x:c r="A2306" s="13" t="n">
        <x:f>'逐时购电与费用'!A2306</x:f>
        <x:v>45704.98611111111</x:v>
      </x:c>
      <x:c r="B2306" s="13" t="n">
        <x:v>45704</x:v>
      </x:c>
      <x:c r="C2306" s="12" t="n">
        <x:v>561.1426057402443</x:v>
      </x:c>
      <x:c r="D2306" s="12" t="n">
        <x:v>0</x:v>
      </x:c>
      <x:c r="E2306" s="12" t="n">
        <x:v>582.5537999999999</x:v>
      </x:c>
      <x:c r="F2306" s="12" t="n">
        <x:v>0</x:v>
      </x:c>
      <x:c r="G2306" s="12" t="n">
        <x:f>E2306-F2306</x:f>
        <x:v>582.5537999999999</x:v>
      </x:c>
      <x:c r="H2306" s="12" t="n">
        <x:f>G2306-C2306+D2306</x:f>
        <x:v>21.411194259755575</x:v>
      </x:c>
      <x:c r="I2306" s="12" t="n">
        <x:v>569.5666416666667</x:v>
      </x:c>
      <x:c r="J2306" s="12" t="n">
        <x:v>0</x:v>
      </x:c>
      <x:c r="K2306" s="12" t="n">
        <x:f>G2306-I2306+J2306</x:f>
        <x:v>12.987158333333241</x:v>
      </x:c>
      <x:c r="L2306" s="12" t="n">
        <x:v>7768.249402630253</x:v>
      </x:c>
      <x:c r="M2306" s="12" t="n">
        <x:v>8494.37147787315</x:v>
      </x:c>
      <x:c r="N2306" s="12" t="n">
        <x:v>726.1220752428965</x:v>
      </x:c>
      <x:c r="O2306" s="12" t="n">
        <x:v>0</x:v>
      </x:c>
      <x:c r="P2306" s="12" t="n">
        <x:v>0</x:v>
      </x:c>
      <x:c r="Q2306" s="12" t="n">
        <x:v>0</x:v>
      </x:c>
      <x:c r="R2306" s="12" t="n">
        <x:v>46.874353472022904</x:v>
      </x:c>
      <x:c r="S2306" s="12" t="n">
        <x:v>0</x:v>
      </x:c>
      <x:c r="T2306" s="12" t="n">
        <x:v>0</x:v>
      </x:c>
      <x:c r="U2306" s="12" t="n">
        <x:f>'逐时购电与费用'!H2306+'逐时购电与费用'!J2306+F2306-P2306+O2306-E2306-N2306/'月度汇总'!$F$6-Q2306</x:f>
        <x:v>1.000012161966879e-8</x:v>
      </x:c>
      <x:c r="V2306" s="12" t="n">
        <x:f>M2306-L2306-N2306+O2306/'月度汇总'!$F$7</x:f>
        <x:v>6.821210263296962e-13</x:v>
      </x:c>
    </x:row>
    <x:row r="2307" ht="20" customHeight="1">
      <x:c r="A2307" s="13" t="n">
        <x:f>'逐时购电与费用'!A2307</x:f>
        <x:v>45704.993055555555</x:v>
      </x:c>
      <x:c r="B2307" s="13" t="n">
        <x:v>45704</x:v>
      </x:c>
      <x:c r="C2307" s="12" t="n">
        <x:v>576.231635419422</x:v>
      </x:c>
      <x:c r="D2307" s="12" t="n">
        <x:v>0</x:v>
      </x:c>
      <x:c r="E2307" s="12" t="n">
        <x:v>568.1717666666666</x:v>
      </x:c>
      <x:c r="F2307" s="12" t="n">
        <x:v>0</x:v>
      </x:c>
      <x:c r="G2307" s="12" t="n">
        <x:f>E2307-F2307</x:f>
        <x:v>568.1717666666666</x:v>
      </x:c>
      <x:c r="H2307" s="12" t="n">
        <x:f>G2307-C2307+D2307</x:f>
        <x:v>-8.059868752755392</x:v>
      </x:c>
      <x:c r="I2307" s="12" t="n">
        <x:v>584.6629925</x:v>
      </x:c>
      <x:c r="J2307" s="12" t="n">
        <x:v>0</x:v>
      </x:c>
      <x:c r="K2307" s="12" t="n">
        <x:f>G2307-I2307+J2307</x:f>
        <x:v>-16.491225833333374</x:v>
      </x:c>
      <x:c r="L2307" s="12" t="n">
        <x:v>8494.37147787315</x:v>
      </x:c>
      <x:c r="M2307" s="12" t="n">
        <x:v>8501.62535974163</x:v>
      </x:c>
      <x:c r="N2307" s="12" t="n">
        <x:v>7.253881868479851</x:v>
      </x:c>
      <x:c r="O2307" s="12" t="n">
        <x:v>0</x:v>
      </x:c>
      <x:c r="P2307" s="12" t="n">
        <x:v>0</x:v>
      </x:c>
      <x:c r="Q2307" s="12" t="n">
        <x:v>0</x:v>
      </x:c>
      <x:c r="R2307" s="12" t="n">
        <x:v>27.75659181051367</x:v>
      </x:c>
      <x:c r="S2307" s="12" t="n">
        <x:v>0</x:v>
      </x:c>
      <x:c r="T2307" s="12" t="n">
        <x:v>0</x:v>
      </x:c>
      <x:c r="U2307" s="12" t="n">
        <x:f>'逐时购电与费用'!H2307+'逐时购电与费用'!J2307+F2307-P2307+O2307-E2307-N2307/'月度汇总'!$F$6-Q2307</x:f>
        <x:v>1.000000260376055e-8</x:v>
      </x:c>
      <x:c r="V2307" s="12" t="n">
        <x:f>M2307-L2307-N2307+O2307/'月度汇总'!$F$7</x:f>
        <x:v>8.242295734817162e-13</x:v>
      </x:c>
    </x:row>
    <x:row r="2308" ht="20" customHeight="1">
      <x:c r="A2308" s="13" t="n">
        <x:f>'逐时购电与费用'!A2308</x:f>
        <x:v>45705</x:v>
      </x:c>
      <x:c r="B2308" s="13" t="n">
        <x:v>45705</x:v>
      </x:c>
      <x:c r="C2308" s="12" t="n">
        <x:v>593.081025</x:v>
      </x:c>
      <x:c r="D2308" s="12" t="n">
        <x:v>0</x:v>
      </x:c>
      <x:c r="E2308" s="12" t="n">
        <x:v>552.4399999999999</x:v>
      </x:c>
      <x:c r="F2308" s="12" t="n">
        <x:v>0</x:v>
      </x:c>
      <x:c r="G2308" s="12" t="n">
        <x:f>E2308-F2308</x:f>
        <x:v>552.4399999999999</x:v>
      </x:c>
      <x:c r="H2308" s="12" t="n">
        <x:f>G2308-C2308+D2308</x:f>
        <x:v>-40.64102500000001</x:v>
      </x:c>
      <x:c r="I2308" s="12" t="n">
        <x:v>593.081025</x:v>
      </x:c>
      <x:c r="J2308" s="12" t="n">
        <x:v>0</x:v>
      </x:c>
      <x:c r="K2308" s="12" t="n">
        <x:f>G2308-I2308+J2308</x:f>
        <x:v>-40.64102500000001</x:v>
      </x:c>
      <x:c r="L2308" s="12" t="n">
        <x:v>8501.62535974163</x:v>
      </x:c>
      <x:c r="M2308" s="12" t="n">
        <x:v>8538.20228223263</x:v>
      </x:c>
      <x:c r="N2308" s="12" t="n">
        <x:v>36.57692249100001</x:v>
      </x:c>
      <x:c r="O2308" s="12" t="n">
        <x:v>0</x:v>
      </x:c>
      <x:c r="P2308" s="12" t="n">
        <x:v>0</x:v>
      </x:c>
      <x:c r="Q2308" s="12" t="n">
        <x:v>0</x:v>
      </x:c>
      <x:c r="R2308" s="12" t="n">
        <x:v>335.245169388225</x:v>
      </x:c>
      <x:c r="S2308" s="12" t="n">
        <x:v>0</x:v>
      </x:c>
      <x:c r="T2308" s="12" t="n">
        <x:v>0</x:v>
      </x:c>
      <x:c r="U2308" s="12" t="n">
        <x:f>'逐时购电与费用'!H2308+'逐时购电与费用'!J2308+F2308-P2308+O2308-E2308-N2308/'月度汇总'!$F$6-Q2308</x:f>
        <x:v>1.000000082740371e-8</x:v>
      </x:c>
      <x:c r="V2308" s="12" t="n">
        <x:f>M2308-L2308-N2308+O2308/'月度汇总'!$F$7</x:f>
        <x:v>-7.105427357601002e-15</x:v>
      </x:c>
    </x:row>
    <x:row r="2309" ht="20" customHeight="1">
      <x:c r="A2309" s="13" t="n">
        <x:f>'逐时购电与费用'!A2309</x:f>
        <x:v>45705.006944444445</x:v>
      </x:c>
      <x:c r="B2309" s="13" t="n">
        <x:v>45705</x:v>
      </x:c>
      <x:c r="C2309" s="12" t="n">
        <x:v>574.647612143516</x:v>
      </x:c>
      <x:c r="D2309" s="12" t="n">
        <x:v>0</x:v>
      </x:c>
      <x:c r="E2309" s="12" t="n">
        <x:v>571.9513333333333</x:v>
      </x:c>
      <x:c r="F2309" s="12" t="n">
        <x:v>0</x:v>
      </x:c>
      <x:c r="G2309" s="12" t="n">
        <x:f>E2309-F2309</x:f>
        <x:v>571.9513333333333</x:v>
      </x:c>
      <x:c r="H2309" s="12" t="n">
        <x:f>G2309-C2309+D2309</x:f>
        <x:v>-2.696278810182662</x:v>
      </x:c>
      <x:c r="I2309" s="12" t="n">
        <x:v>574.8857141666666</x:v>
      </x:c>
      <x:c r="J2309" s="12" t="n">
        <x:v>0</x:v>
      </x:c>
      <x:c r="K2309" s="12" t="n">
        <x:f>G2309-I2309+J2309</x:f>
        <x:v>-2.9343808333333072</x:v>
      </x:c>
      <x:c r="L2309" s="12" t="n">
        <x:v>8538.20228223263</x:v>
      </x:c>
      <x:c r="M2309" s="12" t="n">
        <x:v>9288.20228222363</x:v>
      </x:c>
      <x:c r="N2309" s="12" t="n">
        <x:v>749.999999991</x:v>
      </x:c>
      <x:c r="O2309" s="12" t="n">
        <x:v>0</x:v>
      </x:c>
      <x:c r="P2309" s="12" t="n">
        <x:v>0</x:v>
      </x:c>
      <x:c r="Q2309" s="12" t="n">
        <x:v>2.696278820182548</x:v>
      </x:c>
      <x:c r="R2309" s="12" t="n">
        <x:v>313.67515272155833</x:v>
      </x:c>
      <x:c r="S2309" s="12" t="n">
        <x:v>2.650471114855236</x:v>
      </x:c>
      <x:c r="T2309" s="12" t="n">
        <x:v>0</x:v>
      </x:c>
      <x:c r="U2309" s="12" t="n">
        <x:f>'逐时购电与费用'!H2309+'逐时购电与费用'!J2309+F2309-P2309+O2309-E2309-N2309/'月度汇总'!$F$6-Q2309</x:f>
        <x:v>1.2168044349891716e-13</x:v>
      </x:c>
      <x:c r="V2309" s="12" t="n">
        <x:f>M2309-L2309-N2309+O2309/'月度汇总'!$F$7</x:f>
        <x:v>-3.410605131648481e-13</x:v>
      </x:c>
    </x:row>
    <x:row r="2310" ht="20" customHeight="1">
      <x:c r="A2310" s="13" t="n">
        <x:f>'逐时购电与费用'!A2310</x:f>
        <x:v>45705.01388888889</x:v>
      </x:c>
      <x:c r="B2310" s="13" t="n">
        <x:v>45705</x:v>
      </x:c>
      <x:c r="C2310" s="12" t="n">
        <x:v>574.9851363831226</x:v>
      </x:c>
      <x:c r="D2310" s="12" t="n">
        <x:v>0</x:v>
      </x:c>
      <x:c r="E2310" s="12" t="n">
        <x:v>577.45865</x:v>
      </x:c>
      <x:c r="F2310" s="12" t="n">
        <x:v>0</x:v>
      </x:c>
      <x:c r="G2310" s="12" t="n">
        <x:f>E2310-F2310</x:f>
        <x:v>577.45865</x:v>
      </x:c>
      <x:c r="H2310" s="12" t="n">
        <x:f>G2310-C2310+D2310</x:f>
        <x:v>2.473513616877426</x:v>
      </x:c>
      <x:c r="I2310" s="12" t="n">
        <x:v>573.5538841666666</x:v>
      </x:c>
      <x:c r="J2310" s="12" t="n">
        <x:v>0</x:v>
      </x:c>
      <x:c r="K2310" s="12" t="n">
        <x:f>G2310-I2310+J2310</x:f>
        <x:v>3.9047658333333857</x:v>
      </x:c>
      <x:c r="L2310" s="12" t="n">
        <x:v>9288.20228222363</x:v>
      </x:c>
      <x:c r="M2310" s="12" t="n">
        <x:v>10035.976119959441</x:v>
      </x:c>
      <x:c r="N2310" s="12" t="n">
        <x:v>747.7738377358104</x:v>
      </x:c>
      <x:c r="O2310" s="12" t="n">
        <x:v>0</x:v>
      </x:c>
      <x:c r="P2310" s="12" t="n">
        <x:v>0</x:v>
      </x:c>
      <x:c r="Q2310" s="12" t="n">
        <x:v>0</x:v>
      </x:c>
      <x:c r="R2310" s="12" t="n">
        <x:v>321.1343079486902</x:v>
      </x:c>
      <x:c r="S2310" s="12" t="n">
        <x:v>0</x:v>
      </x:c>
      <x:c r="T2310" s="12" t="n">
        <x:v>0</x:v>
      </x:c>
      <x:c r="U2310" s="12" t="n">
        <x:f>'逐时购电与费用'!H2310+'逐时购电与费用'!J2310+F2310-P2310+O2310-E2310-N2310/'月度汇总'!$F$6-Q2310</x:f>
        <x:v>1.000012161966879e-8</x:v>
      </x:c>
      <x:c r="V2310" s="12" t="n">
        <x:f>M2310-L2310-N2310+O2310/'月度汇总'!$F$7</x:f>
        <x:v>5.684341886080801e-13</x:v>
      </x:c>
    </x:row>
    <x:row r="2311" ht="20" customHeight="1">
      <x:c r="A2311" s="13" t="n">
        <x:f>'逐时购电与费用'!A2311</x:f>
        <x:v>45705.02083333333</x:v>
      </x:c>
      <x:c r="B2311" s="13" t="n">
        <x:v>45705</x:v>
      </x:c>
      <x:c r="C2311" s="12" t="n">
        <x:v>593.0689423530907</x:v>
      </x:c>
      <x:c r="D2311" s="12" t="n">
        <x:v>0</x:v>
      </x:c>
      <x:c r="E2311" s="12" t="n">
        <x:v>562.8866666666667</x:v>
      </x:c>
      <x:c r="F2311" s="12" t="n">
        <x:v>0</x:v>
      </x:c>
      <x:c r="G2311" s="12" t="n">
        <x:f>E2311-F2311</x:f>
        <x:v>562.8866666666667</x:v>
      </x:c>
      <x:c r="H2311" s="12" t="n">
        <x:f>G2311-C2311+D2311</x:f>
        <x:v>-30.182275686424077</x:v>
      </x:c>
      <x:c r="I2311" s="12" t="n">
        <x:v>591.8629249999999</x:v>
      </x:c>
      <x:c r="J2311" s="12" t="n">
        <x:v>0</x:v>
      </x:c>
      <x:c r="K2311" s="12" t="n">
        <x:f>G2311-I2311+J2311</x:f>
        <x:v>-28.97625833333325</x:v>
      </x:c>
      <x:c r="L2311" s="12" t="n">
        <x:v>10035.976119959441</x:v>
      </x:c>
      <x:c r="M2311" s="12" t="n">
        <x:v>10111.07915252992</x:v>
      </x:c>
      <x:c r="N2311" s="12" t="n">
        <x:v>75.10303257047764</x:v>
      </x:c>
      <x:c r="O2311" s="12" t="n">
        <x:v>0</x:v>
      </x:c>
      <x:c r="P2311" s="12" t="n">
        <x:v>0</x:v>
      </x:c>
      <x:c r="Q2311" s="12" t="n">
        <x:v>0</x:v>
      </x:c>
      <x:c r="R2311" s="12" t="n">
        <x:v>339.6973193513886</x:v>
      </x:c>
      <x:c r="S2311" s="12" t="n">
        <x:v>0</x:v>
      </x:c>
      <x:c r="T2311" s="12" t="n">
        <x:v>0</x:v>
      </x:c>
      <x:c r="U2311" s="12" t="n">
        <x:f>'逐时购电与费用'!H2311+'逐时购电与费用'!J2311+F2311-P2311+O2311-E2311-N2311/'月度汇总'!$F$6-Q2311</x:f>
        <x:v>9.999993721976352e-9</x:v>
      </x:c>
      <x:c r="V2311" s="12" t="n">
        <x:f>M2311-L2311-N2311+O2311/'月度汇总'!$F$7</x:f>
        <x:v>1.7053025658242404e-13</x:v>
      </x:c>
    </x:row>
    <x:row r="2312" ht="20" customHeight="1">
      <x:c r="A2312" s="13" t="n">
        <x:f>'逐时购电与费用'!A2312</x:f>
        <x:v>45705.02777777778</x:v>
      </x:c>
      <x:c r="B2312" s="13" t="n">
        <x:v>45705</x:v>
      </x:c>
      <x:c r="C2312" s="12" t="n">
        <x:v>582.9421654165791</x:v>
      </x:c>
      <x:c r="D2312" s="12" t="n">
        <x:v>0</x:v>
      </x:c>
      <x:c r="E2312" s="12" t="n">
        <x:v>571.8908833333332</x:v>
      </x:c>
      <x:c r="F2312" s="12" t="n">
        <x:v>0</x:v>
      </x:c>
      <x:c r="G2312" s="12" t="n">
        <x:f>E2312-F2312</x:f>
        <x:v>571.8908833333332</x:v>
      </x:c>
      <x:c r="H2312" s="12" t="n">
        <x:f>G2312-C2312+D2312</x:f>
        <x:v>-11.051282083245837</x:v>
      </x:c>
      <x:c r="I2312" s="12" t="n">
        <x:v>581.9552125</x:v>
      </x:c>
      <x:c r="J2312" s="12" t="n">
        <x:v>0</x:v>
      </x:c>
      <x:c r="K2312" s="12" t="n">
        <x:f>G2312-I2312+J2312</x:f>
        <x:v>-10.064329166666766</x:v>
      </x:c>
      <x:c r="L2312" s="12" t="n">
        <x:v>10111.07915252992</x:v>
      </x:c>
      <x:c r="M2312" s="12" t="n">
        <x:v>10121.02530639584</x:v>
      </x:c>
      <x:c r="N2312" s="12" t="n">
        <x:v>9.946153865921252</x:v>
      </x:c>
      <x:c r="O2312" s="12" t="n">
        <x:v>0</x:v>
      </x:c>
      <x:c r="P2312" s="12" t="n">
        <x:v>0</x:v>
      </x:c>
      <x:c r="Q2312" s="12" t="n">
        <x:v>0</x:v>
      </x:c>
      <x:c r="R2312" s="12" t="n">
        <x:v>341.8951064462352</x:v>
      </x:c>
      <x:c r="S2312" s="12" t="n">
        <x:v>0</x:v>
      </x:c>
      <x:c r="T2312" s="12" t="n">
        <x:v>0</x:v>
      </x:c>
      <x:c r="U2312" s="12" t="n">
        <x:f>'逐时购电与费用'!H2312+'逐时购电与费用'!J2312+F2312-P2312+O2312-E2312-N2312/'月度汇总'!$F$6-Q2312</x:f>
        <x:v>1.000000260376055e-8</x:v>
      </x:c>
      <x:c r="V2312" s="12" t="n">
        <x:f>M2312-L2312-N2312+O2312/'月度汇总'!$F$7</x:f>
        <x:v>3.3573144264664734e-13</x:v>
      </x:c>
    </x:row>
    <x:row r="2313" ht="20" customHeight="1">
      <x:c r="A2313" s="13" t="n">
        <x:f>'逐时购电与费用'!A2313</x:f>
        <x:v>45705.03472222222</x:v>
      </x:c>
      <x:c r="B2313" s="13" t="n">
        <x:v>45705</x:v>
      </x:c>
      <x:c r="C2313" s="12" t="n">
        <x:v>569.7982790315176</x:v>
      </x:c>
      <x:c r="D2313" s="12" t="n">
        <x:v>0</x:v>
      </x:c>
      <x:c r="E2313" s="12" t="n">
        <x:v>587.9113333333332</x:v>
      </x:c>
      <x:c r="F2313" s="12" t="n">
        <x:v>0</x:v>
      </x:c>
      <x:c r="G2313" s="12" t="n">
        <x:f>E2313-F2313</x:f>
        <x:v>587.9113333333332</x:v>
      </x:c>
      <x:c r="H2313" s="12" t="n">
        <x:f>G2313-C2313+D2313</x:f>
        <x:v>18.113054301815623</x:v>
      </x:c>
      <x:c r="I2313" s="12" t="n">
        <x:v>567.1423975</x:v>
      </x:c>
      <x:c r="J2313" s="12" t="n">
        <x:v>0</x:v>
      </x:c>
      <x:c r="K2313" s="12" t="n">
        <x:f>G2313-I2313+J2313</x:f>
        <x:v>20.768935833333217</x:v>
      </x:c>
      <x:c r="L2313" s="12" t="n">
        <x:v>10121.02530639584</x:v>
      </x:c>
      <x:c r="M2313" s="12" t="n">
        <x:v>10101.437537178605</x:v>
      </x:c>
      <x:c r="N2313" s="12" t="n">
        <x:v>0</x:v>
      </x:c>
      <x:c r="O2313" s="12" t="n">
        <x:v>17.628992295511928</x:v>
      </x:c>
      <x:c r="P2313" s="12" t="n">
        <x:v>0</x:v>
      </x:c>
      <x:c r="Q2313" s="12" t="n">
        <x:v>0</x:v>
      </x:c>
      <x:c r="R2313" s="12" t="n">
        <x:v>319.03146086242793</x:v>
      </x:c>
      <x:c r="S2313" s="12" t="n">
        <x:v>0</x:v>
      </x:c>
      <x:c r="T2313" s="12" t="n">
        <x:v>0</x:v>
      </x:c>
      <x:c r="U2313" s="12" t="n">
        <x:f>'逐时购电与费用'!H2313+'逐时购电与费用'!J2313+F2313-P2313+O2313-E2313-N2313/'月度汇总'!$F$6-Q2313</x:f>
        <x:v>-1.0000007932831068e-8</x:v>
      </x:c>
      <x:c r="V2313" s="12" t="n">
        <x:f>M2313-L2313-N2313+O2313/'月度汇总'!$F$7</x:f>
        <x:v>-7.247535904753022e-13</x:v>
      </x:c>
    </x:row>
    <x:row r="2314" ht="20" customHeight="1">
      <x:c r="A2314" s="13" t="n">
        <x:f>'逐时购电与费用'!A2314</x:f>
        <x:v>45705.04166666667</x:v>
      </x:c>
      <x:c r="B2314" s="13" t="n">
        <x:v>45705</x:v>
      </x:c>
      <x:c r="C2314" s="12" t="n">
        <x:v>578.5457554534988</x:v>
      </x:c>
      <x:c r="D2314" s="12" t="n">
        <x:v>0</x:v>
      </x:c>
      <x:c r="E2314" s="12" t="n">
        <x:v>596.085</x:v>
      </x:c>
      <x:c r="F2314" s="12" t="n">
        <x:v>0</x:v>
      </x:c>
      <x:c r="G2314" s="12" t="n">
        <x:f>E2314-F2314</x:f>
        <x:v>596.085</x:v>
      </x:c>
      <x:c r="H2314" s="12" t="n">
        <x:f>G2314-C2314+D2314</x:f>
        <x:v>17.53924454650121</x:v>
      </x:c>
      <x:c r="I2314" s="12" t="n">
        <x:v>576.0971000000002</x:v>
      </x:c>
      <x:c r="J2314" s="12" t="n">
        <x:v>0</x:v>
      </x:c>
      <x:c r="K2314" s="12" t="n">
        <x:f>G2314-I2314+J2314</x:f>
        <x:v>19.987899999999854</x:v>
      </x:c>
      <x:c r="L2314" s="12" t="n">
        <x:v>10101.437537178605</x:v>
      </x:c>
      <x:c r="M2314" s="12" t="n">
        <x:v>10081.949487693602</x:v>
      </x:c>
      <x:c r="N2314" s="12" t="n">
        <x:v>0</x:v>
      </x:c>
      <x:c r="O2314" s="12" t="n">
        <x:v>17.539244536501208</x:v>
      </x:c>
      <x:c r="P2314" s="12" t="n">
        <x:v>0</x:v>
      </x:c>
      <x:c r="Q2314" s="12" t="n">
        <x:v>0</x:v>
      </x:c>
      <x:c r="R2314" s="12" t="n">
        <x:v>289.858183510583</x:v>
      </x:c>
      <x:c r="S2314" s="12" t="n">
        <x:v>0</x:v>
      </x:c>
      <x:c r="T2314" s="12" t="n">
        <x:v>0</x:v>
      </x:c>
      <x:c r="U2314" s="12" t="n">
        <x:f>'逐时购电与费用'!H2314+'逐时购电与费用'!J2314+F2314-P2314+O2314-E2314-N2314/'月度汇总'!$F$6-Q2314</x:f>
        <x:v>-1.0000007932831068e-8</x:v>
      </x:c>
      <x:c r="V2314" s="12" t="n">
        <x:f>M2314-L2314-N2314+O2314/'月度汇总'!$F$7</x:f>
        <x:v>-8.526512829121202e-13</x:v>
      </x:c>
    </x:row>
    <x:row r="2315" ht="20" customHeight="1">
      <x:c r="A2315" s="13" t="n">
        <x:f>'逐时购电与费用'!A2315</x:f>
        <x:v>45705.04861111111</x:v>
      </x:c>
      <x:c r="B2315" s="13" t="n">
        <x:v>45705</x:v>
      </x:c>
      <x:c r="C2315" s="12" t="n">
        <x:v>607.5267572755755</x:v>
      </x:c>
      <x:c r="D2315" s="12" t="n">
        <x:v>0</x:v>
      </x:c>
      <x:c r="E2315" s="12" t="n">
        <x:v>595.8770833333333</x:v>
      </x:c>
      <x:c r="F2315" s="12" t="n">
        <x:v>0</x:v>
      </x:c>
      <x:c r="G2315" s="12" t="n">
        <x:f>E2315-F2315</x:f>
        <x:v>595.8770833333333</x:v>
      </x:c>
      <x:c r="H2315" s="12" t="n">
        <x:f>G2315-C2315+D2315</x:f>
        <x:v>-11.649673942242202</x:v>
      </x:c>
      <x:c r="I2315" s="12" t="n">
        <x:v>607.1749925</x:v>
      </x:c>
      <x:c r="J2315" s="12" t="n">
        <x:v>0</x:v>
      </x:c>
      <x:c r="K2315" s="12" t="n">
        <x:f>G2315-I2315+J2315</x:f>
        <x:v>-11.297909166666727</x:v>
      </x:c>
      <x:c r="L2315" s="12" t="n">
        <x:v>10081.949487693602</x:v>
      </x:c>
      <x:c r="M2315" s="12" t="n">
        <x:v>10092.434194232621</x:v>
      </x:c>
      <x:c r="N2315" s="12" t="n">
        <x:v>10.484706539017981</x:v>
      </x:c>
      <x:c r="O2315" s="12" t="n">
        <x:v>0</x:v>
      </x:c>
      <x:c r="P2315" s="12" t="n">
        <x:v>0</x:v>
      </x:c>
      <x:c r="Q2315" s="12" t="n">
        <x:v>0</x:v>
      </x:c>
      <x:c r="R2315" s="12" t="n">
        <x:v>271.01313370123364</x:v>
      </x:c>
      <x:c r="S2315" s="12" t="n">
        <x:v>0</x:v>
      </x:c>
      <x:c r="T2315" s="12" t="n">
        <x:v>0</x:v>
      </x:c>
      <x:c r="U2315" s="12" t="n">
        <x:f>'逐时购电与费用'!H2315+'逐时购电与费用'!J2315+F2315-P2315+O2315-E2315-N2315/'月度汇总'!$F$6-Q2315</x:f>
        <x:v>1.000000082740371e-8</x:v>
      </x:c>
      <x:c r="V2315" s="12" t="n">
        <x:f>M2315-L2315-N2315+O2315/'月度汇总'!$F$7</x:f>
        <x:v>6.075140390748857e-13</x:v>
      </x:c>
    </x:row>
    <x:row r="2316" ht="20" customHeight="1">
      <x:c r="A2316" s="13" t="n">
        <x:f>'逐时购电与费用'!A2316</x:f>
        <x:v>45705.055555555555</x:v>
      </x:c>
      <x:c r="B2316" s="13" t="n">
        <x:v>45705</x:v>
      </x:c>
      <x:c r="C2316" s="12" t="n">
        <x:v>624.9675373048691</x:v>
      </x:c>
      <x:c r="D2316" s="12" t="n">
        <x:v>0</x:v>
      </x:c>
      <x:c r="E2316" s="12" t="n">
        <x:v>576.09215</x:v>
      </x:c>
      <x:c r="F2316" s="12" t="n">
        <x:v>0</x:v>
      </x:c>
      <x:c r="G2316" s="12" t="n">
        <x:f>E2316-F2316</x:f>
        <x:v>576.09215</x:v>
      </x:c>
      <x:c r="H2316" s="12" t="n">
        <x:f>G2316-C2316+D2316</x:f>
        <x:v>-48.87538730486915</x:v>
      </x:c>
      <x:c r="I2316" s="12" t="n">
        <x:v>624.8118000000001</x:v>
      </x:c>
      <x:c r="J2316" s="12" t="n">
        <x:v>0</x:v>
      </x:c>
      <x:c r="K2316" s="12" t="n">
        <x:f>G2316-I2316+J2316</x:f>
        <x:v>-48.719650000000115</x:v>
      </x:c>
      <x:c r="L2316" s="12" t="n">
        <x:v>10092.434194232621</x:v>
      </x:c>
      <x:c r="M2316" s="12" t="n">
        <x:v>10136.422042798004</x:v>
      </x:c>
      <x:c r="N2316" s="12" t="n">
        <x:v>43.98784856538223</x:v>
      </x:c>
      <x:c r="O2316" s="12" t="n">
        <x:v>0</x:v>
      </x:c>
      <x:c r="P2316" s="12" t="n">
        <x:v>0</x:v>
      </x:c>
      <x:c r="Q2316" s="12" t="n">
        <x:v>0</x:v>
      </x:c>
      <x:c r="R2316" s="12" t="n">
        <x:v>254.3595760386023</x:v>
      </x:c>
      <x:c r="S2316" s="12" t="n">
        <x:v>0</x:v>
      </x:c>
      <x:c r="T2316" s="12" t="n">
        <x:v>0</x:v>
      </x:c>
      <x:c r="U2316" s="12" t="n">
        <x:f>'逐时购电与费用'!H2316+'逐时购电与费用'!J2316+F2316-P2316+O2316-E2316-N2316/'月度汇总'!$F$6-Q2316</x:f>
        <x:v>1.0000007932831068e-8</x:v>
      </x:c>
      <x:c r="V2316" s="12" t="n">
        <x:f>M2316-L2316-N2316+O2316/'月度汇总'!$F$7</x:f>
        <x:v>3.623767952376511e-13</x:v>
      </x:c>
    </x:row>
    <x:row r="2317" ht="20" customHeight="1">
      <x:c r="A2317" s="13" t="n">
        <x:f>'逐时购电与费用'!A2317</x:f>
        <x:v>45705.0625</x:v>
      </x:c>
      <x:c r="B2317" s="13" t="n">
        <x:v>45705</x:v>
      </x:c>
      <x:c r="C2317" s="12" t="n">
        <x:v>616.6471884425556</x:v>
      </x:c>
      <x:c r="D2317" s="12" t="n">
        <x:v>0</x:v>
      </x:c>
      <x:c r="E2317" s="12" t="n">
        <x:v>565.5933333333332</x:v>
      </x:c>
      <x:c r="F2317" s="12" t="n">
        <x:v>0</x:v>
      </x:c>
      <x:c r="G2317" s="12" t="n">
        <x:f>E2317-F2317</x:f>
        <x:v>565.5933333333332</x:v>
      </x:c>
      <x:c r="H2317" s="12" t="n">
        <x:f>G2317-C2317+D2317</x:f>
        <x:v>-51.053855109222354</x:v>
      </x:c>
      <x:c r="I2317" s="12" t="n">
        <x:v>616.6821083333334</x:v>
      </x:c>
      <x:c r="J2317" s="12" t="n">
        <x:v>0</x:v>
      </x:c>
      <x:c r="K2317" s="12" t="n">
        <x:f>G2317-I2317+J2317</x:f>
        <x:v>-51.08877500000017</x:v>
      </x:c>
      <x:c r="L2317" s="12" t="n">
        <x:v>10136.422042798004</x:v>
      </x:c>
      <x:c r="M2317" s="12" t="n">
        <x:v>10182.370512387304</x:v>
      </x:c>
      <x:c r="N2317" s="12" t="n">
        <x:v>45.94846958930012</x:v>
      </x:c>
      <x:c r="O2317" s="12" t="n">
        <x:v>0</x:v>
      </x:c>
      <x:c r="P2317" s="12" t="n">
        <x:v>0</x:v>
      </x:c>
      <x:c r="Q2317" s="12" t="n">
        <x:v>0</x:v>
      </x:c>
      <x:c r="R2317" s="12" t="n">
        <x:v>241.3309042487739</x:v>
      </x:c>
      <x:c r="S2317" s="12" t="n">
        <x:v>0.48544803948698245</x:v>
      </x:c>
      <x:c r="T2317" s="12" t="n">
        <x:v>0</x:v>
      </x:c>
      <x:c r="U2317" s="12" t="n">
        <x:f>'逐时购电与费用'!H2317+'逐时购电与费用'!J2317+F2317-P2317+O2317-E2317-N2317/'月度汇总'!$F$6-Q2317</x:f>
        <x:v>1.000000082740371e-8</x:v>
      </x:c>
      <x:c r="V2317" s="12" t="n">
        <x:f>M2317-L2317-N2317+O2317/'月度汇总'!$F$7</x:f>
        <x:v>5.400124791776761e-13</x:v>
      </x:c>
    </x:row>
    <x:row r="2318" ht="20" customHeight="1">
      <x:c r="A2318" s="13" t="n">
        <x:f>'逐时购电与费用'!A2318</x:f>
        <x:v>45705.069444444445</x:v>
      </x:c>
      <x:c r="B2318" s="13" t="n">
        <x:v>45705</x:v>
      </x:c>
      <x:c r="C2318" s="12" t="n">
        <x:v>598.0119127338082</x:v>
      </x:c>
      <x:c r="D2318" s="12" t="n">
        <x:v>0</x:v>
      </x:c>
      <x:c r="E2318" s="12" t="n">
        <x:v>605.4709</x:v>
      </x:c>
      <x:c r="F2318" s="12" t="n">
        <x:v>0</x:v>
      </x:c>
      <x:c r="G2318" s="12" t="n">
        <x:f>E2318-F2318</x:f>
        <x:v>605.4709</x:v>
      </x:c>
      <x:c r="H2318" s="12" t="n">
        <x:f>G2318-C2318+D2318</x:f>
        <x:v>7.458987266191798</x:v>
      </x:c>
      <x:c r="I2318" s="12" t="n">
        <x:v>598.2322666666666</x:v>
      </x:c>
      <x:c r="J2318" s="12" t="n">
        <x:v>0</x:v>
      </x:c>
      <x:c r="K2318" s="12" t="n">
        <x:f>G2318-I2318+J2318</x:f>
        <x:v>7.238633333333382</x:v>
      </x:c>
      <x:c r="L2318" s="12" t="n">
        <x:v>10182.370512387304</x:v>
      </x:c>
      <x:c r="M2318" s="12" t="n">
        <x:v>10174.082748769313</x:v>
      </x:c>
      <x:c r="N2318" s="12" t="n">
        <x:v>0</x:v>
      </x:c>
      <x:c r="O2318" s="12" t="n">
        <x:v>7.458987256191798</x:v>
      </x:c>
      <x:c r="P2318" s="12" t="n">
        <x:v>0</x:v>
      </x:c>
      <x:c r="Q2318" s="12" t="n">
        <x:v>0</x:v>
      </x:c>
      <x:c r="R2318" s="12" t="n">
        <x:v>233.6449327682668</x:v>
      </x:c>
      <x:c r="S2318" s="12" t="n">
        <x:v>3.1495928554006696</x:v>
      </x:c>
      <x:c r="T2318" s="12" t="n">
        <x:v>0</x:v>
      </x:c>
      <x:c r="U2318" s="12" t="n">
        <x:f>'逐时购电与费用'!H2318+'逐时购电与费用'!J2318+F2318-P2318+O2318-E2318-N2318/'月度汇总'!$F$6-Q2318</x:f>
        <x:v>-1.0000007932831068e-8</x:v>
      </x:c>
      <x:c r="V2318" s="12" t="n">
        <x:f>M2318-L2318-N2318+O2318/'月度汇总'!$F$7</x:f>
        <x:v>-1.1723955140041653e-13</x:v>
      </x:c>
    </x:row>
    <x:row r="2319" ht="20" customHeight="1">
      <x:c r="A2319" s="13" t="n">
        <x:f>'逐时购电与费用'!A2319</x:f>
        <x:v>45705.07638888889</x:v>
      </x:c>
      <x:c r="B2319" s="13" t="n">
        <x:v>45705</x:v>
      </x:c>
      <x:c r="C2319" s="12" t="n">
        <x:v>601.8445554209376</x:v>
      </x:c>
      <x:c r="D2319" s="12" t="n">
        <x:v>0</x:v>
      </x:c>
      <x:c r="E2319" s="12" t="n">
        <x:v>618.7933333333333</x:v>
      </x:c>
      <x:c r="F2319" s="12" t="n">
        <x:v>0</x:v>
      </x:c>
      <x:c r="G2319" s="12" t="n">
        <x:f>E2319-F2319</x:f>
        <x:v>618.7933333333333</x:v>
      </x:c>
      <x:c r="H2319" s="12" t="n">
        <x:f>G2319-C2319+D2319</x:f>
        <x:v>16.948777912395713</x:v>
      </x:c>
      <x:c r="I2319" s="12" t="n">
        <x:v>602.2452633333334</x:v>
      </x:c>
      <x:c r="J2319" s="12" t="n">
        <x:v>0</x:v>
      </x:c>
      <x:c r="K2319" s="12" t="n">
        <x:f>G2319-I2319+J2319</x:f>
        <x:v>16.54806999999994</x:v>
      </x:c>
      <x:c r="L2319" s="12" t="n">
        <x:v>10174.082748769313</x:v>
      </x:c>
      <x:c r="M2319" s="12" t="n">
        <x:v>10155.250773322206</x:v>
      </x:c>
      <x:c r="N2319" s="12" t="n">
        <x:v>0</x:v>
      </x:c>
      <x:c r="O2319" s="12" t="n">
        <x:v>16.94877790239571</x:v>
      </x:c>
      <x:c r="P2319" s="12" t="n">
        <x:v>0</x:v>
      </x:c>
      <x:c r="Q2319" s="12" t="n">
        <x:v>0</x:v>
      </x:c>
      <x:c r="R2319" s="12" t="n">
        <x:v>224.8994627962294</x:v>
      </x:c>
      <x:c r="S2319" s="12" t="n">
        <x:v>5.888779111067834</x:v>
      </x:c>
      <x:c r="T2319" s="12" t="n">
        <x:v>0</x:v>
      </x:c>
      <x:c r="U2319" s="12" t="n">
        <x:f>'逐时购电与费用'!H2319+'逐时购电与费用'!J2319+F2319-P2319+O2319-E2319-N2319/'月度汇总'!$F$6-Q2319</x:f>
        <x:v>-1.0000007932831068e-8</x:v>
      </x:c>
      <x:c r="V2319" s="12" t="n">
        <x:f>M2319-L2319-N2319+O2319/'月度汇总'!$F$7</x:f>
        <x:v>-3.979039320256561e-13</x:v>
      </x:c>
    </x:row>
    <x:row r="2320" ht="20" customHeight="1">
      <x:c r="A2320" s="13" t="n">
        <x:f>'逐时购电与费用'!A2320</x:f>
        <x:v>45705.08333333333</x:v>
      </x:c>
      <x:c r="B2320" s="13" t="n">
        <x:v>45705</x:v>
      </x:c>
      <x:c r="C2320" s="12" t="n">
        <x:v>623.3765706663072</x:v>
      </x:c>
      <x:c r="D2320" s="12" t="n">
        <x:v>0</x:v>
      </x:c>
      <x:c r="E2320" s="12" t="n">
        <x:v>606.3166666666666</x:v>
      </x:c>
      <x:c r="F2320" s="12" t="n">
        <x:v>0</x:v>
      </x:c>
      <x:c r="G2320" s="12" t="n">
        <x:f>E2320-F2320</x:f>
        <x:v>606.3166666666666</x:v>
      </x:c>
      <x:c r="H2320" s="12" t="n">
        <x:f>G2320-C2320+D2320</x:f>
        <x:v>-17.059903999640596</x:v>
      </x:c>
      <x:c r="I2320" s="12" t="n">
        <x:v>623.9526916666667</x:v>
      </x:c>
      <x:c r="J2320" s="12" t="n">
        <x:v>0</x:v>
      </x:c>
      <x:c r="K2320" s="12" t="n">
        <x:f>G2320-I2320+J2320</x:f>
        <x:v>-17.63602500000013</x:v>
      </x:c>
      <x:c r="L2320" s="12" t="n">
        <x:v>10155.250773322206</x:v>
      </x:c>
      <x:c r="M2320" s="12" t="n">
        <x:v>10170.604686912882</x:v>
      </x:c>
      <x:c r="N2320" s="12" t="n">
        <x:v>15.353913590676536</x:v>
      </x:c>
      <x:c r="O2320" s="12" t="n">
        <x:v>0</x:v>
      </x:c>
      <x:c r="P2320" s="12" t="n">
        <x:v>0</x:v>
      </x:c>
      <x:c r="Q2320" s="12" t="n">
        <x:v>0</x:v>
      </x:c>
      <x:c r="R2320" s="12" t="n">
        <x:v>255.64236566304135</x:v>
      </x:c>
      <x:c r="S2320" s="12" t="n">
        <x:v>8.70512051203741</x:v>
      </x:c>
      <x:c r="T2320" s="12" t="n">
        <x:v>0</x:v>
      </x:c>
      <x:c r="U2320" s="12" t="n">
        <x:f>'逐时购电与费用'!H2320+'逐时购电与费用'!J2320+F2320-P2320+O2320-E2320-N2320/'月度汇总'!$F$6-Q2320</x:f>
        <x:v>1.000000082740371e-8</x:v>
      </x:c>
      <x:c r="V2320" s="12" t="n">
        <x:f>M2320-L2320-N2320+O2320/'月度汇总'!$F$7</x:f>
        <x:v>-7.336353746723034e-13</x:v>
      </x:c>
    </x:row>
    <x:row r="2321" ht="20" customHeight="1">
      <x:c r="A2321" s="13" t="n">
        <x:f>'逐时购电与费用'!A2321</x:f>
        <x:v>45705.09027777778</x:v>
      </x:c>
      <x:c r="B2321" s="13" t="n">
        <x:v>45705</x:v>
      </x:c>
      <x:c r="C2321" s="12" t="n">
        <x:v>629.2212389449422</x:v>
      </x:c>
      <x:c r="D2321" s="12" t="n">
        <x:v>0</x:v>
      </x:c>
      <x:c r="E2321" s="12" t="n">
        <x:v>640.9774166666666</x:v>
      </x:c>
      <x:c r="F2321" s="12" t="n">
        <x:v>0</x:v>
      </x:c>
      <x:c r="G2321" s="12" t="n">
        <x:f>E2321-F2321</x:f>
        <x:v>640.9774166666666</x:v>
      </x:c>
      <x:c r="H2321" s="12" t="n">
        <x:f>G2321-C2321+D2321</x:f>
        <x:v>11.756177721724384</x:v>
      </x:c>
      <x:c r="I2321" s="12" t="n">
        <x:v>625.3401258333333</x:v>
      </x:c>
      <x:c r="J2321" s="12" t="n">
        <x:v>0</x:v>
      </x:c>
      <x:c r="K2321" s="12" t="n">
        <x:f>G2321-I2321+J2321</x:f>
        <x:v>15.637290833333282</x:v>
      </x:c>
      <x:c r="L2321" s="12" t="n">
        <x:v>10170.604686912882</x:v>
      </x:c>
      <x:c r="M2321" s="12" t="n">
        <x:v>10157.542267233188</x:v>
      </x:c>
      <x:c r="N2321" s="12" t="n">
        <x:v>0</x:v>
      </x:c>
      <x:c r="O2321" s="12" t="n">
        <x:v>11.756177711724384</x:v>
      </x:c>
      <x:c r="P2321" s="12" t="n">
        <x:v>0</x:v>
      </x:c>
      <x:c r="Q2321" s="12" t="n">
        <x:v>0</x:v>
      </x:c>
      <x:c r="R2321" s="12" t="n">
        <x:v>274.1166087725643</x:v>
      </x:c>
      <x:c r="S2321" s="12" t="n">
        <x:v>0</x:v>
      </x:c>
      <x:c r="T2321" s="12" t="n">
        <x:v>0</x:v>
      </x:c>
      <x:c r="U2321" s="12" t="n">
        <x:f>'逐时购电与费用'!H2321+'逐时购电与费用'!J2321+F2321-P2321+O2321-E2321-N2321/'月度汇总'!$F$6-Q2321</x:f>
        <x:v>-1.0000007932831068e-8</x:v>
      </x:c>
      <x:c r="V2321" s="12" t="n">
        <x:f>M2321-L2321-N2321+O2321/'月度汇总'!$F$7</x:f>
        <x:v>-5.986322548778844e-13</x:v>
      </x:c>
    </x:row>
    <x:row r="2322" ht="20" customHeight="1">
      <x:c r="A2322" s="13" t="n">
        <x:f>'逐时购电与费用'!A2322</x:f>
        <x:v>45705.09722222222</x:v>
      </x:c>
      <x:c r="B2322" s="13" t="n">
        <x:v>45705</x:v>
      </x:c>
      <x:c r="C2322" s="12" t="n">
        <x:v>636.6184361067458</x:v>
      </x:c>
      <x:c r="D2322" s="12" t="n">
        <x:v>0</x:v>
      </x:c>
      <x:c r="E2322" s="12" t="n">
        <x:v>657.15985</x:v>
      </x:c>
      <x:c r="F2322" s="12" t="n">
        <x:v>0</x:v>
      </x:c>
      <x:c r="G2322" s="12" t="n">
        <x:f>E2322-F2322</x:f>
        <x:v>657.15985</x:v>
      </x:c>
      <x:c r="H2322" s="12" t="n">
        <x:f>G2322-C2322+D2322</x:f>
        <x:v>20.54141389325423</x:v>
      </x:c>
      <x:c r="I2322" s="12" t="n">
        <x:v>637.5310983333333</x:v>
      </x:c>
      <x:c r="J2322" s="12" t="n">
        <x:v>0</x:v>
      </x:c>
      <x:c r="K2322" s="12" t="n">
        <x:f>G2322-I2322+J2322</x:f>
        <x:v>19.628751666666744</x:v>
      </x:c>
      <x:c r="L2322" s="12" t="n">
        <x:v>10157.542267233188</x:v>
      </x:c>
      <x:c r="M2322" s="12" t="n">
        <x:v>10134.718474029572</x:v>
      </x:c>
      <x:c r="N2322" s="12" t="n">
        <x:v>0</x:v>
      </x:c>
      <x:c r="O2322" s="12" t="n">
        <x:v>20.54141388325423</x:v>
      </x:c>
      <x:c r="P2322" s="12" t="n">
        <x:v>0</x:v>
      </x:c>
      <x:c r="Q2322" s="12" t="n">
        <x:v>0</x:v>
      </x:c>
      <x:c r="R2322" s="12" t="n">
        <x:v>237.1053148118546</x:v>
      </x:c>
      <x:c r="S2322" s="12" t="n">
        <x:v>14.578022934641695</x:v>
      </x:c>
      <x:c r="T2322" s="12" t="n">
        <x:v>0</x:v>
      </x:c>
      <x:c r="U2322" s="12" t="n">
        <x:f>'逐时购电与费用'!H2322+'逐时购电与费用'!J2322+F2322-P2322+O2322-E2322-N2322/'月度汇总'!$F$6-Q2322</x:f>
        <x:v>-1.0000007932831068e-8</x:v>
      </x:c>
      <x:c r="V2322" s="12" t="n">
        <x:f>M2322-L2322-N2322+O2322/'月度汇总'!$F$7</x:f>
        <x:v>3.872457909892546e-13</x:v>
      </x:c>
    </x:row>
    <x:row r="2323" ht="20" customHeight="1">
      <x:c r="A2323" s="13" t="n">
        <x:f>'逐时购电与费用'!A2323</x:f>
        <x:v>45705.10416666667</x:v>
      </x:c>
      <x:c r="B2323" s="13" t="n">
        <x:v>45705</x:v>
      </x:c>
      <x:c r="C2323" s="12" t="n">
        <x:v>645.2302249415786</x:v>
      </x:c>
      <x:c r="D2323" s="12" t="n">
        <x:v>0</x:v>
      </x:c>
      <x:c r="E2323" s="12" t="n">
        <x:v>630.4333333333333</x:v>
      </x:c>
      <x:c r="F2323" s="12" t="n">
        <x:v>0</x:v>
      </x:c>
      <x:c r="G2323" s="12" t="n">
        <x:f>E2323-F2323</x:f>
        <x:v>630.4333333333333</x:v>
      </x:c>
      <x:c r="H2323" s="12" t="n">
        <x:f>G2323-C2323+D2323</x:f>
        <x:v>-14.796891608245346</x:v>
      </x:c>
      <x:c r="I2323" s="12" t="n">
        <x:v>650.6146333333332</x:v>
      </x:c>
      <x:c r="J2323" s="12" t="n">
        <x:v>0</x:v>
      </x:c>
      <x:c r="K2323" s="12" t="n">
        <x:f>G2323-I2323+J2323</x:f>
        <x:v>-20.181299999999965</x:v>
      </x:c>
      <x:c r="L2323" s="12" t="n">
        <x:v>10134.718474029572</x:v>
      </x:c>
      <x:c r="M2323" s="12" t="n">
        <x:v>10148.035676467993</x:v>
      </x:c>
      <x:c r="N2323" s="12" t="n">
        <x:v>13.31720243842081</x:v>
      </x:c>
      <x:c r="O2323" s="12" t="n">
        <x:v>0</x:v>
      </x:c>
      <x:c r="P2323" s="12" t="n">
        <x:v>0</x:v>
      </x:c>
      <x:c r="Q2323" s="12" t="n">
        <x:v>0</x:v>
      </x:c>
      <x:c r="R2323" s="12" t="n">
        <x:v>231.58262172046648</x:v>
      </x:c>
      <x:c r="S2323" s="12" t="n">
        <x:v>61.57976886405913</x:v>
      </x:c>
      <x:c r="T2323" s="12" t="n">
        <x:v>0</x:v>
      </x:c>
      <x:c r="U2323" s="12" t="n">
        <x:f>'逐时购电与费用'!H2323+'逐时购电与费用'!J2323+F2323-P2323+O2323-E2323-N2323/'月度汇总'!$F$6-Q2323</x:f>
        <x:v>1.000000082740371e-8</x:v>
      </x:c>
      <x:c r="V2323" s="12" t="n">
        <x:f>M2323-L2323-N2323+O2323/'月度汇总'!$F$7</x:f>
        <x:v>-5.293543381412746e-13</x:v>
      </x:c>
    </x:row>
    <x:row r="2324" ht="20" customHeight="1">
      <x:c r="A2324" s="13" t="n">
        <x:f>'逐时购电与费用'!A2324</x:f>
        <x:v>45705.11111111111</x:v>
      </x:c>
      <x:c r="B2324" s="13" t="n">
        <x:v>45705</x:v>
      </x:c>
      <x:c r="C2324" s="12" t="n">
        <x:v>636.6605425804515</x:v>
      </x:c>
      <x:c r="D2324" s="12" t="n">
        <x:v>0</x:v>
      </x:c>
      <x:c r="E2324" s="12" t="n">
        <x:v>608.1271666666667</x:v>
      </x:c>
      <x:c r="F2324" s="12" t="n">
        <x:v>0</x:v>
      </x:c>
      <x:c r="G2324" s="12" t="n">
        <x:f>E2324-F2324</x:f>
        <x:v>608.1271666666667</x:v>
      </x:c>
      <x:c r="H2324" s="12" t="n">
        <x:f>G2324-C2324+D2324</x:f>
        <x:v>-28.53337591378488</x:v>
      </x:c>
      <x:c r="I2324" s="12" t="n">
        <x:v>637.8915591666668</x:v>
      </x:c>
      <x:c r="J2324" s="12" t="n">
        <x:v>0</x:v>
      </x:c>
      <x:c r="K2324" s="12" t="n">
        <x:f>G2324-I2324+J2324</x:f>
        <x:v>-29.7643925000001</x:v>
      </x:c>
      <x:c r="L2324" s="12" t="n">
        <x:v>10148.035676467993</x:v>
      </x:c>
      <x:c r="M2324" s="12" t="n">
        <x:v>10173.7157147814</x:v>
      </x:c>
      <x:c r="N2324" s="12" t="n">
        <x:v>25.68003831340639</x:v>
      </x:c>
      <x:c r="O2324" s="12" t="n">
        <x:v>0</x:v>
      </x:c>
      <x:c r="P2324" s="12" t="n">
        <x:v>0</x:v>
      </x:c>
      <x:c r="Q2324" s="12" t="n">
        <x:v>0</x:v>
      </x:c>
      <x:c r="R2324" s="12" t="n">
        <x:v>244.8672678378781</x:v>
      </x:c>
      <x:c r="S2324" s="12" t="n">
        <x:v>14.483048742212532</x:v>
      </x:c>
      <x:c r="T2324" s="12" t="n">
        <x:v>0</x:v>
      </x:c>
      <x:c r="U2324" s="12" t="n">
        <x:f>'逐时购电与费用'!H2324+'逐时购电与费用'!J2324+F2324-P2324+O2324-E2324-N2324/'月度汇总'!$F$6-Q2324</x:f>
        <x:v>1.0000004380117389e-8</x:v>
      </x:c>
      <x:c r="V2324" s="12" t="n">
        <x:f>M2324-L2324-N2324+O2324/'月度汇总'!$F$7</x:f>
        <x:v>4.511946372076636e-13</x:v>
      </x:c>
    </x:row>
    <x:row r="2325" ht="20" customHeight="1">
      <x:c r="A2325" s="13" t="n">
        <x:f>'逐时购电与费用'!A2325</x:f>
        <x:v>45705.118055555555</x:v>
      </x:c>
      <x:c r="B2325" s="13" t="n">
        <x:v>45705</x:v>
      </x:c>
      <x:c r="C2325" s="12" t="n">
        <x:v>640.9637728994285</x:v>
      </x:c>
      <x:c r="D2325" s="12" t="n">
        <x:v>0</x:v>
      </x:c>
      <x:c r="E2325" s="12" t="n">
        <x:v>615.1447499999999</x:v>
      </x:c>
      <x:c r="F2325" s="12" t="n">
        <x:v>0</x:v>
      </x:c>
      <x:c r="G2325" s="12" t="n">
        <x:f>E2325-F2325</x:f>
        <x:v>615.1447499999999</x:v>
      </x:c>
      <x:c r="H2325" s="12" t="n">
        <x:f>G2325-C2325+D2325</x:f>
        <x:v>-25.819022899428546</x:v>
      </x:c>
      <x:c r="I2325" s="12" t="n">
        <x:v>637.7196141666666</x:v>
      </x:c>
      <x:c r="J2325" s="12" t="n">
        <x:v>0</x:v>
      </x:c>
      <x:c r="K2325" s="12" t="n">
        <x:f>G2325-I2325+J2325</x:f>
        <x:v>-22.574864166666657</x:v>
      </x:c>
      <x:c r="L2325" s="12" t="n">
        <x:v>10173.7157147814</x:v>
      </x:c>
      <x:c r="M2325" s="12" t="n">
        <x:v>10196.952835381886</x:v>
      </x:c>
      <x:c r="N2325" s="12" t="n">
        <x:v>23.23712060048569</x:v>
      </x:c>
      <x:c r="O2325" s="12" t="n">
        <x:v>0</x:v>
      </x:c>
      <x:c r="P2325" s="12" t="n">
        <x:v>0</x:v>
      </x:c>
      <x:c r="Q2325" s="12" t="n">
        <x:v>0</x:v>
      </x:c>
      <x:c r="R2325" s="12" t="n">
        <x:v>200.6173816270957</x:v>
      </x:c>
      <x:c r="S2325" s="12" t="n">
        <x:v>0</x:v>
      </x:c>
      <x:c r="T2325" s="12" t="n">
        <x:v>0</x:v>
      </x:c>
      <x:c r="U2325" s="12" t="n">
        <x:f>'逐时购电与费用'!H2325+'逐时购电与费用'!J2325+F2325-P2325+O2325-E2325-N2325/'月度汇总'!$F$6-Q2325</x:f>
        <x:v>1.0000004380117389e-8</x:v>
      </x:c>
      <x:c r="V2325" s="12" t="n">
        <x:f>M2325-L2325-N2325+O2325/'月度汇总'!$F$7</x:f>
        <x:v>6.892264536872972e-13</x:v>
      </x:c>
    </x:row>
    <x:row r="2326" ht="20" customHeight="1">
      <x:c r="A2326" s="13" t="n">
        <x:f>'逐时购电与费用'!A2326</x:f>
        <x:v>45705.125</x:v>
      </x:c>
      <x:c r="B2326" s="13" t="n">
        <x:v>45705</x:v>
      </x:c>
      <x:c r="C2326" s="12" t="n">
        <x:v>653.2261080928272</x:v>
      </x:c>
      <x:c r="D2326" s="12" t="n">
        <x:v>0</x:v>
      </x:c>
      <x:c r="E2326" s="12" t="n">
        <x:v>637.1633333333333</x:v>
      </x:c>
      <x:c r="F2326" s="12" t="n">
        <x:v>0</x:v>
      </x:c>
      <x:c r="G2326" s="12" t="n">
        <x:f>E2326-F2326</x:f>
        <x:v>637.1633333333333</x:v>
      </x:c>
      <x:c r="H2326" s="12" t="n">
        <x:f>G2326-C2326+D2326</x:f>
        <x:v>-16.06277475949389</x:v>
      </x:c>
      <x:c r="I2326" s="12" t="n">
        <x:v>650.1304333333333</x:v>
      </x:c>
      <x:c r="J2326" s="12" t="n">
        <x:v>0</x:v>
      </x:c>
      <x:c r="K2326" s="12" t="n">
        <x:f>G2326-I2326+J2326</x:f>
        <x:v>-12.96709999999996</x:v>
      </x:c>
      <x:c r="L2326" s="12" t="n">
        <x:v>10196.952835381886</x:v>
      </x:c>
      <x:c r="M2326" s="12" t="n">
        <x:v>10211.40933265643</x:v>
      </x:c>
      <x:c r="N2326" s="12" t="n">
        <x:v>14.4564972745445</x:v>
      </x:c>
      <x:c r="O2326" s="12" t="n">
        <x:v>0</x:v>
      </x:c>
      <x:c r="P2326" s="12" t="n">
        <x:v>0</x:v>
      </x:c>
      <x:c r="Q2326" s="12" t="n">
        <x:v>0</x:v>
      </x:c>
      <x:c r="R2326" s="12" t="n">
        <x:v>153.21501261133903</x:v>
      </x:c>
      <x:c r="S2326" s="12" t="n">
        <x:v>0</x:v>
      </x:c>
      <x:c r="T2326" s="12" t="n">
        <x:v>0</x:v>
      </x:c>
      <x:c r="U2326" s="12" t="n">
        <x:f>'逐时购电与费用'!H2326+'逐时购电与费用'!J2326+F2326-P2326+O2326-E2326-N2326/'月度汇总'!$F$6-Q2326</x:f>
        <x:v>1.0000004380117389e-8</x:v>
      </x:c>
      <x:c r="V2326" s="12" t="n">
        <x:f>M2326-L2326-N2326+O2326/'月度汇总'!$F$7</x:f>
        <x:v>2.4513724383723456e-13</x:v>
      </x:c>
    </x:row>
    <x:row r="2327" ht="20" customHeight="1">
      <x:c r="A2327" s="13" t="n">
        <x:f>'逐时购电与费用'!A2327</x:f>
        <x:v>45705.131944444445</x:v>
      </x:c>
      <x:c r="B2327" s="13" t="n">
        <x:v>45705</x:v>
      </x:c>
      <x:c r="C2327" s="12" t="n">
        <x:v>638.3967694156468</x:v>
      </x:c>
      <x:c r="D2327" s="12" t="n">
        <x:v>0</x:v>
      </x:c>
      <x:c r="E2327" s="12" t="n">
        <x:v>640.1230333333333</x:v>
      </x:c>
      <x:c r="F2327" s="12" t="n">
        <x:v>0</x:v>
      </x:c>
      <x:c r="G2327" s="12" t="n">
        <x:f>E2327-F2327</x:f>
        <x:v>640.1230333333333</x:v>
      </x:c>
      <x:c r="H2327" s="12" t="n">
        <x:f>G2327-C2327+D2327</x:f>
        <x:v>1.7262639176865378</x:v>
      </x:c>
      <x:c r="I2327" s="12" t="n">
        <x:v>635.4455108333333</x:v>
      </x:c>
      <x:c r="J2327" s="12" t="n">
        <x:v>0</x:v>
      </x:c>
      <x:c r="K2327" s="12" t="n">
        <x:f>G2327-I2327+J2327</x:f>
        <x:v>4.677522500000009</x:v>
      </x:c>
      <x:c r="L2327" s="12" t="n">
        <x:v>10211.40933265643</x:v>
      </x:c>
      <x:c r="M2327" s="12" t="n">
        <x:v>10209.49126164789</x:v>
      </x:c>
      <x:c r="N2327" s="12" t="n">
        <x:v>0</x:v>
      </x:c>
      <x:c r="O2327" s="12" t="n">
        <x:v>1.7262639076865378</x:v>
      </x:c>
      <x:c r="P2327" s="12" t="n">
        <x:v>0</x:v>
      </x:c>
      <x:c r="Q2327" s="12" t="n">
        <x:v>0</x:v>
      </x:c>
      <x:c r="R2327" s="12" t="n">
        <x:v>170.51820188086697</x:v>
      </x:c>
      <x:c r="S2327" s="12" t="n">
        <x:v>0</x:v>
      </x:c>
      <x:c r="T2327" s="12" t="n">
        <x:v>0</x:v>
      </x:c>
      <x:c r="U2327" s="12" t="n">
        <x:f>'逐时购电与费用'!H2327+'逐时购电与费用'!J2327+F2327-P2327+O2327-E2327-N2327/'月度汇总'!$F$6-Q2327</x:f>
        <x:v>-1.0000007932831068e-8</x:v>
      </x:c>
      <x:c r="V2327" s="12" t="n">
        <x:f>M2327-L2327-N2327+O2327/'月度汇总'!$F$7</x:f>
        <x:v>3.8768988019910466e-13</x:v>
      </x:c>
    </x:row>
    <x:row r="2328" ht="20" customHeight="1">
      <x:c r="A2328" s="13" t="n">
        <x:f>'逐时购电与费用'!A2328</x:f>
        <x:v>45705.13888888889</x:v>
      </x:c>
      <x:c r="B2328" s="13" t="n">
        <x:v>45705</x:v>
      </x:c>
      <x:c r="C2328" s="12" t="n">
        <x:v>628.9217054284863</x:v>
      </x:c>
      <x:c r="D2328" s="12" t="n">
        <x:v>0</x:v>
      </x:c>
      <x:c r="E2328" s="12" t="n">
        <x:v>640.8629166666666</x:v>
      </x:c>
      <x:c r="F2328" s="12" t="n">
        <x:v>0</x:v>
      </x:c>
      <x:c r="G2328" s="12" t="n">
        <x:f>E2328-F2328</x:f>
        <x:v>640.8629166666666</x:v>
      </x:c>
      <x:c r="H2328" s="12" t="n">
        <x:f>G2328-C2328+D2328</x:f>
        <x:v>11.941211238180244</x:v>
      </x:c>
      <x:c r="I2328" s="12" t="n">
        <x:v>626.1109066666666</x:v>
      </x:c>
      <x:c r="J2328" s="12" t="n">
        <x:v>0</x:v>
      </x:c>
      <x:c r="K2328" s="12" t="n">
        <x:f>G2328-I2328+J2328</x:f>
        <x:v>14.752010000000041</x:v>
      </x:c>
      <x:c r="L2328" s="12" t="n">
        <x:v>10209.49126164789</x:v>
      </x:c>
      <x:c r="M2328" s="12" t="n">
        <x:v>10196.223249172135</x:v>
      </x:c>
      <x:c r="N2328" s="12" t="n">
        <x:v>0</x:v>
      </x:c>
      <x:c r="O2328" s="12" t="n">
        <x:v>11.941211228180244</x:v>
      </x:c>
      <x:c r="P2328" s="12" t="n">
        <x:v>0</x:v>
      </x:c>
      <x:c r="Q2328" s="12" t="n">
        <x:v>0</x:v>
      </x:c>
      <x:c r="R2328" s="12" t="n">
        <x:v>189.22331095146353</x:v>
      </x:c>
      <x:c r="S2328" s="12" t="n">
        <x:v>0</x:v>
      </x:c>
      <x:c r="T2328" s="12" t="n">
        <x:v>0</x:v>
      </x:c>
      <x:c r="U2328" s="12" t="n">
        <x:f>'逐时购电与费用'!H2328+'逐时购电与费用'!J2328+F2328-P2328+O2328-E2328-N2328/'月度汇总'!$F$6-Q2328</x:f>
        <x:v>-1.0000007932831068e-8</x:v>
      </x:c>
      <x:c r="V2328" s="12" t="n">
        <x:f>M2328-L2328-N2328+O2328/'月度汇总'!$F$7</x:f>
        <x:v>5.133671265866724e-13</x:v>
      </x:c>
    </x:row>
    <x:row r="2329" ht="20" customHeight="1">
      <x:c r="A2329" s="13" t="n">
        <x:f>'逐时购电与费用'!A2329</x:f>
        <x:v>45705.14583333333</x:v>
      </x:c>
      <x:c r="B2329" s="13" t="n">
        <x:v>45705</x:v>
      </x:c>
      <x:c r="C2329" s="12" t="n">
        <x:v>637.6092035782193</x:v>
      </x:c>
      <x:c r="D2329" s="12" t="n">
        <x:v>0</x:v>
      </x:c>
      <x:c r="E2329" s="12" t="n">
        <x:v>640.9683333333332</x:v>
      </x:c>
      <x:c r="F2329" s="12" t="n">
        <x:v>0</x:v>
      </x:c>
      <x:c r="G2329" s="12" t="n">
        <x:f>E2329-F2329</x:f>
        <x:v>640.9683333333332</x:v>
      </x:c>
      <x:c r="H2329" s="12" t="n">
        <x:f>G2329-C2329+D2329</x:f>
        <x:v>3.3591297551139405</x:v>
      </x:c>
      <x:c r="I2329" s="12" t="n">
        <x:v>634.9350166666667</x:v>
      </x:c>
      <x:c r="J2329" s="12" t="n">
        <x:v>0</x:v>
      </x:c>
      <x:c r="K2329" s="12" t="n">
        <x:f>G2329-I2329+J2329</x:f>
        <x:v>6.033316666666565</x:v>
      </x:c>
      <x:c r="L2329" s="12" t="n">
        <x:v>10196.223249172135</x:v>
      </x:c>
      <x:c r="M2329" s="12" t="n">
        <x:v>10192.490882788676</x:v>
      </x:c>
      <x:c r="N2329" s="12" t="n">
        <x:v>0</x:v>
      </x:c>
      <x:c r="O2329" s="12" t="n">
        <x:v>3.3591297451139406</x:v>
      </x:c>
      <x:c r="P2329" s="12" t="n">
        <x:v>0</x:v>
      </x:c>
      <x:c r="Q2329" s="12" t="n">
        <x:v>0</x:v>
      </x:c>
      <x:c r="R2329" s="12" t="n">
        <x:v>190.5601268681212</x:v>
      </x:c>
      <x:c r="S2329" s="12" t="n">
        <x:v>0</x:v>
      </x:c>
      <x:c r="T2329" s="12" t="n">
        <x:v>0</x:v>
      </x:c>
      <x:c r="U2329" s="12" t="n">
        <x:f>'逐时购电与费用'!H2329+'逐时购电与费用'!J2329+F2329-P2329+O2329-E2329-N2329/'月度汇总'!$F$6-Q2329</x:f>
        <x:v>-1.0000007932831068e-8</x:v>
      </x:c>
      <x:c r="V2329" s="12" t="n">
        <x:f>M2329-L2329-N2329+O2329/'月度汇总'!$F$7</x:f>
        <x:v>4.1300296516055823e-13</x:v>
      </x:c>
    </x:row>
    <x:row r="2330" ht="20" customHeight="1">
      <x:c r="A2330" s="13" t="n">
        <x:f>'逐时购电与费用'!A2330</x:f>
        <x:v>45705.15277777778</x:v>
      </x:c>
      <x:c r="B2330" s="13" t="n">
        <x:v>45705</x:v>
      </x:c>
      <x:c r="C2330" s="12" t="n">
        <x:v>646.3774242810223</x:v>
      </x:c>
      <x:c r="D2330" s="12" t="n">
        <x:v>0</x:v>
      </x:c>
      <x:c r="E2330" s="12" t="n">
        <x:v>626.7374666666666</x:v>
      </x:c>
      <x:c r="F2330" s="12" t="n">
        <x:v>0</x:v>
      </x:c>
      <x:c r="G2330" s="12" t="n">
        <x:f>E2330-F2330</x:f>
        <x:v>626.7374666666666</x:v>
      </x:c>
      <x:c r="H2330" s="12" t="n">
        <x:f>G2330-C2330+D2330</x:f>
        <x:v>-19.639957614355694</x:v>
      </x:c>
      <x:c r="I2330" s="12" t="n">
        <x:v>653.083865</x:v>
      </x:c>
      <x:c r="J2330" s="12" t="n">
        <x:v>0</x:v>
      </x:c>
      <x:c r="K2330" s="12" t="n">
        <x:f>G2330-I2330+J2330</x:f>
        <x:v>-26.346398333333354</x:v>
      </x:c>
      <x:c r="L2330" s="12" t="n">
        <x:v>10192.490882788676</x:v>
      </x:c>
      <x:c r="M2330" s="12" t="n">
        <x:v>10210.166844632597</x:v>
      </x:c>
      <x:c r="N2330" s="12" t="n">
        <x:v>17.675961843920124</x:v>
      </x:c>
      <x:c r="O2330" s="12" t="n">
        <x:v>0</x:v>
      </x:c>
      <x:c r="P2330" s="12" t="n">
        <x:v>0</x:v>
      </x:c>
      <x:c r="Q2330" s="12" t="n">
        <x:v>0</x:v>
      </x:c>
      <x:c r="R2330" s="12" t="n">
        <x:v>181.10646786270365</x:v>
      </x:c>
      <x:c r="S2330" s="12" t="n">
        <x:v>100.10487622933283</x:v>
      </x:c>
      <x:c r="T2330" s="12" t="n">
        <x:v>0</x:v>
      </x:c>
      <x:c r="U2330" s="12" t="n">
        <x:f>'逐时购电与费用'!H2330+'逐时购电与费用'!J2330+F2330-P2330+O2330-E2330-N2330/'月度汇总'!$F$6-Q2330</x:f>
        <x:v>1.000000082740371e-8</x:v>
      </x:c>
      <x:c r="V2330" s="12" t="n">
        <x:f>M2330-L2330-N2330+O2330/'月度汇总'!$F$7</x:f>
        <x:v>8.348877145181177e-13</x:v>
      </x:c>
    </x:row>
    <x:row r="2331" ht="20" customHeight="1">
      <x:c r="A2331" s="13" t="n">
        <x:f>'逐时购电与费用'!A2331</x:f>
        <x:v>45705.15972222222</x:v>
      </x:c>
      <x:c r="B2331" s="13" t="n">
        <x:v>45705</x:v>
      </x:c>
      <x:c r="C2331" s="12" t="n">
        <x:v>660.9819000076972</x:v>
      </x:c>
      <x:c r="D2331" s="12" t="n">
        <x:v>0</x:v>
      </x:c>
      <x:c r="E2331" s="12" t="n">
        <x:v>634.24675</x:v>
      </x:c>
      <x:c r="F2331" s="12" t="n">
        <x:v>0</x:v>
      </x:c>
      <x:c r="G2331" s="12" t="n">
        <x:f>E2331-F2331</x:f>
        <x:v>634.24675</x:v>
      </x:c>
      <x:c r="H2331" s="12" t="n">
        <x:f>G2331-C2331+D2331</x:f>
        <x:v>-26.735150007697143</x:v>
      </x:c>
      <x:c r="I2331" s="12" t="n">
        <x:v>665.0717199999999</x:v>
      </x:c>
      <x:c r="J2331" s="12" t="n">
        <x:v>0</x:v>
      </x:c>
      <x:c r="K2331" s="12" t="n">
        <x:f>G2331-I2331+J2331</x:f>
        <x:v>-30.824969999999894</x:v>
      </x:c>
      <x:c r="L2331" s="12" t="n">
        <x:v>10210.166844632597</x:v>
      </x:c>
      <x:c r="M2331" s="12" t="n">
        <x:v>10234.228479630525</x:v>
      </x:c>
      <x:c r="N2331" s="12" t="n">
        <x:v>24.061634997927428</x:v>
      </x:c>
      <x:c r="O2331" s="12" t="n">
        <x:v>0</x:v>
      </x:c>
      <x:c r="P2331" s="12" t="n">
        <x:v>0</x:v>
      </x:c>
      <x:c r="Q2331" s="12" t="n">
        <x:v>0</x:v>
      </x:c>
      <x:c r="R2331" s="12" t="n">
        <x:v>199.8097711784585</x:v>
      </x:c>
      <x:c r="S2331" s="12" t="n">
        <x:v>58.413622603595286</x:v>
      </x:c>
      <x:c r="T2331" s="12" t="n">
        <x:v>0</x:v>
      </x:c>
      <x:c r="U2331" s="12" t="n">
        <x:f>'逐时购电与费用'!H2331+'逐时购电与费用'!J2331+F2331-P2331+O2331-E2331-N2331/'月度汇总'!$F$6-Q2331</x:f>
        <x:v>1.000000082740371e-8</x:v>
      </x:c>
      <x:c r="V2331" s="12" t="n">
        <x:f>M2331-L2331-N2331+O2331/'月度汇总'!$F$7</x:f>
        <x:v>7.673861546209082e-13</x:v>
      </x:c>
    </x:row>
    <x:row r="2332" ht="20" customHeight="1">
      <x:c r="A2332" s="13" t="n">
        <x:f>'逐时购电与费用'!A2332</x:f>
        <x:v>45705.16666666667</x:v>
      </x:c>
      <x:c r="B2332" s="13" t="n">
        <x:v>45705</x:v>
      </x:c>
      <x:c r="C2332" s="12" t="n">
        <x:v>676.8513327045533</x:v>
      </x:c>
      <x:c r="D2332" s="12" t="n">
        <x:v>0</x:v>
      </x:c>
      <x:c r="E2332" s="12" t="n">
        <x:v>657.095</x:v>
      </x:c>
      <x:c r="F2332" s="12" t="n">
        <x:v>0</x:v>
      </x:c>
      <x:c r="G2332" s="12" t="n">
        <x:f>E2332-F2332</x:f>
        <x:v>657.095</x:v>
      </x:c>
      <x:c r="H2332" s="12" t="n">
        <x:f>G2332-C2332+D2332</x:f>
        <x:v>-19.7563327045533</x:v>
      </x:c>
      <x:c r="I2332" s="12" t="n">
        <x:v>670.8170250000001</x:v>
      </x:c>
      <x:c r="J2332" s="12" t="n">
        <x:v>0</x:v>
      </x:c>
      <x:c r="K2332" s="12" t="n">
        <x:f>G2332-I2332+J2332</x:f>
        <x:v>-13.72202500000003</x:v>
      </x:c>
      <x:c r="L2332" s="12" t="n">
        <x:v>10234.228479630525</x:v>
      </x:c>
      <x:c r="M2332" s="12" t="n">
        <x:v>10252.009179055623</x:v>
      </x:c>
      <x:c r="N2332" s="12" t="n">
        <x:v>17.78069942509797</x:v>
      </x:c>
      <x:c r="O2332" s="12" t="n">
        <x:v>0</x:v>
      </x:c>
      <x:c r="P2332" s="12" t="n">
        <x:v>0</x:v>
      </x:c>
      <x:c r="Q2332" s="12" t="n">
        <x:v>0</x:v>
      </x:c>
      <x:c r="R2332" s="12" t="n">
        <x:v>210.75062030947618</x:v>
      </x:c>
      <x:c r="S2332" s="12" t="n">
        <x:v>0</x:v>
      </x:c>
      <x:c r="T2332" s="12" t="n">
        <x:v>0</x:v>
      </x:c>
      <x:c r="U2332" s="12" t="n">
        <x:f>'逐时购电与费用'!H2332+'逐时购电与费用'!J2332+F2332-P2332+O2332-E2332-N2332/'月度汇总'!$F$6-Q2332</x:f>
        <x:v>1.000000082740371e-8</x:v>
      </x:c>
      <x:c r="V2332" s="12" t="n">
        <x:f>M2332-L2332-N2332+O2332/'月度汇总'!$F$7</x:f>
        <x:v>6.750155989720952e-13</x:v>
      </x:c>
    </x:row>
    <x:row r="2333" ht="20" customHeight="1">
      <x:c r="A2333" s="13" t="n">
        <x:f>'逐时购电与费用'!A2333</x:f>
        <x:v>45705.17361111111</x:v>
      </x:c>
      <x:c r="B2333" s="13" t="n">
        <x:v>45705</x:v>
      </x:c>
      <x:c r="C2333" s="12" t="n">
        <x:v>680.7971470497915</x:v>
      </x:c>
      <x:c r="D2333" s="12" t="n">
        <x:v>0</x:v>
      </x:c>
      <x:c r="E2333" s="12" t="n">
        <x:v>655.5692833333333</x:v>
      </x:c>
      <x:c r="F2333" s="12" t="n">
        <x:v>0</x:v>
      </x:c>
      <x:c r="G2333" s="12" t="n">
        <x:f>E2333-F2333</x:f>
        <x:v>655.5692833333333</x:v>
      </x:c>
      <x:c r="H2333" s="12" t="n">
        <x:f>G2333-C2333+D2333</x:f>
        <x:v>-25.227863716458273</x:v>
      </x:c>
      <x:c r="I2333" s="12" t="n">
        <x:v>671.9692516666668</x:v>
      </x:c>
      <x:c r="J2333" s="12" t="n">
        <x:v>0</x:v>
      </x:c>
      <x:c r="K2333" s="12" t="n">
        <x:f>G2333-I2333+J2333</x:f>
        <x:v>-16.399968333333504</x:v>
      </x:c>
      <x:c r="L2333" s="12" t="n">
        <x:v>10252.009179055623</x:v>
      </x:c>
      <x:c r="M2333" s="12" t="n">
        <x:v>10274.714256391437</x:v>
      </x:c>
      <x:c r="N2333" s="12" t="n">
        <x:v>22.705077335812444</x:v>
      </x:c>
      <x:c r="O2333" s="12" t="n">
        <x:v>0</x:v>
      </x:c>
      <x:c r="P2333" s="12" t="n">
        <x:v>0</x:v>
      </x:c>
      <x:c r="Q2333" s="12" t="n">
        <x:v>0</x:v>
      </x:c>
      <x:c r="R2333" s="12" t="n">
        <x:v>180.6540322378754</x:v>
      </x:c>
      <x:c r="S2333" s="12" t="n">
        <x:v>0</x:v>
      </x:c>
      <x:c r="T2333" s="12" t="n">
        <x:v>0</x:v>
      </x:c>
      <x:c r="U2333" s="12" t="n">
        <x:f>'逐时购电与费用'!H2333+'逐时购电与费用'!J2333+F2333-P2333+O2333-E2333-N2333/'月度汇总'!$F$6-Q2333</x:f>
        <x:v>1.0000004380117389e-8</x:v>
      </x:c>
      <x:c r="V2333" s="12" t="n">
        <x:f>M2333-L2333-N2333+O2333/'月度汇总'!$F$7</x:f>
        <x:v>8.135714324453147e-13</x:v>
      </x:c>
    </x:row>
    <x:row r="2334" ht="20" customHeight="1">
      <x:c r="A2334" s="13" t="n">
        <x:f>'逐时购电与费用'!A2334</x:f>
        <x:v>45705.180555555555</x:v>
      </x:c>
      <x:c r="B2334" s="13" t="n">
        <x:v>45705</x:v>
      </x:c>
      <x:c r="C2334" s="12" t="n">
        <x:v>690.7321478786622</x:v>
      </x:c>
      <x:c r="D2334" s="12" t="n">
        <x:v>0</x:v>
      </x:c>
      <x:c r="E2334" s="12" t="n">
        <x:v>674.0950666666666</x:v>
      </x:c>
      <x:c r="F2334" s="12" t="n">
        <x:v>0</x:v>
      </x:c>
      <x:c r="G2334" s="12" t="n">
        <x:f>E2334-F2334</x:f>
        <x:v>674.0950666666666</x:v>
      </x:c>
      <x:c r="H2334" s="12" t="n">
        <x:f>G2334-C2334+D2334</x:f>
        <x:v>-16.637081211995564</x:v>
      </x:c>
      <x:c r="I2334" s="12" t="n">
        <x:v>678.7285408333333</x:v>
      </x:c>
      <x:c r="J2334" s="12" t="n">
        <x:v>0</x:v>
      </x:c>
      <x:c r="K2334" s="12" t="n">
        <x:f>G2334-I2334+J2334</x:f>
        <x:v>-4.633474166666701</x:v>
      </x:c>
      <x:c r="L2334" s="12" t="n">
        <x:v>10274.714256391437</x:v>
      </x:c>
      <x:c r="M2334" s="12" t="n">
        <x:v>10289.687629473232</x:v>
      </x:c>
      <x:c r="N2334" s="12" t="n">
        <x:v>14.973373081796007</x:v>
      </x:c>
      <x:c r="O2334" s="12" t="n">
        <x:v>0</x:v>
      </x:c>
      <x:c r="P2334" s="12" t="n">
        <x:v>0</x:v>
      </x:c>
      <x:c r="Q2334" s="12" t="n">
        <x:v>0</x:v>
      </x:c>
      <x:c r="R2334" s="12" t="n">
        <x:v>150.0500674085007</x:v>
      </x:c>
      <x:c r="S2334" s="12" t="n">
        <x:v>0</x:v>
      </x:c>
      <x:c r="T2334" s="12" t="n">
        <x:v>0</x:v>
      </x:c>
      <x:c r="U2334" s="12" t="n">
        <x:f>'逐时购电与费用'!H2334+'逐时购电与费用'!J2334+F2334-P2334+O2334-E2334-N2334/'月度汇总'!$F$6-Q2334</x:f>
        <x:v>1.000000082740371e-8</x:v>
      </x:c>
      <x:c r="V2334" s="12" t="n">
        <x:f>M2334-L2334-N2334+O2334/'月度汇总'!$F$7</x:f>
        <x:v>-7.904787935331115e-13</x:v>
      </x:c>
    </x:row>
    <x:row r="2335" ht="20" customHeight="1">
      <x:c r="A2335" s="13" t="n">
        <x:f>'逐时购电与费用'!A2335</x:f>
        <x:v>45705.1875</x:v>
      </x:c>
      <x:c r="B2335" s="13" t="n">
        <x:v>45705</x:v>
      </x:c>
      <x:c r="C2335" s="12" t="n">
        <x:v>705.1803842773407</x:v>
      </x:c>
      <x:c r="D2335" s="12" t="n">
        <x:v>0</x:v>
      </x:c>
      <x:c r="E2335" s="12" t="n">
        <x:v>698.0116666666665</x:v>
      </x:c>
      <x:c r="F2335" s="12" t="n">
        <x:v>0</x:v>
      </x:c>
      <x:c r="G2335" s="12" t="n">
        <x:f>E2335-F2335</x:f>
        <x:v>698.0116666666665</x:v>
      </x:c>
      <x:c r="H2335" s="12" t="n">
        <x:f>G2335-C2335+D2335</x:f>
        <x:v>-7.168717610674207</x:v>
      </x:c>
      <x:c r="I2335" s="12" t="n">
        <x:v>695.5074583333333</x:v>
      </x:c>
      <x:c r="J2335" s="12" t="n">
        <x:v>0</x:v>
      </x:c>
      <x:c r="K2335" s="12" t="n">
        <x:f>G2335-I2335+J2335</x:f>
        <x:v>2.504208333333281</x:v>
      </x:c>
      <x:c r="L2335" s="12" t="n">
        <x:v>10289.687629473232</x:v>
      </x:c>
      <x:c r="M2335" s="12" t="n">
        <x:v>10296.13947531384</x:v>
      </x:c>
      <x:c r="N2335" s="12" t="n">
        <x:v>6.4518458406067865</x:v>
      </x:c>
      <x:c r="O2335" s="12" t="n">
        <x:v>0</x:v>
      </x:c>
      <x:c r="P2335" s="12" t="n">
        <x:v>0</x:v>
      </x:c>
      <x:c r="Q2335" s="12" t="n">
        <x:v>0</x:v>
      </x:c>
      <x:c r="R2335" s="12" t="n">
        <x:v>126.2667871549329</x:v>
      </x:c>
      <x:c r="S2335" s="12" t="n">
        <x:v>0</x:v>
      </x:c>
      <x:c r="T2335" s="12" t="n">
        <x:v>0</x:v>
      </x:c>
      <x:c r="U2335" s="12" t="n">
        <x:f>'逐时购电与费用'!H2335+'逐时购电与费用'!J2335+F2335-P2335+O2335-E2335-N2335/'月度汇总'!$F$6-Q2335</x:f>
        <x:v>9.99999993922529e-9</x:v>
      </x:c>
      <x:c r="V2335" s="12" t="n">
        <x:f>M2335-L2335-N2335+O2335/'月度汇总'!$F$7</x:f>
        <x:v>5.613287612504791e-13</x:v>
      </x:c>
    </x:row>
    <x:row r="2336" ht="20" customHeight="1">
      <x:c r="A2336" s="13" t="n">
        <x:f>'逐时购电与费用'!A2336</x:f>
        <x:v>45705.194444444445</x:v>
      </x:c>
      <x:c r="B2336" s="13" t="n">
        <x:v>45705</x:v>
      </x:c>
      <x:c r="C2336" s="12" t="n">
        <x:v>701.9979461787979</x:v>
      </x:c>
      <x:c r="D2336" s="12" t="n">
        <x:v>0.00007641630038420839</x:v>
      </x:c>
      <x:c r="E2336" s="12" t="n">
        <x:v>662.7632333333333</x:v>
      </x:c>
      <x:c r="F2336" s="12" t="n">
        <x:v>0.00036666666666666667</x:v>
      </x:c>
      <x:c r="G2336" s="12" t="n">
        <x:f>E2336-F2336</x:f>
        <x:v>662.7628666666667</x:v>
      </x:c>
      <x:c r="H2336" s="12" t="n">
        <x:f>G2336-C2336+D2336</x:f>
        <x:v>-39.235003095830784</x:v>
      </x:c>
      <x:c r="I2336" s="12" t="n">
        <x:v>695.353325</x:v>
      </x:c>
      <x:c r="J2336" s="12" t="n">
        <x:v>0.00007641630038420839</x:v>
      </x:c>
      <x:c r="K2336" s="12" t="n">
        <x:f>G2336-I2336+J2336</x:f>
        <x:v>-32.590381917032964</x:v>
      </x:c>
      <x:c r="L2336" s="12" t="n">
        <x:v>10296.13947531384</x:v>
      </x:c>
      <x:c r="M2336" s="12" t="n">
        <x:v>10331.450648091088</x:v>
      </x:c>
      <x:c r="N2336" s="12" t="n">
        <x:v>35.31117277724766</x:v>
      </x:c>
      <x:c r="O2336" s="12" t="n">
        <x:v>0</x:v>
      </x:c>
      <x:c r="P2336" s="12" t="n">
        <x:v>0.00036666666666666667</x:v>
      </x:c>
      <x:c r="Q2336" s="12" t="n">
        <x:v>0</x:v>
      </x:c>
      <x:c r="R2336" s="12" t="n">
        <x:v>91.06045506152111</x:v>
      </x:c>
      <x:c r="S2336" s="12" t="n">
        <x:v>0</x:v>
      </x:c>
      <x:c r="T2336" s="12" t="n">
        <x:v>0</x:v>
      </x:c>
      <x:c r="U2336" s="12" t="n">
        <x:f>'逐时购电与费用'!H2336+'逐时购电与费用'!J2336+F2336-P2336+O2336-E2336-N2336/'月度汇总'!$F$6-Q2336</x:f>
        <x:v>1.0000015038258425e-8</x:v>
      </x:c>
      <x:c r="V2336" s="12" t="n">
        <x:f>M2336-L2336-N2336+O2336/'月度汇总'!$F$7</x:f>
        <x:v>7.673861546209082e-13</x:v>
      </x:c>
    </x:row>
    <x:row r="2337" ht="20" customHeight="1">
      <x:c r="A2337" s="13" t="n">
        <x:f>'逐时购电与费用'!A2337</x:f>
        <x:v>45705.20138888889</x:v>
      </x:c>
      <x:c r="B2337" s="13" t="n">
        <x:v>45705</x:v>
      </x:c>
      <x:c r="C2337" s="12" t="n">
        <x:v>686.0210767939406</x:v>
      </x:c>
      <x:c r="D2337" s="12" t="n">
        <x:v>0</x:v>
      </x:c>
      <x:c r="E2337" s="12" t="n">
        <x:v>624.8797666666667</x:v>
      </x:c>
      <x:c r="F2337" s="12" t="n">
        <x:v>0</x:v>
      </x:c>
      <x:c r="G2337" s="12" t="n">
        <x:f>E2337-F2337</x:f>
        <x:v>624.8797666666667</x:v>
      </x:c>
      <x:c r="H2337" s="12" t="n">
        <x:f>G2337-C2337+D2337</x:f>
        <x:v>-61.14131012727387</x:v>
      </x:c>
      <x:c r="I2337" s="12" t="n">
        <x:v>676.5700125</x:v>
      </x:c>
      <x:c r="J2337" s="12" t="n">
        <x:v>0</x:v>
      </x:c>
      <x:c r="K2337" s="12" t="n">
        <x:f>G2337-I2337+J2337</x:f>
        <x:v>-51.69024583333328</x:v>
      </x:c>
      <x:c r="L2337" s="12" t="n">
        <x:v>10331.450648091088</x:v>
      </x:c>
      <x:c r="M2337" s="12" t="n">
        <x:v>10386.477827196633</x:v>
      </x:c>
      <x:c r="N2337" s="12" t="n">
        <x:v>55.02717910554648</x:v>
      </x:c>
      <x:c r="O2337" s="12" t="n">
        <x:v>0</x:v>
      </x:c>
      <x:c r="P2337" s="12" t="n">
        <x:v>0</x:v>
      </x:c>
      <x:c r="Q2337" s="12" t="n">
        <x:v>0</x:v>
      </x:c>
      <x:c r="R2337" s="12" t="n">
        <x:v>73.29315195238178</x:v>
      </x:c>
      <x:c r="S2337" s="12" t="n">
        <x:v>0</x:v>
      </x:c>
      <x:c r="T2337" s="12" t="n">
        <x:v>0</x:v>
      </x:c>
      <x:c r="U2337" s="12" t="n">
        <x:f>'逐时购电与费用'!H2337+'逐时购电与费用'!J2337+F2337-P2337+O2337-E2337-N2337/'月度汇总'!$F$6-Q2337</x:f>
        <x:v>1.000000082740371e-8</x:v>
      </x:c>
      <x:c r="V2337" s="12" t="n">
        <x:f>M2337-L2337-N2337+O2337/'月度汇总'!$F$7</x:f>
        <x:v>-8.242295734817162e-13</x:v>
      </x:c>
    </x:row>
    <x:row r="2338" ht="20" customHeight="1">
      <x:c r="A2338" s="13" t="n">
        <x:f>'逐时购电与费用'!A2338</x:f>
        <x:v>45705.20833333333</x:v>
      </x:c>
      <x:c r="B2338" s="13" t="n">
        <x:v>45705</x:v>
      </x:c>
      <x:c r="C2338" s="12" t="n">
        <x:v>675.0922958779756</x:v>
      </x:c>
      <x:c r="D2338" s="12" t="n">
        <x:v>0</x:v>
      </x:c>
      <x:c r="E2338" s="12" t="n">
        <x:v>620.9883333333332</x:v>
      </x:c>
      <x:c r="F2338" s="12" t="n">
        <x:v>0</x:v>
      </x:c>
      <x:c r="G2338" s="12" t="n">
        <x:f>E2338-F2338</x:f>
        <x:v>620.9883333333332</x:v>
      </x:c>
      <x:c r="H2338" s="12" t="n">
        <x:f>G2338-C2338+D2338</x:f>
        <x:v>-54.1039625446424</x:v>
      </x:c>
      <x:c r="I2338" s="12" t="n">
        <x:v>663.5325833333333</x:v>
      </x:c>
      <x:c r="J2338" s="12" t="n">
        <x:v>0</x:v>
      </x:c>
      <x:c r="K2338" s="12" t="n">
        <x:f>G2338-I2338+J2338</x:f>
        <x:v>-42.544250000000034</x:v>
      </x:c>
      <x:c r="L2338" s="12" t="n">
        <x:v>10386.477827196633</x:v>
      </x:c>
      <x:c r="M2338" s="12" t="n">
        <x:v>10435.17139347781</x:v>
      </x:c>
      <x:c r="N2338" s="12" t="n">
        <x:v>48.69356628117816</x:v>
      </x:c>
      <x:c r="O2338" s="12" t="n">
        <x:v>0</x:v>
      </x:c>
      <x:c r="P2338" s="12" t="n">
        <x:v>0</x:v>
      </x:c>
      <x:c r="Q2338" s="12" t="n">
        <x:v>0</x:v>
      </x:c>
      <x:c r="R2338" s="12" t="n">
        <x:v>132.9586934284206</x:v>
      </x:c>
      <x:c r="S2338" s="12" t="n">
        <x:v>0</x:v>
      </x:c>
      <x:c r="T2338" s="12" t="n">
        <x:v>0</x:v>
      </x:c>
      <x:c r="U2338" s="12" t="n">
        <x:f>'逐时购电与费用'!H2338+'逐时购电与费用'!J2338+F2338-P2338+O2338-E2338-N2338/'月度汇总'!$F$6-Q2338</x:f>
        <x:v>1.0000007932831068e-8</x:v>
      </x:c>
      <x:c r="V2338" s="12" t="n">
        <x:f>M2338-L2338-N2338+O2338/'月度汇总'!$F$7</x:f>
        <x:v>-6.750155989720952e-13</x:v>
      </x:c>
    </x:row>
    <x:row r="2339" ht="20" customHeight="1">
      <x:c r="A2339" s="13" t="n">
        <x:f>'逐时购电与费用'!A2339</x:f>
        <x:v>45705.21527777778</x:v>
      </x:c>
      <x:c r="B2339" s="13" t="n">
        <x:v>45705</x:v>
      </x:c>
      <x:c r="C2339" s="12" t="n">
        <x:v>683.2279079986059</x:v>
      </x:c>
      <x:c r="D2339" s="12" t="n">
        <x:v>0.0011524644371897473</x:v>
      </x:c>
      <x:c r="E2339" s="12" t="n">
        <x:v>636.6413666666666</x:v>
      </x:c>
      <x:c r="F2339" s="12" t="n">
        <x:v>0.0050999999999999995</x:v>
      </x:c>
      <x:c r="G2339" s="12" t="n">
        <x:f>E2339-F2339</x:f>
        <x:v>636.6362666666666</x:v>
      </x:c>
      <x:c r="H2339" s="12" t="n">
        <x:f>G2339-C2339+D2339</x:f>
        <x:v>-46.590488867502096</x:v>
      </x:c>
      <x:c r="I2339" s="12" t="n">
        <x:v>670.2850075</x:v>
      </x:c>
      <x:c r="J2339" s="12" t="n">
        <x:v>0.0011524644371897473</x:v>
      </x:c>
      <x:c r="K2339" s="12" t="n">
        <x:f>G2339-I2339+J2339</x:f>
        <x:v>-33.64758836889617</x:v>
      </x:c>
      <x:c r="L2339" s="12" t="n">
        <x:v>10435.17139347781</x:v>
      </x:c>
      <x:c r="M2339" s="12" t="n">
        <x:v>10477.098243449564</x:v>
      </x:c>
      <x:c r="N2339" s="12" t="n">
        <x:v>41.92684997175191</x:v>
      </x:c>
      <x:c r="O2339" s="12" t="n">
        <x:v>0</x:v>
      </x:c>
      <x:c r="P2339" s="12" t="n">
        <x:v>0.0050999999999999995</x:v>
      </x:c>
      <x:c r="Q2339" s="12" t="n">
        <x:v>0</x:v>
      </x:c>
      <x:c r="R2339" s="12" t="n">
        <x:v>130.54535768172593</x:v>
      </x:c>
      <x:c r="S2339" s="12" t="n">
        <x:v>0</x:v>
      </x:c>
      <x:c r="T2339" s="12" t="n">
        <x:v>0</x:v>
      </x:c>
      <x:c r="U2339" s="12" t="n">
        <x:f>'逐时购电与费用'!H2339+'逐时购电与费用'!J2339+F2339-P2339+O2339-E2339-N2339/'月度汇总'!$F$6-Q2339</x:f>
        <x:v>1.0000036354540498e-8</x:v>
      </x:c>
      <x:c r="V2339" s="12" t="n">
        <x:f>M2339-L2339-N2339+O2339/'月度汇总'!$F$7</x:f>
        <x:v>8.313350008393172e-13</x:v>
      </x:c>
    </x:row>
    <x:row r="2340" ht="20" customHeight="1">
      <x:c r="A2340" s="13" t="n">
        <x:f>'逐时购电与费用'!A2340</x:f>
        <x:v>45705.22222222222</x:v>
      </x:c>
      <x:c r="B2340" s="13" t="n">
        <x:v>45705</x:v>
      </x:c>
      <x:c r="C2340" s="12" t="n">
        <x:v>686.2356916393445</x:v>
      </x:c>
      <x:c r="D2340" s="12" t="n">
        <x:v>0</x:v>
      </x:c>
      <x:c r="E2340" s="12" t="n">
        <x:v>656.9264499999999</x:v>
      </x:c>
      <x:c r="F2340" s="12" t="n">
        <x:v>0</x:v>
      </x:c>
      <x:c r="G2340" s="12" t="n">
        <x:f>E2340-F2340</x:f>
        <x:v>656.9264499999999</x:v>
      </x:c>
      <x:c r="H2340" s="12" t="n">
        <x:f>G2340-C2340+D2340</x:f>
        <x:v>-29.309241639344577</x:v>
      </x:c>
      <x:c r="I2340" s="12" t="n">
        <x:v>671.6297599999999</x:v>
      </x:c>
      <x:c r="J2340" s="12" t="n">
        <x:v>0</x:v>
      </x:c>
      <x:c r="K2340" s="12" t="n">
        <x:f>G2340-I2340+J2340</x:f>
        <x:v>-14.703309999999988</x:v>
      </x:c>
      <x:c r="L2340" s="12" t="n">
        <x:v>10477.098243449564</x:v>
      </x:c>
      <x:c r="M2340" s="12" t="n">
        <x:v>10503.476560915973</x:v>
      </x:c>
      <x:c r="N2340" s="12" t="n">
        <x:v>26.378317466410117</x:v>
      </x:c>
      <x:c r="O2340" s="12" t="n">
        <x:v>0</x:v>
      </x:c>
      <x:c r="P2340" s="12" t="n">
        <x:v>0</x:v>
      </x:c>
      <x:c r="Q2340" s="12" t="n">
        <x:v>0</x:v>
      </x:c>
      <x:c r="R2340" s="12" t="n">
        <x:v>115.45633838138474</x:v>
      </x:c>
      <x:c r="S2340" s="12" t="n">
        <x:v>0</x:v>
      </x:c>
      <x:c r="T2340" s="12" t="n">
        <x:v>0</x:v>
      </x:c>
      <x:c r="U2340" s="12" t="n">
        <x:f>'逐时购电与费用'!H2340+'逐时购电与费用'!J2340+F2340-P2340+O2340-E2340-N2340/'月度汇总'!$F$6-Q2340</x:f>
        <x:v>1.0000004380117389e-8</x:v>
      </x:c>
      <x:c r="V2340" s="12" t="n">
        <x:f>M2340-L2340-N2340+O2340/'月度汇总'!$F$7</x:f>
        <x:v>-6.181721801112872e-13</x:v>
      </x:c>
    </x:row>
    <x:row r="2341" ht="20" customHeight="1">
      <x:c r="A2341" s="13" t="n">
        <x:f>'逐时购电与费用'!A2341</x:f>
        <x:v>45705.22916666667</x:v>
      </x:c>
      <x:c r="B2341" s="13" t="n">
        <x:v>45705</x:v>
      </x:c>
      <x:c r="C2341" s="12" t="n">
        <x:v>671.6791199712327</x:v>
      </x:c>
      <x:c r="D2341" s="12" t="n">
        <x:v>0</x:v>
      </x:c>
      <x:c r="E2341" s="12" t="n">
        <x:v>657.9849999999999</x:v>
      </x:c>
      <x:c r="F2341" s="12" t="n">
        <x:v>0</x:v>
      </x:c>
      <x:c r="G2341" s="12" t="n">
        <x:f>E2341-F2341</x:f>
        <x:v>657.9849999999999</x:v>
      </x:c>
      <x:c r="H2341" s="12" t="n">
        <x:f>G2341-C2341+D2341</x:f>
        <x:v>-13.694119971232794</x:v>
      </x:c>
      <x:c r="I2341" s="12" t="n">
        <x:v>655.0338833333334</x:v>
      </x:c>
      <x:c r="J2341" s="12" t="n">
        <x:v>0</x:v>
      </x:c>
      <x:c r="K2341" s="12" t="n">
        <x:f>G2341-I2341+J2341</x:f>
        <x:v>2.9511166666665076</x:v>
      </x:c>
      <x:c r="L2341" s="12" t="n">
        <x:v>10503.476560915973</x:v>
      </x:c>
      <x:c r="M2341" s="12" t="n">
        <x:v>10515.801268881083</x:v>
      </x:c>
      <x:c r="N2341" s="12" t="n">
        <x:v>12.324707965109514</x:v>
      </x:c>
      <x:c r="O2341" s="12" t="n">
        <x:v>0</x:v>
      </x:c>
      <x:c r="P2341" s="12" t="n">
        <x:v>0</x:v>
      </x:c>
      <x:c r="Q2341" s="12" t="n">
        <x:v>0</x:v>
      </x:c>
      <x:c r="R2341" s="12" t="n">
        <x:v>87.3211850337351</x:v>
      </x:c>
      <x:c r="S2341" s="12" t="n">
        <x:v>0</x:v>
      </x:c>
      <x:c r="T2341" s="12" t="n">
        <x:v>0</x:v>
      </x:c>
      <x:c r="U2341" s="12" t="n">
        <x:f>'逐时购电与费用'!H2341+'逐时购电与费用'!J2341+F2341-P2341+O2341-E2341-N2341/'月度汇总'!$F$6-Q2341</x:f>
        <x:v>1.000000082740371e-8</x:v>
      </x:c>
      <x:c r="V2341" s="12" t="n">
        <x:f>M2341-L2341-N2341+O2341/'月度汇总'!$F$7</x:f>
        <x:v>5.506706202140776e-13</x:v>
      </x:c>
    </x:row>
    <x:row r="2342" ht="20" customHeight="1">
      <x:c r="A2342" s="13" t="n">
        <x:f>'逐时购电与费用'!A2342</x:f>
        <x:v>45705.23611111111</x:v>
      </x:c>
      <x:c r="B2342" s="13" t="n">
        <x:v>45705</x:v>
      </x:c>
      <x:c r="C2342" s="12" t="n">
        <x:v>666.2760707929103</x:v>
      </x:c>
      <x:c r="D2342" s="12" t="n">
        <x:v>0.016049200203948514</x:v>
      </x:c>
      <x:c r="E2342" s="12" t="n">
        <x:v>641.2454333333333</x:v>
      </x:c>
      <x:c r="F2342" s="12" t="n">
        <x:v>0.07096666666666666</x:v>
      </x:c>
      <x:c r="G2342" s="12" t="n">
        <x:f>E2342-F2342</x:f>
        <x:v>641.1744666666666</x:v>
      </x:c>
      <x:c r="H2342" s="12" t="n">
        <x:f>G2342-C2342+D2342</x:f>
        <x:v>-25.08555492603978</x:v>
      </x:c>
      <x:c r="I2342" s="12" t="n">
        <x:v>649.7260391666666</x:v>
      </x:c>
      <x:c r="J2342" s="12" t="n">
        <x:v>0.016049200203948514</x:v>
      </x:c>
      <x:c r="K2342" s="12" t="n">
        <x:f>G2342-I2342+J2342</x:f>
        <x:v>-8.535523299796072</x:v>
      </x:c>
      <x:c r="L2342" s="12" t="n">
        <x:v>10515.801268881083</x:v>
      </x:c>
      <x:c r="M2342" s="12" t="n">
        <x:v>10799.999999991</x:v>
      </x:c>
      <x:c r="N2342" s="12" t="n">
        <x:v>284.19873110991676</x:v>
      </x:c>
      <x:c r="O2342" s="12" t="n">
        <x:v>0</x:v>
      </x:c>
      <x:c r="P2342" s="12" t="n">
        <x:v>0.07096666666666666</x:v>
      </x:c>
      <x:c r="Q2342" s="12" t="n">
        <x:v>542.5715536927991</x:v>
      </x:c>
      <x:c r="R2342" s="12" t="n">
        <x:v>71.99618022449022</x:v>
      </x:c>
      <x:c r="S2342" s="12" t="n">
        <x:v>0</x:v>
      </x:c>
      <x:c r="T2342" s="12" t="n">
        <x:v>0</x:v>
      </x:c>
      <x:c r="U2342" s="12" t="n">
        <x:f>'逐时购电与费用'!H2342+'逐时购电与费用'!J2342+F2342-P2342+O2342-E2342-N2342/'月度汇总'!$F$6-Q2342</x:f>
        <x:v>1.1368683772161603e-13</x:v>
      </x:c>
      <x:c r="V2342" s="12" t="n">
        <x:f>M2342-L2342-N2342+O2342/'月度汇总'!$F$7</x:f>
        <x:v>-2.8421709430404007e-13</x:v>
      </x:c>
    </x:row>
    <x:row r="2343" ht="20" customHeight="1">
      <x:c r="A2343" s="13" t="n">
        <x:f>'逐时购电与费用'!A2343</x:f>
        <x:v>45705.243055555555</x:v>
      </x:c>
      <x:c r="B2343" s="13" t="n">
        <x:v>45705</x:v>
      </x:c>
      <x:c r="C2343" s="12" t="n">
        <x:v>760.1548189723303</x:v>
      </x:c>
      <x:c r="D2343" s="12" t="n">
        <x:v>0</x:v>
      </x:c>
      <x:c r="E2343" s="12" t="n">
        <x:v>736.7808166666666</x:v>
      </x:c>
      <x:c r="F2343" s="12" t="n">
        <x:v>0</x:v>
      </x:c>
      <x:c r="G2343" s="12" t="n">
        <x:f>E2343-F2343</x:f>
        <x:v>736.7808166666666</x:v>
      </x:c>
      <x:c r="H2343" s="12" t="n">
        <x:f>G2343-C2343+D2343</x:f>
        <x:v>-23.37400230566368</x:v>
      </x:c>
      <x:c r="I2343" s="12" t="n">
        <x:v>743.6973841666667</x:v>
      </x:c>
      <x:c r="J2343" s="12" t="n">
        <x:v>0</x:v>
      </x:c>
      <x:c r="K2343" s="12" t="n">
        <x:f>G2343-I2343+J2343</x:f>
        <x:v>-6.916567500000042</x:v>
      </x:c>
      <x:c r="L2343" s="12" t="n">
        <x:v>10799.999999991</x:v>
      </x:c>
      <x:c r="M2343" s="12" t="n">
        <x:v>10799.999999991</x:v>
      </x:c>
      <x:c r="N2343" s="12" t="n">
        <x:v>0</x:v>
      </x:c>
      <x:c r="O2343" s="12" t="n">
        <x:v>0</x:v>
      </x:c>
      <x:c r="P2343" s="12" t="n">
        <x:v>0</x:v>
      </x:c>
      <x:c r="Q2343" s="12" t="n">
        <x:v>23.374002297563358</x:v>
      </x:c>
      <x:c r="R2343" s="12" t="n">
        <x:v>40.851677690732345</x:v>
      </x:c>
      <x:c r="S2343" s="12" t="n">
        <x:v>0</x:v>
      </x:c>
      <x:c r="T2343" s="12" t="n">
        <x:v>0</x:v>
      </x:c>
      <x:c r="U2343" s="12" t="n">
        <x:f>'逐时购电与费用'!H2343+'逐时购电与费用'!J2343+F2343-P2343+O2343-E2343-N2343/'月度汇总'!$F$6-Q2343</x:f>
        <x:v>8.100322190784937e-9</x:v>
      </x:c>
      <x:c r="V2343" s="12" t="n">
        <x:f>M2343-L2343-N2343+O2343/'月度汇总'!$F$7</x:f>
        <x:v>0</x:v>
      </x:c>
    </x:row>
    <x:row r="2344" ht="20" customHeight="1">
      <x:c r="A2344" s="13" t="n">
        <x:f>'逐时购电与费用'!A2344</x:f>
        <x:v>45705.25</x:v>
      </x:c>
      <x:c r="B2344" s="13" t="n">
        <x:v>45705</x:v>
      </x:c>
      <x:c r="C2344" s="12" t="n">
        <x:v>883.5659247234006</x:v>
      </x:c>
      <x:c r="D2344" s="12" t="n">
        <x:v>75.96688569698102</x:v>
      </x:c>
      <x:c r="E2344" s="12" t="n">
        <x:v>877.8766666666667</x:v>
      </x:c>
      <x:c r="F2344" s="12" t="n">
        <x:v>0</x:v>
      </x:c>
      <x:c r="G2344" s="12" t="n">
        <x:f>E2344-F2344</x:f>
        <x:v>877.8766666666667</x:v>
      </x:c>
      <x:c r="H2344" s="12" t="n">
        <x:f>G2344-C2344+D2344</x:f>
        <x:v>70.27762764024709</x:v>
      </x:c>
      <x:c r="I2344" s="12" t="n">
        <x:v>867.0268666666666</x:v>
      </x:c>
      <x:c r="J2344" s="12" t="n">
        <x:v>85.76580902517341</x:v>
      </x:c>
      <x:c r="K2344" s="12" t="n">
        <x:f>G2344-I2344+J2344</x:f>
        <x:v>96.61560902517348</x:v>
      </x:c>
      <x:c r="L2344" s="12" t="n">
        <x:v>10799.999999991</x:v>
      </x:c>
      <x:c r="M2344" s="12" t="n">
        <x:v>9966.666666668778</x:v>
      </x:c>
      <x:c r="N2344" s="12" t="n">
        <x:v>0</x:v>
      </x:c>
      <x:c r="O2344" s="12" t="n">
        <x:v>749.99999999</x:v>
      </x:c>
      <x:c r="P2344" s="12" t="n">
        <x:v>0</x:v>
      </x:c>
      <x:c r="Q2344" s="12" t="n">
        <x:v>0</x:v>
      </x:c>
      <x:c r="R2344" s="12" t="n">
        <x:v>3257.941760612164</x:v>
      </x:c>
      <x:c r="S2344" s="12" t="n">
        <x:v>0</x:v>
      </x:c>
      <x:c r="T2344" s="12" t="n">
        <x:v>0</x:v>
      </x:c>
      <x:c r="U2344" s="12" t="n">
        <x:f>'逐时购电与费用'!H2344+'逐时购电与费用'!J2344+F2344-P2344+O2344-E2344-N2344/'月度汇总'!$F$6-Q2344</x:f>
        <x:v>0</x:v>
      </x:c>
      <x:c r="V2344" s="12" t="n">
        <x:f>M2344-L2344-N2344+O2344/'月度汇总'!$F$7</x:f>
        <x:v>4.547473508864641e-13</x:v>
      </x:c>
    </x:row>
    <x:row r="2345" ht="20" customHeight="1">
      <x:c r="A2345" s="13" t="n">
        <x:f>'逐时购电与费用'!A2345</x:f>
        <x:v>45705.256944444445</x:v>
      </x:c>
      <x:c r="B2345" s="13" t="n">
        <x:v>45705</x:v>
      </x:c>
      <x:c r="C2345" s="12" t="n">
        <x:v>870.2453227175155</x:v>
      </x:c>
      <x:c r="D2345" s="12" t="n">
        <x:v>76.19043625238523</x:v>
      </x:c>
      <x:c r="E2345" s="12" t="n">
        <x:v>858.0787166666667</x:v>
      </x:c>
      <x:c r="F2345" s="12" t="n">
        <x:v>0.98855</x:v>
      </x:c>
      <x:c r="G2345" s="12" t="n">
        <x:f>E2345-F2345</x:f>
        <x:v>857.0901666666666</x:v>
      </x:c>
      <x:c r="H2345" s="12" t="n">
        <x:f>G2345-C2345+D2345</x:f>
        <x:v>63.03528020153637</x:v>
      </x:c>
      <x:c r="I2345" s="12" t="n">
        <x:v>853.7938575</x:v>
      </x:c>
      <x:c r="J2345" s="12" t="n">
        <x:v>85.96691996406159</x:v>
      </x:c>
      <x:c r="K2345" s="12" t="n">
        <x:f>G2345-I2345+J2345</x:f>
        <x:v>89.26322913072826</x:v>
      </x:c>
      <x:c r="L2345" s="12" t="n">
        <x:v>9966.666666668778</x:v>
      </x:c>
      <x:c r="M2345" s="12" t="n">
        <x:v>9133.333333346556</x:v>
      </x:c>
      <x:c r="N2345" s="12" t="n">
        <x:v>0</x:v>
      </x:c>
      <x:c r="O2345" s="12" t="n">
        <x:v>749.99999999</x:v>
      </x:c>
      <x:c r="P2345" s="12" t="n">
        <x:v>0</x:v>
      </x:c>
      <x:c r="Q2345" s="12" t="n">
        <x:v>0</x:v>
      </x:c>
      <x:c r="R2345" s="12" t="n">
        <x:v>3161.125887106931</x:v>
      </x:c>
      <x:c r="S2345" s="12" t="n">
        <x:v>85.37903876471387</x:v>
      </x:c>
      <x:c r="T2345" s="12" t="n">
        <x:v>0</x:v>
      </x:c>
      <x:c r="U2345" s="12" t="n">
        <x:f>'逐时购电与费用'!H2345+'逐时购电与费用'!J2345+F2345-P2345+O2345-E2345-N2345/'月度汇总'!$F$6-Q2345</x:f>
        <x:v>0</x:v>
      </x:c>
      <x:c r="V2345" s="12" t="n">
        <x:f>M2345-L2345-N2345+O2345/'月度汇总'!$F$7</x:f>
        <x:v>4.547473508864641e-13</x:v>
      </x:c>
    </x:row>
    <x:row r="2346" ht="20" customHeight="1">
      <x:c r="A2346" s="13" t="n">
        <x:f>'逐时购电与费用'!A2346</x:f>
        <x:v>45705.26388888889</x:v>
      </x:c>
      <x:c r="B2346" s="13" t="n">
        <x:v>45705</x:v>
      </x:c>
      <x:c r="C2346" s="12" t="n">
        <x:v>861.9037353632616</x:v>
      </x:c>
      <x:c r="D2346" s="12" t="n">
        <x:v>75.96688569698102</x:v>
      </x:c>
      <x:c r="E2346" s="12" t="n">
        <x:v>821.2952666666666</x:v>
      </x:c>
      <x:c r="F2346" s="12" t="n">
        <x:v>0</x:v>
      </x:c>
      <x:c r="G2346" s="12" t="n">
        <x:f>E2346-F2346</x:f>
        <x:v>821.2952666666666</x:v>
      </x:c>
      <x:c r="H2346" s="12" t="n">
        <x:f>G2346-C2346+D2346</x:f>
        <x:v>35.358417000386055</x:v>
      </x:c>
      <x:c r="I2346" s="12" t="n">
        <x:v>845.5374633333332</x:v>
      </x:c>
      <x:c r="J2346" s="12" t="n">
        <x:v>85.76580902517341</x:v>
      </x:c>
      <x:c r="K2346" s="12" t="n">
        <x:f>G2346-I2346+J2346</x:f>
        <x:v>61.523612358506824</x:v>
      </x:c>
      <x:c r="L2346" s="12" t="n">
        <x:v>9133.333333346556</x:v>
      </x:c>
      <x:c r="M2346" s="12" t="n">
        <x:v>8328.922464869092</x:v>
      </x:c>
      <x:c r="N2346" s="12" t="n">
        <x:v>0</x:v>
      </x:c>
      <x:c r="O2346" s="12" t="n">
        <x:v>723.9697816297173</x:v>
      </x:c>
      <x:c r="P2346" s="12" t="n">
        <x:v>0</x:v>
      </x:c>
      <x:c r="Q2346" s="12" t="n">
        <x:v>0</x:v>
      </x:c>
      <x:c r="R2346" s="12" t="n">
        <x:v>3111.8031054159687</x:v>
      </x:c>
      <x:c r="S2346" s="12" t="n">
        <x:v>134.40811750439116</x:v>
      </x:c>
      <x:c r="T2346" s="12" t="n">
        <x:v>0</x:v>
      </x:c>
      <x:c r="U2346" s="12" t="n">
        <x:f>'逐时购电与费用'!H2346+'逐时购电与费用'!J2346+F2346-P2346+O2346-E2346-N2346/'月度汇总'!$F$6-Q2346</x:f>
        <x:v>-1.0000007932831068e-8</x:v>
      </x:c>
      <x:c r="V2346" s="12" t="n">
        <x:f>M2346-L2346-N2346+O2346/'月度汇总'!$F$7</x:f>
        <x:v>-1.1368683772161603e-13</x:v>
      </x:c>
    </x:row>
    <x:row r="2347" ht="20" customHeight="1">
      <x:c r="A2347" s="13" t="n">
        <x:f>'逐时购电与费用'!A2347</x:f>
        <x:v>45705.27083333333</x:v>
      </x:c>
      <x:c r="B2347" s="13" t="n">
        <x:v>45705</x:v>
      </x:c>
      <x:c r="C2347" s="12" t="n">
        <x:v>898.3354460875946</x:v>
      </x:c>
      <x:c r="D2347" s="12" t="n">
        <x:v>75.96688569698102</x:v>
      </x:c>
      <x:c r="E2347" s="12" t="n">
        <x:v>844.895</x:v>
      </x:c>
      <x:c r="F2347" s="12" t="n">
        <x:v>0</x:v>
      </x:c>
      <x:c r="G2347" s="12" t="n">
        <x:f>E2347-F2347</x:f>
        <x:v>844.895</x:v>
      </x:c>
      <x:c r="H2347" s="12" t="n">
        <x:f>G2347-C2347+D2347</x:f>
        <x:v>22.526439609386387</x:v>
      </x:c>
      <x:c r="I2347" s="12" t="n">
        <x:v>881.0490000000001</x:v>
      </x:c>
      <x:c r="J2347" s="12" t="n">
        <x:v>85.76580902517341</x:v>
      </x:c>
      <x:c r="K2347" s="12" t="n">
        <x:f>G2347-I2347+J2347</x:f>
        <x:v>49.6118090251733</x:v>
      </x:c>
      <x:c r="L2347" s="12" t="n">
        <x:v>8328.922464869092</x:v>
      </x:c>
      <x:c r="M2347" s="12" t="n">
        <x:v>7520.19884602996</x:v>
      </x:c>
      <x:c r="N2347" s="12" t="n">
        <x:v>0</x:v>
      </x:c>
      <x:c r="O2347" s="12" t="n">
        <x:v>727.8512569552197</x:v>
      </x:c>
      <x:c r="P2347" s="12" t="n">
        <x:v>0</x:v>
      </x:c>
      <x:c r="Q2347" s="12" t="n">
        <x:v>0</x:v>
      </x:c>
      <x:c r="R2347" s="12" t="n">
        <x:v>3067.40708856787</x:v>
      </x:c>
      <x:c r="S2347" s="12" t="n">
        <x:v>149.82683197722986</x:v>
      </x:c>
      <x:c r="T2347" s="12" t="n">
        <x:v>0</x:v>
      </x:c>
      <x:c r="U2347" s="12" t="n">
        <x:f>'逐时购电与费用'!H2347+'逐时购电与费用'!J2347+F2347-P2347+O2347-E2347-N2347/'月度汇总'!$F$6-Q2347</x:f>
        <x:v>-1.0000007932831068e-8</x:v>
      </x:c>
      <x:c r="V2347" s="12" t="n">
        <x:f>M2347-L2347-N2347+O2347/'月度汇总'!$F$7</x:f>
        <x:v>4.547473508864641e-13</x:v>
      </x:c>
    </x:row>
    <x:row r="2348" ht="20" customHeight="1">
      <x:c r="A2348" s="13" t="n">
        <x:f>'逐时购电与费用'!A2348</x:f>
        <x:v>45705.27777777778</x:v>
      </x:c>
      <x:c r="B2348" s="13" t="n">
        <x:v>45705</x:v>
      </x:c>
      <x:c r="C2348" s="12" t="n">
        <x:v>879.4062151184435</x:v>
      </x:c>
      <x:c r="D2348" s="12" t="n">
        <x:v>82.89930493715235</x:v>
      </x:c>
      <x:c r="E2348" s="12" t="n">
        <x:v>866.3938166666667</x:v>
      </x:c>
      <x:c r="F2348" s="12" t="n">
        <x:v>28.768683333333332</x:v>
      </x:c>
      <x:c r="G2348" s="12" t="n">
        <x:f>E2348-F2348</x:f>
        <x:v>837.6251333333333</x:v>
      </x:c>
      <x:c r="H2348" s="12" t="n">
        <x:f>G2348-C2348+D2348</x:f>
        <x:v>41.11822315204222</x:v>
      </x:c>
      <x:c r="I2348" s="12" t="n">
        <x:v>859.7431416666667</x:v>
      </x:c>
      <x:c r="J2348" s="12" t="n">
        <x:v>92.00236406139966</x:v>
      </x:c>
      <x:c r="K2348" s="12" t="n">
        <x:f>G2348-I2348+J2348</x:f>
        <x:v>69.8843557280663</x:v>
      </x:c>
      <x:c r="L2348" s="12" t="n">
        <x:v>7520.19884602996</x:v>
      </x:c>
      <x:c r="M2348" s="12" t="n">
        <x:v>6691.7524598872305</x:v>
      </x:c>
      <x:c r="N2348" s="12" t="n">
        <x:v>0</x:v>
      </x:c>
      <x:c r="O2348" s="12" t="n">
        <x:v>745.6017475284565</x:v>
      </x:c>
      <x:c r="P2348" s="12" t="n">
        <x:v>0</x:v>
      </x:c>
      <x:c r="Q2348" s="12" t="n">
        <x:v>0</x:v>
      </x:c>
      <x:c r="R2348" s="12" t="n">
        <x:v>3040.0902512845573</x:v>
      </x:c>
      <x:c r="S2348" s="12" t="n">
        <x:v>156.79483754219382</x:v>
      </x:c>
      <x:c r="T2348" s="12" t="n">
        <x:v>0</x:v>
      </x:c>
      <x:c r="U2348" s="12" t="n">
        <x:f>'逐时购电与费用'!H2348+'逐时购电与费用'!J2348+F2348-P2348+O2348-E2348-N2348/'月度汇总'!$F$6-Q2348</x:f>
        <x:v>-1.0000007932831068e-8</x:v>
      </x:c>
      <x:c r="V2348" s="12" t="n">
        <x:f>M2348-L2348-N2348+O2348/'月度汇总'!$F$7</x:f>
        <x:v>0</x:v>
      </x:c>
    </x:row>
    <x:row r="2349" ht="20" customHeight="1">
      <x:c r="A2349" s="13" t="n">
        <x:f>'逐时购电与费用'!A2349</x:f>
        <x:v>45705.28472222222</x:v>
      </x:c>
      <x:c r="B2349" s="13" t="n">
        <x:v>45705</x:v>
      </x:c>
      <x:c r="C2349" s="12" t="n">
        <x:v>865.0191686020394</x:v>
      </x:c>
      <x:c r="D2349" s="12" t="n">
        <x:v>96.20507465539107</x:v>
      </x:c>
      <x:c r="E2349" s="12" t="n">
        <x:v>889.0258666666666</x:v>
      </x:c>
      <x:c r="F2349" s="12" t="n">
        <x:v>74.94295</x:v>
      </x:c>
      <x:c r="G2349" s="12" t="n">
        <x:f>E2349-F2349</x:f>
        <x:v>814.0829166666666</x:v>
      </x:c>
      <x:c r="H2349" s="12" t="n">
        <x:f>G2349-C2349+D2349</x:f>
        <x:v>45.26882272001832</x:v>
      </x:c>
      <x:c r="I2349" s="12" t="n">
        <x:v>845.4344766666666</x:v>
      </x:c>
      <x:c r="J2349" s="12" t="n">
        <x:v>103.97252372316554</x:v>
      </x:c>
      <x:c r="K2349" s="12" t="n">
        <x:f>G2349-I2349+J2349</x:f>
        <x:v>72.62096372316559</x:v>
      </x:c>
      <x:c r="L2349" s="12" t="n">
        <x:v>6691.7524598872305</x:v>
      </x:c>
      <x:c r="M2349" s="12" t="n">
        <x:v>5858.419126565008</x:v>
      </x:c>
      <x:c r="N2349" s="12" t="n">
        <x:v>0</x:v>
      </x:c>
      <x:c r="O2349" s="12" t="n">
        <x:v>749.99999999</x:v>
      </x:c>
      <x:c r="P2349" s="12" t="n">
        <x:v>0</x:v>
      </x:c>
      <x:c r="Q2349" s="12" t="n">
        <x:v>0</x:v>
      </x:c>
      <x:c r="R2349" s="12" t="n">
        <x:v>3011.692062638745</x:v>
      </x:c>
      <x:c r="S2349" s="12" t="n">
        <x:v>156.7948375421936</x:v>
      </x:c>
      <x:c r="T2349" s="12" t="n">
        <x:v>0</x:v>
      </x:c>
      <x:c r="U2349" s="12" t="n">
        <x:f>'逐时购电与费用'!H2349+'逐时购电与费用'!J2349+F2349-P2349+O2349-E2349-N2349/'月度汇总'!$F$6-Q2349</x:f>
        <x:v>0</x:v>
      </x:c>
      <x:c r="V2349" s="12" t="n">
        <x:f>M2349-L2349-N2349+O2349/'月度汇总'!$F$7</x:f>
        <x:v>-4.547473508864641e-13</x:v>
      </x:c>
    </x:row>
    <x:row r="2350" ht="20" customHeight="1">
      <x:c r="A2350" s="13" t="n">
        <x:f>'逐时购电与费用'!A2350</x:f>
        <x:v>45705.29166666667</x:v>
      </x:c>
      <x:c r="B2350" s="13" t="n">
        <x:v>45705</x:v>
      </x:c>
      <x:c r="C2350" s="12" t="n">
        <x:v>875.0946577215951</x:v>
      </x:c>
      <x:c r="D2350" s="12" t="n">
        <x:v>316.126424064614</x:v>
      </x:c>
      <x:c r="E2350" s="12" t="n">
        <x:v>900.9649999999999</x:v>
      </x:c>
      <x:c r="F2350" s="12" t="n">
        <x:v>128.0375</x:v>
      </x:c>
      <x:c r="G2350" s="12" t="n">
        <x:f>E2350-F2350</x:f>
        <x:v>772.9274999999999</x:v>
      </x:c>
      <x:c r="H2350" s="12" t="n">
        <x:f>G2350-C2350+D2350</x:f>
        <x:v>213.95926634301878</x:v>
      </x:c>
      <x:c r="I2350" s="12" t="n">
        <x:v>858.0434166666668</x:v>
      </x:c>
      <x:c r="J2350" s="12" t="n">
        <x:v>347.2376256465044</x:v>
      </x:c>
      <x:c r="K2350" s="12" t="n">
        <x:f>G2350-I2350+J2350</x:f>
        <x:v>262.12170897983754</x:v>
      </x:c>
      <x:c r="L2350" s="12" t="n">
        <x:v>5858.419126565008</x:v>
      </x:c>
      <x:c r="M2350" s="12" t="n">
        <x:v>5570.563039557409</x:v>
      </x:c>
      <x:c r="N2350" s="12" t="n">
        <x:v>0</x:v>
      </x:c>
      <x:c r="O2350" s="12" t="n">
        <x:v>259.0704783068394</x:v>
      </x:c>
      <x:c r="P2350" s="12" t="n">
        <x:v>0</x:v>
      </x:c>
      <x:c r="Q2350" s="12" t="n">
        <x:v>0</x:v>
      </x:c>
      <x:c r="R2350" s="12" t="n">
        <x:v>2994.163610725985</x:v>
      </x:c>
      <x:c r="S2350" s="12" t="n">
        <x:v>156.90517121957828</x:v>
      </x:c>
      <x:c r="T2350" s="12" t="n">
        <x:v>0</x:v>
      </x:c>
      <x:c r="U2350" s="12" t="n">
        <x:f>'逐时购电与费用'!H2350+'逐时购电与费用'!J2350+F2350-P2350+O2350-E2350-N2350/'月度汇总'!$F$6-Q2350</x:f>
        <x:v>-1.0000007932831068e-8</x:v>
      </x:c>
      <x:c r="V2350" s="12" t="n">
        <x:f>M2350-L2350-N2350+O2350/'月度汇总'!$F$7</x:f>
        <x:v>3.979039320256561e-13</x:v>
      </x:c>
    </x:row>
    <x:row r="2351" ht="20" customHeight="1">
      <x:c r="A2351" s="13" t="n">
        <x:f>'逐时购电与费用'!A2351</x:f>
        <x:v>45705.29861111111</x:v>
      </x:c>
      <x:c r="B2351" s="13" t="n">
        <x:v>45705</x:v>
      </x:c>
      <x:c r="C2351" s="12" t="n">
        <x:v>867.1902469839654</x:v>
      </x:c>
      <x:c r="D2351" s="12" t="n">
        <x:v>333.4299276430003</x:v>
      </x:c>
      <x:c r="E2351" s="12" t="n">
        <x:v>874.5805</x:v>
      </x:c>
      <x:c r="F2351" s="12" t="n">
        <x:v>183.1725</x:v>
      </x:c>
      <x:c r="G2351" s="12" t="n">
        <x:f>E2351-F2351</x:f>
        <x:v>691.408</x:v>
      </x:c>
      <x:c r="H2351" s="12" t="n">
        <x:f>G2351-C2351+D2351</x:f>
        <x:v>157.64768065903496</x:v>
      </x:c>
      <x:c r="I2351" s="12" t="n">
        <x:v>850.2131516666667</x:v>
      </x:c>
      <x:c r="J2351" s="12" t="n">
        <x:v>362.8042335863146</x:v>
      </x:c>
      <x:c r="K2351" s="12" t="n">
        <x:f>G2351-I2351+J2351</x:f>
        <x:v>203.9990819196479</x:v>
      </x:c>
      <x:c r="L2351" s="12" t="n">
        <x:v>5570.563039557409</x:v>
      </x:c>
      <x:c r="M2351" s="12" t="n">
        <x:v>5347.6314180249465</x:v>
      </x:c>
      <x:c r="N2351" s="12" t="n">
        <x:v>0</x:v>
      </x:c>
      <x:c r="O2351" s="12" t="n">
        <x:v>200.638459379216</x:v>
      </x:c>
      <x:c r="P2351" s="12" t="n">
        <x:v>0</x:v>
      </x:c>
      <x:c r="Q2351" s="12" t="n">
        <x:v>0</x:v>
      </x:c>
      <x:c r="R2351" s="12" t="n">
        <x:v>2813.044952542243</x:v>
      </x:c>
      <x:c r="S2351" s="12" t="n">
        <x:v>157.06077260416532</x:v>
      </x:c>
      <x:c r="T2351" s="12" t="n">
        <x:v>0</x:v>
      </x:c>
      <x:c r="U2351" s="12" t="n">
        <x:f>'逐时购电与费用'!H2351+'逐时购电与费用'!J2351+F2351-P2351+O2351-E2351-N2351/'月度汇总'!$F$6-Q2351</x:f>
        <x:v>-1.0000007932831068e-8</x:v>
      </x:c>
      <x:c r="V2351" s="12" t="n">
        <x:f>M2351-L2351-N2351+O2351/'月度汇总'!$F$7</x:f>
        <x:v>-2.8421709430404007e-13</x:v>
      </x:c>
    </x:row>
    <x:row r="2352" ht="20" customHeight="1">
      <x:c r="A2352" s="13" t="n">
        <x:f>'逐时购电与费用'!A2352</x:f>
        <x:v>45705.305555555555</x:v>
      </x:c>
      <x:c r="B2352" s="13" t="n">
        <x:v>45705</x:v>
      </x:c>
      <x:c r="C2352" s="12" t="n">
        <x:v>874.2305591742544</x:v>
      </x:c>
      <x:c r="D2352" s="12" t="n">
        <x:v>351.6593622017723</x:v>
      </x:c>
      <x:c r="E2352" s="12" t="n">
        <x:v>849.7790166666666</x:v>
      </x:c>
      <x:c r="F2352" s="12" t="n">
        <x:v>234.92873333333333</x:v>
      </x:c>
      <x:c r="G2352" s="12" t="n">
        <x:f>E2352-F2352</x:f>
        <x:v>614.8502833333333</x:v>
      </x:c>
      <x:c r="H2352" s="12" t="n">
        <x:f>G2352-C2352+D2352</x:f>
        <x:v>92.27908636085124</x:v>
      </x:c>
      <x:c r="I2352" s="12" t="n">
        <x:v>861.9553283333335</x:v>
      </x:c>
      <x:c r="J2352" s="12" t="n">
        <x:v>379.2038291627438</x:v>
      </x:c>
      <x:c r="K2352" s="12" t="n">
        <x:f>G2352-I2352+J2352</x:f>
        <x:v>132.09878416274364</x:v>
      </x:c>
      <x:c r="L2352" s="12" t="n">
        <x:v>5347.6314180249465</x:v>
      </x:c>
      <x:c r="M2352" s="12" t="n">
        <x:v>5199.779200572877</x:v>
      </x:c>
      <x:c r="N2352" s="12" t="n">
        <x:v>0</x:v>
      </x:c>
      <x:c r="O2352" s="12" t="n">
        <x:v>133.06699570686214</x:v>
      </x:c>
      <x:c r="P2352" s="12" t="n">
        <x:v>0</x:v>
      </x:c>
      <x:c r="Q2352" s="12" t="n">
        <x:v>0</x:v>
      </x:c>
      <x:c r="R2352" s="12" t="n">
        <x:v>2643.3433761347987</x:v>
      </x:c>
      <x:c r="S2352" s="12" t="n">
        <x:v>126.47809252154389</x:v>
      </x:c>
      <x:c r="T2352" s="12" t="n">
        <x:v>0</x:v>
      </x:c>
      <x:c r="U2352" s="12" t="n">
        <x:f>'逐时购电与费用'!H2352+'逐时购电与费用'!J2352+F2352-P2352+O2352-E2352-N2352/'月度汇总'!$F$6-Q2352</x:f>
        <x:v>-1.0000007932831068e-8</x:v>
      </x:c>
      <x:c r="V2352" s="12" t="n">
        <x:f>M2352-L2352-N2352+O2352/'月度汇总'!$F$7</x:f>
        <x:v>-3.979039320256561e-13</x:v>
      </x:c>
    </x:row>
    <x:row r="2353" ht="20" customHeight="1">
      <x:c r="A2353" s="13" t="n">
        <x:f>'逐时购电与费用'!A2353</x:f>
        <x:v>45705.3125</x:v>
      </x:c>
      <x:c r="B2353" s="13" t="n">
        <x:v>45705</x:v>
      </x:c>
      <x:c r="C2353" s="12" t="n">
        <x:v>878.3747586449975</x:v>
      </x:c>
      <x:c r="D2353" s="12" t="n">
        <x:v>371.07885179759165</x:v>
      </x:c>
      <x:c r="E2353" s="12" t="n">
        <x:v>836.1766666666667</x:v>
      </x:c>
      <x:c r="F2353" s="12" t="n">
        <x:v>288.15625</x:v>
      </x:c>
      <x:c r="G2353" s="12" t="n">
        <x:f>E2353-F2353</x:f>
        <x:v>548.0204166666667</x:v>
      </x:c>
      <x:c r="H2353" s="12" t="n">
        <x:f>G2353-C2353+D2353</x:f>
        <x:v>40.724509819260845</x:v>
      </x:c>
      <x:c r="I2353" s="12" t="n">
        <x:v>867.0846249999998</x:v>
      </x:c>
      <x:c r="J2353" s="12" t="n">
        <x:v>396.6740241183445</x:v>
      </x:c>
      <x:c r="K2353" s="12" t="n">
        <x:f>G2353-I2353+J2353</x:f>
        <x:v>77.60981578501139</x:v>
      </x:c>
      <x:c r="L2353" s="12" t="n">
        <x:v>5199.779200572877</x:v>
      </x:c>
      <x:c r="M2353" s="12" t="n">
        <x:v>5154.529745229253</x:v>
      </x:c>
      <x:c r="N2353" s="12" t="n">
        <x:v>0</x:v>
      </x:c>
      <x:c r="O2353" s="12" t="n">
        <x:v>40.7245098092609</x:v>
      </x:c>
      <x:c r="P2353" s="12" t="n">
        <x:v>0</x:v>
      </x:c>
      <x:c r="Q2353" s="12" t="n">
        <x:v>0</x:v>
      </x:c>
      <x:c r="R2353" s="12" t="n">
        <x:v>2528.0736388628557</x:v>
      </x:c>
      <x:c r="S2353" s="12" t="n">
        <x:v>126.47809252154366</x:v>
      </x:c>
      <x:c r="T2353" s="12" t="n">
        <x:v>0</x:v>
      </x:c>
      <x:c r="U2353" s="12" t="n">
        <x:f>'逐时购电与费用'!H2353+'逐时购电与费用'!J2353+F2353-P2353+O2353-E2353-N2353/'月度汇总'!$F$6-Q2353</x:f>
        <x:v>-1.0000007932831068e-8</x:v>
      </x:c>
      <x:c r="V2353" s="12" t="n">
        <x:f>M2353-L2353-N2353+O2353/'月度汇总'!$F$7</x:f>
        <x:v>-3.694822225952521e-13</x:v>
      </x:c>
    </x:row>
    <x:row r="2354" ht="20" customHeight="1">
      <x:c r="A2354" s="13" t="n">
        <x:f>'逐时购电与费用'!A2354</x:f>
        <x:v>45705.319444444445</x:v>
      </x:c>
      <x:c r="B2354" s="13" t="n">
        <x:v>45705</x:v>
      </x:c>
      <x:c r="C2354" s="12" t="n">
        <x:v>847.8461112732228</x:v>
      </x:c>
      <x:c r="D2354" s="12" t="n">
        <x:v>390.8920310644974</x:v>
      </x:c>
      <x:c r="E2354" s="12" t="n">
        <x:v>830.4593833333333</x:v>
      </x:c>
      <x:c r="F2354" s="12" t="n">
        <x:v>352.4223666666667</x:v>
      </x:c>
      <x:c r="G2354" s="12" t="n">
        <x:f>E2354-F2354</x:f>
        <x:v>478.03701666666666</x:v>
      </x:c>
      <x:c r="H2354" s="12" t="n">
        <x:f>G2354-C2354+D2354</x:f>
        <x:v>21.08293645794123</x:v>
      </x:c>
      <x:c r="I2354" s="12" t="n">
        <x:v>828.62227</x:v>
      </x:c>
      <x:c r="J2354" s="12" t="n">
        <x:v>414.49839085956035</x:v>
      </x:c>
      <x:c r="K2354" s="12" t="n">
        <x:f>G2354-I2354+J2354</x:f>
        <x:v>63.91313752622705</x:v>
      </x:c>
      <x:c r="L2354" s="12" t="n">
        <x:v>5154.529745229253</x:v>
      </x:c>
      <x:c r="M2354" s="12" t="n">
        <x:v>5853.034394839492</x:v>
      </x:c>
      <x:c r="N2354" s="12" t="n">
        <x:v>698.5046496102384</x:v>
      </x:c>
      <x:c r="O2354" s="12" t="n">
        <x:v>0</x:v>
      </x:c>
      <x:c r="P2354" s="12" t="n">
        <x:v>0</x:v>
      </x:c>
      <x:c r="Q2354" s="12" t="n">
        <x:v>0</x:v>
      </x:c>
      <x:c r="R2354" s="12" t="n">
        <x:v>2483.02036035855</x:v>
      </x:c>
      <x:c r="S2354" s="12" t="n">
        <x:v>217.87204039248445</x:v>
      </x:c>
      <x:c r="T2354" s="12" t="n">
        <x:v>0</x:v>
      </x:c>
      <x:c r="U2354" s="12" t="n">
        <x:f>'逐时购电与费用'!H2354+'逐时购电与费用'!J2354+F2354-P2354+O2354-E2354-N2354/'月度汇总'!$F$6-Q2354</x:f>
        <x:v>1.111175151891075e-9</x:v>
      </x:c>
      <x:c r="V2354" s="12" t="n">
        <x:f>M2354-L2354-N2354+O2354/'月度汇总'!$F$7</x:f>
        <x:v>2.2737367544323206e-13</x:v>
      </x:c>
    </x:row>
    <x:row r="2355" ht="20" customHeight="1">
      <x:c r="A2355" s="13" t="n">
        <x:f>'逐时购电与费用'!A2355</x:f>
        <x:v>45705.32638888889</x:v>
      </x:c>
      <x:c r="B2355" s="13" t="n">
        <x:v>45705</x:v>
      </x:c>
      <x:c r="C2355" s="12" t="n">
        <x:v>964.1697202520177</x:v>
      </x:c>
      <x:c r="D2355" s="12" t="n">
        <x:v>411.07292379172867</x:v>
      </x:c>
      <x:c r="E2355" s="12" t="n">
        <x:v>957.5569499999999</x:v>
      </x:c>
      <x:c r="F2355" s="12" t="n">
        <x:v>414.9438666666666</x:v>
      </x:c>
      <x:c r="G2355" s="12" t="n">
        <x:f>E2355-F2355</x:f>
        <x:v>542.6130833333333</x:v>
      </x:c>
      <x:c r="H2355" s="12" t="n">
        <x:f>G2355-C2355+D2355</x:f>
        <x:v>-10.483713126955706</x:v>
      </x:c>
      <x:c r="I2355" s="12" t="n">
        <x:v>949.9329275</x:v>
      </x:c>
      <x:c r="J2355" s="12" t="n">
        <x:v>432.65356062255427</x:v>
      </x:c>
      <x:c r="K2355" s="12" t="n">
        <x:f>G2355-I2355+J2355</x:f>
        <x:v>25.333716455887554</x:v>
      </x:c>
      <x:c r="L2355" s="12" t="n">
        <x:v>5853.034394839492</x:v>
      </x:c>
      <x:c r="M2355" s="12" t="n">
        <x:v>5250.130968924677</x:v>
      </x:c>
      <x:c r="N2355" s="12" t="n">
        <x:v>0</x:v>
      </x:c>
      <x:c r="O2355" s="12" t="n">
        <x:v>542.6130833233333</x:v>
      </x:c>
      <x:c r="P2355" s="12" t="n">
        <x:v>0</x:v>
      </x:c>
      <x:c r="Q2355" s="12" t="n">
        <x:v>0</x:v>
      </x:c>
      <x:c r="R2355" s="12" t="n">
        <x:v>2428.9913643033697</x:v>
      </x:c>
      <x:c r="S2355" s="12" t="n">
        <x:v>155.37453842794957</x:v>
      </x:c>
      <x:c r="T2355" s="12" t="n">
        <x:v>0</x:v>
      </x:c>
      <x:c r="U2355" s="12" t="n">
        <x:f>'逐时购电与费用'!H2355+'逐时购电与费用'!J2355+F2355-P2355+O2355-E2355-N2355/'月度汇总'!$F$6-Q2355</x:f>
        <x:v>-1.0000007932831068e-8</x:v>
      </x:c>
      <x:c r="V2355" s="12" t="n">
        <x:f>M2355-L2355-N2355+O2355/'月度汇总'!$F$7</x:f>
        <x:v>0</x:v>
      </x:c>
    </x:row>
    <x:row r="2356" ht="20" customHeight="1">
      <x:c r="A2356" s="13" t="n">
        <x:f>'逐时购电与费用'!A2356</x:f>
        <x:v>45705.33333333333</x:v>
      </x:c>
      <x:c r="B2356" s="13" t="n">
        <x:v>45705</x:v>
      </x:c>
      <x:c r="C2356" s="12" t="n">
        <x:v>1167.5235785499099</x:v>
      </x:c>
      <x:c r="D2356" s="12" t="n">
        <x:v>580.1133689306236</x:v>
      </x:c>
      <x:c r="E2356" s="12" t="n">
        <x:v>1143.05</x:v>
      </x:c>
      <x:c r="F2356" s="12" t="n">
        <x:v>472.10624999999993</x:v>
      </x:c>
      <x:c r="G2356" s="12" t="n">
        <x:f>E2356-F2356</x:f>
        <x:v>670.94375</x:v>
      </x:c>
      <x:c r="H2356" s="12" t="n">
        <x:f>G2356-C2356+D2356</x:f>
        <x:v>83.5335403807137</x:v>
      </x:c>
      <x:c r="I2356" s="12" t="n">
        <x:v>1159.2480249999999</x:v>
      </x:c>
      <x:c r="J2356" s="12" t="n">
        <x:v>664.4287056617072</x:v>
      </x:c>
      <x:c r="K2356" s="12" t="n">
        <x:f>G2356-I2356+J2356</x:f>
        <x:v>176.12443066170738</x:v>
      </x:c>
      <x:c r="L2356" s="12" t="n">
        <x:v>5250.130968924677</x:v>
      </x:c>
      <x:c r="M2356" s="12" t="n">
        <x:v>4504.637913380233</x:v>
      </x:c>
      <x:c r="N2356" s="12" t="n">
        <x:v>0</x:v>
      </x:c>
      <x:c r="O2356" s="12" t="n">
        <x:v>670.94374999</x:v>
      </x:c>
      <x:c r="P2356" s="12" t="n">
        <x:v>0</x:v>
      </x:c>
      <x:c r="Q2356" s="12" t="n">
        <x:v>0</x:v>
      </x:c>
      <x:c r="R2356" s="12" t="n">
        <x:v>2355.7423362578643</x:v>
      </x:c>
      <x:c r="S2356" s="12" t="n">
        <x:v>126.47809252154389</x:v>
      </x:c>
      <x:c r="T2356" s="12" t="n">
        <x:v>0</x:v>
      </x:c>
      <x:c r="U2356" s="12" t="n">
        <x:f>'逐时购电与费用'!H2356+'逐时购电与费用'!J2356+F2356-P2356+O2356-E2356-N2356/'月度汇总'!$F$6-Q2356</x:f>
        <x:v>-1.000012161966879e-8</x:v>
      </x:c>
      <x:c r="V2356" s="12" t="n">
        <x:f>M2356-L2356-N2356+O2356/'月度汇总'!$F$7</x:f>
        <x:v>1.1368683772161603e-13</x:v>
      </x:c>
    </x:row>
    <x:row r="2357" ht="20" customHeight="1">
      <x:c r="A2357" s="13" t="n">
        <x:f>'逐时购电与费用'!A2357</x:f>
        <x:v>45705.34027777778</x:v>
      </x:c>
      <x:c r="B2357" s="13" t="n">
        <x:v>45705</x:v>
      </x:c>
      <x:c r="C2357" s="12" t="n">
        <x:v>1198.9445697046947</x:v>
      </x:c>
      <x:c r="D2357" s="12" t="n">
        <x:v>601.259095643629</x:v>
      </x:c>
      <x:c r="E2357" s="12" t="n">
        <x:v>1164.7826</x:v>
      </x:c>
      <x:c r="F2357" s="12" t="n">
        <x:v>532.2779166666667</x:v>
      </x:c>
      <x:c r="G2357" s="12" t="n">
        <x:f>E2357-F2357</x:f>
        <x:v>632.5046833333333</x:v>
      </x:c>
      <x:c r="H2357" s="12" t="n">
        <x:f>G2357-C2357+D2357</x:f>
        <x:v>34.8192092722677</x:v>
      </x:c>
      <x:c r="I2357" s="12" t="n">
        <x:v>1190.7317791666667</x:v>
      </x:c>
      <x:c r="J2357" s="12" t="n">
        <x:v>683.4518610505899</x:v>
      </x:c>
      <x:c r="K2357" s="12" t="n">
        <x:f>G2357-I2357+J2357</x:f>
        <x:v>125.2247652172565</x:v>
      </x:c>
      <x:c r="L2357" s="12" t="n">
        <x:v>4504.637913380233</x:v>
      </x:c>
      <x:c r="M2357" s="12" t="n">
        <x:v>3801.8549319098624</x:v>
      </x:c>
      <x:c r="N2357" s="12" t="n">
        <x:v>0</x:v>
      </x:c>
      <x:c r="O2357" s="12" t="n">
        <x:v>632.5046833233333</x:v>
      </x:c>
      <x:c r="P2357" s="12" t="n">
        <x:v>0</x:v>
      </x:c>
      <x:c r="Q2357" s="12" t="n">
        <x:v>0</x:v>
      </x:c>
      <x:c r="R2357" s="12" t="n">
        <x:v>2114.10043654245</x:v>
      </x:c>
      <x:c r="S2357" s="12" t="n">
        <x:v>126.47809252154389</x:v>
      </x:c>
      <x:c r="T2357" s="12" t="n">
        <x:v>0</x:v>
      </x:c>
      <x:c r="U2357" s="12" t="n">
        <x:f>'逐时购电与费用'!H2357+'逐时购电与费用'!J2357+F2357-P2357+O2357-E2357-N2357/'月度汇总'!$F$6-Q2357</x:f>
        <x:v>-9.999894245993346e-9</x:v>
      </x:c>
      <x:c r="V2357" s="12" t="n">
        <x:f>M2357-L2357-N2357+O2357/'月度汇总'!$F$7</x:f>
        <x:v>-1.1368683772161603e-13</x:v>
      </x:c>
    </x:row>
    <x:row r="2358" ht="20" customHeight="1">
      <x:c r="A2358" s="13" t="n">
        <x:f>'逐时购电与费用'!A2358</x:f>
        <x:v>45705.34722222222</x:v>
      </x:c>
      <x:c r="B2358" s="13" t="n">
        <x:v>45705</x:v>
      </x:c>
      <x:c r="C2358" s="12" t="n">
        <x:v>1178.4575436183407</x:v>
      </x:c>
      <x:c r="D2358" s="12" t="n">
        <x:v>621.4302061958495</x:v>
      </x:c>
      <x:c r="E2358" s="12" t="n">
        <x:v>1132.3601666666666</x:v>
      </x:c>
      <x:c r="F2358" s="12" t="n">
        <x:v>592.4011666666667</x:v>
      </x:c>
      <x:c r="G2358" s="12" t="n">
        <x:f>E2358-F2358</x:f>
        <x:v>539.959</x:v>
      </x:c>
      <x:c r="H2358" s="12" t="n">
        <x:f>G2358-C2358+D2358</x:f>
        <x:v>-17.068337422491254</x:v>
      </x:c>
      <x:c r="I2358" s="12" t="n">
        <x:v>1170.3057966666665</x:v>
      </x:c>
      <x:c r="J2358" s="12" t="n">
        <x:v>701.598230556312</x:v>
      </x:c>
      <x:c r="K2358" s="12" t="n">
        <x:f>G2358-I2358+J2358</x:f>
        <x:v>71.25143388964545</x:v>
      </x:c>
      <x:c r="L2358" s="12" t="n">
        <x:v>3801.8549319098624</x:v>
      </x:c>
      <x:c r="M2358" s="12" t="n">
        <x:v>3201.900487476529</x:v>
      </x:c>
      <x:c r="N2358" s="12" t="n">
        <x:v>0</x:v>
      </x:c>
      <x:c r="O2358" s="12" t="n">
        <x:v>539.9589999899999</x:v>
      </x:c>
      <x:c r="P2358" s="12" t="n">
        <x:v>0</x:v>
      </x:c>
      <x:c r="Q2358" s="12" t="n">
        <x:v>0</x:v>
      </x:c>
      <x:c r="R2358" s="12" t="n">
        <x:v>1957.1145292780473</x:v>
      </x:c>
      <x:c r="S2358" s="12" t="n">
        <x:v>126.47809252154389</x:v>
      </x:c>
      <x:c r="T2358" s="12" t="n">
        <x:v>0</x:v>
      </x:c>
      <x:c r="U2358" s="12" t="n">
        <x:f>'逐时购电与费用'!H2358+'逐时购电与费用'!J2358+F2358-P2358+O2358-E2358-N2358/'月度汇总'!$F$6-Q2358</x:f>
        <x:v>-1.000012161966879e-8</x:v>
      </x:c>
      <x:c r="V2358" s="12" t="n">
        <x:f>M2358-L2358-N2358+O2358/'月度汇总'!$F$7</x:f>
        <x:v>0</x:v>
      </x:c>
    </x:row>
    <x:row r="2359" ht="20" customHeight="1">
      <x:c r="A2359" s="13" t="n">
        <x:f>'逐时购电与费用'!A2359</x:f>
        <x:v>45705.35416666667</x:v>
      </x:c>
      <x:c r="B2359" s="13" t="n">
        <x:v>45705</x:v>
      </x:c>
      <x:c r="C2359" s="12" t="n">
        <x:v>1182.1840673529541</x:v>
      </x:c>
      <x:c r="D2359" s="12" t="n">
        <x:v>640.1742485583263</x:v>
      </x:c>
      <x:c r="E2359" s="12" t="n">
        <x:v>1126.6216666666664</x:v>
      </x:c>
      <x:c r="F2359" s="12" t="n">
        <x:v>649.30625</x:v>
      </x:c>
      <x:c r="G2359" s="12" t="n">
        <x:f>E2359-F2359</x:f>
        <x:v>477.31541666666647</x:v>
      </x:c>
      <x:c r="H2359" s="12" t="n">
        <x:f>G2359-C2359+D2359</x:f>
        <x:v>-64.69440212796133</x:v>
      </x:c>
      <x:c r="I2359" s="12" t="n">
        <x:v>1174.0916916666667</x:v>
      </x:c>
      <x:c r="J2359" s="12" t="n">
        <x:v>718.4607784988184</x:v>
      </x:c>
      <x:c r="K2359" s="12" t="n">
        <x:f>G2359-I2359+J2359</x:f>
        <x:v>21.684503498818117</x:v>
      </x:c>
      <x:c r="L2359" s="12" t="n">
        <x:v>3201.900487476529</x:v>
      </x:c>
      <x:c r="M2359" s="12" t="n">
        <x:v>2671.5500245246776</x:v>
      </x:c>
      <x:c r="N2359" s="12" t="n">
        <x:v>0</x:v>
      </x:c>
      <x:c r="O2359" s="12" t="n">
        <x:v>477.31541665666646</x:v>
      </x:c>
      <x:c r="P2359" s="12" t="n">
        <x:v>0</x:v>
      </x:c>
      <x:c r="Q2359" s="12" t="n">
        <x:v>0</x:v>
      </x:c>
      <x:c r="R2359" s="12" t="n">
        <x:v>1865.7051747761968</x:v>
      </x:c>
      <x:c r="S2359" s="12" t="n">
        <x:v>126.47809252154389</x:v>
      </x:c>
      <x:c r="T2359" s="12" t="n">
        <x:v>0</x:v>
      </x:c>
      <x:c r="U2359" s="12" t="n">
        <x:f>'逐时购电与费用'!H2359+'逐时购电与费用'!J2359+F2359-P2359+O2359-E2359-N2359/'月度汇总'!$F$6-Q2359</x:f>
        <x:v>-9.999894245993346e-9</x:v>
      </x:c>
      <x:c r="V2359" s="12" t="n">
        <x:f>M2359-L2359-N2359+O2359/'月度汇总'!$F$7</x:f>
        <x:v>0</x:v>
      </x:c>
    </x:row>
    <x:row r="2360" ht="20" customHeight="1">
      <x:c r="A2360" s="13" t="n">
        <x:f>'逐时购电与费用'!A2360</x:f>
        <x:v>45705.36111111111</x:v>
      </x:c>
      <x:c r="B2360" s="13" t="n">
        <x:v>45705</x:v>
      </x:c>
      <x:c r="C2360" s="12" t="n">
        <x:v>1162.66559092776</x:v>
      </x:c>
      <x:c r="D2360" s="12" t="n">
        <x:v>658.72844084243</x:v>
      </x:c>
      <x:c r="E2360" s="12" t="n">
        <x:v>1122.6821499999999</x:v>
      </x:c>
      <x:c r="F2360" s="12" t="n">
        <x:v>701.99905</x:v>
      </x:c>
      <x:c r="G2360" s="12" t="n">
        <x:f>E2360-F2360</x:f>
        <x:v>420.68309999999985</x:v>
      </x:c>
      <x:c r="H2360" s="12" t="n">
        <x:f>G2360-C2360+D2360</x:f>
        <x:v>-83.25405008533005</x:v>
      </x:c>
      <x:c r="I2360" s="12" t="n">
        <x:v>1148.7342516666668</x:v>
      </x:c>
      <x:c r="J2360" s="12" t="n">
        <x:v>735.1525331841103</x:v>
      </x:c>
      <x:c r="K2360" s="12" t="n">
        <x:f>G2360-I2360+J2360</x:f>
        <x:v>7.1013815174434285</x:v>
      </x:c>
      <x:c r="L2360" s="12" t="n">
        <x:v>2671.5500245246776</x:v>
      </x:c>
      <x:c r="M2360" s="12" t="n">
        <x:v>2204.1243578691224</x:v>
      </x:c>
      <x:c r="N2360" s="12" t="n">
        <x:v>0</x:v>
      </x:c>
      <x:c r="O2360" s="12" t="n">
        <x:v>420.68309998999985</x:v>
      </x:c>
      <x:c r="P2360" s="12" t="n">
        <x:v>0</x:v>
      </x:c>
      <x:c r="Q2360" s="12" t="n">
        <x:v>0</x:v>
      </x:c>
      <x:c r="R2360" s="12" t="n">
        <x:v>1805.549407595689</x:v>
      </x:c>
      <x:c r="S2360" s="12" t="n">
        <x:v>180.24462208816817</x:v>
      </x:c>
      <x:c r="T2360" s="12" t="n">
        <x:v>0</x:v>
      </x:c>
      <x:c r="U2360" s="12" t="n">
        <x:f>'逐时购电与费用'!H2360+'逐时购电与费用'!J2360+F2360-P2360+O2360-E2360-N2360/'月度汇总'!$F$6-Q2360</x:f>
        <x:v>-1.000012161966879e-8</x:v>
      </x:c>
      <x:c r="V2360" s="12" t="n">
        <x:f>M2360-L2360-N2360+O2360/'月度汇总'!$F$7</x:f>
        <x:v>1.1368683772161603e-13</x:v>
      </x:c>
    </x:row>
    <x:row r="2361" ht="20" customHeight="1">
      <x:c r="A2361" s="13" t="n">
        <x:f>'逐时购电与费用'!A2361</x:f>
        <x:v>45705.368055555555</x:v>
      </x:c>
      <x:c r="B2361" s="13" t="n">
        <x:v>45705</x:v>
      </x:c>
      <x:c r="C2361" s="12" t="n">
        <x:v>1144.4872331170861</x:v>
      </x:c>
      <x:c r="D2361" s="12" t="n">
        <x:v>679.811116110564</x:v>
      </x:c>
      <x:c r="E2361" s="12" t="n">
        <x:v>1128.9074666666666</x:v>
      </x:c>
      <x:c r="F2361" s="12" t="n">
        <x:v>747.0519833333333</x:v>
      </x:c>
      <x:c r="G2361" s="12" t="n">
        <x:f>E2361-F2361</x:f>
        <x:v>381.85548333333327</x:v>
      </x:c>
      <x:c r="H2361" s="12" t="n">
        <x:f>G2361-C2361+D2361</x:f>
        <x:v>-82.82063367318892</x:v>
      </x:c>
      <x:c r="I2361" s="12" t="n">
        <x:v>1129.9654316666667</x:v>
      </x:c>
      <x:c r="J2361" s="12" t="n">
        <x:v>754.1189661226574</x:v>
      </x:c>
      <x:c r="K2361" s="12" t="n">
        <x:f>G2361-I2361+J2361</x:f>
        <x:v>6.009017789323934</x:v>
      </x:c>
      <x:c r="L2361" s="12" t="n">
        <x:v>2204.1243578691224</x:v>
      </x:c>
      <x:c r="M2361" s="12" t="n">
        <x:v>1779.8404875098631</x:v>
      </x:c>
      <x:c r="N2361" s="12" t="n">
        <x:v>0</x:v>
      </x:c>
      <x:c r="O2361" s="12" t="n">
        <x:v>381.85548332333326</x:v>
      </x:c>
      <x:c r="P2361" s="12" t="n">
        <x:v>0</x:v>
      </x:c>
      <x:c r="Q2361" s="12" t="n">
        <x:v>0</x:v>
      </x:c>
      <x:c r="R2361" s="12" t="n">
        <x:v>1775.9788055751708</x:v>
      </x:c>
      <x:c r="S2361" s="12" t="n">
        <x:v>196.36364248621976</x:v>
      </x:c>
      <x:c r="T2361" s="12" t="n">
        <x:v>0</x:v>
      </x:c>
      <x:c r="U2361" s="12" t="n">
        <x:f>'逐时购电与费用'!H2361+'逐时购电与费用'!J2361+F2361-P2361+O2361-E2361-N2361/'月度汇总'!$F$6-Q2361</x:f>
        <x:v>-9.999894245993346e-9</x:v>
      </x:c>
      <x:c r="V2361" s="12" t="n">
        <x:f>M2361-L2361-N2361+O2361/'月度汇总'!$F$7</x:f>
        <x:v>-1.1368683772161603e-13</x:v>
      </x:c>
    </x:row>
    <x:row r="2362" ht="20" customHeight="1">
      <x:c r="A2362" s="13" t="n">
        <x:f>'逐时购电与费用'!A2362</x:f>
        <x:v>45705.375</x:v>
      </x:c>
      <x:c r="B2362" s="13" t="n">
        <x:v>45705</x:v>
      </x:c>
      <x:c r="C2362" s="12" t="n">
        <x:v>1143.9662022493108</x:v>
      </x:c>
      <x:c r="D2362" s="12" t="n">
        <x:v>869.8385093286706</x:v>
      </x:c>
      <x:c r="E2362" s="12" t="n">
        <x:v>1143.3066666666666</x:v>
      </x:c>
      <x:c r="F2362" s="12" t="n">
        <x:v>791.6812499999999</x:v>
      </x:c>
      <x:c r="G2362" s="12" t="n">
        <x:f>E2362-F2362</x:f>
        <x:v>351.62541666666675</x:v>
      </x:c>
      <x:c r="H2362" s="12" t="n">
        <x:f>G2362-C2362+D2362</x:f>
        <x:v>77.49772374602662</x:v>
      </x:c>
      <x:c r="I2362" s="12" t="n">
        <x:v>1136.2354666666668</x:v>
      </x:c>
      <x:c r="J2362" s="12" t="n">
        <x:v>924.281938421682</x:v>
      </x:c>
      <x:c r="K2362" s="12" t="n">
        <x:f>G2362-I2362+J2362</x:f>
        <x:v>139.67188842168196</x:v>
      </x:c>
      <x:c r="L2362" s="12" t="n">
        <x:v>1779.8404875098631</x:v>
      </x:c>
      <x:c r="M2362" s="12" t="n">
        <x:v>1389.1455801135667</x:v>
      </x:c>
      <x:c r="N2362" s="12" t="n">
        <x:v>0</x:v>
      </x:c>
      <x:c r="O2362" s="12" t="n">
        <x:v>351.62541665666674</x:v>
      </x:c>
      <x:c r="P2362" s="12" t="n">
        <x:v>0</x:v>
      </x:c>
      <x:c r="Q2362" s="12" t="n">
        <x:v>0</x:v>
      </x:c>
      <x:c r="R2362" s="12" t="n">
        <x:v>1726.6782843689011</x:v>
      </x:c>
      <x:c r="S2362" s="12" t="n">
        <x:v>240.76251187338949</x:v>
      </x:c>
      <x:c r="T2362" s="12" t="n">
        <x:v>0</x:v>
      </x:c>
      <x:c r="U2362" s="12" t="n">
        <x:f>'逐时购电与费用'!H2362+'逐时购电与费用'!J2362+F2362-P2362+O2362-E2362-N2362/'月度汇总'!$F$6-Q2362</x:f>
        <x:v>-1.000012161966879e-8</x:v>
      </x:c>
      <x:c r="V2362" s="12" t="n">
        <x:f>M2362-L2362-N2362+O2362/'月度汇总'!$F$7</x:f>
        <x:v>-1.1368683772161603e-13</x:v>
      </x:c>
    </x:row>
    <x:row r="2363" ht="20" customHeight="1">
      <x:c r="A2363" s="13" t="n">
        <x:f>'逐时购电与费用'!A2363</x:f>
        <x:v>45705.381944444445</x:v>
      </x:c>
      <x:c r="B2363" s="13" t="n">
        <x:v>45705</x:v>
      </x:c>
      <x:c r="C2363" s="12" t="n">
        <x:v>1150.7757595067535</x:v>
      </x:c>
      <x:c r="D2363" s="12" t="n">
        <x:v>882.8396614595371</x:v>
      </x:c>
      <x:c r="E2363" s="12" t="n">
        <x:v>1146.0270166666664</x:v>
      </x:c>
      <x:c r="F2363" s="12" t="n">
        <x:v>844.1940500000001</x:v>
      </x:c>
      <x:c r="G2363" s="12" t="n">
        <x:f>E2363-F2363</x:f>
        <x:v>301.8329666666664</x:v>
      </x:c>
      <x:c r="H2363" s="12" t="n">
        <x:f>G2363-C2363+D2363</x:f>
        <x:v>33.89686861944995</x:v>
      </x:c>
      <x:c r="I2363" s="12" t="n">
        <x:v>1143.0981516666668</x:v>
      </x:c>
      <x:c r="J2363" s="12" t="n">
        <x:v>935.9780574804731</x:v>
      </x:c>
      <x:c r="K2363" s="12" t="n">
        <x:f>G2363-I2363+J2363</x:f>
        <x:v>94.7128724804727</x:v>
      </x:c>
      <x:c r="L2363" s="12" t="n">
        <x:v>1389.1455801135667</x:v>
      </x:c>
      <x:c r="M2363" s="12" t="n">
        <x:v>1200.000000011111</x:v>
      </x:c>
      <x:c r="N2363" s="12" t="n">
        <x:v>0</x:v>
      </x:c>
      <x:c r="O2363" s="12" t="n">
        <x:v>170.23102209220997</x:v>
      </x:c>
      <x:c r="P2363" s="12" t="n">
        <x:v>0</x:v>
      </x:c>
      <x:c r="Q2363" s="12" t="n">
        <x:v>0</x:v>
      </x:c>
      <x:c r="R2363" s="12" t="n">
        <x:v>1437.6189506322664</x:v>
      </x:c>
      <x:c r="S2363" s="12" t="n">
        <x:v>388.91110164096426</x:v>
      </x:c>
      <x:c r="T2363" s="12" t="n">
        <x:v>232.64516111052853</x:v>
      </x:c>
      <x:c r="U2363" s="12" t="n">
        <x:f>'逐时购电与费用'!H2363+'逐时购电与费用'!J2363+F2363-P2363+O2363-E2363-N2363/'月度汇总'!$F$6-Q2363</x:f>
        <x:v>0</x:v>
      </x:c>
      <x:c r="V2363" s="12" t="n">
        <x:f>M2363-L2363-N2363+O2363/'月度汇总'!$F$7</x:f>
        <x:v>-8.526512829121202e-14</x:v>
      </x:c>
    </x:row>
    <x:row r="2364" ht="20" customHeight="1">
      <x:c r="A2364" s="13" t="n">
        <x:f>'逐时购电与费用'!A2364</x:f>
        <x:v>45705.38888888889</x:v>
      </x:c>
      <x:c r="B2364" s="13" t="n">
        <x:v>45705</x:v>
      </x:c>
      <x:c r="C2364" s="12" t="n">
        <x:v>1159.3482613931499</x:v>
      </x:c>
      <x:c r="D2364" s="12" t="n">
        <x:v>897.0254270760142</x:v>
      </x:c>
      <x:c r="E2364" s="12" t="n">
        <x:v>1126.6514166666666</x:v>
      </x:c>
      <x:c r="F2364" s="12" t="n">
        <x:v>874.6324833333333</x:v>
      </x:c>
      <x:c r="G2364" s="12" t="n">
        <x:f>E2364-F2364</x:f>
        <x:v>252.01893333333328</x:v>
      </x:c>
      <x:c r="H2364" s="12" t="n">
        <x:f>G2364-C2364+D2364</x:f>
        <x:v>-10.30390098380235</x:v>
      </x:c>
      <x:c r="I2364" s="12" t="n">
        <x:v>1151.7223258333333</x:v>
      </x:c>
      <x:c r="J2364" s="12" t="n">
        <x:v>948.7398805804822</x:v>
      </x:c>
      <x:c r="K2364" s="12" t="n">
        <x:f>G2364-I2364+J2364</x:f>
        <x:v>49.03648808048217</x:v>
      </x:c>
      <x:c r="L2364" s="12" t="n">
        <x:v>1200.000000011111</x:v>
      </x:c>
      <x:c r="M2364" s="12" t="n">
        <x:v>1200.000000011111</x:v>
      </x:c>
      <x:c r="N2364" s="12" t="n">
        <x:v>0</x:v>
      </x:c>
      <x:c r="O2364" s="12" t="n">
        <x:v>0</x:v>
      </x:c>
      <x:c r="P2364" s="12" t="n">
        <x:v>0</x:v>
      </x:c>
      <x:c r="Q2364" s="12" t="n">
        <x:v>0</x:v>
      </x:c>
      <x:c r="R2364" s="12" t="n">
        <x:v>1234.1421237431741</x:v>
      </x:c>
      <x:c r="S2364" s="12" t="n">
        <x:v>409.1692120473663</x:v>
      </x:c>
      <x:c r="T2364" s="12" t="n">
        <x:v>363.8692414322338</x:v>
      </x:c>
      <x:c r="U2364" s="12" t="n">
        <x:f>'逐时购电与费用'!H2364+'逐时购电与费用'!J2364+F2364-P2364+O2364-E2364-N2364/'月度汇总'!$F$6-Q2364</x:f>
        <x:v>0</x:v>
      </x:c>
      <x:c r="V2364" s="12" t="n">
        <x:f>M2364-L2364-N2364+O2364/'月度汇总'!$F$7</x:f>
        <x:v>0</x:v>
      </x:c>
    </x:row>
    <x:row r="2365" ht="20" customHeight="1">
      <x:c r="A2365" s="13" t="n">
        <x:f>'逐时购电与费用'!A2365</x:f>
        <x:v>45705.39583333333</x:v>
      </x:c>
      <x:c r="B2365" s="13" t="n">
        <x:v>45705</x:v>
      </x:c>
      <x:c r="C2365" s="12" t="n">
        <x:v>1165.2089788686828</x:v>
      </x:c>
      <x:c r="D2365" s="12" t="n">
        <x:v>916.045158124798</x:v>
      </x:c>
      <x:c r="E2365" s="12" t="n">
        <x:v>1104.25</x:v>
      </x:c>
      <x:c r="F2365" s="12" t="n">
        <x:v>900.3874999999999</x:v>
      </x:c>
      <x:c r="G2365" s="12" t="n">
        <x:f>E2365-F2365</x:f>
        <x:v>203.86250000000007</x:v>
      </x:c>
      <x:c r="H2365" s="12" t="n">
        <x:f>G2365-C2365+D2365</x:f>
        <x:v>-45.30132074388473</x:v>
      </x:c>
      <x:c r="I2365" s="12" t="n">
        <x:v>1157.6333</x:v>
      </x:c>
      <x:c r="J2365" s="12" t="n">
        <x:v>965.8504440577467</x:v>
      </x:c>
      <x:c r="K2365" s="12" t="n">
        <x:f>G2365-I2365+J2365</x:f>
        <x:v>12.079644057746805</x:v>
      </x:c>
      <x:c r="L2365" s="12" t="n">
        <x:v>1200.000000011111</x:v>
      </x:c>
      <x:c r="M2365" s="12" t="n">
        <x:v>1200.000000011111</x:v>
      </x:c>
      <x:c r="N2365" s="12" t="n">
        <x:v>0</x:v>
      </x:c>
      <x:c r="O2365" s="12" t="n">
        <x:v>0</x:v>
      </x:c>
      <x:c r="P2365" s="12" t="n">
        <x:v>0</x:v>
      </x:c>
      <x:c r="Q2365" s="12" t="n">
        <x:v>0</x:v>
      </x:c>
      <x:c r="R2365" s="12" t="n">
        <x:v>1084.169212057366</x:v>
      </x:c>
      <x:c r="S2365" s="12" t="n">
        <x:v>340.2884935291245</x:v>
      </x:c>
      <x:c r="T2365" s="12" t="n">
        <x:v>340.2884935291245</x:v>
      </x:c>
      <x:c r="U2365" s="12" t="n">
        <x:f>'逐时购电与费用'!H2365+'逐时购电与费用'!J2365+F2365-P2365+O2365-E2365-N2365/'月度汇总'!$F$6-Q2365</x:f>
        <x:v>0</x:v>
      </x:c>
      <x:c r="V2365" s="12" t="n">
        <x:f>M2365-L2365-N2365+O2365/'月度汇总'!$F$7</x:f>
        <x:v>0</x:v>
      </x:c>
    </x:row>
    <x:row r="2366" ht="20" customHeight="1">
      <x:c r="A2366" s="13" t="n">
        <x:f>'逐时购电与费用'!A2366</x:f>
        <x:v>45705.40277777778</x:v>
      </x:c>
      <x:c r="B2366" s="13" t="n">
        <x:v>45705</x:v>
      </x:c>
      <x:c r="C2366" s="12" t="n">
        <x:v>1162.932813985881</x:v>
      </x:c>
      <x:c r="D2366" s="12" t="n">
        <x:v>935.096126557768</x:v>
      </x:c>
      <x:c r="E2366" s="12" t="n">
        <x:v>1111.75985</x:v>
      </x:c>
      <x:c r="F2366" s="12" t="n">
        <x:v>967.75405</x:v>
      </x:c>
      <x:c r="G2366" s="12" t="n">
        <x:f>E2366-F2366</x:f>
        <x:v>144.0057999999999</x:v>
      </x:c>
      <x:c r="H2366" s="12" t="n">
        <x:f>G2366-C2366+D2366</x:f>
        <x:v>-83.8308874281131</x:v>
      </x:c>
      <x:c r="I2366" s="12" t="n">
        <x:v>1155.406015</x:v>
      </x:c>
      <x:c r="J2366" s="12" t="n">
        <x:v>982.9891093648222</x:v>
      </x:c>
      <x:c r="K2366" s="12" t="n">
        <x:f>G2366-I2366+J2366</x:f>
        <x:v>-28.411105635177933</x:v>
      </x:c>
      <x:c r="L2366" s="12" t="n">
        <x:v>1200.000000011111</x:v>
      </x:c>
      <x:c r="M2366" s="12" t="n">
        <x:v>1200.000000011111</x:v>
      </x:c>
      <x:c r="N2366" s="12" t="n">
        <x:v>0</x:v>
      </x:c>
      <x:c r="O2366" s="12" t="n">
        <x:v>0</x:v>
      </x:c>
      <x:c r="P2366" s="12" t="n">
        <x:v>0</x:v>
      </x:c>
      <x:c r="Q2366" s="12" t="n">
        <x:v>0</x:v>
      </x:c>
      <x:c r="R2366" s="12" t="n">
        <x:v>986.5242291851511</x:v>
      </x:c>
      <x:c r="S2366" s="12" t="n">
        <x:v>296.4914649270863</x:v>
      </x:c>
      <x:c r="T2366" s="12" t="n">
        <x:v>277.47791950919714</x:v>
      </x:c>
      <x:c r="U2366" s="12" t="n">
        <x:f>'逐时购电与费用'!H2366+'逐时购电与费用'!J2366+F2366-P2366+O2366-E2366-N2366/'月度汇总'!$F$6-Q2366</x:f>
        <x:v>0</x:v>
      </x:c>
      <x:c r="V2366" s="12" t="n">
        <x:f>M2366-L2366-N2366+O2366/'月度汇总'!$F$7</x:f>
        <x:v>0</x:v>
      </x:c>
    </x:row>
    <x:row r="2367" ht="20" customHeight="1">
      <x:c r="A2367" s="13" t="n">
        <x:f>'逐时购电与费用'!A2367</x:f>
        <x:v>45705.40972222222</x:v>
      </x:c>
      <x:c r="B2367" s="13" t="n">
        <x:v>45705</x:v>
      </x:c>
      <x:c r="C2367" s="12" t="n">
        <x:v>1146.0648865263606</x:v>
      </x:c>
      <x:c r="D2367" s="12" t="n">
        <x:v>949.411099698332</x:v>
      </x:c>
      <x:c r="E2367" s="12" t="n">
        <x:v>1130.4937666666665</x:v>
      </x:c>
      <x:c r="F2367" s="12" t="n">
        <x:v>1013.5465666666666</x:v>
      </x:c>
      <x:c r="G2367" s="12" t="n">
        <x:f>E2367-F2367</x:f>
        <x:v>116.94719999999984</x:v>
      </x:c>
      <x:c r="H2367" s="12" t="n">
        <x:f>G2367-C2367+D2367</x:f>
        <x:v>-79.70658682802878</x:v>
      </x:c>
      <x:c r="I2367" s="12" t="n">
        <x:v>1131.8491866666666</x:v>
      </x:c>
      <x:c r="J2367" s="12" t="n">
        <x:v>995.8671703620421</x:v>
      </x:c>
      <x:c r="K2367" s="12" t="n">
        <x:f>G2367-I2367+J2367</x:f>
        <x:v>-19.034816304624655</x:v>
      </x:c>
      <x:c r="L2367" s="12" t="n">
        <x:v>1200.000000011111</x:v>
      </x:c>
      <x:c r="M2367" s="12" t="n">
        <x:v>1200.000000011111</x:v>
      </x:c>
      <x:c r="N2367" s="12" t="n">
        <x:v>0</x:v>
      </x:c>
      <x:c r="O2367" s="12" t="n">
        <x:v>0</x:v>
      </x:c>
      <x:c r="P2367" s="12" t="n">
        <x:v>0</x:v>
      </x:c>
      <x:c r="Q2367" s="12" t="n">
        <x:v>0</x:v>
      </x:c>
      <x:c r="R2367" s="12" t="n">
        <x:v>971.4914649370861</x:v>
      </x:c>
      <x:c r="S2367" s="12" t="n">
        <x:v>279.0165643364894</x:v>
      </x:c>
      <x:c r="T2367" s="12" t="n">
        <x:v>197.61269120779684</x:v>
      </x:c>
      <x:c r="U2367" s="12" t="n">
        <x:f>'逐时购电与费用'!H2367+'逐时购电与费用'!J2367+F2367-P2367+O2367-E2367-N2367/'月度汇总'!$F$6-Q2367</x:f>
        <x:v>0</x:v>
      </x:c>
      <x:c r="V2367" s="12" t="n">
        <x:f>M2367-L2367-N2367+O2367/'月度汇总'!$F$7</x:f>
        <x:v>0</x:v>
      </x:c>
    </x:row>
    <x:row r="2368" ht="20" customHeight="1">
      <x:c r="A2368" s="13" t="n">
        <x:f>'逐时购电与费用'!A2368</x:f>
        <x:v>45705.41666666667</x:v>
      </x:c>
      <x:c r="B2368" s="13" t="n">
        <x:v>45705</x:v>
      </x:c>
      <x:c r="C2368" s="12" t="n">
        <x:v>1134.2957364717186</x:v>
      </x:c>
      <x:c r="D2368" s="12" t="n">
        <x:v>937.5135781330041</x:v>
      </x:c>
      <x:c r="E2368" s="12" t="n">
        <x:v>1140.9666666666667</x:v>
      </x:c>
      <x:c r="F2368" s="12" t="n">
        <x:v>1016.1999999999999</x:v>
      </x:c>
      <x:c r="G2368" s="12" t="n">
        <x:f>E2368-F2368</x:f>
        <x:v>124.76666666666677</x:v>
      </x:c>
      <x:c r="H2368" s="12" t="n">
        <x:f>G2368-C2368+D2368</x:f>
        <x:v>-72.01549167204769</x:v>
      </x:c>
      <x:c r="I2368" s="12" t="n">
        <x:v>1120.1262749999999</x:v>
      </x:c>
      <x:c r="J2368" s="12" t="n">
        <x:v>1121.1924279389814</x:v>
      </x:c>
      <x:c r="K2368" s="12" t="n">
        <x:f>G2368-I2368+J2368</x:f>
        <x:v>125.8328196056483</x:v>
      </x:c>
      <x:c r="L2368" s="12" t="n">
        <x:v>1200.000000011111</x:v>
      </x:c>
      <x:c r="M2368" s="12" t="n">
        <x:v>1200.000000011111</x:v>
      </x:c>
      <x:c r="N2368" s="12" t="n">
        <x:v>0</x:v>
      </x:c>
      <x:c r="O2368" s="12" t="n">
        <x:v>0</x:v>
      </x:c>
      <x:c r="P2368" s="12" t="n">
        <x:v>0</x:v>
      </x:c>
      <x:c r="Q2368" s="12" t="n">
        <x:v>0</x:v>
      </x:c>
      <x:c r="R2368" s="12" t="n">
        <x:v>954.0165643464894</x:v>
      </x:c>
      <x:c r="S2368" s="12" t="n">
        <x:v>153.36439516242785</x:v>
      </x:c>
      <x:c r="T2368" s="12" t="n">
        <x:v>153.36439516242785</x:v>
      </x:c>
      <x:c r="U2368" s="12" t="n">
        <x:f>'逐时购电与费用'!H2368+'逐时购电与费用'!J2368+F2368-P2368+O2368-E2368-N2368/'月度汇总'!$F$6-Q2368</x:f>
        <x:v>0</x:v>
      </x:c>
      <x:c r="V2368" s="12" t="n">
        <x:f>M2368-L2368-N2368+O2368/'月度汇总'!$F$7</x:f>
        <x:v>0</x:v>
      </x:c>
    </x:row>
    <x:row r="2369" ht="20" customHeight="1">
      <x:c r="A2369" s="13" t="n">
        <x:f>'逐时购电与费用'!A2369</x:f>
        <x:v>45705.42361111111</x:v>
      </x:c>
      <x:c r="B2369" s="13" t="n">
        <x:v>45705</x:v>
      </x:c>
      <x:c r="C2369" s="12" t="n">
        <x:v>1154.7269581418925</x:v>
      </x:c>
      <x:c r="D2369" s="12" t="n">
        <x:v>945.7867871169772</x:v>
      </x:c>
      <x:c r="E2369" s="12" t="n">
        <x:v>1137.3201166666665</x:v>
      </x:c>
      <x:c r="F2369" s="12" t="n">
        <x:v>1021.1591666666666</x:v>
      </x:c>
      <x:c r="G2369" s="12" t="n">
        <x:f>E2369-F2369</x:f>
        <x:v>116.16094999999996</x:v>
      </x:c>
      <x:c r="H2369" s="12" t="n">
        <x:f>G2369-C2369+D2369</x:f>
        <x:v>-92.77922102491539</x:v>
      </x:c>
      <x:c r="I2369" s="12" t="n">
        <x:v>1140.6024683333333</x:v>
      </x:c>
      <x:c r="J2369" s="12" t="n">
        <x:v>1128.6351865730471</x:v>
      </x:c>
      <x:c r="K2369" s="12" t="n">
        <x:f>G2369-I2369+J2369</x:f>
        <x:v>104.19366823971382</x:v>
      </x:c>
      <x:c r="L2369" s="12" t="n">
        <x:v>1200.000000011111</x:v>
      </x:c>
      <x:c r="M2369" s="12" t="n">
        <x:v>1200.000000011111</x:v>
      </x:c>
      <x:c r="N2369" s="12" t="n">
        <x:v>0</x:v>
      </x:c>
      <x:c r="O2369" s="12" t="n">
        <x:v>0</x:v>
      </x:c>
      <x:c r="P2369" s="12" t="n">
        <x:v>0</x:v>
      </x:c>
      <x:c r="Q2369" s="12" t="n">
        <x:v>0</x:v>
      </x:c>
      <x:c r="R2369" s="12" t="n">
        <x:v>799.5860162350801</x:v>
      </x:c>
      <x:c r="S2369" s="12" t="n">
        <x:v>166.68994184485064</x:v>
      </x:c>
      <x:c r="T2369" s="12" t="n">
        <x:v>166.68994184485064</x:v>
      </x:c>
      <x:c r="U2369" s="12" t="n">
        <x:f>'逐时购电与费用'!H2369+'逐时购电与费用'!J2369+F2369-P2369+O2369-E2369-N2369/'月度汇总'!$F$6-Q2369</x:f>
        <x:v>0</x:v>
      </x:c>
      <x:c r="V2369" s="12" t="n">
        <x:f>M2369-L2369-N2369+O2369/'月度汇总'!$F$7</x:f>
        <x:v>0</x:v>
      </x:c>
    </x:row>
    <x:row r="2370" ht="20" customHeight="1">
      <x:c r="A2370" s="13" t="n">
        <x:f>'逐时购电与费用'!A2370</x:f>
        <x:v>45705.430555555555</x:v>
      </x:c>
      <x:c r="B2370" s="13" t="n">
        <x:v>45705</x:v>
      </x:c>
      <x:c r="C2370" s="12" t="n">
        <x:v>1161.1701985009604</x:v>
      </x:c>
      <x:c r="D2370" s="12" t="n">
        <x:v>955.27136328875</x:v>
      </x:c>
      <x:c r="E2370" s="12" t="n">
        <x:v>1119.66795</x:v>
      </x:c>
      <x:c r="F2370" s="12" t="n">
        <x:v>1061.1465666666666</x:v>
      </x:c>
      <x:c r="G2370" s="12" t="n">
        <x:f>E2370-F2370</x:f>
        <x:v>58.52138333333346</x:v>
      </x:c>
      <x:c r="H2370" s="12" t="n">
        <x:f>G2370-C2370+D2370</x:f>
        <x:v>-147.37745187887697</x:v>
      </x:c>
      <x:c r="I2370" s="12" t="n">
        <x:v>1144.2974233333334</x:v>
      </x:c>
      <x:c r="J2370" s="12" t="n">
        <x:v>1137.167717460357</x:v>
      </x:c>
      <x:c r="K2370" s="12" t="n">
        <x:f>G2370-I2370+J2370</x:f>
        <x:v>51.39167746035696</x:v>
      </x:c>
      <x:c r="L2370" s="12" t="n">
        <x:v>1200.000000011111</x:v>
      </x:c>
      <x:c r="M2370" s="12" t="n">
        <x:v>1200.000000011111</x:v>
      </x:c>
      <x:c r="N2370" s="12" t="n">
        <x:v>0</x:v>
      </x:c>
      <x:c r="O2370" s="12" t="n">
        <x:v>0</x:v>
      </x:c>
      <x:c r="P2370" s="12" t="n">
        <x:v>0</x:v>
      </x:c>
      <x:c r="Q2370" s="12" t="n">
        <x:v>0</x:v>
      </x:c>
      <x:c r="R2370" s="12" t="n">
        <x:v>694.3691933546564</x:v>
      </x:c>
      <x:c r="S2370" s="12" t="n">
        <x:v>133.76106223559077</x:v>
      </x:c>
      <x:c r="T2370" s="12" t="n">
        <x:v>128.89016073851576</x:v>
      </x:c>
      <x:c r="U2370" s="12" t="n">
        <x:f>'逐时购电与费用'!H2370+'逐时购电与费用'!J2370+F2370-P2370+O2370-E2370-N2370/'月度汇总'!$F$6-Q2370</x:f>
        <x:v>0</x:v>
      </x:c>
      <x:c r="V2370" s="12" t="n">
        <x:f>M2370-L2370-N2370+O2370/'月度汇总'!$F$7</x:f>
        <x:v>0</x:v>
      </x:c>
    </x:row>
    <x:row r="2371" ht="20" customHeight="1">
      <x:c r="A2371" s="13" t="n">
        <x:f>'逐时购电与费用'!A2371</x:f>
        <x:v>45705.4375</x:v>
      </x:c>
      <x:c r="B2371" s="13" t="n">
        <x:v>45705</x:v>
      </x:c>
      <x:c r="C2371" s="12" t="n">
        <x:v>1149.3231504636956</x:v>
      </x:c>
      <x:c r="D2371" s="12" t="n">
        <x:v>964.8408468558662</x:v>
      </x:c>
      <x:c r="E2371" s="12" t="n">
        <x:v>1114.0916666666667</x:v>
      </x:c>
      <x:c r="F2371" s="12" t="n">
        <x:v>1112.7937499999998</x:v>
      </x:c>
      <x:c r="G2371" s="12" t="n">
        <x:f>E2371-F2371</x:f>
        <x:v>1.2979166666668789</x:v>
      </x:c>
      <x:c r="H2371" s="12" t="n">
        <x:f>G2371-C2371+D2371</x:f>
        <x:v>-183.18438694116253</x:v>
      </x:c>
      <x:c r="I2371" s="12" t="n">
        <x:v>1131.4016666666666</x:v>
      </x:c>
      <x:c r="J2371" s="12" t="n">
        <x:v>1145.7766328861221</x:v>
      </x:c>
      <x:c r="K2371" s="12" t="n">
        <x:f>G2371-I2371+J2371</x:f>
        <x:v>15.672882886122352</x:v>
      </x:c>
      <x:c r="L2371" s="12" t="n">
        <x:v>1200.000000011111</x:v>
      </x:c>
      <x:c r="M2371" s="12" t="n">
        <x:v>1200.000000011111</x:v>
      </x:c>
      <x:c r="N2371" s="12" t="n">
        <x:v>0</x:v>
      </x:c>
      <x:c r="O2371" s="12" t="n">
        <x:v>0</x:v>
      </x:c>
      <x:c r="P2371" s="12" t="n">
        <x:v>0</x:v>
      </x:c>
      <x:c r="Q2371" s="12" t="n">
        <x:v>0</x:v>
      </x:c>
      <x:c r="R2371" s="12" t="n">
        <x:v>634.6271185820681</x:v>
      </x:c>
      <x:c r="S2371" s="12" t="n">
        <x:v>135.04091016232087</x:v>
      </x:c>
      <x:c r="T2371" s="12" t="n">
        <x:v>86.13409773263675</x:v>
      </x:c>
      <x:c r="U2371" s="12" t="n">
        <x:f>'逐时购电与费用'!H2371+'逐时购电与费用'!J2371+F2371-P2371+O2371-E2371-N2371/'月度汇总'!$F$6-Q2371</x:f>
        <x:v>0</x:v>
      </x:c>
      <x:c r="V2371" s="12" t="n">
        <x:f>M2371-L2371-N2371+O2371/'月度汇总'!$F$7</x:f>
        <x:v>0</x:v>
      </x:c>
    </x:row>
    <x:row r="2372" ht="20" customHeight="1">
      <x:c r="A2372" s="13" t="n">
        <x:f>'逐时购电与费用'!A2372</x:f>
        <x:v>45705.444444444445</x:v>
      </x:c>
      <x:c r="B2372" s="13" t="n">
        <x:v>45705</x:v>
      </x:c>
      <x:c r="C2372" s="12" t="n">
        <x:v>1157.2785995361892</x:v>
      </x:c>
      <x:c r="D2372" s="12" t="n">
        <x:v>971.9718845005989</x:v>
      </x:c>
      <x:c r="E2372" s="12" t="n">
        <x:v>1144.60735</x:v>
      </x:c>
      <x:c r="F2372" s="12" t="n">
        <x:v>1124.7801</x:v>
      </x:c>
      <x:c r="G2372" s="12" t="n">
        <x:f>E2372-F2372</x:f>
        <x:v>19.82725000000005</x:v>
      </x:c>
      <x:c r="H2372" s="12" t="n">
        <x:f>G2372-C2372+D2372</x:f>
        <x:v>-165.47946503559024</x:v>
      </x:c>
      <x:c r="I2372" s="12" t="n">
        <x:v>1139.3984916666666</x:v>
      </x:c>
      <x:c r="J2372" s="12" t="n">
        <x:v>1152.1918693563962</x:v>
      </x:c>
      <x:c r="K2372" s="12" t="n">
        <x:f>G2372-I2372+J2372</x:f>
        <x:v>32.620627689729645</x:v>
      </x:c>
      <x:c r="L2372" s="12" t="n">
        <x:v>1200.000000011111</x:v>
      </x:c>
      <x:c r="M2372" s="12" t="n">
        <x:v>1200.000000011111</x:v>
      </x:c>
      <x:c r="N2372" s="12" t="n">
        <x:v>0</x:v>
      </x:c>
      <x:c r="O2372" s="12" t="n">
        <x:v>0</x:v>
      </x:c>
      <x:c r="P2372" s="12" t="n">
        <x:v>0</x:v>
      </x:c>
      <x:c r="Q2372" s="12" t="n">
        <x:v>0</x:v>
      </x:c>
      <x:c r="R2372" s="12" t="n">
        <x:v>587.4698192193025</x:v>
      </x:c>
      <x:c r="S2372" s="12" t="n">
        <x:v>135.43246436299182</x:v>
      </x:c>
      <x:c r="T2372" s="12" t="n">
        <x:v>85.256168550025</x:v>
      </x:c>
      <x:c r="U2372" s="12" t="n">
        <x:f>'逐时购电与费用'!H2372+'逐时购电与费用'!J2372+F2372-P2372+O2372-E2372-N2372/'月度汇总'!$F$6-Q2372</x:f>
        <x:v>0</x:v>
      </x:c>
      <x:c r="V2372" s="12" t="n">
        <x:f>M2372-L2372-N2372+O2372/'月度汇总'!$F$7</x:f>
        <x:v>0</x:v>
      </x:c>
    </x:row>
    <x:row r="2373" ht="20" customHeight="1">
      <x:c r="A2373" s="13" t="n">
        <x:f>'逐时购电与费用'!A2373</x:f>
        <x:v>45705.45138888889</x:v>
      </x:c>
      <x:c r="B2373" s="13" t="n">
        <x:v>45705</x:v>
      </x:c>
      <x:c r="C2373" s="12" t="n">
        <x:v>1152.9737754571847</x:v>
      </x:c>
      <x:c r="D2373" s="12" t="n">
        <x:v>980.2797749336451</x:v>
      </x:c>
      <x:c r="E2373" s="12" t="n">
        <x:v>1133.6253333333334</x:v>
      </x:c>
      <x:c r="F2373" s="12" t="n">
        <x:v>1140.6113</x:v>
      </x:c>
      <x:c r="G2373" s="12" t="n">
        <x:f>E2373-F2373</x:f>
        <x:v>-6.985966666666627</x:v>
      </x:c>
      <x:c r="H2373" s="12" t="n">
        <x:f>G2373-C2373+D2373</x:f>
        <x:v>-179.6799671902063</x:v>
      </x:c>
      <x:c r="I2373" s="12" t="n">
        <x:v>1135.1339099999998</x:v>
      </x:c>
      <x:c r="J2373" s="12" t="n">
        <x:v>1159.6658281759078</x:v>
      </x:c>
      <x:c r="K2373" s="12" t="n">
        <x:f>G2373-I2373+J2373</x:f>
        <x:v>17.545951509241377</x:v>
      </x:c>
      <x:c r="L2373" s="12" t="n">
        <x:v>1200.000000011111</x:v>
      </x:c>
      <x:c r="M2373" s="12" t="n">
        <x:v>1206.287370010111</x:v>
      </x:c>
      <x:c r="N2373" s="12" t="n">
        <x:v>6.287369998999964</x:v>
      </x:c>
      <x:c r="O2373" s="12" t="n">
        <x:v>0</x:v>
      </x:c>
      <x:c r="P2373" s="12" t="n">
        <x:v>0</x:v>
      </x:c>
      <x:c r="Q2373" s="12" t="n">
        <x:v>0</x:v>
      </x:c>
      <x:c r="R2373" s="12" t="n">
        <x:v>489.4202729695479</x:v>
      </x:c>
      <x:c r="S2373" s="12" t="n">
        <x:v>135.83504754030855</x:v>
      </x:c>
      <x:c r="T2373" s="12" t="n">
        <x:v>54.564581854124526</x:v>
      </x:c>
      <x:c r="U2373" s="12" t="n">
        <x:f>'逐时购电与费用'!H2373+'逐时购电与费用'!J2373+F2373-P2373+O2373-E2373-N2373/'月度汇总'!$F$6-Q2373</x:f>
        <x:v>1.1111120912232764e-9</x:v>
      </x:c>
      <x:c r="V2373" s="12" t="n">
        <x:f>M2373-L2373-N2373+O2373/'月度汇总'!$F$7</x:f>
        <x:v>5.684341886080802e-14</x:v>
      </x:c>
    </x:row>
    <x:row r="2374" ht="20" customHeight="1">
      <x:c r="A2374" s="13" t="n">
        <x:f>'逐时购电与费用'!A2374</x:f>
        <x:v>45705.45833333333</x:v>
      </x:c>
      <x:c r="B2374" s="13" t="n">
        <x:v>45705</x:v>
      </x:c>
      <x:c r="C2374" s="12" t="n">
        <x:v>1137.5260588401086</x:v>
      </x:c>
      <x:c r="D2374" s="12" t="n">
        <x:v>1003.9007177755008</x:v>
      </x:c>
      <x:c r="E2374" s="12" t="n">
        <x:v>1093.9099999999999</x:v>
      </x:c>
      <x:c r="F2374" s="12" t="n">
        <x:v>1183.8</x:v>
      </x:c>
      <x:c r="G2374" s="12" t="n">
        <x:f>E2374-F2374</x:f>
        <x:v>-89.8900000000001</x:v>
      </x:c>
      <x:c r="H2374" s="12" t="n">
        <x:f>G2374-C2374+D2374</x:f>
        <x:v>-223.51534106460792</x:v>
      </x:c>
      <x:c r="I2374" s="12" t="n">
        <x:v>1118.5003333333332</x:v>
      </x:c>
      <x:c r="J2374" s="12" t="n">
        <x:v>1173.0522381922897</x:v>
      </x:c>
      <x:c r="K2374" s="12" t="n">
        <x:f>G2374-I2374+J2374</x:f>
        <x:v>-35.338095141043596</x:v>
      </x:c>
      <x:c r="L2374" s="12" t="n">
        <x:v>1206.287370010111</x:v>
      </x:c>
      <x:c r="M2374" s="12" t="n">
        <x:v>1956.287370000111</x:v>
      </x:c>
      <x:c r="N2374" s="12" t="n">
        <x:v>749.99999999</x:v>
      </x:c>
      <x:c r="O2374" s="12" t="n">
        <x:v>0</x:v>
      </x:c>
      <x:c r="P2374" s="12" t="n">
        <x:v>47.17597565707899</x:v>
      </x:c>
      <x:c r="Q2374" s="12" t="n">
        <x:v>0</x:v>
      </x:c>
      <x:c r="R2374" s="12" t="n">
        <x:v>444.24177822436</x:v>
      </x:c>
      <x:c r="S2374" s="12" t="n">
        <x:v>137.33675269914602</x:v>
      </x:c>
      <x:c r="T2374" s="12" t="n">
        <x:v>0</x:v>
      </x:c>
      <x:c r="U2374" s="12" t="n">
        <x:f>'逐时购电与费用'!H2374+'逐时购电与费用'!J2374+F2374-P2374+O2374-E2374-N2374/'月度汇总'!$F$6-Q2374</x:f>
        <x:v>0</x:v>
      </x:c>
      <x:c r="V2374" s="12" t="n">
        <x:f>M2374-L2374-N2374+O2374/'月度汇总'!$F$7</x:f>
        <x:v>-1.1368683772161603e-13</x:v>
      </x:c>
    </x:row>
    <x:row r="2375" ht="20" customHeight="1">
      <x:c r="A2375" s="13" t="n">
        <x:f>'逐时购电与费用'!A2375</x:f>
        <x:v>45705.46527777778</x:v>
      </x:c>
      <x:c r="B2375" s="13" t="n">
        <x:v>45705</x:v>
      </x:c>
      <x:c r="C2375" s="12" t="n">
        <x:v>1146.150660315773</x:v>
      </x:c>
      <x:c r="D2375" s="12" t="n">
        <x:v>1011.6740841844141</x:v>
      </x:c>
      <x:c r="E2375" s="12" t="n">
        <x:v>1116.2179333333333</x:v>
      </x:c>
      <x:c r="F2375" s="12" t="n">
        <x:v>1231.3627666666666</x:v>
      </x:c>
      <x:c r="G2375" s="12" t="n">
        <x:f>E2375-F2375</x:f>
        <x:v>-115.14483333333328</x:v>
      </x:c>
      <x:c r="H2375" s="12" t="n">
        <x:f>G2375-C2375+D2375</x:f>
        <x:v>-249.62140946469208</x:v>
      </x:c>
      <x:c r="I2375" s="12" t="n">
        <x:v>1126.0013775</x:v>
      </x:c>
      <x:c r="J2375" s="12" t="n">
        <x:v>1180.0453275809145</x:v>
      </x:c>
      <x:c r="K2375" s="12" t="n">
        <x:f>G2375-I2375+J2375</x:f>
        <x:v>-61.100883252418726</x:v>
      </x:c>
      <x:c r="L2375" s="12" t="n">
        <x:v>1956.287370000111</x:v>
      </x:c>
      <x:c r="M2375" s="12" t="n">
        <x:v>2706.287369990111</x:v>
      </x:c>
      <x:c r="N2375" s="12" t="n">
        <x:v>749.99999999</x:v>
      </x:c>
      <x:c r="O2375" s="12" t="n">
        <x:v>0</x:v>
      </x:c>
      <x:c r="P2375" s="12" t="n">
        <x:v>74.25923584968393</x:v>
      </x:c>
      <x:c r="Q2375" s="12" t="n">
        <x:v>0</x:v>
      </x:c>
      <x:c r="R2375" s="12" t="n">
        <x:v>417.59318319582894</x:v>
      </x:c>
      <x:c r="S2375" s="12" t="n">
        <x:v>137.07074428142982</x:v>
      </x:c>
      <x:c r="T2375" s="12" t="n">
        <x:v>0</x:v>
      </x:c>
      <x:c r="U2375" s="12" t="n">
        <x:f>'逐时购电与费用'!H2375+'逐时购电与费用'!J2375+F2375-P2375+O2375-E2375-N2375/'月度汇总'!$F$6-Q2375</x:f>
        <x:v>0</x:v>
      </x:c>
      <x:c r="V2375" s="12" t="n">
        <x:f>M2375-L2375-N2375+O2375/'月度汇总'!$F$7</x:f>
        <x:v>1.1368683772161603e-13</x:v>
      </x:c>
    </x:row>
    <x:row r="2376" ht="20" customHeight="1">
      <x:c r="A2376" s="13" t="n">
        <x:f>'逐时购电与费用'!A2376</x:f>
        <x:v>45705.47222222222</x:v>
      </x:c>
      <x:c r="B2376" s="13" t="n">
        <x:v>45705</x:v>
      </x:c>
      <x:c r="C2376" s="12" t="n">
        <x:v>1146.4621946757372</x:v>
      </x:c>
      <x:c r="D2376" s="12" t="n">
        <x:v>1015.008417929831</x:v>
      </x:c>
      <x:c r="E2376" s="12" t="n">
        <x:v>1141.7737666666667</x:v>
      </x:c>
      <x:c r="F2376" s="12" t="n">
        <x:v>1252.2840666666666</x:v>
      </x:c>
      <x:c r="G2376" s="12" t="n">
        <x:f>E2376-F2376</x:f>
        <x:v>-110.51029999999992</x:v>
      </x:c>
      <x:c r="H2376" s="12" t="n">
        <x:f>G2376-C2376+D2376</x:f>
        <x:v>-241.96407674590614</x:v>
      </x:c>
      <x:c r="I2376" s="12" t="n">
        <x:v>1126.3499366666665</x:v>
      </x:c>
      <x:c r="J2376" s="12" t="n">
        <x:v>1183.044966695632</x:v>
      </x:c>
      <x:c r="K2376" s="12" t="n">
        <x:f>G2376-I2376+J2376</x:f>
        <x:v>-53.81526997103447</x:v>
      </x:c>
      <x:c r="L2376" s="12" t="n">
        <x:v>2706.287369990111</x:v>
      </x:c>
      <x:c r="M2376" s="12" t="n">
        <x:v>3456.287369980111</x:v>
      </x:c>
      <x:c r="N2376" s="12" t="n">
        <x:v>749.99999999</x:v>
      </x:c>
      <x:c r="O2376" s="12" t="n">
        <x:v>0</x:v>
      </x:c>
      <x:c r="P2376" s="12" t="n">
        <x:v>67.1281179506808</x:v>
      </x:c>
      <x:c r="Q2376" s="12" t="n">
        <x:v>0</x:v>
      </x:c>
      <x:c r="R2376" s="12" t="n">
        <x:v>342.1116677893874</x:v>
      </x:c>
      <x:c r="S2376" s="12" t="n">
        <x:v>136.9851118027184</x:v>
      </x:c>
      <x:c r="T2376" s="12" t="n">
        <x:v>0</x:v>
      </x:c>
      <x:c r="U2376" s="12" t="n">
        <x:f>'逐时购电与费用'!H2376+'逐时购电与费用'!J2376+F2376-P2376+O2376-E2376-N2376/'月度汇总'!$F$6-Q2376</x:f>
        <x:v>0</x:v>
      </x:c>
      <x:c r="V2376" s="12" t="n">
        <x:f>M2376-L2376-N2376+O2376/'月度汇总'!$F$7</x:f>
        <x:v>1.1368683772161603e-13</x:v>
      </x:c>
    </x:row>
    <x:row r="2377" ht="20" customHeight="1">
      <x:c r="A2377" s="13" t="n">
        <x:f>'逐时购电与费用'!A2377</x:f>
        <x:v>45705.47916666667</x:v>
      </x:c>
      <x:c r="B2377" s="13" t="n">
        <x:v>45705</x:v>
      </x:c>
      <x:c r="C2377" s="12" t="n">
        <x:v>1123.7277891829744</x:v>
      </x:c>
      <x:c r="D2377" s="12" t="n">
        <x:v>1014.2838936604091</x:v>
      </x:c>
      <x:c r="E2377" s="12" t="n">
        <x:v>1132.3633333333332</x:v>
      </x:c>
      <x:c r="F2377" s="12" t="n">
        <x:v>1233.6374999999998</x:v>
      </x:c>
      <x:c r="G2377" s="12" t="n">
        <x:f>E2377-F2377</x:f>
        <x:v>-101.27416666666659</x:v>
      </x:c>
      <x:c r="H2377" s="12" t="n">
        <x:f>G2377-C2377+D2377</x:f>
        <x:v>-210.7180621892319</x:v>
      </x:c>
      <x:c r="I2377" s="12" t="n">
        <x:v>1104.8131666666668</x:v>
      </x:c>
      <x:c r="J2377" s="12" t="n">
        <x:v>1182.393168914109</x:v>
      </x:c>
      <x:c r="K2377" s="12" t="n">
        <x:f>G2377-I2377+J2377</x:f>
        <x:v>-23.694164419224307</x:v>
      </x:c>
      <x:c r="L2377" s="12" t="n">
        <x:v>3456.287369980111</x:v>
      </x:c>
      <x:c r="M2377" s="12" t="n">
        <x:v>4206.287369970111</x:v>
      </x:c>
      <x:c r="N2377" s="12" t="n">
        <x:v>749.99999999</x:v>
      </x:c>
      <x:c r="O2377" s="12" t="n">
        <x:v>0</x:v>
      </x:c>
      <x:c r="P2377" s="12" t="n">
        <x:v>35.99565029946859</x:v>
      </x:c>
      <x:c r="Q2377" s="12" t="n">
        <x:v>0</x:v>
      </x:c>
      <x:c r="R2377" s="12" t="n">
        <x:v>221.3973132187818</x:v>
      </x:c>
      <x:c r="S2377" s="12" t="n">
        <x:v>137.09566845610857</x:v>
      </x:c>
      <x:c r="T2377" s="12" t="n">
        <x:v>0</x:v>
      </x:c>
      <x:c r="U2377" s="12" t="n">
        <x:f>'逐时购电与费用'!H2377+'逐时购电与费用'!J2377+F2377-P2377+O2377-E2377-N2377/'月度汇总'!$F$6-Q2377</x:f>
        <x:v>0</x:v>
      </x:c>
      <x:c r="V2377" s="12" t="n">
        <x:f>M2377-L2377-N2377+O2377/'月度汇总'!$F$7</x:f>
        <x:v>1.1368683772161603e-13</x:v>
      </x:c>
    </x:row>
    <x:row r="2378" ht="20" customHeight="1">
      <x:c r="A2378" s="13" t="n">
        <x:f>'逐时购电与费用'!A2378</x:f>
        <x:v>45705.48611111111</x:v>
      </x:c>
      <x:c r="B2378" s="13" t="n">
        <x:v>45705</x:v>
      </x:c>
      <x:c r="C2378" s="12" t="n">
        <x:v>1095.4916993831562</x:v>
      </x:c>
      <x:c r="D2378" s="12" t="n">
        <x:v>1012.9506575790442</x:v>
      </x:c>
      <x:c r="E2378" s="12" t="n">
        <x:v>1104.4825</x:v>
      </x:c>
      <x:c r="F2378" s="12" t="n">
        <x:v>1193.4256166666667</x:v>
      </x:c>
      <x:c r="G2378" s="12" t="n">
        <x:f>E2378-F2378</x:f>
        <x:v>-88.94311666666658</x:v>
      </x:c>
      <x:c r="H2378" s="12" t="n">
        <x:f>G2378-C2378+D2378</x:f>
        <x:v>-171.48415847077854</x:v>
      </x:c>
      <x:c r="I2378" s="12" t="n">
        <x:v>1078.5071841666665</x:v>
      </x:c>
      <x:c r="J2378" s="12" t="n">
        <x:v>1181.193760755189</x:v>
      </x:c>
      <x:c r="K2378" s="12" t="n">
        <x:f>G2378-I2378+J2378</x:f>
        <x:v>13.743459921855901</x:v>
      </x:c>
      <x:c r="L2378" s="12" t="n">
        <x:v>4206.287369970111</x:v>
      </x:c>
      <x:c r="M2378" s="12" t="n">
        <x:v>4953.41555005454</x:v>
      </x:c>
      <x:c r="N2378" s="12" t="n">
        <x:v>747.1281800844287</x:v>
      </x:c>
      <x:c r="O2378" s="12" t="n">
        <x:v>0</x:v>
      </x:c>
      <x:c r="P2378" s="12" t="n">
        <x:v>0</x:v>
      </x:c>
      <x:c r="Q2378" s="12" t="n">
        <x:v>0</x:v>
      </x:c>
      <x:c r="R2378" s="12" t="n">
        <x:v>116.37435074168872</x:v>
      </x:c>
      <x:c r="S2378" s="12" t="n">
        <x:v>137.33516219081685</x:v>
      </x:c>
      <x:c r="T2378" s="12" t="n">
        <x:v>0</x:v>
      </x:c>
      <x:c r="U2378" s="12" t="n">
        <x:f>'逐时购电与费用'!H2378+'逐时购电与费用'!J2378+F2378-P2378+O2378-E2378-N2378/'月度汇总'!$F$6-Q2378</x:f>
        <x:v>1.111175151891075e-9</x:v>
      </x:c>
      <x:c r="V2378" s="12" t="n">
        <x:f>M2378-L2378-N2378+O2378/'月度汇总'!$F$7</x:f>
        <x:v>3.410605131648481e-13</x:v>
      </x:c>
    </x:row>
    <x:row r="2379" ht="20" customHeight="1">
      <x:c r="A2379" s="13" t="n">
        <x:f>'逐时购电与费用'!A2379</x:f>
        <x:v>45705.493055555555</x:v>
      </x:c>
      <x:c r="B2379" s="13" t="n">
        <x:v>45705</x:v>
      </x:c>
      <x:c r="C2379" s="12" t="n">
        <x:v>1068.1626174165472</x:v>
      </x:c>
      <x:c r="D2379" s="12" t="n">
        <x:v>1017.6071479308318</x:v>
      </x:c>
      <x:c r="E2379" s="12" t="n">
        <x:v>1058.0900166666665</x:v>
      </x:c>
      <x:c r="F2379" s="12" t="n">
        <x:v>1190.9470666666666</x:v>
      </x:c>
      <x:c r="G2379" s="12" t="n">
        <x:f>E2379-F2379</x:f>
        <x:v>-132.85705000000007</x:v>
      </x:c>
      <x:c r="H2379" s="12" t="n">
        <x:f>G2379-C2379+D2379</x:f>
        <x:v>-183.4125194857154</x:v>
      </x:c>
      <x:c r="I2379" s="12" t="n">
        <x:v>1058.1729083333335</x:v>
      </x:c>
      <x:c r="J2379" s="12" t="n">
        <x:v>1185.3828406922908</x:v>
      </x:c>
      <x:c r="K2379" s="12" t="n">
        <x:f>G2379-I2379+J2379</x:f>
        <x:v>-5.647117641042769</x:v>
      </x:c>
      <x:c r="L2379" s="12" t="n">
        <x:v>4953.41555005454</x:v>
      </x:c>
      <x:c r="M2379" s="12" t="n">
        <x:v>5703.41555004454</x:v>
      </x:c>
      <x:c r="N2379" s="12" t="n">
        <x:v>749.99999999</x:v>
      </x:c>
      <x:c r="O2379" s="12" t="n">
        <x:v>0</x:v>
      </x:c>
      <x:c r="P2379" s="12" t="n">
        <x:v>9.381067504798352</x:v>
      </x:c>
      <x:c r="Q2379" s="12" t="n">
        <x:v>0</x:v>
      </x:c>
      <x:c r="R2379" s="12" t="n">
        <x:v>45.58485273970844</x:v>
      </x:c>
      <x:c r="S2379" s="12" t="n">
        <x:v>130.42800495501</x:v>
      </x:c>
      <x:c r="T2379" s="12" t="n">
        <x:v>0</x:v>
      </x:c>
      <x:c r="U2379" s="12" t="n">
        <x:f>'逐时购电与费用'!H2379+'逐时购电与费用'!J2379+F2379-P2379+O2379-E2379-N2379/'月度汇总'!$F$6-Q2379</x:f>
        <x:v>0</x:v>
      </x:c>
      <x:c r="V2379" s="12" t="n">
        <x:f>M2379-L2379-N2379+O2379/'月度汇总'!$F$7</x:f>
        <x:v>1.1368683772161603e-13</x:v>
      </x:c>
    </x:row>
    <x:row r="2380" ht="20" customHeight="1">
      <x:c r="A2380" s="13" t="n">
        <x:f>'逐时购电与费用'!A2380</x:f>
        <x:v>45705.5</x:v>
      </x:c>
      <x:c r="B2380" s="13" t="n">
        <x:v>45705</x:v>
      </x:c>
      <x:c r="C2380" s="12" t="n">
        <x:v>1050.100152830479</x:v>
      </x:c>
      <x:c r="D2380" s="12" t="n">
        <x:v>971.1739759563807</x:v>
      </x:c>
      <x:c r="E2380" s="12" t="n">
        <x:v>1022.475</x:v>
      </x:c>
      <x:c r="F2380" s="12" t="n">
        <x:v>1205.125</x:v>
      </x:c>
      <x:c r="G2380" s="12" t="n">
        <x:f>E2380-F2380</x:f>
        <x:v>-182.64999999999998</x:v>
      </x:c>
      <x:c r="H2380" s="12" t="n">
        <x:f>G2380-C2380+D2380</x:f>
        <x:v>-261.5761768740981</x:v>
      </x:c>
      <x:c r="I2380" s="12" t="n">
        <x:v>1040.143575</x:v>
      </x:c>
      <x:c r="J2380" s="12" t="n">
        <x:v>1188.4348217528732</x:v>
      </x:c>
      <x:c r="K2380" s="12" t="n">
        <x:f>G2380-I2380+J2380</x:f>
        <x:v>-34.35875324712697</x:v>
      </x:c>
      <x:c r="L2380" s="12" t="n">
        <x:v>5703.41555004454</x:v>
      </x:c>
      <x:c r="M2380" s="12" t="n">
        <x:v>6453.4155500345405</x:v>
      </x:c>
      <x:c r="N2380" s="12" t="n">
        <x:v>749.99999999</x:v>
      </x:c>
      <x:c r="O2380" s="12" t="n">
        <x:v>0</x:v>
      </x:c>
      <x:c r="P2380" s="12" t="n">
        <x:v>34.35875325823804</x:v>
      </x:c>
      <x:c r="Q2380" s="12" t="n">
        <x:v>0</x:v>
      </x:c>
      <x:c r="R2380" s="12" t="n">
        <x:v>340.13431240917794</x:v>
      </x:c>
      <x:c r="S2380" s="12" t="n">
        <x:v>0</x:v>
      </x:c>
      <x:c r="T2380" s="12" t="n">
        <x:v>0</x:v>
      </x:c>
      <x:c r="U2380" s="12" t="n">
        <x:f>'逐时购电与费用'!H2380+'逐时购电与费用'!J2380+F2380-P2380+O2380-E2380-N2380/'月度汇总'!$F$6-Q2380</x:f>
        <x:v>1.1368683772161603e-13</x:v>
      </x:c>
      <x:c r="V2380" s="12" t="n">
        <x:f>M2380-L2380-N2380+O2380/'月度汇总'!$F$7</x:f>
        <x:v>1.1368683772161603e-13</x:v>
      </x:c>
    </x:row>
    <x:row r="2381" ht="20" customHeight="1">
      <x:c r="A2381" s="13" t="n">
        <x:f>'逐时购电与费用'!A2381</x:f>
        <x:v>45705.506944444445</x:v>
      </x:c>
      <x:c r="B2381" s="13" t="n">
        <x:v>45705</x:v>
      </x:c>
      <x:c r="C2381" s="12" t="n">
        <x:v>1047.8181908924032</x:v>
      </x:c>
      <x:c r="D2381" s="12" t="n">
        <x:v>973.8135229245263</x:v>
      </x:c>
      <x:c r="E2381" s="12" t="n">
        <x:v>1036.9552666666666</x:v>
      </x:c>
      <x:c r="F2381" s="12" t="n">
        <x:v>1159.1589333333332</x:v>
      </x:c>
      <x:c r="G2381" s="12" t="n">
        <x:f>E2381-F2381</x:f>
        <x:v>-122.20366666666655</x:v>
      </x:c>
      <x:c r="H2381" s="12" t="n">
        <x:f>G2381-C2381+D2381</x:f>
        <x:v>-196.20833463454346</x:v>
      </x:c>
      <x:c r="I2381" s="12" t="n">
        <x:v>1030.9330949999999</x:v>
      </x:c>
      <x:c r="J2381" s="12" t="n">
        <x:v>1191.2563968996303</x:v>
      </x:c>
      <x:c r="K2381" s="12" t="n">
        <x:f>G2381-I2381+J2381</x:f>
        <x:v>38.1196352329639</x:v>
      </x:c>
      <x:c r="L2381" s="12" t="n">
        <x:v>6453.4155500345405</x:v>
      </x:c>
      <x:c r="M2381" s="12" t="n">
        <x:v>7175.589033669823</x:v>
      </x:c>
      <x:c r="N2381" s="12" t="n">
        <x:v>722.1734836352823</x:v>
      </x:c>
      <x:c r="O2381" s="12" t="n">
        <x:v>0</x:v>
      </x:c>
      <x:c r="P2381" s="12" t="n">
        <x:v>0</x:v>
      </x:c>
      <x:c r="Q2381" s="12" t="n">
        <x:v>0</x:v>
      </x:c>
      <x:c r="R2381" s="12" t="n">
        <x:v>307.9841701331573</x:v>
      </x:c>
      <x:c r="S2381" s="12" t="n">
        <x:v>0</x:v>
      </x:c>
      <x:c r="T2381" s="12" t="n">
        <x:v>0</x:v>
      </x:c>
      <x:c r="U2381" s="12" t="n">
        <x:f>'逐时购电与费用'!H2381+'逐时购电与费用'!J2381+F2381-P2381+O2381-E2381-N2381/'月度汇总'!$F$6-Q2381</x:f>
        <x:v>1.111175151891075e-9</x:v>
      </x:c>
      <x:c r="V2381" s="12" t="n">
        <x:f>M2381-L2381-N2381+O2381/'月度汇总'!$F$7</x:f>
        <x:v>2.2737367544323206e-13</x:v>
      </x:c>
    </x:row>
    <x:row r="2382" ht="20" customHeight="1">
      <x:c r="A2382" s="13" t="n">
        <x:f>'逐时购电与费用'!A2382</x:f>
        <x:v>45705.51388888889</x:v>
      </x:c>
      <x:c r="B2382" s="13" t="n">
        <x:v>45705</x:v>
      </x:c>
      <x:c r="C2382" s="12" t="n">
        <x:v>1041.311904236829</x:v>
      </x:c>
      <x:c r="D2382" s="12" t="n">
        <x:v>971.7676017689292</x:v>
      </x:c>
      <x:c r="E2382" s="12" t="n">
        <x:v>1046.8744499999998</x:v>
      </x:c>
      <x:c r="F2382" s="12" t="n">
        <x:v>1113.2084499999999</x:v>
      </x:c>
      <x:c r="G2382" s="12" t="n">
        <x:f>E2382-F2382</x:f>
        <x:v>-66.33400000000006</x:v>
      </x:c>
      <x:c r="H2382" s="12" t="n">
        <x:f>G2382-C2382+D2382</x:f>
        <x:v>-135.87830246789974</x:v>
      </x:c>
      <x:c r="I2382" s="12" t="n">
        <x:v>1024.4581491666668</x:v>
      </x:c>
      <x:c r="J2382" s="12" t="n">
        <x:v>1189.0693851303672</x:v>
      </x:c>
      <x:c r="K2382" s="12" t="n">
        <x:f>G2382-I2382+J2382</x:f>
        <x:v>98.27723596370038</x:v>
      </x:c>
      <x:c r="L2382" s="12" t="n">
        <x:v>7175.589033669823</x:v>
      </x:c>
      <x:c r="M2382" s="12" t="n">
        <x:v>7813.158291836219</x:v>
      </x:c>
      <x:c r="N2382" s="12" t="n">
        <x:v>637.569258166396</x:v>
      </x:c>
      <x:c r="O2382" s="12" t="n">
        <x:v>0</x:v>
      </x:c>
      <x:c r="P2382" s="12" t="n">
        <x:v>34.081046511595446</x:v>
      </x:c>
      <x:c r="Q2382" s="12" t="n">
        <x:v>0</x:v>
      </x:c>
      <x:c r="R2382" s="12" t="n">
        <x:v>232.57778263792767</x:v>
      </x:c>
      <x:c r="S2382" s="12" t="n">
        <x:v>0</x:v>
      </x:c>
      <x:c r="T2382" s="12" t="n">
        <x:v>0</x:v>
      </x:c>
      <x:c r="U2382" s="12" t="n">
        <x:f>'逐时购电与费用'!H2382+'逐时购电与费用'!J2382+F2382-P2382+O2382-E2382-N2382/'月度汇总'!$F$6-Q2382</x:f>
        <x:v>-1.1368683772161603e-13</x:v>
      </x:c>
      <x:c r="V2382" s="12" t="n">
        <x:f>M2382-L2382-N2382+O2382/'月度汇总'!$F$7</x:f>
        <x:v>1.1368683772161603e-13</x:v>
      </x:c>
    </x:row>
    <x:row r="2383" ht="20" customHeight="1">
      <x:c r="A2383" s="13" t="n">
        <x:f>'逐时购电与费用'!A2383</x:f>
        <x:v>45705.52083333333</x:v>
      </x:c>
      <x:c r="B2383" s="13" t="n">
        <x:v>45705</x:v>
      </x:c>
      <x:c r="C2383" s="12" t="n">
        <x:v>1034.539356179467</x:v>
      </x:c>
      <x:c r="D2383" s="12" t="n">
        <x:v>969.2560156729003</x:v>
      </x:c>
      <x:c r="E2383" s="12" t="n">
        <x:v>1027.6916666666666</x:v>
      </x:c>
      <x:c r="F2383" s="12" t="n">
        <x:v>1115.31875</x:v>
      </x:c>
      <x:c r="G2383" s="12" t="n">
        <x:f>E2383-F2383</x:f>
        <x:v>-87.6270833333333</x:v>
      </x:c>
      <x:c r="H2383" s="12" t="n">
        <x:f>G2383-C2383+D2383</x:f>
        <x:v>-152.91042383989998</x:v>
      </x:c>
      <x:c r="I2383" s="12" t="n">
        <x:v>1022.310683333333</x:v>
      </x:c>
      <x:c r="J2383" s="12" t="n">
        <x:v>1186.3845952808144</x:v>
      </x:c>
      <x:c r="K2383" s="12" t="n">
        <x:f>G2383-I2383+J2383</x:f>
        <x:v>76.44682861414799</x:v>
      </x:c>
      <x:c r="L2383" s="12" t="n">
        <x:v>7813.158291836219</x:v>
      </x:c>
      <x:c r="M2383" s="12" t="n">
        <x:v>8497.117507204428</x:v>
      </x:c>
      <x:c r="N2383" s="12" t="n">
        <x:v>683.9592153682081</x:v>
      </x:c>
      <x:c r="O2383" s="12" t="n">
        <x:v>0</x:v>
      </x:c>
      <x:c r="P2383" s="12" t="n">
        <x:v>0</x:v>
      </x:c>
      <x:c r="Q2383" s="12" t="n">
        <x:v>0</x:v>
      </x:c>
      <x:c r="R2383" s="12" t="n">
        <x:v>146.4004149557366</x:v>
      </x:c>
      <x:c r="S2383" s="12" t="n">
        <x:v>60.403943144920504</x:v>
      </x:c>
      <x:c r="T2383" s="12" t="n">
        <x:v>0</x:v>
      </x:c>
      <x:c r="U2383" s="12" t="n">
        <x:f>'逐时购电与费用'!H2383+'逐时购电与费用'!J2383+F2383-P2383+O2383-E2383-N2383/'月度汇总'!$F$6-Q2383</x:f>
        <x:v>1.111175151891075e-9</x:v>
      </x:c>
      <x:c r="V2383" s="12" t="n">
        <x:f>M2383-L2383-N2383+O2383/'月度汇总'!$F$7</x:f>
        <x:v>6.821210263296962e-13</x:v>
      </x:c>
    </x:row>
    <x:row r="2384" ht="20" customHeight="1">
      <x:c r="A2384" s="13" t="n">
        <x:f>'逐时购电与费用'!A2384</x:f>
        <x:v>45705.52777777778</x:v>
      </x:c>
      <x:c r="B2384" s="13" t="n">
        <x:v>45705</x:v>
      </x:c>
      <x:c r="C2384" s="12" t="n">
        <x:v>1053.5259915319048</x:v>
      </x:c>
      <x:c r="D2384" s="12" t="n">
        <x:v>969.1995102615742</x:v>
      </x:c>
      <x:c r="E2384" s="12" t="n">
        <x:v>1006.9906833333332</x:v>
      </x:c>
      <x:c r="F2384" s="12" t="n">
        <x:v>1154.7728499999998</x:v>
      </x:c>
      <x:c r="G2384" s="12" t="n">
        <x:f>E2384-F2384</x:f>
        <x:v>-147.78216666666663</x:v>
      </x:c>
      <x:c r="H2384" s="12" t="n">
        <x:f>G2384-C2384+D2384</x:f>
        <x:v>-232.10864793699716</x:v>
      </x:c>
      <x:c r="I2384" s="12" t="n">
        <x:v>1046.8043825</x:v>
      </x:c>
      <x:c r="J2384" s="12" t="n">
        <x:v>1186.3241931488656</x:v>
      </x:c>
      <x:c r="K2384" s="12" t="n">
        <x:f>G2384-I2384+J2384</x:f>
        <x:v>-8.26235601780104</x:v>
      </x:c>
      <x:c r="L2384" s="12" t="n">
        <x:v>8497.117507204428</x:v>
      </x:c>
      <x:c r="M2384" s="12" t="n">
        <x:v>9247.117507194427</x:v>
      </x:c>
      <x:c r="N2384" s="12" t="n">
        <x:v>749.99999999</x:v>
      </x:c>
      <x:c r="O2384" s="12" t="n">
        <x:v>0</x:v>
      </x:c>
      <x:c r="P2384" s="12" t="n">
        <x:v>6.074427757181752</x:v>
      </x:c>
      <x:c r="Q2384" s="12" t="n">
        <x:v>0</x:v>
      </x:c>
      <x:c r="R2384" s="12" t="n">
        <x:v>96.63025581676669</x:v>
      </x:c>
      <x:c r="S2384" s="12" t="n">
        <x:v>86.09016203968918</x:v>
      </x:c>
      <x:c r="T2384" s="12" t="n">
        <x:v>0</x:v>
      </x:c>
      <x:c r="U2384" s="12" t="n">
        <x:f>'逐时购电与费用'!H2384+'逐时购电与费用'!J2384+F2384-P2384+O2384-E2384-N2384/'月度汇总'!$F$6-Q2384</x:f>
        <x:v>2.2737367544323206e-13</x:v>
      </x:c>
      <x:c r="V2384" s="12" t="n">
        <x:f>M2384-L2384-N2384+O2384/'月度汇总'!$F$7</x:f>
        <x:v>-7.958078640513122e-13</x:v>
      </x:c>
    </x:row>
    <x:row r="2385" ht="20" customHeight="1">
      <x:c r="A2385" s="13" t="n">
        <x:f>'逐时购电与费用'!A2385</x:f>
        <x:v>45705.53472222222</x:v>
      </x:c>
      <x:c r="B2385" s="13" t="n">
        <x:v>45705</x:v>
      </x:c>
      <x:c r="C2385" s="12" t="n">
        <x:v>1089.3600982501187</x:v>
      </x:c>
      <x:c r="D2385" s="12" t="n">
        <x:v>967.4450568697521</x:v>
      </x:c>
      <x:c r="E2385" s="12" t="n">
        <x:v>1004.9104333333332</x:v>
      </x:c>
      <x:c r="F2385" s="12" t="n">
        <x:v>1177.1809833333332</x:v>
      </x:c>
      <x:c r="G2385" s="12" t="n">
        <x:f>E2385-F2385</x:f>
        <x:v>-172.27054999999996</x:v>
      </x:c>
      <x:c r="H2385" s="12" t="n">
        <x:f>G2385-C2385+D2385</x:f>
        <x:v>-294.18559138036653</x:v>
      </x:c>
      <x:c r="I2385" s="12" t="n">
        <x:v>1082.6673241666667</x:v>
      </x:c>
      <x:c r="J2385" s="12" t="n">
        <x:v>1184.4487493146585</x:v>
      </x:c>
      <x:c r="K2385" s="12" t="n">
        <x:f>G2385-I2385+J2385</x:f>
        <x:v>-70.48912485200822</x:v>
      </x:c>
      <x:c r="L2385" s="12" t="n">
        <x:v>9247.117507194427</x:v>
      </x:c>
      <x:c r="M2385" s="12" t="n">
        <x:v>9867.793072764342</x:v>
      </x:c>
      <x:c r="N2385" s="12" t="n">
        <x:v>620.675565569915</x:v>
      </x:c>
      <x:c r="O2385" s="12" t="n">
        <x:v>0</x:v>
      </x:c>
      <x:c r="P2385" s="12" t="n">
        <x:v>0</x:v>
      </x:c>
      <x:c r="Q2385" s="12" t="n">
        <x:v>0</x:v>
      </x:c>
      <x:c r="R2385" s="12" t="n">
        <x:v>45.85688177944394</x:v>
      </x:c>
      <x:c r="S2385" s="12" t="n">
        <x:v>86.05708255839068</x:v>
      </x:c>
      <x:c r="T2385" s="12" t="n">
        <x:v>0</x:v>
      </x:c>
      <x:c r="U2385" s="12" t="n">
        <x:f>'逐时购电与费用'!H2385+'逐时购电与费用'!J2385+F2385-P2385+O2385-E2385-N2385/'月度汇总'!$F$6-Q2385</x:f>
        <x:v>1.111175151891075e-9</x:v>
      </x:c>
      <x:c r="V2385" s="12" t="n">
        <x:f>M2385-L2385-N2385+O2385/'月度汇总'!$F$7</x:f>
        <x:v>-5.684341886080801e-13</x:v>
      </x:c>
    </x:row>
    <x:row r="2386" ht="20" customHeight="1">
      <x:c r="A2386" s="13" t="n">
        <x:f>'逐时购电与费用'!A2386</x:f>
        <x:v>45705.54166666667</x:v>
      </x:c>
      <x:c r="B2386" s="13" t="n">
        <x:v>45705</x:v>
      </x:c>
      <x:c r="C2386" s="12" t="n">
        <x:v>1110.1514124168225</x:v>
      </x:c>
      <x:c r="D2386" s="12" t="n">
        <x:v>1051.7250576043539</x:v>
      </x:c>
      <x:c r="E2386" s="12" t="n">
        <x:v>1038.9583333333333</x:v>
      </x:c>
      <x:c r="F2386" s="12" t="n">
        <x:v>1162.8249999999998</x:v>
      </x:c>
      <x:c r="G2386" s="12" t="n">
        <x:f>E2386-F2386</x:f>
        <x:v>-123.86666666666656</x:v>
      </x:c>
      <x:c r="H2386" s="12" t="n">
        <x:f>G2386-C2386+D2386</x:f>
        <x:v>-182.29302147913518</x:v>
      </x:c>
      <x:c r="I2386" s="12" t="n">
        <x:v>1098.0092666666665</x:v>
      </x:c>
      <x:c r="J2386" s="12" t="n">
        <x:v>1136.2178394834834</x:v>
      </x:c>
      <x:c r="K2386" s="12" t="n">
        <x:f>G2386-I2386+J2386</x:f>
        <x:v>-85.65809384984959</x:v>
      </x:c>
      <x:c r="L2386" s="12" t="n">
        <x:v>9867.793072764342</x:v>
      </x:c>
      <x:c r="M2386" s="12" t="n">
        <x:v>9918.896463794617</x:v>
      </x:c>
      <x:c r="N2386" s="12" t="n">
        <x:v>51.10339103027571</x:v>
      </x:c>
      <x:c r="O2386" s="12" t="n">
        <x:v>0</x:v>
      </x:c>
      <x:c r="P2386" s="12" t="n">
        <x:v>85.6580938609607</x:v>
      </x:c>
      <x:c r="Q2386" s="12" t="n">
        <x:v>0</x:v>
      </x:c>
      <x:c r="R2386" s="12" t="n">
        <x:v>11.384486433308666</x:v>
      </x:c>
      <x:c r="S2386" s="12" t="n">
        <x:v>46.65262560617589</x:v>
      </x:c>
      <x:c r="T2386" s="12" t="n">
        <x:v>0</x:v>
      </x:c>
      <x:c r="U2386" s="12" t="n">
        <x:f>'逐时购电与费用'!H2386+'逐时购电与费用'!J2386+F2386-P2386+O2386-E2386-N2386/'月度汇总'!$F$6-Q2386</x:f>
        <x:v>4.263256414560601e-14</x:v>
      </x:c>
      <x:c r="V2386" s="12" t="n">
        <x:f>M2386-L2386-N2386+O2386/'月度汇总'!$F$7</x:f>
        <x:v>1.0658141036401503e-13</x:v>
      </x:c>
    </x:row>
    <x:row r="2387" ht="20" customHeight="1">
      <x:c r="A2387" s="13" t="n">
        <x:f>'逐时购电与费用'!A2387</x:f>
        <x:v>45705.54861111111</x:v>
      </x:c>
      <x:c r="B2387" s="13" t="n">
        <x:v>45705</x:v>
      </x:c>
      <x:c r="C2387" s="12" t="n">
        <x:v>1088.5749365576314</x:v>
      </x:c>
      <x:c r="D2387" s="12" t="n">
        <x:v>1040.9752896239002</x:v>
      </x:c>
      <x:c r="E2387" s="12" t="n">
        <x:v>1100.1624</x:v>
      </x:c>
      <x:c r="F2387" s="12" t="n">
        <x:v>1139.2817</x:v>
      </x:c>
      <x:c r="G2387" s="12" t="n">
        <x:f>E2387-F2387</x:f>
        <x:v>-39.11930000000007</x:v>
      </x:c>
      <x:c r="H2387" s="12" t="n">
        <x:f>G2387-C2387+D2387</x:f>
        <x:v>-86.71894693373133</x:v>
      </x:c>
      <x:c r="I2387" s="12" t="n">
        <x:v>1071.0616341666666</x:v>
      </x:c>
      <x:c r="J2387" s="12" t="n">
        <x:v>1124.7267470600132</x:v>
      </x:c>
      <x:c r="K2387" s="12" t="n">
        <x:f>G2387-I2387+J2387</x:f>
        <x:v>14.545812893346465</x:v>
      </x:c>
      <x:c r="L2387" s="12" t="n">
        <x:v>9918.896463794617</x:v>
      </x:c>
      <x:c r="M2387" s="12" t="n">
        <x:v>9954.103833793617</x:v>
      </x:c>
      <x:c r="N2387" s="12" t="n">
        <x:v>35.20736999900006</x:v>
      </x:c>
      <x:c r="O2387" s="12" t="n">
        <x:v>0</x:v>
      </x:c>
      <x:c r="P2387" s="12" t="n">
        <x:v>0</x:v>
      </x:c>
      <x:c r="Q2387" s="12" t="n">
        <x:v>0</x:v>
      </x:c>
      <x:c r="R2387" s="12" t="n">
        <x:v>0.29990154672105973</x:v>
      </x:c>
      <x:c r="S2387" s="12" t="n">
        <x:v>0</x:v>
      </x:c>
      <x:c r="T2387" s="12" t="n">
        <x:v>0</x:v>
      </x:c>
      <x:c r="U2387" s="12" t="n">
        <x:f>'逐时购电与费用'!H2387+'逐时购电与费用'!J2387+F2387-P2387+O2387-E2387-N2387/'月度汇总'!$F$6-Q2387</x:f>
        <x:v>1.1111112030448567e-9</x:v>
      </x:c>
      <x:c r="V2387" s="12" t="n">
        <x:f>M2387-L2387-N2387+O2387/'月度汇总'!$F$7</x:f>
        <x:v>-4.192202140984591e-13</x:v>
      </x:c>
    </x:row>
    <x:row r="2388" ht="20" customHeight="1">
      <x:c r="A2388" s="13" t="n">
        <x:f>'逐时购电与费用'!A2388</x:f>
        <x:v>45705.555555555555</x:v>
      </x:c>
      <x:c r="B2388" s="13" t="n">
        <x:v>45705</x:v>
      </x:c>
      <x:c r="C2388" s="12" t="n">
        <x:v>1069.034273791028</x:v>
      </x:c>
      <x:c r="D2388" s="12" t="n">
        <x:v>1030.138197360463</x:v>
      </x:c>
      <x:c r="E2388" s="12" t="n">
        <x:v>1081.8330999999998</x:v>
      </x:c>
      <x:c r="F2388" s="12" t="n">
        <x:v>1140.7013833333333</x:v>
      </x:c>
      <x:c r="G2388" s="12" t="n">
        <x:f>E2388-F2388</x:f>
        <x:v>-58.868283333333466</x:v>
      </x:c>
      <x:c r="H2388" s="12" t="n">
        <x:f>G2388-C2388+D2388</x:f>
        <x:v>-97.76435976389848</x:v>
      </x:c>
      <x:c r="I2388" s="12" t="n">
        <x:v>1055.0508508333335</x:v>
      </x:c>
      <x:c r="J2388" s="12" t="n">
        <x:v>1113.1423083049385</x:v>
      </x:c>
      <x:c r="K2388" s="12" t="n">
        <x:f>G2388-I2388+J2388</x:f>
        <x:v>-0.7768258617284118</x:v>
      </x:c>
      <x:c r="L2388" s="12" t="n">
        <x:v>9954.103833793617</x:v>
      </x:c>
      <x:c r="M2388" s="12" t="n">
        <x:v>10006.386145508062</x:v>
      </x:c>
      <x:c r="N2388" s="12" t="n">
        <x:v>52.282311714444546</x:v>
      </x:c>
      <x:c r="O2388" s="12" t="n">
        <x:v>0</x:v>
      </x:c>
      <x:c r="P2388" s="12" t="n">
        <x:v>0.7768258728395239</x:v>
      </x:c>
      <x:c r="Q2388" s="12" t="n">
        <x:v>0</x:v>
      </x:c>
      <x:c r="R2388" s="12" t="n">
        <x:v>24.455705600467525</x:v>
      </x:c>
      <x:c r="S2388" s="12" t="n">
        <x:v>0</x:v>
      </x:c>
      <x:c r="T2388" s="12" t="n">
        <x:v>0</x:v>
      </x:c>
      <x:c r="U2388" s="12" t="n">
        <x:f>'逐时购电与费用'!H2388+'逐时购电与费用'!J2388+F2388-P2388+O2388-E2388-N2388/'月度汇总'!$F$6-Q2388</x:f>
        <x:v>4.263256414560601e-14</x:v>
      </x:c>
      <x:c r="V2388" s="12" t="n">
        <x:f>M2388-L2388-N2388+O2388/'月度汇总'!$F$7</x:f>
        <x:v>7.673861546209082e-13</x:v>
      </x:c>
    </x:row>
    <x:row r="2389" ht="20" customHeight="1">
      <x:c r="A2389" s="13" t="n">
        <x:f>'逐时购电与费用'!A2389</x:f>
        <x:v>45705.5625</x:v>
      </x:c>
      <x:c r="B2389" s="13" t="n">
        <x:v>45705</x:v>
      </x:c>
      <x:c r="C2389" s="12" t="n">
        <x:v>1064.8322203121206</x:v>
      </x:c>
      <x:c r="D2389" s="12" t="n">
        <x:v>1021.667461125613</x:v>
      </x:c>
      <x:c r="E2389" s="12" t="n">
        <x:v>1023.3</x:v>
      </x:c>
      <x:c r="F2389" s="12" t="n">
        <x:v>1149.4125</x:v>
      </x:c>
      <x:c r="G2389" s="12" t="n">
        <x:f>E2389-F2389</x:f>
        <x:v>-126.11249999999995</x:v>
      </x:c>
      <x:c r="H2389" s="12" t="n">
        <x:f>G2389-C2389+D2389</x:f>
        <x:v>-169.27725918650754</x:v>
      </x:c>
      <x:c r="I2389" s="12" t="n">
        <x:v>1058.2471</x:v>
      </x:c>
      <x:c r="J2389" s="12" t="n">
        <x:v>1104.0874139903367</x:v>
      </x:c>
      <x:c r="K2389" s="12" t="n">
        <x:f>G2389-I2389+J2389</x:f>
        <x:v>-80.2721860096633</x:v>
      </x:c>
      <x:c r="L2389" s="12" t="n">
        <x:v>10006.386145508062</x:v>
      </x:c>
      <x:c r="M2389" s="12" t="n">
        <x:v>10047.969927904765</x:v>
      </x:c>
      <x:c r="N2389" s="12" t="n">
        <x:v>41.58378239670268</x:v>
      </x:c>
      <x:c r="O2389" s="12" t="n">
        <x:v>0</x:v>
      </x:c>
      <x:c r="P2389" s="12" t="n">
        <x:v>80.27218602077451</x:v>
      </x:c>
      <x:c r="Q2389" s="12" t="n">
        <x:v>0</x:v>
      </x:c>
      <x:c r="R2389" s="12" t="n">
        <x:v>61.930063916517724</x:v>
      </x:c>
      <x:c r="S2389" s="12" t="n">
        <x:v>152.39436709019606</x:v>
      </x:c>
      <x:c r="T2389" s="12" t="n">
        <x:v>0</x:v>
      </x:c>
      <x:c r="U2389" s="12" t="n">
        <x:f>'逐时购电与费用'!H2389+'逐时购电与费用'!J2389+F2389-P2389+O2389-E2389-N2389/'月度汇总'!$F$6-Q2389</x:f>
        <x:v>-9.237055564881302e-14</x:v>
      </x:c>
      <x:c r="V2389" s="12" t="n">
        <x:f>M2389-L2389-N2389+O2389/'月度汇总'!$F$7</x:f>
        <x:v>4.192202140984591e-13</x:v>
      </x:c>
    </x:row>
    <x:row r="2390" ht="20" customHeight="1">
      <x:c r="A2390" s="13" t="n">
        <x:f>'逐时购电与费用'!A2390</x:f>
        <x:v>45705.569444444445</x:v>
      </x:c>
      <x:c r="B2390" s="13" t="n">
        <x:v>45705</x:v>
      </x:c>
      <x:c r="C2390" s="12" t="n">
        <x:v>1051.5401162101805</x:v>
      </x:c>
      <x:c r="D2390" s="12" t="n">
        <x:v>1014.4707338965222</x:v>
      </x:c>
      <x:c r="E2390" s="12" t="n">
        <x:v>1064.5672166666666</x:v>
      </x:c>
      <x:c r="F2390" s="12" t="n">
        <x:v>1118.6740499999999</x:v>
      </x:c>
      <x:c r="G2390" s="12" t="n">
        <x:f>E2390-F2390</x:f>
        <x:v>-54.10683333333327</x:v>
      </x:c>
      <x:c r="H2390" s="12" t="n">
        <x:f>G2390-C2390+D2390</x:f>
        <x:v>-91.17621564699152</x:v>
      </x:c>
      <x:c r="I2390" s="12" t="n">
        <x:v>1044.9800916666666</x:v>
      </x:c>
      <x:c r="J2390" s="12" t="n">
        <x:v>1096.3943867653438</x:v>
      </x:c>
      <x:c r="K2390" s="12" t="n">
        <x:f>G2390-I2390+J2390</x:f>
        <x:v>-2.6925382346560127</x:v>
      </x:c>
      <x:c r="L2390" s="12" t="n">
        <x:v>10047.969927904765</x:v>
      </x:c>
      <x:c r="M2390" s="12" t="n">
        <x:v>10094.242793483574</x:v>
      </x:c>
      <x:c r="N2390" s="12" t="n">
        <x:v>46.27286557880953</x:v>
      </x:c>
      <x:c r="O2390" s="12" t="n">
        <x:v>0</x:v>
      </x:c>
      <x:c r="P2390" s="12" t="n">
        <x:v>2.6925382457671247</x:v>
      </x:c>
      <x:c r="Q2390" s="12" t="n">
        <x:v>0</x:v>
      </x:c>
      <x:c r="R2390" s="12" t="n">
        <x:v>28.140158741242317</x:v>
      </x:c>
      <x:c r="S2390" s="12" t="n">
        <x:v>148.984426212166</x:v>
      </x:c>
      <x:c r="T2390" s="12" t="n">
        <x:v>0</x:v>
      </x:c>
      <x:c r="U2390" s="12" t="n">
        <x:f>'逐时购电与费用'!H2390+'逐时购电与费用'!J2390+F2390-P2390+O2390-E2390-N2390/'月度汇总'!$F$6-Q2390</x:f>
        <x:v>4.263256414560601e-14</x:v>
      </x:c>
      <x:c r="V2390" s="12" t="n">
        <x:f>M2390-L2390-N2390+O2390/'月度汇总'!$F$7</x:f>
        <x:v>-8.242295734817162e-13</x:v>
      </x:c>
    </x:row>
    <x:row r="2391" ht="20" customHeight="1">
      <x:c r="A2391" s="13" t="n">
        <x:f>'逐时购电与费用'!A2391</x:f>
        <x:v>45705.57638888889</x:v>
      </x:c>
      <x:c r="B2391" s="13" t="n">
        <x:v>45705</x:v>
      </x:c>
      <x:c r="C2391" s="12" t="n">
        <x:v>1049.2824737866104</x:v>
      </x:c>
      <x:c r="D2391" s="12" t="n">
        <x:v>1003.5066741728735</x:v>
      </x:c>
      <x:c r="E2391" s="12" t="n">
        <x:v>1074.54525</x:v>
      </x:c>
      <x:c r="F2391" s="12" t="n">
        <x:v>1094.6734833333333</x:v>
      </x:c>
      <x:c r="G2391" s="12" t="n">
        <x:f>E2391-F2391</x:f>
        <x:v>-20.128233333333355</x:v>
      </x:c>
      <x:c r="H2391" s="12" t="n">
        <x:f>G2391-C2391+D2391</x:f>
        <x:v>-65.90403294707016</x:v>
      </x:c>
      <x:c r="I2391" s="12" t="n">
        <x:v>1042.7468575</x:v>
      </x:c>
      <x:c r="J2391" s="12" t="n">
        <x:v>1084.6742246325443</x:v>
      </x:c>
      <x:c r="K2391" s="12" t="n">
        <x:f>G2391-I2391+J2391</x:f>
        <x:v>21.79913379921095</x:v>
      </x:c>
      <x:c r="L2391" s="12" t="n">
        <x:v>10094.242793483574</x:v>
      </x:c>
      <x:c r="M2391" s="12" t="n">
        <x:v>10112.358203482574</x:v>
      </x:c>
      <x:c r="N2391" s="12" t="n">
        <x:v>18.11540999900002</x:v>
      </x:c>
      <x:c r="O2391" s="12" t="n">
        <x:v>0</x:v>
      </x:c>
      <x:c r="P2391" s="12" t="n">
        <x:v>0</x:v>
      </x:c>
      <x:c r="Q2391" s="12" t="n">
        <x:v>0</x:v>
      </x:c>
      <x:c r="R2391" s="12" t="n">
        <x:v>25.171020965683</x:v>
      </x:c>
      <x:c r="S2391" s="12" t="n">
        <x:v>145.60777902554787</x:v>
      </x:c>
      <x:c r="T2391" s="12" t="n">
        <x:v>0</x:v>
      </x:c>
      <x:c r="U2391" s="12" t="n">
        <x:f>'逐时购电与费用'!H2391+'逐时购电与费用'!J2391+F2391-P2391+O2391-E2391-N2391/'月度汇总'!$F$6-Q2391</x:f>
        <x:v>1.1111147557585355e-9</x:v>
      </x:c>
      <x:c r="V2391" s="12" t="n">
        <x:f>M2391-L2391-N2391+O2391/'月度汇总'!$F$7</x:f>
        <x:v>-1.2434497875801753e-13</x:v>
      </x:c>
    </x:row>
    <x:row r="2392" ht="20" customHeight="1">
      <x:c r="A2392" s="13" t="n">
        <x:f>'逐时购电与费用'!A2392</x:f>
        <x:v>45705.58333333333</x:v>
      </x:c>
      <x:c r="B2392" s="13" t="n">
        <x:v>45705</x:v>
      </x:c>
      <x:c r="C2392" s="12" t="n">
        <x:v>1061.1025600400008</x:v>
      </x:c>
      <x:c r="D2392" s="12" t="n">
        <x:v>821.3522372243572</x:v>
      </x:c>
      <x:c r="E2392" s="12" t="n">
        <x:v>1034.3733333333332</x:v>
      </x:c>
      <x:c r="F2392" s="12" t="n">
        <x:v>1086.6</x:v>
      </x:c>
      <x:c r="G2392" s="12" t="n">
        <x:f>E2392-F2392</x:f>
        <x:v>-52.22666666666669</x:v>
      </x:c>
      <x:c r="H2392" s="12" t="n">
        <x:f>G2392-C2392+D2392</x:f>
        <x:v>-291.9769894823103</x:v>
      </x:c>
      <x:c r="I2392" s="12" t="n">
        <x:v>1056.956825</x:v>
      </x:c>
      <x:c r="J2392" s="12" t="n">
        <x:v>866.8379683233107</x:v>
      </x:c>
      <x:c r="K2392" s="12" t="n">
        <x:f>G2392-I2392+J2392</x:f>
        <x:v>-242.34552334335592</x:v>
      </x:c>
      <x:c r="L2392" s="12" t="n">
        <x:v>10112.358203482574</x:v>
      </x:c>
      <x:c r="M2392" s="12" t="n">
        <x:v>9901.115029408475</x:v>
      </x:c>
      <x:c r="N2392" s="12" t="n">
        <x:v>0</x:v>
      </x:c>
      <x:c r="O2392" s="12" t="n">
        <x:v>190.11885666668923</x:v>
      </x:c>
      <x:c r="P2392" s="12" t="n">
        <x:v>242.3455233333559</x:v>
      </x:c>
      <x:c r="Q2392" s="12" t="n">
        <x:v>0</x:v>
      </x:c>
      <x:c r="R2392" s="12" t="n">
        <x:v>0</x:v>
      </x:c>
      <x:c r="S2392" s="12" t="n">
        <x:v>155.76081754194865</x:v>
      </x:c>
      <x:c r="T2392" s="12" t="n">
        <x:v>0</x:v>
      </x:c>
      <x:c r="U2392" s="12" t="n">
        <x:f>'逐时购电与费用'!H2392+'逐时购电与费用'!J2392+F2392-P2392+O2392-E2392-N2392/'月度汇总'!$F$6-Q2392</x:f>
        <x:v>0</x:v>
      </x:c>
      <x:c r="V2392" s="12" t="n">
        <x:f>M2392-L2392-N2392+O2392/'月度汇总'!$F$7</x:f>
        <x:v>-3.126388037344441e-13</x:v>
      </x:c>
    </x:row>
    <x:row r="2393" ht="20" customHeight="1">
      <x:c r="A2393" s="13" t="n">
        <x:f>'逐时购电与费用'!A2393</x:f>
        <x:v>45705.59027777778</x:v>
      </x:c>
      <x:c r="B2393" s="13" t="n">
        <x:v>45705</x:v>
      </x:c>
      <x:c r="C2393" s="12" t="n">
        <x:v>1065.259108318263</x:v>
      </x:c>
      <x:c r="D2393" s="12" t="n">
        <x:v>808.2503470841052</x:v>
      </x:c>
      <x:c r="E2393" s="12" t="n">
        <x:v>1056.55975</x:v>
      </x:c>
      <x:c r="F2393" s="12" t="n">
        <x:v>1049.9346666666665</x:v>
      </x:c>
      <x:c r="G2393" s="12" t="n">
        <x:f>E2393-F2393</x:f>
        <x:v>6.62508333333335</x:v>
      </x:c>
      <x:c r="H2393" s="12" t="n">
        <x:f>G2393-C2393+D2393</x:f>
        <x:v>-250.38367790082452</x:v>
      </x:c>
      <x:c r="I2393" s="12" t="n">
        <x:v>1061.1364624999999</x:v>
      </x:c>
      <x:c r="J2393" s="12" t="n">
        <x:v>852.8325469228171</x:v>
      </x:c>
      <x:c r="K2393" s="12" t="n">
        <x:f>G2393-I2393+J2393</x:f>
        <x:v>-201.67883224384946</x:v>
      </x:c>
      <x:c r="L2393" s="12" t="n">
        <x:v>9901.115029408475</x:v>
      </x:c>
      <x:c r="M2393" s="12" t="n">
        <x:v>9669.666234333827</x:v>
      </x:c>
      <x:c r="N2393" s="12" t="n">
        <x:v>0</x:v>
      </x:c>
      <x:c r="O2393" s="12" t="n">
        <x:v>208.3039155671828</x:v>
      </x:c>
      <x:c r="P2393" s="12" t="n">
        <x:v>201.67883223384945</x:v>
      </x:c>
      <x:c r="Q2393" s="12" t="n">
        <x:v>0</x:v>
      </x:c>
      <x:c r="R2393" s="12" t="n">
        <x:v>0</x:v>
      </x:c>
      <x:c r="S2393" s="12" t="n">
        <x:v>155.8660165100721</x:v>
      </x:c>
      <x:c r="T2393" s="12" t="n">
        <x:v>0</x:v>
      </x:c>
      <x:c r="U2393" s="12" t="n">
        <x:f>'逐时购电与费用'!H2393+'逐时购电与费用'!J2393+F2393-P2393+O2393-E2393-N2393/'月度汇总'!$F$6-Q2393</x:f>
        <x:v>0</x:v>
      </x:c>
      <x:c r="V2393" s="12" t="n">
        <x:f>M2393-L2393-N2393+O2393/'月度汇总'!$F$7</x:f>
        <x:v>-3.979039320256561e-13</x:v>
      </x:c>
    </x:row>
    <x:row r="2394" ht="20" customHeight="1">
      <x:c r="A2394" s="13" t="n">
        <x:f>'逐时购电与费用'!A2394</x:f>
        <x:v>45705.59722222222</x:v>
      </x:c>
      <x:c r="B2394" s="13" t="n">
        <x:v>45705</x:v>
      </x:c>
      <x:c r="C2394" s="12" t="n">
        <x:v>1056.3501074711614</x:v>
      </x:c>
      <x:c r="D2394" s="12" t="n">
        <x:v>796.9047461040079</x:v>
      </x:c>
      <x:c r="E2394" s="12" t="n">
        <x:v>1056.87585</x:v>
      </x:c>
      <x:c r="F2394" s="12" t="n">
        <x:v>970.3838999999999</x:v>
      </x:c>
      <x:c r="G2394" s="12" t="n">
        <x:f>E2394-F2394</x:f>
        <x:v>86.49194999999997</x:v>
      </x:c>
      <x:c r="H2394" s="12" t="n">
        <x:f>G2394-C2394+D2394</x:f>
        <x:v>-172.95341136715354</x:v>
      </x:c>
      <x:c r="I2394" s="12" t="n">
        <x:v>1054.4004683333333</x:v>
      </x:c>
      <x:c r="J2394" s="12" t="n">
        <x:v>840.7045317229384</x:v>
      </x:c>
      <x:c r="K2394" s="12" t="n">
        <x:f>G2394-I2394+J2394</x:f>
        <x:v>-127.20398661039485</x:v>
      </x:c>
      <x:c r="L2394" s="12" t="n">
        <x:v>9669.666234333827</x:v>
      </x:c>
      <x:c r="M2394" s="12" t="n">
        <x:v>9432.226304777832</x:v>
      </x:c>
      <x:c r="N2394" s="12" t="n">
        <x:v>0</x:v>
      </x:c>
      <x:c r="O2394" s="12" t="n">
        <x:v>213.69593660039482</x:v>
      </x:c>
      <x:c r="P2394" s="12" t="n">
        <x:v>127.20398660039484</x:v>
      </x:c>
      <x:c r="Q2394" s="12" t="n">
        <x:v>0</x:v>
      </x:c>
      <x:c r="R2394" s="12" t="n">
        <x:v>0</x:v>
      </x:c>
      <x:c r="S2394" s="12" t="n">
        <x:v>153.40350790040384</x:v>
      </x:c>
      <x:c r="T2394" s="12" t="n">
        <x:v>0</x:v>
      </x:c>
      <x:c r="U2394" s="12" t="n">
        <x:f>'逐时购电与费用'!H2394+'逐时购电与费用'!J2394+F2394-P2394+O2394-E2394-N2394/'月度汇总'!$F$6-Q2394</x:f>
        <x:v>0</x:v>
      </x:c>
      <x:c r="V2394" s="12" t="n">
        <x:f>M2394-L2394-N2394+O2394/'月度汇总'!$F$7</x:f>
        <x:v>0</x:v>
      </x:c>
    </x:row>
    <x:row r="2395" ht="20" customHeight="1">
      <x:c r="A2395" s="13" t="n">
        <x:f>'逐时购电与费用'!A2395</x:f>
        <x:v>45705.60416666667</x:v>
      </x:c>
      <x:c r="B2395" s="13" t="n">
        <x:v>45705</x:v>
      </x:c>
      <x:c r="C2395" s="12" t="n">
        <x:v>1043.326839336563</x:v>
      </x:c>
      <x:c r="D2395" s="12" t="n">
        <x:v>783.3285746411748</x:v>
      </x:c>
      <x:c r="E2395" s="12" t="n">
        <x:v>1020.2066666666666</x:v>
      </x:c>
      <x:c r="F2395" s="12" t="n">
        <x:v>883.0124999999999</x:v>
      </x:c>
      <x:c r="G2395" s="12" t="n">
        <x:f>E2395-F2395</x:f>
        <x:v>137.19416666666666</x:v>
      </x:c>
      <x:c r="H2395" s="12" t="n">
        <x:f>G2395-C2395+D2395</x:f>
        <x:v>-122.80409802872146</x:v>
      </x:c>
      <x:c r="I2395" s="12" t="n">
        <x:v>1044.147075</x:v>
      </x:c>
      <x:c r="J2395" s="12" t="n">
        <x:v>826.1921216579067</x:v>
      </x:c>
      <x:c r="K2395" s="12" t="n">
        <x:f>G2395-I2395+J2395</x:f>
        <x:v>-80.76078667542674</x:v>
      </x:c>
      <x:c r="L2395" s="12" t="n">
        <x:v>9432.226304777832</x:v>
      </x:c>
      <x:c r="M2395" s="12" t="n">
        <x:v>9190.05413440884</x:v>
      </x:c>
      <x:c r="N2395" s="12" t="n">
        <x:v>0</x:v>
      </x:c>
      <x:c r="O2395" s="12" t="n">
        <x:v>217.9549533320934</x:v>
      </x:c>
      <x:c r="P2395" s="12" t="n">
        <x:v>80.76078666542674</x:v>
      </x:c>
      <x:c r="Q2395" s="12" t="n">
        <x:v>0</x:v>
      </x:c>
      <x:c r="R2395" s="12" t="n">
        <x:v>14.284819784454271</x:v>
      </x:c>
      <x:c r="S2395" s="12" t="n">
        <x:v>150.06490700331028</x:v>
      </x:c>
      <x:c r="T2395" s="12" t="n">
        <x:v>0</x:v>
      </x:c>
      <x:c r="U2395" s="12" t="n">
        <x:f>'逐时购电与费用'!H2395+'逐时购电与费用'!J2395+F2395-P2395+O2395-E2395-N2395/'月度汇总'!$F$6-Q2395</x:f>
        <x:v>0</x:v>
      </x:c>
      <x:c r="V2395" s="12" t="n">
        <x:f>M2395-L2395-N2395+O2395/'月度汇总'!$F$7</x:f>
        <x:v>-8.526512829121202e-14</x:v>
      </x:c>
    </x:row>
    <x:row r="2396" ht="20" customHeight="1">
      <x:c r="A2396" s="13" t="n">
        <x:f>'逐时购电与费用'!A2396</x:f>
        <x:v>45705.61111111111</x:v>
      </x:c>
      <x:c r="B2396" s="13" t="n">
        <x:v>45705</x:v>
      </x:c>
      <x:c r="C2396" s="12" t="n">
        <x:v>1041.384600393732</x:v>
      </x:c>
      <x:c r="D2396" s="12" t="n">
        <x:v>763.8432852793547</x:v>
      </x:c>
      <x:c r="E2396" s="12" t="n">
        <x:v>1025.7822833333332</x:v>
      </x:c>
      <x:c r="F2396" s="12" t="n">
        <x:v>839.9010833333333</x:v>
      </x:c>
      <x:c r="G2396" s="12" t="n">
        <x:f>E2396-F2396</x:f>
        <x:v>185.88119999999992</x:v>
      </x:c>
      <x:c r="H2396" s="12" t="n">
        <x:f>G2396-C2396+D2396</x:f>
        <x:v>-91.66011511437728</x:v>
      </x:c>
      <x:c r="I2396" s="12" t="n">
        <x:v>1039.0859708333335</x:v>
      </x:c>
      <x:c r="J2396" s="12" t="n">
        <x:v>805.3630896860666</x:v>
      </x:c>
      <x:c r="K2396" s="12" t="n">
        <x:f>G2396-I2396+J2396</x:f>
        <x:v>-47.84168114726697</x:v>
      </x:c>
      <x:c r="L2396" s="12" t="n">
        <x:v>9190.05413440884</x:v>
      </x:c>
      <x:c r="M2396" s="12" t="n">
        <x:v>8930.36204425632</x:v>
      </x:c>
      <x:c r="N2396" s="12" t="n">
        <x:v>0</x:v>
      </x:c>
      <x:c r="O2396" s="12" t="n">
        <x:v>233.72288113726688</x:v>
      </x:c>
      <x:c r="P2396" s="12" t="n">
        <x:v>47.84168113726696</x:v>
      </x:c>
      <x:c r="Q2396" s="12" t="n">
        <x:v>0</x:v>
      </x:c>
      <x:c r="R2396" s="12" t="n">
        <x:v>38.343661234367175</x:v>
      </x:c>
      <x:c r="S2396" s="12" t="n">
        <x:v>153.97764402281678</x:v>
      </x:c>
      <x:c r="T2396" s="12" t="n">
        <x:v>0</x:v>
      </x:c>
      <x:c r="U2396" s="12" t="n">
        <x:f>'逐时购电与费用'!H2396+'逐时购电与费用'!J2396+F2396-P2396+O2396-E2396-N2396/'月度汇总'!$F$6-Q2396</x:f>
        <x:v>0</x:v>
      </x:c>
      <x:c r="V2396" s="12" t="n">
        <x:f>M2396-L2396-N2396+O2396/'月度汇总'!$F$7</x:f>
        <x:v>-3.410605131648481e-13</x:v>
      </x:c>
    </x:row>
    <x:row r="2397" ht="20" customHeight="1">
      <x:c r="A2397" s="13" t="n">
        <x:f>'逐时购电与费用'!A2397</x:f>
        <x:v>45705.618055555555</x:v>
      </x:c>
      <x:c r="B2397" s="13" t="n">
        <x:v>45705</x:v>
      </x:c>
      <x:c r="C2397" s="12" t="n">
        <x:v>1050.4635167503266</x:v>
      </x:c>
      <x:c r="D2397" s="12" t="n">
        <x:v>747.4233025232024</x:v>
      </x:c>
      <x:c r="E2397" s="12" t="n">
        <x:v>1049.7145999999998</x:v>
      </x:c>
      <x:c r="F2397" s="12" t="n">
        <x:v>799.16085</x:v>
      </x:c>
      <x:c r="G2397" s="12" t="n">
        <x:f>E2397-F2397</x:f>
        <x:v>250.5537499999998</x:v>
      </x:c>
      <x:c r="H2397" s="12" t="n">
        <x:f>G2397-C2397+D2397</x:f>
        <x:v>-52.486464227124316</x:v>
      </x:c>
      <x:c r="I2397" s="12" t="n">
        <x:v>1047.6508233333332</x:v>
      </x:c>
      <x:c r="J2397" s="12" t="n">
        <x:v>787.810753692786</x:v>
      </x:c>
      <x:c r="K2397" s="12" t="n">
        <x:f>G2397-I2397+J2397</x:f>
        <x:v>-9.28631964054739</x:v>
      </x:c>
      <x:c r="L2397" s="12" t="n">
        <x:v>8930.36204425632</x:v>
      </x:c>
      <x:c r="M2397" s="12" t="n">
        <x:v>8641.650855777934</x:v>
      </x:c>
      <x:c r="N2397" s="12" t="n">
        <x:v>0</x:v>
      </x:c>
      <x:c r="O2397" s="12" t="n">
        <x:v>259.8400696305472</x:v>
      </x:c>
      <x:c r="P2397" s="12" t="n">
        <x:v>9.286319630547382</x:v>
      </x:c>
      <x:c r="Q2397" s="12" t="n">
        <x:v>0</x:v>
      </x:c>
      <x:c r="R2397" s="12" t="n">
        <x:v>25.382338836651968</x:v>
      </x:c>
      <x:c r="S2397" s="12" t="n">
        <x:v>154.72735010874135</x:v>
      </x:c>
      <x:c r="T2397" s="12" t="n">
        <x:v>0</x:v>
      </x:c>
      <x:c r="U2397" s="12" t="n">
        <x:f>'逐时购电与费用'!H2397+'逐时购电与费用'!J2397+F2397-P2397+O2397-E2397-N2397/'月度汇总'!$F$6-Q2397</x:f>
        <x:v>0</x:v>
      </x:c>
      <x:c r="V2397" s="12" t="n">
        <x:f>M2397-L2397-N2397+O2397/'月度汇总'!$F$7</x:f>
        <x:v>-5.115907697472721e-13</x:v>
      </x:c>
    </x:row>
    <x:row r="2398" ht="20" customHeight="1">
      <x:c r="A2398" s="13" t="n">
        <x:f>'逐时购电与费用'!A2398</x:f>
        <x:v>45705.625</x:v>
      </x:c>
      <x:c r="B2398" s="13" t="n">
        <x:v>45705</x:v>
      </x:c>
      <x:c r="C2398" s="12" t="n">
        <x:v>1056.9821732964149</x:v>
      </x:c>
      <x:c r="D2398" s="12" t="n">
        <x:v>583.9748724897522</x:v>
      </x:c>
      <x:c r="E2398" s="12" t="n">
        <x:v>1056.6499999999999</x:v>
      </x:c>
      <x:c r="F2398" s="12" t="n">
        <x:v>751.8874999999999</x:v>
      </x:c>
      <x:c r="G2398" s="12" t="n">
        <x:f>E2398-F2398</x:f>
        <x:v>304.76249999999993</x:v>
      </x:c>
      <x:c r="H2398" s="12" t="n">
        <x:f>G2398-C2398+D2398</x:f>
        <x:v>-168.24480080666274</x:v>
      </x:c>
      <x:c r="I2398" s="12" t="n">
        <x:v>1054.1895749999999</x:v>
      </x:c>
      <x:c r="J2398" s="12" t="n">
        <x:v>581.4273553617653</x:v>
      </x:c>
      <x:c r="K2398" s="12" t="n">
        <x:f>G2398-I2398+J2398</x:f>
        <x:v>-167.99971963823464</x:v>
      </x:c>
      <x:c r="L2398" s="12" t="n">
        <x:v>8641.650855777934</x:v>
      </x:c>
      <x:c r="M2398" s="12" t="n">
        <x:v>9391.650855767934</x:v>
      </x:c>
      <x:c r="N2398" s="12" t="n">
        <x:v>749.99999999</x:v>
      </x:c>
      <x:c r="O2398" s="12" t="n">
        <x:v>0</x:v>
      </x:c>
      <x:c r="P2398" s="12" t="n">
        <x:v>164.75334822576008</x:v>
      </x:c>
      <x:c r="Q2398" s="12" t="n">
        <x:v>0</x:v>
      </x:c>
      <x:c r="R2398" s="12" t="n">
        <x:v>0</x:v>
      </x:c>
      <x:c r="S2398" s="12" t="n">
        <x:v>154.8034392162981</x:v>
      </x:c>
      <x:c r="T2398" s="12" t="n">
        <x:v>0</x:v>
      </x:c>
      <x:c r="U2398" s="12" t="n">
        <x:f>'逐时购电与费用'!H2398+'逐时购电与费用'!J2398+F2398-P2398+O2398-E2398-N2398/'月度汇总'!$F$6-Q2398</x:f>
        <x:v>2.2737367544323206e-13</x:v>
      </x:c>
      <x:c r="V2398" s="12" t="n">
        <x:f>M2398-L2398-N2398+O2398/'月度汇总'!$F$7</x:f>
        <x:v>-7.958078640513122e-13</x:v>
      </x:c>
    </x:row>
    <x:row r="2399" ht="20" customHeight="1">
      <x:c r="A2399" s="13" t="n">
        <x:f>'逐时购电与费用'!A2399</x:f>
        <x:v>45705.631944444445</x:v>
      </x:c>
      <x:c r="B2399" s="13" t="n">
        <x:v>45705</x:v>
      </x:c>
      <x:c r="C2399" s="12" t="n">
        <x:v>1046.5840845255054</x:v>
      </x:c>
      <x:c r="D2399" s="12" t="n">
        <x:v>567.0409403540648</x:v>
      </x:c>
      <x:c r="E2399" s="12" t="n">
        <x:v>1036.7917</x:v>
      </x:c>
      <x:c r="F2399" s="12" t="n">
        <x:v>727.2327833333334</x:v>
      </x:c>
      <x:c r="G2399" s="12" t="n">
        <x:f>E2399-F2399</x:f>
        <x:v>309.5589166666666</x:v>
      </x:c>
      <x:c r="H2399" s="12" t="n">
        <x:f>G2399-C2399+D2399</x:f>
        <x:v>-169.98422750477403</x:v>
      </x:c>
      <x:c r="I2399" s="12" t="n">
        <x:v>1045.961580833333</x:v>
      </x:c>
      <x:c r="J2399" s="12" t="n">
        <x:v>563.3256270623473</x:v>
      </x:c>
      <x:c r="K2399" s="12" t="n">
        <x:f>G2399-I2399+J2399</x:f>
        <x:v>-173.07703710431917</x:v>
      </x:c>
      <x:c r="L2399" s="12" t="n">
        <x:v>9391.650855767934</x:v>
      </x:c>
      <x:c r="M2399" s="12" t="n">
        <x:v>10141.650855757933</x:v>
      </x:c>
      <x:c r="N2399" s="12" t="n">
        <x:v>749.99999999</x:v>
      </x:c>
      <x:c r="O2399" s="12" t="n">
        <x:v>0</x:v>
      </x:c>
      <x:c r="P2399" s="12" t="n">
        <x:v>167.82601182075985</x:v>
      </x:c>
      <x:c r="Q2399" s="12" t="n">
        <x:v>0</x:v>
      </x:c>
      <x:c r="R2399" s="12" t="n">
        <x:v>0</x:v>
      </x:c>
      <x:c r="S2399" s="12" t="n">
        <x:v>151.92798004975043</x:v>
      </x:c>
      <x:c r="T2399" s="12" t="n">
        <x:v>0</x:v>
      </x:c>
      <x:c r="U2399" s="12" t="n">
        <x:f>'逐时购电与费用'!H2399+'逐时购电与费用'!J2399+F2399-P2399+O2399-E2399-N2399/'月度汇总'!$F$6-Q2399</x:f>
        <x:v>2.2737367544323206e-13</x:v>
      </x:c>
      <x:c r="V2399" s="12" t="n">
        <x:f>M2399-L2399-N2399+O2399/'月度汇总'!$F$7</x:f>
        <x:v>-7.958078640513122e-13</x:v>
      </x:c>
    </x:row>
    <x:row r="2400" ht="20" customHeight="1">
      <x:c r="A2400" s="13" t="n">
        <x:f>'逐时购电与费用'!A2400</x:f>
        <x:v>45705.63888888889</x:v>
      </x:c>
      <x:c r="B2400" s="13" t="n">
        <x:v>45705</x:v>
      </x:c>
      <x:c r="C2400" s="12" t="n">
        <x:v>1039.1216170225823</x:v>
      </x:c>
      <x:c r="D2400" s="12" t="n">
        <x:v>545.7691223026172</x:v>
      </x:c>
      <x:c r="E2400" s="12" t="n">
        <x:v>1019.0454333333333</x:v>
      </x:c>
      <x:c r="F2400" s="12" t="n">
        <x:v>681.3113166666667</x:v>
      </x:c>
      <x:c r="G2400" s="12" t="n">
        <x:f>E2400-F2400</x:f>
        <x:v>337.73411666666664</x:v>
      </x:c>
      <x:c r="H2400" s="12" t="n">
        <x:f>G2400-C2400+D2400</x:f>
        <x:v>-155.61837805329844</x:v>
      </x:c>
      <x:c r="I2400" s="12" t="n">
        <x:v>1038.5181225</x:v>
      </x:c>
      <x:c r="J2400" s="12" t="n">
        <x:v>540.5868639849597</x:v>
      </x:c>
      <x:c r="K2400" s="12" t="n">
        <x:f>G2400-I2400+J2400</x:f>
        <x:v>-160.19714184837358</x:v>
      </x:c>
      <x:c r="L2400" s="12" t="n">
        <x:v>10141.650855757933</x:v>
      </x:c>
      <x:c r="M2400" s="12" t="n">
        <x:v>10588.159157671258</x:v>
      </x:c>
      <x:c r="N2400" s="12" t="n">
        <x:v>446.50830191332614</x:v>
      </x:c>
      <x:c r="O2400" s="12" t="n">
        <x:v>0</x:v>
      </x:c>
      <x:c r="P2400" s="12" t="n">
        <x:v>20.68327601081461</x:v>
      </x:c>
      <x:c r="Q2400" s="12" t="n">
        <x:v>0</x:v>
      </x:c>
      <x:c r="R2400" s="12" t="n">
        <x:v>0</x:v>
      </x:c>
      <x:c r="S2400" s="12" t="n">
        <x:v>151.92521880414142</x:v>
      </x:c>
      <x:c r="T2400" s="12" t="n">
        <x:v>0</x:v>
      </x:c>
      <x:c r="U2400" s="12" t="n">
        <x:f>'逐时购电与费用'!H2400+'逐时购电与费用'!J2400+F2400-P2400+O2400-E2400-N2400/'月度汇总'!$F$6-Q2400</x:f>
        <x:v>1.1368683772161603e-13</x:v>
      </x:c>
      <x:c r="V2400" s="12" t="n">
        <x:f>M2400-L2400-N2400+O2400/'月度汇总'!$F$7</x:f>
        <x:v>-7.958078640513122e-13</x:v>
      </x:c>
    </x:row>
    <x:row r="2401" ht="20" customHeight="1">
      <x:c r="A2401" s="13" t="n">
        <x:f>'逐时购电与费用'!A2401</x:f>
        <x:v>45705.64583333333</x:v>
      </x:c>
      <x:c r="B2401" s="13" t="n">
        <x:v>45705</x:v>
      </x:c>
      <x:c r="C2401" s="12" t="n">
        <x:v>1038.4387977857996</x:v>
      </x:c>
      <x:c r="D2401" s="12" t="n">
        <x:v>523.0213216321253</x:v>
      </x:c>
      <x:c r="E2401" s="12" t="n">
        <x:v>1019.5183333333332</x:v>
      </x:c>
      <x:c r="F2401" s="12" t="n">
        <x:v>607.18125</x:v>
      </x:c>
      <x:c r="G2401" s="12" t="n">
        <x:f>E2401-F2401</x:f>
        <x:v>412.3370833333332</x:v>
      </x:c>
      <x:c r="H2401" s="12" t="n">
        <x:f>G2401-C2401+D2401</x:f>
        <x:v>-103.0803928203411</x:v>
      </x:c>
      <x:c r="I2401" s="12" t="n">
        <x:v>1035.727175</x:v>
      </x:c>
      <x:c r="J2401" s="12" t="n">
        <x:v>516.2703317202079</x:v>
      </x:c>
      <x:c r="K2401" s="12" t="n">
        <x:f>G2401-I2401+J2401</x:f>
        <x:v>-107.11975994645888</x:v>
      </x:c>
      <x:c r="L2401" s="12" t="n">
        <x:v>10588.159157671258</x:v>
      </x:c>
      <x:c r="M2401" s="12" t="n">
        <x:v>10585.79205782097</x:v>
      </x:c>
      <x:c r="N2401" s="12" t="n">
        <x:v>0</x:v>
      </x:c>
      <x:c r="O2401" s="12" t="n">
        <x:v>2.1303898652583335</x:v>
      </x:c>
      <x:c r="P2401" s="12" t="n">
        <x:v>106.40565223651487</x:v>
      </x:c>
      <x:c r="Q2401" s="12" t="n">
        <x:v>0</x:v>
      </x:c>
      <x:c r="R2401" s="12" t="n">
        <x:v>0</x:v>
      </x:c>
      <x:c r="S2401" s="12" t="n">
        <x:v>125.67720257413248</x:v>
      </x:c>
      <x:c r="T2401" s="12" t="n">
        <x:v>0</x:v>
      </x:c>
      <x:c r="U2401" s="12" t="n">
        <x:f>'逐时购电与费用'!H2401+'逐时购电与费用'!J2401+F2401-P2401+O2401-E2401-N2401/'月度汇总'!$F$6-Q2401</x:f>
        <x:v>-1.1368683772161603e-13</x:v>
      </x:c>
      <x:c r="V2401" s="12" t="n">
        <x:f>M2401-L2401-N2401+O2401/'月度汇总'!$F$7</x:f>
        <x:v>-5.218048215738236e-13</x:v>
      </x:c>
    </x:row>
    <x:row r="2402" ht="20" customHeight="1">
      <x:c r="A2402" s="13" t="n">
        <x:f>'逐时购电与费用'!A2402</x:f>
        <x:v>45705.65277777778</x:v>
      </x:c>
      <x:c r="B2402" s="13" t="n">
        <x:v>45705</x:v>
      </x:c>
      <x:c r="C2402" s="12" t="n">
        <x:v>1028.3421450484966</x:v>
      </x:c>
      <x:c r="D2402" s="12" t="n">
        <x:v>501.45691445212276</x:v>
      </x:c>
      <x:c r="E2402" s="12" t="n">
        <x:v>1029.1673333333333</x:v>
      </x:c>
      <x:c r="F2402" s="12" t="n">
        <x:v>544.2223666666666</x:v>
      </x:c>
      <x:c r="G2402" s="12" t="n">
        <x:f>E2402-F2402</x:f>
        <x:v>484.9449666666667</x:v>
      </x:c>
      <x:c r="H2402" s="12" t="n">
        <x:f>G2402-C2402+D2402</x:f>
        <x:v>-41.94026392970716</x:v>
      </x:c>
      <x:c r="I2402" s="12" t="n">
        <x:v>1025.6485041666665</x:v>
      </x:c>
      <x:c r="J2402" s="12" t="n">
        <x:v>493.2188020115366</x:v>
      </x:c>
      <x:c r="K2402" s="12" t="n">
        <x:f>G2402-I2402+J2402</x:f>
        <x:v>-47.48473548846323</x:v>
      </x:c>
      <x:c r="L2402" s="12" t="n">
        <x:v>10585.79205782097</x:v>
      </x:c>
      <x:c r="M2402" s="12" t="n">
        <x:v>10582.780650435772</x:v>
      </x:c>
      <x:c r="N2402" s="12" t="n">
        <x:v>0</x:v>
      </x:c>
      <x:c r="O2402" s="12" t="n">
        <x:v>2.7102666466778453</x:v>
      </x:c>
      <x:c r="P2402" s="12" t="n">
        <x:v>47.484735478463115</x:v>
      </x:c>
      <x:c r="Q2402" s="12" t="n">
        <x:v>0</x:v>
      </x:c>
      <x:c r="R2402" s="12" t="n">
        <x:v>0</x:v>
      </x:c>
      <x:c r="S2402" s="12" t="n">
        <x:v>124.44763655629413</x:v>
      </x:c>
      <x:c r="T2402" s="12" t="n">
        <x:v>0</x:v>
      </x:c>
      <x:c r="U2402" s="12" t="n">
        <x:f>'逐时购电与费用'!H2402+'逐时购电与费用'!J2402+F2402-P2402+O2402-E2402-N2402/'月度汇总'!$F$6-Q2402</x:f>
        <x:v>0</x:v>
      </x:c>
      <x:c r="V2402" s="12" t="n">
        <x:f>M2402-L2402-N2402+O2402/'月度汇总'!$F$7</x:f>
        <x:v>-6.479261571712414e-13</x:v>
      </x:c>
    </x:row>
    <x:row r="2403" ht="20" customHeight="1">
      <x:c r="A2403" s="13" t="n">
        <x:f>'逐时购电与费用'!A2403</x:f>
        <x:v>45705.65972222222</x:v>
      </x:c>
      <x:c r="B2403" s="13" t="n">
        <x:v>45705</x:v>
      </x:c>
      <x:c r="C2403" s="12" t="n">
        <x:v>1011.5798782681887</x:v>
      </x:c>
      <x:c r="D2403" s="12" t="n">
        <x:v>480.8222359649227</x:v>
      </x:c>
      <x:c r="E2403" s="12" t="n">
        <x:v>1028.4523833333333</x:v>
      </x:c>
      <x:c r="F2403" s="12" t="n">
        <x:v>493.7779833333333</x:v>
      </x:c>
      <x:c r="G2403" s="12" t="n">
        <x:f>E2403-F2403</x:f>
        <x:v>534.6744</x:v>
      </x:c>
      <x:c r="H2403" s="12" t="n">
        <x:f>G2403-C2403+D2403</x:f>
        <x:v>3.916757696733953</x:v>
      </x:c>
      <x:c r="I2403" s="12" t="n">
        <x:v>1011.0303433333333</x:v>
      </x:c>
      <x:c r="J2403" s="12" t="n">
        <x:v>471.1611168544102</x:v>
      </x:c>
      <x:c r="K2403" s="12" t="n">
        <x:f>G2403-I2403+J2403</x:f>
        <x:v>-5.194826478923176</x:v>
      </x:c>
      <x:c r="L2403" s="12" t="n">
        <x:v>10582.780650435772</x:v>
      </x:c>
      <x:c r="M2403" s="12" t="n">
        <x:v>10583.220297507885</x:v>
      </x:c>
      <x:c r="N2403" s="12" t="n">
        <x:v>0.43964707211261</x:v>
      </x:c>
      <x:c r="O2403" s="12" t="n">
        <x:v>0</x:v>
      </x:c>
      <x:c r="P2403" s="12" t="n">
        <x:v>0</x:v>
      </x:c>
      <x:c r="Q2403" s="12" t="n">
        <x:v>0</x:v>
      </x:c>
      <x:c r="R2403" s="12" t="n">
        <x:v>0.9444553939125626</x:v>
      </x:c>
      <x:c r="S2403" s="12" t="n">
        <x:v>155.6285546549061</x:v>
      </x:c>
      <x:c r="T2403" s="12" t="n">
        <x:v>0</x:v>
      </x:c>
      <x:c r="U2403" s="12" t="n">
        <x:f>'逐时购电与费用'!H2403+'逐时购电与费用'!J2403+F2403-P2403+O2403-E2403-N2403/'月度汇总'!$F$6-Q2403</x:f>
        <x:v>1.1111112030448567e-9</x:v>
      </x:c>
      <x:c r="V2403" s="12" t="n">
        <x:f>M2403-L2403-N2403+O2403/'月度汇总'!$F$7</x:f>
        <x:v>4.654054919228656e-13</x:v>
      </x:c>
    </x:row>
    <x:row r="2404" ht="20" customHeight="1">
      <x:c r="A2404" s="13" t="n">
        <x:f>'逐时购电与费用'!A2404</x:f>
        <x:v>45705.66666666667</x:v>
      </x:c>
      <x:c r="B2404" s="13" t="n">
        <x:v>45705</x:v>
      </x:c>
      <x:c r="C2404" s="12" t="n">
        <x:v>1005.6350664491932</x:v>
      </x:c>
      <x:c r="D2404" s="12" t="n">
        <x:v>215.60217887981702</x:v>
      </x:c>
      <x:c r="E2404" s="12" t="n">
        <x:v>1015.785</x:v>
      </x:c>
      <x:c r="F2404" s="12" t="n">
        <x:v>446.84375</x:v>
      </x:c>
      <x:c r="G2404" s="12" t="n">
        <x:f>E2404-F2404</x:f>
        <x:v>568.94125</x:v>
      </x:c>
      <x:c r="H2404" s="12" t="n">
        <x:f>G2404-C2404+D2404</x:f>
        <x:v>-221.09163756937625</x:v>
      </x:c>
      <x:c r="I2404" s="12" t="n">
        <x:v>1009.7093000000002</x:v>
      </x:c>
      <x:c r="J2404" s="12" t="n">
        <x:v>236.25090094857777</x:v>
      </x:c>
      <x:c r="K2404" s="12" t="n">
        <x:f>G2404-I2404+J2404</x:f>
        <x:v>-204.51714905142248</x:v>
      </x:c>
      <x:c r="L2404" s="12" t="n">
        <x:v>10583.220297507885</x:v>
      </x:c>
      <x:c r="M2404" s="12" t="n">
        <x:v>10692.256810147974</x:v>
      </x:c>
      <x:c r="N2404" s="12" t="n">
        <x:v>109.03651264008921</x:v>
      </x:c>
      <x:c r="O2404" s="12" t="n">
        <x:v>0</x:v>
      </x:c>
      <x:c r="P2404" s="12" t="n">
        <x:v>99.93995685816606</x:v>
      </x:c>
      <x:c r="Q2404" s="12" t="n">
        <x:v>0</x:v>
      </x:c>
      <x:c r="R2404" s="12" t="n">
        <x:v>0</x:v>
      </x:c>
      <x:c r="S2404" s="12" t="n">
        <x:v>152.09303925968175</x:v>
      </x:c>
      <x:c r="T2404" s="12" t="n">
        <x:v>0</x:v>
      </x:c>
      <x:c r="U2404" s="12" t="n">
        <x:f>'逐时购电与费用'!H2404+'逐时购电与费用'!J2404+F2404-P2404+O2404-E2404-N2404/'月度汇总'!$F$6-Q2404</x:f>
        <x:v>-9.947598300641403e-14</x:v>
      </x:c>
      <x:c r="V2404" s="12" t="n">
        <x:f>M2404-L2404-N2404+O2404/'月度汇总'!$F$7</x:f>
        <x:v>-8.100187187665142e-13</x:v>
      </x:c>
    </x:row>
    <x:row r="2405" ht="20" customHeight="1">
      <x:c r="A2405" s="13" t="n">
        <x:f>'逐时购电与费用'!A2405</x:f>
        <x:v>45705.67361111111</x:v>
      </x:c>
      <x:c r="B2405" s="13" t="n">
        <x:v>45705</x:v>
      </x:c>
      <x:c r="C2405" s="12" t="n">
        <x:v>1023.5581664655482</x:v>
      </x:c>
      <x:c r="D2405" s="12" t="n">
        <x:v>195.23176306489333</x:v>
      </x:c>
      <x:c r="E2405" s="12" t="n">
        <x:v>1008.1526666666666</x:v>
      </x:c>
      <x:c r="F2405" s="12" t="n">
        <x:v>395.4744833333333</x:v>
      </x:c>
      <x:c r="G2405" s="12" t="n">
        <x:f>E2405-F2405</x:f>
        <x:v>612.6781833333333</x:v>
      </x:c>
      <x:c r="H2405" s="12" t="n">
        <x:f>G2405-C2405+D2405</x:f>
        <x:v>-215.64822006732155</x:v>
      </x:c>
      <x:c r="I2405" s="12" t="n">
        <x:v>1032.1792025000002</x:v>
      </x:c>
      <x:c r="J2405" s="12" t="n">
        <x:v>214.47570252016237</x:v>
      </x:c>
      <x:c r="K2405" s="12" t="n">
        <x:f>G2405-I2405+J2405</x:f>
        <x:v>-205.0253166465045</x:v>
      </x:c>
      <x:c r="L2405" s="12" t="n">
        <x:v>10692.256810147974</x:v>
      </x:c>
      <x:c r="M2405" s="12" t="n">
        <x:v>10771.76139165392</x:v>
      </x:c>
      <x:c r="N2405" s="12" t="n">
        <x:v>79.50458150594649</x:v>
      </x:c>
      <x:c r="O2405" s="12" t="n">
        <x:v>0</x:v>
      </x:c>
      <x:c r="P2405" s="12" t="n">
        <x:v>127.30979617182541</x:v>
      </x:c>
      <x:c r="Q2405" s="12" t="n">
        <x:v>0</x:v>
      </x:c>
      <x:c r="R2405" s="12" t="n">
        <x:v>0</x:v>
      </x:c>
      <x:c r="S2405" s="12" t="n">
        <x:v>159.1400461370331</x:v>
      </x:c>
      <x:c r="T2405" s="12" t="n">
        <x:v>0</x:v>
      </x:c>
      <x:c r="U2405" s="12" t="n">
        <x:f>'逐时购电与费用'!H2405+'逐时购电与费用'!J2405+F2405-P2405+O2405-E2405-N2405/'月度汇总'!$F$6-Q2405</x:f>
        <x:v>4.263256414560601e-14</x:v>
      </x:c>
      <x:c r="V2405" s="12" t="n">
        <x:f>M2405-L2405-N2405+O2405/'月度汇总'!$F$7</x:f>
        <x:v>-8.100187187665142e-13</x:v>
      </x:c>
    </x:row>
    <x:row r="2406" ht="20" customHeight="1">
      <x:c r="A2406" s="13" t="n">
        <x:f>'逐时购电与费用'!A2406</x:f>
        <x:v>45705.680555555555</x:v>
      </x:c>
      <x:c r="B2406" s="13" t="n">
        <x:v>45705</x:v>
      </x:c>
      <x:c r="C2406" s="12" t="n">
        <x:v>1024.1670272175518</x:v>
      </x:c>
      <x:c r="D2406" s="12" t="n">
        <x:v>175.6283838621308</x:v>
      </x:c>
      <x:c r="E2406" s="12" t="n">
        <x:v>1014.7118499999999</x:v>
      </x:c>
      <x:c r="F2406" s="12" t="n">
        <x:v>337.14016666666663</x:v>
      </x:c>
      <x:c r="G2406" s="12" t="n">
        <x:f>E2406-F2406</x:f>
        <x:v>677.5716833333333</x:v>
      </x:c>
      <x:c r="H2406" s="12" t="n">
        <x:f>G2406-C2406+D2406</x:f>
        <x:v>-170.96696002208765</x:v>
      </x:c>
      <x:c r="I2406" s="12" t="n">
        <x:v>1028.2738958333334</x:v>
      </x:c>
      <x:c r="J2406" s="12" t="n">
        <x:v>193.52043700737414</x:v>
      </x:c>
      <x:c r="K2406" s="12" t="n">
        <x:f>G2406-I2406+J2406</x:f>
        <x:v>-157.18177549262595</x:v>
      </x:c>
      <x:c r="L2406" s="12" t="n">
        <x:v>10771.76139165392</x:v>
      </x:c>
      <x:c r="M2406" s="12" t="n">
        <x:v>10771.76139165392</x:v>
      </x:c>
      <x:c r="N2406" s="12" t="n">
        <x:v>0</x:v>
      </x:c>
      <x:c r="O2406" s="12" t="n">
        <x:v>0</x:v>
      </x:c>
      <x:c r="P2406" s="12" t="n">
        <x:v>170.96696002208773</x:v>
      </x:c>
      <x:c r="Q2406" s="12" t="n">
        <x:v>0</x:v>
      </x:c>
      <x:c r="R2406" s="12" t="n">
        <x:v>0</x:v>
      </x:c>
      <x:c r="S2406" s="12" t="n">
        <x:v>137.89618316667406</x:v>
      </x:c>
      <x:c r="T2406" s="12" t="n">
        <x:v>0</x:v>
      </x:c>
      <x:c r="U2406" s="12" t="n">
        <x:f>'逐时购电与费用'!H2406+'逐时购电与费用'!J2406+F2406-P2406+O2406-E2406-N2406/'月度汇总'!$F$6-Q2406</x:f>
        <x:v>0</x:v>
      </x:c>
      <x:c r="V2406" s="12" t="n">
        <x:f>M2406-L2406-N2406+O2406/'月度汇总'!$F$7</x:f>
        <x:v>0</x:v>
      </x:c>
    </x:row>
    <x:row r="2407" ht="20" customHeight="1">
      <x:c r="A2407" s="13" t="n">
        <x:f>'逐时购电与费用'!A2407</x:f>
        <x:v>45705.6875</x:v>
      </x:c>
      <x:c r="B2407" s="13" t="n">
        <x:v>45705</x:v>
      </x:c>
      <x:c r="C2407" s="12" t="n">
        <x:v>1007.4691146219093</x:v>
      </x:c>
      <x:c r="D2407" s="12" t="n">
        <x:v>156.39765052531513</x:v>
      </x:c>
      <x:c r="E2407" s="12" t="n">
        <x:v>1023.9716666666666</x:v>
      </x:c>
      <x:c r="F2407" s="12" t="n">
        <x:v>276.99375</x:v>
      </x:c>
      <x:c r="G2407" s="12" t="n">
        <x:f>E2407-F2407</x:f>
        <x:v>746.9779166666666</x:v>
      </x:c>
      <x:c r="H2407" s="12" t="n">
        <x:f>G2407-C2407+D2407</x:f>
        <x:v>-104.09354742992755</x:v>
      </x:c>
      <x:c r="I2407" s="12" t="n">
        <x:v>1008.2134166666667</x:v>
      </x:c>
      <x:c r="J2407" s="12" t="n">
        <x:v>172.96351572811784</x:v>
      </x:c>
      <x:c r="K2407" s="12" t="n">
        <x:f>G2407-I2407+J2407</x:f>
        <x:v>-88.27198427188227</x:v>
      </x:c>
      <x:c r="L2407" s="12" t="n">
        <x:v>10771.76139165392</x:v>
      </x:c>
      <x:c r="M2407" s="12" t="n">
        <x:v>10772.647119186693</x:v>
      </x:c>
      <x:c r="N2407" s="12" t="n">
        <x:v>0.8857275327744752</x:v>
      </x:c>
      <x:c r="O2407" s="12" t="n">
        <x:v>0</x:v>
      </x:c>
      <x:c r="P2407" s="12" t="n">
        <x:v>103.10940572684466</x:v>
      </x:c>
      <x:c r="Q2407" s="12" t="n">
        <x:v>0</x:v>
      </x:c>
      <x:c r="R2407" s="12" t="n">
        <x:v>0</x:v>
      </x:c>
      <x:c r="S2407" s="12" t="n">
        <x:v>79.47406113352804</x:v>
      </x:c>
      <x:c r="T2407" s="12" t="n">
        <x:v>0</x:v>
      </x:c>
      <x:c r="U2407" s="12" t="n">
        <x:f>'逐时购电与费用'!H2407+'逐时购电与费用'!J2407+F2407-P2407+O2407-E2407-N2407/'月度汇总'!$F$6-Q2407</x:f>
        <x:v>-8.770761894538737e-15</x:v>
      </x:c>
      <x:c r="V2407" s="12" t="n">
        <x:f>M2407-L2407-N2407+O2407/'月度汇总'!$F$7</x:f>
        <x:v>-8.036904475261508e-13</x:v>
      </x:c>
    </x:row>
    <x:row r="2408" ht="20" customHeight="1">
      <x:c r="A2408" s="13" t="n">
        <x:f>'逐时购电与费用'!A2408</x:f>
        <x:v>45705.694444444445</x:v>
      </x:c>
      <x:c r="B2408" s="13" t="n">
        <x:v>45705</x:v>
      </x:c>
      <x:c r="C2408" s="12" t="n">
        <x:v>1012.6245482688203</x:v>
      </x:c>
      <x:c r="D2408" s="12" t="n">
        <x:v>136.53469048151726</x:v>
      </x:c>
      <x:c r="E2408" s="12" t="n">
        <x:v>1016.7178166666665</x:v>
      </x:c>
      <x:c r="F2408" s="12" t="n">
        <x:v>222.73558333333335</x:v>
      </x:c>
      <x:c r="G2408" s="12" t="n">
        <x:f>E2408-F2408</x:f>
        <x:v>793.9822333333332</x:v>
      </x:c>
      <x:c r="H2408" s="12" t="n">
        <x:f>G2408-C2408+D2408</x:f>
        <x:v>-82.10762445396983</x:v>
      </x:c>
      <x:c r="I2408" s="12" t="n">
        <x:v>1017.456105</x:v>
      </x:c>
      <x:c r="J2408" s="12" t="n">
        <x:v>151.73076818584556</x:v>
      </x:c>
      <x:c r="K2408" s="12" t="n">
        <x:f>G2408-I2408+J2408</x:f>
        <x:v>-71.74310348082125</x:v>
      </x:c>
      <x:c r="L2408" s="12" t="n">
        <x:v>10772.647119186693</x:v>
      </x:c>
      <x:c r="M2408" s="12" t="n">
        <x:v>10781.975188052527</x:v>
      </x:c>
      <x:c r="N2408" s="12" t="n">
        <x:v>9.328068865833751</x:v>
      </x:c>
      <x:c r="O2408" s="12" t="n">
        <x:v>0</x:v>
      </x:c>
      <x:c r="P2408" s="12" t="n">
        <x:v>71.74310349193222</x:v>
      </x:c>
      <x:c r="Q2408" s="12" t="n">
        <x:v>0</x:v>
      </x:c>
      <x:c r="R2408" s="12" t="n">
        <x:v>0</x:v>
      </x:c>
      <x:c r="S2408" s="12" t="n">
        <x:v>147.30257580326997</x:v>
      </x:c>
      <x:c r="T2408" s="12" t="n">
        <x:v>0</x:v>
      </x:c>
      <x:c r="U2408" s="12" t="n">
        <x:f>'逐时购电与费用'!H2408+'逐时购电与费用'!J2408+F2408-P2408+O2408-E2408-N2408/'月度汇总'!$F$6-Q2408</x:f>
        <x:v>-6.927791673660977e-14</x:v>
      </x:c>
      <x:c r="V2408" s="12" t="n">
        <x:f>M2408-L2408-N2408+O2408/'月度汇总'!$F$7</x:f>
        <x:v>4.600764214046649e-13</x:v>
      </x:c>
    </x:row>
    <x:row r="2409" ht="20" customHeight="1">
      <x:c r="A2409" s="13" t="n">
        <x:f>'逐时购电与费用'!A2409</x:f>
        <x:v>45705.70138888889</x:v>
      </x:c>
      <x:c r="B2409" s="13" t="n">
        <x:v>45705</x:v>
      </x:c>
      <x:c r="C2409" s="12" t="n">
        <x:v>1017.1340972459916</x:v>
      </x:c>
      <x:c r="D2409" s="12" t="n">
        <x:v>117.8627095788644</x:v>
      </x:c>
      <x:c r="E2409" s="12" t="n">
        <x:v>1015.4798666666667</x:v>
      </x:c>
      <x:c r="F2409" s="12" t="n">
        <x:v>167.47465</x:v>
      </x:c>
      <x:c r="G2409" s="12" t="n">
        <x:f>E2409-F2409</x:f>
        <x:v>848.0052166666667</x:v>
      </x:c>
      <x:c r="H2409" s="12" t="n">
        <x:f>G2409-C2409+D2409</x:f>
        <x:v>-51.26617100046052</x:v>
      </x:c>
      <x:c r="I2409" s="12" t="n">
        <x:v>1021.9804583333334</x:v>
      </x:c>
      <x:c r="J2409" s="12" t="n">
        <x:v>131.77113197120443</x:v>
      </x:c>
      <x:c r="K2409" s="12" t="n">
        <x:f>G2409-I2409+J2409</x:f>
        <x:v>-42.204109695462336</x:v>
      </x:c>
      <x:c r="L2409" s="12" t="n">
        <x:v>10781.975188052527</x:v>
      </x:c>
      <x:c r="M2409" s="12" t="n">
        <x:v>10790.131043217025</x:v>
      </x:c>
      <x:c r="N2409" s="12" t="n">
        <x:v>8.1558551644984</x:v>
      </x:c>
      <x:c r="O2409" s="12" t="n">
        <x:v>0</x:v>
      </x:c>
      <x:c r="P2409" s="12" t="n">
        <x:v>42.20410970657342</x:v>
      </x:c>
      <x:c r="Q2409" s="12" t="n">
        <x:v>0</x:v>
      </x:c>
      <x:c r="R2409" s="12" t="n">
        <x:v>39.30832733323052</x:v>
      </x:c>
      <x:c r="S2409" s="12" t="n">
        <x:v>147.23861712393864</x:v>
      </x:c>
      <x:c r="T2409" s="12" t="n">
        <x:v>0</x:v>
      </x:c>
      <x:c r="U2409" s="12" t="n">
        <x:f>'逐时购电与费用'!H2409+'逐时购电与费用'!J2409+F2409-P2409+O2409-E2409-N2409/'月度汇总'!$F$6-Q2409</x:f>
        <x:v>-6.927791673660977e-14</x:v>
      </x:c>
      <x:c r="V2409" s="12" t="n">
        <x:f>M2409-L2409-N2409+O2409/'月度汇总'!$F$7</x:f>
        <x:v>-8.473222123939195e-13</x:v>
      </x:c>
    </x:row>
    <x:row r="2410" ht="20" customHeight="1">
      <x:c r="A2410" s="13" t="n">
        <x:f>'逐时购电与费用'!A2410</x:f>
        <x:v>45705.70833333333</x:v>
      </x:c>
      <x:c r="B2410" s="13" t="n">
        <x:v>45705</x:v>
      </x:c>
      <x:c r="C2410" s="12" t="n">
        <x:v>1008.612940129574</x:v>
      </x:c>
      <x:c r="D2410" s="12" t="n">
        <x:v>38.16727635701497</x:v>
      </x:c>
      <x:c r="E2410" s="12" t="n">
        <x:v>1025.4933333333333</x:v>
      </x:c>
      <x:c r="F2410" s="12" t="n">
        <x:v>112.55624999999999</x:v>
      </x:c>
      <x:c r="G2410" s="12" t="n">
        <x:f>E2410-F2410</x:f>
        <x:v>912.9370833333334</x:v>
      </x:c>
      <x:c r="H2410" s="12" t="n">
        <x:f>G2410-C2410+D2410</x:f>
        <x:v>-57.50858043922565</x:v>
      </x:c>
      <x:c r="I2410" s="12" t="n">
        <x:v>1010.6321499999999</x:v>
      </x:c>
      <x:c r="J2410" s="12" t="n">
        <x:v>40.799364318193824</x:v>
      </x:c>
      <x:c r="K2410" s="12" t="n">
        <x:f>G2410-I2410+J2410</x:f>
        <x:v>-56.895702348472724</x:v>
      </x:c>
      <x:c r="L2410" s="12" t="n">
        <x:v>10790.131043217025</x:v>
      </x:c>
      <x:c r="M2410" s="12" t="n">
        <x:v>10790.682633488703</x:v>
      </x:c>
      <x:c r="N2410" s="12" t="n">
        <x:v>0.551590271677636</x:v>
      </x:c>
      <x:c r="O2410" s="12" t="n">
        <x:v>0</x:v>
      </x:c>
      <x:c r="P2410" s="12" t="n">
        <x:v>56.89570235958381</x:v>
      </x:c>
      <x:c r="Q2410" s="12" t="n">
        <x:v>0</x:v>
      </x:c>
      <x:c r="R2410" s="12" t="n">
        <x:v>68.31668071477566</x:v>
      </x:c>
      <x:c r="S2410" s="12" t="n">
        <x:v>113.04058195275388</x:v>
      </x:c>
      <x:c r="T2410" s="12" t="n">
        <x:v>0</x:v>
      </x:c>
      <x:c r="U2410" s="12" t="n">
        <x:f>'逐时购电与费用'!H2410+'逐时购电与费用'!J2410+F2410-P2410+O2410-E2410-N2410/'月度汇总'!$F$6-Q2410</x:f>
        <x:v>4.18554080283684e-14</x:v>
      </x:c>
      <x:c r="V2410" s="12" t="n">
        <x:f>M2410-L2410-N2410+O2410/'月度汇总'!$F$7</x:f>
        <x:v>2.877698079828406e-13</x:v>
      </x:c>
    </x:row>
    <x:row r="2411" ht="20" customHeight="1">
      <x:c r="A2411" s="13" t="n">
        <x:f>'逐时购电与费用'!A2411</x:f>
        <x:v>45705.71527777778</x:v>
      </x:c>
      <x:c r="B2411" s="13" t="n">
        <x:v>45705</x:v>
      </x:c>
      <x:c r="C2411" s="12" t="n">
        <x:v>1000.8158116420149</x:v>
      </x:c>
      <x:c r="D2411" s="12" t="n">
        <x:v>20.79865009659191</x:v>
      </x:c>
      <x:c r="E2411" s="12" t="n">
        <x:v>1025.7926</x:v>
      </x:c>
      <x:c r="F2411" s="12" t="n">
        <x:v>67.5547</x:v>
      </x:c>
      <x:c r="G2411" s="12" t="n">
        <x:f>E2411-F2411</x:f>
        <x:v>958.2379</x:v>
      </x:c>
      <x:c r="H2411" s="12" t="n">
        <x:f>G2411-C2411+D2411</x:f>
        <x:v>-21.779261545422987</x:v>
      </x:c>
      <x:c r="I2411" s="12" t="n">
        <x:v>1006.2272425000002</x:v>
      </x:c>
      <x:c r="J2411" s="12" t="n">
        <x:v>22.232964560530583</x:v>
      </x:c>
      <x:c r="K2411" s="12" t="n">
        <x:f>G2411-I2411+J2411</x:f>
        <x:v>-25.756377939469665</x:v>
      </x:c>
      <x:c r="L2411" s="12" t="n">
        <x:v>10790.682633488703</x:v>
      </x:c>
      <x:c r="M2411" s="12" t="n">
        <x:v>10790.682633488703</x:v>
      </x:c>
      <x:c r="N2411" s="12" t="n">
        <x:v>0</x:v>
      </x:c>
      <x:c r="O2411" s="12" t="n">
        <x:v>0</x:v>
      </x:c>
      <x:c r="P2411" s="12" t="n">
        <x:v>21.77926154542297</x:v>
      </x:c>
      <x:c r="Q2411" s="12" t="n">
        <x:v>0</x:v>
      </x:c>
      <x:c r="R2411" s="12" t="n">
        <x:v>77.58308073098158</x:v>
      </x:c>
      <x:c r="S2411" s="12" t="n">
        <x:v>150.176205074544</x:v>
      </x:c>
      <x:c r="T2411" s="12" t="n">
        <x:v>0</x:v>
      </x:c>
      <x:c r="U2411" s="12" t="n">
        <x:f>'逐时购电与费用'!H2411+'逐时购电与费用'!J2411+F2411-P2411+O2411-E2411-N2411/'月度汇总'!$F$6-Q2411</x:f>
        <x:v>0</x:v>
      </x:c>
      <x:c r="V2411" s="12" t="n">
        <x:f>M2411-L2411-N2411+O2411/'月度汇总'!$F$7</x:f>
        <x:v>0</x:v>
      </x:c>
    </x:row>
    <x:row r="2412" ht="20" customHeight="1">
      <x:c r="A2412" s="13" t="n">
        <x:f>'逐时购电与费用'!A2412</x:f>
        <x:v>45705.72222222222</x:v>
      </x:c>
      <x:c r="B2412" s="13" t="n">
        <x:v>45705</x:v>
      </x:c>
      <x:c r="C2412" s="12" t="n">
        <x:v>1007.1194743101489</x:v>
      </x:c>
      <x:c r="D2412" s="12" t="n">
        <x:v>7.079260269852641</x:v>
      </x:c>
      <x:c r="E2412" s="12" t="n">
        <x:v>1004.4473833333333</x:v>
      </x:c>
      <x:c r="F2412" s="12" t="n">
        <x:v>27.807116666666666</x:v>
      </x:c>
      <x:c r="G2412" s="12" t="n">
        <x:f>E2412-F2412</x:f>
        <x:v>976.6402666666667</x:v>
      </x:c>
      <x:c r="H2412" s="12" t="n">
        <x:f>G2412-C2412+D2412</x:f>
        <x:v>-23.399947373629615</x:v>
      </x:c>
      <x:c r="I2412" s="12" t="n">
        <x:v>1016.7097258333333</x:v>
      </x:c>
      <x:c r="J2412" s="12" t="n">
        <x:v>7.567459520855948</x:v>
      </x:c>
      <x:c r="K2412" s="12" t="n">
        <x:f>G2412-I2412+J2412</x:f>
        <x:v>-32.50199964581071</x:v>
      </x:c>
      <x:c r="L2412" s="12" t="n">
        <x:v>10790.682633488703</x:v>
      </x:c>
      <x:c r="M2412" s="12" t="n">
        <x:v>10799.99999999</x:v>
      </x:c>
      <x:c r="N2412" s="12" t="n">
        <x:v>9.317366501297222</x:v>
      </x:c>
      <x:c r="O2412" s="12" t="n">
        <x:v>0</x:v>
      </x:c>
      <x:c r="P2412" s="12" t="n">
        <x:v>13.04731792774394</x:v>
      </x:c>
      <x:c r="Q2412" s="12" t="n">
        <x:v>0</x:v>
      </x:c>
      <x:c r="R2412" s="12" t="n">
        <x:v>66.45536330150003</x:v>
      </x:c>
      <x:c r="S2412" s="12" t="n">
        <x:v>159.1400461370331</x:v>
      </x:c>
      <x:c r="T2412" s="12" t="n">
        <x:v>0</x:v>
      </x:c>
      <x:c r="U2412" s="12" t="n">
        <x:f>'逐时购电与费用'!H2412+'逐时购电与费用'!J2412+F2412-P2412+O2412-E2412-N2412/'月度汇总'!$F$6-Q2412</x:f>
        <x:v>-1.9539925233402755e-14</x:v>
      </x:c>
      <x:c r="V2412" s="12" t="n">
        <x:f>M2412-L2412-N2412+O2412/'月度汇总'!$F$7</x:f>
        <x:v>-8.029132914089132e-13</x:v>
      </x:c>
    </x:row>
    <x:row r="2413" ht="20" customHeight="1">
      <x:c r="A2413" s="13" t="n">
        <x:f>'逐时购电与费用'!A2413</x:f>
        <x:v>45705.72916666667</x:v>
      </x:c>
      <x:c r="B2413" s="13" t="n">
        <x:v>45705</x:v>
      </x:c>
      <x:c r="C2413" s="12" t="n">
        <x:v>1031.2423176235282</x:v>
      </x:c>
      <x:c r="D2413" s="12" t="n">
        <x:v>0</x:v>
      </x:c>
      <x:c r="E2413" s="12" t="n">
        <x:v>1000.0516666666667</x:v>
      </x:c>
      <x:c r="F2413" s="12" t="n">
        <x:v>0</x:v>
      </x:c>
      <x:c r="G2413" s="12" t="n">
        <x:f>E2413-F2413</x:f>
        <x:v>1000.0516666666667</x:v>
      </x:c>
      <x:c r="H2413" s="12" t="n">
        <x:f>G2413-C2413+D2413</x:f>
        <x:v>-31.19065095686142</x:v>
      </x:c>
      <x:c r="I2413" s="12" t="n">
        <x:v>1038.369325</x:v>
      </x:c>
      <x:c r="J2413" s="12" t="n">
        <x:v>0</x:v>
      </x:c>
      <x:c r="K2413" s="12" t="n">
        <x:f>G2413-I2413+J2413</x:f>
        <x:v>-38.317658333333156</x:v>
      </x:c>
      <x:c r="L2413" s="12" t="n">
        <x:v>10799.99999999</x:v>
      </x:c>
      <x:c r="M2413" s="12" t="n">
        <x:v>10799.99999999</x:v>
      </x:c>
      <x:c r="N2413" s="12" t="n">
        <x:v>0</x:v>
      </x:c>
      <x:c r="O2413" s="12" t="n">
        <x:v>0</x:v>
      </x:c>
      <x:c r="P2413" s="12" t="n">
        <x:v>0</x:v>
      </x:c>
      <x:c r="Q2413" s="12" t="n">
        <x:v>31.190650947860696</x:v>
      </x:c>
      <x:c r="R2413" s="12" t="n">
        <x:v>68.04452704435494</x:v>
      </x:c>
      <x:c r="S2413" s="12" t="n">
        <x:v>159.1400461370331</x:v>
      </x:c>
      <x:c r="T2413" s="12" t="n">
        <x:v>0</x:v>
      </x:c>
      <x:c r="U2413" s="12" t="n">
        <x:f>'逐时购电与费用'!H2413+'逐时购电与费用'!J2413+F2413-P2413+O2413-E2413-N2413/'月度汇总'!$F$6-Q2413</x:f>
        <x:v>9.000721945540135e-9</x:v>
      </x:c>
      <x:c r="V2413" s="12" t="n">
        <x:f>M2413-L2413-N2413+O2413/'月度汇总'!$F$7</x:f>
        <x:v>0</x:v>
      </x:c>
    </x:row>
    <x:row r="2414" ht="20" customHeight="1">
      <x:c r="A2414" s="13" t="n">
        <x:f>'逐时购电与费用'!A2414</x:f>
        <x:v>45705.73611111111</x:v>
      </x:c>
      <x:c r="B2414" s="13" t="n">
        <x:v>45705</x:v>
      </x:c>
      <x:c r="C2414" s="12" t="n">
        <x:v>1041.677744692977</x:v>
      </x:c>
      <x:c r="D2414" s="12" t="n">
        <x:v>0</x:v>
      </x:c>
      <x:c r="E2414" s="12" t="n">
        <x:v>1035.72535</x:v>
      </x:c>
      <x:c r="F2414" s="12" t="n">
        <x:v>0</x:v>
      </x:c>
      <x:c r="G2414" s="12" t="n">
        <x:f>E2414-F2414</x:f>
        <x:v>1035.72535</x:v>
      </x:c>
      <x:c r="H2414" s="12" t="n">
        <x:f>G2414-C2414+D2414</x:f>
        <x:v>-5.952394692977123</x:v>
      </x:c>
      <x:c r="I2414" s="12" t="n">
        <x:v>1048.8176366666667</x:v>
      </x:c>
      <x:c r="J2414" s="12" t="n">
        <x:v>0</x:v>
      </x:c>
      <x:c r="K2414" s="12" t="n">
        <x:f>G2414-I2414+J2414</x:f>
        <x:v>-13.092286666666723</x:v>
      </x:c>
      <x:c r="L2414" s="12" t="n">
        <x:v>10799.99999999</x:v>
      </x:c>
      <x:c r="M2414" s="12" t="n">
        <x:v>10799.99999999</x:v>
      </x:c>
      <x:c r="N2414" s="12" t="n">
        <x:v>0</x:v>
      </x:c>
      <x:c r="O2414" s="12" t="n">
        <x:v>0</x:v>
      </x:c>
      <x:c r="P2414" s="12" t="n">
        <x:v>0</x:v>
      </x:c>
      <x:c r="Q2414" s="12" t="n">
        <x:v>5.952394683976399</x:v>
      </x:c>
      <x:c r="R2414" s="12" t="n">
        <x:v>65.01094318562645</x:v>
      </x:c>
      <x:c r="S2414" s="12" t="n">
        <x:v>159.14004613703287</x:v>
      </x:c>
      <x:c r="T2414" s="12" t="n">
        <x:v>0</x:v>
      </x:c>
      <x:c r="U2414" s="12" t="n">
        <x:f>'逐时购电与费用'!H2414+'逐时购电与费用'!J2414+F2414-P2414+O2414-E2414-N2414/'月度汇总'!$F$6-Q2414</x:f>
        <x:v>9.000723721896975e-9</x:v>
      </x:c>
      <x:c r="V2414" s="12" t="n">
        <x:f>M2414-L2414-N2414+O2414/'月度汇总'!$F$7</x:f>
        <x:v>0</x:v>
      </x:c>
    </x:row>
    <x:row r="2415" ht="20" customHeight="1">
      <x:c r="A2415" s="13" t="n">
        <x:f>'逐时购电与费用'!A2415</x:f>
        <x:v>45705.743055555555</x:v>
      </x:c>
      <x:c r="B2415" s="13" t="n">
        <x:v>45705</x:v>
      </x:c>
      <x:c r="C2415" s="12" t="n">
        <x:v>913.1594855760369</x:v>
      </x:c>
      <x:c r="D2415" s="12" t="n">
        <x:v>0.22735359919077033</x:v>
      </x:c>
      <x:c r="E2415" s="12" t="n">
        <x:v>896.8211666666666</x:v>
      </x:c>
      <x:c r="F2415" s="12" t="n">
        <x:v>0.9891833333333333</x:v>
      </x:c>
      <x:c r="G2415" s="12" t="n">
        <x:f>E2415-F2415</x:f>
        <x:v>895.8319833333333</x:v>
      </x:c>
      <x:c r="H2415" s="12" t="n">
        <x:f>G2415-C2415+D2415</x:f>
        <x:v>-17.100148643512874</x:v>
      </x:c>
      <x:c r="I2415" s="12" t="n">
        <x:v>920.3119091666666</x:v>
      </x:c>
      <x:c r="J2415" s="12" t="n">
        <x:v>0.24303233575460492</x:v>
      </x:c>
      <x:c r="K2415" s="12" t="n">
        <x:f>G2415-I2415+J2415</x:f>
        <x:v>-24.236893497578762</x:v>
      </x:c>
      <x:c r="L2415" s="12" t="n">
        <x:v>10799.99999999</x:v>
      </x:c>
      <x:c r="M2415" s="12" t="n">
        <x:v>10799.99999999</x:v>
      </x:c>
      <x:c r="N2415" s="12" t="n">
        <x:v>0</x:v>
      </x:c>
      <x:c r="O2415" s="12" t="n">
        <x:v>0</x:v>
      </x:c>
      <x:c r="P2415" s="12" t="n">
        <x:v>0.9891833333333333</x:v>
      </x:c>
      <x:c r="Q2415" s="12" t="n">
        <x:v>12.573649679403959</x:v>
      </x:c>
      <x:c r="R2415" s="12" t="n">
        <x:v>25.48185994176697</x:v>
      </x:c>
      <x:c r="S2415" s="12" t="n">
        <x:v>159.1400461370331</x:v>
      </x:c>
      <x:c r="T2415" s="12" t="n">
        <x:v>0</x:v>
      </x:c>
      <x:c r="U2415" s="12" t="n">
        <x:f>'逐时购电与费用'!H2415+'逐时购电与费用'!J2415+F2415-P2415+O2415-E2415-N2415/'月度汇总'!$F$6-Q2415</x:f>
        <x:v>9.000698852901223e-9</x:v>
      </x:c>
      <x:c r="V2415" s="12" t="n">
        <x:f>M2415-L2415-N2415+O2415/'月度汇总'!$F$7</x:f>
        <x:v>0</x:v>
      </x:c>
    </x:row>
    <x:row r="2416" ht="20" customHeight="1">
      <x:c r="A2416" s="13" t="n">
        <x:f>'逐时购电与费用'!A2416</x:f>
        <x:v>45705.75</x:v>
      </x:c>
      <x:c r="B2416" s="13" t="n">
        <x:v>45705</x:v>
      </x:c>
      <x:c r="C2416" s="12" t="n">
        <x:v>725.3407964359621</x:v>
      </x:c>
      <x:c r="D2416" s="12" t="n">
        <x:v>0</x:v>
      </x:c>
      <x:c r="E2416" s="12" t="n">
        <x:v>671.88</x:v>
      </x:c>
      <x:c r="F2416" s="12" t="n">
        <x:v>0</x:v>
      </x:c>
      <x:c r="G2416" s="12" t="n">
        <x:f>E2416-F2416</x:f>
        <x:v>671.88</x:v>
      </x:c>
      <x:c r="H2416" s="12" t="n">
        <x:f>G2416-C2416+D2416</x:f>
        <x:v>-53.46079643596215</x:v>
      </x:c>
      <x:c r="I2416" s="12" t="n">
        <x:v>728.3402083333332</x:v>
      </x:c>
      <x:c r="J2416" s="12" t="n">
        <x:v>0</x:v>
      </x:c>
      <x:c r="K2416" s="12" t="n">
        <x:f>G2416-I2416+J2416</x:f>
        <x:v>-56.460208333333185</x:v>
      </x:c>
      <x:c r="L2416" s="12" t="n">
        <x:v>10799.99999999</x:v>
      </x:c>
      <x:c r="M2416" s="12" t="n">
        <x:v>10799.99999999</x:v>
      </x:c>
      <x:c r="N2416" s="12" t="n">
        <x:v>0</x:v>
      </x:c>
      <x:c r="O2416" s="12" t="n">
        <x:v>0</x:v>
      </x:c>
      <x:c r="P2416" s="12" t="n">
        <x:v>0</x:v>
      </x:c>
      <x:c r="Q2416" s="12" t="n">
        <x:v>56.46020832433246</x:v>
      </x:c>
      <x:c r="R2416" s="12" t="n">
        <x:v>342.68643769410016</x:v>
      </x:c>
      <x:c r="S2416" s="12" t="n">
        <x:v>0</x:v>
      </x:c>
      <x:c r="T2416" s="12" t="n">
        <x:v>0</x:v>
      </x:c>
      <x:c r="U2416" s="12" t="n">
        <x:f>'逐时购电与费用'!H2416+'逐时购电与费用'!J2416+F2416-P2416+O2416-E2416-N2416/'月度汇总'!$F$6-Q2416</x:f>
        <x:v>9.000721945540135e-9</x:v>
      </x:c>
      <x:c r="V2416" s="12" t="n">
        <x:f>M2416-L2416-N2416+O2416/'月度汇总'!$F$7</x:f>
        <x:v>0</x:v>
      </x:c>
    </x:row>
    <x:row r="2417" ht="20" customHeight="1">
      <x:c r="A2417" s="13" t="n">
        <x:f>'逐时购电与费用'!A2417</x:f>
        <x:v>45705.756944444445</x:v>
      </x:c>
      <x:c r="B2417" s="13" t="n">
        <x:v>45705</x:v>
      </x:c>
      <x:c r="C2417" s="12" t="n">
        <x:v>698.9632745342569</x:v>
      </x:c>
      <x:c r="D2417" s="12" t="n">
        <x:v>0</x:v>
      </x:c>
      <x:c r="E2417" s="12" t="n">
        <x:v>680.0029166666666</x:v>
      </x:c>
      <x:c r="F2417" s="12" t="n">
        <x:v>0</x:v>
      </x:c>
      <x:c r="G2417" s="12" t="n">
        <x:f>E2417-F2417</x:f>
        <x:v>680.0029166666666</x:v>
      </x:c>
      <x:c r="H2417" s="12" t="n">
        <x:f>G2417-C2417+D2417</x:f>
        <x:v>-18.960357867590346</x:v>
      </x:c>
      <x:c r="I2417" s="12" t="n">
        <x:v>701.0728158333332</x:v>
      </x:c>
      <x:c r="J2417" s="12" t="n">
        <x:v>0</x:v>
      </x:c>
      <x:c r="K2417" s="12" t="n">
        <x:f>G2417-I2417+J2417</x:f>
        <x:v>-21.069899166666573</x:v>
      </x:c>
      <x:c r="L2417" s="12" t="n">
        <x:v>10799.99999999</x:v>
      </x:c>
      <x:c r="M2417" s="12" t="n">
        <x:v>10799.99999999</x:v>
      </x:c>
      <x:c r="N2417" s="12" t="n">
        <x:v>0</x:v>
      </x:c>
      <x:c r="O2417" s="12" t="n">
        <x:v>0</x:v>
      </x:c>
      <x:c r="P2417" s="12" t="n">
        <x:v>0</x:v>
      </x:c>
      <x:c r="Q2417" s="12" t="n">
        <x:v>21.877599298688757</x:v>
      </x:c>
      <x:c r="R2417" s="12" t="n">
        <x:v>332.70622218238</x:v>
      </x:c>
      <x:c r="S2417" s="12" t="n">
        <x:v>0</x:v>
      </x:c>
      <x:c r="T2417" s="12" t="n">
        <x:v>0</x:v>
      </x:c>
      <x:c r="U2417" s="12" t="n">
        <x:f>'逐时购电与费用'!H2417+'逐时购电与费用'!J2417+F2417-P2417+O2417-E2417-N2417/'月度汇总'!$F$6-Q2417</x:f>
        <x:v>9.000721945540135e-9</x:v>
      </x:c>
      <x:c r="V2417" s="12" t="n">
        <x:f>M2417-L2417-N2417+O2417/'月度汇总'!$F$7</x:f>
        <x:v>0</x:v>
      </x:c>
    </x:row>
    <x:row r="2418" ht="20" customHeight="1">
      <x:c r="A2418" s="13" t="n">
        <x:f>'逐时购电与费用'!A2418</x:f>
        <x:v>45705.76388888889</x:v>
      </x:c>
      <x:c r="B2418" s="13" t="n">
        <x:v>45705</x:v>
      </x:c>
      <x:c r="C2418" s="12" t="n">
        <x:v>712.3327540567518</x:v>
      </x:c>
      <x:c r="D2418" s="12" t="n">
        <x:v>0.01632287718671986</x:v>
      </x:c>
      <x:c r="E2418" s="12" t="n">
        <x:v>720.52595</x:v>
      </x:c>
      <x:c r="F2418" s="12" t="n">
        <x:v>0.07101666666666666</x:v>
      </x:c>
      <x:c r="G2418" s="12" t="n">
        <x:f>E2418-F2418</x:f>
        <x:v>720.4549333333333</x:v>
      </x:c>
      <x:c r="H2418" s="12" t="n">
        <x:f>G2418-C2418+D2418</x:f>
        <x:v>8.138502153768226</x:v>
      </x:c>
      <x:c r="I2418" s="12" t="n">
        <x:v>714.4538249999999</x:v>
      </x:c>
      <x:c r="J2418" s="12" t="n">
        <x:v>0.01776316174685601</x:v>
      </x:c>
      <x:c r="K2418" s="12" t="n">
        <x:f>G2418-I2418+J2418</x:f>
        <x:v>6.018871495080234</x:v>
      </x:c>
      <x:c r="L2418" s="12" t="n">
        <x:v>10799.99999999</x:v>
      </x:c>
      <x:c r="M2418" s="12" t="n">
        <x:v>10794.108199609045</x:v>
      </x:c>
      <x:c r="N2418" s="12" t="n">
        <x:v>0</x:v>
      </x:c>
      <x:c r="O2418" s="12" t="n">
        <x:v>5.302620342858639</x:v>
      </x:c>
      <x:c r="P2418" s="12" t="n">
        <x:v>0</x:v>
      </x:c>
      <x:c r="Q2418" s="12" t="n">
        <x:v>0</x:v>
      </x:c>
      <x:c r="R2418" s="12" t="n">
        <x:v>328.49661062999735</x:v>
      </x:c>
      <x:c r="S2418" s="12" t="n">
        <x:v>0</x:v>
      </x:c>
      <x:c r="T2418" s="12" t="n">
        <x:v>0</x:v>
      </x:c>
      <x:c r="U2418" s="12" t="n">
        <x:f>'逐时购电与费用'!H2418+'逐时购电与费用'!J2418+F2418-P2418+O2418-E2418-N2418/'月度汇总'!$F$6-Q2418</x:f>
        <x:v>-1.0000007932831068e-8</x:v>
      </x:c>
      <x:c r="V2418" s="12" t="n">
        <x:f>M2418-L2418-N2418+O2418/'月度汇总'!$F$7</x:f>
        <x:v>3.375077994860476e-14</x:v>
      </x:c>
    </x:row>
    <x:row r="2419" ht="20" customHeight="1">
      <x:c r="A2419" s="13" t="n">
        <x:f>'逐时购电与费用'!A2419</x:f>
        <x:v>45705.77083333333</x:v>
      </x:c>
      <x:c r="B2419" s="13" t="n">
        <x:v>45705</x:v>
      </x:c>
      <x:c r="C2419" s="12" t="n">
        <x:v>697.6141152732106</x:v>
      </x:c>
      <x:c r="D2419" s="12" t="n">
        <x:v>0</x:v>
      </x:c>
      <x:c r="E2419" s="12" t="n">
        <x:v>700.4983333333332</x:v>
      </x:c>
      <x:c r="F2419" s="12" t="n">
        <x:v>0</x:v>
      </x:c>
      <x:c r="G2419" s="12" t="n">
        <x:f>E2419-F2419</x:f>
        <x:v>700.4983333333332</x:v>
      </x:c>
      <x:c r="H2419" s="12" t="n">
        <x:f>G2419-C2419+D2419</x:f>
        <x:v>2.8842180601226346</x:v>
      </x:c>
      <x:c r="I2419" s="12" t="n">
        <x:v>700.6481249999998</x:v>
      </x:c>
      <x:c r="J2419" s="12" t="n">
        <x:v>0</x:v>
      </x:c>
      <x:c r="K2419" s="12" t="n">
        <x:f>G2419-I2419+J2419</x:f>
        <x:v>-0.1497916666666015</x:v>
      </x:c>
      <x:c r="L2419" s="12" t="n">
        <x:v>10794.108199609045</x:v>
      </x:c>
      <x:c r="M2419" s="12" t="n">
        <x:v>10793.96972640152</x:v>
      </x:c>
      <x:c r="N2419" s="12" t="n">
        <x:v>0</x:v>
      </x:c>
      <x:c r="O2419" s="12" t="n">
        <x:v>0.12462588677363667</x:v>
      </x:c>
      <x:c r="P2419" s="12" t="n">
        <x:v>0</x:v>
      </x:c>
      <x:c r="Q2419" s="12" t="n">
        <x:v>0</x:v>
      </x:c>
      <x:c r="R2419" s="12" t="n">
        <x:v>333.18907614983743</x:v>
      </x:c>
      <x:c r="S2419" s="12" t="n">
        <x:v>9.661924528420968</x:v>
      </x:c>
      <x:c r="T2419" s="12" t="n">
        <x:v>0</x:v>
      </x:c>
      <x:c r="U2419" s="12" t="n">
        <x:f>'逐时购电与费用'!H2419+'逐时购电与费用'!J2419+F2419-P2419+O2419-E2419-N2419/'月度汇总'!$F$6-Q2419</x:f>
        <x:v>-1.0000007932831068e-8</x:v>
      </x:c>
      <x:c r="V2419" s="12" t="n">
        <x:f>M2419-L2419-N2419+O2419/'月度汇总'!$F$7</x:f>
        <x:v>5.140887715526787e-13</x:v>
      </x:c>
    </x:row>
    <x:row r="2420" ht="20" customHeight="1">
      <x:c r="A2420" s="13" t="n">
        <x:f>'逐时购电与费用'!A2420</x:f>
        <x:v>45705.77777777778</x:v>
      </x:c>
      <x:c r="B2420" s="13" t="n">
        <x:v>45705</x:v>
      </x:c>
      <x:c r="C2420" s="12" t="n">
        <x:v>710.1294578637998</x:v>
      </x:c>
      <x:c r="D2420" s="12" t="n">
        <x:v>0</x:v>
      </x:c>
      <x:c r="E2420" s="12" t="n">
        <x:v>727.3584166666666</x:v>
      </x:c>
      <x:c r="F2420" s="12" t="n">
        <x:v>0</x:v>
      </x:c>
      <x:c r="G2420" s="12" t="n">
        <x:f>E2420-F2420</x:f>
        <x:v>727.3584166666666</x:v>
      </x:c>
      <x:c r="H2420" s="12" t="n">
        <x:f>G2420-C2420+D2420</x:f>
        <x:v>17.228958802866828</x:v>
      </x:c>
      <x:c r="I2420" s="12" t="n">
        <x:v>717.3395741666666</x:v>
      </x:c>
      <x:c r="J2420" s="12" t="n">
        <x:v>0</x:v>
      </x:c>
      <x:c r="K2420" s="12" t="n">
        <x:f>G2420-I2420+J2420</x:f>
        <x:v>10.018842500000005</x:v>
      </x:c>
      <x:c r="L2420" s="12" t="n">
        <x:v>10793.96972640152</x:v>
      </x:c>
      <x:c r="M2420" s="12" t="n">
        <x:v>10777.80865184621</x:v>
      </x:c>
      <x:c r="N2420" s="12" t="n">
        <x:v>0</x:v>
      </x:c>
      <x:c r="O2420" s="12" t="n">
        <x:v>14.54496709977844</x:v>
      </x:c>
      <x:c r="P2420" s="12" t="n">
        <x:v>0</x:v>
      </x:c>
      <x:c r="Q2420" s="12" t="n">
        <x:v>0</x:v>
      </x:c>
      <x:c r="R2420" s="12" t="n">
        <x:v>333.06692596973414</x:v>
      </x:c>
      <x:c r="S2420" s="12" t="n">
        <x:v>74.69934474111005</x:v>
      </x:c>
      <x:c r="T2420" s="12" t="n">
        <x:v>0</x:v>
      </x:c>
      <x:c r="U2420" s="12" t="n">
        <x:f>'逐时购电与费用'!H2420+'逐时购电与费用'!J2420+F2420-P2420+O2420-E2420-N2420/'月度汇总'!$F$6-Q2420</x:f>
        <x:v>-1.0000007932831068e-8</x:v>
      </x:c>
      <x:c r="V2420" s="12" t="n">
        <x:f>M2420-L2420-N2420+O2420/'月度汇总'!$F$7</x:f>
        <x:v>-4.476419235288631e-13</x:v>
      </x:c>
    </x:row>
    <x:row r="2421" ht="20" customHeight="1">
      <x:c r="A2421" s="13" t="n">
        <x:f>'逐时购电与费用'!A2421</x:f>
        <x:v>45705.78472222222</x:v>
      </x:c>
      <x:c r="B2421" s="13" t="n">
        <x:v>45705</x:v>
      </x:c>
      <x:c r="C2421" s="12" t="n">
        <x:v>730.4917617457434</x:v>
      </x:c>
      <x:c r="D2421" s="12" t="n">
        <x:v>0.0011711242314696123</x:v>
      </x:c>
      <x:c r="E2421" s="12" t="n">
        <x:v>746.9446833333333</x:v>
      </x:c>
      <x:c r="F2421" s="12" t="n">
        <x:v>0.0050999999999999995</x:v>
      </x:c>
      <x:c r="G2421" s="12" t="n">
        <x:f>E2421-F2421</x:f>
        <x:v>746.9395833333333</x:v>
      </x:c>
      <x:c r="H2421" s="12" t="n">
        <x:f>G2421-C2421+D2421</x:f>
        <x:v>16.44899271182141</x:v>
      </x:c>
      <x:c r="I2421" s="12" t="n">
        <x:v>737.7124858333333</x:v>
      </x:c>
      <x:c r="J2421" s="12" t="n">
        <x:v>0.0012744609244614165</x:v>
      </x:c>
      <x:c r="K2421" s="12" t="n">
        <x:f>G2421-I2421+J2421</x:f>
        <x:v>9.228371960924475</x:v>
      </x:c>
      <x:c r="L2421" s="12" t="n">
        <x:v>10777.80865184621</x:v>
      </x:c>
      <x:c r="M2421" s="12" t="n">
        <x:v>10028.570608945714</x:v>
      </x:c>
      <x:c r="N2421" s="12" t="n">
        <x:v>0</x:v>
      </x:c>
      <x:c r="O2421" s="12" t="n">
        <x:v>674.3142386104464</x:v>
      </x:c>
      <x:c r="P2421" s="12" t="n">
        <x:v>0</x:v>
      </x:c>
      <x:c r="Q2421" s="12" t="n">
        <x:v>0</x:v>
      </x:c>
      <x:c r="R2421" s="12" t="n">
        <x:v>310.8601479821673</x:v>
      </x:c>
      <x:c r="S2421" s="12" t="n">
        <x:v>87.77937730270855</x:v>
      </x:c>
      <x:c r="T2421" s="12" t="n">
        <x:v>0</x:v>
      </x:c>
      <x:c r="U2421" s="12" t="n">
        <x:f>'逐时购电与费用'!H2421+'逐时购电与费用'!J2421+F2421-P2421+O2421-E2421-N2421/'月度汇总'!$F$6-Q2421</x:f>
        <x:v>-1.0000007932831068e-8</x:v>
      </x:c>
      <x:c r="V2421" s="12" t="n">
        <x:f>M2421-L2421-N2421+O2421/'月度汇总'!$F$7</x:f>
        <x:v>7.958078640513122e-13</x:v>
      </x:c>
    </x:row>
    <x:row r="2422" ht="20" customHeight="1">
      <x:c r="A2422" s="13" t="n">
        <x:f>'逐时购电与费用'!A2422</x:f>
        <x:v>45705.79166666667</x:v>
      </x:c>
      <x:c r="B2422" s="13" t="n">
        <x:v>45705</x:v>
      </x:c>
      <x:c r="C2422" s="12" t="n">
        <x:v>731.981283733496</x:v>
      </x:c>
      <x:c r="D2422" s="12" t="n">
        <x:v>0</x:v>
      </x:c>
      <x:c r="E2422" s="12" t="n">
        <x:v>739.9616666666667</x:v>
      </x:c>
      <x:c r="F2422" s="12" t="n">
        <x:v>0</x:v>
      </x:c>
      <x:c r="G2422" s="12" t="n">
        <x:f>E2422-F2422</x:f>
        <x:v>739.9616666666667</x:v>
      </x:c>
      <x:c r="H2422" s="12" t="n">
        <x:f>G2422-C2422+D2422</x:f>
        <x:v>7.980382933170745</x:v>
      </x:c>
      <x:c r="I2422" s="12" t="n">
        <x:v>737.5102666666666</x:v>
      </x:c>
      <x:c r="J2422" s="12" t="n">
        <x:v>0</x:v>
      </x:c>
      <x:c r="K2422" s="12" t="n">
        <x:f>G2422-I2422+J2422</x:f>
        <x:v>2.451400000000149</x:v>
      </x:c>
      <x:c r="L2422" s="12" t="n">
        <x:v>10028.570608945714</x:v>
      </x:c>
      <x:c r="M2422" s="12" t="n">
        <x:v>9257.430228200894</x:v>
      </x:c>
      <x:c r="N2422" s="12" t="n">
        <x:v>0</x:v>
      </x:c>
      <x:c r="O2422" s="12" t="n">
        <x:v>694.0263426703382</x:v>
      </x:c>
      <x:c r="P2422" s="12" t="n">
        <x:v>0</x:v>
      </x:c>
      <x:c r="Q2422" s="12" t="n">
        <x:v>0</x:v>
      </x:c>
      <x:c r="R2422" s="12" t="n">
        <x:v>262.08256921227496</x:v>
      </x:c>
      <x:c r="S2422" s="12" t="n">
        <x:v>75.95237697726498</x:v>
      </x:c>
      <x:c r="T2422" s="12" t="n">
        <x:v>2.9900355766264965</x:v>
      </x:c>
      <x:c r="U2422" s="12" t="n">
        <x:f>'逐时购电与费用'!H2422+'逐时购电与费用'!J2422+F2422-P2422+O2422-E2422-N2422/'月度汇总'!$F$6-Q2422</x:f>
        <x:v>-1.0000007932831068e-8</x:v>
      </x:c>
      <x:c r="V2422" s="12" t="n">
        <x:f>M2422-L2422-N2422+O2422/'月度汇总'!$F$7</x:f>
        <x:v>-3.410605131648481e-13</x:v>
      </x:c>
    </x:row>
    <x:row r="2423" ht="20" customHeight="1">
      <x:c r="A2423" s="13" t="n">
        <x:f>'逐时购电与费用'!A2423</x:f>
        <x:v>45705.79861111111</x:v>
      </x:c>
      <x:c r="B2423" s="13" t="n">
        <x:v>45705</x:v>
      </x:c>
      <x:c r="C2423" s="12" t="n">
        <x:v>711.1606400324265</x:v>
      </x:c>
      <x:c r="D2423" s="12" t="n">
        <x:v>0</x:v>
      </x:c>
      <x:c r="E2423" s="12" t="n">
        <x:v>748.8765833333333</x:v>
      </x:c>
      <x:c r="F2423" s="12" t="n">
        <x:v>0</x:v>
      </x:c>
      <x:c r="G2423" s="12" t="n">
        <x:f>E2423-F2423</x:f>
        <x:v>748.8765833333333</x:v>
      </x:c>
      <x:c r="H2423" s="12" t="n">
        <x:f>G2423-C2423+D2423</x:f>
        <x:v>37.715943300906815</x:v>
      </x:c>
      <x:c r="I2423" s="12" t="n">
        <x:v>714.2365158333332</x:v>
      </x:c>
      <x:c r="J2423" s="12" t="n">
        <x:v>0</x:v>
      </x:c>
      <x:c r="K2423" s="12" t="n">
        <x:f>G2423-I2423+J2423</x:f>
        <x:v>34.6400675000001</x:v>
      </x:c>
      <x:c r="L2423" s="12" t="n">
        <x:v>9257.430228200894</x:v>
      </x:c>
      <x:c r="M2423" s="12" t="n">
        <x:v>8429.90095335363</x:v>
      </x:c>
      <x:c r="N2423" s="12" t="n">
        <x:v>0</x:v>
      </x:c>
      <x:c r="O2423" s="12" t="n">
        <x:v>744.7763473625382</x:v>
      </x:c>
      <x:c r="P2423" s="12" t="n">
        <x:v>0</x:v>
      </x:c>
      <x:c r="Q2423" s="12" t="n">
        <x:v>0</x:v>
      </x:c>
      <x:c r="R2423" s="12" t="n">
        <x:v>261.16095100479447</x:v>
      </x:c>
      <x:c r="S2423" s="12" t="n">
        <x:v>47.417264746314004</x:v>
      </x:c>
      <x:c r="T2423" s="12" t="n">
        <x:v>0.6064842347692547</x:v>
      </x:c>
      <x:c r="U2423" s="12" t="n">
        <x:f>'逐时购电与费用'!H2423+'逐时购电与费用'!J2423+F2423-P2423+O2423-E2423-N2423/'月度汇总'!$F$6-Q2423</x:f>
        <x:v>-1.0000007932831068e-8</x:v>
      </x:c>
      <x:c r="V2423" s="12" t="n">
        <x:f>M2423-L2423-N2423+O2423/'月度汇总'!$F$7</x:f>
        <x:v>7.958078640513122e-13</x:v>
      </x:c>
    </x:row>
    <x:row r="2424" ht="20" customHeight="1">
      <x:c r="A2424" s="13" t="n">
        <x:f>'逐时购电与费用'!A2424</x:f>
        <x:v>45705.805555555555</x:v>
      </x:c>
      <x:c r="B2424" s="13" t="n">
        <x:v>45705</x:v>
      </x:c>
      <x:c r="C2424" s="12" t="n">
        <x:v>704.3975137326737</x:v>
      </x:c>
      <x:c r="D2424" s="12" t="n">
        <x:v>0.00006930780732521228</x:v>
      </x:c>
      <x:c r="E2424" s="12" t="n">
        <x:v>752.4574833333332</x:v>
      </x:c>
      <x:c r="F2424" s="12" t="n">
        <x:v>0.00036666666666666667</x:v>
      </x:c>
      <x:c r="G2424" s="12" t="n">
        <x:f>E2424-F2424</x:f>
        <x:v>752.4571166666666</x:v>
      </x:c>
      <x:c r="H2424" s="12" t="n">
        <x:f>G2424-C2424+D2424</x:f>
        <x:v>48.059672241800214</x:v>
      </x:c>
      <x:c r="I2424" s="12" t="n">
        <x:v>709.9462908333333</x:v>
      </x:c>
      <x:c r="J2424" s="12" t="n">
        <x:v>0.00007542333240363467</x:v>
      </x:c>
      <x:c r="K2424" s="12" t="n">
        <x:f>G2424-I2424+J2424</x:f>
        <x:v>42.51090125666575</x:v>
      </x:c>
      <x:c r="L2424" s="12" t="n">
        <x:v>8429.90095335363</x:v>
      </x:c>
      <x:c r="M2424" s="12" t="n">
        <x:v>7596.567620031408</x:v>
      </x:c>
      <x:c r="N2424" s="12" t="n">
        <x:v>0</x:v>
      </x:c>
      <x:c r="O2424" s="12" t="n">
        <x:v>749.99999999</x:v>
      </x:c>
      <x:c r="P2424" s="12" t="n">
        <x:v>0</x:v>
      </x:c>
      <x:c r="Q2424" s="12" t="n">
        <x:v>0</x:v>
      </x:c>
      <x:c r="R2424" s="12" t="n">
        <x:v>259.7630946722237</x:v>
      </x:c>
      <x:c r="S2424" s="12" t="n">
        <x:v>114.82448661442118</x:v>
      </x:c>
      <x:c r="T2424" s="12" t="n">
        <x:v>0</x:v>
      </x:c>
      <x:c r="U2424" s="12" t="n">
        <x:f>'逐时购电与费用'!H2424+'逐时购电与费用'!J2424+F2424-P2424+O2424-E2424-N2424/'月度汇总'!$F$6-Q2424</x:f>
        <x:v>0</x:v>
      </x:c>
      <x:c r="V2424" s="12" t="n">
        <x:f>M2424-L2424-N2424+O2424/'月度汇总'!$F$7</x:f>
        <x:v>4.547473508864641e-13</x:v>
      </x:c>
    </x:row>
    <x:row r="2425" ht="20" customHeight="1">
      <x:c r="A2425" s="13" t="n">
        <x:f>'逐时购电与费用'!A2425</x:f>
        <x:v>45705.8125</x:v>
      </x:c>
      <x:c r="B2425" s="13" t="n">
        <x:v>45705</x:v>
      </x:c>
      <x:c r="C2425" s="12" t="n">
        <x:v>719.0724139698394</x:v>
      </x:c>
      <x:c r="D2425" s="12" t="n">
        <x:v>0</x:v>
      </x:c>
      <x:c r="E2425" s="12" t="n">
        <x:v>733.9899999999999</x:v>
      </x:c>
      <x:c r="F2425" s="12" t="n">
        <x:v>0</x:v>
      </x:c>
      <x:c r="G2425" s="12" t="n">
        <x:f>E2425-F2425</x:f>
        <x:v>733.9899999999999</x:v>
      </x:c>
      <x:c r="H2425" s="12" t="n">
        <x:f>G2425-C2425+D2425</x:f>
        <x:v>14.917586030160464</x:v>
      </x:c>
      <x:c r="I2425" s="12" t="n">
        <x:v>728.4308250000001</x:v>
      </x:c>
      <x:c r="J2425" s="12" t="n">
        <x:v>0</x:v>
      </x:c>
      <x:c r="K2425" s="12" t="n">
        <x:f>G2425-I2425+J2425</x:f>
        <x:v>5.559174999999755</x:v>
      </x:c>
      <x:c r="L2425" s="12" t="n">
        <x:v>7596.567620031408</x:v>
      </x:c>
      <x:c r="M2425" s="12" t="n">
        <x:v>6798.961990940006</x:v>
      </x:c>
      <x:c r="N2425" s="12" t="n">
        <x:v>0</x:v>
      </x:c>
      <x:c r="O2425" s="12" t="n">
        <x:v>717.8450661822615</x:v>
      </x:c>
      <x:c r="P2425" s="12" t="n">
        <x:v>0</x:v>
      </x:c>
      <x:c r="Q2425" s="12" t="n">
        <x:v>0</x:v>
      </x:c>
      <x:c r="R2425" s="12" t="n">
        <x:v>250.34946458560194</x:v>
      </x:c>
      <x:c r="S2425" s="12" t="n">
        <x:v>130.65555728351296</x:v>
      </x:c>
      <x:c r="T2425" s="12" t="n">
        <x:v>7.022466695734465</x:v>
      </x:c>
      <x:c r="U2425" s="12" t="n">
        <x:f>'逐时购电与费用'!H2425+'逐时购电与费用'!J2425+F2425-P2425+O2425-E2425-N2425/'月度汇总'!$F$6-Q2425</x:f>
        <x:v>-1.0000007932831068e-8</x:v>
      </x:c>
      <x:c r="V2425" s="12" t="n">
        <x:f>M2425-L2425-N2425+O2425/'月度汇总'!$F$7</x:f>
        <x:v>-4.547473508864641e-13</x:v>
      </x:c>
    </x:row>
    <x:row r="2426" ht="20" customHeight="1">
      <x:c r="A2426" s="13" t="n">
        <x:f>'逐时购电与费用'!A2426</x:f>
        <x:v>45705.819444444445</x:v>
      </x:c>
      <x:c r="B2426" s="13" t="n">
        <x:v>45705</x:v>
      </x:c>
      <x:c r="C2426" s="12" t="n">
        <x:v>728.369855919175</x:v>
      </x:c>
      <x:c r="D2426" s="12" t="n">
        <x:v>0</x:v>
      </x:c>
      <x:c r="E2426" s="12" t="n">
        <x:v>704.3086</x:v>
      </x:c>
      <x:c r="F2426" s="12" t="n">
        <x:v>0</x:v>
      </x:c>
      <x:c r="G2426" s="12" t="n">
        <x:f>E2426-F2426</x:f>
        <x:v>704.3086</x:v>
      </x:c>
      <x:c r="H2426" s="12" t="n">
        <x:f>G2426-C2426+D2426</x:f>
        <x:v>-24.061255919175096</x:v>
      </x:c>
      <x:c r="I2426" s="12" t="n">
        <x:v>737.7374991666666</x:v>
      </x:c>
      <x:c r="J2426" s="12" t="n">
        <x:v>0</x:v>
      </x:c>
      <x:c r="K2426" s="12" t="n">
        <x:f>G2426-I2426+J2426</x:f>
        <x:v>-33.42889916666661</x:v>
      </x:c>
      <x:c r="L2426" s="12" t="n">
        <x:v>6798.961990940006</x:v>
      </x:c>
      <x:c r="M2426" s="12" t="n">
        <x:v>6045.688888578698</x:v>
      </x:c>
      <x:c r="N2426" s="12" t="n">
        <x:v>0</x:v>
      </x:c>
      <x:c r="O2426" s="12" t="n">
        <x:v>677.9457921251771</x:v>
      </x:c>
      <x:c r="P2426" s="12" t="n">
        <x:v>0</x:v>
      </x:c>
      <x:c r="Q2426" s="12" t="n">
        <x:v>0</x:v>
      </x:c>
      <x:c r="R2426" s="12" t="n">
        <x:v>232.40010533525992</x:v>
      </x:c>
      <x:c r="S2426" s="12" t="n">
        <x:v>130.65555728351296</x:v>
      </x:c>
      <x:c r="T2426" s="12" t="n">
        <x:v>7.095693329534015</x:v>
      </x:c>
      <x:c r="U2426" s="12" t="n">
        <x:f>'逐时购电与费用'!H2426+'逐时购电与费用'!J2426+F2426-P2426+O2426-E2426-N2426/'月度汇总'!$F$6-Q2426</x:f>
        <x:v>-1.0000007932831068e-8</x:v>
      </x:c>
      <x:c r="V2426" s="12" t="n">
        <x:f>M2426-L2426-N2426+O2426/'月度汇总'!$F$7</x:f>
        <x:v>1.1368683772161603e-13</x:v>
      </x:c>
    </x:row>
    <x:row r="2427" ht="20" customHeight="1">
      <x:c r="A2427" s="13" t="n">
        <x:f>'逐时购电与费用'!A2427</x:f>
        <x:v>45705.82638888889</x:v>
      </x:c>
      <x:c r="B2427" s="13" t="n">
        <x:v>45705</x:v>
      </x:c>
      <x:c r="C2427" s="12" t="n">
        <x:v>724.3059266232656</x:v>
      </x:c>
      <x:c r="D2427" s="12" t="n">
        <x:v>0</x:v>
      </x:c>
      <x:c r="E2427" s="12" t="n">
        <x:v>697.5904166666666</x:v>
      </x:c>
      <x:c r="F2427" s="12" t="n">
        <x:v>0</x:v>
      </x:c>
      <x:c r="G2427" s="12" t="n">
        <x:f>E2427-F2427</x:f>
        <x:v>697.5904166666666</x:v>
      </x:c>
      <x:c r="H2427" s="12" t="n">
        <x:f>G2427-C2427+D2427</x:f>
        <x:v>-26.71550995659902</x:v>
      </x:c>
      <x:c r="I2427" s="12" t="n">
        <x:v>729.8824075</x:v>
      </x:c>
      <x:c r="J2427" s="12" t="n">
        <x:v>0</x:v>
      </x:c>
      <x:c r="K2427" s="12" t="n">
        <x:f>G2427-I2427+J2427</x:f>
        <x:v>-32.29199083333344</x:v>
      </x:c>
      <x:c r="L2427" s="12" t="n">
        <x:v>6045.688888578698</x:v>
      </x:c>
      <x:c r="M2427" s="12" t="n">
        <x:v>5295.783831692657</x:v>
      </x:c>
      <x:c r="N2427" s="12" t="n">
        <x:v>0</x:v>
      </x:c>
      <x:c r="O2427" s="12" t="n">
        <x:v>674.9145511974368</x:v>
      </x:c>
      <x:c r="P2427" s="12" t="n">
        <x:v>0</x:v>
      </x:c>
      <x:c r="Q2427" s="12" t="n">
        <x:v>0</x:v>
      </x:c>
      <x:c r="R2427" s="12" t="n">
        <x:v>214.3397514937808</x:v>
      </x:c>
      <x:c r="S2427" s="12" t="n">
        <x:v>130.6555572835125</x:v>
      </x:c>
      <x:c r="T2427" s="12" t="n">
        <x:v>3.3667722147448558</x:v>
      </x:c>
      <x:c r="U2427" s="12" t="n">
        <x:f>'逐时购电与费用'!H2427+'逐时购电与费用'!J2427+F2427-P2427+O2427-E2427-N2427/'月度汇总'!$F$6-Q2427</x:f>
        <x:v>-1.0000007932831068e-8</x:v>
      </x:c>
      <x:c r="V2427" s="12" t="n">
        <x:f>M2427-L2427-N2427+O2427/'月度汇总'!$F$7</x:f>
        <x:v>-2.2737367544323206e-13</x:v>
      </x:c>
    </x:row>
    <x:row r="2428" ht="20" customHeight="1">
      <x:c r="A2428" s="13" t="n">
        <x:f>'逐时购电与费用'!A2428</x:f>
        <x:v>45705.83333333333</x:v>
      </x:c>
      <x:c r="B2428" s="13" t="n">
        <x:v>45705</x:v>
      </x:c>
      <x:c r="C2428" s="12" t="n">
        <x:v>713.7888024865292</x:v>
      </x:c>
      <x:c r="D2428" s="12" t="n">
        <x:v>0</x:v>
      </x:c>
      <x:c r="E2428" s="12" t="n">
        <x:v>715.9066666666665</x:v>
      </x:c>
      <x:c r="F2428" s="12" t="n">
        <x:v>0</x:v>
      </x:c>
      <x:c r="G2428" s="12" t="n">
        <x:f>E2428-F2428</x:f>
        <x:v>715.9066666666665</x:v>
      </x:c>
      <x:c r="H2428" s="12" t="n">
        <x:f>G2428-C2428+D2428</x:f>
        <x:v>2.1178641801373033</x:v>
      </x:c>
      <x:c r="I2428" s="12" t="n">
        <x:v>719.3740166666668</x:v>
      </x:c>
      <x:c r="J2428" s="12" t="n">
        <x:v>0</x:v>
      </x:c>
      <x:c r="K2428" s="12" t="n">
        <x:f>G2428-I2428+J2428</x:f>
        <x:v>-3.4673500000002377</x:v>
      </x:c>
      <x:c r="L2428" s="12" t="n">
        <x:v>5295.783831692657</x:v>
      </x:c>
      <x:c r="M2428" s="12" t="n">
        <x:v>4500.331979851917</x:v>
      </x:c>
      <x:c r="N2428" s="12" t="n">
        <x:v>0</x:v>
      </x:c>
      <x:c r="O2428" s="12" t="n">
        <x:v>715.9066666566665</x:v>
      </x:c>
      <x:c r="P2428" s="12" t="n">
        <x:v>0</x:v>
      </x:c>
      <x:c r="Q2428" s="12" t="n">
        <x:v>0</x:v>
      </x:c>
      <x:c r="R2428" s="12" t="n">
        <x:v>198.67641641823798</x:v>
      </x:c>
      <x:c r="S2428" s="12" t="n">
        <x:v>109.4863913912684</x:v>
      </x:c>
      <x:c r="T2428" s="12" t="n">
        <x:v>1.8330666351839682</x:v>
      </x:c>
      <x:c r="U2428" s="12" t="n">
        <x:f>'逐时购电与费用'!H2428+'逐时购电与费用'!J2428+F2428-P2428+O2428-E2428-N2428/'月度汇总'!$F$6-Q2428</x:f>
        <x:v>-1.0000007932831068e-8</x:v>
      </x:c>
      <x:c r="V2428" s="12" t="n">
        <x:f>M2428-L2428-N2428+O2428/'月度汇总'!$F$7</x:f>
        <x:v>2.2737367544323206e-13</x:v>
      </x:c>
    </x:row>
    <x:row r="2429" ht="20" customHeight="1">
      <x:c r="A2429" s="13" t="n">
        <x:f>'逐时购电与费用'!A2429</x:f>
        <x:v>45705.84027777778</x:v>
      </x:c>
      <x:c r="B2429" s="13" t="n">
        <x:v>45705</x:v>
      </x:c>
      <x:c r="C2429" s="12" t="n">
        <x:v>709.7657584365393</x:v>
      </x:c>
      <x:c r="D2429" s="12" t="n">
        <x:v>0</x:v>
      </x:c>
      <x:c r="E2429" s="12" t="n">
        <x:v>729.1948333333332</x:v>
      </x:c>
      <x:c r="F2429" s="12" t="n">
        <x:v>0</x:v>
      </x:c>
      <x:c r="G2429" s="12" t="n">
        <x:f>E2429-F2429</x:f>
        <x:v>729.1948333333332</x:v>
      </x:c>
      <x:c r="H2429" s="12" t="n">
        <x:f>G2429-C2429+D2429</x:f>
        <x:v>19.429074896793963</x:v>
      </x:c>
      <x:c r="I2429" s="12" t="n">
        <x:v>715.113625</x:v>
      </x:c>
      <x:c r="J2429" s="12" t="n">
        <x:v>0</x:v>
      </x:c>
      <x:c r="K2429" s="12" t="n">
        <x:f>G2429-I2429+J2429</x:f>
        <x:v>14.08120833333328</x:v>
      </x:c>
      <x:c r="L2429" s="12" t="n">
        <x:v>4500.331979851917</x:v>
      </x:c>
      <x:c r="M2429" s="12" t="n">
        <x:v>3690.115498381547</x:v>
      </x:c>
      <x:c r="N2429" s="12" t="n">
        <x:v>0</x:v>
      </x:c>
      <x:c r="O2429" s="12" t="n">
        <x:v>729.1948333233332</x:v>
      </x:c>
      <x:c r="P2429" s="12" t="n">
        <x:v>0</x:v>
      </x:c>
      <x:c r="Q2429" s="12" t="n">
        <x:v>0</x:v>
      </x:c>
      <x:c r="R2429" s="12" t="n">
        <x:v>203.59574544269242</x:v>
      </x:c>
      <x:c r="S2429" s="12" t="n">
        <x:v>105.23601963963347</x:v>
      </x:c>
      <x:c r="T2429" s="12" t="n">
        <x:v>0</x:v>
      </x:c>
      <x:c r="U2429" s="12" t="n">
        <x:f>'逐时购电与费用'!H2429+'逐时购电与费用'!J2429+F2429-P2429+O2429-E2429-N2429/'月度汇总'!$F$6-Q2429</x:f>
        <x:v>-1.0000007932831068e-8</x:v>
      </x:c>
      <x:c r="V2429" s="12" t="n">
        <x:f>M2429-L2429-N2429+O2429/'月度汇总'!$F$7</x:f>
        <x:v>1.1368683772161603e-13</x:v>
      </x:c>
    </x:row>
    <x:row r="2430" ht="20" customHeight="1">
      <x:c r="A2430" s="13" t="n">
        <x:f>'逐时购电与费用'!A2430</x:f>
        <x:v>45705.84722222222</x:v>
      </x:c>
      <x:c r="B2430" s="13" t="n">
        <x:v>45705</x:v>
      </x:c>
      <x:c r="C2430" s="12" t="n">
        <x:v>710.4999379188237</x:v>
      </x:c>
      <x:c r="D2430" s="12" t="n">
        <x:v>0</x:v>
      </x:c>
      <x:c r="E2430" s="12" t="n">
        <x:v>729.9477666666667</x:v>
      </x:c>
      <x:c r="F2430" s="12" t="n">
        <x:v>0</x:v>
      </x:c>
      <x:c r="G2430" s="12" t="n">
        <x:f>E2430-F2430</x:f>
        <x:v>729.9477666666667</x:v>
      </x:c>
      <x:c r="H2430" s="12" t="n">
        <x:f>G2430-C2430+D2430</x:f>
        <x:v>19.447828747843005</x:v>
      </x:c>
      <x:c r="I2430" s="12" t="n">
        <x:v>715.8560658333333</x:v>
      </x:c>
      <x:c r="J2430" s="12" t="n">
        <x:v>0</x:v>
      </x:c>
      <x:c r="K2430" s="12" t="n">
        <x:f>G2430-I2430+J2430</x:f>
        <x:v>14.091700833333334</x:v>
      </x:c>
      <x:c r="L2430" s="12" t="n">
        <x:v>3690.115498381547</x:v>
      </x:c>
      <x:c r="M2430" s="12" t="n">
        <x:v>2879.062424318584</x:v>
      </x:c>
      <x:c r="N2430" s="12" t="n">
        <x:v>0</x:v>
      </x:c>
      <x:c r="O2430" s="12" t="n">
        <x:v>729.9477666566667</x:v>
      </x:c>
      <x:c r="P2430" s="12" t="n">
        <x:v>0</x:v>
      </x:c>
      <x:c r="Q2430" s="12" t="n">
        <x:v>0</x:v>
      </x:c>
      <x:c r="R2430" s="12" t="n">
        <x:v>197.8377441911656</x:v>
      </x:c>
      <x:c r="S2430" s="12" t="n">
        <x:v>120.63550393810874</x:v>
      </x:c>
      <x:c r="T2430" s="12" t="n">
        <x:v>0</x:v>
      </x:c>
      <x:c r="U2430" s="12" t="n">
        <x:f>'逐时购电与费用'!H2430+'逐时购电与费用'!J2430+F2430-P2430+O2430-E2430-N2430/'月度汇总'!$F$6-Q2430</x:f>
        <x:v>-1.0000007932831068e-8</x:v>
      </x:c>
      <x:c r="V2430" s="12" t="n">
        <x:f>M2430-L2430-N2430+O2430/'月度汇总'!$F$7</x:f>
        <x:v>0</x:v>
      </x:c>
    </x:row>
    <x:row r="2431" ht="20" customHeight="1">
      <x:c r="A2431" s="13" t="n">
        <x:f>'逐时购电与费用'!A2431</x:f>
        <x:v>45705.85416666667</x:v>
      </x:c>
      <x:c r="B2431" s="13" t="n">
        <x:v>45705</x:v>
      </x:c>
      <x:c r="C2431" s="12" t="n">
        <x:v>714.8176787251397</x:v>
      </x:c>
      <x:c r="D2431" s="12" t="n">
        <x:v>0</x:v>
      </x:c>
      <x:c r="E2431" s="12" t="n">
        <x:v>722.6433333333332</x:v>
      </x:c>
      <x:c r="F2431" s="12" t="n">
        <x:v>0</x:v>
      </x:c>
      <x:c r="G2431" s="12" t="n">
        <x:f>E2431-F2431</x:f>
        <x:v>722.6433333333332</x:v>
      </x:c>
      <x:c r="H2431" s="12" t="n">
        <x:f>G2431-C2431+D2431</x:f>
        <x:v>7.825654608193531</x:v>
      </x:c>
      <x:c r="I2431" s="12" t="n">
        <x:v>722.2799249999998</x:v>
      </x:c>
      <x:c r="J2431" s="12" t="n">
        <x:v>0</x:v>
      </x:c>
      <x:c r="K2431" s="12" t="n">
        <x:f>G2431-I2431+J2431</x:f>
        <x:v>0.36340833333338196</x:v>
      </x:c>
      <x:c r="L2431" s="12" t="n">
        <x:v>2879.062424318584</x:v>
      </x:c>
      <x:c r="M2431" s="12" t="n">
        <x:v>2076.654380179357</x:v>
      </x:c>
      <x:c r="N2431" s="12" t="n">
        <x:v>0</x:v>
      </x:c>
      <x:c r="O2431" s="12" t="n">
        <x:v>722.1672397253045</x:v>
      </x:c>
      <x:c r="P2431" s="12" t="n">
        <x:v>0</x:v>
      </x:c>
      <x:c r="Q2431" s="12" t="n">
        <x:v>0</x:v>
      </x:c>
      <x:c r="R2431" s="12" t="n">
        <x:v>199.51878955506777</x:v>
      </x:c>
      <x:c r="S2431" s="12" t="n">
        <x:v>130.65555728351296</x:v>
      </x:c>
      <x:c r="T2431" s="12" t="n">
        <x:v>5.484912085406563</x:v>
      </x:c>
      <x:c r="U2431" s="12" t="n">
        <x:f>'逐时购电与费用'!H2431+'逐时购电与费用'!J2431+F2431-P2431+O2431-E2431-N2431/'月度汇总'!$F$6-Q2431</x:f>
        <x:v>-1.0000007932831068e-8</x:v>
      </x:c>
      <x:c r="V2431" s="12" t="n">
        <x:f>M2431-L2431-N2431+O2431/'月度汇总'!$F$7</x:f>
        <x:v>1.1368683772161603e-13</x:v>
      </x:c>
    </x:row>
    <x:row r="2432" ht="20" customHeight="1">
      <x:c r="A2432" s="13" t="n">
        <x:f>'逐时购电与费用'!A2432</x:f>
        <x:v>45705.86111111111</x:v>
      </x:c>
      <x:c r="B2432" s="13" t="n">
        <x:v>45705</x:v>
      </x:c>
      <x:c r="C2432" s="12" t="n">
        <x:v>722.5758496552224</x:v>
      </x:c>
      <x:c r="D2432" s="12" t="n">
        <x:v>0</x:v>
      </x:c>
      <x:c r="E2432" s="12" t="n">
        <x:v>714.2049333333332</x:v>
      </x:c>
      <x:c r="F2432" s="12" t="n">
        <x:v>0</x:v>
      </x:c>
      <x:c r="G2432" s="12" t="n">
        <x:f>E2432-F2432</x:f>
        <x:v>714.2049333333332</x:v>
      </x:c>
      <x:c r="H2432" s="12" t="n">
        <x:f>G2432-C2432+D2432</x:f>
        <x:v>-8.37091632188924</x:v>
      </x:c>
      <x:c r="I2432" s="12" t="n">
        <x:v>732.1550775000001</x:v>
      </x:c>
      <x:c r="J2432" s="12" t="n">
        <x:v>0</x:v>
      </x:c>
      <x:c r="K2432" s="12" t="n">
        <x:f>G2432-I2432+J2432</x:f>
        <x:v>-17.95014416666686</x:v>
      </x:c>
      <x:c r="L2432" s="12" t="n">
        <x:v>2076.654380179357</x:v>
      </x:c>
      <x:c r="M2432" s="12" t="n">
        <x:v>1300.2275212006016</x:v>
      </x:c>
      <x:c r="N2432" s="12" t="n">
        <x:v>0</x:v>
      </x:c>
      <x:c r="O2432" s="12" t="n">
        <x:v>698.7841730808797</x:v>
      </x:c>
      <x:c r="P2432" s="12" t="n">
        <x:v>0</x:v>
      </x:c>
      <x:c r="Q2432" s="12" t="n">
        <x:v>0</x:v>
      </x:c>
      <x:c r="R2432" s="12" t="n">
        <x:v>204.9941620910745</x:v>
      </x:c>
      <x:c r="S2432" s="12" t="n">
        <x:v>130.65555728351274</x:v>
      </x:c>
      <x:c r="T2432" s="12" t="n">
        <x:v>4.234403755548783</x:v>
      </x:c>
      <x:c r="U2432" s="12" t="n">
        <x:f>'逐时购电与费用'!H2432+'逐时购电与费用'!J2432+F2432-P2432+O2432-E2432-N2432/'月度汇总'!$F$6-Q2432</x:f>
        <x:v>-1.0000007932831068e-8</x:v>
      </x:c>
      <x:c r="V2432" s="12" t="n">
        <x:f>M2432-L2432-N2432+O2432/'月度汇总'!$F$7</x:f>
        <x:v>-1.1368683772161603e-13</x:v>
      </x:c>
    </x:row>
    <x:row r="2433" ht="20" customHeight="1">
      <x:c r="A2433" s="13" t="n">
        <x:f>'逐时购电与费用'!A2433</x:f>
        <x:v>45705.868055555555</x:v>
      </x:c>
      <x:c r="B2433" s="13" t="n">
        <x:v>45705</x:v>
      </x:c>
      <x:c r="C2433" s="12" t="n">
        <x:v>721.303415511999</x:v>
      </x:c>
      <x:c r="D2433" s="12" t="n">
        <x:v>0</x:v>
      </x:c>
      <x:c r="E2433" s="12" t="n">
        <x:v>698.7948666666666</x:v>
      </x:c>
      <x:c r="F2433" s="12" t="n">
        <x:v>0</x:v>
      </x:c>
      <x:c r="G2433" s="12" t="n">
        <x:f>E2433-F2433</x:f>
        <x:v>698.7948666666666</x:v>
      </x:c>
      <x:c r="H2433" s="12" t="n">
        <x:f>G2433-C2433+D2433</x:f>
        <x:v>-22.50854884533237</x:v>
      </x:c>
      <x:c r="I2433" s="12" t="n">
        <x:v>730.8902441666665</x:v>
      </x:c>
      <x:c r="J2433" s="12" t="n">
        <x:v>0</x:v>
      </x:c>
      <x:c r="K2433" s="12" t="n">
        <x:f>G2433-I2433+J2433</x:f>
        <x:v>-32.09537749999993</x:v>
      </x:c>
      <x:c r="L2433" s="12" t="n">
        <x:v>1300.2275212006016</x:v>
      </x:c>
      <x:c r="M2433" s="12" t="n">
        <x:v>1320.4852151524008</x:v>
      </x:c>
      <x:c r="N2433" s="12" t="n">
        <x:v>20.257693951799133</x:v>
      </x:c>
      <x:c r="O2433" s="12" t="n">
        <x:v>0</x:v>
      </x:c>
      <x:c r="P2433" s="12" t="n">
        <x:v>0</x:v>
      </x:c>
      <x:c r="Q2433" s="12" t="n">
        <x:v>0</x:v>
      </x:c>
      <x:c r="R2433" s="12" t="n">
        <x:v>195.50415131298996</x:v>
      </x:c>
      <x:c r="S2433" s="12" t="n">
        <x:v>130.6555572835125</x:v>
      </x:c>
      <x:c r="T2433" s="12" t="n">
        <x:v>0</x:v>
      </x:c>
      <x:c r="U2433" s="12" t="n">
        <x:f>'逐时购电与费用'!H2433+'逐时购电与费用'!J2433+F2433-P2433+O2433-E2433-N2433/'月度汇总'!$F$6-Q2433</x:f>
        <x:v>1.000000082740371e-8</x:v>
      </x:c>
      <x:c r="V2433" s="12" t="n">
        <x:f>M2433-L2433-N2433+O2433/'月度汇总'!$F$7</x:f>
        <x:v>4.973799150320701e-14</x:v>
      </x:c>
    </x:row>
    <x:row r="2434" ht="20" customHeight="1">
      <x:c r="A2434" s="13" t="n">
        <x:f>'逐时购电与费用'!A2434</x:f>
        <x:v>45705.875</x:v>
      </x:c>
      <x:c r="B2434" s="13" t="n">
        <x:v>45705</x:v>
      </x:c>
      <x:c r="C2434" s="12" t="n">
        <x:v>716.227787096937</x:v>
      </x:c>
      <x:c r="D2434" s="12" t="n">
        <x:v>0</x:v>
      </x:c>
      <x:c r="E2434" s="12" t="n">
        <x:v>694.245</x:v>
      </x:c>
      <x:c r="F2434" s="12" t="n">
        <x:v>0</x:v>
      </x:c>
      <x:c r="G2434" s="12" t="n">
        <x:f>E2434-F2434</x:f>
        <x:v>694.245</x:v>
      </x:c>
      <x:c r="H2434" s="12" t="n">
        <x:f>G2434-C2434+D2434</x:f>
        <x:v>-21.982787096937045</x:v>
      </x:c>
      <x:c r="I2434" s="12" t="n">
        <x:v>725.8220083333332</x:v>
      </x:c>
      <x:c r="J2434" s="12" t="n">
        <x:v>0</x:v>
      </x:c>
      <x:c r="K2434" s="12" t="n">
        <x:f>G2434-I2434+J2434</x:f>
        <x:v>-31.577008333333197</x:v>
      </x:c>
      <x:c r="L2434" s="12" t="n">
        <x:v>1320.4852151524008</x:v>
      </x:c>
      <x:c r="M2434" s="12" t="n">
        <x:v>1346.3397920505386</x:v>
      </x:c>
      <x:c r="N2434" s="12" t="n">
        <x:v>25.85457689813781</x:v>
      </x:c>
      <x:c r="O2434" s="12" t="n">
        <x:v>0</x:v>
      </x:c>
      <x:c r="P2434" s="12" t="n">
        <x:v>0</x:v>
      </x:c>
      <x:c r="Q2434" s="12" t="n">
        <x:v>0</x:v>
      </x:c>
      <x:c r="R2434" s="12" t="n">
        <x:v>168.5825132422246</x:v>
      </x:c>
      <x:c r="S2434" s="12" t="n">
        <x:v>126.39364985583848</x:v>
      </x:c>
      <x:c r="T2434" s="12" t="n">
        <x:v>0</x:v>
      </x:c>
      <x:c r="U2434" s="12" t="n">
        <x:f>'逐时购电与费用'!H2434+'逐时购电与费用'!J2434+F2434-P2434+O2434-E2434-N2434/'月度汇总'!$F$6-Q2434</x:f>
        <x:v>1.000000082740371e-8</x:v>
      </x:c>
      <x:c r="V2434" s="12" t="n">
        <x:f>M2434-L2434-N2434+O2434/'月度汇总'!$F$7</x:f>
        <x:v>-1.7763568394002505e-14</x:v>
      </x:c>
    </x:row>
    <x:row r="2435" ht="20" customHeight="1">
      <x:c r="A2435" s="13" t="n">
        <x:f>'逐时购电与费用'!A2435</x:f>
        <x:v>45705.881944444445</x:v>
      </x:c>
      <x:c r="B2435" s="13" t="n">
        <x:v>45705</x:v>
      </x:c>
      <x:c r="C2435" s="12" t="n">
        <x:v>724.731051205517</x:v>
      </x:c>
      <x:c r="D2435" s="12" t="n">
        <x:v>0</x:v>
      </x:c>
      <x:c r="E2435" s="12" t="n">
        <x:v>724.4513</x:v>
      </x:c>
      <x:c r="F2435" s="12" t="n">
        <x:v>0</x:v>
      </x:c>
      <x:c r="G2435" s="12" t="n">
        <x:f>E2435-F2435</x:f>
        <x:v>724.4513</x:v>
      </x:c>
      <x:c r="H2435" s="12" t="n">
        <x:f>G2435-C2435+D2435</x:f>
        <x:v>-0.2797512055170728</x:v>
      </x:c>
      <x:c r="I2435" s="12" t="n">
        <x:v>734.3324624999999</x:v>
      </x:c>
      <x:c r="J2435" s="12" t="n">
        <x:v>0</x:v>
      </x:c>
      <x:c r="K2435" s="12" t="n">
        <x:f>G2435-I2435+J2435</x:f>
        <x:v>-9.88116249999996</x:v>
      </x:c>
      <x:c r="L2435" s="12" t="n">
        <x:v>1346.3397920505386</x:v>
      </x:c>
      <x:c r="M2435" s="12" t="n">
        <x:v>1356.5378818709416</x:v>
      </x:c>
      <x:c r="N2435" s="12" t="n">
        <x:v>10.198089820403181</x:v>
      </x:c>
      <x:c r="O2435" s="12" t="n">
        <x:v>0</x:v>
      </x:c>
      <x:c r="P2435" s="12" t="n">
        <x:v>0</x:v>
      </x:c>
      <x:c r="Q2435" s="12" t="n">
        <x:v>0</x:v>
      </x:c>
      <x:c r="R2435" s="12" t="n">
        <x:v>167.54139127642327</x:v>
      </x:c>
      <x:c r="S2435" s="12" t="n">
        <x:v>101.50169155632648</x:v>
      </x:c>
      <x:c r="T2435" s="12" t="n">
        <x:v>0</x:v>
      </x:c>
      <x:c r="U2435" s="12" t="n">
        <x:f>'逐时购电与费用'!H2435+'逐时购电与费用'!J2435+F2435-P2435+O2435-E2435-N2435/'月度汇总'!$F$6-Q2435</x:f>
        <x:v>1.000000082740371e-8</x:v>
      </x:c>
      <x:c r="V2435" s="12" t="n">
        <x:f>M2435-L2435-N2435+O2435/'月度汇总'!$F$7</x:f>
        <x:v>-9.769962616701378e-14</x:v>
      </x:c>
    </x:row>
    <x:row r="2436" ht="20" customHeight="1">
      <x:c r="A2436" s="13" t="n">
        <x:f>'逐时购电与费用'!A2436</x:f>
        <x:v>45705.88888888889</x:v>
      </x:c>
      <x:c r="B2436" s="13" t="n">
        <x:v>45705</x:v>
      </x:c>
      <x:c r="C2436" s="12" t="n">
        <x:v>730.8463489561645</x:v>
      </x:c>
      <x:c r="D2436" s="12" t="n">
        <x:v>0</x:v>
      </x:c>
      <x:c r="E2436" s="12" t="n">
        <x:v>733.7204666666667</x:v>
      </x:c>
      <x:c r="F2436" s="12" t="n">
        <x:v>0</x:v>
      </x:c>
      <x:c r="G2436" s="12" t="n">
        <x:f>E2436-F2436</x:f>
        <x:v>733.7204666666667</x:v>
      </x:c>
      <x:c r="H2436" s="12" t="n">
        <x:f>G2436-C2436+D2436</x:f>
        <x:v>2.874117710502105</x:v>
      </x:c>
      <x:c r="I2436" s="12" t="n">
        <x:v>740.4547533333333</x:v>
      </x:c>
      <x:c r="J2436" s="12" t="n">
        <x:v>0</x:v>
      </x:c>
      <x:c r="K2436" s="12" t="n">
        <x:f>G2436-I2436+J2436</x:f>
        <x:v>-6.734286666666662</x:v>
      </x:c>
      <x:c r="L2436" s="12" t="n">
        <x:v>1356.5378818709416</x:v>
      </x:c>
      <x:c r="M2436" s="12" t="n">
        <x:v>1351.0093559037907</x:v>
      </x:c>
      <x:c r="N2436" s="12" t="n">
        <x:v>0</x:v>
      </x:c>
      <x:c r="O2436" s="12" t="n">
        <x:v>4.975673370435751</x:v>
      </x:c>
      <x:c r="P2436" s="12" t="n">
        <x:v>0</x:v>
      </x:c>
      <x:c r="Q2436" s="12" t="n">
        <x:v>0</x:v>
      </x:c>
      <x:c r="R2436" s="12" t="n">
        <x:v>182.0140035142266</x:v>
      </x:c>
      <x:c r="S2436" s="12" t="n">
        <x:v>94.53448461636549</x:v>
      </x:c>
      <x:c r="T2436" s="12" t="n">
        <x:v>0</x:v>
      </x:c>
      <x:c r="U2436" s="12" t="n">
        <x:f>'逐时购电与费用'!H2436+'逐时购电与费用'!J2436+F2436-P2436+O2436-E2436-N2436/'月度汇总'!$F$6-Q2436</x:f>
        <x:v>-1.0000007932831068e-8</x:v>
      </x:c>
      <x:c r="V2436" s="12" t="n">
        <x:f>M2436-L2436-N2436+O2436/'月度汇总'!$F$7</x:f>
        <x:v>-9.237055564881302e-14</x:v>
      </x:c>
    </x:row>
    <x:row r="2437" ht="20" customHeight="1">
      <x:c r="A2437" s="13" t="n">
        <x:f>'逐时购电与费用'!A2437</x:f>
        <x:v>45705.89583333333</x:v>
      </x:c>
      <x:c r="B2437" s="13" t="n">
        <x:v>45705</x:v>
      </x:c>
      <x:c r="C2437" s="12" t="n">
        <x:v>740.636719119302</x:v>
      </x:c>
      <x:c r="D2437" s="12" t="n">
        <x:v>0</x:v>
      </x:c>
      <x:c r="E2437" s="12" t="n">
        <x:v>733.8533333333332</x:v>
      </x:c>
      <x:c r="F2437" s="12" t="n">
        <x:v>0</x:v>
      </x:c>
      <x:c r="G2437" s="12" t="n">
        <x:f>E2437-F2437</x:f>
        <x:v>733.8533333333332</x:v>
      </x:c>
      <x:c r="H2437" s="12" t="n">
        <x:f>G2437-C2437+D2437</x:f>
        <x:v>-6.78338578596879</x:v>
      </x:c>
      <x:c r="I2437" s="12" t="n">
        <x:v>748.1427583333332</x:v>
      </x:c>
      <x:c r="J2437" s="12" t="n">
        <x:v>0</x:v>
      </x:c>
      <x:c r="K2437" s="12" t="n">
        <x:f>G2437-I2437+J2437</x:f>
        <x:v>-14.289424999999937</x:v>
      </x:c>
      <x:c r="L2437" s="12" t="n">
        <x:v>1351.0093559037907</x:v>
      </x:c>
      <x:c r="M2437" s="12" t="n">
        <x:v>1358.479731075496</x:v>
      </x:c>
      <x:c r="N2437" s="12" t="n">
        <x:v>7.470375171705252</x:v>
      </x:c>
      <x:c r="O2437" s="12" t="n">
        <x:v>0</x:v>
      </x:c>
      <x:c r="P2437" s="12" t="n">
        <x:v>0</x:v>
      </x:c>
      <x:c r="Q2437" s="12" t="n">
        <x:v>0</x:v>
      </x:c>
      <x:c r="R2437" s="12" t="n">
        <x:v>182.11065410996525</x:v>
      </x:c>
      <x:c r="S2437" s="12" t="n">
        <x:v>82.43255636964545</x:v>
      </x:c>
      <x:c r="T2437" s="12" t="n">
        <x:v>0</x:v>
      </x:c>
      <x:c r="U2437" s="12" t="n">
        <x:f>'逐时购电与费用'!H2437+'逐时购电与费用'!J2437+F2437-P2437+O2437-E2437-N2437/'月度汇总'!$F$6-Q2437</x:f>
        <x:v>1.000000082740371e-8</x:v>
      </x:c>
      <x:c r="V2437" s="12" t="n">
        <x:f>M2437-L2437-N2437+O2437/'月度汇总'!$F$7</x:f>
        <x:v>-5.1514348342607263e-14</x:v>
      </x:c>
    </x:row>
    <x:row r="2438" ht="20" customHeight="1">
      <x:c r="A2438" s="13" t="n">
        <x:f>'逐时购电与费用'!A2438</x:f>
        <x:v>45705.90277777778</x:v>
      </x:c>
      <x:c r="B2438" s="13" t="n">
        <x:v>45705</x:v>
      </x:c>
      <x:c r="C2438" s="12" t="n">
        <x:v>761.9781531131852</x:v>
      </x:c>
      <x:c r="D2438" s="12" t="n">
        <x:v>0</x:v>
      </x:c>
      <x:c r="E2438" s="12" t="n">
        <x:v>770.18815</x:v>
      </x:c>
      <x:c r="F2438" s="12" t="n">
        <x:v>0</x:v>
      </x:c>
      <x:c r="G2438" s="12" t="n">
        <x:f>E2438-F2438</x:f>
        <x:v>770.18815</x:v>
      </x:c>
      <x:c r="H2438" s="12" t="n">
        <x:f>G2438-C2438+D2438</x:f>
        <x:v>8.209996886814793</x:v>
      </x:c>
      <x:c r="I2438" s="12" t="n">
        <x:v>768.5036991666666</x:v>
      </x:c>
      <x:c r="J2438" s="12" t="n">
        <x:v>0</x:v>
      </x:c>
      <x:c r="K2438" s="12" t="n">
        <x:f>G2438-I2438+J2438</x:f>
        <x:v>1.6844508333333579</x:v>
      </x:c>
      <x:c r="L2438" s="12" t="n">
        <x:v>1358.479731075496</x:v>
      </x:c>
      <x:c r="M2438" s="12" t="n">
        <x:v>1329.1298868118604</x:v>
      </x:c>
      <x:c r="N2438" s="12" t="n">
        <x:v>0</x:v>
      </x:c>
      <x:c r="O2438" s="12" t="n">
        <x:v>26.41485983727194</x:v>
      </x:c>
      <x:c r="P2438" s="12" t="n">
        <x:v>0</x:v>
      </x:c>
      <x:c r="Q2438" s="12" t="n">
        <x:v>0</x:v>
      </x:c>
      <x:c r="R2438" s="12" t="n">
        <x:v>169.7145558247696</x:v>
      </x:c>
      <x:c r="S2438" s="12" t="n">
        <x:v>68.19171572981145</x:v>
      </x:c>
      <x:c r="T2438" s="12" t="n">
        <x:v>0</x:v>
      </x:c>
      <x:c r="U2438" s="12" t="n">
        <x:f>'逐时购电与费用'!H2438+'逐时购电与费用'!J2438+F2438-P2438+O2438-E2438-N2438/'月度汇总'!$F$6-Q2438</x:f>
        <x:v>-1.0000007932831068e-8</x:v>
      </x:c>
      <x:c r="V2438" s="12" t="n">
        <x:f>M2438-L2438-N2438+O2438/'月度汇总'!$F$7</x:f>
        <x:v>-4.263256414560601e-14</x:v>
      </x:c>
    </x:row>
    <x:row r="2439" ht="20" customHeight="1">
      <x:c r="A2439" s="13" t="n">
        <x:f>'逐时购电与费用'!A2439</x:f>
        <x:v>45705.90972222222</x:v>
      </x:c>
      <x:c r="B2439" s="13" t="n">
        <x:v>45705</x:v>
      </x:c>
      <x:c r="C2439" s="12" t="n">
        <x:v>694.6401133331858</x:v>
      </x:c>
      <x:c r="D2439" s="12" t="n">
        <x:v>0</x:v>
      </x:c>
      <x:c r="E2439" s="12" t="n">
        <x:v>683.0165166666667</x:v>
      </x:c>
      <x:c r="F2439" s="12" t="n">
        <x:v>0</x:v>
      </x:c>
      <x:c r="G2439" s="12" t="n">
        <x:f>E2439-F2439</x:f>
        <x:v>683.0165166666667</x:v>
      </x:c>
      <x:c r="H2439" s="12" t="n">
        <x:f>G2439-C2439+D2439</x:f>
        <x:v>-11.62359666651912</x:v>
      </x:c>
      <x:c r="I2439" s="12" t="n">
        <x:v>701.1720933333334</x:v>
      </x:c>
      <x:c r="J2439" s="12" t="n">
        <x:v>0</x:v>
      </x:c>
      <x:c r="K2439" s="12" t="n">
        <x:f>G2439-I2439+J2439</x:f>
        <x:v>-18.15557666666666</x:v>
      </x:c>
      <x:c r="L2439" s="12" t="n">
        <x:v>1329.1298868118604</x:v>
      </x:c>
      <x:c r="M2439" s="12" t="n">
        <x:v>1341.016116701933</x:v>
      </x:c>
      <x:c r="N2439" s="12" t="n">
        <x:v>11.88622989007269</x:v>
      </x:c>
      <x:c r="O2439" s="12" t="n">
        <x:v>0</x:v>
      </x:c>
      <x:c r="P2439" s="12" t="n">
        <x:v>0</x:v>
      </x:c>
      <x:c r="Q2439" s="12" t="n">
        <x:v>0</x:v>
      </x:c>
      <x:c r="R2439" s="12" t="n">
        <x:v>169.71725015823426</x:v>
      </x:c>
      <x:c r="S2439" s="12" t="n">
        <x:v>70.06137124604743</x:v>
      </x:c>
      <x:c r="T2439" s="12" t="n">
        <x:v>0</x:v>
      </x:c>
      <x:c r="U2439" s="12" t="n">
        <x:f>'逐时购电与费用'!H2439+'逐时购电与费用'!J2439+F2439-P2439+O2439-E2439-N2439/'月度汇总'!$F$6-Q2439</x:f>
        <x:v>1.000000260376055e-8</x:v>
      </x:c>
      <x:c r="V2439" s="12" t="n">
        <x:f>M2439-L2439-N2439+O2439/'月度汇总'!$F$7</x:f>
        <x:v>-6.217248937900877e-14</x:v>
      </x:c>
    </x:row>
    <x:row r="2440" ht="20" customHeight="1">
      <x:c r="A2440" s="13" t="n">
        <x:f>'逐时购电与费用'!A2440</x:f>
        <x:v>45705.91666666667</x:v>
      </x:c>
      <x:c r="B2440" s="13" t="n">
        <x:v>45705</x:v>
      </x:c>
      <x:c r="C2440" s="12" t="n">
        <x:v>570.866328981186</x:v>
      </x:c>
      <x:c r="D2440" s="12" t="n">
        <x:v>0</x:v>
      </x:c>
      <x:c r="E2440" s="12" t="n">
        <x:v>523.2383333333332</x:v>
      </x:c>
      <x:c r="F2440" s="12" t="n">
        <x:v>0</x:v>
      </x:c>
      <x:c r="G2440" s="12" t="n">
        <x:f>E2440-F2440</x:f>
        <x:v>523.2383333333332</x:v>
      </x:c>
      <x:c r="H2440" s="12" t="n">
        <x:f>G2440-C2440+D2440</x:f>
        <x:v>-47.6279956478528</x:v>
      </x:c>
      <x:c r="I2440" s="12" t="n">
        <x:v>575.89195</x:v>
      </x:c>
      <x:c r="J2440" s="12" t="n">
        <x:v>0</x:v>
      </x:c>
      <x:c r="K2440" s="12" t="n">
        <x:f>G2440-I2440+J2440</x:f>
        <x:v>-52.65361666666672</x:v>
      </x:c>
      <x:c r="L2440" s="12" t="n">
        <x:v>1341.016116701933</x:v>
      </x:c>
      <x:c r="M2440" s="12" t="n">
        <x:v>2091.016116692933</x:v>
      </x:c>
      <x:c r="N2440" s="12" t="n">
        <x:v>749.999999991</x:v>
      </x:c>
      <x:c r="O2440" s="12" t="n">
        <x:v>0</x:v>
      </x:c>
      <x:c r="P2440" s="12" t="n">
        <x:v>0</x:v>
      </x:c>
      <x:c r="Q2440" s="12" t="n">
        <x:v>45.747441017921794</x:v>
      </x:c>
      <x:c r="R2440" s="12" t="n">
        <x:v>181.32961482013582</x:v>
      </x:c>
      <x:c r="S2440" s="12" t="n">
        <x:v>0</x:v>
      </x:c>
      <x:c r="T2440" s="12" t="n">
        <x:v>0</x:v>
      </x:c>
      <x:c r="U2440" s="12" t="n">
        <x:f>'逐时购电与费用'!H2440+'逐时购电与费用'!J2440+F2440-P2440+O2440-E2440-N2440/'月度汇总'!$F$6-Q2440</x:f>
        <x:v>1.2079226507921703e-13</x:v>
      </x:c>
      <x:c r="V2440" s="12" t="n">
        <x:f>M2440-L2440-N2440+O2440/'月度汇总'!$F$7</x:f>
        <x:v>-1.1368683772161603e-13</x:v>
      </x:c>
    </x:row>
    <x:row r="2441" ht="20" customHeight="1">
      <x:c r="A2441" s="13" t="n">
        <x:f>'逐时购电与费用'!A2441</x:f>
        <x:v>45705.92361111111</x:v>
      </x:c>
      <x:c r="B2441" s="13" t="n">
        <x:v>45705</x:v>
      </x:c>
      <x:c r="C2441" s="12" t="n">
        <x:v>534.4180468950815</x:v>
      </x:c>
      <x:c r="D2441" s="12" t="n">
        <x:v>0</x:v>
      </x:c>
      <x:c r="E2441" s="12" t="n">
        <x:v>517.6148333333333</x:v>
      </x:c>
      <x:c r="F2441" s="12" t="n">
        <x:v>0</x:v>
      </x:c>
      <x:c r="G2441" s="12" t="n">
        <x:f>E2441-F2441</x:f>
        <x:v>517.6148333333333</x:v>
      </x:c>
      <x:c r="H2441" s="12" t="n">
        <x:f>G2441-C2441+D2441</x:f>
        <x:v>-16.80321356174818</x:v>
      </x:c>
      <x:c r="I2441" s="12" t="n">
        <x:v>539.4497541666667</x:v>
      </x:c>
      <x:c r="J2441" s="12" t="n">
        <x:v>0</x:v>
      </x:c>
      <x:c r="K2441" s="12" t="n">
        <x:f>G2441-I2441+J2441</x:f>
        <x:v>-21.8349208333334</x:v>
      </x:c>
      <x:c r="L2441" s="12" t="n">
        <x:v>2091.016116692933</x:v>
      </x:c>
      <x:c r="M2441" s="12" t="n">
        <x:v>2841.016116683933</x:v>
      </x:c>
      <x:c r="N2441" s="12" t="n">
        <x:v>749.999999991</x:v>
      </x:c>
      <x:c r="O2441" s="12" t="n">
        <x:v>0</x:v>
      </x:c>
      <x:c r="P2441" s="12" t="n">
        <x:v>0</x:v>
      </x:c>
      <x:c r="Q2441" s="12" t="n">
        <x:v>14.974177709489588</x:v>
      </x:c>
      <x:c r="R2441" s="12" t="n">
        <x:v>170.5860775499184</x:v>
      </x:c>
      <x:c r="S2441" s="12" t="n">
        <x:v>0</x:v>
      </x:c>
      <x:c r="T2441" s="12" t="n">
        <x:v>0</x:v>
      </x:c>
      <x:c r="U2441" s="12" t="n">
        <x:f>'逐时购电与费用'!H2441+'逐时购电与费用'!J2441+F2441-P2441+O2441-E2441-N2441/'月度汇总'!$F$6-Q2441</x:f>
        <x:v>1.2079226507921703e-13</x:v>
      </x:c>
      <x:c r="V2441" s="12" t="n">
        <x:f>M2441-L2441-N2441+O2441/'月度汇总'!$F$7</x:f>
        <x:v>1.1368683772161603e-13</x:v>
      </x:c>
    </x:row>
    <x:row r="2442" ht="20" customHeight="1">
      <x:c r="A2442" s="13" t="n">
        <x:f>'逐时购电与费用'!A2442</x:f>
        <x:v>45705.930555555555</x:v>
      </x:c>
      <x:c r="B2442" s="13" t="n">
        <x:v>45705</x:v>
      </x:c>
      <x:c r="C2442" s="12" t="n">
        <x:v>538.2793998783872</x:v>
      </x:c>
      <x:c r="D2442" s="12" t="n">
        <x:v>0</x:v>
      </x:c>
      <x:c r="E2442" s="12" t="n">
        <x:v>550.7233166666666</x:v>
      </x:c>
      <x:c r="F2442" s="12" t="n">
        <x:v>0</x:v>
      </x:c>
      <x:c r="G2442" s="12" t="n">
        <x:f>E2442-F2442</x:f>
        <x:v>550.7233166666666</x:v>
      </x:c>
      <x:c r="H2442" s="12" t="n">
        <x:f>G2442-C2442+D2442</x:f>
        <x:v>12.443916788279466</x:v>
      </x:c>
      <x:c r="I2442" s="12" t="n">
        <x:v>536.7282933333332</x:v>
      </x:c>
      <x:c r="J2442" s="12" t="n">
        <x:v>0</x:v>
      </x:c>
      <x:c r="K2442" s="12" t="n">
        <x:f>G2442-I2442+J2442</x:f>
        <x:v>13.995023333333393</x:v>
      </x:c>
      <x:c r="L2442" s="12" t="n">
        <x:v>2841.016116683933</x:v>
      </x:c>
      <x:c r="M2442" s="12" t="n">
        <x:v>2827.189542485845</x:v>
      </x:c>
      <x:c r="N2442" s="12" t="n">
        <x:v>0</x:v>
      </x:c>
      <x:c r="O2442" s="12" t="n">
        <x:v>12.443916778279466</x:v>
      </x:c>
      <x:c r="P2442" s="12" t="n">
        <x:v>0</x:v>
      </x:c>
      <x:c r="Q2442" s="12" t="n">
        <x:v>0</x:v>
      </x:c>
      <x:c r="R2442" s="12" t="n">
        <x:v>165.16292529544455</x:v>
      </x:c>
      <x:c r="S2442" s="12" t="n">
        <x:v>0</x:v>
      </x:c>
      <x:c r="T2442" s="12" t="n">
        <x:v>0</x:v>
      </x:c>
      <x:c r="U2442" s="12" t="n">
        <x:f>'逐时购电与费用'!H2442+'逐时购电与费用'!J2442+F2442-P2442+O2442-E2442-N2442/'月度汇总'!$F$6-Q2442</x:f>
        <x:v>-1.0000007932831068e-8</x:v>
      </x:c>
      <x:c r="V2442" s="12" t="n">
        <x:f>M2442-L2442-N2442+O2442/'月度汇总'!$F$7</x:f>
        <x:v>1.8474111129762605e-13</x:v>
      </x:c>
    </x:row>
    <x:row r="2443" ht="20" customHeight="1">
      <x:c r="A2443" s="13" t="n">
        <x:f>'逐时购电与费用'!A2443</x:f>
        <x:v>45705.9375</x:v>
      </x:c>
      <x:c r="B2443" s="13" t="n">
        <x:v>45705</x:v>
      </x:c>
      <x:c r="C2443" s="12" t="n">
        <x:v>542.8831491966147</x:v>
      </x:c>
      <x:c r="D2443" s="12" t="n">
        <x:v>0</x:v>
      </x:c>
      <x:c r="E2443" s="12" t="n">
        <x:v>548.4933333333333</x:v>
      </x:c>
      <x:c r="F2443" s="12" t="n">
        <x:v>0</x:v>
      </x:c>
      <x:c r="G2443" s="12" t="n">
        <x:f>E2443-F2443</x:f>
        <x:v>548.4933333333333</x:v>
      </x:c>
      <x:c r="H2443" s="12" t="n">
        <x:f>G2443-C2443+D2443</x:f>
        <x:v>5.610184136718658</x:v>
      </x:c>
      <x:c r="I2443" s="12" t="n">
        <x:v>541.3378</x:v>
      </x:c>
      <x:c r="J2443" s="12" t="n">
        <x:v>0</x:v>
      </x:c>
      <x:c r="K2443" s="12" t="n">
        <x:f>G2443-I2443+J2443</x:f>
        <x:v>7.155533333333324</x:v>
      </x:c>
      <x:c r="L2443" s="12" t="n">
        <x:v>2827.189542485845</x:v>
      </x:c>
      <x:c r="M2443" s="12" t="n">
        <x:v>3570.5832023402118</x:v>
      </x:c>
      <x:c r="N2443" s="12" t="n">
        <x:v>743.3936598543671</x:v>
      </x:c>
      <x:c r="O2443" s="12" t="n">
        <x:v>0</x:v>
      </x:c>
      <x:c r="P2443" s="12" t="n">
        <x:v>0</x:v>
      </x:c>
      <x:c r="Q2443" s="12" t="n">
        <x:v>0</x:v>
      </x:c>
      <x:c r="R2443" s="12" t="n">
        <x:v>136.3421794355653</x:v>
      </x:c>
      <x:c r="S2443" s="12" t="n">
        <x:v>0</x:v>
      </x:c>
      <x:c r="T2443" s="12" t="n">
        <x:v>0</x:v>
      </x:c>
      <x:c r="U2443" s="12" t="n">
        <x:f>'逐时购电与费用'!H2443+'逐时购电与费用'!J2443+F2443-P2443+O2443-E2443-N2443/'月度汇总'!$F$6-Q2443</x:f>
        <x:v>1.0000007932831068e-8</x:v>
      </x:c>
      <x:c r="V2443" s="12" t="n">
        <x:f>M2443-L2443-N2443+O2443/'月度汇总'!$F$7</x:f>
        <x:v>-2.2737367544323206e-13</x:v>
      </x:c>
    </x:row>
    <x:row r="2444" ht="20" customHeight="1">
      <x:c r="A2444" s="13" t="n">
        <x:f>'逐时购电与费用'!A2444</x:f>
        <x:v>45705.944444444445</x:v>
      </x:c>
      <x:c r="B2444" s="13" t="n">
        <x:v>45705</x:v>
      </x:c>
      <x:c r="C2444" s="12" t="n">
        <x:v>556.9722145737464</x:v>
      </x:c>
      <x:c r="D2444" s="12" t="n">
        <x:v>0</x:v>
      </x:c>
      <x:c r="E2444" s="12" t="n">
        <x:v>553.6325833333333</x:v>
      </x:c>
      <x:c r="F2444" s="12" t="n">
        <x:v>0</x:v>
      </x:c>
      <x:c r="G2444" s="12" t="n">
        <x:f>E2444-F2444</x:f>
        <x:v>553.6325833333333</x:v>
      </x:c>
      <x:c r="H2444" s="12" t="n">
        <x:f>G2444-C2444+D2444</x:f>
        <x:v>-3.339631240413155</x:v>
      </x:c>
      <x:c r="I2444" s="12" t="n">
        <x:v>555.432465</x:v>
      </x:c>
      <x:c r="J2444" s="12" t="n">
        <x:v>0</x:v>
      </x:c>
      <x:c r="K2444" s="12" t="n">
        <x:f>G2444-I2444+J2444</x:f>
        <x:v>-1.7998816666666926</x:v>
      </x:c>
      <x:c r="L2444" s="12" t="n">
        <x:v>3570.5832023402118</x:v>
      </x:c>
      <x:c r="M2444" s="12" t="n">
        <x:v>4320.583202331211</x:v>
      </x:c>
      <x:c r="N2444" s="12" t="n">
        <x:v>749.999999991</x:v>
      </x:c>
      <x:c r="O2444" s="12" t="n">
        <x:v>0</x:v>
      </x:c>
      <x:c r="P2444" s="12" t="n">
        <x:v>0</x:v>
      </x:c>
      <x:c r="Q2444" s="12" t="n">
        <x:v>1.6568370211853027</x:v>
      </x:c>
      <x:c r="R2444" s="12" t="n">
        <x:v>105.23864987564491</x:v>
      </x:c>
      <x:c r="S2444" s="12" t="n">
        <x:v>0</x:v>
      </x:c>
      <x:c r="T2444" s="12" t="n">
        <x:v>0</x:v>
      </x:c>
      <x:c r="U2444" s="12" t="n">
        <x:f>'逐时购电与费用'!H2444+'逐时购电与费用'!J2444+F2444-P2444+O2444-E2444-N2444/'月度汇总'!$F$6-Q2444</x:f>
        <x:v>1.2168044349891716e-13</x:v>
      </x:c>
      <x:c r="V2444" s="12" t="n">
        <x:f>M2444-L2444-N2444+O2444/'月度汇总'!$F$7</x:f>
        <x:v>-3.410605131648481e-13</x:v>
      </x:c>
    </x:row>
    <x:row r="2445" ht="20" customHeight="1">
      <x:c r="A2445" s="13" t="n">
        <x:f>'逐时购电与费用'!A2445</x:f>
        <x:v>45705.95138888889</x:v>
      </x:c>
      <x:c r="B2445" s="13" t="n">
        <x:v>45705</x:v>
      </x:c>
      <x:c r="C2445" s="12" t="n">
        <x:v>556.666746688808</x:v>
      </x:c>
      <x:c r="D2445" s="12" t="n">
        <x:v>0</x:v>
      </x:c>
      <x:c r="E2445" s="12" t="n">
        <x:v>557.8562999999999</x:v>
      </x:c>
      <x:c r="F2445" s="12" t="n">
        <x:v>0</x:v>
      </x:c>
      <x:c r="G2445" s="12" t="n">
        <x:f>E2445-F2445</x:f>
        <x:v>557.8562999999999</x:v>
      </x:c>
      <x:c r="H2445" s="12" t="n">
        <x:f>G2445-C2445+D2445</x:f>
        <x:v>1.1895533111919576</x:v>
      </x:c>
      <x:c r="I2445" s="12" t="n">
        <x:v>561.7211766666667</x:v>
      </x:c>
      <x:c r="J2445" s="12" t="n">
        <x:v>0</x:v>
      </x:c>
      <x:c r="K2445" s="12" t="n">
        <x:f>G2445-I2445+J2445</x:f>
        <x:v>-3.8648766666667598</x:v>
      </x:c>
      <x:c r="L2445" s="12" t="n">
        <x:v>4320.583202331211</x:v>
      </x:c>
      <x:c r="M2445" s="12" t="n">
        <x:v>5068.039580460867</x:v>
      </x:c>
      <x:c r="N2445" s="12" t="n">
        <x:v>747.4563781296561</x:v>
      </x:c>
      <x:c r="O2445" s="12" t="n">
        <x:v>0</x:v>
      </x:c>
      <x:c r="P2445" s="12" t="n">
        <x:v>0</x:v>
      </x:c>
      <x:c r="Q2445" s="12" t="n">
        <x:v>0</x:v>
      </x:c>
      <x:c r="R2445" s="12" t="n">
        <x:v>104.09408435172907</x:v>
      </x:c>
      <x:c r="S2445" s="12" t="n">
        <x:v>0</x:v>
      </x:c>
      <x:c r="T2445" s="12" t="n">
        <x:v>0</x:v>
      </x:c>
      <x:c r="U2445" s="12" t="n">
        <x:f>'逐时购电与费用'!H2445+'逐时购电与费用'!J2445+F2445-P2445+O2445-E2445-N2445/'月度汇总'!$F$6-Q2445</x:f>
        <x:v>1.000012161966879e-8</x:v>
      </x:c>
      <x:c r="V2445" s="12" t="n">
        <x:f>M2445-L2445-N2445+O2445/'月度汇总'!$F$7</x:f>
        <x:v>-4.547473508864641e-13</x:v>
      </x:c>
    </x:row>
    <x:row r="2446" ht="20" customHeight="1">
      <x:c r="A2446" s="13" t="n">
        <x:f>'逐时购电与费用'!A2446</x:f>
        <x:v>45705.95833333333</x:v>
      </x:c>
      <x:c r="B2446" s="13" t="n">
        <x:v>45705</x:v>
      </x:c>
      <x:c r="C2446" s="12" t="n">
        <x:v>548.7553063392002</x:v>
      </x:c>
      <x:c r="D2446" s="12" t="n">
        <x:v>0</x:v>
      </x:c>
      <x:c r="E2446" s="12" t="n">
        <x:v>562.4033333333333</x:v>
      </x:c>
      <x:c r="F2446" s="12" t="n">
        <x:v>0</x:v>
      </x:c>
      <x:c r="G2446" s="12" t="n">
        <x:f>E2446-F2446</x:f>
        <x:v>562.4033333333333</x:v>
      </x:c>
      <x:c r="H2446" s="12" t="n">
        <x:f>G2446-C2446+D2446</x:f>
        <x:v>13.648026994133147</x:v>
      </x:c>
      <x:c r="I2446" s="12" t="n">
        <x:v>554.3282166666668</x:v>
      </x:c>
      <x:c r="J2446" s="12" t="n">
        <x:v>0</x:v>
      </x:c>
      <x:c r="K2446" s="12" t="n">
        <x:f>G2446-I2446+J2446</x:f>
        <x:v>8.075116666666531</x:v>
      </x:c>
      <x:c r="L2446" s="12" t="n">
        <x:v>5068.039580460867</x:v>
      </x:c>
      <x:c r="M2446" s="12" t="n">
        <x:v>5804.323686535324</x:v>
      </x:c>
      <x:c r="N2446" s="12" t="n">
        <x:v>736.2841060744565</x:v>
      </x:c>
      <x:c r="O2446" s="12" t="n">
        <x:v>0</x:v>
      </x:c>
      <x:c r="P2446" s="12" t="n">
        <x:v>0</x:v>
      </x:c>
      <x:c r="Q2446" s="12" t="n">
        <x:v>0</x:v>
      </x:c>
      <x:c r="R2446" s="12" t="n">
        <x:v>95.18348611123156</x:v>
      </x:c>
      <x:c r="S2446" s="12" t="n">
        <x:v>0</x:v>
      </x:c>
      <x:c r="T2446" s="12" t="n">
        <x:v>0</x:v>
      </x:c>
      <x:c r="U2446" s="12" t="n">
        <x:f>'逐时购电与费用'!H2446+'逐时购电与费用'!J2446+F2446-P2446+O2446-E2446-N2446/'月度汇总'!$F$6-Q2446</x:f>
        <x:v>1.0000007932831068e-8</x:v>
      </x:c>
      <x:c r="V2446" s="12" t="n">
        <x:f>M2446-L2446-N2446+O2446/'月度汇总'!$F$7</x:f>
        <x:v>2.2737367544323206e-13</x:v>
      </x:c>
    </x:row>
    <x:row r="2447" ht="20" customHeight="1">
      <x:c r="A2447" s="13" t="n">
        <x:f>'逐时购电与费用'!A2447</x:f>
        <x:v>45705.96527777778</x:v>
      </x:c>
      <x:c r="B2447" s="13" t="n">
        <x:v>45705</x:v>
      </x:c>
      <x:c r="C2447" s="12" t="n">
        <x:v>564.3595486041226</x:v>
      </x:c>
      <x:c r="D2447" s="12" t="n">
        <x:v>0</x:v>
      </x:c>
      <x:c r="E2447" s="12" t="n">
        <x:v>582.0419166666666</x:v>
      </x:c>
      <x:c r="F2447" s="12" t="n">
        <x:v>0</x:v>
      </x:c>
      <x:c r="G2447" s="12" t="n">
        <x:f>E2447-F2447</x:f>
        <x:v>582.0419166666666</x:v>
      </x:c>
      <x:c r="H2447" s="12" t="n">
        <x:f>G2447-C2447+D2447</x:f>
        <x:v>17.682368062544015</x:v>
      </x:c>
      <x:c r="I2447" s="12" t="n">
        <x:v>569.9376108333332</x:v>
      </x:c>
      <x:c r="J2447" s="12" t="n">
        <x:v>0</x:v>
      </x:c>
      <x:c r="K2447" s="12" t="n">
        <x:f>G2447-I2447+J2447</x:f>
        <x:v>12.104305833333342</x:v>
      </x:c>
      <x:c r="L2447" s="12" t="n">
        <x:v>5804.323686535324</x:v>
      </x:c>
      <x:c r="M2447" s="12" t="n">
        <x:v>6198.954234545805</x:v>
      </x:c>
      <x:c r="N2447" s="12" t="n">
        <x:v>394.63054801048065</x:v>
      </x:c>
      <x:c r="O2447" s="12" t="n">
        <x:v>0</x:v>
      </x:c>
      <x:c r="P2447" s="12" t="n">
        <x:v>0</x:v>
      </x:c>
      <x:c r="Q2447" s="12" t="n">
        <x:v>0</x:v>
      </x:c>
      <x:c r="R2447" s="12" t="n">
        <x:v>81.70807981687562</x:v>
      </x:c>
      <x:c r="S2447" s="12" t="n">
        <x:v>0</x:v>
      </x:c>
      <x:c r="T2447" s="12" t="n">
        <x:v>0</x:v>
      </x:c>
      <x:c r="U2447" s="12" t="n">
        <x:f>'逐时购电与费用'!H2447+'逐时购电与费用'!J2447+F2447-P2447+O2447-E2447-N2447/'月度汇总'!$F$6-Q2447</x:f>
        <x:v>1.0000007932831068e-8</x:v>
      </x:c>
      <x:c r="V2447" s="12" t="n">
        <x:f>M2447-L2447-N2447+O2447/'月度汇总'!$F$7</x:f>
        <x:v>4.547473508864641e-13</x:v>
      </x:c>
    </x:row>
    <x:row r="2448" ht="20" customHeight="1">
      <x:c r="A2448" s="13" t="n">
        <x:f>'逐时购电与费用'!A2448</x:f>
        <x:v>45705.97222222222</x:v>
      </x:c>
      <x:c r="B2448" s="13" t="n">
        <x:v>45705</x:v>
      </x:c>
      <x:c r="C2448" s="12" t="n">
        <x:v>575.7163695080876</x:v>
      </x:c>
      <x:c r="D2448" s="12" t="n">
        <x:v>0</x:v>
      </x:c>
      <x:c r="E2448" s="12" t="n">
        <x:v>592.0587666666667</x:v>
      </x:c>
      <x:c r="F2448" s="12" t="n">
        <x:v>0</x:v>
      </x:c>
      <x:c r="G2448" s="12" t="n">
        <x:f>E2448-F2448</x:f>
        <x:v>592.0587666666667</x:v>
      </x:c>
      <x:c r="H2448" s="12" t="n">
        <x:f>G2448-C2448+D2448</x:f>
        <x:v>16.342397158579047</x:v>
      </x:c>
      <x:c r="I2448" s="12" t="n">
        <x:v>581.2994425</x:v>
      </x:c>
      <x:c r="J2448" s="12" t="n">
        <x:v>0</x:v>
      </x:c>
      <x:c r="K2448" s="12" t="n">
        <x:f>G2448-I2448+J2448</x:f>
        <x:v>10.759324166666602</x:v>
      </x:c>
      <x:c r="L2448" s="12" t="n">
        <x:v>6198.954234545805</x:v>
      </x:c>
      <x:c r="M2448" s="12" t="n">
        <x:v>6932.890829699504</x:v>
      </x:c>
      <x:c r="N2448" s="12" t="n">
        <x:v>733.9365951536996</x:v>
      </x:c>
      <x:c r="O2448" s="12" t="n">
        <x:v>0</x:v>
      </x:c>
      <x:c r="P2448" s="12" t="n">
        <x:v>0</x:v>
      </x:c>
      <x:c r="Q2448" s="12" t="n">
        <x:v>0</x:v>
      </x:c>
      <x:c r="R2448" s="12" t="n">
        <x:v>72.59126711037686</x:v>
      </x:c>
      <x:c r="S2448" s="12" t="n">
        <x:v>0</x:v>
      </x:c>
      <x:c r="T2448" s="12" t="n">
        <x:v>0</x:v>
      </x:c>
      <x:c r="U2448" s="12" t="n">
        <x:f>'逐时购电与费用'!H2448+'逐时购电与费用'!J2448+F2448-P2448+O2448-E2448-N2448/'月度汇总'!$F$6-Q2448</x:f>
        <x:v>1.0000007932831068e-8</x:v>
      </x:c>
      <x:c r="V2448" s="12" t="n">
        <x:f>M2448-L2448-N2448+O2448/'月度汇总'!$F$7</x:f>
        <x:v>-3.410605131648481e-13</x:v>
      </x:c>
    </x:row>
    <x:row r="2449" ht="20" customHeight="1">
      <x:c r="A2449" s="13" t="n">
        <x:f>'逐时购电与费用'!A2449</x:f>
        <x:v>45705.97916666667</x:v>
      </x:c>
      <x:c r="B2449" s="13" t="n">
        <x:v>45705</x:v>
      </x:c>
      <x:c r="C2449" s="12" t="n">
        <x:v>575.8636868511834</x:v>
      </x:c>
      <x:c r="D2449" s="12" t="n">
        <x:v>0</x:v>
      </x:c>
      <x:c r="E2449" s="12" t="n">
        <x:v>584.7483333333332</x:v>
      </x:c>
      <x:c r="F2449" s="12" t="n">
        <x:v>0</x:v>
      </x:c>
      <x:c r="G2449" s="12" t="n">
        <x:f>E2449-F2449</x:f>
        <x:v>584.7483333333332</x:v>
      </x:c>
      <x:c r="H2449" s="12" t="n">
        <x:f>G2449-C2449+D2449</x:f>
        <x:v>8.884646482149833</x:v>
      </x:c>
      <x:c r="I2449" s="12" t="n">
        <x:v>581.4516333333335</x:v>
      </x:c>
      <x:c r="J2449" s="12" t="n">
        <x:v>0</x:v>
      </x:c>
      <x:c r="K2449" s="12" t="n">
        <x:f>G2449-I2449+J2449</x:f>
        <x:v>3.2966999999997597</x:v>
      </x:c>
      <x:c r="L2449" s="12" t="n">
        <x:v>6932.890829699504</x:v>
      </x:c>
      <x:c r="M2449" s="12" t="n">
        <x:v>7673.576528173001</x:v>
      </x:c>
      <x:c r="N2449" s="12" t="n">
        <x:v>740.6856984734972</x:v>
      </x:c>
      <x:c r="O2449" s="12" t="n">
        <x:v>0</x:v>
      </x:c>
      <x:c r="P2449" s="12" t="n">
        <x:v>0</x:v>
      </x:c>
      <x:c r="Q2449" s="12" t="n">
        <x:v>0</x:v>
      </x:c>
      <x:c r="R2449" s="12" t="n">
        <x:v>67.75730278545939</x:v>
      </x:c>
      <x:c r="S2449" s="12" t="n">
        <x:v>0</x:v>
      </x:c>
      <x:c r="T2449" s="12" t="n">
        <x:v>0</x:v>
      </x:c>
      <x:c r="U2449" s="12" t="n">
        <x:f>'逐时购电与费用'!H2449+'逐时购电与费用'!J2449+F2449-P2449+O2449-E2449-N2449/'月度汇总'!$F$6-Q2449</x:f>
        <x:v>1.0000007932831068e-8</x:v>
      </x:c>
      <x:c r="V2449" s="12" t="n">
        <x:f>M2449-L2449-N2449+O2449/'月度汇总'!$F$7</x:f>
        <x:v>-3.410605131648481e-13</x:v>
      </x:c>
    </x:row>
    <x:row r="2450" ht="20" customHeight="1">
      <x:c r="A2450" s="13" t="n">
        <x:f>'逐时购电与费用'!A2450</x:f>
        <x:v>45705.98611111111</x:v>
      </x:c>
      <x:c r="B2450" s="13" t="n">
        <x:v>45705</x:v>
      </x:c>
      <x:c r="C2450" s="12" t="n">
        <x:v>586.1191952060923</x:v>
      </x:c>
      <x:c r="D2450" s="12" t="n">
        <x:v>0</x:v>
      </x:c>
      <x:c r="E2450" s="12" t="n">
        <x:v>576.0713166666667</x:v>
      </x:c>
      <x:c r="F2450" s="12" t="n">
        <x:v>0</x:v>
      </x:c>
      <x:c r="G2450" s="12" t="n">
        <x:f>E2450-F2450</x:f>
        <x:v>576.0713166666667</x:v>
      </x:c>
      <x:c r="H2450" s="12" t="n">
        <x:f>G2450-C2450+D2450</x:f>
        <x:v>-10.047878539425597</x:v>
      </x:c>
      <x:c r="I2450" s="12" t="n">
        <x:v>590.9405316666666</x:v>
      </x:c>
      <x:c r="J2450" s="12" t="n">
        <x:v>0</x:v>
      </x:c>
      <x:c r="K2450" s="12" t="n">
        <x:f>G2450-I2450+J2450</x:f>
        <x:v>-14.86921499999994</x:v>
      </x:c>
      <x:c r="L2450" s="12" t="n">
        <x:v>7673.576528173001</x:v>
      </x:c>
      <x:c r="M2450" s="12" t="n">
        <x:v>8423.576528164002</x:v>
      </x:c>
      <x:c r="N2450" s="12" t="n">
        <x:v>749.999999991</x:v>
      </x:c>
      <x:c r="O2450" s="12" t="n">
        <x:v>0</x:v>
      </x:c>
      <x:c r="P2450" s="12" t="n">
        <x:v>0</x:v>
      </x:c>
      <x:c r="Q2450" s="12" t="n">
        <x:v>8.623423987633025</x:v>
      </x:c>
      <x:c r="R2450" s="12" t="n">
        <x:v>46.874353472022904</x:v>
      </x:c>
      <x:c r="S2450" s="12" t="n">
        <x:v>0</x:v>
      </x:c>
      <x:c r="T2450" s="12" t="n">
        <x:v>0</x:v>
      </x:c>
      <x:c r="U2450" s="12" t="n">
        <x:f>'逐时购电与费用'!H2450+'逐时购电与费用'!J2450+F2450-P2450+O2450-E2450-N2450/'月度汇总'!$F$6-Q2450</x:f>
        <x:v>1.2079226507921703e-13</x:v>
      </x:c>
      <x:c r="V2450" s="12" t="n">
        <x:f>M2450-L2450-N2450+O2450/'月度汇总'!$F$7</x:f>
        <x:v>5.684341886080801e-13</x:v>
      </x:c>
    </x:row>
    <x:row r="2451" ht="20" customHeight="1">
      <x:c r="A2451" s="13" t="n">
        <x:f>'逐时购电与费用'!A2451</x:f>
        <x:v>45705.993055555555</x:v>
      </x:c>
      <x:c r="B2451" s="13" t="n">
        <x:v>45705</x:v>
      </x:c>
      <x:c r="C2451" s="12" t="n">
        <x:v>597.1957517485222</x:v>
      </x:c>
      <x:c r="D2451" s="12" t="n">
        <x:v>0</x:v>
      </x:c>
      <x:c r="E2451" s="12" t="n">
        <x:v>568.3777166666666</x:v>
      </x:c>
      <x:c r="F2451" s="12" t="n">
        <x:v>0</x:v>
      </x:c>
      <x:c r="G2451" s="12" t="n">
        <x:f>E2451-F2451</x:f>
        <x:v>568.3777166666666</x:v>
      </x:c>
      <x:c r="H2451" s="12" t="n">
        <x:f>G2451-C2451+D2451</x:f>
        <x:v>-28.818035081855555</x:v>
      </x:c>
      <x:c r="I2451" s="12" t="n">
        <x:v>602.0216983333333</x:v>
      </x:c>
      <x:c r="J2451" s="12" t="n">
        <x:v>0</x:v>
      </x:c>
      <x:c r="K2451" s="12" t="n">
        <x:f>G2451-I2451+J2451</x:f>
        <x:v>-33.64398166666672</x:v>
      </x:c>
      <x:c r="L2451" s="12" t="n">
        <x:v>8423.576528164002</x:v>
      </x:c>
      <x:c r="M2451" s="12" t="n">
        <x:v>8449.512759728672</x:v>
      </x:c>
      <x:c r="N2451" s="12" t="n">
        <x:v>25.93623156467</x:v>
      </x:c>
      <x:c r="O2451" s="12" t="n">
        <x:v>0</x:v>
      </x:c>
      <x:c r="P2451" s="12" t="n">
        <x:v>0</x:v>
      </x:c>
      <x:c r="Q2451" s="12" t="n">
        <x:v>0</x:v>
      </x:c>
      <x:c r="R2451" s="12" t="n">
        <x:v>27.75659181051367</x:v>
      </x:c>
      <x:c r="S2451" s="12" t="n">
        <x:v>0</x:v>
      </x:c>
      <x:c r="T2451" s="12" t="n">
        <x:v>0</x:v>
      </x:c>
      <x:c r="U2451" s="12" t="n">
        <x:f>'逐时购电与费用'!H2451+'逐时购电与费用'!J2451+F2451-P2451+O2451-E2451-N2451/'月度汇总'!$F$6-Q2451</x:f>
        <x:v>1.000000082740371e-8</x:v>
      </x:c>
      <x:c r="V2451" s="12" t="n">
        <x:f>M2451-L2451-N2451+O2451/'月度汇总'!$F$7</x:f>
        <x:v>3.801403636316536e-13</x:v>
      </x:c>
    </x:row>
    <x:row r="2452" ht="20" customHeight="1">
      <x:c r="A2452" s="13" t="n">
        <x:f>'逐时购电与费用'!A2452</x:f>
        <x:v>45706</x:v>
      </x:c>
      <x:c r="B2452" s="13" t="n">
        <x:v>45706</x:v>
      </x:c>
      <x:c r="C2452" s="12" t="n">
        <x:v>598.8421999999999</x:v>
      </x:c>
      <x:c r="D2452" s="12" t="n">
        <x:v>0</x:v>
      </x:c>
      <x:c r="E2452" s="12" t="n">
        <x:v>566.6533333333333</x:v>
      </x:c>
      <x:c r="F2452" s="12" t="n">
        <x:v>0</x:v>
      </x:c>
      <x:c r="G2452" s="12" t="n">
        <x:f>E2452-F2452</x:f>
        <x:v>566.6533333333333</x:v>
      </x:c>
      <x:c r="H2452" s="12" t="n">
        <x:f>G2452-C2452+D2452</x:f>
        <x:v>-32.18886666666663</x:v>
      </x:c>
      <x:c r="I2452" s="12" t="n">
        <x:v>598.8421999999999</x:v>
      </x:c>
      <x:c r="J2452" s="12" t="n">
        <x:v>0</x:v>
      </x:c>
      <x:c r="K2452" s="12" t="n">
        <x:f>G2452-I2452+J2452</x:f>
        <x:v>-32.18886666666663</x:v>
      </x:c>
      <x:c r="L2452" s="12" t="n">
        <x:v>8449.512759728672</x:v>
      </x:c>
      <x:c r="M2452" s="12" t="n">
        <x:v>8478.482739719671</x:v>
      </x:c>
      <x:c r="N2452" s="12" t="n">
        <x:v>28.969979990999963</x:v>
      </x:c>
      <x:c r="O2452" s="12" t="n">
        <x:v>0</x:v>
      </x:c>
      <x:c r="P2452" s="12" t="n">
        <x:v>0</x:v>
      </x:c>
      <x:c r="Q2452" s="12" t="n">
        <x:v>0</x:v>
      </x:c>
      <x:c r="R2452" s="12" t="n">
        <x:v>335.245169388225</x:v>
      </x:c>
      <x:c r="S2452" s="12" t="n">
        <x:v>0</x:v>
      </x:c>
      <x:c r="T2452" s="12" t="n">
        <x:v>0</x:v>
      </x:c>
      <x:c r="U2452" s="12" t="n">
        <x:f>'逐时购电与费用'!H2452+'逐时购电与费用'!J2452+F2452-P2452+O2452-E2452-N2452/'月度汇总'!$F$6-Q2452</x:f>
        <x:v>1.000000082740371e-8</x:v>
      </x:c>
      <x:c r="V2452" s="12" t="n">
        <x:f>M2452-L2452-N2452+O2452/'月度汇总'!$F$7</x:f>
        <x:v>-4.725109192804666e-13</x:v>
      </x:c>
    </x:row>
    <x:row r="2453" ht="20" customHeight="1">
      <x:c r="A2453" s="13" t="n">
        <x:f>'逐时购电与费用'!A2453</x:f>
        <x:v>45706.006944444445</x:v>
      </x:c>
      <x:c r="B2453" s="13" t="n">
        <x:v>45706</x:v>
      </x:c>
      <x:c r="C2453" s="12" t="n">
        <x:v>578.1873718424276</x:v>
      </x:c>
      <x:c r="D2453" s="12" t="n">
        <x:v>0</x:v>
      </x:c>
      <x:c r="E2453" s="12" t="n">
        <x:v>575.0577999999999</x:v>
      </x:c>
      <x:c r="F2453" s="12" t="n">
        <x:v>0</x:v>
      </x:c>
      <x:c r="G2453" s="12" t="n">
        <x:f>E2453-F2453</x:f>
        <x:v>575.0577999999999</x:v>
      </x:c>
      <x:c r="H2453" s="12" t="n">
        <x:f>G2453-C2453+D2453</x:f>
        <x:v>-3.1295718424277084</x:v>
      </x:c>
      <x:c r="I2453" s="12" t="n">
        <x:v>578.324065</x:v>
      </x:c>
      <x:c r="J2453" s="12" t="n">
        <x:v>0</x:v>
      </x:c>
      <x:c r="K2453" s="12" t="n">
        <x:f>G2453-I2453+J2453</x:f>
        <x:v>-3.2662650000000895</x:v>
      </x:c>
      <x:c r="L2453" s="12" t="n">
        <x:v>8478.482739719671</x:v>
      </x:c>
      <x:c r="M2453" s="12" t="n">
        <x:v>9228.482739710671</x:v>
      </x:c>
      <x:c r="N2453" s="12" t="n">
        <x:v>749.999999991</x:v>
      </x:c>
      <x:c r="O2453" s="12" t="n">
        <x:v>0</x:v>
      </x:c>
      <x:c r="P2453" s="12" t="n">
        <x:v>0</x:v>
      </x:c>
      <x:c r="Q2453" s="12" t="n">
        <x:v>3.129571852427822</x:v>
      </x:c>
      <x:c r="R2453" s="12" t="n">
        <x:v>313.67515272155833</x:v>
      </x:c>
      <x:c r="S2453" s="12" t="n">
        <x:v>0.910877329808045</x:v>
      </x:c>
      <x:c r="T2453" s="12" t="n">
        <x:v>0</x:v>
      </x:c>
      <x:c r="U2453" s="12" t="n">
        <x:f>'逐时购电与费用'!H2453+'逐时购电与费用'!J2453+F2453-P2453+O2453-E2453-N2453/'月度汇总'!$F$6-Q2453</x:f>
        <x:v>1.2168044349891716e-13</x:v>
      </x:c>
      <x:c r="V2453" s="12" t="n">
        <x:f>M2453-L2453-N2453+O2453/'月度汇总'!$F$7</x:f>
        <x:v>-3.410605131648481e-13</x:v>
      </x:c>
    </x:row>
    <x:row r="2454" ht="20" customHeight="1">
      <x:c r="A2454" s="13" t="n">
        <x:f>'逐时购电与费用'!A2454</x:f>
        <x:v>45706.01388888889</x:v>
      </x:c>
      <x:c r="B2454" s="13" t="n">
        <x:v>45706</x:v>
      </x:c>
      <x:c r="C2454" s="12" t="n">
        <x:v>574.2751084653818</x:v>
      </x:c>
      <x:c r="D2454" s="12" t="n">
        <x:v>0</x:v>
      </x:c>
      <x:c r="E2454" s="12" t="n">
        <x:v>570.4969</x:v>
      </x:c>
      <x:c r="F2454" s="12" t="n">
        <x:v>0</x:v>
      </x:c>
      <x:c r="G2454" s="12" t="n">
        <x:f>E2454-F2454</x:f>
        <x:v>570.4969</x:v>
      </x:c>
      <x:c r="H2454" s="12" t="n">
        <x:f>G2454-C2454+D2454</x:f>
        <x:v>-3.7782084653817947</x:v>
      </x:c>
      <x:c r="I2454" s="12" t="n">
        <x:v>575.3161000000001</x:v>
      </x:c>
      <x:c r="J2454" s="12" t="n">
        <x:v>0</x:v>
      </x:c>
      <x:c r="K2454" s="12" t="n">
        <x:f>G2454-I2454+J2454</x:f>
        <x:v>-4.819200000000137</x:v>
      </x:c>
      <x:c r="L2454" s="12" t="n">
        <x:v>9228.482739710671</x:v>
      </x:c>
      <x:c r="M2454" s="12" t="n">
        <x:v>9978.48273970167</x:v>
      </x:c>
      <x:c r="N2454" s="12" t="n">
        <x:v>749.999999991</x:v>
      </x:c>
      <x:c r="O2454" s="12" t="n">
        <x:v>0</x:v>
      </x:c>
      <x:c r="P2454" s="12" t="n">
        <x:v>0</x:v>
      </x:c>
      <x:c r="Q2454" s="12" t="n">
        <x:v>3.7782084753817946</x:v>
      </x:c>
      <x:c r="R2454" s="12" t="n">
        <x:v>321.1343079486902</x:v>
      </x:c>
      <x:c r="S2454" s="12" t="n">
        <x:v>7.1322088352908395</x:v>
      </x:c>
      <x:c r="T2454" s="12" t="n">
        <x:v>0</x:v>
      </x:c>
      <x:c r="U2454" s="12" t="n">
        <x:f>'逐时购电与费用'!H2454+'逐时购电与费用'!J2454+F2454-P2454+O2454-E2454-N2454/'月度汇总'!$F$6-Q2454</x:f>
        <x:v>1.2168044349891716e-13</x:v>
      </x:c>
      <x:c r="V2454" s="12" t="n">
        <x:f>M2454-L2454-N2454+O2454/'月度汇总'!$F$7</x:f>
        <x:v>-3.410605131648481e-13</x:v>
      </x:c>
    </x:row>
    <x:row r="2455" ht="20" customHeight="1">
      <x:c r="A2455" s="13" t="n">
        <x:f>'逐时购电与费用'!A2455</x:f>
        <x:v>45706.02083333333</x:v>
      </x:c>
      <x:c r="B2455" s="13" t="n">
        <x:v>45706</x:v>
      </x:c>
      <x:c r="C2455" s="12" t="n">
        <x:v>588.3195022786414</x:v>
      </x:c>
      <x:c r="D2455" s="12" t="n">
        <x:v>0</x:v>
      </x:c>
      <x:c r="E2455" s="12" t="n">
        <x:v>554.79</x:v>
      </x:c>
      <x:c r="F2455" s="12" t="n">
        <x:v>0</x:v>
      </x:c>
      <x:c r="G2455" s="12" t="n">
        <x:f>E2455-F2455</x:f>
        <x:v>554.79</x:v>
      </x:c>
      <x:c r="H2455" s="12" t="n">
        <x:f>G2455-C2455+D2455</x:f>
        <x:v>-33.52950227864142</x:v>
      </x:c>
      <x:c r="I2455" s="12" t="n">
        <x:v>589.5780083333333</x:v>
      </x:c>
      <x:c r="J2455" s="12" t="n">
        <x:v>0</x:v>
      </x:c>
      <x:c r="K2455" s="12" t="n">
        <x:f>G2455-I2455+J2455</x:f>
        <x:v>-34.78800833333332</x:v>
      </x:c>
      <x:c r="L2455" s="12" t="n">
        <x:v>9978.48273970167</x:v>
      </x:c>
      <x:c r="M2455" s="12" t="n">
        <x:v>10108.729710371203</x:v>
      </x:c>
      <x:c r="N2455" s="12" t="n">
        <x:v>130.24697066953155</x:v>
      </x:c>
      <x:c r="O2455" s="12" t="n">
        <x:v>0</x:v>
      </x:c>
      <x:c r="P2455" s="12" t="n">
        <x:v>0</x:v>
      </x:c>
      <x:c r="Q2455" s="12" t="n">
        <x:v>0</x:v>
      </x:c>
      <x:c r="R2455" s="12" t="n">
        <x:v>339.6973193513886</x:v>
      </x:c>
      <x:c r="S2455" s="12" t="n">
        <x:v>8.865350247674996</x:v>
      </x:c>
      <x:c r="T2455" s="12" t="n">
        <x:v>0</x:v>
      </x:c>
      <x:c r="U2455" s="12" t="n">
        <x:f>'逐时购电与费用'!H2455+'逐时购电与费用'!J2455+F2455-P2455+O2455-E2455-N2455/'月度汇总'!$F$6-Q2455</x:f>
        <x:v>1.0000036354540498e-8</x:v>
      </x:c>
      <x:c r="V2455" s="12" t="n">
        <x:f>M2455-L2455-N2455+O2455/'月度汇总'!$F$7</x:f>
        <x:v>3.979039320256561e-13</x:v>
      </x:c>
    </x:row>
    <x:row r="2456" ht="20" customHeight="1">
      <x:c r="A2456" s="13" t="n">
        <x:f>'逐时购电与费用'!A2456</x:f>
        <x:v>45706.02777777778</x:v>
      </x:c>
      <x:c r="B2456" s="13" t="n">
        <x:v>45706</x:v>
      </x:c>
      <x:c r="C2456" s="12" t="n">
        <x:v>588.299103502499</x:v>
      </x:c>
      <x:c r="D2456" s="12" t="n">
        <x:v>0</x:v>
      </x:c>
      <x:c r="E2456" s="12" t="n">
        <x:v>556.3162333333332</x:v>
      </x:c>
      <x:c r="F2456" s="12" t="n">
        <x:v>0</x:v>
      </x:c>
      <x:c r="G2456" s="12" t="n">
        <x:f>E2456-F2456</x:f>
        <x:v>556.3162333333332</x:v>
      </x:c>
      <x:c r="H2456" s="12" t="n">
        <x:f>G2456-C2456+D2456</x:f>
        <x:v>-31.98287016916572</x:v>
      </x:c>
      <x:c r="I2456" s="12" t="n">
        <x:v>589.6833733333333</x:v>
      </x:c>
      <x:c r="J2456" s="12" t="n">
        <x:v>0</x:v>
      </x:c>
      <x:c r="K2456" s="12" t="n">
        <x:f>G2456-I2456+J2456</x:f>
        <x:v>-33.36714000000006</x:v>
      </x:c>
      <x:c r="L2456" s="12" t="n">
        <x:v>10108.729710371203</x:v>
      </x:c>
      <x:c r="M2456" s="12" t="n">
        <x:v>10137.514293514452</x:v>
      </x:c>
      <x:c r="N2456" s="12" t="n">
        <x:v>28.784583143249147</x:v>
      </x:c>
      <x:c r="O2456" s="12" t="n">
        <x:v>0</x:v>
      </x:c>
      <x:c r="P2456" s="12" t="n">
        <x:v>0</x:v>
      </x:c>
      <x:c r="Q2456" s="12" t="n">
        <x:v>0</x:v>
      </x:c>
      <x:c r="R2456" s="12" t="n">
        <x:v>341.8951064462352</x:v>
      </x:c>
      <x:c r="S2456" s="12" t="n">
        <x:v>10.025939470952835</x:v>
      </x:c>
      <x:c r="T2456" s="12" t="n">
        <x:v>0</x:v>
      </x:c>
      <x:c r="U2456" s="12" t="n">
        <x:f>'逐时购电与费用'!H2456+'逐时购电与费用'!J2456+F2456-P2456+O2456-E2456-N2456/'月度汇总'!$F$6-Q2456</x:f>
        <x:v>1.0000004380117389e-8</x:v>
      </x:c>
      <x:c r="V2456" s="12" t="n">
        <x:f>M2456-L2456-N2456+O2456/'月度汇总'!$F$7</x:f>
        <x:v>4.725109192804666e-13</x:v>
      </x:c>
    </x:row>
    <x:row r="2457" ht="20" customHeight="1">
      <x:c r="A2457" s="13" t="n">
        <x:f>'逐时购电与费用'!A2457</x:f>
        <x:v>45706.03472222222</x:v>
      </x:c>
      <x:c r="B2457" s="13" t="n">
        <x:v>45706</x:v>
      </x:c>
      <x:c r="C2457" s="12" t="n">
        <x:v>577.8981467574303</x:v>
      </x:c>
      <x:c r="D2457" s="12" t="n">
        <x:v>0</x:v>
      </x:c>
      <x:c r="E2457" s="12" t="n">
        <x:v>581.23745</x:v>
      </x:c>
      <x:c r="F2457" s="12" t="n">
        <x:v>0</x:v>
      </x:c>
      <x:c r="G2457" s="12" t="n">
        <x:f>E2457-F2457</x:f>
        <x:v>581.23745</x:v>
      </x:c>
      <x:c r="H2457" s="12" t="n">
        <x:f>G2457-C2457+D2457</x:f>
        <x:v>3.339303242569713</x:v>
      </x:c>
      <x:c r="I2457" s="12" t="n">
        <x:v>577.5161266666665</x:v>
      </x:c>
      <x:c r="J2457" s="12" t="n">
        <x:v>0</x:v>
      </x:c>
      <x:c r="K2457" s="12" t="n">
        <x:f>G2457-I2457+J2457</x:f>
        <x:v>3.72132333333343</x:v>
      </x:c>
      <x:c r="L2457" s="12" t="n">
        <x:v>10137.514293514452</x:v>
      </x:c>
      <x:c r="M2457" s="12" t="n">
        <x:v>10134.31855121107</x:v>
      </x:c>
      <x:c r="N2457" s="12" t="n">
        <x:v>0</x:v>
      </x:c>
      <x:c r="O2457" s="12" t="n">
        <x:v>2.8761680730432397</x:v>
      </x:c>
      <x:c r="P2457" s="12" t="n">
        <x:v>0</x:v>
      </x:c>
      <x:c r="Q2457" s="12" t="n">
        <x:v>0</x:v>
      </x:c>
      <x:c r="R2457" s="12" t="n">
        <x:v>319.03146086242793</x:v>
      </x:c>
      <x:c r="S2457" s="12" t="n">
        <x:v>0</x:v>
      </x:c>
      <x:c r="T2457" s="12" t="n">
        <x:v>0</x:v>
      </x:c>
      <x:c r="U2457" s="12" t="n">
        <x:f>'逐时购电与费用'!H2457+'逐时购电与费用'!J2457+F2457-P2457+O2457-E2457-N2457/'月度汇总'!$F$6-Q2457</x:f>
        <x:v>-1.0000007932831068e-8</x:v>
      </x:c>
      <x:c r="V2457" s="12" t="n">
        <x:f>M2457-L2457-N2457+O2457/'月度汇总'!$F$7</x:f>
        <x:v>-4.711786516509164e-13</x:v>
      </x:c>
    </x:row>
    <x:row r="2458" ht="20" customHeight="1">
      <x:c r="A2458" s="13" t="n">
        <x:f>'逐时购电与费用'!A2458</x:f>
        <x:v>45706.04166666667</x:v>
      </x:c>
      <x:c r="B2458" s="13" t="n">
        <x:v>45706</x:v>
      </x:c>
      <x:c r="C2458" s="12" t="n">
        <x:v>573.3407859892095</x:v>
      </x:c>
      <x:c r="D2458" s="12" t="n">
        <x:v>0</x:v>
      </x:c>
      <x:c r="E2458" s="12" t="n">
        <x:v>600.9216666666666</x:v>
      </x:c>
      <x:c r="F2458" s="12" t="n">
        <x:v>0</x:v>
      </x:c>
      <x:c r="G2458" s="12" t="n">
        <x:f>E2458-F2458</x:f>
        <x:v>600.9216666666666</x:v>
      </x:c>
      <x:c r="H2458" s="12" t="n">
        <x:f>G2458-C2458+D2458</x:f>
        <x:v>27.580880677457117</x:v>
      </x:c>
      <x:c r="I2458" s="12" t="n">
        <x:v>574.9663416666665</x:v>
      </x:c>
      <x:c r="J2458" s="12" t="n">
        <x:v>0</x:v>
      </x:c>
      <x:c r="K2458" s="12" t="n">
        <x:f>G2458-I2458+J2458</x:f>
        <x:v>25.95532500000013</x:v>
      </x:c>
      <x:c r="L2458" s="12" t="n">
        <x:v>10134.31855121107</x:v>
      </x:c>
      <x:c r="M2458" s="12" t="n">
        <x:v>10103.673128247228</x:v>
      </x:c>
      <x:c r="N2458" s="12" t="n">
        <x:v>0</x:v>
      </x:c>
      <x:c r="O2458" s="12" t="n">
        <x:v>27.580880667457116</x:v>
      </x:c>
      <x:c r="P2458" s="12" t="n">
        <x:v>0</x:v>
      </x:c>
      <x:c r="Q2458" s="12" t="n">
        <x:v>0</x:v>
      </x:c>
      <x:c r="R2458" s="12" t="n">
        <x:v>289.858183510583</x:v>
      </x:c>
      <x:c r="S2458" s="12" t="n">
        <x:v>12.44611028502004</x:v>
      </x:c>
      <x:c r="T2458" s="12" t="n">
        <x:v>0</x:v>
      </x:c>
      <x:c r="U2458" s="12" t="n">
        <x:f>'逐时购电与费用'!H2458+'逐时购电与费用'!J2458+F2458-P2458+O2458-E2458-N2458/'月度汇总'!$F$6-Q2458</x:f>
        <x:v>-1.0000007932831068e-8</x:v>
      </x:c>
      <x:c r="V2458" s="12" t="n">
        <x:f>M2458-L2458-N2458+O2458/'月度汇总'!$F$7</x:f>
        <x:v>-8.277822871605167e-13</x:v>
      </x:c>
    </x:row>
    <x:row r="2459" ht="20" customHeight="1">
      <x:c r="A2459" s="13" t="n">
        <x:f>'逐时购电与费用'!A2459</x:f>
        <x:v>45706.04861111111</x:v>
      </x:c>
      <x:c r="B2459" s="13" t="n">
        <x:v>45706</x:v>
      </x:c>
      <x:c r="C2459" s="12" t="n">
        <x:v>586.0285610627406</x:v>
      </x:c>
      <x:c r="D2459" s="12" t="n">
        <x:v>0</x:v>
      </x:c>
      <x:c r="E2459" s="12" t="n">
        <x:v>582.4341666666667</x:v>
      </x:c>
      <x:c r="F2459" s="12" t="n">
        <x:v>0</x:v>
      </x:c>
      <x:c r="G2459" s="12" t="n">
        <x:f>E2459-F2459</x:f>
        <x:v>582.4341666666667</x:v>
      </x:c>
      <x:c r="H2459" s="12" t="n">
        <x:f>G2459-C2459+D2459</x:f>
        <x:v>-3.5943943960738807</x:v>
      </x:c>
      <x:c r="I2459" s="12" t="n">
        <x:v>588.5212000000001</x:v>
      </x:c>
      <x:c r="J2459" s="12" t="n">
        <x:v>0</x:v>
      </x:c>
      <x:c r="K2459" s="12" t="n">
        <x:f>G2459-I2459+J2459</x:f>
        <x:v>-6.087033333333466</x:v>
      </x:c>
      <x:c r="L2459" s="12" t="n">
        <x:v>10103.673128247228</x:v>
      </x:c>
      <x:c r="M2459" s="12" t="n">
        <x:v>10106.908083194694</x:v>
      </x:c>
      <x:c r="N2459" s="12" t="n">
        <x:v>3.2349549474664925</x:v>
      </x:c>
      <x:c r="O2459" s="12" t="n">
        <x:v>0</x:v>
      </x:c>
      <x:c r="P2459" s="12" t="n">
        <x:v>0</x:v>
      </x:c>
      <x:c r="Q2459" s="12" t="n">
        <x:v>0</x:v>
      </x:c>
      <x:c r="R2459" s="12" t="n">
        <x:v>271.01313370123364</x:v>
      </x:c>
      <x:c r="S2459" s="12" t="n">
        <x:v>19.62252567982887</x:v>
      </x:c>
      <x:c r="T2459" s="12" t="n">
        <x:v>0</x:v>
      </x:c>
      <x:c r="U2459" s="12" t="n">
        <x:f>'逐时购电与费用'!H2459+'逐时购电与费用'!J2459+F2459-P2459+O2459-E2459-N2459/'月度汇总'!$F$6-Q2459</x:f>
        <x:v>1.00000003833145e-8</x:v>
      </x:c>
      <x:c r="V2459" s="12" t="n">
        <x:f>M2459-L2459-N2459+O2459/'月度汇总'!$F$7</x:f>
        <x:v>-8.255618411112664e-13</x:v>
      </x:c>
    </x:row>
    <x:row r="2460" ht="20" customHeight="1">
      <x:c r="A2460" s="13" t="n">
        <x:f>'逐时购电与费用'!A2460</x:f>
        <x:v>45706.055555555555</x:v>
      </x:c>
      <x:c r="B2460" s="13" t="n">
        <x:v>45706</x:v>
      </x:c>
      <x:c r="C2460" s="12" t="n">
        <x:v>596.6129010245504</x:v>
      </x:c>
      <x:c r="D2460" s="12" t="n">
        <x:v>0</x:v>
      </x:c>
      <x:c r="E2460" s="12" t="n">
        <x:v>587.2432333333334</x:v>
      </x:c>
      <x:c r="F2460" s="12" t="n">
        <x:v>0</x:v>
      </x:c>
      <x:c r="G2460" s="12" t="n">
        <x:f>E2460-F2460</x:f>
        <x:v>587.2432333333334</x:v>
      </x:c>
      <x:c r="H2460" s="12" t="n">
        <x:f>G2460-C2460+D2460</x:f>
        <x:v>-9.369667691217046</x:v>
      </x:c>
      <x:c r="I2460" s="12" t="n">
        <x:v>601.7170866666667</x:v>
      </x:c>
      <x:c r="J2460" s="12" t="n">
        <x:v>0</x:v>
      </x:c>
      <x:c r="K2460" s="12" t="n">
        <x:f>G2460-I2460+J2460</x:f>
        <x:v>-14.473853333333295</x:v>
      </x:c>
      <x:c r="L2460" s="12" t="n">
        <x:v>10106.908083194694</x:v>
      </x:c>
      <x:c r="M2460" s="12" t="n">
        <x:v>10115.34078410779</x:v>
      </x:c>
      <x:c r="N2460" s="12" t="n">
        <x:v>8.43270091309534</x:v>
      </x:c>
      <x:c r="O2460" s="12" t="n">
        <x:v>0</x:v>
      </x:c>
      <x:c r="P2460" s="12" t="n">
        <x:v>0</x:v>
      </x:c>
      <x:c r="Q2460" s="12" t="n">
        <x:v>0</x:v>
      </x:c>
      <x:c r="R2460" s="12" t="n">
        <x:v>254.3595760386023</x:v>
      </x:c>
      <x:c r="S2460" s="12" t="n">
        <x:v>41.31290443958778</x:v>
      </x:c>
      <x:c r="T2460" s="12" t="n">
        <x:v>0</x:v>
      </x:c>
      <x:c r="U2460" s="12" t="n">
        <x:f>'逐时购电与费用'!H2460+'逐时购电与费用'!J2460+F2460-P2460+O2460-E2460-N2460/'月度汇总'!$F$6-Q2460</x:f>
        <x:v>1.000000082740371e-8</x:v>
      </x:c>
      <x:c r="V2460" s="12" t="n">
        <x:f>M2460-L2460-N2460+O2460/'月度汇总'!$F$7</x:f>
        <x:v>3.4638958368304884e-13</x:v>
      </x:c>
    </x:row>
    <x:row r="2461" ht="20" customHeight="1">
      <x:c r="A2461" s="13" t="n">
        <x:f>'逐时购电与费用'!A2461</x:f>
        <x:v>45706.0625</x:v>
      </x:c>
      <x:c r="B2461" s="13" t="n">
        <x:v>45706</x:v>
      </x:c>
      <x:c r="C2461" s="12" t="n">
        <x:v>604.0201673672261</x:v>
      </x:c>
      <x:c r="D2461" s="12" t="n">
        <x:v>0</x:v>
      </x:c>
      <x:c r="E2461" s="12" t="n">
        <x:v>610.9466666666666</x:v>
      </x:c>
      <x:c r="F2461" s="12" t="n">
        <x:v>0</x:v>
      </x:c>
      <x:c r="G2461" s="12" t="n">
        <x:f>E2461-F2461</x:f>
        <x:v>610.9466666666666</x:v>
      </x:c>
      <x:c r="H2461" s="12" t="n">
        <x:f>G2461-C2461+D2461</x:f>
        <x:v>6.926499299440479</x:v>
      </x:c>
      <x:c r="I2461" s="12" t="n">
        <x:v>608.5365333333333</x:v>
      </x:c>
      <x:c r="J2461" s="12" t="n">
        <x:v>0</x:v>
      </x:c>
      <x:c r="K2461" s="12" t="n">
        <x:f>G2461-I2461+J2461</x:f>
        <x:v>2.410133333333306</x:v>
      </x:c>
      <x:c r="L2461" s="12" t="n">
        <x:v>10115.34078410779</x:v>
      </x:c>
      <x:c r="M2461" s="12" t="n">
        <x:v>10107.64467378619</x:v>
      </x:c>
      <x:c r="N2461" s="12" t="n">
        <x:v>0</x:v>
      </x:c>
      <x:c r="O2461" s="12" t="n">
        <x:v>6.926499289440479</x:v>
      </x:c>
      <x:c r="P2461" s="12" t="n">
        <x:v>0</x:v>
      </x:c>
      <x:c r="Q2461" s="12" t="n">
        <x:v>0</x:v>
      </x:c>
      <x:c r="R2461" s="12" t="n">
        <x:v>241.3309042487739</x:v>
      </x:c>
      <x:c r="S2461" s="12" t="n">
        <x:v>37.58479004619903</x:v>
      </x:c>
      <x:c r="T2461" s="12" t="n">
        <x:v>0</x:v>
      </x:c>
      <x:c r="U2461" s="12" t="n">
        <x:f>'逐时购电与费用'!H2461+'逐时购电与费用'!J2461+F2461-P2461+O2461-E2461-N2461/'月度汇总'!$F$6-Q2461</x:f>
        <x:v>-1.0000007932831068e-8</x:v>
      </x:c>
      <x:c r="V2461" s="12" t="n">
        <x:f>M2461-L2461-N2461+O2461/'月度汇总'!$F$7</x:f>
        <x:v>6.146194664324867e-13</x:v>
      </x:c>
    </x:row>
    <x:row r="2462" ht="20" customHeight="1">
      <x:c r="A2462" s="13" t="n">
        <x:f>'逐时购电与费用'!A2462</x:f>
        <x:v>45706.069444444445</x:v>
      </x:c>
      <x:c r="B2462" s="13" t="n">
        <x:v>45706</x:v>
      </x:c>
      <x:c r="C2462" s="12" t="n">
        <x:v>623.2590714624017</x:v>
      </x:c>
      <x:c r="D2462" s="12" t="n">
        <x:v>0</x:v>
      </x:c>
      <x:c r="E2462" s="12" t="n">
        <x:v>592.1872999999999</x:v>
      </x:c>
      <x:c r="F2462" s="12" t="n">
        <x:v>0</x:v>
      </x:c>
      <x:c r="G2462" s="12" t="n">
        <x:f>E2462-F2462</x:f>
        <x:v>592.1872999999999</x:v>
      </x:c>
      <x:c r="H2462" s="12" t="n">
        <x:f>G2462-C2462+D2462</x:f>
        <x:v>-31.071771462401784</x:v>
      </x:c>
      <x:c r="I2462" s="12" t="n">
        <x:v>627.8818941666667</x:v>
      </x:c>
      <x:c r="J2462" s="12" t="n">
        <x:v>0</x:v>
      </x:c>
      <x:c r="K2462" s="12" t="n">
        <x:f>G2462-I2462+J2462</x:f>
        <x:v>-35.694594166666775</x:v>
      </x:c>
      <x:c r="L2462" s="12" t="n">
        <x:v>10107.64467378619</x:v>
      </x:c>
      <x:c r="M2462" s="12" t="n">
        <x:v>10135.60926809335</x:v>
      </x:c>
      <x:c r="N2462" s="12" t="n">
        <x:v>27.964594307161605</x:v>
      </x:c>
      <x:c r="O2462" s="12" t="n">
        <x:v>0</x:v>
      </x:c>
      <x:c r="P2462" s="12" t="n">
        <x:v>0</x:v>
      </x:c>
      <x:c r="Q2462" s="12" t="n">
        <x:v>0</x:v>
      </x:c>
      <x:c r="R2462" s="12" t="n">
        <x:v>233.6449327682668</x:v>
      </x:c>
      <x:c r="S2462" s="12" t="n">
        <x:v>39.55432482619426</x:v>
      </x:c>
      <x:c r="T2462" s="12" t="n">
        <x:v>0</x:v>
      </x:c>
      <x:c r="U2462" s="12" t="n">
        <x:f>'逐时购电与费用'!H2462+'逐时购电与费用'!J2462+F2462-P2462+O2462-E2462-N2462/'月度汇总'!$F$6-Q2462</x:f>
        <x:v>1.000000082740371e-8</x:v>
      </x:c>
      <x:c r="V2462" s="12" t="n">
        <x:f>M2462-L2462-N2462+O2462/'月度汇总'!$F$7</x:f>
        <x:v>-6.536993168992922e-13</x:v>
      </x:c>
    </x:row>
    <x:row r="2463" ht="20" customHeight="1">
      <x:c r="A2463" s="13" t="n">
        <x:f>'逐时购电与费用'!A2463</x:f>
        <x:v>45706.07638888889</x:v>
      </x:c>
      <x:c r="B2463" s="13" t="n">
        <x:v>45706</x:v>
      </x:c>
      <x:c r="C2463" s="12" t="n">
        <x:v>631.0030544955836</x:v>
      </x:c>
      <x:c r="D2463" s="12" t="n">
        <x:v>0</x:v>
      </x:c>
      <x:c r="E2463" s="12" t="n">
        <x:v>596.5651499999999</x:v>
      </x:c>
      <x:c r="F2463" s="12" t="n">
        <x:v>0</x:v>
      </x:c>
      <x:c r="G2463" s="12" t="n">
        <x:f>E2463-F2463</x:f>
        <x:v>596.5651499999999</x:v>
      </x:c>
      <x:c r="H2463" s="12" t="n">
        <x:f>G2463-C2463+D2463</x:f>
        <x:v>-34.437904495583666</x:v>
      </x:c>
      <x:c r="I2463" s="12" t="n">
        <x:v>635.3244175000001</x:v>
      </x:c>
      <x:c r="J2463" s="12" t="n">
        <x:v>0</x:v>
      </x:c>
      <x:c r="K2463" s="12" t="n">
        <x:f>G2463-I2463+J2463</x:f>
        <x:v>-38.75926750000019</x:v>
      </x:c>
      <x:c r="L2463" s="12" t="n">
        <x:v>10135.60926809335</x:v>
      </x:c>
      <x:c r="M2463" s="12" t="n">
        <x:v>10166.603382130375</x:v>
      </x:c>
      <x:c r="N2463" s="12" t="n">
        <x:v>30.994114037025298</x:v>
      </x:c>
      <x:c r="O2463" s="12" t="n">
        <x:v>0</x:v>
      </x:c>
      <x:c r="P2463" s="12" t="n">
        <x:v>0</x:v>
      </x:c>
      <x:c r="Q2463" s="12" t="n">
        <x:v>0</x:v>
      </x:c>
      <x:c r="R2463" s="12" t="n">
        <x:v>224.8994627962294</x:v>
      </x:c>
      <x:c r="S2463" s="12" t="n">
        <x:v>38.01642055150978</x:v>
      </x:c>
      <x:c r="T2463" s="12" t="n">
        <x:v>0</x:v>
      </x:c>
      <x:c r="U2463" s="12" t="n">
        <x:f>'逐时购电与费用'!H2463+'逐时购电与费用'!J2463+F2463-P2463+O2463-E2463-N2463/'月度汇总'!$F$6-Q2463</x:f>
        <x:v>1.000000082740371e-8</x:v>
      </x:c>
      <x:c r="V2463" s="12" t="n">
        <x:f>M2463-L2463-N2463+O2463/'月度汇总'!$F$7</x:f>
        <x:v>-5.968558980384842e-13</x:v>
      </x:c>
    </x:row>
    <x:row r="2464" ht="20" customHeight="1">
      <x:c r="A2464" s="13" t="n">
        <x:f>'逐时购电与费用'!A2464</x:f>
        <x:v>45706.08333333333</x:v>
      </x:c>
      <x:c r="B2464" s="13" t="n">
        <x:v>45706</x:v>
      </x:c>
      <x:c r="C2464" s="12" t="n">
        <x:v>624.1740499027608</x:v>
      </x:c>
      <x:c r="D2464" s="12" t="n">
        <x:v>0</x:v>
      </x:c>
      <x:c r="E2464" s="12" t="n">
        <x:v>622.8133333333333</x:v>
      </x:c>
      <x:c r="F2464" s="12" t="n">
        <x:v>0</x:v>
      </x:c>
      <x:c r="G2464" s="12" t="n">
        <x:f>E2464-F2464</x:f>
        <x:v>622.8133333333333</x:v>
      </x:c>
      <x:c r="H2464" s="12" t="n">
        <x:f>G2464-C2464+D2464</x:f>
        <x:v>-1.3607165694274954</x:v>
      </x:c>
      <x:c r="I2464" s="12" t="n">
        <x:v>628.5961166666666</x:v>
      </x:c>
      <x:c r="J2464" s="12" t="n">
        <x:v>0</x:v>
      </x:c>
      <x:c r="K2464" s="12" t="n">
        <x:f>G2464-I2464+J2464</x:f>
        <x:v>-5.782783333333327</x:v>
      </x:c>
      <x:c r="L2464" s="12" t="n">
        <x:v>10166.603382130375</x:v>
      </x:c>
      <x:c r="M2464" s="12" t="n">
        <x:v>10167.82802703386</x:v>
      </x:c>
      <x:c r="N2464" s="12" t="n">
        <x:v>1.224644903484746</x:v>
      </x:c>
      <x:c r="O2464" s="12" t="n">
        <x:v>0</x:v>
      </x:c>
      <x:c r="P2464" s="12" t="n">
        <x:v>0</x:v>
      </x:c>
      <x:c r="Q2464" s="12" t="n">
        <x:v>0</x:v>
      </x:c>
      <x:c r="R2464" s="12" t="n">
        <x:v>255.64236566304135</x:v>
      </x:c>
      <x:c r="S2464" s="12" t="n">
        <x:v>39.998113144540184</x:v>
      </x:c>
      <x:c r="T2464" s="12" t="n">
        <x:v>0</x:v>
      </x:c>
      <x:c r="U2464" s="12" t="n">
        <x:f>'逐时购电与费用'!H2464+'逐时购电与费用'!J2464+F2464-P2464+O2464-E2464-N2464/'月度汇总'!$F$6-Q2464</x:f>
        <x:v>9.99999993922529e-9</x:v>
      </x:c>
      <x:c r="V2464" s="12" t="n">
        <x:f>M2464-L2464-N2464+O2464/'月度汇总'!$F$7</x:f>
        <x:v>-8.681944052568724e-14</x:v>
      </x:c>
    </x:row>
    <x:row r="2465" ht="20" customHeight="1">
      <x:c r="A2465" s="13" t="n">
        <x:f>'逐时购电与费用'!A2465</x:f>
        <x:v>45706.09027777778</x:v>
      </x:c>
      <x:c r="B2465" s="13" t="n">
        <x:v>45706</x:v>
      </x:c>
      <x:c r="C2465" s="12" t="n">
        <x:v>624.7456133087524</x:v>
      </x:c>
      <x:c r="D2465" s="12" t="n">
        <x:v>0</x:v>
      </x:c>
      <x:c r="E2465" s="12" t="n">
        <x:v>602.8479333333332</x:v>
      </x:c>
      <x:c r="F2465" s="12" t="n">
        <x:v>0</x:v>
      </x:c>
      <x:c r="G2465" s="12" t="n">
        <x:f>E2465-F2465</x:f>
        <x:v>602.8479333333332</x:v>
      </x:c>
      <x:c r="H2465" s="12" t="n">
        <x:f>G2465-C2465+D2465</x:f>
        <x:v>-21.897679975419123</x:v>
      </x:c>
      <x:c r="I2465" s="12" t="n">
        <x:v>629.265625</x:v>
      </x:c>
      <x:c r="J2465" s="12" t="n">
        <x:v>0</x:v>
      </x:c>
      <x:c r="K2465" s="12" t="n">
        <x:f>G2465-I2465+J2465</x:f>
        <x:v>-26.41769166666677</x:v>
      </x:c>
      <x:c r="L2465" s="12" t="n">
        <x:v>10167.82802703386</x:v>
      </x:c>
      <x:c r="M2465" s="12" t="n">
        <x:v>10187.535939002737</x:v>
      </x:c>
      <x:c r="N2465" s="12" t="n">
        <x:v>19.70791196887721</x:v>
      </x:c>
      <x:c r="O2465" s="12" t="n">
        <x:v>0</x:v>
      </x:c>
      <x:c r="P2465" s="12" t="n">
        <x:v>0</x:v>
      </x:c>
      <x:c r="Q2465" s="12" t="n">
        <x:v>0</x:v>
      </x:c>
      <x:c r="R2465" s="12" t="n">
        <x:v>274.1166087725643</x:v>
      </x:c>
      <x:c r="S2465" s="12" t="n">
        <x:v>42.03562442446173</x:v>
      </x:c>
      <x:c r="T2465" s="12" t="n">
        <x:v>0</x:v>
      </x:c>
      <x:c r="U2465" s="12" t="n">
        <x:f>'逐时购电与费用'!H2465+'逐时购电与费用'!J2465+F2465-P2465+O2465-E2465-N2465/'月度汇总'!$F$6-Q2465</x:f>
        <x:v>1.0000004380117389e-8</x:v>
      </x:c>
      <x:c r="V2465" s="12" t="n">
        <x:f>M2465-L2465-N2465+O2465/'月度汇总'!$F$7</x:f>
        <x:v>-2.6645352591003757e-13</x:v>
      </x:c>
    </x:row>
    <x:row r="2466" ht="20" customHeight="1">
      <x:c r="A2466" s="13" t="n">
        <x:f>'逐时购电与费用'!A2466</x:f>
        <x:v>45706.09722222222</x:v>
      </x:c>
      <x:c r="B2466" s="13" t="n">
        <x:v>45706</x:v>
      </x:c>
      <x:c r="C2466" s="12" t="n">
        <x:v>634.216941633909</x:v>
      </x:c>
      <x:c r="D2466" s="12" t="n">
        <x:v>0</x:v>
      </x:c>
      <x:c r="E2466" s="12" t="n">
        <x:v>596.4414166666666</x:v>
      </x:c>
      <x:c r="F2466" s="12" t="n">
        <x:v>0</x:v>
      </x:c>
      <x:c r="G2466" s="12" t="n">
        <x:f>E2466-F2466</x:f>
        <x:v>596.4414166666666</x:v>
      </x:c>
      <x:c r="H2466" s="12" t="n">
        <x:f>G2466-C2466+D2466</x:f>
        <x:v>-37.775524967242404</x:v>
      </x:c>
      <x:c r="I2466" s="12" t="n">
        <x:v>635.1418733333333</x:v>
      </x:c>
      <x:c r="J2466" s="12" t="n">
        <x:v>0</x:v>
      </x:c>
      <x:c r="K2466" s="12" t="n">
        <x:f>G2466-I2466+J2466</x:f>
        <x:v>-38.700456666666696</x:v>
      </x:c>
      <x:c r="L2466" s="12" t="n">
        <x:v>10187.535939002737</x:v>
      </x:c>
      <x:c r="M2466" s="12" t="n">
        <x:v>10221.533911464256</x:v>
      </x:c>
      <x:c r="N2466" s="12" t="n">
        <x:v>33.99797246151816</x:v>
      </x:c>
      <x:c r="O2466" s="12" t="n">
        <x:v>0</x:v>
      </x:c>
      <x:c r="P2466" s="12" t="n">
        <x:v>0</x:v>
      </x:c>
      <x:c r="Q2466" s="12" t="n">
        <x:v>0</x:v>
      </x:c>
      <x:c r="R2466" s="12" t="n">
        <x:v>237.1053148118546</x:v>
      </x:c>
      <x:c r="S2466" s="12" t="n">
        <x:v>8.844053162095861</x:v>
      </x:c>
      <x:c r="T2466" s="12" t="n">
        <x:v>0</x:v>
      </x:c>
      <x:c r="U2466" s="12" t="n">
        <x:f>'逐时购电与费用'!H2466+'逐时购电与费用'!J2466+F2466-P2466+O2466-E2466-N2466/'月度汇总'!$F$6-Q2466</x:f>
        <x:v>1.0000007932831068e-8</x:v>
      </x:c>
      <x:c r="V2466" s="12" t="n">
        <x:f>M2466-L2466-N2466+O2466/'月度汇总'!$F$7</x:f>
        <x:v>4.973799150320701e-13</x:v>
      </x:c>
    </x:row>
    <x:row r="2467" ht="20" customHeight="1">
      <x:c r="A2467" s="13" t="n">
        <x:f>'逐时购电与费用'!A2467</x:f>
        <x:v>45706.10416666667</x:v>
      </x:c>
      <x:c r="B2467" s="13" t="n">
        <x:v>45706</x:v>
      </x:c>
      <x:c r="C2467" s="12" t="n">
        <x:v>643.8850247024587</x:v>
      </x:c>
      <x:c r="D2467" s="12" t="n">
        <x:v>0</x:v>
      </x:c>
      <x:c r="E2467" s="12" t="n">
        <x:v>622.5683333333333</x:v>
      </x:c>
      <x:c r="F2467" s="12" t="n">
        <x:v>0</x:v>
      </x:c>
      <x:c r="G2467" s="12" t="n">
        <x:f>E2467-F2467</x:f>
        <x:v>622.5683333333333</x:v>
      </x:c>
      <x:c r="H2467" s="12" t="n">
        <x:f>G2467-C2467+D2467</x:f>
        <x:v>-21.316691369125465</x:v>
      </x:c>
      <x:c r="I2467" s="12" t="n">
        <x:v>634.7974666666668</x:v>
      </x:c>
      <x:c r="J2467" s="12" t="n">
        <x:v>0</x:v>
      </x:c>
      <x:c r="K2467" s="12" t="n">
        <x:f>G2467-I2467+J2467</x:f>
        <x:v>-12.229133333333493</x:v>
      </x:c>
      <x:c r="L2467" s="12" t="n">
        <x:v>10221.533911464256</x:v>
      </x:c>
      <x:c r="M2467" s="12" t="n">
        <x:v>10240.718933687469</x:v>
      </x:c>
      <x:c r="N2467" s="12" t="n">
        <x:v>19.18502222321292</x:v>
      </x:c>
      <x:c r="O2467" s="12" t="n">
        <x:v>0</x:v>
      </x:c>
      <x:c r="P2467" s="12" t="n">
        <x:v>0</x:v>
      </x:c>
      <x:c r="Q2467" s="12" t="n">
        <x:v>0</x:v>
      </x:c>
      <x:c r="R2467" s="12" t="n">
        <x:v>231.58262172046648</x:v>
      </x:c>
      <x:c r="S2467" s="12" t="n">
        <x:v>0</x:v>
      </x:c>
      <x:c r="T2467" s="12" t="n">
        <x:v>0</x:v>
      </x:c>
      <x:c r="U2467" s="12" t="n">
        <x:f>'逐时购电与费用'!H2467+'逐时购电与费用'!J2467+F2467-P2467+O2467-E2467-N2467/'月度汇总'!$F$6-Q2467</x:f>
        <x:v>1.000000082740371e-8</x:v>
      </x:c>
      <x:c r="V2467" s="12" t="n">
        <x:f>M2467-L2467-N2467+O2467/'月度汇总'!$F$7</x:f>
        <x:v>3.907985046680551e-13</x:v>
      </x:c>
    </x:row>
    <x:row r="2468" ht="20" customHeight="1">
      <x:c r="A2468" s="13" t="n">
        <x:f>'逐时购电与费用'!A2468</x:f>
        <x:v>45706.11111111111</x:v>
      </x:c>
      <x:c r="B2468" s="13" t="n">
        <x:v>45706</x:v>
      </x:c>
      <x:c r="C2468" s="12" t="n">
        <x:v>644.6691101857832</x:v>
      </x:c>
      <x:c r="D2468" s="12" t="n">
        <x:v>0</x:v>
      </x:c>
      <x:c r="E2468" s="12" t="n">
        <x:v>633.07355</x:v>
      </x:c>
      <x:c r="F2468" s="12" t="n">
        <x:v>0</x:v>
      </x:c>
      <x:c r="G2468" s="12" t="n">
        <x:f>E2468-F2468</x:f>
        <x:v>633.07355</x:v>
      </x:c>
      <x:c r="H2468" s="12" t="n">
        <x:f>G2468-C2468+D2468</x:f>
        <x:v>-11.595560185783256</x:v>
      </x:c>
      <x:c r="I2468" s="12" t="n">
        <x:v>628.5816658333333</x:v>
      </x:c>
      <x:c r="J2468" s="12" t="n">
        <x:v>0</x:v>
      </x:c>
      <x:c r="K2468" s="12" t="n">
        <x:f>G2468-I2468+J2468</x:f>
        <x:v>4.491884166666637</x:v>
      </x:c>
      <x:c r="L2468" s="12" t="n">
        <x:v>10240.718933687469</x:v>
      </x:c>
      <x:c r="M2468" s="12" t="n">
        <x:v>10251.154937845675</x:v>
      </x:c>
      <x:c r="N2468" s="12" t="n">
        <x:v>10.436004158204929</x:v>
      </x:c>
      <x:c r="O2468" s="12" t="n">
        <x:v>0</x:v>
      </x:c>
      <x:c r="P2468" s="12" t="n">
        <x:v>0</x:v>
      </x:c>
      <x:c r="Q2468" s="12" t="n">
        <x:v>0</x:v>
      </x:c>
      <x:c r="R2468" s="12" t="n">
        <x:v>244.8672678378781</x:v>
      </x:c>
      <x:c r="S2468" s="12" t="n">
        <x:v>0</x:v>
      </x:c>
      <x:c r="T2468" s="12" t="n">
        <x:v>0</x:v>
      </x:c>
      <x:c r="U2468" s="12" t="n">
        <x:f>'逐时购电与费用'!H2468+'逐时购电与费用'!J2468+F2468-P2468+O2468-E2468-N2468/'月度汇总'!$F$6-Q2468</x:f>
        <x:v>1.000000260376055e-8</x:v>
      </x:c>
      <x:c r="V2468" s="12" t="n">
        <x:f>M2468-L2468-N2468+O2468/'月度汇总'!$F$7</x:f>
        <x:v>9.041656312547275e-13</x:v>
      </x:c>
    </x:row>
    <x:row r="2469" ht="20" customHeight="1">
      <x:c r="A2469" s="13" t="n">
        <x:f>'逐时购电与费用'!A2469</x:f>
        <x:v>45706.118055555555</x:v>
      </x:c>
      <x:c r="B2469" s="13" t="n">
        <x:v>45706</x:v>
      </x:c>
      <x:c r="C2469" s="12" t="n">
        <x:v>644.5250710472486</x:v>
      </x:c>
      <x:c r="D2469" s="12" t="n">
        <x:v>0</x:v>
      </x:c>
      <x:c r="E2469" s="12" t="n">
        <x:v>608.7132333333333</x:v>
      </x:c>
      <x:c r="F2469" s="12" t="n">
        <x:v>0</x:v>
      </x:c>
      <x:c r="G2469" s="12" t="n">
        <x:f>E2469-F2469</x:f>
        <x:v>608.7132333333333</x:v>
      </x:c>
      <x:c r="H2469" s="12" t="n">
        <x:f>G2469-C2469+D2469</x:f>
        <x:v>-35.81183771391534</x:v>
      </x:c>
      <x:c r="I2469" s="12" t="n">
        <x:v>632.9915716666666</x:v>
      </x:c>
      <x:c r="J2469" s="12" t="n">
        <x:v>0</x:v>
      </x:c>
      <x:c r="K2469" s="12" t="n">
        <x:f>G2469-I2469+J2469</x:f>
        <x:v>-24.278338333333295</x:v>
      </x:c>
      <x:c r="L2469" s="12" t="n">
        <x:v>10251.154937845675</x:v>
      </x:c>
      <x:c r="M2469" s="12" t="n">
        <x:v>10283.385591779199</x:v>
      </x:c>
      <x:c r="N2469" s="12" t="n">
        <x:v>32.230653933523804</x:v>
      </x:c>
      <x:c r="O2469" s="12" t="n">
        <x:v>0</x:v>
      </x:c>
      <x:c r="P2469" s="12" t="n">
        <x:v>0</x:v>
      </x:c>
      <x:c r="Q2469" s="12" t="n">
        <x:v>0</x:v>
      </x:c>
      <x:c r="R2469" s="12" t="n">
        <x:v>200.6173816270957</x:v>
      </x:c>
      <x:c r="S2469" s="12" t="n">
        <x:v>0</x:v>
      </x:c>
      <x:c r="T2469" s="12" t="n">
        <x:v>0</x:v>
      </x:c>
      <x:c r="U2469" s="12" t="n">
        <x:f>'逐时购电与费用'!H2469+'逐时购电与费用'!J2469+F2469-P2469+O2469-E2469-N2469/'月度汇总'!$F$6-Q2469</x:f>
        <x:v>1.000000082740371e-8</x:v>
      </x:c>
      <x:c r="V2469" s="12" t="n">
        <x:f>M2469-L2469-N2469+O2469/'月度汇总'!$F$7</x:f>
        <x:v>2.7711166694643907e-13</x:v>
      </x:c>
    </x:row>
    <x:row r="2470" ht="20" customHeight="1">
      <x:c r="A2470" s="13" t="n">
        <x:f>'逐时购电与费用'!A2470</x:f>
        <x:v>45706.125</x:v>
      </x:c>
      <x:c r="B2470" s="13" t="n">
        <x:v>45706</x:v>
      </x:c>
      <x:c r="C2470" s="12" t="n">
        <x:v>645.1862721552131</x:v>
      </x:c>
      <x:c r="D2470" s="12" t="n">
        <x:v>0</x:v>
      </x:c>
      <x:c r="E2470" s="12" t="n">
        <x:v>583.8933333333333</x:v>
      </x:c>
      <x:c r="F2470" s="12" t="n">
        <x:v>0</x:v>
      </x:c>
      <x:c r="G2470" s="12" t="n">
        <x:f>E2470-F2470</x:f>
        <x:v>583.8933333333333</x:v>
      </x:c>
      <x:c r="H2470" s="12" t="n">
        <x:f>G2470-C2470+D2470</x:f>
        <x:v>-61.29293882187983</x:v>
      </x:c>
      <x:c r="I2470" s="12" t="n">
        <x:v>633.7380166666666</x:v>
      </x:c>
      <x:c r="J2470" s="12" t="n">
        <x:v>0</x:v>
      </x:c>
      <x:c r="K2470" s="12" t="n">
        <x:f>G2470-I2470+J2470</x:f>
        <x:v>-49.84468333333325</x:v>
      </x:c>
      <x:c r="L2470" s="12" t="n">
        <x:v>10283.385591779199</x:v>
      </x:c>
      <x:c r="M2470" s="12" t="n">
        <x:v>10338.54923670989</x:v>
      </x:c>
      <x:c r="N2470" s="12" t="n">
        <x:v>55.163644930691845</x:v>
      </x:c>
      <x:c r="O2470" s="12" t="n">
        <x:v>0</x:v>
      </x:c>
      <x:c r="P2470" s="12" t="n">
        <x:v>0</x:v>
      </x:c>
      <x:c r="Q2470" s="12" t="n">
        <x:v>0</x:v>
      </x:c>
      <x:c r="R2470" s="12" t="n">
        <x:v>153.21501261133903</x:v>
      </x:c>
      <x:c r="S2470" s="12" t="n">
        <x:v>0</x:v>
      </x:c>
      <x:c r="T2470" s="12" t="n">
        <x:v>0</x:v>
      </x:c>
      <x:c r="U2470" s="12" t="n">
        <x:f>'逐时购电与费用'!H2470+'逐时购电与费用'!J2470+F2470-P2470+O2470-E2470-N2470/'月度汇总'!$F$6-Q2470</x:f>
        <x:v>1.000000082740371e-8</x:v>
      </x:c>
      <x:c r="V2470" s="12" t="n">
        <x:f>M2470-L2470-N2470+O2470/'月度汇总'!$F$7</x:f>
        <x:v>-2.5579538487363607e-13</x:v>
      </x:c>
    </x:row>
    <x:row r="2471" ht="20" customHeight="1">
      <x:c r="A2471" s="13" t="n">
        <x:f>'逐时购电与费用'!A2471</x:f>
        <x:v>45706.131944444445</x:v>
      </x:c>
      <x:c r="B2471" s="13" t="n">
        <x:v>45706</x:v>
      </x:c>
      <x:c r="C2471" s="12" t="n">
        <x:v>641.3511427308393</x:v>
      </x:c>
      <x:c r="D2471" s="12" t="n">
        <x:v>0</x:v>
      </x:c>
      <x:c r="E2471" s="12" t="n">
        <x:v>611.9055333333333</x:v>
      </x:c>
      <x:c r="F2471" s="12" t="n">
        <x:v>0</x:v>
      </x:c>
      <x:c r="G2471" s="12" t="n">
        <x:f>E2471-F2471</x:f>
        <x:v>611.9055333333333</x:v>
      </x:c>
      <x:c r="H2471" s="12" t="n">
        <x:f>G2471-C2471+D2471</x:f>
        <x:v>-29.44560939750602</x:v>
      </x:c>
      <x:c r="I2471" s="12" t="n">
        <x:v>629.9857958333333</x:v>
      </x:c>
      <x:c r="J2471" s="12" t="n">
        <x:v>0</x:v>
      </x:c>
      <x:c r="K2471" s="12" t="n">
        <x:f>G2471-I2471+J2471</x:f>
        <x:v>-18.080262500000003</x:v>
      </x:c>
      <x:c r="L2471" s="12" t="n">
        <x:v>10338.54923670989</x:v>
      </x:c>
      <x:c r="M2471" s="12" t="n">
        <x:v>10365.050285158646</x:v>
      </x:c>
      <x:c r="N2471" s="12" t="n">
        <x:v>26.501048448755416</x:v>
      </x:c>
      <x:c r="O2471" s="12" t="n">
        <x:v>0</x:v>
      </x:c>
      <x:c r="P2471" s="12" t="n">
        <x:v>0</x:v>
      </x:c>
      <x:c r="Q2471" s="12" t="n">
        <x:v>0</x:v>
      </x:c>
      <x:c r="R2471" s="12" t="n">
        <x:v>170.51820188086697</x:v>
      </x:c>
      <x:c r="S2471" s="12" t="n">
        <x:v>0</x:v>
      </x:c>
      <x:c r="T2471" s="12" t="n">
        <x:v>0</x:v>
      </x:c>
      <x:c r="U2471" s="12" t="n">
        <x:f>'逐时购电与费用'!H2471+'逐时购电与费用'!J2471+F2471-P2471+O2471-E2471-N2471/'月度汇总'!$F$6-Q2471</x:f>
        <x:v>1.000000082740371e-8</x:v>
      </x:c>
      <x:c r="V2471" s="12" t="n">
        <x:f>M2471-L2471-N2471+O2471/'月度汇总'!$F$7</x:f>
        <x:v>2.6645352591003757e-13</x:v>
      </x:c>
    </x:row>
    <x:row r="2472" ht="20" customHeight="1">
      <x:c r="A2472" s="13" t="n">
        <x:f>'逐时购电与费用'!A2472</x:f>
        <x:v>45706.13888888889</x:v>
      </x:c>
      <x:c r="B2472" s="13" t="n">
        <x:v>45706</x:v>
      </x:c>
      <x:c r="C2472" s="12" t="n">
        <x:v>641.3743979640019</x:v>
      </x:c>
      <x:c r="D2472" s="12" t="n">
        <x:v>0</x:v>
      </x:c>
      <x:c r="E2472" s="12" t="n">
        <x:v>641.2507333333333</x:v>
      </x:c>
      <x:c r="F2472" s="12" t="n">
        <x:v>0</x:v>
      </x:c>
      <x:c r="G2472" s="12" t="n">
        <x:f>E2472-F2472</x:f>
        <x:v>641.2507333333333</x:v>
      </x:c>
      <x:c r="H2472" s="12" t="n">
        <x:f>G2472-C2472+D2472</x:f>
        <x:v>-0.12366463066859978</x:v>
      </x:c>
      <x:c r="I2472" s="12" t="n">
        <x:v>623.8433133333334</x:v>
      </x:c>
      <x:c r="J2472" s="12" t="n">
        <x:v>0</x:v>
      </x:c>
      <x:c r="K2472" s="12" t="n">
        <x:f>G2472-I2472+J2472</x:f>
        <x:v>17.407419999999888</x:v>
      </x:c>
      <x:c r="L2472" s="12" t="n">
        <x:v>10365.050285158646</x:v>
      </x:c>
      <x:c r="M2472" s="12" t="n">
        <x:v>10365.161583317247</x:v>
      </x:c>
      <x:c r="N2472" s="12" t="n">
        <x:v>0.1112981586017398</x:v>
      </x:c>
      <x:c r="O2472" s="12" t="n">
        <x:v>0</x:v>
      </x:c>
      <x:c r="P2472" s="12" t="n">
        <x:v>0</x:v>
      </x:c>
      <x:c r="Q2472" s="12" t="n">
        <x:v>0</x:v>
      </x:c>
      <x:c r="R2472" s="12" t="n">
        <x:v>189.22331095146353</x:v>
      </x:c>
      <x:c r="S2472" s="12" t="n">
        <x:v>0</x:v>
      </x:c>
      <x:c r="T2472" s="12" t="n">
        <x:v>0</x:v>
      </x:c>
      <x:c r="U2472" s="12" t="n">
        <x:f>'逐时购电与费用'!H2472+'逐时购电与费用'!J2472+F2472-P2472+O2472-E2472-N2472/'月度汇总'!$F$6-Q2472</x:f>
        <x:v>1.000000000861423e-8</x:v>
      </x:c>
      <x:c r="V2472" s="12" t="n">
        <x:f>M2472-L2472-N2472+O2472/'月度汇总'!$F$7</x:f>
        <x:v>-6.096789739729047e-13</x:v>
      </x:c>
    </x:row>
    <x:row r="2473" ht="20" customHeight="1">
      <x:c r="A2473" s="13" t="n">
        <x:f>'逐时购电与费用'!A2473</x:f>
        <x:v>45706.14583333333</x:v>
      </x:c>
      <x:c r="B2473" s="13" t="n">
        <x:v>45706</x:v>
      </x:c>
      <x:c r="C2473" s="12" t="n">
        <x:v>649.4271314639201</x:v>
      </x:c>
      <x:c r="D2473" s="12" t="n">
        <x:v>0</x:v>
      </x:c>
      <x:c r="E2473" s="12" t="n">
        <x:v>641.6683333333333</x:v>
      </x:c>
      <x:c r="F2473" s="12" t="n">
        <x:v>0</x:v>
      </x:c>
      <x:c r="G2473" s="12" t="n">
        <x:f>E2473-F2473</x:f>
        <x:v>641.6683333333333</x:v>
      </x:c>
      <x:c r="H2473" s="12" t="n">
        <x:f>G2473-C2473+D2473</x:f>
        <x:v>-7.758798130586797</x:v>
      </x:c>
      <x:c r="I2473" s="12" t="n">
        <x:v>631.9744750000001</x:v>
      </x:c>
      <x:c r="J2473" s="12" t="n">
        <x:v>0</x:v>
      </x:c>
      <x:c r="K2473" s="12" t="n">
        <x:f>G2473-I2473+J2473</x:f>
        <x:v>9.693858333333196</x:v>
      </x:c>
      <x:c r="L2473" s="12" t="n">
        <x:v>10365.161583317247</x:v>
      </x:c>
      <x:c r="M2473" s="12" t="n">
        <x:v>10372.144501625775</x:v>
      </x:c>
      <x:c r="N2473" s="12" t="n">
        <x:v>6.9829183085281175</x:v>
      </x:c>
      <x:c r="O2473" s="12" t="n">
        <x:v>0</x:v>
      </x:c>
      <x:c r="P2473" s="12" t="n">
        <x:v>0</x:v>
      </x:c>
      <x:c r="Q2473" s="12" t="n">
        <x:v>0</x:v>
      </x:c>
      <x:c r="R2473" s="12" t="n">
        <x:v>190.5601268681212</x:v>
      </x:c>
      <x:c r="S2473" s="12" t="n">
        <x:v>0</x:v>
      </x:c>
      <x:c r="T2473" s="12" t="n">
        <x:v>0</x:v>
      </x:c>
      <x:c r="U2473" s="12" t="n">
        <x:f>'逐时购电与费用'!H2473+'逐时购电与费用'!J2473+F2473-P2473+O2473-E2473-N2473/'月度汇总'!$F$6-Q2473</x:f>
        <x:v>9.99999993922529e-9</x:v>
      </x:c>
      <x:c r="V2473" s="12" t="n">
        <x:f>M2473-L2473-N2473+O2473/'月度汇总'!$F$7</x:f>
        <x:v>-5.302425165609748e-13</x:v>
      </x:c>
    </x:row>
    <x:row r="2474" ht="20" customHeight="1">
      <x:c r="A2474" s="13" t="n">
        <x:f>'逐时购电与费用'!A2474</x:f>
        <x:v>45706.15277777778</x:v>
      </x:c>
      <x:c r="B2474" s="13" t="n">
        <x:v>45706</x:v>
      </x:c>
      <x:c r="C2474" s="12" t="n">
        <x:v>658.3661535444751</x:v>
      </x:c>
      <x:c r="D2474" s="12" t="n">
        <x:v>0</x:v>
      </x:c>
      <x:c r="E2474" s="12" t="n">
        <x:v>634.2772166666666</x:v>
      </x:c>
      <x:c r="F2474" s="12" t="n">
        <x:v>0</x:v>
      </x:c>
      <x:c r="G2474" s="12" t="n">
        <x:f>E2474-F2474</x:f>
        <x:v>634.2772166666666</x:v>
      </x:c>
      <x:c r="H2474" s="12" t="n">
        <x:f>G2474-C2474+D2474</x:f>
        <x:v>-24.088936877808464</x:v>
      </x:c>
      <x:c r="I2474" s="12" t="n">
        <x:v>647.2361516666666</x:v>
      </x:c>
      <x:c r="J2474" s="12" t="n">
        <x:v>0</x:v>
      </x:c>
      <x:c r="K2474" s="12" t="n">
        <x:f>G2474-I2474+J2474</x:f>
        <x:v>-12.958934999999997</x:v>
      </x:c>
      <x:c r="L2474" s="12" t="n">
        <x:v>10372.144501625775</x:v>
      </x:c>
      <x:c r="M2474" s="12" t="n">
        <x:v>10393.824544806803</x:v>
      </x:c>
      <x:c r="N2474" s="12" t="n">
        <x:v>21.680043181027617</x:v>
      </x:c>
      <x:c r="O2474" s="12" t="n">
        <x:v>0</x:v>
      </x:c>
      <x:c r="P2474" s="12" t="n">
        <x:v>0</x:v>
      </x:c>
      <x:c r="Q2474" s="12" t="n">
        <x:v>0</x:v>
      </x:c>
      <x:c r="R2474" s="12" t="n">
        <x:v>181.10646786270365</x:v>
      </x:c>
      <x:c r="S2474" s="12" t="n">
        <x:v>0</x:v>
      </x:c>
      <x:c r="T2474" s="12" t="n">
        <x:v>0</x:v>
      </x:c>
      <x:c r="U2474" s="12" t="n">
        <x:f>'逐时购电与费用'!H2474+'逐时购电与费用'!J2474+F2474-P2474+O2474-E2474-N2474/'月度汇总'!$F$6-Q2474</x:f>
        <x:v>1.000000082740371e-8</x:v>
      </x:c>
      <x:c r="V2474" s="12" t="n">
        <x:f>M2474-L2474-N2474+O2474/'月度汇总'!$F$7</x:f>
        <x:v>3.232969447708456e-13</x:v>
      </x:c>
    </x:row>
    <x:row r="2475" ht="20" customHeight="1">
      <x:c r="A2475" s="13" t="n">
        <x:f>'逐时购电与费用'!A2475</x:f>
        <x:v>45706.15972222222</x:v>
      </x:c>
      <x:c r="B2475" s="13" t="n">
        <x:v>45706</x:v>
      </x:c>
      <x:c r="C2475" s="12" t="n">
        <x:v>648.1697220108435</x:v>
      </x:c>
      <x:c r="D2475" s="12" t="n">
        <x:v>0</x:v>
      </x:c>
      <x:c r="E2475" s="12" t="n">
        <x:v>651.5422166666666</x:v>
      </x:c>
      <x:c r="F2475" s="12" t="n">
        <x:v>0</x:v>
      </x:c>
      <x:c r="G2475" s="12" t="n">
        <x:f>E2475-F2475</x:f>
        <x:v>651.5422166666666</x:v>
      </x:c>
      <x:c r="H2475" s="12" t="n">
        <x:f>G2475-C2475+D2475</x:f>
        <x:v>3.3724946558230613</x:v>
      </x:c>
      <x:c r="I2475" s="12" t="n">
        <x:v>637.1139099999999</x:v>
      </x:c>
      <x:c r="J2475" s="12" t="n">
        <x:v>0</x:v>
      </x:c>
      <x:c r="K2475" s="12" t="n">
        <x:f>G2475-I2475+J2475</x:f>
        <x:v>14.428306666666685</x:v>
      </x:c>
      <x:c r="L2475" s="12" t="n">
        <x:v>10393.824544806803</x:v>
      </x:c>
      <x:c r="M2475" s="12" t="n">
        <x:v>10390.077328533665</x:v>
      </x:c>
      <x:c r="N2475" s="12" t="n">
        <x:v>0</x:v>
      </x:c>
      <x:c r="O2475" s="12" t="n">
        <x:v>3.3724946458230614</x:v>
      </x:c>
      <x:c r="P2475" s="12" t="n">
        <x:v>0</x:v>
      </x:c>
      <x:c r="Q2475" s="12" t="n">
        <x:v>0</x:v>
      </x:c>
      <x:c r="R2475" s="12" t="n">
        <x:v>199.8097711784585</x:v>
      </x:c>
      <x:c r="S2475" s="12" t="n">
        <x:v>0</x:v>
      </x:c>
      <x:c r="T2475" s="12" t="n">
        <x:v>0</x:v>
      </x:c>
      <x:c r="U2475" s="12" t="n">
        <x:f>'逐时购电与费用'!H2475+'逐时购电与费用'!J2475+F2475-P2475+O2475-E2475-N2475/'月度汇总'!$F$6-Q2475</x:f>
        <x:v>-1.0000007932831068e-8</x:v>
      </x:c>
      <x:c r="V2475" s="12" t="n">
        <x:f>M2475-L2475-N2475+O2475/'月度汇总'!$F$7</x:f>
        <x:v>-6.479261571712414e-13</x:v>
      </x:c>
    </x:row>
    <x:row r="2476" ht="20" customHeight="1">
      <x:c r="A2476" s="13" t="n">
        <x:f>'逐时购电与费用'!A2476</x:f>
        <x:v>45706.16666666667</x:v>
      </x:c>
      <x:c r="B2476" s="13" t="n">
        <x:v>45706</x:v>
      </x:c>
      <x:c r="C2476" s="12" t="n">
        <x:v>630.3756712807436</x:v>
      </x:c>
      <x:c r="D2476" s="12" t="n">
        <x:v>0</x:v>
      </x:c>
      <x:c r="E2476" s="12" t="n">
        <x:v>673.1366666666667</x:v>
      </x:c>
      <x:c r="F2476" s="12" t="n">
        <x:v>0</x:v>
      </x:c>
      <x:c r="G2476" s="12" t="n">
        <x:f>E2476-F2476</x:f>
        <x:v>673.1366666666667</x:v>
      </x:c>
      <x:c r="H2476" s="12" t="n">
        <x:f>G2476-C2476+D2476</x:f>
        <x:v>42.760995385923025</x:v>
      </x:c>
      <x:c r="I2476" s="12" t="n">
        <x:v>619.3920166666666</x:v>
      </x:c>
      <x:c r="J2476" s="12" t="n">
        <x:v>0</x:v>
      </x:c>
      <x:c r="K2476" s="12" t="n">
        <x:f>G2476-I2476+J2476</x:f>
        <x:v>53.74465000000009</x:v>
      </x:c>
      <x:c r="L2476" s="12" t="n">
        <x:v>10390.077328533665</x:v>
      </x:c>
      <x:c r="M2476" s="12" t="n">
        <x:v>10342.565111449307</x:v>
      </x:c>
      <x:c r="N2476" s="12" t="n">
        <x:v>0</x:v>
      </x:c>
      <x:c r="O2476" s="12" t="n">
        <x:v>42.760995375923024</x:v>
      </x:c>
      <x:c r="P2476" s="12" t="n">
        <x:v>0</x:v>
      </x:c>
      <x:c r="Q2476" s="12" t="n">
        <x:v>0</x:v>
      </x:c>
      <x:c r="R2476" s="12" t="n">
        <x:v>210.75062030947618</x:v>
      </x:c>
      <x:c r="S2476" s="12" t="n">
        <x:v>0</x:v>
      </x:c>
      <x:c r="T2476" s="12" t="n">
        <x:v>0</x:v>
      </x:c>
      <x:c r="U2476" s="12" t="n">
        <x:f>'逐时购电与费用'!H2476+'逐时购电与费用'!J2476+F2476-P2476+O2476-E2476-N2476/'月度汇总'!$F$6-Q2476</x:f>
        <x:v>-1.0000007932831068e-8</x:v>
      </x:c>
      <x:c r="V2476" s="12" t="n">
        <x:f>M2476-L2476-N2476+O2476/'月度汇总'!$F$7</x:f>
        <x:v>1.3500311979441904e-13</x:v>
      </x:c>
    </x:row>
    <x:row r="2477" ht="20" customHeight="1">
      <x:c r="A2477" s="13" t="n">
        <x:f>'逐时购电与费用'!A2477</x:f>
        <x:v>45706.17361111111</x:v>
      </x:c>
      <x:c r="B2477" s="13" t="n">
        <x:v>45706</x:v>
      </x:c>
      <x:c r="C2477" s="12" t="n">
        <x:v>639.0000606735914</x:v>
      </x:c>
      <x:c r="D2477" s="12" t="n">
        <x:v>0</x:v>
      </x:c>
      <x:c r="E2477" s="12" t="n">
        <x:v>651.5078666666666</x:v>
      </x:c>
      <x:c r="F2477" s="12" t="n">
        <x:v>0</x:v>
      </x:c>
      <x:c r="G2477" s="12" t="n">
        <x:f>E2477-F2477</x:f>
        <x:v>651.5078666666666</x:v>
      </x:c>
      <x:c r="H2477" s="12" t="n">
        <x:f>G2477-C2477+D2477</x:f>
        <x:v>12.50780599307518</x:v>
      </x:c>
      <x:c r="I2477" s="12" t="n">
        <x:v>628.0865866666666</x:v>
      </x:c>
      <x:c r="J2477" s="12" t="n">
        <x:v>0</x:v>
      </x:c>
      <x:c r="K2477" s="12" t="n">
        <x:f>G2477-I2477+J2477</x:f>
        <x:v>23.421280000000024</x:v>
      </x:c>
      <x:c r="L2477" s="12" t="n">
        <x:v>10342.565111449307</x:v>
      </x:c>
      <x:c r="M2477" s="12" t="n">
        <x:v>10328.667549245889</x:v>
      </x:c>
      <x:c r="N2477" s="12" t="n">
        <x:v>0</x:v>
      </x:c>
      <x:c r="O2477" s="12" t="n">
        <x:v>12.50780598307518</x:v>
      </x:c>
      <x:c r="P2477" s="12" t="n">
        <x:v>0</x:v>
      </x:c>
      <x:c r="Q2477" s="12" t="n">
        <x:v>0</x:v>
      </x:c>
      <x:c r="R2477" s="12" t="n">
        <x:v>180.6540322378754</x:v>
      </x:c>
      <x:c r="S2477" s="12" t="n">
        <x:v>0</x:v>
      </x:c>
      <x:c r="T2477" s="12" t="n">
        <x:v>0</x:v>
      </x:c>
      <x:c r="U2477" s="12" t="n">
        <x:f>'逐时购电与费用'!H2477+'逐时购电与费用'!J2477+F2477-P2477+O2477-E2477-N2477/'月度汇总'!$F$6-Q2477</x:f>
        <x:v>-1.0000007932831068e-8</x:v>
      </x:c>
      <x:c r="V2477" s="12" t="n">
        <x:f>M2477-L2477-N2477+O2477/'月度汇总'!$F$7</x:f>
        <x:v>-8.260059303211165e-13</x:v>
      </x:c>
    </x:row>
    <x:row r="2478" ht="20" customHeight="1">
      <x:c r="A2478" s="13" t="n">
        <x:f>'逐时购电与费用'!A2478</x:f>
        <x:v>45706.180555555555</x:v>
      </x:c>
      <x:c r="B2478" s="13" t="n">
        <x:v>45706</x:v>
      </x:c>
      <x:c r="C2478" s="12" t="n">
        <x:v>659.6466360342017</x:v>
      </x:c>
      <x:c r="D2478" s="12" t="n">
        <x:v>0</x:v>
      </x:c>
      <x:c r="E2478" s="12" t="n">
        <x:v>647.0713833333333</x:v>
      </x:c>
      <x:c r="F2478" s="12" t="n">
        <x:v>0</x:v>
      </x:c>
      <x:c r="G2478" s="12" t="n">
        <x:f>E2478-F2478</x:f>
        <x:v>647.0713833333333</x:v>
      </x:c>
      <x:c r="H2478" s="12" t="n">
        <x:f>G2478-C2478+D2478</x:f>
        <x:v>-12.575252700868418</x:v>
      </x:c>
      <x:c r="I2478" s="12" t="n">
        <x:v>648.8014199999999</x:v>
      </x:c>
      <x:c r="J2478" s="12" t="n">
        <x:v>0</x:v>
      </x:c>
      <x:c r="K2478" s="12" t="n">
        <x:f>G2478-I2478+J2478</x:f>
        <x:v>-1.7300366666665923</x:v>
      </x:c>
      <x:c r="L2478" s="12" t="n">
        <x:v>10328.667549245889</x:v>
      </x:c>
      <x:c r="M2478" s="12" t="n">
        <x:v>10339.98527666767</x:v>
      </x:c>
      <x:c r="N2478" s="12" t="n">
        <x:v>11.317727421781575</x:v>
      </x:c>
      <x:c r="O2478" s="12" t="n">
        <x:v>0</x:v>
      </x:c>
      <x:c r="P2478" s="12" t="n">
        <x:v>0</x:v>
      </x:c>
      <x:c r="Q2478" s="12" t="n">
        <x:v>0</x:v>
      </x:c>
      <x:c r="R2478" s="12" t="n">
        <x:v>150.0500674085007</x:v>
      </x:c>
      <x:c r="S2478" s="12" t="n">
        <x:v>0</x:v>
      </x:c>
      <x:c r="T2478" s="12" t="n">
        <x:v>0</x:v>
      </x:c>
      <x:c r="U2478" s="12" t="n">
        <x:f>'逐时购电与费用'!H2478+'逐时购电与费用'!J2478+F2478-P2478+O2478-E2478-N2478/'月度汇总'!$F$6-Q2478</x:f>
        <x:v>1.000000260376055e-8</x:v>
      </x:c>
      <x:c r="V2478" s="12" t="n">
        <x:f>M2478-L2478-N2478+O2478/'月度汇总'!$F$7</x:f>
        <x:v>-1.1901590823981678e-13</x:v>
      </x:c>
    </x:row>
    <x:row r="2479" ht="20" customHeight="1">
      <x:c r="A2479" s="13" t="n">
        <x:f>'逐时购电与费用'!A2479</x:f>
        <x:v>45706.1875</x:v>
      </x:c>
      <x:c r="B2479" s="13" t="n">
        <x:v>45706</x:v>
      </x:c>
      <x:c r="C2479" s="12" t="n">
        <x:v>675.7282613576657</x:v>
      </x:c>
      <x:c r="D2479" s="12" t="n">
        <x:v>0</x:v>
      </x:c>
      <x:c r="E2479" s="12" t="n">
        <x:v>667.4866666666667</x:v>
      </x:c>
      <x:c r="F2479" s="12" t="n">
        <x:v>0</x:v>
      </x:c>
      <x:c r="G2479" s="12" t="n">
        <x:f>E2479-F2479</x:f>
        <x:v>667.4866666666667</x:v>
      </x:c>
      <x:c r="H2479" s="12" t="n">
        <x:f>G2479-C2479+D2479</x:f>
        <x:v>-8.241594690999023</x:v>
      </x:c>
      <x:c r="I2479" s="12" t="n">
        <x:v>664.9494333333332</x:v>
      </x:c>
      <x:c r="J2479" s="12" t="n">
        <x:v>0</x:v>
      </x:c>
      <x:c r="K2479" s="12" t="n">
        <x:f>G2479-I2479+J2479</x:f>
        <x:v>2.537233333333461</x:v>
      </x:c>
      <x:c r="L2479" s="12" t="n">
        <x:v>10339.98527666767</x:v>
      </x:c>
      <x:c r="M2479" s="12" t="n">
        <x:v>10347.40271188057</x:v>
      </x:c>
      <x:c r="N2479" s="12" t="n">
        <x:v>7.417435212899119</x:v>
      </x:c>
      <x:c r="O2479" s="12" t="n">
        <x:v>0</x:v>
      </x:c>
      <x:c r="P2479" s="12" t="n">
        <x:v>0</x:v>
      </x:c>
      <x:c r="Q2479" s="12" t="n">
        <x:v>0</x:v>
      </x:c>
      <x:c r="R2479" s="12" t="n">
        <x:v>126.2667871549329</x:v>
      </x:c>
      <x:c r="S2479" s="12" t="n">
        <x:v>0</x:v>
      </x:c>
      <x:c r="T2479" s="12" t="n">
        <x:v>0</x:v>
      </x:c>
      <x:c r="U2479" s="12" t="n">
        <x:f>'逐时购电与费用'!H2479+'逐时购电与费用'!J2479+F2479-P2479+O2479-E2479-N2479/'月度汇总'!$F$6-Q2479</x:f>
        <x:v>1.000000082740371e-8</x:v>
      </x:c>
      <x:c r="V2479" s="12" t="n">
        <x:f>M2479-L2479-N2479+O2479/'月度汇总'!$F$7</x:f>
        <x:v>2.4424906541753444e-13</x:v>
      </x:c>
    </x:row>
    <x:row r="2480" ht="20" customHeight="1">
      <x:c r="A2480" s="13" t="n">
        <x:f>'逐时购电与费用'!A2480</x:f>
        <x:v>45706.194444444445</x:v>
      </x:c>
      <x:c r="B2480" s="13" t="n">
        <x:v>45706</x:v>
      </x:c>
      <x:c r="C2480" s="12" t="n">
        <x:v>681.9648695820399</x:v>
      </x:c>
      <x:c r="D2480" s="12" t="n">
        <x:v>0.00009738489156771228</x:v>
      </x:c>
      <x:c r="E2480" s="12" t="n">
        <x:v>662.4304833333333</x:v>
      </x:c>
      <x:c r="F2480" s="12" t="n">
        <x:v>0.00041666666666666664</x:v>
      </x:c>
      <x:c r="G2480" s="12" t="n">
        <x:f>E2480-F2480</x:f>
        <x:v>662.4300666666667</x:v>
      </x:c>
      <x:c r="H2480" s="12" t="n">
        <x:f>G2480-C2480+D2480</x:f>
        <x:v>-19.534705530481666</x:v>
      </x:c>
      <x:c r="I2480" s="12" t="n">
        <x:v>671.2506108333331</x:v>
      </x:c>
      <x:c r="J2480" s="12" t="n">
        <x:v>0.00009738489156771228</x:v>
      </x:c>
      <x:c r="K2480" s="12" t="n">
        <x:f>G2480-I2480+J2480</x:f>
        <x:v>-8.820446781774855</x:v>
      </x:c>
      <x:c r="L2480" s="12" t="n">
        <x:v>10347.40271188057</x:v>
      </x:c>
      <x:c r="M2480" s="12" t="n">
        <x:v>10364.983571849003</x:v>
      </x:c>
      <x:c r="N2480" s="12" t="n">
        <x:v>17.58085996843352</x:v>
      </x:c>
      <x:c r="O2480" s="12" t="n">
        <x:v>0</x:v>
      </x:c>
      <x:c r="P2480" s="12" t="n">
        <x:v>0.00041666666666666664</x:v>
      </x:c>
      <x:c r="Q2480" s="12" t="n">
        <x:v>0</x:v>
      </x:c>
      <x:c r="R2480" s="12" t="n">
        <x:v>91.06045506152111</x:v>
      </x:c>
      <x:c r="S2480" s="12" t="n">
        <x:v>0</x:v>
      </x:c>
      <x:c r="T2480" s="12" t="n">
        <x:v>0</x:v>
      </x:c>
      <x:c r="U2480" s="12" t="n">
        <x:f>'逐时购电与费用'!H2480+'逐时购电与费用'!J2480+F2480-P2480+O2480-E2480-N2480/'月度汇总'!$F$6-Q2480</x:f>
        <x:v>1.000002924911314e-8</x:v>
      </x:c>
      <x:c r="V2480" s="12" t="n">
        <x:f>M2480-L2480-N2480+O2480/'月度汇总'!$F$7</x:f>
        <x:v>-2.3092638912203256e-13</x:v>
      </x:c>
    </x:row>
    <x:row r="2481" ht="20" customHeight="1">
      <x:c r="A2481" s="13" t="n">
        <x:f>'逐时购电与费用'!A2481</x:f>
        <x:v>45706.20138888889</x:v>
      </x:c>
      <x:c r="B2481" s="13" t="n">
        <x:v>45706</x:v>
      </x:c>
      <x:c r="C2481" s="12" t="n">
        <x:v>677.3816617154823</x:v>
      </x:c>
      <x:c r="D2481" s="12" t="n">
        <x:v>0</x:v>
      </x:c>
      <x:c r="E2481" s="12" t="n">
        <x:v>668.1975666666666</x:v>
      </x:c>
      <x:c r="F2481" s="12" t="n">
        <x:v>0</x:v>
      </x:c>
      <x:c r="G2481" s="12" t="n">
        <x:f>E2481-F2481</x:f>
        <x:v>668.1975666666666</x:v>
      </x:c>
      <x:c r="H2481" s="12" t="n">
        <x:f>G2481-C2481+D2481</x:f>
        <x:v>-9.18409504881572</x:v>
      </x:c>
      <x:c r="I2481" s="12" t="n">
        <x:v>666.7302033333333</x:v>
      </x:c>
      <x:c r="J2481" s="12" t="n">
        <x:v>0</x:v>
      </x:c>
      <x:c r="K2481" s="12" t="n">
        <x:f>G2481-I2481+J2481</x:f>
        <x:v>1.46736333333331</x:v>
      </x:c>
      <x:c r="L2481" s="12" t="n">
        <x:v>10364.983571849003</x:v>
      </x:c>
      <x:c r="M2481" s="12" t="n">
        <x:v>10373.249257383937</x:v>
      </x:c>
      <x:c r="N2481" s="12" t="n">
        <x:v>8.265685534934148</x:v>
      </x:c>
      <x:c r="O2481" s="12" t="n">
        <x:v>0</x:v>
      </x:c>
      <x:c r="P2481" s="12" t="n">
        <x:v>0</x:v>
      </x:c>
      <x:c r="Q2481" s="12" t="n">
        <x:v>0</x:v>
      </x:c>
      <x:c r="R2481" s="12" t="n">
        <x:v>73.29315195238178</x:v>
      </x:c>
      <x:c r="S2481" s="12" t="n">
        <x:v>0</x:v>
      </x:c>
      <x:c r="T2481" s="12" t="n">
        <x:v>0</x:v>
      </x:c>
      <x:c r="U2481" s="12" t="n">
        <x:f>'逐时购电与费用'!H2481+'逐时购电与费用'!J2481+F2481-P2481+O2481-E2481-N2481/'月度汇总'!$F$6-Q2481</x:f>
        <x:v>1.000000082740371e-8</x:v>
      </x:c>
      <x:c r="V2481" s="12" t="n">
        <x:f>M2481-L2481-N2481+O2481/'月度汇总'!$F$7</x:f>
        <x:v>1.5987211554602254e-14</x:v>
      </x:c>
    </x:row>
    <x:row r="2482" ht="20" customHeight="1">
      <x:c r="A2482" s="13" t="n">
        <x:f>'逐时购电与费用'!A2482</x:f>
        <x:v>45706.20833333333</x:v>
      </x:c>
      <x:c r="B2482" s="13" t="n">
        <x:v>45706</x:v>
      </x:c>
      <x:c r="C2482" s="12" t="n">
        <x:v>667.6803951311371</x:v>
      </x:c>
      <x:c r="D2482" s="12" t="n">
        <x:v>0</x:v>
      </x:c>
      <x:c r="E2482" s="12" t="n">
        <x:v>678.415</x:v>
      </x:c>
      <x:c r="F2482" s="12" t="n">
        <x:v>0</x:v>
      </x:c>
      <x:c r="G2482" s="12" t="n">
        <x:f>E2482-F2482</x:f>
        <x:v>678.415</x:v>
      </x:c>
      <x:c r="H2482" s="12" t="n">
        <x:f>G2482-C2482+D2482</x:f>
        <x:v>10.734604868862903</x:v>
      </x:c>
      <x:c r="I2482" s="12" t="n">
        <x:v>658.0153083333333</x:v>
      </x:c>
      <x:c r="J2482" s="12" t="n">
        <x:v>0</x:v>
      </x:c>
      <x:c r="K2482" s="12" t="n">
        <x:f>G2482-I2482+J2482</x:f>
        <x:v>20.399691666666627</x:v>
      </x:c>
      <x:c r="L2482" s="12" t="n">
        <x:v>10373.249257383937</x:v>
      </x:c>
      <x:c r="M2482" s="12" t="n">
        <x:v>10361.321918651867</x:v>
      </x:c>
      <x:c r="N2482" s="12" t="n">
        <x:v>0</x:v>
      </x:c>
      <x:c r="O2482" s="12" t="n">
        <x:v>10.734604858862902</x:v>
      </x:c>
      <x:c r="P2482" s="12" t="n">
        <x:v>0</x:v>
      </x:c>
      <x:c r="Q2482" s="12" t="n">
        <x:v>0</x:v>
      </x:c>
      <x:c r="R2482" s="12" t="n">
        <x:v>132.9586934284206</x:v>
      </x:c>
      <x:c r="S2482" s="12" t="n">
        <x:v>0</x:v>
      </x:c>
      <x:c r="T2482" s="12" t="n">
        <x:v>0</x:v>
      </x:c>
      <x:c r="U2482" s="12" t="n">
        <x:f>'逐时购电与费用'!H2482+'逐时购电与费用'!J2482+F2482-P2482+O2482-E2482-N2482/'月度汇总'!$F$6-Q2482</x:f>
        <x:v>-1.0000007932831068e-8</x:v>
      </x:c>
      <x:c r="V2482" s="12" t="n">
        <x:f>M2482-L2482-N2482+O2482/'月度汇总'!$F$7</x:f>
        <x:v>-9.414691248821327e-14</x:v>
      </x:c>
    </x:row>
    <x:row r="2483" ht="20" customHeight="1">
      <x:c r="A2483" s="13" t="n">
        <x:f>'逐时购电与费用'!A2483</x:f>
        <x:v>45706.21527777778</x:v>
      </x:c>
      <x:c r="B2483" s="13" t="n">
        <x:v>45706</x:v>
      </x:c>
      <x:c r="C2483" s="12" t="n">
        <x:v>663.193988529741</x:v>
      </x:c>
      <x:c r="D2483" s="12" t="n">
        <x:v>0.0013489610906046072</x:v>
      </x:c>
      <x:c r="E2483" s="12" t="n">
        <x:v>650.9915166666666</x:v>
      </x:c>
      <x:c r="F2483" s="12" t="n">
        <x:v>0.0057666666666666665</x:v>
      </x:c>
      <x:c r="G2483" s="12" t="n">
        <x:f>E2483-F2483</x:f>
        <x:v>650.9857499999999</x:v>
      </x:c>
      <x:c r="H2483" s="12" t="n">
        <x:f>G2483-C2483+D2483</x:f>
        <x:v>-12.206889568650434</x:v>
      </x:c>
      <x:c r="I2483" s="12" t="n">
        <x:v>653.5883083333333</x:v>
      </x:c>
      <x:c r="J2483" s="12" t="n">
        <x:v>0.0013489610906046072</x:v>
      </x:c>
      <x:c r="K2483" s="12" t="n">
        <x:f>G2483-I2483+J2483</x:f>
        <x:v>-2.6012093722427725</x:v>
      </x:c>
      <x:c r="L2483" s="12" t="n">
        <x:v>10361.321918651867</x:v>
      </x:c>
      <x:c r="M2483" s="12" t="n">
        <x:v>10372.302929254653</x:v>
      </x:c>
      <x:c r="N2483" s="12" t="n">
        <x:v>10.98101060278542</x:v>
      </x:c>
      <x:c r="O2483" s="12" t="n">
        <x:v>0</x:v>
      </x:c>
      <x:c r="P2483" s="12" t="n">
        <x:v>0.0057666666666666665</x:v>
      </x:c>
      <x:c r="Q2483" s="12" t="n">
        <x:v>0</x:v>
      </x:c>
      <x:c r="R2483" s="12" t="n">
        <x:v>130.54535768172593</x:v>
      </x:c>
      <x:c r="S2483" s="12" t="n">
        <x:v>0</x:v>
      </x:c>
      <x:c r="T2483" s="12" t="n">
        <x:v>0</x:v>
      </x:c>
      <x:c r="U2483" s="12" t="n">
        <x:f>'逐时购电与费用'!H2483+'逐时购电与费用'!J2483+F2483-P2483+O2483-E2483-N2483/'月度汇总'!$F$6-Q2483</x:f>
        <x:v>1.0000009709187907e-8</x:v>
      </x:c>
      <x:c r="V2483" s="12" t="n">
        <x:f>M2483-L2483-N2483+O2483/'月度汇总'!$F$7</x:f>
        <x:v>-1.0125233984581428e-13</x:v>
      </x:c>
    </x:row>
    <x:row r="2484" ht="20" customHeight="1">
      <x:c r="A2484" s="13" t="n">
        <x:f>'逐时购电与费用'!A2484</x:f>
        <x:v>45706.22222222222</x:v>
      </x:c>
      <x:c r="B2484" s="13" t="n">
        <x:v>45706</x:v>
      </x:c>
      <x:c r="C2484" s="12" t="n">
        <x:v>669.0372044032529</x:v>
      </x:c>
      <x:c r="D2484" s="12" t="n">
        <x:v>0</x:v>
      </x:c>
      <x:c r="E2484" s="12" t="n">
        <x:v>656.6397833333333</x:v>
      </x:c>
      <x:c r="F2484" s="12" t="n">
        <x:v>0</x:v>
      </x:c>
      <x:c r="G2484" s="12" t="n">
        <x:f>E2484-F2484</x:f>
        <x:v>656.6397833333333</x:v>
      </x:c>
      <x:c r="H2484" s="12" t="n">
        <x:f>G2484-C2484+D2484</x:f>
        <x:v>-12.397421069919574</x:v>
      </x:c>
      <x:c r="I2484" s="12" t="n">
        <x:v>663.6263366666666</x:v>
      </x:c>
      <x:c r="J2484" s="12" t="n">
        <x:v>0</x:v>
      </x:c>
      <x:c r="K2484" s="12" t="n">
        <x:f>G2484-I2484+J2484</x:f>
        <x:v>-6.9865533333332905</x:v>
      </x:c>
      <x:c r="L2484" s="12" t="n">
        <x:v>10372.302929254653</x:v>
      </x:c>
      <x:c r="M2484" s="12" t="n">
        <x:v>10383.46060820858</x:v>
      </x:c>
      <x:c r="N2484" s="12" t="n">
        <x:v>11.157678953927615</x:v>
      </x:c>
      <x:c r="O2484" s="12" t="n">
        <x:v>0</x:v>
      </x:c>
      <x:c r="P2484" s="12" t="n">
        <x:v>0</x:v>
      </x:c>
      <x:c r="Q2484" s="12" t="n">
        <x:v>0</x:v>
      </x:c>
      <x:c r="R2484" s="12" t="n">
        <x:v>115.45633838138474</x:v>
      </x:c>
      <x:c r="S2484" s="12" t="n">
        <x:v>0</x:v>
      </x:c>
      <x:c r="T2484" s="12" t="n">
        <x:v>0</x:v>
      </x:c>
      <x:c r="U2484" s="12" t="n">
        <x:f>'逐时购电与费用'!H2484+'逐时购电与费用'!J2484+F2484-P2484+O2484-E2484-N2484/'月度汇总'!$F$6-Q2484</x:f>
        <x:v>1.000000260376055e-8</x:v>
      </x:c>
      <x:c r="V2484" s="12" t="n">
        <x:f>M2484-L2484-N2484+O2484/'月度汇总'!$F$7</x:f>
        <x:v>-8.810729923425242e-13</x:v>
      </x:c>
    </x:row>
    <x:row r="2485" ht="20" customHeight="1">
      <x:c r="A2485" s="13" t="n">
        <x:f>'逐时购电与费用'!A2485</x:f>
        <x:v>45706.22916666667</x:v>
      </x:c>
      <x:c r="B2485" s="13" t="n">
        <x:v>45706</x:v>
      </x:c>
      <x:c r="C2485" s="12" t="n">
        <x:v>668.7161798328133</x:v>
      </x:c>
      <x:c r="D2485" s="12" t="n">
        <x:v>0</x:v>
      </x:c>
      <x:c r="E2485" s="12" t="n">
        <x:v>677.9833333333333</x:v>
      </x:c>
      <x:c r="F2485" s="12" t="n">
        <x:v>0</x:v>
      </x:c>
      <x:c r="G2485" s="12" t="n">
        <x:f>E2485-F2485</x:f>
        <x:v>677.9833333333333</x:v>
      </x:c>
      <x:c r="H2485" s="12" t="n">
        <x:f>G2485-C2485+D2485</x:f>
        <x:v>9.267153500520067</x:v>
      </x:c>
      <x:c r="I2485" s="12" t="n">
        <x:v>666.0710416666667</x:v>
      </x:c>
      <x:c r="J2485" s="12" t="n">
        <x:v>0</x:v>
      </x:c>
      <x:c r="K2485" s="12" t="n">
        <x:f>G2485-I2485+J2485</x:f>
        <x:v>11.912291666666647</x:v>
      </x:c>
      <x:c r="L2485" s="12" t="n">
        <x:v>10383.46060820858</x:v>
      </x:c>
      <x:c r="M2485" s="12" t="n">
        <x:v>10373.16377099689</x:v>
      </x:c>
      <x:c r="N2485" s="12" t="n">
        <x:v>0</x:v>
      </x:c>
      <x:c r="O2485" s="12" t="n">
        <x:v>9.267153490520066</x:v>
      </x:c>
      <x:c r="P2485" s="12" t="n">
        <x:v>0</x:v>
      </x:c>
      <x:c r="Q2485" s="12" t="n">
        <x:v>0</x:v>
      </x:c>
      <x:c r="R2485" s="12" t="n">
        <x:v>87.3211850337351</x:v>
      </x:c>
      <x:c r="S2485" s="12" t="n">
        <x:v>0</x:v>
      </x:c>
      <x:c r="T2485" s="12" t="n">
        <x:v>0</x:v>
      </x:c>
      <x:c r="U2485" s="12" t="n">
        <x:f>'逐时购电与费用'!H2485+'逐时购电与费用'!J2485+F2485-P2485+O2485-E2485-N2485/'月度汇总'!$F$6-Q2485</x:f>
        <x:v>-1.0000007932831068e-8</x:v>
      </x:c>
      <x:c r="V2485" s="12" t="n">
        <x:f>M2485-L2485-N2485+O2485/'月度汇总'!$F$7</x:f>
        <x:v>5.631051180898794e-13</x:v>
      </x:c>
    </x:row>
    <x:row r="2486" ht="20" customHeight="1">
      <x:c r="A2486" s="13" t="n">
        <x:f>'逐时购电与费用'!A2486</x:f>
        <x:v>45706.23611111111</x:v>
      </x:c>
      <x:c r="B2486" s="13" t="n">
        <x:v>45706</x:v>
      </x:c>
      <x:c r="C2486" s="12" t="n">
        <x:v>653.2402797876734</x:v>
      </x:c>
      <x:c r="D2486" s="12" t="n">
        <x:v>0.018780856681225106</x:v>
      </x:c>
      <x:c r="E2486" s="12" t="n">
        <x:v>642.9746666666666</x:v>
      </x:c>
      <x:c r="F2486" s="12" t="n">
        <x:v>0.0803</x:v>
      </x:c>
      <x:c r="G2486" s="12" t="n">
        <x:f>E2486-F2486</x:f>
        <x:v>642.8943666666667</x:v>
      </x:c>
      <x:c r="H2486" s="12" t="n">
        <x:f>G2486-C2486+D2486</x:f>
        <x:v>-10.327132264325563</x:v>
      </x:c>
      <x:c r="I2486" s="12" t="n">
        <x:v>653.0083066666667</x:v>
      </x:c>
      <x:c r="J2486" s="12" t="n">
        <x:v>0.018780856681225106</x:v>
      </x:c>
      <x:c r="K2486" s="12" t="n">
        <x:f>G2486-I2486+J2486</x:f>
        <x:v>-10.095159143318845</x:v>
      </x:c>
      <x:c r="L2486" s="12" t="n">
        <x:v>10373.16377099689</x:v>
      </x:c>
      <x:c r="M2486" s="12" t="n">
        <x:v>10799.999999991</x:v>
      </x:c>
      <x:c r="N2486" s="12" t="n">
        <x:v>426.8362289941091</x:v>
      </x:c>
      <x:c r="O2486" s="12" t="n">
        <x:v>0</x:v>
      </x:c>
      <x:c r="P2486" s="12" t="n">
        <x:v>0.0803</x:v>
      </x:c>
      <x:c r="Q2486" s="12" t="n">
        <x:v>369.3176889375378</x:v>
      </x:c>
      <x:c r="R2486" s="12" t="n">
        <x:v>71.99618022449022</x:v>
      </x:c>
      <x:c r="S2486" s="12" t="n">
        <x:v>0</x:v>
      </x:c>
      <x:c r="T2486" s="12" t="n">
        <x:v>0</x:v>
      </x:c>
      <x:c r="U2486" s="12" t="n">
        <x:f>'逐时购电与费用'!H2486+'逐时购电与费用'!J2486+F2486-P2486+O2486-E2486-N2486/'月度汇总'!$F$6-Q2486</x:f>
        <x:v>-5.684341886080802e-14</x:v>
      </x:c>
      <x:c r="V2486" s="12" t="n">
        <x:f>M2486-L2486-N2486+O2486/'月度汇总'!$F$7</x:f>
        <x:v>-3.410605131648481e-13</x:v>
      </x:c>
    </x:row>
    <x:row r="2487" ht="20" customHeight="1">
      <x:c r="A2487" s="13" t="n">
        <x:f>'逐时购电与费用'!A2487</x:f>
        <x:v>45706.243055555555</x:v>
      </x:c>
      <x:c r="B2487" s="13" t="n">
        <x:v>45706</x:v>
      </x:c>
      <x:c r="C2487" s="12" t="n">
        <x:v>718.2559020917324</x:v>
      </x:c>
      <x:c r="D2487" s="12" t="n">
        <x:v>0</x:v>
      </x:c>
      <x:c r="E2487" s="12" t="n">
        <x:v>717.4585</x:v>
      </x:c>
      <x:c r="F2487" s="12" t="n">
        <x:v>0</x:v>
      </x:c>
      <x:c r="G2487" s="12" t="n">
        <x:f>E2487-F2487</x:f>
        <x:v>717.4585</x:v>
      </x:c>
      <x:c r="H2487" s="12" t="n">
        <x:f>G2487-C2487+D2487</x:f>
        <x:v>-0.7974020917324651</x:v>
      </x:c>
      <x:c r="I2487" s="12" t="n">
        <x:v>718.0770883333333</x:v>
      </x:c>
      <x:c r="J2487" s="12" t="n">
        <x:v>0</x:v>
      </x:c>
      <x:c r="K2487" s="12" t="n">
        <x:f>G2487-I2487+J2487</x:f>
        <x:v>-0.6185883333333777</x:v>
      </x:c>
      <x:c r="L2487" s="12" t="n">
        <x:v>10799.999999991</x:v>
      </x:c>
      <x:c r="M2487" s="12" t="n">
        <x:v>10799.999999991</x:v>
      </x:c>
      <x:c r="N2487" s="12" t="n">
        <x:v>0</x:v>
      </x:c>
      <x:c r="O2487" s="12" t="n">
        <x:v>0</x:v>
      </x:c>
      <x:c r="P2487" s="12" t="n">
        <x:v>0</x:v>
      </x:c>
      <x:c r="Q2487" s="12" t="n">
        <x:v>0.7974020836321415</x:v>
      </x:c>
      <x:c r="R2487" s="12" t="n">
        <x:v>40.851677690732345</x:v>
      </x:c>
      <x:c r="S2487" s="12" t="n">
        <x:v>0</x:v>
      </x:c>
      <x:c r="T2487" s="12" t="n">
        <x:v>0</x:v>
      </x:c>
      <x:c r="U2487" s="12" t="n">
        <x:f>'逐时购电与费用'!H2487+'逐时购电与费用'!J2487+F2487-P2487+O2487-E2487-N2487/'月度汇总'!$F$6-Q2487</x:f>
        <x:v>8.100323634074869e-9</x:v>
      </x:c>
      <x:c r="V2487" s="12" t="n">
        <x:f>M2487-L2487-N2487+O2487/'月度汇总'!$F$7</x:f>
        <x:v>0</x:v>
      </x:c>
    </x:row>
    <x:row r="2488" ht="20" customHeight="1">
      <x:c r="A2488" s="13" t="n">
        <x:f>'逐时购电与费用'!A2488</x:f>
        <x:v>45706.25</x:v>
      </x:c>
      <x:c r="B2488" s="13" t="n">
        <x:v>45706</x:v>
      </x:c>
      <x:c r="C2488" s="12" t="n">
        <x:v>841.5365773909931</x:v>
      </x:c>
      <x:c r="D2488" s="12" t="n">
        <x:v>86.42383720031093</x:v>
      </x:c>
      <x:c r="E2488" s="12" t="n">
        <x:v>867.54</x:v>
      </x:c>
      <x:c r="F2488" s="12" t="n">
        <x:v>0</x:v>
      </x:c>
      <x:c r="G2488" s="12" t="n">
        <x:f>E2488-F2488</x:f>
        <x:v>867.54</x:v>
      </x:c>
      <x:c r="H2488" s="12" t="n">
        <x:f>G2488-C2488+D2488</x:f>
        <x:v>112.42725980931779</x:v>
      </x:c>
      <x:c r="I2488" s="12" t="n">
        <x:v>844.0130916666667</x:v>
      </x:c>
      <x:c r="J2488" s="12" t="n">
        <x:v>86.58480831155676</x:v>
      </x:c>
      <x:c r="K2488" s="12" t="n">
        <x:f>G2488-I2488+J2488</x:f>
        <x:v>110.11171664489002</x:v>
      </x:c>
      <x:c r="L2488" s="12" t="n">
        <x:v>10799.999999991</x:v>
      </x:c>
      <x:c r="M2488" s="12" t="n">
        <x:v>9966.666666668778</x:v>
      </x:c>
      <x:c r="N2488" s="12" t="n">
        <x:v>0</x:v>
      </x:c>
      <x:c r="O2488" s="12" t="n">
        <x:v>749.99999999</x:v>
      </x:c>
      <x:c r="P2488" s="12" t="n">
        <x:v>0</x:v>
      </x:c>
      <x:c r="Q2488" s="12" t="n">
        <x:v>0</x:v>
      </x:c>
      <x:c r="R2488" s="12" t="n">
        <x:v>3257.941760612164</x:v>
      </x:c>
      <x:c r="S2488" s="12" t="n">
        <x:v>0</x:v>
      </x:c>
      <x:c r="T2488" s="12" t="n">
        <x:v>0</x:v>
      </x:c>
      <x:c r="U2488" s="12" t="n">
        <x:f>'逐时购电与费用'!H2488+'逐时购电与费用'!J2488+F2488-P2488+O2488-E2488-N2488/'月度汇总'!$F$6-Q2488</x:f>
        <x:v>0</x:v>
      </x:c>
      <x:c r="V2488" s="12" t="n">
        <x:f>M2488-L2488-N2488+O2488/'月度汇总'!$F$7</x:f>
        <x:v>4.547473508864641e-13</x:v>
      </x:c>
    </x:row>
    <x:row r="2489" ht="20" customHeight="1">
      <x:c r="A2489" s="13" t="n">
        <x:f>'逐时购电与费用'!A2489</x:f>
        <x:v>45706.256944444445</x:v>
      </x:c>
      <x:c r="B2489" s="13" t="n">
        <x:v>45706</x:v>
      </x:c>
      <x:c r="C2489" s="12" t="n">
        <x:v>891.5899632885734</x:v>
      </x:c>
      <x:c r="D2489" s="12" t="n">
        <x:v>86.68544277555645</x:v>
      </x:c>
      <x:c r="E2489" s="12" t="n">
        <x:v>877.5892833333334</x:v>
      </x:c>
      <x:c r="F2489" s="12" t="n">
        <x:v>1.11835</x:v>
      </x:c>
      <x:c r="G2489" s="12" t="n">
        <x:f>E2489-F2489</x:f>
        <x:v>876.4709333333334</x:v>
      </x:c>
      <x:c r="H2489" s="12" t="n">
        <x:f>G2489-C2489+D2489</x:f>
        <x:v>71.56641282031649</x:v>
      </x:c>
      <x:c r="I2489" s="12" t="n">
        <x:v>895.7331641666666</x:v>
      </x:c>
      <x:c r="J2489" s="12" t="n">
        <x:v>86.81622888658298</x:v>
      </x:c>
      <x:c r="K2489" s="12" t="n">
        <x:f>G2489-I2489+J2489</x:f>
        <x:v>67.55399805324977</x:v>
      </x:c>
      <x:c r="L2489" s="12" t="n">
        <x:v>9966.666666668778</x:v>
      </x:c>
      <x:c r="M2489" s="12" t="n">
        <x:v>9138.527320924546</x:v>
      </x:c>
      <x:c r="N2489" s="12" t="n">
        <x:v>0</x:v>
      </x:c>
      <x:c r="O2489" s="12" t="n">
        <x:v>745.3254111698094</x:v>
      </x:c>
      <x:c r="P2489" s="12" t="n">
        <x:v>0</x:v>
      </x:c>
      <x:c r="Q2489" s="12" t="n">
        <x:v>0</x:v>
      </x:c>
      <x:c r="R2489" s="12" t="n">
        <x:v>3161.125887106931</x:v>
      </x:c>
      <x:c r="S2489" s="12" t="n">
        <x:v>12.073733186148502</x:v>
      </x:c>
      <x:c r="T2489" s="12" t="n">
        <x:v>1.734532005930646</x:v>
      </x:c>
      <x:c r="U2489" s="12" t="n">
        <x:f>'逐时购电与费用'!H2489+'逐时购电与费用'!J2489+F2489-P2489+O2489-E2489-N2489/'月度汇总'!$F$6-Q2489</x:f>
        <x:v>-1.0000007932831068e-8</x:v>
      </x:c>
      <x:c r="V2489" s="12" t="n">
        <x:f>M2489-L2489-N2489+O2489/'月度汇总'!$F$7</x:f>
        <x:v>7.958078640513122e-13</x:v>
      </x:c>
    </x:row>
    <x:row r="2490" ht="20" customHeight="1">
      <x:c r="A2490" s="13" t="n">
        <x:f>'逐时购电与费用'!A2490</x:f>
        <x:v>45706.26388888889</x:v>
      </x:c>
      <x:c r="B2490" s="13" t="n">
        <x:v>45706</x:v>
      </x:c>
      <x:c r="C2490" s="12" t="n">
        <x:v>877.583071813921</x:v>
      </x:c>
      <x:c r="D2490" s="12" t="n">
        <x:v>86.42383720031093</x:v>
      </x:c>
      <x:c r="E2490" s="12" t="n">
        <x:v>842.8524666666667</x:v>
      </x:c>
      <x:c r="F2490" s="12" t="n">
        <x:v>0</x:v>
      </x:c>
      <x:c r="G2490" s="12" t="n">
        <x:f>E2490-F2490</x:f>
        <x:v>842.8524666666667</x:v>
      </x:c>
      <x:c r="H2490" s="12" t="n">
        <x:f>G2490-C2490+D2490</x:f>
        <x:v>51.693232053056605</x:v>
      </x:c>
      <x:c r="I2490" s="12" t="n">
        <x:v>881.7751816666666</x:v>
      </x:c>
      <x:c r="J2490" s="12" t="n">
        <x:v>86.58480831155676</x:v>
      </x:c>
      <x:c r="K2490" s="12" t="n">
        <x:f>G2490-I2490+J2490</x:f>
        <x:v>47.66209331155683</x:v>
      </x:c>
      <x:c r="L2490" s="12" t="n">
        <x:v>9138.527320924546</x:v>
      </x:c>
      <x:c r="M2490" s="12" t="n">
        <x:v>8346.662116745747</x:v>
      </x:c>
      <x:c r="N2490" s="12" t="n">
        <x:v>0</x:v>
      </x:c>
      <x:c r="O2490" s="12" t="n">
        <x:v>712.6786837609188</x:v>
      </x:c>
      <x:c r="P2490" s="12" t="n">
        <x:v>0</x:v>
      </x:c>
      <x:c r="Q2490" s="12" t="n">
        <x:v>0</x:v>
      </x:c>
      <x:c r="R2490" s="12" t="n">
        <x:v>3111.8031054159687</x:v>
      </x:c>
      <x:c r="S2490" s="12" t="n">
        <x:v>13.236109628663144</x:v>
      </x:c>
      <x:c r="T2490" s="12" t="n">
        <x:v>1.849427723789404</x:v>
      </x:c>
      <x:c r="U2490" s="12" t="n">
        <x:f>'逐时购电与费用'!H2490+'逐时购电与费用'!J2490+F2490-P2490+O2490-E2490-N2490/'月度汇总'!$F$6-Q2490</x:f>
        <x:v>-1.0000007932831068e-8</x:v>
      </x:c>
      <x:c r="V2490" s="12" t="n">
        <x:f>M2490-L2490-N2490+O2490/'月度汇总'!$F$7</x:f>
        <x:v>-4.547473508864641e-13</x:v>
      </x:c>
    </x:row>
    <x:row r="2491" ht="20" customHeight="1">
      <x:c r="A2491" s="13" t="n">
        <x:f>'逐时购电与费用'!A2491</x:f>
        <x:v>45706.27083333333</x:v>
      </x:c>
      <x:c r="B2491" s="13" t="n">
        <x:v>45706</x:v>
      </x:c>
      <x:c r="C2491" s="12" t="n">
        <x:v>861.4668960595362</x:v>
      </x:c>
      <x:c r="D2491" s="12" t="n">
        <x:v>86.42383720031093</x:v>
      </x:c>
      <x:c r="E2491" s="12" t="n">
        <x:v>844.1266666666667</x:v>
      </x:c>
      <x:c r="F2491" s="12" t="n">
        <x:v>0</x:v>
      </x:c>
      <x:c r="G2491" s="12" t="n">
        <x:f>E2491-F2491</x:f>
        <x:v>844.1266666666667</x:v>
      </x:c>
      <x:c r="H2491" s="12" t="n">
        <x:f>G2491-C2491+D2491</x:f>
        <x:v>69.08360780744137</x:v>
      </x:c>
      <x:c r="I2491" s="12" t="n">
        <x:v>864.4744833333332</x:v>
      </x:c>
      <x:c r="J2491" s="12" t="n">
        <x:v>86.58480831155676</x:v>
      </x:c>
      <x:c r="K2491" s="12" t="n">
        <x:f>G2491-I2491+J2491</x:f>
        <x:v>66.23699164489024</x:v>
      </x:c>
      <x:c r="L2491" s="12" t="n">
        <x:v>8346.662116745747</x:v>
      </x:c>
      <x:c r="M2491" s="12" t="n">
        <x:v>7519.575307952547</x:v>
      </x:c>
      <x:c r="N2491" s="12" t="n">
        <x:v>0</x:v>
      </x:c>
      <x:c r="O2491" s="12" t="n">
        <x:v>744.3781279138805</x:v>
      </x:c>
      <x:c r="P2491" s="12" t="n">
        <x:v>0</x:v>
      </x:c>
      <x:c r="Q2491" s="12" t="n">
        <x:v>0</x:v>
      </x:c>
      <x:c r="R2491" s="12" t="n">
        <x:v>3067.40708856787</x:v>
      </x:c>
      <x:c r="S2491" s="12" t="n">
        <x:v>5.364933987011909</x:v>
      </x:c>
      <x:c r="T2491" s="12" t="n">
        <x:v>0.7290841467138307</x:v>
      </x:c>
      <x:c r="U2491" s="12" t="n">
        <x:f>'逐时购电与费用'!H2491+'逐时购电与费用'!J2491+F2491-P2491+O2491-E2491-N2491/'月度汇总'!$F$6-Q2491</x:f>
        <x:v>-1.0000007932831068e-8</x:v>
      </x:c>
      <x:c r="V2491" s="12" t="n">
        <x:f>M2491-L2491-N2491+O2491/'月度汇总'!$F$7</x:f>
        <x:v>1.1368683772161603e-13</x:v>
      </x:c>
    </x:row>
    <x:row r="2492" ht="20" customHeight="1">
      <x:c r="A2492" s="13" t="n">
        <x:f>'逐时购电与费用'!A2492</x:f>
        <x:v>45706.27777777778</x:v>
      </x:c>
      <x:c r="B2492" s="13" t="n">
        <x:v>45706</x:v>
      </x:c>
      <x:c r="C2492" s="12" t="n">
        <x:v>890.0263034851827</x:v>
      </x:c>
      <x:c r="D2492" s="12" t="n">
        <x:v>94.34416756404019</x:v>
      </x:c>
      <x:c r="E2492" s="12" t="n">
        <x:v>860.9366333333334</x:v>
      </x:c>
      <x:c r="F2492" s="12" t="n">
        <x:v>31.872833333333332</x:v>
      </x:c>
      <x:c r="G2492" s="12" t="n">
        <x:f>E2492-F2492</x:f>
        <x:v>829.0638</x:v>
      </x:c>
      <x:c r="H2492" s="12" t="n">
        <x:f>G2492-C2492+D2492</x:f>
        <x:v>33.38166407885754</x:v>
      </x:c>
      <x:c r="I2492" s="12" t="n">
        <x:v>890.0922233333332</x:v>
      </x:c>
      <x:c r="J2492" s="12" t="n">
        <x:v>93.59126222773068</x:v>
      </x:c>
      <x:c r="K2492" s="12" t="n">
        <x:f>G2492-I2492+J2492</x:f>
        <x:v>32.56283889439749</x:v>
      </x:c>
      <x:c r="L2492" s="12" t="n">
        <x:v>7519.575307952547</x:v>
      </x:c>
      <x:c r="M2492" s="12" t="n">
        <x:v>6729.480672875524</x:v>
      </x:c>
      <x:c r="N2492" s="12" t="n">
        <x:v>0</x:v>
      </x:c>
      <x:c r="O2492" s="12" t="n">
        <x:v>711.0851715693203</x:v>
      </x:c>
      <x:c r="P2492" s="12" t="n">
        <x:v>0</x:v>
      </x:c>
      <x:c r="Q2492" s="12" t="n">
        <x:v>0</x:v>
      </x:c>
      <x:c r="R2492" s="12" t="n">
        <x:v>3040.0902512845573</x:v>
      </x:c>
      <x:c r="S2492" s="12" t="n">
        <x:v>0</x:v>
      </x:c>
      <x:c r="T2492" s="12" t="n">
        <x:v>0</x:v>
      </x:c>
      <x:c r="U2492" s="12" t="n">
        <x:f>'逐时购电与费用'!H2492+'逐时购电与费用'!J2492+F2492-P2492+O2492-E2492-N2492/'月度汇总'!$F$6-Q2492</x:f>
        <x:v>-1.0000007932831068e-8</x:v>
      </x:c>
      <x:c r="V2492" s="12" t="n">
        <x:f>M2492-L2492-N2492+O2492/'月度汇总'!$F$7</x:f>
        <x:v>-2.2737367544323206e-13</x:v>
      </x:c>
    </x:row>
    <x:row r="2493" ht="20" customHeight="1">
      <x:c r="A2493" s="13" t="n">
        <x:f>'逐时购电与费用'!A2493</x:f>
        <x:v>45706.28472222222</x:v>
      </x:c>
      <x:c r="B2493" s="13" t="n">
        <x:v>45706</x:v>
      </x:c>
      <x:c r="C2493" s="12" t="n">
        <x:v>889.7395542228953</x:v>
      </x:c>
      <x:c r="D2493" s="12" t="n">
        <x:v>108.62042747452342</x:v>
      </x:c>
      <x:c r="E2493" s="12" t="n">
        <x:v>850.4667999999999</x:v>
      </x:c>
      <x:c r="F2493" s="12" t="n">
        <x:v>79.55498333333333</x:v>
      </x:c>
      <x:c r="G2493" s="12" t="n">
        <x:f>E2493-F2493</x:f>
        <x:v>770.9118166666666</x:v>
      </x:c>
      <x:c r="H2493" s="12" t="n">
        <x:f>G2493-C2493+D2493</x:f>
        <x:v>-10.207310081705302</x:v>
      </x:c>
      <x:c r="I2493" s="12" t="n">
        <x:v>889.8504725</x:v>
      </x:c>
      <x:c r="J2493" s="12" t="n">
        <x:v>106.2202754840698</x:v>
      </x:c>
      <x:c r="K2493" s="12" t="n">
        <x:f>G2493-I2493+J2493</x:f>
        <x:v>-12.718380349263626</x:v>
      </x:c>
      <x:c r="L2493" s="12" t="n">
        <x:v>6729.480672875524</x:v>
      </x:c>
      <x:c r="M2493" s="12" t="n">
        <x:v>6726.69059481157</x:v>
      </x:c>
      <x:c r="N2493" s="12" t="n">
        <x:v>0</x:v>
      </x:c>
      <x:c r="O2493" s="12" t="n">
        <x:v>2.5110702575583526</x:v>
      </x:c>
      <x:c r="P2493" s="12" t="n">
        <x:v>12.71838033926361</x:v>
      </x:c>
      <x:c r="Q2493" s="12" t="n">
        <x:v>0</x:v>
      </x:c>
      <x:c r="R2493" s="12" t="n">
        <x:v>3011.692062638745</x:v>
      </x:c>
      <x:c r="S2493" s="12" t="n">
        <x:v>32.433540082728086</x:v>
      </x:c>
      <x:c r="T2493" s="12" t="n">
        <x:v>0</x:v>
      </x:c>
      <x:c r="U2493" s="12" t="n">
        <x:f>'逐时购电与费用'!H2493+'逐时购电与费用'!J2493+F2493-P2493+O2493-E2493-N2493/'月度汇总'!$F$6-Q2493</x:f>
        <x:v>0</x:v>
      </x:c>
      <x:c r="V2493" s="12" t="n">
        <x:f>M2493-L2493-N2493+O2493/'月度汇总'!$F$7</x:f>
        <x:v>-1.176836406102666e-13</x:v>
      </x:c>
    </x:row>
    <x:row r="2494" ht="20" customHeight="1">
      <x:c r="A2494" s="13" t="n">
        <x:f>'逐时购电与费用'!A2494</x:f>
        <x:v>45706.29166666667</x:v>
      </x:c>
      <x:c r="B2494" s="13" t="n">
        <x:v>45706</x:v>
      </x:c>
      <x:c r="C2494" s="12" t="n">
        <x:v>859.0559493827647</x:v>
      </x:c>
      <x:c r="D2494" s="12" t="n">
        <x:v>329.5236573630711</x:v>
      </x:c>
      <x:c r="E2494" s="12" t="n">
        <x:v>825.1183333333333</x:v>
      </x:c>
      <x:c r="F2494" s="12" t="n">
        <x:v>130.93124999999998</x:v>
      </x:c>
      <x:c r="G2494" s="12" t="n">
        <x:f>E2494-F2494</x:f>
        <x:v>694.1870833333334</x:v>
      </x:c>
      <x:c r="H2494" s="12" t="n">
        <x:f>G2494-C2494+D2494</x:f>
        <x:v>164.6547913136398</x:v>
      </x:c>
      <x:c r="I2494" s="12" t="n">
        <x:v>857.2825666666666</x:v>
      </x:c>
      <x:c r="J2494" s="12" t="n">
        <x:v>322.37133071681086</x:v>
      </x:c>
      <x:c r="K2494" s="12" t="n">
        <x:f>G2494-I2494+J2494</x:f>
        <x:v>159.27584738347758</x:v>
      </x:c>
      <x:c r="L2494" s="12" t="n">
        <x:v>6726.69059481157</x:v>
      </x:c>
      <x:c r="M2494" s="12" t="n">
        <x:v>6543.740826696415</x:v>
      </x:c>
      <x:c r="N2494" s="12" t="n">
        <x:v>0</x:v>
      </x:c>
      <x:c r="O2494" s="12" t="n">
        <x:v>164.65479130363974</x:v>
      </x:c>
      <x:c r="P2494" s="12" t="n">
        <x:v>0</x:v>
      </x:c>
      <x:c r="Q2494" s="12" t="n">
        <x:v>0</x:v>
      </x:c>
      <x:c r="R2494" s="12" t="n">
        <x:v>2994.163610725985</x:v>
      </x:c>
      <x:c r="S2494" s="12" t="n">
        <x:v>5.7336826154444225</x:v>
      </x:c>
      <x:c r="T2494" s="12" t="n">
        <x:v>0</x:v>
      </x:c>
      <x:c r="U2494" s="12" t="n">
        <x:f>'逐时购电与费用'!H2494+'逐时购电与费用'!J2494+F2494-P2494+O2494-E2494-N2494/'月度汇总'!$F$6-Q2494</x:f>
        <x:v>-1.0000007932831068e-8</x:v>
      </x:c>
      <x:c r="V2494" s="12" t="n">
        <x:f>M2494-L2494-N2494+O2494/'月度汇总'!$F$7</x:f>
        <x:v>8.526512829121202e-14</x:v>
      </x:c>
    </x:row>
    <x:row r="2495" ht="20" customHeight="1">
      <x:c r="A2495" s="13" t="n">
        <x:f>'逐时购电与费用'!A2495</x:f>
        <x:v>45706.29861111111</x:v>
      </x:c>
      <x:c r="B2495" s="13" t="n">
        <x:v>45706</x:v>
      </x:c>
      <x:c r="C2495" s="12" t="n">
        <x:v>872.8160710261428</x:v>
      </x:c>
      <x:c r="D2495" s="12" t="n">
        <x:v>347.32572194366</x:v>
      </x:c>
      <x:c r="E2495" s="12" t="n">
        <x:v>837.4530166666666</x:v>
      </x:c>
      <x:c r="F2495" s="12" t="n">
        <x:v>185.6423</x:v>
      </x:c>
      <x:c r="G2495" s="12" t="n">
        <x:f>E2495-F2495</x:f>
        <x:v>651.8107166666666</x:v>
      </x:c>
      <x:c r="H2495" s="12" t="n">
        <x:f>G2495-C2495+D2495</x:f>
        <x:v>126.32036758418383</x:v>
      </x:c>
      <x:c r="I2495" s="12" t="n">
        <x:v>870.0982799999998</x:v>
      </x:c>
      <x:c r="J2495" s="12" t="n">
        <x:v>338.1193285109231</x:v>
      </x:c>
      <x:c r="K2495" s="12" t="n">
        <x:f>G2495-I2495+J2495</x:f>
        <x:v>119.83176517758989</x:v>
      </x:c>
      <x:c r="L2495" s="12" t="n">
        <x:v>6543.740826696415</x:v>
      </x:c>
      <x:c r="M2495" s="12" t="n">
        <x:v>6403.384862725099</x:v>
      </x:c>
      <x:c r="N2495" s="12" t="n">
        <x:v>0</x:v>
      </x:c>
      <x:c r="O2495" s="12" t="n">
        <x:v>126.32036757418383</x:v>
      </x:c>
      <x:c r="P2495" s="12" t="n">
        <x:v>0</x:v>
      </x:c>
      <x:c r="Q2495" s="12" t="n">
        <x:v>0</x:v>
      </x:c>
      <x:c r="R2495" s="12" t="n">
        <x:v>2813.044952542243</x:v>
      </x:c>
      <x:c r="S2495" s="12" t="n">
        <x:v>125.29553461427804</x:v>
      </x:c>
      <x:c r="T2495" s="12" t="n">
        <x:v>0</x:v>
      </x:c>
      <x:c r="U2495" s="12" t="n">
        <x:f>'逐时购电与费用'!H2495+'逐时购电与费用'!J2495+F2495-P2495+O2495-E2495-N2495/'月度汇总'!$F$6-Q2495</x:f>
        <x:v>-1.0000007932831068e-8</x:v>
      </x:c>
      <x:c r="V2495" s="12" t="n">
        <x:f>M2495-L2495-N2495+O2495/'月度汇总'!$F$7</x:f>
        <x:v>-3.979039320256561e-13</x:v>
      </x:c>
    </x:row>
    <x:row r="2496" ht="20" customHeight="1">
      <x:c r="A2496" s="13" t="n">
        <x:f>'逐时购电与费用'!A2496</x:f>
        <x:v>45706.305555555555</x:v>
      </x:c>
      <x:c r="B2496" s="13" t="n">
        <x:v>45706</x:v>
      </x:c>
      <x:c r="C2496" s="12" t="n">
        <x:v>902.5965888062499</x:v>
      </x:c>
      <x:c r="D2496" s="12" t="n">
        <x:v>365.8744590306976</x:v>
      </x:c>
      <x:c r="E2496" s="12" t="n">
        <x:v>861.7883166666667</x:v>
      </x:c>
      <x:c r="F2496" s="12" t="n">
        <x:v>248.77971666666667</x:v>
      </x:c>
      <x:c r="G2496" s="12" t="n">
        <x:f>E2496-F2496</x:f>
        <x:v>613.0086</x:v>
      </x:c>
      <x:c r="H2496" s="12" t="n">
        <x:f>G2496-C2496+D2496</x:f>
        <x:v>76.28647022444773</x:v>
      </x:c>
      <x:c r="I2496" s="12" t="n">
        <x:v>896.4885066666666</x:v>
      </x:c>
      <x:c r="J2496" s="12" t="n">
        <x:v>354.5278450292118</x:v>
      </x:c>
      <x:c r="K2496" s="12" t="n">
        <x:f>G2496-I2496+J2496</x:f>
        <x:v>71.04793836254521</x:v>
      </x:c>
      <x:c r="L2496" s="12" t="n">
        <x:v>6403.384862725099</x:v>
      </x:c>
      <x:c r="M2496" s="12" t="n">
        <x:v>6318.622118042379</x:v>
      </x:c>
      <x:c r="N2496" s="12" t="n">
        <x:v>0</x:v>
      </x:c>
      <x:c r="O2496" s="12" t="n">
        <x:v>76.28647021444773</x:v>
      </x:c>
      <x:c r="P2496" s="12" t="n">
        <x:v>0</x:v>
      </x:c>
      <x:c r="Q2496" s="12" t="n">
        <x:v>0</x:v>
      </x:c>
      <x:c r="R2496" s="12" t="n">
        <x:v>2643.3433761347987</x:v>
      </x:c>
      <x:c r="S2496" s="12" t="n">
        <x:v>130.59319326576315</x:v>
      </x:c>
      <x:c r="T2496" s="12" t="n">
        <x:v>0</x:v>
      </x:c>
      <x:c r="U2496" s="12" t="n">
        <x:f>'逐时购电与费用'!H2496+'逐时购电与费用'!J2496+F2496-P2496+O2496-E2496-N2496/'月度汇总'!$F$6-Q2496</x:f>
        <x:v>-1.0000007932831068e-8</x:v>
      </x:c>
      <x:c r="V2496" s="12" t="n">
        <x:f>M2496-L2496-N2496+O2496/'月度汇总'!$F$7</x:f>
        <x:v>-3.410605131648481e-13</x:v>
      </x:c>
    </x:row>
    <x:row r="2497" ht="20" customHeight="1">
      <x:c r="A2497" s="13" t="n">
        <x:f>'逐时购电与费用'!A2497</x:f>
        <x:v>45706.3125</x:v>
      </x:c>
      <x:c r="B2497" s="13" t="n">
        <x:v>45706</x:v>
      </x:c>
      <x:c r="C2497" s="12" t="n">
        <x:v>894.5477157761602</x:v>
      </x:c>
      <x:c r="D2497" s="12" t="n">
        <x:v>385.6826163091031</x:v>
      </x:c>
      <x:c r="E2497" s="12" t="n">
        <x:v>855.495</x:v>
      </x:c>
      <x:c r="F2497" s="12" t="n">
        <x:v>310.3125</x:v>
      </x:c>
      <x:c r="G2497" s="12" t="n">
        <x:f>E2497-F2497</x:f>
        <x:v>545.1825</x:v>
      </x:c>
      <x:c r="H2497" s="12" t="n">
        <x:f>G2497-C2497+D2497</x:f>
        <x:v>36.317400532942884</x:v>
      </x:c>
      <x:c r="I2497" s="12" t="n">
        <x:v>884.4850749999999</x:v>
      </x:c>
      <x:c r="J2497" s="12" t="n">
        <x:v>372.0504652687704</x:v>
      </x:c>
      <x:c r="K2497" s="12" t="n">
        <x:f>G2497-I2497+J2497</x:f>
        <x:v>32.74789026877045</x:v>
      </x:c>
      <x:c r="L2497" s="12" t="n">
        <x:v>6318.622118042379</x:v>
      </x:c>
      <x:c r="M2497" s="12" t="n">
        <x:v>6278.269450794664</x:v>
      </x:c>
      <x:c r="N2497" s="12" t="n">
        <x:v>0</x:v>
      </x:c>
      <x:c r="O2497" s="12" t="n">
        <x:v>36.31740052294288</x:v>
      </x:c>
      <x:c r="P2497" s="12" t="n">
        <x:v>0</x:v>
      </x:c>
      <x:c r="Q2497" s="12" t="n">
        <x:v>0</x:v>
      </x:c>
      <x:c r="R2497" s="12" t="n">
        <x:v>2528.0736388628557</x:v>
      </x:c>
      <x:c r="S2497" s="12" t="n">
        <x:v>132.71086454876627</x:v>
      </x:c>
      <x:c r="T2497" s="12" t="n">
        <x:v>0</x:v>
      </x:c>
      <x:c r="U2497" s="12" t="n">
        <x:f>'逐时购电与费用'!H2497+'逐时购电与费用'!J2497+F2497-P2497+O2497-E2497-N2497/'月度汇总'!$F$6-Q2497</x:f>
        <x:v>-1.0000007932831068e-8</x:v>
      </x:c>
      <x:c r="V2497" s="12" t="n">
        <x:f>M2497-L2497-N2497+O2497/'月度汇总'!$F$7</x:f>
        <x:v>-3.197442310920451e-13</x:v>
      </x:c>
    </x:row>
    <x:row r="2498" ht="20" customHeight="1">
      <x:c r="A2498" s="13" t="n">
        <x:f>'逐时购电与费用'!A2498</x:f>
        <x:v>45706.319444444445</x:v>
      </x:c>
      <x:c r="B2498" s="13" t="n">
        <x:v>45706</x:v>
      </x:c>
      <x:c r="C2498" s="12" t="n">
        <x:v>848.7973300308178</x:v>
      </x:c>
      <x:c r="D2498" s="12" t="n">
        <x:v>406.41780471656455</x:v>
      </x:c>
      <x:c r="E2498" s="12" t="n">
        <x:v>823.51875</x:v>
      </x:c>
      <x:c r="F2498" s="12" t="n">
        <x:v>352.7898</x:v>
      </x:c>
      <x:c r="G2498" s="12" t="n">
        <x:f>E2498-F2498</x:f>
        <x:v>470.72894999999994</x:v>
      </x:c>
      <x:c r="H2498" s="12" t="n">
        <x:f>G2498-C2498+D2498</x:f>
        <x:v>28.349424685746726</x:v>
      </x:c>
      <x:c r="I2498" s="12" t="n">
        <x:v>837.6380691666667</x:v>
      </x:c>
      <x:c r="J2498" s="12" t="n">
        <x:v>390.39315242300387</x:v>
      </x:c>
      <x:c r="K2498" s="12" t="n">
        <x:f>G2498-I2498+J2498</x:f>
        <x:v>23.484033256337113</x:v>
      </x:c>
      <x:c r="L2498" s="12" t="n">
        <x:v>6278.269450794664</x:v>
      </x:c>
      <x:c r="M2498" s="12" t="n">
        <x:v>7002.7549685764925</x:v>
      </x:c>
      <x:c r="N2498" s="12" t="n">
        <x:v>724.4855177818279</x:v>
      </x:c>
      <x:c r="O2498" s="12" t="n">
        <x:v>0</x:v>
      </x:c>
      <x:c r="P2498" s="12" t="n">
        <x:v>0</x:v>
      </x:c>
      <x:c r="Q2498" s="12" t="n">
        <x:v>0</x:v>
      </x:c>
      <x:c r="R2498" s="12" t="n">
        <x:v>2483.02036035855</x:v>
      </x:c>
      <x:c r="S2498" s="12" t="n">
        <x:v>133.43575426094617</x:v>
      </x:c>
      <x:c r="T2498" s="12" t="n">
        <x:v>0</x:v>
      </x:c>
      <x:c r="U2498" s="12" t="n">
        <x:f>'逐时购电与费用'!H2498+'逐时购电与费用'!J2498+F2498-P2498+O2498-E2498-N2498/'月度汇总'!$F$6-Q2498</x:f>
        <x:v>1.111175151891075e-9</x:v>
      </x:c>
      <x:c r="V2498" s="12" t="n">
        <x:f>M2498-L2498-N2498+O2498/'月度汇总'!$F$7</x:f>
        <x:v>2.2737367544323206e-13</x:v>
      </x:c>
    </x:row>
    <x:row r="2499" ht="20" customHeight="1">
      <x:c r="A2499" s="13" t="n">
        <x:f>'逐时购电与费用'!A2499</x:f>
        <x:v>45706.32638888889</x:v>
      </x:c>
      <x:c r="B2499" s="13" t="n">
        <x:v>45706</x:v>
      </x:c>
      <x:c r="C2499" s="12" t="n">
        <x:v>961.733183849726</x:v>
      </x:c>
      <x:c r="D2499" s="12" t="n">
        <x:v>427.36416955625464</x:v>
      </x:c>
      <x:c r="E2499" s="12" t="n">
        <x:v>935.6695333333333</x:v>
      </x:c>
      <x:c r="F2499" s="12" t="n">
        <x:v>393.89588333333336</x:v>
      </x:c>
      <x:c r="G2499" s="12" t="n">
        <x:f>E2499-F2499</x:f>
        <x:v>541.77365</x:v>
      </x:c>
      <x:c r="H2499" s="12" t="n">
        <x:f>G2499-C2499+D2499</x:f>
        <x:v>7.404635706528666</x:v>
      </x:c>
      <x:c r="I2499" s="12" t="n">
        <x:v>950.6120133333333</x:v>
      </x:c>
      <x:c r="J2499" s="12" t="n">
        <x:v>408.92264970669464</x:v>
      </x:c>
      <x:c r="K2499" s="12" t="n">
        <x:f>G2499-I2499+J2499</x:f>
        <x:v>0.08428637336135125</x:v>
      </x:c>
      <x:c r="L2499" s="12" t="n">
        <x:v>7002.7549685764925</x:v>
      </x:c>
      <x:c r="M2499" s="12" t="n">
        <x:v>6403.849389935683</x:v>
      </x:c>
      <x:c r="N2499" s="12" t="n">
        <x:v>0</x:v>
      </x:c>
      <x:c r="O2499" s="12" t="n">
        <x:v>539.0150207767292</x:v>
      </x:c>
      <x:c r="P2499" s="12" t="n">
        <x:v>0</x:v>
      </x:c>
      <x:c r="Q2499" s="12" t="n">
        <x:v>0</x:v>
      </x:c>
      <x:c r="R2499" s="12" t="n">
        <x:v>2428.9913643033697</x:v>
      </x:c>
      <x:c r="S2499" s="12" t="n">
        <x:v>133.58110373969294</x:v>
      </x:c>
      <x:c r="T2499" s="12" t="n">
        <x:v>0</x:v>
      </x:c>
      <x:c r="U2499" s="12" t="n">
        <x:f>'逐时购电与费用'!H2499+'逐时购电与费用'!J2499+F2499-P2499+O2499-E2499-N2499/'月度汇总'!$F$6-Q2499</x:f>
        <x:v>-1.0000007932831068e-8</x:v>
      </x:c>
      <x:c r="V2499" s="12" t="n">
        <x:f>M2499-L2499-N2499+O2499/'月度汇总'!$F$7</x:f>
        <x:v>3.410605131648481e-13</x:v>
      </x:c>
    </x:row>
    <x:row r="2500" ht="20" customHeight="1">
      <x:c r="A2500" s="13" t="n">
        <x:f>'逐时购电与费用'!A2500</x:f>
        <x:v>45706.33333333333</x:v>
      </x:c>
      <x:c r="B2500" s="13" t="n">
        <x:v>45706</x:v>
      </x:c>
      <x:c r="C2500" s="12" t="n">
        <x:v>1169.4117486736277</x:v>
      </x:c>
      <x:c r="D2500" s="12" t="n">
        <x:v>621.8152029191375</x:v>
      </x:c>
      <x:c r="E2500" s="12" t="n">
        <x:v>1121.9333333333334</x:v>
      </x:c>
      <x:c r="F2500" s="12" t="n">
        <x:v>444.85624999999993</x:v>
      </x:c>
      <x:c r="G2500" s="12" t="n">
        <x:f>E2500-F2500</x:f>
        <x:v>677.0770833333335</x:v>
      </x:c>
      <x:c r="H2500" s="12" t="n">
        <x:f>G2500-C2500+D2500</x:f>
        <x:v>129.48053757884327</x:v>
      </x:c>
      <x:c r="I2500" s="12" t="n">
        <x:v>1159.373825</x:v>
      </x:c>
      <x:c r="J2500" s="12" t="n">
        <x:v>623.6879188262582</x:v>
      </x:c>
      <x:c r="K2500" s="12" t="n">
        <x:f>G2500-I2500+J2500</x:f>
        <x:v>141.39117715959173</x:v>
      </x:c>
      <x:c r="L2500" s="12" t="n">
        <x:v>6403.849389935683</x:v>
      </x:c>
      <x:c r="M2500" s="12" t="n">
        <x:v>5700.72636740705</x:v>
      </x:c>
      <x:c r="N2500" s="12" t="n">
        <x:v>0</x:v>
      </x:c>
      <x:c r="O2500" s="12" t="n">
        <x:v>632.8107202757694</x:v>
      </x:c>
      <x:c r="P2500" s="12" t="n">
        <x:v>0</x:v>
      </x:c>
      <x:c r="Q2500" s="12" t="n">
        <x:v>0</x:v>
      </x:c>
      <x:c r="R2500" s="12" t="n">
        <x:v>2355.7423362578643</x:v>
      </x:c>
      <x:c r="S2500" s="12" t="n">
        <x:v>133.14633892146844</x:v>
      </x:c>
      <x:c r="T2500" s="12" t="n">
        <x:v>0</x:v>
      </x:c>
      <x:c r="U2500" s="12" t="n">
        <x:f>'逐时购电与费用'!H2500+'逐时购电与费用'!J2500+F2500-P2500+O2500-E2500-N2500/'月度汇总'!$F$6-Q2500</x:f>
        <x:v>-9.999894245993346e-9</x:v>
      </x:c>
      <x:c r="V2500" s="12" t="n">
        <x:f>M2500-L2500-N2500+O2500/'月度汇总'!$F$7</x:f>
        <x:v>0</x:v>
      </x:c>
    </x:row>
    <x:row r="2501" ht="20" customHeight="1">
      <x:c r="A2501" s="13" t="n">
        <x:f>'逐时购电与费用'!A2501</x:f>
        <x:v>45706.34027777778</x:v>
      </x:c>
      <x:c r="B2501" s="13" t="n">
        <x:v>45706</x:v>
      </x:c>
      <x:c r="C2501" s="12" t="n">
        <x:v>1198.216100081825</x:v>
      </x:c>
      <x:c r="D2501" s="12" t="n">
        <x:v>643.3900799301741</x:v>
      </x:c>
      <x:c r="E2501" s="12" t="n">
        <x:v>1135.1979333333334</x:v>
      </x:c>
      <x:c r="F2501" s="12" t="n">
        <x:v>500.48294999999996</x:v>
      </x:c>
      <x:c r="G2501" s="12" t="n">
        <x:f>E2501-F2501</x:f>
        <x:v>634.7149833333334</x:v>
      </x:c>
      <x:c r="H2501" s="12" t="n">
        <x:f>G2501-C2501+D2501</x:f>
        <x:v>79.88896318168247</x:v>
      </x:c>
      <x:c r="I2501" s="12" t="n">
        <x:v>1184.3716416666666</x:v>
      </x:c>
      <x:c r="J2501" s="12" t="n">
        <x:v>642.7734082671018</x:v>
      </x:c>
      <x:c r="K2501" s="12" t="n">
        <x:f>G2501-I2501+J2501</x:f>
        <x:v>93.11674993376857</x:v>
      </x:c>
      <x:c r="L2501" s="12" t="n">
        <x:v>5700.72636740705</x:v>
      </x:c>
      <x:c r="M2501" s="12" t="n">
        <x:v>5007.615941513601</x:v>
      </x:c>
      <x:c r="N2501" s="12" t="n">
        <x:v>0</x:v>
      </x:c>
      <x:c r="O2501" s="12" t="n">
        <x:v>623.7993833041047</x:v>
      </x:c>
      <x:c r="P2501" s="12" t="n">
        <x:v>0</x:v>
      </x:c>
      <x:c r="Q2501" s="12" t="n">
        <x:v>0</x:v>
      </x:c>
      <x:c r="R2501" s="12" t="n">
        <x:v>2114.10043654245</x:v>
      </x:c>
      <x:c r="S2501" s="12" t="n">
        <x:v>135.48970252485628</x:v>
      </x:c>
      <x:c r="T2501" s="12" t="n">
        <x:v>0</x:v>
      </x:c>
      <x:c r="U2501" s="12" t="n">
        <x:f>'逐时购电与费用'!H2501+'逐时购电与费用'!J2501+F2501-P2501+O2501-E2501-N2501/'月度汇总'!$F$6-Q2501</x:f>
        <x:v>-9.999894245993346e-9</x:v>
      </x:c>
      <x:c r="V2501" s="12" t="n">
        <x:f>M2501-L2501-N2501+O2501/'月度汇总'!$F$7</x:f>
        <x:v>4.547473508864641e-13</x:v>
      </x:c>
    </x:row>
    <x:row r="2502" ht="20" customHeight="1">
      <x:c r="A2502" s="13" t="n">
        <x:f>'逐时购电与费用'!A2502</x:f>
        <x:v>45706.34722222222</x:v>
      </x:c>
      <x:c r="B2502" s="13" t="n">
        <x:v>45706</x:v>
      </x:c>
      <x:c r="C2502" s="12" t="n">
        <x:v>1167.383218603452</x:v>
      </x:c>
      <x:c r="D2502" s="12" t="n">
        <x:v>664.164082528909</x:v>
      </x:c>
      <x:c r="E2502" s="12" t="n">
        <x:v>1135.3822833333334</x:v>
      </x:c>
      <x:c r="F2502" s="12" t="n">
        <x:v>552.1021833333333</x:v>
      </x:c>
      <x:c r="G2502" s="12" t="n">
        <x:f>E2502-F2502</x:f>
        <x:v>583.2801000000001</x:v>
      </x:c>
      <x:c r="H2502" s="12" t="n">
        <x:f>G2502-C2502+D2502</x:f>
        <x:v>80.06096392545714</x:v>
      </x:c>
      <x:c r="I2502" s="12" t="n">
        <x:v>1147.4146383333334</x:v>
      </x:c>
      <x:c r="J2502" s="12" t="n">
        <x:v>661.1504310904252</x:v>
      </x:c>
      <x:c r="K2502" s="12" t="n">
        <x:f>G2502-I2502+J2502</x:f>
        <x:v>97.01589275709182</x:v>
      </x:c>
      <x:c r="L2502" s="12" t="n">
        <x:v>5007.615941513601</x:v>
      </x:c>
      <x:c r="M2502" s="12" t="n">
        <x:v>4359.526941524712</x:v>
      </x:c>
      <x:c r="N2502" s="12" t="n">
        <x:v>0</x:v>
      </x:c>
      <x:c r="O2502" s="12" t="n">
        <x:v>583.28009999</x:v>
      </x:c>
      <x:c r="P2502" s="12" t="n">
        <x:v>0</x:v>
      </x:c>
      <x:c r="Q2502" s="12" t="n">
        <x:v>0</x:v>
      </x:c>
      <x:c r="R2502" s="12" t="n">
        <x:v>1957.1145292780473</x:v>
      </x:c>
      <x:c r="S2502" s="12" t="n">
        <x:v>207.5059736660271</x:v>
      </x:c>
      <x:c r="T2502" s="12" t="n">
        <x:v>0</x:v>
      </x:c>
      <x:c r="U2502" s="12" t="n">
        <x:f>'逐时购电与费用'!H2502+'逐时购电与费用'!J2502+F2502-P2502+O2502-E2502-N2502/'月度汇总'!$F$6-Q2502</x:f>
        <x:v>-9.999894245993346e-9</x:v>
      </x:c>
      <x:c r="V2502" s="12" t="n">
        <x:f>M2502-L2502-N2502+O2502/'月度汇总'!$F$7</x:f>
        <x:v>3.410605131648481e-13</x:v>
      </x:c>
    </x:row>
    <x:row r="2503" ht="20" customHeight="1">
      <x:c r="A2503" s="13" t="n">
        <x:f>'逐时购电与费用'!A2503</x:f>
        <x:v>45706.35416666667</x:v>
      </x:c>
      <x:c r="B2503" s="13" t="n">
        <x:v>45706</x:v>
      </x:c>
      <x:c r="C2503" s="12" t="n">
        <x:v>1161.92908719602</x:v>
      </x:c>
      <x:c r="D2503" s="12" t="n">
        <x:v>683.6160608783892</x:v>
      </x:c>
      <x:c r="E2503" s="12" t="n">
        <x:v>1191.7649999999999</x:v>
      </x:c>
      <x:c r="F2503" s="12" t="n">
        <x:v>601.21875</x:v>
      </x:c>
      <x:c r="G2503" s="12" t="n">
        <x:f>E2503-F2503</x:f>
        <x:v>590.5462499999999</x:v>
      </x:c>
      <x:c r="H2503" s="12" t="n">
        <x:f>G2503-C2503+D2503</x:f>
        <x:v>112.23322368236916</x:v>
      </x:c>
      <x:c r="I2503" s="12" t="n">
        <x:v>1136.9286833333333</x:v>
      </x:c>
      <x:c r="J2503" s="12" t="n">
        <x:v>678.3579696178806</x:v>
      </x:c>
      <x:c r="K2503" s="12" t="n">
        <x:f>G2503-I2503+J2503</x:f>
        <x:v>131.97553628454716</x:v>
      </x:c>
      <x:c r="L2503" s="12" t="n">
        <x:v>4359.526941524712</x:v>
      </x:c>
      <x:c r="M2503" s="12" t="n">
        <x:v>3703.3644415358235</x:v>
      </x:c>
      <x:c r="N2503" s="12" t="n">
        <x:v>0</x:v>
      </x:c>
      <x:c r="O2503" s="12" t="n">
        <x:v>590.5462499899999</x:v>
      </x:c>
      <x:c r="P2503" s="12" t="n">
        <x:v>0</x:v>
      </x:c>
      <x:c r="Q2503" s="12" t="n">
        <x:v>0</x:v>
      </x:c>
      <x:c r="R2503" s="12" t="n">
        <x:v>1865.7051747761968</x:v>
      </x:c>
      <x:c r="S2503" s="12" t="n">
        <x:v>293.69486436965667</x:v>
      </x:c>
      <x:c r="T2503" s="12" t="n">
        <x:v>0</x:v>
      </x:c>
      <x:c r="U2503" s="12" t="n">
        <x:f>'逐时购电与费用'!H2503+'逐时购电与费用'!J2503+F2503-P2503+O2503-E2503-N2503/'月度汇总'!$F$6-Q2503</x:f>
        <x:v>-9.999894245993346e-9</x:v>
      </x:c>
      <x:c r="V2503" s="12" t="n">
        <x:f>M2503-L2503-N2503+O2503/'月度汇总'!$F$7</x:f>
        <x:v>1.1368683772161603e-13</x:v>
      </x:c>
    </x:row>
    <x:row r="2504" ht="20" customHeight="1">
      <x:c r="A2504" s="13" t="n">
        <x:f>'逐时购电与费用'!A2504</x:f>
        <x:v>45706.36111111111</x:v>
      </x:c>
      <x:c r="B2504" s="13" t="n">
        <x:v>45706</x:v>
      </x:c>
      <x:c r="C2504" s="12" t="n">
        <x:v>1146.6417562245504</x:v>
      </x:c>
      <x:c r="D2504" s="12" t="n">
        <x:v>702.736058641075</x:v>
      </x:c>
      <x:c r="E2504" s="12" t="n">
        <x:v>1201.0306</x:v>
      </x:c>
      <x:c r="F2504" s="12" t="n">
        <x:v>656.2027833333333</x:v>
      </x:c>
      <x:c r="G2504" s="12" t="n">
        <x:f>E2504-F2504</x:f>
        <x:v>544.8278166666668</x:v>
      </x:c>
      <x:c r="H2504" s="12" t="n">
        <x:f>G2504-C2504+D2504</x:f>
        <x:v>100.92211908319143</x:v>
      </x:c>
      <x:c r="I2504" s="12" t="n">
        <x:v>1121.6745033333334</x:v>
      </x:c>
      <x:c r="J2504" s="12" t="n">
        <x:v>695.2718326828715</x:v>
      </x:c>
      <x:c r="K2504" s="12" t="n">
        <x:f>G2504-I2504+J2504</x:f>
        <x:v>118.42514601620485</x:v>
      </x:c>
      <x:c r="L2504" s="12" t="n">
        <x:v>3703.3644415358235</x:v>
      </x:c>
      <x:c r="M2504" s="12" t="n">
        <x:v>3098.000200806194</x:v>
      </x:c>
      <x:c r="N2504" s="12" t="n">
        <x:v>0</x:v>
      </x:c>
      <x:c r="O2504" s="12" t="n">
        <x:v>544.8278166566668</x:v>
      </x:c>
      <x:c r="P2504" s="12" t="n">
        <x:v>0</x:v>
      </x:c>
      <x:c r="Q2504" s="12" t="n">
        <x:v>0</x:v>
      </x:c>
      <x:c r="R2504" s="12" t="n">
        <x:v>1805.549407595689</x:v>
      </x:c>
      <x:c r="S2504" s="12" t="n">
        <x:v>304.0474384280453</x:v>
      </x:c>
      <x:c r="T2504" s="12" t="n">
        <x:v>0</x:v>
      </x:c>
      <x:c r="U2504" s="12" t="n">
        <x:f>'逐时购电与费用'!H2504+'逐时购电与费用'!J2504+F2504-P2504+O2504-E2504-N2504/'月度汇总'!$F$6-Q2504</x:f>
        <x:v>-9.999894245993346e-9</x:v>
      </x:c>
      <x:c r="V2504" s="12" t="n">
        <x:f>M2504-L2504-N2504+O2504/'月度汇总'!$F$7</x:f>
        <x:v>0</x:v>
      </x:c>
    </x:row>
    <x:row r="2505" ht="20" customHeight="1">
      <x:c r="A2505" s="13" t="n">
        <x:f>'逐时购电与费用'!A2505</x:f>
        <x:v>45706.368055555555</x:v>
      </x:c>
      <x:c r="B2505" s="13" t="n">
        <x:v>45706</x:v>
      </x:c>
      <x:c r="C2505" s="12" t="n">
        <x:v>1147.0426159412777</x:v>
      </x:c>
      <x:c r="D2505" s="12" t="n">
        <x:v>723.7247444298471</x:v>
      </x:c>
      <x:c r="E2505" s="12" t="n">
        <x:v>1153.7178666666666</x:v>
      </x:c>
      <x:c r="F2505" s="12" t="n">
        <x:v>710.0026333333333</x:v>
      </x:c>
      <x:c r="G2505" s="12" t="n">
        <x:f>E2505-F2505</x:f>
        <x:v>443.71523333333334</x:v>
      </x:c>
      <x:c r="H2505" s="12" t="n">
        <x:f>G2505-C2505+D2505</x:f>
        <x:v>20.397361821902678</x:v>
      </x:c>
      <x:c r="I2505" s="12" t="n">
        <x:v>1122.107605833333</x:v>
      </x:c>
      <x:c r="J2505" s="12" t="n">
        <x:v>713.8387677710241</x:v>
      </x:c>
      <x:c r="K2505" s="12" t="n">
        <x:f>G2505-I2505+J2505</x:f>
        <x:v>35.44639527102436</x:v>
      </x:c>
      <x:c r="L2505" s="12" t="n">
        <x:v>3098.000200806194</x:v>
      </x:c>
      <x:c r="M2505" s="12" t="n">
        <x:v>2604.983274891379</x:v>
      </x:c>
      <x:c r="N2505" s="12" t="n">
        <x:v>0</x:v>
      </x:c>
      <x:c r="O2505" s="12" t="n">
        <x:v>443.71523332333334</x:v>
      </x:c>
      <x:c r="P2505" s="12" t="n">
        <x:v>0</x:v>
      </x:c>
      <x:c r="Q2505" s="12" t="n">
        <x:v>0</x:v>
      </x:c>
      <x:c r="R2505" s="12" t="n">
        <x:v>1775.9788055751708</x:v>
      </x:c>
      <x:c r="S2505" s="12" t="n">
        <x:v>314.69161527686333</x:v>
      </x:c>
      <x:c r="T2505" s="12" t="n">
        <x:v>0</x:v>
      </x:c>
      <x:c r="U2505" s="12" t="n">
        <x:f>'逐时购电与费用'!H2505+'逐时购电与费用'!J2505+F2505-P2505+O2505-E2505-N2505/'月度汇总'!$F$6-Q2505</x:f>
        <x:v>-1.000012161966879e-8</x:v>
      </x:c>
      <x:c r="V2505" s="12" t="n">
        <x:f>M2505-L2505-N2505+O2505/'月度汇总'!$F$7</x:f>
        <x:v>1.1368683772161603e-13</x:v>
      </x:c>
    </x:row>
    <x:row r="2506" ht="20" customHeight="1">
      <x:c r="A2506" s="13" t="n">
        <x:f>'逐时购电与费用'!A2506</x:f>
        <x:v>45706.375</x:v>
      </x:c>
      <x:c r="B2506" s="13" t="n">
        <x:v>45706</x:v>
      </x:c>
      <x:c r="C2506" s="12" t="n">
        <x:v>1166.8374172992462</x:v>
      </x:c>
      <x:c r="D2506" s="12" t="n">
        <x:v>917.6579408106503</x:v>
      </x:c>
      <x:c r="E2506" s="12" t="n">
        <x:v>1117.9933333333333</x:v>
      </x:c>
      <x:c r="F2506" s="12" t="n">
        <x:v>766.14375</x:v>
      </x:c>
      <x:c r="G2506" s="12" t="n">
        <x:f>E2506-F2506</x:f>
        <x:v>351.8495833333334</x:v>
      </x:c>
      <x:c r="H2506" s="12" t="n">
        <x:f>G2506-C2506+D2506</x:f>
        <x:v>102.67010684473746</x:v>
      </x:c>
      <x:c r="I2506" s="12" t="n">
        <x:v>1141.9337666666668</x:v>
      </x:c>
      <x:c r="J2506" s="12" t="n">
        <x:v>932.9102313259133</x:v>
      </x:c>
      <x:c r="K2506" s="12" t="n">
        <x:f>G2506-I2506+J2506</x:f>
        <x:v>142.8260479925799</x:v>
      </x:c>
      <x:c r="L2506" s="12" t="n">
        <x:v>2604.983274891379</x:v>
      </x:c>
      <x:c r="M2506" s="12" t="n">
        <x:v>2214.0392934210086</x:v>
      </x:c>
      <x:c r="N2506" s="12" t="n">
        <x:v>0</x:v>
      </x:c>
      <x:c r="O2506" s="12" t="n">
        <x:v>351.8495833233334</x:v>
      </x:c>
      <x:c r="P2506" s="12" t="n">
        <x:v>0</x:v>
      </x:c>
      <x:c r="Q2506" s="12" t="n">
        <x:v>0</x:v>
      </x:c>
      <x:c r="R2506" s="12" t="n">
        <x:v>1726.6782843689011</x:v>
      </x:c>
      <x:c r="S2506" s="12" t="n">
        <x:v>325.6356085436646</x:v>
      </x:c>
      <x:c r="T2506" s="12" t="n">
        <x:v>0</x:v>
      </x:c>
      <x:c r="U2506" s="12" t="n">
        <x:f>'逐时购电与费用'!H2506+'逐时购电与费用'!J2506+F2506-P2506+O2506-E2506-N2506/'月度汇总'!$F$6-Q2506</x:f>
        <x:v>-9.999894245993346e-9</x:v>
      </x:c>
      <x:c r="V2506" s="12" t="n">
        <x:f>M2506-L2506-N2506+O2506/'月度汇总'!$F$7</x:f>
        <x:v>-1.1368683772161603e-13</x:v>
      </x:c>
    </x:row>
    <x:row r="2507" ht="20" customHeight="1">
      <x:c r="A2507" s="13" t="n">
        <x:f>'逐时购电与费用'!A2507</x:f>
        <x:v>45706.381944444445</x:v>
      </x:c>
      <x:c r="B2507" s="13" t="n">
        <x:v>45706</x:v>
      </x:c>
      <x:c r="C2507" s="12" t="n">
        <x:v>1176.8080660997723</x:v>
      </x:c>
      <x:c r="D2507" s="12" t="n">
        <x:v>930.3377215012183</x:v>
      </x:c>
      <x:c r="E2507" s="12" t="n">
        <x:v>1167.8090833333333</x:v>
      </x:c>
      <x:c r="F2507" s="12" t="n">
        <x:v>833.8426166666666</x:v>
      </x:c>
      <x:c r="G2507" s="12" t="n">
        <x:f>E2507-F2507</x:f>
        <x:v>333.96646666666675</x:v>
      </x:c>
      <x:c r="H2507" s="12" t="n">
        <x:f>G2507-C2507+D2507</x:f>
        <x:v>87.49612206811275</x:v>
      </x:c>
      <x:c r="I2507" s="12" t="n">
        <x:v>1149.4922825</x:v>
      </x:c>
      <x:c r="J2507" s="12" t="n">
        <x:v>944.126972925796</x:v>
      </x:c>
      <x:c r="K2507" s="12" t="n">
        <x:f>G2507-I2507+J2507</x:f>
        <x:v>128.6011570924627</x:v>
      </x:c>
      <x:c r="L2507" s="12" t="n">
        <x:v>2214.0392934210086</x:v>
      </x:c>
      <x:c r="M2507" s="12" t="n">
        <x:v>1842.9654415802677</x:v>
      </x:c>
      <x:c r="N2507" s="12" t="n">
        <x:v>0</x:v>
      </x:c>
      <x:c r="O2507" s="12" t="n">
        <x:v>333.96646665666674</x:v>
      </x:c>
      <x:c r="P2507" s="12" t="n">
        <x:v>0</x:v>
      </x:c>
      <x:c r="Q2507" s="12" t="n">
        <x:v>0</x:v>
      </x:c>
      <x:c r="R2507" s="12" t="n">
        <x:v>1437.6189506322664</x:v>
      </x:c>
      <x:c r="S2507" s="12" t="n">
        <x:v>379.0592628640204</x:v>
      </x:c>
      <x:c r="T2507" s="12" t="n">
        <x:v>0</x:v>
      </x:c>
      <x:c r="U2507" s="12" t="n">
        <x:f>'逐时购电与费用'!H2507+'逐时购电与费用'!J2507+F2507-P2507+O2507-E2507-N2507/'月度汇总'!$F$6-Q2507</x:f>
        <x:v>-1.000012161966879e-8</x:v>
      </x:c>
      <x:c r="V2507" s="12" t="n">
        <x:f>M2507-L2507-N2507+O2507/'月度汇总'!$F$7</x:f>
        <x:v>-5.684341886080802e-14</x:v>
      </x:c>
    </x:row>
    <x:row r="2508" ht="20" customHeight="1">
      <x:c r="A2508" s="13" t="n">
        <x:f>'逐时购电与费用'!A2508</x:f>
        <x:v>45706.38888888889</x:v>
      </x:c>
      <x:c r="B2508" s="13" t="n">
        <x:v>45706</x:v>
      </x:c>
      <x:c r="C2508" s="12" t="n">
        <x:v>1170.5605021404438</x:v>
      </x:c>
      <x:c r="D2508" s="12" t="n">
        <x:v>943.5357746658781</x:v>
      </x:c>
      <x:c r="E2508" s="12" t="n">
        <x:v>1197.0459</x:v>
      </x:c>
      <x:c r="F2508" s="12" t="n">
        <x:v>888.47145</x:v>
      </x:c>
      <x:c r="G2508" s="12" t="n">
        <x:f>E2508-F2508</x:f>
        <x:v>308.57445000000007</x:v>
      </x:c>
      <x:c r="H2508" s="12" t="n">
        <x:f>G2508-C2508+D2508</x:f>
        <x:v>81.54972252543439</x:v>
      </x:c>
      <x:c r="I2508" s="12" t="n">
        <x:v>1143.2743833333334</x:v>
      </x:c>
      <x:c r="J2508" s="12" t="n">
        <x:v>955.8021868417295</x:v>
      </x:c>
      <x:c r="K2508" s="12" t="n">
        <x:f>G2508-I2508+J2508</x:f>
        <x:v>121.10225350839619</x:v>
      </x:c>
      <x:c r="L2508" s="12" t="n">
        <x:v>1842.9654415802677</x:v>
      </x:c>
      <x:c r="M2508" s="12" t="n">
        <x:v>1500.1049415913787</x:v>
      </x:c>
      <x:c r="N2508" s="12" t="n">
        <x:v>0</x:v>
      </x:c>
      <x:c r="O2508" s="12" t="n">
        <x:v>308.57444999000006</x:v>
      </x:c>
      <x:c r="P2508" s="12" t="n">
        <x:v>0</x:v>
      </x:c>
      <x:c r="Q2508" s="12" t="n">
        <x:v>0</x:v>
      </x:c>
      <x:c r="R2508" s="12" t="n">
        <x:v>1234.1421237431741</x:v>
      </x:c>
      <x:c r="S2508" s="12" t="n">
        <x:v>391.81631108166266</x:v>
      </x:c>
      <x:c r="T2508" s="12" t="n">
        <x:v>0</x:v>
      </x:c>
      <x:c r="U2508" s="12" t="n">
        <x:f>'逐时购电与费用'!H2508+'逐时购电与费用'!J2508+F2508-P2508+O2508-E2508-N2508/'月度汇总'!$F$6-Q2508</x:f>
        <x:v>-9.999894245993346e-9</x:v>
      </x:c>
      <x:c r="V2508" s="12" t="n">
        <x:f>M2508-L2508-N2508+O2508/'月度汇总'!$F$7</x:f>
        <x:v>0</x:v>
      </x:c>
    </x:row>
    <x:row r="2509" ht="20" customHeight="1">
      <x:c r="A2509" s="13" t="n">
        <x:f>'逐时购电与费用'!A2509</x:f>
        <x:v>45706.39583333333</x:v>
      </x:c>
      <x:c r="B2509" s="13" t="n">
        <x:v>45706</x:v>
      </x:c>
      <x:c r="C2509" s="12" t="n">
        <x:v>1160.402066696955</x:v>
      </x:c>
      <x:c r="D2509" s="12" t="n">
        <x:v>961.2099521444636</x:v>
      </x:c>
      <x:c r="E2509" s="12" t="n">
        <x:v>1164.3433333333332</x:v>
      </x:c>
      <x:c r="F2509" s="12" t="n">
        <x:v>933.1875</x:v>
      </x:c>
      <x:c r="G2509" s="12" t="n">
        <x:f>E2509-F2509</x:f>
        <x:v>231.15583333333325</x:v>
      </x:c>
      <x:c r="H2509" s="12" t="n">
        <x:f>G2509-C2509+D2509</x:f>
        <x:v>31.963718780841873</x:v>
      </x:c>
      <x:c r="I2509" s="12" t="n">
        <x:v>1135.5874333333331</x:v>
      </x:c>
      <x:c r="J2509" s="12" t="n">
        <x:v>971.4370536115648</x:v>
      </x:c>
      <x:c r="K2509" s="12" t="n">
        <x:f>G2509-I2509+J2509</x:f>
        <x:v>67.00545361156492</x:v>
      </x:c>
      <x:c r="L2509" s="12" t="n">
        <x:v>1500.1049415913787</x:v>
      </x:c>
      <x:c r="M2509" s="12" t="n">
        <x:v>1243.2651267876752</x:v>
      </x:c>
      <x:c r="N2509" s="12" t="n">
        <x:v>0</x:v>
      </x:c>
      <x:c r="O2509" s="12" t="n">
        <x:v>231.15583332333324</x:v>
      </x:c>
      <x:c r="P2509" s="12" t="n">
        <x:v>0</x:v>
      </x:c>
      <x:c r="Q2509" s="12" t="n">
        <x:v>0</x:v>
      </x:c>
      <x:c r="R2509" s="12" t="n">
        <x:v>1084.169212057366</x:v>
      </x:c>
      <x:c r="S2509" s="12" t="n">
        <x:v>360.3521327311021</x:v>
      </x:c>
      <x:c r="T2509" s="12" t="n">
        <x:v>42.56156988639873</x:v>
      </x:c>
      <x:c r="U2509" s="12" t="n">
        <x:f>'逐时购电与费用'!H2509+'逐时购电与费用'!J2509+F2509-P2509+O2509-E2509-N2509/'月度汇总'!$F$6-Q2509</x:f>
        <x:v>-9.999894245993346e-9</x:v>
      </x:c>
      <x:c r="V2509" s="12" t="n">
        <x:f>M2509-L2509-N2509+O2509/'月度汇总'!$F$7</x:f>
        <x:v>0</x:v>
      </x:c>
    </x:row>
    <x:row r="2510" ht="20" customHeight="1">
      <x:c r="A2510" s="13" t="n">
        <x:f>'逐时购电与费用'!A2510</x:f>
        <x:v>45706.40277777778</x:v>
      </x:c>
      <x:c r="B2510" s="13" t="n">
        <x:v>45706</x:v>
      </x:c>
      <x:c r="C2510" s="12" t="n">
        <x:v>1162.3246691721101</x:v>
      </x:c>
      <x:c r="D2510" s="12" t="n">
        <x:v>980.0194129324508</x:v>
      </x:c>
      <x:c r="E2510" s="12" t="n">
        <x:v>1129.4023499999998</x:v>
      </x:c>
      <x:c r="F2510" s="12" t="n">
        <x:v>993.56115</x:v>
      </x:c>
      <x:c r="G2510" s="12" t="n">
        <x:f>E2510-F2510</x:f>
        <x:v>135.84119999999984</x:v>
      </x:c>
      <x:c r="H2510" s="12" t="n">
        <x:f>G2510-C2510+D2510</x:f>
        <x:v>-46.4640562396595</x:v>
      </x:c>
      <x:c r="I2510" s="12" t="n">
        <x:v>1137.5380974999998</x:v>
      </x:c>
      <x:c r="J2510" s="12" t="n">
        <x:v>988.076210584439</x:v>
      </x:c>
      <x:c r="K2510" s="12" t="n">
        <x:f>G2510-I2510+J2510</x:f>
        <x:v>-13.62068691556101</x:v>
      </x:c>
      <x:c r="L2510" s="12" t="n">
        <x:v>1243.2651267876752</x:v>
      </x:c>
      <x:c r="M2510" s="12" t="n">
        <x:v>1200.000000011111</x:v>
      </x:c>
      <x:c r="N2510" s="12" t="n">
        <x:v>0</x:v>
      </x:c>
      <x:c r="O2510" s="12" t="n">
        <x:v>38.93861409890765</x:v>
      </x:c>
      <x:c r="P2510" s="12" t="n">
        <x:v>0</x:v>
      </x:c>
      <x:c r="Q2510" s="12" t="n">
        <x:v>0</x:v>
      </x:c>
      <x:c r="R2510" s="12" t="n">
        <x:v>986.5242291851511</x:v>
      </x:c>
      <x:c r="S2510" s="12" t="n">
        <x:v>372.58225389493714</x:v>
      </x:c>
      <x:c r="T2510" s="12" t="n">
        <x:v>211.59923505087158</x:v>
      </x:c>
      <x:c r="U2510" s="12" t="n">
        <x:f>'逐时购电与费用'!H2510+'逐时购电与费用'!J2510+F2510-P2510+O2510-E2510-N2510/'月度汇总'!$F$6-Q2510</x:f>
        <x:v>0</x:v>
      </x:c>
      <x:c r="V2510" s="12" t="n">
        <x:f>M2510-L2510-N2510+O2510/'月度汇总'!$F$7</x:f>
        <x:v>-4.973799150320701e-14</x:v>
      </x:c>
    </x:row>
    <x:row r="2511" ht="20" customHeight="1">
      <x:c r="A2511" s="13" t="n">
        <x:f>'逐时购电与费用'!A2511</x:f>
        <x:v>45706.40972222222</x:v>
      </x:c>
      <x:c r="B2511" s="13" t="n">
        <x:v>45706</x:v>
      </x:c>
      <x:c r="C2511" s="12" t="n">
        <x:v>1157.899525411977</x:v>
      </x:c>
      <x:c r="D2511" s="12" t="n">
        <x:v>994.9722760181877</x:v>
      </x:c>
      <x:c r="E2511" s="12" t="n">
        <x:v>1114.0562499999999</x:v>
      </x:c>
      <x:c r="F2511" s="12" t="n">
        <x:v>1041.3582</x:v>
      </x:c>
      <x:c r="G2511" s="12" t="n">
        <x:f>E2511-F2511</x:f>
        <x:v>72.69804999999997</x:v>
      </x:c>
      <x:c r="H2511" s="12" t="n">
        <x:f>G2511-C2511+D2511</x:f>
        <x:v>-90.22919939378937</x:v>
      </x:c>
      <x:c r="I2511" s="12" t="n">
        <x:v>1133.1402466666664</x:v>
      </x:c>
      <x:c r="J2511" s="12" t="n">
        <x:v>1001.3037580873622</x:v>
      </x:c>
      <x:c r="K2511" s="12" t="n">
        <x:f>G2511-I2511+J2511</x:f>
        <x:v>-59.13843857930419</x:v>
      </x:c>
      <x:c r="L2511" s="12" t="n">
        <x:v>1200.000000011111</x:v>
      </x:c>
      <x:c r="M2511" s="12" t="n">
        <x:v>1200.000000011111</x:v>
      </x:c>
      <x:c r="N2511" s="12" t="n">
        <x:v>0</x:v>
      </x:c>
      <x:c r="O2511" s="12" t="n">
        <x:v>0</x:v>
      </x:c>
      <x:c r="P2511" s="12" t="n">
        <x:v>0</x:v>
      </x:c>
      <x:c r="Q2511" s="12" t="n">
        <x:v>0</x:v>
      </x:c>
      <x:c r="R2511" s="12" t="n">
        <x:v>971.4914649370861</x:v>
      </x:c>
      <x:c r="S2511" s="12" t="n">
        <x:v>385.15686305167173</x:v>
      </x:c>
      <x:c r="T2511" s="12" t="n">
        <x:v>192.45469528031344</x:v>
      </x:c>
      <x:c r="U2511" s="12" t="n">
        <x:f>'逐时购电与费用'!H2511+'逐时购电与费用'!J2511+F2511-P2511+O2511-E2511-N2511/'月度汇总'!$F$6-Q2511</x:f>
        <x:v>0</x:v>
      </x:c>
      <x:c r="V2511" s="12" t="n">
        <x:f>M2511-L2511-N2511+O2511/'月度汇总'!$F$7</x:f>
        <x:v>0</x:v>
      </x:c>
    </x:row>
    <x:row r="2512" ht="20" customHeight="1">
      <x:c r="A2512" s="13" t="n">
        <x:f>'逐时购电与费用'!A2512</x:f>
        <x:v>45706.41666666667</x:v>
      </x:c>
      <x:c r="B2512" s="13" t="n">
        <x:v>45706</x:v>
      </x:c>
      <x:c r="C2512" s="12" t="n">
        <x:v>1145.681916855845</x:v>
      </x:c>
      <x:c r="D2512" s="12" t="n">
        <x:v>1096.6553739870287</x:v>
      </x:c>
      <x:c r="E2512" s="12" t="n">
        <x:v>1113.0716666666667</x:v>
      </x:c>
      <x:c r="F2512" s="12" t="n">
        <x:v>1083.7937499999998</x:v>
      </x:c>
      <x:c r="G2512" s="12" t="n">
        <x:f>E2512-F2512</x:f>
        <x:v>29.277916666666897</x:v>
      </x:c>
      <x:c r="H2512" s="12" t="n">
        <x:f>G2512-C2512+D2512</x:f>
        <x:v>-19.748626202149353</x:v>
      </x:c>
      <x:c r="I2512" s="12" t="n">
        <x:v>1120.9491833333332</x:v>
      </x:c>
      <x:c r="J2512" s="12" t="n">
        <x:v>1042.6514116307717</x:v>
      </x:c>
      <x:c r="K2512" s="12" t="n">
        <x:f>G2512-I2512+J2512</x:f>
        <x:v>-49.01985503589458</x:v>
      </x:c>
      <x:c r="L2512" s="12" t="n">
        <x:v>1200.000000011111</x:v>
      </x:c>
      <x:c r="M2512" s="12" t="n">
        <x:v>1200.000000011111</x:v>
      </x:c>
      <x:c r="N2512" s="12" t="n">
        <x:v>0</x:v>
      </x:c>
      <x:c r="O2512" s="12" t="n">
        <x:v>0</x:v>
      </x:c>
      <x:c r="P2512" s="12" t="n">
        <x:v>0</x:v>
      </x:c>
      <x:c r="Q2512" s="12" t="n">
        <x:v>0</x:v>
      </x:c>
      <x:c r="R2512" s="12" t="n">
        <x:v>954.0165643464894</x:v>
      </x:c>
      <x:c r="S2512" s="12" t="n">
        <x:v>321.9528870468921</x:v>
      </x:c>
      <x:c r="T2512" s="12" t="n">
        <x:v>232.72831980397086</x:v>
      </x:c>
      <x:c r="U2512" s="12" t="n">
        <x:f>'逐时购电与费用'!H2512+'逐时购电与费用'!J2512+F2512-P2512+O2512-E2512-N2512/'月度汇总'!$F$6-Q2512</x:f>
        <x:v>0</x:v>
      </x:c>
      <x:c r="V2512" s="12" t="n">
        <x:f>M2512-L2512-N2512+O2512/'月度汇总'!$F$7</x:f>
        <x:v>0</x:v>
      </x:c>
    </x:row>
    <x:row r="2513" ht="20" customHeight="1">
      <x:c r="A2513" s="13" t="n">
        <x:f>'逐时购电与费用'!A2513</x:f>
        <x:v>45706.42361111111</x:v>
      </x:c>
      <x:c r="B2513" s="13" t="n">
        <x:v>45706</x:v>
      </x:c>
      <x:c r="C2513" s="12" t="n">
        <x:v>1143.2487555199714</x:v>
      </x:c>
      <x:c r="D2513" s="12" t="n">
        <x:v>1103.8956737683484</x:v>
      </x:c>
      <x:c r="E2513" s="12" t="n">
        <x:v>1112.6158</x:v>
      </x:c>
      <x:c r="F2513" s="12" t="n">
        <x:v>1147.2816166666667</x:v>
      </x:c>
      <x:c r="G2513" s="12" t="n">
        <x:f>E2513-F2513</x:f>
        <x:v>-34.665816666666615</x:v>
      </x:c>
      <x:c r="H2513" s="12" t="n">
        <x:f>G2513-C2513+D2513</x:f>
        <x:v>-74.01889841828961</x:v>
      </x:c>
      <x:c r="I2513" s="12" t="n">
        <x:v>1121.7624316666665</x:v>
      </x:c>
      <x:c r="J2513" s="12" t="n">
        <x:v>1049.0562993598758</x:v>
      </x:c>
      <x:c r="K2513" s="12" t="n">
        <x:f>G2513-I2513+J2513</x:f>
        <x:v>-107.37194897345739</x:v>
      </x:c>
      <x:c r="L2513" s="12" t="n">
        <x:v>1200.000000011111</x:v>
      </x:c>
      <x:c r="M2513" s="12" t="n">
        <x:v>1231.199235010111</x:v>
      </x:c>
      <x:c r="N2513" s="12" t="n">
        <x:v>31.19923499899994</x:v>
      </x:c>
      <x:c r="O2513" s="12" t="n">
        <x:v>0</x:v>
      </x:c>
      <x:c r="P2513" s="12" t="n">
        <x:v>0</x:v>
      </x:c>
      <x:c r="Q2513" s="12" t="n">
        <x:v>0</x:v>
      </x:c>
      <x:c r="R2513" s="12" t="n">
        <x:v>799.5860162350801</x:v>
      </x:c>
      <x:c r="S2513" s="12" t="n">
        <x:v>245.7030427956695</x:v>
      </x:c>
      <x:c r="T2513" s="12" t="n">
        <x:v>227.42879239135527</x:v>
      </x:c>
      <x:c r="U2513" s="12" t="n">
        <x:f>'逐时购电与费用'!H2513+'逐时购电与费用'!J2513+F2513-P2513+O2513-E2513-N2513/'月度汇总'!$F$6-Q2513</x:f>
        <x:v>1.1111254138995719e-9</x:v>
      </x:c>
      <x:c r="V2513" s="12" t="n">
        <x:f>M2513-L2513-N2513+O2513/'月度汇总'!$F$7</x:f>
        <x:v>-1.1368683772161603e-13</x:v>
      </x:c>
    </x:row>
    <x:row r="2514" ht="20" customHeight="1">
      <x:c r="A2514" s="13" t="n">
        <x:f>'逐时购电与费用'!A2514</x:f>
        <x:v>45706.430555555555</x:v>
      </x:c>
      <x:c r="B2514" s="13" t="n">
        <x:v>45706</x:v>
      </x:c>
      <x:c r="C2514" s="12" t="n">
        <x:v>1141.867031481777</x:v>
      </x:c>
      <x:c r="D2514" s="12" t="n">
        <x:v>1113.6111232828562</x:v>
      </x:c>
      <x:c r="E2514" s="12" t="n">
        <x:v>1128.359</x:v>
      </x:c>
      <x:c r="F2514" s="12" t="n">
        <x:v>1143.4878999999999</x:v>
      </x:c>
      <x:c r="G2514" s="12" t="n">
        <x:f>E2514-F2514</x:f>
        <x:v>-15.12889999999993</x:v>
      </x:c>
      <x:c r="H2514" s="12" t="n">
        <x:f>G2514-C2514+D2514</x:f>
        <x:v>-43.38480819892084</x:v>
      </x:c>
      <x:c r="I2514" s="12" t="n">
        <x:v>1123.8083516666666</x:v>
      </x:c>
      <x:c r="J2514" s="12" t="n">
        <x:v>1057.6507450676002</x:v>
      </x:c>
      <x:c r="K2514" s="12" t="n">
        <x:f>G2514-I2514+J2514</x:f>
        <x:v>-81.28650659906634</x:v>
      </x:c>
      <x:c r="L2514" s="12" t="n">
        <x:v>1231.199235010111</x:v>
      </x:c>
      <x:c r="M2514" s="12" t="n">
        <x:v>1244.8152450091109</x:v>
      </x:c>
      <x:c r="N2514" s="12" t="n">
        <x:v>13.616009998999914</x:v>
      </x:c>
      <x:c r="O2514" s="12" t="n">
        <x:v>0</x:v>
      </x:c>
      <x:c r="P2514" s="12" t="n">
        <x:v>0</x:v>
      </x:c>
      <x:c r="Q2514" s="12" t="n">
        <x:v>0</x:v>
      </x:c>
      <x:c r="R2514" s="12" t="n">
        <x:v>694.3691933546564</x:v>
      </x:c>
      <x:c r="S2514" s="12" t="n">
        <x:v>197.6883142404797</x:v>
      </x:c>
      <x:c r="T2514" s="12" t="n">
        <x:v>159.83874996550594</x:v>
      </x:c>
      <x:c r="U2514" s="12" t="n">
        <x:f>'逐时购电与费用'!H2514+'逐时购电与费用'!J2514+F2514-P2514+O2514-E2514-N2514/'月度汇总'!$F$6-Q2514</x:f>
        <x:v>1.1111378483974477e-9</x:v>
      </x:c>
      <x:c r="V2514" s="12" t="n">
        <x:f>M2514-L2514-N2514+O2514/'月度汇总'!$F$7</x:f>
        <x:v>5.684341886080802e-14</x:v>
      </x:c>
    </x:row>
    <x:row r="2515" ht="20" customHeight="1">
      <x:c r="A2515" s="13" t="n">
        <x:f>'逐时购电与费用'!A2515</x:f>
        <x:v>45706.4375</x:v>
      </x:c>
      <x:c r="B2515" s="13" t="n">
        <x:v>45706</x:v>
      </x:c>
      <x:c r="C2515" s="12" t="n">
        <x:v>1137.6172320311393</x:v>
      </x:c>
      <x:c r="D2515" s="12" t="n">
        <x:v>1124.9686786424027</x:v>
      </x:c>
      <x:c r="E2515" s="12" t="n">
        <x:v>1146.045</x:v>
      </x:c>
      <x:c r="F2515" s="12" t="n">
        <x:v>1083.6</x:v>
      </x:c>
      <x:c r="G2515" s="12" t="n">
        <x:f>E2515-F2515</x:f>
        <x:v>62.445000000000164</x:v>
      </x:c>
      <x:c r="H2515" s="12" t="n">
        <x:f>G2515-C2515+D2515</x:f>
        <x:v>49.79644661126349</x:v>
      </x:c>
      <x:c r="I2515" s="12" t="n">
        <x:v>1121.8007583333333</x:v>
      </x:c>
      <x:c r="J2515" s="12" t="n">
        <x:v>1067.6978244913919</x:v>
      </x:c>
      <x:c r="K2515" s="12" t="n">
        <x:f>G2515-I2515+J2515</x:f>
        <x:v>8.342066158058742</x:v>
      </x:c>
      <x:c r="L2515" s="12" t="n">
        <x:v>1244.8152450091109</x:v>
      </x:c>
      <x:c r="M2515" s="12" t="n">
        <x:v>1200.000000011111</x:v>
      </x:c>
      <x:c r="N2515" s="12" t="n">
        <x:v>0</x:v>
      </x:c>
      <x:c r="O2515" s="12" t="n">
        <x:v>40.333720498199774</x:v>
      </x:c>
      <x:c r="P2515" s="12" t="n">
        <x:v>0</x:v>
      </x:c>
      <x:c r="Q2515" s="12" t="n">
        <x:v>0</x:v>
      </x:c>
      <x:c r="R2515" s="12" t="n">
        <x:v>634.6271185820681</x:v>
      </x:c>
      <x:c r="S2515" s="12" t="n">
        <x:v>167.3016845829104</x:v>
      </x:c>
      <x:c r="T2515" s="12" t="n">
        <x:v>123.74442574750447</x:v>
      </x:c>
      <x:c r="U2515" s="12" t="n">
        <x:f>'逐时购电与费用'!H2515+'逐时购电与费用'!J2515+F2515-P2515+O2515-E2515-N2515/'月度汇总'!$F$6-Q2515</x:f>
        <x:v>0</x:v>
      </x:c>
      <x:c r="V2515" s="12" t="n">
        <x:f>M2515-L2515-N2515+O2515/'月度汇总'!$F$7</x:f>
        <x:v>-4.973799150320701e-14</x:v>
      </x:c>
    </x:row>
    <x:row r="2516" ht="20" customHeight="1">
      <x:c r="A2516" s="13" t="n">
        <x:f>'逐时购电与费用'!A2516</x:f>
        <x:v>45706.444444444445</x:v>
      </x:c>
      <x:c r="B2516" s="13" t="n">
        <x:v>45706</x:v>
      </x:c>
      <x:c r="C2516" s="12" t="n">
        <x:v>1135.9903341554389</x:v>
      </x:c>
      <x:c r="D2516" s="12" t="n">
        <x:v>1133.2411996630626</x:v>
      </x:c>
      <x:c r="E2516" s="12" t="n">
        <x:v>1132.0291</x:v>
      </x:c>
      <x:c r="F2516" s="12" t="n">
        <x:v>1074.35735</x:v>
      </x:c>
      <x:c r="G2516" s="12" t="n">
        <x:f>E2516-F2516</x:f>
        <x:v>57.671749999999975</x:v>
      </x:c>
      <x:c r="H2516" s="12" t="n">
        <x:f>G2516-C2516+D2516</x:f>
        <x:v>54.92261550762373</x:v>
      </x:c>
      <x:c r="I2516" s="12" t="n">
        <x:v>1123.1046308333334</x:v>
      </x:c>
      <x:c r="J2516" s="12" t="n">
        <x:v>1075.0158320289643</x:v>
      </x:c>
      <x:c r="K2516" s="12" t="n">
        <x:f>G2516-I2516+J2516</x:f>
        <x:v>9.582951195630812</x:v>
      </x:c>
      <x:c r="L2516" s="12" t="n">
        <x:v>1200.000000011111</x:v>
      </x:c>
      <x:c r="M2516" s="12" t="n">
        <x:v>1200.000000011111</x:v>
      </x:c>
      <x:c r="N2516" s="12" t="n">
        <x:v>0</x:v>
      </x:c>
      <x:c r="O2516" s="12" t="n">
        <x:v>0</x:v>
      </x:c>
      <x:c r="P2516" s="12" t="n">
        <x:v>0</x:v>
      </x:c>
      <x:c r="Q2516" s="12" t="n">
        <x:v>0</x:v>
      </x:c>
      <x:c r="R2516" s="12" t="n">
        <x:v>587.4698192193025</x:v>
      </x:c>
      <x:c r="S2516" s="12" t="n">
        <x:v>146.13834504412375</x:v>
      </x:c>
      <x:c r="T2516" s="12" t="n">
        <x:v>146.13834504412375</x:v>
      </x:c>
      <x:c r="U2516" s="12" t="n">
        <x:f>'逐时购电与费用'!H2516+'逐时购电与费用'!J2516+F2516-P2516+O2516-E2516-N2516/'月度汇总'!$F$6-Q2516</x:f>
        <x:v>0</x:v>
      </x:c>
      <x:c r="V2516" s="12" t="n">
        <x:f>M2516-L2516-N2516+O2516/'月度汇总'!$F$7</x:f>
        <x:v>0</x:v>
      </x:c>
    </x:row>
    <x:row r="2517" ht="20" customHeight="1">
      <x:c r="A2517" s="13" t="n">
        <x:f>'逐时购电与费用'!A2517</x:f>
        <x:v>45706.45138888889</x:v>
      </x:c>
      <x:c r="B2517" s="13" t="n">
        <x:v>45706</x:v>
      </x:c>
      <x:c r="C2517" s="12" t="n">
        <x:v>1133.7146978583507</x:v>
      </x:c>
      <x:c r="D2517" s="12" t="n">
        <x:v>1142.4137509498796</x:v>
      </x:c>
      <x:c r="E2517" s="12" t="n">
        <x:v>1123.0063666666665</x:v>
      </x:c>
      <x:c r="F2517" s="12" t="n">
        <x:v>1091.3647999999998</x:v>
      </x:c>
      <x:c r="G2517" s="12" t="n">
        <x:f>E2517-F2517</x:f>
        <x:v>31.641566666666677</x:v>
      </x:c>
      <x:c r="H2517" s="12" t="n">
        <x:f>G2517-C2517+D2517</x:f>
        <x:v>40.340619758195544</x:v>
      </x:c>
      <x:c r="I2517" s="12" t="n">
        <x:v>1123.401314166667</x:v>
      </x:c>
      <x:c r="J2517" s="12" t="n">
        <x:v>1083.1300210758166</x:v>
      </x:c>
      <x:c r="K2517" s="12" t="n">
        <x:f>G2517-I2517+J2517</x:f>
        <x:v>-8.629726424183673</x:v>
      </x:c>
      <x:c r="L2517" s="12" t="n">
        <x:v>1200.000000011111</x:v>
      </x:c>
      <x:c r="M2517" s="12" t="n">
        <x:v>1200.000000011111</x:v>
      </x:c>
      <x:c r="N2517" s="12" t="n">
        <x:v>0</x:v>
      </x:c>
      <x:c r="O2517" s="12" t="n">
        <x:v>0</x:v>
      </x:c>
      <x:c r="P2517" s="12" t="n">
        <x:v>0</x:v>
      </x:c>
      <x:c r="Q2517" s="12" t="n">
        <x:v>0</x:v>
      </x:c>
      <x:c r="R2517" s="12" t="n">
        <x:v>489.4202729695479</x:v>
      </x:c>
      <x:c r="S2517" s="12" t="n">
        <x:v>136.77608154599397</x:v>
      </x:c>
      <x:c r="T2517" s="12" t="n">
        <x:v>119.36779312088288</x:v>
      </x:c>
      <x:c r="U2517" s="12" t="n">
        <x:f>'逐时购电与费用'!H2517+'逐时购电与费用'!J2517+F2517-P2517+O2517-E2517-N2517/'月度汇总'!$F$6-Q2517</x:f>
        <x:v>0</x:v>
      </x:c>
      <x:c r="V2517" s="12" t="n">
        <x:f>M2517-L2517-N2517+O2517/'月度汇总'!$F$7</x:f>
        <x:v>0</x:v>
      </x:c>
    </x:row>
    <x:row r="2518" ht="20" customHeight="1">
      <x:c r="A2518" s="13" t="n">
        <x:f>'逐时购电与费用'!A2518</x:f>
        <x:v>45706.45833333333</x:v>
      </x:c>
      <x:c r="B2518" s="13" t="n">
        <x:v>45706</x:v>
      </x:c>
      <x:c r="C2518" s="12" t="n">
        <x:v>1131.809571979035</x:v>
      </x:c>
      <x:c r="D2518" s="12" t="n">
        <x:v>1311.3154790193921</x:v>
      </x:c>
      <x:c r="E2518" s="12" t="n">
        <x:v>1127.3333333333333</x:v>
      </x:c>
      <x:c r="F2518" s="12" t="n">
        <x:v>1113.725</x:v>
      </x:c>
      <x:c r="G2518" s="12" t="n">
        <x:f>E2518-F2518</x:f>
        <x:v>13.608333333333348</x:v>
      </x:c>
      <x:c r="H2518" s="12" t="n">
        <x:f>G2518-C2518+D2518</x:f>
        <x:v>193.11424037369056</x:v>
      </x:c>
      <x:c r="I2518" s="12" t="n">
        <x:v>1121.5186583333334</x:v>
      </x:c>
      <x:c r="J2518" s="12" t="n">
        <x:v>1216.6183975480287</x:v>
      </x:c>
      <x:c r="K2518" s="12" t="n">
        <x:f>G2518-I2518+J2518</x:f>
        <x:v>108.70807254802867</x:v>
      </x:c>
      <x:c r="L2518" s="12" t="n">
        <x:v>1200.000000011111</x:v>
      </x:c>
      <x:c r="M2518" s="12" t="n">
        <x:v>1862.3932167988119</x:v>
      </x:c>
      <x:c r="N2518" s="12" t="n">
        <x:v>662.3932167877007</x:v>
      </x:c>
      <x:c r="O2518" s="12" t="n">
        <x:v>0</x:v>
      </x:c>
      <x:c r="P2518" s="12" t="n">
        <x:v>0</x:v>
      </x:c>
      <x:c r="Q2518" s="12" t="n">
        <x:v>0</x:v>
      </x:c>
      <x:c r="R2518" s="12" t="n">
        <x:v>444.24177822436</x:v>
      </x:c>
      <x:c r="S2518" s="12" t="n">
        <x:v>137.01551861607845</x:v>
      </x:c>
      <x:c r="T2518" s="12" t="n">
        <x:v>0</x:v>
      </x:c>
      <x:c r="U2518" s="12" t="n">
        <x:f>'逐时购电与费用'!H2518+'逐时购电与费用'!J2518+F2518-P2518+O2518-E2518-N2518/'月度汇总'!$F$6-Q2518</x:f>
        <x:v>1.1110614650533535e-9</x:v>
      </x:c>
      <x:c r="V2518" s="12" t="n">
        <x:f>M2518-L2518-N2518+O2518/'月度汇总'!$F$7</x:f>
        <x:v>1.1368683772161603e-13</x:v>
      </x:c>
    </x:row>
    <x:row r="2519" ht="20" customHeight="1">
      <x:c r="A2519" s="13" t="n">
        <x:f>'逐时购电与费用'!A2519</x:f>
        <x:v>45706.46527777778</x:v>
      </x:c>
      <x:c r="B2519" s="13" t="n">
        <x:v>45706</x:v>
      </x:c>
      <x:c r="C2519" s="12" t="n">
        <x:v>1133.2101083450448</x:v>
      </x:c>
      <x:c r="D2519" s="12" t="n">
        <x:v>1319.1377427973125</x:v>
      </x:c>
      <x:c r="E2519" s="12" t="n">
        <x:v>1117.5129666666667</x:v>
      </x:c>
      <x:c r="F2519" s="12" t="n">
        <x:v>1146.4460333333332</x:v>
      </x:c>
      <x:c r="G2519" s="12" t="n">
        <x:f>E2519-F2519</x:f>
        <x:v>-28.93306666666649</x:v>
      </x:c>
      <x:c r="H2519" s="12" t="n">
        <x:f>G2519-C2519+D2519</x:f>
        <x:v>156.99456778560125</x:v>
      </x:c>
      <x:c r="I2519" s="12" t="n">
        <x:v>1124.2584241666666</x:v>
      </x:c>
      <x:c r="J2519" s="12" t="n">
        <x:v>1223.538100156791</x:v>
      </x:c>
      <x:c r="K2519" s="12" t="n">
        <x:f>G2519-I2519+J2519</x:f>
        <x:v>70.34660932345787</x:v>
      </x:c>
      <x:c r="L2519" s="12" t="n">
        <x:v>1862.3932167988119</x:v>
      </x:c>
      <x:c r="M2519" s="12" t="n">
        <x:v>2558.0799070262956</x:v>
      </x:c>
      <x:c r="N2519" s="12" t="n">
        <x:v>695.686690227484</x:v>
      </x:c>
      <x:c r="O2519" s="12" t="n">
        <x:v>0</x:v>
      </x:c>
      <x:c r="P2519" s="12" t="n">
        <x:v>0</x:v>
      </x:c>
      <x:c r="Q2519" s="12" t="n">
        <x:v>0</x:v>
      </x:c>
      <x:c r="R2519" s="12" t="n">
        <x:v>422.0481417550655</x:v>
      </x:c>
      <x:c r="S2519" s="12" t="n">
        <x:v>136.01467982924237</x:v>
      </x:c>
      <x:c r="T2519" s="12" t="n">
        <x:v>0</x:v>
      </x:c>
      <x:c r="U2519" s="12" t="n">
        <x:f>'逐时购电与费用'!H2519+'逐时购电与费用'!J2519+F2519-P2519+O2519-E2519-N2519/'月度汇总'!$F$6-Q2519</x:f>
        <x:v>1.111175151891075e-9</x:v>
      </x:c>
      <x:c r="V2519" s="12" t="n">
        <x:f>M2519-L2519-N2519+O2519/'月度汇总'!$F$7</x:f>
        <x:v>-2.2737367544323206e-13</x:v>
      </x:c>
    </x:row>
    <x:row r="2520" ht="20" customHeight="1">
      <x:c r="A2520" s="13" t="n">
        <x:f>'逐时购电与费用'!A2520</x:f>
        <x:v>45706.47222222222</x:v>
      </x:c>
      <x:c r="B2520" s="13" t="n">
        <x:v>45706</x:v>
      </x:c>
      <x:c r="C2520" s="12" t="n">
        <x:v>1123.3215892589478</x:v>
      </x:c>
      <x:c r="D2520" s="12" t="n">
        <x:v>1321.273514298795</x:v>
      </x:c>
      <x:c r="E2520" s="12" t="n">
        <x:v>1107.6902333333333</x:v>
      </x:c>
      <x:c r="F2520" s="12" t="n">
        <x:v>1150.634</x:v>
      </x:c>
      <x:c r="G2520" s="12" t="n">
        <x:f>E2520-F2520</x:f>
        <x:v>-42.94376666666676</x:v>
      </x:c>
      <x:c r="H2520" s="12" t="n">
        <x:f>G2520-C2520+D2520</x:f>
        <x:v>155.00815837318032</x:v>
      </x:c>
      <x:c r="I2520" s="12" t="n">
        <x:v>1115.6309941666668</x:v>
      </x:c>
      <x:c r="J2520" s="12" t="n">
        <x:v>1225.4274385951398</x:v>
      </x:c>
      <x:c r="K2520" s="12" t="n">
        <x:f>G2520-I2520+J2520</x:f>
        <x:v>66.85267776180626</x:v>
      </x:c>
      <x:c r="L2520" s="12" t="n">
        <x:v>2558.0799070262956</x:v>
      </x:c>
      <x:c r="M2520" s="12" t="n">
        <x:v>3255.7503455334345</x:v>
      </x:c>
      <x:c r="N2520" s="12" t="n">
        <x:v>697.6704385071387</x:v>
      </x:c>
      <x:c r="O2520" s="12" t="n">
        <x:v>0</x:v>
      </x:c>
      <x:c r="P2520" s="12" t="n">
        <x:v>0</x:v>
      </x:c>
      <x:c r="Q2520" s="12" t="n">
        <x:v>0</x:v>
      </x:c>
      <x:c r="R2520" s="12" t="n">
        <x:v>342.1116677893874</x:v>
      </x:c>
      <x:c r="S2520" s="12" t="n">
        <x:v>135.02599321388584</x:v>
      </x:c>
      <x:c r="T2520" s="12" t="n">
        <x:v>0</x:v>
      </x:c>
      <x:c r="U2520" s="12" t="n">
        <x:f>'逐时购电与费用'!H2520+'逐时购电与费用'!J2520+F2520-P2520+O2520-E2520-N2520/'月度汇总'!$F$6-Q2520</x:f>
        <x:v>1.111175151891075e-9</x:v>
      </x:c>
      <x:c r="V2520" s="12" t="n">
        <x:f>M2520-L2520-N2520+O2520/'月度汇总'!$F$7</x:f>
        <x:v>2.2737367544323206e-13</x:v>
      </x:c>
    </x:row>
    <x:row r="2521" ht="20" customHeight="1">
      <x:c r="A2521" s="13" t="n">
        <x:f>'逐时购电与费用'!A2521</x:f>
        <x:v>45706.47916666667</x:v>
      </x:c>
      <x:c r="B2521" s="13" t="n">
        <x:v>45706</x:v>
      </x:c>
      <x:c r="C2521" s="12" t="n">
        <x:v>1111.4288716519784</x:v>
      </x:c>
      <x:c r="D2521" s="12" t="n">
        <x:v>1319.0795571280248</x:v>
      </x:c>
      <x:c r="E2521" s="12" t="n">
        <x:v>1116.4433333333332</x:v>
      </x:c>
      <x:c r="F2521" s="12" t="n">
        <x:v>1150.19375</x:v>
      </x:c>
      <x:c r="G2521" s="12" t="n">
        <x:f>E2521-F2521</x:f>
        <x:v>-33.75041666666675</x:v>
      </x:c>
      <x:c r="H2521" s="12" t="n">
        <x:f>G2521-C2521+D2521</x:f>
        <x:v>173.90026880937967</x:v>
      </x:c>
      <x:c r="I2521" s="12" t="n">
        <x:v>1105.8308749999999</x:v>
      </x:c>
      <x:c r="J2521" s="12" t="n">
        <x:v>1223.4866281610882</x:v>
      </x:c>
      <x:c r="K2521" s="12" t="n">
        <x:f>G2521-I2521+J2521</x:f>
        <x:v>83.90533649442159</x:v>
      </x:c>
      <x:c r="L2521" s="12" t="n">
        <x:v>3255.7503455334345</x:v>
      </x:c>
      <x:c r="M2521" s="12" t="n">
        <x:v>3936.164949713633</x:v>
      </x:c>
      <x:c r="N2521" s="12" t="n">
        <x:v>680.4146041801985</x:v>
      </x:c>
      <x:c r="O2521" s="12" t="n">
        <x:v>0</x:v>
      </x:c>
      <x:c r="P2521" s="12" t="n">
        <x:v>0</x:v>
      </x:c>
      <x:c r="Q2521" s="12" t="n">
        <x:v>0</x:v>
      </x:c>
      <x:c r="R2521" s="12" t="n">
        <x:v>221.3973132187818</x:v>
      </x:c>
      <x:c r="S2521" s="12" t="n">
        <x:v>133.1428190110962</x:v>
      </x:c>
      <x:c r="T2521" s="12" t="n">
        <x:v>0</x:v>
      </x:c>
      <x:c r="U2521" s="12" t="n">
        <x:f>'逐时购电与费用'!H2521+'逐时购电与费用'!J2521+F2521-P2521+O2521-E2521-N2521/'月度汇总'!$F$6-Q2521</x:f>
        <x:v>1.1110614650533535e-9</x:v>
      </x:c>
      <x:c r="V2521" s="12" t="n">
        <x:f>M2521-L2521-N2521+O2521/'月度汇总'!$F$7</x:f>
        <x:v>2.2737367544323206e-13</x:v>
      </x:c>
    </x:row>
    <x:row r="2522" ht="20" customHeight="1">
      <x:c r="A2522" s="13" t="n">
        <x:f>'逐时购电与费用'!A2522</x:f>
        <x:v>45706.48611111111</x:v>
      </x:c>
      <x:c r="B2522" s="13" t="n">
        <x:v>45706</x:v>
      </x:c>
      <x:c r="C2522" s="12" t="n">
        <x:v>1119.5277004047161</x:v>
      </x:c>
      <x:c r="D2522" s="12" t="n">
        <x:v>1317.74395850694</x:v>
      </x:c>
      <x:c r="E2522" s="12" t="n">
        <x:v>1139.1626166666665</x:v>
      </x:c>
      <x:c r="F2522" s="12" t="n">
        <x:v>1206.3339999999998</x:v>
      </x:c>
      <x:c r="G2522" s="12" t="n">
        <x:f>E2522-F2522</x:f>
        <x:v>-67.17138333333332</x:v>
      </x:c>
      <x:c r="H2522" s="12" t="n">
        <x:f>G2522-C2522+D2522</x:f>
        <x:v>131.04487476889062</x:v>
      </x:c>
      <x:c r="I2522" s="12" t="n">
        <x:v>1113.9498108333332</x:v>
      </x:c>
      <x:c r="J2522" s="12" t="n">
        <x:v>1222.3051357536517</x:v>
      </x:c>
      <x:c r="K2522" s="12" t="n">
        <x:f>G2522-I2522+J2522</x:f>
        <x:v>41.183941586985156</x:v>
      </x:c>
      <x:c r="L2522" s="12" t="n">
        <x:v>3936.164949713633</x:v>
      </x:c>
      <x:c r="M2522" s="12" t="n">
        <x:v>4654.98629777296</x:v>
      </x:c>
      <x:c r="N2522" s="12" t="n">
        <x:v>718.8213480593267</x:v>
      </x:c>
      <x:c r="O2522" s="12" t="n">
        <x:v>0</x:v>
      </x:c>
      <x:c r="P2522" s="12" t="n">
        <x:v>0</x:v>
      </x:c>
      <x:c r="Q2522" s="12" t="n">
        <x:v>0</x:v>
      </x:c>
      <x:c r="R2522" s="12" t="n">
        <x:v>116.37435074168872</x:v>
      </x:c>
      <x:c r="S2522" s="12" t="n">
        <x:v>133.27991733068257</x:v>
      </x:c>
      <x:c r="T2522" s="12" t="n">
        <x:v>0</x:v>
      </x:c>
      <x:c r="U2522" s="12" t="n">
        <x:f>'逐时购电与费用'!H2522+'逐时购电与费用'!J2522+F2522-P2522+O2522-E2522-N2522/'月度汇总'!$F$6-Q2522</x:f>
        <x:v>1.111175151891075e-9</x:v>
      </x:c>
      <x:c r="V2522" s="12" t="n">
        <x:f>M2522-L2522-N2522+O2522/'月度汇总'!$F$7</x:f>
        <x:v>0</x:v>
      </x:c>
    </x:row>
    <x:row r="2523" ht="20" customHeight="1">
      <x:c r="A2523" s="13" t="n">
        <x:f>'逐时购电与费用'!A2523</x:f>
        <x:v>45706.493055555555</x:v>
      </x:c>
      <x:c r="B2523" s="13" t="n">
        <x:v>45706</x:v>
      </x:c>
      <x:c r="C2523" s="12" t="n">
        <x:v>1109.141059168107</x:v>
      </x:c>
      <x:c r="D2523" s="12" t="n">
        <x:v>1322.8478474729982</x:v>
      </x:c>
      <x:c r="E2523" s="12" t="n">
        <x:v>1109.0652833333334</x:v>
      </x:c>
      <x:c r="F2523" s="12" t="n">
        <x:v>1236.6583166666665</x:v>
      </x:c>
      <x:c r="G2523" s="12" t="n">
        <x:f>E2523-F2523</x:f>
        <x:v>-127.5930333333331</x:v>
      </x:c>
      <x:c r="H2523" s="12" t="n">
        <x:f>G2523-C2523+D2523</x:f>
        <x:v>86.11375497155814</x:v>
      </x:c>
      <x:c r="I2523" s="12" t="n">
        <x:v>1103.5827258333331</x:v>
      </x:c>
      <x:c r="J2523" s="12" t="n">
        <x:v>1226.8201194969708</x:v>
      </x:c>
      <x:c r="K2523" s="12" t="n">
        <x:f>G2523-I2523+J2523</x:f>
        <x:v>-4.3556396696953925</x:v>
      </x:c>
      <x:c r="L2523" s="12" t="n">
        <x:v>4654.98629777296</x:v>
      </x:c>
      <x:c r="M2523" s="12" t="n">
        <x:v>5404.98629776296</x:v>
      </x:c>
      <x:c r="N2523" s="12" t="n">
        <x:v>749.99999999</x:v>
      </x:c>
      <x:c r="O2523" s="12" t="n">
        <x:v>0</x:v>
      </x:c>
      <x:c r="P2523" s="12" t="n">
        <x:v>10.850693655083319</x:v>
      </x:c>
      <x:c r="Q2523" s="12" t="n">
        <x:v>0</x:v>
      </x:c>
      <x:c r="R2523" s="12" t="n">
        <x:v>47.56978442732603</x:v>
      </x:c>
      <x:c r="S2523" s="12" t="n">
        <x:v>133.4208773229634</x:v>
      </x:c>
      <x:c r="T2523" s="12" t="n">
        <x:v>0</x:v>
      </x:c>
      <x:c r="U2523" s="12" t="n">
        <x:f>'逐时购电与费用'!H2523+'逐时购电与费用'!J2523+F2523-P2523+O2523-E2523-N2523/'月度汇总'!$F$6-Q2523</x:f>
        <x:v>0</x:v>
      </x:c>
      <x:c r="V2523" s="12" t="n">
        <x:f>M2523-L2523-N2523+O2523/'月度汇总'!$F$7</x:f>
        <x:v>1.1368683772161603e-13</x:v>
      </x:c>
    </x:row>
    <x:row r="2524" ht="20" customHeight="1">
      <x:c r="A2524" s="13" t="n">
        <x:f>'逐时购电与费用'!A2524</x:f>
        <x:v>45706.5</x:v>
      </x:c>
      <x:c r="B2524" s="13" t="n">
        <x:v>45706</x:v>
      </x:c>
      <x:c r="C2524" s="12" t="n">
        <x:v>1072.3772711848255</x:v>
      </x:c>
      <x:c r="D2524" s="12" t="n">
        <x:v>1219.6567075846594</x:v>
      </x:c>
      <x:c r="E2524" s="12" t="n">
        <x:v>1049.2866666666666</x:v>
      </x:c>
      <x:c r="F2524" s="12" t="n">
        <x:v>1211.5375</x:v>
      </x:c>
      <x:c r="G2524" s="12" t="n">
        <x:f>E2524-F2524</x:f>
        <x:v>-162.25083333333328</x:v>
      </x:c>
      <x:c r="H2524" s="12" t="n">
        <x:f>G2524-C2524+D2524</x:f>
        <x:v>-14.971396933499364</x:v>
      </x:c>
      <x:c r="I2524" s="12" t="n">
        <x:v>1066.8379583333333</x:v>
      </x:c>
      <x:c r="J2524" s="12" t="n">
        <x:v>1138.4553783719693</x:v>
      </x:c>
      <x:c r="K2524" s="12" t="n">
        <x:f>G2524-I2524+J2524</x:f>
        <x:v>-90.63341329469722</x:v>
      </x:c>
      <x:c r="L2524" s="12" t="n">
        <x:v>5404.98629776296</x:v>
      </x:c>
      <x:c r="M2524" s="12" t="n">
        <x:v>6154.98629775296</x:v>
      </x:c>
      <x:c r="N2524" s="12" t="n">
        <x:v>749.99999999</x:v>
      </x:c>
      <x:c r="O2524" s="12" t="n">
        <x:v>0</x:v>
      </x:c>
      <x:c r="P2524" s="12" t="n">
        <x:v>90.63341330580818</x:v>
      </x:c>
      <x:c r="Q2524" s="12" t="n">
        <x:v>0</x:v>
      </x:c>
      <x:c r="R2524" s="12" t="n">
        <x:v>374.52319154876494</x:v>
      </x:c>
      <x:c r="S2524" s="12" t="n">
        <x:v>0</x:v>
      </x:c>
      <x:c r="T2524" s="12" t="n">
        <x:v>0</x:v>
      </x:c>
      <x:c r="U2524" s="12" t="n">
        <x:f>'逐时购电与费用'!H2524+'逐时购电与费用'!J2524+F2524-P2524+O2524-E2524-N2524/'月度汇总'!$F$6-Q2524</x:f>
        <x:v>2.2737367544323206e-13</x:v>
      </x:c>
      <x:c r="V2524" s="12" t="n">
        <x:f>M2524-L2524-N2524+O2524/'月度汇总'!$F$7</x:f>
        <x:v>1.1368683772161603e-13</x:v>
      </x:c>
    </x:row>
    <x:row r="2525" ht="20" customHeight="1">
      <x:c r="A2525" s="13" t="n">
        <x:f>'逐时购电与费用'!A2525</x:f>
        <x:v>45706.506944444445</x:v>
      </x:c>
      <x:c r="B2525" s="13" t="n">
        <x:v>45706</x:v>
      </x:c>
      <x:c r="C2525" s="12" t="n">
        <x:v>1044.7807584442955</x:v>
      </x:c>
      <x:c r="D2525" s="12" t="n">
        <x:v>1219.5713217741295</x:v>
      </x:c>
      <x:c r="E2525" s="12" t="n">
        <x:v>1051.3646333333331</x:v>
      </x:c>
      <x:c r="F2525" s="12" t="n">
        <x:v>1184.9031666666665</x:v>
      </x:c>
      <x:c r="G2525" s="12" t="n">
        <x:f>E2525-F2525</x:f>
        <x:v>-133.53853333333336</x:v>
      </x:c>
      <x:c r="H2525" s="12" t="n">
        <x:f>G2525-C2525+D2525</x:f>
        <x:v>41.252029996500596</x:v>
      </x:c>
      <x:c r="I2525" s="12" t="n">
        <x:v>1039.259945</x:v>
      </x:c>
      <x:c r="J2525" s="12" t="n">
        <x:v>1138.3668553283196</x:v>
      </x:c>
      <x:c r="K2525" s="12" t="n">
        <x:f>G2525-I2525+J2525</x:f>
        <x:v>-34.43162300501376</x:v>
      </x:c>
      <x:c r="L2525" s="12" t="n">
        <x:v>6154.98629775296</x:v>
      </x:c>
      <x:c r="M2525" s="12" t="n">
        <x:v>6904.98629774296</x:v>
      </x:c>
      <x:c r="N2525" s="12" t="n">
        <x:v>749.99999999</x:v>
      </x:c>
      <x:c r="O2525" s="12" t="n">
        <x:v>0</x:v>
      </x:c>
      <x:c r="P2525" s="12" t="n">
        <x:v>34.564875980911324</x:v>
      </x:c>
      <x:c r="Q2525" s="12" t="n">
        <x:v>0</x:v>
      </x:c>
      <x:c r="R2525" s="12" t="n">
        <x:v>310.6830799358024</x:v>
      </x:c>
      <x:c r="S2525" s="12" t="n">
        <x:v>0</x:v>
      </x:c>
      <x:c r="T2525" s="12" t="n">
        <x:v>0</x:v>
      </x:c>
      <x:c r="U2525" s="12" t="n">
        <x:f>'逐时购电与费用'!H2525+'逐时购电与费用'!J2525+F2525-P2525+O2525-E2525-N2525/'月度汇总'!$F$6-Q2525</x:f>
        <x:v>0</x:v>
      </x:c>
      <x:c r="V2525" s="12" t="n">
        <x:f>M2525-L2525-N2525+O2525/'月度汇总'!$F$7</x:f>
        <x:v>1.1368683772161603e-13</x:v>
      </x:c>
    </x:row>
    <x:row r="2526" ht="20" customHeight="1">
      <x:c r="A2526" s="13" t="n">
        <x:f>'逐时购电与费用'!A2526</x:f>
        <x:v>45706.51388888889</x:v>
      </x:c>
      <x:c r="B2526" s="13" t="n">
        <x:v>45706</x:v>
      </x:c>
      <x:c r="C2526" s="12" t="n">
        <x:v>1049.6844716713654</x:v>
      </x:c>
      <x:c r="D2526" s="12" t="n">
        <x:v>1215.3814747763586</x:v>
      </x:c>
      <x:c r="E2526" s="12" t="n">
        <x:v>1061.2782</x:v>
      </x:c>
      <x:c r="F2526" s="12" t="n">
        <x:v>1185.2386999999999</x:v>
      </x:c>
      <x:c r="G2526" s="12" t="n">
        <x:f>E2526-F2526</x:f>
        <x:v>-123.96049999999991</x:v>
      </x:c>
      <x:c r="H2526" s="12" t="n">
        <x:f>G2526-C2526+D2526</x:f>
        <x:v>41.73650310499329</x:v>
      </x:c>
      <x:c r="I2526" s="12" t="n">
        <x:v>1047.4351008333333</x:v>
      </x:c>
      <x:c r="J2526" s="12" t="n">
        <x:v>1134.0230655772145</x:v>
      </x:c>
      <x:c r="K2526" s="12" t="n">
        <x:f>G2526-I2526+J2526</x:f>
        <x:v>-37.37253525611868</x:v>
      </x:c>
      <x:c r="L2526" s="12" t="n">
        <x:v>6904.98629774296</x:v>
      </x:c>
      <x:c r="M2526" s="12" t="n">
        <x:v>7654.98629773296</x:v>
      </x:c>
      <x:c r="N2526" s="12" t="n">
        <x:v>749.99999999</x:v>
      </x:c>
      <x:c r="O2526" s="12" t="n">
        <x:v>0</x:v>
      </x:c>
      <x:c r="P2526" s="12" t="n">
        <x:v>34.381940662156126</x:v>
      </x:c>
      <x:c r="Q2526" s="12" t="n">
        <x:v>0</x:v>
      </x:c>
      <x:c r="R2526" s="12" t="n">
        <x:v>237.03142929106247</x:v>
      </x:c>
      <x:c r="S2526" s="12" t="n">
        <x:v>70.9677459420609</x:v>
      </x:c>
      <x:c r="T2526" s="12" t="n">
        <x:v>0</x:v>
      </x:c>
      <x:c r="U2526" s="12" t="n">
        <x:f>'逐时购电与费用'!H2526+'逐时购电与费用'!J2526+F2526-P2526+O2526-E2526-N2526/'月度汇总'!$F$6-Q2526</x:f>
        <x:v>2.2737367544323206e-13</x:v>
      </x:c>
      <x:c r="V2526" s="12" t="n">
        <x:f>M2526-L2526-N2526+O2526/'月度汇总'!$F$7</x:f>
        <x:v>1.1368683772161603e-13</x:v>
      </x:c>
    </x:row>
    <x:row r="2527" ht="20" customHeight="1">
      <x:c r="A2527" s="13" t="n">
        <x:f>'逐时购电与费用'!A2527</x:f>
        <x:v>45706.52083333333</x:v>
      </x:c>
      <x:c r="B2527" s="13" t="n">
        <x:v>45706</x:v>
      </x:c>
      <x:c r="C2527" s="12" t="n">
        <x:v>1063.7235294819586</x:v>
      </x:c>
      <x:c r="D2527" s="12" t="n">
        <x:v>1213.1217755900843</x:v>
      </x:c>
      <x:c r="E2527" s="12" t="n">
        <x:v>1041.8683333333333</x:v>
      </x:c>
      <x:c r="F2527" s="12" t="n">
        <x:v>1193.725</x:v>
      </x:c>
      <x:c r="G2527" s="12" t="n">
        <x:f>E2527-F2527</x:f>
        <x:v>-151.85666666666657</x:v>
      </x:c>
      <x:c r="H2527" s="12" t="n">
        <x:f>G2527-C2527+D2527</x:f>
        <x:v>-2.4584205585408654</x:v>
      </x:c>
      <x:c r="I2527" s="12" t="n">
        <x:v>1061.4916583333334</x:v>
      </x:c>
      <x:c r="J2527" s="12" t="n">
        <x:v>1131.6803408497628</x:v>
      </x:c>
      <x:c r="K2527" s="12" t="n">
        <x:f>G2527-I2527+J2527</x:f>
        <x:v>-81.66798415023709</x:v>
      </x:c>
      <x:c r="L2527" s="12" t="n">
        <x:v>7654.98629773296</x:v>
      </x:c>
      <x:c r="M2527" s="12" t="n">
        <x:v>8404.98629772296</x:v>
      </x:c>
      <x:c r="N2527" s="12" t="n">
        <x:v>749.99999999</x:v>
      </x:c>
      <x:c r="O2527" s="12" t="n">
        <x:v>0</x:v>
      </x:c>
      <x:c r="P2527" s="12" t="n">
        <x:v>78.80344146007371</x:v>
      </x:c>
      <x:c r="Q2527" s="12" t="n">
        <x:v>0</x:v>
      </x:c>
      <x:c r="R2527" s="12" t="n">
        <x:v>179.88428076479192</x:v>
      </x:c>
      <x:c r="S2527" s="12" t="n">
        <x:v>69.89120081486021</x:v>
      </x:c>
      <x:c r="T2527" s="12" t="n">
        <x:v>0</x:v>
      </x:c>
      <x:c r="U2527" s="12" t="n">
        <x:f>'逐时购电与费用'!H2527+'逐时购电与费用'!J2527+F2527-P2527+O2527-E2527-N2527/'月度汇总'!$F$6-Q2527</x:f>
        <x:v>0</x:v>
      </x:c>
      <x:c r="V2527" s="12" t="n">
        <x:f>M2527-L2527-N2527+O2527/'月度汇总'!$F$7</x:f>
        <x:v>1.1368683772161603e-13</x:v>
      </x:c>
    </x:row>
    <x:row r="2528" ht="20" customHeight="1">
      <x:c r="A2528" s="13" t="n">
        <x:f>'逐时购电与费用'!A2528</x:f>
        <x:v>45706.52777777778</x:v>
      </x:c>
      <x:c r="B2528" s="13" t="n">
        <x:v>45706</x:v>
      </x:c>
      <x:c r="C2528" s="12" t="n">
        <x:v>1046.6776417056935</x:v>
      </x:c>
      <x:c r="D2528" s="12" t="n">
        <x:v>1215.544495281419</x:v>
      </x:c>
      <x:c r="E2528" s="12" t="n">
        <x:v>1020.9065999999999</x:v>
      </x:c>
      <x:c r="F2528" s="12" t="n">
        <x:v>1166.5250166666665</x:v>
      </x:c>
      <x:c r="G2528" s="12" t="n">
        <x:f>E2528-F2528</x:f>
        <x:v>-145.61841666666658</x:v>
      </x:c>
      <x:c r="H2528" s="12" t="n">
        <x:f>G2528-C2528+D2528</x:f>
        <x:v>23.248436909058682</x:v>
      </x:c>
      <x:c r="I2528" s="12" t="n">
        <x:v>1041.2093408333333</x:v>
      </x:c>
      <x:c r="J2528" s="12" t="n">
        <x:v>1134.1920757581302</x:v>
      </x:c>
      <x:c r="K2528" s="12" t="n">
        <x:f>G2528-I2528+J2528</x:f>
        <x:v>-52.635681741869575</x:v>
      </x:c>
      <x:c r="L2528" s="12" t="n">
        <x:v>8404.98629772296</x:v>
      </x:c>
      <x:c r="M2528" s="12" t="n">
        <x:v>9154.98629771296</x:v>
      </x:c>
      <x:c r="N2528" s="12" t="n">
        <x:v>749.99999999</x:v>
      </x:c>
      <x:c r="O2528" s="12" t="n">
        <x:v>0</x:v>
      </x:c>
      <x:c r="P2528" s="12" t="n">
        <x:v>53.147187697690924</x:v>
      </x:c>
      <x:c r="Q2528" s="12" t="n">
        <x:v>0</x:v>
      </x:c>
      <x:c r="R2528" s="12" t="n">
        <x:v>132.31818057579255</x:v>
      </x:c>
      <x:c r="S2528" s="12" t="n">
        <x:v>0</x:v>
      </x:c>
      <x:c r="T2528" s="12" t="n">
        <x:v>0</x:v>
      </x:c>
      <x:c r="U2528" s="12" t="n">
        <x:f>'逐时购电与费用'!H2528+'逐时购电与费用'!J2528+F2528-P2528+O2528-E2528-N2528/'月度汇总'!$F$6-Q2528</x:f>
        <x:v>1.1368683772161603e-13</x:v>
      </x:c>
      <x:c r="V2528" s="12" t="n">
        <x:f>M2528-L2528-N2528+O2528/'月度汇总'!$F$7</x:f>
        <x:v>-7.958078640513122e-13</x:v>
      </x:c>
    </x:row>
    <x:row r="2529" ht="20" customHeight="1">
      <x:c r="A2529" s="13" t="n">
        <x:f>'逐时购电与费用'!A2529</x:f>
        <x:v>45706.53472222222</x:v>
      </x:c>
      <x:c r="B2529" s="13" t="n">
        <x:v>45706</x:v>
      </x:c>
      <x:c r="C2529" s="12" t="n">
        <x:v>1059.5538135421298</x:v>
      </x:c>
      <x:c r="D2529" s="12" t="n">
        <x:v>1216.6138021302074</x:v>
      </x:c>
      <x:c r="E2529" s="12" t="n">
        <x:v>1062.9158166666666</x:v>
      </x:c>
      <x:c r="F2529" s="12" t="n">
        <x:v>1119.8619333333331</x:v>
      </x:c>
      <x:c r="G2529" s="12" t="n">
        <x:f>E2529-F2529</x:f>
        <x:v>-56.94611666666651</x:v>
      </x:c>
      <x:c r="H2529" s="12" t="n">
        <x:f>G2529-C2529+D2529</x:f>
        <x:v>100.11387192141115</x:v>
      </x:c>
      <x:c r="I2529" s="12" t="n">
        <x:v>1054.1020666666666</x:v>
      </x:c>
      <x:c r="J2529" s="12" t="n">
        <x:v>1135.3006709247375</x:v>
      </x:c>
      <x:c r="K2529" s="12" t="n">
        <x:f>G2529-I2529+J2529</x:f>
        <x:v>24.25248759140436</x:v>
      </x:c>
      <x:c r="L2529" s="12" t="n">
        <x:v>9154.98629771296</x:v>
      </x:c>
      <x:c r="M2529" s="12" t="n">
        <x:v>9883.72673022271</x:v>
      </x:c>
      <x:c r="N2529" s="12" t="n">
        <x:v>728.7404325097507</x:v>
      </x:c>
      <x:c r="O2529" s="12" t="n">
        <x:v>0</x:v>
      </x:c>
      <x:c r="P2529" s="12" t="n">
        <x:v>0</x:v>
      </x:c>
      <x:c r="Q2529" s="12" t="n">
        <x:v>0</x:v>
      </x:c>
      <x:c r="R2529" s="12" t="n">
        <x:v>65.43182658616107</x:v>
      </x:c>
      <x:c r="S2529" s="12" t="n">
        <x:v>0</x:v>
      </x:c>
      <x:c r="T2529" s="12" t="n">
        <x:v>0</x:v>
      </x:c>
      <x:c r="U2529" s="12" t="n">
        <x:f>'逐时购电与费用'!H2529+'逐时购电与费用'!J2529+F2529-P2529+O2529-E2529-N2529/'月度汇总'!$F$6-Q2529</x:f>
        <x:v>1.111175151891075e-9</x:v>
      </x:c>
      <x:c r="V2529" s="12" t="n">
        <x:f>M2529-L2529-N2529+O2529/'月度汇总'!$F$7</x:f>
        <x:v>-2.2737367544323206e-13</x:v>
      </x:c>
    </x:row>
    <x:row r="2530" ht="20" customHeight="1">
      <x:c r="A2530" s="13" t="n">
        <x:f>'逐时购电与费用'!A2530</x:f>
        <x:v>45706.54166666667</x:v>
      </x:c>
      <x:c r="B2530" s="13" t="n">
        <x:v>45706</x:v>
      </x:c>
      <x:c r="C2530" s="12" t="n">
        <x:v>1100.2325213839667</x:v>
      </x:c>
      <x:c r="D2530" s="12" t="n">
        <x:v>1156.544566485254</x:v>
      </x:c>
      <x:c r="E2530" s="12" t="n">
        <x:v>1119.6983333333333</x:v>
      </x:c>
      <x:c r="F2530" s="12" t="n">
        <x:v>1092.33125</x:v>
      </x:c>
      <x:c r="G2530" s="12" t="n">
        <x:f>E2530-F2530</x:f>
        <x:v>27.367083333333312</x:v>
      </x:c>
      <x:c r="H2530" s="12" t="n">
        <x:f>G2530-C2530+D2530</x:f>
        <x:v>83.67912843462068</x:v>
      </x:c>
      <x:c r="I2530" s="12" t="n">
        <x:v>1098.0503250000002</x:v>
      </x:c>
      <x:c r="J2530" s="12" t="n">
        <x:v>1079.2507005026282</x:v>
      </x:c>
      <x:c r="K2530" s="12" t="n">
        <x:f>G2530-I2530+J2530</x:f>
        <x:v>8.56745883596136</x:v>
      </x:c>
      <x:c r="L2530" s="12" t="n">
        <x:v>9883.72673022271</x:v>
      </x:c>
      <x:c r="M2530" s="12" t="n">
        <x:v>9871.422075179116</x:v>
      </x:c>
      <x:c r="N2530" s="12" t="n">
        <x:v>0</x:v>
      </x:c>
      <x:c r="O2530" s="12" t="n">
        <x:v>11.074189539234688</x:v>
      </x:c>
      <x:c r="P2530" s="12" t="n">
        <x:v>0</x:v>
      </x:c>
      <x:c r="Q2530" s="12" t="n">
        <x:v>0</x:v>
      </x:c>
      <x:c r="R2530" s="12" t="n">
        <x:v>22.609908182580867</x:v>
      </x:c>
      <x:c r="S2530" s="12" t="n">
        <x:v>83.52215222394557</x:v>
      </x:c>
      <x:c r="T2530" s="12" t="n">
        <x:v>0</x:v>
      </x:c>
      <x:c r="U2530" s="12" t="n">
        <x:f>'逐时购电与费用'!H2530+'逐时购电与费用'!J2530+F2530-P2530+O2530-E2530-N2530/'月度汇总'!$F$6-Q2530</x:f>
        <x:v>-9.999894245993346e-9</x:v>
      </x:c>
      <x:c r="V2530" s="12" t="n">
        <x:f>M2530-L2530-N2530+O2530/'月度汇总'!$F$7</x:f>
        <x:v>2.859934511434403e-13</x:v>
      </x:c>
    </x:row>
    <x:row r="2531" ht="20" customHeight="1">
      <x:c r="A2531" s="13" t="n">
        <x:f>'逐时购电与费用'!A2531</x:f>
        <x:v>45706.54861111111</x:v>
      </x:c>
      <x:c r="B2531" s="13" t="n">
        <x:v>45706</x:v>
      </x:c>
      <x:c r="C2531" s="12" t="n">
        <x:v>1097.767797807187</x:v>
      </x:c>
      <x:c r="D2531" s="12" t="n">
        <x:v>1144.3325614973642</x:v>
      </x:c>
      <x:c r="E2531" s="12" t="n">
        <x:v>1079.5200166666666</x:v>
      </x:c>
      <x:c r="F2531" s="12" t="n">
        <x:v>1107.04315</x:v>
      </x:c>
      <x:c r="G2531" s="12" t="n">
        <x:f>E2531-F2531</x:f>
        <x:v>-27.523133333333362</x:v>
      </x:c>
      <x:c r="H2531" s="12" t="n">
        <x:f>G2531-C2531+D2531</x:f>
        <x:v>19.041630356843825</x:v>
      </x:c>
      <x:c r="I2531" s="12" t="n">
        <x:v>1097.0910941666668</x:v>
      </x:c>
      <x:c r="J2531" s="12" t="n">
        <x:v>1066.5900037910158</x:v>
      </x:c>
      <x:c r="K2531" s="12" t="n">
        <x:f>G2531-I2531+J2531</x:f>
        <x:v>-58.02422370898444</x:v>
      </x:c>
      <x:c r="L2531" s="12" t="n">
        <x:v>9871.422075179116</x:v>
      </x:c>
      <x:c r="M2531" s="12" t="n">
        <x:v>9867.106777582308</x:v>
      </x:c>
      <x:c r="N2531" s="12" t="n">
        <x:v>0</x:v>
      </x:c>
      <x:c r="O2531" s="12" t="n">
        <x:v>3.8837678371275013</x:v>
      </x:c>
      <x:c r="P2531" s="12" t="n">
        <x:v>58.024223698984436</x:v>
      </x:c>
      <x:c r="Q2531" s="12" t="n">
        <x:v>0</x:v>
      </x:c>
      <x:c r="R2531" s="12" t="n">
        <x:v>68.69636145821215</x:v>
      </x:c>
      <x:c r="S2531" s="12" t="n">
        <x:v>128.78405841988706</x:v>
      </x:c>
      <x:c r="T2531" s="12" t="n">
        <x:v>0</x:v>
      </x:c>
      <x:c r="U2531" s="12" t="n">
        <x:f>'逐时购电与费用'!H2531+'逐时购电与费用'!J2531+F2531-P2531+O2531-E2531-N2531/'月度汇总'!$F$6-Q2531</x:f>
        <x:v>0</x:v>
      </x:c>
      <x:c r="V2531" s="12" t="n">
        <x:f>M2531-L2531-N2531+O2531/'月度汇总'!$F$7</x:f>
        <x:v>5.39124300757976e-13</x:v>
      </x:c>
    </x:row>
    <x:row r="2532" ht="20" customHeight="1">
      <x:c r="A2532" s="13" t="n">
        <x:f>'逐时购电与费用'!A2532</x:f>
        <x:v>45706.555555555555</x:v>
      </x:c>
      <x:c r="B2532" s="13" t="n">
        <x:v>45706</x:v>
      </x:c>
      <x:c r="C2532" s="12" t="n">
        <x:v>1062.0480932281353</x:v>
      </x:c>
      <x:c r="D2532" s="12" t="n">
        <x:v>1134.211126993878</x:v>
      </x:c>
      <x:c r="E2532" s="12" t="n">
        <x:v>1055.7892833333333</x:v>
      </x:c>
      <x:c r="F2532" s="12" t="n">
        <x:v>1100.9428666666665</x:v>
      </x:c>
      <x:c r="G2532" s="12" t="n">
        <x:f>E2532-F2532</x:f>
        <x:v>-45.153583333333245</x:v>
      </x:c>
      <x:c r="H2532" s="12" t="n">
        <x:f>G2532-C2532+D2532</x:f>
        <x:v>27.009450432409494</x:v>
      </x:c>
      <x:c r="I2532" s="12" t="n">
        <x:v>1061.3866200000002</x:v>
      </x:c>
      <x:c r="J2532" s="12" t="n">
        <x:v>1056.0966890026448</x:v>
      </x:c>
      <x:c r="K2532" s="12" t="n">
        <x:f>G2532-I2532+J2532</x:f>
        <x:v>-50.443514330688686</x:v>
      </x:c>
      <x:c r="L2532" s="12" t="n">
        <x:v>9867.106777582308</x:v>
      </x:c>
      <x:c r="M2532" s="12" t="n">
        <x:v>9862.913375639517</x:v>
      </x:c>
      <x:c r="N2532" s="12" t="n">
        <x:v>0</x:v>
      </x:c>
      <x:c r="O2532" s="12" t="n">
        <x:v>3.7740617485125165</x:v>
      </x:c>
      <x:c r="P2532" s="12" t="n">
        <x:v>50.443514320688685</x:v>
      </x:c>
      <x:c r="Q2532" s="12" t="n">
        <x:v>0</x:v>
      </x:c>
      <x:c r="R2532" s="12" t="n">
        <x:v>78.57542117024272</x:v>
      </x:c>
      <x:c r="S2532" s="12" t="n">
        <x:v>128.70112629972027</x:v>
      </x:c>
      <x:c r="T2532" s="12" t="n">
        <x:v>0</x:v>
      </x:c>
      <x:c r="U2532" s="12" t="n">
        <x:f>'逐时购电与费用'!H2532+'逐时购电与费用'!J2532+F2532-P2532+O2532-E2532-N2532/'月度汇总'!$F$6-Q2532</x:f>
        <x:v>0</x:v>
      </x:c>
      <x:c r="V2532" s="12" t="n">
        <x:f>M2532-L2532-N2532+O2532/'月度汇总'!$F$7</x:f>
        <x:v>-6.661338147750939e-14</x:v>
      </x:c>
    </x:row>
    <x:row r="2533" ht="20" customHeight="1">
      <x:c r="A2533" s="13" t="n">
        <x:f>'逐时购电与费用'!A2533</x:f>
        <x:v>45706.5625</x:v>
      </x:c>
      <x:c r="B2533" s="13" t="n">
        <x:v>45706</x:v>
      </x:c>
      <x:c r="C2533" s="12" t="n">
        <x:v>1035.7632350608608</x:v>
      </x:c>
      <x:c r="D2533" s="12" t="n">
        <x:v>1128.3455538206783</x:v>
      </x:c>
      <x:c r="E2533" s="12" t="n">
        <x:v>1084.1133333333332</x:v>
      </x:c>
      <x:c r="F2533" s="12" t="n">
        <x:v>1067.83125</x:v>
      </x:c>
      <x:c r="G2533" s="12" t="n">
        <x:f>E2533-F2533</x:f>
        <x:v>16.282083333333276</x:v>
      </x:c>
      <x:c r="H2533" s="12" t="n">
        <x:f>G2533-C2533+D2533</x:f>
        <x:v>108.86440209315083</x:v>
      </x:c>
      <x:c r="I2533" s="12" t="n">
        <x:v>1035.5183333333332</x:v>
      </x:c>
      <x:c r="J2533" s="12" t="n">
        <x:v>1050.0156037869663</x:v>
      </x:c>
      <x:c r="K2533" s="12" t="n">
        <x:f>G2533-I2533+J2533</x:f>
        <x:v>30.77935378696634</x:v>
      </x:c>
      <x:c r="L2533" s="12" t="n">
        <x:v>9862.913375639517</x:v>
      </x:c>
      <x:c r="M2533" s="12" t="n">
        <x:v>9844.822171946924</x:v>
      </x:c>
      <x:c r="N2533" s="12" t="n">
        <x:v>0</x:v>
      </x:c>
      <x:c r="O2533" s="12" t="n">
        <x:v>16.282083323333275</x:v>
      </x:c>
      <x:c r="P2533" s="12" t="n">
        <x:v>0</x:v>
      </x:c>
      <x:c r="Q2533" s="12" t="n">
        <x:v>0</x:v>
      </x:c>
      <x:c r="R2533" s="12" t="n">
        <x:v>79.34382882315484</x:v>
      </x:c>
      <x:c r="S2533" s="12" t="n">
        <x:v>133.40955077173112</x:v>
      </x:c>
      <x:c r="T2533" s="12" t="n">
        <x:v>0</x:v>
      </x:c>
      <x:c r="U2533" s="12" t="n">
        <x:f>'逐时购电与费用'!H2533+'逐时购电与费用'!J2533+F2533-P2533+O2533-E2533-N2533/'月度汇总'!$F$6-Q2533</x:f>
        <x:v>-9.999894245993346e-9</x:v>
      </x:c>
      <x:c r="V2533" s="12" t="n">
        <x:f>M2533-L2533-N2533+O2533/'月度汇总'!$F$7</x:f>
        <x:v>-3.730349362740526e-13</x:v>
      </x:c>
    </x:row>
    <x:row r="2534" ht="20" customHeight="1">
      <x:c r="A2534" s="13" t="n">
        <x:f>'逐时购电与费用'!A2534</x:f>
        <x:v>45706.569444444445</x:v>
      </x:c>
      <x:c r="B2534" s="13" t="n">
        <x:v>45706</x:v>
      </x:c>
      <x:c r="C2534" s="12" t="n">
        <x:v>1052.7327043747166</x:v>
      </x:c>
      <x:c r="D2534" s="12" t="n">
        <x:v>1121.3038669188634</x:v>
      </x:c>
      <x:c r="E2534" s="12" t="n">
        <x:v>1092.0936499999998</x:v>
      </x:c>
      <x:c r="F2534" s="12" t="n">
        <x:v>1059.7760166666667</x:v>
      </x:c>
      <x:c r="G2534" s="12" t="n">
        <x:f>E2534-F2534</x:f>
        <x:v>32.317633333333106</x:v>
      </x:c>
      <x:c r="H2534" s="12" t="n">
        <x:f>G2534-C2534+D2534</x:f>
        <x:v>100.88879587747988</x:v>
      </x:c>
      <x:c r="I2534" s="12" t="n">
        <x:v>1052.5022099999999</x:v>
      </x:c>
      <x:c r="J2534" s="12" t="n">
        <x:v>1042.7151922418989</x:v>
      </x:c>
      <x:c r="K2534" s="12" t="n">
        <x:f>G2534-I2534+J2534</x:f>
        <x:v>22.530615575232105</x:v>
      </x:c>
      <x:c r="L2534" s="12" t="n">
        <x:v>9844.822171946924</x:v>
      </x:c>
      <x:c r="M2534" s="12" t="n">
        <x:v>9815.382219157143</x:v>
      </x:c>
      <x:c r="N2534" s="12" t="n">
        <x:v>0</x:v>
      </x:c>
      <x:c r="O2534" s="12" t="n">
        <x:v>26.495957510801993</x:v>
      </x:c>
      <x:c r="P2534" s="12" t="n">
        <x:v>0</x:v>
      </x:c>
      <x:c r="Q2534" s="12" t="n">
        <x:v>0</x:v>
      </x:c>
      <x:c r="R2534" s="12" t="n">
        <x:v>77.47355857391511</x:v>
      </x:c>
      <x:c r="S2534" s="12" t="n">
        <x:v>153.97828298867398</x:v>
      </x:c>
      <x:c r="T2534" s="12" t="n">
        <x:v>0</x:v>
      </x:c>
      <x:c r="U2534" s="12" t="n">
        <x:f>'逐时购电与费用'!H2534+'逐时购电与费用'!J2534+F2534-P2534+O2534-E2534-N2534/'月度汇总'!$F$6-Q2534</x:f>
        <x:v>-9.999894245993346e-9</x:v>
      </x:c>
      <x:c r="V2534" s="12" t="n">
        <x:f>M2534-L2534-N2534+O2534/'月度汇总'!$F$7</x:f>
        <x:v>-3.730349362740526e-13</x:v>
      </x:c>
    </x:row>
    <x:row r="2535" ht="20" customHeight="1">
      <x:c r="A2535" s="13" t="n">
        <x:f>'逐时购电与费用'!A2535</x:f>
        <x:v>45706.57638888889</x:v>
      </x:c>
      <x:c r="B2535" s="13" t="n">
        <x:v>45706</x:v>
      </x:c>
      <x:c r="C2535" s="12" t="n">
        <x:v>1067.1138583855359</x:v>
      </x:c>
      <x:c r="D2535" s="12" t="n">
        <x:v>1112.2173299358117</x:v>
      </x:c>
      <x:c r="E2535" s="12" t="n">
        <x:v>1113.3533333333332</x:v>
      </x:c>
      <x:c r="F2535" s="12" t="n">
        <x:v>1049.2564666666667</x:v>
      </x:c>
      <x:c r="G2535" s="12" t="n">
        <x:f>E2535-F2535</x:f>
        <x:v>64.09686666666653</x:v>
      </x:c>
      <x:c r="H2535" s="12" t="n">
        <x:f>G2535-C2535+D2535</x:f>
        <x:v>109.20033821694233</x:v>
      </x:c>
      <x:c r="I2535" s="12" t="n">
        <x:v>1070.0872766666666</x:v>
      </x:c>
      <x:c r="J2535" s="12" t="n">
        <x:v>1033.294799029208</x:v>
      </x:c>
      <x:c r="K2535" s="12" t="n">
        <x:f>G2535-I2535+J2535</x:f>
        <x:v>27.30438902920787</x:v>
      </x:c>
      <x:c r="L2535" s="12" t="n">
        <x:v>9815.382219157143</x:v>
      </x:c>
      <x:c r="M2535" s="12" t="n">
        <x:v>9744.163478427514</x:v>
      </x:c>
      <x:c r="N2535" s="12" t="n">
        <x:v>0</x:v>
      </x:c>
      <x:c r="O2535" s="12" t="n">
        <x:v>64.09686665666653</x:v>
      </x:c>
      <x:c r="P2535" s="12" t="n">
        <x:v>0</x:v>
      </x:c>
      <x:c r="Q2535" s="12" t="n">
        <x:v>0</x:v>
      </x:c>
      <x:c r="R2535" s="12" t="n">
        <x:v>35.11179435833736</x:v>
      </x:c>
      <x:c r="S2535" s="12" t="n">
        <x:v>149.87136806997637</x:v>
      </x:c>
      <x:c r="T2535" s="12" t="n">
        <x:v>0</x:v>
      </x:c>
      <x:c r="U2535" s="12" t="n">
        <x:f>'逐时购电与费用'!H2535+'逐时购电与费用'!J2535+F2535-P2535+O2535-E2535-N2535/'月度汇总'!$F$6-Q2535</x:f>
        <x:v>-9.999894245993346e-9</x:v>
      </x:c>
      <x:c r="V2535" s="12" t="n">
        <x:f>M2535-L2535-N2535+O2535/'月度汇总'!$F$7</x:f>
        <x:v>-1.5631940186722204e-13</x:v>
      </x:c>
    </x:row>
    <x:row r="2536" ht="20" customHeight="1">
      <x:c r="A2536" s="13" t="n">
        <x:f>'逐时购电与费用'!A2536</x:f>
        <x:v>45706.58333333333</x:v>
      </x:c>
      <x:c r="B2536" s="13" t="n">
        <x:v>45706</x:v>
      </x:c>
      <x:c r="C2536" s="12" t="n">
        <x:v>1064.9511029470557</x:v>
      </x:c>
      <x:c r="D2536" s="12" t="n">
        <x:v>919.0578140359335</x:v>
      </x:c>
      <x:c r="E2536" s="12" t="n">
        <x:v>1126.8133333333333</x:v>
      </x:c>
      <x:c r="F2536" s="12" t="n">
        <x:v>1016.1</x:v>
      </x:c>
      <x:c r="G2536" s="12" t="n">
        <x:f>E2536-F2536</x:f>
        <x:v>110.71333333333325</x:v>
      </x:c>
      <x:c r="H2536" s="12" t="n">
        <x:f>G2536-C2536+D2536</x:f>
        <x:v>-35.179955577788974</x:v>
      </x:c>
      <x:c r="I2536" s="12" t="n">
        <x:v>1072.3016833333331</x:v>
      </x:c>
      <x:c r="J2536" s="12" t="n">
        <x:v>865.4323175716893</x:v>
      </x:c>
      <x:c r="K2536" s="12" t="n">
        <x:f>G2536-I2536+J2536</x:f>
        <x:v>-96.1560324283106</x:v>
      </x:c>
      <x:c r="L2536" s="12" t="n">
        <x:v>9744.163478427514</x:v>
      </x:c>
      <x:c r="M2536" s="12" t="n">
        <x:v>9514.308627592354</x:v>
      </x:c>
      <x:c r="N2536" s="12" t="n">
        <x:v>0</x:v>
      </x:c>
      <x:c r="O2536" s="12" t="n">
        <x:v>206.86936575164384</x:v>
      </x:c>
      <x:c r="P2536" s="12" t="n">
        <x:v>96.15603241831059</x:v>
      </x:c>
      <x:c r="Q2536" s="12" t="n">
        <x:v>0</x:v>
      </x:c>
      <x:c r="R2536" s="12" t="n">
        <x:v>0</x:v>
      </x:c>
      <x:c r="S2536" s="12" t="n">
        <x:v>147.3526685206125</x:v>
      </x:c>
      <x:c r="T2536" s="12" t="n">
        <x:v>0</x:v>
      </x:c>
      <x:c r="U2536" s="12" t="n">
        <x:f>'逐时购电与费用'!H2536+'逐时购电与费用'!J2536+F2536-P2536+O2536-E2536-N2536/'月度汇总'!$F$6-Q2536</x:f>
        <x:v>0</x:v>
      </x:c>
      <x:c r="V2536" s="12" t="n">
        <x:f>M2536-L2536-N2536+O2536/'月度汇总'!$F$7</x:f>
        <x:v>2.2737367544323206e-13</x:v>
      </x:c>
    </x:row>
    <x:row r="2537" ht="20" customHeight="1">
      <x:c r="A2537" s="13" t="n">
        <x:f>'逐时购电与费用'!A2537</x:f>
        <x:v>45706.59027777778</x:v>
      </x:c>
      <x:c r="B2537" s="13" t="n">
        <x:v>45706</x:v>
      </x:c>
      <x:c r="C2537" s="12" t="n">
        <x:v>1073.6815258759054</x:v>
      </x:c>
      <x:c r="D2537" s="12" t="n">
        <x:v>905.3157300933622</x:v>
      </x:c>
      <x:c r="E2537" s="12" t="n">
        <x:v>1068.7532999999999</x:v>
      </x:c>
      <x:c r="F2537" s="12" t="n">
        <x:v>967.8903</x:v>
      </x:c>
      <x:c r="G2537" s="12" t="n">
        <x:f>E2537-F2537</x:f>
        <x:v>100.86299999999983</x:v>
      </x:c>
      <x:c r="H2537" s="12" t="n">
        <x:f>G2537-C2537+D2537</x:f>
        <x:v>-67.50279578254344</x:v>
      </x:c>
      <x:c r="I2537" s="12" t="n">
        <x:v>1084.2730783333332</x:v>
      </x:c>
      <x:c r="J2537" s="12" t="n">
        <x:v>851.1853239654024</x:v>
      </x:c>
      <x:c r="K2537" s="12" t="n">
        <x:f>G2537-I2537+J2537</x:f>
        <x:v>-132.22475436793093</x:v>
      </x:c>
      <x:c r="L2537" s="12" t="n">
        <x:v>9514.308627592354</x:v>
      </x:c>
      <x:c r="M2537" s="12" t="n">
        <x:v>9255.32223386132</x:v>
      </x:c>
      <x:c r="N2537" s="12" t="n">
        <x:v>0</x:v>
      </x:c>
      <x:c r="O2537" s="12" t="n">
        <x:v>233.08775435793075</x:v>
      </x:c>
      <x:c r="P2537" s="12" t="n">
        <x:v>132.22475435793092</x:v>
      </x:c>
      <x:c r="Q2537" s="12" t="n">
        <x:v>0</x:v>
      </x:c>
      <x:c r="R2537" s="12" t="n">
        <x:v>0</x:v>
      </x:c>
      <x:c r="S2537" s="12" t="n">
        <x:v>146.39343893711566</x:v>
      </x:c>
      <x:c r="T2537" s="12" t="n">
        <x:v>0</x:v>
      </x:c>
      <x:c r="U2537" s="12" t="n">
        <x:f>'逐时购电与费用'!H2537+'逐时购电与费用'!J2537+F2537-P2537+O2537-E2537-N2537/'月度汇总'!$F$6-Q2537</x:f>
        <x:v>0</x:v>
      </x:c>
      <x:c r="V2537" s="12" t="n">
        <x:f>M2537-L2537-N2537+O2537/'月度汇总'!$F$7</x:f>
        <x:v>-5.115907697472721e-13</x:v>
      </x:c>
    </x:row>
    <x:row r="2538" ht="20" customHeight="1">
      <x:c r="A2538" s="13" t="n">
        <x:f>'逐时购电与费用'!A2538</x:f>
        <x:v>45706.59722222222</x:v>
      </x:c>
      <x:c r="B2538" s="13" t="n">
        <x:v>45706</x:v>
      </x:c>
      <x:c r="C2538" s="12" t="n">
        <x:v>1079.1942319434927</x:v>
      </x:c>
      <x:c r="D2538" s="12" t="n">
        <x:v>890.264330629886</x:v>
      </x:c>
      <x:c r="E2538" s="12" t="n">
        <x:v>1030.8559166666666</x:v>
      </x:c>
      <x:c r="F2538" s="12" t="n">
        <x:v>911.2163499999999</x:v>
      </x:c>
      <x:c r="G2538" s="12" t="n">
        <x:f>E2538-F2538</x:f>
        <x:v>119.63956666666672</x:v>
      </x:c>
      <x:c r="H2538" s="12" t="n">
        <x:f>G2538-C2538+D2538</x:f>
        <x:v>-69.29033464693998</x:v>
      </x:c>
      <x:c r="I2538" s="12" t="n">
        <x:v>1089.7986766666668</x:v>
      </x:c>
      <x:c r="J2538" s="12" t="n">
        <x:v>835.5809081564205</x:v>
      </x:c>
      <x:c r="K2538" s="12" t="n">
        <x:f>G2538-I2538+J2538</x:f>
        <x:v>-134.57820184357956</x:v>
      </x:c>
      <x:c r="L2538" s="12" t="n">
        <x:v>9255.32223386132</x:v>
      </x:c>
      <x:c r="M2538" s="12" t="n">
        <x:v>8972.858046638823</x:v>
      </x:c>
      <x:c r="N2538" s="12" t="n">
        <x:v>0</x:v>
      </x:c>
      <x:c r="O2538" s="12" t="n">
        <x:v>254.21776850024628</x:v>
      </x:c>
      <x:c r="P2538" s="12" t="n">
        <x:v>134.57820183357956</x:v>
      </x:c>
      <x:c r="Q2538" s="12" t="n">
        <x:v>0</x:v>
      </x:c>
      <x:c r="R2538" s="12" t="n">
        <x:v>0</x:v>
      </x:c>
      <x:c r="S2538" s="12" t="n">
        <x:v>146.3066126890476</x:v>
      </x:c>
      <x:c r="T2538" s="12" t="n">
        <x:v>0</x:v>
      </x:c>
      <x:c r="U2538" s="12" t="n">
        <x:f>'逐时购电与费用'!H2538+'逐时购电与费用'!J2538+F2538-P2538+O2538-E2538-N2538/'月度汇总'!$F$6-Q2538</x:f>
        <x:v>0</x:v>
      </x:c>
      <x:c r="V2538" s="12" t="n">
        <x:f>M2538-L2538-N2538+O2538/'月度汇总'!$F$7</x:f>
        <x:v>-6.821210263296962e-13</x:v>
      </x:c>
    </x:row>
    <x:row r="2539" ht="20" customHeight="1">
      <x:c r="A2539" s="13" t="n">
        <x:f>'逐时购电与费用'!A2539</x:f>
        <x:v>45706.60416666667</x:v>
      </x:c>
      <x:c r="B2539" s="13" t="n">
        <x:v>45706</x:v>
      </x:c>
      <x:c r="C2539" s="12" t="n">
        <x:v>1070.1142495347738</x:v>
      </x:c>
      <x:c r="D2539" s="12" t="n">
        <x:v>873.7579467836706</x:v>
      </x:c>
      <x:c r="E2539" s="12" t="n">
        <x:v>1035.0416666666665</x:v>
      </x:c>
      <x:c r="F2539" s="12" t="n">
        <x:v>861.4499999999999</x:v>
      </x:c>
      <x:c r="G2539" s="12" t="n">
        <x:f>E2539-F2539</x:f>
        <x:v>173.59166666666658</x:v>
      </x:c>
      <x:c r="H2539" s="12" t="n">
        <x:f>G2539-C2539+D2539</x:f>
        <x:v>-22.764636084436574</x:v>
      </x:c>
      <x:c r="I2539" s="12" t="n">
        <x:v>1080.7312333333332</x:v>
      </x:c>
      <x:c r="J2539" s="12" t="n">
        <x:v>818.4680491386238</x:v>
      </x:c>
      <x:c r="K2539" s="12" t="n">
        <x:f>G2539-I2539+J2539</x:f>
        <x:v>-88.67151752804284</x:v>
      </x:c>
      <x:c r="L2539" s="12" t="n">
        <x:v>8972.858046638823</x:v>
      </x:c>
      <x:c r="M2539" s="12" t="n">
        <x:v>8681.454508655812</x:v>
      </x:c>
      <x:c r="N2539" s="12" t="n">
        <x:v>0</x:v>
      </x:c>
      <x:c r="O2539" s="12" t="n">
        <x:v>262.2631841847094</x:v>
      </x:c>
      <x:c r="P2539" s="12" t="n">
        <x:v>88.67151751804283</x:v>
      </x:c>
      <x:c r="Q2539" s="12" t="n">
        <x:v>0</x:v>
      </x:c>
      <x:c r="R2539" s="12" t="n">
        <x:v>14.284819784454271</x:v>
      </x:c>
      <x:c r="S2539" s="12" t="n">
        <x:v>146.2173407906439</x:v>
      </x:c>
      <x:c r="T2539" s="12" t="n">
        <x:v>0</x:v>
      </x:c>
      <x:c r="U2539" s="12" t="n">
        <x:f>'逐时购电与费用'!H2539+'逐时购电与费用'!J2539+F2539-P2539+O2539-E2539-N2539/'月度汇总'!$F$6-Q2539</x:f>
        <x:v>0</x:v>
      </x:c>
      <x:c r="V2539" s="12" t="n">
        <x:f>M2539-L2539-N2539+O2539/'月度汇总'!$F$7</x:f>
        <x:v>-6.821210263296962e-13</x:v>
      </x:c>
    </x:row>
    <x:row r="2540" ht="20" customHeight="1">
      <x:c r="A2540" s="13" t="n">
        <x:f>'逐时购电与费用'!A2540</x:f>
        <x:v>45706.61111111111</x:v>
      </x:c>
      <x:c r="B2540" s="13" t="n">
        <x:v>45706</x:v>
      </x:c>
      <x:c r="C2540" s="12" t="n">
        <x:v>1052.343180640582</x:v>
      </x:c>
      <x:c r="D2540" s="12" t="n">
        <x:v>855.229573959514</x:v>
      </x:c>
      <x:c r="E2540" s="12" t="n">
        <x:v>1021.48465</x:v>
      </x:c>
      <x:c r="F2540" s="12" t="n">
        <x:v>832.6115333333333</x:v>
      </x:c>
      <x:c r="G2540" s="12" t="n">
        <x:f>E2540-F2540</x:f>
        <x:v>188.87311666666665</x:v>
      </x:c>
      <x:c r="H2540" s="12" t="n">
        <x:f>G2540-C2540+D2540</x:f>
        <x:v>-8.240490014401303</x:v>
      </x:c>
      <x:c r="I2540" s="12" t="n">
        <x:v>1059.7446433333332</x:v>
      </x:c>
      <x:c r="J2540" s="12" t="n">
        <x:v>799.2589095158552</x:v>
      </x:c>
      <x:c r="K2540" s="12" t="n">
        <x:f>G2540-I2540+J2540</x:f>
        <x:v>-71.61261715081139</x:v>
      </x:c>
      <x:c r="L2540" s="12" t="n">
        <x:v>8681.454508655812</x:v>
      </x:c>
      <x:c r="M2540" s="12" t="n">
        <x:v>8392.025915536391</x:v>
      </x:c>
      <x:c r="N2540" s="12" t="n">
        <x:v>0</x:v>
      </x:c>
      <x:c r="O2540" s="12" t="n">
        <x:v>260.485733807478</x:v>
      </x:c>
      <x:c r="P2540" s="12" t="n">
        <x:v>71.61261714081138</x:v>
      </x:c>
      <x:c r="Q2540" s="12" t="n">
        <x:v>0</x:v>
      </x:c>
      <x:c r="R2540" s="12" t="n">
        <x:v>38.343661234367175</x:v>
      </x:c>
      <x:c r="S2540" s="12" t="n">
        <x:v>147.10313990506666</x:v>
      </x:c>
      <x:c r="T2540" s="12" t="n">
        <x:v>0</x:v>
      </x:c>
      <x:c r="U2540" s="12" t="n">
        <x:f>'逐时购电与费用'!H2540+'逐时购电与费用'!J2540+F2540-P2540+O2540-E2540-N2540/'月度汇总'!$F$6-Q2540</x:f>
        <x:v>0</x:v>
      </x:c>
      <x:c r="V2540" s="12" t="n">
        <x:f>M2540-L2540-N2540+O2540/'月度汇总'!$F$7</x:f>
        <x:v>-7.958078640513122e-13</x:v>
      </x:c>
    </x:row>
    <x:row r="2541" ht="20" customHeight="1">
      <x:c r="A2541" s="13" t="n">
        <x:f>'逐时购电与费用'!A2541</x:f>
        <x:v>45706.618055555555</x:v>
      </x:c>
      <x:c r="B2541" s="13" t="n">
        <x:v>45706</x:v>
      </x:c>
      <x:c r="C2541" s="12" t="n">
        <x:v>1045.2713500168234</x:v>
      </x:c>
      <x:c r="D2541" s="12" t="n">
        <x:v>838.8608283284264</x:v>
      </x:c>
      <x:c r="E2541" s="12" t="n">
        <x:v>1037.4989833333334</x:v>
      </x:c>
      <x:c r="F2541" s="12" t="n">
        <x:v>797.4658833333333</x:v>
      </x:c>
      <x:c r="G2541" s="12" t="n">
        <x:f>E2541-F2541</x:f>
        <x:v>240.0331000000001</x:v>
      </x:c>
      <x:c r="H2541" s="12" t="n">
        <x:f>G2541-C2541+D2541</x:f>
        <x:v>33.62257831160309</x:v>
      </x:c>
      <x:c r="I2541" s="12" t="n">
        <x:v>1048.3211408333334</x:v>
      </x:c>
      <x:c r="J2541" s="12" t="n">
        <x:v>782.2887457966101</x:v>
      </x:c>
      <x:c r="K2541" s="12" t="n">
        <x:f>G2541-I2541+J2541</x:f>
        <x:v>-25.999295036723197</x:v>
      </x:c>
      <x:c r="L2541" s="12" t="n">
        <x:v>8392.025915536391</x:v>
      </x:c>
      <x:c r="M2541" s="12" t="n">
        <x:v>8096.434365506699</x:v>
      </x:c>
      <x:c r="N2541" s="12" t="n">
        <x:v>0</x:v>
      </x:c>
      <x:c r="O2541" s="12" t="n">
        <x:v>266.0323950267233</x:v>
      </x:c>
      <x:c r="P2541" s="12" t="n">
        <x:v>25.99929502672319</x:v>
      </x:c>
      <x:c r="Q2541" s="12" t="n">
        <x:v>0</x:v>
      </x:c>
      <x:c r="R2541" s="12" t="n">
        <x:v>25.382338836651968</x:v>
      </x:c>
      <x:c r="S2541" s="12" t="n">
        <x:v>149.17907449714266</x:v>
      </x:c>
      <x:c r="T2541" s="12" t="n">
        <x:v>0</x:v>
      </x:c>
      <x:c r="U2541" s="12" t="n">
        <x:f>'逐时购电与费用'!H2541+'逐时购电与费用'!J2541+F2541-P2541+O2541-E2541-N2541/'月度汇总'!$F$6-Q2541</x:f>
        <x:v>0</x:v>
      </x:c>
      <x:c r="V2541" s="12" t="n">
        <x:f>M2541-L2541-N2541+O2541/'月度汇总'!$F$7</x:f>
        <x:v>1.7053025658242404e-13</x:v>
      </x:c>
    </x:row>
    <x:row r="2542" ht="20" customHeight="1">
      <x:c r="A2542" s="13" t="n">
        <x:f>'逐时购电与费用'!A2542</x:f>
        <x:v>45706.625</x:v>
      </x:c>
      <x:c r="B2542" s="13" t="n">
        <x:v>45706</x:v>
      </x:c>
      <x:c r="C2542" s="12" t="n">
        <x:v>1052.3289060105503</x:v>
      </x:c>
      <x:c r="D2542" s="12" t="n">
        <x:v>578.2234542118424</x:v>
      </x:c>
      <x:c r="E2542" s="12" t="n">
        <x:v>1068.2666666666667</x:v>
      </x:c>
      <x:c r="F2542" s="12" t="n">
        <x:v>752.7749999999999</x:v>
      </x:c>
      <x:c r="G2542" s="12" t="n">
        <x:f>E2542-F2542</x:f>
        <x:v>315.4916666666668</x:v>
      </x:c>
      <x:c r="H2542" s="12" t="n">
        <x:f>G2542-C2542+D2542</x:f>
        <x:v>-158.61378513204113</x:v>
      </x:c>
      <x:c r="I2542" s="12" t="n">
        <x:v>1050.2331083333333</x:v>
      </x:c>
      <x:c r="J2542" s="12" t="n">
        <x:v>601.2756156298854</x:v>
      </x:c>
      <x:c r="K2542" s="12" t="n">
        <x:f>G2542-I2542+J2542</x:f>
        <x:v>-133.4658260367812</x:v>
      </x:c>
      <x:c r="L2542" s="12" t="n">
        <x:v>8096.434365506699</x:v>
      </x:c>
      <x:c r="M2542" s="12" t="n">
        <x:v>8846.434365496698</x:v>
      </x:c>
      <x:c r="N2542" s="12" t="n">
        <x:v>749.99999999</x:v>
      </x:c>
      <x:c r="O2542" s="12" t="n">
        <x:v>0</x:v>
      </x:c>
      <x:c r="P2542" s="12" t="n">
        <x:v>132.20186064693905</x:v>
      </x:c>
      <x:c r="Q2542" s="12" t="n">
        <x:v>0</x:v>
      </x:c>
      <x:c r="R2542" s="12" t="n">
        <x:v>0</x:v>
      </x:c>
      <x:c r="S2542" s="12" t="n">
        <x:v>157.0852795283397</x:v>
      </x:c>
      <x:c r="T2542" s="12" t="n">
        <x:v>0</x:v>
      </x:c>
      <x:c r="U2542" s="12" t="n">
        <x:f>'逐时购电与费用'!H2542+'逐时购电与费用'!J2542+F2542-P2542+O2542-E2542-N2542/'月度汇总'!$F$6-Q2542</x:f>
        <x:v>2.2737367544323206e-13</x:v>
      </x:c>
      <x:c r="V2542" s="12" t="n">
        <x:f>M2542-L2542-N2542+O2542/'月度汇总'!$F$7</x:f>
        <x:v>-7.958078640513122e-13</x:v>
      </x:c>
    </x:row>
    <x:row r="2543" ht="20" customHeight="1">
      <x:c r="A2543" s="13" t="n">
        <x:f>'逐时购电与费用'!A2543</x:f>
        <x:v>45706.631944444445</x:v>
      </x:c>
      <x:c r="B2543" s="13" t="n">
        <x:v>45706</x:v>
      </x:c>
      <x:c r="C2543" s="12" t="n">
        <x:v>1056.6014980528992</x:v>
      </x:c>
      <x:c r="D2543" s="12" t="n">
        <x:v>561.3355821854377</x:v>
      </x:c>
      <x:c r="E2543" s="12" t="n">
        <x:v>1042.90815</x:v>
      </x:c>
      <x:c r="F2543" s="12" t="n">
        <x:v>718.4498333333332</x:v>
      </x:c>
      <x:c r="G2543" s="12" t="n">
        <x:f>E2543-F2543</x:f>
        <x:v>324.45831666666675</x:v>
      </x:c>
      <x:c r="H2543" s="12" t="n">
        <x:f>G2543-C2543+D2543</x:f>
        <x:v>-170.8075992007947</x:v>
      </x:c>
      <x:c r="I2543" s="12" t="n">
        <x:v>1064.0375791666665</x:v>
      </x:c>
      <x:c r="J2543" s="12" t="n">
        <x:v>583.7672518482739</x:v>
      </x:c>
      <x:c r="K2543" s="12" t="n">
        <x:f>G2543-I2543+J2543</x:f>
        <x:v>-155.81201065172593</x:v>
      </x:c>
      <x:c r="L2543" s="12" t="n">
        <x:v>8846.434365496698</x:v>
      </x:c>
      <x:c r="M2543" s="12" t="n">
        <x:v>9596.434365486697</x:v>
      </x:c>
      <x:c r="N2543" s="12" t="n">
        <x:v>749.99999999</x:v>
      </x:c>
      <x:c r="O2543" s="12" t="n">
        <x:v>0</x:v>
      </x:c>
      <x:c r="P2543" s="12" t="n">
        <x:v>145.10820893719085</x:v>
      </x:c>
      <x:c r="Q2543" s="12" t="n">
        <x:v>0</x:v>
      </x:c>
      <x:c r="R2543" s="12" t="n">
        <x:v>0</x:v>
      </x:c>
      <x:c r="S2543" s="12" t="n">
        <x:v>146.89693121085293</x:v>
      </x:c>
      <x:c r="T2543" s="12" t="n">
        <x:v>0</x:v>
      </x:c>
      <x:c r="U2543" s="12" t="n">
        <x:f>'逐时购电与费用'!H2543+'逐时购电与费用'!J2543+F2543-P2543+O2543-E2543-N2543/'月度汇总'!$F$6-Q2543</x:f>
        <x:v>2.2737367544323206e-13</x:v>
      </x:c>
      <x:c r="V2543" s="12" t="n">
        <x:f>M2543-L2543-N2543+O2543/'月度汇总'!$F$7</x:f>
        <x:v>-7.958078640513122e-13</x:v>
      </x:c>
    </x:row>
    <x:row r="2544" ht="20" customHeight="1">
      <x:c r="A2544" s="13" t="n">
        <x:f>'逐时购电与费用'!A2544</x:f>
        <x:v>45706.63888888889</x:v>
      </x:c>
      <x:c r="B2544" s="13" t="n">
        <x:v>45706</x:v>
      </x:c>
      <x:c r="C2544" s="12" t="n">
        <x:v>1038.5048099855524</x:v>
      </x:c>
      <x:c r="D2544" s="12" t="n">
        <x:v>539.6808225119569</x:v>
      </x:c>
      <x:c r="E2544" s="12" t="n">
        <x:v>1023.4204666666666</x:v>
      </x:c>
      <x:c r="F2544" s="12" t="n">
        <x:v>670.7966333333333</x:v>
      </x:c>
      <x:c r="G2544" s="12" t="n">
        <x:f>E2544-F2544</x:f>
        <x:v>352.6238333333333</x:v>
      </x:c>
      <x:c r="H2544" s="12" t="n">
        <x:f>G2544-C2544+D2544</x:f>
        <x:v>-146.20015414026216</x:v>
      </x:c>
      <x:c r="I2544" s="12" t="n">
        <x:v>1036.4311458333334</x:v>
      </x:c>
      <x:c r="J2544" s="12" t="n">
        <x:v>561.3168561220463</x:v>
      </x:c>
      <x:c r="K2544" s="12" t="n">
        <x:f>G2544-I2544+J2544</x:f>
        <x:v>-122.49045637795382</x:v>
      </x:c>
      <x:c r="L2544" s="12" t="n">
        <x:v>9596.434365486697</x:v>
      </x:c>
      <x:c r="M2544" s="12" t="n">
        <x:v>10346.434365476696</x:v>
      </x:c>
      <x:c r="N2544" s="12" t="n">
        <x:v>749.99999999</x:v>
      </x:c>
      <x:c r="O2544" s="12" t="n">
        <x:v>0</x:v>
      </x:c>
      <x:c r="P2544" s="12" t="n">
        <x:v>106.14905043651538</x:v>
      </x:c>
      <x:c r="Q2544" s="12" t="n">
        <x:v>0</x:v>
      </x:c>
      <x:c r="R2544" s="12" t="n">
        <x:v>0</x:v>
      </x:c>
      <x:c r="S2544" s="12" t="n">
        <x:v>157.24187886464756</x:v>
      </x:c>
      <x:c r="T2544" s="12" t="n">
        <x:v>0</x:v>
      </x:c>
      <x:c r="U2544" s="12" t="n">
        <x:f>'逐时购电与费用'!H2544+'逐时购电与费用'!J2544+F2544-P2544+O2544-E2544-N2544/'月度汇总'!$F$6-Q2544</x:f>
        <x:v>1.1368683772161603e-13</x:v>
      </x:c>
      <x:c r="V2544" s="12" t="n">
        <x:f>M2544-L2544-N2544+O2544/'月度汇总'!$F$7</x:f>
        <x:v>-7.958078640513122e-13</x:v>
      </x:c>
    </x:row>
    <x:row r="2545" ht="20" customHeight="1">
      <x:c r="A2545" s="13" t="n">
        <x:f>'逐时购电与费用'!A2545</x:f>
        <x:v>45706.64583333333</x:v>
      </x:c>
      <x:c r="B2545" s="13" t="n">
        <x:v>45706</x:v>
      </x:c>
      <x:c r="C2545" s="12" t="n">
        <x:v>1023.0518250540581</x:v>
      </x:c>
      <x:c r="D2545" s="12" t="n">
        <x:v>515.8521507245533</x:v>
      </x:c>
      <x:c r="E2545" s="12" t="n">
        <x:v>1029.5733333333333</x:v>
      </x:c>
      <x:c r="F2545" s="12" t="n">
        <x:v>607.89375</x:v>
      </x:c>
      <x:c r="G2545" s="12" t="n">
        <x:f>E2545-F2545</x:f>
        <x:v>421.6795833333333</x:v>
      </x:c>
      <x:c r="H2545" s="12" t="n">
        <x:f>G2545-C2545+D2545</x:f>
        <x:v>-85.52009099617146</x:v>
      </x:c>
      <x:c r="I2545" s="12" t="n">
        <x:v>1013.9685333333331</x:v>
      </x:c>
      <x:c r="J2545" s="12" t="n">
        <x:v>536.6126747169423</x:v>
      </x:c>
      <x:c r="K2545" s="12" t="n">
        <x:f>G2545-I2545+J2545</x:f>
        <x:v>-55.67627528305752</x:v>
      </x:c>
      <x:c r="L2545" s="12" t="n">
        <x:v>10346.434365476696</x:v>
      </x:c>
      <x:c r="M2545" s="12" t="n">
        <x:v>10384.050010254088</x:v>
      </x:c>
      <x:c r="N2545" s="12" t="n">
        <x:v>37.61564477739141</x:v>
      </x:c>
      <x:c r="O2545" s="12" t="n">
        <x:v>0</x:v>
      </x:c>
      <x:c r="P2545" s="12" t="n">
        <x:v>55.67627529416852</x:v>
      </x:c>
      <x:c r="Q2545" s="12" t="n">
        <x:v>0</x:v>
      </x:c>
      <x:c r="R2545" s="12" t="n">
        <x:v>0</x:v>
      </x:c>
      <x:c r="S2545" s="12" t="n">
        <x:v>74.52784978839031</x:v>
      </x:c>
      <x:c r="T2545" s="12" t="n">
        <x:v>0</x:v>
      </x:c>
      <x:c r="U2545" s="12" t="n">
        <x:f>'逐时购电与费用'!H2545+'逐时购电与费用'!J2545+F2545-P2545+O2545-E2545-N2545/'月度汇总'!$F$6-Q2545</x:f>
        <x:v>-7.105427357601002e-14</x:v>
      </x:c>
      <x:c r="V2545" s="12" t="n">
        <x:f>M2545-L2545-N2545+O2545/'月度汇总'!$F$7</x:f>
        <x:v>5.258016244624741e-13</x:v>
      </x:c>
    </x:row>
    <x:row r="2546" ht="20" customHeight="1">
      <x:c r="A2546" s="13" t="n">
        <x:f>'逐时购电与费用'!A2546</x:f>
        <x:v>45706.65277777778</x:v>
      </x:c>
      <x:c r="B2546" s="13" t="n">
        <x:v>45706</x:v>
      </x:c>
      <x:c r="C2546" s="12" t="n">
        <x:v>1051.188449234667</x:v>
      </x:c>
      <x:c r="D2546" s="12" t="n">
        <x:v>494.6707862226788</x:v>
      </x:c>
      <x:c r="E2546" s="12" t="n">
        <x:v>1020.8022666666667</x:v>
      </x:c>
      <x:c r="F2546" s="12" t="n">
        <x:v>554.4645166666667</x:v>
      </x:c>
      <x:c r="G2546" s="12" t="n">
        <x:f>E2546-F2546</x:f>
        <x:v>466.33775</x:v>
      </x:c>
      <x:c r="H2546" s="12" t="n">
        <x:f>G2546-C2546+D2546</x:f>
        <x:v>-90.17991301198805</x:v>
      </x:c>
      <x:c r="I2546" s="12" t="n">
        <x:v>1050.2499891666666</x:v>
      </x:c>
      <x:c r="J2546" s="12" t="n">
        <x:v>514.6530675793529</x:v>
      </x:c>
      <x:c r="K2546" s="12" t="n">
        <x:f>G2546-I2546+J2546</x:f>
        <x:v>-69.25917158731374</x:v>
      </x:c>
      <x:c r="L2546" s="12" t="n">
        <x:v>10384.050010254088</x:v>
      </x:c>
      <x:c r="M2546" s="12" t="n">
        <x:v>10473.756023043263</x:v>
      </x:c>
      <x:c r="N2546" s="12" t="n">
        <x:v>89.70601278917499</x:v>
      </x:c>
      <x:c r="O2546" s="12" t="n">
        <x:v>0</x:v>
      </x:c>
      <x:c r="P2546" s="12" t="n">
        <x:v>0</x:v>
      </x:c>
      <x:c r="Q2546" s="12" t="n">
        <x:v>0</x:v>
      </x:c>
      <x:c r="R2546" s="12" t="n">
        <x:v>0</x:v>
      </x:c>
      <x:c r="S2546" s="12" t="n">
        <x:v>155.38314059013464</x:v>
      </x:c>
      <x:c r="T2546" s="12" t="n">
        <x:v>0</x:v>
      </x:c>
      <x:c r="U2546" s="12" t="n">
        <x:f>'逐时购电与费用'!H2546+'逐时购电与费用'!J2546+F2546-P2546+O2546-E2546-N2546/'月度汇总'!$F$6-Q2546</x:f>
        <x:v>1.1111183084722143e-9</x:v>
      </x:c>
      <x:c r="V2546" s="12" t="n">
        <x:f>M2546-L2546-N2546+O2546/'月度汇总'!$F$7</x:f>
        <x:v>-4.263256414560601e-13</x:v>
      </x:c>
    </x:row>
    <x:row r="2547" ht="20" customHeight="1">
      <x:c r="A2547" s="13" t="n">
        <x:f>'逐时购电与费用'!A2547</x:f>
        <x:v>45706.65972222222</x:v>
      </x:c>
      <x:c r="B2547" s="13" t="n">
        <x:v>45706</x:v>
      </x:c>
      <x:c r="C2547" s="12" t="n">
        <x:v>1051.3035403946744</x:v>
      </x:c>
      <x:c r="D2547" s="12" t="n">
        <x:v>474.1116192033021</x:v>
      </x:c>
      <x:c r="E2547" s="12" t="n">
        <x:v>1019.5062666666665</x:v>
      </x:c>
      <x:c r="F2547" s="12" t="n">
        <x:v>509.6704</x:v>
      </x:c>
      <x:c r="G2547" s="12" t="n">
        <x:f>E2547-F2547</x:f>
        <x:v>509.83586666666656</x:v>
      </x:c>
      <x:c r="H2547" s="12" t="n">
        <x:f>G2547-C2547+D2547</x:f>
        <x:v>-67.35605452470577</x:v>
      </x:c>
      <x:c r="I2547" s="12" t="n">
        <x:v>1050.375120833333</x:v>
      </x:c>
      <x:c r="J2547" s="12" t="n">
        <x:v>493.3385186143114</x:v>
      </x:c>
      <x:c r="K2547" s="12" t="n">
        <x:f>G2547-I2547+J2547</x:f>
        <x:v>-47.20073555235513</x:v>
      </x:c>
      <x:c r="L2547" s="12" t="n">
        <x:v>10473.756023043263</x:v>
      </x:c>
      <x:c r="M2547" s="12" t="n">
        <x:v>10509.86866842463</x:v>
      </x:c>
      <x:c r="N2547" s="12" t="n">
        <x:v>36.11264538136755</x:v>
      </x:c>
      <x:c r="O2547" s="12" t="n">
        <x:v>0</x:v>
      </x:c>
      <x:c r="P2547" s="12" t="n">
        <x:v>34.33858985961503</x:v>
      </x:c>
      <x:c r="Q2547" s="12" t="n">
        <x:v>0</x:v>
      </x:c>
      <x:c r="R2547" s="12" t="n">
        <x:v>0.9444553939125626</x:v>
      </x:c>
      <x:c r="S2547" s="12" t="n">
        <x:v>156.98647986071023</x:v>
      </x:c>
      <x:c r="T2547" s="12" t="n">
        <x:v>0</x:v>
      </x:c>
      <x:c r="U2547" s="12" t="n">
        <x:f>'逐时购电与费用'!H2547+'逐时购电与费用'!J2547+F2547-P2547+O2547-E2547-N2547/'月度汇总'!$F$6-Q2547</x:f>
        <x:v>2.1316282072803006e-14</x:v>
      </x:c>
      <x:c r="V2547" s="12" t="n">
        <x:f>M2547-L2547-N2547+O2547/'月度汇总'!$F$7</x:f>
        <x:v>-8.029132914089132e-13</x:v>
      </x:c>
    </x:row>
    <x:row r="2548" ht="20" customHeight="1">
      <x:c r="A2548" s="13" t="n">
        <x:f>'逐时购电与费用'!A2548</x:f>
        <x:v>45706.66666666667</x:v>
      </x:c>
      <x:c r="B2548" s="13" t="n">
        <x:v>45706</x:v>
      </x:c>
      <x:c r="C2548" s="12" t="n">
        <x:v>1012.4914457862789</x:v>
      </x:c>
      <x:c r="D2548" s="12" t="n">
        <x:v>222.8675999700448</x:v>
      </x:c>
      <x:c r="E2548" s="12" t="n">
        <x:v>1031.7366666666667</x:v>
      </x:c>
      <x:c r="F2548" s="12" t="n">
        <x:v>467.3625</x:v>
      </x:c>
      <x:c r="G2548" s="12" t="n">
        <x:f>E2548-F2548</x:f>
        <x:v>564.3741666666667</x:v>
      </x:c>
      <x:c r="H2548" s="12" t="n">
        <x:f>G2548-C2548+D2548</x:f>
        <x:v>-225.24967914956733</x:v>
      </x:c>
      <x:c r="I2548" s="12" t="n">
        <x:v>1003.4382833333334</x:v>
      </x:c>
      <x:c r="J2548" s="12" t="n">
        <x:v>246.51928009191732</x:v>
      </x:c>
      <x:c r="K2548" s="12" t="n">
        <x:f>G2548-I2548+J2548</x:f>
        <x:v>-192.54483657474935</x:v>
      </x:c>
      <x:c r="L2548" s="12" t="n">
        <x:v>10509.86866842463</x:v>
      </x:c>
      <x:c r="M2548" s="12" t="n">
        <x:v>10539.303026731966</x:v>
      </x:c>
      <x:c r="N2548" s="12" t="n">
        <x:v>29.434358307336225</x:v>
      </x:c>
      <x:c r="O2548" s="12" t="n">
        <x:v>0</x:v>
      </x:c>
      <x:c r="P2548" s="12" t="n">
        <x:v>192.54483658586042</x:v>
      </x:c>
      <x:c r="Q2548" s="12" t="n">
        <x:v>0</x:v>
      </x:c>
      <x:c r="R2548" s="12" t="n">
        <x:v>0</x:v>
      </x:c>
      <x:c r="S2548" s="12" t="n">
        <x:v>7.877328442969201</x:v>
      </x:c>
      <x:c r="T2548" s="12" t="n">
        <x:v>0</x:v>
      </x:c>
      <x:c r="U2548" s="12" t="n">
        <x:f>'逐时购电与费用'!H2548+'逐时购电与费用'!J2548+F2548-P2548+O2548-E2548-N2548/'月度汇总'!$F$6-Q2548</x:f>
        <x:v>4.263256414560601e-14</x:v>
      </x:c>
      <x:c r="V2548" s="12" t="n">
        <x:f>M2548-L2548-N2548+O2548/'月度汇总'!$F$7</x:f>
        <x:v>6.536993168992922e-13</x:v>
      </x:c>
    </x:row>
    <x:row r="2549" ht="20" customHeight="1">
      <x:c r="A2549" s="13" t="n">
        <x:f>'逐时购电与费用'!A2549</x:f>
        <x:v>45706.67361111111</x:v>
      </x:c>
      <x:c r="B2549" s="13" t="n">
        <x:v>45706</x:v>
      </x:c>
      <x:c r="C2549" s="12" t="n">
        <x:v>996.8884887072653</x:v>
      </x:c>
      <x:c r="D2549" s="12" t="n">
        <x:v>202.49213602293125</x:v>
      </x:c>
      <x:c r="E2549" s="12" t="n">
        <x:v>1036.81595</x:v>
      </x:c>
      <x:c r="F2549" s="12" t="n">
        <x:v>421.78675</x:v>
      </x:c>
      <x:c r="G2549" s="12" t="n">
        <x:f>E2549-F2549</x:f>
        <x:v>615.0292</x:v>
      </x:c>
      <x:c r="H2549" s="12" t="n">
        <x:f>G2549-C2549+D2549</x:f>
        <x:v>-179.36715268433412</x:v>
      </x:c>
      <x:c r="I2549" s="12" t="n">
        <x:v>987.8448241666665</x:v>
      </x:c>
      <x:c r="J2549" s="12" t="n">
        <x:v>225.39518379089142</x:v>
      </x:c>
      <x:c r="K2549" s="12" t="n">
        <x:f>G2549-I2549+J2549</x:f>
        <x:v>-147.42044037577514</x:v>
      </x:c>
      <x:c r="L2549" s="12" t="n">
        <x:v>10539.303026731966</x:v>
      </x:c>
      <x:c r="M2549" s="12" t="n">
        <x:v>10568.055067799669</x:v>
      </x:c>
      <x:c r="N2549" s="12" t="n">
        <x:v>28.75204106770307</x:v>
      </x:c>
      <x:c r="O2549" s="12" t="n">
        <x:v>0</x:v>
      </x:c>
      <x:c r="P2549" s="12" t="n">
        <x:v>147.42044038688624</x:v>
      </x:c>
      <x:c r="Q2549" s="12" t="n">
        <x:v>0</x:v>
      </x:c>
      <x:c r="R2549" s="12" t="n">
        <x:v>0</x:v>
      </x:c>
      <x:c r="S2549" s="12" t="n">
        <x:v>3.5893168420207076</x:v>
      </x:c>
      <x:c r="T2549" s="12" t="n">
        <x:v>0</x:v>
      </x:c>
      <x:c r="U2549" s="12" t="n">
        <x:f>'逐时购电与费用'!H2549+'逐时购电与费用'!J2549+F2549-P2549+O2549-E2549-N2549/'月度汇总'!$F$6-Q2549</x:f>
        <x:v>4.618527782440651e-14</x:v>
      </x:c>
      <x:c r="V2549" s="12" t="n">
        <x:f>M2549-L2549-N2549+O2549/'月度汇总'!$F$7</x:f>
        <x:v>-5.506706202140776e-13</x:v>
      </x:c>
    </x:row>
    <x:row r="2550" ht="20" customHeight="1">
      <x:c r="A2550" s="13" t="n">
        <x:f>'逐时购电与费用'!A2550</x:f>
        <x:v>45706.680555555555</x:v>
      </x:c>
      <x:c r="B2550" s="13" t="n">
        <x:v>45706</x:v>
      </x:c>
      <x:c r="C2550" s="12" t="n">
        <x:v>1001.7083876618607</x:v>
      </x:c>
      <x:c r="D2550" s="12" t="n">
        <x:v>182.3493200732131</x:v>
      </x:c>
      <x:c r="E2550" s="12" t="n">
        <x:v>1038.5439666666666</x:v>
      </x:c>
      <x:c r="F2550" s="12" t="n">
        <x:v>363.6207333333333</x:v>
      </x:c>
      <x:c r="G2550" s="12" t="n">
        <x:f>E2550-F2550</x:f>
        <x:v>674.9232333333333</x:v>
      </x:c>
      <x:c r="H2550" s="12" t="n">
        <x:f>G2550-C2550+D2550</x:f>
        <x:v>-144.43583425531426</x:v>
      </x:c>
      <x:c r="I2550" s="12" t="n">
        <x:v>1004.0361858333334</x:v>
      </x:c>
      <x:c r="J2550" s="12" t="n">
        <x:v>204.51228340638443</x:v>
      </x:c>
      <x:c r="K2550" s="12" t="n">
        <x:f>G2550-I2550+J2550</x:f>
        <x:v>-124.60066909361569</x:v>
      </x:c>
      <x:c r="L2550" s="12" t="n">
        <x:v>10568.055067799669</x:v>
      </x:c>
      <x:c r="M2550" s="12" t="n">
        <x:v>10627.39145829372</x:v>
      </x:c>
      <x:c r="N2550" s="12" t="n">
        <x:v>59.33639049405145</x:v>
      </x:c>
      <x:c r="O2550" s="12" t="n">
        <x:v>0</x:v>
      </x:c>
      <x:c r="P2550" s="12" t="n">
        <x:v>78.50651148414586</x:v>
      </x:c>
      <x:c r="Q2550" s="12" t="n">
        <x:v>0</x:v>
      </x:c>
      <x:c r="R2550" s="12" t="n">
        <x:v>0</x:v>
      </x:c>
      <x:c r="S2550" s="12" t="n">
        <x:v>159.14004613703287</x:v>
      </x:c>
      <x:c r="T2550" s="12" t="n">
        <x:v>0</x:v>
      </x:c>
      <x:c r="U2550" s="12" t="n">
        <x:f>'逐时购电与费用'!H2550+'逐时购电与费用'!J2550+F2550-P2550+O2550-E2550-N2550/'月度汇总'!$F$6-Q2550</x:f>
        <x:v>-2.842170943040401e-14</x:v>
      </x:c>
      <x:c r="V2550" s="12" t="n">
        <x:f>M2550-L2550-N2550+O2550/'月度汇总'!$F$7</x:f>
        <x:v>-8.029132914089132e-13</x:v>
      </x:c>
    </x:row>
    <x:row r="2551" ht="20" customHeight="1">
      <x:c r="A2551" s="13" t="n">
        <x:f>'逐时购电与费用'!A2551</x:f>
        <x:v>45706.6875</x:v>
      </x:c>
      <x:c r="B2551" s="13" t="n">
        <x:v>45706</x:v>
      </x:c>
      <x:c r="C2551" s="12" t="n">
        <x:v>1013.0725588550746</x:v>
      </x:c>
      <x:c r="D2551" s="12" t="n">
        <x:v>161.97431509748662</x:v>
      </x:c>
      <x:c r="E2551" s="12" t="n">
        <x:v>1039.8933333333332</x:v>
      </x:c>
      <x:c r="F2551" s="12" t="n">
        <x:v>296.86249999999995</x:v>
      </x:c>
      <x:c r="G2551" s="12" t="n">
        <x:f>E2551-F2551</x:f>
        <x:v>743.0308333333332</x:v>
      </x:c>
      <x:c r="H2551" s="12" t="n">
        <x:f>G2551-C2551+D2551</x:f>
        <x:v>-108.06741042425472</x:v>
      </x:c>
      <x:c r="I2551" s="12" t="n">
        <x:v>1016.6158166666667</x:v>
      </x:c>
      <x:c r="J2551" s="12" t="n">
        <x:v>183.38866294020602</x:v>
      </x:c>
      <x:c r="K2551" s="12" t="n">
        <x:f>G2551-I2551+J2551</x:f>
        <x:v>-90.1963203931274</x:v>
      </x:c>
      <x:c r="L2551" s="12" t="n">
        <x:v>10627.39145829372</x:v>
      </x:c>
      <x:c r="M2551" s="12" t="n">
        <x:v>10661.803668648728</x:v>
      </x:c>
      <x:c r="N2551" s="12" t="n">
        <x:v>34.41221035500974</x:v>
      </x:c>
      <x:c r="O2551" s="12" t="n">
        <x:v>0</x:v>
      </x:c>
      <x:c r="P2551" s="12" t="n">
        <x:v>69.83162114091044</x:v>
      </x:c>
      <x:c r="Q2551" s="12" t="n">
        <x:v>0</x:v>
      </x:c>
      <x:c r="R2551" s="12" t="n">
        <x:v>0</x:v>
      </x:c>
      <x:c r="S2551" s="12" t="n">
        <x:v>159.1400461370331</x:v>
      </x:c>
      <x:c r="T2551" s="12" t="n">
        <x:v>0</x:v>
      </x:c>
      <x:c r="U2551" s="12" t="n">
        <x:f>'逐时购电与费用'!H2551+'逐时购电与费用'!J2551+F2551-P2551+O2551-E2551-N2551/'月度汇总'!$F$6-Q2551</x:f>
        <x:v>-1.0658141036401503e-13</x:v>
      </x:c>
      <x:c r="V2551" s="12" t="n">
        <x:f>M2551-L2551-N2551+O2551/'月度汇总'!$F$7</x:f>
        <x:v>-8.029132914089132e-13</x:v>
      </x:c>
    </x:row>
    <x:row r="2552" ht="20" customHeight="1">
      <x:c r="A2552" s="13" t="n">
        <x:f>'逐时购电与费用'!A2552</x:f>
        <x:v>45706.694444444445</x:v>
      </x:c>
      <x:c r="B2552" s="13" t="n">
        <x:v>45706</x:v>
      </x:c>
      <x:c r="C2552" s="12" t="n">
        <x:v>1022.4208028538696</x:v>
      </x:c>
      <x:c r="D2552" s="12" t="n">
        <x:v>141.5331433999236</x:v>
      </x:c>
      <x:c r="E2552" s="12" t="n">
        <x:v>1038.2073999999998</x:v>
      </x:c>
      <x:c r="F2552" s="12" t="n">
        <x:v>236.27153333333334</x:v>
      </x:c>
      <x:c r="G2552" s="12" t="n">
        <x:f>E2552-F2552</x:f>
        <x:v>801.9358666666665</x:v>
      </x:c>
      <x:c r="H2552" s="12" t="n">
        <x:f>G2552-C2552+D2552</x:f>
        <x:v>-78.95179278727957</x:v>
      </x:c>
      <x:c r="I2552" s="12" t="n">
        <x:v>1025.9727991666668</x:v>
      </x:c>
      <x:c r="J2552" s="12" t="n">
        <x:v>162.19644466405256</x:v>
      </x:c>
      <x:c r="K2552" s="12" t="n">
        <x:f>G2552-I2552+J2552</x:f>
        <x:v>-61.84048783594781</x:v>
      </x:c>
      <x:c r="L2552" s="12" t="n">
        <x:v>10661.803668648728</x:v>
      </x:c>
      <x:c r="M2552" s="12" t="n">
        <x:v>10678.83498301143</x:v>
      </x:c>
      <x:c r="N2552" s="12" t="n">
        <x:v>17.03131436270167</x:v>
      </x:c>
      <x:c r="O2552" s="12" t="n">
        <x:v>0</x:v>
      </x:c>
      <x:c r="P2552" s="12" t="n">
        <x:v>60.02811016205552</x:v>
      </x:c>
      <x:c r="Q2552" s="12" t="n">
        <x:v>0</x:v>
      </x:c>
      <x:c r="R2552" s="12" t="n">
        <x:v>0</x:v>
      </x:c>
      <x:c r="S2552" s="12" t="n">
        <x:v>159.1400461370331</x:v>
      </x:c>
      <x:c r="T2552" s="12" t="n">
        <x:v>0</x:v>
      </x:c>
      <x:c r="U2552" s="12" t="n">
        <x:f>'逐时购电与费用'!H2552+'逐时购电与费用'!J2552+F2552-P2552+O2552-E2552-N2552/'月度汇总'!$F$6-Q2552</x:f>
        <x:v>-3.197442310920451e-14</x:v>
      </x:c>
      <x:c r="V2552" s="12" t="n">
        <x:f>M2552-L2552-N2552+O2552/'月度汇总'!$F$7</x:f>
        <x:v>-8.029132914089132e-13</x:v>
      </x:c>
    </x:row>
    <x:row r="2553" ht="20" customHeight="1">
      <x:c r="A2553" s="13" t="n">
        <x:f>'逐时购电与费用'!A2553</x:f>
        <x:v>45706.70138888889</x:v>
      </x:c>
      <x:c r="B2553" s="13" t="n">
        <x:v>45706</x:v>
      </x:c>
      <x:c r="C2553" s="12" t="n">
        <x:v>1018.8282920818074</x:v>
      </x:c>
      <x:c r="D2553" s="12" t="n">
        <x:v>122.05943920250412</x:v>
      </x:c>
      <x:c r="E2553" s="12" t="n">
        <x:v>1037.033</x:v>
      </x:c>
      <x:c r="F2553" s="12" t="n">
        <x:v>182.68948333333333</x:v>
      </x:c>
      <x:c r="G2553" s="12" t="n">
        <x:f>E2553-F2553</x:f>
        <x:v>854.3435166666666</x:v>
      </x:c>
      <x:c r="H2553" s="12" t="n">
        <x:f>G2553-C2553+D2553</x:f>
        <x:v>-42.42533621263668</x:v>
      </x:c>
      <x:c r="I2553" s="12" t="n">
        <x:v>1022.3887875</x:v>
      </x:c>
      <x:c r="J2553" s="12" t="n">
        <x:v>142.00724043922037</x:v>
      </x:c>
      <x:c r="K2553" s="12" t="n">
        <x:f>G2553-I2553+J2553</x:f>
        <x:v>-26.038030394113093</x:v>
      </x:c>
      <x:c r="L2553" s="12" t="n">
        <x:v>10678.83498301143</x:v>
      </x:c>
      <x:c r="M2553" s="12" t="n">
        <x:v>10694.2028364144</x:v>
      </x:c>
      <x:c r="N2553" s="12" t="n">
        <x:v>15.36785340297218</x:v>
      </x:c>
      <x:c r="O2553" s="12" t="n">
        <x:v>0</x:v>
      </x:c>
      <x:c r="P2553" s="12" t="n">
        <x:v>25.349943542667603</x:v>
      </x:c>
      <x:c r="Q2553" s="12" t="n">
        <x:v>0</x:v>
      </x:c>
      <x:c r="R2553" s="12" t="n">
        <x:v>39.30832733323052</x:v>
      </x:c>
      <x:c r="S2553" s="12" t="n">
        <x:v>159.1400461370331</x:v>
      </x:c>
      <x:c r="T2553" s="12" t="n">
        <x:v>0</x:v>
      </x:c>
      <x:c r="U2553" s="12" t="n">
        <x:f>'逐时购电与费用'!H2553+'逐时购电与费用'!J2553+F2553-P2553+O2553-E2553-N2553/'月度汇总'!$F$6-Q2553</x:f>
        <x:v>-8.171241461241152e-14</x:v>
      </x:c>
      <x:c r="V2553" s="12" t="n">
        <x:f>M2553-L2553-N2553+O2553/'月度汇总'!$F$7</x:f>
        <x:v>-8.029132914089132e-13</x:v>
      </x:c>
    </x:row>
    <x:row r="2554" ht="20" customHeight="1">
      <x:c r="A2554" s="13" t="n">
        <x:f>'逐时购电与费用'!A2554</x:f>
        <x:v>45706.70833333333</x:v>
      </x:c>
      <x:c r="B2554" s="13" t="n">
        <x:v>45706</x:v>
      </x:c>
      <x:c r="C2554" s="12" t="n">
        <x:v>1009.8678049805147</x:v>
      </x:c>
      <x:c r="D2554" s="12" t="n">
        <x:v>39.76414482221074</x:v>
      </x:c>
      <x:c r="E2554" s="12" t="n">
        <x:v>1029.8716666666664</x:v>
      </x:c>
      <x:c r="F2554" s="12" t="n">
        <x:v>132.19375</x:v>
      </x:c>
      <x:c r="G2554" s="12" t="n">
        <x:f>E2554-F2554</x:f>
        <x:v>897.6779166666664</x:v>
      </x:c>
      <x:c r="H2554" s="12" t="n">
        <x:f>G2554-C2554+D2554</x:f>
        <x:v>-72.42574349163758</x:v>
      </x:c>
      <x:c r="I2554" s="12" t="n">
        <x:v>1013.4365666666665</x:v>
      </x:c>
      <x:c r="J2554" s="12" t="n">
        <x:v>41.225153288905304</x:v>
      </x:c>
      <x:c r="K2554" s="12" t="n">
        <x:f>G2554-I2554+J2554</x:f>
        <x:v>-74.5334967110948</x:v>
      </x:c>
      <x:c r="L2554" s="12" t="n">
        <x:v>10694.2028364144</x:v>
      </x:c>
      <x:c r="M2554" s="12" t="n">
        <x:v>10695.68103122464</x:v>
      </x:c>
      <x:c r="N2554" s="12" t="n">
        <x:v>1.478194810239878</x:v>
      </x:c>
      <x:c r="O2554" s="12" t="n">
        <x:v>0</x:v>
      </x:c>
      <x:c r="P2554" s="12" t="n">
        <x:v>70.78330481359329</x:v>
      </x:c>
      <x:c r="Q2554" s="12" t="n">
        <x:v>0</x:v>
      </x:c>
      <x:c r="R2554" s="12" t="n">
        <x:v>34.32658530181618</x:v>
      </x:c>
      <x:c r="S2554" s="12" t="n">
        <x:v>159.14004613703287</x:v>
      </x:c>
      <x:c r="T2554" s="12" t="n">
        <x:v>0</x:v>
      </x:c>
      <x:c r="U2554" s="12" t="n">
        <x:f>'逐时购电与费用'!H2554+'逐时购电与费用'!J2554+F2554-P2554+O2554-E2554-N2554/'月度汇总'!$F$6-Q2554</x:f>
        <x:v>-8.881784197001252e-15</x:v>
      </x:c>
      <x:c r="V2554" s="12" t="n">
        <x:f>M2554-L2554-N2554+O2554/'月度汇总'!$F$7</x:f>
        <x:v>-8.038014698286133e-13</x:v>
      </x:c>
    </x:row>
    <x:row r="2555" ht="20" customHeight="1">
      <x:c r="A2555" s="13" t="n">
        <x:f>'逐时购电与费用'!A2555</x:f>
        <x:v>45706.71527777778</x:v>
      </x:c>
      <x:c r="B2555" s="13" t="n">
        <x:v>45706</x:v>
      </x:c>
      <x:c r="C2555" s="12" t="n">
        <x:v>1013.737605171289</x:v>
      </x:c>
      <x:c r="D2555" s="12" t="n">
        <x:v>22.234712852413423</x:v>
      </x:c>
      <x:c r="E2555" s="12" t="n">
        <x:v>1008.5523666666666</x:v>
      </x:c>
      <x:c r="F2555" s="12" t="n">
        <x:v>81.22416666666666</x:v>
      </x:c>
      <x:c r="G2555" s="12" t="n">
        <x:f>E2555-F2555</x:f>
        <x:v>927.3281999999999</x:v>
      </x:c>
      <x:c r="H2555" s="12" t="n">
        <x:f>G2555-C2555+D2555</x:f>
        <x:v>-64.17469231887569</x:v>
      </x:c>
      <x:c r="I2555" s="12" t="n">
        <x:v>1017.3144066666669</x:v>
      </x:c>
      <x:c r="J2555" s="12" t="n">
        <x:v>23.05165746110908</x:v>
      </x:c>
      <x:c r="K2555" s="12" t="n">
        <x:f>G2555-I2555+J2555</x:f>
        <x:v>-66.93454920555786</x:v>
      </x:c>
      <x:c r="L2555" s="12" t="n">
        <x:v>10695.68103122464</x:v>
      </x:c>
      <x:c r="M2555" s="12" t="n">
        <x:v>10695.68103122464</x:v>
      </x:c>
      <x:c r="N2555" s="12" t="n">
        <x:v>0</x:v>
      </x:c>
      <x:c r="O2555" s="12" t="n">
        <x:v>0</x:v>
      </x:c>
      <x:c r="P2555" s="12" t="n">
        <x:v>64.17469231887571</x:v>
      </x:c>
      <x:c r="Q2555" s="12" t="n">
        <x:v>0</x:v>
      </x:c>
      <x:c r="R2555" s="12" t="n">
        <x:v>65.44478824326961</x:v>
      </x:c>
      <x:c r="S2555" s="12" t="n">
        <x:v>159.14004613703287</x:v>
      </x:c>
      <x:c r="T2555" s="12" t="n">
        <x:v>0</x:v>
      </x:c>
      <x:c r="U2555" s="12" t="n">
        <x:f>'逐时购电与费用'!H2555+'逐时购电与费用'!J2555+F2555-P2555+O2555-E2555-N2555/'月度汇总'!$F$6-Q2555</x:f>
        <x:v>0</x:v>
      </x:c>
      <x:c r="V2555" s="12" t="n">
        <x:f>M2555-L2555-N2555+O2555/'月度汇总'!$F$7</x:f>
        <x:v>0</x:v>
      </x:c>
    </x:row>
    <x:row r="2556" ht="20" customHeight="1">
      <x:c r="A2556" s="13" t="n">
        <x:f>'逐时购电与费用'!A2556</x:f>
        <x:v>45706.72222222222</x:v>
      </x:c>
      <x:c r="B2556" s="13" t="n">
        <x:v>45706</x:v>
      </x:c>
      <x:c r="C2556" s="12" t="n">
        <x:v>1015.7715906168404</x:v>
      </x:c>
      <x:c r="D2556" s="12" t="n">
        <x:v>7.98851601864192</x:v>
      </x:c>
      <x:c r="E2556" s="12" t="n">
        <x:v>1003.8074166666667</x:v>
      </x:c>
      <x:c r="F2556" s="12" t="n">
        <x:v>32.592166666666664</x:v>
      </x:c>
      <x:c r="G2556" s="12" t="n">
        <x:f>E2556-F2556</x:f>
        <x:v>971.21525</x:v>
      </x:c>
      <x:c r="H2556" s="12" t="n">
        <x:f>G2556-C2556+D2556</x:f>
        <x:v>-36.56782459819851</x:v>
      </x:c>
      <x:c r="I2556" s="12" t="n">
        <x:v>1022.7150533333333</x:v>
      </x:c>
      <x:c r="J2556" s="12" t="n">
        <x:v>8.282028920572651</x:v>
      </x:c>
      <x:c r="K2556" s="12" t="n">
        <x:f>G2556-I2556+J2556</x:f>
        <x:v>-43.217774412760726</x:v>
      </x:c>
      <x:c r="L2556" s="12" t="n">
        <x:v>10695.68103122464</x:v>
      </x:c>
      <x:c r="M2556" s="12" t="n">
        <x:v>10728.592073362019</x:v>
      </x:c>
      <x:c r="N2556" s="12" t="n">
        <x:v>32.91104213737856</x:v>
      </x:c>
      <x:c r="O2556" s="12" t="n">
        <x:v>0</x:v>
      </x:c>
      <x:c r="P2556" s="12" t="n">
        <x:v>0</x:v>
      </x:c>
      <x:c r="Q2556" s="12" t="n">
        <x:v>0</x:v>
      </x:c>
      <x:c r="R2556" s="12" t="n">
        <x:v>66.45536330150003</x:v>
      </x:c>
      <x:c r="S2556" s="12" t="n">
        <x:v>159.14004613703332</x:v>
      </x:c>
      <x:c r="T2556" s="12" t="n">
        <x:v>0</x:v>
      </x:c>
      <x:c r="U2556" s="12" t="n">
        <x:f>'逐时购电与费用'!H2556+'逐时购电与费用'!J2556+F2556-P2556+O2556-E2556-N2556/'月度汇总'!$F$6-Q2556</x:f>
        <x:v>1.1111112030448567e-9</x:v>
      </x:c>
      <x:c r="V2556" s="12" t="n">
        <x:f>M2556-L2556-N2556+O2556/'月度汇总'!$F$7</x:f>
        <x:v>3.410605131648481e-13</x:v>
      </x:c>
    </x:row>
    <x:row r="2557" ht="20" customHeight="1">
      <x:c r="A2557" s="13" t="n">
        <x:f>'逐时购电与费用'!A2557</x:f>
        <x:v>45706.72916666667</x:v>
      </x:c>
      <x:c r="B2557" s="13" t="n">
        <x:v>45706</x:v>
      </x:c>
      <x:c r="C2557" s="12" t="n">
        <x:v>1021.4955902831748</x:v>
      </x:c>
      <x:c r="D2557" s="12" t="n">
        <x:v>0</x:v>
      </x:c>
      <x:c r="E2557" s="12" t="n">
        <x:v>1030.9183333333333</x:v>
      </x:c>
      <x:c r="F2557" s="12" t="n">
        <x:v>0</x:v>
      </x:c>
      <x:c r="G2557" s="12" t="n">
        <x:f>E2557-F2557</x:f>
        <x:v>1030.9183333333333</x:v>
      </x:c>
      <x:c r="H2557" s="12" t="n">
        <x:f>G2557-C2557+D2557</x:f>
        <x:v>9.422743050158488</x:v>
      </x:c>
      <x:c r="I2557" s="12" t="n">
        <x:v>1028.4466583333333</x:v>
      </x:c>
      <x:c r="J2557" s="12" t="n">
        <x:v>0</x:v>
      </x:c>
      <x:c r="K2557" s="12" t="n">
        <x:f>G2557-I2557+J2557</x:f>
        <x:v>2.4716750000000047</x:v>
      </x:c>
      <x:c r="L2557" s="12" t="n">
        <x:v>10728.592073362019</x:v>
      </x:c>
      <x:c r="M2557" s="12" t="n">
        <x:v>10718.122358872954</x:v>
      </x:c>
      <x:c r="N2557" s="12" t="n">
        <x:v>0</x:v>
      </x:c>
      <x:c r="O2557" s="12" t="n">
        <x:v>9.422743040158487</x:v>
      </x:c>
      <x:c r="P2557" s="12" t="n">
        <x:v>0</x:v>
      </x:c>
      <x:c r="Q2557" s="12" t="n">
        <x:v>0</x:v>
      </x:c>
      <x:c r="R2557" s="12" t="n">
        <x:v>74.21011414559939</x:v>
      </x:c>
      <x:c r="S2557" s="12" t="n">
        <x:v>159.14004613703287</x:v>
      </x:c>
      <x:c r="T2557" s="12" t="n">
        <x:v>0</x:v>
      </x:c>
      <x:c r="U2557" s="12" t="n">
        <x:f>'逐时购电与费用'!H2557+'逐时购电与费用'!J2557+F2557-P2557+O2557-E2557-N2557/'月度汇总'!$F$6-Q2557</x:f>
        <x:v>-9.999894245993346e-9</x:v>
      </x:c>
      <x:c r="V2557" s="12" t="n">
        <x:f>M2557-L2557-N2557+O2557/'月度汇总'!$F$7</x:f>
        <x:v>-1.687538997430238e-13</x:v>
      </x:c>
    </x:row>
    <x:row r="2558" ht="20" customHeight="1">
      <x:c r="A2558" s="13" t="n">
        <x:f>'逐时购电与费用'!A2558</x:f>
        <x:v>45706.73611111111</x:v>
      </x:c>
      <x:c r="B2558" s="13" t="n">
        <x:v>45706</x:v>
      </x:c>
      <x:c r="C2558" s="12" t="n">
        <x:v>1029.7194533016016</x:v>
      </x:c>
      <x:c r="D2558" s="12" t="n">
        <x:v>0</x:v>
      </x:c>
      <x:c r="E2558" s="12" t="n">
        <x:v>1050.4096166666666</x:v>
      </x:c>
      <x:c r="F2558" s="12" t="n">
        <x:v>0</x:v>
      </x:c>
      <x:c r="G2558" s="12" t="n">
        <x:f>E2558-F2558</x:f>
        <x:v>1050.4096166666666</x:v>
      </x:c>
      <x:c r="H2558" s="12" t="n">
        <x:f>G2558-C2558+D2558</x:f>
        <x:v>20.69016336506502</x:v>
      </x:c>
      <x:c r="I2558" s="12" t="n">
        <x:v>1043.1151766666665</x:v>
      </x:c>
      <x:c r="J2558" s="12" t="n">
        <x:v>0</x:v>
      </x:c>
      <x:c r="K2558" s="12" t="n">
        <x:f>G2558-I2558+J2558</x:f>
        <x:v>7.294440000000122</x:v>
      </x:c>
      <x:c r="L2558" s="12" t="n">
        <x:v>10718.122358872954</x:v>
      </x:c>
      <x:c r="M2558" s="12" t="n">
        <x:v>10695.133288478437</x:v>
      </x:c>
      <x:c r="N2558" s="12" t="n">
        <x:v>0</x:v>
      </x:c>
      <x:c r="O2558" s="12" t="n">
        <x:v>20.690163355065017</x:v>
      </x:c>
      <x:c r="P2558" s="12" t="n">
        <x:v>0</x:v>
      </x:c>
      <x:c r="Q2558" s="12" t="n">
        <x:v>0</x:v>
      </x:c>
      <x:c r="R2558" s="12" t="n">
        <x:v>67.20315489738391</x:v>
      </x:c>
      <x:c r="S2558" s="12" t="n">
        <x:v>159.14004613703287</x:v>
      </x:c>
      <x:c r="T2558" s="12" t="n">
        <x:v>0</x:v>
      </x:c>
      <x:c r="U2558" s="12" t="n">
        <x:f>'逐时购电与费用'!H2558+'逐时购电与费用'!J2558+F2558-P2558+O2558-E2558-N2558/'月度汇总'!$F$6-Q2558</x:f>
        <x:v>-9.999894245993346e-9</x:v>
      </x:c>
      <x:c r="V2558" s="12" t="n">
        <x:f>M2558-L2558-N2558+O2558/'月度汇总'!$F$7</x:f>
        <x:v>8.171241461241152e-14</x:v>
      </x:c>
    </x:row>
    <x:row r="2559" ht="20" customHeight="1">
      <x:c r="A2559" s="13" t="n">
        <x:f>'逐时购电与费用'!A2559</x:f>
        <x:v>45706.743055555555</x:v>
      </x:c>
      <x:c r="B2559" s="13" t="n">
        <x:v>45706</x:v>
      </x:c>
      <x:c r="C2559" s="12" t="n">
        <x:v>908.1078522975398</x:v>
      </x:c>
      <x:c r="D2559" s="12" t="n">
        <x:v>0.264941909493674</x:v>
      </x:c>
      <x:c r="E2559" s="12" t="n">
        <x:v>916.3908499999999</x:v>
      </x:c>
      <x:c r="F2559" s="12" t="n">
        <x:v>1.1440666666666666</x:v>
      </x:c>
      <x:c r="G2559" s="12" t="n">
        <x:f>E2559-F2559</x:f>
        <x:v>915.2467833333333</x:v>
      </x:c>
      <x:c r="H2559" s="12" t="n">
        <x:f>G2559-C2559+D2559</x:f>
        <x:v>7.4038729452871355</x:v>
      </x:c>
      <x:c r="I2559" s="12" t="n">
        <x:v>925.0374366666666</x:v>
      </x:c>
      <x:c r="J2559" s="12" t="n">
        <x:v>0.2746763668718765</x:v>
      </x:c>
      <x:c r="K2559" s="12" t="n">
        <x:f>G2559-I2559+J2559</x:f>
        <x:v>-9.515976966461476</x:v>
      </x:c>
      <x:c r="L2559" s="12" t="n">
        <x:v>10695.133288478437</x:v>
      </x:c>
      <x:c r="M2559" s="12" t="n">
        <x:v>10686.906762994784</x:v>
      </x:c>
      <x:c r="N2559" s="12" t="n">
        <x:v>0</x:v>
      </x:c>
      <x:c r="O2559" s="12" t="n">
        <x:v>7.403872935287162</x:v>
      </x:c>
      <x:c r="P2559" s="12" t="n">
        <x:v>0</x:v>
      </x:c>
      <x:c r="Q2559" s="12" t="n">
        <x:v>0</x:v>
      </x:c>
      <x:c r="R2559" s="12" t="n">
        <x:v>35.68313906795572</x:v>
      </x:c>
      <x:c r="S2559" s="12" t="n">
        <x:v>159.1400461370331</x:v>
      </x:c>
      <x:c r="T2559" s="12" t="n">
        <x:v>0</x:v>
      </x:c>
      <x:c r="U2559" s="12" t="n">
        <x:f>'逐时购电与费用'!H2559+'逐时购电与费用'!J2559+F2559-P2559+O2559-E2559-N2559/'月度汇总'!$F$6-Q2559</x:f>
        <x:v>-1.0000007932831068e-8</x:v>
      </x:c>
      <x:c r="V2559" s="12" t="n">
        <x:f>M2559-L2559-N2559+O2559/'月度汇总'!$F$7</x:f>
        <x:v>-5.471179065352771e-13</x:v>
      </x:c>
    </x:row>
    <x:row r="2560" ht="20" customHeight="1">
      <x:c r="A2560" s="13" t="n">
        <x:f>'逐时购电与费用'!A2560</x:f>
        <x:v>45706.75</x:v>
      </x:c>
      <x:c r="B2560" s="13" t="n">
        <x:v>45706</x:v>
      </x:c>
      <x:c r="C2560" s="12" t="n">
        <x:v>723.1195850527795</x:v>
      </x:c>
      <x:c r="D2560" s="12" t="n">
        <x:v>0</x:v>
      </x:c>
      <x:c r="E2560" s="12" t="n">
        <x:v>715.8516666666666</x:v>
      </x:c>
      <x:c r="F2560" s="12" t="n">
        <x:v>0</x:v>
      </x:c>
      <x:c r="G2560" s="12" t="n">
        <x:f>E2560-F2560</x:f>
        <x:v>715.8516666666666</x:v>
      </x:c>
      <x:c r="H2560" s="12" t="n">
        <x:f>G2560-C2560+D2560</x:f>
        <x:v>-7.26791838611291</x:v>
      </x:c>
      <x:c r="I2560" s="12" t="n">
        <x:v>743.7148083333333</x:v>
      </x:c>
      <x:c r="J2560" s="12" t="n">
        <x:v>0</x:v>
      </x:c>
      <x:c r="K2560" s="12" t="n">
        <x:f>G2560-I2560+J2560</x:f>
        <x:v>-27.863141666666706</x:v>
      </x:c>
      <x:c r="L2560" s="12" t="n">
        <x:v>10686.906762994784</x:v>
      </x:c>
      <x:c r="M2560" s="12" t="n">
        <x:v>10711.983590485785</x:v>
      </x:c>
      <x:c r="N2560" s="12" t="n">
        <x:v>25.076827491000035</x:v>
      </x:c>
      <x:c r="O2560" s="12" t="n">
        <x:v>0</x:v>
      </x:c>
      <x:c r="P2560" s="12" t="n">
        <x:v>0</x:v>
      </x:c>
      <x:c r="Q2560" s="12" t="n">
        <x:v>0</x:v>
      </x:c>
      <x:c r="R2560" s="12" t="n">
        <x:v>342.68643769410016</x:v>
      </x:c>
      <x:c r="S2560" s="12" t="n">
        <x:v>0</x:v>
      </x:c>
      <x:c r="T2560" s="12" t="n">
        <x:v>0</x:v>
      </x:c>
      <x:c r="U2560" s="12" t="n">
        <x:f>'逐时购电与费用'!H2560+'逐时购电与费用'!J2560+F2560-P2560+O2560-E2560-N2560/'月度汇总'!$F$6-Q2560</x:f>
        <x:v>1.000000082740371e-8</x:v>
      </x:c>
      <x:c r="V2560" s="12" t="n">
        <x:f>M2560-L2560-N2560+O2560/'月度汇总'!$F$7</x:f>
        <x:v>5.506706202140776e-13</x:v>
      </x:c>
    </x:row>
    <x:row r="2561" ht="20" customHeight="1">
      <x:c r="A2561" s="13" t="n">
        <x:f>'逐时购电与费用'!A2561</x:f>
        <x:v>45706.756944444445</x:v>
      </x:c>
      <x:c r="B2561" s="13" t="n">
        <x:v>45706</x:v>
      </x:c>
      <x:c r="C2561" s="12" t="n">
        <x:v>692.2868661678646</x:v>
      </x:c>
      <x:c r="D2561" s="12" t="n">
        <x:v>0</x:v>
      </x:c>
      <x:c r="E2561" s="12" t="n">
        <x:v>695.9239333333333</x:v>
      </x:c>
      <x:c r="F2561" s="12" t="n">
        <x:v>0</x:v>
      </x:c>
      <x:c r="G2561" s="12" t="n">
        <x:f>E2561-F2561</x:f>
        <x:v>695.9239333333333</x:v>
      </x:c>
      <x:c r="H2561" s="12" t="n">
        <x:f>G2561-C2561+D2561</x:f>
        <x:v>3.637067165468693</x:v>
      </x:c>
      <x:c r="I2561" s="12" t="n">
        <x:v>712.8888949999998</x:v>
      </x:c>
      <x:c r="J2561" s="12" t="n">
        <x:v>0</x:v>
      </x:c>
      <x:c r="K2561" s="12" t="n">
        <x:f>G2561-I2561+J2561</x:f>
        <x:v>-16.964961666666568</x:v>
      </x:c>
      <x:c r="L2561" s="12" t="n">
        <x:v>10711.983590485785</x:v>
      </x:c>
      <x:c r="M2561" s="12" t="n">
        <x:v>10726.738135760752</x:v>
      </x:c>
      <x:c r="N2561" s="12" t="n">
        <x:v>14.754545274967876</x:v>
      </x:c>
      <x:c r="O2561" s="12" t="n">
        <x:v>0</x:v>
      </x:c>
      <x:c r="P2561" s="12" t="n">
        <x:v>0</x:v>
      </x:c>
      <x:c r="Q2561" s="12" t="n">
        <x:v>0</x:v>
      </x:c>
      <x:c r="R2561" s="12" t="n">
        <x:v>332.70622218238</x:v>
      </x:c>
      <x:c r="S2561" s="12" t="n">
        <x:v>0.49697496790929563</x:v>
      </x:c>
      <x:c r="T2561" s="12" t="n">
        <x:v>0</x:v>
      </x:c>
      <x:c r="U2561" s="12" t="n">
        <x:f>'逐时购电与费用'!H2561+'逐时购电与费用'!J2561+F2561-P2561+O2561-E2561-N2561/'月度汇总'!$F$6-Q2561</x:f>
        <x:v>1.000000082740371e-8</x:v>
      </x:c>
      <x:c r="V2561" s="12" t="n">
        <x:f>M2561-L2561-N2561+O2561/'月度汇总'!$F$7</x:f>
        <x:v>-5.631051180898794e-13</x:v>
      </x:c>
    </x:row>
    <x:row r="2562" ht="20" customHeight="1">
      <x:c r="A2562" s="13" t="n">
        <x:f>'逐时购电与费用'!A2562</x:f>
        <x:v>45706.76388888889</x:v>
      </x:c>
      <x:c r="B2562" s="13" t="n">
        <x:v>45706</x:v>
      </x:c>
      <x:c r="C2562" s="12" t="n">
        <x:v>714.6147020579272</x:v>
      </x:c>
      <x:c r="D2562" s="12" t="n">
        <x:v>0.019021613774267507</x:v>
      </x:c>
      <x:c r="E2562" s="12" t="n">
        <x:v>715.1302833333332</x:v>
      </x:c>
      <x:c r="F2562" s="12" t="n">
        <x:v>0.08213333333333334</x:v>
      </x:c>
      <x:c r="G2562" s="12" t="n">
        <x:f>E2562-F2562</x:f>
        <x:v>715.0481499999999</x:v>
      </x:c>
      <x:c r="H2562" s="12" t="n">
        <x:f>G2562-C2562+D2562</x:f>
        <x:v>0.45246955584695686</x:v>
      </x:c>
      <x:c r="I2562" s="12" t="n">
        <x:v>735.2233499999999</x:v>
      </x:c>
      <x:c r="J2562" s="12" t="n">
        <x:v>0.020441775648518633</x:v>
      </x:c>
      <x:c r="K2562" s="12" t="n">
        <x:f>G2562-I2562+J2562</x:f>
        <x:v>-20.1547582243515</x:v>
      </x:c>
      <x:c r="L2562" s="12" t="n">
        <x:v>10726.738135760752</x:v>
      </x:c>
      <x:c r="M2562" s="12" t="n">
        <x:v>10743.789736834642</x:v>
      </x:c>
      <x:c r="N2562" s="12" t="n">
        <x:v>17.051601073891028</x:v>
      </x:c>
      <x:c r="O2562" s="12" t="n">
        <x:v>0</x:v>
      </x:c>
      <x:c r="P2562" s="12" t="n">
        <x:v>0.08213333333333334</x:v>
      </x:c>
      <x:c r="Q2562" s="12" t="n">
        <x:v>0</x:v>
      </x:c>
      <x:c r="R2562" s="12" t="n">
        <x:v>328.49661062999735</x:v>
      </x:c>
      <x:c r="S2562" s="12" t="n">
        <x:v>1.0079483179216595</x:v>
      </x:c>
      <x:c r="T2562" s="12" t="n">
        <x:v>0</x:v>
      </x:c>
      <x:c r="U2562" s="12" t="n">
        <x:f>'逐时购电与费用'!H2562+'逐时购电与费用'!J2562+F2562-P2562+O2562-E2562-N2562/'月度汇总'!$F$6-Q2562</x:f>
        <x:v>1.0000007932831068e-8</x:v>
      </x:c>
      <x:c r="V2562" s="12" t="n">
        <x:f>M2562-L2562-N2562+O2562/'月度汇总'!$F$7</x:f>
        <x:v>-8.313350008393172e-13</x:v>
      </x:c>
    </x:row>
    <x:row r="2563" ht="20" customHeight="1">
      <x:c r="A2563" s="13" t="n">
        <x:f>'逐时购电与费用'!A2563</x:f>
        <x:v>45706.77083333333</x:v>
      </x:c>
      <x:c r="B2563" s="13" t="n">
        <x:v>45706</x:v>
      </x:c>
      <x:c r="C2563" s="12" t="n">
        <x:v>715.179722615301</x:v>
      </x:c>
      <x:c r="D2563" s="12" t="n">
        <x:v>0</x:v>
      </x:c>
      <x:c r="E2563" s="12" t="n">
        <x:v>705.8999999999999</x:v>
      </x:c>
      <x:c r="F2563" s="12" t="n">
        <x:v>0</x:v>
      </x:c>
      <x:c r="G2563" s="12" t="n">
        <x:f>E2563-F2563</x:f>
        <x:v>705.8999999999999</x:v>
      </x:c>
      <x:c r="H2563" s="12" t="n">
        <x:f>G2563-C2563+D2563</x:f>
        <x:v>-9.279722615301125</x:v>
      </x:c>
      <x:c r="I2563" s="12" t="n">
        <x:v>735.7948083333333</x:v>
      </x:c>
      <x:c r="J2563" s="12" t="n">
        <x:v>0</x:v>
      </x:c>
      <x:c r="K2563" s="12" t="n">
        <x:f>G2563-I2563+J2563</x:f>
        <x:v>-29.894808333333458</x:v>
      </x:c>
      <x:c r="L2563" s="12" t="n">
        <x:v>10743.789736834642</x:v>
      </x:c>
      <x:c r="M2563" s="12" t="n">
        <x:v>10769.195155311998</x:v>
      </x:c>
      <x:c r="N2563" s="12" t="n">
        <x:v>25.40541847735664</x:v>
      </x:c>
      <x:c r="O2563" s="12" t="n">
        <x:v>0</x:v>
      </x:c>
      <x:c r="P2563" s="12" t="n">
        <x:v>0</x:v>
      </x:c>
      <x:c r="Q2563" s="12" t="n">
        <x:v>0</x:v>
      </x:c>
      <x:c r="R2563" s="12" t="n">
        <x:v>333.18907614983743</x:v>
      </x:c>
      <x:c r="S2563" s="12" t="n">
        <x:v>1.533314344949872</x:v>
      </x:c>
      <x:c r="T2563" s="12" t="n">
        <x:v>0</x:v>
      </x:c>
      <x:c r="U2563" s="12" t="n">
        <x:f>'逐时购电与费用'!H2563+'逐时购电与费用'!J2563+F2563-P2563+O2563-E2563-N2563/'月度汇总'!$F$6-Q2563</x:f>
        <x:v>1.0000004380117389e-8</x:v>
      </x:c>
      <x:c r="V2563" s="12" t="n">
        <x:f>M2563-L2563-N2563+O2563/'月度汇总'!$F$7</x:f>
        <x:v>-7.887024366937112e-13</x:v>
      </x:c>
    </x:row>
    <x:row r="2564" ht="20" customHeight="1">
      <x:c r="A2564" s="13" t="n">
        <x:f>'逐时购电与费用'!A2564</x:f>
        <x:v>45706.77777777778</x:v>
      </x:c>
      <x:c r="B2564" s="13" t="n">
        <x:v>45706</x:v>
      </x:c>
      <x:c r="C2564" s="12" t="n">
        <x:v>719.0758703722465</x:v>
      </x:c>
      <x:c r="D2564" s="12" t="n">
        <x:v>0</x:v>
      </x:c>
      <x:c r="E2564" s="12" t="n">
        <x:v>736.6532</x:v>
      </x:c>
      <x:c r="F2564" s="12" t="n">
        <x:v>0</x:v>
      </x:c>
      <x:c r="G2564" s="12" t="n">
        <x:f>E2564-F2564</x:f>
        <x:v>736.6532</x:v>
      </x:c>
      <x:c r="H2564" s="12" t="n">
        <x:f>G2564-C2564+D2564</x:f>
        <x:v>17.577329627753443</x:v>
      </x:c>
      <x:c r="I2564" s="12" t="n">
        <x:v>736.1705508333332</x:v>
      </x:c>
      <x:c r="J2564" s="12" t="n">
        <x:v>0</x:v>
      </x:c>
      <x:c r="K2564" s="12" t="n">
        <x:f>G2564-I2564+J2564</x:f>
        <x:v>0.4826491666667607</x:v>
      </x:c>
      <x:c r="L2564" s="12" t="n">
        <x:v>10769.195155311998</x:v>
      </x:c>
      <x:c r="M2564" s="12" t="n">
        <x:v>10769.962032615029</x:v>
      </x:c>
      <x:c r="N2564" s="12" t="n">
        <x:v>0.7668773030310333</x:v>
      </x:c>
      <x:c r="O2564" s="12" t="n">
        <x:v>0</x:v>
      </x:c>
      <x:c r="P2564" s="12" t="n">
        <x:v>0</x:v>
      </x:c>
      <x:c r="Q2564" s="12" t="n">
        <x:v>0</x:v>
      </x:c>
      <x:c r="R2564" s="12" t="n">
        <x:v>333.06692596973414</x:v>
      </x:c>
      <x:c r="S2564" s="12" t="n">
        <x:v>0</x:v>
      </x:c>
      <x:c r="T2564" s="12" t="n">
        <x:v>0</x:v>
      </x:c>
      <x:c r="U2564" s="12" t="n">
        <x:f>'逐时购电与费用'!H2564+'逐时购电与费用'!J2564+F2564-P2564+O2564-E2564-N2564/'月度汇总'!$F$6-Q2564</x:f>
        <x:v>1.0000000161269895e-8</x:v>
      </x:c>
      <x:c r="V2564" s="12" t="n">
        <x:f>M2564-L2564-N2564+O2564/'月度汇总'!$F$7</x:f>
        <x:v>-1.0935696792557792e-13</x:v>
      </x:c>
    </x:row>
    <x:row r="2565" ht="20" customHeight="1">
      <x:c r="A2565" s="13" t="n">
        <x:f>'逐时购电与费用'!A2565</x:f>
        <x:v>45706.78472222222</x:v>
      </x:c>
      <x:c r="B2565" s="13" t="n">
        <x:v>45706</x:v>
      </x:c>
      <x:c r="C2565" s="12" t="n">
        <x:v>719.0968671637854</x:v>
      </x:c>
      <x:c r="D2565" s="12" t="n">
        <x:v>0.0013651919058658927</x:v>
      </x:c>
      <x:c r="E2565" s="12" t="n">
        <x:v>729.6550666666667</x:v>
      </x:c>
      <x:c r="F2565" s="12" t="n">
        <x:v>0.0059</x:v>
      </x:c>
      <x:c r="G2565" s="12" t="n">
        <x:f>E2565-F2565</x:f>
        <x:v>729.6491666666667</x:v>
      </x:c>
      <x:c r="H2565" s="12" t="n">
        <x:f>G2565-C2565+D2565</x:f>
        <x:v>10.553664694787148</x:v>
      </x:c>
      <x:c r="I2565" s="12" t="n">
        <x:v>739.1127374999999</x:v>
      </x:c>
      <x:c r="J2565" s="12" t="n">
        <x:v>0.0014671177213490027</x:v>
      </x:c>
      <x:c r="K2565" s="12" t="n">
        <x:f>G2565-I2565+J2565</x:f>
        <x:v>-9.462103715611816</x:v>
      </x:c>
      <x:c r="L2565" s="12" t="n">
        <x:v>10769.962032615029</x:v>
      </x:c>
      <x:c r="M2565" s="12" t="n">
        <x:v>10189.570022286118</x:v>
      </x:c>
      <x:c r="N2565" s="12" t="n">
        <x:v>0</x:v>
      </x:c>
      <x:c r="O2565" s="12" t="n">
        <x:v>522.3528092960205</x:v>
      </x:c>
      <x:c r="P2565" s="12" t="n">
        <x:v>0.005899989999988975</x:v>
      </x:c>
      <x:c r="Q2565" s="12" t="n">
        <x:v>0</x:v>
      </x:c>
      <x:c r="R2565" s="12" t="n">
        <x:v>310.8601479821673</x:v>
      </x:c>
      <x:c r="S2565" s="12" t="n">
        <x:v>2.0340449753520033</x:v>
      </x:c>
      <x:c r="T2565" s="12" t="n">
        <x:v>0</x:v>
      </x:c>
      <x:c r="U2565" s="12" t="n">
        <x:f>'逐时购电与费用'!H2565+'逐时购电与费用'!J2565+F2565-P2565+O2565-E2565-N2565/'月度汇总'!$F$6-Q2565</x:f>
        <x:v>0</x:v>
      </x:c>
      <x:c r="V2565" s="12" t="n">
        <x:f>M2565-L2565-N2565+O2565/'月度汇总'!$F$7</x:f>
        <x:v>5.684341886080801e-13</x:v>
      </x:c>
    </x:row>
    <x:row r="2566" ht="20" customHeight="1">
      <x:c r="A2566" s="13" t="n">
        <x:f>'逐时购电与费用'!A2566</x:f>
        <x:v>45706.79166666667</x:v>
      </x:c>
      <x:c r="B2566" s="13" t="n">
        <x:v>45706</x:v>
      </x:c>
      <x:c r="C2566" s="12" t="n">
        <x:v>713.2717816239712</x:v>
      </x:c>
      <x:c r="D2566" s="12" t="n">
        <x:v>0</x:v>
      </x:c>
      <x:c r="E2566" s="12" t="n">
        <x:v>694.1099999999999</x:v>
      </x:c>
      <x:c r="F2566" s="12" t="n">
        <x:v>0</x:v>
      </x:c>
      <x:c r="G2566" s="12" t="n">
        <x:f>E2566-F2566</x:f>
        <x:v>694.1099999999999</x:v>
      </x:c>
      <x:c r="H2566" s="12" t="n">
        <x:f>G2566-C2566+D2566</x:f>
        <x:v>-19.16178162397125</x:v>
      </x:c>
      <x:c r="I2566" s="12" t="n">
        <x:v>733.2935749999999</x:v>
      </x:c>
      <x:c r="J2566" s="12" t="n">
        <x:v>0</x:v>
      </x:c>
      <x:c r="K2566" s="12" t="n">
        <x:f>G2566-I2566+J2566</x:f>
        <x:v>-39.18357500000002</x:v>
      </x:c>
      <x:c r="L2566" s="12" t="n">
        <x:v>10189.570022286118</x:v>
      </x:c>
      <x:c r="M2566" s="12" t="n">
        <x:v>9465.13708301644</x:v>
      </x:c>
      <x:c r="N2566" s="12" t="n">
        <x:v>0</x:v>
      </x:c>
      <x:c r="O2566" s="12" t="n">
        <x:v>651.9896453427098</x:v>
      </x:c>
      <x:c r="P2566" s="12" t="n">
        <x:v>0</x:v>
      </x:c>
      <x:c r="Q2566" s="12" t="n">
        <x:v>0</x:v>
      </x:c>
      <x:c r="R2566" s="12" t="n">
        <x:v>262.08256921227496</x:v>
      </x:c>
      <x:c r="S2566" s="12" t="n">
        <x:v>2.588313248998247</x:v>
      </x:c>
      <x:c r="T2566" s="12" t="n">
        <x:v>2.588313248998247</x:v>
      </x:c>
      <x:c r="U2566" s="12" t="n">
        <x:f>'逐时购电与费用'!H2566+'逐时购电与费用'!J2566+F2566-P2566+O2566-E2566-N2566/'月度汇总'!$F$6-Q2566</x:f>
        <x:v>-1.0000007932831068e-8</x:v>
      </x:c>
      <x:c r="V2566" s="12" t="n">
        <x:f>M2566-L2566-N2566+O2566/'月度汇总'!$F$7</x:f>
        <x:v>-6.821210263296962e-13</x:v>
      </x:c>
    </x:row>
    <x:row r="2567" ht="20" customHeight="1">
      <x:c r="A2567" s="13" t="n">
        <x:f>'逐时购电与费用'!A2567</x:f>
        <x:v>45706.79861111111</x:v>
      </x:c>
      <x:c r="B2567" s="13" t="n">
        <x:v>45706</x:v>
      </x:c>
      <x:c r="C2567" s="12" t="n">
        <x:v>712.0709300155963</x:v>
      </x:c>
      <x:c r="D2567" s="12" t="n">
        <x:v>0</x:v>
      </x:c>
      <x:c r="E2567" s="12" t="n">
        <x:v>720.5459333333333</x:v>
      </x:c>
      <x:c r="F2567" s="12" t="n">
        <x:v>0</x:v>
      </x:c>
      <x:c r="G2567" s="12" t="n">
        <x:f>E2567-F2567</x:f>
        <x:v>720.5459333333333</x:v>
      </x:c>
      <x:c r="H2567" s="12" t="n">
        <x:f>G2567-C2567+D2567</x:f>
        <x:v>8.475003317736991</x:v>
      </x:c>
      <x:c r="I2567" s="12" t="n">
        <x:v>726.7815091666666</x:v>
      </x:c>
      <x:c r="J2567" s="12" t="n">
        <x:v>0</x:v>
      </x:c>
      <x:c r="K2567" s="12" t="n">
        <x:f>G2567-I2567+J2567</x:f>
        <x:v>-6.235575833333314</x:v>
      </x:c>
      <x:c r="L2567" s="12" t="n">
        <x:v>9465.13708301644</x:v>
      </x:c>
      <x:c r="M2567" s="12" t="n">
        <x:v>8686.193840658398</x:v>
      </x:c>
      <x:c r="N2567" s="12" t="n">
        <x:v>0</x:v>
      </x:c>
      <x:c r="O2567" s="12" t="n">
        <x:v>701.0489181222371</x:v>
      </x:c>
      <x:c r="P2567" s="12" t="n">
        <x:v>0</x:v>
      </x:c>
      <x:c r="Q2567" s="12" t="n">
        <x:v>0</x:v>
      </x:c>
      <x:c r="R2567" s="12" t="n">
        <x:v>261.16095100479447</x:v>
      </x:c>
      <x:c r="S2567" s="12" t="n">
        <x:v>0</x:v>
      </x:c>
      <x:c r="T2567" s="12" t="n">
        <x:v>0</x:v>
      </x:c>
      <x:c r="U2567" s="12" t="n">
        <x:f>'逐时购电与费用'!H2567+'逐时购电与费用'!J2567+F2567-P2567+O2567-E2567-N2567/'月度汇总'!$F$6-Q2567</x:f>
        <x:v>-1.0000007932831068e-8</x:v>
      </x:c>
      <x:c r="V2567" s="12" t="n">
        <x:f>M2567-L2567-N2567+O2567/'月度汇总'!$F$7</x:f>
        <x:v>-7.958078640513122e-13</x:v>
      </x:c>
    </x:row>
    <x:row r="2568" ht="20" customHeight="1">
      <x:c r="A2568" s="13" t="n">
        <x:f>'逐时购电与费用'!A2568</x:f>
        <x:v>45706.805555555555</x:v>
      </x:c>
      <x:c r="B2568" s="13" t="n">
        <x:v>45706</x:v>
      </x:c>
      <x:c r="C2568" s="12" t="n">
        <x:v>717.5620803933326</x:v>
      </x:c>
      <x:c r="D2568" s="12" t="n">
        <x:v>0.0000901711958960299</x:v>
      </x:c>
      <x:c r="E2568" s="12" t="n">
        <x:v>727.9139333333333</x:v>
      </x:c>
      <x:c r="F2568" s="12" t="n">
        <x:v>0.00041666666666666664</x:v>
      </x:c>
      <x:c r="G2568" s="12" t="n">
        <x:f>E2568-F2568</x:f>
        <x:v>727.9135166666666</x:v>
      </x:c>
      <x:c r="H2568" s="12" t="n">
        <x:f>G2568-C2568+D2568</x:f>
        <x:v>10.351526444529899</x:v>
      </x:c>
      <x:c r="I2568" s="12" t="n">
        <x:v>728.0972041666666</x:v>
      </x:c>
      <x:c r="J2568" s="12" t="n">
        <x:v>0.00009690341620535024</x:v>
      </x:c>
      <x:c r="K2568" s="12" t="n">
        <x:f>G2568-I2568+J2568</x:f>
        <x:v>-0.18359059658381374</x:v>
      </x:c>
      <x:c r="L2568" s="12" t="n">
        <x:v>8686.193840658398</x:v>
      </x:c>
      <x:c r="M2568" s="12" t="n">
        <x:v>7902.658561433326</x:v>
      </x:c>
      <x:c r="N2568" s="12" t="n">
        <x:v>0</x:v>
      </x:c>
      <x:c r="O2568" s="12" t="n">
        <x:v>705.1817513025646</x:v>
      </x:c>
      <x:c r="P2568" s="12" t="n">
        <x:v>0.00041665666662993317</x:v>
      </x:c>
      <x:c r="Q2568" s="12" t="n">
        <x:v>0</x:v>
      </x:c>
      <x:c r="R2568" s="12" t="n">
        <x:v>259.7630946722237</x:v>
      </x:c>
      <x:c r="S2568" s="12" t="n">
        <x:v>0</x:v>
      </x:c>
      <x:c r="T2568" s="12" t="n">
        <x:v>0</x:v>
      </x:c>
      <x:c r="U2568" s="12" t="n">
        <x:f>'逐时购电与费用'!H2568+'逐时购电与费用'!J2568+F2568-P2568+O2568-E2568-N2568/'月度汇总'!$F$6-Q2568</x:f>
        <x:v>0</x:v>
      </x:c>
      <x:c r="V2568" s="12" t="n">
        <x:f>M2568-L2568-N2568+O2568/'月度汇总'!$F$7</x:f>
        <x:v>3.410605131648481e-13</x:v>
      </x:c>
    </x:row>
    <x:row r="2569" ht="20" customHeight="1">
      <x:c r="A2569" s="13" t="n">
        <x:f>'逐时购电与费用'!A2569</x:f>
        <x:v>45706.8125</x:v>
      </x:c>
      <x:c r="B2569" s="13" t="n">
        <x:v>45706</x:v>
      </x:c>
      <x:c r="C2569" s="12" t="n">
        <x:v>725.7397184336339</x:v>
      </x:c>
      <x:c r="D2569" s="12" t="n">
        <x:v>0</x:v>
      </x:c>
      <x:c r="E2569" s="12" t="n">
        <x:v>697.4866666666667</x:v>
      </x:c>
      <x:c r="F2569" s="12" t="n">
        <x:v>0</x:v>
      </x:c>
      <x:c r="G2569" s="12" t="n">
        <x:f>E2569-F2569</x:f>
        <x:v>697.4866666666667</x:v>
      </x:c>
      <x:c r="H2569" s="12" t="n">
        <x:f>G2569-C2569+D2569</x:f>
        <x:v>-28.253051766967246</x:v>
      </x:c>
      <x:c r="I2569" s="12" t="n">
        <x:v>735.1751666666667</x:v>
      </x:c>
      <x:c r="J2569" s="12" t="n">
        <x:v>0</x:v>
      </x:c>
      <x:c r="K2569" s="12" t="n">
        <x:f>G2569-I2569+J2569</x:f>
        <x:v>-37.688499999999976</x:v>
      </x:c>
      <x:c r="L2569" s="12" t="n">
        <x:v>7902.658561433326</x:v>
      </x:c>
      <x:c r="M2569" s="12" t="n">
        <x:v>7168.246565098732</x:v>
      </x:c>
      <x:c r="N2569" s="12" t="n">
        <x:v>0</x:v>
      </x:c>
      <x:c r="O2569" s="12" t="n">
        <x:v>660.9707967011342</x:v>
      </x:c>
      <x:c r="P2569" s="12" t="n">
        <x:v>0</x:v>
      </x:c>
      <x:c r="Q2569" s="12" t="n">
        <x:v>0</x:v>
      </x:c>
      <x:c r="R2569" s="12" t="n">
        <x:v>250.34946458560194</x:v>
      </x:c>
      <x:c r="S2569" s="12" t="n">
        <x:v>0</x:v>
      </x:c>
      <x:c r="T2569" s="12" t="n">
        <x:v>0</x:v>
      </x:c>
      <x:c r="U2569" s="12" t="n">
        <x:f>'逐时购电与费用'!H2569+'逐时购电与费用'!J2569+F2569-P2569+O2569-E2569-N2569/'月度汇总'!$F$6-Q2569</x:f>
        <x:v>-1.0000007932831068e-8</x:v>
      </x:c>
      <x:c r="V2569" s="12" t="n">
        <x:f>M2569-L2569-N2569+O2569/'月度汇总'!$F$7</x:f>
        <x:v>-3.410605131648481e-13</x:v>
      </x:c>
    </x:row>
    <x:row r="2570" ht="20" customHeight="1">
      <x:c r="A2570" s="13" t="n">
        <x:f>'逐时购电与费用'!A2570</x:f>
        <x:v>45706.819444444445</x:v>
      </x:c>
      <x:c r="B2570" s="13" t="n">
        <x:v>45706</x:v>
      </x:c>
      <x:c r="C2570" s="12" t="n">
        <x:v>730.6007624313997</x:v>
      </x:c>
      <x:c r="D2570" s="12" t="n">
        <x:v>0</x:v>
      </x:c>
      <x:c r="E2570" s="12" t="n">
        <x:v>698.2731</x:v>
      </x:c>
      <x:c r="F2570" s="12" t="n">
        <x:v>0</x:v>
      </x:c>
      <x:c r="G2570" s="12" t="n">
        <x:f>E2570-F2570</x:f>
        <x:v>698.2731</x:v>
      </x:c>
      <x:c r="H2570" s="12" t="n">
        <x:f>G2570-C2570+D2570</x:f>
        <x:v>-32.327662431399744</x:v>
      </x:c>
      <x:c r="I2570" s="12" t="n">
        <x:v>739.1639441666666</x:v>
      </x:c>
      <x:c r="J2570" s="12" t="n">
        <x:v>0</x:v>
      </x:c>
      <x:c r="K2570" s="12" t="n">
        <x:f>G2570-I2570+J2570</x:f>
        <x:v>-40.890844166666625</x:v>
      </x:c>
      <x:c r="L2570" s="12" t="n">
        <x:v>7168.246565098732</x:v>
      </x:c>
      <x:c r="M2570" s="12" t="n">
        <x:v>6438.96748500502</x:v>
      </x:c>
      <x:c r="N2570" s="12" t="n">
        <x:v>0</x:v>
      </x:c>
      <x:c r="O2570" s="12" t="n">
        <x:v>656.3511720843411</x:v>
      </x:c>
      <x:c r="P2570" s="12" t="n">
        <x:v>0</x:v>
      </x:c>
      <x:c r="Q2570" s="12" t="n">
        <x:v>0</x:v>
      </x:c>
      <x:c r="R2570" s="12" t="n">
        <x:v>232.40010533525992</x:v>
      </x:c>
      <x:c r="S2570" s="12" t="n">
        <x:v>0</x:v>
      </x:c>
      <x:c r="T2570" s="12" t="n">
        <x:v>0</x:v>
      </x:c>
      <x:c r="U2570" s="12" t="n">
        <x:f>'逐时购电与费用'!H2570+'逐时购电与费用'!J2570+F2570-P2570+O2570-E2570-N2570/'月度汇总'!$F$6-Q2570</x:f>
        <x:v>-1.0000007932831068e-8</x:v>
      </x:c>
      <x:c r="V2570" s="12" t="n">
        <x:f>M2570-L2570-N2570+O2570/'月度汇总'!$F$7</x:f>
        <x:v>-4.547473508864641e-13</x:v>
      </x:c>
    </x:row>
    <x:row r="2571" ht="20" customHeight="1">
      <x:c r="A2571" s="13" t="n">
        <x:f>'逐时购电与费用'!A2571</x:f>
        <x:v>45706.82638888889</x:v>
      </x:c>
      <x:c r="B2571" s="13" t="n">
        <x:v>45706</x:v>
      </x:c>
      <x:c r="C2571" s="12" t="n">
        <x:v>733.1102541300638</x:v>
      </x:c>
      <x:c r="D2571" s="12" t="n">
        <x:v>0</x:v>
      </x:c>
      <x:c r="E2571" s="12" t="n">
        <x:v>723.6570666666667</x:v>
      </x:c>
      <x:c r="F2571" s="12" t="n">
        <x:v>0</x:v>
      </x:c>
      <x:c r="G2571" s="12" t="n">
        <x:f>E2571-F2571</x:f>
        <x:v>723.6570666666667</x:v>
      </x:c>
      <x:c r="H2571" s="12" t="n">
        <x:f>G2571-C2571+D2571</x:f>
        <x:v>-9.453187463397171</x:v>
      </x:c>
      <x:c r="I2571" s="12" t="n">
        <x:v>740.3095324999999</x:v>
      </x:c>
      <x:c r="J2571" s="12" t="n">
        <x:v>0</x:v>
      </x:c>
      <x:c r="K2571" s="12" t="n">
        <x:f>G2571-I2571+J2571</x:f>
        <x:v>-16.65246583333328</x:v>
      </x:c>
      <x:c r="L2571" s="12" t="n">
        <x:v>6438.96748500502</x:v>
      </x:c>
      <x:c r="M2571" s="12" t="n">
        <x:v>5684.285492181965</x:v>
      </x:c>
      <x:c r="N2571" s="12" t="n">
        <x:v>0</x:v>
      </x:c>
      <x:c r="O2571" s="12" t="n">
        <x:v>679.2137935407485</x:v>
      </x:c>
      <x:c r="P2571" s="12" t="n">
        <x:v>0</x:v>
      </x:c>
      <x:c r="Q2571" s="12" t="n">
        <x:v>0</x:v>
      </x:c>
      <x:c r="R2571" s="12" t="n">
        <x:v>214.3397514937808</x:v>
      </x:c>
      <x:c r="S2571" s="12" t="n">
        <x:v>0</x:v>
      </x:c>
      <x:c r="T2571" s="12" t="n">
        <x:v>0</x:v>
      </x:c>
      <x:c r="U2571" s="12" t="n">
        <x:f>'逐时购电与费用'!H2571+'逐时购电与费用'!J2571+F2571-P2571+O2571-E2571-N2571/'月度汇总'!$F$6-Q2571</x:f>
        <x:v>-1.0000007932831068e-8</x:v>
      </x:c>
      <x:c r="V2571" s="12" t="n">
        <x:f>M2571-L2571-N2571+O2571/'月度汇总'!$F$7</x:f>
        <x:v>-4.547473508864641e-13</x:v>
      </x:c>
    </x:row>
    <x:row r="2572" ht="20" customHeight="1">
      <x:c r="A2572" s="13" t="n">
        <x:f>'逐时购电与费用'!A2572</x:f>
        <x:v>45706.83333333333</x:v>
      </x:c>
      <x:c r="B2572" s="13" t="n">
        <x:v>45706</x:v>
      </x:c>
      <x:c r="C2572" s="12" t="n">
        <x:v>729.3172495517721</x:v>
      </x:c>
      <x:c r="D2572" s="12" t="n">
        <x:v>0</x:v>
      </x:c>
      <x:c r="E2572" s="12" t="n">
        <x:v>742.5066666666667</x:v>
      </x:c>
      <x:c r="F2572" s="12" t="n">
        <x:v>0</x:v>
      </x:c>
      <x:c r="G2572" s="12" t="n">
        <x:f>E2572-F2572</x:f>
        <x:v>742.5066666666667</x:v>
      </x:c>
      <x:c r="H2572" s="12" t="n">
        <x:f>G2572-C2572+D2572</x:f>
        <x:v>13.189417114894582</x:v>
      </x:c>
      <x:c r="I2572" s="12" t="n">
        <x:v>733.6975666666667</x:v>
      </x:c>
      <x:c r="J2572" s="12" t="n">
        <x:v>0</x:v>
      </x:c>
      <x:c r="K2572" s="12" t="n">
        <x:f>G2572-I2572+J2572</x:f>
        <x:v>8.809099999999944</x:v>
      </x:c>
      <x:c r="L2572" s="12" t="n">
        <x:v>5684.285492181965</x:v>
      </x:c>
      <x:c r="M2572" s="12" t="n">
        <x:v>4888.759664617963</x:v>
      </x:c>
      <x:c r="N2572" s="12" t="n">
        <x:v>0</x:v>
      </x:c>
      <x:c r="O2572" s="12" t="n">
        <x:v>715.9732448076023</x:v>
      </x:c>
      <x:c r="P2572" s="12" t="n">
        <x:v>0</x:v>
      </x:c>
      <x:c r="Q2572" s="12" t="n">
        <x:v>0</x:v>
      </x:c>
      <x:c r="R2572" s="12" t="n">
        <x:v>198.67641641823798</x:v>
      </x:c>
      <x:c r="S2572" s="12" t="n">
        <x:v>0</x:v>
      </x:c>
      <x:c r="T2572" s="12" t="n">
        <x:v>0</x:v>
      </x:c>
      <x:c r="U2572" s="12" t="n">
        <x:f>'逐时购电与费用'!H2572+'逐时购电与费用'!J2572+F2572-P2572+O2572-E2572-N2572/'月度汇总'!$F$6-Q2572</x:f>
        <x:v>-1.0000007932831068e-8</x:v>
      </x:c>
      <x:c r="V2572" s="12" t="n">
        <x:f>M2572-L2572-N2572+O2572/'月度汇总'!$F$7</x:f>
        <x:v>0</x:v>
      </x:c>
    </x:row>
    <x:row r="2573" ht="20" customHeight="1">
      <x:c r="A2573" s="13" t="n">
        <x:f>'逐时购电与费用'!A2573</x:f>
        <x:v>45706.84027777778</x:v>
      </x:c>
      <x:c r="B2573" s="13" t="n">
        <x:v>45706</x:v>
      </x:c>
      <x:c r="C2573" s="12" t="n">
        <x:v>716.2223939943115</x:v>
      </x:c>
      <x:c r="D2573" s="12" t="n">
        <x:v>0</x:v>
      </x:c>
      <x:c r="E2573" s="12" t="n">
        <x:v>733.0420333333333</x:v>
      </x:c>
      <x:c r="F2573" s="12" t="n">
        <x:v>0</x:v>
      </x:c>
      <x:c r="G2573" s="12" t="n">
        <x:f>E2573-F2573</x:f>
        <x:v>733.0420333333333</x:v>
      </x:c>
      <x:c r="H2573" s="12" t="n">
        <x:f>G2573-C2573+D2573</x:f>
        <x:v>16.81963933902182</x:v>
      </x:c>
      <x:c r="I2573" s="12" t="n">
        <x:v>720.6075874999999</x:v>
      </x:c>
      <x:c r="J2573" s="12" t="n">
        <x:v>0</x:v>
      </x:c>
      <x:c r="K2573" s="12" t="n">
        <x:f>G2573-I2573+J2573</x:f>
        <x:v>12.43444583333337</x:v>
      </x:c>
      <x:c r="L2573" s="12" t="n">
        <x:v>4888.759664617963</x:v>
      </x:c>
      <x:c r="M2573" s="12" t="n">
        <x:v>4077.565731313963</x:v>
      </x:c>
      <x:c r="N2573" s="12" t="n">
        <x:v>0</x:v>
      </x:c>
      <x:c r="O2573" s="12" t="n">
        <x:v>730.0745399735997</x:v>
      </x:c>
      <x:c r="P2573" s="12" t="n">
        <x:v>0</x:v>
      </x:c>
      <x:c r="Q2573" s="12" t="n">
        <x:v>0</x:v>
      </x:c>
      <x:c r="R2573" s="12" t="n">
        <x:v>203.59574544269242</x:v>
      </x:c>
      <x:c r="S2573" s="12" t="n">
        <x:v>0</x:v>
      </x:c>
      <x:c r="T2573" s="12" t="n">
        <x:v>0</x:v>
      </x:c>
      <x:c r="U2573" s="12" t="n">
        <x:f>'逐时购电与费用'!H2573+'逐时购电与费用'!J2573+F2573-P2573+O2573-E2573-N2573/'月度汇总'!$F$6-Q2573</x:f>
        <x:v>-1.0000007932831068e-8</x:v>
      </x:c>
      <x:c r="V2573" s="12" t="n">
        <x:f>M2573-L2573-N2573+O2573/'月度汇总'!$F$7</x:f>
        <x:v>1.1368683772161603e-13</x:v>
      </x:c>
    </x:row>
    <x:row r="2574" ht="20" customHeight="1">
      <x:c r="A2574" s="13" t="n">
        <x:f>'逐时购电与费用'!A2574</x:f>
        <x:v>45706.84722222222</x:v>
      </x:c>
      <x:c r="B2574" s="13" t="n">
        <x:v>45706</x:v>
      </x:c>
      <x:c r="C2574" s="12" t="n">
        <x:v>719.6304436947933</x:v>
      </x:c>
      <x:c r="D2574" s="12" t="n">
        <x:v>0</x:v>
      </x:c>
      <x:c r="E2574" s="12" t="n">
        <x:v>727.09485</x:v>
      </x:c>
      <x:c r="F2574" s="12" t="n">
        <x:v>0</x:v>
      </x:c>
      <x:c r="G2574" s="12" t="n">
        <x:f>E2574-F2574</x:f>
        <x:v>727.09485</x:v>
      </x:c>
      <x:c r="H2574" s="12" t="n">
        <x:f>G2574-C2574+D2574</x:f>
        <x:v>7.464406305206694</x:v>
      </x:c>
      <x:c r="I2574" s="12" t="n">
        <x:v>726.8443550000001</x:v>
      </x:c>
      <x:c r="J2574" s="12" t="n">
        <x:v>0</x:v>
      </x:c>
      <x:c r="K2574" s="12" t="n">
        <x:f>G2574-I2574+J2574</x:f>
        <x:v>0.2504949999998871</x:v>
      </x:c>
      <x:c r="L2574" s="12" t="n">
        <x:v>4077.565731313963</x:v>
      </x:c>
      <x:c r="M2574" s="12" t="n">
        <x:v>3288.9952441054493</x:v>
      </x:c>
      <x:c r="N2574" s="12" t="n">
        <x:v>0</x:v>
      </x:c>
      <x:c r="O2574" s="12" t="n">
        <x:v>709.7134384876623</x:v>
      </x:c>
      <x:c r="P2574" s="12" t="n">
        <x:v>0</x:v>
      </x:c>
      <x:c r="Q2574" s="12" t="n">
        <x:v>0</x:v>
      </x:c>
      <x:c r="R2574" s="12" t="n">
        <x:v>197.8377441911656</x:v>
      </x:c>
      <x:c r="S2574" s="12" t="n">
        <x:v>0</x:v>
      </x:c>
      <x:c r="T2574" s="12" t="n">
        <x:v>0</x:v>
      </x:c>
      <x:c r="U2574" s="12" t="n">
        <x:f>'逐时购电与费用'!H2574+'逐时购电与费用'!J2574+F2574-P2574+O2574-E2574-N2574/'月度汇总'!$F$6-Q2574</x:f>
        <x:v>-1.0000007932831068e-8</x:v>
      </x:c>
      <x:c r="V2574" s="12" t="n">
        <x:f>M2574-L2574-N2574+O2574/'月度汇总'!$F$7</x:f>
        <x:v>-2.2737367544323206e-13</x:v>
      </x:c>
    </x:row>
    <x:row r="2575" ht="20" customHeight="1">
      <x:c r="A2575" s="13" t="n">
        <x:f>'逐时购电与费用'!A2575</x:f>
        <x:v>45706.85416666667</x:v>
      </x:c>
      <x:c r="B2575" s="13" t="n">
        <x:v>45706</x:v>
      </x:c>
      <x:c r="C2575" s="12" t="n">
        <x:v>731.6243508267478</x:v>
      </x:c>
      <x:c r="D2575" s="12" t="n">
        <x:v>0</x:v>
      </x:c>
      <x:c r="E2575" s="12" t="n">
        <x:v>734.7149999999999</x:v>
      </x:c>
      <x:c r="F2575" s="12" t="n">
        <x:v>0</x:v>
      </x:c>
      <x:c r="G2575" s="12" t="n">
        <x:f>E2575-F2575</x:f>
        <x:v>734.7149999999999</x:v>
      </x:c>
      <x:c r="H2575" s="12" t="n">
        <x:f>G2575-C2575+D2575</x:f>
        <x:v>3.0906491732521317</x:v>
      </x:c>
      <x:c r="I2575" s="12" t="n">
        <x:v>738.842875</x:v>
      </x:c>
      <x:c r="J2575" s="12" t="n">
        <x:v>0</x:v>
      </x:c>
      <x:c r="K2575" s="12" t="n">
        <x:f>G2575-I2575+J2575</x:f>
        <x:v>-4.127875000000131</x:v>
      </x:c>
      <x:c r="L2575" s="12" t="n">
        <x:v>3288.9952441054493</x:v>
      </x:c>
      <x:c r="M2575" s="12" t="n">
        <x:v>2504.7370657663096</x:v>
      </x:c>
      <x:c r="N2575" s="12" t="n">
        <x:v>0</x:v>
      </x:c>
      <x:c r="O2575" s="12" t="n">
        <x:v>705.8323605052256</x:v>
      </x:c>
      <x:c r="P2575" s="12" t="n">
        <x:v>0</x:v>
      </x:c>
      <x:c r="Q2575" s="12" t="n">
        <x:v>0</x:v>
      </x:c>
      <x:c r="R2575" s="12" t="n">
        <x:v>199.51878955506777</x:v>
      </x:c>
      <x:c r="S2575" s="12" t="n">
        <x:v>0</x:v>
      </x:c>
      <x:c r="T2575" s="12" t="n">
        <x:v>0</x:v>
      </x:c>
      <x:c r="U2575" s="12" t="n">
        <x:f>'逐时购电与费用'!H2575+'逐时购电与费用'!J2575+F2575-P2575+O2575-E2575-N2575/'月度汇总'!$F$6-Q2575</x:f>
        <x:v>-1.0000007932831068e-8</x:v>
      </x:c>
      <x:c r="V2575" s="12" t="n">
        <x:f>M2575-L2575-N2575+O2575/'月度汇总'!$F$7</x:f>
        <x:v>-2.2737367544323206e-13</x:v>
      </x:c>
    </x:row>
    <x:row r="2576" ht="20" customHeight="1">
      <x:c r="A2576" s="13" t="n">
        <x:f>'逐时购电与费用'!A2576</x:f>
        <x:v>45706.86111111111</x:v>
      </x:c>
      <x:c r="B2576" s="13" t="n">
        <x:v>45706</x:v>
      </x:c>
      <x:c r="C2576" s="12" t="n">
        <x:v>721.0692201639677</x:v>
      </x:c>
      <x:c r="D2576" s="12" t="n">
        <x:v>0</x:v>
      </x:c>
      <x:c r="E2576" s="12" t="n">
        <x:v>733.53595</x:v>
      </x:c>
      <x:c r="F2576" s="12" t="n">
        <x:v>0</x:v>
      </x:c>
      <x:c r="G2576" s="12" t="n">
        <x:f>E2576-F2576</x:f>
        <x:v>733.53595</x:v>
      </x:c>
      <x:c r="H2576" s="12" t="n">
        <x:f>G2576-C2576+D2576</x:f>
        <x:v>12.4667298360323</x:v>
      </x:c>
      <x:c r="I2576" s="12" t="n">
        <x:v>725.4682558333334</x:v>
      </x:c>
      <x:c r="J2576" s="12" t="n">
        <x:v>0</x:v>
      </x:c>
      <x:c r="K2576" s="12" t="n">
        <x:f>G2576-I2576+J2576</x:f>
        <x:v>8.06769416666657</x:v>
      </x:c>
      <x:c r="L2576" s="12" t="n">
        <x:v>2504.7370657663096</x:v>
      </x:c>
      <x:c r="M2576" s="12" t="n">
        <x:v>1713.8910768049732</x:v>
      </x:c>
      <x:c r="N2576" s="12" t="n">
        <x:v>0</x:v>
      </x:c>
      <x:c r="O2576" s="12" t="n">
        <x:v>711.7613900652028</x:v>
      </x:c>
      <x:c r="P2576" s="12" t="n">
        <x:v>0</x:v>
      </x:c>
      <x:c r="Q2576" s="12" t="n">
        <x:v>0</x:v>
      </x:c>
      <x:c r="R2576" s="12" t="n">
        <x:v>204.9941620910745</x:v>
      </x:c>
      <x:c r="S2576" s="12" t="n">
        <x:v>0</x:v>
      </x:c>
      <x:c r="T2576" s="12" t="n">
        <x:v>0</x:v>
      </x:c>
      <x:c r="U2576" s="12" t="n">
        <x:f>'逐时购电与费用'!H2576+'逐时购电与费用'!J2576+F2576-P2576+O2576-E2576-N2576/'月度汇总'!$F$6-Q2576</x:f>
        <x:v>-1.0000007932831068e-8</x:v>
      </x:c>
      <x:c r="V2576" s="12" t="n">
        <x:f>M2576-L2576-N2576+O2576/'月度汇总'!$F$7</x:f>
        <x:v>0</x:v>
      </x:c>
    </x:row>
    <x:row r="2577" ht="20" customHeight="1">
      <x:c r="A2577" s="13" t="n">
        <x:f>'逐时购电与费用'!A2577</x:f>
        <x:v>45706.868055555555</x:v>
      </x:c>
      <x:c r="B2577" s="13" t="n">
        <x:v>45706</x:v>
      </x:c>
      <x:c r="C2577" s="12" t="n">
        <x:v>725.3110632444278</x:v>
      </x:c>
      <x:c r="D2577" s="12" t="n">
        <x:v>0</x:v>
      </x:c>
      <x:c r="E2577" s="12" t="n">
        <x:v>713.8110833333333</x:v>
      </x:c>
      <x:c r="F2577" s="12" t="n">
        <x:v>0</x:v>
      </x:c>
      <x:c r="G2577" s="12" t="n">
        <x:f>E2577-F2577</x:f>
        <x:v>713.8110833333333</x:v>
      </x:c>
      <x:c r="H2577" s="12" t="n">
        <x:f>G2577-C2577+D2577</x:f>
        <x:v>-11.499979911094556</x:v>
      </x:c>
      <x:c r="I2577" s="12" t="n">
        <x:v>729.7144625000001</x:v>
      </x:c>
      <x:c r="J2577" s="12" t="n">
        <x:v>0</x:v>
      </x:c>
      <x:c r="K2577" s="12" t="n">
        <x:f>G2577-I2577+J2577</x:f>
        <x:v>-15.90337916666681</x:v>
      </x:c>
      <x:c r="L2577" s="12" t="n">
        <x:v>1713.8910768049732</x:v>
      </x:c>
      <x:c r="M2577" s="12" t="n">
        <x:v>1724.2410587159584</x:v>
      </x:c>
      <x:c r="N2577" s="12" t="n">
        <x:v>10.349981910985099</x:v>
      </x:c>
      <x:c r="O2577" s="12" t="n">
        <x:v>0</x:v>
      </x:c>
      <x:c r="P2577" s="12" t="n">
        <x:v>0</x:v>
      </x:c>
      <x:c r="Q2577" s="12" t="n">
        <x:v>0</x:v>
      </x:c>
      <x:c r="R2577" s="12" t="n">
        <x:v>195.50415131298996</x:v>
      </x:c>
      <x:c r="S2577" s="12" t="n">
        <x:v>0</x:v>
      </x:c>
      <x:c r="T2577" s="12" t="n">
        <x:v>0</x:v>
      </x:c>
      <x:c r="U2577" s="12" t="n">
        <x:f>'逐时购电与费用'!H2577+'逐时购电与费用'!J2577+F2577-P2577+O2577-E2577-N2577/'月度汇总'!$F$6-Q2577</x:f>
        <x:v>1.000000260376055e-8</x:v>
      </x:c>
      <x:c r="V2577" s="12" t="n">
        <x:f>M2577-L2577-N2577+O2577/'月度汇总'!$F$7</x:f>
        <x:v>1.0835776720341528e-13</x:v>
      </x:c>
    </x:row>
    <x:row r="2578" ht="20" customHeight="1">
      <x:c r="A2578" s="13" t="n">
        <x:f>'逐时购电与费用'!A2578</x:f>
        <x:v>45706.875</x:v>
      </x:c>
      <x:c r="B2578" s="13" t="n">
        <x:v>45706</x:v>
      </x:c>
      <x:c r="C2578" s="12" t="n">
        <x:v>739.3515900342804</x:v>
      </x:c>
      <x:c r="D2578" s="12" t="n">
        <x:v>0</x:v>
      </x:c>
      <x:c r="E2578" s="12" t="n">
        <x:v>700.0799999999999</x:v>
      </x:c>
      <x:c r="F2578" s="12" t="n">
        <x:v>0</x:v>
      </x:c>
      <x:c r="G2578" s="12" t="n">
        <x:f>E2578-F2578</x:f>
        <x:v>700.0799999999999</x:v>
      </x:c>
      <x:c r="H2578" s="12" t="n">
        <x:f>G2578-C2578+D2578</x:f>
        <x:v>-39.27159003428051</x:v>
      </x:c>
      <x:c r="I2578" s="12" t="n">
        <x:v>741.5687833333333</x:v>
      </x:c>
      <x:c r="J2578" s="12" t="n">
        <x:v>0</x:v>
      </x:c>
      <x:c r="K2578" s="12" t="n">
        <x:f>G2578-I2578+J2578</x:f>
        <x:v>-41.488783333333345</x:v>
      </x:c>
      <x:c r="L2578" s="12" t="n">
        <x:v>1724.2410587159584</x:v>
      </x:c>
      <x:c r="M2578" s="12" t="n">
        <x:v>1770.827960664766</x:v>
      </x:c>
      <x:c r="N2578" s="12" t="n">
        <x:v>46.58690194880743</x:v>
      </x:c>
      <x:c r="O2578" s="12" t="n">
        <x:v>0</x:v>
      </x:c>
      <x:c r="P2578" s="12" t="n">
        <x:v>0</x:v>
      </x:c>
      <x:c r="Q2578" s="12" t="n">
        <x:v>0</x:v>
      </x:c>
      <x:c r="R2578" s="12" t="n">
        <x:v>168.5825132422246</x:v>
      </x:c>
      <x:c r="S2578" s="12" t="n">
        <x:v>0</x:v>
      </x:c>
      <x:c r="T2578" s="12" t="n">
        <x:v>0</x:v>
      </x:c>
      <x:c r="U2578" s="12" t="n">
        <x:f>'逐时购电与费用'!H2578+'逐时购电与费用'!J2578+F2578-P2578+O2578-E2578-N2578/'月度汇总'!$F$6-Q2578</x:f>
        <x:v>1.0000007932831068e-8</x:v>
      </x:c>
      <x:c r="V2578" s="12" t="n">
        <x:f>M2578-L2578-N2578+O2578/'月度汇总'!$F$7</x:f>
        <x:v>7.815970093361102e-14</x:v>
      </x:c>
    </x:row>
    <x:row r="2579" ht="20" customHeight="1">
      <x:c r="A2579" s="13" t="n">
        <x:f>'逐时购电与费用'!A2579</x:f>
        <x:v>45706.881944444445</x:v>
      </x:c>
      <x:c r="B2579" s="13" t="n">
        <x:v>45706</x:v>
      </x:c>
      <x:c r="C2579" s="12" t="n">
        <x:v>720.8823289252567</x:v>
      </x:c>
      <x:c r="D2579" s="12" t="n">
        <x:v>0</x:v>
      </x:c>
      <x:c r="E2579" s="12" t="n">
        <x:v>723.5861666666666</x:v>
      </x:c>
      <x:c r="F2579" s="12" t="n">
        <x:v>0</x:v>
      </x:c>
      <x:c r="G2579" s="12" t="n">
        <x:f>E2579-F2579</x:f>
        <x:v>723.5861666666666</x:v>
      </x:c>
      <x:c r="H2579" s="12" t="n">
        <x:f>G2579-C2579+D2579</x:f>
        <x:v>2.7038377414098704</x:v>
      </x:c>
      <x:c r="I2579" s="12" t="n">
        <x:v>721.1421916666667</x:v>
      </x:c>
      <x:c r="J2579" s="12" t="n">
        <x:v>0</x:v>
      </x:c>
      <x:c r="K2579" s="12" t="n">
        <x:f>G2579-I2579+J2579</x:f>
        <x:v>2.4439749999999094</x:v>
      </x:c>
      <x:c r="L2579" s="12" t="n">
        <x:v>1770.827960664766</x:v>
      </x:c>
      <x:c r="M2579" s="12" t="n">
        <x:v>1780.881907930757</x:v>
      </x:c>
      <x:c r="N2579" s="12" t="n">
        <x:v>10.053947265991184</x:v>
      </x:c>
      <x:c r="O2579" s="12" t="n">
        <x:v>0</x:v>
      </x:c>
      <x:c r="P2579" s="12" t="n">
        <x:v>0</x:v>
      </x:c>
      <x:c r="Q2579" s="12" t="n">
        <x:v>0</x:v>
      </x:c>
      <x:c r="R2579" s="12" t="n">
        <x:v>167.54139127642327</x:v>
      </x:c>
      <x:c r="S2579" s="12" t="n">
        <x:v>0</x:v>
      </x:c>
      <x:c r="T2579" s="12" t="n">
        <x:v>0</x:v>
      </x:c>
      <x:c r="U2579" s="12" t="n">
        <x:f>'逐时购电与费用'!H2579+'逐时购电与费用'!J2579+F2579-P2579+O2579-E2579-N2579/'月度汇总'!$F$6-Q2579</x:f>
        <x:v>1.000000260376055e-8</x:v>
      </x:c>
      <x:c r="V2579" s="12" t="n">
        <x:f>M2579-L2579-N2579+O2579/'月度汇总'!$F$7</x:f>
        <x:v>-2.842170943040401e-14</x:v>
      </x:c>
    </x:row>
    <x:row r="2580" ht="20" customHeight="1">
      <x:c r="A2580" s="13" t="n">
        <x:f>'逐时购电与费用'!A2580</x:f>
        <x:v>45706.88888888889</x:v>
      </x:c>
      <x:c r="B2580" s="13" t="n">
        <x:v>45706</x:v>
      </x:c>
      <x:c r="C2580" s="12" t="n">
        <x:v>715.761372565473</x:v>
      </x:c>
      <x:c r="D2580" s="12" t="n">
        <x:v>0</x:v>
      </x:c>
      <x:c r="E2580" s="12" t="n">
        <x:v>723.5638666666666</x:v>
      </x:c>
      <x:c r="F2580" s="12" t="n">
        <x:v>0</x:v>
      </x:c>
      <x:c r="G2580" s="12" t="n">
        <x:f>E2580-F2580</x:f>
        <x:v>723.5638666666666</x:v>
      </x:c>
      <x:c r="H2580" s="12" t="n">
        <x:f>G2580-C2580+D2580</x:f>
        <x:v>7.802494101193588</x:v>
      </x:c>
      <x:c r="I2580" s="12" t="n">
        <x:v>716.02525</x:v>
      </x:c>
      <x:c r="J2580" s="12" t="n">
        <x:v>0</x:v>
      </x:c>
      <x:c r="K2580" s="12" t="n">
        <x:f>G2580-I2580+J2580</x:f>
        <x:v>7.538616666666599</x:v>
      </x:c>
      <x:c r="L2580" s="12" t="n">
        <x:v>1780.881907930757</x:v>
      </x:c>
      <x:c r="M2580" s="12" t="n">
        <x:v>1784.494585057945</x:v>
      </x:c>
      <x:c r="N2580" s="12" t="n">
        <x:v>3.6126771271878013</x:v>
      </x:c>
      <x:c r="O2580" s="12" t="n">
        <x:v>0</x:v>
      </x:c>
      <x:c r="P2580" s="12" t="n">
        <x:v>0</x:v>
      </x:c>
      <x:c r="Q2580" s="12" t="n">
        <x:v>0</x:v>
      </x:c>
      <x:c r="R2580" s="12" t="n">
        <x:v>182.0140035142266</x:v>
      </x:c>
      <x:c r="S2580" s="12" t="n">
        <x:v>0</x:v>
      </x:c>
      <x:c r="T2580" s="12" t="n">
        <x:v>0</x:v>
      </x:c>
      <x:c r="U2580" s="12" t="n">
        <x:f>'逐时购电与费用'!H2580+'逐时购电与费用'!J2580+F2580-P2580+O2580-E2580-N2580/'月度汇总'!$F$6-Q2580</x:f>
        <x:v>9.99999993922529e-9</x:v>
      </x:c>
      <x:c r="V2580" s="12" t="n">
        <x:f>M2580-L2580-N2580+O2580/'月度汇总'!$F$7</x:f>
        <x:v>1.0658141036401503e-13</x:v>
      </x:c>
    </x:row>
    <x:row r="2581" ht="20" customHeight="1">
      <x:c r="A2581" s="13" t="n">
        <x:f>'逐时购电与费用'!A2581</x:f>
        <x:v>45706.89583333333</x:v>
      </x:c>
      <x:c r="B2581" s="13" t="n">
        <x:v>45706</x:v>
      </x:c>
      <x:c r="C2581" s="12" t="n">
        <x:v>741.2922928569731</x:v>
      </x:c>
      <x:c r="D2581" s="12" t="n">
        <x:v>0</x:v>
      </x:c>
      <x:c r="E2581" s="12" t="n">
        <x:v>710.37</x:v>
      </x:c>
      <x:c r="F2581" s="12" t="n">
        <x:v>0</x:v>
      </x:c>
      <x:c r="G2581" s="12" t="n">
        <x:f>E2581-F2581</x:f>
        <x:v>710.37</x:v>
      </x:c>
      <x:c r="H2581" s="12" t="n">
        <x:f>G2581-C2581+D2581</x:f>
        <x:v>-30.92229285697306</x:v>
      </x:c>
      <x:c r="I2581" s="12" t="n">
        <x:v>743.7505249999999</x:v>
      </x:c>
      <x:c r="J2581" s="12" t="n">
        <x:v>0</x:v>
      </x:c>
      <x:c r="K2581" s="12" t="n">
        <x:f>G2581-I2581+J2581</x:f>
        <x:v>-33.38052499999992</x:v>
      </x:c>
      <x:c r="L2581" s="12" t="n">
        <x:v>1784.494585057945</x:v>
      </x:c>
      <x:c r="M2581" s="12" t="n">
        <x:v>1822.6682212031983</x:v>
      </x:c>
      <x:c r="N2581" s="12" t="n">
        <x:v>38.173636145253276</x:v>
      </x:c>
      <x:c r="O2581" s="12" t="n">
        <x:v>0</x:v>
      </x:c>
      <x:c r="P2581" s="12" t="n">
        <x:v>0</x:v>
      </x:c>
      <x:c r="Q2581" s="12" t="n">
        <x:v>0</x:v>
      </x:c>
      <x:c r="R2581" s="12" t="n">
        <x:v>182.11065410996525</x:v>
      </x:c>
      <x:c r="S2581" s="12" t="n">
        <x:v>0</x:v>
      </x:c>
      <x:c r="T2581" s="12" t="n">
        <x:v>0</x:v>
      </x:c>
      <x:c r="U2581" s="12" t="n">
        <x:f>'逐时购电与费用'!H2581+'逐时购电与费用'!J2581+F2581-P2581+O2581-E2581-N2581/'月度汇总'!$F$6-Q2581</x:f>
        <x:v>1.000000082740371e-8</x:v>
      </x:c>
      <x:c r="V2581" s="12" t="n">
        <x:f>M2581-L2581-N2581+O2581/'月度汇总'!$F$7</x:f>
        <x:v>6.394884621840902e-14</x:v>
      </x:c>
    </x:row>
    <x:row r="2582" ht="20" customHeight="1">
      <x:c r="A2582" s="13" t="n">
        <x:f>'逐时购电与费用'!A2582</x:f>
        <x:v>45706.90277777778</x:v>
      </x:c>
      <x:c r="B2582" s="13" t="n">
        <x:v>45706</x:v>
      </x:c>
      <x:c r="C2582" s="12" t="n">
        <x:v>751.4577259533377</x:v>
      </x:c>
      <x:c r="D2582" s="12" t="n">
        <x:v>0</x:v>
      </x:c>
      <x:c r="E2582" s="12" t="n">
        <x:v>736.5144166666666</x:v>
      </x:c>
      <x:c r="F2582" s="12" t="n">
        <x:v>0</x:v>
      </x:c>
      <x:c r="G2582" s="12" t="n">
        <x:f>E2582-F2582</x:f>
        <x:v>736.5144166666666</x:v>
      </x:c>
      <x:c r="H2582" s="12" t="n">
        <x:f>G2582-C2582+D2582</x:f>
        <x:v>-14.943309286671024</x:v>
      </x:c>
      <x:c r="I2582" s="12" t="n">
        <x:v>753.9197558333333</x:v>
      </x:c>
      <x:c r="J2582" s="12" t="n">
        <x:v>0</x:v>
      </x:c>
      <x:c r="K2582" s="12" t="n">
        <x:f>G2582-I2582+J2582</x:f>
        <x:v>-17.405339166666636</x:v>
      </x:c>
      <x:c r="L2582" s="12" t="n">
        <x:v>1822.6682212031983</x:v>
      </x:c>
      <x:c r="M2582" s="12" t="n">
        <x:v>1833.2704649321656</x:v>
      </x:c>
      <x:c r="N2582" s="12" t="n">
        <x:v>10.602243728967307</x:v>
      </x:c>
      <x:c r="O2582" s="12" t="n">
        <x:v>0</x:v>
      </x:c>
      <x:c r="P2582" s="12" t="n">
        <x:v>0</x:v>
      </x:c>
      <x:c r="Q2582" s="12" t="n">
        <x:v>0</x:v>
      </x:c>
      <x:c r="R2582" s="12" t="n">
        <x:v>169.7145558247696</x:v>
      </x:c>
      <x:c r="S2582" s="12" t="n">
        <x:v>0</x:v>
      </x:c>
      <x:c r="T2582" s="12" t="n">
        <x:v>0</x:v>
      </x:c>
      <x:c r="U2582" s="12" t="n">
        <x:f>'逐时购电与费用'!H2582+'逐时购电与费用'!J2582+F2582-P2582+O2582-E2582-N2582/'月度汇总'!$F$6-Q2582</x:f>
        <x:v>1.000000082740371e-8</x:v>
      </x:c>
      <x:c r="V2582" s="12" t="n">
        <x:f>M2582-L2582-N2582+O2582/'月度汇总'!$F$7</x:f>
        <x:v>1.5987211554602254e-14</x:v>
      </x:c>
    </x:row>
    <x:row r="2583" ht="20" customHeight="1">
      <x:c r="A2583" s="13" t="n">
        <x:f>'逐时购电与费用'!A2583</x:f>
        <x:v>45706.90972222222</x:v>
      </x:c>
      <x:c r="B2583" s="13" t="n">
        <x:v>45706</x:v>
      </x:c>
      <x:c r="C2583" s="12" t="n">
        <x:v>659.0886855906922</x:v>
      </x:c>
      <x:c r="D2583" s="12" t="n">
        <x:v>0</x:v>
      </x:c>
      <x:c r="E2583" s="12" t="n">
        <x:v>656.221</x:v>
      </x:c>
      <x:c r="F2583" s="12" t="n">
        <x:v>0</x:v>
      </x:c>
      <x:c r="G2583" s="12" t="n">
        <x:f>E2583-F2583</x:f>
        <x:v>656.221</x:v>
      </x:c>
      <x:c r="H2583" s="12" t="n">
        <x:f>G2583-C2583+D2583</x:f>
        <x:v>-2.86768559069219</x:v>
      </x:c>
      <x:c r="I2583" s="12" t="n">
        <x:v>657.3860924999999</x:v>
      </x:c>
      <x:c r="J2583" s="12" t="n">
        <x:v>0</x:v>
      </x:c>
      <x:c r="K2583" s="12" t="n">
        <x:f>G2583-I2583+J2583</x:f>
        <x:v>-1.1650924999999006</x:v>
      </x:c>
      <x:c r="L2583" s="12" t="n">
        <x:v>1833.2704649321656</x:v>
      </x:c>
      <x:c r="M2583" s="12" t="n">
        <x:v>1858.5386097840933</x:v>
      </x:c>
      <x:c r="N2583" s="12" t="n">
        <x:v>25.268144851927676</x:v>
      </x:c>
      <x:c r="O2583" s="12" t="n">
        <x:v>0</x:v>
      </x:c>
      <x:c r="P2583" s="12" t="n">
        <x:v>0</x:v>
      </x:c>
      <x:c r="Q2583" s="12" t="n">
        <x:v>0</x:v>
      </x:c>
      <x:c r="R2583" s="12" t="n">
        <x:v>169.71725015823426</x:v>
      </x:c>
      <x:c r="S2583" s="12" t="n">
        <x:v>0</x:v>
      </x:c>
      <x:c r="T2583" s="12" t="n">
        <x:v>0</x:v>
      </x:c>
      <x:c r="U2583" s="12" t="n">
        <x:f>'逐时购电与费用'!H2583+'逐时购电与费用'!J2583+F2583-P2583+O2583-E2583-N2583/'月度汇总'!$F$6-Q2583</x:f>
        <x:v>1.0000004380117389e-8</x:v>
      </x:c>
      <x:c r="V2583" s="12" t="n">
        <x:f>M2583-L2583-N2583+O2583/'月度汇总'!$F$7</x:f>
        <x:v>-3.552713678800501e-15</x:v>
      </x:c>
    </x:row>
    <x:row r="2584" ht="20" customHeight="1">
      <x:c r="A2584" s="13" t="n">
        <x:f>'逐时购电与费用'!A2584</x:f>
        <x:v>45706.91666666667</x:v>
      </x:c>
      <x:c r="B2584" s="13" t="n">
        <x:v>45706</x:v>
      </x:c>
      <x:c r="C2584" s="12" t="n">
        <x:v>529.136375585446</x:v>
      </x:c>
      <x:c r="D2584" s="12" t="n">
        <x:v>0</x:v>
      </x:c>
      <x:c r="E2584" s="12" t="n">
        <x:v>522.275</x:v>
      </x:c>
      <x:c r="F2584" s="12" t="n">
        <x:v>0</x:v>
      </x:c>
      <x:c r="G2584" s="12" t="n">
        <x:f>E2584-F2584</x:f>
        <x:v>522.275</x:v>
      </x:c>
      <x:c r="H2584" s="12" t="n">
        <x:f>G2584-C2584+D2584</x:f>
        <x:v>-6.861375585446012</x:v>
      </x:c>
      <x:c r="I2584" s="12" t="n">
        <x:v>527.4373749999997</x:v>
      </x:c>
      <x:c r="J2584" s="12" t="n">
        <x:v>0</x:v>
      </x:c>
      <x:c r="K2584" s="12" t="n">
        <x:f>G2584-I2584+J2584</x:f>
        <x:v>-5.16237499999977</x:v>
      </x:c>
      <x:c r="L2584" s="12" t="n">
        <x:v>1858.5386097840933</x:v>
      </x:c>
      <x:c r="M2584" s="12" t="n">
        <x:v>2608.5386097740934</x:v>
      </x:c>
      <x:c r="N2584" s="12" t="n">
        <x:v>749.99999999</x:v>
      </x:c>
      <x:c r="O2584" s="12" t="n">
        <x:v>0</x:v>
      </x:c>
      <x:c r="P2584" s="12" t="n">
        <x:v>0</x:v>
      </x:c>
      <x:c r="Q2584" s="12" t="n">
        <x:v>5.8151345413146975</x:v>
      </x:c>
      <x:c r="R2584" s="12" t="n">
        <x:v>181.32961482013582</x:v>
      </x:c>
      <x:c r="S2584" s="12" t="n">
        <x:v>0</x:v>
      </x:c>
      <x:c r="T2584" s="12" t="n">
        <x:v>0</x:v>
      </x:c>
      <x:c r="U2584" s="12" t="n">
        <x:f>'逐时购电与费用'!H2584+'逐时购电与费用'!J2584+F2584-P2584+O2584-E2584-N2584/'月度汇总'!$F$6-Q2584</x:f>
        <x:v>1.1111831454968524e-9</x:v>
      </x:c>
      <x:c r="V2584" s="12" t="n">
        <x:f>M2584-L2584-N2584+O2584/'月度汇总'!$F$7</x:f>
        <x:v>1.1368683772161603e-13</x:v>
      </x:c>
    </x:row>
    <x:row r="2585" ht="20" customHeight="1">
      <x:c r="A2585" s="13" t="n">
        <x:f>'逐时购电与费用'!A2585</x:f>
        <x:v>45706.92361111111</x:v>
      </x:c>
      <x:c r="B2585" s="13" t="n">
        <x:v>45706</x:v>
      </x:c>
      <x:c r="C2585" s="12" t="n">
        <x:v>524.8938681654262</x:v>
      </x:c>
      <x:c r="D2585" s="12" t="n">
        <x:v>0</x:v>
      </x:c>
      <x:c r="E2585" s="12" t="n">
        <x:v>542.3567166666667</x:v>
      </x:c>
      <x:c r="F2585" s="12" t="n">
        <x:v>0</x:v>
      </x:c>
      <x:c r="G2585" s="12" t="n">
        <x:f>E2585-F2585</x:f>
        <x:v>542.3567166666667</x:v>
      </x:c>
      <x:c r="H2585" s="12" t="n">
        <x:f>G2585-C2585+D2585</x:f>
        <x:v>17.4628485012405</x:v>
      </x:c>
      <x:c r="I2585" s="12" t="n">
        <x:v>525.3258616666665</x:v>
      </x:c>
      <x:c r="J2585" s="12" t="n">
        <x:v>0</x:v>
      </x:c>
      <x:c r="K2585" s="12" t="n">
        <x:f>G2585-I2585+J2585</x:f>
        <x:v>17.0308550000002</x:v>
      </x:c>
      <x:c r="L2585" s="12" t="n">
        <x:v>2608.5386097740934</x:v>
      </x:c>
      <x:c r="M2585" s="12" t="n">
        <x:v>3341.9062252539247</x:v>
      </x:c>
      <x:c r="N2585" s="12" t="n">
        <x:v>733.3676154798314</x:v>
      </x:c>
      <x:c r="O2585" s="12" t="n">
        <x:v>0</x:v>
      </x:c>
      <x:c r="P2585" s="12" t="n">
        <x:v>0</x:v>
      </x:c>
      <x:c r="Q2585" s="12" t="n">
        <x:v>0</x:v>
      </x:c>
      <x:c r="R2585" s="12" t="n">
        <x:v>170.5860775499184</x:v>
      </x:c>
      <x:c r="S2585" s="12" t="n">
        <x:v>0</x:v>
      </x:c>
      <x:c r="T2585" s="12" t="n">
        <x:v>0</x:v>
      </x:c>
      <x:c r="U2585" s="12" t="n">
        <x:f>'逐时购电与费用'!H2585+'逐时购电与费用'!J2585+F2585-P2585+O2585-E2585-N2585/'月度汇总'!$F$6-Q2585</x:f>
        <x:v>1.0000007932831068e-8</x:v>
      </x:c>
      <x:c r="V2585" s="12" t="n">
        <x:f>M2585-L2585-N2585+O2585/'月度汇总'!$F$7</x:f>
        <x:v>-1.1368683772161603e-13</x:v>
      </x:c>
    </x:row>
    <x:row r="2586" ht="20" customHeight="1">
      <x:c r="A2586" s="13" t="n">
        <x:f>'逐时购电与费用'!A2586</x:f>
        <x:v>45706.930555555555</x:v>
      </x:c>
      <x:c r="B2586" s="13" t="n">
        <x:v>45706</x:v>
      </x:c>
      <x:c r="C2586" s="12" t="n">
        <x:v>559.1793439677384</x:v>
      </x:c>
      <x:c r="D2586" s="12" t="n">
        <x:v>0</x:v>
      </x:c>
      <x:c r="E2586" s="12" t="n">
        <x:v>555.9024833333333</x:v>
      </x:c>
      <x:c r="F2586" s="12" t="n">
        <x:v>0</x:v>
      </x:c>
      <x:c r="G2586" s="12" t="n">
        <x:f>E2586-F2586</x:f>
        <x:v>555.9024833333333</x:v>
      </x:c>
      <x:c r="H2586" s="12" t="n">
        <x:f>G2586-C2586+D2586</x:f>
        <x:v>-3.276860634405125</x:v>
      </x:c>
      <x:c r="I2586" s="12" t="n">
        <x:v>559.6147358333333</x:v>
      </x:c>
      <x:c r="J2586" s="12" t="n">
        <x:v>0</x:v>
      </x:c>
      <x:c r="K2586" s="12" t="n">
        <x:f>G2586-I2586+J2586</x:f>
        <x:v>-3.712252499999977</x:v>
      </x:c>
      <x:c r="L2586" s="12" t="n">
        <x:v>3341.9062252539247</x:v>
      </x:c>
      <x:c r="M2586" s="12" t="n">
        <x:v>3344.8553998158895</x:v>
      </x:c>
      <x:c r="N2586" s="12" t="n">
        <x:v>2.9491745619646124</x:v>
      </x:c>
      <x:c r="O2586" s="12" t="n">
        <x:v>0</x:v>
      </x:c>
      <x:c r="P2586" s="12" t="n">
        <x:v>0</x:v>
      </x:c>
      <x:c r="Q2586" s="12" t="n">
        <x:v>0</x:v>
      </x:c>
      <x:c r="R2586" s="12" t="n">
        <x:v>165.16292529544455</x:v>
      </x:c>
      <x:c r="S2586" s="12" t="n">
        <x:v>0</x:v>
      </x:c>
      <x:c r="T2586" s="12" t="n">
        <x:v>0</x:v>
      </x:c>
      <x:c r="U2586" s="12" t="n">
        <x:f>'逐时购电与费用'!H2586+'逐时购电与费用'!J2586+F2586-P2586+O2586-E2586-N2586/'月度汇总'!$F$6-Q2586</x:f>
        <x:v>1.00000003833145e-8</x:v>
      </x:c>
      <x:c r="V2586" s="12" t="n">
        <x:f>M2586-L2586-N2586+O2586/'月度汇总'!$F$7</x:f>
        <x:v>1.9761969838327786e-13</x:v>
      </x:c>
    </x:row>
    <x:row r="2587" ht="20" customHeight="1">
      <x:c r="A2587" s="13" t="n">
        <x:f>'逐时购电与费用'!A2587</x:f>
        <x:v>45706.9375</x:v>
      </x:c>
      <x:c r="B2587" s="13" t="n">
        <x:v>45706</x:v>
      </x:c>
      <x:c r="C2587" s="12" t="n">
        <x:v>560.8933445366855</x:v>
      </x:c>
      <x:c r="D2587" s="12" t="n">
        <x:v>0</x:v>
      </x:c>
      <x:c r="E2587" s="12" t="n">
        <x:v>509.09833333333336</x:v>
      </x:c>
      <x:c r="F2587" s="12" t="n">
        <x:v>0</x:v>
      </x:c>
      <x:c r="G2587" s="12" t="n">
        <x:f>E2587-F2587</x:f>
        <x:v>509.09833333333336</x:v>
      </x:c>
      <x:c r="H2587" s="12" t="n">
        <x:f>G2587-C2587+D2587</x:f>
        <x:v>-51.795011203352146</x:v>
      </x:c>
      <x:c r="I2587" s="12" t="n">
        <x:v>560.8257416666665</x:v>
      </x:c>
      <x:c r="J2587" s="12" t="n">
        <x:v>0</x:v>
      </x:c>
      <x:c r="K2587" s="12" t="n">
        <x:f>G2587-I2587+J2587</x:f>
        <x:v>-51.72740833333319</x:v>
      </x:c>
      <x:c r="L2587" s="12" t="n">
        <x:v>3344.8553998158895</x:v>
      </x:c>
      <x:c r="M2587" s="12" t="n">
        <x:v>4094.8553998068896</x:v>
      </x:c>
      <x:c r="N2587" s="12" t="n">
        <x:v>749.999999991</x:v>
      </x:c>
      <x:c r="O2587" s="12" t="n">
        <x:v>0</x:v>
      </x:c>
      <x:c r="P2587" s="12" t="n">
        <x:v>0</x:v>
      </x:c>
      <x:c r="Q2587" s="12" t="n">
        <x:v>50.832422975142656</x:v>
      </x:c>
      <x:c r="R2587" s="12" t="n">
        <x:v>136.3421794355653</x:v>
      </x:c>
      <x:c r="S2587" s="12" t="n">
        <x:v>0</x:v>
      </x:c>
      <x:c r="T2587" s="12" t="n">
        <x:v>0</x:v>
      </x:c>
      <x:c r="U2587" s="12" t="n">
        <x:f>'逐时购电与费用'!H2587+'逐时购电与费用'!J2587+F2587-P2587+O2587-E2587-N2587/'月度汇总'!$F$6-Q2587</x:f>
        <x:v>1.2079226507921703e-13</x:v>
      </x:c>
      <x:c r="V2587" s="12" t="n">
        <x:f>M2587-L2587-N2587+O2587/'月度汇总'!$F$7</x:f>
        <x:v>1.1368683772161603e-13</x:v>
      </x:c>
    </x:row>
    <x:row r="2588" ht="20" customHeight="1">
      <x:c r="A2588" s="13" t="n">
        <x:f>'逐时购电与费用'!A2588</x:f>
        <x:v>45706.944444444445</x:v>
      </x:c>
      <x:c r="B2588" s="13" t="n">
        <x:v>45706</x:v>
      </x:c>
      <x:c r="C2588" s="12" t="n">
        <x:v>545.1088914884122</x:v>
      </x:c>
      <x:c r="D2588" s="12" t="n">
        <x:v>0</x:v>
      </x:c>
      <x:c r="E2588" s="12" t="n">
        <x:v>514.7074833333334</x:v>
      </x:c>
      <x:c r="F2588" s="12" t="n">
        <x:v>0</x:v>
      </x:c>
      <x:c r="G2588" s="12" t="n">
        <x:f>E2588-F2588</x:f>
        <x:v>514.7074833333334</x:v>
      </x:c>
      <x:c r="H2588" s="12" t="n">
        <x:f>G2588-C2588+D2588</x:f>
        <x:v>-30.401408155078798</x:v>
      </x:c>
      <x:c r="I2588" s="12" t="n">
        <x:v>545.0445033333332</x:v>
      </x:c>
      <x:c r="J2588" s="12" t="n">
        <x:v>0</x:v>
      </x:c>
      <x:c r="K2588" s="12" t="n">
        <x:f>G2588-I2588+J2588</x:f>
        <x:v>-30.337019999999825</x:v>
      </x:c>
      <x:c r="L2588" s="12" t="n">
        <x:v>4094.8553998068896</x:v>
      </x:c>
      <x:c r="M2588" s="12" t="n">
        <x:v>4844.85539979789</x:v>
      </x:c>
      <x:c r="N2588" s="12" t="n">
        <x:v>749.999999991</x:v>
      </x:c>
      <x:c r="O2588" s="12" t="n">
        <x:v>0</x:v>
      </x:c>
      <x:c r="P2588" s="12" t="n">
        <x:v>0</x:v>
      </x:c>
      <x:c r="Q2588" s="12" t="n">
        <x:v>29.465190534976493</x:v>
      </x:c>
      <x:c r="R2588" s="12" t="n">
        <x:v>105.23864987564491</x:v>
      </x:c>
      <x:c r="S2588" s="12" t="n">
        <x:v>0</x:v>
      </x:c>
      <x:c r="T2588" s="12" t="n">
        <x:v>0</x:v>
      </x:c>
      <x:c r="U2588" s="12" t="n">
        <x:f>'逐时购电与费用'!H2588+'逐时购电与费用'!J2588+F2588-P2588+O2588-E2588-N2588/'月度汇总'!$F$6-Q2588</x:f>
        <x:v>1.2079226507921703e-13</x:v>
      </x:c>
      <x:c r="V2588" s="12" t="n">
        <x:f>M2588-L2588-N2588+O2588/'月度汇总'!$F$7</x:f>
        <x:v>1.1368683772161603e-13</x:v>
      </x:c>
    </x:row>
    <x:row r="2589" ht="20" customHeight="1">
      <x:c r="A2589" s="13" t="n">
        <x:f>'逐时购电与费用'!A2589</x:f>
        <x:v>45706.95138888889</x:v>
      </x:c>
      <x:c r="B2589" s="13" t="n">
        <x:v>45706</x:v>
      </x:c>
      <x:c r="C2589" s="12" t="n">
        <x:v>547.7390206756021</x:v>
      </x:c>
      <x:c r="D2589" s="12" t="n">
        <x:v>0</x:v>
      </x:c>
      <x:c r="E2589" s="12" t="n">
        <x:v>546.5074666666667</x:v>
      </x:c>
      <x:c r="F2589" s="12" t="n">
        <x:v>0</x:v>
      </x:c>
      <x:c r="G2589" s="12" t="n">
        <x:f>E2589-F2589</x:f>
        <x:v>546.5074666666667</x:v>
      </x:c>
      <x:c r="H2589" s="12" t="n">
        <x:f>G2589-C2589+D2589</x:f>
        <x:v>-1.2315540089354045</x:v>
      </x:c>
      <x:c r="I2589" s="12" t="n">
        <x:v>547.6777591666665</x:v>
      </x:c>
      <x:c r="J2589" s="12" t="n">
        <x:v>0</x:v>
      </x:c>
      <x:c r="K2589" s="12" t="n">
        <x:f>G2589-I2589+J2589</x:f>
        <x:v>-1.1702924999998459</x:v>
      </x:c>
      <x:c r="L2589" s="12" t="n">
        <x:v>4844.85539979789</x:v>
      </x:c>
      <x:c r="M2589" s="12" t="n">
        <x:v>5594.855399788889</x:v>
      </x:c>
      <x:c r="N2589" s="12" t="n">
        <x:v>749.999999991</x:v>
      </x:c>
      <x:c r="O2589" s="12" t="n">
        <x:v>0</x:v>
      </x:c>
      <x:c r="P2589" s="12" t="n">
        <x:v>0</x:v>
      </x:c>
      <x:c r="Q2589" s="12" t="n">
        <x:v>0.32098456034281414</x:v>
      </x:c>
      <x:c r="R2589" s="12" t="n">
        <x:v>104.09408435172907</x:v>
      </x:c>
      <x:c r="S2589" s="12" t="n">
        <x:v>0</x:v>
      </x:c>
      <x:c r="T2589" s="12" t="n">
        <x:v>0</x:v>
      </x:c>
      <x:c r="U2589" s="12" t="n">
        <x:f>'逐时购电与费用'!H2589+'逐时购电与费用'!J2589+F2589-P2589+O2589-E2589-N2589/'月度汇总'!$F$6-Q2589</x:f>
        <x:v>1.216249323476859e-13</x:v>
      </x:c>
      <x:c r="V2589" s="12" t="n">
        <x:f>M2589-L2589-N2589+O2589/'月度汇总'!$F$7</x:f>
        <x:v>-3.410605131648481e-13</x:v>
      </x:c>
    </x:row>
    <x:row r="2590" ht="20" customHeight="1">
      <x:c r="A2590" s="13" t="n">
        <x:f>'逐时购电与费用'!A2590</x:f>
        <x:v>45706.95833333333</x:v>
      </x:c>
      <x:c r="B2590" s="13" t="n">
        <x:v>45706</x:v>
      </x:c>
      <x:c r="C2590" s="12" t="n">
        <x:v>565.0864621855648</x:v>
      </x:c>
      <x:c r="D2590" s="12" t="n">
        <x:v>0</x:v>
      </x:c>
      <x:c r="E2590" s="12" t="n">
        <x:v>561.8216666666666</x:v>
      </x:c>
      <x:c r="F2590" s="12" t="n">
        <x:v>0</x:v>
      </x:c>
      <x:c r="G2590" s="12" t="n">
        <x:f>E2590-F2590</x:f>
        <x:v>561.8216666666666</x:v>
      </x:c>
      <x:c r="H2590" s="12" t="n">
        <x:f>G2590-C2590+D2590</x:f>
        <x:v>-3.264795518898154</x:v>
      </x:c>
      <x:c r="I2590" s="12" t="n">
        <x:v>567.1205333333332</x:v>
      </x:c>
      <x:c r="J2590" s="12" t="n">
        <x:v>0</x:v>
      </x:c>
      <x:c r="K2590" s="12" t="n">
        <x:f>G2590-I2590+J2590</x:f>
        <x:v>-5.29886666666664</x:v>
      </x:c>
      <x:c r="L2590" s="12" t="n">
        <x:v>5594.855399788889</x:v>
      </x:c>
      <x:c r="M2590" s="12" t="n">
        <x:v>6344.855399779889</x:v>
      </x:c>
      <x:c r="N2590" s="12" t="n">
        <x:v>749.999999991</x:v>
      </x:c>
      <x:c r="O2590" s="12" t="n">
        <x:v>0</x:v>
      </x:c>
      <x:c r="P2590" s="12" t="n">
        <x:v>0</x:v>
      </x:c>
      <x:c r="Q2590" s="12" t="n">
        <x:v>2.3791715967457696</x:v>
      </x:c>
      <x:c r="R2590" s="12" t="n">
        <x:v>95.18348611123156</x:v>
      </x:c>
      <x:c r="S2590" s="12" t="n">
        <x:v>0</x:v>
      </x:c>
      <x:c r="T2590" s="12" t="n">
        <x:v>0</x:v>
      </x:c>
      <x:c r="U2590" s="12" t="n">
        <x:f>'逐时购电与费用'!H2590+'逐时购电与费用'!J2590+F2590-P2590+O2590-E2590-N2590/'月度汇总'!$F$6-Q2590</x:f>
        <x:v>1.2168044349891716e-13</x:v>
      </x:c>
      <x:c r="V2590" s="12" t="n">
        <x:f>M2590-L2590-N2590+O2590/'月度汇总'!$F$7</x:f>
        <x:v>-3.410605131648481e-13</x:v>
      </x:c>
    </x:row>
    <x:row r="2591" ht="20" customHeight="1">
      <x:c r="A2591" s="13" t="n">
        <x:f>'逐时购电与费用'!A2591</x:f>
        <x:v>45706.96527777778</x:v>
      </x:c>
      <x:c r="B2591" s="13" t="n">
        <x:v>45706</x:v>
      </x:c>
      <x:c r="C2591" s="12" t="n">
        <x:v>562.6533028383728</x:v>
      </x:c>
      <x:c r="D2591" s="12" t="n">
        <x:v>0</x:v>
      </x:c>
      <x:c r="E2591" s="12" t="n">
        <x:v>551.6196833333333</x:v>
      </x:c>
      <x:c r="F2591" s="12" t="n">
        <x:v>0</x:v>
      </x:c>
      <x:c r="G2591" s="12" t="n">
        <x:f>E2591-F2591</x:f>
        <x:v>551.6196833333333</x:v>
      </x:c>
      <x:c r="H2591" s="12" t="n">
        <x:f>G2591-C2591+D2591</x:f>
        <x:v>-11.033619505039496</x:v>
      </x:c>
      <x:c r="I2591" s="12" t="n">
        <x:v>562.5980399999999</x:v>
      </x:c>
      <x:c r="J2591" s="12" t="n">
        <x:v>0</x:v>
      </x:c>
      <x:c r="K2591" s="12" t="n">
        <x:f>G2591-I2591+J2591</x:f>
        <x:v>-10.978356666666514</x:v>
      </x:c>
      <x:c r="L2591" s="12" t="n">
        <x:v>6344.855399779889</x:v>
      </x:c>
      <x:c r="M2591" s="12" t="n">
        <x:v>6765.330336601195</x:v>
      </x:c>
      <x:c r="N2591" s="12" t="n">
        <x:v>420.4749368213058</x:v>
      </x:c>
      <x:c r="O2591" s="12" t="n">
        <x:v>0</x:v>
      </x:c>
      <x:c r="P2591" s="12" t="n">
        <x:v>0</x:v>
      </x:c>
      <x:c r="Q2591" s="12" t="n">
        <x:v>0</x:v>
      </x:c>
      <x:c r="R2591" s="12" t="n">
        <x:v>81.70807981687562</x:v>
      </x:c>
      <x:c r="S2591" s="12" t="n">
        <x:v>0</x:v>
      </x:c>
      <x:c r="T2591" s="12" t="n">
        <x:v>0</x:v>
      </x:c>
      <x:c r="U2591" s="12" t="n">
        <x:f>'逐时购电与费用'!H2591+'逐时购电与费用'!J2591+F2591-P2591+O2591-E2591-N2591/'月度汇总'!$F$6-Q2591</x:f>
        <x:v>1.0000064776249928e-8</x:v>
      </x:c>
      <x:c r="V2591" s="12" t="n">
        <x:f>M2591-L2591-N2591+O2591/'月度汇总'!$F$7</x:f>
        <x:v>2.8421709430404007e-13</x:v>
      </x:c>
    </x:row>
    <x:row r="2592" ht="20" customHeight="1">
      <x:c r="A2592" s="13" t="n">
        <x:f>'逐时购电与费用'!A2592</x:f>
        <x:v>45706.97222222222</x:v>
      </x:c>
      <x:c r="B2592" s="13" t="n">
        <x:v>45706</x:v>
      </x:c>
      <x:c r="C2592" s="12" t="n">
        <x:v>557.8447686850523</x:v>
      </x:c>
      <x:c r="D2592" s="12" t="n">
        <x:v>0</x:v>
      </x:c>
      <x:c r="E2592" s="12" t="n">
        <x:v>556.8880999999999</x:v>
      </x:c>
      <x:c r="F2592" s="12" t="n">
        <x:v>0</x:v>
      </x:c>
      <x:c r="G2592" s="12" t="n">
        <x:f>E2592-F2592</x:f>
        <x:v>556.8880999999999</x:v>
      </x:c>
      <x:c r="H2592" s="12" t="n">
        <x:f>G2592-C2592+D2592</x:f>
        <x:v>-0.9566686850523638</x:v>
      </x:c>
      <x:c r="I2592" s="12" t="n">
        <x:v>556.1711824999999</x:v>
      </x:c>
      <x:c r="J2592" s="12" t="n">
        <x:v>0</x:v>
      </x:c>
      <x:c r="K2592" s="12" t="n">
        <x:f>G2592-I2592+J2592</x:f>
        <x:v>0.7169175000000223</x:v>
      </x:c>
      <x:c r="L2592" s="12" t="n">
        <x:v>6765.330336601195</x:v>
      </x:c>
      <x:c r="M2592" s="12" t="n">
        <x:v>7515.330336591195</x:v>
      </x:c>
      <x:c r="N2592" s="12" t="n">
        <x:v>749.99999999</x:v>
      </x:c>
      <x:c r="O2592" s="12" t="n">
        <x:v>0</x:v>
      </x:c>
      <x:c r="P2592" s="12" t="n">
        <x:v>0</x:v>
      </x:c>
      <x:c r="Q2592" s="12" t="n">
        <x:v>0.11890435054237175</x:v>
      </x:c>
      <x:c r="R2592" s="12" t="n">
        <x:v>72.59126711037686</x:v>
      </x:c>
      <x:c r="S2592" s="12" t="n">
        <x:v>0</x:v>
      </x:c>
      <x:c r="T2592" s="12" t="n">
        <x:v>0</x:v>
      </x:c>
      <x:c r="U2592" s="12" t="n">
        <x:f>'逐时购电与费用'!H2592+'逐时购电与费用'!J2592+F2592-P2592+O2592-E2592-N2592/'月度汇总'!$F$6-Q2592</x:f>
        <x:v>1.1111830899857011e-9</x:v>
      </x:c>
      <x:c r="V2592" s="12" t="n">
        <x:f>M2592-L2592-N2592+O2592/'月度汇总'!$F$7</x:f>
        <x:v>1.1368683772161603e-13</x:v>
      </x:c>
    </x:row>
    <x:row r="2593" ht="20" customHeight="1">
      <x:c r="A2593" s="13" t="n">
        <x:f>'逐时购电与费用'!A2593</x:f>
        <x:v>45706.97916666667</x:v>
      </x:c>
      <x:c r="B2593" s="13" t="n">
        <x:v>45706</x:v>
      </x:c>
      <x:c r="C2593" s="12" t="n">
        <x:v>567.0024966724867</x:v>
      </x:c>
      <x:c r="D2593" s="12" t="n">
        <x:v>0</x:v>
      </x:c>
      <x:c r="E2593" s="12" t="n">
        <x:v>573.1116666666667</x:v>
      </x:c>
      <x:c r="F2593" s="12" t="n">
        <x:v>0</x:v>
      </x:c>
      <x:c r="G2593" s="12" t="n">
        <x:f>E2593-F2593</x:f>
        <x:v>573.1116666666667</x:v>
      </x:c>
      <x:c r="H2593" s="12" t="n">
        <x:f>G2593-C2593+D2593</x:f>
        <x:v>6.109169994179979</x:v>
      </x:c>
      <x:c r="I2593" s="12" t="n">
        <x:v>566.9177</x:v>
      </x:c>
      <x:c r="J2593" s="12" t="n">
        <x:v>0</x:v>
      </x:c>
      <x:c r="K2593" s="12" t="n">
        <x:f>G2593-I2593+J2593</x:f>
        <x:v>6.193966666666711</x:v>
      </x:c>
      <x:c r="L2593" s="12" t="n">
        <x:v>7515.330336591195</x:v>
      </x:c>
      <x:c r="M2593" s="12" t="n">
        <x:v>8259.098751570418</x:v>
      </x:c>
      <x:c r="N2593" s="12" t="n">
        <x:v>743.768414979223</x:v>
      </x:c>
      <x:c r="O2593" s="12" t="n">
        <x:v>0</x:v>
      </x:c>
      <x:c r="P2593" s="12" t="n">
        <x:v>0</x:v>
      </x:c>
      <x:c r="Q2593" s="12" t="n">
        <x:v>0</x:v>
      </x:c>
      <x:c r="R2593" s="12" t="n">
        <x:v>67.75730278545939</x:v>
      </x:c>
      <x:c r="S2593" s="12" t="n">
        <x:v>0</x:v>
      </x:c>
      <x:c r="T2593" s="12" t="n">
        <x:v>0</x:v>
      </x:c>
      <x:c r="U2593" s="12" t="n">
        <x:f>'逐时购电与费用'!H2593+'逐时购电与费用'!J2593+F2593-P2593+O2593-E2593-N2593/'月度汇总'!$F$6-Q2593</x:f>
        <x:v>1.000012161966879e-8</x:v>
      </x:c>
      <x:c r="V2593" s="12" t="n">
        <x:f>M2593-L2593-N2593+O2593/'月度汇总'!$F$7</x:f>
        <x:v>0</x:v>
      </x:c>
    </x:row>
    <x:row r="2594" ht="20" customHeight="1">
      <x:c r="A2594" s="13" t="n">
        <x:f>'逐时购电与费用'!A2594</x:f>
        <x:v>45706.98611111111</x:v>
      </x:c>
      <x:c r="B2594" s="13" t="n">
        <x:v>45706</x:v>
      </x:c>
      <x:c r="C2594" s="12" t="n">
        <x:v>584.0422371417059</x:v>
      </x:c>
      <x:c r="D2594" s="12" t="n">
        <x:v>0</x:v>
      </x:c>
      <x:c r="E2594" s="12" t="n">
        <x:v>557.2479999999999</x:v>
      </x:c>
      <x:c r="F2594" s="12" t="n">
        <x:v>0</x:v>
      </x:c>
      <x:c r="G2594" s="12" t="n">
        <x:f>E2594-F2594</x:f>
        <x:v>557.2479999999999</x:v>
      </x:c>
      <x:c r="H2594" s="12" t="n">
        <x:f>G2594-C2594+D2594</x:f>
        <x:v>-26.794237141705935</x:v>
      </x:c>
      <x:c r="I2594" s="12" t="n">
        <x:v>586.0876616666666</x:v>
      </x:c>
      <x:c r="J2594" s="12" t="n">
        <x:v>0</x:v>
      </x:c>
      <x:c r="K2594" s="12" t="n">
        <x:f>G2594-I2594+J2594</x:f>
        <x:v>-28.839661666666643</x:v>
      </x:c>
      <x:c r="L2594" s="12" t="n">
        <x:v>8259.098751570418</x:v>
      </x:c>
      <x:c r="M2594" s="12" t="n">
        <x:v>9009.098751561418</x:v>
      </x:c>
      <x:c r="N2594" s="12" t="n">
        <x:v>749.999999991</x:v>
      </x:c>
      <x:c r="O2594" s="12" t="n">
        <x:v>0</x:v>
      </x:c>
      <x:c r="P2594" s="12" t="n">
        <x:v>0</x:v>
      </x:c>
      <x:c r="Q2594" s="12" t="n">
        <x:v>26.00174603730408</x:v>
      </x:c>
      <x:c r="R2594" s="12" t="n">
        <x:v>46.874353472022904</x:v>
      </x:c>
      <x:c r="S2594" s="12" t="n">
        <x:v>0</x:v>
      </x:c>
      <x:c r="T2594" s="12" t="n">
        <x:v>0</x:v>
      </x:c>
      <x:c r="U2594" s="12" t="n">
        <x:f>'逐时购电与费用'!H2594+'逐时购电与费用'!J2594+F2594-P2594+O2594-E2594-N2594/'月度汇总'!$F$6-Q2594</x:f>
        <x:v>1.2079226507921703e-13</x:v>
      </x:c>
      <x:c r="V2594" s="12" t="n">
        <x:f>M2594-L2594-N2594+O2594/'月度汇总'!$F$7</x:f>
        <x:v>-3.410605131648481e-13</x:v>
      </x:c>
    </x:row>
    <x:row r="2595" ht="20" customHeight="1">
      <x:c r="A2595" s="13" t="n">
        <x:f>'逐时购电与费用'!A2595</x:f>
        <x:v>45706.993055555555</x:v>
      </x:c>
      <x:c r="B2595" s="13" t="n">
        <x:v>45706</x:v>
      </x:c>
      <x:c r="C2595" s="12" t="n">
        <x:v>573.6829263262188</x:v>
      </x:c>
      <x:c r="D2595" s="12" t="n">
        <x:v>0</x:v>
      </x:c>
      <x:c r="E2595" s="12" t="n">
        <x:v>541.7670499999999</x:v>
      </x:c>
      <x:c r="F2595" s="12" t="n">
        <x:v>0</x:v>
      </x:c>
      <x:c r="G2595" s="12" t="n">
        <x:f>E2595-F2595</x:f>
        <x:v>541.7670499999999</x:v>
      </x:c>
      <x:c r="H2595" s="12" t="n">
        <x:f>G2595-C2595+D2595</x:f>
        <x:v>-31.915876326218836</x:v>
      </x:c>
      <x:c r="I2595" s="12" t="n">
        <x:v>572.2501641666667</x:v>
      </x:c>
      <x:c r="J2595" s="12" t="n">
        <x:v>0</x:v>
      </x:c>
      <x:c r="K2595" s="12" t="n">
        <x:f>G2595-I2595+J2595</x:f>
        <x:v>-30.483114166666724</x:v>
      </x:c>
      <x:c r="L2595" s="12" t="n">
        <x:v>9009.098751561418</x:v>
      </x:c>
      <x:c r="M2595" s="12" t="n">
        <x:v>9037.823040246014</x:v>
      </x:c>
      <x:c r="N2595" s="12" t="n">
        <x:v>28.72428868459695</x:v>
      </x:c>
      <x:c r="O2595" s="12" t="n">
        <x:v>0</x:v>
      </x:c>
      <x:c r="P2595" s="12" t="n">
        <x:v>0</x:v>
      </x:c>
      <x:c r="Q2595" s="12" t="n">
        <x:v>0</x:v>
      </x:c>
      <x:c r="R2595" s="12" t="n">
        <x:v>27.75659181051367</x:v>
      </x:c>
      <x:c r="S2595" s="12" t="n">
        <x:v>0</x:v>
      </x:c>
      <x:c r="T2595" s="12" t="n">
        <x:v>0</x:v>
      </x:c>
      <x:c r="U2595" s="12" t="n">
        <x:f>'逐时购电与费用'!H2595+'逐时购电与费用'!J2595+F2595-P2595+O2595-E2595-N2595/'月度汇总'!$F$6-Q2595</x:f>
        <x:v>1.0000004380117389e-8</x:v>
      </x:c>
      <x:c r="V2595" s="12" t="n">
        <x:f>M2595-L2595-N2595+O2595/'月度汇总'!$F$7</x:f>
        <x:v>-8.455458555545192e-13</x:v>
      </x:c>
    </x:row>
    <x:row r="2596" ht="20" customHeight="1">
      <x:c r="A2596" s="13" t="n">
        <x:f>'逐时购电与费用'!A2596</x:f>
        <x:v>45707</x:v>
      </x:c>
      <x:c r="B2596" s="13" t="n">
        <x:v>45707</x:v>
      </x:c>
      <x:c r="C2596" s="12" t="n">
        <x:v>547.0871166666667</x:v>
      </x:c>
      <x:c r="D2596" s="12" t="n">
        <x:v>0</x:v>
      </x:c>
      <x:c r="E2596" s="12" t="n">
        <x:v>544.48</x:v>
      </x:c>
      <x:c r="F2596" s="12" t="n">
        <x:v>0</x:v>
      </x:c>
      <x:c r="G2596" s="12" t="n">
        <x:f>E2596-F2596</x:f>
        <x:v>544.48</x:v>
      </x:c>
      <x:c r="H2596" s="12" t="n">
        <x:f>G2596-C2596+D2596</x:f>
        <x:v>-2.607116666666684</x:v>
      </x:c>
      <x:c r="I2596" s="12" t="n">
        <x:v>547.0871166666667</x:v>
      </x:c>
      <x:c r="J2596" s="12" t="n">
        <x:v>0</x:v>
      </x:c>
      <x:c r="K2596" s="12" t="n">
        <x:f>G2596-I2596+J2596</x:f>
        <x:v>-2.607116666666684</x:v>
      </x:c>
      <x:c r="L2596" s="12" t="n">
        <x:v>9037.823040246014</x:v>
      </x:c>
      <x:c r="M2596" s="12" t="n">
        <x:v>9040.169445237014</x:v>
      </x:c>
      <x:c r="N2596" s="12" t="n">
        <x:v>2.3464049910000155</x:v>
      </x:c>
      <x:c r="O2596" s="12" t="n">
        <x:v>0</x:v>
      </x:c>
      <x:c r="P2596" s="12" t="n">
        <x:v>0</x:v>
      </x:c>
      <x:c r="Q2596" s="12" t="n">
        <x:v>0</x:v>
      </x:c>
      <x:c r="R2596" s="12" t="n">
        <x:v>335.245169388225</x:v>
      </x:c>
      <x:c r="S2596" s="12" t="n">
        <x:v>0</x:v>
      </x:c>
      <x:c r="T2596" s="12" t="n">
        <x:v>0</x:v>
      </x:c>
      <x:c r="U2596" s="12" t="n">
        <x:f>'逐时购电与费用'!H2596+'逐时购电与费用'!J2596+F2596-P2596+O2596-E2596-N2596/'月度汇总'!$F$6-Q2596</x:f>
        <x:v>1.00000003833145e-8</x:v>
      </x:c>
      <x:c r="V2596" s="12" t="n">
        <x:f>M2596-L2596-N2596+O2596/'月度汇总'!$F$7</x:f>
        <x:v>-1.4344081478157023e-13</x:v>
      </x:c>
    </x:row>
    <x:row r="2597" ht="20" customHeight="1">
      <x:c r="A2597" s="13" t="n">
        <x:f>'逐时购电与费用'!A2597</x:f>
        <x:v>45707.006944444445</x:v>
      </x:c>
      <x:c r="B2597" s="13" t="n">
        <x:v>45707</x:v>
      </x:c>
      <x:c r="C2597" s="12" t="n">
        <x:v>555.6314062927031</x:v>
      </x:c>
      <x:c r="D2597" s="12" t="n">
        <x:v>0</x:v>
      </x:c>
      <x:c r="E2597" s="12" t="n">
        <x:v>550.6502166666667</x:v>
      </x:c>
      <x:c r="F2597" s="12" t="n">
        <x:v>0</x:v>
      </x:c>
      <x:c r="G2597" s="12" t="n">
        <x:f>E2597-F2597</x:f>
        <x:v>550.6502166666667</x:v>
      </x:c>
      <x:c r="H2597" s="12" t="n">
        <x:f>G2597-C2597+D2597</x:f>
        <x:v>-4.981189626036439</x:v>
      </x:c>
      <x:c r="I2597" s="12" t="n">
        <x:v>559.0755624999998</x:v>
      </x:c>
      <x:c r="J2597" s="12" t="n">
        <x:v>0</x:v>
      </x:c>
      <x:c r="K2597" s="12" t="n">
        <x:f>G2597-I2597+J2597</x:f>
        <x:v>-8.425345833333154</x:v>
      </x:c>
      <x:c r="L2597" s="12" t="n">
        <x:v>9040.169445237014</x:v>
      </x:c>
      <x:c r="M2597" s="12" t="n">
        <x:v>9306.829475645432</x:v>
      </x:c>
      <x:c r="N2597" s="12" t="n">
        <x:v>266.6600304084188</x:v>
      </x:c>
      <x:c r="O2597" s="12" t="n">
        <x:v>0</x:v>
      </x:c>
      <x:c r="P2597" s="12" t="n">
        <x:v>0</x:v>
      </x:c>
      <x:c r="Q2597" s="12" t="n">
        <x:v>0</x:v>
      </x:c>
      <x:c r="R2597" s="12" t="n">
        <x:v>313.67515272155833</x:v>
      </x:c>
      <x:c r="S2597" s="12" t="n">
        <x:v>22.950701156205014</x:v>
      </x:c>
      <x:c r="T2597" s="12" t="n">
        <x:v>0</x:v>
      </x:c>
      <x:c r="U2597" s="12" t="n">
        <x:f>'逐时购电与费用'!H2597+'逐时购电与费用'!J2597+F2597-P2597+O2597-E2597-N2597/'月度汇总'!$F$6-Q2597</x:f>
        <x:v>1.0000064776249928e-8</x:v>
      </x:c>
      <x:c r="V2597" s="12" t="n">
        <x:f>M2597-L2597-N2597+O2597/'月度汇总'!$F$7</x:f>
        <x:v>-1.7053025658242404e-13</x:v>
      </x:c>
    </x:row>
    <x:row r="2598" ht="20" customHeight="1">
      <x:c r="A2598" s="13" t="n">
        <x:f>'逐时购电与费用'!A2598</x:f>
        <x:v>45707.01388888889</x:v>
      </x:c>
      <x:c r="B2598" s="13" t="n">
        <x:v>45707</x:v>
      </x:c>
      <x:c r="C2598" s="12" t="n">
        <x:v>571.0585694630275</x:v>
      </x:c>
      <x:c r="D2598" s="12" t="n">
        <x:v>0</x:v>
      </x:c>
      <x:c r="E2598" s="12" t="n">
        <x:v>552.2276833333333</x:v>
      </x:c>
      <x:c r="F2598" s="12" t="n">
        <x:v>0</x:v>
      </x:c>
      <x:c r="G2598" s="12" t="n">
        <x:f>E2598-F2598</x:f>
        <x:v>552.2276833333333</x:v>
      </x:c>
      <x:c r="H2598" s="12" t="n">
        <x:f>G2598-C2598+D2598</x:f>
        <x:v>-18.83088612969425</x:v>
      </x:c>
      <x:c r="I2598" s="12" t="n">
        <x:v>574.4670533333332</x:v>
      </x:c>
      <x:c r="J2598" s="12" t="n">
        <x:v>0</x:v>
      </x:c>
      <x:c r="K2598" s="12" t="n">
        <x:f>G2598-I2598+J2598</x:f>
        <x:v>-22.239369999999894</x:v>
      </x:c>
      <x:c r="L2598" s="12" t="n">
        <x:v>9306.829475645432</x:v>
      </x:c>
      <x:c r="M2598" s="12" t="n">
        <x:v>10056.829475636432</x:v>
      </x:c>
      <x:c r="N2598" s="12" t="n">
        <x:v>749.999999991</x:v>
      </x:c>
      <x:c r="O2598" s="12" t="n">
        <x:v>0</x:v>
      </x:c>
      <x:c r="P2598" s="12" t="n">
        <x:v>0</x:v>
      </x:c>
      <x:c r="Q2598" s="12" t="n">
        <x:v>18.83088613969425</x:v>
      </x:c>
      <x:c r="R2598" s="12" t="n">
        <x:v>321.1343079486902</x:v>
      </x:c>
      <x:c r="S2598" s="12" t="n">
        <x:v>23.352753568401113</x:v>
      </x:c>
      <x:c r="T2598" s="12" t="n">
        <x:v>0</x:v>
      </x:c>
      <x:c r="U2598" s="12" t="n">
        <x:f>'逐时购电与费用'!H2598+'逐时购电与费用'!J2598+F2598-P2598+O2598-E2598-N2598/'月度汇总'!$F$6-Q2598</x:f>
        <x:v>1.2079226507921703e-13</x:v>
      </x:c>
      <x:c r="V2598" s="12" t="n">
        <x:f>M2598-L2598-N2598+O2598/'月度汇总'!$F$7</x:f>
        <x:v>-3.410605131648481e-13</x:v>
      </x:c>
    </x:row>
    <x:row r="2599" ht="20" customHeight="1">
      <x:c r="A2599" s="13" t="n">
        <x:f>'逐时购电与费用'!A2599</x:f>
        <x:v>45707.02083333333</x:v>
      </x:c>
      <x:c r="B2599" s="13" t="n">
        <x:v>45707</x:v>
      </x:c>
      <x:c r="C2599" s="12" t="n">
        <x:v>575.6618278710276</x:v>
      </x:c>
      <x:c r="D2599" s="12" t="n">
        <x:v>0</x:v>
      </x:c>
      <x:c r="E2599" s="12" t="n">
        <x:v>547.5433333333333</x:v>
      </x:c>
      <x:c r="F2599" s="12" t="n">
        <x:v>0</x:v>
      </x:c>
      <x:c r="G2599" s="12" t="n">
        <x:f>E2599-F2599</x:f>
        <x:v>547.5433333333333</x:v>
      </x:c>
      <x:c r="H2599" s="12" t="n">
        <x:f>G2599-C2599+D2599</x:f>
        <x:v>-28.118494537694346</x:v>
      </x:c>
      <x:c r="I2599" s="12" t="n">
        <x:v>575.5547833333334</x:v>
      </x:c>
      <x:c r="J2599" s="12" t="n">
        <x:v>0</x:v>
      </x:c>
      <x:c r="K2599" s="12" t="n">
        <x:f>G2599-I2599+J2599</x:f>
        <x:v>-28.01145000000008</x:v>
      </x:c>
      <x:c r="L2599" s="12" t="n">
        <x:v>10056.829475636432</x:v>
      </x:c>
      <x:c r="M2599" s="12" t="n">
        <x:v>10082.136120711357</x:v>
      </x:c>
      <x:c r="N2599" s="12" t="n">
        <x:v>25.30664507492491</x:v>
      </x:c>
      <x:c r="O2599" s="12" t="n">
        <x:v>0</x:v>
      </x:c>
      <x:c r="P2599" s="12" t="n">
        <x:v>0</x:v>
      </x:c>
      <x:c r="Q2599" s="12" t="n">
        <x:v>0</x:v>
      </x:c>
      <x:c r="R2599" s="12" t="n">
        <x:v>339.6973193513886</x:v>
      </x:c>
      <x:c r="S2599" s="12" t="n">
        <x:v>0</x:v>
      </x:c>
      <x:c r="T2599" s="12" t="n">
        <x:v>0</x:v>
      </x:c>
      <x:c r="U2599" s="12" t="n">
        <x:f>'逐时购电与费用'!H2599+'逐时购电与费用'!J2599+F2599-P2599+O2599-E2599-N2599/'月度汇总'!$F$6-Q2599</x:f>
        <x:v>1.0000004380117389e-8</x:v>
      </x:c>
      <x:c r="V2599" s="12" t="n">
        <x:f>M2599-L2599-N2599+O2599/'月度汇总'!$F$7</x:f>
        <x:v>-1.6342482922482304e-13</x:v>
      </x:c>
    </x:row>
    <x:row r="2600" ht="20" customHeight="1">
      <x:c r="A2600" s="13" t="n">
        <x:f>'逐时购电与费用'!A2600</x:f>
        <x:v>45707.02777777778</x:v>
      </x:c>
      <x:c r="B2600" s="13" t="n">
        <x:v>45707</x:v>
      </x:c>
      <x:c r="C2600" s="12" t="n">
        <x:v>577.602594122649</x:v>
      </x:c>
      <x:c r="D2600" s="12" t="n">
        <x:v>0</x:v>
      </x:c>
      <x:c r="E2600" s="12" t="n">
        <x:v>545.3078666666667</x:v>
      </x:c>
      <x:c r="F2600" s="12" t="n">
        <x:v>0</x:v>
      </x:c>
      <x:c r="G2600" s="12" t="n">
        <x:f>E2600-F2600</x:f>
        <x:v>545.3078666666667</x:v>
      </x:c>
      <x:c r="H2600" s="12" t="n">
        <x:f>G2600-C2600+D2600</x:f>
        <x:v>-32.2947274559823</x:v>
      </x:c>
      <x:c r="I2600" s="12" t="n">
        <x:v>577.461805</x:v>
      </x:c>
      <x:c r="J2600" s="12" t="n">
        <x:v>0</x:v>
      </x:c>
      <x:c r="K2600" s="12" t="n">
        <x:f>G2600-I2600+J2600</x:f>
        <x:v>-32.15393833333337</x:v>
      </x:c>
      <x:c r="L2600" s="12" t="n">
        <x:v>10082.136120711357</x:v>
      </x:c>
      <x:c r="M2600" s="12" t="n">
        <x:v>10111.20137541274</x:v>
      </x:c>
      <x:c r="N2600" s="12" t="n">
        <x:v>29.065254701384067</x:v>
      </x:c>
      <x:c r="O2600" s="12" t="n">
        <x:v>0</x:v>
      </x:c>
      <x:c r="P2600" s="12" t="n">
        <x:v>0</x:v>
      </x:c>
      <x:c r="Q2600" s="12" t="n">
        <x:v>0</x:v>
      </x:c>
      <x:c r="R2600" s="12" t="n">
        <x:v>341.8951064462352</x:v>
      </x:c>
      <x:c r="S2600" s="12" t="n">
        <x:v>0</x:v>
      </x:c>
      <x:c r="T2600" s="12" t="n">
        <x:v>0</x:v>
      </x:c>
      <x:c r="U2600" s="12" t="n">
        <x:f>'逐时购电与费用'!H2600+'逐时购电与费用'!J2600+F2600-P2600+O2600-E2600-N2600/'月度汇总'!$F$6-Q2600</x:f>
        <x:v>1.000000082740371e-8</x:v>
      </x:c>
      <x:c r="V2600" s="12" t="n">
        <x:f>M2600-L2600-N2600+O2600/'月度汇总'!$F$7</x:f>
        <x:v>-7.567280135845067e-13</x:v>
      </x:c>
    </x:row>
    <x:row r="2601" ht="20" customHeight="1">
      <x:c r="A2601" s="13" t="n">
        <x:f>'逐时购电与费用'!A2601</x:f>
        <x:v>45707.03472222222</x:v>
      </x:c>
      <x:c r="B2601" s="13" t="n">
        <x:v>45707</x:v>
      </x:c>
      <x:c r="C2601" s="12" t="n">
        <x:v>575.2521517570542</x:v>
      </x:c>
      <x:c r="D2601" s="12" t="n">
        <x:v>0</x:v>
      </x:c>
      <x:c r="E2601" s="12" t="n">
        <x:v>575.8053833333333</x:v>
      </x:c>
      <x:c r="F2601" s="12" t="n">
        <x:v>0</x:v>
      </x:c>
      <x:c r="G2601" s="12" t="n">
        <x:f>E2601-F2601</x:f>
        <x:v>575.8053833333333</x:v>
      </x:c>
      <x:c r="H2601" s="12" t="n">
        <x:f>G2601-C2601+D2601</x:f>
        <x:v>0.5532315762791313</x:v>
      </x:c>
      <x:c r="I2601" s="12" t="n">
        <x:v>575.0785424999999</x:v>
      </x:c>
      <x:c r="J2601" s="12" t="n">
        <x:v>0</x:v>
      </x:c>
      <x:c r="K2601" s="12" t="n">
        <x:f>G2601-I2601+J2601</x:f>
        <x:v>0.7268408333334264</x:v>
      </x:c>
      <x:c r="L2601" s="12" t="n">
        <x:v>10111.20137541274</x:v>
      </x:c>
      <x:c r="M2601" s="12" t="n">
        <x:v>10110.58667367243</x:v>
      </x:c>
      <x:c r="N2601" s="12" t="n">
        <x:v>0</x:v>
      </x:c>
      <x:c r="O2601" s="12" t="n">
        <x:v>0.5532315662791313</x:v>
      </x:c>
      <x:c r="P2601" s="12" t="n">
        <x:v>0</x:v>
      </x:c>
      <x:c r="Q2601" s="12" t="n">
        <x:v>0</x:v>
      </x:c>
      <x:c r="R2601" s="12" t="n">
        <x:v>319.03146086242793</x:v>
      </x:c>
      <x:c r="S2601" s="12" t="n">
        <x:v>0</x:v>
      </x:c>
      <x:c r="T2601" s="12" t="n">
        <x:v>0</x:v>
      </x:c>
      <x:c r="U2601" s="12" t="n">
        <x:f>'逐时购电与费用'!H2601+'逐时购电与费用'!J2601+F2601-P2601+O2601-E2601-N2601/'月度汇总'!$F$6-Q2601</x:f>
        <x:v>-1.0000007932831068e-8</x:v>
      </x:c>
      <x:c r="V2601" s="12" t="n">
        <x:f>M2601-L2601-N2601+O2601/'月度汇总'!$F$7</x:f>
        <x:v>-7.743805596760467e-13</x:v>
      </x:c>
    </x:row>
    <x:row r="2602" ht="20" customHeight="1">
      <x:c r="A2602" s="13" t="n">
        <x:f>'逐时购电与费用'!A2602</x:f>
        <x:v>45707.04166666667</x:v>
      </x:c>
      <x:c r="B2602" s="13" t="n">
        <x:v>45707</x:v>
      </x:c>
      <x:c r="C2602" s="12" t="n">
        <x:v>581.0367302667164</x:v>
      </x:c>
      <x:c r="D2602" s="12" t="n">
        <x:v>0</x:v>
      </x:c>
      <x:c r="E2602" s="12" t="n">
        <x:v>615.2616666666667</x:v>
      </x:c>
      <x:c r="F2602" s="12" t="n">
        <x:v>0</x:v>
      </x:c>
      <x:c r="G2602" s="12" t="n">
        <x:f>E2602-F2602</x:f>
        <x:v>615.2616666666667</x:v>
      </x:c>
      <x:c r="H2602" s="12" t="n">
        <x:f>G2602-C2602+D2602</x:f>
        <x:v>34.22493639995025</x:v>
      </x:c>
      <x:c r="I2602" s="12" t="n">
        <x:v>580.8312</x:v>
      </x:c>
      <x:c r="J2602" s="12" t="n">
        <x:v>0</x:v>
      </x:c>
      <x:c r="K2602" s="12" t="n">
        <x:f>G2602-I2602+J2602</x:f>
        <x:v>34.43046666666669</x:v>
      </x:c>
      <x:c r="L2602" s="12" t="n">
        <x:v>10110.58667367243</x:v>
      </x:c>
      <x:c r="M2602" s="12" t="n">
        <x:v>10072.558966572484</x:v>
      </x:c>
      <x:c r="N2602" s="12" t="n">
        <x:v>0</x:v>
      </x:c>
      <x:c r="O2602" s="12" t="n">
        <x:v>34.22493638995025</x:v>
      </x:c>
      <x:c r="P2602" s="12" t="n">
        <x:v>0</x:v>
      </x:c>
      <x:c r="Q2602" s="12" t="n">
        <x:v>0</x:v>
      </x:c>
      <x:c r="R2602" s="12" t="n">
        <x:v>289.858183510583</x:v>
      </x:c>
      <x:c r="S2602" s="12" t="n">
        <x:v>0</x:v>
      </x:c>
      <x:c r="T2602" s="12" t="n">
        <x:v>0</x:v>
      </x:c>
      <x:c r="U2602" s="12" t="n">
        <x:f>'逐时购电与费用'!H2602+'逐时购电与费用'!J2602+F2602-P2602+O2602-E2602-N2602/'月度汇总'!$F$6-Q2602</x:f>
        <x:v>-1.0000007932831068e-8</x:v>
      </x:c>
      <x:c r="V2602" s="12" t="n">
        <x:f>M2602-L2602-N2602+O2602/'月度汇总'!$F$7</x:f>
        <x:v>-7.531752999057062e-13</x:v>
      </x:c>
    </x:row>
    <x:row r="2603" ht="20" customHeight="1">
      <x:c r="A2603" s="13" t="n">
        <x:f>'逐时购电与费用'!A2603</x:f>
        <x:v>45707.04861111111</x:v>
      </x:c>
      <x:c r="B2603" s="13" t="n">
        <x:v>45707</x:v>
      </x:c>
      <x:c r="C2603" s="12" t="n">
        <x:v>608.0280776169612</x:v>
      </x:c>
      <x:c r="D2603" s="12" t="n">
        <x:v>0</x:v>
      </x:c>
      <x:c r="E2603" s="12" t="n">
        <x:v>608.5961333333332</x:v>
      </x:c>
      <x:c r="F2603" s="12" t="n">
        <x:v>0</x:v>
      </x:c>
      <x:c r="G2603" s="12" t="n">
        <x:f>E2603-F2603</x:f>
        <x:v>608.5961333333332</x:v>
      </x:c>
      <x:c r="H2603" s="12" t="n">
        <x:f>G2603-C2603+D2603</x:f>
        <x:v>0.5680557163719868</x:v>
      </x:c>
      <x:c r="I2603" s="12" t="n">
        <x:v>607.7915008333333</x:v>
      </x:c>
      <x:c r="J2603" s="12" t="n">
        <x:v>0</x:v>
      </x:c>
      <x:c r="K2603" s="12" t="n">
        <x:f>G2603-I2603+J2603</x:f>
        <x:v>0.8046324999999115</x:v>
      </x:c>
      <x:c r="L2603" s="12" t="n">
        <x:v>10072.558966572484</x:v>
      </x:c>
      <x:c r="M2603" s="12" t="n">
        <x:v>10071.927793565404</x:v>
      </x:c>
      <x:c r="N2603" s="12" t="n">
        <x:v>0</x:v>
      </x:c>
      <x:c r="O2603" s="12" t="n">
        <x:v>0.5680557063719868</x:v>
      </x:c>
      <x:c r="P2603" s="12" t="n">
        <x:v>0</x:v>
      </x:c>
      <x:c r="Q2603" s="12" t="n">
        <x:v>0</x:v>
      </x:c>
      <x:c r="R2603" s="12" t="n">
        <x:v>271.01313370123364</x:v>
      </x:c>
      <x:c r="S2603" s="12" t="n">
        <x:v>0</x:v>
      </x:c>
      <x:c r="T2603" s="12" t="n">
        <x:v>0</x:v>
      </x:c>
      <x:c r="U2603" s="12" t="n">
        <x:f>'逐时购电与费用'!H2603+'逐时购电与费用'!J2603+F2603-P2603+O2603-E2603-N2603/'月度汇总'!$F$6-Q2603</x:f>
        <x:v>-1.0000007932831068e-8</x:v>
      </x:c>
      <x:c r="V2603" s="12" t="n">
        <x:f>M2603-L2603-N2603+O2603/'月度汇总'!$F$7</x:f>
        <x:v>7.16093850883226e-13</x:v>
      </x:c>
    </x:row>
    <x:row r="2604" ht="20" customHeight="1">
      <x:c r="A2604" s="13" t="n">
        <x:f>'逐时购电与费用'!A2604</x:f>
        <x:v>45707.055555555555</x:v>
      </x:c>
      <x:c r="B2604" s="13" t="n">
        <x:v>45707</x:v>
      </x:c>
      <x:c r="C2604" s="12" t="n">
        <x:v>607.7278944316416</x:v>
      </x:c>
      <x:c r="D2604" s="12" t="n">
        <x:v>0</x:v>
      </x:c>
      <x:c r="E2604" s="12" t="n">
        <x:v>609.5935666666667</x:v>
      </x:c>
      <x:c r="F2604" s="12" t="n">
        <x:v>0</x:v>
      </x:c>
      <x:c r="G2604" s="12" t="n">
        <x:f>E2604-F2604</x:f>
        <x:v>609.5935666666667</x:v>
      </x:c>
      <x:c r="H2604" s="12" t="n">
        <x:f>G2604-C2604+D2604</x:f>
        <x:v>1.8656722350250448</x:v>
      </x:c>
      <x:c r="I2604" s="12" t="n">
        <x:v>607.4611216666666</x:v>
      </x:c>
      <x:c r="J2604" s="12" t="n">
        <x:v>0</x:v>
      </x:c>
      <x:c r="K2604" s="12" t="n">
        <x:f>G2604-I2604+J2604</x:f>
        <x:v>2.132445000000075</x:v>
      </x:c>
      <x:c r="L2604" s="12" t="n">
        <x:v>10071.927793565404</x:v>
      </x:c>
      <x:c r="M2604" s="12" t="n">
        <x:v>10069.854824426488</x:v>
      </x:c>
      <x:c r="N2604" s="12" t="n">
        <x:v>0</x:v>
      </x:c>
      <x:c r="O2604" s="12" t="n">
        <x:v>1.8656722250250448</x:v>
      </x:c>
      <x:c r="P2604" s="12" t="n">
        <x:v>0</x:v>
      </x:c>
      <x:c r="Q2604" s="12" t="n">
        <x:v>0</x:v>
      </x:c>
      <x:c r="R2604" s="12" t="n">
        <x:v>254.3595760386023</x:v>
      </x:c>
      <x:c r="S2604" s="12" t="n">
        <x:v>0</x:v>
      </x:c>
      <x:c r="T2604" s="12" t="n">
        <x:v>0</x:v>
      </x:c>
      <x:c r="U2604" s="12" t="n">
        <x:f>'逐时购电与费用'!H2604+'逐时购电与费用'!J2604+F2604-P2604+O2604-E2604-N2604/'月度汇总'!$F$6-Q2604</x:f>
        <x:v>-1.0000007932831068e-8</x:v>
      </x:c>
      <x:c r="V2604" s="12" t="n">
        <x:f>M2604-L2604-N2604+O2604/'月度汇总'!$F$7</x:f>
        <x:v>-2.438049762076844e-13</x:v>
      </x:c>
    </x:row>
    <x:row r="2605" ht="20" customHeight="1">
      <x:c r="A2605" s="13" t="n">
        <x:f>'逐时购电与费用'!A2605</x:f>
        <x:v>45707.0625</x:v>
      </x:c>
      <x:c r="B2605" s="13" t="n">
        <x:v>45707</x:v>
      </x:c>
      <x:c r="C2605" s="12" t="n">
        <x:v>586.8305081782906</x:v>
      </x:c>
      <x:c r="D2605" s="12" t="n">
        <x:v>0</x:v>
      </x:c>
      <x:c r="E2605" s="12" t="n">
        <x:v>619.7216666666666</x:v>
      </x:c>
      <x:c r="F2605" s="12" t="n">
        <x:v>0</x:v>
      </x:c>
      <x:c r="G2605" s="12" t="n">
        <x:f>E2605-F2605</x:f>
        <x:v>619.7216666666666</x:v>
      </x:c>
      <x:c r="H2605" s="12" t="n">
        <x:f>G2605-C2605+D2605</x:f>
        <x:v>32.891158488375936</x:v>
      </x:c>
      <x:c r="I2605" s="12" t="n">
        <x:v>587.0557749999999</x:v>
      </x:c>
      <x:c r="J2605" s="12" t="n">
        <x:v>0</x:v>
      </x:c>
      <x:c r="K2605" s="12" t="n">
        <x:f>G2605-I2605+J2605</x:f>
        <x:v>32.66589166666665</x:v>
      </x:c>
      <x:c r="L2605" s="12" t="n">
        <x:v>10069.854824426488</x:v>
      </x:c>
      <x:c r="M2605" s="12" t="n">
        <x:v>10033.309092783848</x:v>
      </x:c>
      <x:c r="N2605" s="12" t="n">
        <x:v>0</x:v>
      </x:c>
      <x:c r="O2605" s="12" t="n">
        <x:v>32.891158478375935</x:v>
      </x:c>
      <x:c r="P2605" s="12" t="n">
        <x:v>0</x:v>
      </x:c>
      <x:c r="Q2605" s="12" t="n">
        <x:v>0</x:v>
      </x:c>
      <x:c r="R2605" s="12" t="n">
        <x:v>241.3309042487739</x:v>
      </x:c>
      <x:c r="S2605" s="12" t="n">
        <x:v>1.8746501638411246</x:v>
      </x:c>
      <x:c r="T2605" s="12" t="n">
        <x:v>0</x:v>
      </x:c>
      <x:c r="U2605" s="12" t="n">
        <x:f>'逐时购电与费用'!H2605+'逐时购电与费用'!J2605+F2605-P2605+O2605-E2605-N2605/'月度汇总'!$F$6-Q2605</x:f>
        <x:v>-1.0000007932831068e-8</x:v>
      </x:c>
      <x:c r="V2605" s="12" t="n">
        <x:f>M2605-L2605-N2605+O2605/'月度汇总'!$F$7</x:f>
        <x:v>-9.237055564881302e-14</x:v>
      </x:c>
    </x:row>
    <x:row r="2606" ht="20" customHeight="1">
      <x:c r="A2606" s="13" t="n">
        <x:f>'逐时购电与费用'!A2606</x:f>
        <x:v>45707.069444444445</x:v>
      </x:c>
      <x:c r="B2606" s="13" t="n">
        <x:v>45707</x:v>
      </x:c>
      <x:c r="C2606" s="12" t="n">
        <x:v>597.4171281861021</x:v>
      </x:c>
      <x:c r="D2606" s="12" t="n">
        <x:v>0</x:v>
      </x:c>
      <x:c r="E2606" s="12" t="n">
        <x:v>592.5225666666666</x:v>
      </x:c>
      <x:c r="F2606" s="12" t="n">
        <x:v>0</x:v>
      </x:c>
      <x:c r="G2606" s="12" t="n">
        <x:f>E2606-F2606</x:f>
        <x:v>592.5225666666666</x:v>
      </x:c>
      <x:c r="H2606" s="12" t="n">
        <x:f>G2606-C2606+D2606</x:f>
        <x:v>-4.894561519435456</x:v>
      </x:c>
      <x:c r="I2606" s="12" t="n">
        <x:v>601.6979225</x:v>
      </x:c>
      <x:c r="J2606" s="12" t="n">
        <x:v>0</x:v>
      </x:c>
      <x:c r="K2606" s="12" t="n">
        <x:f>G2606-I2606+J2606</x:f>
        <x:v>-9.175355833333356</x:v>
      </x:c>
      <x:c r="L2606" s="12" t="n">
        <x:v>10033.309092783848</x:v>
      </x:c>
      <x:c r="M2606" s="12" t="n">
        <x:v>10037.71419814234</x:v>
      </x:c>
      <x:c r="N2606" s="12" t="n">
        <x:v>4.40510535849191</x:v>
      </x:c>
      <x:c r="O2606" s="12" t="n">
        <x:v>0</x:v>
      </x:c>
      <x:c r="P2606" s="12" t="n">
        <x:v>0</x:v>
      </x:c>
      <x:c r="Q2606" s="12" t="n">
        <x:v>0</x:v>
      </x:c>
      <x:c r="R2606" s="12" t="n">
        <x:v>233.6449327682668</x:v>
      </x:c>
      <x:c r="S2606" s="12" t="n">
        <x:v>36.627822358363574</x:v>
      </x:c>
      <x:c r="T2606" s="12" t="n">
        <x:v>0</x:v>
      </x:c>
      <x:c r="U2606" s="12" t="n">
        <x:f>'逐时购电与费用'!H2606+'逐时购电与费用'!J2606+F2606-P2606+O2606-E2606-N2606/'月度汇总'!$F$6-Q2606</x:f>
        <x:v>1.000000082740371e-8</x:v>
      </x:c>
      <x:c r="V2606" s="12" t="n">
        <x:f>M2606-L2606-N2606+O2606/'月度汇总'!$F$7</x:f>
        <x:v>-1.9984014443252818e-13</x:v>
      </x:c>
    </x:row>
    <x:row r="2607" ht="20" customHeight="1">
      <x:c r="A2607" s="13" t="n">
        <x:f>'逐时购电与费用'!A2607</x:f>
        <x:v>45707.07638888889</x:v>
      </x:c>
      <x:c r="B2607" s="13" t="n">
        <x:v>45707</x:v>
      </x:c>
      <x:c r="C2607" s="12" t="n">
        <x:v>593.4255664967513</x:v>
      </x:c>
      <x:c r="D2607" s="12" t="n">
        <x:v>0</x:v>
      </x:c>
      <x:c r="E2607" s="12" t="n">
        <x:v>605.2592833333333</x:v>
      </x:c>
      <x:c r="F2607" s="12" t="n">
        <x:v>0</x:v>
      </x:c>
      <x:c r="G2607" s="12" t="n">
        <x:f>E2607-F2607</x:f>
        <x:v>605.2592833333333</x:v>
      </x:c>
      <x:c r="H2607" s="12" t="n">
        <x:f>G2607-C2607+D2607</x:f>
        <x:v>11.83371683658197</x:v>
      </x:c>
      <x:c r="I2607" s="12" t="n">
        <x:v>598.1410708333333</x:v>
      </x:c>
      <x:c r="J2607" s="12" t="n">
        <x:v>0</x:v>
      </x:c>
      <x:c r="K2607" s="12" t="n">
        <x:f>G2607-I2607+J2607</x:f>
        <x:v>7.118212500000027</x:v>
      </x:c>
      <x:c r="L2607" s="12" t="n">
        <x:v>10037.71419814234</x:v>
      </x:c>
      <x:c r="M2607" s="12" t="n">
        <x:v>10024.565623890581</x:v>
      </x:c>
      <x:c r="N2607" s="12" t="n">
        <x:v>0</x:v>
      </x:c>
      <x:c r="O2607" s="12" t="n">
        <x:v>11.83371682658197</x:v>
      </x:c>
      <x:c r="P2607" s="12" t="n">
        <x:v>0</x:v>
      </x:c>
      <x:c r="Q2607" s="12" t="n">
        <x:v>0</x:v>
      </x:c>
      <x:c r="R2607" s="12" t="n">
        <x:v>224.8994627962294</x:v>
      </x:c>
      <x:c r="S2607" s="12" t="n">
        <x:v>41.48380864758565</x:v>
      </x:c>
      <x:c r="T2607" s="12" t="n">
        <x:v>0</x:v>
      </x:c>
      <x:c r="U2607" s="12" t="n">
        <x:f>'逐时购电与费用'!H2607+'逐时购电与费用'!J2607+F2607-P2607+O2607-E2607-N2607/'月度汇总'!$F$6-Q2607</x:f>
        <x:v>-1.0000007932831068e-8</x:v>
      </x:c>
      <x:c r="V2607" s="12" t="n">
        <x:f>M2607-L2607-N2607+O2607/'月度汇总'!$F$7</x:f>
        <x:v>-2.2026824808563106e-13</x:v>
      </x:c>
    </x:row>
    <x:row r="2608" ht="20" customHeight="1">
      <x:c r="A2608" s="13" t="n">
        <x:f>'逐时购电与费用'!A2608</x:f>
        <x:v>45707.08333333333</x:v>
      </x:c>
      <x:c r="B2608" s="13" t="n">
        <x:v>45707</x:v>
      </x:c>
      <x:c r="C2608" s="12" t="n">
        <x:v>580.5750412147372</x:v>
      </x:c>
      <x:c r="D2608" s="12" t="n">
        <x:v>0</x:v>
      </x:c>
      <x:c r="E2608" s="12" t="n">
        <x:v>645.9383333333333</x:v>
      </x:c>
      <x:c r="F2608" s="12" t="n">
        <x:v>0</x:v>
      </x:c>
      <x:c r="G2608" s="12" t="n">
        <x:f>E2608-F2608</x:f>
        <x:v>645.9383333333333</x:v>
      </x:c>
      <x:c r="H2608" s="12" t="n">
        <x:f>G2608-C2608+D2608</x:f>
        <x:v>65.36329211859606</x:v>
      </x:c>
      <x:c r="I2608" s="12" t="n">
        <x:v>585.2635250000001</x:v>
      </x:c>
      <x:c r="J2608" s="12" t="n">
        <x:v>0</x:v>
      </x:c>
      <x:c r="K2608" s="12" t="n">
        <x:f>G2608-I2608+J2608</x:f>
        <x:v>60.6748083333332</x:v>
      </x:c>
      <x:c r="L2608" s="12" t="n">
        <x:v>10024.565623890581</x:v>
      </x:c>
      <x:c r="M2608" s="12" t="n">
        <x:v>9951.939743769919</x:v>
      </x:c>
      <x:c r="N2608" s="12" t="n">
        <x:v>0</x:v>
      </x:c>
      <x:c r="O2608" s="12" t="n">
        <x:v>65.36329210859607</x:v>
      </x:c>
      <x:c r="P2608" s="12" t="n">
        <x:v>0</x:v>
      </x:c>
      <x:c r="Q2608" s="12" t="n">
        <x:v>0</x:v>
      </x:c>
      <x:c r="R2608" s="12" t="n">
        <x:v>255.64236566304135</x:v>
      </x:c>
      <x:c r="S2608" s="12" t="n">
        <x:v>42.40788638696358</x:v>
      </x:c>
      <x:c r="T2608" s="12" t="n">
        <x:v>0</x:v>
      </x:c>
      <x:c r="U2608" s="12" t="n">
        <x:f>'逐时购电与费用'!H2608+'逐时购电与费用'!J2608+F2608-P2608+O2608-E2608-N2608/'月度汇总'!$F$6-Q2608</x:f>
        <x:v>-1.0000007932831068e-8</x:v>
      </x:c>
      <x:c r="V2608" s="12" t="n">
        <x:f>M2608-L2608-N2608+O2608/'月度汇总'!$F$7</x:f>
        <x:v>4.263256414560601e-14</x:v>
      </x:c>
    </x:row>
    <x:row r="2609" ht="20" customHeight="1">
      <x:c r="A2609" s="13" t="n">
        <x:f>'逐时购电与费用'!A2609</x:f>
        <x:v>45707.09027777778</x:v>
      </x:c>
      <x:c r="B2609" s="13" t="n">
        <x:v>45707</x:v>
      </x:c>
      <x:c r="C2609" s="12" t="n">
        <x:v>611.9696098572576</x:v>
      </x:c>
      <x:c r="D2609" s="12" t="n">
        <x:v>0</x:v>
      </x:c>
      <x:c r="E2609" s="12" t="n">
        <x:v>623.9174666666667</x:v>
      </x:c>
      <x:c r="F2609" s="12" t="n">
        <x:v>0</x:v>
      </x:c>
      <x:c r="G2609" s="12" t="n">
        <x:f>E2609-F2609</x:f>
        <x:v>623.9174666666667</x:v>
      </x:c>
      <x:c r="H2609" s="12" t="n">
        <x:f>G2609-C2609+D2609</x:f>
        <x:v>11.947856809409018</x:v>
      </x:c>
      <x:c r="I2609" s="12" t="n">
        <x:v>617.4090216666667</x:v>
      </x:c>
      <x:c r="J2609" s="12" t="n">
        <x:v>0</x:v>
      </x:c>
      <x:c r="K2609" s="12" t="n">
        <x:f>G2609-I2609+J2609</x:f>
        <x:v>6.508444999999938</x:v>
      </x:c>
      <x:c r="L2609" s="12" t="n">
        <x:v>9951.939743769919</x:v>
      </x:c>
      <x:c r="M2609" s="12" t="n">
        <x:v>9938.664347326132</x:v>
      </x:c>
      <x:c r="N2609" s="12" t="n">
        <x:v>0</x:v>
      </x:c>
      <x:c r="O2609" s="12" t="n">
        <x:v>11.947856799409017</x:v>
      </x:c>
      <x:c r="P2609" s="12" t="n">
        <x:v>0</x:v>
      </x:c>
      <x:c r="Q2609" s="12" t="n">
        <x:v>0</x:v>
      </x:c>
      <x:c r="R2609" s="12" t="n">
        <x:v>274.1166087725643</x:v>
      </x:c>
      <x:c r="S2609" s="12" t="n">
        <x:v>50.58594701271522</x:v>
      </x:c>
      <x:c r="T2609" s="12" t="n">
        <x:v>0</x:v>
      </x:c>
      <x:c r="U2609" s="12" t="n">
        <x:f>'逐时购电与费用'!H2609+'逐时购电与费用'!J2609+F2609-P2609+O2609-E2609-N2609/'月度汇总'!$F$6-Q2609</x:f>
        <x:v>-1.0000007932831068e-8</x:v>
      </x:c>
      <x:c r="V2609" s="12" t="n">
        <x:f>M2609-L2609-N2609+O2609/'月度汇总'!$F$7</x:f>
        <x:v>7.65609797781508e-13</x:v>
      </x:c>
    </x:row>
    <x:row r="2610" ht="20" customHeight="1">
      <x:c r="A2610" s="13" t="n">
        <x:f>'逐时购电与费用'!A2610</x:f>
        <x:v>45707.09722222222</x:v>
      </x:c>
      <x:c r="B2610" s="13" t="n">
        <x:v>45707</x:v>
      </x:c>
      <x:c r="C2610" s="12" t="n">
        <x:v>625.5132510369663</x:v>
      </x:c>
      <x:c r="D2610" s="12" t="n">
        <x:v>0</x:v>
      </x:c>
      <x:c r="E2610" s="12" t="n">
        <x:v>613.8918166666666</x:v>
      </x:c>
      <x:c r="F2610" s="12" t="n">
        <x:v>0</x:v>
      </x:c>
      <x:c r="G2610" s="12" t="n">
        <x:f>E2610-F2610</x:f>
        <x:v>613.8918166666666</x:v>
      </x:c>
      <x:c r="H2610" s="12" t="n">
        <x:f>G2610-C2610+D2610</x:f>
        <x:v>-11.621434370299653</x:v>
      </x:c>
      <x:c r="I2610" s="12" t="n">
        <x:v>631.9613441666667</x:v>
      </x:c>
      <x:c r="J2610" s="12" t="n">
        <x:v>0</x:v>
      </x:c>
      <x:c r="K2610" s="12" t="n">
        <x:f>G2610-I2610+J2610</x:f>
        <x:v>-18.06952750000005</x:v>
      </x:c>
      <x:c r="L2610" s="12" t="n">
        <x:v>9938.664347326132</x:v>
      </x:c>
      <x:c r="M2610" s="12" t="n">
        <x:v>9949.123638250401</x:v>
      </x:c>
      <x:c r="N2610" s="12" t="n">
        <x:v>10.459290924269686</x:v>
      </x:c>
      <x:c r="O2610" s="12" t="n">
        <x:v>0</x:v>
      </x:c>
      <x:c r="P2610" s="12" t="n">
        <x:v>0</x:v>
      </x:c>
      <x:c r="Q2610" s="12" t="n">
        <x:v>0</x:v>
      </x:c>
      <x:c r="R2610" s="12" t="n">
        <x:v>237.1053148118546</x:v>
      </x:c>
      <x:c r="S2610" s="12" t="n">
        <x:v>61.655664378995425</x:v>
      </x:c>
      <x:c r="T2610" s="12" t="n">
        <x:v>0</x:v>
      </x:c>
      <x:c r="U2610" s="12" t="n">
        <x:f>'逐时购电与费用'!H2610+'逐时购电与费用'!J2610+F2610-P2610+O2610-E2610-N2610/'月度汇总'!$F$6-Q2610</x:f>
        <x:v>1.000000260376055e-8</x:v>
      </x:c>
      <x:c r="V2610" s="12" t="n">
        <x:f>M2610-L2610-N2610+O2610/'月度汇总'!$F$7</x:f>
        <x:v>-4.600764214046649e-13</x:v>
      </x:c>
    </x:row>
    <x:row r="2611" ht="20" customHeight="1">
      <x:c r="A2611" s="13" t="n">
        <x:f>'逐时购电与费用'!A2611</x:f>
        <x:v>45707.10416666667</x:v>
      </x:c>
      <x:c r="B2611" s="13" t="n">
        <x:v>45707</x:v>
      </x:c>
      <x:c r="C2611" s="12" t="n">
        <x:v>612.280241977621</x:v>
      </x:c>
      <x:c r="D2611" s="12" t="n">
        <x:v>0</x:v>
      </x:c>
      <x:c r="E2611" s="12" t="n">
        <x:v>634.5133333333333</x:v>
      </x:c>
      <x:c r="F2611" s="12" t="n">
        <x:v>0</x:v>
      </x:c>
      <x:c r="G2611" s="12" t="n">
        <x:f>E2611-F2611</x:f>
        <x:v>634.5133333333333</x:v>
      </x:c>
      <x:c r="H2611" s="12" t="n">
        <x:f>G2611-C2611+D2611</x:f>
        <x:v>22.233091355712304</x:v>
      </x:c>
      <x:c r="I2611" s="12" t="n">
        <x:v>618.703475</x:v>
      </x:c>
      <x:c r="J2611" s="12" t="n">
        <x:v>0</x:v>
      </x:c>
      <x:c r="K2611" s="12" t="n">
        <x:f>G2611-I2611+J2611</x:f>
        <x:v>15.809858333333295</x:v>
      </x:c>
      <x:c r="L2611" s="12" t="n">
        <x:v>9949.123638250401</x:v>
      </x:c>
      <x:c r="M2611" s="12" t="n">
        <x:v>9924.420203421832</x:v>
      </x:c>
      <x:c r="N2611" s="12" t="n">
        <x:v>0</x:v>
      </x:c>
      <x:c r="O2611" s="12" t="n">
        <x:v>22.233091345712303</x:v>
      </x:c>
      <x:c r="P2611" s="12" t="n">
        <x:v>0</x:v>
      </x:c>
      <x:c r="Q2611" s="12" t="n">
        <x:v>0</x:v>
      </x:c>
      <x:c r="R2611" s="12" t="n">
        <x:v>231.58262172046648</x:v>
      </x:c>
      <x:c r="S2611" s="12" t="n">
        <x:v>63.147926358007226</x:v>
      </x:c>
      <x:c r="T2611" s="12" t="n">
        <x:v>0</x:v>
      </x:c>
      <x:c r="U2611" s="12" t="n">
        <x:f>'逐时购电与费用'!H2611+'逐时购电与费用'!J2611+F2611-P2611+O2611-E2611-N2611/'月度汇总'!$F$6-Q2611</x:f>
        <x:v>-1.0000007932831068e-8</x:v>
      </x:c>
      <x:c r="V2611" s="12" t="n">
        <x:f>M2611-L2611-N2611+O2611/'月度汇总'!$F$7</x:f>
        <x:v>4.369837824924616e-13</x:v>
      </x:c>
    </x:row>
    <x:row r="2612" ht="20" customHeight="1">
      <x:c r="A2612" s="13" t="n">
        <x:f>'逐时购电与费用'!A2612</x:f>
        <x:v>45707.11111111111</x:v>
      </x:c>
      <x:c r="B2612" s="13" t="n">
        <x:v>45707</x:v>
      </x:c>
      <x:c r="C2612" s="12" t="n">
        <x:v>625.3502543626366</x:v>
      </x:c>
      <x:c r="D2612" s="12" t="n">
        <x:v>0</x:v>
      </x:c>
      <x:c r="E2612" s="12" t="n">
        <x:v>631.59305</x:v>
      </x:c>
      <x:c r="F2612" s="12" t="n">
        <x:v>0</x:v>
      </x:c>
      <x:c r="G2612" s="12" t="n">
        <x:f>E2612-F2612</x:f>
        <x:v>631.59305</x:v>
      </x:c>
      <x:c r="H2612" s="12" t="n">
        <x:f>G2612-C2612+D2612</x:f>
        <x:v>6.242795637363315</x:v>
      </x:c>
      <x:c r="I2612" s="12" t="n">
        <x:v>631.9836333333334</x:v>
      </x:c>
      <x:c r="J2612" s="12" t="n">
        <x:v>0</x:v>
      </x:c>
      <x:c r="K2612" s="12" t="n">
        <x:f>G2612-I2612+J2612</x:f>
        <x:v>-0.39058333333343853</x:v>
      </x:c>
      <x:c r="L2612" s="12" t="n">
        <x:v>9924.420203421832</x:v>
      </x:c>
      <x:c r="M2612" s="12" t="n">
        <x:v>9917.483763835873</x:v>
      </x:c>
      <x:c r="N2612" s="12" t="n">
        <x:v>0</x:v>
      </x:c>
      <x:c r="O2612" s="12" t="n">
        <x:v>6.242795627363315</x:v>
      </x:c>
      <x:c r="P2612" s="12" t="n">
        <x:v>0</x:v>
      </x:c>
      <x:c r="Q2612" s="12" t="n">
        <x:v>0</x:v>
      </x:c>
      <x:c r="R2612" s="12" t="n">
        <x:v>244.8672678378781</x:v>
      </x:c>
      <x:c r="S2612" s="12" t="n">
        <x:v>67.05079961596539</x:v>
      </x:c>
      <x:c r="T2612" s="12" t="n">
        <x:v>0</x:v>
      </x:c>
      <x:c r="U2612" s="12" t="n">
        <x:f>'逐时购电与费用'!H2612+'逐时购电与费用'!J2612+F2612-P2612+O2612-E2612-N2612/'月度汇总'!$F$6-Q2612</x:f>
        <x:v>-1.0000007932831068e-8</x:v>
      </x:c>
      <x:c r="V2612" s="12" t="n">
        <x:f>M2612-L2612-N2612+O2612/'月度汇总'!$F$7</x:f>
        <x:v>-6.750155989720952e-14</x:v>
      </x:c>
    </x:row>
    <x:row r="2613" ht="20" customHeight="1">
      <x:c r="A2613" s="13" t="n">
        <x:f>'逐时购电与费用'!A2613</x:f>
        <x:v>45707.118055555555</x:v>
      </x:c>
      <x:c r="B2613" s="13" t="n">
        <x:v>45707</x:v>
      </x:c>
      <x:c r="C2613" s="12" t="n">
        <x:v>636.0697893498887</x:v>
      </x:c>
      <x:c r="D2613" s="12" t="n">
        <x:v>0</x:v>
      </x:c>
      <x:c r="E2613" s="12" t="n">
        <x:v>650.4518499999999</x:v>
      </x:c>
      <x:c r="F2613" s="12" t="n">
        <x:v>0</x:v>
      </x:c>
      <x:c r="G2613" s="12" t="n">
        <x:f>E2613-F2613</x:f>
        <x:v>650.4518499999999</x:v>
      </x:c>
      <x:c r="H2613" s="12" t="n">
        <x:f>G2613-C2613+D2613</x:f>
        <x:v>14.38206065011127</x:v>
      </x:c>
      <x:c r="I2613" s="12" t="n">
        <x:v>643.78901</x:v>
      </x:c>
      <x:c r="J2613" s="12" t="n">
        <x:v>0</x:v>
      </x:c>
      <x:c r="K2613" s="12" t="n">
        <x:f>G2613-I2613+J2613</x:f>
        <x:v>6.66283999999996</x:v>
      </x:c>
      <x:c r="L2613" s="12" t="n">
        <x:v>9917.483763835873</x:v>
      </x:c>
      <x:c r="M2613" s="12" t="n">
        <x:v>9901.503696457972</x:v>
      </x:c>
      <x:c r="N2613" s="12" t="n">
        <x:v>0</x:v>
      </x:c>
      <x:c r="O2613" s="12" t="n">
        <x:v>14.38206064011127</x:v>
      </x:c>
      <x:c r="P2613" s="12" t="n">
        <x:v>0</x:v>
      </x:c>
      <x:c r="Q2613" s="12" t="n">
        <x:v>0</x:v>
      </x:c>
      <x:c r="R2613" s="12" t="n">
        <x:v>200.6173816270957</x:v>
      </x:c>
      <x:c r="S2613" s="12" t="n">
        <x:v>80.22437504525169</x:v>
      </x:c>
      <x:c r="T2613" s="12" t="n">
        <x:v>0</x:v>
      </x:c>
      <x:c r="U2613" s="12" t="n">
        <x:f>'逐时购电与费用'!H2613+'逐时购电与费用'!J2613+F2613-P2613+O2613-E2613-N2613/'月度汇总'!$F$6-Q2613</x:f>
        <x:v>-1.0000007932831068e-8</x:v>
      </x:c>
      <x:c r="V2613" s="12" t="n">
        <x:f>M2613-L2613-N2613+O2613/'月度汇总'!$F$7</x:f>
        <x:v>4.867217739956686e-13</x:v>
      </x:c>
    </x:row>
    <x:row r="2614" ht="20" customHeight="1">
      <x:c r="A2614" s="13" t="n">
        <x:f>'逐时购电与费用'!A2614</x:f>
        <x:v>45707.125</x:v>
      </x:c>
      <x:c r="B2614" s="13" t="n">
        <x:v>45707</x:v>
      </x:c>
      <x:c r="C2614" s="12" t="n">
        <x:v>628.9104767527767</x:v>
      </x:c>
      <x:c r="D2614" s="12" t="n">
        <x:v>0</x:v>
      </x:c>
      <x:c r="E2614" s="12" t="n">
        <x:v>672.3216666666666</x:v>
      </x:c>
      <x:c r="F2614" s="12" t="n">
        <x:v>0</x:v>
      </x:c>
      <x:c r="G2614" s="12" t="n">
        <x:f>E2614-F2614</x:f>
        <x:v>672.3216666666666</x:v>
      </x:c>
      <x:c r="H2614" s="12" t="n">
        <x:f>G2614-C2614+D2614</x:f>
        <x:v>43.41118991388987</x:v>
      </x:c>
      <x:c r="I2614" s="12" t="n">
        <x:v>637.15815</x:v>
      </x:c>
      <x:c r="J2614" s="12" t="n">
        <x:v>0</x:v>
      </x:c>
      <x:c r="K2614" s="12" t="n">
        <x:f>G2614-I2614+J2614</x:f>
        <x:v>35.163516666666624</x:v>
      </x:c>
      <x:c r="L2614" s="12" t="n">
        <x:v>9901.503696457972</x:v>
      </x:c>
      <x:c r="M2614" s="12" t="n">
        <x:v>9853.269041009205</x:v>
      </x:c>
      <x:c r="N2614" s="12" t="n">
        <x:v>0</x:v>
      </x:c>
      <x:c r="O2614" s="12" t="n">
        <x:v>43.41118990388987</x:v>
      </x:c>
      <x:c r="P2614" s="12" t="n">
        <x:v>0</x:v>
      </x:c>
      <x:c r="Q2614" s="12" t="n">
        <x:v>0</x:v>
      </x:c>
      <x:c r="R2614" s="12" t="n">
        <x:v>146.64594966521076</x:v>
      </x:c>
      <x:c r="S2614" s="12" t="n">
        <x:v>88.13087254888205</x:v>
      </x:c>
      <x:c r="T2614" s="12" t="n">
        <x:v>0</x:v>
      </x:c>
      <x:c r="U2614" s="12" t="n">
        <x:f>'逐时购电与费用'!H2614+'逐时购电与费用'!J2614+F2614-P2614+O2614-E2614-N2614/'月度汇总'!$F$6-Q2614</x:f>
        <x:v>-1.0000007932831068e-8</x:v>
      </x:c>
      <x:c r="V2614" s="12" t="n">
        <x:f>M2614-L2614-N2614+O2614/'月度汇总'!$F$7</x:f>
        <x:v>-1.9895196601282805e-13</x:v>
      </x:c>
    </x:row>
    <x:row r="2615" ht="20" customHeight="1">
      <x:c r="A2615" s="13" t="n">
        <x:f>'逐时购电与费用'!A2615</x:f>
        <x:v>45707.131944444445</x:v>
      </x:c>
      <x:c r="B2615" s="13" t="n">
        <x:v>45707</x:v>
      </x:c>
      <x:c r="C2615" s="12" t="n">
        <x:v>622.6065550542281</x:v>
      </x:c>
      <x:c r="D2615" s="12" t="n">
        <x:v>0</x:v>
      </x:c>
      <x:c r="E2615" s="12" t="n">
        <x:v>631.1507833333333</x:v>
      </x:c>
      <x:c r="F2615" s="12" t="n">
        <x:v>0</x:v>
      </x:c>
      <x:c r="G2615" s="12" t="n">
        <x:f>E2615-F2615</x:f>
        <x:v>631.1507833333333</x:v>
      </x:c>
      <x:c r="H2615" s="12" t="n">
        <x:f>G2615-C2615+D2615</x:f>
        <x:v>8.544228279105141</x:v>
      </x:c>
      <x:c r="I2615" s="12" t="n">
        <x:v>633.1840741666667</x:v>
      </x:c>
      <x:c r="J2615" s="12" t="n">
        <x:v>0</x:v>
      </x:c>
      <x:c r="K2615" s="12" t="n">
        <x:f>G2615-I2615+J2615</x:f>
        <x:v>-2.033290833333467</x:v>
      </x:c>
      <x:c r="L2615" s="12" t="n">
        <x:v>9853.269041009205</x:v>
      </x:c>
      <x:c r="M2615" s="12" t="n">
        <x:v>9843.775454043533</x:v>
      </x:c>
      <x:c r="N2615" s="12" t="n">
        <x:v>0</x:v>
      </x:c>
      <x:c r="O2615" s="12" t="n">
        <x:v>8.54422826910514</x:v>
      </x:c>
      <x:c r="P2615" s="12" t="n">
        <x:v>0</x:v>
      </x:c>
      <x:c r="Q2615" s="12" t="n">
        <x:v>0</x:v>
      </x:c>
      <x:c r="R2615" s="12" t="n">
        <x:v>133.29066803516912</x:v>
      </x:c>
      <x:c r="S2615" s="12" t="n">
        <x:v>116.21018092573559</x:v>
      </x:c>
      <x:c r="T2615" s="12" t="n">
        <x:v>0</x:v>
      </x:c>
      <x:c r="U2615" s="12" t="n">
        <x:f>'逐时购电与费用'!H2615+'逐时购电与费用'!J2615+F2615-P2615+O2615-E2615-N2615/'月度汇总'!$F$6-Q2615</x:f>
        <x:v>-1.0000007932831068e-8</x:v>
      </x:c>
      <x:c r="V2615" s="12" t="n">
        <x:f>M2615-L2615-N2615+O2615/'月度汇总'!$F$7</x:f>
        <x:v>-4.973799150320701e-13</x:v>
      </x:c>
    </x:row>
    <x:row r="2616" ht="20" customHeight="1">
      <x:c r="A2616" s="13" t="n">
        <x:f>'逐时购电与费用'!A2616</x:f>
        <x:v>45707.13888888889</x:v>
      </x:c>
      <x:c r="B2616" s="13" t="n">
        <x:v>45707</x:v>
      </x:c>
      <x:c r="C2616" s="12" t="n">
        <x:v>633.8196214203167</x:v>
      </x:c>
      <x:c r="D2616" s="12" t="n">
        <x:v>0</x:v>
      </x:c>
      <x:c r="E2616" s="12" t="n">
        <x:v>626.0387499999999</x:v>
      </x:c>
      <x:c r="F2616" s="12" t="n">
        <x:v>0</x:v>
      </x:c>
      <x:c r="G2616" s="12" t="n">
        <x:f>E2616-F2616</x:f>
        <x:v>626.0387499999999</x:v>
      </x:c>
      <x:c r="H2616" s="12" t="n">
        <x:f>G2616-C2616+D2616</x:f>
        <x:v>-7.780871420316771</x:v>
      </x:c>
      <x:c r="I2616" s="12" t="n">
        <x:v>647.7380625</x:v>
      </x:c>
      <x:c r="J2616" s="12" t="n">
        <x:v>0</x:v>
      </x:c>
      <x:c r="K2616" s="12" t="n">
        <x:f>G2616-I2616+J2616</x:f>
        <x:v>-21.69931250000002</x:v>
      </x:c>
      <x:c r="L2616" s="12" t="n">
        <x:v>9843.775454043533</x:v>
      </x:c>
      <x:c r="M2616" s="12" t="n">
        <x:v>9850.778238312818</x:v>
      </x:c>
      <x:c r="N2616" s="12" t="n">
        <x:v>7.002784269285094</x:v>
      </x:c>
      <x:c r="O2616" s="12" t="n">
        <x:v>0</x:v>
      </x:c>
      <x:c r="P2616" s="12" t="n">
        <x:v>0</x:v>
      </x:c>
      <x:c r="Q2616" s="12" t="n">
        <x:v>0</x:v>
      </x:c>
      <x:c r="R2616" s="12" t="n">
        <x:v>139.37108432698597</x:v>
      </x:c>
      <x:c r="S2616" s="12" t="n">
        <x:v>125.7240577981197</x:v>
      </x:c>
      <x:c r="T2616" s="12" t="n">
        <x:v>0</x:v>
      </x:c>
      <x:c r="U2616" s="12" t="n">
        <x:f>'逐时购电与费用'!H2616+'逐时购电与费用'!J2616+F2616-P2616+O2616-E2616-N2616/'月度汇总'!$F$6-Q2616</x:f>
        <x:v>9.99999993922529e-9</x:v>
      </x:c>
      <x:c r="V2616" s="12" t="n">
        <x:f>M2616-L2616-N2616+O2616/'月度汇总'!$F$7</x:f>
        <x:v>1.6342482922482304e-13</x:v>
      </x:c>
    </x:row>
    <x:row r="2617" ht="20" customHeight="1">
      <x:c r="A2617" s="13" t="n">
        <x:f>'逐时购电与费用'!A2617</x:f>
        <x:v>45707.14583333333</x:v>
      </x:c>
      <x:c r="B2617" s="13" t="n">
        <x:v>45707</x:v>
      </x:c>
      <x:c r="C2617" s="12" t="n">
        <x:v>649.9010692135098</x:v>
      </x:c>
      <x:c r="D2617" s="12" t="n">
        <x:v>0</x:v>
      </x:c>
      <x:c r="E2617" s="12" t="n">
        <x:v>663.7216666666666</x:v>
      </x:c>
      <x:c r="F2617" s="12" t="n">
        <x:v>0</x:v>
      </x:c>
      <x:c r="G2617" s="12" t="n">
        <x:f>E2617-F2617</x:f>
        <x:v>663.7216666666666</x:v>
      </x:c>
      <x:c r="H2617" s="12" t="n">
        <x:f>G2617-C2617+D2617</x:f>
        <x:v>13.820597453156779</x:v>
      </x:c>
      <x:c r="I2617" s="12" t="n">
        <x:v>663.7984666666667</x:v>
      </x:c>
      <x:c r="J2617" s="12" t="n">
        <x:v>0</x:v>
      </x:c>
      <x:c r="K2617" s="12" t="n">
        <x:f>G2617-I2617+J2617</x:f>
        <x:v>-0.07680000000016207</x:v>
      </x:c>
      <x:c r="L2617" s="12" t="n">
        <x:v>9850.778238312818</x:v>
      </x:c>
      <x:c r="M2617" s="12" t="n">
        <x:v>9835.422018931533</x:v>
      </x:c>
      <x:c r="N2617" s="12" t="n">
        <x:v>0</x:v>
      </x:c>
      <x:c r="O2617" s="12" t="n">
        <x:v>13.820597443156778</x:v>
      </x:c>
      <x:c r="P2617" s="12" t="n">
        <x:v>0</x:v>
      </x:c>
      <x:c r="Q2617" s="12" t="n">
        <x:v>0</x:v>
      </x:c>
      <x:c r="R2617" s="12" t="n">
        <x:v>155.43621778407987</x:v>
      </x:c>
      <x:c r="S2617" s="12" t="n">
        <x:v>125.72405779811947</x:v>
      </x:c>
      <x:c r="T2617" s="12" t="n">
        <x:v>0</x:v>
      </x:c>
      <x:c r="U2617" s="12" t="n">
        <x:f>'逐时购电与费用'!H2617+'逐时购电与费用'!J2617+F2617-P2617+O2617-E2617-N2617/'月度汇总'!$F$6-Q2617</x:f>
        <x:v>-1.0000007932831068e-8</x:v>
      </x:c>
      <x:c r="V2617" s="12" t="n">
        <x:f>M2617-L2617-N2617+O2617/'月度汇总'!$F$7</x:f>
        <x:v>3.3573144264664734e-13</x:v>
      </x:c>
    </x:row>
    <x:row r="2618" ht="20" customHeight="1">
      <x:c r="A2618" s="13" t="n">
        <x:f>'逐时购电与费用'!A2618</x:f>
        <x:v>45707.15277777778</x:v>
      </x:c>
      <x:c r="B2618" s="13" t="n">
        <x:v>45707</x:v>
      </x:c>
      <x:c r="C2618" s="12" t="n">
        <x:v>643.8658005055506</x:v>
      </x:c>
      <x:c r="D2618" s="12" t="n">
        <x:v>0</x:v>
      </x:c>
      <x:c r="E2618" s="12" t="n">
        <x:v>649.5567666666666</x:v>
      </x:c>
      <x:c r="F2618" s="12" t="n">
        <x:v>0</x:v>
      </x:c>
      <x:c r="G2618" s="12" t="n">
        <x:f>E2618-F2618</x:f>
        <x:v>649.5567666666666</x:v>
      </x:c>
      <x:c r="H2618" s="12" t="n">
        <x:f>G2618-C2618+D2618</x:f>
        <x:v>5.690966161115966</x:v>
      </x:c>
      <x:c r="I2618" s="12" t="n">
        <x:v>659.6245391666666</x:v>
      </x:c>
      <x:c r="J2618" s="12" t="n">
        <x:v>0</x:v>
      </x:c>
      <x:c r="K2618" s="12" t="n">
        <x:f>G2618-I2618+J2618</x:f>
        <x:v>-10.067772500000046</x:v>
      </x:c>
      <x:c r="L2618" s="12" t="n">
        <x:v>9835.422018931533</x:v>
      </x:c>
      <x:c r="M2618" s="12" t="n">
        <x:v>9829.098723208072</x:v>
      </x:c>
      <x:c r="N2618" s="12" t="n">
        <x:v>0</x:v>
      </x:c>
      <x:c r="O2618" s="12" t="n">
        <x:v>5.690966151115966</x:v>
      </x:c>
      <x:c r="P2618" s="12" t="n">
        <x:v>0</x:v>
      </x:c>
      <x:c r="Q2618" s="12" t="n">
        <x:v>0</x:v>
      </x:c>
      <x:c r="R2618" s="12" t="n">
        <x:v>173.0837321540771</x:v>
      </x:c>
      <x:c r="S2618" s="12" t="n">
        <x:v>125.72405779811993</x:v>
      </x:c>
      <x:c r="T2618" s="12" t="n">
        <x:v>0</x:v>
      </x:c>
      <x:c r="U2618" s="12" t="n">
        <x:f>'逐时购电与费用'!H2618+'逐时购电与费用'!J2618+F2618-P2618+O2618-E2618-N2618/'月度汇总'!$F$6-Q2618</x:f>
        <x:v>-1.0000007932831068e-8</x:v>
      </x:c>
      <x:c r="V2618" s="12" t="n">
        <x:f>M2618-L2618-N2618+O2618/'月度汇总'!$F$7</x:f>
        <x:v>8.419931418757187e-13</x:v>
      </x:c>
    </x:row>
    <x:row r="2619" ht="20" customHeight="1">
      <x:c r="A2619" s="13" t="n">
        <x:f>'逐时购电与费用'!A2619</x:f>
        <x:v>45707.15972222222</x:v>
      </x:c>
      <x:c r="B2619" s="13" t="n">
        <x:v>45707</x:v>
      </x:c>
      <x:c r="C2619" s="12" t="n">
        <x:v>643.8136794233234</x:v>
      </x:c>
      <x:c r="D2619" s="12" t="n">
        <x:v>0</x:v>
      </x:c>
      <x:c r="E2619" s="12" t="n">
        <x:v>620.8420833333332</x:v>
      </x:c>
      <x:c r="F2619" s="12" t="n">
        <x:v>0</x:v>
      </x:c>
      <x:c r="G2619" s="12" t="n">
        <x:f>E2619-F2619</x:f>
        <x:v>620.8420833333332</x:v>
      </x:c>
      <x:c r="H2619" s="12" t="n">
        <x:f>G2619-C2619+D2619</x:f>
        <x:v>-22.971596089990157</x:v>
      </x:c>
      <x:c r="I2619" s="12" t="n">
        <x:v>659.5525116666666</x:v>
      </x:c>
      <x:c r="J2619" s="12" t="n">
        <x:v>0</x:v>
      </x:c>
      <x:c r="K2619" s="12" t="n">
        <x:f>G2619-I2619+J2619</x:f>
        <x:v>-38.710428333333425</x:v>
      </x:c>
      <x:c r="L2619" s="12" t="n">
        <x:v>9829.098723208072</x:v>
      </x:c>
      <x:c r="M2619" s="12" t="n">
        <x:v>9849.773159680062</x:v>
      </x:c>
      <x:c r="N2619" s="12" t="n">
        <x:v>20.67443647199114</x:v>
      </x:c>
      <x:c r="O2619" s="12" t="n">
        <x:v>0</x:v>
      </x:c>
      <x:c r="P2619" s="12" t="n">
        <x:v>0</x:v>
      </x:c>
      <x:c r="Q2619" s="12" t="n">
        <x:v>0</x:v>
      </x:c>
      <x:c r="R2619" s="12" t="n">
        <x:v>164.1584270315609</x:v>
      </x:c>
      <x:c r="S2619" s="12" t="n">
        <x:v>125.72405779811947</x:v>
      </x:c>
      <x:c r="T2619" s="12" t="n">
        <x:v>0</x:v>
      </x:c>
      <x:c r="U2619" s="12" t="n">
        <x:f>'逐时购电与费用'!H2619+'逐时购电与费用'!J2619+F2619-P2619+O2619-E2619-N2619/'月度汇总'!$F$6-Q2619</x:f>
        <x:v>1.0000004380117389e-8</x:v>
      </x:c>
      <x:c r="V2619" s="12" t="n">
        <x:f>M2619-L2619-N2619+O2619/'月度汇总'!$F$7</x:f>
        <x:v>-4.369837824924616e-13</x:v>
      </x:c>
    </x:row>
    <x:row r="2620" ht="20" customHeight="1">
      <x:c r="A2620" s="13" t="n">
        <x:f>'逐时购电与费用'!A2620</x:f>
        <x:v>45707.16666666667</x:v>
      </x:c>
      <x:c r="B2620" s="13" t="n">
        <x:v>45707</x:v>
      </x:c>
      <x:c r="C2620" s="12" t="n">
        <x:v>664.1227204943725</x:v>
      </x:c>
      <x:c r="D2620" s="12" t="n">
        <x:v>0</x:v>
      </x:c>
      <x:c r="E2620" s="12" t="n">
        <x:v>624.1516666666666</x:v>
      </x:c>
      <x:c r="F2620" s="12" t="n">
        <x:v>0</x:v>
      </x:c>
      <x:c r="G2620" s="12" t="n">
        <x:f>E2620-F2620</x:f>
        <x:v>624.1516666666666</x:v>
      </x:c>
      <x:c r="H2620" s="12" t="n">
        <x:f>G2620-C2620+D2620</x:f>
        <x:v>-39.97105382770587</x:v>
      </x:c>
      <x:c r="I2620" s="12" t="n">
        <x:v>679.8421916666666</x:v>
      </x:c>
      <x:c r="J2620" s="12" t="n">
        <x:v>0</x:v>
      </x:c>
      <x:c r="K2620" s="12" t="n">
        <x:f>G2620-I2620+J2620</x:f>
        <x:v>-55.69052499999998</x:v>
      </x:c>
      <x:c r="L2620" s="12" t="n">
        <x:v>9849.773159680062</x:v>
      </x:c>
      <x:c r="M2620" s="12" t="n">
        <x:v>9885.747108115998</x:v>
      </x:c>
      <x:c r="N2620" s="12" t="n">
        <x:v>35.973948435935284</x:v>
      </x:c>
      <x:c r="O2620" s="12" t="n">
        <x:v>0</x:v>
      </x:c>
      <x:c r="P2620" s="12" t="n">
        <x:v>0</x:v>
      </x:c>
      <x:c r="Q2620" s="12" t="n">
        <x:v>0</x:v>
      </x:c>
      <x:c r="R2620" s="12" t="n">
        <x:v>131.76243906417562</x:v>
      </x:c>
      <x:c r="S2620" s="12" t="n">
        <x:v>125.7240577981197</x:v>
      </x:c>
      <x:c r="T2620" s="12" t="n">
        <x:v>0</x:v>
      </x:c>
      <x:c r="U2620" s="12" t="n">
        <x:f>'逐时购电与费用'!H2620+'逐时购电与费用'!J2620+F2620-P2620+O2620-E2620-N2620/'月度汇总'!$F$6-Q2620</x:f>
        <x:v>1.000000082740371e-8</x:v>
      </x:c>
      <x:c r="V2620" s="12" t="n">
        <x:f>M2620-L2620-N2620+O2620/'月度汇总'!$F$7</x:f>
        <x:v>8.242295734817162e-13</x:v>
      </x:c>
    </x:row>
    <x:row r="2621" ht="20" customHeight="1">
      <x:c r="A2621" s="13" t="n">
        <x:f>'逐时购电与费用'!A2621</x:f>
        <x:v>45707.17361111111</x:v>
      </x:c>
      <x:c r="B2621" s="13" t="n">
        <x:v>45707</x:v>
      </x:c>
      <x:c r="C2621" s="12" t="n">
        <x:v>688.3125894920898</x:v>
      </x:c>
      <x:c r="D2621" s="12" t="n">
        <x:v>0</x:v>
      </x:c>
      <x:c r="E2621" s="12" t="n">
        <x:v>660.1163166666666</x:v>
      </x:c>
      <x:c r="F2621" s="12" t="n">
        <x:v>0</x:v>
      </x:c>
      <x:c r="G2621" s="12" t="n">
        <x:f>E2621-F2621</x:f>
        <x:v>660.1163166666666</x:v>
      </x:c>
      <x:c r="H2621" s="12" t="n">
        <x:f>G2621-C2621+D2621</x:f>
        <x:v>-28.196272825423193</x:v>
      </x:c>
      <x:c r="I2621" s="12" t="n">
        <x:v>702.1314216666666</x:v>
      </x:c>
      <x:c r="J2621" s="12" t="n">
        <x:v>0</x:v>
      </x:c>
      <x:c r="K2621" s="12" t="n">
        <x:f>G2621-I2621+J2621</x:f>
        <x:v>-42.01510499999995</x:v>
      </x:c>
      <x:c r="L2621" s="12" t="n">
        <x:v>9885.747108115998</x:v>
      </x:c>
      <x:c r="M2621" s="12" t="n">
        <x:v>9911.12375364988</x:v>
      </x:c>
      <x:c r="N2621" s="12" t="n">
        <x:v>25.376645533880872</x:v>
      </x:c>
      <x:c r="O2621" s="12" t="n">
        <x:v>0</x:v>
      </x:c>
      <x:c r="P2621" s="12" t="n">
        <x:v>0</x:v>
      </x:c>
      <x:c r="Q2621" s="12" t="n">
        <x:v>0</x:v>
      </x:c>
      <x:c r="R2621" s="12" t="n">
        <x:v>137.4900341123025</x:v>
      </x:c>
      <x:c r="S2621" s="12" t="n">
        <x:v>125.7240577981197</x:v>
      </x:c>
      <x:c r="T2621" s="12" t="n">
        <x:v>0</x:v>
      </x:c>
      <x:c r="U2621" s="12" t="n">
        <x:f>'逐时购电与费用'!H2621+'逐时购电与费用'!J2621+F2621-P2621+O2621-E2621-N2621/'月度汇总'!$F$6-Q2621</x:f>
        <x:v>1.0000004380117389e-8</x:v>
      </x:c>
      <x:c r="V2621" s="12" t="n">
        <x:f>M2621-L2621-N2621+O2621/'月度汇总'!$F$7</x:f>
        <x:v>7.460698725481052e-14</x:v>
      </x:c>
    </x:row>
    <x:row r="2622" ht="20" customHeight="1">
      <x:c r="A2622" s="13" t="n">
        <x:f>'逐时购电与费用'!A2622</x:f>
        <x:v>45707.180555555555</x:v>
      </x:c>
      <x:c r="B2622" s="13" t="n">
        <x:v>45707</x:v>
      </x:c>
      <x:c r="C2622" s="12" t="n">
        <x:v>689.4824601139105</x:v>
      </x:c>
      <x:c r="D2622" s="12" t="n">
        <x:v>0</x:v>
      </x:c>
      <x:c r="E2622" s="12" t="n">
        <x:v>651.5135666666666</x:v>
      </x:c>
      <x:c r="F2622" s="12" t="n">
        <x:v>0</x:v>
      </x:c>
      <x:c r="G2622" s="12" t="n">
        <x:f>E2622-F2622</x:f>
        <x:v>651.5135666666666</x:v>
      </x:c>
      <x:c r="H2622" s="12" t="n">
        <x:f>G2622-C2622+D2622</x:f>
        <x:v>-37.968893447243886</x:v>
      </x:c>
      <x:c r="I2622" s="12" t="n">
        <x:v>703.2829775000001</x:v>
      </x:c>
      <x:c r="J2622" s="12" t="n">
        <x:v>0</x:v>
      </x:c>
      <x:c r="K2622" s="12" t="n">
        <x:f>G2622-I2622+J2622</x:f>
        <x:v>-51.769410833333495</x:v>
      </x:c>
      <x:c r="L2622" s="12" t="n">
        <x:v>9911.12375364988</x:v>
      </x:c>
      <x:c r="M2622" s="12" t="n">
        <x:v>9945.295757743399</x:v>
      </x:c>
      <x:c r="N2622" s="12" t="n">
        <x:v>34.1720040935195</x:v>
      </x:c>
      <x:c r="O2622" s="12" t="n">
        <x:v>0</x:v>
      </x:c>
      <x:c r="P2622" s="12" t="n">
        <x:v>0</x:v>
      </x:c>
      <x:c r="Q2622" s="12" t="n">
        <x:v>0</x:v>
      </x:c>
      <x:c r="R2622" s="12" t="n">
        <x:v>141.12040367932786</x:v>
      </x:c>
      <x:c r="S2622" s="12" t="n">
        <x:v>125.72405779811993</x:v>
      </x:c>
      <x:c r="T2622" s="12" t="n">
        <x:v>0</x:v>
      </x:c>
      <x:c r="U2622" s="12" t="n">
        <x:f>'逐时购电与费用'!H2622+'逐时购电与费用'!J2622+F2622-P2622+O2622-E2622-N2622/'月度汇总'!$F$6-Q2622</x:f>
        <x:v>1.000000082740371e-8</x:v>
      </x:c>
      <x:c r="V2622" s="12" t="n">
        <x:f>M2622-L2622-N2622+O2622/'月度汇总'!$F$7</x:f>
        <x:v>2.2026824808563106e-13</x:v>
      </x:c>
    </x:row>
    <x:row r="2623" ht="20" customHeight="1">
      <x:c r="A2623" s="13" t="n">
        <x:f>'逐时购电与费用'!A2623</x:f>
        <x:v>45707.1875</x:v>
      </x:c>
      <x:c r="B2623" s="13" t="n">
        <x:v>45707</x:v>
      </x:c>
      <x:c r="C2623" s="12" t="n">
        <x:v>679.1891789925236</x:v>
      </x:c>
      <x:c r="D2623" s="12" t="n">
        <x:v>0</x:v>
      </x:c>
      <x:c r="E2623" s="12" t="n">
        <x:v>619.4183333333333</x:v>
      </x:c>
      <x:c r="F2623" s="12" t="n">
        <x:v>0</x:v>
      </x:c>
      <x:c r="G2623" s="12" t="n">
        <x:f>E2623-F2623</x:f>
        <x:v>619.4183333333333</x:v>
      </x:c>
      <x:c r="H2623" s="12" t="n">
        <x:f>G2623-C2623+D2623</x:f>
        <x:v>-59.770845659190286</x:v>
      </x:c>
      <x:c r="I2623" s="12" t="n">
        <x:v>692.9718833333333</x:v>
      </x:c>
      <x:c r="J2623" s="12" t="n">
        <x:v>0</x:v>
      </x:c>
      <x:c r="K2623" s="12" t="n">
        <x:f>G2623-I2623+J2623</x:f>
        <x:v>-73.55354999999997</x:v>
      </x:c>
      <x:c r="L2623" s="12" t="n">
        <x:v>9945.295757743399</x:v>
      </x:c>
      <x:c r="M2623" s="12" t="n">
        <x:v>9999.08951882767</x:v>
      </x:c>
      <x:c r="N2623" s="12" t="n">
        <x:v>53.79376108427125</x:v>
      </x:c>
      <x:c r="O2623" s="12" t="n">
        <x:v>0</x:v>
      </x:c>
      <x:c r="P2623" s="12" t="n">
        <x:v>0</x:v>
      </x:c>
      <x:c r="Q2623" s="12" t="n">
        <x:v>0</x:v>
      </x:c>
      <x:c r="R2623" s="12" t="n">
        <x:v>126.2667871549329</x:v>
      </x:c>
      <x:c r="S2623" s="12" t="n">
        <x:v>125.7240577981197</x:v>
      </x:c>
      <x:c r="T2623" s="12" t="n">
        <x:v>0</x:v>
      </x:c>
      <x:c r="U2623" s="12" t="n">
        <x:f>'逐时购电与费用'!H2623+'逐时购电与费用'!J2623+F2623-P2623+O2623-E2623-N2623/'月度汇总'!$F$6-Q2623</x:f>
        <x:v>1.0000007932831068e-8</x:v>
      </x:c>
      <x:c r="V2623" s="12" t="n">
        <x:f>M2623-L2623-N2623+O2623/'月度汇总'!$F$7</x:f>
        <x:v>-2.984279490192421e-13</x:v>
      </x:c>
    </x:row>
    <x:row r="2624" ht="20" customHeight="1">
      <x:c r="A2624" s="13" t="n">
        <x:f>'逐时购电与费用'!A2624</x:f>
        <x:v>45707.194444444445</x:v>
      </x:c>
      <x:c r="B2624" s="13" t="n">
        <x:v>45707</x:v>
      </x:c>
      <x:c r="C2624" s="12" t="n">
        <x:v>691.8167407067806</x:v>
      </x:c>
      <x:c r="D2624" s="12" t="n">
        <x:v>0.00011007845557119512</x:v>
      </x:c>
      <x:c r="E2624" s="12" t="n">
        <x:v>659.8713833333334</x:v>
      </x:c>
      <x:c r="F2624" s="12" t="n">
        <x:v>0.00039999999999999996</x:v>
      </x:c>
      <x:c r="G2624" s="12" t="n">
        <x:f>E2624-F2624</x:f>
        <x:v>659.8709833333334</x:v>
      </x:c>
      <x:c r="H2624" s="12" t="n">
        <x:f>G2624-C2624+D2624</x:f>
        <x:v>-31.945647294991666</x:v>
      </x:c>
      <x:c r="I2624" s="12" t="n">
        <x:v>701.7316116666666</x:v>
      </x:c>
      <x:c r="J2624" s="12" t="n">
        <x:v>0.00011007845557119512</x:v>
      </x:c>
      <x:c r="K2624" s="12" t="n">
        <x:f>G2624-I2624+J2624</x:f>
        <x:v>-41.86051825487767</x:v>
      </x:c>
      <x:c r="L2624" s="12" t="n">
        <x:v>9999.08951882767</x:v>
      </x:c>
      <x:c r="M2624" s="12" t="n">
        <x:v>10027.840241384163</x:v>
      </x:c>
      <x:c r="N2624" s="12" t="n">
        <x:v>28.75072255649249</x:v>
      </x:c>
      <x:c r="O2624" s="12" t="n">
        <x:v>0</x:v>
      </x:c>
      <x:c r="P2624" s="12" t="n">
        <x:v>0.00039999999999999996</x:v>
      </x:c>
      <x:c r="Q2624" s="12" t="n">
        <x:v>0</x:v>
      </x:c>
      <x:c r="R2624" s="12" t="n">
        <x:v>91.06045506152111</x:v>
      </x:c>
      <x:c r="S2624" s="12" t="n">
        <x:v>125.7240577981197</x:v>
      </x:c>
      <x:c r="T2624" s="12" t="n">
        <x:v>0</x:v>
      </x:c>
      <x:c r="U2624" s="12" t="n">
        <x:f>'逐时购电与费用'!H2624+'逐时购电与费用'!J2624+F2624-P2624+O2624-E2624-N2624/'月度汇总'!$F$6-Q2624</x:f>
        <x:v>9.999990169262674e-9</x:v>
      </x:c>
      <x:c r="V2624" s="12" t="n">
        <x:f>M2624-L2624-N2624+O2624/'月度汇总'!$F$7</x:f>
        <x:v>7.105427357601002e-13</x:v>
      </x:c>
    </x:row>
    <x:row r="2625" ht="20" customHeight="1">
      <x:c r="A2625" s="13" t="n">
        <x:f>'逐时购电与费用'!A2625</x:f>
        <x:v>45707.20138888889</x:v>
      </x:c>
      <x:c r="B2625" s="13" t="n">
        <x:v>45707</x:v>
      </x:c>
      <x:c r="C2625" s="12" t="n">
        <x:v>691.9940419589666</x:v>
      </x:c>
      <x:c r="D2625" s="12" t="n">
        <x:v>0</x:v>
      </x:c>
      <x:c r="E2625" s="12" t="n">
        <x:v>701.7929166666665</x:v>
      </x:c>
      <x:c r="F2625" s="12" t="n">
        <x:v>0</x:v>
      </x:c>
      <x:c r="G2625" s="12" t="n">
        <x:f>E2625-F2625</x:f>
        <x:v>701.7929166666665</x:v>
      </x:c>
      <x:c r="H2625" s="12" t="n">
        <x:f>G2625-C2625+D2625</x:f>
        <x:v>9.798874707699952</x:v>
      </x:c>
      <x:c r="I2625" s="12" t="n">
        <x:v>701.8920625</x:v>
      </x:c>
      <x:c r="J2625" s="12" t="n">
        <x:v>0</x:v>
      </x:c>
      <x:c r="K2625" s="12" t="n">
        <x:f>G2625-I2625+J2625</x:f>
        <x:v>-0.09914583333340943</x:v>
      </x:c>
      <x:c r="L2625" s="12" t="n">
        <x:v>10027.840241384163</x:v>
      </x:c>
      <x:c r="M2625" s="12" t="n">
        <x:v>10016.952602831163</x:v>
      </x:c>
      <x:c r="N2625" s="12" t="n">
        <x:v>0</x:v>
      </x:c>
      <x:c r="O2625" s="12" t="n">
        <x:v>9.79887469769995</x:v>
      </x:c>
      <x:c r="P2625" s="12" t="n">
        <x:v>0</x:v>
      </x:c>
      <x:c r="Q2625" s="12" t="n">
        <x:v>0</x:v>
      </x:c>
      <x:c r="R2625" s="12" t="n">
        <x:v>64.77281964093243</x:v>
      </x:c>
      <x:c r="S2625" s="12" t="n">
        <x:v>125.72405779811947</x:v>
      </x:c>
      <x:c r="T2625" s="12" t="n">
        <x:v>0</x:v>
      </x:c>
      <x:c r="U2625" s="12" t="n">
        <x:f>'逐时购电与费用'!H2625+'逐时购电与费用'!J2625+F2625-P2625+O2625-E2625-N2625/'月度汇总'!$F$6-Q2625</x:f>
        <x:v>-1.0000007932831068e-8</x:v>
      </x:c>
      <x:c r="V2625" s="12" t="n">
        <x:f>M2625-L2625-N2625+O2625/'月度汇总'!$F$7</x:f>
        <x:v>-2.7000623958883807e-13</x:v>
      </x:c>
    </x:row>
    <x:row r="2626" ht="20" customHeight="1">
      <x:c r="A2626" s="13" t="n">
        <x:f>'逐时购电与费用'!A2626</x:f>
        <x:v>45707.20833333333</x:v>
      </x:c>
      <x:c r="B2626" s="13" t="n">
        <x:v>45707</x:v>
      </x:c>
      <x:c r="C2626" s="12" t="n">
        <x:v>671.1814932517841</x:v>
      </x:c>
      <x:c r="D2626" s="12" t="n">
        <x:v>0</x:v>
      </x:c>
      <x:c r="E2626" s="12" t="n">
        <x:v>698.1883333333333</x:v>
      </x:c>
      <x:c r="F2626" s="12" t="n">
        <x:v>0</x:v>
      </x:c>
      <x:c r="G2626" s="12" t="n">
        <x:f>E2626-F2626</x:f>
        <x:v>698.1883333333333</x:v>
      </x:c>
      <x:c r="H2626" s="12" t="n">
        <x:f>G2626-C2626+D2626</x:f>
        <x:v>27.00684008154917</x:v>
      </x:c>
      <x:c r="I2626" s="12" t="n">
        <x:v>677.6247166666666</x:v>
      </x:c>
      <x:c r="J2626" s="12" t="n">
        <x:v>0</x:v>
      </x:c>
      <x:c r="K2626" s="12" t="n">
        <x:f>G2626-I2626+J2626</x:f>
        <x:v>20.56361666666669</x:v>
      </x:c>
      <x:c r="L2626" s="12" t="n">
        <x:v>10016.952602831163</x:v>
      </x:c>
      <x:c r="M2626" s="12" t="n">
        <x:v>9986.945002751663</x:v>
      </x:c>
      <x:c r="N2626" s="12" t="n">
        <x:v>0</x:v>
      </x:c>
      <x:c r="O2626" s="12" t="n">
        <x:v>27.00684007154917</x:v>
      </x:c>
      <x:c r="P2626" s="12" t="n">
        <x:v>0</x:v>
      </x:c>
      <x:c r="Q2626" s="12" t="n">
        <x:v>0</x:v>
      </x:c>
      <x:c r="R2626" s="12" t="n">
        <x:v>83.75273934721451</x:v>
      </x:c>
      <x:c r="S2626" s="12" t="n">
        <x:v>96.08700146552064</x:v>
      </x:c>
      <x:c r="T2626" s="12" t="n">
        <x:v>0</x:v>
      </x:c>
      <x:c r="U2626" s="12" t="n">
        <x:f>'逐时购电与费用'!H2626+'逐时购电与费用'!J2626+F2626-P2626+O2626-E2626-N2626/'月度汇总'!$F$6-Q2626</x:f>
        <x:v>-1.0000007932831068e-8</x:v>
      </x:c>
      <x:c r="V2626" s="12" t="n">
        <x:f>M2626-L2626-N2626+O2626/'月度汇总'!$F$7</x:f>
        <x:v>-6.750155989720952e-13</x:v>
      </x:c>
    </x:row>
    <x:row r="2627" ht="20" customHeight="1">
      <x:c r="A2627" s="13" t="n">
        <x:f>'逐时购电与费用'!A2627</x:f>
        <x:v>45707.21527777778</x:v>
      </x:c>
      <x:c r="B2627" s="13" t="n">
        <x:v>45707</x:v>
      </x:c>
      <x:c r="C2627" s="12" t="n">
        <x:v>660.7528497317195</x:v>
      </x:c>
      <x:c r="D2627" s="12" t="n">
        <x:v>0.0015231994421314968</x:v>
      </x:c>
      <x:c r="E2627" s="12" t="n">
        <x:v>674.2312166666666</x:v>
      </x:c>
      <x:c r="F2627" s="12" t="n">
        <x:v>0.005483333333333333</x:v>
      </x:c>
      <x:c r="G2627" s="12" t="n">
        <x:f>E2627-F2627</x:f>
        <x:v>674.2257333333332</x:v>
      </x:c>
      <x:c r="H2627" s="12" t="n">
        <x:f>G2627-C2627+D2627</x:f>
        <x:v>13.474406801055848</x:v>
      </x:c>
      <x:c r="I2627" s="12" t="n">
        <x:v>667.1801333333333</x:v>
      </x:c>
      <x:c r="J2627" s="12" t="n">
        <x:v>0.0015231994421314968</x:v>
      </x:c>
      <x:c r="K2627" s="12" t="n">
        <x:f>G2627-I2627+J2627</x:f>
        <x:v>7.047123199442054</x:v>
      </x:c>
      <x:c r="L2627" s="12" t="n">
        <x:v>9986.945002751663</x:v>
      </x:c>
      <x:c r="M2627" s="12" t="n">
        <x:v>9971.97343965049</x:v>
      </x:c>
      <x:c r="N2627" s="12" t="n">
        <x:v>0</x:v>
      </x:c>
      <x:c r="O2627" s="12" t="n">
        <x:v>13.474406791055806</x:v>
      </x:c>
      <x:c r="P2627" s="12" t="n">
        <x:v>0</x:v>
      </x:c>
      <x:c r="Q2627" s="12" t="n">
        <x:v>0</x:v>
      </x:c>
      <x:c r="R2627" s="12" t="n">
        <x:v>128.58044706873966</x:v>
      </x:c>
      <x:c r="S2627" s="12" t="n">
        <x:v>98.54909702566329</x:v>
      </x:c>
      <x:c r="T2627" s="12" t="n">
        <x:v>0</x:v>
      </x:c>
      <x:c r="U2627" s="12" t="n">
        <x:f>'逐时购电与费用'!H2627+'逐时购电与费用'!J2627+F2627-P2627+O2627-E2627-N2627/'月度汇总'!$F$6-Q2627</x:f>
        <x:v>-1.0000007932831068e-8</x:v>
      </x:c>
      <x:c r="V2627" s="12" t="n">
        <x:f>M2627-L2627-N2627+O2627/'月度汇总'!$F$7</x:f>
        <x:v>-4.263256414560601e-14</x:v>
      </x:c>
    </x:row>
    <x:row r="2628" ht="20" customHeight="1">
      <x:c r="A2628" s="13" t="n">
        <x:f>'逐时购电与费用'!A2628</x:f>
        <x:v>45707.22222222222</x:v>
      </x:c>
      <x:c r="B2628" s="13" t="n">
        <x:v>45707</x:v>
      </x:c>
      <x:c r="C2628" s="12" t="n">
        <x:v>671.6046920321356</x:v>
      </x:c>
      <x:c r="D2628" s="12" t="n">
        <x:v>0</x:v>
      </x:c>
      <x:c r="E2628" s="12" t="n">
        <x:v>671.8712666666667</x:v>
      </x:c>
      <x:c r="F2628" s="12" t="n">
        <x:v>0</x:v>
      </x:c>
      <x:c r="G2628" s="12" t="n">
        <x:f>E2628-F2628</x:f>
        <x:v>671.8712666666667</x:v>
      </x:c>
      <x:c r="H2628" s="12" t="n">
        <x:f>G2628-C2628+D2628</x:f>
        <x:v>0.26657463453102537</x:v>
      </x:c>
      <x:c r="I2628" s="12" t="n">
        <x:v>678.0164725</x:v>
      </x:c>
      <x:c r="J2628" s="12" t="n">
        <x:v>0</x:v>
      </x:c>
      <x:c r="K2628" s="12" t="n">
        <x:f>G2628-I2628+J2628</x:f>
        <x:v>-6.145205833333307</x:v>
      </x:c>
      <x:c r="L2628" s="12" t="n">
        <x:v>9971.97343965049</x:v>
      </x:c>
      <x:c r="M2628" s="12" t="n">
        <x:v>9971.677245623234</x:v>
      </x:c>
      <x:c r="N2628" s="12" t="n">
        <x:v>0</x:v>
      </x:c>
      <x:c r="O2628" s="12" t="n">
        <x:v>0.2665746245310254</x:v>
      </x:c>
      <x:c r="P2628" s="12" t="n">
        <x:v>0</x:v>
      </x:c>
      <x:c r="Q2628" s="12" t="n">
        <x:v>0</x:v>
      </x:c>
      <x:c r="R2628" s="12" t="n">
        <x:v>113.73456611352117</x:v>
      </x:c>
      <x:c r="S2628" s="12" t="n">
        <x:v>101.0805428683193</x:v>
      </x:c>
      <x:c r="T2628" s="12" t="n">
        <x:v>0</x:v>
      </x:c>
      <x:c r="U2628" s="12" t="n">
        <x:f>'逐时购电与费用'!H2628+'逐时购电与费用'!J2628+F2628-P2628+O2628-E2628-N2628/'月度汇总'!$F$6-Q2628</x:f>
        <x:v>-1.0000007932831068e-8</x:v>
      </x:c>
      <x:c r="V2628" s="12" t="n">
        <x:f>M2628-L2628-N2628+O2628/'月度汇总'!$F$7</x:f>
        <x:v>4.888311977424564e-13</x:v>
      </x:c>
    </x:row>
    <x:row r="2629" ht="20" customHeight="1">
      <x:c r="A2629" s="13" t="n">
        <x:f>'逐时购电与费用'!A2629</x:f>
        <x:v>45707.22916666667</x:v>
      </x:c>
      <x:c r="B2629" s="13" t="n">
        <x:v>45707</x:v>
      </x:c>
      <x:c r="C2629" s="12" t="n">
        <x:v>680.4025146160964</x:v>
      </x:c>
      <x:c r="D2629" s="12" t="n">
        <x:v>0</x:v>
      </x:c>
      <x:c r="E2629" s="12" t="n">
        <x:v>662.085</x:v>
      </x:c>
      <x:c r="F2629" s="12" t="n">
        <x:v>0</x:v>
      </x:c>
      <x:c r="G2629" s="12" t="n">
        <x:f>E2629-F2629</x:f>
        <x:v>662.085</x:v>
      </x:c>
      <x:c r="H2629" s="12" t="n">
        <x:f>G2629-C2629+D2629</x:f>
        <x:v>-18.317514616096332</x:v>
      </x:c>
      <x:c r="I2629" s="12" t="n">
        <x:v>690.237625</x:v>
      </x:c>
      <x:c r="J2629" s="12" t="n">
        <x:v>0</x:v>
      </x:c>
      <x:c r="K2629" s="12" t="n">
        <x:f>G2629-I2629+J2629</x:f>
        <x:v>-28.152624999999944</x:v>
      </x:c>
      <x:c r="L2629" s="12" t="n">
        <x:v>9971.677245623234</x:v>
      </x:c>
      <x:c r="M2629" s="12" t="n">
        <x:v>9988.16300876872</x:v>
      </x:c>
      <x:c r="N2629" s="12" t="n">
        <x:v>16.485763145486697</x:v>
      </x:c>
      <x:c r="O2629" s="12" t="n">
        <x:v>0</x:v>
      </x:c>
      <x:c r="P2629" s="12" t="n">
        <x:v>0</x:v>
      </x:c>
      <x:c r="Q2629" s="12" t="n">
        <x:v>0</x:v>
      </x:c>
      <x:c r="R2629" s="12" t="n">
        <x:v>66.67108412136497</x:v>
      </x:c>
      <x:c r="S2629" s="12" t="n">
        <x:v>125.72405779811947</x:v>
      </x:c>
      <x:c r="T2629" s="12" t="n">
        <x:v>0</x:v>
      </x:c>
      <x:c r="U2629" s="12" t="n">
        <x:f>'逐时购电与费用'!H2629+'逐时购电与费用'!J2629+F2629-P2629+O2629-E2629-N2629/'月度汇总'!$F$6-Q2629</x:f>
        <x:v>1.0000004380117389e-8</x:v>
      </x:c>
      <x:c r="V2629" s="12" t="n">
        <x:f>M2629-L2629-N2629+O2629/'月度汇总'!$F$7</x:f>
        <x:v>3.019806626980426e-13</x:v>
      </x:c>
    </x:row>
    <x:row r="2630" ht="20" customHeight="1">
      <x:c r="A2630" s="13" t="n">
        <x:f>'逐时购电与费用'!A2630</x:f>
        <x:v>45707.23611111111</x:v>
      </x:c>
      <x:c r="B2630" s="13" t="n">
        <x:v>45707</x:v>
      </x:c>
      <x:c r="C2630" s="12" t="n">
        <x:v>666.2096074522645</x:v>
      </x:c>
      <x:c r="D2630" s="12" t="n">
        <x:v>0.021206659213130405</x:v>
      </x:c>
      <x:c r="E2630" s="12" t="n">
        <x:v>603.1824999999999</x:v>
      </x:c>
      <x:c r="F2630" s="12" t="n">
        <x:v>0.07636666666666667</x:v>
      </x:c>
      <x:c r="G2630" s="12" t="n">
        <x:f>E2630-F2630</x:f>
        <x:v>603.1061333333332</x:v>
      </x:c>
      <x:c r="H2630" s="12" t="n">
        <x:f>G2630-C2630+D2630</x:f>
        <x:v>-63.0822674597182</x:v>
      </x:c>
      <x:c r="I2630" s="12" t="n">
        <x:v>672.5916441666666</x:v>
      </x:c>
      <x:c r="J2630" s="12" t="n">
        <x:v>0.021206659213130405</x:v>
      </x:c>
      <x:c r="K2630" s="12" t="n">
        <x:f>G2630-I2630+J2630</x:f>
        <x:v>-69.46430417412023</x:v>
      </x:c>
      <x:c r="L2630" s="12" t="n">
        <x:v>9988.16300876872</x:v>
      </x:c>
      <x:c r="M2630" s="12" t="n">
        <x:v>10738.16300875872</x:v>
      </x:c>
      <x:c r="N2630" s="12" t="n">
        <x:v>749.99999999</x:v>
      </x:c>
      <x:c r="O2630" s="12" t="n">
        <x:v>0</x:v>
      </x:c>
      <x:c r="P2630" s="12" t="n">
        <x:v>0.07636666666666667</x:v>
      </x:c>
      <x:c r="Q2630" s="12" t="n">
        <x:v>63.00590080305141</x:v>
      </x:c>
      <x:c r="R2630" s="12" t="n">
        <x:v>71.99618022449022</x:v>
      </x:c>
      <x:c r="S2630" s="12" t="n">
        <x:v>106.35935402982477</x:v>
      </x:c>
      <x:c r="T2630" s="12" t="n">
        <x:v>0</x:v>
      </x:c>
      <x:c r="U2630" s="12" t="n">
        <x:f>'逐时购电与费用'!H2630+'逐时购电与费用'!J2630+F2630-P2630+O2630-E2630-N2630/'月度汇总'!$F$6-Q2630</x:f>
        <x:v>1.1111822573184327e-9</x:v>
      </x:c>
      <x:c r="V2630" s="12" t="n">
        <x:f>M2630-L2630-N2630+O2630/'月度汇总'!$F$7</x:f>
        <x:v>-7.958078640513122e-13</x:v>
      </x:c>
    </x:row>
    <x:row r="2631" ht="20" customHeight="1">
      <x:c r="A2631" s="13" t="n">
        <x:f>'逐时购电与费用'!A2631</x:f>
        <x:v>45707.243055555555</x:v>
      </x:c>
      <x:c r="B2631" s="13" t="n">
        <x:v>45707</x:v>
      </x:c>
      <x:c r="C2631" s="12" t="n">
        <x:v>725.7850235238801</x:v>
      </x:c>
      <x:c r="D2631" s="12" t="n">
        <x:v>0</x:v>
      </x:c>
      <x:c r="E2631" s="12" t="n">
        <x:v>687.1276833333333</x:v>
      </x:c>
      <x:c r="F2631" s="12" t="n">
        <x:v>0</x:v>
      </x:c>
      <x:c r="G2631" s="12" t="n">
        <x:f>E2631-F2631</x:f>
        <x:v>687.1276833333333</x:v>
      </x:c>
      <x:c r="H2631" s="12" t="n">
        <x:f>G2631-C2631+D2631</x:f>
        <x:v>-38.65734019054685</x:v>
      </x:c>
      <x:c r="I2631" s="12" t="n">
        <x:v>726.4117633333334</x:v>
      </x:c>
      <x:c r="J2631" s="12" t="n">
        <x:v>0</x:v>
      </x:c>
      <x:c r="K2631" s="12" t="n">
        <x:f>G2631-I2631+J2631</x:f>
        <x:v>-39.28408000000013</x:v>
      </x:c>
      <x:c r="L2631" s="12" t="n">
        <x:v>10738.16300875872</x:v>
      </x:c>
      <x:c r="M2631" s="12" t="n">
        <x:v>10772.954614921213</x:v>
      </x:c>
      <x:c r="N2631" s="12" t="n">
        <x:v>34.79160616249216</x:v>
      </x:c>
      <x:c r="O2631" s="12" t="n">
        <x:v>0</x:v>
      </x:c>
      <x:c r="P2631" s="12" t="n">
        <x:v>0</x:v>
      </x:c>
      <x:c r="Q2631" s="12" t="n">
        <x:v>0</x:v>
      </x:c>
      <x:c r="R2631" s="12" t="n">
        <x:v>40.851677690732345</x:v>
      </x:c>
      <x:c r="S2631" s="12" t="n">
        <x:v>10.739088207904388</x:v>
      </x:c>
      <x:c r="T2631" s="12" t="n">
        <x:v>0</x:v>
      </x:c>
      <x:c r="U2631" s="12" t="n">
        <x:f>'逐时购电与费用'!H2631+'逐时购电与费用'!J2631+F2631-P2631+O2631-E2631-N2631/'月度汇总'!$F$6-Q2631</x:f>
        <x:v>1.0000007932831068e-8</x:v>
      </x:c>
      <x:c r="V2631" s="12" t="n">
        <x:f>M2631-L2631-N2631+O2631/'月度汇总'!$F$7</x:f>
        <x:v>6.679101716144942e-13</x:v>
      </x:c>
    </x:row>
    <x:row r="2632" ht="20" customHeight="1">
      <x:c r="A2632" s="13" t="n">
        <x:f>'逐时购电与费用'!A2632</x:f>
        <x:v>45707.25</x:v>
      </x:c>
      <x:c r="B2632" s="13" t="n">
        <x:v>45707</x:v>
      </x:c>
      <x:c r="C2632" s="12" t="n">
        <x:v>840.5552330041595</x:v>
      </x:c>
      <x:c r="D2632" s="12" t="n">
        <x:v>77.49536510544401</x:v>
      </x:c>
      <x:c r="E2632" s="12" t="n">
        <x:v>860.3333333333333</x:v>
      </x:c>
      <x:c r="F2632" s="12" t="n">
        <x:v>0</x:v>
      </x:c>
      <x:c r="G2632" s="12" t="n">
        <x:f>E2632-F2632</x:f>
        <x:v>860.3333333333333</x:v>
      </x:c>
      <x:c r="H2632" s="12" t="n">
        <x:f>G2632-C2632+D2632</x:f>
        <x:v>97.27346543461776</x:v>
      </x:c>
      <x:c r="I2632" s="12" t="n">
        <x:v>835.1364666666665</x:v>
      </x:c>
      <x:c r="J2632" s="12" t="n">
        <x:v>81.93037325838094</x:v>
      </x:c>
      <x:c r="K2632" s="12" t="n">
        <x:f>G2632-I2632+J2632</x:f>
        <x:v>107.12723992504772</x:v>
      </x:c>
      <x:c r="L2632" s="12" t="n">
        <x:v>10772.954614921213</x:v>
      </x:c>
      <x:c r="M2632" s="12" t="n">
        <x:v>9939.621281598991</x:v>
      </x:c>
      <x:c r="N2632" s="12" t="n">
        <x:v>0</x:v>
      </x:c>
      <x:c r="O2632" s="12" t="n">
        <x:v>749.99999999</x:v>
      </x:c>
      <x:c r="P2632" s="12" t="n">
        <x:v>0</x:v>
      </x:c>
      <x:c r="Q2632" s="12" t="n">
        <x:v>0</x:v>
      </x:c>
      <x:c r="R2632" s="12" t="n">
        <x:v>3257.941760612164</x:v>
      </x:c>
      <x:c r="S2632" s="12" t="n">
        <x:v>0</x:v>
      </x:c>
      <x:c r="T2632" s="12" t="n">
        <x:v>0</x:v>
      </x:c>
      <x:c r="U2632" s="12" t="n">
        <x:f>'逐时购电与费用'!H2632+'逐时购电与费用'!J2632+F2632-P2632+O2632-E2632-N2632/'月度汇总'!$F$6-Q2632</x:f>
        <x:v>0</x:v>
      </x:c>
      <x:c r="V2632" s="12" t="n">
        <x:f>M2632-L2632-N2632+O2632/'月度汇总'!$F$7</x:f>
        <x:v>4.547473508864641e-13</x:v>
      </x:c>
    </x:row>
    <x:row r="2633" ht="20" customHeight="1">
      <x:c r="A2633" s="13" t="n">
        <x:f>'逐时购电与费用'!A2633</x:f>
        <x:v>45707.256944444445</x:v>
      </x:c>
      <x:c r="B2633" s="13" t="n">
        <x:v>45707</x:v>
      </x:c>
      <x:c r="C2633" s="12" t="n">
        <x:v>884.014979098123</x:v>
      </x:c>
      <x:c r="D2633" s="12" t="n">
        <x:v>77.79075392886836</x:v>
      </x:c>
      <x:c r="E2633" s="12" t="n">
        <x:v>869.7969666666665</x:v>
      </x:c>
      <x:c r="F2633" s="12" t="n">
        <x:v>1.0635833333333333</x:v>
      </x:c>
      <x:c r="G2633" s="12" t="n">
        <x:f>E2633-F2633</x:f>
        <x:v>868.7333833333332</x:v>
      </x:c>
      <x:c r="H2633" s="12" t="n">
        <x:f>G2633-C2633+D2633</x:f>
        <x:v>62.50915816407854</x:v>
      </x:c>
      <x:c r="I2633" s="12" t="n">
        <x:v>878.5827199999999</x:v>
      </x:c>
      <x:c r="J2633" s="12" t="n">
        <x:v>82.19221899424488</x:v>
      </x:c>
      <x:c r="K2633" s="12" t="n">
        <x:f>G2633-I2633+J2633</x:f>
        <x:v>72.34288232757822</x:v>
      </x:c>
      <x:c r="L2633" s="12" t="n">
        <x:v>9939.621281598991</x:v>
      </x:c>
      <x:c r="M2633" s="12" t="n">
        <x:v>9124.862155162025</x:v>
      </x:c>
      <x:c r="N2633" s="12" t="n">
        <x:v>0</x:v>
      </x:c>
      <x:c r="O2633" s="12" t="n">
        <x:v>733.2832137932685</x:v>
      </x:c>
      <x:c r="P2633" s="12" t="n">
        <x:v>0</x:v>
      </x:c>
      <x:c r="Q2633" s="12" t="n">
        <x:v>0</x:v>
      </x:c>
      <x:c r="R2633" s="12" t="n">
        <x:v>3161.125887106931</x:v>
      </x:c>
      <x:c r="S2633" s="12" t="n">
        <x:v>0</x:v>
      </x:c>
      <x:c r="T2633" s="12" t="n">
        <x:v>0</x:v>
      </x:c>
      <x:c r="U2633" s="12" t="n">
        <x:f>'逐时购电与费用'!H2633+'逐时购电与费用'!J2633+F2633-P2633+O2633-E2633-N2633/'月度汇总'!$F$6-Q2633</x:f>
        <x:v>-1.0000007932831068e-8</x:v>
      </x:c>
      <x:c r="V2633" s="12" t="n">
        <x:f>M2633-L2633-N2633+O2633/'月度汇总'!$F$7</x:f>
        <x:v>-7.958078640513122e-13</x:v>
      </x:c>
    </x:row>
    <x:row r="2634" ht="20" customHeight="1">
      <x:c r="A2634" s="13" t="n">
        <x:f>'逐时购电与费用'!A2634</x:f>
        <x:v>45707.26388888889</x:v>
      </x:c>
      <x:c r="B2634" s="13" t="n">
        <x:v>45707</x:v>
      </x:c>
      <x:c r="C2634" s="12" t="n">
        <x:v>877.5946797175206</x:v>
      </x:c>
      <x:c r="D2634" s="12" t="n">
        <x:v>77.49536510544401</x:v>
      </x:c>
      <x:c r="E2634" s="12" t="n">
        <x:v>874.073</x:v>
      </x:c>
      <x:c r="F2634" s="12" t="n">
        <x:v>0</x:v>
      </x:c>
      <x:c r="G2634" s="12" t="n">
        <x:f>E2634-F2634</x:f>
        <x:v>874.073</x:v>
      </x:c>
      <x:c r="H2634" s="12" t="n">
        <x:f>G2634-C2634+D2634</x:f>
        <x:v>73.97368538792334</x:v>
      </x:c>
      <x:c r="I2634" s="12" t="n">
        <x:v>869.3273558333333</x:v>
      </x:c>
      <x:c r="J2634" s="12" t="n">
        <x:v>81.93037325838094</x:v>
      </x:c>
      <x:c r="K2634" s="12" t="n">
        <x:f>G2634-I2634+J2634</x:f>
        <x:v>86.67601742504763</x:v>
      </x:c>
      <x:c r="L2634" s="12" t="n">
        <x:v>9124.862155162025</x:v>
      </x:c>
      <x:c r="M2634" s="12" t="n">
        <x:v>8295.193500058494</x:v>
      </x:c>
      <x:c r="N2634" s="12" t="n">
        <x:v>0</x:v>
      </x:c>
      <x:c r="O2634" s="12" t="n">
        <x:v>746.7017895931775</x:v>
      </x:c>
      <x:c r="P2634" s="12" t="n">
        <x:v>0</x:v>
      </x:c>
      <x:c r="Q2634" s="12" t="n">
        <x:v>0</x:v>
      </x:c>
      <x:c r="R2634" s="12" t="n">
        <x:v>3111.8031054159687</x:v>
      </x:c>
      <x:c r="S2634" s="12" t="n">
        <x:v>0</x:v>
      </x:c>
      <x:c r="T2634" s="12" t="n">
        <x:v>0</x:v>
      </x:c>
      <x:c r="U2634" s="12" t="n">
        <x:f>'逐时购电与费用'!H2634+'逐时购电与费用'!J2634+F2634-P2634+O2634-E2634-N2634/'月度汇总'!$F$6-Q2634</x:f>
        <x:v>-1.0000007932831068e-8</x:v>
      </x:c>
      <x:c r="V2634" s="12" t="n">
        <x:f>M2634-L2634-N2634+O2634/'月度汇总'!$F$7</x:f>
        <x:v>-3.410605131648481e-13</x:v>
      </x:c>
    </x:row>
    <x:row r="2635" ht="20" customHeight="1">
      <x:c r="A2635" s="13" t="n">
        <x:f>'逐时购电与费用'!A2635</x:f>
        <x:v>45707.27083333333</x:v>
      </x:c>
      <x:c r="B2635" s="13" t="n">
        <x:v>45707</x:v>
      </x:c>
      <x:c r="C2635" s="12" t="n">
        <x:v>867.1681958222002</x:v>
      </x:c>
      <x:c r="D2635" s="12" t="n">
        <x:v>77.49536510544401</x:v>
      </x:c>
      <x:c r="E2635" s="12" t="n">
        <x:v>912.4433333333333</x:v>
      </x:c>
      <x:c r="F2635" s="12" t="n">
        <x:v>1.1437499999999998</x:v>
      </x:c>
      <x:c r="G2635" s="12" t="n">
        <x:f>E2635-F2635</x:f>
        <x:v>911.2995833333333</x:v>
      </x:c>
      <x:c r="H2635" s="12" t="n">
        <x:f>G2635-C2635+D2635</x:f>
        <x:v>121.6267526165771</x:v>
      </x:c>
      <x:c r="I2635" s="12" t="n">
        <x:v>858.2783999999998</x:v>
      </x:c>
      <x:c r="J2635" s="12" t="n">
        <x:v>81.93037325838094</x:v>
      </x:c>
      <x:c r="K2635" s="12" t="n">
        <x:f>G2635-I2635+J2635</x:f>
        <x:v>134.95155659171445</x:v>
      </x:c>
      <x:c r="L2635" s="12" t="n">
        <x:v>8295.193500058494</x:v>
      </x:c>
      <x:c r="M2635" s="12" t="n">
        <x:v>7461.860166736273</x:v>
      </x:c>
      <x:c r="N2635" s="12" t="n">
        <x:v>0</x:v>
      </x:c>
      <x:c r="O2635" s="12" t="n">
        <x:v>749.99999999</x:v>
      </x:c>
      <x:c r="P2635" s="12" t="n">
        <x:v>0</x:v>
      </x:c>
      <x:c r="Q2635" s="12" t="n">
        <x:v>0</x:v>
      </x:c>
      <x:c r="R2635" s="12" t="n">
        <x:v>3067.40708856787</x:v>
      </x:c>
      <x:c r="S2635" s="12" t="n">
        <x:v>0</x:v>
      </x:c>
      <x:c r="T2635" s="12" t="n">
        <x:v>0</x:v>
      </x:c>
      <x:c r="U2635" s="12" t="n">
        <x:f>'逐时购电与费用'!H2635+'逐时购电与费用'!J2635+F2635-P2635+O2635-E2635-N2635/'月度汇总'!$F$6-Q2635</x:f>
        <x:v>1.1368683772161603e-13</x:v>
      </x:c>
      <x:c r="V2635" s="12" t="n">
        <x:f>M2635-L2635-N2635+O2635/'月度汇总'!$F$7</x:f>
        <x:v>4.547473508864641e-13</x:v>
      </x:c>
    </x:row>
    <x:row r="2636" ht="20" customHeight="1">
      <x:c r="A2636" s="13" t="n">
        <x:f>'逐时购电与费用'!A2636</x:f>
        <x:v>45707.27777777778</x:v>
      </x:c>
      <x:c r="B2636" s="13" t="n">
        <x:v>45707</x:v>
      </x:c>
      <x:c r="C2636" s="12" t="n">
        <x:v>874.8910614279226</x:v>
      </x:c>
      <x:c r="D2636" s="12" t="n">
        <x:v>86.27010183625148</x:v>
      </x:c>
      <x:c r="E2636" s="12" t="n">
        <x:v>862.1264166666666</x:v>
      </x:c>
      <x:c r="F2636" s="12" t="n">
        <x:v>33.84226666666666</x:v>
      </x:c>
      <x:c r="G2636" s="12" t="n">
        <x:f>E2636-F2636</x:f>
        <x:v>828.28415</x:v>
      </x:c>
      <x:c r="H2636" s="12" t="n">
        <x:f>G2636-C2636+D2636</x:f>
        <x:v>39.6631904083288</x:v>
      </x:c>
      <x:c r="I2636" s="12" t="n">
        <x:v>865.9888516666665</x:v>
      </x:c>
      <x:c r="J2636" s="12" t="n">
        <x:v>89.70868852994394</x:v>
      </x:c>
      <x:c r="K2636" s="12" t="n">
        <x:f>G2636-I2636+J2636</x:f>
        <x:v>52.00398686327739</x:v>
      </x:c>
      <x:c r="L2636" s="12" t="n">
        <x:v>7461.860166736273</x:v>
      </x:c>
      <x:c r="M2636" s="12" t="n">
        <x:v>6652.278836248787</x:v>
      </x:c>
      <x:c r="N2636" s="12" t="n">
        <x:v>0</x:v>
      </x:c>
      <x:c r="O2636" s="12" t="n">
        <x:v>728.6231974387373</x:v>
      </x:c>
      <x:c r="P2636" s="12" t="n">
        <x:v>0</x:v>
      </x:c>
      <x:c r="Q2636" s="12" t="n">
        <x:v>0</x:v>
      </x:c>
      <x:c r="R2636" s="12" t="n">
        <x:v>3040.0902512845573</x:v>
      </x:c>
      <x:c r="S2636" s="12" t="n">
        <x:v>0</x:v>
      </x:c>
      <x:c r="T2636" s="12" t="n">
        <x:v>0</x:v>
      </x:c>
      <x:c r="U2636" s="12" t="n">
        <x:f>'逐时购电与费用'!H2636+'逐时购电与费用'!J2636+F2636-P2636+O2636-E2636-N2636/'月度汇总'!$F$6-Q2636</x:f>
        <x:v>-1.0000007932831068e-8</x:v>
      </x:c>
      <x:c r="V2636" s="12" t="n">
        <x:f>M2636-L2636-N2636+O2636/'月度汇总'!$F$7</x:f>
        <x:v>3.410605131648481e-13</x:v>
      </x:c>
    </x:row>
    <x:row r="2637" ht="20" customHeight="1">
      <x:c r="A2637" s="13" t="n">
        <x:f>'逐时购电与费用'!A2637</x:f>
        <x:v>45707.28472222222</x:v>
      </x:c>
      <x:c r="B2637" s="13" t="n">
        <x:v>45707</x:v>
      </x:c>
      <x:c r="C2637" s="12" t="n">
        <x:v>884.8684111139604</x:v>
      </x:c>
      <x:c r="D2637" s="12" t="n">
        <x:v>101.25305672856513</x:v>
      </x:c>
      <x:c r="E2637" s="12" t="n">
        <x:v>846.78395</x:v>
      </x:c>
      <x:c r="F2637" s="12" t="n">
        <x:v>76.55636666666666</x:v>
      </x:c>
      <x:c r="G2637" s="12" t="n">
        <x:f>E2637-F2637</x:f>
        <x:v>770.2275833333333</x:v>
      </x:c>
      <x:c r="H2637" s="12" t="n">
        <x:f>G2637-C2637+D2637</x:f>
        <x:v>-13.387771052061964</x:v>
      </x:c>
      <x:c r="I2637" s="12" t="n">
        <x:v>875.9541275</x:v>
      </x:c>
      <x:c r="J2637" s="12" t="n">
        <x:v>102.99024334205035</x:v>
      </x:c>
      <x:c r="K2637" s="12" t="n">
        <x:f>G2637-I2637+J2637</x:f>
        <x:v>-2.7363008246163645</x:v>
      </x:c>
      <x:c r="L2637" s="12" t="n">
        <x:v>6652.278836248787</x:v>
      </x:c>
      <x:c r="M2637" s="12" t="n">
        <x:v>6656.057213797021</x:v>
      </x:c>
      <x:c r="N2637" s="12" t="n">
        <x:v>3.778377548233876</x:v>
      </x:c>
      <x:c r="O2637" s="12" t="n">
        <x:v>0</x:v>
      </x:c>
      <x:c r="P2637" s="12" t="n">
        <x:v>2.7363008357274756</x:v>
      </x:c>
      <x:c r="Q2637" s="12" t="n">
        <x:v>0</x:v>
      </x:c>
      <x:c r="R2637" s="12" t="n">
        <x:v>3011.692062638745</x:v>
      </x:c>
      <x:c r="S2637" s="12" t="n">
        <x:v>0</x:v>
      </x:c>
      <x:c r="T2637" s="12" t="n">
        <x:v>0</x:v>
      </x:c>
      <x:c r="U2637" s="12" t="n">
        <x:f>'逐时购电与费用'!H2637+'逐时购电与费用'!J2637+F2637-P2637+O2637-E2637-N2637/'月度汇总'!$F$6-Q2637</x:f>
        <x:v>4.1744385725905886e-14</x:v>
      </x:c>
      <x:c r="V2637" s="12" t="n">
        <x:f>M2637-L2637-N2637+O2637/'月度汇总'!$F$7</x:f>
        <x:v>7.194245199571014e-14</x:v>
      </x:c>
    </x:row>
    <x:row r="2638" ht="20" customHeight="1">
      <x:c r="A2638" s="13" t="n">
        <x:f>'逐时购电与费用'!A2638</x:f>
        <x:v>45707.29166666667</x:v>
      </x:c>
      <x:c r="B2638" s="13" t="n">
        <x:v>45707</x:v>
      </x:c>
      <x:c r="C2638" s="12" t="n">
        <x:v>878.3106766971566</x:v>
      </x:c>
      <x:c r="D2638" s="12" t="n">
        <x:v>335.5038424384712</x:v>
      </x:c>
      <x:c r="E2638" s="12" t="n">
        <x:v>887.03</x:v>
      </x:c>
      <x:c r="F2638" s="12" t="n">
        <x:v>120.89374999999998</x:v>
      </x:c>
      <x:c r="G2638" s="12" t="n">
        <x:f>E2638-F2638</x:f>
        <x:v>766.13625</x:v>
      </x:c>
      <x:c r="H2638" s="12" t="n">
        <x:f>G2638-C2638+D2638</x:f>
        <x:v>223.32941574131462</x:v>
      </x:c>
      <x:c r="I2638" s="12" t="n">
        <x:v>869.3846500000001</x:v>
      </x:c>
      <x:c r="J2638" s="12" t="n">
        <x:v>348.6498205738196</x:v>
      </x:c>
      <x:c r="K2638" s="12" t="n">
        <x:f>G2638-I2638+J2638</x:f>
        <x:v>245.40142057381956</x:v>
      </x:c>
      <x:c r="L2638" s="12" t="n">
        <x:v>6656.057213797021</x:v>
      </x:c>
      <x:c r="M2638" s="12" t="n">
        <x:v>6388.210235416129</x:v>
      </x:c>
      <x:c r="N2638" s="12" t="n">
        <x:v>0</x:v>
      </x:c>
      <x:c r="O2638" s="12" t="n">
        <x:v>241.06228054280336</x:v>
      </x:c>
      <x:c r="P2638" s="12" t="n">
        <x:v>0</x:v>
      </x:c>
      <x:c r="Q2638" s="12" t="n">
        <x:v>0</x:v>
      </x:c>
      <x:c r="R2638" s="12" t="n">
        <x:v>2994.163610725985</x:v>
      </x:c>
      <x:c r="S2638" s="12" t="n">
        <x:v>0</x:v>
      </x:c>
      <x:c r="T2638" s="12" t="n">
        <x:v>0</x:v>
      </x:c>
      <x:c r="U2638" s="12" t="n">
        <x:f>'逐时购电与费用'!H2638+'逐时购电与费用'!J2638+F2638-P2638+O2638-E2638-N2638/'月度汇总'!$F$6-Q2638</x:f>
        <x:v>-1.0000007932831068e-8</x:v>
      </x:c>
      <x:c r="V2638" s="12" t="n">
        <x:f>M2638-L2638-N2638+O2638/'月度汇总'!$F$7</x:f>
        <x:v>2.8421709430404007e-13</x:v>
      </x:c>
    </x:row>
    <x:row r="2639" ht="20" customHeight="1">
      <x:c r="A2639" s="13" t="n">
        <x:f>'逐时购电与费用'!A2639</x:f>
        <x:v>45707.29861111111</x:v>
      </x:c>
      <x:c r="B2639" s="13" t="n">
        <x:v>45707</x:v>
      </x:c>
      <x:c r="C2639" s="12" t="n">
        <x:v>857.2536030724482</x:v>
      </x:c>
      <x:c r="D2639" s="12" t="n">
        <x:v>353.4207166172303</x:v>
      </x:c>
      <x:c r="E2639" s="12" t="n">
        <x:v>876.6779333333334</x:v>
      </x:c>
      <x:c r="F2639" s="12" t="n">
        <x:v>174.82935</x:v>
      </x:c>
      <x:c r="G2639" s="12" t="n">
        <x:f>E2639-F2639</x:f>
        <x:v>701.8485833333334</x:v>
      </x:c>
      <x:c r="H2639" s="12" t="n">
        <x:f>G2639-C2639+D2639</x:f>
        <x:v>198.01569687811553</x:v>
      </x:c>
      <x:c r="I2639" s="12" t="n">
        <x:v>851.1380966666667</x:v>
      </x:c>
      <x:c r="J2639" s="12" t="n">
        <x:v>364.532131384812</x:v>
      </x:c>
      <x:c r="K2639" s="12" t="n">
        <x:f>G2639-I2639+J2639</x:f>
        <x:v>215.2426180514787</x:v>
      </x:c>
      <x:c r="L2639" s="12" t="n">
        <x:v>6388.210235416129</x:v>
      </x:c>
      <x:c r="M2639" s="12" t="n">
        <x:v>6150.889859690644</x:v>
      </x:c>
      <x:c r="N2639" s="12" t="n">
        <x:v>0</x:v>
      </x:c>
      <x:c r="O2639" s="12" t="n">
        <x:v>213.58833815293644</x:v>
      </x:c>
      <x:c r="P2639" s="12" t="n">
        <x:v>0</x:v>
      </x:c>
      <x:c r="Q2639" s="12" t="n">
        <x:v>0</x:v>
      </x:c>
      <x:c r="R2639" s="12" t="n">
        <x:v>2813.044952542243</x:v>
      </x:c>
      <x:c r="S2639" s="12" t="n">
        <x:v>55.361420580778486</x:v>
      </x:c>
      <x:c r="T2639" s="12" t="n">
        <x:v>0</x:v>
      </x:c>
      <x:c r="U2639" s="12" t="n">
        <x:f>'逐时购电与费用'!H2639+'逐时购电与费用'!J2639+F2639-P2639+O2639-E2639-N2639/'月度汇总'!$F$6-Q2639</x:f>
        <x:v>-1.0000007932831068e-8</x:v>
      </x:c>
      <x:c r="V2639" s="12" t="n">
        <x:f>M2639-L2639-N2639+O2639/'月度汇总'!$F$7</x:f>
        <x:v>-1.4210854715202004e-13</x:v>
      </x:c>
    </x:row>
    <x:row r="2640" ht="20" customHeight="1">
      <x:c r="A2640" s="13" t="n">
        <x:f>'逐时购电与费用'!A2640</x:f>
        <x:v>45707.305555555555</x:v>
      </x:c>
      <x:c r="B2640" s="13" t="n">
        <x:v>45707</x:v>
      </x:c>
      <x:c r="C2640" s="12" t="n">
        <x:v>876.4829798865252</x:v>
      </x:c>
      <x:c r="D2640" s="12" t="n">
        <x:v>372.74479170951236</x:v>
      </x:c>
      <x:c r="E2640" s="12" t="n">
        <x:v>866.8710333333333</x:v>
      </x:c>
      <x:c r="F2640" s="12" t="n">
        <x:v>229.0617</x:v>
      </x:c>
      <x:c r="G2640" s="12" t="n">
        <x:f>E2640-F2640</x:f>
        <x:v>637.8093333333334</x:v>
      </x:c>
      <x:c r="H2640" s="12" t="n">
        <x:f>G2640-C2640+D2640</x:f>
        <x:v>134.07114515632054</x:v>
      </x:c>
      <x:c r="I2640" s="12" t="n">
        <x:v>874.4965233333335</x:v>
      </x:c>
      <x:c r="J2640" s="12" t="n">
        <x:v>381.6618474105252</x:v>
      </x:c>
      <x:c r="K2640" s="12" t="n">
        <x:f>G2640-I2640+J2640</x:f>
        <x:v>144.97465741052508</x:v>
      </x:c>
      <x:c r="L2640" s="12" t="n">
        <x:v>6150.889859690644</x:v>
      </x:c>
      <x:c r="M2640" s="12" t="n">
        <x:v>5987.1929599890545</x:v>
      </x:c>
      <x:c r="N2640" s="12" t="n">
        <x:v>0</x:v>
      </x:c>
      <x:c r="O2640" s="12" t="n">
        <x:v>147.32720973143057</x:v>
      </x:c>
      <x:c r="P2640" s="12" t="n">
        <x:v>0</x:v>
      </x:c>
      <x:c r="Q2640" s="12" t="n">
        <x:v>0</x:v>
      </x:c>
      <x:c r="R2640" s="12" t="n">
        <x:v>2643.3433761347987</x:v>
      </x:c>
      <x:c r="S2640" s="12" t="n">
        <x:v>126.47809252154389</x:v>
      </x:c>
      <x:c r="T2640" s="12" t="n">
        <x:v>0</x:v>
      </x:c>
      <x:c r="U2640" s="12" t="n">
        <x:f>'逐时购电与费用'!H2640+'逐时购电与费用'!J2640+F2640-P2640+O2640-E2640-N2640/'月度汇总'!$F$6-Q2640</x:f>
        <x:v>-1.0000007932831068e-8</x:v>
      </x:c>
      <x:c r="V2640" s="12" t="n">
        <x:f>M2640-L2640-N2640+O2640/'月度汇总'!$F$7</x:f>
        <x:v>2.8421709430404007e-13</x:v>
      </x:c>
    </x:row>
    <x:row r="2641" ht="20" customHeight="1">
      <x:c r="A2641" s="13" t="n">
        <x:f>'逐时购电与费用'!A2641</x:f>
        <x:v>45707.3125</x:v>
      </x:c>
      <x:c r="B2641" s="13" t="n">
        <x:v>45707</x:v>
      </x:c>
      <x:c r="C2641" s="12" t="n">
        <x:v>896.9482607112968</x:v>
      </x:c>
      <x:c r="D2641" s="12" t="n">
        <x:v>393.55042705447573</x:v>
      </x:c>
      <x:c r="E2641" s="12" t="n">
        <x:v>858.6133333333333</x:v>
      </x:c>
      <x:c r="F2641" s="12" t="n">
        <x:v>279.24375</x:v>
      </x:c>
      <x:c r="G2641" s="12" t="n">
        <x:f>E2641-F2641</x:f>
        <x:v>579.3695833333334</x:v>
      </x:c>
      <x:c r="H2641" s="12" t="n">
        <x:f>G2641-C2641+D2641</x:f>
        <x:v>75.97174967651227</x:v>
      </x:c>
      <x:c r="I2641" s="12" t="n">
        <x:v>898.1233666666667</x:v>
      </x:c>
      <x:c r="J2641" s="12" t="n">
        <x:v>400.10488406256695</x:v>
      </x:c>
      <x:c r="K2641" s="12" t="n">
        <x:f>G2641-I2641+J2641</x:f>
        <x:v>81.35110072923362</x:v>
      </x:c>
      <x:c r="L2641" s="12" t="n">
        <x:v>5987.1929599890545</x:v>
      </x:c>
      <x:c r="M2641" s="12" t="n">
        <x:v>5902.779904804041</x:v>
      </x:c>
      <x:c r="N2641" s="12" t="n">
        <x:v>0</x:v>
      </x:c>
      <x:c r="O2641" s="12" t="n">
        <x:v>75.97174966651234</x:v>
      </x:c>
      <x:c r="P2641" s="12" t="n">
        <x:v>0</x:v>
      </x:c>
      <x:c r="Q2641" s="12" t="n">
        <x:v>0</x:v>
      </x:c>
      <x:c r="R2641" s="12" t="n">
        <x:v>2528.0736388628557</x:v>
      </x:c>
      <x:c r="S2641" s="12" t="n">
        <x:v>126.47809252154411</x:v>
      </x:c>
      <x:c r="T2641" s="12" t="n">
        <x:v>0</x:v>
      </x:c>
      <x:c r="U2641" s="12" t="n">
        <x:f>'逐时购电与费用'!H2641+'逐时购电与费用'!J2641+F2641-P2641+O2641-E2641-N2641/'月度汇总'!$F$6-Q2641</x:f>
        <x:v>-1.0000007932831068e-8</x:v>
      </x:c>
      <x:c r="V2641" s="12" t="n">
        <x:f>M2641-L2641-N2641+O2641/'月度汇总'!$F$7</x:f>
        <x:v>-2.4158453015843406e-13</x:v>
      </x:c>
    </x:row>
    <x:row r="2642" ht="20" customHeight="1">
      <x:c r="A2642" s="13" t="n">
        <x:f>'逐时购电与费用'!A2642</x:f>
        <x:v>45707.319444444445</x:v>
      </x:c>
      <x:c r="B2642" s="13" t="n">
        <x:v>45707</x:v>
      </x:c>
      <x:c r="C2642" s="12" t="n">
        <x:v>849.7131255505082</x:v>
      </x:c>
      <x:c r="D2642" s="12" t="n">
        <x:v>414.28041433689833</x:v>
      </x:c>
      <x:c r="E2642" s="12" t="n">
        <x:v>820.2761166666666</x:v>
      </x:c>
      <x:c r="F2642" s="12" t="n">
        <x:v>330.6973</x:v>
      </x:c>
      <x:c r="G2642" s="12" t="n">
        <x:f>E2642-F2642</x:f>
        <x:v>489.57881666666657</x:v>
      </x:c>
      <x:c r="H2642" s="12" t="n">
        <x:f>G2642-C2642+D2642</x:f>
        <x:v>54.14610545305675</x:v>
      </x:c>
      <x:c r="I2642" s="12" t="n">
        <x:v>850.8777233333334</x:v>
      </x:c>
      <x:c r="J2642" s="12" t="n">
        <x:v>418.4808629215175</x:v>
      </x:c>
      <x:c r="K2642" s="12" t="n">
        <x:f>G2642-I2642+J2642</x:f>
        <x:v>57.18195625485066</x:v>
      </x:c>
      <x:c r="L2642" s="12" t="n">
        <x:v>5902.779904804041</x:v>
      </x:c>
      <x:c r="M2642" s="12" t="n">
        <x:v>6596.573932283508</x:v>
      </x:c>
      <x:c r="N2642" s="12" t="n">
        <x:v>693.7940274794677</x:v>
      </x:c>
      <x:c r="O2642" s="12" t="n">
        <x:v>0</x:v>
      </x:c>
      <x:c r="P2642" s="12" t="n">
        <x:v>0</x:v>
      </x:c>
      <x:c r="Q2642" s="12" t="n">
        <x:v>0</x:v>
      </x:c>
      <x:c r="R2642" s="12" t="n">
        <x:v>2483.02036035855</x:v>
      </x:c>
      <x:c r="S2642" s="12" t="n">
        <x:v>126.47809252154389</x:v>
      </x:c>
      <x:c r="T2642" s="12" t="n">
        <x:v>0</x:v>
      </x:c>
      <x:c r="U2642" s="12" t="n">
        <x:f>'逐时购电与费用'!H2642+'逐时购电与费用'!J2642+F2642-P2642+O2642-E2642-N2642/'月度汇总'!$F$6-Q2642</x:f>
        <x:v>1.111175151891075e-9</x:v>
      </x:c>
      <x:c r="V2642" s="12" t="n">
        <x:f>M2642-L2642-N2642+O2642/'月度汇总'!$F$7</x:f>
        <x:v>-3.410605131648481e-13</x:v>
      </x:c>
    </x:row>
    <x:row r="2643" ht="20" customHeight="1">
      <x:c r="A2643" s="13" t="n">
        <x:f>'逐时购电与费用'!A2643</x:f>
        <x:v>45707.32638888889</x:v>
      </x:c>
      <x:c r="B2643" s="13" t="n">
        <x:v>45707</x:v>
      </x:c>
      <x:c r="C2643" s="12" t="n">
        <x:v>958.6168450128378</x:v>
      </x:c>
      <x:c r="D2643" s="12" t="n">
        <x:v>434.506830272848</x:v>
      </x:c>
      <x:c r="E2643" s="12" t="n">
        <x:v>941.12545</x:v>
      </x:c>
      <x:c r="F2643" s="12" t="n">
        <x:v>389.06215</x:v>
      </x:c>
      <x:c r="G2643" s="12" t="n">
        <x:f>E2643-F2643</x:f>
        <x:v>552.0633</x:v>
      </x:c>
      <x:c r="H2643" s="12" t="n">
        <x:f>G2643-C2643+D2643</x:f>
        <x:v>27.95328526001026</x:v>
      </x:c>
      <x:c r="I2643" s="12" t="n">
        <x:v>959.7712224999999</x:v>
      </x:c>
      <x:c r="J2643" s="12" t="n">
        <x:v>436.41045383576306</x:v>
      </x:c>
      <x:c r="K2643" s="12" t="n">
        <x:f>G2643-I2643+J2643</x:f>
        <x:v>28.702531335763183</x:v>
      </x:c>
      <x:c r="L2643" s="12" t="n">
        <x:v>6596.573932283508</x:v>
      </x:c>
      <x:c r="M2643" s="12" t="n">
        <x:v>6089.548883845283</x:v>
      </x:c>
      <x:c r="N2643" s="12" t="n">
        <x:v>0</x:v>
      </x:c>
      <x:c r="O2643" s="12" t="n">
        <x:v>456.3225435944025</x:v>
      </x:c>
      <x:c r="P2643" s="12" t="n">
        <x:v>0</x:v>
      </x:c>
      <x:c r="Q2643" s="12" t="n">
        <x:v>0</x:v>
      </x:c>
      <x:c r="R2643" s="12" t="n">
        <x:v>2428.9913643033697</x:v>
      </x:c>
      <x:c r="S2643" s="12" t="n">
        <x:v>126.47809252154389</x:v>
      </x:c>
      <x:c r="T2643" s="12" t="n">
        <x:v>0</x:v>
      </x:c>
      <x:c r="U2643" s="12" t="n">
        <x:f>'逐时购电与费用'!H2643+'逐时购电与费用'!J2643+F2643-P2643+O2643-E2643-N2643/'月度汇总'!$F$6-Q2643</x:f>
        <x:v>-1.0000007932831068e-8</x:v>
      </x:c>
      <x:c r="V2643" s="12" t="n">
        <x:f>M2643-L2643-N2643+O2643/'月度汇总'!$F$7</x:f>
        <x:v>0</x:v>
      </x:c>
    </x:row>
    <x:row r="2644" ht="20" customHeight="1">
      <x:c r="A2644" s="13" t="n">
        <x:f>'逐时购电与费用'!A2644</x:f>
        <x:v>45707.33333333333</x:v>
      </x:c>
      <x:c r="B2644" s="13" t="n">
        <x:v>45707</x:v>
      </x:c>
      <x:c r="C2644" s="12" t="n">
        <x:v>1169.414929484824</x:v>
      </x:c>
      <x:c r="D2644" s="12" t="n">
        <x:v>603.5765713438191</x:v>
      </x:c>
      <x:c r="E2644" s="12" t="n">
        <x:v>1152.5266666666666</x:v>
      </x:c>
      <x:c r="F2644" s="12" t="n">
        <x:v>451.99375</x:v>
      </x:c>
      <x:c r="G2644" s="12" t="n">
        <x:f>E2644-F2644</x:f>
        <x:v>700.5329166666667</x:v>
      </x:c>
      <x:c r="H2644" s="12" t="n">
        <x:f>G2644-C2644+D2644</x:f>
        <x:v>134.69455852566182</x:v>
      </x:c>
      <x:c r="I2644" s="12" t="n">
        <x:v>1167.387</x:v>
      </x:c>
      <x:c r="J2644" s="12" t="n">
        <x:v>645.0120420194584</x:v>
      </x:c>
      <x:c r="K2644" s="12" t="n">
        <x:f>G2644-I2644+J2644</x:f>
        <x:v>178.15795868612508</x:v>
      </x:c>
      <x:c r="L2644" s="12" t="n">
        <x:v>6089.548883845283</x:v>
      </x:c>
      <x:c r="M2644" s="12" t="n">
        <x:v>5330.388093005054</x:v>
      </x:c>
      <x:c r="N2644" s="12" t="n">
        <x:v>0</x:v>
      </x:c>
      <x:c r="O2644" s="12" t="n">
        <x:v>683.2447117562067</x:v>
      </x:c>
      <x:c r="P2644" s="12" t="n">
        <x:v>0</x:v>
      </x:c>
      <x:c r="Q2644" s="12" t="n">
        <x:v>0</x:v>
      </x:c>
      <x:c r="R2644" s="12" t="n">
        <x:v>2355.7423362578643</x:v>
      </x:c>
      <x:c r="S2644" s="12" t="n">
        <x:v>126.47809252154389</x:v>
      </x:c>
      <x:c r="T2644" s="12" t="n">
        <x:v>1.8547862606728813</x:v>
      </x:c>
      <x:c r="U2644" s="12" t="n">
        <x:f>'逐时购电与费用'!H2644+'逐时购电与费用'!J2644+F2644-P2644+O2644-E2644-N2644/'月度汇总'!$F$6-Q2644</x:f>
        <x:v>-9.999894245993346e-9</x:v>
      </x:c>
      <x:c r="V2644" s="12" t="n">
        <x:f>M2644-L2644-N2644+O2644/'月度汇总'!$F$7</x:f>
        <x:v>3.410605131648481e-13</x:v>
      </x:c>
    </x:row>
    <x:row r="2645" ht="20" customHeight="1">
      <x:c r="A2645" s="13" t="n">
        <x:f>'逐时购电与费用'!A2645</x:f>
        <x:v>45707.34027777778</x:v>
      </x:c>
      <x:c r="B2645" s="13" t="n">
        <x:v>45707</x:v>
      </x:c>
      <x:c r="C2645" s="12" t="n">
        <x:v>1187.3506924702815</x:v>
      </x:c>
      <x:c r="D2645" s="12" t="n">
        <x:v>624.9298067326436</x:v>
      </x:c>
      <x:c r="E2645" s="12" t="n">
        <x:v>1176.4280166666667</x:v>
      </x:c>
      <x:c r="F2645" s="12" t="n">
        <x:v>509.40414999999996</x:v>
      </x:c>
      <x:c r="G2645" s="12" t="n">
        <x:f>E2645-F2645</x:f>
        <x:v>667.0238666666668</x:v>
      </x:c>
      <x:c r="H2645" s="12" t="n">
        <x:f>G2645-C2645+D2645</x:f>
        <x:v>104.60298092902883</x:v>
      </x:c>
      <x:c r="I2645" s="12" t="n">
        <x:v>1185.313095</x:v>
      </x:c>
      <x:c r="J2645" s="12" t="n">
        <x:v>663.9404956036024</x:v>
      </x:c>
      <x:c r="K2645" s="12" t="n">
        <x:f>G2645-I2645+J2645</x:f>
        <x:v>145.65126727026916</x:v>
      </x:c>
      <x:c r="L2645" s="12" t="n">
        <x:v>5330.388093005054</x:v>
      </x:c>
      <x:c r="M2645" s="12" t="n">
        <x:v>4589.250463386535</x:v>
      </x:c>
      <x:c r="N2645" s="12" t="n">
        <x:v>0</x:v>
      </x:c>
      <x:c r="O2645" s="12" t="n">
        <x:v>667.0238666566668</x:v>
      </x:c>
      <x:c r="P2645" s="12" t="n">
        <x:v>0</x:v>
      </x:c>
      <x:c r="Q2645" s="12" t="n">
        <x:v>0</x:v>
      </x:c>
      <x:c r="R2645" s="12" t="n">
        <x:v>2114.10043654245</x:v>
      </x:c>
      <x:c r="S2645" s="12" t="n">
        <x:v>126.47809252154389</x:v>
      </x:c>
      <x:c r="T2645" s="12" t="n">
        <x:v>0</x:v>
      </x:c>
      <x:c r="U2645" s="12" t="n">
        <x:f>'逐时购电与费用'!H2645+'逐时购电与费用'!J2645+F2645-P2645+O2645-E2645-N2645/'月度汇总'!$F$6-Q2645</x:f>
        <x:v>-9.999894245993346e-9</x:v>
      </x:c>
      <x:c r="V2645" s="12" t="n">
        <x:f>M2645-L2645-N2645+O2645/'月度汇总'!$F$7</x:f>
        <x:v>-3.410605131648481e-13</x:v>
      </x:c>
    </x:row>
    <x:row r="2646" ht="20" customHeight="1">
      <x:c r="A2646" s="13" t="n">
        <x:f>'逐时购电与费用'!A2646</x:f>
        <x:v>45707.34722222222</x:v>
      </x:c>
      <x:c r="B2646" s="13" t="n">
        <x:v>45707</x:v>
      </x:c>
      <x:c r="C2646" s="12" t="n">
        <x:v>1158.2592422628886</x:v>
      </x:c>
      <x:c r="D2646" s="12" t="n">
        <x:v>645.3940064517757</x:v>
      </x:c>
      <x:c r="E2646" s="12" t="n">
        <x:v>1147.2937499999998</x:v>
      </x:c>
      <x:c r="F2646" s="12" t="n">
        <x:v>552.7808666666666</x:v>
      </x:c>
      <x:c r="G2646" s="12" t="n">
        <x:f>E2646-F2646</x:f>
        <x:v>594.5128833333332</x:v>
      </x:c>
      <x:c r="H2646" s="12" t="n">
        <x:f>G2646-C2646+D2646</x:f>
        <x:v>81.64764752222027</x:v>
      </x:c>
      <x:c r="I2646" s="12" t="n">
        <x:v>1156.2122416666664</x:v>
      </x:c>
      <x:c r="J2646" s="12" t="n">
        <x:v>682.0808685947125</x:v>
      </x:c>
      <x:c r="K2646" s="12" t="n">
        <x:f>G2646-I2646+J2646</x:f>
        <x:v>120.38151026137928</x:v>
      </x:c>
      <x:c r="L2646" s="12" t="n">
        <x:v>4589.250463386535</x:v>
      </x:c>
      <x:c r="M2646" s="12" t="n">
        <x:v>3928.680593027276</x:v>
      </x:c>
      <x:c r="N2646" s="12" t="n">
        <x:v>0</x:v>
      </x:c>
      <x:c r="O2646" s="12" t="n">
        <x:v>594.5128833233332</x:v>
      </x:c>
      <x:c r="P2646" s="12" t="n">
        <x:v>0</x:v>
      </x:c>
      <x:c r="Q2646" s="12" t="n">
        <x:v>0</x:v>
      </x:c>
      <x:c r="R2646" s="12" t="n">
        <x:v>1957.1145292780473</x:v>
      </x:c>
      <x:c r="S2646" s="12" t="n">
        <x:v>126.47809252154389</x:v>
      </x:c>
      <x:c r="T2646" s="12" t="n">
        <x:v>0</x:v>
      </x:c>
      <x:c r="U2646" s="12" t="n">
        <x:f>'逐时购电与费用'!H2646+'逐时购电与费用'!J2646+F2646-P2646+O2646-E2646-N2646/'月度汇总'!$F$6-Q2646</x:f>
        <x:v>-9.999894245993346e-9</x:v>
      </x:c>
      <x:c r="V2646" s="12" t="n">
        <x:f>M2646-L2646-N2646+O2646/'月度汇总'!$F$7</x:f>
        <x:v>2.2737367544323206e-13</x:v>
      </x:c>
    </x:row>
    <x:row r="2647" ht="20" customHeight="1">
      <x:c r="A2647" s="13" t="n">
        <x:f>'逐时购电与费用'!A2647</x:f>
        <x:v>45707.35416666667</x:v>
      </x:c>
      <x:c r="B2647" s="13" t="n">
        <x:v>45707</x:v>
      </x:c>
      <x:c r="C2647" s="12" t="n">
        <x:v>1178.8504794519447</x:v>
      </x:c>
      <x:c r="D2647" s="12" t="n">
        <x:v>664.8157667764358</x:v>
      </x:c>
      <x:c r="E2647" s="12" t="n">
        <x:v>1162.23</x:v>
      </x:c>
      <x:c r="F2647" s="12" t="n">
        <x:v>590.275</x:v>
      </x:c>
      <x:c r="G2647" s="12" t="n">
        <x:f>E2647-F2647</x:f>
        <x:v>571.955</x:v>
      </x:c>
      <x:c r="H2647" s="12" t="n">
        <x:f>G2647-C2647+D2647</x:f>
        <x:v>57.92028732449114</x:v>
      </x:c>
      <x:c r="I2647" s="12" t="n">
        <x:v>1174.7595250000002</x:v>
      </x:c>
      <x:c r="J2647" s="12" t="n">
        <x:v>699.2971771368876</x:v>
      </x:c>
      <x:c r="K2647" s="12" t="n">
        <x:f>G2647-I2647+J2647</x:f>
        <x:v>96.4926521368875</x:v>
      </x:c>
      <x:c r="L2647" s="12" t="n">
        <x:v>3928.680593027276</x:v>
      </x:c>
      <x:c r="M2647" s="12" t="n">
        <x:v>3293.175037482831</x:v>
      </x:c>
      <x:c r="N2647" s="12" t="n">
        <x:v>0</x:v>
      </x:c>
      <x:c r="O2647" s="12" t="n">
        <x:v>571.95499999</x:v>
      </x:c>
      <x:c r="P2647" s="12" t="n">
        <x:v>0</x:v>
      </x:c>
      <x:c r="Q2647" s="12" t="n">
        <x:v>0</x:v>
      </x:c>
      <x:c r="R2647" s="12" t="n">
        <x:v>1865.7051747761968</x:v>
      </x:c>
      <x:c r="S2647" s="12" t="n">
        <x:v>126.79290121816894</x:v>
      </x:c>
      <x:c r="T2647" s="12" t="n">
        <x:v>0</x:v>
      </x:c>
      <x:c r="U2647" s="12" t="n">
        <x:f>'逐时购电与费用'!H2647+'逐时购电与费用'!J2647+F2647-P2647+O2647-E2647-N2647/'月度汇总'!$F$6-Q2647</x:f>
        <x:v>-9.999894245993346e-9</x:v>
      </x:c>
      <x:c r="V2647" s="12" t="n">
        <x:f>M2647-L2647-N2647+O2647/'月度汇总'!$F$7</x:f>
        <x:v>-1.1368683772161603e-13</x:v>
      </x:c>
    </x:row>
    <x:row r="2648" ht="20" customHeight="1">
      <x:c r="A2648" s="13" t="n">
        <x:f>'逐时购电与费用'!A2648</x:f>
        <x:v>45707.36111111111</x:v>
      </x:c>
      <x:c r="B2648" s="13" t="n">
        <x:v>45707</x:v>
      </x:c>
      <x:c r="C2648" s="12" t="n">
        <x:v>1192.0701019279652</x:v>
      </x:c>
      <x:c r="D2648" s="12" t="n">
        <x:v>685.0669888476011</x:v>
      </x:c>
      <x:c r="E2648" s="12" t="n">
        <x:v>1178.4258333333332</x:v>
      </x:c>
      <x:c r="F2648" s="12" t="n">
        <x:v>637.0601333333333</x:v>
      </x:c>
      <x:c r="G2648" s="12" t="n">
        <x:f>E2648-F2648</x:f>
        <x:v>541.3657</x:v>
      </x:c>
      <x:c r="H2648" s="12" t="n">
        <x:f>G2648-C2648+D2648</x:f>
        <x:v>34.36258691963587</x:v>
      </x:c>
      <x:c r="I2648" s="12" t="n">
        <x:v>1186.4125941666666</x:v>
      </x:c>
      <x:c r="J2648" s="12" t="n">
        <x:v>717.2487573080529</x:v>
      </x:c>
      <x:c r="K2648" s="12" t="n">
        <x:f>G2648-I2648+J2648</x:f>
        <x:v>72.20186314138618</x:v>
      </x:c>
      <x:c r="L2648" s="12" t="n">
        <x:v>3293.175037482831</x:v>
      </x:c>
      <x:c r="M2648" s="12" t="n">
        <x:v>2691.657593049498</x:v>
      </x:c>
      <x:c r="N2648" s="12" t="n">
        <x:v>0</x:v>
      </x:c>
      <x:c r="O2648" s="12" t="n">
        <x:v>541.3656999899999</x:v>
      </x:c>
      <x:c r="P2648" s="12" t="n">
        <x:v>0</x:v>
      </x:c>
      <x:c r="Q2648" s="12" t="n">
        <x:v>0</x:v>
      </x:c>
      <x:c r="R2648" s="12" t="n">
        <x:v>1805.549407595689</x:v>
      </x:c>
      <x:c r="S2648" s="12" t="n">
        <x:v>127.84042104582886</x:v>
      </x:c>
      <x:c r="T2648" s="12" t="n">
        <x:v>0</x:v>
      </x:c>
      <x:c r="U2648" s="12" t="n">
        <x:f>'逐时购电与费用'!H2648+'逐时购电与费用'!J2648+F2648-P2648+O2648-E2648-N2648/'月度汇总'!$F$6-Q2648</x:f>
        <x:v>-9.999894245993346e-9</x:v>
      </x:c>
      <x:c r="V2648" s="12" t="n">
        <x:f>M2648-L2648-N2648+O2648/'月度汇总'!$F$7</x:f>
        <x:v>-1.1368683772161603e-13</x:v>
      </x:c>
    </x:row>
    <x:row r="2649" ht="20" customHeight="1">
      <x:c r="A2649" s="13" t="n">
        <x:f>'逐时购电与费用'!A2649</x:f>
        <x:v>45707.368055555555</x:v>
      </x:c>
      <x:c r="B2649" s="13" t="n">
        <x:v>45707</x:v>
      </x:c>
      <x:c r="C2649" s="12" t="n">
        <x:v>1179.274798221467</x:v>
      </x:c>
      <x:c r="D2649" s="12" t="n">
        <x:v>706.5402598700185</x:v>
      </x:c>
      <x:c r="E2649" s="12" t="n">
        <x:v>1170.6784666666667</x:v>
      </x:c>
      <x:c r="F2649" s="12" t="n">
        <x:v>673.3307</x:v>
      </x:c>
      <x:c r="G2649" s="12" t="n">
        <x:f>E2649-F2649</x:f>
        <x:v>497.34776666666676</x:v>
      </x:c>
      <x:c r="H2649" s="12" t="n">
        <x:f>G2649-C2649+D2649</x:f>
        <x:v>24.61322831521818</x:v>
      </x:c>
      <x:c r="I2649" s="12" t="n">
        <x:v>1173.6086391666668</x:v>
      </x:c>
      <x:c r="J2649" s="12" t="n">
        <x:v>736.2836157941958</x:v>
      </x:c>
      <x:c r="K2649" s="12" t="n">
        <x:f>G2649-I2649+J2649</x:f>
        <x:v>60.022743294195834</x:v>
      </x:c>
      <x:c r="L2649" s="12" t="n">
        <x:v>2691.657593049498</x:v>
      </x:c>
      <x:c r="M2649" s="12" t="n">
        <x:v>2139.0489634309793</x:v>
      </x:c>
      <x:c r="N2649" s="12" t="n">
        <x:v>0</x:v>
      </x:c>
      <x:c r="O2649" s="12" t="n">
        <x:v>497.34776665666675</x:v>
      </x:c>
      <x:c r="P2649" s="12" t="n">
        <x:v>0</x:v>
      </x:c>
      <x:c r="Q2649" s="12" t="n">
        <x:v>0</x:v>
      </x:c>
      <x:c r="R2649" s="12" t="n">
        <x:v>1775.9788055751708</x:v>
      </x:c>
      <x:c r="S2649" s="12" t="n">
        <x:v>133.62868788930496</x:v>
      </x:c>
      <x:c r="T2649" s="12" t="n">
        <x:v>0</x:v>
      </x:c>
      <x:c r="U2649" s="12" t="n">
        <x:f>'逐时购电与费用'!H2649+'逐时购电与费用'!J2649+F2649-P2649+O2649-E2649-N2649/'月度汇总'!$F$6-Q2649</x:f>
        <x:v>-9.999894245993346e-9</x:v>
      </x:c>
      <x:c r="V2649" s="12" t="n">
        <x:f>M2649-L2649-N2649+O2649/'月度汇总'!$F$7</x:f>
        <x:v>1.1368683772161603e-13</x:v>
      </x:c>
    </x:row>
    <x:row r="2650" ht="20" customHeight="1">
      <x:c r="A2650" s="13" t="n">
        <x:f>'逐时购电与费用'!A2650</x:f>
        <x:v>45707.375</x:v>
      </x:c>
      <x:c r="B2650" s="13" t="n">
        <x:v>45707</x:v>
      </x:c>
      <x:c r="C2650" s="12" t="n">
        <x:v>1153.2994400082598</x:v>
      </x:c>
      <x:c r="D2650" s="12" t="n">
        <x:v>914.4080995234062</x:v>
      </x:c>
      <x:c r="E2650" s="12" t="n">
        <x:v>1154.3483333333334</x:v>
      </x:c>
      <x:c r="F2650" s="12" t="n">
        <x:v>708.1187499999999</x:v>
      </x:c>
      <x:c r="G2650" s="12" t="n">
        <x:f>E2650-F2650</x:f>
        <x:v>446.2295833333335</x:v>
      </x:c>
      <x:c r="H2650" s="12" t="n">
        <x:f>G2650-C2650+D2650</x:f>
        <x:v>207.33824284847992</x:v>
      </x:c>
      <x:c r="I2650" s="12" t="n">
        <x:v>1149.1931333333332</x:v>
      </x:c>
      <x:c r="J2650" s="12" t="n">
        <x:v>924.4579928184262</x:v>
      </x:c>
      <x:c r="K2650" s="12" t="n">
        <x:f>G2650-I2650+J2650</x:f>
        <x:v>221.49444281842648</x:v>
      </x:c>
      <x:c r="L2650" s="12" t="n">
        <x:v>2139.0489634309793</x:v>
      </x:c>
      <x:c r="M2650" s="12" t="n">
        <x:v>1643.238315293942</x:v>
      </x:c>
      <x:c r="N2650" s="12" t="n">
        <x:v>0</x:v>
      </x:c>
      <x:c r="O2650" s="12" t="n">
        <x:v>446.2295833233335</x:v>
      </x:c>
      <x:c r="P2650" s="12" t="n">
        <x:v>0</x:v>
      </x:c>
      <x:c r="Q2650" s="12" t="n">
        <x:v>0</x:v>
      </x:c>
      <x:c r="R2650" s="12" t="n">
        <x:v>1726.6782843689011</x:v>
      </x:c>
      <x:c r="S2650" s="12" t="n">
        <x:v>128.1969743563452</x:v>
      </x:c>
      <x:c r="T2650" s="12" t="n">
        <x:v>0</x:v>
      </x:c>
      <x:c r="U2650" s="12" t="n">
        <x:f>'逐时购电与费用'!H2650+'逐时购电与费用'!J2650+F2650-P2650+O2650-E2650-N2650/'月度汇总'!$F$6-Q2650</x:f>
        <x:v>-9.999894245993346e-9</x:v>
      </x:c>
      <x:c r="V2650" s="12" t="n">
        <x:f>M2650-L2650-N2650+O2650/'月度汇总'!$F$7</x:f>
        <x:v>-1.1368683772161603e-13</x:v>
      </x:c>
    </x:row>
    <x:row r="2651" ht="20" customHeight="1">
      <x:c r="A2651" s="13" t="n">
        <x:f>'逐时购电与费用'!A2651</x:f>
        <x:v>45707.381944444445</x:v>
      </x:c>
      <x:c r="B2651" s="13" t="n">
        <x:v>45707</x:v>
      </x:c>
      <x:c r="C2651" s="12" t="n">
        <x:v>1143.0087487812664</x:v>
      </x:c>
      <x:c r="D2651" s="12" t="n">
        <x:v>928.0087697158683</x:v>
      </x:c>
      <x:c r="E2651" s="12" t="n">
        <x:v>1162.9286</x:v>
      </x:c>
      <x:c r="F2651" s="12" t="n">
        <x:v>770.68175</x:v>
      </x:c>
      <x:c r="G2651" s="12" t="n">
        <x:f>E2651-F2651</x:f>
        <x:v>392.24685</x:v>
      </x:c>
      <x:c r="H2651" s="12" t="n">
        <x:f>G2651-C2651+D2651</x:f>
        <x:v>177.24687093460193</x:v>
      </x:c>
      <x:c r="I2651" s="12" t="n">
        <x:v>1138.8942583333335</x:v>
      </x:c>
      <x:c r="J2651" s="12" t="n">
        <x:v>936.5142292511498</x:v>
      </x:c>
      <x:c r="K2651" s="12" t="n">
        <x:f>G2651-I2651+J2651</x:f>
        <x:v>189.8668209178163</x:v>
      </x:c>
      <x:c r="L2651" s="12" t="n">
        <x:v>1643.238315293942</x:v>
      </x:c>
      <x:c r="M2651" s="12" t="n">
        <x:v>1207.4084819717198</x:v>
      </x:c>
      <x:c r="N2651" s="12" t="n">
        <x:v>0</x:v>
      </x:c>
      <x:c r="O2651" s="12" t="n">
        <x:v>392.24684999</x:v>
      </x:c>
      <x:c r="P2651" s="12" t="n">
        <x:v>0</x:v>
      </x:c>
      <x:c r="Q2651" s="12" t="n">
        <x:v>0</x:v>
      </x:c>
      <x:c r="R2651" s="12" t="n">
        <x:v>1437.6189506322664</x:v>
      </x:c>
      <x:c r="S2651" s="12" t="n">
        <x:v>160.22763997862648</x:v>
      </x:c>
      <x:c r="T2651" s="12" t="n">
        <x:v>0</x:v>
      </x:c>
      <x:c r="U2651" s="12" t="n">
        <x:f>'逐时购电与费用'!H2651+'逐时购电与费用'!J2651+F2651-P2651+O2651-E2651-N2651/'月度汇总'!$F$6-Q2651</x:f>
        <x:v>-1.000012161966879e-8</x:v>
      </x:c>
      <x:c r="V2651" s="12" t="n">
        <x:f>M2651-L2651-N2651+O2651/'月度汇总'!$F$7</x:f>
        <x:v>5.684341886080802e-14</x:v>
      </x:c>
    </x:row>
    <x:row r="2652" ht="20" customHeight="1">
      <x:c r="A2652" s="13" t="n">
        <x:f>'逐时购电与费用'!A2652</x:f>
        <x:v>45707.38888888889</x:v>
      </x:c>
      <x:c r="B2652" s="13" t="n">
        <x:v>45707</x:v>
      </x:c>
      <x:c r="C2652" s="12" t="n">
        <x:v>1159.6501891888652</x:v>
      </x:c>
      <x:c r="D2652" s="12" t="n">
        <x:v>941.9471623999164</x:v>
      </x:c>
      <x:c r="E2652" s="12" t="n">
        <x:v>1165.62795</x:v>
      </x:c>
      <x:c r="F2652" s="12" t="n">
        <x:v>822.2113333333333</x:v>
      </x:c>
      <x:c r="G2652" s="12" t="n">
        <x:f>E2652-F2652</x:f>
        <x:v>343.41661666666676</x:v>
      </x:c>
      <x:c r="H2652" s="12" t="n">
        <x:f>G2652-C2652+D2652</x:f>
        <x:v>125.71358987771794</x:v>
      </x:c>
      <x:c r="I2652" s="12" t="n">
        <x:v>1158.099630833333</x:v>
      </x:c>
      <x:c r="J2652" s="12" t="n">
        <x:v>948.8698378581554</x:v>
      </x:c>
      <x:c r="K2652" s="12" t="n">
        <x:f>G2652-I2652+J2652</x:f>
        <x:v>134.18682369148905</x:v>
      </x:c>
      <x:c r="L2652" s="12" t="n">
        <x:v>1207.4084819717198</x:v>
      </x:c>
      <x:c r="M2652" s="12" t="n">
        <x:v>1200.000000011111</x:v>
      </x:c>
      <x:c r="N2652" s="12" t="n">
        <x:v>0</x:v>
      </x:c>
      <x:c r="O2652" s="12" t="n">
        <x:v>6.667633764547759</x:v>
      </x:c>
      <x:c r="P2652" s="12" t="n">
        <x:v>0</x:v>
      </x:c>
      <x:c r="Q2652" s="12" t="n">
        <x:v>0</x:v>
      </x:c>
      <x:c r="R2652" s="12" t="n">
        <x:v>1234.1421237431741</x:v>
      </x:c>
      <x:c r="S2652" s="12" t="n">
        <x:v>402.5015782828186</x:v>
      </x:c>
      <x:c r="T2652" s="12" t="n">
        <x:v>363.44895539001254</x:v>
      </x:c>
      <x:c r="U2652" s="12" t="n">
        <x:f>'逐时购电与费用'!H2652+'逐时购电与费用'!J2652+F2652-P2652+O2652-E2652-N2652/'月度汇总'!$F$6-Q2652</x:f>
        <x:v>0</x:v>
      </x:c>
      <x:c r="V2652" s="12" t="n">
        <x:f>M2652-L2652-N2652+O2652/'月度汇总'!$F$7</x:f>
        <x:v>-7.638334409421077e-14</x:v>
      </x:c>
    </x:row>
    <x:row r="2653" ht="20" customHeight="1">
      <x:c r="A2653" s="13" t="n">
        <x:f>'逐时购电与费用'!A2653</x:f>
        <x:v>45707.39583333333</x:v>
      </x:c>
      <x:c r="B2653" s="13" t="n">
        <x:v>45707</x:v>
      </x:c>
      <x:c r="C2653" s="12" t="n">
        <x:v>1177.8593248730986</x:v>
      </x:c>
      <x:c r="D2653" s="12" t="n">
        <x:v>959.4154212299363</x:v>
      </x:c>
      <x:c r="E2653" s="12" t="n">
        <x:v>1149.385</x:v>
      </x:c>
      <x:c r="F2653" s="12" t="n">
        <x:v>853.6499999999999</x:v>
      </x:c>
      <x:c r="G2653" s="12" t="n">
        <x:f>E2653-F2653</x:f>
        <x:v>295.7350000000001</x:v>
      </x:c>
      <x:c r="H2653" s="12" t="n">
        <x:f>G2653-C2653+D2653</x:f>
        <x:v>77.2910963568379</x:v>
      </x:c>
      <x:c r="I2653" s="12" t="n">
        <x:v>1178.6633333333332</x:v>
      </x:c>
      <x:c r="J2653" s="12" t="n">
        <x:v>964.354476154837</x:v>
      </x:c>
      <x:c r="K2653" s="12" t="n">
        <x:f>G2653-I2653+J2653</x:f>
        <x:v>81.42614282150396</x:v>
      </x:c>
      <x:c r="L2653" s="12" t="n">
        <x:v>1200.000000011111</x:v>
      </x:c>
      <x:c r="M2653" s="12" t="n">
        <x:v>1200.000000011111</x:v>
      </x:c>
      <x:c r="N2653" s="12" t="n">
        <x:v>0</x:v>
      </x:c>
      <x:c r="O2653" s="12" t="n">
        <x:v>0</x:v>
      </x:c>
      <x:c r="P2653" s="12" t="n">
        <x:v>0</x:v>
      </x:c>
      <x:c r="Q2653" s="12" t="n">
        <x:v>0</x:v>
      </x:c>
      <x:c r="R2653" s="12" t="n">
        <x:v>1084.169212057366</x:v>
      </x:c>
      <x:c r="S2653" s="12" t="n">
        <x:v>362.8144947653673</x:v>
      </x:c>
      <x:c r="T2653" s="12" t="n">
        <x:v>362.8144947653673</x:v>
      </x:c>
      <x:c r="U2653" s="12" t="n">
        <x:f>'逐时购电与费用'!H2653+'逐时购电与费用'!J2653+F2653-P2653+O2653-E2653-N2653/'月度汇总'!$F$6-Q2653</x:f>
        <x:v>0</x:v>
      </x:c>
      <x:c r="V2653" s="12" t="n">
        <x:f>M2653-L2653-N2653+O2653/'月度汇总'!$F$7</x:f>
        <x:v>0</x:v>
      </x:c>
    </x:row>
    <x:row r="2654" ht="20" customHeight="1">
      <x:c r="A2654" s="13" t="n">
        <x:f>'逐时购电与费用'!A2654</x:f>
        <x:v>45707.40277777778</x:v>
      </x:c>
      <x:c r="B2654" s="13" t="n">
        <x:v>45707</x:v>
      </x:c>
      <x:c r="C2654" s="12" t="n">
        <x:v>1159.7824284744104</x:v>
      </x:c>
      <x:c r="D2654" s="12" t="n">
        <x:v>977.71159891819</x:v>
      </x:c>
      <x:c r="E2654" s="12" t="n">
        <x:v>1136.5826833333333</x:v>
      </x:c>
      <x:c r="F2654" s="12" t="n">
        <x:v>892.3523666666666</x:v>
      </x:c>
      <x:c r="G2654" s="12" t="n">
        <x:f>E2654-F2654</x:f>
        <x:v>244.23031666666668</x:v>
      </x:c>
      <x:c r="H2654" s="12" t="n">
        <x:f>G2654-C2654+D2654</x:f>
        <x:v>62.15948711044632</x:v>
      </x:c>
      <x:c r="I2654" s="12" t="n">
        <x:v>1158.2165991666666</x:v>
      </x:c>
      <x:c r="J2654" s="12" t="n">
        <x:v>980.5730183960101</x:v>
      </x:c>
      <x:c r="K2654" s="12" t="n">
        <x:f>G2654-I2654+J2654</x:f>
        <x:v>66.58673589601017</x:v>
      </x:c>
      <x:c r="L2654" s="12" t="n">
        <x:v>1200.000000011111</x:v>
      </x:c>
      <x:c r="M2654" s="12" t="n">
        <x:v>1200.000000011111</x:v>
      </x:c>
      <x:c r="N2654" s="12" t="n">
        <x:v>0</x:v>
      </x:c>
      <x:c r="O2654" s="12" t="n">
        <x:v>0</x:v>
      </x:c>
      <x:c r="P2654" s="12" t="n">
        <x:v>0</x:v>
      </x:c>
      <x:c r="Q2654" s="12" t="n">
        <x:v>0</x:v>
      </x:c>
      <x:c r="R2654" s="12" t="n">
        <x:v>986.5242291851511</x:v>
      </x:c>
      <x:c r="S2654" s="12" t="n">
        <x:v>296.4914649270863</x:v>
      </x:c>
      <x:c r="T2654" s="12" t="n">
        <x:v>278.71954300487505</x:v>
      </x:c>
      <x:c r="U2654" s="12" t="n">
        <x:f>'逐时购电与费用'!H2654+'逐时购电与费用'!J2654+F2654-P2654+O2654-E2654-N2654/'月度汇总'!$F$6-Q2654</x:f>
        <x:v>0</x:v>
      </x:c>
      <x:c r="V2654" s="12" t="n">
        <x:f>M2654-L2654-N2654+O2654/'月度汇总'!$F$7</x:f>
        <x:v>0</x:v>
      </x:c>
    </x:row>
    <x:row r="2655" ht="20" customHeight="1">
      <x:c r="A2655" s="13" t="n">
        <x:f>'逐时购电与费用'!A2655</x:f>
        <x:v>45707.40972222222</x:v>
      </x:c>
      <x:c r="B2655" s="13" t="n">
        <x:v>45707</x:v>
      </x:c>
      <x:c r="C2655" s="12" t="n">
        <x:v>1143.6375724695897</x:v>
      </x:c>
      <x:c r="D2655" s="12" t="n">
        <x:v>992.9546521970294</x:v>
      </x:c>
      <x:c r="E2655" s="12" t="n">
        <x:v>1152.1424499999998</x:v>
      </x:c>
      <x:c r="F2655" s="12" t="n">
        <x:v>923.88985</x:v>
      </x:c>
      <x:c r="G2655" s="12" t="n">
        <x:f>E2655-F2655</x:f>
        <x:v>228.2525999999998</x:v>
      </x:c>
      <x:c r="H2655" s="12" t="n">
        <x:f>G2655-C2655+D2655</x:f>
        <x:v>77.5696797274395</x:v>
      </x:c>
      <x:c r="I2655" s="12" t="n">
        <x:v>1139.4925283333334</x:v>
      </x:c>
      <x:c r="J2655" s="12" t="n">
        <x:v>994.0851359376989</x:v>
      </x:c>
      <x:c r="K2655" s="12" t="n">
        <x:f>G2655-I2655+J2655</x:f>
        <x:v>82.84520760436521</x:v>
      </x:c>
      <x:c r="L2655" s="12" t="n">
        <x:v>1200.000000011111</x:v>
      </x:c>
      <x:c r="M2655" s="12" t="n">
        <x:v>1200.000000011111</x:v>
      </x:c>
      <x:c r="N2655" s="12" t="n">
        <x:v>0</x:v>
      </x:c>
      <x:c r="O2655" s="12" t="n">
        <x:v>0</x:v>
      </x:c>
      <x:c r="P2655" s="12" t="n">
        <x:v>0</x:v>
      </x:c>
      <x:c r="Q2655" s="12" t="n">
        <x:v>0</x:v>
      </x:c>
      <x:c r="R2655" s="12" t="n">
        <x:v>971.4914649370861</x:v>
      </x:c>
      <x:c r="S2655" s="12" t="n">
        <x:v>279.0165643364894</x:v>
      </x:c>
      <x:c r="T2655" s="12" t="n">
        <x:v>206.02559909664387</x:v>
      </x:c>
      <x:c r="U2655" s="12" t="n">
        <x:f>'逐时购电与费用'!H2655+'逐时购电与费用'!J2655+F2655-P2655+O2655-E2655-N2655/'月度汇总'!$F$6-Q2655</x:f>
        <x:v>0</x:v>
      </x:c>
      <x:c r="V2655" s="12" t="n">
        <x:f>M2655-L2655-N2655+O2655/'月度汇总'!$F$7</x:f>
        <x:v>0</x:v>
      </x:c>
    </x:row>
    <x:row r="2656" ht="20" customHeight="1">
      <x:c r="A2656" s="13" t="n">
        <x:f>'逐时购电与费用'!A2656</x:f>
        <x:v>45707.41666666667</x:v>
      </x:c>
      <x:c r="B2656" s="13" t="n">
        <x:v>45707</x:v>
      </x:c>
      <x:c r="C2656" s="12" t="n">
        <x:v>1143.363133342921</x:v>
      </x:c>
      <x:c r="D2656" s="12" t="n">
        <x:v>1188.4818180500167</x:v>
      </x:c>
      <x:c r="E2656" s="12" t="n">
        <x:v>1164.0416666666665</x:v>
      </x:c>
      <x:c r="F2656" s="12" t="n">
        <x:v>952.375</x:v>
      </x:c>
      <x:c r="G2656" s="12" t="n">
        <x:f>E2656-F2656</x:f>
        <x:v>211.66666666666652</x:v>
      </x:c>
      <x:c r="H2656" s="12" t="n">
        <x:f>G2656-C2656+D2656</x:f>
        <x:v>256.7853513737623</x:v>
      </x:c>
      <x:c r="I2656" s="12" t="n">
        <x:v>1141.7828583333333</x:v>
      </x:c>
      <x:c r="J2656" s="12" t="n">
        <x:v>1168.746983871403</x:v>
      </x:c>
      <x:c r="K2656" s="12" t="n">
        <x:f>G2656-I2656+J2656</x:f>
        <x:v>238.63079220473628</x:v>
      </x:c>
      <x:c r="L2656" s="12" t="n">
        <x:v>1200.000000011111</x:v>
      </x:c>
      <x:c r="M2656" s="12" t="n">
        <x:v>1200.000000011111</x:v>
      </x:c>
      <x:c r="N2656" s="12" t="n">
        <x:v>0</x:v>
      </x:c>
      <x:c r="O2656" s="12" t="n">
        <x:v>0</x:v>
      </x:c>
      <x:c r="P2656" s="12" t="n">
        <x:v>0</x:v>
      </x:c>
      <x:c r="Q2656" s="12" t="n">
        <x:v>0</x:v>
      </x:c>
      <x:c r="R2656" s="12" t="n">
        <x:v>954.0165643464894</x:v>
      </x:c>
      <x:c r="S2656" s="12" t="n">
        <x:v>127.46642256333962</x:v>
      </x:c>
      <x:c r="T2656" s="12" t="n">
        <x:v>127.46642256333962</x:v>
      </x:c>
      <x:c r="U2656" s="12" t="n">
        <x:f>'逐时购电与费用'!H2656+'逐时购电与费用'!J2656+F2656-P2656+O2656-E2656-N2656/'月度汇总'!$F$6-Q2656</x:f>
        <x:v>0</x:v>
      </x:c>
      <x:c r="V2656" s="12" t="n">
        <x:f>M2656-L2656-N2656+O2656/'月度汇总'!$F$7</x:f>
        <x:v>0</x:v>
      </x:c>
    </x:row>
    <x:row r="2657" ht="20" customHeight="1">
      <x:c r="A2657" s="13" t="n">
        <x:f>'逐时购电与费用'!A2657</x:f>
        <x:v>45707.42361111111</x:v>
      </x:c>
      <x:c r="B2657" s="13" t="n">
        <x:v>45707</x:v>
      </x:c>
      <x:c r="C2657" s="12" t="n">
        <x:v>1137.0212049238785</x:v>
      </x:c>
      <x:c r="D2657" s="12" t="n">
        <x:v>1196.5107043334262</x:v>
      </x:c>
      <x:c r="E2657" s="12" t="n">
        <x:v>1120.9377</x:v>
      </x:c>
      <x:c r="F2657" s="12" t="n">
        <x:v>1001.8086333333333</x:v>
      </x:c>
      <x:c r="G2657" s="12" t="n">
        <x:f>E2657-F2657</x:f>
        <x:v>119.12906666666663</x:v>
      </x:c>
      <x:c r="H2657" s="12" t="n">
        <x:f>G2657-C2657+D2657</x:f>
        <x:v>178.6185660762144</x:v>
      </x:c>
      <x:c r="I2657" s="12" t="n">
        <x:v>1135.7615025000002</x:v>
      </x:c>
      <x:c r="J2657" s="12" t="n">
        <x:v>1175.8641442726519</x:v>
      </x:c>
      <x:c r="K2657" s="12" t="n">
        <x:f>G2657-I2657+J2657</x:f>
        <x:v>159.23170843931825</x:v>
      </x:c>
      <x:c r="L2657" s="12" t="n">
        <x:v>1200.000000011111</x:v>
      </x:c>
      <x:c r="M2657" s="12" t="n">
        <x:v>1200.000000011111</x:v>
      </x:c>
      <x:c r="N2657" s="12" t="n">
        <x:v>0</x:v>
      </x:c>
      <x:c r="O2657" s="12" t="n">
        <x:v>0</x:v>
      </x:c>
      <x:c r="P2657" s="12" t="n">
        <x:v>0</x:v>
      </x:c>
      <x:c r="Q2657" s="12" t="n">
        <x:v>0</x:v>
      </x:c>
      <x:c r="R2657" s="12" t="n">
        <x:v>799.5860162350801</x:v>
      </x:c>
      <x:c r="S2657" s="12" t="n">
        <x:v>126.47809252154389</x:v>
      </x:c>
      <x:c r="T2657" s="12" t="n">
        <x:v>114.62001831191287</x:v>
      </x:c>
      <x:c r="U2657" s="12" t="n">
        <x:f>'逐时购电与费用'!H2657+'逐时购电与费用'!J2657+F2657-P2657+O2657-E2657-N2657/'月度汇总'!$F$6-Q2657</x:f>
        <x:v>0</x:v>
      </x:c>
      <x:c r="V2657" s="12" t="n">
        <x:f>M2657-L2657-N2657+O2657/'月度汇总'!$F$7</x:f>
        <x:v>0</x:v>
      </x:c>
    </x:row>
    <x:row r="2658" ht="20" customHeight="1">
      <x:c r="A2658" s="13" t="n">
        <x:f>'逐时购电与费用'!A2658</x:f>
        <x:v>45707.430555555555</x:v>
      </x:c>
      <x:c r="B2658" s="13" t="n">
        <x:v>45707</x:v>
      </x:c>
      <x:c r="C2658" s="12" t="n">
        <x:v>1133.1534783913653</x:v>
      </x:c>
      <x:c r="D2658" s="12" t="n">
        <x:v>1204.4750372096908</x:v>
      </x:c>
      <x:c r="E2658" s="12" t="n">
        <x:v>1117.2860166666665</x:v>
      </x:c>
      <x:c r="F2658" s="12" t="n">
        <x:v>1057.9422</x:v>
      </x:c>
      <x:c r="G2658" s="12" t="n">
        <x:f>E2658-F2658</x:f>
        <x:v>59.3438166666665</x:v>
      </x:c>
      <x:c r="H2658" s="12" t="n">
        <x:f>G2658-C2658+D2658</x:f>
        <x:v>130.66537548499196</x:v>
      </x:c>
      <x:c r="I2658" s="12" t="n">
        <x:v>1128.9876466666667</x:v>
      </x:c>
      <x:c r="J2658" s="12" t="n">
        <x:v>1182.9240816747351</x:v>
      </x:c>
      <x:c r="K2658" s="12" t="n">
        <x:f>G2658-I2658+J2658</x:f>
        <x:v>113.28025167473493</x:v>
      </x:c>
      <x:c r="L2658" s="12" t="n">
        <x:v>1200.000000011111</x:v>
      </x:c>
      <x:c r="M2658" s="12" t="n">
        <x:v>1200.000000011111</x:v>
      </x:c>
      <x:c r="N2658" s="12" t="n">
        <x:v>0</x:v>
      </x:c>
      <x:c r="O2658" s="12" t="n">
        <x:v>0</x:v>
      </x:c>
      <x:c r="P2658" s="12" t="n">
        <x:v>0</x:v>
      </x:c>
      <x:c r="Q2658" s="12" t="n">
        <x:v>0</x:v>
      </x:c>
      <x:c r="R2658" s="12" t="n">
        <x:v>694.3691933546564</x:v>
      </x:c>
      <x:c r="S2658" s="12" t="n">
        <x:v>127.74194431678688</x:v>
      </x:c>
      <x:c r="T2658" s="12" t="n">
        <x:v>67.82401985747083</x:v>
      </x:c>
      <x:c r="U2658" s="12" t="n">
        <x:f>'逐时购电与费用'!H2658+'逐时购电与费用'!J2658+F2658-P2658+O2658-E2658-N2658/'月度汇总'!$F$6-Q2658</x:f>
        <x:v>0</x:v>
      </x:c>
      <x:c r="V2658" s="12" t="n">
        <x:f>M2658-L2658-N2658+O2658/'月度汇总'!$F$7</x:f>
        <x:v>0</x:v>
      </x:c>
    </x:row>
    <x:row r="2659" ht="20" customHeight="1">
      <x:c r="A2659" s="13" t="n">
        <x:f>'逐时购电与费用'!A2659</x:f>
        <x:v>45707.4375</x:v>
      </x:c>
      <x:c r="B2659" s="13" t="n">
        <x:v>45707</x:v>
      </x:c>
      <x:c r="C2659" s="12" t="n">
        <x:v>1134.482184777842</x:v>
      </x:c>
      <x:c r="D2659" s="12" t="n">
        <x:v>1211.4704281968802</x:v>
      </x:c>
      <x:c r="E2659" s="12" t="n">
        <x:v>1154.1783333333333</x:v>
      </x:c>
      <x:c r="F2659" s="12" t="n">
        <x:v>1101.63125</x:v>
      </x:c>
      <x:c r="G2659" s="12" t="n">
        <x:f>E2659-F2659</x:f>
        <x:v>52.547083333333376</x:v>
      </x:c>
      <x:c r="H2659" s="12" t="n">
        <x:f>G2659-C2659+D2659</x:f>
        <x:v>129.5353267523717</x:v>
      </x:c>
      <x:c r="I2659" s="12" t="n">
        <x:v>1130.3098000000002</x:v>
      </x:c>
      <x:c r="J2659" s="12" t="n">
        <x:v>1189.1251060718741</x:v>
      </x:c>
      <x:c r="K2659" s="12" t="n">
        <x:f>G2659-I2659+J2659</x:f>
        <x:v>111.3623894052073</x:v>
      </x:c>
      <x:c r="L2659" s="12" t="n">
        <x:v>1200.000000011111</x:v>
      </x:c>
      <x:c r="M2659" s="12" t="n">
        <x:v>1200.000000011111</x:v>
      </x:c>
      <x:c r="N2659" s="12" t="n">
        <x:v>0</x:v>
      </x:c>
      <x:c r="O2659" s="12" t="n">
        <x:v>0</x:v>
      </x:c>
      <x:c r="P2659" s="12" t="n">
        <x:v>0</x:v>
      </x:c>
      <x:c r="Q2659" s="12" t="n">
        <x:v>0</x:v>
      </x:c>
      <x:c r="R2659" s="12" t="n">
        <x:v>634.6271185820681</x:v>
      </x:c>
      <x:c r="S2659" s="12" t="n">
        <x:v>127.84416479184733</x:v>
      </x:c>
      <x:c r="T2659" s="12" t="n">
        <x:v>51.159906331888806</x:v>
      </x:c>
      <x:c r="U2659" s="12" t="n">
        <x:f>'逐时购电与费用'!H2659+'逐时购电与费用'!J2659+F2659-P2659+O2659-E2659-N2659/'月度汇总'!$F$6-Q2659</x:f>
        <x:v>0</x:v>
      </x:c>
      <x:c r="V2659" s="12" t="n">
        <x:f>M2659-L2659-N2659+O2659/'月度汇总'!$F$7</x:f>
        <x:v>0</x:v>
      </x:c>
    </x:row>
    <x:row r="2660" ht="20" customHeight="1">
      <x:c r="A2660" s="13" t="n">
        <x:f>'逐时购电与费用'!A2660</x:f>
        <x:v>45707.444444444445</x:v>
      </x:c>
      <x:c r="B2660" s="13" t="n">
        <x:v>45707</x:v>
      </x:c>
      <x:c r="C2660" s="12" t="n">
        <x:v>1131.609446640001</x:v>
      </x:c>
      <x:c r="D2660" s="12" t="n">
        <x:v>1215.2046098008072</x:v>
      </x:c>
      <x:c r="E2660" s="12" t="n">
        <x:v>1137.3226666666665</x:v>
      </x:c>
      <x:c r="F2660" s="12" t="n">
        <x:v>1124.6428666666666</x:v>
      </x:c>
      <x:c r="G2660" s="12" t="n">
        <x:f>E2660-F2660</x:f>
        <x:v>12.679799999999886</x:v>
      </x:c>
      <x:c r="H2660" s="12" t="n">
        <x:f>G2660-C2660+D2660</x:f>
        <x:v>96.27496316080624</x:v>
      </x:c>
      <x:c r="I2660" s="12" t="n">
        <x:v>1129.6469133333333</x:v>
      </x:c>
      <x:c r="J2660" s="12" t="n">
        <x:v>1192.4352500326197</x:v>
      </x:c>
      <x:c r="K2660" s="12" t="n">
        <x:f>G2660-I2660+J2660</x:f>
        <x:v>75.46813669928633</x:v>
      </x:c>
      <x:c r="L2660" s="12" t="n">
        <x:v>1200.000000011111</x:v>
      </x:c>
      <x:c r="M2660" s="12" t="n">
        <x:v>1200.000000011111</x:v>
      </x:c>
      <x:c r="N2660" s="12" t="n">
        <x:v>0</x:v>
      </x:c>
      <x:c r="O2660" s="12" t="n">
        <x:v>0</x:v>
      </x:c>
      <x:c r="P2660" s="12" t="n">
        <x:v>0</x:v>
      </x:c>
      <x:c r="Q2660" s="12" t="n">
        <x:v>0</x:v>
      </x:c>
      <x:c r="R2660" s="12" t="n">
        <x:v>587.4698192193025</x:v>
      </x:c>
      <x:c r="S2660" s="12" t="n">
        <x:v>126.47809252154389</x:v>
      </x:c>
      <x:c r="T2660" s="12" t="n">
        <x:v>35.261209540468144</x:v>
      </x:c>
      <x:c r="U2660" s="12" t="n">
        <x:f>'逐时购电与费用'!H2660+'逐时购电与费用'!J2660+F2660-P2660+O2660-E2660-N2660/'月度汇总'!$F$6-Q2660</x:f>
        <x:v>0</x:v>
      </x:c>
      <x:c r="V2660" s="12" t="n">
        <x:f>M2660-L2660-N2660+O2660/'月度汇总'!$F$7</x:f>
        <x:v>0</x:v>
      </x:c>
    </x:row>
    <x:row r="2661" ht="20" customHeight="1">
      <x:c r="A2661" s="13" t="n">
        <x:f>'逐时购电与费用'!A2661</x:f>
        <x:v>45707.45138888889</x:v>
      </x:c>
      <x:c r="B2661" s="13" t="n">
        <x:v>45707</x:v>
      </x:c>
      <x:c r="C2661" s="12" t="n">
        <x:v>1122.7208388960053</x:v>
      </x:c>
      <x:c r="D2661" s="12" t="n">
        <x:v>1222.84927573704</x:v>
      </x:c>
      <x:c r="E2661" s="12" t="n">
        <x:v>1110.8086166666667</x:v>
      </x:c>
      <x:c r="F2661" s="12" t="n">
        <x:v>1142.1194833333334</x:v>
      </x:c>
      <x:c r="G2661" s="12" t="n">
        <x:f>E2661-F2661</x:f>
        <x:v>-31.310866666666698</x:v>
      </x:c>
      <x:c r="H2661" s="12" t="n">
        <x:f>G2661-C2661+D2661</x:f>
        <x:v>68.81757017436803</x:v>
      </x:c>
      <x:c r="I2661" s="12" t="n">
        <x:v>1123.1144149999998</x:v>
      </x:c>
      <x:c r="J2661" s="12" t="n">
        <x:v>1199.2118205009995</x:v>
      </x:c>
      <x:c r="K2661" s="12" t="n">
        <x:f>G2661-I2661+J2661</x:f>
        <x:v>44.78653883433299</x:v>
      </x:c>
      <x:c r="L2661" s="12" t="n">
        <x:v>1200.000000011111</x:v>
      </x:c>
      <x:c r="M2661" s="12" t="n">
        <x:v>1228.179780010111</x:v>
      </x:c>
      <x:c r="N2661" s="12" t="n">
        <x:v>28.179779999000004</x:v>
      </x:c>
      <x:c r="O2661" s="12" t="n">
        <x:v>0</x:v>
      </x:c>
      <x:c r="P2661" s="12" t="n">
        <x:v>0</x:v>
      </x:c>
      <x:c r="Q2661" s="12" t="n">
        <x:v>0</x:v>
      </x:c>
      <x:c r="R2661" s="12" t="n">
        <x:v>489.4202729695479</x:v>
      </x:c>
      <x:c r="S2661" s="12" t="n">
        <x:v>126.47809252154389</x:v>
      </x:c>
      <x:c r="T2661" s="12" t="n">
        <x:v>2.9990945290328455</x:v>
      </x:c>
      <x:c r="U2661" s="12" t="n">
        <x:f>'逐时购电与费用'!H2661+'逐时购电与费用'!J2661+F2661-P2661+O2661-E2661-N2661/'月度汇总'!$F$6-Q2661</x:f>
        <x:v>1.111139624754287e-9</x:v>
      </x:c>
      <x:c r="V2661" s="12" t="n">
        <x:f>M2661-L2661-N2661+O2661/'月度汇总'!$F$7</x:f>
        <x:v>-5.684341886080802e-14</x:v>
      </x:c>
    </x:row>
    <x:row r="2662" ht="20" customHeight="1">
      <x:c r="A2662" s="13" t="n">
        <x:f>'逐时购电与费用'!A2662</x:f>
        <x:v>45707.45833333333</x:v>
      </x:c>
      <x:c r="B2662" s="13" t="n">
        <x:v>45707</x:v>
      </x:c>
      <x:c r="C2662" s="12" t="n">
        <x:v>1116.8735363292817</x:v>
      </x:c>
      <x:c r="D2662" s="12" t="n">
        <x:v>1289.0452407154155</x:v>
      </x:c>
      <x:c r="E2662" s="12" t="n">
        <x:v>1112.6483333333333</x:v>
      </x:c>
      <x:c r="F2662" s="12" t="n">
        <x:v>1167.9875</x:v>
      </x:c>
      <x:c r="G2662" s="12" t="n">
        <x:f>E2662-F2662</x:f>
        <x:v>-55.33916666666664</x:v>
      </x:c>
      <x:c r="H2662" s="12" t="n">
        <x:f>G2662-C2662+D2662</x:f>
        <x:v>116.83253771946715</x:v>
      </x:c>
      <x:c r="I2662" s="12" t="n">
        <x:v>1117.261083333333</x:v>
      </x:c>
      <x:c r="J2662" s="12" t="n">
        <x:v>1311.5174611496172</x:v>
      </x:c>
      <x:c r="K2662" s="12" t="n">
        <x:f>G2662-I2662+J2662</x:f>
        <x:v>138.91721114961751</x:v>
      </x:c>
      <x:c r="L2662" s="12" t="n">
        <x:v>1228.179780010111</x:v>
      </x:c>
      <x:c r="M2662" s="12" t="n">
        <x:v>1340.0591061422026</x:v>
      </x:c>
      <x:c r="N2662" s="12" t="n">
        <x:v>111.87932613209159</x:v>
      </x:c>
      <x:c r="O2662" s="12" t="n">
        <x:v>0</x:v>
      </x:c>
      <x:c r="P2662" s="12" t="n">
        <x:v>0</x:v>
      </x:c>
      <x:c r="Q2662" s="12" t="n">
        <x:v>0</x:v>
      </x:c>
      <x:c r="R2662" s="12" t="n">
        <x:v>444.24177822436</x:v>
      </x:c>
      <x:c r="S2662" s="12" t="n">
        <x:v>126.47809252154389</x:v>
      </x:c>
      <x:c r="T2662" s="12" t="n">
        <x:v>0</x:v>
      </x:c>
      <x:c r="U2662" s="12" t="n">
        <x:f>'逐时购电与费用'!H2662+'逐时购电与费用'!J2662+F2662-P2662+O2662-E2662-N2662/'月度汇总'!$F$6-Q2662</x:f>
        <x:v>1.111104097617499e-9</x:v>
      </x:c>
      <x:c r="V2662" s="12" t="n">
        <x:f>M2662-L2662-N2662+O2662/'月度汇总'!$F$7</x:f>
        <x:v>0</x:v>
      </x:c>
    </x:row>
    <x:row r="2663" ht="20" customHeight="1">
      <x:c r="A2663" s="13" t="n">
        <x:f>'逐时购电与费用'!A2663</x:f>
        <x:v>45707.46527777778</x:v>
      </x:c>
      <x:c r="B2663" s="13" t="n">
        <x:v>45707</x:v>
      </x:c>
      <x:c r="C2663" s="12" t="n">
        <x:v>1124.592341925546</x:v>
      </x:c>
      <x:c r="D2663" s="12" t="n">
        <x:v>1298.0203041263203</x:v>
      </x:c>
      <x:c r="E2663" s="12" t="n">
        <x:v>1132.3921666666665</x:v>
      </x:c>
      <x:c r="F2663" s="12" t="n">
        <x:v>1207.6359833333331</x:v>
      </x:c>
      <x:c r="G2663" s="12" t="n">
        <x:f>E2663-F2663</x:f>
        <x:v>-75.24381666666659</x:v>
      </x:c>
      <x:c r="H2663" s="12" t="n">
        <x:f>G2663-C2663+D2663</x:f>
        <x:v>98.18414553410776</x:v>
      </x:c>
      <x:c r="I2663" s="12" t="n">
        <x:v>1126.2052416666666</x:v>
      </x:c>
      <x:c r="J2663" s="12" t="n">
        <x:v>1319.4733548628935</x:v>
      </x:c>
      <x:c r="K2663" s="12" t="n">
        <x:f>G2663-I2663+J2663</x:f>
        <x:v>118.02429652956039</x:v>
      </x:c>
      <x:c r="L2663" s="12" t="n">
        <x:v>1340.0591061422026</x:v>
      </x:c>
      <x:c r="M2663" s="12" t="n">
        <x:v>1980.32420643834</x:v>
      </x:c>
      <x:c r="N2663" s="12" t="n">
        <x:v>640.2651002961375</x:v>
      </x:c>
      <x:c r="O2663" s="12" t="n">
        <x:v>0</x:v>
      </x:c>
      <x:c r="P2663" s="12" t="n">
        <x:v>0</x:v>
      </x:c>
      <x:c r="Q2663" s="12" t="n">
        <x:v>0</x:v>
      </x:c>
      <x:c r="R2663" s="12" t="n">
        <x:v>422.0481417550655</x:v>
      </x:c>
      <x:c r="S2663" s="12" t="n">
        <x:v>126.47809252154411</x:v>
      </x:c>
      <x:c r="T2663" s="12" t="n">
        <x:v>0</x:v>
      </x:c>
      <x:c r="U2663" s="12" t="n">
        <x:f>'逐时购电与费用'!H2663+'逐时购电与费用'!J2663+F2663-P2663+O2663-E2663-N2663/'月度汇总'!$F$6-Q2663</x:f>
        <x:v>1.111175151891075e-9</x:v>
      </x:c>
      <x:c r="V2663" s="12" t="n">
        <x:f>M2663-L2663-N2663+O2663/'月度汇总'!$F$7</x:f>
        <x:v>0</x:v>
      </x:c>
    </x:row>
    <x:row r="2664" ht="20" customHeight="1">
      <x:c r="A2664" s="13" t="n">
        <x:f>'逐时购电与费用'!A2664</x:f>
        <x:v>45707.47222222222</x:v>
      </x:c>
      <x:c r="B2664" s="13" t="n">
        <x:v>45707</x:v>
      </x:c>
      <x:c r="C2664" s="12" t="n">
        <x:v>1127.7888860430596</x:v>
      </x:c>
      <x:c r="D2664" s="12" t="n">
        <x:v>1299.8183614174918</x:v>
      </x:c>
      <x:c r="E2664" s="12" t="n">
        <x:v>1135.8286833333332</x:v>
      </x:c>
      <x:c r="F2664" s="12" t="n">
        <x:v>1259.3571833333333</x:v>
      </x:c>
      <x:c r="G2664" s="12" t="n">
        <x:f>E2664-F2664</x:f>
        <x:v>-123.52850000000012</x:v>
      </x:c>
      <x:c r="H2664" s="12" t="n">
        <x:f>G2664-C2664+D2664</x:f>
        <x:v>48.50097537443207</x:v>
      </x:c>
      <x:c r="I2664" s="12" t="n">
        <x:v>1132.7604075</x:v>
      </x:c>
      <x:c r="J2664" s="12" t="n">
        <x:v>1321.067232481804</x:v>
      </x:c>
      <x:c r="K2664" s="12" t="n">
        <x:f>G2664-I2664+J2664</x:f>
        <x:v>64.77832498180396</x:v>
      </x:c>
      <x:c r="L2664" s="12" t="n">
        <x:v>1980.32420643834</x:v>
      </x:c>
      <x:c r="M2664" s="12" t="n">
        <x:v>2665.5443953458134</x:v>
      </x:c>
      <x:c r="N2664" s="12" t="n">
        <x:v>685.2201889074731</x:v>
      </x:c>
      <x:c r="O2664" s="12" t="n">
        <x:v>0</x:v>
      </x:c>
      <x:c r="P2664" s="12" t="n">
        <x:v>0</x:v>
      </x:c>
      <x:c r="Q2664" s="12" t="n">
        <x:v>0</x:v>
      </x:c>
      <x:c r="R2664" s="12" t="n">
        <x:v>342.1116677893874</x:v>
      </x:c>
      <x:c r="S2664" s="12" t="n">
        <x:v>126.47809252154389</x:v>
      </x:c>
      <x:c r="T2664" s="12" t="n">
        <x:v>0</x:v>
      </x:c>
      <x:c r="U2664" s="12" t="n">
        <x:f>'逐时购电与费用'!H2664+'逐时购电与费用'!J2664+F2664-P2664+O2664-E2664-N2664/'月度汇总'!$F$6-Q2664</x:f>
        <x:v>1.1110614650533535e-9</x:v>
      </x:c>
      <x:c r="V2664" s="12" t="n">
        <x:f>M2664-L2664-N2664+O2664/'月度汇总'!$F$7</x:f>
        <x:v>2.2737367544323206e-13</x:v>
      </x:c>
    </x:row>
    <x:row r="2665" ht="20" customHeight="1">
      <x:c r="A2665" s="13" t="n">
        <x:f>'逐时购电与费用'!A2665</x:f>
        <x:v>45707.47916666667</x:v>
      </x:c>
      <x:c r="B2665" s="13" t="n">
        <x:v>45707</x:v>
      </x:c>
      <x:c r="C2665" s="12" t="n">
        <x:v>1119.500067249454</x:v>
      </x:c>
      <x:c r="D2665" s="12" t="n">
        <x:v>1297.8864200860485</x:v>
      </x:c>
      <x:c r="E2665" s="12" t="n">
        <x:v>1121.0283333333332</x:v>
      </x:c>
      <x:c r="F2665" s="12" t="n">
        <x:v>1297.7375</x:v>
      </x:c>
      <x:c r="G2665" s="12" t="n">
        <x:f>E2665-F2665</x:f>
        <x:v>-176.70916666666676</x:v>
      </x:c>
      <x:c r="H2665" s="12" t="n">
        <x:f>G2665-C2665+D2665</x:f>
        <x:v>1.6771861699276087</x:v>
      </x:c>
      <x:c r="I2665" s="12" t="n">
        <x:v>1128.2417249999999</x:v>
      </x:c>
      <x:c r="J2665" s="12" t="n">
        <x:v>1319.354674119868</x:v>
      </x:c>
      <x:c r="K2665" s="12" t="n">
        <x:f>G2665-I2665+J2665</x:f>
        <x:v>14.403782453201302</x:v>
      </x:c>
      <x:c r="L2665" s="12" t="n">
        <x:v>2665.5443953458134</x:v>
      </x:c>
      <x:c r="M2665" s="12" t="n">
        <x:v>3392.763476499121</x:v>
      </x:c>
      <x:c r="N2665" s="12" t="n">
        <x:v>727.2190811533077</x:v>
      </x:c>
      <x:c r="O2665" s="12" t="n">
        <x:v>0</x:v>
      </x:c>
      <x:c r="P2665" s="12" t="n">
        <x:v>0</x:v>
      </x:c>
      <x:c r="Q2665" s="12" t="n">
        <x:v>0</x:v>
      </x:c>
      <x:c r="R2665" s="12" t="n">
        <x:v>221.3973132187818</x:v>
      </x:c>
      <x:c r="S2665" s="12" t="n">
        <x:v>126.47809252154389</x:v>
      </x:c>
      <x:c r="T2665" s="12" t="n">
        <x:v>0</x:v>
      </x:c>
      <x:c r="U2665" s="12" t="n">
        <x:f>'逐时购电与费用'!H2665+'逐时购电与费用'!J2665+F2665-P2665+O2665-E2665-N2665/'月度汇总'!$F$6-Q2665</x:f>
        <x:v>1.111175151891075e-9</x:v>
      </x:c>
      <x:c r="V2665" s="12" t="n">
        <x:f>M2665-L2665-N2665+O2665/'月度汇总'!$F$7</x:f>
        <x:v>1.1368683772161603e-13</x:v>
      </x:c>
    </x:row>
    <x:row r="2666" ht="20" customHeight="1">
      <x:c r="A2666" s="13" t="n">
        <x:f>'逐时购电与费用'!A2666</x:f>
        <x:v>45707.48611111111</x:v>
      </x:c>
      <x:c r="B2666" s="13" t="n">
        <x:v>45707</x:v>
      </x:c>
      <x:c r="C2666" s="12" t="n">
        <x:v>1107.5474131584617</x:v>
      </x:c>
      <x:c r="D2666" s="12" t="n">
        <x:v>1300.1410219545473</x:v>
      </x:c>
      <x:c r="E2666" s="12" t="n">
        <x:v>1111.1812666666665</x:v>
      </x:c>
      <x:c r="F2666" s="12" t="n">
        <x:v>1294.331</x:v>
      </x:c>
      <x:c r="G2666" s="12" t="n">
        <x:f>E2666-F2666</x:f>
        <x:v>-183.14973333333342</x:v>
      </x:c>
      <x:c r="H2666" s="12" t="n">
        <x:f>G2666-C2666+D2666</x:f>
        <x:v>9.443875462752203</x:v>
      </x:c>
      <x:c r="I2666" s="12" t="n">
        <x:v>1116.2836758333333</x:v>
      </x:c>
      <x:c r="J2666" s="12" t="n">
        <x:v>1321.3532530724956</x:v>
      </x:c>
      <x:c r="K2666" s="12" t="n">
        <x:f>G2666-I2666+J2666</x:f>
        <x:v>21.919843905828884</x:v>
      </x:c>
      <x:c r="L2666" s="12" t="n">
        <x:v>3392.763476499121</x:v>
      </x:c>
      <x:c r="M2666" s="12" t="n">
        <x:v>4113.27637980364</x:v>
      </x:c>
      <x:c r="N2666" s="12" t="n">
        <x:v>720.5129033045188</x:v>
      </x:c>
      <x:c r="O2666" s="12" t="n">
        <x:v>0</x:v>
      </x:c>
      <x:c r="P2666" s="12" t="n">
        <x:v>0</x:v>
      </x:c>
      <x:c r="Q2666" s="12" t="n">
        <x:v>0</x:v>
      </x:c>
      <x:c r="R2666" s="12" t="n">
        <x:v>116.37435074168872</x:v>
      </x:c>
      <x:c r="S2666" s="12" t="n">
        <x:v>126.47809252154389</x:v>
      </x:c>
      <x:c r="T2666" s="12" t="n">
        <x:v>0</x:v>
      </x:c>
      <x:c r="U2666" s="12" t="n">
        <x:f>'逐时购电与费用'!H2666+'逐时购电与费用'!J2666+F2666-P2666+O2666-E2666-N2666/'月度汇总'!$F$6-Q2666</x:f>
        <x:v>1.111175151891075e-9</x:v>
      </x:c>
      <x:c r="V2666" s="12" t="n">
        <x:f>M2666-L2666-N2666+O2666/'月度汇总'!$F$7</x:f>
        <x:v>3.410605131648481e-13</x:v>
      </x:c>
    </x:row>
    <x:row r="2667" ht="20" customHeight="1">
      <x:c r="A2667" s="13" t="n">
        <x:f>'逐时购电与费用'!A2667</x:f>
        <x:v>45707.493055555555</x:v>
      </x:c>
      <x:c r="B2667" s="13" t="n">
        <x:v>45707</x:v>
      </x:c>
      <x:c r="C2667" s="12" t="n">
        <x:v>1085.9843320998834</x:v>
      </x:c>
      <x:c r="D2667" s="12" t="n">
        <x:v>1306.3461042224899</x:v>
      </x:c>
      <x:c r="E2667" s="12" t="n">
        <x:v>1081.3124166666666</x:v>
      </x:c>
      <x:c r="F2667" s="12" t="n">
        <x:v>1294.1673333333333</x:v>
      </x:c>
      <x:c r="G2667" s="12" t="n">
        <x:f>E2667-F2667</x:f>
        <x:v>-212.85491666666667</x:v>
      </x:c>
      <x:c r="H2667" s="12" t="n">
        <x:f>G2667-C2667+D2667</x:f>
        <x:v>7.506855455939785</x:v>
      </x:c>
      <x:c r="I2667" s="12" t="n">
        <x:v>1097.2156225</x:v>
      </x:c>
      <x:c r="J2667" s="12" t="n">
        <x:v>1326.8537128180953</x:v>
      </x:c>
      <x:c r="K2667" s="12" t="n">
        <x:f>G2667-I2667+J2667</x:f>
        <x:v>16.78317365142857</x:v>
      </x:c>
      <x:c r="L2667" s="12" t="n">
        <x:v>4113.27637980364</x:v>
      </x:c>
      <x:c r="M2667" s="12" t="n">
        <x:v>4836.218719754245</x:v>
      </x:c>
      <x:c r="N2667" s="12" t="n">
        <x:v>722.9423399506052</x:v>
      </x:c>
      <x:c r="O2667" s="12" t="n">
        <x:v>0</x:v>
      </x:c>
      <x:c r="P2667" s="12" t="n">
        <x:v>0</x:v>
      </x:c>
      <x:c r="Q2667" s="12" t="n">
        <x:v>0</x:v>
      </x:c>
      <x:c r="R2667" s="12" t="n">
        <x:v>47.56978442732603</x:v>
      </x:c>
      <x:c r="S2667" s="12" t="n">
        <x:v>126.47809252154389</x:v>
      </x:c>
      <x:c r="T2667" s="12" t="n">
        <x:v>0</x:v>
      </x:c>
      <x:c r="U2667" s="12" t="n">
        <x:f>'逐时购电与费用'!H2667+'逐时购电与费用'!J2667+F2667-P2667+O2667-E2667-N2667/'月度汇总'!$F$6-Q2667</x:f>
        <x:v>1.111175151891075e-9</x:v>
      </x:c>
      <x:c r="V2667" s="12" t="n">
        <x:f>M2667-L2667-N2667+O2667/'月度汇总'!$F$7</x:f>
        <x:v>-2.2737367544323206e-13</x:v>
      </x:c>
    </x:row>
    <x:row r="2668" ht="20" customHeight="1">
      <x:c r="A2668" s="13" t="n">
        <x:f>'逐时购电与费用'!A2668</x:f>
        <x:v>45707.5</x:v>
      </x:c>
      <x:c r="B2668" s="13" t="n">
        <x:v>45707</x:v>
      </x:c>
      <x:c r="C2668" s="12" t="n">
        <x:v>1058.7634797894693</x:v>
      </x:c>
      <x:c r="D2668" s="12" t="n">
        <x:v>1257.4553520894924</x:v>
      </x:c>
      <x:c r="E2668" s="12" t="n">
        <x:v>1048.4516666666666</x:v>
      </x:c>
      <x:c r="F2668" s="12" t="n">
        <x:v>1305.6187499999999</x:v>
      </x:c>
      <x:c r="G2668" s="12" t="n">
        <x:f>E2668-F2668</x:f>
        <x:v>-257.16708333333327</x:v>
      </x:c>
      <x:c r="H2668" s="12" t="n">
        <x:f>G2668-C2668+D2668</x:f>
        <x:v>-58.47521103331019</x:v>
      </x:c>
      <x:c r="I2668" s="12" t="n">
        <x:v>1069.9896666666666</x:v>
      </x:c>
      <x:c r="J2668" s="12" t="n">
        <x:v>1171.7071831380297</x:v>
      </x:c>
      <x:c r="K2668" s="12" t="n">
        <x:f>G2668-I2668+J2668</x:f>
        <x:v>-155.4495668619702</x:v>
      </x:c>
      <x:c r="L2668" s="12" t="n">
        <x:v>4836.218719754245</x:v>
      </x:c>
      <x:c r="M2668" s="12" t="n">
        <x:v>5586.218719744245</x:v>
      </x:c>
      <x:c r="N2668" s="12" t="n">
        <x:v>749.99999999</x:v>
      </x:c>
      <x:c r="O2668" s="12" t="n">
        <x:v>0</x:v>
      </x:c>
      <x:c r="P2668" s="12" t="n">
        <x:v>155.44956687308115</x:v>
      </x:c>
      <x:c r="Q2668" s="12" t="n">
        <x:v>0</x:v>
      </x:c>
      <x:c r="R2668" s="12" t="n">
        <x:v>374.52319154876494</x:v>
      </x:c>
      <x:c r="S2668" s="12" t="n">
        <x:v>0</x:v>
      </x:c>
      <x:c r="T2668" s="12" t="n">
        <x:v>0</x:v>
      </x:c>
      <x:c r="U2668" s="12" t="n">
        <x:f>'逐时购电与费用'!H2668+'逐时购电与费用'!J2668+F2668-P2668+O2668-E2668-N2668/'月度汇总'!$F$6-Q2668</x:f>
        <x:v>2.2737367544323206e-13</x:v>
      </x:c>
      <x:c r="V2668" s="12" t="n">
        <x:f>M2668-L2668-N2668+O2668/'月度汇总'!$F$7</x:f>
        <x:v>1.1368683772161603e-13</x:v>
      </x:c>
    </x:row>
    <x:row r="2669" ht="20" customHeight="1">
      <x:c r="A2669" s="13" t="n">
        <x:f>'逐时购电与费用'!A2669</x:f>
        <x:v>45707.506944444445</x:v>
      </x:c>
      <x:c r="B2669" s="13" t="n">
        <x:v>45707</x:v>
      </x:c>
      <x:c r="C2669" s="12" t="n">
        <x:v>1039.6957926653765</x:v>
      </x:c>
      <x:c r="D2669" s="12" t="n">
        <x:v>1256.9040720244175</x:v>
      </x:c>
      <x:c r="E2669" s="12" t="n">
        <x:v>1057.9133833333333</x:v>
      </x:c>
      <x:c r="F2669" s="12" t="n">
        <x:v>1292.3222166666665</x:v>
      </x:c>
      <x:c r="G2669" s="12" t="n">
        <x:f>E2669-F2669</x:f>
        <x:v>-234.40883333333318</x:v>
      </x:c>
      <x:c r="H2669" s="12" t="n">
        <x:f>G2669-C2669+D2669</x:f>
        <x:v>-17.200553974292234</x:v>
      </x:c>
      <x:c r="I2669" s="12" t="n">
        <x:v>1048.4167408333333</x:v>
      </x:c>
      <x:c r="J2669" s="12" t="n">
        <x:v>1171.1338542103558</x:v>
      </x:c>
      <x:c r="K2669" s="12" t="n">
        <x:f>G2669-I2669+J2669</x:f>
        <x:v>-111.69171995631064</x:v>
      </x:c>
      <x:c r="L2669" s="12" t="n">
        <x:v>5586.218719744245</x:v>
      </x:c>
      <x:c r="M2669" s="12" t="n">
        <x:v>6336.2187197342455</x:v>
      </x:c>
      <x:c r="N2669" s="12" t="n">
        <x:v>749.99999999</x:v>
      </x:c>
      <x:c r="O2669" s="12" t="n">
        <x:v>0</x:v>
      </x:c>
      <x:c r="P2669" s="12" t="n">
        <x:v>113.8894114171718</x:v>
      </x:c>
      <x:c r="Q2669" s="12" t="n">
        <x:v>0</x:v>
      </x:c>
      <x:c r="R2669" s="12" t="n">
        <x:v>310.6830799358024</x:v>
      </x:c>
      <x:c r="S2669" s="12" t="n">
        <x:v>0</x:v>
      </x:c>
      <x:c r="T2669" s="12" t="n">
        <x:v>0</x:v>
      </x:c>
      <x:c r="U2669" s="12" t="n">
        <x:f>'逐时购电与费用'!H2669+'逐时购电与费用'!J2669+F2669-P2669+O2669-E2669-N2669/'月度汇总'!$F$6-Q2669</x:f>
        <x:v>2.2737367544323206e-13</x:v>
      </x:c>
      <x:c r="V2669" s="12" t="n">
        <x:f>M2669-L2669-N2669+O2669/'月度汇总'!$F$7</x:f>
        <x:v>1.1368683772161603e-13</x:v>
      </x:c>
    </x:row>
    <x:row r="2670" ht="20" customHeight="1">
      <x:c r="A2670" s="13" t="n">
        <x:f>'逐时购电与费用'!A2670</x:f>
        <x:v>45707.51388888889</x:v>
      </x:c>
      <x:c r="B2670" s="13" t="n">
        <x:v>45707</x:v>
      </x:c>
      <x:c r="C2670" s="12" t="n">
        <x:v>1028.257557891207</x:v>
      </x:c>
      <x:c r="D2670" s="12" t="n">
        <x:v>1252.9731381578856</x:v>
      </x:c>
      <x:c r="E2670" s="12" t="n">
        <x:v>1053.13245</x:v>
      </x:c>
      <x:c r="F2670" s="12" t="n">
        <x:v>1260.0857833333332</x:v>
      </x:c>
      <x:c r="G2670" s="12" t="n">
        <x:f>E2670-F2670</x:f>
        <x:v>-206.95333333333315</x:v>
      </x:c>
      <x:c r="H2670" s="12" t="n">
        <x:f>G2670-C2670+D2670</x:f>
        <x:v>17.762246933345523</x:v>
      </x:c>
      <x:c r="I2670" s="12" t="n">
        <x:v>1036.9736783333333</x:v>
      </x:c>
      <x:c r="J2670" s="12" t="n">
        <x:v>1167.045699674696</x:v>
      </x:c>
      <x:c r="K2670" s="12" t="n">
        <x:f>G2670-I2670+J2670</x:f>
        <x:v>-76.8813119919705</x:v>
      </x:c>
      <x:c r="L2670" s="12" t="n">
        <x:v>6336.2187197342455</x:v>
      </x:c>
      <x:c r="M2670" s="12" t="n">
        <x:v>7086.218719724246</x:v>
      </x:c>
      <x:c r="N2670" s="12" t="n">
        <x:v>749.99999999</x:v>
      </x:c>
      <x:c r="O2670" s="12" t="n">
        <x:v>0</x:v>
      </x:c>
      <x:c r="P2670" s="12" t="n">
        <x:v>78.78470933715687</x:v>
      </x:c>
      <x:c r="Q2670" s="12" t="n">
        <x:v>0</x:v>
      </x:c>
      <x:c r="R2670" s="12" t="n">
        <x:v>237.03142929106247</x:v>
      </x:c>
      <x:c r="S2670" s="12" t="n">
        <x:v>0</x:v>
      </x:c>
      <x:c r="T2670" s="12" t="n">
        <x:v>0</x:v>
      </x:c>
      <x:c r="U2670" s="12" t="n">
        <x:f>'逐时购电与费用'!H2670+'逐时购电与费用'!J2670+F2670-P2670+O2670-E2670-N2670/'月度汇总'!$F$6-Q2670</x:f>
        <x:v>0</x:v>
      </x:c>
      <x:c r="V2670" s="12" t="n">
        <x:f>M2670-L2670-N2670+O2670/'月度汇总'!$F$7</x:f>
        <x:v>1.1368683772161603e-13</x:v>
      </x:c>
    </x:row>
    <x:row r="2671" ht="20" customHeight="1">
      <x:c r="A2671" s="13" t="n">
        <x:f>'逐时购电与费用'!A2671</x:f>
        <x:v>45707.52083333333</x:v>
      </x:c>
      <x:c r="B2671" s="13" t="n">
        <x:v>45707</x:v>
      </x:c>
      <x:c r="C2671" s="12" t="n">
        <x:v>1029.4178000256306</x:v>
      </x:c>
      <x:c r="D2671" s="12" t="n">
        <x:v>1250.358647755625</x:v>
      </x:c>
      <x:c r="E2671" s="12" t="n">
        <x:v>1015.8083333333334</x:v>
      </x:c>
      <x:c r="F2671" s="12" t="n">
        <x:v>1226.75625</x:v>
      </x:c>
      <x:c r="G2671" s="12" t="n">
        <x:f>E2671-F2671</x:f>
        <x:v>-210.94791666666652</x:v>
      </x:c>
      <x:c r="H2671" s="12" t="n">
        <x:f>G2671-C2671+D2671</x:f>
        <x:v>9.992931063327887</x:v>
      </x:c>
      <x:c r="I2671" s="12" t="n">
        <x:v>1039.126475</x:v>
      </x:c>
      <x:c r="J2671" s="12" t="n">
        <x:v>1164.3266407540048</x:v>
      </x:c>
      <x:c r="K2671" s="12" t="n">
        <x:f>G2671-I2671+J2671</x:f>
        <x:v>-85.74775091266179</x:v>
      </x:c>
      <x:c r="L2671" s="12" t="n">
        <x:v>7086.218719724246</x:v>
      </x:c>
      <x:c r="M2671" s="12" t="n">
        <x:v>7825.409433043294</x:v>
      </x:c>
      <x:c r="N2671" s="12" t="n">
        <x:v>739.1907133190479</x:v>
      </x:c>
      <x:c r="O2671" s="12" t="n">
        <x:v>0</x:v>
      </x:c>
      <x:c r="P2671" s="12" t="n">
        <x:v>98.37798500663382</x:v>
      </x:c>
      <x:c r="Q2671" s="12" t="n">
        <x:v>0</x:v>
      </x:c>
      <x:c r="R2671" s="12" t="n">
        <x:v>179.88428076479192</x:v>
      </x:c>
      <x:c r="S2671" s="12" t="n">
        <x:v>0</x:v>
      </x:c>
      <x:c r="T2671" s="12" t="n">
        <x:v>0</x:v>
      </x:c>
      <x:c r="U2671" s="12" t="n">
        <x:f>'逐时购电与费用'!H2671+'逐时购电与费用'!J2671+F2671-P2671+O2671-E2671-N2671/'月度汇总'!$F$6-Q2671</x:f>
        <x:v>0</x:v>
      </x:c>
      <x:c r="V2671" s="12" t="n">
        <x:f>M2671-L2671-N2671+O2671/'月度汇总'!$F$7</x:f>
        <x:v>1.1368683772161603e-13</x:v>
      </x:c>
    </x:row>
    <x:row r="2672" ht="20" customHeight="1">
      <x:c r="A2672" s="13" t="n">
        <x:f>'逐时购电与费用'!A2672</x:f>
        <x:v>45707.52777777778</x:v>
      </x:c>
      <x:c r="B2672" s="13" t="n">
        <x:v>45707</x:v>
      </x:c>
      <x:c r="C2672" s="12" t="n">
        <x:v>1051.2290085252598</x:v>
      </x:c>
      <x:c r="D2672" s="12" t="n">
        <x:v>1251.602233601457</x:v>
      </x:c>
      <x:c r="E2672" s="12" t="n">
        <x:v>993.0316333333333</x:v>
      </x:c>
      <x:c r="F2672" s="12" t="n">
        <x:v>1205.9589166666665</x:v>
      </x:c>
      <x:c r="G2672" s="12" t="n">
        <x:f>E2672-F2672</x:f>
        <x:v>-212.9272833333332</x:v>
      </x:c>
      <x:c r="H2672" s="12" t="n">
        <x:f>G2672-C2672+D2672</x:f>
        <x:v>-12.554058257135921</x:v>
      </x:c>
      <x:c r="I2672" s="12" t="n">
        <x:v>1060.9331166666668</x:v>
      </x:c>
      <x:c r="J2672" s="12" t="n">
        <x:v>1165.6199647550534</x:v>
      </x:c>
      <x:c r="K2672" s="12" t="n">
        <x:f>G2672-I2672+J2672</x:f>
        <x:v>-108.24043524494664</x:v>
      </x:c>
      <x:c r="L2672" s="12" t="n">
        <x:v>7825.409433043294</x:v>
      </x:c>
      <x:c r="M2672" s="12" t="n">
        <x:v>8575.409433033294</x:v>
      </x:c>
      <x:c r="N2672" s="12" t="n">
        <x:v>749.99999999</x:v>
      </x:c>
      <x:c r="O2672" s="12" t="n">
        <x:v>0</x:v>
      </x:c>
      <x:c r="P2672" s="12" t="n">
        <x:v>108.58196051027255</x:v>
      </x:c>
      <x:c r="Q2672" s="12" t="n">
        <x:v>0</x:v>
      </x:c>
      <x:c r="R2672" s="12" t="n">
        <x:v>132.31818057579255</x:v>
      </x:c>
      <x:c r="S2672" s="12" t="n">
        <x:v>2.8824865626238534</x:v>
      </x:c>
      <x:c r="T2672" s="12" t="n">
        <x:v>0</x:v>
      </x:c>
      <x:c r="U2672" s="12" t="n">
        <x:f>'逐时购电与费用'!H2672+'逐时购电与费用'!J2672+F2672-P2672+O2672-E2672-N2672/'月度汇总'!$F$6-Q2672</x:f>
        <x:v>2.2737367544323206e-13</x:v>
      </x:c>
      <x:c r="V2672" s="12" t="n">
        <x:f>M2672-L2672-N2672+O2672/'月度汇总'!$F$7</x:f>
        <x:v>1.1368683772161603e-13</x:v>
      </x:c>
    </x:row>
    <x:row r="2673" ht="20" customHeight="1">
      <x:c r="A2673" s="13" t="n">
        <x:f>'逐时购电与费用'!A2673</x:f>
        <x:v>45707.53472222222</x:v>
      </x:c>
      <x:c r="B2673" s="13" t="n">
        <x:v>45707</x:v>
      </x:c>
      <x:c r="C2673" s="12" t="n">
        <x:v>1077.2896019141122</x:v>
      </x:c>
      <x:c r="D2673" s="12" t="n">
        <x:v>1250.3355250153274</x:v>
      </x:c>
      <x:c r="E2673" s="12" t="n">
        <x:v>1032.31585</x:v>
      </x:c>
      <x:c r="F2673" s="12" t="n">
        <x:v>1190.8724166666666</x:v>
      </x:c>
      <x:c r="G2673" s="12" t="n">
        <x:f>E2673-F2673</x:f>
        <x:v>-158.55656666666664</x:v>
      </x:c>
      <x:c r="H2673" s="12" t="n">
        <x:f>G2673-C2673+D2673</x:f>
        <x:v>14.489356434548654</x:v>
      </x:c>
      <x:c r="I2673" s="12" t="n">
        <x:v>1086.9892683333335</x:v>
      </x:c>
      <x:c r="J2673" s="12" t="n">
        <x:v>1164.3025932022438</x:v>
      </x:c>
      <x:c r="K2673" s="12" t="n">
        <x:f>G2673-I2673+J2673</x:f>
        <x:v>-81.24324179775635</x:v>
      </x:c>
      <x:c r="L2673" s="12" t="n">
        <x:v>8575.409433033294</x:v>
      </x:c>
      <x:c r="M2673" s="12" t="n">
        <x:v>9325.409433023293</x:v>
      </x:c>
      <x:c r="N2673" s="12" t="n">
        <x:v>749.99999999</x:v>
      </x:c>
      <x:c r="O2673" s="12" t="n">
        <x:v>0</x:v>
      </x:c>
      <x:c r="P2673" s="12" t="n">
        <x:v>81.31400340569724</x:v>
      </x:c>
      <x:c r="Q2673" s="12" t="n">
        <x:v>0</x:v>
      </x:c>
      <x:c r="R2673" s="12" t="n">
        <x:v>65.43182658616107</x:v>
      </x:c>
      <x:c r="S2673" s="12" t="n">
        <x:v>8.269989537306401</x:v>
      </x:c>
      <x:c r="T2673" s="12" t="n">
        <x:v>0</x:v>
      </x:c>
      <x:c r="U2673" s="12" t="n">
        <x:f>'逐时购电与费用'!H2673+'逐时购电与费用'!J2673+F2673-P2673+O2673-E2673-N2673/'月度汇总'!$F$6-Q2673</x:f>
        <x:v>0</x:v>
      </x:c>
      <x:c r="V2673" s="12" t="n">
        <x:f>M2673-L2673-N2673+O2673/'月度汇总'!$F$7</x:f>
        <x:v>-7.958078640513122e-13</x:v>
      </x:c>
    </x:row>
    <x:row r="2674" ht="20" customHeight="1">
      <x:c r="A2674" s="13" t="n">
        <x:f>'逐时购电与费用'!A2674</x:f>
        <x:v>45707.54166666667</x:v>
      </x:c>
      <x:c r="B2674" s="13" t="n">
        <x:v>45707</x:v>
      </x:c>
      <x:c r="C2674" s="12" t="n">
        <x:v>1087.5483786196626</x:v>
      </x:c>
      <x:c r="D2674" s="12" t="n">
        <x:v>1091.463395582356</x:v>
      </x:c>
      <x:c r="E2674" s="12" t="n">
        <x:v>1093.9116666666666</x:v>
      </x:c>
      <x:c r="F2674" s="12" t="n">
        <x:v>1169.4187499999998</x:v>
      </x:c>
      <x:c r="G2674" s="12" t="n">
        <x:f>E2674-F2674</x:f>
        <x:v>-75.50708333333318</x:v>
      </x:c>
      <x:c r="H2674" s="12" t="n">
        <x:f>G2674-C2674+D2674</x:f>
        <x:v>-71.59206637063971</x:v>
      </x:c>
      <x:c r="I2674" s="12" t="n">
        <x:v>1094.4799249999999</x:v>
      </x:c>
      <x:c r="J2674" s="12" t="n">
        <x:v>1033.8270628275463</x:v>
      </x:c>
      <x:c r="K2674" s="12" t="n">
        <x:f>G2674-I2674+J2674</x:f>
        <x:v>-136.1599455057867</x:v>
      </x:c>
      <x:c r="L2674" s="12" t="n">
        <x:v>9325.409433023293</x:v>
      </x:c>
      <x:c r="M2674" s="12" t="n">
        <x:v>9327.723527099568</x:v>
      </x:c>
      <x:c r="N2674" s="12" t="n">
        <x:v>2.3140940762751905</x:v>
      </x:c>
      <x:c r="O2674" s="12" t="n">
        <x:v>0</x:v>
      </x:c>
      <x:c r="P2674" s="12" t="n">
        <x:v>136.1599455168978</x:v>
      </x:c>
      <x:c r="Q2674" s="12" t="n">
        <x:v>0</x:v>
      </x:c>
      <x:c r="R2674" s="12" t="n">
        <x:v>22.609908182580867</x:v>
      </x:c>
      <x:c r="S2674" s="12" t="n">
        <x:v>0</x:v>
      </x:c>
      <x:c r="T2674" s="12" t="n">
        <x:v>0</x:v>
      </x:c>
      <x:c r="U2674" s="12" t="n">
        <x:f>'逐时购电与费用'!H2674+'逐时购电与费用'!J2674+F2674-P2674+O2674-E2674-N2674/'月度汇总'!$F$6-Q2674</x:f>
        <x:v>4.1744385725905886e-14</x:v>
      </x:c>
      <x:c r="V2674" s="12" t="n">
        <x:f>M2674-L2674-N2674+O2674/'月度汇总'!$F$7</x:f>
        <x:v>-1.2168044349891716e-13</x:v>
      </x:c>
    </x:row>
    <x:row r="2675" ht="20" customHeight="1">
      <x:c r="A2675" s="13" t="n">
        <x:f>'逐时购电与费用'!A2675</x:f>
        <x:v>45707.54861111111</x:v>
      </x:c>
      <x:c r="B2675" s="13" t="n">
        <x:v>45707</x:v>
      </x:c>
      <x:c r="C2675" s="12" t="n">
        <x:v>1073.3753311421558</x:v>
      </x:c>
      <x:c r="D2675" s="12" t="n">
        <x:v>1082.1288302547046</x:v>
      </x:c>
      <x:c r="E2675" s="12" t="n">
        <x:v>1093.0038333333332</x:v>
      </x:c>
      <x:c r="F2675" s="12" t="n">
        <x:v>1137.5452</x:v>
      </x:c>
      <x:c r="G2675" s="12" t="n">
        <x:f>E2675-F2675</x:f>
        <x:v>-44.54136666666682</x:v>
      </x:c>
      <x:c r="H2675" s="12" t="n">
        <x:f>G2675-C2675+D2675</x:f>
        <x:v>-35.787867554118066</x:v>
      </x:c>
      <x:c r="I2675" s="12" t="n">
        <x:v>1078.9759925</x:v>
      </x:c>
      <x:c r="J2675" s="12" t="n">
        <x:v>1024.1191545089764</x:v>
      </x:c>
      <x:c r="K2675" s="12" t="n">
        <x:f>G2675-I2675+J2675</x:f>
        <x:v>-99.39820465769048</x:v>
      </x:c>
      <x:c r="L2675" s="12" t="n">
        <x:v>9327.723527099568</x:v>
      </x:c>
      <x:c r="M2675" s="12" t="n">
        <x:v>9327.723527099568</x:v>
      </x:c>
      <x:c r="N2675" s="12" t="n">
        <x:v>0</x:v>
      </x:c>
      <x:c r="O2675" s="12" t="n">
        <x:v>0</x:v>
      </x:c>
      <x:c r="P2675" s="12" t="n">
        <x:v>103.03997219690154</x:v>
      </x:c>
      <x:c r="Q2675" s="12" t="n">
        <x:v>0</x:v>
      </x:c>
      <x:c r="R2675" s="12" t="n">
        <x:v>68.69636145821215</x:v>
      </x:c>
      <x:c r="S2675" s="12" t="n">
        <x:v>0</x:v>
      </x:c>
      <x:c r="T2675" s="12" t="n">
        <x:v>0</x:v>
      </x:c>
      <x:c r="U2675" s="12" t="n">
        <x:f>'逐时购电与费用'!H2675+'逐时购电与费用'!J2675+F2675-P2675+O2675-E2675-N2675/'月度汇总'!$F$6-Q2675</x:f>
        <x:v>0</x:v>
      </x:c>
      <x:c r="V2675" s="12" t="n">
        <x:f>M2675-L2675-N2675+O2675/'月度汇总'!$F$7</x:f>
        <x:v>0</x:v>
      </x:c>
    </x:row>
    <x:row r="2676" ht="20" customHeight="1">
      <x:c r="A2676" s="13" t="n">
        <x:f>'逐时购电与费用'!A2676</x:f>
        <x:v>45707.555555555555</x:v>
      </x:c>
      <x:c r="B2676" s="13" t="n">
        <x:v>45707</x:v>
      </x:c>
      <x:c r="C2676" s="12" t="n">
        <x:v>1060.8058443905106</x:v>
      </x:c>
      <x:c r="D2676" s="12" t="n">
        <x:v>1073.6583995971694</x:v>
      </x:c>
      <x:c r="E2676" s="12" t="n">
        <x:v>1105.58675</x:v>
      </x:c>
      <x:c r="F2676" s="12" t="n">
        <x:v>1121.47065</x:v>
      </x:c>
      <x:c r="G2676" s="12" t="n">
        <x:f>E2676-F2676</x:f>
        <x:v>-15.88390000000004</x:v>
      </x:c>
      <x:c r="H2676" s="12" t="n">
        <x:f>G2676-C2676+D2676</x:f>
        <x:v>-3.0313447933413045</x:v>
      </x:c>
      <x:c r="I2676" s="12" t="n">
        <x:v>1067.7291025</x:v>
      </x:c>
      <x:c r="J2676" s="12" t="n">
        <x:v>1015.3099425793577</x:v>
      </x:c>
      <x:c r="K2676" s="12" t="n">
        <x:f>G2676-I2676+J2676</x:f>
        <x:v>-68.30305992064234</x:v>
      </x:c>
      <x:c r="L2676" s="12" t="n">
        <x:v>9327.723527099568</x:v>
      </x:c>
      <x:c r="M2676" s="12" t="n">
        <x:v>9327.723527099568</x:v>
      </x:c>
      <x:c r="N2676" s="12" t="n">
        <x:v>0</x:v>
      </x:c>
      <x:c r="O2676" s="12" t="n">
        <x:v>0</x:v>
      </x:c>
      <x:c r="P2676" s="12" t="n">
        <x:v>70.36902953585877</x:v>
      </x:c>
      <x:c r="Q2676" s="12" t="n">
        <x:v>0</x:v>
      </x:c>
      <x:c r="R2676" s="12" t="n">
        <x:v>78.57542117024272</x:v>
      </x:c>
      <x:c r="S2676" s="12" t="n">
        <x:v>0</x:v>
      </x:c>
      <x:c r="T2676" s="12" t="n">
        <x:v>0</x:v>
      </x:c>
      <x:c r="U2676" s="12" t="n">
        <x:f>'逐时购电与费用'!H2676+'逐时购电与费用'!J2676+F2676-P2676+O2676-E2676-N2676/'月度汇总'!$F$6-Q2676</x:f>
        <x:v>0</x:v>
      </x:c>
      <x:c r="V2676" s="12" t="n">
        <x:f>M2676-L2676-N2676+O2676/'月度汇总'!$F$7</x:f>
        <x:v>0</x:v>
      </x:c>
    </x:row>
    <x:row r="2677" ht="20" customHeight="1">
      <x:c r="A2677" s="13" t="n">
        <x:f>'逐时购电与费用'!A2677</x:f>
        <x:v>45707.5625</x:v>
      </x:c>
      <x:c r="B2677" s="13" t="n">
        <x:v>45707</x:v>
      </x:c>
      <x:c r="C2677" s="12" t="n">
        <x:v>1067.2640581848232</x:v>
      </x:c>
      <x:c r="D2677" s="12" t="n">
        <x:v>1067.2739905756334</x:v>
      </x:c>
      <x:c r="E2677" s="12" t="n">
        <x:v>1122.02</x:v>
      </x:c>
      <x:c r="F2677" s="12" t="n">
        <x:v>1101.0562499999999</x:v>
      </x:c>
      <x:c r="G2677" s="12" t="n">
        <x:f>E2677-F2677</x:f>
        <x:v>20.96375000000012</x:v>
      </x:c>
      <x:c r="H2677" s="12" t="n">
        <x:f>G2677-C2677+D2677</x:f>
        <x:v>20.97368239081038</x:v>
      </x:c>
      <x:c r="I2677" s="12" t="n">
        <x:v>1076.9471416666668</x:v>
      </x:c>
      <x:c r="J2677" s="12" t="n">
        <x:v>1008.6701842966959</x:v>
      </x:c>
      <x:c r="K2677" s="12" t="n">
        <x:f>G2677-I2677+J2677</x:f>
        <x:v>-47.31320736997077</x:v>
      </x:c>
      <x:c r="L2677" s="12" t="n">
        <x:v>9327.723527099568</x:v>
      </x:c>
      <x:c r="M2677" s="12" t="n">
        <x:v>9326.678948942927</x:v>
      </x:c>
      <x:c r="N2677" s="12" t="n">
        <x:v>0</x:v>
      </x:c>
      <x:c r="O2677" s="12" t="n">
        <x:v>0.9401203409764854</x:v>
      </x:c>
      <x:c r="P2677" s="12" t="n">
        <x:v>47.31320735997077</x:v>
      </x:c>
      <x:c r="Q2677" s="12" t="n">
        <x:v>0</x:v>
      </x:c>
      <x:c r="R2677" s="12" t="n">
        <x:v>79.34382882315484</x:v>
      </x:c>
      <x:c r="S2677" s="12" t="n">
        <x:v>32.64803802841311</x:v>
      </x:c>
      <x:c r="T2677" s="12" t="n">
        <x:v>0</x:v>
      </x:c>
      <x:c r="U2677" s="12" t="n">
        <x:f>'逐时购电与费用'!H2677+'逐时购电与费用'!J2677+F2677-P2677+O2677-E2677-N2677/'月度汇总'!$F$6-Q2677</x:f>
        <x:v>0</x:v>
      </x:c>
      <x:c r="V2677" s="12" t="n">
        <x:f>M2677-L2677-N2677+O2677/'月度汇总'!$F$7</x:f>
        <x:v>-8.248957072964913e-13</x:v>
      </x:c>
    </x:row>
    <x:row r="2678" ht="20" customHeight="1">
      <x:c r="A2678" s="13" t="n">
        <x:f>'逐时购电与费用'!A2678</x:f>
        <x:v>45707.569444444445</x:v>
      </x:c>
      <x:c r="B2678" s="13" t="n">
        <x:v>45707</x:v>
      </x:c>
      <x:c r="C2678" s="12" t="n">
        <x:v>1084.6754614254667</x:v>
      </x:c>
      <x:c r="D2678" s="12" t="n">
        <x:v>1061.3563428440168</x:v>
      </x:c>
      <x:c r="E2678" s="12" t="n">
        <x:v>1055.5126833333334</x:v>
      </x:c>
      <x:c r="F2678" s="12" t="n">
        <x:v>1032.4368</x:v>
      </x:c>
      <x:c r="G2678" s="12" t="n">
        <x:f>E2678-F2678</x:f>
        <x:v>23.075883333333422</x:v>
      </x:c>
      <x:c r="H2678" s="12" t="n">
        <x:f>G2678-C2678+D2678</x:f>
        <x:v>-0.24323524811643438</x:v>
      </x:c>
      <x:c r="I2678" s="12" t="n">
        <x:v>1094.3546791666668</x:v>
      </x:c>
      <x:c r="J2678" s="12" t="n">
        <x:v>1002.5158557743007</x:v>
      </x:c>
      <x:c r="K2678" s="12" t="n">
        <x:f>G2678-I2678+J2678</x:f>
        <x:v>-68.76294005903264</x:v>
      </x:c>
      <x:c r="L2678" s="12" t="n">
        <x:v>9326.678948942927</x:v>
      </x:c>
      <x:c r="M2678" s="12" t="n">
        <x:v>9325.372534890865</x:v>
      </x:c>
      <x:c r="N2678" s="12" t="n">
        <x:v>0</x:v>
      </x:c>
      <x:c r="O2678" s="12" t="n">
        <x:v>1.1757726468555427</x:v>
      </x:c>
      <x:c r="P2678" s="12" t="n">
        <x:v>68.76294004903265</x:v>
      </x:c>
      <x:c r="Q2678" s="12" t="n">
        <x:v>0</x:v>
      </x:c>
      <x:c r="R2678" s="12" t="n">
        <x:v>77.47355857391511</x:v>
      </x:c>
      <x:c r="S2678" s="12" t="n">
        <x:v>39.527180132807416</x:v>
      </x:c>
      <x:c r="T2678" s="12" t="n">
        <x:v>0</x:v>
      </x:c>
      <x:c r="U2678" s="12" t="n">
        <x:f>'逐时购电与费用'!H2678+'逐时购电与费用'!J2678+F2678-P2678+O2678-E2678-N2678/'月度汇总'!$F$6-Q2678</x:f>
        <x:v>0</x:v>
      </x:c>
      <x:c r="V2678" s="12" t="n">
        <x:f>M2678-L2678-N2678+O2678/'月度汇总'!$F$7</x:f>
        <x:v>-1.680877659282487e-13</x:v>
      </x:c>
    </x:row>
    <x:row r="2679" ht="20" customHeight="1">
      <x:c r="A2679" s="13" t="n">
        <x:f>'逐时购电与费用'!A2679</x:f>
        <x:v>45707.57638888889</x:v>
      </x:c>
      <x:c r="B2679" s="13" t="n">
        <x:v>45707</x:v>
      </x:c>
      <x:c r="C2679" s="12" t="n">
        <x:v>1074.6521929287906</x:v>
      </x:c>
      <x:c r="D2679" s="12" t="n">
        <x:v>1052.4045408901623</x:v>
      </x:c>
      <x:c r="E2679" s="12" t="n">
        <x:v>1012.7084333333333</x:v>
      </x:c>
      <x:c r="F2679" s="12" t="n">
        <x:v>988.6377833333332</x:v>
      </x:c>
      <x:c r="G2679" s="12" t="n">
        <x:f>E2679-F2679</x:f>
        <x:v>24.070650000000114</x:v>
      </x:c>
      <x:c r="H2679" s="12" t="n">
        <x:f>G2679-C2679+D2679</x:f>
        <x:v>1.8229979613718115</x:v>
      </x:c>
      <x:c r="I2679" s="12" t="n">
        <x:v>1081.5638508333334</x:v>
      </x:c>
      <x:c r="J2679" s="12" t="n">
        <x:v>993.2060197397741</x:v>
      </x:c>
      <x:c r="K2679" s="12" t="n">
        <x:f>G2679-I2679+J2679</x:f>
        <x:v>-64.28718109355918</x:v>
      </x:c>
      <x:c r="L2679" s="12" t="n">
        <x:v>9325.372534890865</x:v>
      </x:c>
      <x:c r="M2679" s="12" t="n">
        <x:v>9325.372534890865</x:v>
      </x:c>
      <x:c r="N2679" s="12" t="n">
        <x:v>0</x:v>
      </x:c>
      <x:c r="O2679" s="12" t="n">
        <x:v>0</x:v>
      </x:c>
      <x:c r="P2679" s="12" t="n">
        <x:v>65.64601194896284</x:v>
      </x:c>
      <x:c r="Q2679" s="12" t="n">
        <x:v>0</x:v>
      </x:c>
      <x:c r="R2679" s="12" t="n">
        <x:v>35.11179435833736</x:v>
      </x:c>
      <x:c r="S2679" s="12" t="n">
        <x:v>0</x:v>
      </x:c>
      <x:c r="T2679" s="12" t="n">
        <x:v>0</x:v>
      </x:c>
      <x:c r="U2679" s="12" t="n">
        <x:f>'逐时购电与费用'!H2679+'逐时购电与费用'!J2679+F2679-P2679+O2679-E2679-N2679/'月度汇总'!$F$6-Q2679</x:f>
        <x:v>0</x:v>
      </x:c>
      <x:c r="V2679" s="12" t="n">
        <x:f>M2679-L2679-N2679+O2679/'月度汇总'!$F$7</x:f>
        <x:v>0</x:v>
      </x:c>
    </x:row>
    <x:row r="2680" ht="20" customHeight="1">
      <x:c r="A2680" s="13" t="n">
        <x:f>'逐时购电与费用'!A2680</x:f>
        <x:v>45707.58333333333</x:v>
      </x:c>
      <x:c r="B2680" s="13" t="n">
        <x:v>45707</x:v>
      </x:c>
      <x:c r="C2680" s="12" t="n">
        <x:v>1052.4715072627564</x:v>
      </x:c>
      <x:c r="D2680" s="12" t="n">
        <x:v>821.1065193691629</x:v>
      </x:c>
      <x:c r="E2680" s="12" t="n">
        <x:v>1033.4933333333333</x:v>
      </x:c>
      <x:c r="F2680" s="12" t="n">
        <x:v>983.4875</x:v>
      </x:c>
      <x:c r="G2680" s="12" t="n">
        <x:f>E2680-F2680</x:f>
        <x:v>50.005833333333385</x:v>
      </x:c>
      <x:c r="H2680" s="12" t="n">
        <x:f>G2680-C2680+D2680</x:f>
        <x:v>-181.3591545602601</x:v>
      </x:c>
      <x:c r="I2680" s="12" t="n">
        <x:v>1059.3795083333332</x:v>
      </x:c>
      <x:c r="J2680" s="12" t="n">
        <x:v>806.5045479246995</x:v>
      </x:c>
      <x:c r="K2680" s="12" t="n">
        <x:f>G2680-I2680+J2680</x:f>
        <x:v>-202.8691270753003</x:v>
      </x:c>
      <x:c r="L2680" s="12" t="n">
        <x:v>9325.372534890865</x:v>
      </x:c>
      <x:c r="M2680" s="12" t="n">
        <x:v>9044.400356670161</x:v>
      </x:c>
      <x:c r="N2680" s="12" t="n">
        <x:v>0</x:v>
      </x:c>
      <x:c r="O2680" s="12" t="n">
        <x:v>252.87496039863368</x:v>
      </x:c>
      <x:c r="P2680" s="12" t="n">
        <x:v>202.8691270653003</x:v>
      </x:c>
      <x:c r="Q2680" s="12" t="n">
        <x:v>0</x:v>
      </x:c>
      <x:c r="R2680" s="12" t="n">
        <x:v>0</x:v>
      </x:c>
      <x:c r="S2680" s="12" t="n">
        <x:v>0</x:v>
      </x:c>
      <x:c r="T2680" s="12" t="n">
        <x:v>0</x:v>
      </x:c>
      <x:c r="U2680" s="12" t="n">
        <x:f>'逐时购电与费用'!H2680+'逐时购电与费用'!J2680+F2680-P2680+O2680-E2680-N2680/'月度汇总'!$F$6-Q2680</x:f>
        <x:v>0</x:v>
      </x:c>
      <x:c r="V2680" s="12" t="n">
        <x:f>M2680-L2680-N2680+O2680/'月度汇总'!$F$7</x:f>
        <x:v>6.252776074688882e-13</x:v>
      </x:c>
    </x:row>
    <x:row r="2681" ht="20" customHeight="1">
      <x:c r="A2681" s="13" t="n">
        <x:f>'逐时购电与费用'!A2681</x:f>
        <x:v>45707.59027777778</x:v>
      </x:c>
      <x:c r="B2681" s="13" t="n">
        <x:v>45707</x:v>
      </x:c>
      <x:c r="C2681" s="12" t="n">
        <x:v>1068.3699014158437</x:v>
      </x:c>
      <x:c r="D2681" s="12" t="n">
        <x:v>807.2961720925077</x:v>
      </x:c>
      <x:c r="E2681" s="12" t="n">
        <x:v>1053.4647666666665</x:v>
      </x:c>
      <x:c r="F2681" s="12" t="n">
        <x:v>955.9530833333333</x:v>
      </x:c>
      <x:c r="G2681" s="12" t="n">
        <x:f>E2681-F2681</x:f>
        <x:v>97.51168333333317</x:v>
      </x:c>
      <x:c r="H2681" s="12" t="n">
        <x:f>G2681-C2681+D2681</x:f>
        <x:v>-163.56204599000284</x:v>
      </x:c>
      <x:c r="I2681" s="12" t="n">
        <x:v>1073.9476625</x:v>
      </x:c>
      <x:c r="J2681" s="12" t="n">
        <x:v>792.1418453774015</x:v>
      </x:c>
      <x:c r="K2681" s="12" t="n">
        <x:f>G2681-I2681+J2681</x:f>
        <x:v>-184.2941337892653</x:v>
      </x:c>
      <x:c r="L2681" s="12" t="n">
        <x:v>9044.400356670161</x:v>
      </x:c>
      <x:c r="M2681" s="12" t="n">
        <x:v>8731.282782100607</x:v>
      </x:c>
      <x:c r="N2681" s="12" t="n">
        <x:v>0</x:v>
      </x:c>
      <x:c r="O2681" s="12" t="n">
        <x:v>281.80581711259845</x:v>
      </x:c>
      <x:c r="P2681" s="12" t="n">
        <x:v>184.29413377926528</x:v>
      </x:c>
      <x:c r="Q2681" s="12" t="n">
        <x:v>0</x:v>
      </x:c>
      <x:c r="R2681" s="12" t="n">
        <x:v>0</x:v>
      </x:c>
      <x:c r="S2681" s="12" t="n">
        <x:v>0</x:v>
      </x:c>
      <x:c r="T2681" s="12" t="n">
        <x:v>0</x:v>
      </x:c>
      <x:c r="U2681" s="12" t="n">
        <x:f>'逐时购电与费用'!H2681+'逐时购电与费用'!J2681+F2681-P2681+O2681-E2681-N2681/'月度汇总'!$F$6-Q2681</x:f>
        <x:v>0</x:v>
      </x:c>
      <x:c r="V2681" s="12" t="n">
        <x:f>M2681-L2681-N2681+O2681/'月度汇总'!$F$7</x:f>
        <x:v>-7.389644451905042e-13</x:v>
      </x:c>
    </x:row>
    <x:row r="2682" ht="20" customHeight="1">
      <x:c r="A2682" s="13" t="n">
        <x:f>'逐时购电与费用'!A2682</x:f>
        <x:v>45707.59722222222</x:v>
      </x:c>
      <x:c r="B2682" s="13" t="n">
        <x:v>45707</x:v>
      </x:c>
      <x:c r="C2682" s="12" t="n">
        <x:v>1071.3051272992268</x:v>
      </x:c>
      <x:c r="D2682" s="12" t="n">
        <x:v>792.2528136613296</x:v>
      </x:c>
      <x:c r="E2682" s="12" t="n">
        <x:v>1057.2087499999998</x:v>
      </x:c>
      <x:c r="F2682" s="12" t="n">
        <x:v>902.0512833333333</x:v>
      </x:c>
      <x:c r="G2682" s="12" t="n">
        <x:f>E2682-F2682</x:f>
        <x:v>155.15746666666644</x:v>
      </x:c>
      <x:c r="H2682" s="12" t="n">
        <x:f>G2682-C2682+D2682</x:f>
        <x:v>-123.89484697123078</x:v>
      </x:c>
      <x:c r="I2682" s="12" t="n">
        <x:v>1073.3912708333332</x:v>
      </x:c>
      <x:c r="J2682" s="12" t="n">
        <x:v>776.4968164631305</x:v>
      </x:c>
      <x:c r="K2682" s="12" t="n">
        <x:f>G2682-I2682+J2682</x:f>
        <x:v>-141.73698770353633</x:v>
      </x:c>
      <x:c r="L2682" s="12" t="n">
        <x:v>8731.282782100607</x:v>
      </x:c>
      <x:c r="M2682" s="12" t="n">
        <x:v>8401.400055033715</x:v>
      </x:c>
      <x:c r="N2682" s="12" t="n">
        <x:v>0</x:v>
      </x:c>
      <x:c r="O2682" s="12" t="n">
        <x:v>296.89445436020276</x:v>
      </x:c>
      <x:c r="P2682" s="12" t="n">
        <x:v>141.73698769353632</x:v>
      </x:c>
      <x:c r="Q2682" s="12" t="n">
        <x:v>0</x:v>
      </x:c>
      <x:c r="R2682" s="12" t="n">
        <x:v>0</x:v>
      </x:c>
      <x:c r="S2682" s="12" t="n">
        <x:v>0</x:v>
      </x:c>
      <x:c r="T2682" s="12" t="n">
        <x:v>0</x:v>
      </x:c>
      <x:c r="U2682" s="12" t="n">
        <x:f>'逐时购电与费用'!H2682+'逐时购电与费用'!J2682+F2682-P2682+O2682-E2682-N2682/'月度汇总'!$F$6-Q2682</x:f>
        <x:v>0</x:v>
      </x:c>
      <x:c r="V2682" s="12" t="n">
        <x:f>M2682-L2682-N2682+O2682/'月度汇总'!$F$7</x:f>
        <x:v>2.8421709430404007e-13</x:v>
      </x:c>
    </x:row>
    <x:row r="2683" ht="20" customHeight="1">
      <x:c r="A2683" s="13" t="n">
        <x:f>'逐时购电与费用'!A2683</x:f>
        <x:v>45707.60416666667</x:v>
      </x:c>
      <x:c r="B2683" s="13" t="n">
        <x:v>45707</x:v>
      </x:c>
      <x:c r="C2683" s="12" t="n">
        <x:v>1054.770220915559</x:v>
      </x:c>
      <x:c r="D2683" s="12" t="n">
        <x:v>775.8830680120602</x:v>
      </x:c>
      <x:c r="E2683" s="12" t="n">
        <x:v>1045.2466666666664</x:v>
      </x:c>
      <x:c r="F2683" s="12" t="n">
        <x:v>843.15625</x:v>
      </x:c>
      <x:c r="G2683" s="12" t="n">
        <x:f>E2683-F2683</x:f>
        <x:v>202.09041666666644</x:v>
      </x:c>
      <x:c r="H2683" s="12" t="n">
        <x:f>G2683-C2683+D2683</x:f>
        <x:v>-76.79673623683243</x:v>
      </x:c>
      <x:c r="I2683" s="12" t="n">
        <x:v>1050.8721666666668</x:v>
      </x:c>
      <x:c r="J2683" s="12" t="n">
        <x:v>759.4723504721258</x:v>
      </x:c>
      <x:c r="K2683" s="12" t="n">
        <x:f>G2683-I2683+J2683</x:f>
        <x:v>-89.30939952787458</x:v>
      </x:c>
      <x:c r="L2683" s="12" t="n">
        <x:v>8401.400055033715</x:v>
      </x:c>
      <x:c r="M2683" s="12" t="n">
        <x:v>8077.622481495337</x:v>
      </x:c>
      <x:c r="N2683" s="12" t="n">
        <x:v>0</x:v>
      </x:c>
      <x:c r="O2683" s="12" t="n">
        <x:v>291.399816184541</x:v>
      </x:c>
      <x:c r="P2683" s="12" t="n">
        <x:v>89.30939951787457</x:v>
      </x:c>
      <x:c r="Q2683" s="12" t="n">
        <x:v>0</x:v>
      </x:c>
      <x:c r="R2683" s="12" t="n">
        <x:v>14.284819784454271</x:v>
      </x:c>
      <x:c r="S2683" s="12" t="n">
        <x:v>0</x:v>
      </x:c>
      <x:c r="T2683" s="12" t="n">
        <x:v>0</x:v>
      </x:c>
      <x:c r="U2683" s="12" t="n">
        <x:f>'逐时购电与费用'!H2683+'逐时购电与费用'!J2683+F2683-P2683+O2683-E2683-N2683/'月度汇总'!$F$6-Q2683</x:f>
        <x:v>0</x:v>
      </x:c>
      <x:c r="V2683" s="12" t="n">
        <x:f>M2683-L2683-N2683+O2683/'月度汇总'!$F$7</x:f>
        <x:v>4.547473508864641e-13</x:v>
      </x:c>
    </x:row>
    <x:row r="2684" ht="20" customHeight="1">
      <x:c r="A2684" s="13" t="n">
        <x:f>'逐时购电与费用'!A2684</x:f>
        <x:v>45707.61111111111</x:v>
      </x:c>
      <x:c r="B2684" s="13" t="n">
        <x:v>45707</x:v>
      </x:c>
      <x:c r="C2684" s="12" t="n">
        <x:v>1061.5717431943667</x:v>
      </x:c>
      <x:c r="D2684" s="12" t="n">
        <x:v>758.8623505946274</x:v>
      </x:c>
      <x:c r="E2684" s="12" t="n">
        <x:v>1023.1865833333333</x:v>
      </x:c>
      <x:c r="F2684" s="12" t="n">
        <x:v>799.4493166666666</x:v>
      </x:c>
      <x:c r="G2684" s="12" t="n">
        <x:f>E2684-F2684</x:f>
        <x:v>223.73726666666664</x:v>
      </x:c>
      <x:c r="H2684" s="12" t="n">
        <x:f>G2684-C2684+D2684</x:f>
        <x:v>-78.97212593307268</x:v>
      </x:c>
      <x:c r="I2684" s="12" t="n">
        <x:v>1053.7054166666667</x:v>
      </x:c>
      <x:c r="J2684" s="12" t="n">
        <x:v>741.7708766053943</x:v>
      </x:c>
      <x:c r="K2684" s="12" t="n">
        <x:f>G2684-I2684+J2684</x:f>
        <x:v>-88.19727339460576</x:v>
      </x:c>
      <x:c r="L2684" s="12" t="n">
        <x:v>8077.622481495337</x:v>
      </x:c>
      <x:c r="M2684" s="12" t="n">
        <x:v>7731.028548105034</x:v>
      </x:c>
      <x:c r="N2684" s="12" t="n">
        <x:v>0</x:v>
      </x:c>
      <x:c r="O2684" s="12" t="n">
        <x:v>311.9345400512724</x:v>
      </x:c>
      <x:c r="P2684" s="12" t="n">
        <x:v>88.19727338460575</x:v>
      </x:c>
      <x:c r="Q2684" s="12" t="n">
        <x:v>0</x:v>
      </x:c>
      <x:c r="R2684" s="12" t="n">
        <x:v>38.343661234367175</x:v>
      </x:c>
      <x:c r="S2684" s="12" t="n">
        <x:v>0</x:v>
      </x:c>
      <x:c r="T2684" s="12" t="n">
        <x:v>0</x:v>
      </x:c>
      <x:c r="U2684" s="12" t="n">
        <x:f>'逐时购电与费用'!H2684+'逐时购电与费用'!J2684+F2684-P2684+O2684-E2684-N2684/'月度汇总'!$F$6-Q2684</x:f>
        <x:v>0</x:v>
      </x:c>
      <x:c r="V2684" s="12" t="n">
        <x:f>M2684-L2684-N2684+O2684/'月度汇总'!$F$7</x:f>
        <x:v>1.7053025658242404e-13</x:v>
      </x:c>
    </x:row>
    <x:row r="2685" ht="20" customHeight="1">
      <x:c r="A2685" s="13" t="n">
        <x:f>'逐时购电与费用'!A2685</x:f>
        <x:v>45707.618055555555</x:v>
      </x:c>
      <x:c r="B2685" s="13" t="n">
        <x:v>45707</x:v>
      </x:c>
      <x:c r="C2685" s="12" t="n">
        <x:v>1052.2945983273858</x:v>
      </x:c>
      <x:c r="D2685" s="12" t="n">
        <x:v>743.0163555521253</x:v>
      </x:c>
      <x:c r="E2685" s="12" t="n">
        <x:v>1007.26495</x:v>
      </x:c>
      <x:c r="F2685" s="12" t="n">
        <x:v>747.5684833333332</x:v>
      </x:c>
      <x:c r="G2685" s="12" t="n">
        <x:f>E2685-F2685</x:f>
        <x:v>259.69646666666677</x:v>
      </x:c>
      <x:c r="H2685" s="12" t="n">
        <x:f>G2685-C2685+D2685</x:f>
        <x:v>-49.58177610859366</x:v>
      </x:c>
      <x:c r="I2685" s="12" t="n">
        <x:v>1043.3709225</x:v>
      </x:c>
      <x:c r="J2685" s="12" t="n">
        <x:v>725.2911090222769</x:v>
      </x:c>
      <x:c r="K2685" s="12" t="n">
        <x:f>G2685-I2685+J2685</x:f>
        <x:v>-58.3833468110563</x:v>
      </x:c>
      <x:c r="L2685" s="12" t="n">
        <x:v>7731.028548105034</x:v>
      </x:c>
      <x:c r="M2685" s="12" t="n">
        <x:v>7377.606533140897</x:v>
      </x:c>
      <x:c r="N2685" s="12" t="n">
        <x:v>0</x:v>
      </x:c>
      <x:c r="O2685" s="12" t="n">
        <x:v>318.07981346772306</x:v>
      </x:c>
      <x:c r="P2685" s="12" t="n">
        <x:v>58.38334680105629</x:v>
      </x:c>
      <x:c r="Q2685" s="12" t="n">
        <x:v>0</x:v>
      </x:c>
      <x:c r="R2685" s="12" t="n">
        <x:v>25.382338836651968</x:v>
      </x:c>
      <x:c r="S2685" s="12" t="n">
        <x:v>0</x:v>
      </x:c>
      <x:c r="T2685" s="12" t="n">
        <x:v>0</x:v>
      </x:c>
      <x:c r="U2685" s="12" t="n">
        <x:f>'逐时购电与费用'!H2685+'逐时购电与费用'!J2685+F2685-P2685+O2685-E2685-N2685/'月度汇总'!$F$6-Q2685</x:f>
        <x:v>0</x:v>
      </x:c>
      <x:c r="V2685" s="12" t="n">
        <x:f>M2685-L2685-N2685+O2685/'月度汇总'!$F$7</x:f>
        <x:v>-1.7053025658242404e-13</x:v>
      </x:c>
    </x:row>
    <x:row r="2686" ht="20" customHeight="1">
      <x:c r="A2686" s="13" t="n">
        <x:f>'逐时购电与费用'!A2686</x:f>
        <x:v>45707.625</x:v>
      </x:c>
      <x:c r="B2686" s="13" t="n">
        <x:v>45707</x:v>
      </x:c>
      <x:c r="C2686" s="12" t="n">
        <x:v>1025.979271270509</x:v>
      </x:c>
      <x:c r="D2686" s="12" t="n">
        <x:v>602.7754025731232</x:v>
      </x:c>
      <x:c r="E2686" s="12" t="n">
        <x:v>1014.3766666666667</x:v>
      </x:c>
      <x:c r="F2686" s="12" t="n">
        <x:v>691.70625</x:v>
      </x:c>
      <x:c r="G2686" s="12" t="n">
        <x:f>E2686-F2686</x:f>
        <x:v>322.6704166666667</x:v>
      </x:c>
      <x:c r="H2686" s="12" t="n">
        <x:f>G2686-C2686+D2686</x:f>
        <x:v>-100.53345203071899</x:v>
      </x:c>
      <x:c r="I2686" s="12" t="n">
        <x:v>1013.25</x:v>
      </x:c>
      <x:c r="J2686" s="12" t="n">
        <x:v>576.7122294123299</x:v>
      </x:c>
      <x:c r="K2686" s="12" t="n">
        <x:f>G2686-I2686+J2686</x:f>
        <x:v>-113.86735392100343</x:v>
      </x:c>
      <x:c r="L2686" s="12" t="n">
        <x:v>7377.606533140897</x:v>
      </x:c>
      <x:c r="M2686" s="12" t="n">
        <x:v>8127.606533130897</x:v>
      </x:c>
      <x:c r="N2686" s="12" t="n">
        <x:v>749.99999999</x:v>
      </x:c>
      <x:c r="O2686" s="12" t="n">
        <x:v>0</x:v>
      </x:c>
      <x:c r="P2686" s="12" t="n">
        <x:v>133.4056517353074</x:v>
      </x:c>
      <x:c r="Q2686" s="12" t="n">
        <x:v>0</x:v>
      </x:c>
      <x:c r="R2686" s="12" t="n">
        <x:v>0</x:v>
      </x:c>
      <x:c r="S2686" s="12" t="n">
        <x:v>0</x:v>
      </x:c>
      <x:c r="T2686" s="12" t="n">
        <x:v>0</x:v>
      </x:c>
      <x:c r="U2686" s="12" t="n">
        <x:f>'逐时购电与费用'!H2686+'逐时购电与费用'!J2686+F2686-P2686+O2686-E2686-N2686/'月度汇总'!$F$6-Q2686</x:f>
        <x:v>1.1368683772161603e-13</x:v>
      </x:c>
      <x:c r="V2686" s="12" t="n">
        <x:f>M2686-L2686-N2686+O2686/'月度汇总'!$F$7</x:f>
        <x:v>1.1368683772161603e-13</x:v>
      </x:c>
    </x:row>
    <x:row r="2687" ht="20" customHeight="1">
      <x:c r="A2687" s="13" t="n">
        <x:f>'逐时购电与费用'!A2687</x:f>
        <x:v>45707.631944444445</x:v>
      </x:c>
      <x:c r="B2687" s="13" t="n">
        <x:v>45707</x:v>
      </x:c>
      <x:c r="C2687" s="12" t="n">
        <x:v>1022.7890769123493</x:v>
      </x:c>
      <x:c r="D2687" s="12" t="n">
        <x:v>586.3305225607724</x:v>
      </x:c>
      <x:c r="E2687" s="12" t="n">
        <x:v>1044.2492</x:v>
      </x:c>
      <x:c r="F2687" s="12" t="n">
        <x:v>658.7950166666667</x:v>
      </x:c>
      <x:c r="G2687" s="12" t="n">
        <x:f>E2687-F2687</x:f>
        <x:v>385.4541833333333</x:v>
      </x:c>
      <x:c r="H2687" s="12" t="n">
        <x:f>G2687-C2687+D2687</x:f>
        <x:v>-51.00437101824366</x:v>
      </x:c>
      <x:c r="I2687" s="12" t="n">
        <x:v>1013.8592950000001</x:v>
      </x:c>
      <x:c r="J2687" s="12" t="n">
        <x:v>559.6096240026415</x:v>
      </x:c>
      <x:c r="K2687" s="12" t="n">
        <x:f>G2687-I2687+J2687</x:f>
        <x:v>-68.79548766402536</x:v>
      </x:c>
      <x:c r="L2687" s="12" t="n">
        <x:v>8127.606533130897</x:v>
      </x:c>
      <x:c r="M2687" s="12" t="n">
        <x:v>8877.606533120897</x:v>
      </x:c>
      <x:c r="N2687" s="12" t="n">
        <x:v>749.99999999</x:v>
      </x:c>
      <x:c r="O2687" s="12" t="n">
        <x:v>0</x:v>
      </x:c>
      <x:c r="P2687" s="12" t="n">
        <x:v>84.34775927797784</x:v>
      </x:c>
      <x:c r="Q2687" s="12" t="n">
        <x:v>0</x:v>
      </x:c>
      <x:c r="R2687" s="12" t="n">
        <x:v>0</x:v>
      </x:c>
      <x:c r="S2687" s="12" t="n">
        <x:v>0</x:v>
      </x:c>
      <x:c r="T2687" s="12" t="n">
        <x:v>0</x:v>
      </x:c>
      <x:c r="U2687" s="12" t="n">
        <x:f>'逐时购电与费用'!H2687+'逐时购电与费用'!J2687+F2687-P2687+O2687-E2687-N2687/'月度汇总'!$F$6-Q2687</x:f>
        <x:v>2.2737367544323206e-13</x:v>
      </x:c>
      <x:c r="V2687" s="12" t="n">
        <x:f>M2687-L2687-N2687+O2687/'月度汇总'!$F$7</x:f>
        <x:v>1.1368683772161603e-13</x:v>
      </x:c>
    </x:row>
    <x:row r="2688" ht="20" customHeight="1">
      <x:c r="A2688" s="13" t="n">
        <x:f>'逐时购电与费用'!A2688</x:f>
        <x:v>45707.63888888889</x:v>
      </x:c>
      <x:c r="B2688" s="13" t="n">
        <x:v>45707</x:v>
      </x:c>
      <x:c r="C2688" s="12" t="n">
        <x:v>1011.034240076082</x:v>
      </x:c>
      <x:c r="D2688" s="12" t="n">
        <x:v>564.8779230193857</x:v>
      </x:c>
      <x:c r="E2688" s="12" t="n">
        <x:v>1039.5234333333333</x:v>
      </x:c>
      <x:c r="F2688" s="12" t="n">
        <x:v>614.7072</x:v>
      </x:c>
      <x:c r="G2688" s="12" t="n">
        <x:f>E2688-F2688</x:f>
        <x:v>424.81623333333334</x:v>
      </x:c>
      <x:c r="H2688" s="12" t="n">
        <x:f>G2688-C2688+D2688</x:f>
        <x:v>-21.340083723363023</x:v>
      </x:c>
      <x:c r="I2688" s="12" t="n">
        <x:v>1002.10153</x:v>
      </x:c>
      <x:c r="J2688" s="12" t="n">
        <x:v>537.2990115388933</x:v>
      </x:c>
      <x:c r="K2688" s="12" t="n">
        <x:f>G2688-I2688+J2688</x:f>
        <x:v>-39.986285127773385</x:v>
      </x:c>
      <x:c r="L2688" s="12" t="n">
        <x:v>8877.606533120897</x:v>
      </x:c>
      <x:c r="M2688" s="12" t="n">
        <x:v>9385.647011220462</x:v>
      </x:c>
      <x:c r="N2688" s="12" t="n">
        <x:v>508.0404780995658</x:v>
      </x:c>
      <x:c r="O2688" s="12" t="n">
        <x:v>0</x:v>
      </x:c>
      <x:c r="P2688" s="12" t="n">
        <x:v>324.20397154918953</x:v>
      </x:c>
      <x:c r="Q2688" s="12" t="n">
        <x:v>0</x:v>
      </x:c>
      <x:c r="R2688" s="12" t="n">
        <x:v>0</x:v>
      </x:c>
      <x:c r="S2688" s="12" t="n">
        <x:v>0</x:v>
      </x:c>
      <x:c r="T2688" s="12" t="n">
        <x:v>0</x:v>
      </x:c>
      <x:c r="U2688" s="12" t="n">
        <x:f>'逐时购电与费用'!H2688+'逐时购电与费用'!J2688+F2688-P2688+O2688-E2688-N2688/'月度汇总'!$F$6-Q2688</x:f>
        <x:v>-1.1368683772161603e-13</x:v>
      </x:c>
      <x:c r="V2688" s="12" t="n">
        <x:f>M2688-L2688-N2688+O2688/'月度汇总'!$F$7</x:f>
        <x:v>-7.958078640513122e-13</x:v>
      </x:c>
    </x:row>
    <x:row r="2689" ht="20" customHeight="1">
      <x:c r="A2689" s="13" t="n">
        <x:f>'逐时购电与费用'!A2689</x:f>
        <x:v>45707.64583333333</x:v>
      </x:c>
      <x:c r="B2689" s="13" t="n">
        <x:v>45707</x:v>
      </x:c>
      <x:c r="C2689" s="12" t="n">
        <x:v>1004.0941413545715</x:v>
      </x:c>
      <x:c r="D2689" s="12" t="n">
        <x:v>540.3535349532112</x:v>
      </x:c>
      <x:c r="E2689" s="12" t="n">
        <x:v>1012.6299999999999</x:v>
      </x:c>
      <x:c r="F2689" s="12" t="n">
        <x:v>559.375</x:v>
      </x:c>
      <x:c r="G2689" s="12" t="n">
        <x:f>E2689-F2689</x:f>
        <x:v>453.2549999999999</x:v>
      </x:c>
      <x:c r="H2689" s="12" t="n">
        <x:f>G2689-C2689+D2689</x:f>
        <x:v>-10.485606401360428</x:v>
      </x:c>
      <x:c r="I2689" s="12" t="n">
        <x:v>995.1585833333332</x:v>
      </x:c>
      <x:c r="J2689" s="12" t="n">
        <x:v>511.79375204810685</x:v>
      </x:c>
      <x:c r="K2689" s="12" t="n">
        <x:f>G2689-I2689+J2689</x:f>
        <x:v>-30.109831285226505</x:v>
      </x:c>
      <x:c r="L2689" s="12" t="n">
        <x:v>9385.647011220462</x:v>
      </x:c>
      <x:c r="M2689" s="12" t="n">
        <x:v>10132.403155578933</x:v>
      </x:c>
      <x:c r="N2689" s="12" t="n">
        <x:v>746.7561443584717</x:v>
      </x:c>
      <x:c r="O2689" s="12" t="n">
        <x:v>0</x:v>
      </x:c>
      <x:c r="P2689" s="12" t="n">
        <x:v>48.9142801830659</x:v>
      </x:c>
      <x:c r="Q2689" s="12" t="n">
        <x:v>0</x:v>
      </x:c>
      <x:c r="R2689" s="12" t="n">
        <x:v>0</x:v>
      </x:c>
      <x:c r="S2689" s="12" t="n">
        <x:v>0</x:v>
      </x:c>
      <x:c r="T2689" s="12" t="n">
        <x:v>0</x:v>
      </x:c>
      <x:c r="U2689" s="12" t="n">
        <x:f>'逐时购电与费用'!H2689+'逐时购电与费用'!J2689+F2689-P2689+O2689-E2689-N2689/'月度汇总'!$F$6-Q2689</x:f>
        <x:v>2.2737367544323206e-13</x:v>
      </x:c>
      <x:c r="V2689" s="12" t="n">
        <x:f>M2689-L2689-N2689+O2689/'月度汇总'!$F$7</x:f>
        <x:v>-7.958078640513122e-13</x:v>
      </x:c>
    </x:row>
    <x:row r="2690" ht="20" customHeight="1">
      <x:c r="A2690" s="13" t="n">
        <x:f>'逐时购电与费用'!A2690</x:f>
        <x:v>45707.65277777778</x:v>
      </x:c>
      <x:c r="B2690" s="13" t="n">
        <x:v>45707</x:v>
      </x:c>
      <x:c r="C2690" s="12" t="n">
        <x:v>1044.5658571121144</x:v>
      </x:c>
      <x:c r="D2690" s="12" t="n">
        <x:v>518.5630240864651</x:v>
      </x:c>
      <x:c r="E2690" s="12" t="n">
        <x:v>1027.3961333333332</x:v>
      </x:c>
      <x:c r="F2690" s="12" t="n">
        <x:v>528.3870999999999</x:v>
      </x:c>
      <x:c r="G2690" s="12" t="n">
        <x:f>E2690-F2690</x:f>
        <x:v>499.00903333333326</x:v>
      </x:c>
      <x:c r="H2690" s="12" t="n">
        <x:f>G2690-C2690+D2690</x:f>
        <x:v>-26.993799692315974</x:v>
      </x:c>
      <x:c r="I2690" s="12" t="n">
        <x:v>1036.0366958333332</x:v>
      </x:c>
      <x:c r="J2690" s="12" t="n">
        <x:v>489.13171324030833</x:v>
      </x:c>
      <x:c r="K2690" s="12" t="n">
        <x:f>G2690-I2690+J2690</x:f>
        <x:v>-47.89594925969158</x:v>
      </x:c>
      <x:c r="L2690" s="12" t="n">
        <x:v>10132.403155578933</x:v>
      </x:c>
      <x:c r="M2690" s="12" t="n">
        <x:v>10606.732990868595</x:v>
      </x:c>
      <x:c r="N2690" s="12" t="n">
        <x:v>474.3298352896624</x:v>
      </x:c>
      <x:c r="O2690" s="12" t="n">
        <x:v>0</x:v>
      </x:c>
      <x:c r="P2690" s="12" t="n">
        <x:v>47.8959492708027</x:v>
      </x:c>
      <x:c r="Q2690" s="12" t="n">
        <x:v>0</x:v>
      </x:c>
      <x:c r="R2690" s="12" t="n">
        <x:v>0</x:v>
      </x:c>
      <x:c r="S2690" s="12" t="n">
        <x:v>0</x:v>
      </x:c>
      <x:c r="T2690" s="12" t="n">
        <x:v>0</x:v>
      </x:c>
      <x:c r="U2690" s="12" t="n">
        <x:f>'逐时购电与费用'!H2690+'逐时购电与费用'!J2690+F2690-P2690+O2690-E2690-N2690/'月度汇总'!$F$6-Q2690</x:f>
        <x:v>1.1368683772161603e-13</x:v>
      </x:c>
      <x:c r="V2690" s="12" t="n">
        <x:f>M2690-L2690-N2690+O2690/'月度汇总'!$F$7</x:f>
        <x:v>-6.252776074688882e-13</x:v>
      </x:c>
    </x:row>
    <x:row r="2691" ht="20" customHeight="1">
      <x:c r="A2691" s="13" t="n">
        <x:f>'逐时购电与费用'!A2691</x:f>
        <x:v>45707.65972222222</x:v>
      </x:c>
      <x:c r="B2691" s="13" t="n">
        <x:v>45707</x:v>
      </x:c>
      <x:c r="C2691" s="12" t="n">
        <x:v>1042.7504594861352</x:v>
      </x:c>
      <x:c r="D2691" s="12" t="n">
        <x:v>498.9159125794746</x:v>
      </x:c>
      <x:c r="E2691" s="12" t="n">
        <x:v>1021.6634999999999</x:v>
      </x:c>
      <x:c r="F2691" s="12" t="n">
        <x:v>501.64664999999997</x:v>
      </x:c>
      <x:c r="G2691" s="12" t="n">
        <x:f>E2691-F2691</x:f>
        <x:v>520.01685</x:v>
      </x:c>
      <x:c r="H2691" s="12" t="n">
        <x:f>G2691-C2691+D2691</x:f>
        <x:v>-23.81769690666067</x:v>
      </x:c>
      <x:c r="I2691" s="12" t="n">
        <x:v>1034.2186041666664</x:v>
      </x:c>
      <x:c r="J2691" s="12" t="n">
        <x:v>468.6988006686237</x:v>
      </x:c>
      <x:c r="K2691" s="12" t="n">
        <x:f>G2691-I2691+J2691</x:f>
        <x:v>-45.50295349804276</x:v>
      </x:c>
      <x:c r="L2691" s="12" t="n">
        <x:v>10606.732990868595</x:v>
      </x:c>
      <x:c r="M2691" s="12" t="n">
        <x:v>10618.867062345262</x:v>
      </x:c>
      <x:c r="N2691" s="12" t="n">
        <x:v>12.13407147666738</x:v>
      </x:c>
      <x:c r="O2691" s="12" t="n">
        <x:v>0</x:v>
      </x:c>
      <x:c r="P2691" s="12" t="n">
        <x:v>46.47857132702028</x:v>
      </x:c>
      <x:c r="Q2691" s="12" t="n">
        <x:v>0</x:v>
      </x:c>
      <x:c r="R2691" s="12" t="n">
        <x:v>0.9444553939125626</x:v>
      </x:c>
      <x:c r="S2691" s="12" t="n">
        <x:v>0</x:v>
      </x:c>
      <x:c r="T2691" s="12" t="n">
        <x:v>0</x:v>
      </x:c>
      <x:c r="U2691" s="12" t="n">
        <x:f>'逐时购电与费用'!H2691+'逐时购电与费用'!J2691+F2691-P2691+O2691-E2691-N2691/'月度汇总'!$F$6-Q2691</x:f>
        <x:v>-7.105427357601002e-15</x:v>
      </x:c>
      <x:c r="V2691" s="12" t="n">
        <x:f>M2691-L2691-N2691+O2691/'月度汇总'!$F$7</x:f>
        <x:v>-8.029132914089132e-13</x:v>
      </x:c>
    </x:row>
    <x:row r="2692" ht="20" customHeight="1">
      <x:c r="A2692" s="13" t="n">
        <x:f>'逐时购电与费用'!A2692</x:f>
        <x:v>45707.66666666667</x:v>
      </x:c>
      <x:c r="B2692" s="13" t="n">
        <x:v>45707</x:v>
      </x:c>
      <x:c r="C2692" s="12" t="n">
        <x:v>1002.3706422221695</x:v>
      </x:c>
      <x:c r="D2692" s="12" t="n">
        <x:v>255.6835928370483</x:v>
      </x:c>
      <x:c r="E2692" s="12" t="n">
        <x:v>1005.1983333333333</x:v>
      </x:c>
      <x:c r="F2692" s="12" t="n">
        <x:v>460.10624999999993</x:v>
      </x:c>
      <x:c r="G2692" s="12" t="n">
        <x:f>E2692-F2692</x:f>
        <x:v>545.0920833333333</x:v>
      </x:c>
      <x:c r="H2692" s="12" t="n">
        <x:f>G2692-C2692+D2692</x:f>
        <x:v>-201.59496605178788</x:v>
      </x:c>
      <x:c r="I2692" s="12" t="n">
        <x:v>993.8361666666667</x:v>
      </x:c>
      <x:c r="J2692" s="12" t="n">
        <x:v>255.68049141409494</x:v>
      </x:c>
      <x:c r="K2692" s="12" t="n">
        <x:f>G2692-I2692+J2692</x:f>
        <x:v>-193.06359191923843</x:v>
      </x:c>
      <x:c r="L2692" s="12" t="n">
        <x:v>10618.867062345262</x:v>
      </x:c>
      <x:c r="M2692" s="12" t="n">
        <x:v>10636.590826102778</x:v>
      </x:c>
      <x:c r="N2692" s="12" t="n">
        <x:v>17.72376375751633</x:v>
      </x:c>
      <x:c r="O2692" s="12" t="n">
        <x:v>0</x:v>
      </x:c>
      <x:c r="P2692" s="12" t="n">
        <x:v>193.06359293034944</x:v>
      </x:c>
      <x:c r="Q2692" s="12" t="n">
        <x:v>0</x:v>
      </x:c>
      <x:c r="R2692" s="12" t="n">
        <x:v>0</x:v>
      </x:c>
      <x:c r="S2692" s="12" t="n">
        <x:v>0</x:v>
      </x:c>
      <x:c r="T2692" s="12" t="n">
        <x:v>0</x:v>
      </x:c>
      <x:c r="U2692" s="12" t="n">
        <x:f>'逐时购电与费用'!H2692+'逐时购电与费用'!J2692+F2692-P2692+O2692-E2692-N2692/'月度汇总'!$F$6-Q2692</x:f>
        <x:v>4.618527782440651e-14</x:v>
      </x:c>
      <x:c r="V2692" s="12" t="n">
        <x:f>M2692-L2692-N2692+O2692/'月度汇总'!$F$7</x:f>
        <x:v>-4.973799150320701e-14</x:v>
      </x:c>
    </x:row>
    <x:row r="2693" ht="20" customHeight="1">
      <x:c r="A2693" s="13" t="n">
        <x:f>'逐时购电与费用'!A2693</x:f>
        <x:v>45707.67361111111</x:v>
      </x:c>
      <x:c r="B2693" s="13" t="n">
        <x:v>45707</x:v>
      </x:c>
      <x:c r="C2693" s="12" t="n">
        <x:v>1017.2927840088008</x:v>
      </x:c>
      <x:c r="D2693" s="12" t="n">
        <x:v>236.72297532633934</x:v>
      </x:c>
      <x:c r="E2693" s="12" t="n">
        <x:v>1047.0138166666666</x:v>
      </x:c>
      <x:c r="F2693" s="12" t="n">
        <x:v>405.21826666666664</x:v>
      </x:c>
      <x:c r="G2693" s="12" t="n">
        <x:f>E2693-F2693</x:f>
        <x:v>641.7955499999999</x:v>
      </x:c>
      <x:c r="H2693" s="12" t="n">
        <x:f>G2693-C2693+D2693</x:f>
        <x:v>-138.77425868246155</x:v>
      </x:c>
      <x:c r="I2693" s="12" t="n">
        <x:v>1008.75576</x:v>
      </x:c>
      <x:c r="J2693" s="12" t="n">
        <x:v>235.9615296845999</x:v>
      </x:c>
      <x:c r="K2693" s="12" t="n">
        <x:f>G2693-I2693+J2693</x:f>
        <x:v>-130.99868031540018</x:v>
      </x:c>
      <x:c r="L2693" s="12" t="n">
        <x:v>10636.590826102778</x:v>
      </x:c>
      <x:c r="M2693" s="12" t="n">
        <x:v>10646.013151804415</x:v>
      </x:c>
      <x:c r="N2693" s="12" t="n">
        <x:v>9.422325701637313</x:v>
      </x:c>
      <x:c r="O2693" s="12" t="n">
        <x:v>0</x:v>
      </x:c>
      <x:c r="P2693" s="12" t="n">
        <x:v>137.34165781164063</x:v>
      </x:c>
      <x:c r="Q2693" s="12" t="n">
        <x:v>0</x:v>
      </x:c>
      <x:c r="R2693" s="12" t="n">
        <x:v>0</x:v>
      </x:c>
      <x:c r="S2693" s="12" t="n">
        <x:v>0</x:v>
      </x:c>
      <x:c r="T2693" s="12" t="n">
        <x:v>0</x:v>
      </x:c>
      <x:c r="U2693" s="12" t="n">
        <x:f>'逐时购电与费用'!H2693+'逐时购电与费用'!J2693+F2693-P2693+O2693-E2693-N2693/'月度汇总'!$F$6-Q2693</x:f>
        <x:v>1.1901590823981678e-13</x:v>
      </x:c>
      <x:c r="V2693" s="12" t="n">
        <x:f>M2693-L2693-N2693+O2693/'月度汇总'!$F$7</x:f>
        <x:v>-8.029132914089132e-13</x:v>
      </x:c>
    </x:row>
    <x:row r="2694" ht="20" customHeight="1">
      <x:c r="A2694" s="13" t="n">
        <x:f>'逐时购电与费用'!A2694</x:f>
        <x:v>45707.680555555555</x:v>
      </x:c>
      <x:c r="B2694" s="13" t="n">
        <x:v>45707</x:v>
      </x:c>
      <x:c r="C2694" s="12" t="n">
        <x:v>1035.659096812555</x:v>
      </x:c>
      <x:c r="D2694" s="12" t="n">
        <x:v>216.7500647038894</x:v>
      </x:c>
      <x:c r="E2694" s="12" t="n">
        <x:v>1042.3885333333333</x:v>
      </x:c>
      <x:c r="F2694" s="12" t="n">
        <x:v>357.15681666666666</x:v>
      </x:c>
      <x:c r="G2694" s="12" t="n">
        <x:f>E2694-F2694</x:f>
        <x:v>685.2317166666667</x:v>
      </x:c>
      <x:c r="H2694" s="12" t="n">
        <x:f>G2694-C2694+D2694</x:f>
        <x:v>-133.67731544199887</x:v>
      </x:c>
      <x:c r="I2694" s="12" t="n">
        <x:v>1027.1195941666667</x:v>
      </x:c>
      <x:c r="J2694" s="12" t="n">
        <x:v>215.18978741574858</x:v>
      </x:c>
      <x:c r="K2694" s="12" t="n">
        <x:f>G2694-I2694+J2694</x:f>
        <x:v>-126.69809008425148</x:v>
      </x:c>
      <x:c r="L2694" s="12" t="n">
        <x:v>10646.013151804415</x:v>
      </x:c>
      <x:c r="M2694" s="12" t="n">
        <x:v>10658.60572217567</x:v>
      </x:c>
      <x:c r="N2694" s="12" t="n">
        <x:v>12.592570371254903</x:v>
      </x:c>
      <x:c r="O2694" s="12" t="n">
        <x:v>0</x:v>
      </x:c>
      <x:c r="P2694" s="12" t="n">
        <x:v>126.6980900953627</x:v>
      </x:c>
      <x:c r="Q2694" s="12" t="n">
        <x:v>0</x:v>
      </x:c>
      <x:c r="R2694" s="12" t="n">
        <x:v>0</x:v>
      </x:c>
      <x:c r="S2694" s="12" t="n">
        <x:v>0</x:v>
      </x:c>
      <x:c r="T2694" s="12" t="n">
        <x:v>0</x:v>
      </x:c>
      <x:c r="U2694" s="12" t="n">
        <x:f>'逐时购电与费用'!H2694+'逐时购电与费用'!J2694+F2694-P2694+O2694-E2694-N2694/'月度汇总'!$F$6-Q2694</x:f>
        <x:v>4.440892098500626e-14</x:v>
      </x:c>
      <x:c r="V2694" s="12" t="n">
        <x:f>M2694-L2694-N2694+O2694/'月度汇总'!$F$7</x:f>
        <x:v>-2.788880237858393e-13</x:v>
      </x:c>
    </x:row>
    <x:row r="2695" ht="20" customHeight="1">
      <x:c r="A2695" s="13" t="n">
        <x:f>'逐时购电与费用'!A2695</x:f>
        <x:v>45707.6875</x:v>
      </x:c>
      <x:c r="B2695" s="13" t="n">
        <x:v>45707</x:v>
      </x:c>
      <x:c r="C2695" s="12" t="n">
        <x:v>1024.2716633794164</x:v>
      </x:c>
      <x:c r="D2695" s="12" t="n">
        <x:v>195.87306809152489</x:v>
      </x:c>
      <x:c r="E2695" s="12" t="n">
        <x:v>993.4416666666666</x:v>
      </x:c>
      <x:c r="F2695" s="12" t="n">
        <x:v>313.13124999999997</x:v>
      </x:c>
      <x:c r="G2695" s="12" t="n">
        <x:f>E2695-F2695</x:f>
        <x:v>680.3104166666667</x:v>
      </x:c>
      <x:c r="H2695" s="12" t="n">
        <x:f>G2695-C2695+D2695</x:f>
        <x:v>-148.0881786212248</x:v>
      </x:c>
      <x:c r="I2695" s="12" t="n">
        <x:v>1015.7297500000001</x:v>
      </x:c>
      <x:c r="J2695" s="12" t="n">
        <x:v>193.47779955493655</x:v>
      </x:c>
      <x:c r="K2695" s="12" t="n">
        <x:f>G2695-I2695+J2695</x:f>
        <x:v>-141.94153377839683</x:v>
      </x:c>
      <x:c r="L2695" s="12" t="n">
        <x:v>10658.60572217567</x:v>
      </x:c>
      <x:c r="M2695" s="12" t="n">
        <x:v>10665.91839250736</x:v>
      </x:c>
      <x:c r="N2695" s="12" t="n">
        <x:v>7.312670331691046</x:v>
      </x:c>
      <x:c r="O2695" s="12" t="n">
        <x:v>0</x:v>
      </x:c>
      <x:c r="P2695" s="12" t="n">
        <x:v>147.66113309598666</x:v>
      </x:c>
      <x:c r="Q2695" s="12" t="n">
        <x:v>0</x:v>
      </x:c>
      <x:c r="R2695" s="12" t="n">
        <x:v>0</x:v>
      </x:c>
      <x:c r="S2695" s="12" t="n">
        <x:v>0</x:v>
      </x:c>
      <x:c r="T2695" s="12" t="n">
        <x:v>0</x:v>
      </x:c>
      <x:c r="U2695" s="12" t="n">
        <x:f>'逐时购电与费用'!H2695+'逐时购电与费用'!J2695+F2695-P2695+O2695-E2695-N2695/'月度汇总'!$F$6-Q2695</x:f>
        <x:v>3.552713678800501e-15</x:v>
      </x:c>
      <x:c r="V2695" s="12" t="n">
        <x:f>M2695-L2695-N2695+O2695/'月度汇总'!$F$7</x:f>
        <x:v>-8.038014698286133e-13</x:v>
      </x:c>
    </x:row>
    <x:row r="2696" ht="20" customHeight="1">
      <x:c r="A2696" s="13" t="n">
        <x:f>'逐时购电与费用'!A2696</x:f>
        <x:v>45707.694444444445</x:v>
      </x:c>
      <x:c r="B2696" s="13" t="n">
        <x:v>45707</x:v>
      </x:c>
      <x:c r="C2696" s="12" t="n">
        <x:v>1007.3701930696392</x:v>
      </x:c>
      <x:c r="D2696" s="12" t="n">
        <x:v>175.24761506928922</x:v>
      </x:c>
      <x:c r="E2696" s="12" t="n">
        <x:v>1010.1642833333333</x:v>
      </x:c>
      <x:c r="F2696" s="12" t="n">
        <x:v>252.22296666666665</x:v>
      </x:c>
      <x:c r="G2696" s="12" t="n">
        <x:f>E2696-F2696</x:f>
        <x:v>757.9413166666666</x:v>
      </x:c>
      <x:c r="H2696" s="12" t="n">
        <x:f>G2696-C2696+D2696</x:f>
        <x:v>-74.18126133368338</x:v>
      </x:c>
      <x:c r="I2696" s="12" t="n">
        <x:v>994.446235</x:v>
      </x:c>
      <x:c r="J2696" s="12" t="n">
        <x:v>172.02741596013794</x:v>
      </x:c>
      <x:c r="K2696" s="12" t="n">
        <x:f>G2696-I2696+J2696</x:f>
        <x:v>-64.47750237319548</x:v>
      </x:c>
      <x:c r="L2696" s="12" t="n">
        <x:v>10665.91839250736</x:v>
      </x:c>
      <x:c r="M2696" s="12" t="n">
        <x:v>10665.91839250736</x:v>
      </x:c>
      <x:c r="N2696" s="12" t="n">
        <x:v>0</x:v>
      </x:c>
      <x:c r="O2696" s="12" t="n">
        <x:v>0</x:v>
      </x:c>
      <x:c r="P2696" s="12" t="n">
        <x:v>82.5590605996722</x:v>
      </x:c>
      <x:c r="Q2696" s="12" t="n">
        <x:v>0</x:v>
      </x:c>
      <x:c r="R2696" s="12" t="n">
        <x:v>0</x:v>
      </x:c>
      <x:c r="S2696" s="12" t="n">
        <x:v>0</x:v>
      </x:c>
      <x:c r="T2696" s="12" t="n">
        <x:v>0</x:v>
      </x:c>
      <x:c r="U2696" s="12" t="n">
        <x:f>'逐时购电与费用'!H2696+'逐时购电与费用'!J2696+F2696-P2696+O2696-E2696-N2696/'月度汇总'!$F$6-Q2696</x:f>
        <x:v>0</x:v>
      </x:c>
      <x:c r="V2696" s="12" t="n">
        <x:f>M2696-L2696-N2696+O2696/'月度汇总'!$F$7</x:f>
        <x:v>0</x:v>
      </x:c>
    </x:row>
    <x:row r="2697" ht="20" customHeight="1">
      <x:c r="A2697" s="13" t="n">
        <x:f>'逐时购电与费用'!A2697</x:f>
        <x:v>45707.70138888889</x:v>
      </x:c>
      <x:c r="B2697" s="13" t="n">
        <x:v>45707</x:v>
      </x:c>
      <x:c r="C2697" s="12" t="n">
        <x:v>1011.4684818591805</x:v>
      </x:c>
      <x:c r="D2697" s="12" t="n">
        <x:v>155.46705357122144</x:v>
      </x:c>
      <x:c r="E2697" s="12" t="n">
        <x:v>1031.23725</x:v>
      </x:c>
      <x:c r="F2697" s="12" t="n">
        <x:v>190.23683333333332</x:v>
      </x:c>
      <x:c r="G2697" s="12" t="n">
        <x:f>E2697-F2697</x:f>
        <x:v>841.0004166666665</x:v>
      </x:c>
      <x:c r="H2697" s="12" t="n">
        <x:f>G2697-C2697+D2697</x:f>
        <x:v>-15.001011621292577</x:v>
      </x:c>
      <x:c r="I2697" s="12" t="n">
        <x:v>1002.9219433333334</x:v>
      </x:c>
      <x:c r="J2697" s="12" t="n">
        <x:v>151.45571596418472</x:v>
      </x:c>
      <x:c r="K2697" s="12" t="n">
        <x:f>G2697-I2697+J2697</x:f>
        <x:v>-10.465810702482145</x:v>
      </x:c>
      <x:c r="L2697" s="12" t="n">
        <x:v>10665.91839250736</x:v>
      </x:c>
      <x:c r="M2697" s="12" t="n">
        <x:v>10678.124951673966</x:v>
      </x:c>
      <x:c r="N2697" s="12" t="n">
        <x:v>12.206559166607105</x:v>
      </x:c>
      <x:c r="O2697" s="12" t="n">
        <x:v>0</x:v>
      </x:c>
      <x:c r="P2697" s="12" t="n">
        <x:v>10.465810713593143</x:v>
      </x:c>
      <x:c r="Q2697" s="12" t="n">
        <x:v>0</x:v>
      </x:c>
      <x:c r="R2697" s="12" t="n">
        <x:v>39.30832733323052</x:v>
      </x:c>
      <x:c r="S2697" s="12" t="n">
        <x:v>0</x:v>
      </x:c>
      <x:c r="T2697" s="12" t="n">
        <x:v>0</x:v>
      </x:c>
      <x:c r="U2697" s="12" t="n">
        <x:f>'逐时购电与费用'!H2697+'逐时购电与费用'!J2697+F2697-P2697+O2697-E2697-N2697/'月度汇总'!$F$6-Q2697</x:f>
        <x:v>4.263256414560601e-14</x:v>
      </x:c>
      <x:c r="V2697" s="12" t="n">
        <x:f>M2697-L2697-N2697+O2697/'月度汇总'!$F$7</x:f>
        <x:v>-2.113864638886298e-13</x:v>
      </x:c>
    </x:row>
    <x:row r="2698" ht="20" customHeight="1">
      <x:c r="A2698" s="13" t="n">
        <x:f>'逐时购电与费用'!A2698</x:f>
        <x:v>45707.70833333333</x:v>
      </x:c>
      <x:c r="B2698" s="13" t="n">
        <x:v>45707</x:v>
      </x:c>
      <x:c r="C2698" s="12" t="n">
        <x:v>1028.4124231744315</x:v>
      </x:c>
      <x:c r="D2698" s="12" t="n">
        <x:v>41.57508888602203</x:v>
      </x:c>
      <x:c r="E2698" s="12" t="n">
        <x:v>1016.5083333333333</x:v>
      </x:c>
      <x:c r="F2698" s="12" t="n">
        <x:v>137.35625</x:v>
      </x:c>
      <x:c r="G2698" s="12" t="n">
        <x:f>E2698-F2698</x:f>
        <x:v>879.1520833333334</x:v>
      </x:c>
      <x:c r="H2698" s="12" t="n">
        <x:f>G2698-C2698+D2698</x:f>
        <x:v>-107.6852509550761</x:v>
      </x:c>
      <x:c r="I2698" s="12" t="n">
        <x:v>1022.8203333333332</x:v>
      </x:c>
      <x:c r="J2698" s="12" t="n">
        <x:v>43.23791596875945</x:v>
      </x:c>
      <x:c r="K2698" s="12" t="n">
        <x:f>G2698-I2698+J2698</x:f>
        <x:v>-100.43033403124038</x:v>
      </x:c>
      <x:c r="L2698" s="12" t="n">
        <x:v>10678.124951673966</x:v>
      </x:c>
      <x:c r="M2698" s="12" t="n">
        <x:v>10687.54882515563</x:v>
      </x:c>
      <x:c r="N2698" s="12" t="n">
        <x:v>9.423873481664481</x:v>
      </x:c>
      <x:c r="O2698" s="12" t="n">
        <x:v>0</x:v>
      </x:c>
      <x:c r="P2698" s="12" t="n">
        <x:v>100.43033404235148</x:v>
      </x:c>
      <x:c r="Q2698" s="12" t="n">
        <x:v>0</x:v>
      </x:c>
      <x:c r="R2698" s="12" t="n">
        <x:v>34.32658530181618</x:v>
      </x:c>
      <x:c r="S2698" s="12" t="n">
        <x:v>0</x:v>
      </x:c>
      <x:c r="T2698" s="12" t="n">
        <x:v>0</x:v>
      </x:c>
      <x:c r="U2698" s="12" t="n">
        <x:f>'逐时购电与费用'!H2698+'逐时购电与费用'!J2698+F2698-P2698+O2698-E2698-N2698/'月度汇总'!$F$6-Q2698</x:f>
        <x:v>4.440892098500626e-14</x:v>
      </x:c>
      <x:c r="V2698" s="12" t="n">
        <x:f>M2698-L2698-N2698+O2698/'月度汇总'!$F$7</x:f>
        <x:v>5.329070518200751e-15</x:v>
      </x:c>
    </x:row>
    <x:row r="2699" ht="20" customHeight="1">
      <x:c r="A2699" s="13" t="n">
        <x:f>'逐时购电与费用'!A2699</x:f>
        <x:v>45707.71527777778</x:v>
      </x:c>
      <x:c r="B2699" s="13" t="n">
        <x:v>45707</x:v>
      </x:c>
      <x:c r="C2699" s="12" t="n">
        <x:v>1026.1567587269085</x:v>
      </x:c>
      <x:c r="D2699" s="12" t="n">
        <x:v>23.836171297315833</x:v>
      </x:c>
      <x:c r="E2699" s="12" t="n">
        <x:v>994.0225666666666</x:v>
      </x:c>
      <x:c r="F2699" s="12" t="n">
        <x:v>88.47821666666665</x:v>
      </x:c>
      <x:c r="G2699" s="12" t="n">
        <x:f>E2699-F2699</x:f>
        <x:v>905.54435</x:v>
      </x:c>
      <x:c r="H2699" s="12" t="n">
        <x:f>G2699-C2699+D2699</x:f>
        <x:v>-96.77623742959265</x:v>
      </x:c>
      <x:c r="I2699" s="12" t="n">
        <x:v>1020.960845</x:v>
      </x:c>
      <x:c r="J2699" s="12" t="n">
        <x:v>24.789516972429258</x:v>
      </x:c>
      <x:c r="K2699" s="12" t="n">
        <x:f>G2699-I2699+J2699</x:f>
        <x:v>-90.62697802757069</x:v>
      </x:c>
      <x:c r="L2699" s="12" t="n">
        <x:v>10687.54882515563</x:v>
      </x:c>
      <x:c r="M2699" s="12" t="n">
        <x:v>10698.429731821132</x:v>
      </x:c>
      <x:c r="N2699" s="12" t="n">
        <x:v>10.880906665502055</x:v>
      </x:c>
      <x:c r="O2699" s="12" t="n">
        <x:v>0</x:v>
      </x:c>
      <x:c r="P2699" s="12" t="n">
        <x:v>88.47821666666665</x:v>
      </x:c>
      <x:c r="Q2699" s="12" t="n">
        <x:v>0</x:v>
      </x:c>
      <x:c r="R2699" s="12" t="n">
        <x:v>65.44478824326961</x:v>
      </x:c>
      <x:c r="S2699" s="12" t="n">
        <x:v>0</x:v>
      </x:c>
      <x:c r="T2699" s="12" t="n">
        <x:v>0</x:v>
      </x:c>
      <x:c r="U2699" s="12" t="n">
        <x:f>'逐时购电与费用'!H2699+'逐时购电与费用'!J2699+F2699-P2699+O2699-E2699-N2699/'月度汇总'!$F$6-Q2699</x:f>
        <x:v>1.0000015038258425e-8</x:v>
      </x:c>
      <x:c r="V2699" s="12" t="n">
        <x:f>M2699-L2699-N2699+O2699/'月度汇总'!$F$7</x:f>
        <x:v>-8.117950756059145e-13</x:v>
      </x:c>
    </x:row>
    <x:row r="2700" ht="20" customHeight="1">
      <x:c r="A2700" s="13" t="n">
        <x:f>'逐时购电与费用'!A2700</x:f>
        <x:v>45707.72222222222</x:v>
      </x:c>
      <x:c r="B2700" s="13" t="n">
        <x:v>45707</x:v>
      </x:c>
      <x:c r="C2700" s="12" t="n">
        <x:v>1015.724030181239</x:v>
      </x:c>
      <x:c r="D2700" s="12" t="n">
        <x:v>8.909176533038053</x:v>
      </x:c>
      <x:c r="E2700" s="12" t="n">
        <x:v>1000.1509333333333</x:v>
      </x:c>
      <x:c r="F2700" s="12" t="n">
        <x:v>38.58076666666666</x:v>
      </x:c>
      <x:c r="G2700" s="12" t="n">
        <x:f>E2700-F2700</x:f>
        <x:v>961.5701666666666</x:v>
      </x:c>
      <x:c r="H2700" s="12" t="n">
        <x:f>G2700-C2700+D2700</x:f>
        <x:v>-45.24468698153427</x:v>
      </x:c>
      <x:c r="I2700" s="12" t="n">
        <x:v>1010.5260183333335</x:v>
      </x:c>
      <x:c r="J2700" s="12" t="n">
        <x:v>9.265505777808595</x:v>
      </x:c>
      <x:c r="K2700" s="12" t="n">
        <x:f>G2700-I2700+J2700</x:f>
        <x:v>-39.69034588885823</x:v>
      </x:c>
      <x:c r="L2700" s="12" t="n">
        <x:v>10698.429731821132</x:v>
      </x:c>
      <x:c r="M2700" s="12" t="n">
        <x:v>10708.260264835892</x:v>
      </x:c>
      <x:c r="N2700" s="12" t="n">
        <x:v>9.830533014759077</x:v>
      </x:c>
      <x:c r="O2700" s="12" t="n">
        <x:v>0</x:v>
      </x:c>
      <x:c r="P2700" s="12" t="n">
        <x:v>38.58076666666666</x:v>
      </x:c>
      <x:c r="Q2700" s="12" t="n">
        <x:v>0</x:v>
      </x:c>
      <x:c r="R2700" s="12" t="n">
        <x:v>66.45536330150003</x:v>
      </x:c>
      <x:c r="S2700" s="12" t="n">
        <x:v>0</x:v>
      </x:c>
      <x:c r="T2700" s="12" t="n">
        <x:v>0</x:v>
      </x:c>
      <x:c r="U2700" s="12" t="n">
        <x:f>'逐时购电与费用'!H2700+'逐时购电与费用'!J2700+F2700-P2700+O2700-E2700-N2700/'月度汇总'!$F$6-Q2700</x:f>
        <x:v>9.999959971196404e-9</x:v>
      </x:c>
      <x:c r="V2700" s="12" t="n">
        <x:f>M2700-L2700-N2700+O2700/'月度汇总'!$F$7</x:f>
        <x:v>4.902744876744691e-13</x:v>
      </x:c>
    </x:row>
    <x:row r="2701" ht="20" customHeight="1">
      <x:c r="A2701" s="13" t="n">
        <x:f>'逐时购电与费用'!A2701</x:f>
        <x:v>45707.72916666667</x:v>
      </x:c>
      <x:c r="B2701" s="13" t="n">
        <x:v>45707</x:v>
      </x:c>
      <x:c r="C2701" s="12" t="n">
        <x:v>1023.1431358231141</x:v>
      </x:c>
      <x:c r="D2701" s="12" t="n">
        <x:v>0</x:v>
      </x:c>
      <x:c r="E2701" s="12" t="n">
        <x:v>1030.9983333333332</x:v>
      </x:c>
      <x:c r="F2701" s="12" t="n">
        <x:v>1.25</x:v>
      </x:c>
      <x:c r="G2701" s="12" t="n">
        <x:f>E2701-F2701</x:f>
        <x:v>1029.7483333333332</x:v>
      </x:c>
      <x:c r="H2701" s="12" t="n">
        <x:f>G2701-C2701+D2701</x:f>
        <x:v>6.605197510219114</x:v>
      </x:c>
      <x:c r="I2701" s="12" t="n">
        <x:v>1017.9430833333333</x:v>
      </x:c>
      <x:c r="J2701" s="12" t="n">
        <x:v>0</x:v>
      </x:c>
      <x:c r="K2701" s="12" t="n">
        <x:f>G2701-I2701+J2701</x:f>
        <x:v>11.805249999999887</x:v>
      </x:c>
      <x:c r="L2701" s="12" t="n">
        <x:v>10708.260264835892</x:v>
      </x:c>
      <x:c r="M2701" s="12" t="n">
        <x:v>10705.90869754949</x:v>
      </x:c>
      <x:c r="N2701" s="12" t="n">
        <x:v>0</x:v>
      </x:c>
      <x:c r="O2701" s="12" t="n">
        <x:v>2.1164105577610224</x:v>
      </x:c>
      <x:c r="P2701" s="12" t="n">
        <x:v>0</x:v>
      </x:c>
      <x:c r="Q2701" s="12" t="n">
        <x:v>0</x:v>
      </x:c>
      <x:c r="R2701" s="12" t="n">
        <x:v>74.21011414559939</x:v>
      </x:c>
      <x:c r="S2701" s="12" t="n">
        <x:v>0</x:v>
      </x:c>
      <x:c r="T2701" s="12" t="n">
        <x:v>0</x:v>
      </x:c>
      <x:c r="U2701" s="12" t="n">
        <x:f>'逐时购电与费用'!H2701+'逐时购电与费用'!J2701+F2701-P2701+O2701-E2701-N2701/'月度汇总'!$F$6-Q2701</x:f>
        <x:v>-9.999894245993346e-9</x:v>
      </x:c>
      <x:c r="V2701" s="12" t="n">
        <x:f>M2701-L2701-N2701+O2701/'月度汇总'!$F$7</x:f>
        <x:v>-2.6911806116913795e-13</x:v>
      </x:c>
    </x:row>
    <x:row r="2702" ht="20" customHeight="1">
      <x:c r="A2702" s="13" t="n">
        <x:f>'逐时购电与费用'!A2702</x:f>
        <x:v>45707.73611111111</x:v>
      </x:c>
      <x:c r="B2702" s="13" t="n">
        <x:v>45707</x:v>
      </x:c>
      <x:c r="C2702" s="12" t="n">
        <x:v>1038.9424605605382</x:v>
      </x:c>
      <x:c r="D2702" s="12" t="n">
        <x:v>0</x:v>
      </x:c>
      <x:c r="E2702" s="12" t="n">
        <x:v>1027.4698166666667</x:v>
      </x:c>
      <x:c r="F2702" s="12" t="n">
        <x:v>0</x:v>
      </x:c>
      <x:c r="G2702" s="12" t="n">
        <x:f>E2702-F2702</x:f>
        <x:v>1027.4698166666667</x:v>
      </x:c>
      <x:c r="H2702" s="12" t="n">
        <x:f>G2702-C2702+D2702</x:f>
        <x:v>-11.472643893871464</x:v>
      </x:c>
      <x:c r="I2702" s="12" t="n">
        <x:v>1037.9023399999999</x:v>
      </x:c>
      <x:c r="J2702" s="12" t="n">
        <x:v>0</x:v>
      </x:c>
      <x:c r="K2702" s="12" t="n">
        <x:f>G2702-I2702+J2702</x:f>
        <x:v>-10.432523333333165</x:v>
      </x:c>
      <x:c r="L2702" s="12" t="n">
        <x:v>10705.90869754949</x:v>
      </x:c>
      <x:c r="M2702" s="12" t="n">
        <x:v>10720.163309894326</x:v>
      </x:c>
      <x:c r="N2702" s="12" t="n">
        <x:v>14.25461234483468</x:v>
      </x:c>
      <x:c r="O2702" s="12" t="n">
        <x:v>0</x:v>
      </x:c>
      <x:c r="P2702" s="12" t="n">
        <x:v>0</x:v>
      </x:c>
      <x:c r="Q2702" s="12" t="n">
        <x:v>0</x:v>
      </x:c>
      <x:c r="R2702" s="12" t="n">
        <x:v>67.20315489738391</x:v>
      </x:c>
      <x:c r="S2702" s="12" t="n">
        <x:v>7.802454934047091</x:v>
      </x:c>
      <x:c r="T2702" s="12" t="n">
        <x:v>0</x:v>
      </x:c>
      <x:c r="U2702" s="12" t="n">
        <x:f>'逐时购电与费用'!H2702+'逐时购电与费用'!J2702+F2702-P2702+O2702-E2702-N2702/'月度汇总'!$F$6-Q2702</x:f>
        <x:v>1.000000260376055e-8</x:v>
      </x:c>
      <x:c r="V2702" s="12" t="n">
        <x:f>M2702-L2702-N2702+O2702/'月度汇总'!$F$7</x:f>
        <x:v>8.704148513061227e-13</x:v>
      </x:c>
    </x:row>
    <x:row r="2703" ht="20" customHeight="1">
      <x:c r="A2703" s="13" t="n">
        <x:f>'逐时购电与费用'!A2703</x:f>
        <x:v>45707.743055555555</x:v>
      </x:c>
      <x:c r="B2703" s="13" t="n">
        <x:v>45707</x:v>
      </x:c>
      <x:c r="C2703" s="12" t="n">
        <x:v>908.2452642583763</x:v>
      </x:c>
      <x:c r="D2703" s="12" t="n">
        <x:v>0.30194430868499494</x:v>
      </x:c>
      <x:c r="E2703" s="12" t="n">
        <x:v>885.6564666666666</x:v>
      </x:c>
      <x:c r="F2703" s="12" t="n">
        <x:v>1.2117166666666666</x:v>
      </x:c>
      <x:c r="G2703" s="12" t="n">
        <x:f>E2703-F2703</x:f>
        <x:v>884.4447499999999</x:v>
      </x:c>
      <x:c r="H2703" s="12" t="n">
        <x:f>G2703-C2703+D2703</x:f>
        <x:v>-23.498569949691444</x:v>
      </x:c>
      <x:c r="I2703" s="12" t="n">
        <x:v>907.2032133333335</x:v>
      </x:c>
      <x:c r="J2703" s="12" t="n">
        <x:v>0.31402079937720473</x:v>
      </x:c>
      <x:c r="K2703" s="12" t="n">
        <x:f>G2703-I2703+J2703</x:f>
        <x:v>-22.444442533956362</x:v>
      </x:c>
      <x:c r="L2703" s="12" t="n">
        <x:v>10720.163309894326</x:v>
      </x:c>
      <x:c r="M2703" s="12" t="n">
        <x:v>10744.032198459336</x:v>
      </x:c>
      <x:c r="N2703" s="12" t="n">
        <x:v>23.868888565010174</x:v>
      </x:c>
      <x:c r="O2703" s="12" t="n">
        <x:v>0</x:v>
      </x:c>
      <x:c r="P2703" s="12" t="n">
        <x:v>1.2117166666666666</x:v>
      </x:c>
      <x:c r="Q2703" s="12" t="n">
        <x:v>0</x:v>
      </x:c>
      <x:c r="R2703" s="12" t="n">
        <x:v>35.68313906795572</x:v>
      </x:c>
      <x:c r="S2703" s="12" t="n">
        <x:v>0</x:v>
      </x:c>
      <x:c r="T2703" s="12" t="n">
        <x:v>0</x:v>
      </x:c>
      <x:c r="U2703" s="12" t="n">
        <x:f>'逐时购电与费用'!H2703+'逐时购电与费用'!J2703+F2703-P2703+O2703-E2703-N2703/'月度汇总'!$F$6-Q2703</x:f>
        <x:v>9.999983063835316e-9</x:v>
      </x:c>
      <x:c r="V2703" s="12" t="n">
        <x:f>M2703-L2703-N2703+O2703/'月度汇总'!$F$7</x:f>
        <x:v>-2.6290081223123707e-13</x:v>
      </x:c>
    </x:row>
    <x:row r="2704" ht="20" customHeight="1">
      <x:c r="A2704" s="13" t="n">
        <x:f>'逐时购电与费用'!A2704</x:f>
        <x:v>45707.75</x:v>
      </x:c>
      <x:c r="B2704" s="13" t="n">
        <x:v>45707</x:v>
      </x:c>
      <x:c r="C2704" s="12" t="n">
        <x:v>713.5396784062023</x:v>
      </x:c>
      <x:c r="D2704" s="12" t="n">
        <x:v>0</x:v>
      </x:c>
      <x:c r="E2704" s="12" t="n">
        <x:v>706.5966666666666</x:v>
      </x:c>
      <x:c r="F2704" s="12" t="n">
        <x:v>0</x:v>
      </x:c>
      <x:c r="G2704" s="12" t="n">
        <x:f>E2704-F2704</x:f>
        <x:v>706.5966666666666</x:v>
      </x:c>
      <x:c r="H2704" s="12" t="n">
        <x:f>G2704-C2704+D2704</x:f>
        <x:v>-6.943011739535677</x:v>
      </x:c>
      <x:c r="I2704" s="12" t="n">
        <x:v>712.4957499999998</x:v>
      </x:c>
      <x:c r="J2704" s="12" t="n">
        <x:v>0</x:v>
      </x:c>
      <x:c r="K2704" s="12" t="n">
        <x:f>G2704-I2704+J2704</x:f>
        <x:v>-5.8990833333332375</x:v>
      </x:c>
      <x:c r="L2704" s="12" t="n">
        <x:v>10744.032198459336</x:v>
      </x:c>
      <x:c r="M2704" s="12" t="n">
        <x:v>10750.280909015917</x:v>
      </x:c>
      <x:c r="N2704" s="12" t="n">
        <x:v>6.248710556582109</x:v>
      </x:c>
      <x:c r="O2704" s="12" t="n">
        <x:v>0</x:v>
      </x:c>
      <x:c r="P2704" s="12" t="n">
        <x:v>0</x:v>
      </x:c>
      <x:c r="Q2704" s="12" t="n">
        <x:v>0</x:v>
      </x:c>
      <x:c r="R2704" s="12" t="n">
        <x:v>342.68643769410016</x:v>
      </x:c>
      <x:c r="S2704" s="12" t="n">
        <x:v>0</x:v>
      </x:c>
      <x:c r="T2704" s="12" t="n">
        <x:v>0</x:v>
      </x:c>
      <x:c r="U2704" s="12" t="n">
        <x:f>'逐时购电与费用'!H2704+'逐时购电与费用'!J2704+F2704-P2704+O2704-E2704-N2704/'月度汇总'!$F$6-Q2704</x:f>
        <x:v>1.000000082740371e-8</x:v>
      </x:c>
      <x:c r="V2704" s="12" t="n">
        <x:f>M2704-L2704-N2704+O2704/'月度汇总'!$F$7</x:f>
        <x:v>-6.092903959142859e-13</x:v>
      </x:c>
    </x:row>
    <x:row r="2705" ht="20" customHeight="1">
      <x:c r="A2705" s="13" t="n">
        <x:f>'逐时购电与费用'!A2705</x:f>
        <x:v>45707.756944444445</x:v>
      </x:c>
      <x:c r="B2705" s="13" t="n">
        <x:v>45707</x:v>
      </x:c>
      <x:c r="C2705" s="12" t="n">
        <x:v>707.376766952784</x:v>
      </x:c>
      <x:c r="D2705" s="12" t="n">
        <x:v>0</x:v>
      </x:c>
      <x:c r="E2705" s="12" t="n">
        <x:v>709.4541166666666</x:v>
      </x:c>
      <x:c r="F2705" s="12" t="n">
        <x:v>0</x:v>
      </x:c>
      <x:c r="G2705" s="12" t="n">
        <x:f>E2705-F2705</x:f>
        <x:v>709.4541166666666</x:v>
      </x:c>
      <x:c r="H2705" s="12" t="n">
        <x:f>G2705-C2705+D2705</x:f>
        <x:v>2.0773497138825405</x:v>
      </x:c>
      <x:c r="I2705" s="12" t="n">
        <x:v>706.3376791666667</x:v>
      </x:c>
      <x:c r="J2705" s="12" t="n">
        <x:v>0</x:v>
      </x:c>
      <x:c r="K2705" s="12" t="n">
        <x:f>G2705-I2705+J2705</x:f>
        <x:v>3.116437499999847</x:v>
      </x:c>
      <x:c r="L2705" s="12" t="n">
        <x:v>10750.280909015917</x:v>
      </x:c>
      <x:c r="M2705" s="12" t="n">
        <x:v>10747.97274267827</x:v>
      </x:c>
      <x:c r="N2705" s="12" t="n">
        <x:v>0</x:v>
      </x:c>
      <x:c r="O2705" s="12" t="n">
        <x:v>2.0773497038825406</x:v>
      </x:c>
      <x:c r="P2705" s="12" t="n">
        <x:v>0</x:v>
      </x:c>
      <x:c r="Q2705" s="12" t="n">
        <x:v>0</x:v>
      </x:c>
      <x:c r="R2705" s="12" t="n">
        <x:v>332.70622218238</x:v>
      </x:c>
      <x:c r="S2705" s="12" t="n">
        <x:v>0</x:v>
      </x:c>
      <x:c r="T2705" s="12" t="n">
        <x:v>0</x:v>
      </x:c>
      <x:c r="U2705" s="12" t="n">
        <x:f>'逐时购电与费用'!H2705+'逐时购电与费用'!J2705+F2705-P2705+O2705-E2705-N2705/'月度汇总'!$F$6-Q2705</x:f>
        <x:v>-1.0000007932831068e-8</x:v>
      </x:c>
      <x:c r="V2705" s="12" t="n">
        <x:f>M2705-L2705-N2705+O2705/'月度汇总'!$F$7</x:f>
        <x:v>2.8688162956314045e-13</x:v>
      </x:c>
    </x:row>
    <x:row r="2706" ht="20" customHeight="1">
      <x:c r="A2706" s="13" t="n">
        <x:f>'逐时购电与费用'!A2706</x:f>
        <x:v>45707.76388888889</x:v>
      </x:c>
      <x:c r="B2706" s="13" t="n">
        <x:v>45707</x:v>
      </x:c>
      <x:c r="C2706" s="12" t="n">
        <x:v>735.4401071405312</x:v>
      </x:c>
      <x:c r="D2706" s="12" t="n">
        <x:v>0.021678296173179346</x:v>
      </x:c>
      <x:c r="E2706" s="12" t="n">
        <x:v>731.5937333333333</x:v>
      </x:c>
      <x:c r="F2706" s="12" t="n">
        <x:v>0.087</x:v>
      </x:c>
      <x:c r="G2706" s="12" t="n">
        <x:f>E2706-F2706</x:f>
        <x:v>731.5067333333333</x:v>
      </x:c>
      <x:c r="H2706" s="12" t="n">
        <x:f>G2706-C2706+D2706</x:f>
        <x:v>-3.911695511024702</x:v>
      </x:c>
      <x:c r="I2706" s="12" t="n">
        <x:v>734.3992433333332</x:v>
      </x:c>
      <x:c r="J2706" s="12" t="n">
        <x:v>0.02275713845760856</x:v>
      </x:c>
      <x:c r="K2706" s="12" t="n">
        <x:f>G2706-I2706+J2706</x:f>
        <x:v>-2.8697528615422936</x:v>
      </x:c>
      <x:c r="L2706" s="12" t="n">
        <x:v>10747.97274267827</x:v>
      </x:c>
      <x:c r="M2706" s="12" t="n">
        <x:v>10751.414968629193</x:v>
      </x:c>
      <x:c r="N2706" s="12" t="n">
        <x:v>3.4422259509222584</x:v>
      </x:c>
      <x:c r="O2706" s="12" t="n">
        <x:v>0</x:v>
      </x:c>
      <x:c r="P2706" s="12" t="n">
        <x:v>0.087</x:v>
      </x:c>
      <x:c r="Q2706" s="12" t="n">
        <x:v>0</x:v>
      </x:c>
      <x:c r="R2706" s="12" t="n">
        <x:v>328.49661062999735</x:v>
      </x:c>
      <x:c r="S2706" s="12" t="n">
        <x:v>0</x:v>
      </x:c>
      <x:c r="T2706" s="12" t="n">
        <x:v>0</x:v>
      </x:c>
      <x:c r="U2706" s="12" t="n">
        <x:f>'逐时购电与费用'!H2706+'逐时购电与费用'!J2706+F2706-P2706+O2706-E2706-N2706/'月度汇总'!$F$6-Q2706</x:f>
        <x:v>1.0000011485544746e-8</x:v>
      </x:c>
      <x:c r="V2706" s="12" t="n">
        <x:f>M2706-L2706-N2706+O2706/'月度汇总'!$F$7</x:f>
        <x:v>6.16839912481737e-13</x:v>
      </x:c>
    </x:row>
    <x:row r="2707" ht="20" customHeight="1">
      <x:c r="A2707" s="13" t="n">
        <x:f>'逐时购电与费用'!A2707</x:f>
        <x:v>45707.77083333333</x:v>
      </x:c>
      <x:c r="B2707" s="13" t="n">
        <x:v>45707</x:v>
      </x:c>
      <x:c r="C2707" s="12" t="n">
        <x:v>718.7428411732524</x:v>
      </x:c>
      <x:c r="D2707" s="12" t="n">
        <x:v>0</x:v>
      </x:c>
      <x:c r="E2707" s="12" t="n">
        <x:v>705.3216666666667</x:v>
      </x:c>
      <x:c r="F2707" s="12" t="n">
        <x:v>0</x:v>
      </x:c>
      <x:c r="G2707" s="12" t="n">
        <x:f>E2707-F2707</x:f>
        <x:v>705.3216666666667</x:v>
      </x:c>
      <x:c r="H2707" s="12" t="n">
        <x:f>G2707-C2707+D2707</x:f>
        <x:v>-13.421174506585658</x:v>
      </x:c>
      <x:c r="I2707" s="12" t="n">
        <x:v>713.704775</x:v>
      </x:c>
      <x:c r="J2707" s="12" t="n">
        <x:v>0</x:v>
      </x:c>
      <x:c r="K2707" s="12" t="n">
        <x:f>G2707-I2707+J2707</x:f>
        <x:v>-8.383108333333325</x:v>
      </x:c>
      <x:c r="L2707" s="12" t="n">
        <x:v>10751.414968629193</x:v>
      </x:c>
      <x:c r="M2707" s="12" t="n">
        <x:v>10763.49402567612</x:v>
      </x:c>
      <x:c r="N2707" s="12" t="n">
        <x:v>12.07905704692709</x:v>
      </x:c>
      <x:c r="O2707" s="12" t="n">
        <x:v>0</x:v>
      </x:c>
      <x:c r="P2707" s="12" t="n">
        <x:v>0</x:v>
      </x:c>
      <x:c r="Q2707" s="12" t="n">
        <x:v>0</x:v>
      </x:c>
      <x:c r="R2707" s="12" t="n">
        <x:v>333.18907614983743</x:v>
      </x:c>
      <x:c r="S2707" s="12" t="n">
        <x:v>0</x:v>
      </x:c>
      <x:c r="T2707" s="12" t="n">
        <x:v>0</x:v>
      </x:c>
      <x:c r="U2707" s="12" t="n">
        <x:f>'逐时购电与费用'!H2707+'逐时购电与费用'!J2707+F2707-P2707+O2707-E2707-N2707/'月度汇总'!$F$6-Q2707</x:f>
        <x:v>1.000000260376055e-8</x:v>
      </x:c>
      <x:c r="V2707" s="12" t="n">
        <x:f>M2707-L2707-N2707+O2707/'月度汇总'!$F$7</x:f>
        <x:v>2.842170943040401e-14</x:v>
      </x:c>
    </x:row>
    <x:row r="2708" ht="20" customHeight="1">
      <x:c r="A2708" s="13" t="n">
        <x:f>'逐时购电与费用'!A2708</x:f>
        <x:v>45707.77777777778</x:v>
      </x:c>
      <x:c r="B2708" s="13" t="n">
        <x:v>45707</x:v>
      </x:c>
      <x:c r="C2708" s="12" t="n">
        <x:v>728.2483462172106</x:v>
      </x:c>
      <x:c r="D2708" s="12" t="n">
        <x:v>0</x:v>
      </x:c>
      <x:c r="E2708" s="12" t="n">
        <x:v>718.7579166666666</x:v>
      </x:c>
      <x:c r="F2708" s="12" t="n">
        <x:v>0</x:v>
      </x:c>
      <x:c r="G2708" s="12" t="n">
        <x:f>E2708-F2708</x:f>
        <x:v>718.7579166666666</x:v>
      </x:c>
      <x:c r="H2708" s="12" t="n">
        <x:f>G2708-C2708+D2708</x:f>
        <x:v>-9.490429550544036</x:v>
      </x:c>
      <x:c r="I2708" s="12" t="n">
        <x:v>721.6977666666667</x:v>
      </x:c>
      <x:c r="J2708" s="12" t="n">
        <x:v>0</x:v>
      </x:c>
      <x:c r="K2708" s="12" t="n">
        <x:f>G2708-I2708+J2708</x:f>
        <x:v>-2.9398500000000922</x:v>
      </x:c>
      <x:c r="L2708" s="12" t="n">
        <x:v>10763.49402567612</x:v>
      </x:c>
      <x:c r="M2708" s="12" t="n">
        <x:v>10772.03541226261</x:v>
      </x:c>
      <x:c r="N2708" s="12" t="n">
        <x:v>8.541386586489631</x:v>
      </x:c>
      <x:c r="O2708" s="12" t="n">
        <x:v>0</x:v>
      </x:c>
      <x:c r="P2708" s="12" t="n">
        <x:v>0</x:v>
      </x:c>
      <x:c r="Q2708" s="12" t="n">
        <x:v>0</x:v>
      </x:c>
      <x:c r="R2708" s="12" t="n">
        <x:v>333.06692596973414</x:v>
      </x:c>
      <x:c r="S2708" s="12" t="n">
        <x:v>0</x:v>
      </x:c>
      <x:c r="T2708" s="12" t="n">
        <x:v>0</x:v>
      </x:c>
      <x:c r="U2708" s="12" t="n">
        <x:f>'逐时购电与费用'!H2708+'逐时购电与费用'!J2708+F2708-P2708+O2708-E2708-N2708/'月度汇总'!$F$6-Q2708</x:f>
        <x:v>1.000000082740371e-8</x:v>
      </x:c>
      <x:c r="V2708" s="12" t="n">
        <x:f>M2708-L2708-N2708+O2708/'月度汇总'!$F$7</x:f>
        <x:v>6.306066779870889e-13</x:v>
      </x:c>
    </x:row>
    <x:row r="2709" ht="20" customHeight="1">
      <x:c r="A2709" s="13" t="n">
        <x:f>'逐时购电与费用'!A2709</x:f>
        <x:v>45707.78472222222</x:v>
      </x:c>
      <x:c r="B2709" s="13" t="n">
        <x:v>45707</x:v>
      </x:c>
      <x:c r="C2709" s="12" t="n">
        <x:v>718.0190860688194</x:v>
      </x:c>
      <x:c r="D2709" s="12" t="n">
        <x:v>0.0015563124734821814</x:v>
      </x:c>
      <x:c r="E2709" s="12" t="n">
        <x:v>716.22685</x:v>
      </x:c>
      <x:c r="F2709" s="12" t="n">
        <x:v>0.0062499999999999995</x:v>
      </x:c>
      <x:c r="G2709" s="12" t="n">
        <x:f>E2709-F2709</x:f>
        <x:v>716.2206</x:v>
      </x:c>
      <x:c r="H2709" s="12" t="n">
        <x:f>G2709-C2709+D2709</x:f>
        <x:v>-1.796929756345961</x:v>
      </x:c>
      <x:c r="I2709" s="12" t="n">
        <x:v>711.4668725</x:v>
      </x:c>
      <x:c r="J2709" s="12" t="n">
        <x:v>0.0016337639341857443</x:v>
      </x:c>
      <x:c r="K2709" s="12" t="n">
        <x:f>G2709-I2709+J2709</x:f>
        <x:v>4.755361263934154</x:v>
      </x:c>
      <x:c r="L2709" s="12" t="n">
        <x:v>10772.03541226261</x:v>
      </x:c>
      <x:c r="M2709" s="12" t="n">
        <x:v>10079.764899928454</x:v>
      </x:c>
      <x:c r="N2709" s="12" t="n">
        <x:v>0</x:v>
      </x:c>
      <x:c r="O2709" s="12" t="n">
        <x:v>623.0434611007418</x:v>
      </x:c>
      <x:c r="P2709" s="12" t="n">
        <x:v>0</x:v>
      </x:c>
      <x:c r="Q2709" s="12" t="n">
        <x:v>0</x:v>
      </x:c>
      <x:c r="R2709" s="12" t="n">
        <x:v>310.8601479821673</x:v>
      </x:c>
      <x:c r="S2709" s="12" t="n">
        <x:v>0</x:v>
      </x:c>
      <x:c r="T2709" s="12" t="n">
        <x:v>0</x:v>
      </x:c>
      <x:c r="U2709" s="12" t="n">
        <x:f>'逐时购电与费用'!H2709+'逐时购电与费用'!J2709+F2709-P2709+O2709-E2709-N2709/'月度汇总'!$F$6-Q2709</x:f>
        <x:v>-1.0000007932831068e-8</x:v>
      </x:c>
      <x:c r="V2709" s="12" t="n">
        <x:f>M2709-L2709-N2709+O2709/'月度汇总'!$F$7</x:f>
        <x:v>9.094947017729282e-13</x:v>
      </x:c>
    </x:row>
    <x:row r="2710" ht="20" customHeight="1">
      <x:c r="A2710" s="13" t="n">
        <x:f>'逐时购电与费用'!A2710</x:f>
        <x:v>45707.79166666667</x:v>
      </x:c>
      <x:c r="B2710" s="13" t="n">
        <x:v>45707</x:v>
      </x:c>
      <x:c r="C2710" s="12" t="n">
        <x:v>690.9279111556431</x:v>
      </x:c>
      <x:c r="D2710" s="12" t="n">
        <x:v>0</x:v>
      </x:c>
      <x:c r="E2710" s="12" t="n">
        <x:v>694.8366666666667</x:v>
      </x:c>
      <x:c r="F2710" s="12" t="n">
        <x:v>0</x:v>
      </x:c>
      <x:c r="G2710" s="12" t="n">
        <x:f>E2710-F2710</x:f>
        <x:v>694.8366666666667</x:v>
      </x:c>
      <x:c r="H2710" s="12" t="n">
        <x:f>G2710-C2710+D2710</x:f>
        <x:v>3.908755511023628</x:v>
      </x:c>
      <x:c r="I2710" s="12" t="n">
        <x:v>685.8849416666667</x:v>
      </x:c>
      <x:c r="J2710" s="12" t="n">
        <x:v>0</x:v>
      </x:c>
      <x:c r="K2710" s="12" t="n">
        <x:f>G2710-I2710+J2710</x:f>
        <x:v>8.95172500000001</x:v>
      </x:c>
      <x:c r="L2710" s="12" t="n">
        <x:v>10079.764899928454</x:v>
      </x:c>
      <x:c r="M2710" s="12" t="n">
        <x:v>9309.345645569922</x:v>
      </x:c>
      <x:c r="N2710" s="12" t="n">
        <x:v>0</x:v>
      </x:c>
      <x:c r="O2710" s="12" t="n">
        <x:v>693.3773289226797</x:v>
      </x:c>
      <x:c r="P2710" s="12" t="n">
        <x:v>0</x:v>
      </x:c>
      <x:c r="Q2710" s="12" t="n">
        <x:v>0</x:v>
      </x:c>
      <x:c r="R2710" s="12" t="n">
        <x:v>262.08256921227496</x:v>
      </x:c>
      <x:c r="S2710" s="12" t="n">
        <x:v>0</x:v>
      </x:c>
      <x:c r="T2710" s="12" t="n">
        <x:v>0</x:v>
      </x:c>
      <x:c r="U2710" s="12" t="n">
        <x:f>'逐时购电与费用'!H2710+'逐时购电与费用'!J2710+F2710-P2710+O2710-E2710-N2710/'月度汇总'!$F$6-Q2710</x:f>
        <x:v>-1.0000007932831068e-8</x:v>
      </x:c>
      <x:c r="V2710" s="12" t="n">
        <x:f>M2710-L2710-N2710+O2710/'月度汇总'!$F$7</x:f>
        <x:v>6.821210263296962e-13</x:v>
      </x:c>
    </x:row>
    <x:row r="2711" ht="20" customHeight="1">
      <x:c r="A2711" s="13" t="n">
        <x:f>'逐时购电与费用'!A2711</x:f>
        <x:v>45707.79861111111</x:v>
      </x:c>
      <x:c r="B2711" s="13" t="n">
        <x:v>45707</x:v>
      </x:c>
      <x:c r="C2711" s="12" t="n">
        <x:v>706.7503610373697</x:v>
      </x:c>
      <x:c r="D2711" s="12" t="n">
        <x:v>0</x:v>
      </x:c>
      <x:c r="E2711" s="12" t="n">
        <x:v>716.97415</x:v>
      </x:c>
      <x:c r="F2711" s="12" t="n">
        <x:v>0</x:v>
      </x:c>
      <x:c r="G2711" s="12" t="n">
        <x:f>E2711-F2711</x:f>
        <x:v>716.97415</x:v>
      </x:c>
      <x:c r="H2711" s="12" t="n">
        <x:f>G2711-C2711+D2711</x:f>
        <x:v>10.223788962630351</x:v>
      </x:c>
      <x:c r="I2711" s="12" t="n">
        <x:v>701.7058458333332</x:v>
      </x:c>
      <x:c r="J2711" s="12" t="n">
        <x:v>0</x:v>
      </x:c>
      <x:c r="K2711" s="12" t="n">
        <x:f>G2711-I2711+J2711</x:f>
        <x:v>15.26830416666678</x:v>
      </x:c>
      <x:c r="L2711" s="12" t="n">
        <x:v>9309.345645569922</x:v>
      </x:c>
      <x:c r="M2711" s="12" t="n">
        <x:v>8512.707701136587</x:v>
      </x:c>
      <x:c r="N2711" s="12" t="n">
        <x:v>0</x:v>
      </x:c>
      <x:c r="O2711" s="12" t="n">
        <x:v>716.97414999</x:v>
      </x:c>
      <x:c r="P2711" s="12" t="n">
        <x:v>0</x:v>
      </x:c>
      <x:c r="Q2711" s="12" t="n">
        <x:v>0</x:v>
      </x:c>
      <x:c r="R2711" s="12" t="n">
        <x:v>261.16095100479447</x:v>
      </x:c>
      <x:c r="S2711" s="12" t="n">
        <x:v>0</x:v>
      </x:c>
      <x:c r="T2711" s="12" t="n">
        <x:v>0</x:v>
      </x:c>
      <x:c r="U2711" s="12" t="n">
        <x:f>'逐时购电与费用'!H2711+'逐时购电与费用'!J2711+F2711-P2711+O2711-E2711-N2711/'月度汇总'!$F$6-Q2711</x:f>
        <x:v>-1.0000007932831068e-8</x:v>
      </x:c>
      <x:c r="V2711" s="12" t="n">
        <x:f>M2711-L2711-N2711+O2711/'月度汇总'!$F$7</x:f>
        <x:v>-9.094947017729282e-13</x:v>
      </x:c>
    </x:row>
    <x:row r="2712" ht="20" customHeight="1">
      <x:c r="A2712" s="13" t="n">
        <x:f>'逐时购电与费用'!A2712</x:f>
        <x:v>45707.805555555555</x:v>
      </x:c>
      <x:c r="B2712" s="13" t="n">
        <x:v>45707</x:v>
      </x:c>
      <x:c r="C2712" s="12" t="n">
        <x:v>733.6914060734243</x:v>
      </x:c>
      <x:c r="D2712" s="12" t="n">
        <x:v>0.00011186834915771864</x:v>
      </x:c>
      <x:c r="E2712" s="12" t="n">
        <x:v>743.9568833333333</x:v>
      </x:c>
      <x:c r="F2712" s="12" t="n">
        <x:v>0.00045</x:v>
      </x:c>
      <x:c r="G2712" s="12" t="n">
        <x:f>E2712-F2712</x:f>
        <x:v>743.9564333333333</x:v>
      </x:c>
      <x:c r="H2712" s="12" t="n">
        <x:f>G2712-C2712+D2712</x:f>
        <x:v>10.265139128258106</x:v>
      </x:c>
      <x:c r="I2712" s="12" t="n">
        <x:v>728.6453875000001</x:v>
      </x:c>
      <x:c r="J2712" s="12" t="n">
        <x:v>0.00011743559043888331</x:v>
      </x:c>
      <x:c r="K2712" s="12" t="n">
        <x:f>G2712-I2712+J2712</x:f>
        <x:v>15.311163268923636</x:v>
      </x:c>
      <x:c r="L2712" s="12" t="n">
        <x:v>8512.707701136587</x:v>
      </x:c>
      <x:c r="M2712" s="12" t="n">
        <x:v>7723.793414047077</x:v>
      </x:c>
      <x:c r="N2712" s="12" t="n">
        <x:v>0</x:v>
      </x:c>
      <x:c r="O2712" s="12" t="n">
        <x:v>710.0228583805589</x:v>
      </x:c>
      <x:c r="P2712" s="12" t="n">
        <x:v>0</x:v>
      </x:c>
      <x:c r="Q2712" s="12" t="n">
        <x:v>0</x:v>
      </x:c>
      <x:c r="R2712" s="12" t="n">
        <x:v>259.7630946722237</x:v>
      </x:c>
      <x:c r="S2712" s="12" t="n">
        <x:v>0</x:v>
      </x:c>
      <x:c r="T2712" s="12" t="n">
        <x:v>0</x:v>
      </x:c>
      <x:c r="U2712" s="12" t="n">
        <x:f>'逐时购电与费用'!H2712+'逐时购电与费用'!J2712+F2712-P2712+O2712-E2712-N2712/'月度汇总'!$F$6-Q2712</x:f>
        <x:v>-1.0000007932831068e-8</x:v>
      </x:c>
      <x:c r="V2712" s="12" t="n">
        <x:f>M2712-L2712-N2712+O2712/'月度汇总'!$F$7</x:f>
        <x:v>-4.547473508864641e-13</x:v>
      </x:c>
    </x:row>
    <x:row r="2713" ht="20" customHeight="1">
      <x:c r="A2713" s="13" t="n">
        <x:f>'逐时购电与费用'!A2713</x:f>
        <x:v>45707.8125</x:v>
      </x:c>
      <x:c r="B2713" s="13" t="n">
        <x:v>45707</x:v>
      </x:c>
      <x:c r="C2713" s="12" t="n">
        <x:v>736.1046724238882</x:v>
      </x:c>
      <x:c r="D2713" s="12" t="n">
        <x:v>0</x:v>
      </x:c>
      <x:c r="E2713" s="12" t="n">
        <x:v>738.6116666666667</x:v>
      </x:c>
      <x:c r="F2713" s="12" t="n">
        <x:v>0</x:v>
      </x:c>
      <x:c r="G2713" s="12" t="n">
        <x:f>E2713-F2713</x:f>
        <x:v>738.6116666666667</x:v>
      </x:c>
      <x:c r="H2713" s="12" t="n">
        <x:f>G2713-C2713+D2713</x:f>
        <x:v>2.5069942427784326</x:v>
      </x:c>
      <x:c r="I2713" s="12" t="n">
        <x:v>731.0571916666668</x:v>
      </x:c>
      <x:c r="J2713" s="12" t="n">
        <x:v>0</x:v>
      </x:c>
      <x:c r="K2713" s="12" t="n">
        <x:f>G2713-I2713+J2713</x:f>
        <x:v>7.554474999999911</x:v>
      </x:c>
      <x:c r="L2713" s="12" t="n">
        <x:v>7723.793414047077</x:v>
      </x:c>
      <x:c r="M2713" s="12" t="n">
        <x:v>6936.478490725381</x:v>
      </x:c>
      <x:c r="N2713" s="12" t="n">
        <x:v>0</x:v>
      </x:c>
      <x:c r="O2713" s="12" t="n">
        <x:v>708.5834309895266</x:v>
      </x:c>
      <x:c r="P2713" s="12" t="n">
        <x:v>0</x:v>
      </x:c>
      <x:c r="Q2713" s="12" t="n">
        <x:v>0</x:v>
      </x:c>
      <x:c r="R2713" s="12" t="n">
        <x:v>250.34946458560194</x:v>
      </x:c>
      <x:c r="S2713" s="12" t="n">
        <x:v>0</x:v>
      </x:c>
      <x:c r="T2713" s="12" t="n">
        <x:v>0</x:v>
      </x:c>
      <x:c r="U2713" s="12" t="n">
        <x:f>'逐时购电与费用'!H2713+'逐时购电与费用'!J2713+F2713-P2713+O2713-E2713-N2713/'月度汇总'!$F$6-Q2713</x:f>
        <x:v>-1.0000007932831068e-8</x:v>
      </x:c>
      <x:c r="V2713" s="12" t="n">
        <x:f>M2713-L2713-N2713+O2713/'月度汇总'!$F$7</x:f>
        <x:v>-1.1368683772161603e-13</x:v>
      </x:c>
    </x:row>
    <x:row r="2714" ht="20" customHeight="1">
      <x:c r="A2714" s="13" t="n">
        <x:f>'逐时购电与费用'!A2714</x:f>
        <x:v>45707.819444444445</x:v>
      </x:c>
      <x:c r="B2714" s="13" t="n">
        <x:v>45707</x:v>
      </x:c>
      <x:c r="C2714" s="12" t="n">
        <x:v>711.8379678837292</x:v>
      </x:c>
      <x:c r="D2714" s="12" t="n">
        <x:v>0</x:v>
      </x:c>
      <x:c r="E2714" s="12" t="n">
        <x:v>708.2579666666667</x:v>
      </x:c>
      <x:c r="F2714" s="12" t="n">
        <x:v>0</x:v>
      </x:c>
      <x:c r="G2714" s="12" t="n">
        <x:f>E2714-F2714</x:f>
        <x:v>708.2579666666667</x:v>
      </x:c>
      <x:c r="H2714" s="12" t="n">
        <x:f>G2714-C2714+D2714</x:f>
        <x:v>-3.580001217062545</x:v>
      </x:c>
      <x:c r="I2714" s="12" t="n">
        <x:v>709.5234566666667</x:v>
      </x:c>
      <x:c r="J2714" s="12" t="n">
        <x:v>0</x:v>
      </x:c>
      <x:c r="K2714" s="12" t="n">
        <x:f>G2714-I2714+J2714</x:f>
        <x:v>-1.2654899999999998</x:v>
      </x:c>
      <x:c r="L2714" s="12" t="n">
        <x:v>6936.478490725381</x:v>
      </x:c>
      <x:c r="M2714" s="12" t="n">
        <x:v>6157.838108156408</x:v>
      </x:c>
      <x:c r="N2714" s="12" t="n">
        <x:v>0</x:v>
      </x:c>
      <x:c r="O2714" s="12" t="n">
        <x:v>700.7763443120753</x:v>
      </x:c>
      <x:c r="P2714" s="12" t="n">
        <x:v>0</x:v>
      </x:c>
      <x:c r="Q2714" s="12" t="n">
        <x:v>0</x:v>
      </x:c>
      <x:c r="R2714" s="12" t="n">
        <x:v>232.40010533525992</x:v>
      </x:c>
      <x:c r="S2714" s="12" t="n">
        <x:v>0</x:v>
      </x:c>
      <x:c r="T2714" s="12" t="n">
        <x:v>0</x:v>
      </x:c>
      <x:c r="U2714" s="12" t="n">
        <x:f>'逐时购电与费用'!H2714+'逐时购电与费用'!J2714+F2714-P2714+O2714-E2714-N2714/'月度汇总'!$F$6-Q2714</x:f>
        <x:v>-1.0000007932831068e-8</x:v>
      </x:c>
      <x:c r="V2714" s="12" t="n">
        <x:f>M2714-L2714-N2714+O2714/'月度汇总'!$F$7</x:f>
        <x:v>2.2737367544323206e-13</x:v>
      </x:c>
    </x:row>
    <x:row r="2715" ht="20" customHeight="1">
      <x:c r="A2715" s="13" t="n">
        <x:f>'逐时购电与费用'!A2715</x:f>
        <x:v>45707.82638888889</x:v>
      </x:c>
      <x:c r="B2715" s="13" t="n">
        <x:v>45707</x:v>
      </x:c>
      <x:c r="C2715" s="12" t="n">
        <x:v>710.2512935503374</x:v>
      </x:c>
      <x:c r="D2715" s="12" t="n">
        <x:v>0</x:v>
      </x:c>
      <x:c r="E2715" s="12" t="n">
        <x:v>722.6136666666666</x:v>
      </x:c>
      <x:c r="F2715" s="12" t="n">
        <x:v>0</x:v>
      </x:c>
      <x:c r="G2715" s="12" t="n">
        <x:f>E2715-F2715</x:f>
        <x:v>722.6136666666666</x:v>
      </x:c>
      <x:c r="H2715" s="12" t="n">
        <x:f>G2715-C2715+D2715</x:f>
        <x:v>12.362373116329195</x:v>
      </x:c>
      <x:c r="I2715" s="12" t="n">
        <x:v>707.9353991666666</x:v>
      </x:c>
      <x:c r="J2715" s="12" t="n">
        <x:v>0</x:v>
      </x:c>
      <x:c r="K2715" s="12" t="n">
        <x:f>G2715-I2715+J2715</x:f>
        <x:v>14.67826750000006</x:v>
      </x:c>
      <x:c r="L2715" s="12" t="n">
        <x:v>6157.838108156408</x:v>
      </x:c>
      <x:c r="M2715" s="12" t="n">
        <x:v>5361.203419736133</x:v>
      </x:c>
      <x:c r="N2715" s="12" t="n">
        <x:v>0</x:v>
      </x:c>
      <x:c r="O2715" s="12" t="n">
        <x:v>716.9712195782479</x:v>
      </x:c>
      <x:c r="P2715" s="12" t="n">
        <x:v>0</x:v>
      </x:c>
      <x:c r="Q2715" s="12" t="n">
        <x:v>0</x:v>
      </x:c>
      <x:c r="R2715" s="12" t="n">
        <x:v>214.3397514937808</x:v>
      </x:c>
      <x:c r="S2715" s="12" t="n">
        <x:v>0</x:v>
      </x:c>
      <x:c r="T2715" s="12" t="n">
        <x:v>0</x:v>
      </x:c>
      <x:c r="U2715" s="12" t="n">
        <x:f>'逐时购电与费用'!H2715+'逐时购电与费用'!J2715+F2715-P2715+O2715-E2715-N2715/'月度汇总'!$F$6-Q2715</x:f>
        <x:v>-1.0000007932831068e-8</x:v>
      </x:c>
      <x:c r="V2715" s="12" t="n">
        <x:f>M2715-L2715-N2715+O2715/'月度汇总'!$F$7</x:f>
        <x:v>-3.410605131648481e-13</x:v>
      </x:c>
    </x:row>
    <x:row r="2716" ht="20" customHeight="1">
      <x:c r="A2716" s="13" t="n">
        <x:f>'逐时购电与费用'!A2716</x:f>
        <x:v>45707.83333333333</x:v>
      </x:c>
      <x:c r="B2716" s="13" t="n">
        <x:v>45707</x:v>
      </x:c>
      <x:c r="C2716" s="12" t="n">
        <x:v>730.07082299104</x:v>
      </x:c>
      <x:c r="D2716" s="12" t="n">
        <x:v>0</x:v>
      </x:c>
      <x:c r="E2716" s="12" t="n">
        <x:v>764.94</x:v>
      </x:c>
      <x:c r="F2716" s="12" t="n">
        <x:v>0</x:v>
      </x:c>
      <x:c r="G2716" s="12" t="n">
        <x:f>E2716-F2716</x:f>
        <x:v>764.94</x:v>
      </x:c>
      <x:c r="H2716" s="12" t="n">
        <x:f>G2716-C2716+D2716</x:f>
        <x:v>34.86917700896004</x:v>
      </x:c>
      <x:c r="I2716" s="12" t="n">
        <x:v>727.7535833333333</x:v>
      </x:c>
      <x:c r="J2716" s="12" t="n">
        <x:v>0</x:v>
      </x:c>
      <x:c r="K2716" s="12" t="n">
        <x:f>G2716-I2716+J2716</x:f>
        <x:v>37.18641666666679</x:v>
      </x:c>
      <x:c r="L2716" s="12" t="n">
        <x:v>5361.203419736133</x:v>
      </x:c>
      <x:c r="M2716" s="12" t="n">
        <x:v>4527.87008641391</x:v>
      </x:c>
      <x:c r="N2716" s="12" t="n">
        <x:v>0</x:v>
      </x:c>
      <x:c r="O2716" s="12" t="n">
        <x:v>749.99999999</x:v>
      </x:c>
      <x:c r="P2716" s="12" t="n">
        <x:v>0</x:v>
      </x:c>
      <x:c r="Q2716" s="12" t="n">
        <x:v>0</x:v>
      </x:c>
      <x:c r="R2716" s="12" t="n">
        <x:v>198.67641641823798</x:v>
      </x:c>
      <x:c r="S2716" s="12" t="n">
        <x:v>11.123245364959303</x:v>
      </x:c>
      <x:c r="T2716" s="12" t="n">
        <x:v>0</x:v>
      </x:c>
      <x:c r="U2716" s="12" t="n">
        <x:f>'逐时购电与费用'!H2716+'逐时购电与费用'!J2716+F2716-P2716+O2716-E2716-N2716/'月度汇总'!$F$6-Q2716</x:f>
        <x:v>0</x:v>
      </x:c>
      <x:c r="V2716" s="12" t="n">
        <x:f>M2716-L2716-N2716+O2716/'月度汇总'!$F$7</x:f>
        <x:v>-4.547473508864641e-13</x:v>
      </x:c>
    </x:row>
    <x:row r="2717" ht="20" customHeight="1">
      <x:c r="A2717" s="13" t="n">
        <x:f>'逐时购电与费用'!A2717</x:f>
        <x:v>45707.84027777778</x:v>
      </x:c>
      <x:c r="B2717" s="13" t="n">
        <x:v>45707</x:v>
      </x:c>
      <x:c r="C2717" s="12" t="n">
        <x:v>724.0315380772569</x:v>
      </x:c>
      <x:c r="D2717" s="12" t="n">
        <x:v>0</x:v>
      </x:c>
      <x:c r="E2717" s="12" t="n">
        <x:v>749.8440333333333</x:v>
      </x:c>
      <x:c r="F2717" s="12" t="n">
        <x:v>0</x:v>
      </x:c>
      <x:c r="G2717" s="12" t="n">
        <x:f>E2717-F2717</x:f>
        <x:v>749.8440333333333</x:v>
      </x:c>
      <x:c r="H2717" s="12" t="n">
        <x:f>G2717-C2717+D2717</x:f>
        <x:v>25.81249525607643</x:v>
      </x:c>
      <x:c r="I2717" s="12" t="n">
        <x:v>723.5603733333332</x:v>
      </x:c>
      <x:c r="J2717" s="12" t="n">
        <x:v>0</x:v>
      </x:c>
      <x:c r="K2717" s="12" t="n">
        <x:f>G2717-I2717+J2717</x:f>
        <x:v>26.283660000000054</x:v>
      </x:c>
      <x:c r="L2717" s="12" t="n">
        <x:v>4527.87008641391</x:v>
      </x:c>
      <x:c r="M2717" s="12" t="n">
        <x:v>3694.7100493879843</x:v>
      </x:c>
      <x:c r="N2717" s="12" t="n">
        <x:v>0</x:v>
      </x:c>
      <x:c r="O2717" s="12" t="n">
        <x:v>749.8440333233333</x:v>
      </x:c>
      <x:c r="P2717" s="12" t="n">
        <x:v>0</x:v>
      </x:c>
      <x:c r="Q2717" s="12" t="n">
        <x:v>0</x:v>
      </x:c>
      <x:c r="R2717" s="12" t="n">
        <x:v>203.59574544269242</x:v>
      </x:c>
      <x:c r="S2717" s="12" t="n">
        <x:v>53.32343768055989</x:v>
      </x:c>
      <x:c r="T2717" s="12" t="n">
        <x:v>0</x:v>
      </x:c>
      <x:c r="U2717" s="12" t="n">
        <x:f>'逐时购电与费用'!H2717+'逐时购电与费用'!J2717+F2717-P2717+O2717-E2717-N2717/'月度汇总'!$F$6-Q2717</x:f>
        <x:v>-1.0000007932831068e-8</x:v>
      </x:c>
      <x:c r="V2717" s="12" t="n">
        <x:f>M2717-L2717-N2717+O2717/'月度汇总'!$F$7</x:f>
        <x:v>1.1368683772161603e-13</x:v>
      </x:c>
    </x:row>
    <x:row r="2718" ht="20" customHeight="1">
      <x:c r="A2718" s="13" t="n">
        <x:f>'逐时购电与费用'!A2718</x:f>
        <x:v>45707.84722222222</x:v>
      </x:c>
      <x:c r="B2718" s="13" t="n">
        <x:v>45707</x:v>
      </x:c>
      <x:c r="C2718" s="12" t="n">
        <x:v>713.037519818636</x:v>
      </x:c>
      <x:c r="D2718" s="12" t="n">
        <x:v>0</x:v>
      </x:c>
      <x:c r="E2718" s="12" t="n">
        <x:v>722.3508499999999</x:v>
      </x:c>
      <x:c r="F2718" s="12" t="n">
        <x:v>0</x:v>
      </x:c>
      <x:c r="G2718" s="12" t="n">
        <x:f>E2718-F2718</x:f>
        <x:v>722.3508499999999</x:v>
      </x:c>
      <x:c r="H2718" s="12" t="n">
        <x:f>G2718-C2718+D2718</x:f>
        <x:v>9.313330181363881</x:v>
      </x:c>
      <x:c r="I2718" s="12" t="n">
        <x:v>714.6635074999999</x:v>
      </x:c>
      <x:c r="J2718" s="12" t="n">
        <x:v>0</x:v>
      </x:c>
      <x:c r="K2718" s="12" t="n">
        <x:f>G2718-I2718+J2718</x:f>
        <x:v>7.6873425</x:v>
      </x:c>
      <x:c r="L2718" s="12" t="n">
        <x:v>3694.7100493879843</x:v>
      </x:c>
      <x:c r="M2718" s="12" t="n">
        <x:v>2895.389799698307</x:v>
      </x:c>
      <x:c r="N2718" s="12" t="n">
        <x:v>0</x:v>
      </x:c>
      <x:c r="O2718" s="12" t="n">
        <x:v>719.3882247207096</x:v>
      </x:c>
      <x:c r="P2718" s="12" t="n">
        <x:v>0</x:v>
      </x:c>
      <x:c r="Q2718" s="12" t="n">
        <x:v>0</x:v>
      </x:c>
      <x:c r="R2718" s="12" t="n">
        <x:v>197.8377441911656</x:v>
      </x:c>
      <x:c r="S2718" s="12" t="n">
        <x:v>97.36007445775408</x:v>
      </x:c>
      <x:c r="T2718" s="12" t="n">
        <x:v>0</x:v>
      </x:c>
      <x:c r="U2718" s="12" t="n">
        <x:f>'逐时购电与费用'!H2718+'逐时购电与费用'!J2718+F2718-P2718+O2718-E2718-N2718/'月度汇总'!$F$6-Q2718</x:f>
        <x:v>-1.0000007932831068e-8</x:v>
      </x:c>
      <x:c r="V2718" s="12" t="n">
        <x:f>M2718-L2718-N2718+O2718/'月度汇总'!$F$7</x:f>
        <x:v>-2.2737367544323206e-13</x:v>
      </x:c>
    </x:row>
    <x:row r="2719" ht="20" customHeight="1">
      <x:c r="A2719" s="13" t="n">
        <x:f>'逐时购电与费用'!A2719</x:f>
        <x:v>45707.85416666667</x:v>
      </x:c>
      <x:c r="B2719" s="13" t="n">
        <x:v>45707</x:v>
      </x:c>
      <x:c r="C2719" s="12" t="n">
        <x:v>712.1202250304989</x:v>
      </x:c>
      <x:c r="D2719" s="12" t="n">
        <x:v>0</x:v>
      </x:c>
      <x:c r="E2719" s="12" t="n">
        <x:v>716.4066666666665</x:v>
      </x:c>
      <x:c r="F2719" s="12" t="n">
        <x:v>0</x:v>
      </x:c>
      <x:c r="G2719" s="12" t="n">
        <x:f>E2719-F2719</x:f>
        <x:v>716.4066666666665</x:v>
      </x:c>
      <x:c r="H2719" s="12" t="n">
        <x:f>G2719-C2719+D2719</x:f>
        <x:v>4.286441636167638</x:v>
      </x:c>
      <x:c r="I2719" s="12" t="n">
        <x:v>715.5797916666666</x:v>
      </x:c>
      <x:c r="J2719" s="12" t="n">
        <x:v>0</x:v>
      </x:c>
      <x:c r="K2719" s="12" t="n">
        <x:f>G2719-I2719+J2719</x:f>
        <x:v>0.8268749999999727</x:v>
      </x:c>
      <x:c r="L2719" s="12" t="n">
        <x:v>2895.389799698307</x:v>
      </x:c>
      <x:c r="M2719" s="12" t="n">
        <x:v>2099.382392302011</x:v>
      </x:c>
      <x:c r="N2719" s="12" t="n">
        <x:v>0</x:v>
      </x:c>
      <x:c r="O2719" s="12" t="n">
        <x:v>716.4066666566665</x:v>
      </x:c>
      <x:c r="P2719" s="12" t="n">
        <x:v>0</x:v>
      </x:c>
      <x:c r="Q2719" s="12" t="n">
        <x:v>0</x:v>
      </x:c>
      <x:c r="R2719" s="12" t="n">
        <x:v>199.51878955506777</x:v>
      </x:c>
      <x:c r="S2719" s="12" t="n">
        <x:v>119.56429087108177</x:v>
      </x:c>
      <x:c r="T2719" s="12" t="n">
        <x:v>0</x:v>
      </x:c>
      <x:c r="U2719" s="12" t="n">
        <x:f>'逐时购电与费用'!H2719+'逐时购电与费用'!J2719+F2719-P2719+O2719-E2719-N2719/'月度汇总'!$F$6-Q2719</x:f>
        <x:v>-1.0000007932831068e-8</x:v>
      </x:c>
      <x:c r="V2719" s="12" t="n">
        <x:f>M2719-L2719-N2719+O2719/'月度汇总'!$F$7</x:f>
        <x:v>1.1368683772161603e-13</x:v>
      </x:c>
    </x:row>
    <x:row r="2720" ht="20" customHeight="1">
      <x:c r="A2720" s="13" t="n">
        <x:f>'逐时购电与费用'!A2720</x:f>
        <x:v>45707.86111111111</x:v>
      </x:c>
      <x:c r="B2720" s="13" t="n">
        <x:v>45707</x:v>
      </x:c>
      <x:c r="C2720" s="12" t="n">
        <x:v>715.1720921679314</x:v>
      </x:c>
      <x:c r="D2720" s="12" t="n">
        <x:v>0</x:v>
      </x:c>
      <x:c r="E2720" s="12" t="n">
        <x:v>722.0165499999999</x:v>
      </x:c>
      <x:c r="F2720" s="12" t="n">
        <x:v>0</x:v>
      </x:c>
      <x:c r="G2720" s="12" t="n">
        <x:f>E2720-F2720</x:f>
        <x:v>722.0165499999999</x:v>
      </x:c>
      <x:c r="H2720" s="12" t="n">
        <x:f>G2720-C2720+D2720</x:f>
        <x:v>6.844457832068542</x:v>
      </x:c>
      <x:c r="I2720" s="12" t="n">
        <x:v>718.630455</x:v>
      </x:c>
      <x:c r="J2720" s="12" t="n">
        <x:v>0</x:v>
      </x:c>
      <x:c r="K2720" s="12" t="n">
        <x:f>G2720-I2720+J2720</x:f>
        <x:v>3.386094999999955</x:v>
      </x:c>
      <x:c r="L2720" s="12" t="n">
        <x:v>2099.382392302011</x:v>
      </x:c>
      <x:c r="M2720" s="12" t="n">
        <x:v>1306.0495620410804</x:v>
      </x:c>
      <x:c r="N2720" s="12" t="n">
        <x:v>0</x:v>
      </x:c>
      <x:c r="O2720" s="12" t="n">
        <x:v>713.9995472348375</x:v>
      </x:c>
      <x:c r="P2720" s="12" t="n">
        <x:v>0</x:v>
      </x:c>
      <x:c r="Q2720" s="12" t="n">
        <x:v>0</x:v>
      </x:c>
      <x:c r="R2720" s="12" t="n">
        <x:v>204.9941620910745</x:v>
      </x:c>
      <x:c r="S2720" s="12" t="n">
        <x:v>121.03859678804042</x:v>
      </x:c>
      <x:c r="T2720" s="12" t="n">
        <x:v>0</x:v>
      </x:c>
      <x:c r="U2720" s="12" t="n">
        <x:f>'逐时购电与费用'!H2720+'逐时购电与费用'!J2720+F2720-P2720+O2720-E2720-N2720/'月度汇总'!$F$6-Q2720</x:f>
        <x:v>-1.0000007932831068e-8</x:v>
      </x:c>
      <x:c r="V2720" s="12" t="n">
        <x:f>M2720-L2720-N2720+O2720/'月度汇总'!$F$7</x:f>
        <x:v>0</x:v>
      </x:c>
    </x:row>
    <x:row r="2721" ht="20" customHeight="1">
      <x:c r="A2721" s="13" t="n">
        <x:f>'逐时购电与费用'!A2721</x:f>
        <x:v>45707.868055555555</x:v>
      </x:c>
      <x:c r="B2721" s="13" t="n">
        <x:v>45707</x:v>
      </x:c>
      <x:c r="C2721" s="12" t="n">
        <x:v>725.2360571598546</x:v>
      </x:c>
      <x:c r="D2721" s="12" t="n">
        <x:v>0</x:v>
      </x:c>
      <x:c r="E2721" s="12" t="n">
        <x:v>732.5018333333334</x:v>
      </x:c>
      <x:c r="F2721" s="12" t="n">
        <x:v>0</x:v>
      </x:c>
      <x:c r="G2721" s="12" t="n">
        <x:f>E2721-F2721</x:f>
        <x:v>732.5018333333334</x:v>
      </x:c>
      <x:c r="H2721" s="12" t="n">
        <x:f>G2721-C2721+D2721</x:f>
        <x:v>7.265776173478798</x:v>
      </x:c>
      <x:c r="I2721" s="12" t="n">
        <x:v>729.0157658333333</x:v>
      </x:c>
      <x:c r="J2721" s="12" t="n">
        <x:v>0</x:v>
      </x:c>
      <x:c r="K2721" s="12" t="n">
        <x:f>G2721-I2721+J2721</x:f>
        <x:v>3.486067500000104</x:v>
      </x:c>
      <x:c r="L2721" s="12" t="n">
        <x:v>1306.0495620410804</x:v>
      </x:c>
      <x:c r="M2721" s="12" t="n">
        <x:v>1279.7735908834081</x:v>
      </x:c>
      <x:c r="N2721" s="12" t="n">
        <x:v>0</x:v>
      </x:c>
      <x:c r="O2721" s="12" t="n">
        <x:v>23.64837404190508</x:v>
      </x:c>
      <x:c r="P2721" s="12" t="n">
        <x:v>0</x:v>
      </x:c>
      <x:c r="Q2721" s="12" t="n">
        <x:v>0</x:v>
      </x:c>
      <x:c r="R2721" s="12" t="n">
        <x:v>195.50415131298996</x:v>
      </x:c>
      <x:c r="S2721" s="12" t="n">
        <x:v>126.9568988706942</x:v>
      </x:c>
      <x:c r="T2721" s="12" t="n">
        <x:v>0</x:v>
      </x:c>
      <x:c r="U2721" s="12" t="n">
        <x:f>'逐时购电与费用'!H2721+'逐时购电与费用'!J2721+F2721-P2721+O2721-E2721-N2721/'月度汇总'!$F$6-Q2721</x:f>
        <x:v>-1.0000007932831068e-8</x:v>
      </x:c>
      <x:c r="V2721" s="12" t="n">
        <x:f>M2721-L2721-N2721+O2721/'月度汇总'!$F$7</x:f>
        <x:v>7.105427357601002e-15</x:v>
      </x:c>
    </x:row>
    <x:row r="2722" ht="20" customHeight="1">
      <x:c r="A2722" s="13" t="n">
        <x:f>'逐时购电与费用'!A2722</x:f>
        <x:v>45707.875</x:v>
      </x:c>
      <x:c r="B2722" s="13" t="n">
        <x:v>45707</x:v>
      </x:c>
      <x:c r="C2722" s="12" t="n">
        <x:v>731.1706550764075</x:v>
      </x:c>
      <x:c r="D2722" s="12" t="n">
        <x:v>0</x:v>
      </x:c>
      <x:c r="E2722" s="12" t="n">
        <x:v>739.665</x:v>
      </x:c>
      <x:c r="F2722" s="12" t="n">
        <x:v>0</x:v>
      </x:c>
      <x:c r="G2722" s="12" t="n">
        <x:f>E2722-F2722</x:f>
        <x:v>739.665</x:v>
      </x:c>
      <x:c r="H2722" s="12" t="n">
        <x:f>G2722-C2722+D2722</x:f>
        <x:v>8.494344923592507</x:v>
      </x:c>
      <x:c r="I2722" s="12" t="n">
        <x:v>735.435625</x:v>
      </x:c>
      <x:c r="J2722" s="12" t="n">
        <x:v>0</x:v>
      </x:c>
      <x:c r="K2722" s="12" t="n">
        <x:f>G2722-I2722+J2722</x:f>
        <x:v>4.2293750000000045</x:v>
      </x:c>
      <x:c r="L2722" s="12" t="n">
        <x:v>1279.7735908834081</x:v>
      </x:c>
      <x:c r="M2722" s="12" t="n">
        <x:v>1278.269634544408</x:v>
      </x:c>
      <x:c r="N2722" s="12" t="n">
        <x:v>0</x:v>
      </x:c>
      <x:c r="O2722" s="12" t="n">
        <x:v>1.353560705100116</x:v>
      </x:c>
      <x:c r="P2722" s="12" t="n">
        <x:v>0</x:v>
      </x:c>
      <x:c r="Q2722" s="12" t="n">
        <x:v>0</x:v>
      </x:c>
      <x:c r="R2722" s="12" t="n">
        <x:v>168.5825132422246</x:v>
      </x:c>
      <x:c r="S2722" s="12" t="n">
        <x:v>130.65555728351296</x:v>
      </x:c>
      <x:c r="T2722" s="12" t="n">
        <x:v>0</x:v>
      </x:c>
      <x:c r="U2722" s="12" t="n">
        <x:f>'逐时购电与费用'!H2722+'逐时购电与费用'!J2722+F2722-P2722+O2722-E2722-N2722/'月度汇总'!$F$6-Q2722</x:f>
        <x:v>-1.0000007932831068e-8</x:v>
      </x:c>
      <x:c r="V2722" s="12" t="n">
        <x:f>M2722-L2722-N2722+O2722/'月度汇总'!$F$7</x:f>
        <x:v>5.928590951498336e-14</x:v>
      </x:c>
    </x:row>
    <x:row r="2723" ht="20" customHeight="1">
      <x:c r="A2723" s="13" t="n">
        <x:f>'逐时购电与费用'!A2723</x:f>
        <x:v>45707.881944444445</x:v>
      </x:c>
      <x:c r="B2723" s="13" t="n">
        <x:v>45707</x:v>
      </x:c>
      <x:c r="C2723" s="12" t="n">
        <x:v>718.1491626296452</x:v>
      </x:c>
      <x:c r="D2723" s="12" t="n">
        <x:v>0</x:v>
      </x:c>
      <x:c r="E2723" s="12" t="n">
        <x:v>737.7289333333333</x:v>
      </x:c>
      <x:c r="F2723" s="12" t="n">
        <x:v>0</x:v>
      </x:c>
      <x:c r="G2723" s="12" t="n">
        <x:f>E2723-F2723</x:f>
        <x:v>737.7289333333333</x:v>
      </x:c>
      <x:c r="H2723" s="12" t="n">
        <x:f>G2723-C2723+D2723</x:f>
        <x:v>19.579770703688155</x:v>
      </x:c>
      <x:c r="I2723" s="12" t="n">
        <x:v>723.5854166666666</x:v>
      </x:c>
      <x:c r="J2723" s="12" t="n">
        <x:v>0</x:v>
      </x:c>
      <x:c r="K2723" s="12" t="n">
        <x:f>G2723-I2723+J2723</x:f>
        <x:v>14.143516666666756</x:v>
      </x:c>
      <x:c r="L2723" s="12" t="n">
        <x:v>1278.269634544408</x:v>
      </x:c>
      <x:c r="M2723" s="12" t="n">
        <x:v>1274.1438062796176</x:v>
      </x:c>
      <x:c r="N2723" s="12" t="n">
        <x:v>0</x:v>
      </x:c>
      <x:c r="O2723" s="12" t="n">
        <x:v>3.7132454383113407</x:v>
      </x:c>
      <x:c r="P2723" s="12" t="n">
        <x:v>0</x:v>
      </x:c>
      <x:c r="Q2723" s="12" t="n">
        <x:v>0</x:v>
      </x:c>
      <x:c r="R2723" s="12" t="n">
        <x:v>167.54139127642327</x:v>
      </x:c>
      <x:c r="S2723" s="12" t="n">
        <x:v>130.6555572835125</x:v>
      </x:c>
      <x:c r="T2723" s="12" t="n">
        <x:v>0</x:v>
      </x:c>
      <x:c r="U2723" s="12" t="n">
        <x:f>'逐时购电与费用'!H2723+'逐时购电与费用'!J2723+F2723-P2723+O2723-E2723-N2723/'月度汇总'!$F$6-Q2723</x:f>
        <x:v>-1.0000007932831068e-8</x:v>
      </x:c>
      <x:c r="V2723" s="12" t="n">
        <x:f>M2723-L2723-N2723+O2723/'月度汇总'!$F$7</x:f>
        <x:v>-9.237055564881302e-14</x:v>
      </x:c>
    </x:row>
    <x:row r="2724" ht="20" customHeight="1">
      <x:c r="A2724" s="13" t="n">
        <x:f>'逐时购电与费用'!A2724</x:f>
        <x:v>45707.88888888889</x:v>
      </x:c>
      <x:c r="B2724" s="13" t="n">
        <x:v>45707</x:v>
      </x:c>
      <x:c r="C2724" s="12" t="n">
        <x:v>721.9198015075496</x:v>
      </x:c>
      <x:c r="D2724" s="12" t="n">
        <x:v>0</x:v>
      </x:c>
      <x:c r="E2724" s="12" t="n">
        <x:v>741.3825833333333</x:v>
      </x:c>
      <x:c r="F2724" s="12" t="n">
        <x:v>0</x:v>
      </x:c>
      <x:c r="G2724" s="12" t="n">
        <x:f>E2724-F2724</x:f>
        <x:v>741.3825833333333</x:v>
      </x:c>
      <x:c r="H2724" s="12" t="n">
        <x:f>G2724-C2724+D2724</x:f>
        <x:v>19.462781825783736</x:v>
      </x:c>
      <x:c r="I2724" s="12" t="n">
        <x:v>728.6488783333332</x:v>
      </x:c>
      <x:c r="J2724" s="12" t="n">
        <x:v>0</x:v>
      </x:c>
      <x:c r="K2724" s="12" t="n">
        <x:f>G2724-I2724+J2724</x:f>
        <x:v>12.7337050000001</x:v>
      </x:c>
      <x:c r="L2724" s="12" t="n">
        <x:v>1274.1438062796176</x:v>
      </x:c>
      <x:c r="M2724" s="12" t="n">
        <x:v>1252.050979562</x:v>
      </x:c>
      <x:c r="N2724" s="12" t="n">
        <x:v>0</x:v>
      </x:c>
      <x:c r="O2724" s="12" t="n">
        <x:v>19.88354404585585</x:v>
      </x:c>
      <x:c r="P2724" s="12" t="n">
        <x:v>0</x:v>
      </x:c>
      <x:c r="Q2724" s="12" t="n">
        <x:v>0</x:v>
      </x:c>
      <x:c r="R2724" s="12" t="n">
        <x:v>182.0140035142266</x:v>
      </x:c>
      <x:c r="S2724" s="12" t="n">
        <x:v>130.65555728351274</x:v>
      </x:c>
      <x:c r="T2724" s="12" t="n">
        <x:v>0</x:v>
      </x:c>
      <x:c r="U2724" s="12" t="n">
        <x:f>'逐时购电与费用'!H2724+'逐时购电与费用'!J2724+F2724-P2724+O2724-E2724-N2724/'月度汇总'!$F$6-Q2724</x:f>
        <x:v>-1.0000007932831068e-8</x:v>
      </x:c>
      <x:c r="V2724" s="12" t="n">
        <x:f>M2724-L2724-N2724+O2724/'月度汇总'!$F$7</x:f>
        <x:v>8.171241461241152e-14</x:v>
      </x:c>
    </x:row>
    <x:row r="2725" ht="20" customHeight="1">
      <x:c r="A2725" s="13" t="n">
        <x:f>'逐时购电与费用'!A2725</x:f>
        <x:v>45707.89583333333</x:v>
      </x:c>
      <x:c r="B2725" s="13" t="n">
        <x:v>45707</x:v>
      </x:c>
      <x:c r="C2725" s="12" t="n">
        <x:v>754.422970874689</x:v>
      </x:c>
      <x:c r="D2725" s="12" t="n">
        <x:v>0</x:v>
      </x:c>
      <x:c r="E2725" s="12" t="n">
        <x:v>757.3516666666666</x:v>
      </x:c>
      <x:c r="F2725" s="12" t="n">
        <x:v>0</x:v>
      </x:c>
      <x:c r="G2725" s="12" t="n">
        <x:f>E2725-F2725</x:f>
        <x:v>757.3516666666666</x:v>
      </x:c>
      <x:c r="H2725" s="12" t="n">
        <x:f>G2725-C2725+D2725</x:f>
        <x:v>2.9286957919775887</x:v>
      </x:c>
      <x:c r="I2725" s="12" t="n">
        <x:v>762.8451666666667</x:v>
      </x:c>
      <x:c r="J2725" s="12" t="n">
        <x:v>0</x:v>
      </x:c>
      <x:c r="K2725" s="12" t="n">
        <x:f>G2725-I2725+J2725</x:f>
        <x:v>-5.493500000000154</x:v>
      </x:c>
      <x:c r="L2725" s="12" t="n">
        <x:v>1252.050979562</x:v>
      </x:c>
      <x:c r="M2725" s="12" t="n">
        <x:v>1248.3421673278365</x:v>
      </x:c>
      <x:c r="N2725" s="12" t="n">
        <x:v>0</x:v>
      </x:c>
      <x:c r="O2725" s="12" t="n">
        <x:v>3.337931010747192</x:v>
      </x:c>
      <x:c r="P2725" s="12" t="n">
        <x:v>0</x:v>
      </x:c>
      <x:c r="Q2725" s="12" t="n">
        <x:v>0</x:v>
      </x:c>
      <x:c r="R2725" s="12" t="n">
        <x:v>182.11065410996525</x:v>
      </x:c>
      <x:c r="S2725" s="12" t="n">
        <x:v>130.65555728351274</x:v>
      </x:c>
      <x:c r="T2725" s="12" t="n">
        <x:v>3.7455198274360555</x:v>
      </x:c>
      <x:c r="U2725" s="12" t="n">
        <x:f>'逐时购电与费用'!H2725+'逐时购电与费用'!J2725+F2725-P2725+O2725-E2725-N2725/'月度汇总'!$F$6-Q2725</x:f>
        <x:v>-1.0000007932831068e-8</x:v>
      </x:c>
      <x:c r="V2725" s="12" t="n">
        <x:f>M2725-L2725-N2725+O2725/'月度汇总'!$F$7</x:f>
        <x:v>-4.1744385725905886e-14</x:v>
      </x:c>
    </x:row>
    <x:row r="2726" ht="20" customHeight="1">
      <x:c r="A2726" s="13" t="n">
        <x:f>'逐时购电与费用'!A2726</x:f>
        <x:v>45707.90277777778</x:v>
      </x:c>
      <x:c r="B2726" s="13" t="n">
        <x:v>45707</x:v>
      </x:c>
      <x:c r="C2726" s="12" t="n">
        <x:v>774.8120765395257</x:v>
      </x:c>
      <x:c r="D2726" s="12" t="n">
        <x:v>0</x:v>
      </x:c>
      <x:c r="E2726" s="12" t="n">
        <x:v>764.8464833333334</x:v>
      </x:c>
      <x:c r="F2726" s="12" t="n">
        <x:v>0</x:v>
      </x:c>
      <x:c r="G2726" s="12" t="n">
        <x:f>E2726-F2726</x:f>
        <x:v>764.8464833333334</x:v>
      </x:c>
      <x:c r="H2726" s="12" t="n">
        <x:f>G2726-C2726+D2726</x:f>
        <x:v>-9.965593206192352</x:v>
      </x:c>
      <x:c r="I2726" s="12" t="n">
        <x:v>783.2332533333332</x:v>
      </x:c>
      <x:c r="J2726" s="12" t="n">
        <x:v>0</x:v>
      </x:c>
      <x:c r="K2726" s="12" t="n">
        <x:f>G2726-I2726+J2726</x:f>
        <x:v>-18.386769999999842</x:v>
      </x:c>
      <x:c r="L2726" s="12" t="n">
        <x:v>1248.3421673278365</x:v>
      </x:c>
      <x:c r="M2726" s="12" t="n">
        <x:v>1239.4421965367214</x:v>
      </x:c>
      <x:c r="N2726" s="12" t="n">
        <x:v>0</x:v>
      </x:c>
      <x:c r="O2726" s="12" t="n">
        <x:v>8.009973712003564</x:v>
      </x:c>
      <x:c r="P2726" s="12" t="n">
        <x:v>0</x:v>
      </x:c>
      <x:c r="Q2726" s="12" t="n">
        <x:v>0</x:v>
      </x:c>
      <x:c r="R2726" s="12" t="n">
        <x:v>169.7145558247696</x:v>
      </x:c>
      <x:c r="S2726" s="12" t="n">
        <x:v>130.65555728351274</x:v>
      </x:c>
      <x:c r="T2726" s="12" t="n">
        <x:v>14.239505852700177</x:v>
      </x:c>
      <x:c r="U2726" s="12" t="n">
        <x:f>'逐时购电与费用'!H2726+'逐时购电与费用'!J2726+F2726-P2726+O2726-E2726-N2726/'月度汇总'!$F$6-Q2726</x:f>
        <x:v>-1.0000007932831068e-8</x:v>
      </x:c>
      <x:c r="V2726" s="12" t="n">
        <x:f>M2726-L2726-N2726+O2726/'月度汇总'!$F$7</x:f>
        <x:v>3.375077994860476e-14</x:v>
      </x:c>
    </x:row>
    <x:row r="2727" ht="20" customHeight="1">
      <x:c r="A2727" s="13" t="n">
        <x:f>'逐时购电与费用'!A2727</x:f>
        <x:v>45707.90972222222</x:v>
      </x:c>
      <x:c r="B2727" s="13" t="n">
        <x:v>45707</x:v>
      </x:c>
      <x:c r="C2727" s="12" t="n">
        <x:v>685.1416959550418</x:v>
      </x:c>
      <x:c r="D2727" s="12" t="n">
        <x:v>0</x:v>
      </x:c>
      <x:c r="E2727" s="12" t="n">
        <x:v>690.8066</x:v>
      </x:c>
      <x:c r="F2727" s="12" t="n">
        <x:v>0</x:v>
      </x:c>
      <x:c r="G2727" s="12" t="n">
        <x:f>E2727-F2727</x:f>
        <x:v>690.8066</x:v>
      </x:c>
      <x:c r="H2727" s="12" t="n">
        <x:f>G2727-C2727+D2727</x:f>
        <x:v>5.664904044958234</x:v>
      </x:c>
      <x:c r="I2727" s="12" t="n">
        <x:v>693.5618816666666</x:v>
      </x:c>
      <x:c r="J2727" s="12" t="n">
        <x:v>0</x:v>
      </x:c>
      <x:c r="K2727" s="12" t="n">
        <x:f>G2727-I2727+J2727</x:f>
        <x:v>-2.755281666666633</x:v>
      </x:c>
      <x:c r="L2727" s="12" t="n">
        <x:v>1239.4421965367214</x:v>
      </x:c>
      <x:c r="M2727" s="12" t="n">
        <x:v>1231.4618884501642</x:v>
      </x:c>
      <x:c r="N2727" s="12" t="n">
        <x:v>0</x:v>
      </x:c>
      <x:c r="O2727" s="12" t="n">
        <x:v>7.18227727790157</x:v>
      </x:c>
      <x:c r="P2727" s="12" t="n">
        <x:v>0</x:v>
      </x:c>
      <x:c r="Q2727" s="12" t="n">
        <x:v>0</x:v>
      </x:c>
      <x:c r="R2727" s="12" t="n">
        <x:v>169.71725015823426</x:v>
      </x:c>
      <x:c r="S2727" s="12" t="n">
        <x:v>146.79729521112426</x:v>
      </x:c>
      <x:c r="T2727" s="12" t="n">
        <x:v>25.11363960814174</x:v>
      </x:c>
      <x:c r="U2727" s="12" t="n">
        <x:f>'逐时购电与费用'!H2727+'逐时购电与费用'!J2727+F2727-P2727+O2727-E2727-N2727/'月度汇总'!$F$6-Q2727</x:f>
        <x:v>-1.0000007932831068e-8</x:v>
      </x:c>
      <x:c r="V2727" s="12" t="n">
        <x:f>M2727-L2727-N2727+O2727/'月度汇总'!$F$7</x:f>
        <x:v>8.43769498715119e-14</x:v>
      </x:c>
    </x:row>
    <x:row r="2728" ht="20" customHeight="1">
      <x:c r="A2728" s="13" t="n">
        <x:f>'逐时购电与费用'!A2728</x:f>
        <x:v>45707.91666666667</x:v>
      </x:c>
      <x:c r="B2728" s="13" t="n">
        <x:v>45707</x:v>
      </x:c>
      <x:c r="C2728" s="12" t="n">
        <x:v>544.3941115526766</x:v>
      </x:c>
      <x:c r="D2728" s="12" t="n">
        <x:v>0</x:v>
      </x:c>
      <x:c r="E2728" s="12" t="n">
        <x:v>570.8916666666667</x:v>
      </x:c>
      <x:c r="F2728" s="12" t="n">
        <x:v>0</x:v>
      </x:c>
      <x:c r="G2728" s="12" t="n">
        <x:f>E2728-F2728</x:f>
        <x:v>570.8916666666667</x:v>
      </x:c>
      <x:c r="H2728" s="12" t="n">
        <x:f>G2728-C2728+D2728</x:f>
        <x:v>26.497555113990074</x:v>
      </x:c>
      <x:c r="I2728" s="12" t="n">
        <x:v>554.3418416666666</x:v>
      </x:c>
      <x:c r="J2728" s="12" t="n">
        <x:v>0</x:v>
      </x:c>
      <x:c r="K2728" s="12" t="n">
        <x:f>G2728-I2728+J2728</x:f>
        <x:v>16.549825000000055</x:v>
      </x:c>
      <x:c r="L2728" s="12" t="n">
        <x:v>1231.4618884501642</x:v>
      </x:c>
      <x:c r="M2728" s="12" t="n">
        <x:v>1957.1317151952633</x:v>
      </x:c>
      <x:c r="N2728" s="12" t="n">
        <x:v>725.669826745099</x:v>
      </x:c>
      <x:c r="O2728" s="12" t="n">
        <x:v>0</x:v>
      </x:c>
      <x:c r="P2728" s="12" t="n">
        <x:v>0</x:v>
      </x:c>
      <x:c r="Q2728" s="12" t="n">
        <x:v>0</x:v>
      </x:c>
      <x:c r="R2728" s="12" t="n">
        <x:v>181.32961482013582</x:v>
      </x:c>
      <x:c r="S2728" s="12" t="n">
        <x:v>0</x:v>
      </x:c>
      <x:c r="T2728" s="12" t="n">
        <x:v>0</x:v>
      </x:c>
      <x:c r="U2728" s="12" t="n">
        <x:f>'逐时购电与费用'!H2728+'逐时购电与费用'!J2728+F2728-P2728+O2728-E2728-N2728/'月度汇总'!$F$6-Q2728</x:f>
        <x:v>1.000012161966879e-8</x:v>
      </x:c>
      <x:c r="V2728" s="12" t="n">
        <x:f>M2728-L2728-N2728+O2728/'月度汇总'!$F$7</x:f>
        <x:v>0</x:v>
      </x:c>
    </x:row>
    <x:row r="2729" ht="20" customHeight="1">
      <x:c r="A2729" s="13" t="n">
        <x:f>'逐时购电与费用'!A2729</x:f>
        <x:v>45707.92361111111</x:v>
      </x:c>
      <x:c r="B2729" s="13" t="n">
        <x:v>45707</x:v>
      </x:c>
      <x:c r="C2729" s="12" t="n">
        <x:v>520.5500365762516</x:v>
      </x:c>
      <x:c r="D2729" s="12" t="n">
        <x:v>0</x:v>
      </x:c>
      <x:c r="E2729" s="12" t="n">
        <x:v>528.4698</x:v>
      </x:c>
      <x:c r="F2729" s="12" t="n">
        <x:v>0</x:v>
      </x:c>
      <x:c r="G2729" s="12" t="n">
        <x:f>E2729-F2729</x:f>
        <x:v>528.4698</x:v>
      </x:c>
      <x:c r="H2729" s="12" t="n">
        <x:f>G2729-C2729+D2729</x:f>
        <x:v>7.91976342374835</x:v>
      </x:c>
      <x:c r="I2729" s="12" t="n">
        <x:v>530.8164791666667</x:v>
      </x:c>
      <x:c r="J2729" s="12" t="n">
        <x:v>0</x:v>
      </x:c>
      <x:c r="K2729" s="12" t="n">
        <x:f>G2729-I2729+J2729</x:f>
        <x:v>-2.3466791666667177</x:v>
      </x:c>
      <x:c r="L2729" s="12" t="n">
        <x:v>1957.1317151952633</x:v>
      </x:c>
      <x:c r="M2729" s="12" t="n">
        <x:v>2699.5347693397634</x:v>
      </x:c>
      <x:c r="N2729" s="12" t="n">
        <x:v>742.4030541445003</x:v>
      </x:c>
      <x:c r="O2729" s="12" t="n">
        <x:v>0</x:v>
      </x:c>
      <x:c r="P2729" s="12" t="n">
        <x:v>0</x:v>
      </x:c>
      <x:c r="Q2729" s="12" t="n">
        <x:v>0</x:v>
      </x:c>
      <x:c r="R2729" s="12" t="n">
        <x:v>170.5860775499184</x:v>
      </x:c>
      <x:c r="S2729" s="12" t="n">
        <x:v>0</x:v>
      </x:c>
      <x:c r="T2729" s="12" t="n">
        <x:v>0</x:v>
      </x:c>
      <x:c r="U2729" s="12" t="n">
        <x:f>'逐时购电与费用'!H2729+'逐时购电与费用'!J2729+F2729-P2729+O2729-E2729-N2729/'月度汇总'!$F$6-Q2729</x:f>
        <x:v>1.000012161966879e-8</x:v>
      </x:c>
      <x:c r="V2729" s="12" t="n">
        <x:f>M2729-L2729-N2729+O2729/'月度汇总'!$F$7</x:f>
        <x:v>-1.1368683772161603e-13</x:v>
      </x:c>
    </x:row>
    <x:row r="2730" ht="20" customHeight="1">
      <x:c r="A2730" s="13" t="n">
        <x:f>'逐时购电与费用'!A2730</x:f>
        <x:v>45707.930555555555</x:v>
      </x:c>
      <x:c r="B2730" s="13" t="n">
        <x:v>45707</x:v>
      </x:c>
      <x:c r="C2730" s="12" t="n">
        <x:v>538.0928167492114</x:v>
      </x:c>
      <x:c r="D2730" s="12" t="n">
        <x:v>0</x:v>
      </x:c>
      <x:c r="E2730" s="12" t="n">
        <x:v>550.7946166666666</x:v>
      </x:c>
      <x:c r="F2730" s="12" t="n">
        <x:v>0</x:v>
      </x:c>
      <x:c r="G2730" s="12" t="n">
        <x:f>E2730-F2730</x:f>
        <x:v>550.7946166666666</x:v>
      </x:c>
      <x:c r="H2730" s="12" t="n">
        <x:f>G2730-C2730+D2730</x:f>
        <x:v>12.701799917455219</x:v>
      </x:c>
      <x:c r="I2730" s="12" t="n">
        <x:v>548.3583474999999</x:v>
      </x:c>
      <x:c r="J2730" s="12" t="n">
        <x:v>0</x:v>
      </x:c>
      <x:c r="K2730" s="12" t="n">
        <x:f>G2730-I2730+J2730</x:f>
        <x:v>2.436269166666648</x:v>
      </x:c>
      <x:c r="L2730" s="12" t="n">
        <x:v>2699.5347693397634</x:v>
      </x:c>
      <x:c r="M2730" s="12" t="n">
        <x:v>2685.4216583314796</x:v>
      </x:c>
      <x:c r="N2730" s="12" t="n">
        <x:v>0</x:v>
      </x:c>
      <x:c r="O2730" s="12" t="n">
        <x:v>12.701799907455218</x:v>
      </x:c>
      <x:c r="P2730" s="12" t="n">
        <x:v>0</x:v>
      </x:c>
      <x:c r="Q2730" s="12" t="n">
        <x:v>0</x:v>
      </x:c>
      <x:c r="R2730" s="12" t="n">
        <x:v>165.16292529544455</x:v>
      </x:c>
      <x:c r="S2730" s="12" t="n">
        <x:v>0</x:v>
      </x:c>
      <x:c r="T2730" s="12" t="n">
        <x:v>0</x:v>
      </x:c>
      <x:c r="U2730" s="12" t="n">
        <x:f>'逐时购电与费用'!H2730+'逐时购电与费用'!J2730+F2730-P2730+O2730-E2730-N2730/'月度汇总'!$F$6-Q2730</x:f>
        <x:v>-1.0000007932831068e-8</x:v>
      </x:c>
      <x:c r="V2730" s="12" t="n">
        <x:f>M2730-L2730-N2730+O2730/'月度汇总'!$F$7</x:f>
        <x:v>-2.2026824808563106e-13</x:v>
      </x:c>
    </x:row>
    <x:row r="2731" ht="20" customHeight="1">
      <x:c r="A2731" s="13" t="n">
        <x:f>'逐时购电与费用'!A2731</x:f>
        <x:v>45707.9375</x:v>
      </x:c>
      <x:c r="B2731" s="13" t="n">
        <x:v>45707</x:v>
      </x:c>
      <x:c r="C2731" s="12" t="n">
        <x:v>543.1109311085146</x:v>
      </x:c>
      <x:c r="D2731" s="12" t="n">
        <x:v>0</x:v>
      </x:c>
      <x:c r="E2731" s="12" t="n">
        <x:v>581.2633333333333</x:v>
      </x:c>
      <x:c r="F2731" s="12" t="n">
        <x:v>0</x:v>
      </x:c>
      <x:c r="G2731" s="12" t="n">
        <x:f>E2731-F2731</x:f>
        <x:v>581.2633333333333</x:v>
      </x:c>
      <x:c r="H2731" s="12" t="n">
        <x:f>G2731-C2731+D2731</x:f>
        <x:v>38.15240222481873</x:v>
      </x:c>
      <x:c r="I2731" s="12" t="n">
        <x:v>554.5043166666666</x:v>
      </x:c>
      <x:c r="J2731" s="12" t="n">
        <x:v>0</x:v>
      </x:c>
      <x:c r="K2731" s="12" t="n">
        <x:f>G2731-I2731+J2731</x:f>
        <x:v>26.759016666666753</x:v>
      </x:c>
      <x:c r="L2731" s="12" t="n">
        <x:v>2685.4216583314796</x:v>
      </x:c>
      <x:c r="M2731" s="12" t="n">
        <x:v>3400.6406911438507</x:v>
      </x:c>
      <x:c r="N2731" s="12" t="n">
        <x:v>715.2190328123713</x:v>
      </x:c>
      <x:c r="O2731" s="12" t="n">
        <x:v>0</x:v>
      </x:c>
      <x:c r="P2731" s="12" t="n">
        <x:v>0</x:v>
      </x:c>
      <x:c r="Q2731" s="12" t="n">
        <x:v>0</x:v>
      </x:c>
      <x:c r="R2731" s="12" t="n">
        <x:v>136.3421794355653</x:v>
      </x:c>
      <x:c r="S2731" s="12" t="n">
        <x:v>0</x:v>
      </x:c>
      <x:c r="T2731" s="12" t="n">
        <x:v>0</x:v>
      </x:c>
      <x:c r="U2731" s="12" t="n">
        <x:f>'逐时购电与费用'!H2731+'逐时购电与费用'!J2731+F2731-P2731+O2731-E2731-N2731/'月度汇总'!$F$6-Q2731</x:f>
        <x:v>1.000012161966879e-8</x:v>
      </x:c>
      <x:c r="V2731" s="12" t="n">
        <x:f>M2731-L2731-N2731+O2731/'月度汇总'!$F$7</x:f>
        <x:v>-2.2737367544323206e-13</x:v>
      </x:c>
    </x:row>
    <x:row r="2732" ht="20" customHeight="1">
      <x:c r="A2732" s="13" t="n">
        <x:f>'逐时购电与费用'!A2732</x:f>
        <x:v>45707.944444444445</x:v>
      </x:c>
      <x:c r="B2732" s="13" t="n">
        <x:v>45707</x:v>
      </x:c>
      <x:c r="C2732" s="12" t="n">
        <x:v>556.5789311718435</x:v>
      </x:c>
      <x:c r="D2732" s="12" t="n">
        <x:v>0</x:v>
      </x:c>
      <x:c r="E2732" s="12" t="n">
        <x:v>575.2574166666666</x:v>
      </x:c>
      <x:c r="F2732" s="12" t="n">
        <x:v>0</x:v>
      </x:c>
      <x:c r="G2732" s="12" t="n">
        <x:f>E2732-F2732</x:f>
        <x:v>575.2574166666666</x:v>
      </x:c>
      <x:c r="H2732" s="12" t="n">
        <x:f>G2732-C2732+D2732</x:f>
        <x:v>18.67848549482312</x:v>
      </x:c>
      <x:c r="I2732" s="12" t="n">
        <x:v>570.5123375</x:v>
      </x:c>
      <x:c r="J2732" s="12" t="n">
        <x:v>0</x:v>
      </x:c>
      <x:c r="K2732" s="12" t="n">
        <x:f>G2732-I2732+J2732</x:f>
        <x:v>4.745079166666642</x:v>
      </x:c>
      <x:c r="L2732" s="12" t="n">
        <x:v>3400.6406911438507</x:v>
      </x:c>
      <x:c r="M2732" s="12" t="n">
        <x:v>4133.398407288081</x:v>
      </x:c>
      <x:c r="N2732" s="12" t="n">
        <x:v>732.7577161442306</x:v>
      </x:c>
      <x:c r="O2732" s="12" t="n">
        <x:v>0</x:v>
      </x:c>
      <x:c r="P2732" s="12" t="n">
        <x:v>0</x:v>
      </x:c>
      <x:c r="Q2732" s="12" t="n">
        <x:v>0</x:v>
      </x:c>
      <x:c r="R2732" s="12" t="n">
        <x:v>105.23864987564491</x:v>
      </x:c>
      <x:c r="S2732" s="12" t="n">
        <x:v>0</x:v>
      </x:c>
      <x:c r="T2732" s="12" t="n">
        <x:v>0</x:v>
      </x:c>
      <x:c r="U2732" s="12" t="n">
        <x:f>'逐时购电与费用'!H2732+'逐时购电与费用'!J2732+F2732-P2732+O2732-E2732-N2732/'月度汇总'!$F$6-Q2732</x:f>
        <x:v>1.000012161966879e-8</x:v>
      </x:c>
      <x:c r="V2732" s="12" t="n">
        <x:f>M2732-L2732-N2732+O2732/'月度汇总'!$F$7</x:f>
        <x:v>-1.1368683772161603e-13</x:v>
      </x:c>
    </x:row>
    <x:row r="2733" ht="20" customHeight="1">
      <x:c r="A2733" s="13" t="n">
        <x:f>'逐时购电与费用'!A2733</x:f>
        <x:v>45707.95138888889</x:v>
      </x:c>
      <x:c r="B2733" s="13" t="n">
        <x:v>45707</x:v>
      </x:c>
      <x:c r="C2733" s="12" t="n">
        <x:v>562.7415684381322</x:v>
      </x:c>
      <x:c r="D2733" s="12" t="n">
        <x:v>0</x:v>
      </x:c>
      <x:c r="E2733" s="12" t="n">
        <x:v>568.07885</x:v>
      </x:c>
      <x:c r="F2733" s="12" t="n">
        <x:v>0</x:v>
      </x:c>
      <x:c r="G2733" s="12" t="n">
        <x:f>E2733-F2733</x:f>
        <x:v>568.07885</x:v>
      </x:c>
      <x:c r="H2733" s="12" t="n">
        <x:f>G2733-C2733+D2733</x:f>
        <x:v>5.337281561867826</x:v>
      </x:c>
      <x:c r="I2733" s="12" t="n">
        <x:v>579.8479274999999</x:v>
      </x:c>
      <x:c r="J2733" s="12" t="n">
        <x:v>0</x:v>
      </x:c>
      <x:c r="K2733" s="12" t="n">
        <x:f>G2733-I2733+J2733</x:f>
        <x:v>-11.769077499999867</x:v>
      </x:c>
      <x:c r="L2733" s="12" t="n">
        <x:v>4133.398407288081</x:v>
      </x:c>
      <x:c r="M2733" s="12" t="n">
        <x:v>4878.175032164538</x:v>
      </x:c>
      <x:c r="N2733" s="12" t="n">
        <x:v>744.776624876456</x:v>
      </x:c>
      <x:c r="O2733" s="12" t="n">
        <x:v>0</x:v>
      </x:c>
      <x:c r="P2733" s="12" t="n">
        <x:v>0</x:v>
      </x:c>
      <x:c r="Q2733" s="12" t="n">
        <x:v>0</x:v>
      </x:c>
      <x:c r="R2733" s="12" t="n">
        <x:v>104.09408435172907</x:v>
      </x:c>
      <x:c r="S2733" s="12" t="n">
        <x:v>0</x:v>
      </x:c>
      <x:c r="T2733" s="12" t="n">
        <x:v>0</x:v>
      </x:c>
      <x:c r="U2733" s="12" t="n">
        <x:f>'逐时购电与费用'!H2733+'逐时购电与费用'!J2733+F2733-P2733+O2733-E2733-N2733/'月度汇总'!$F$6-Q2733</x:f>
        <x:v>1.0000007932831068e-8</x:v>
      </x:c>
      <x:c r="V2733" s="12" t="n">
        <x:f>M2733-L2733-N2733+O2733/'月度汇总'!$F$7</x:f>
        <x:v>4.547473508864641e-13</x:v>
      </x:c>
    </x:row>
    <x:row r="2734" ht="20" customHeight="1">
      <x:c r="A2734" s="13" t="n">
        <x:f>'逐时购电与费用'!A2734</x:f>
        <x:v>45707.95833333333</x:v>
      </x:c>
      <x:c r="B2734" s="13" t="n">
        <x:v>45707</x:v>
      </x:c>
      <x:c r="C2734" s="12" t="n">
        <x:v>561.922865221414</x:v>
      </x:c>
      <x:c r="D2734" s="12" t="n">
        <x:v>0</x:v>
      </x:c>
      <x:c r="E2734" s="12" t="n">
        <x:v>570.05</x:v>
      </x:c>
      <x:c r="F2734" s="12" t="n">
        <x:v>0</x:v>
      </x:c>
      <x:c r="G2734" s="12" t="n">
        <x:f>E2734-F2734</x:f>
        <x:v>570.05</x:v>
      </x:c>
      <x:c r="H2734" s="12" t="n">
        <x:f>G2734-C2734+D2734</x:f>
        <x:v>8.127134778585969</x:v>
      </x:c>
      <x:c r="I2734" s="12" t="n">
        <x:v>579.0284083333332</x:v>
      </x:c>
      <x:c r="J2734" s="12" t="n">
        <x:v>0</x:v>
      </x:c>
      <x:c r="K2734" s="12" t="n">
        <x:f>G2734-I2734+J2734</x:f>
        <x:v>-8.978408333333277</x:v>
      </x:c>
      <x:c r="L2734" s="12" t="n">
        <x:v>4878.175032164538</x:v>
      </x:c>
      <x:c r="M2734" s="12" t="n">
        <x:v>5620.452290381179</x:v>
      </x:c>
      <x:c r="N2734" s="12" t="n">
        <x:v>742.2772582166418</x:v>
      </x:c>
      <x:c r="O2734" s="12" t="n">
        <x:v>0</x:v>
      </x:c>
      <x:c r="P2734" s="12" t="n">
        <x:v>0</x:v>
      </x:c>
      <x:c r="Q2734" s="12" t="n">
        <x:v>0</x:v>
      </x:c>
      <x:c r="R2734" s="12" t="n">
        <x:v>95.18348611123156</x:v>
      </x:c>
      <x:c r="S2734" s="12" t="n">
        <x:v>0</x:v>
      </x:c>
      <x:c r="T2734" s="12" t="n">
        <x:v>0</x:v>
      </x:c>
      <x:c r="U2734" s="12" t="n">
        <x:f>'逐时购电与费用'!H2734+'逐时购电与费用'!J2734+F2734-P2734+O2734-E2734-N2734/'月度汇总'!$F$6-Q2734</x:f>
        <x:v>1.000012161966879e-8</x:v>
      </x:c>
      <x:c r="V2734" s="12" t="n">
        <x:f>M2734-L2734-N2734+O2734/'月度汇总'!$F$7</x:f>
        <x:v>-1.1368683772161603e-13</x:v>
      </x:c>
    </x:row>
    <x:row r="2735" ht="20" customHeight="1">
      <x:c r="A2735" s="13" t="n">
        <x:f>'逐时购电与费用'!A2735</x:f>
        <x:v>45707.96527777778</x:v>
      </x:c>
      <x:c r="B2735" s="13" t="n">
        <x:v>45707</x:v>
      </x:c>
      <x:c r="C2735" s="12" t="n">
        <x:v>571.5335604846538</x:v>
      </x:c>
      <x:c r="D2735" s="12" t="n">
        <x:v>0</x:v>
      </x:c>
      <x:c r="E2735" s="12" t="n">
        <x:v>555.5483833333333</x:v>
      </x:c>
      <x:c r="F2735" s="12" t="n">
        <x:v>0</x:v>
      </x:c>
      <x:c r="G2735" s="12" t="n">
        <x:f>E2735-F2735</x:f>
        <x:v>555.5483833333333</x:v>
      </x:c>
      <x:c r="H2735" s="12" t="n">
        <x:f>G2735-C2735+D2735</x:f>
        <x:v>-15.9851771513205</x:v>
      </x:c>
      <x:c r="I2735" s="12" t="n">
        <x:v>585.016435</x:v>
      </x:c>
      <x:c r="J2735" s="12" t="n">
        <x:v>0</x:v>
      </x:c>
      <x:c r="K2735" s="12" t="n">
        <x:f>G2735-I2735+J2735</x:f>
        <x:v>-29.468051666666724</x:v>
      </x:c>
      <x:c r="L2735" s="12" t="n">
        <x:v>5620.452290381179</x:v>
      </x:c>
      <x:c r="M2735" s="12" t="n">
        <x:v>6045.383629084138</x:v>
      </x:c>
      <x:c r="N2735" s="12" t="n">
        <x:v>424.9313387029588</x:v>
      </x:c>
      <x:c r="O2735" s="12" t="n">
        <x:v>0</x:v>
      </x:c>
      <x:c r="P2735" s="12" t="n">
        <x:v>0</x:v>
      </x:c>
      <x:c r="Q2735" s="12" t="n">
        <x:v>0</x:v>
      </x:c>
      <x:c r="R2735" s="12" t="n">
        <x:v>81.70807981687562</x:v>
      </x:c>
      <x:c r="S2735" s="12" t="n">
        <x:v>0</x:v>
      </x:c>
      <x:c r="T2735" s="12" t="n">
        <x:v>0</x:v>
      </x:c>
      <x:c r="U2735" s="12" t="n">
        <x:f>'逐时购电与费用'!H2735+'逐时购电与费用'!J2735+F2735-P2735+O2735-E2735-N2735/'月度汇总'!$F$6-Q2735</x:f>
        <x:v>1.0000064776249928e-8</x:v>
      </x:c>
      <x:c r="V2735" s="12" t="n">
        <x:f>M2735-L2735-N2735+O2735/'月度汇总'!$F$7</x:f>
        <x:v>0</x:v>
      </x:c>
    </x:row>
    <x:row r="2736" ht="20" customHeight="1">
      <x:c r="A2736" s="13" t="n">
        <x:f>'逐时购电与费用'!A2736</x:f>
        <x:v>45707.97222222222</x:v>
      </x:c>
      <x:c r="B2736" s="13" t="n">
        <x:v>45707</x:v>
      </x:c>
      <x:c r="C2736" s="12" t="n">
        <x:v>573.7546548402336</x:v>
      </x:c>
      <x:c r="D2736" s="12" t="n">
        <x:v>0</x:v>
      </x:c>
      <x:c r="E2736" s="12" t="n">
        <x:v>536.0371666666666</x:v>
      </x:c>
      <x:c r="F2736" s="12" t="n">
        <x:v>0</x:v>
      </x:c>
      <x:c r="G2736" s="12" t="n">
        <x:f>E2736-F2736</x:f>
        <x:v>536.0371666666666</x:v>
      </x:c>
      <x:c r="H2736" s="12" t="n">
        <x:f>G2736-C2736+D2736</x:f>
        <x:v>-37.71748817356695</x:v>
      </x:c>
      <x:c r="I2736" s="12" t="n">
        <x:v>584.6958741666666</x:v>
      </x:c>
      <x:c r="J2736" s="12" t="n">
        <x:v>0</x:v>
      </x:c>
      <x:c r="K2736" s="12" t="n">
        <x:f>G2736-I2736+J2736</x:f>
        <x:v>-48.65870749999999</x:v>
      </x:c>
      <x:c r="L2736" s="12" t="n">
        <x:v>6045.383629084138</x:v>
      </x:c>
      <x:c r="M2736" s="12" t="n">
        <x:v>6795.383629075138</x:v>
      </x:c>
      <x:c r="N2736" s="12" t="n">
        <x:v>749.999999991</x:v>
      </x:c>
      <x:c r="O2736" s="12" t="n">
        <x:v>0</x:v>
      </x:c>
      <x:c r="P2736" s="12" t="n">
        <x:v>0</x:v>
      </x:c>
      <x:c r="Q2736" s="12" t="n">
        <x:v>37.288316385367686</x:v>
      </x:c>
      <x:c r="R2736" s="12" t="n">
        <x:v>72.59126711037686</x:v>
      </x:c>
      <x:c r="S2736" s="12" t="n">
        <x:v>0</x:v>
      </x:c>
      <x:c r="T2736" s="12" t="n">
        <x:v>0</x:v>
      </x:c>
      <x:c r="U2736" s="12" t="n">
        <x:f>'逐时购电与费用'!H2736+'逐时购电与费用'!J2736+F2736-P2736+O2736-E2736-N2736/'月度汇总'!$F$6-Q2736</x:f>
        <x:v>1.2079226507921703e-13</x:v>
      </x:c>
      <x:c r="V2736" s="12" t="n">
        <x:f>M2736-L2736-N2736+O2736/'月度汇总'!$F$7</x:f>
        <x:v>-3.410605131648481e-13</x:v>
      </x:c>
    </x:row>
    <x:row r="2737" ht="20" customHeight="1">
      <x:c r="A2737" s="13" t="n">
        <x:f>'逐时购电与费用'!A2737</x:f>
        <x:v>45707.97916666667</x:v>
      </x:c>
      <x:c r="B2737" s="13" t="n">
        <x:v>45707</x:v>
      </x:c>
      <x:c r="C2737" s="12" t="n">
        <x:v>568.4851813837597</x:v>
      </x:c>
      <x:c r="D2737" s="12" t="n">
        <x:v>0</x:v>
      </x:c>
      <x:c r="E2737" s="12" t="n">
        <x:v>547.5966666666666</x:v>
      </x:c>
      <x:c r="F2737" s="12" t="n">
        <x:v>0</x:v>
      </x:c>
      <x:c r="G2737" s="12" t="n">
        <x:f>E2737-F2737</x:f>
        <x:v>547.5966666666666</x:v>
      </x:c>
      <x:c r="H2737" s="12" t="n">
        <x:f>G2737-C2737+D2737</x:f>
        <x:v>-20.88851471709313</x:v>
      </x:c>
      <x:c r="I2737" s="12" t="n">
        <x:v>578.4314833333333</x:v>
      </x:c>
      <x:c r="J2737" s="12" t="n">
        <x:v>0</x:v>
      </x:c>
      <x:c r="K2737" s="12" t="n">
        <x:f>G2737-I2737+J2737</x:f>
        <x:v>-30.83481666666671</x:v>
      </x:c>
      <x:c r="L2737" s="12" t="n">
        <x:v>6795.383629075138</x:v>
      </x:c>
      <x:c r="M2737" s="12" t="n">
        <x:v>7545.3836290661375</x:v>
      </x:c>
      <x:c r="N2737" s="12" t="n">
        <x:v>749.999999991</x:v>
      </x:c>
      <x:c r="O2737" s="12" t="n">
        <x:v>0</x:v>
      </x:c>
      <x:c r="P2737" s="12" t="n">
        <x:v>0</x:v>
      </x:c>
      <x:c r="Q2737" s="12" t="n">
        <x:v>20.471100314712196</x:v>
      </x:c>
      <x:c r="R2737" s="12" t="n">
        <x:v>67.75730278545939</x:v>
      </x:c>
      <x:c r="S2737" s="12" t="n">
        <x:v>0</x:v>
      </x:c>
      <x:c r="T2737" s="12" t="n">
        <x:v>0</x:v>
      </x:c>
      <x:c r="U2737" s="12" t="n">
        <x:f>'逐时购电与费用'!H2737+'逐时购电与费用'!J2737+F2737-P2737+O2737-E2737-N2737/'月度汇总'!$F$6-Q2737</x:f>
        <x:v>1.2079226507921703e-13</x:v>
      </x:c>
      <x:c r="V2737" s="12" t="n">
        <x:f>M2737-L2737-N2737+O2737/'月度汇总'!$F$7</x:f>
        <x:v>-3.410605131648481e-13</x:v>
      </x:c>
    </x:row>
    <x:row r="2738" ht="20" customHeight="1">
      <x:c r="A2738" s="13" t="n">
        <x:f>'逐时购电与费用'!A2738</x:f>
        <x:v>45707.98611111111</x:v>
      </x:c>
      <x:c r="B2738" s="13" t="n">
        <x:v>45707</x:v>
      </x:c>
      <x:c r="C2738" s="12" t="n">
        <x:v>571.8329431945207</x:v>
      </x:c>
      <x:c r="D2738" s="12" t="n">
        <x:v>0</x:v>
      </x:c>
      <x:c r="E2738" s="12" t="n">
        <x:v>609.1440166666666</x:v>
      </x:c>
      <x:c r="F2738" s="12" t="n">
        <x:v>0</x:v>
      </x:c>
      <x:c r="G2738" s="12" t="n">
        <x:f>E2738-F2738</x:f>
        <x:v>609.1440166666666</x:v>
      </x:c>
      <x:c r="H2738" s="12" t="n">
        <x:f>G2738-C2738+D2738</x:f>
        <x:v>37.31107347214595</x:v>
      </x:c>
      <x:c r="I2738" s="12" t="n">
        <x:v>581.7785149999999</x:v>
      </x:c>
      <x:c r="J2738" s="12" t="n">
        <x:v>0</x:v>
      </x:c>
      <x:c r="K2738" s="12" t="n">
        <x:f>G2738-I2738+J2738</x:f>
        <x:v>27.365501666666773</x:v>
      </x:c>
      <x:c r="L2738" s="12" t="n">
        <x:v>7545.3836290661375</x:v>
      </x:c>
      <x:c r="M2738" s="12" t="n">
        <x:v>8261.438281718541</x:v>
      </x:c>
      <x:c r="N2738" s="12" t="n">
        <x:v>716.0546526524035</x:v>
      </x:c>
      <x:c r="O2738" s="12" t="n">
        <x:v>0</x:v>
      </x:c>
      <x:c r="P2738" s="12" t="n">
        <x:v>0</x:v>
      </x:c>
      <x:c r="Q2738" s="12" t="n">
        <x:v>0</x:v>
      </x:c>
      <x:c r="R2738" s="12" t="n">
        <x:v>46.874353472022904</x:v>
      </x:c>
      <x:c r="S2738" s="12" t="n">
        <x:v>0</x:v>
      </x:c>
      <x:c r="T2738" s="12" t="n">
        <x:v>0</x:v>
      </x:c>
      <x:c r="U2738" s="12" t="n">
        <x:f>'逐时购电与费用'!H2738+'逐时购电与费用'!J2738+F2738-P2738+O2738-E2738-N2738/'月度汇总'!$F$6-Q2738</x:f>
        <x:v>1.0000007932831068e-8</x:v>
      </x:c>
      <x:c r="V2738" s="12" t="n">
        <x:f>M2738-L2738-N2738+O2738/'月度汇总'!$F$7</x:f>
        <x:v>4.547473508864641e-13</x:v>
      </x:c>
    </x:row>
    <x:row r="2739" ht="20" customHeight="1">
      <x:c r="A2739" s="13" t="n">
        <x:f>'逐时购电与费用'!A2739</x:f>
        <x:v>45707.993055555555</x:v>
      </x:c>
      <x:c r="B2739" s="13" t="n">
        <x:v>45707</x:v>
      </x:c>
      <x:c r="C2739" s="12" t="n">
        <x:v>559.8286416692691</x:v>
      </x:c>
      <x:c r="D2739" s="12" t="n">
        <x:v>0</x:v>
      </x:c>
      <x:c r="E2739" s="12" t="n">
        <x:v>617.4177833333333</x:v>
      </x:c>
      <x:c r="F2739" s="12" t="n">
        <x:v>0</x:v>
      </x:c>
      <x:c r="G2739" s="12" t="n">
        <x:f>E2739-F2739</x:f>
        <x:v>617.4177833333333</x:v>
      </x:c>
      <x:c r="H2739" s="12" t="n">
        <x:f>G2739-C2739+D2739</x:f>
        <x:v>57.589141664064186</x:v>
      </x:c>
      <x:c r="I2739" s="12" t="n">
        <x:v>570.7676699999998</x:v>
      </x:c>
      <x:c r="J2739" s="12" t="n">
        <x:v>0</x:v>
      </x:c>
      <x:c r="K2739" s="12" t="n">
        <x:f>G2739-I2739+J2739</x:f>
        <x:v>46.65011333333348</x:v>
      </x:c>
      <x:c r="L2739" s="12" t="n">
        <x:v>8261.438281718541</x:v>
      </x:c>
      <x:c r="M2739" s="12" t="n">
        <x:v>8197.450346547359</x:v>
      </x:c>
      <x:c r="N2739" s="12" t="n">
        <x:v>0</x:v>
      </x:c>
      <x:c r="O2739" s="12" t="n">
        <x:v>57.589141654064186</x:v>
      </x:c>
      <x:c r="P2739" s="12" t="n">
        <x:v>0</x:v>
      </x:c>
      <x:c r="Q2739" s="12" t="n">
        <x:v>0</x:v>
      </x:c>
      <x:c r="R2739" s="12" t="n">
        <x:v>27.75659181051367</x:v>
      </x:c>
      <x:c r="S2739" s="12" t="n">
        <x:v>0</x:v>
      </x:c>
      <x:c r="T2739" s="12" t="n">
        <x:v>0</x:v>
      </x:c>
      <x:c r="U2739" s="12" t="n">
        <x:f>'逐时购电与费用'!H2739+'逐时购电与费用'!J2739+F2739-P2739+O2739-E2739-N2739/'月度汇总'!$F$6-Q2739</x:f>
        <x:v>-1.0000007932831068e-8</x:v>
      </x:c>
      <x:c r="V2739" s="12" t="n">
        <x:f>M2739-L2739-N2739+O2739/'月度汇总'!$F$7</x:f>
        <x:v>-4.263256414560601e-14</x:v>
      </x:c>
    </x:row>
    <x:row r="2740" ht="20" customHeight="1">
      <x:c r="A2740" s="13" t="n">
        <x:f>'逐时购电与费用'!A2740</x:f>
        <x:v>45708</x:v>
      </x:c>
      <x:c r="B2740" s="13" t="n">
        <x:v>45708</x:v>
      </x:c>
      <x:c r="C2740" s="12" t="n">
        <x:v>566.674875</x:v>
      </x:c>
      <x:c r="D2740" s="12" t="n">
        <x:v>0</x:v>
      </x:c>
      <x:c r="E2740" s="12" t="n">
        <x:v>572.1583333333333</x:v>
      </x:c>
      <x:c r="F2740" s="12" t="n">
        <x:v>0</x:v>
      </x:c>
      <x:c r="G2740" s="12" t="n">
        <x:f>E2740-F2740</x:f>
        <x:v>572.1583333333333</x:v>
      </x:c>
      <x:c r="H2740" s="12" t="n">
        <x:f>G2740-C2740+D2740</x:f>
        <x:v>5.48345833333326</x:v>
      </x:c>
      <x:c r="I2740" s="12" t="n">
        <x:v>566.674875</x:v>
      </x:c>
      <x:c r="J2740" s="12" t="n">
        <x:v>0</x:v>
      </x:c>
      <x:c r="K2740" s="12" t="n">
        <x:f>G2740-I2740+J2740</x:f>
        <x:v>5.48345833333326</x:v>
      </x:c>
      <x:c r="L2740" s="12" t="n">
        <x:v>8197.450346547359</x:v>
      </x:c>
      <x:c r="M2740" s="12" t="n">
        <x:v>8191.357615076989</x:v>
      </x:c>
      <x:c r="N2740" s="12" t="n">
        <x:v>0</x:v>
      </x:c>
      <x:c r="O2740" s="12" t="n">
        <x:v>5.48345832333326</x:v>
      </x:c>
      <x:c r="P2740" s="12" t="n">
        <x:v>0</x:v>
      </x:c>
      <x:c r="Q2740" s="12" t="n">
        <x:v>0</x:v>
      </x:c>
      <x:c r="R2740" s="12" t="n">
        <x:v>335.245169388225</x:v>
      </x:c>
      <x:c r="S2740" s="12" t="n">
        <x:v>0</x:v>
      </x:c>
      <x:c r="T2740" s="12" t="n">
        <x:v>0</x:v>
      </x:c>
      <x:c r="U2740" s="12" t="n">
        <x:f>'逐时购电与费用'!H2740+'逐时购电与费用'!J2740+F2740-P2740+O2740-E2740-N2740/'月度汇总'!$F$6-Q2740</x:f>
        <x:v>-1.0000007932831068e-8</x:v>
      </x:c>
      <x:c r="V2740" s="12" t="n">
        <x:f>M2740-L2740-N2740+O2740/'月度汇总'!$F$7</x:f>
        <x:v>-9.237055564881302e-14</x:v>
      </x:c>
    </x:row>
    <x:row r="2741" ht="20" customHeight="1">
      <x:c r="A2741" s="13" t="n">
        <x:f>'逐时购电与费用'!A2741</x:f>
        <x:v>45708.006944444445</x:v>
      </x:c>
      <x:c r="B2741" s="13" t="n">
        <x:v>45708</x:v>
      </x:c>
      <x:c r="C2741" s="12" t="n">
        <x:v>602.9732733895391</x:v>
      </x:c>
      <x:c r="D2741" s="12" t="n">
        <x:v>0</x:v>
      </x:c>
      <x:c r="E2741" s="12" t="n">
        <x:v>573.0142333333333</x:v>
      </x:c>
      <x:c r="F2741" s="12" t="n">
        <x:v>0</x:v>
      </x:c>
      <x:c r="G2741" s="12" t="n">
        <x:f>E2741-F2741</x:f>
        <x:v>573.0142333333333</x:v>
      </x:c>
      <x:c r="H2741" s="12" t="n">
        <x:f>G2741-C2741+D2741</x:f>
        <x:v>-29.959040056205822</x:v>
      </x:c>
      <x:c r="I2741" s="12" t="n">
        <x:v>607.356815</x:v>
      </x:c>
      <x:c r="J2741" s="12" t="n">
        <x:v>0</x:v>
      </x:c>
      <x:c r="K2741" s="12" t="n">
        <x:f>G2741-I2741+J2741</x:f>
        <x:v>-34.34258166666666</x:v>
      </x:c>
      <x:c r="L2741" s="12" t="n">
        <x:v>8191.357615076989</x:v>
      </x:c>
      <x:c r="M2741" s="12" t="n">
        <x:v>8941.357615066989</x:v>
      </x:c>
      <x:c r="N2741" s="12" t="n">
        <x:v>749.99999999</x:v>
      </x:c>
      <x:c r="O2741" s="12" t="n">
        <x:v>0</x:v>
      </x:c>
      <x:c r="P2741" s="12" t="n">
        <x:v>0</x:v>
      </x:c>
      <x:c r="Q2741" s="12" t="n">
        <x:v>29.95904006620571</x:v>
      </x:c>
      <x:c r="R2741" s="12" t="n">
        <x:v>313.67515272155833</x:v>
      </x:c>
      <x:c r="S2741" s="12" t="n">
        <x:v>48.34136578966513</x:v>
      </x:c>
      <x:c r="T2741" s="12" t="n">
        <x:v>0</x:v>
      </x:c>
      <x:c r="U2741" s="12" t="n">
        <x:f>'逐时购电与费用'!H2741+'逐时购电与费用'!J2741+F2741-P2741+O2741-E2741-N2741/'月度汇总'!$F$6-Q2741</x:f>
        <x:v>1.1111822573184327e-9</x:v>
      </x:c>
      <x:c r="V2741" s="12" t="n">
        <x:f>M2741-L2741-N2741+O2741/'月度汇总'!$F$7</x:f>
        <x:v>1.1368683772161603e-13</x:v>
      </x:c>
    </x:row>
    <x:row r="2742" ht="20" customHeight="1">
      <x:c r="A2742" s="13" t="n">
        <x:f>'逐时购电与费用'!A2742</x:f>
        <x:v>45708.01388888889</x:v>
      </x:c>
      <x:c r="B2742" s="13" t="n">
        <x:v>45708</x:v>
      </x:c>
      <x:c r="C2742" s="12" t="n">
        <x:v>607.8832664302946</x:v>
      </x:c>
      <x:c r="D2742" s="12" t="n">
        <x:v>0</x:v>
      </x:c>
      <x:c r="E2742" s="12" t="n">
        <x:v>586.3157333333334</x:v>
      </x:c>
      <x:c r="F2742" s="12" t="n">
        <x:v>0</x:v>
      </x:c>
      <x:c r="G2742" s="12" t="n">
        <x:f>E2742-F2742</x:f>
        <x:v>586.3157333333334</x:v>
      </x:c>
      <x:c r="H2742" s="12" t="n">
        <x:f>G2742-C2742+D2742</x:f>
        <x:v>-21.567533096961256</x:v>
      </x:c>
      <x:c r="I2742" s="12" t="n">
        <x:v>608.7052341666667</x:v>
      </x:c>
      <x:c r="J2742" s="12" t="n">
        <x:v>0</x:v>
      </x:c>
      <x:c r="K2742" s="12" t="n">
        <x:f>G2742-I2742+J2742</x:f>
        <x:v>-22.389500833333386</x:v>
      </x:c>
      <x:c r="L2742" s="12" t="n">
        <x:v>8941.357615066989</x:v>
      </x:c>
      <x:c r="M2742" s="12" t="n">
        <x:v>9691.357615056988</x:v>
      </x:c>
      <x:c r="N2742" s="12" t="n">
        <x:v>749.99999999</x:v>
      </x:c>
      <x:c r="O2742" s="12" t="n">
        <x:v>0</x:v>
      </x:c>
      <x:c r="P2742" s="12" t="n">
        <x:v>0</x:v>
      </x:c>
      <x:c r="Q2742" s="12" t="n">
        <x:v>21.567533106961257</x:v>
      </x:c>
      <x:c r="R2742" s="12" t="n">
        <x:v>321.1343079486902</x:v>
      </x:c>
      <x:c r="S2742" s="12" t="n">
        <x:v>9.319922256647715</x:v>
      </x:c>
      <x:c r="T2742" s="12" t="n">
        <x:v>0</x:v>
      </x:c>
      <x:c r="U2742" s="12" t="n">
        <x:f>'逐时购电与费用'!H2742+'逐时购电与费用'!J2742+F2742-P2742+O2742-E2742-N2742/'月度汇总'!$F$6-Q2742</x:f>
        <x:v>1.1111822573184327e-9</x:v>
      </x:c>
      <x:c r="V2742" s="12" t="n">
        <x:f>M2742-L2742-N2742+O2742/'月度汇总'!$F$7</x:f>
        <x:v>-7.958078640513122e-13</x:v>
      </x:c>
    </x:row>
    <x:row r="2743" ht="20" customHeight="1">
      <x:c r="A2743" s="13" t="n">
        <x:f>'逐时购电与费用'!A2743</x:f>
        <x:v>45708.02083333333</x:v>
      </x:c>
      <x:c r="B2743" s="13" t="n">
        <x:v>45708</x:v>
      </x:c>
      <x:c r="C2743" s="12" t="n">
        <x:v>586.9612338890984</x:v>
      </x:c>
      <x:c r="D2743" s="12" t="n">
        <x:v>0</x:v>
      </x:c>
      <x:c r="E2743" s="12" t="n">
        <x:v>586.5266666666666</x:v>
      </x:c>
      <x:c r="F2743" s="12" t="n">
        <x:v>0</x:v>
      </x:c>
      <x:c r="G2743" s="12" t="n">
        <x:f>E2743-F2743</x:f>
        <x:v>586.5266666666666</x:v>
      </x:c>
      <x:c r="H2743" s="12" t="n">
        <x:f>G2743-C2743+D2743</x:f>
        <x:v>-0.4345672224317241</x:v>
      </x:c>
      <x:c r="I2743" s="12" t="n">
        <x:v>583.8809833333332</x:v>
      </x:c>
      <x:c r="J2743" s="12" t="n">
        <x:v>0</x:v>
      </x:c>
      <x:c r="K2743" s="12" t="n">
        <x:f>G2743-I2743+J2743</x:f>
        <x:v>2.645683333333409</x:v>
      </x:c>
      <x:c r="L2743" s="12" t="n">
        <x:v>9691.357615056988</x:v>
      </x:c>
      <x:c r="M2743" s="12" t="n">
        <x:v>10044.298379000818</x:v>
      </x:c>
      <x:c r="N2743" s="12" t="n">
        <x:v>352.94076394382955</x:v>
      </x:c>
      <x:c r="O2743" s="12" t="n">
        <x:v>0</x:v>
      </x:c>
      <x:c r="P2743" s="12" t="n">
        <x:v>0</x:v>
      </x:c>
      <x:c r="Q2743" s="12" t="n">
        <x:v>0</x:v>
      </x:c>
      <x:c r="R2743" s="12" t="n">
        <x:v>339.6973193513886</x:v>
      </x:c>
      <x:c r="S2743" s="12" t="n">
        <x:v>0</x:v>
      </x:c>
      <x:c r="T2743" s="12" t="n">
        <x:v>0</x:v>
      </x:c>
      <x:c r="U2743" s="12" t="n">
        <x:f>'逐时购电与费用'!H2743+'逐时购电与费用'!J2743+F2743-P2743+O2743-E2743-N2743/'月度汇总'!$F$6-Q2743</x:f>
        <x:v>1.0000064776249928e-8</x:v>
      </x:c>
      <x:c r="V2743" s="12" t="n">
        <x:f>M2743-L2743-N2743+O2743/'月度汇总'!$F$7</x:f>
        <x:v>9.094947017729282e-13</x:v>
      </x:c>
    </x:row>
    <x:row r="2744" ht="20" customHeight="1">
      <x:c r="A2744" s="13" t="n">
        <x:f>'逐时购电与费用'!A2744</x:f>
        <x:v>45708.02777777778</x:v>
      </x:c>
      <x:c r="B2744" s="13" t="n">
        <x:v>45708</x:v>
      </x:c>
      <x:c r="C2744" s="12" t="n">
        <x:v>619.3056057669376</x:v>
      </x:c>
      <x:c r="D2744" s="12" t="n">
        <x:v>0</x:v>
      </x:c>
      <x:c r="E2744" s="12" t="n">
        <x:v>589.8363166666666</x:v>
      </x:c>
      <x:c r="F2744" s="12" t="n">
        <x:v>0</x:v>
      </x:c>
      <x:c r="G2744" s="12" t="n">
        <x:f>E2744-F2744</x:f>
        <x:v>589.8363166666666</x:v>
      </x:c>
      <x:c r="H2744" s="12" t="n">
        <x:f>G2744-C2744+D2744</x:f>
        <x:v>-29.469289100271</x:v>
      </x:c>
      <x:c r="I2744" s="12" t="n">
        <x:v>621.2500966666666</x:v>
      </x:c>
      <x:c r="J2744" s="12" t="n">
        <x:v>0</x:v>
      </x:c>
      <x:c r="K2744" s="12" t="n">
        <x:f>G2744-I2744+J2744</x:f>
        <x:v>-31.413780000000088</x:v>
      </x:c>
      <x:c r="L2744" s="12" t="n">
        <x:v>10044.298379000818</x:v>
      </x:c>
      <x:c r="M2744" s="12" t="n">
        <x:v>10070.820739182062</x:v>
      </x:c>
      <x:c r="N2744" s="12" t="n">
        <x:v>26.522360181243897</x:v>
      </x:c>
      <x:c r="O2744" s="12" t="n">
        <x:v>0</x:v>
      </x:c>
      <x:c r="P2744" s="12" t="n">
        <x:v>0</x:v>
      </x:c>
      <x:c r="Q2744" s="12" t="n">
        <x:v>0</x:v>
      </x:c>
      <x:c r="R2744" s="12" t="n">
        <x:v>341.8951064462352</x:v>
      </x:c>
      <x:c r="S2744" s="12" t="n">
        <x:v>23.30724303428883</x:v>
      </x:c>
      <x:c r="T2744" s="12" t="n">
        <x:v>0</x:v>
      </x:c>
      <x:c r="U2744" s="12" t="n">
        <x:f>'逐时购电与费用'!H2744+'逐时购电与费用'!J2744+F2744-P2744+O2744-E2744-N2744/'月度汇总'!$F$6-Q2744</x:f>
        <x:v>1.000000082740371e-8</x:v>
      </x:c>
      <x:c r="V2744" s="12" t="n">
        <x:f>M2744-L2744-N2744+O2744/'月度汇总'!$F$7</x:f>
        <x:v>-7.673861546209082e-13</x:v>
      </x:c>
    </x:row>
    <x:row r="2745" ht="20" customHeight="1">
      <x:c r="A2745" s="13" t="n">
        <x:f>'逐时购电与费用'!A2745</x:f>
        <x:v>45708.03472222222</x:v>
      </x:c>
      <x:c r="B2745" s="13" t="n">
        <x:v>45708</x:v>
      </x:c>
      <x:c r="C2745" s="12" t="n">
        <x:v>633.8532020642438</x:v>
      </x:c>
      <x:c r="D2745" s="12" t="n">
        <x:v>0</x:v>
      </x:c>
      <x:c r="E2745" s="12" t="n">
        <x:v>606.7547166666666</x:v>
      </x:c>
      <x:c r="F2745" s="12" t="n">
        <x:v>0</x:v>
      </x:c>
      <x:c r="G2745" s="12" t="n">
        <x:f>E2745-F2745</x:f>
        <x:v>606.7547166666666</x:v>
      </x:c>
      <x:c r="H2745" s="12" t="n">
        <x:f>G2745-C2745+D2745</x:f>
        <x:v>-27.09848539757718</x:v>
      </x:c>
      <x:c r="I2745" s="12" t="n">
        <x:v>636.170565</x:v>
      </x:c>
      <x:c r="J2745" s="12" t="n">
        <x:v>0</x:v>
      </x:c>
      <x:c r="K2745" s="12" t="n">
        <x:f>G2745-I2745+J2745</x:f>
        <x:v>-29.41584833333343</x:v>
      </x:c>
      <x:c r="L2745" s="12" t="n">
        <x:v>10070.820739182062</x:v>
      </x:c>
      <x:c r="M2745" s="12" t="n">
        <x:v>10095.209376030882</x:v>
      </x:c>
      <x:c r="N2745" s="12" t="n">
        <x:v>24.38863684881946</x:v>
      </x:c>
      <x:c r="O2745" s="12" t="n">
        <x:v>0</x:v>
      </x:c>
      <x:c r="P2745" s="12" t="n">
        <x:v>0</x:v>
      </x:c>
      <x:c r="Q2745" s="12" t="n">
        <x:v>0</x:v>
      </x:c>
      <x:c r="R2745" s="12" t="n">
        <x:v>319.03146086242793</x:v>
      </x:c>
      <x:c r="S2745" s="12" t="n">
        <x:v>28.55898589171443</x:v>
      </x:c>
      <x:c r="T2745" s="12" t="n">
        <x:v>0</x:v>
      </x:c>
      <x:c r="U2745" s="12" t="n">
        <x:f>'逐时购电与费用'!H2745+'逐时购电与费用'!J2745+F2745-P2745+O2745-E2745-N2745/'月度汇总'!$F$6-Q2745</x:f>
        <x:v>1.000000082740371e-8</x:v>
      </x:c>
      <x:c r="V2745" s="12" t="n">
        <x:f>M2745-L2745-N2745+O2745/'月度汇总'!$F$7</x:f>
        <x:v>7.105427357601002e-13</x:v>
      </x:c>
    </x:row>
    <x:row r="2746" ht="20" customHeight="1">
      <x:c r="A2746" s="13" t="n">
        <x:f>'逐时购电与费用'!A2746</x:f>
        <x:v>45708.04166666667</x:v>
      </x:c>
      <x:c r="B2746" s="13" t="n">
        <x:v>45708</x:v>
      </x:c>
      <x:c r="C2746" s="12" t="n">
        <x:v>617.3773300526123</x:v>
      </x:c>
      <x:c r="D2746" s="12" t="n">
        <x:v>0</x:v>
      </x:c>
      <x:c r="E2746" s="12" t="n">
        <x:v>626.5466666666666</x:v>
      </x:c>
      <x:c r="F2746" s="12" t="n">
        <x:v>0</x:v>
      </x:c>
      <x:c r="G2746" s="12" t="n">
        <x:f>E2746-F2746</x:f>
        <x:v>626.5466666666666</x:v>
      </x:c>
      <x:c r="H2746" s="12" t="n">
        <x:f>G2746-C2746+D2746</x:f>
        <x:v>9.169336614054373</x:v>
      </x:c>
      <x:c r="I2746" s="12" t="n">
        <x:v>620.05735</x:v>
      </x:c>
      <x:c r="J2746" s="12" t="n">
        <x:v>0</x:v>
      </x:c>
      <x:c r="K2746" s="12" t="n">
        <x:f>G2746-I2746+J2746</x:f>
        <x:v>6.489316666666582</x:v>
      </x:c>
      <x:c r="L2746" s="12" t="n">
        <x:v>10095.209376030882</x:v>
      </x:c>
      <x:c r="M2746" s="12" t="n">
        <x:v>10085.0212242486</x:v>
      </x:c>
      <x:c r="N2746" s="12" t="n">
        <x:v>0</x:v>
      </x:c>
      <x:c r="O2746" s="12" t="n">
        <x:v>9.169336604054372</x:v>
      </x:c>
      <x:c r="P2746" s="12" t="n">
        <x:v>0</x:v>
      </x:c>
      <x:c r="Q2746" s="12" t="n">
        <x:v>0</x:v>
      </x:c>
      <x:c r="R2746" s="12" t="n">
        <x:v>289.858183510583</x:v>
      </x:c>
      <x:c r="S2746" s="12" t="n">
        <x:v>33.95865552206874</x:v>
      </x:c>
      <x:c r="T2746" s="12" t="n">
        <x:v>0</x:v>
      </x:c>
      <x:c r="U2746" s="12" t="n">
        <x:f>'逐时购电与费用'!H2746+'逐时购电与费用'!J2746+F2746-P2746+O2746-E2746-N2746/'月度汇总'!$F$6-Q2746</x:f>
        <x:v>-1.0000007932831068e-8</x:v>
      </x:c>
      <x:c r="V2746" s="12" t="n">
        <x:f>M2746-L2746-N2746+O2746/'月度汇总'!$F$7</x:f>
        <x:v>4.884981308350689e-13</x:v>
      </x:c>
    </x:row>
    <x:row r="2747" ht="20" customHeight="1">
      <x:c r="A2747" s="13" t="n">
        <x:f>'逐时购电与费用'!A2747</x:f>
        <x:v>45708.04861111111</x:v>
      </x:c>
      <x:c r="B2747" s="13" t="n">
        <x:v>45708</x:v>
      </x:c>
      <x:c r="C2747" s="12" t="n">
        <x:v>628.0110707194418</x:v>
      </x:c>
      <x:c r="D2747" s="12" t="n">
        <x:v>0</x:v>
      </x:c>
      <x:c r="E2747" s="12" t="n">
        <x:v>624.6996666666666</x:v>
      </x:c>
      <x:c r="F2747" s="12" t="n">
        <x:v>0</x:v>
      </x:c>
      <x:c r="G2747" s="12" t="n">
        <x:f>E2747-F2747</x:f>
        <x:v>624.6996666666666</x:v>
      </x:c>
      <x:c r="H2747" s="12" t="n">
        <x:f>G2747-C2747+D2747</x:f>
        <x:v>-3.311404052775174</x:v>
      </x:c>
      <x:c r="I2747" s="12" t="n">
        <x:v>631.0438125000001</x:v>
      </x:c>
      <x:c r="J2747" s="12" t="n">
        <x:v>0</x:v>
      </x:c>
      <x:c r="K2747" s="12" t="n">
        <x:f>G2747-I2747+J2747</x:f>
        <x:v>-6.344145833333414</x:v>
      </x:c>
      <x:c r="L2747" s="12" t="n">
        <x:v>10085.0212242486</x:v>
      </x:c>
      <x:c r="M2747" s="12" t="n">
        <x:v>10088.001487887097</x:v>
      </x:c>
      <x:c r="N2747" s="12" t="n">
        <x:v>2.9802636384976564</x:v>
      </x:c>
      <x:c r="O2747" s="12" t="n">
        <x:v>0</x:v>
      </x:c>
      <x:c r="P2747" s="12" t="n">
        <x:v>0</x:v>
      </x:c>
      <x:c r="Q2747" s="12" t="n">
        <x:v>0</x:v>
      </x:c>
      <x:c r="R2747" s="12" t="n">
        <x:v>271.01313370123364</x:v>
      </x:c>
      <x:c r="S2747" s="12" t="n">
        <x:v>39.510418604998904</x:v>
      </x:c>
      <x:c r="T2747" s="12" t="n">
        <x:v>0</x:v>
      </x:c>
      <x:c r="U2747" s="12" t="n">
        <x:f>'逐时购电与费用'!H2747+'逐时购电与费用'!J2747+F2747-P2747+O2747-E2747-N2747/'月度汇总'!$F$6-Q2747</x:f>
        <x:v>1.00000003833145e-8</x:v>
      </x:c>
      <x:c r="V2747" s="12" t="n">
        <x:f>M2747-L2747-N2747+O2747/'月度汇总'!$F$7</x:f>
        <x:v>-1.6608936448392342e-13</x:v>
      </x:c>
    </x:row>
    <x:row r="2748" ht="20" customHeight="1">
      <x:c r="A2748" s="13" t="n">
        <x:f>'逐时购电与费用'!A2748</x:f>
        <x:v>45708.055555555555</x:v>
      </x:c>
      <x:c r="B2748" s="13" t="n">
        <x:v>45708</x:v>
      </x:c>
      <x:c r="C2748" s="12" t="n">
        <x:v>625.9598168853236</x:v>
      </x:c>
      <x:c r="D2748" s="12" t="n">
        <x:v>0</x:v>
      </x:c>
      <x:c r="E2748" s="12" t="n">
        <x:v>599.9708333333333</x:v>
      </x:c>
      <x:c r="F2748" s="12" t="n">
        <x:v>0</x:v>
      </x:c>
      <x:c r="G2748" s="12" t="n">
        <x:f>E2748-F2748</x:f>
        <x:v>599.9708333333333</x:v>
      </x:c>
      <x:c r="H2748" s="12" t="n">
        <x:f>G2748-C2748+D2748</x:f>
        <x:v>-25.98898355199026</x:v>
      </x:c>
      <x:c r="I2748" s="12" t="n">
        <x:v>626.0560758333332</x:v>
      </x:c>
      <x:c r="J2748" s="12" t="n">
        <x:v>0</x:v>
      </x:c>
      <x:c r="K2748" s="12" t="n">
        <x:f>G2748-I2748+J2748</x:f>
        <x:v>-26.085242499999936</x:v>
      </x:c>
      <x:c r="L2748" s="12" t="n">
        <x:v>10088.001487887097</x:v>
      </x:c>
      <x:c r="M2748" s="12" t="n">
        <x:v>10111.391573074889</x:v>
      </x:c>
      <x:c r="N2748" s="12" t="n">
        <x:v>23.390085187791232</x:v>
      </x:c>
      <x:c r="O2748" s="12" t="n">
        <x:v>0</x:v>
      </x:c>
      <x:c r="P2748" s="12" t="n">
        <x:v>0</x:v>
      </x:c>
      <x:c r="Q2748" s="12" t="n">
        <x:v>0</x:v>
      </x:c>
      <x:c r="R2748" s="12" t="n">
        <x:v>254.3595760386023</x:v>
      </x:c>
      <x:c r="S2748" s="12" t="n">
        <x:v>1.2893803379899964</x:v>
      </x:c>
      <x:c r="T2748" s="12" t="n">
        <x:v>0</x:v>
      </x:c>
      <x:c r="U2748" s="12" t="n">
        <x:f>'逐时购电与费用'!H2748+'逐时购电与费用'!J2748+F2748-P2748+O2748-E2748-N2748/'月度汇总'!$F$6-Q2748</x:f>
        <x:v>1.000000082740371e-8</x:v>
      </x:c>
      <x:c r="V2748" s="12" t="n">
        <x:f>M2748-L2748-N2748+O2748/'月度汇总'!$F$7</x:f>
        <x:v>3.232969447708456e-13</x:v>
      </x:c>
    </x:row>
    <x:row r="2749" ht="20" customHeight="1">
      <x:c r="A2749" s="13" t="n">
        <x:f>'逐时购电与费用'!A2749</x:f>
        <x:v>45708.0625</x:v>
      </x:c>
      <x:c r="B2749" s="13" t="n">
        <x:v>45708</x:v>
      </x:c>
      <x:c r="C2749" s="12" t="n">
        <x:v>615.7274721606792</x:v>
      </x:c>
      <x:c r="D2749" s="12" t="n">
        <x:v>0</x:v>
      </x:c>
      <x:c r="E2749" s="12" t="n">
        <x:v>579.085</x:v>
      </x:c>
      <x:c r="F2749" s="12" t="n">
        <x:v>0</x:v>
      </x:c>
      <x:c r="G2749" s="12" t="n">
        <x:f>E2749-F2749</x:f>
        <x:v>579.085</x:v>
      </x:c>
      <x:c r="H2749" s="12" t="n">
        <x:f>G2749-C2749+D2749</x:f>
        <x:v>-36.642472160679176</x:v>
      </x:c>
      <x:c r="I2749" s="12" t="n">
        <x:v>612.9994583333333</x:v>
      </x:c>
      <x:c r="J2749" s="12" t="n">
        <x:v>0</x:v>
      </x:c>
      <x:c r="K2749" s="12" t="n">
        <x:f>G2749-I2749+J2749</x:f>
        <x:v>-33.9144583333333</x:v>
      </x:c>
      <x:c r="L2749" s="12" t="n">
        <x:v>10111.391573074889</x:v>
      </x:c>
      <x:c r="M2749" s="12" t="n">
        <x:v>10144.3697980105</x:v>
      </x:c>
      <x:c r="N2749" s="12" t="n">
        <x:v>32.97822493561126</x:v>
      </x:c>
      <x:c r="O2749" s="12" t="n">
        <x:v>0</x:v>
      </x:c>
      <x:c r="P2749" s="12" t="n">
        <x:v>0</x:v>
      </x:c>
      <x:c r="Q2749" s="12" t="n">
        <x:v>0</x:v>
      </x:c>
      <x:c r="R2749" s="12" t="n">
        <x:v>241.3309042487739</x:v>
      </x:c>
      <x:c r="S2749" s="12" t="n">
        <x:v>0</x:v>
      </x:c>
      <x:c r="T2749" s="12" t="n">
        <x:v>0</x:v>
      </x:c>
      <x:c r="U2749" s="12" t="n">
        <x:f>'逐时购电与费用'!H2749+'逐时购电与费用'!J2749+F2749-P2749+O2749-E2749-N2749/'月度汇总'!$F$6-Q2749</x:f>
        <x:v>1.000000082740371e-8</x:v>
      </x:c>
      <x:c r="V2749" s="12" t="n">
        <x:f>M2749-L2749-N2749+O2749/'月度汇总'!$F$7</x:f>
        <x:v>9.023892744153272e-13</x:v>
      </x:c>
    </x:row>
    <x:row r="2750" ht="20" customHeight="1">
      <x:c r="A2750" s="13" t="n">
        <x:f>'逐时购电与费用'!A2750</x:f>
        <x:v>45708.069444444445</x:v>
      </x:c>
      <x:c r="B2750" s="13" t="n">
        <x:v>45708</x:v>
      </x:c>
      <x:c r="C2750" s="12" t="n">
        <x:v>643.7593932414862</x:v>
      </x:c>
      <x:c r="D2750" s="12" t="n">
        <x:v>0</x:v>
      </x:c>
      <x:c r="E2750" s="12" t="n">
        <x:v>591.2583833333333</x:v>
      </x:c>
      <x:c r="F2750" s="12" t="n">
        <x:v>0</x:v>
      </x:c>
      <x:c r="G2750" s="12" t="n">
        <x:f>E2750-F2750</x:f>
        <x:v>591.2583833333333</x:v>
      </x:c>
      <x:c r="H2750" s="12" t="n">
        <x:f>G2750-C2750+D2750</x:f>
        <x:v>-52.50100990815292</x:v>
      </x:c>
      <x:c r="I2750" s="12" t="n">
        <x:v>631.6787741666667</x:v>
      </x:c>
      <x:c r="J2750" s="12" t="n">
        <x:v>0</x:v>
      </x:c>
      <x:c r="K2750" s="12" t="n">
        <x:f>G2750-I2750+J2750</x:f>
        <x:v>-40.420390833333386</x:v>
      </x:c>
      <x:c r="L2750" s="12" t="n">
        <x:v>10144.3697980105</x:v>
      </x:c>
      <x:c r="M2750" s="12" t="n">
        <x:v>10191.620706918839</x:v>
      </x:c>
      <x:c r="N2750" s="12" t="n">
        <x:v>47.25090890833763</x:v>
      </x:c>
      <x:c r="O2750" s="12" t="n">
        <x:v>0</x:v>
      </x:c>
      <x:c r="P2750" s="12" t="n">
        <x:v>0</x:v>
      </x:c>
      <x:c r="Q2750" s="12" t="n">
        <x:v>0</x:v>
      </x:c>
      <x:c r="R2750" s="12" t="n">
        <x:v>233.6449327682668</x:v>
      </x:c>
      <x:c r="S2750" s="12" t="n">
        <x:v>0</x:v>
      </x:c>
      <x:c r="T2750" s="12" t="n">
        <x:v>0</x:v>
      </x:c>
      <x:c r="U2750" s="12" t="n">
        <x:f>'逐时购电与费用'!H2750+'逐时购电与费用'!J2750+F2750-P2750+O2750-E2750-N2750/'月度汇总'!$F$6-Q2750</x:f>
        <x:v>1.0000007932831068e-8</x:v>
      </x:c>
      <x:c r="V2750" s="12" t="n">
        <x:f>M2750-L2750-N2750+O2750/'月度汇总'!$F$7</x:f>
        <x:v>1.7763568394002505e-13</x:v>
      </x:c>
    </x:row>
    <x:row r="2751" ht="20" customHeight="1">
      <x:c r="A2751" s="13" t="n">
        <x:f>'逐时购电与费用'!A2751</x:f>
        <x:v>45708.07638888889</x:v>
      </x:c>
      <x:c r="B2751" s="13" t="n">
        <x:v>45708</x:v>
      </x:c>
      <x:c r="C2751" s="12" t="n">
        <x:v>648.5788488772664</x:v>
      </x:c>
      <x:c r="D2751" s="12" t="n">
        <x:v>0</x:v>
      </x:c>
      <x:c r="E2751" s="12" t="n">
        <x:v>590.5609666666667</x:v>
      </x:c>
      <x:c r="F2751" s="12" t="n">
        <x:v>0</x:v>
      </x:c>
      <x:c r="G2751" s="12" t="n">
        <x:f>E2751-F2751</x:f>
        <x:v>590.5609666666667</x:v>
      </x:c>
      <x:c r="H2751" s="12" t="n">
        <x:f>G2751-C2751+D2751</x:f>
        <x:v>-58.01788221059974</x:v>
      </x:c>
      <x:c r="I2751" s="12" t="n">
        <x:v>626.2979008333332</x:v>
      </x:c>
      <x:c r="J2751" s="12" t="n">
        <x:v>0</x:v>
      </x:c>
      <x:c r="K2751" s="12" t="n">
        <x:f>G2751-I2751+J2751</x:f>
        <x:v>-35.736934166666515</x:v>
      </x:c>
      <x:c r="L2751" s="12" t="n">
        <x:v>10191.620706918839</x:v>
      </x:c>
      <x:c r="M2751" s="12" t="n">
        <x:v>10243.836800899378</x:v>
      </x:c>
      <x:c r="N2751" s="12" t="n">
        <x:v>52.21609398053976</x:v>
      </x:c>
      <x:c r="O2751" s="12" t="n">
        <x:v>0</x:v>
      </x:c>
      <x:c r="P2751" s="12" t="n">
        <x:v>0</x:v>
      </x:c>
      <x:c r="Q2751" s="12" t="n">
        <x:v>0</x:v>
      </x:c>
      <x:c r="R2751" s="12" t="n">
        <x:v>224.8994627962294</x:v>
      </x:c>
      <x:c r="S2751" s="12" t="n">
        <x:v>0</x:v>
      </x:c>
      <x:c r="T2751" s="12" t="n">
        <x:v>0</x:v>
      </x:c>
      <x:c r="U2751" s="12" t="n">
        <x:f>'逐时购电与费用'!H2751+'逐时购电与费用'!J2751+F2751-P2751+O2751-E2751-N2751/'月度汇总'!$F$6-Q2751</x:f>
        <x:v>1.0000007932831068e-8</x:v>
      </x:c>
      <x:c r="V2751" s="12" t="n">
        <x:f>M2751-L2751-N2751+O2751/'月度汇总'!$F$7</x:f>
        <x:v>1.2079226507921703e-13</x:v>
      </x:c>
    </x:row>
    <x:row r="2752" ht="20" customHeight="1">
      <x:c r="A2752" s="13" t="n">
        <x:f>'逐时购电与费用'!A2752</x:f>
        <x:v>45708.08333333333</x:v>
      </x:c>
      <x:c r="B2752" s="13" t="n">
        <x:v>45708</x:v>
      </x:c>
      <x:c r="C2752" s="12" t="n">
        <x:v>624.6829238445172</x:v>
      </x:c>
      <x:c r="D2752" s="12" t="n">
        <x:v>0</x:v>
      </x:c>
      <x:c r="E2752" s="12" t="n">
        <x:v>572.0666666666666</x:v>
      </x:c>
      <x:c r="F2752" s="12" t="n">
        <x:v>0</x:v>
      </x:c>
      <x:c r="G2752" s="12" t="n">
        <x:f>E2752-F2752</x:f>
        <x:v>572.0666666666666</x:v>
      </x:c>
      <x:c r="H2752" s="12" t="n">
        <x:f>G2752-C2752+D2752</x:f>
        <x:v>-52.61625717785057</x:v>
      </x:c>
      <x:c r="I2752" s="12" t="n">
        <x:v>599.3666333333334</x:v>
      </x:c>
      <x:c r="J2752" s="12" t="n">
        <x:v>0</x:v>
      </x:c>
      <x:c r="K2752" s="12" t="n">
        <x:f>G2752-I2752+J2752</x:f>
        <x:v>-27.29996666666682</x:v>
      </x:c>
      <x:c r="L2752" s="12" t="n">
        <x:v>10243.836800899378</x:v>
      </x:c>
      <x:c r="M2752" s="12" t="n">
        <x:v>10291.191432350444</x:v>
      </x:c>
      <x:c r="N2752" s="12" t="n">
        <x:v>47.35463145106551</x:v>
      </x:c>
      <x:c r="O2752" s="12" t="n">
        <x:v>0</x:v>
      </x:c>
      <x:c r="P2752" s="12" t="n">
        <x:v>0</x:v>
      </x:c>
      <x:c r="Q2752" s="12" t="n">
        <x:v>0</x:v>
      </x:c>
      <x:c r="R2752" s="12" t="n">
        <x:v>255.64236566304135</x:v>
      </x:c>
      <x:c r="S2752" s="12" t="n">
        <x:v>0</x:v>
      </x:c>
      <x:c r="T2752" s="12" t="n">
        <x:v>0</x:v>
      </x:c>
      <x:c r="U2752" s="12" t="n">
        <x:f>'逐时购电与费用'!H2752+'逐时购电与费用'!J2752+F2752-P2752+O2752-E2752-N2752/'月度汇总'!$F$6-Q2752</x:f>
        <x:v>1.0000007932831068e-8</x:v>
      </x:c>
      <x:c r="V2752" s="12" t="n">
        <x:f>M2752-L2752-N2752+O2752/'月度汇总'!$F$7</x:f>
        <x:v>3.623767952376511e-13</x:v>
      </x:c>
    </x:row>
    <x:row r="2753" ht="20" customHeight="1">
      <x:c r="A2753" s="13" t="n">
        <x:f>'逐时购电与费用'!A2753</x:f>
        <x:v>45708.09027777778</x:v>
      </x:c>
      <x:c r="B2753" s="13" t="n">
        <x:v>45708</x:v>
      </x:c>
      <x:c r="C2753" s="12" t="n">
        <x:v>628.6430812587682</x:v>
      </x:c>
      <x:c r="D2753" s="12" t="n">
        <x:v>0</x:v>
      </x:c>
      <x:c r="E2753" s="12" t="n">
        <x:v>578.1642999999999</x:v>
      </x:c>
      <x:c r="F2753" s="12" t="n">
        <x:v>0</x:v>
      </x:c>
      <x:c r="G2753" s="12" t="n">
        <x:f>E2753-F2753</x:f>
        <x:v>578.1642999999999</x:v>
      </x:c>
      <x:c r="H2753" s="12" t="n">
        <x:f>G2753-C2753+D2753</x:f>
        <x:v>-50.47878125876832</x:v>
      </x:c>
      <x:c r="I2753" s="12" t="n">
        <x:v>602.6165883333332</x:v>
      </x:c>
      <x:c r="J2753" s="12" t="n">
        <x:v>0</x:v>
      </x:c>
      <x:c r="K2753" s="12" t="n">
        <x:f>G2753-I2753+J2753</x:f>
        <x:v>-24.452288333333286</x:v>
      </x:c>
      <x:c r="L2753" s="12" t="n">
        <x:v>10291.191432350444</x:v>
      </x:c>
      <x:c r="M2753" s="12" t="n">
        <x:v>10336.622335474336</x:v>
      </x:c>
      <x:c r="N2753" s="12" t="n">
        <x:v>45.43090312389149</x:v>
      </x:c>
      <x:c r="O2753" s="12" t="n">
        <x:v>0</x:v>
      </x:c>
      <x:c r="P2753" s="12" t="n">
        <x:v>0</x:v>
      </x:c>
      <x:c r="Q2753" s="12" t="n">
        <x:v>0</x:v>
      </x:c>
      <x:c r="R2753" s="12" t="n">
        <x:v>274.1166087725643</x:v>
      </x:c>
      <x:c r="S2753" s="12" t="n">
        <x:v>0</x:v>
      </x:c>
      <x:c r="T2753" s="12" t="n">
        <x:v>0</x:v>
      </x:c>
      <x:c r="U2753" s="12" t="n">
        <x:f>'逐时购电与费用'!H2753+'逐时购电与费用'!J2753+F2753-P2753+O2753-E2753-N2753/'月度汇总'!$F$6-Q2753</x:f>
        <x:v>1.000000082740371e-8</x:v>
      </x:c>
      <x:c r="V2753" s="12" t="n">
        <x:f>M2753-L2753-N2753+O2753/'月度汇总'!$F$7</x:f>
        <x:v>2.7711166694643907e-13</x:v>
      </x:c>
    </x:row>
    <x:row r="2754" ht="20" customHeight="1">
      <x:c r="A2754" s="13" t="n">
        <x:f>'逐时购电与费用'!A2754</x:f>
        <x:v>45708.09722222222</x:v>
      </x:c>
      <x:c r="B2754" s="13" t="n">
        <x:v>45708</x:v>
      </x:c>
      <x:c r="C2754" s="12" t="n">
        <x:v>632.1575323917916</x:v>
      </x:c>
      <x:c r="D2754" s="12" t="n">
        <x:v>0</x:v>
      </x:c>
      <x:c r="E2754" s="12" t="n">
        <x:v>600.1929666666666</x:v>
      </x:c>
      <x:c r="F2754" s="12" t="n">
        <x:v>0</x:v>
      </x:c>
      <x:c r="G2754" s="12" t="n">
        <x:f>E2754-F2754</x:f>
        <x:v>600.1929666666666</x:v>
      </x:c>
      <x:c r="H2754" s="12" t="n">
        <x:f>G2754-C2754+D2754</x:f>
        <x:v>-31.964565725125</x:v>
      </x:c>
      <x:c r="I2754" s="12" t="n">
        <x:v>606.4214324999999</x:v>
      </x:c>
      <x:c r="J2754" s="12" t="n">
        <x:v>0</x:v>
      </x:c>
      <x:c r="K2754" s="12" t="n">
        <x:f>G2754-I2754+J2754</x:f>
        <x:v>-6.228465833333303</x:v>
      </x:c>
      <x:c r="L2754" s="12" t="n">
        <x:v>10336.622335474336</x:v>
      </x:c>
      <x:c r="M2754" s="12" t="n">
        <x:v>10365.39044461795</x:v>
      </x:c>
      <x:c r="N2754" s="12" t="n">
        <x:v>28.768109143612495</x:v>
      </x:c>
      <x:c r="O2754" s="12" t="n">
        <x:v>0</x:v>
      </x:c>
      <x:c r="P2754" s="12" t="n">
        <x:v>0</x:v>
      </x:c>
      <x:c r="Q2754" s="12" t="n">
        <x:v>0</x:v>
      </x:c>
      <x:c r="R2754" s="12" t="n">
        <x:v>237.1053148118546</x:v>
      </x:c>
      <x:c r="S2754" s="12" t="n">
        <x:v>0</x:v>
      </x:c>
      <x:c r="T2754" s="12" t="n">
        <x:v>0</x:v>
      </x:c>
      <x:c r="U2754" s="12" t="n">
        <x:f>'逐时购电与费用'!H2754+'逐时购电与费用'!J2754+F2754-P2754+O2754-E2754-N2754/'月度汇总'!$F$6-Q2754</x:f>
        <x:v>1.0000004380117389e-8</x:v>
      </x:c>
      <x:c r="V2754" s="12" t="n">
        <x:f>M2754-L2754-N2754+O2754/'月度汇总'!$F$7</x:f>
        <x:v>9.059419880941277e-13</x:v>
      </x:c>
    </x:row>
    <x:row r="2755" ht="20" customHeight="1">
      <x:c r="A2755" s="13" t="n">
        <x:f>'逐时购电与费用'!A2755</x:f>
        <x:v>45708.10416666667</x:v>
      </x:c>
      <x:c r="B2755" s="13" t="n">
        <x:v>45708</x:v>
      </x:c>
      <x:c r="C2755" s="12" t="n">
        <x:v>623.8396039938135</x:v>
      </x:c>
      <x:c r="D2755" s="12" t="n">
        <x:v>0</x:v>
      </x:c>
      <x:c r="E2755" s="12" t="n">
        <x:v>611.915</x:v>
      </x:c>
      <x:c r="F2755" s="12" t="n">
        <x:v>0</x:v>
      </x:c>
      <x:c r="G2755" s="12" t="n">
        <x:f>E2755-F2755</x:f>
        <x:v>611.915</x:v>
      </x:c>
      <x:c r="H2755" s="12" t="n">
        <x:f>G2755-C2755+D2755</x:f>
        <x:v>-11.924603993813548</x:v>
      </x:c>
      <x:c r="I2755" s="12" t="n">
        <x:v>598.3859416666668</x:v>
      </x:c>
      <x:c r="J2755" s="12" t="n">
        <x:v>0</x:v>
      </x:c>
      <x:c r="K2755" s="12" t="n">
        <x:f>G2755-I2755+J2755</x:f>
        <x:v>13.529058333333182</x:v>
      </x:c>
      <x:c r="L2755" s="12" t="n">
        <x:v>10365.39044461795</x:v>
      </x:c>
      <x:c r="M2755" s="12" t="n">
        <x:v>10376.122588203381</x:v>
      </x:c>
      <x:c r="N2755" s="12" t="n">
        <x:v>10.732143585432192</x:v>
      </x:c>
      <x:c r="O2755" s="12" t="n">
        <x:v>0</x:v>
      </x:c>
      <x:c r="P2755" s="12" t="n">
        <x:v>0</x:v>
      </x:c>
      <x:c r="Q2755" s="12" t="n">
        <x:v>0</x:v>
      </x:c>
      <x:c r="R2755" s="12" t="n">
        <x:v>231.58262172046648</x:v>
      </x:c>
      <x:c r="S2755" s="12" t="n">
        <x:v>0</x:v>
      </x:c>
      <x:c r="T2755" s="12" t="n">
        <x:v>0</x:v>
      </x:c>
      <x:c r="U2755" s="12" t="n">
        <x:f>'逐时购电与费用'!H2755+'逐时购电与费用'!J2755+F2755-P2755+O2755-E2755-N2755/'月度汇总'!$F$6-Q2755</x:f>
        <x:v>1.000000082740371e-8</x:v>
      </x:c>
      <x:c r="V2755" s="12" t="n">
        <x:f>M2755-L2755-N2755+O2755/'月度汇总'!$F$7</x:f>
        <x:v>-2.788880237858393e-13</x:v>
      </x:c>
    </x:row>
    <x:row r="2756" ht="20" customHeight="1">
      <x:c r="A2756" s="13" t="n">
        <x:f>'逐时购电与费用'!A2756</x:f>
        <x:v>45708.11111111111</x:v>
      </x:c>
      <x:c r="B2756" s="13" t="n">
        <x:v>45708</x:v>
      </x:c>
      <x:c r="C2756" s="12" t="n">
        <x:v>624.5095139539338</x:v>
      </x:c>
      <x:c r="D2756" s="12" t="n">
        <x:v>0</x:v>
      </x:c>
      <x:c r="E2756" s="12" t="n">
        <x:v>599.7192166666666</x:v>
      </x:c>
      <x:c r="F2756" s="12" t="n">
        <x:v>0</x:v>
      </x:c>
      <x:c r="G2756" s="12" t="n">
        <x:f>E2756-F2756</x:f>
        <x:v>599.7192166666666</x:v>
      </x:c>
      <x:c r="H2756" s="12" t="n">
        <x:f>G2756-C2756+D2756</x:f>
        <x:v>-24.790297287267208</x:v>
      </x:c>
      <x:c r="I2756" s="12" t="n">
        <x:v>600.3393266666667</x:v>
      </x:c>
      <x:c r="J2756" s="12" t="n">
        <x:v>0</x:v>
      </x:c>
      <x:c r="K2756" s="12" t="n">
        <x:f>G2756-I2756+J2756</x:f>
        <x:v>-0.6201100000000679</x:v>
      </x:c>
      <x:c r="L2756" s="12" t="n">
        <x:v>10376.122588203381</x:v>
      </x:c>
      <x:c r="M2756" s="12" t="n">
        <x:v>10398.433855752923</x:v>
      </x:c>
      <x:c r="N2756" s="12" t="n">
        <x:v>22.311267549540485</x:v>
      </x:c>
      <x:c r="O2756" s="12" t="n">
        <x:v>0</x:v>
      </x:c>
      <x:c r="P2756" s="12" t="n">
        <x:v>0</x:v>
      </x:c>
      <x:c r="Q2756" s="12" t="n">
        <x:v>0</x:v>
      </x:c>
      <x:c r="R2756" s="12" t="n">
        <x:v>244.8672678378781</x:v>
      </x:c>
      <x:c r="S2756" s="12" t="n">
        <x:v>0</x:v>
      </x:c>
      <x:c r="T2756" s="12" t="n">
        <x:v>0</x:v>
      </x:c>
      <x:c r="U2756" s="12" t="n">
        <x:f>'逐时购电与费用'!H2756+'逐时购电与费用'!J2756+F2756-P2756+O2756-E2756-N2756/'月度汇总'!$F$6-Q2756</x:f>
        <x:v>1.0000004380117389e-8</x:v>
      </x:c>
      <x:c r="V2756" s="12" t="n">
        <x:f>M2756-L2756-N2756+O2756/'月度汇总'!$F$7</x:f>
        <x:v>8.135714324453147e-13</x:v>
      </x:c>
    </x:row>
    <x:row r="2757" ht="20" customHeight="1">
      <x:c r="A2757" s="13" t="n">
        <x:f>'逐时购电与费用'!A2757</x:f>
        <x:v>45708.118055555555</x:v>
      </x:c>
      <x:c r="B2757" s="13" t="n">
        <x:v>45708</x:v>
      </x:c>
      <x:c r="C2757" s="12" t="n">
        <x:v>628.146584465283</x:v>
      </x:c>
      <x:c r="D2757" s="12" t="n">
        <x:v>0</x:v>
      </x:c>
      <x:c r="E2757" s="12" t="n">
        <x:v>613.6692666666667</x:v>
      </x:c>
      <x:c r="F2757" s="12" t="n">
        <x:v>0</x:v>
      </x:c>
      <x:c r="G2757" s="12" t="n">
        <x:f>E2757-F2757</x:f>
        <x:v>613.6692666666667</x:v>
      </x:c>
      <x:c r="H2757" s="12" t="n">
        <x:f>G2757-C2757+D2757</x:f>
        <x:v>-14.477317798616355</x:v>
      </x:c>
      <x:c r="I2757" s="12" t="n">
        <x:v>603.9779883333333</x:v>
      </x:c>
      <x:c r="J2757" s="12" t="n">
        <x:v>0</x:v>
      </x:c>
      <x:c r="K2757" s="12" t="n">
        <x:f>G2757-I2757+J2757</x:f>
        <x:v>9.691278333333344</x:v>
      </x:c>
      <x:c r="L2757" s="12" t="n">
        <x:v>10398.433855752923</x:v>
      </x:c>
      <x:c r="M2757" s="12" t="n">
        <x:v>10411.463441762677</x:v>
      </x:c>
      <x:c r="N2757" s="12" t="n">
        <x:v>13.029586009754718</x:v>
      </x:c>
      <x:c r="O2757" s="12" t="n">
        <x:v>0</x:v>
      </x:c>
      <x:c r="P2757" s="12" t="n">
        <x:v>0</x:v>
      </x:c>
      <x:c r="Q2757" s="12" t="n">
        <x:v>0</x:v>
      </x:c>
      <x:c r="R2757" s="12" t="n">
        <x:v>200.6173816270957</x:v>
      </x:c>
      <x:c r="S2757" s="12" t="n">
        <x:v>0</x:v>
      </x:c>
      <x:c r="T2757" s="12" t="n">
        <x:v>0</x:v>
      </x:c>
      <x:c r="U2757" s="12" t="n">
        <x:f>'逐时购电与费用'!H2757+'逐时购电与费用'!J2757+F2757-P2757+O2757-E2757-N2757/'月度汇总'!$F$6-Q2757</x:f>
        <x:v>1.000000082740371e-8</x:v>
      </x:c>
      <x:c r="V2757" s="12" t="n">
        <x:f>M2757-L2757-N2757+O2757/'月度汇总'!$F$7</x:f>
        <x:v>-7.336353746723034e-13</x:v>
      </x:c>
    </x:row>
    <x:row r="2758" ht="20" customHeight="1">
      <x:c r="A2758" s="13" t="n">
        <x:f>'逐时购电与费用'!A2758</x:f>
        <x:v>45708.125</x:v>
      </x:c>
      <x:c r="B2758" s="13" t="n">
        <x:v>45708</x:v>
      </x:c>
      <x:c r="C2758" s="12" t="n">
        <x:v>633.9939576947833</x:v>
      </x:c>
      <x:c r="D2758" s="12" t="n">
        <x:v>0</x:v>
      </x:c>
      <x:c r="E2758" s="12" t="n">
        <x:v>641.3166666666666</x:v>
      </x:c>
      <x:c r="F2758" s="12" t="n">
        <x:v>0</x:v>
      </x:c>
      <x:c r="G2758" s="12" t="n">
        <x:f>E2758-F2758</x:f>
        <x:v>641.3166666666666</x:v>
      </x:c>
      <x:c r="H2758" s="12" t="n">
        <x:f>G2758-C2758+D2758</x:f>
        <x:v>7.322708971883344</x:v>
      </x:c>
      <x:c r="I2758" s="12" t="n">
        <x:v>610.0852166666667</x:v>
      </x:c>
      <x:c r="J2758" s="12" t="n">
        <x:v>0</x:v>
      </x:c>
      <x:c r="K2758" s="12" t="n">
        <x:f>G2758-I2758+J2758</x:f>
        <x:v>31.23144999999988</x:v>
      </x:c>
      <x:c r="L2758" s="12" t="n">
        <x:v>10411.463441762677</x:v>
      </x:c>
      <x:c r="M2758" s="12" t="n">
        <x:v>10403.327098471695</x:v>
      </x:c>
      <x:c r="N2758" s="12" t="n">
        <x:v>0</x:v>
      </x:c>
      <x:c r="O2758" s="12" t="n">
        <x:v>7.322708961883344</x:v>
      </x:c>
      <x:c r="P2758" s="12" t="n">
        <x:v>0</x:v>
      </x:c>
      <x:c r="Q2758" s="12" t="n">
        <x:v>0</x:v>
      </x:c>
      <x:c r="R2758" s="12" t="n">
        <x:v>146.64594966521076</x:v>
      </x:c>
      <x:c r="S2758" s="12" t="n">
        <x:v>0</x:v>
      </x:c>
      <x:c r="T2758" s="12" t="n">
        <x:v>0</x:v>
      </x:c>
      <x:c r="U2758" s="12" t="n">
        <x:f>'逐时购电与费用'!H2758+'逐时购电与费用'!J2758+F2758-P2758+O2758-E2758-N2758/'月度汇总'!$F$6-Q2758</x:f>
        <x:v>-1.0000007932831068e-8</x:v>
      </x:c>
      <x:c r="V2758" s="12" t="n">
        <x:f>M2758-L2758-N2758+O2758/'月度汇总'!$F$7</x:f>
        <x:v>-5.471179065352771e-13</x:v>
      </x:c>
    </x:row>
    <x:row r="2759" ht="20" customHeight="1">
      <x:c r="A2759" s="13" t="n">
        <x:f>'逐时购电与费用'!A2759</x:f>
        <x:v>45708.131944444445</x:v>
      </x:c>
      <x:c r="B2759" s="13" t="n">
        <x:v>45708</x:v>
      </x:c>
      <x:c r="C2759" s="12" t="n">
        <x:v>648.5474772907271</x:v>
      </x:c>
      <x:c r="D2759" s="12" t="n">
        <x:v>0</x:v>
      </x:c>
      <x:c r="E2759" s="12" t="n">
        <x:v>617.4041333333332</x:v>
      </x:c>
      <x:c r="F2759" s="12" t="n">
        <x:v>0</x:v>
      </x:c>
      <x:c r="G2759" s="12" t="n">
        <x:f>E2759-F2759</x:f>
        <x:v>617.4041333333332</x:v>
      </x:c>
      <x:c r="H2759" s="12" t="n">
        <x:f>G2759-C2759+D2759</x:f>
        <x:v>-31.14334395739388</x:v>
      </x:c>
      <x:c r="I2759" s="12" t="n">
        <x:v>624.8914725000001</x:v>
      </x:c>
      <x:c r="J2759" s="12" t="n">
        <x:v>0</x:v>
      </x:c>
      <x:c r="K2759" s="12" t="n">
        <x:f>G2759-I2759+J2759</x:f>
        <x:v>-7.487339166666857</x:v>
      </x:c>
      <x:c r="L2759" s="12" t="n">
        <x:v>10403.327098471695</x:v>
      </x:c>
      <x:c r="M2759" s="12" t="n">
        <x:v>10431.356108024349</x:v>
      </x:c>
      <x:c r="N2759" s="12" t="n">
        <x:v>28.02900955265449</x:v>
      </x:c>
      <x:c r="O2759" s="12" t="n">
        <x:v>0</x:v>
      </x:c>
      <x:c r="P2759" s="12" t="n">
        <x:v>0</x:v>
      </x:c>
      <x:c r="Q2759" s="12" t="n">
        <x:v>0</x:v>
      </x:c>
      <x:c r="R2759" s="12" t="n">
        <x:v>133.29066803516912</x:v>
      </x:c>
      <x:c r="S2759" s="12" t="n">
        <x:v>0</x:v>
      </x:c>
      <x:c r="T2759" s="12" t="n">
        <x:v>0</x:v>
      </x:c>
      <x:c r="U2759" s="12" t="n">
        <x:f>'逐时购电与费用'!H2759+'逐时购电与费用'!J2759+F2759-P2759+O2759-E2759-N2759/'月度汇总'!$F$6-Q2759</x:f>
        <x:v>1.0000004380117389e-8</x:v>
      </x:c>
      <x:c r="V2759" s="12" t="n">
        <x:f>M2759-L2759-N2759+O2759/'月度汇总'!$F$7</x:f>
        <x:v>-1.7408297026122455e-13</x:v>
      </x:c>
    </x:row>
    <x:row r="2760" ht="20" customHeight="1">
      <x:c r="A2760" s="13" t="n">
        <x:f>'逐时购电与费用'!A2760</x:f>
        <x:v>45708.13888888889</x:v>
      </x:c>
      <x:c r="B2760" s="13" t="n">
        <x:v>45708</x:v>
      </x:c>
      <x:c r="C2760" s="12" t="n">
        <x:v>658.5301065613791</x:v>
      </x:c>
      <x:c r="D2760" s="12" t="n">
        <x:v>0</x:v>
      </x:c>
      <x:c r="E2760" s="12" t="n">
        <x:v>578.9192166666667</x:v>
      </x:c>
      <x:c r="F2760" s="12" t="n">
        <x:v>0</x:v>
      </x:c>
      <x:c r="G2760" s="12" t="n">
        <x:f>E2760-F2760</x:f>
        <x:v>578.9192166666667</x:v>
      </x:c>
      <x:c r="H2760" s="12" t="n">
        <x:f>G2760-C2760+D2760</x:f>
        <x:v>-79.61088989471239</x:v>
      </x:c>
      <x:c r="I2760" s="12" t="n">
        <x:v>635.1199141666667</x:v>
      </x:c>
      <x:c r="J2760" s="12" t="n">
        <x:v>0</x:v>
      </x:c>
      <x:c r="K2760" s="12" t="n">
        <x:f>G2760-I2760+J2760</x:f>
        <x:v>-56.20069750000005</x:v>
      </x:c>
      <x:c r="L2760" s="12" t="n">
        <x:v>10431.356108024349</x:v>
      </x:c>
      <x:c r="M2760" s="12" t="n">
        <x:v>10503.00590892059</x:v>
      </x:c>
      <x:c r="N2760" s="12" t="n">
        <x:v>71.64980089624115</x:v>
      </x:c>
      <x:c r="O2760" s="12" t="n">
        <x:v>0</x:v>
      </x:c>
      <x:c r="P2760" s="12" t="n">
        <x:v>0</x:v>
      </x:c>
      <x:c r="Q2760" s="12" t="n">
        <x:v>0</x:v>
      </x:c>
      <x:c r="R2760" s="12" t="n">
        <x:v>139.37108432698597</x:v>
      </x:c>
      <x:c r="S2760" s="12" t="n">
        <x:v>0</x:v>
      </x:c>
      <x:c r="T2760" s="12" t="n">
        <x:v>0</x:v>
      </x:c>
      <x:c r="U2760" s="12" t="n">
        <x:f>'逐时购电与费用'!H2760+'逐时购电与费用'!J2760+F2760-P2760+O2760-E2760-N2760/'月度汇总'!$F$6-Q2760</x:f>
        <x:v>1.0000007932831068e-8</x:v>
      </x:c>
      <x:c r="V2760" s="12" t="n">
        <x:f>M2760-L2760-N2760+O2760/'月度汇总'!$F$7</x:f>
        <x:v>-3.694822225952521e-13</x:v>
      </x:c>
    </x:row>
    <x:row r="2761" ht="20" customHeight="1">
      <x:c r="A2761" s="13" t="n">
        <x:f>'逐时购电与费用'!A2761</x:f>
        <x:v>45708.14583333333</x:v>
      </x:c>
      <x:c r="B2761" s="13" t="n">
        <x:v>45708</x:v>
      </x:c>
      <x:c r="C2761" s="12" t="n">
        <x:v>664.4481641578179</x:v>
      </x:c>
      <x:c r="D2761" s="12" t="n">
        <x:v>0</x:v>
      </x:c>
      <x:c r="E2761" s="12" t="n">
        <x:v>579.5683333333333</x:v>
      </x:c>
      <x:c r="F2761" s="12" t="n">
        <x:v>0</x:v>
      </x:c>
      <x:c r="G2761" s="12" t="n">
        <x:f>E2761-F2761</x:f>
        <x:v>579.5683333333333</x:v>
      </x:c>
      <x:c r="H2761" s="12" t="n">
        <x:f>G2761-C2761+D2761</x:f>
        <x:v>-84.87983082448466</x:v>
      </x:c>
      <x:c r="I2761" s="12" t="n">
        <x:v>640.3818166666667</x:v>
      </x:c>
      <x:c r="J2761" s="12" t="n">
        <x:v>0</x:v>
      </x:c>
      <x:c r="K2761" s="12" t="n">
        <x:f>G2761-I2761+J2761</x:f>
        <x:v>-60.813483333333465</x:v>
      </x:c>
      <x:c r="L2761" s="12" t="n">
        <x:v>10503.00590892059</x:v>
      </x:c>
      <x:c r="M2761" s="12" t="n">
        <x:v>10579.397756653625</x:v>
      </x:c>
      <x:c r="N2761" s="12" t="n">
        <x:v>76.39184773303619</x:v>
      </x:c>
      <x:c r="O2761" s="12" t="n">
        <x:v>0</x:v>
      </x:c>
      <x:c r="P2761" s="12" t="n">
        <x:v>0</x:v>
      </x:c>
      <x:c r="Q2761" s="12" t="n">
        <x:v>0</x:v>
      </x:c>
      <x:c r="R2761" s="12" t="n">
        <x:v>155.43621778407987</x:v>
      </x:c>
      <x:c r="S2761" s="12" t="n">
        <x:v>0</x:v>
      </x:c>
      <x:c r="T2761" s="12" t="n">
        <x:v>0</x:v>
      </x:c>
      <x:c r="U2761" s="12" t="n">
        <x:f>'逐时购电与费用'!H2761+'逐时购电与费用'!J2761+F2761-P2761+O2761-E2761-N2761/'月度汇总'!$F$6-Q2761</x:f>
        <x:v>1.0000007932831068e-8</x:v>
      </x:c>
      <x:c r="V2761" s="12" t="n">
        <x:f>M2761-L2761-N2761+O2761/'月度汇总'!$F$7</x:f>
        <x:v>-8.668621376273222e-13</x:v>
      </x:c>
    </x:row>
    <x:row r="2762" ht="20" customHeight="1">
      <x:c r="A2762" s="13" t="n">
        <x:f>'逐时购电与费用'!A2762</x:f>
        <x:v>45708.15277777778</x:v>
      </x:c>
      <x:c r="B2762" s="13" t="n">
        <x:v>45708</x:v>
      </x:c>
      <x:c r="C2762" s="12" t="n">
        <x:v>678.468310594233</x:v>
      </x:c>
      <x:c r="D2762" s="12" t="n">
        <x:v>0</x:v>
      </x:c>
      <x:c r="E2762" s="12" t="n">
        <x:v>637.9500666666667</x:v>
      </x:c>
      <x:c r="F2762" s="12" t="n">
        <x:v>0</x:v>
      </x:c>
      <x:c r="G2762" s="12" t="n">
        <x:f>E2762-F2762</x:f>
        <x:v>637.9500666666667</x:v>
      </x:c>
      <x:c r="H2762" s="12" t="n">
        <x:f>G2762-C2762+D2762</x:f>
        <x:v>-40.518243927566346</x:v>
      </x:c>
      <x:c r="I2762" s="12" t="n">
        <x:v>653.8912999999999</x:v>
      </x:c>
      <x:c r="J2762" s="12" t="n">
        <x:v>0</x:v>
      </x:c>
      <x:c r="K2762" s="12" t="n">
        <x:f>G2762-I2762+J2762</x:f>
        <x:v>-15.94123333333323</x:v>
      </x:c>
      <x:c r="L2762" s="12" t="n">
        <x:v>10579.397756653625</x:v>
      </x:c>
      <x:c r="M2762" s="12" t="n">
        <x:v>10615.864176179435</x:v>
      </x:c>
      <x:c r="N2762" s="12" t="n">
        <x:v>36.466419525809705</x:v>
      </x:c>
      <x:c r="O2762" s="12" t="n">
        <x:v>0</x:v>
      </x:c>
      <x:c r="P2762" s="12" t="n">
        <x:v>0</x:v>
      </x:c>
      <x:c r="Q2762" s="12" t="n">
        <x:v>0</x:v>
      </x:c>
      <x:c r="R2762" s="12" t="n">
        <x:v>173.0837321540771</x:v>
      </x:c>
      <x:c r="S2762" s="12" t="n">
        <x:v>0</x:v>
      </x:c>
      <x:c r="T2762" s="12" t="n">
        <x:v>0</x:v>
      </x:c>
      <x:c r="U2762" s="12" t="n">
        <x:f>'逐时购电与费用'!H2762+'逐时购电与费用'!J2762+F2762-P2762+O2762-E2762-N2762/'月度汇总'!$F$6-Q2762</x:f>
        <x:v>1.0000007932831068e-8</x:v>
      </x:c>
      <x:c r="V2762" s="12" t="n">
        <x:f>M2762-L2762-N2762+O2762/'月度汇总'!$F$7</x:f>
        <x:v>4.192202140984591e-13</x:v>
      </x:c>
    </x:row>
    <x:row r="2763" ht="20" customHeight="1">
      <x:c r="A2763" s="13" t="n">
        <x:f>'逐时购电与费用'!A2763</x:f>
        <x:v>45708.15972222222</x:v>
      </x:c>
      <x:c r="B2763" s="13" t="n">
        <x:v>45708</x:v>
      </x:c>
      <x:c r="C2763" s="12" t="n">
        <x:v>684.6134831055665</x:v>
      </x:c>
      <x:c r="D2763" s="12" t="n">
        <x:v>0</x:v>
      </x:c>
      <x:c r="E2763" s="12" t="n">
        <x:v>674.76905</x:v>
      </x:c>
      <x:c r="F2763" s="12" t="n">
        <x:v>0</x:v>
      </x:c>
      <x:c r="G2763" s="12" t="n">
        <x:f>E2763-F2763</x:f>
        <x:v>674.76905</x:v>
      </x:c>
      <x:c r="H2763" s="12" t="n">
        <x:f>G2763-C2763+D2763</x:f>
        <x:v>-9.844433105566509</x:v>
      </x:c>
      <x:c r="I2763" s="12" t="n">
        <x:v>659.9888225000001</x:v>
      </x:c>
      <x:c r="J2763" s="12" t="n">
        <x:v>0</x:v>
      </x:c>
      <x:c r="K2763" s="12" t="n">
        <x:f>G2763-I2763+J2763</x:f>
        <x:v>14.78022749999991</x:v>
      </x:c>
      <x:c r="L2763" s="12" t="n">
        <x:v>10615.864176179435</x:v>
      </x:c>
      <x:c r="M2763" s="12" t="n">
        <x:v>10624.724165965445</x:v>
      </x:c>
      <x:c r="N2763" s="12" t="n">
        <x:v>8.859989786009857</x:v>
      </x:c>
      <x:c r="O2763" s="12" t="n">
        <x:v>0</x:v>
      </x:c>
      <x:c r="P2763" s="12" t="n">
        <x:v>0</x:v>
      </x:c>
      <x:c r="Q2763" s="12" t="n">
        <x:v>0</x:v>
      </x:c>
      <x:c r="R2763" s="12" t="n">
        <x:v>164.1584270315609</x:v>
      </x:c>
      <x:c r="S2763" s="12" t="n">
        <x:v>0</x:v>
      </x:c>
      <x:c r="T2763" s="12" t="n">
        <x:v>0</x:v>
      </x:c>
      <x:c r="U2763" s="12" t="n">
        <x:f>'逐时购电与费用'!H2763+'逐时购电与费用'!J2763+F2763-P2763+O2763-E2763-N2763/'月度汇总'!$F$6-Q2763</x:f>
        <x:v>1.000000082740371e-8</x:v>
      </x:c>
      <x:c r="V2763" s="12" t="n">
        <x:f>M2763-L2763-N2763+O2763/'月度汇总'!$F$7</x:f>
        <x:v>-3.9257486150745535e-13</x:v>
      </x:c>
    </x:row>
    <x:row r="2764" ht="20" customHeight="1">
      <x:c r="A2764" s="13" t="n">
        <x:f>'逐时购电与费用'!A2764</x:f>
        <x:v>45708.16666666667</x:v>
      </x:c>
      <x:c r="B2764" s="13" t="n">
        <x:v>45708</x:v>
      </x:c>
      <x:c r="C2764" s="12" t="n">
        <x:v>674.8249313423855</x:v>
      </x:c>
      <x:c r="D2764" s="12" t="n">
        <x:v>0</x:v>
      </x:c>
      <x:c r="E2764" s="12" t="n">
        <x:v>670.9483333333333</x:v>
      </x:c>
      <x:c r="F2764" s="12" t="n">
        <x:v>0</x:v>
      </x:c>
      <x:c r="G2764" s="12" t="n">
        <x:f>E2764-F2764</x:f>
        <x:v>670.9483333333333</x:v>
      </x:c>
      <x:c r="H2764" s="12" t="n">
        <x:f>G2764-C2764+D2764</x:f>
        <x:v>-3.876598009052259</x:v>
      </x:c>
      <x:c r="I2764" s="12" t="n">
        <x:v>650.4202333333334</x:v>
      </x:c>
      <x:c r="J2764" s="12" t="n">
        <x:v>0</x:v>
      </x:c>
      <x:c r="K2764" s="12" t="n">
        <x:f>G2764-I2764+J2764</x:f>
        <x:v>20.52809999999988</x:v>
      </x:c>
      <x:c r="L2764" s="12" t="n">
        <x:v>10624.724165965445</x:v>
      </x:c>
      <x:c r="M2764" s="12" t="n">
        <x:v>10628.213104164592</x:v>
      </x:c>
      <x:c r="N2764" s="12" t="n">
        <x:v>3.4889381991470327</x:v>
      </x:c>
      <x:c r="O2764" s="12" t="n">
        <x:v>0</x:v>
      </x:c>
      <x:c r="P2764" s="12" t="n">
        <x:v>0</x:v>
      </x:c>
      <x:c r="Q2764" s="12" t="n">
        <x:v>0</x:v>
      </x:c>
      <x:c r="R2764" s="12" t="n">
        <x:v>127.38860646275737</x:v>
      </x:c>
      <x:c r="S2764" s="12" t="n">
        <x:v>0</x:v>
      </x:c>
      <x:c r="T2764" s="12" t="n">
        <x:v>0</x:v>
      </x:c>
      <x:c r="U2764" s="12" t="n">
        <x:f>'逐时购电与费用'!H2764+'逐时购电与费用'!J2764+F2764-P2764+O2764-E2764-N2764/'月度汇总'!$F$6-Q2764</x:f>
        <x:v>1.00000003833145e-8</x:v>
      </x:c>
      <x:c r="V2764" s="12" t="n">
        <x:f>M2764-L2764-N2764+O2764/'月度汇总'!$F$7</x:f>
        <x:v>-1.8207657603852567e-14</x:v>
      </x:c>
    </x:row>
    <x:row r="2765" ht="20" customHeight="1">
      <x:c r="A2765" s="13" t="n">
        <x:f>'逐时购电与费用'!A2765</x:f>
        <x:v>45708.17361111111</x:v>
      </x:c>
      <x:c r="B2765" s="13" t="n">
        <x:v>45708</x:v>
      </x:c>
      <x:c r="C2765" s="12" t="n">
        <x:v>658.998973069551</x:v>
      </x:c>
      <x:c r="D2765" s="12" t="n">
        <x:v>0</x:v>
      </x:c>
      <x:c r="E2765" s="12" t="n">
        <x:v>672.92455</x:v>
      </x:c>
      <x:c r="F2765" s="12" t="n">
        <x:v>0</x:v>
      </x:c>
      <x:c r="G2765" s="12" t="n">
        <x:f>E2765-F2765</x:f>
        <x:v>672.92455</x:v>
      </x:c>
      <x:c r="H2765" s="12" t="n">
        <x:f>G2765-C2765+D2765</x:f>
        <x:v>13.925576930448983</x:v>
      </x:c>
      <x:c r="I2765" s="12" t="n">
        <x:v>634.8082116666667</x:v>
      </x:c>
      <x:c r="J2765" s="12" t="n">
        <x:v>0</x:v>
      </x:c>
      <x:c r="K2765" s="12" t="n">
        <x:f>G2765-I2765+J2765</x:f>
        <x:v>38.11633833333326</x:v>
      </x:c>
      <x:c r="L2765" s="12" t="n">
        <x:v>10628.213104164592</x:v>
      </x:c>
      <x:c r="M2765" s="12" t="n">
        <x:v>10612.740240919647</x:v>
      </x:c>
      <x:c r="N2765" s="12" t="n">
        <x:v>0</x:v>
      </x:c>
      <x:c r="O2765" s="12" t="n">
        <x:v>13.925576920448982</x:v>
      </x:c>
      <x:c r="P2765" s="12" t="n">
        <x:v>0</x:v>
      </x:c>
      <x:c r="Q2765" s="12" t="n">
        <x:v>0</x:v>
      </x:c>
      <x:c r="R2765" s="12" t="n">
        <x:v>98.22227464379864</x:v>
      </x:c>
      <x:c r="S2765" s="12" t="n">
        <x:v>0</x:v>
      </x:c>
      <x:c r="T2765" s="12" t="n">
        <x:v>0</x:v>
      </x:c>
      <x:c r="U2765" s="12" t="n">
        <x:f>'逐时购电与费用'!H2765+'逐时购电与费用'!J2765+F2765-P2765+O2765-E2765-N2765/'月度汇总'!$F$6-Q2765</x:f>
        <x:v>-1.0000007932831068e-8</x:v>
      </x:c>
      <x:c r="V2765" s="12" t="n">
        <x:f>M2765-L2765-N2765+O2765/'月度汇总'!$F$7</x:f>
        <x:v>-8.5087492607272e-13</x:v>
      </x:c>
    </x:row>
    <x:row r="2766" ht="20" customHeight="1">
      <x:c r="A2766" s="13" t="n">
        <x:f>'逐时购电与费用'!A2766</x:f>
        <x:v>45708.180555555555</x:v>
      </x:c>
      <x:c r="B2766" s="13" t="n">
        <x:v>45708</x:v>
      </x:c>
      <x:c r="C2766" s="12" t="n">
        <x:v>657.0824615352398</x:v>
      </x:c>
      <x:c r="D2766" s="12" t="n">
        <x:v>0</x:v>
      </x:c>
      <x:c r="E2766" s="12" t="n">
        <x:v>653.7343833333333</x:v>
      </x:c>
      <x:c r="F2766" s="12" t="n">
        <x:v>0</x:v>
      </x:c>
      <x:c r="G2766" s="12" t="n">
        <x:f>E2766-F2766</x:f>
        <x:v>653.7343833333333</x:v>
      </x:c>
      <x:c r="H2766" s="12" t="n">
        <x:f>G2766-C2766+D2766</x:f>
        <x:v>-3.3480782019064463</x:v>
      </x:c>
      <x:c r="I2766" s="12" t="n">
        <x:v>633.0997758333334</x:v>
      </x:c>
      <x:c r="J2766" s="12" t="n">
        <x:v>0</x:v>
      </x:c>
      <x:c r="K2766" s="12" t="n">
        <x:f>G2766-I2766+J2766</x:f>
        <x:v>20.634607499999902</x:v>
      </x:c>
      <x:c r="L2766" s="12" t="n">
        <x:v>10612.740240919647</x:v>
      </x:c>
      <x:c r="M2766" s="12" t="n">
        <x:v>10615.753511292363</x:v>
      </x:c>
      <x:c r="N2766" s="12" t="n">
        <x:v>3.0132703727158017</x:v>
      </x:c>
      <x:c r="O2766" s="12" t="n">
        <x:v>0</x:v>
      </x:c>
      <x:c r="P2766" s="12" t="n">
        <x:v>0</x:v>
      </x:c>
      <x:c r="Q2766" s="12" t="n">
        <x:v>0</x:v>
      </x:c>
      <x:c r="R2766" s="12" t="n">
        <x:v>108.0675278917472</x:v>
      </x:c>
      <x:c r="S2766" s="12" t="n">
        <x:v>0</x:v>
      </x:c>
      <x:c r="T2766" s="12" t="n">
        <x:v>0</x:v>
      </x:c>
      <x:c r="U2766" s="12" t="n">
        <x:f>'逐时购电与费用'!H2766+'逐时购电与费用'!J2766+F2766-P2766+O2766-E2766-N2766/'月度汇总'!$F$6-Q2766</x:f>
        <x:v>9.99999993922529e-9</x:v>
      </x:c>
      <x:c r="V2766" s="12" t="n">
        <x:f>M2766-L2766-N2766+O2766/'月度汇总'!$F$7</x:f>
        <x:v>4.973799150320701e-14</x:v>
      </x:c>
    </x:row>
    <x:row r="2767" ht="20" customHeight="1">
      <x:c r="A2767" s="13" t="n">
        <x:f>'逐时购电与费用'!A2767</x:f>
        <x:v>45708.1875</x:v>
      </x:c>
      <x:c r="B2767" s="13" t="n">
        <x:v>45708</x:v>
      </x:c>
      <x:c r="C2767" s="12" t="n">
        <x:v>665.8052936768894</x:v>
      </x:c>
      <x:c r="D2767" s="12" t="n">
        <x:v>0</x:v>
      </x:c>
      <x:c r="E2767" s="12" t="n">
        <x:v>632.8166666666666</x:v>
      </x:c>
      <x:c r="F2767" s="12" t="n">
        <x:v>0</x:v>
      </x:c>
      <x:c r="G2767" s="12" t="n">
        <x:f>E2767-F2767</x:f>
        <x:v>632.8166666666666</x:v>
      </x:c>
      <x:c r="H2767" s="12" t="n">
        <x:f>G2767-C2767+D2767</x:f>
        <x:v>-32.988627010222785</x:v>
      </x:c>
      <x:c r="I2767" s="12" t="n">
        <x:v>642.0249833333335</x:v>
      </x:c>
      <x:c r="J2767" s="12" t="n">
        <x:v>0</x:v>
      </x:c>
      <x:c r="K2767" s="12" t="n">
        <x:f>G2767-I2767+J2767</x:f>
        <x:v>-9.20831666666686</x:v>
      </x:c>
      <x:c r="L2767" s="12" t="n">
        <x:v>10615.753511292363</x:v>
      </x:c>
      <x:c r="M2767" s="12" t="n">
        <x:v>10645.443275592565</x:v>
      </x:c>
      <x:c r="N2767" s="12" t="n">
        <x:v>29.689764300200505</x:v>
      </x:c>
      <x:c r="O2767" s="12" t="n">
        <x:v>0</x:v>
      </x:c>
      <x:c r="P2767" s="12" t="n">
        <x:v>0</x:v>
      </x:c>
      <x:c r="Q2767" s="12" t="n">
        <x:v>0</x:v>
      </x:c>
      <x:c r="R2767" s="12" t="n">
        <x:v>106.72803403873274</x:v>
      </x:c>
      <x:c r="S2767" s="12" t="n">
        <x:v>0</x:v>
      </x:c>
      <x:c r="T2767" s="12" t="n">
        <x:v>0</x:v>
      </x:c>
      <x:c r="U2767" s="12" t="n">
        <x:f>'逐时购电与费用'!H2767+'逐时购电与费用'!J2767+F2767-P2767+O2767-E2767-N2767/'月度汇总'!$F$6-Q2767</x:f>
        <x:v>1.000000082740371e-8</x:v>
      </x:c>
      <x:c r="V2767" s="12" t="n">
        <x:f>M2767-L2767-N2767+O2767/'月度汇总'!$F$7</x:f>
        <x:v>6.998845947236987e-13</x:v>
      </x:c>
    </x:row>
    <x:row r="2768" ht="20" customHeight="1">
      <x:c r="A2768" s="13" t="n">
        <x:f>'逐时购电与费用'!A2768</x:f>
        <x:v>45708.194444444445</x:v>
      </x:c>
      <x:c r="B2768" s="13" t="n">
        <x:v>45708</x:v>
      </x:c>
      <x:c r="C2768" s="12" t="n">
        <x:v>664.3065174972998</x:v>
      </x:c>
      <x:c r="D2768" s="12" t="n">
        <x:v>0.00011968778607203402</x:v>
      </x:c>
      <x:c r="E2768" s="12" t="n">
        <x:v>664.2685833333333</x:v>
      </x:c>
      <x:c r="F2768" s="12" t="n">
        <x:v>0.0003333333333333333</x:v>
      </x:c>
      <x:c r="G2768" s="12" t="n">
        <x:f>E2768-F2768</x:f>
        <x:v>664.26825</x:v>
      </x:c>
      <x:c r="H2768" s="12" t="n">
        <x:f>G2768-C2768+D2768</x:f>
        <x:v>-0.0381478095137127</x:v>
      </x:c>
      <x:c r="I2768" s="12" t="n">
        <x:v>638.6997216666666</x:v>
      </x:c>
      <x:c r="J2768" s="12" t="n">
        <x:v>0.00011968778607203402</x:v>
      </x:c>
      <x:c r="K2768" s="12" t="n">
        <x:f>G2768-I2768+J2768</x:f>
        <x:v>25.56864802111942</x:v>
      </x:c>
      <x:c r="L2768" s="12" t="n">
        <x:v>10645.443275592565</x:v>
      </x:c>
      <x:c r="M2768" s="12" t="n">
        <x:v>10645.477308612128</x:v>
      </x:c>
      <x:c r="N2768" s="12" t="n">
        <x:v>0.0340330195623324</x:v>
      </x:c>
      <x:c r="O2768" s="12" t="n">
        <x:v>0</x:v>
      </x:c>
      <x:c r="P2768" s="12" t="n">
        <x:v>0.0003333333333333333</x:v>
      </x:c>
      <x:c r="Q2768" s="12" t="n">
        <x:v>0</x:v>
      </x:c>
      <x:c r="R2768" s="12" t="n">
        <x:v>68.05178371115608</x:v>
      </x:c>
      <x:c r="S2768" s="12" t="n">
        <x:v>0</x:v>
      </x:c>
      <x:c r="T2768" s="12" t="n">
        <x:v>0</x:v>
      </x:c>
      <x:c r="U2768" s="12" t="n">
        <x:f>'逐时购电与费用'!H2768+'逐时购电与费用'!J2768+F2768-P2768+O2768-E2768-N2768/'月度汇总'!$F$6-Q2768</x:f>
        <x:v>1.000004577755842e-8</x:v>
      </x:c>
      <x:c r="V2768" s="12" t="n">
        <x:f>M2768-L2768-N2768+O2768/'月度汇总'!$F$7</x:f>
        <x:v>8.071321389024888e-13</x:v>
      </x:c>
    </x:row>
    <x:row r="2769" ht="20" customHeight="1">
      <x:c r="A2769" s="13" t="n">
        <x:f>'逐时购电与费用'!A2769</x:f>
        <x:v>45708.20138888889</x:v>
      </x:c>
      <x:c r="B2769" s="13" t="n">
        <x:v>45708</x:v>
      </x:c>
      <x:c r="C2769" s="12" t="n">
        <x:v>663.2505386107948</x:v>
      </x:c>
      <x:c r="D2769" s="12" t="n">
        <x:v>0</x:v>
      </x:c>
      <x:c r="E2769" s="12" t="n">
        <x:v>681.35335</x:v>
      </x:c>
      <x:c r="F2769" s="12" t="n">
        <x:v>0</x:v>
      </x:c>
      <x:c r="G2769" s="12" t="n">
        <x:f>E2769-F2769</x:f>
        <x:v>681.35335</x:v>
      </x:c>
      <x:c r="H2769" s="12" t="n">
        <x:f>G2769-C2769+D2769</x:f>
        <x:v>18.102811389205158</x:v>
      </x:c>
      <x:c r="I2769" s="12" t="n">
        <x:v>640.8754983333332</x:v>
      </x:c>
      <x:c r="J2769" s="12" t="n">
        <x:v>0</x:v>
      </x:c>
      <x:c r="K2769" s="12" t="n">
        <x:f>G2769-I2769+J2769</x:f>
        <x:v>40.477851666666766</x:v>
      </x:c>
      <x:c r="L2769" s="12" t="n">
        <x:v>10645.477308612128</x:v>
      </x:c>
      <x:c r="M2769" s="12" t="n">
        <x:v>10625.363073746345</x:v>
      </x:c>
      <x:c r="N2769" s="12" t="n">
        <x:v>0</x:v>
      </x:c>
      <x:c r="O2769" s="12" t="n">
        <x:v>18.102811379205157</x:v>
      </x:c>
      <x:c r="P2769" s="12" t="n">
        <x:v>0</x:v>
      </x:c>
      <x:c r="Q2769" s="12" t="n">
        <x:v>0</x:v>
      </x:c>
      <x:c r="R2769" s="12" t="n">
        <x:v>47.868907773937394</x:v>
      </x:c>
      <x:c r="S2769" s="12" t="n">
        <x:v>0</x:v>
      </x:c>
      <x:c r="T2769" s="12" t="n">
        <x:v>0</x:v>
      </x:c>
      <x:c r="U2769" s="12" t="n">
        <x:f>'逐时购电与费用'!H2769+'逐时购电与费用'!J2769+F2769-P2769+O2769-E2769-N2769/'月度汇总'!$F$6-Q2769</x:f>
        <x:v>-1.0000007932831068e-8</x:v>
      </x:c>
      <x:c r="V2769" s="12" t="n">
        <x:f>M2769-L2769-N2769+O2769/'月度汇总'!$F$7</x:f>
        <x:v>3.623767952376511e-13</x:v>
      </x:c>
    </x:row>
    <x:row r="2770" ht="20" customHeight="1">
      <x:c r="A2770" s="13" t="n">
        <x:f>'逐时购电与费用'!A2770</x:f>
        <x:v>45708.20833333333</x:v>
      </x:c>
      <x:c r="B2770" s="13" t="n">
        <x:v>45708</x:v>
      </x:c>
      <x:c r="C2770" s="12" t="n">
        <x:v>673.2082459593527</x:v>
      </x:c>
      <x:c r="D2770" s="12" t="n">
        <x:v>0</x:v>
      </x:c>
      <x:c r="E2770" s="12" t="n">
        <x:v>660.5616666666666</x:v>
      </x:c>
      <x:c r="F2770" s="12" t="n">
        <x:v>0</x:v>
      </x:c>
      <x:c r="G2770" s="12" t="n">
        <x:f>E2770-F2770</x:f>
        <x:v>660.5616666666666</x:v>
      </x:c>
      <x:c r="H2770" s="12" t="n">
        <x:f>G2770-C2770+D2770</x:f>
        <x:v>-12.646579292686056</x:v>
      </x:c>
      <x:c r="I2770" s="12" t="n">
        <x:v>657.84505</x:v>
      </x:c>
      <x:c r="J2770" s="12" t="n">
        <x:v>0</x:v>
      </x:c>
      <x:c r="K2770" s="12" t="n">
        <x:f>G2770-I2770+J2770</x:f>
        <x:v>2.716616666666596</x:v>
      </x:c>
      <x:c r="L2770" s="12" t="n">
        <x:v>10625.363073746345</x:v>
      </x:c>
      <x:c r="M2770" s="12" t="n">
        <x:v>10636.744995100762</x:v>
      </x:c>
      <x:c r="N2770" s="12" t="n">
        <x:v>11.381921354417448</x:v>
      </x:c>
      <x:c r="O2770" s="12" t="n">
        <x:v>0</x:v>
      </x:c>
      <x:c r="P2770" s="12" t="n">
        <x:v>0</x:v>
      </x:c>
      <x:c r="Q2770" s="12" t="n">
        <x:v>0</x:v>
      </x:c>
      <x:c r="R2770" s="12" t="n">
        <x:v>31.033744900571378</x:v>
      </x:c>
      <x:c r="S2770" s="12" t="n">
        <x:v>0</x:v>
      </x:c>
      <x:c r="T2770" s="12" t="n">
        <x:v>0</x:v>
      </x:c>
      <x:c r="U2770" s="12" t="n">
        <x:f>'逐时购电与费用'!H2770+'逐时购电与费用'!J2770+F2770-P2770+O2770-E2770-N2770/'月度汇总'!$F$6-Q2770</x:f>
        <x:v>1.000000260376055e-8</x:v>
      </x:c>
      <x:c r="V2770" s="12" t="n">
        <x:f>M2770-L2770-N2770+O2770/'月度汇总'!$F$7</x:f>
        <x:v>5.1514348342607263e-14</x:v>
      </x:c>
    </x:row>
    <x:row r="2771" ht="20" customHeight="1">
      <x:c r="A2771" s="13" t="n">
        <x:f>'逐时购电与费用'!A2771</x:f>
        <x:v>45708.21527777778</x:v>
      </x:c>
      <x:c r="B2771" s="13" t="n">
        <x:v>45708</x:v>
      </x:c>
      <x:c r="C2771" s="12" t="n">
        <x:v>690.4237175319465</x:v>
      </x:c>
      <x:c r="D2771" s="12" t="n">
        <x:v>0.0016561243287597008</x:v>
      </x:c>
      <x:c r="E2771" s="12" t="n">
        <x:v>647.0283499999999</x:v>
      </x:c>
      <x:c r="F2771" s="12" t="n">
        <x:v>0.004583333333333333</x:v>
      </x:c>
      <x:c r="G2771" s="12" t="n">
        <x:f>E2771-F2771</x:f>
        <x:v>647.0237666666666</x:v>
      </x:c>
      <x:c r="H2771" s="12" t="n">
        <x:f>G2771-C2771+D2771</x:f>
        <x:v>-43.39829474095119</x:v>
      </x:c>
      <x:c r="I2771" s="12" t="n">
        <x:v>676.642115</x:v>
      </x:c>
      <x:c r="J2771" s="12" t="n">
        <x:v>0.0016561243287597008</x:v>
      </x:c>
      <x:c r="K2771" s="12" t="n">
        <x:f>G2771-I2771+J2771</x:f>
        <x:v>-29.616692209004654</x:v>
      </x:c>
      <x:c r="L2771" s="12" t="n">
        <x:v>10636.744995100762</x:v>
      </x:c>
      <x:c r="M2771" s="12" t="n">
        <x:v>10675.799335358619</x:v>
      </x:c>
      <x:c r="N2771" s="12" t="n">
        <x:v>39.054340257856076</x:v>
      </x:c>
      <x:c r="O2771" s="12" t="n">
        <x:v>0</x:v>
      </x:c>
      <x:c r="P2771" s="12" t="n">
        <x:v>0.004583333333333333</x:v>
      </x:c>
      <x:c r="Q2771" s="12" t="n">
        <x:v>0</x:v>
      </x:c>
      <x:c r="R2771" s="12" t="n">
        <x:v>62.178399457956516</x:v>
      </x:c>
      <x:c r="S2771" s="12" t="n">
        <x:v>0</x:v>
      </x:c>
      <x:c r="T2771" s="12" t="n">
        <x:v>0</x:v>
      </x:c>
      <x:c r="U2771" s="12" t="n">
        <x:f>'逐时购电与费用'!H2771+'逐时购电与费用'!J2771+F2771-P2771+O2771-E2771-N2771/'月度汇总'!$F$6-Q2771</x:f>
        <x:v>9.999979511121637e-9</x:v>
      </x:c>
      <x:c r="V2771" s="12" t="n">
        <x:f>M2771-L2771-N2771+O2771/'月度汇总'!$F$7</x:f>
        <x:v>8.171241461241152e-13</x:v>
      </x:c>
    </x:row>
    <x:row r="2772" ht="20" customHeight="1">
      <x:c r="A2772" s="13" t="n">
        <x:f>'逐时购电与费用'!A2772</x:f>
        <x:v>45708.22222222222</x:v>
      </x:c>
      <x:c r="B2772" s="13" t="n">
        <x:v>45708</x:v>
      </x:c>
      <x:c r="C2772" s="12" t="n">
        <x:v>688.3393160870082</x:v>
      </x:c>
      <x:c r="D2772" s="12" t="n">
        <x:v>0</x:v>
      </x:c>
      <x:c r="E2772" s="12" t="n">
        <x:v>662.0903166666667</x:v>
      </x:c>
      <x:c r="F2772" s="12" t="n">
        <x:v>0</x:v>
      </x:c>
      <x:c r="G2772" s="12" t="n">
        <x:f>E2772-F2772</x:f>
        <x:v>662.0903166666667</x:v>
      </x:c>
      <x:c r="H2772" s="12" t="n">
        <x:f>G2772-C2772+D2772</x:f>
        <x:v>-26.248999420341534</x:v>
      </x:c>
      <x:c r="I2772" s="12" t="n">
        <x:v>674.7338458333334</x:v>
      </x:c>
      <x:c r="J2772" s="12" t="n">
        <x:v>0</x:v>
      </x:c>
      <x:c r="K2772" s="12" t="n">
        <x:f>G2772-I2772+J2772</x:f>
        <x:v>-12.643529166666667</x:v>
      </x:c>
      <x:c r="L2772" s="12" t="n">
        <x:v>10675.799335358619</x:v>
      </x:c>
      <x:c r="M2772" s="12" t="n">
        <x:v>10699.423434827926</x:v>
      </x:c>
      <x:c r="N2772" s="12" t="n">
        <x:v>23.624099469307378</x:v>
      </x:c>
      <x:c r="O2772" s="12" t="n">
        <x:v>0</x:v>
      </x:c>
      <x:c r="P2772" s="12" t="n">
        <x:v>0</x:v>
      </x:c>
      <x:c r="Q2772" s="12" t="n">
        <x:v>0</x:v>
      </x:c>
      <x:c r="R2772" s="12" t="n">
        <x:v>75.20290584994689</x:v>
      </x:c>
      <x:c r="S2772" s="12" t="n">
        <x:v>0</x:v>
      </x:c>
      <x:c r="T2772" s="12" t="n">
        <x:v>0</x:v>
      </x:c>
      <x:c r="U2772" s="12" t="n">
        <x:f>'逐时购电与费用'!H2772+'逐时购电与费用'!J2772+F2772-P2772+O2772-E2772-N2772/'月度汇总'!$F$6-Q2772</x:f>
        <x:v>1.0000004380117389e-8</x:v>
      </x:c>
      <x:c r="V2772" s="12" t="n">
        <x:f>M2772-L2772-N2772+O2772/'月度汇总'!$F$7</x:f>
        <x:v>-2.6645352591003757e-13</x:v>
      </x:c>
    </x:row>
    <x:row r="2773" ht="20" customHeight="1">
      <x:c r="A2773" s="13" t="n">
        <x:f>'逐时购电与费用'!A2773</x:f>
        <x:v>45708.22916666667</x:v>
      </x:c>
      <x:c r="B2773" s="13" t="n">
        <x:v>45708</x:v>
      </x:c>
      <x:c r="C2773" s="12" t="n">
        <x:v>668.5046298779299</x:v>
      </x:c>
      <x:c r="D2773" s="12" t="n">
        <x:v>0</x:v>
      </x:c>
      <x:c r="E2773" s="12" t="n">
        <x:v>680.6616666666666</x:v>
      </x:c>
      <x:c r="F2773" s="12" t="n">
        <x:v>0</x:v>
      </x:c>
      <x:c r="G2773" s="12" t="n">
        <x:f>E2773-F2773</x:f>
        <x:v>680.6616666666666</x:v>
      </x:c>
      <x:c r="H2773" s="12" t="n">
        <x:f>G2773-C2773+D2773</x:f>
        <x:v>12.157036788736718</x:v>
      </x:c>
      <x:c r="I2773" s="12" t="n">
        <x:v>655.8733250000001</x:v>
      </x:c>
      <x:c r="J2773" s="12" t="n">
        <x:v>0</x:v>
      </x:c>
      <x:c r="K2773" s="12" t="n">
        <x:f>G2773-I2773+J2773</x:f>
        <x:v>24.788341666666497</x:v>
      </x:c>
      <x:c r="L2773" s="12" t="n">
        <x:v>10699.423434827926</x:v>
      </x:c>
      <x:c r="M2773" s="12" t="n">
        <x:v>10685.915616184886</x:v>
      </x:c>
      <x:c r="N2773" s="12" t="n">
        <x:v>0</x:v>
      </x:c>
      <x:c r="O2773" s="12" t="n">
        <x:v>12.157036778736718</x:v>
      </x:c>
      <x:c r="P2773" s="12" t="n">
        <x:v>0</x:v>
      </x:c>
      <x:c r="Q2773" s="12" t="n">
        <x:v>0</x:v>
      </x:c>
      <x:c r="R2773" s="12" t="n">
        <x:v>61.9094442227489</x:v>
      </x:c>
      <x:c r="S2773" s="12" t="n">
        <x:v>0</x:v>
      </x:c>
      <x:c r="T2773" s="12" t="n">
        <x:v>0</x:v>
      </x:c>
      <x:c r="U2773" s="12" t="n">
        <x:f>'逐时购电与费用'!H2773+'逐时购电与费用'!J2773+F2773-P2773+O2773-E2773-N2773/'月度汇总'!$F$6-Q2773</x:f>
        <x:v>-1.0000007932831068e-8</x:v>
      </x:c>
      <x:c r="V2773" s="12" t="n">
        <x:f>M2773-L2773-N2773+O2773/'月度汇总'!$F$7</x:f>
        <x:v>7.140954494389007e-13</x:v>
      </x:c>
    </x:row>
    <x:row r="2774" ht="20" customHeight="1">
      <x:c r="A2774" s="13" t="n">
        <x:f>'逐时购电与费用'!A2774</x:f>
        <x:v>45708.23611111111</x:v>
      </x:c>
      <x:c r="B2774" s="13" t="n">
        <x:v>45708</x:v>
      </x:c>
      <x:c r="C2774" s="12" t="n">
        <x:v>671.7349775481852</x:v>
      </x:c>
      <x:c r="D2774" s="12" t="n">
        <x:v>0.023060733359405013</x:v>
      </x:c>
      <x:c r="E2774" s="12" t="n">
        <x:v>671.3373333333333</x:v>
      </x:c>
      <x:c r="F2774" s="12" t="n">
        <x:v>0.06384999999999999</x:v>
      </x:c>
      <x:c r="G2774" s="12" t="n">
        <x:f>E2774-F2774</x:f>
        <x:v>671.2734833333333</x:v>
      </x:c>
      <x:c r="H2774" s="12" t="n">
        <x:f>G2774-C2774+D2774</x:f>
        <x:v>-0.43843348149247713</x:v>
      </x:c>
      <x:c r="I2774" s="12" t="n">
        <x:v>659.2702866666666</x:v>
      </x:c>
      <x:c r="J2774" s="12" t="n">
        <x:v>0.023060733359405013</x:v>
      </x:c>
      <x:c r="K2774" s="12" t="n">
        <x:f>G2774-I2774+J2774</x:f>
        <x:v>12.026257400026072</x:v>
      </x:c>
      <x:c r="L2774" s="12" t="n">
        <x:v>10685.915616184886</x:v>
      </x:c>
      <x:c r="M2774" s="12" t="n">
        <x:v>10799.999999991</x:v>
      </x:c>
      <x:c r="N2774" s="12" t="n">
        <x:v>114.08438380611409</x:v>
      </x:c>
      <x:c r="O2774" s="12" t="n">
        <x:v>0</x:v>
      </x:c>
      <x:c r="P2774" s="12" t="n">
        <x:v>0.06384999999999999</x:v>
      </x:c>
      <x:c r="Q2774" s="12" t="n">
        <x:v>706.9474903635879</x:v>
      </x:c>
      <x:c r="R2774" s="12" t="n">
        <x:v>71.99618022449022</x:v>
      </x:c>
      <x:c r="S2774" s="12" t="n">
        <x:v>0</x:v>
      </x:c>
      <x:c r="T2774" s="12" t="n">
        <x:v>0</x:v>
      </x:c>
      <x:c r="U2774" s="12" t="n">
        <x:f>'逐时购电与费用'!H2774+'逐时购电与费用'!J2774+F2774-P2774+O2774-E2774-N2774/'月度汇总'!$F$6-Q2774</x:f>
        <x:v>0</x:v>
      </x:c>
      <x:c r="V2774" s="12" t="n">
        <x:f>M2774-L2774-N2774+O2774/'月度汇总'!$F$7</x:f>
        <x:v>-3.979039320256561e-13</x:v>
      </x:c>
    </x:row>
    <x:row r="2775" ht="20" customHeight="1">
      <x:c r="A2775" s="13" t="n">
        <x:f>'逐时购电与费用'!A2775</x:f>
        <x:v>45708.243055555555</x:v>
      </x:c>
      <x:c r="B2775" s="13" t="n">
        <x:v>45708</x:v>
      </x:c>
      <x:c r="C2775" s="12" t="n">
        <x:v>755.8421146959921</x:v>
      </x:c>
      <x:c r="D2775" s="12" t="n">
        <x:v>0</x:v>
      </x:c>
      <x:c r="E2775" s="12" t="n">
        <x:v>729.9441166666667</x:v>
      </x:c>
      <x:c r="F2775" s="12" t="n">
        <x:v>0</x:v>
      </x:c>
      <x:c r="G2775" s="12" t="n">
        <x:f>E2775-F2775</x:f>
        <x:v>729.9441166666667</x:v>
      </x:c>
      <x:c r="H2775" s="12" t="n">
        <x:f>G2775-C2775+D2775</x:f>
        <x:v>-25.897998029325436</x:v>
      </x:c>
      <x:c r="I2775" s="12" t="n">
        <x:v>750.8383483333333</x:v>
      </x:c>
      <x:c r="J2775" s="12" t="n">
        <x:v>0</x:v>
      </x:c>
      <x:c r="K2775" s="12" t="n">
        <x:f>G2775-I2775+J2775</x:f>
        <x:v>-20.894231666666656</x:v>
      </x:c>
      <x:c r="L2775" s="12" t="n">
        <x:v>10799.999999991</x:v>
      </x:c>
      <x:c r="M2775" s="12" t="n">
        <x:v>10799.999999991</x:v>
      </x:c>
      <x:c r="N2775" s="12" t="n">
        <x:v>0</x:v>
      </x:c>
      <x:c r="O2775" s="12" t="n">
        <x:v>0</x:v>
      </x:c>
      <x:c r="P2775" s="12" t="n">
        <x:v>0</x:v>
      </x:c>
      <x:c r="Q2775" s="12" t="n">
        <x:v>25.897998021225114</x:v>
      </x:c>
      <x:c r="R2775" s="12" t="n">
        <x:v>40.851677690732345</x:v>
      </x:c>
      <x:c r="S2775" s="12" t="n">
        <x:v>0</x:v>
      </x:c>
      <x:c r="T2775" s="12" t="n">
        <x:v>0</x:v>
      </x:c>
      <x:c r="U2775" s="12" t="n">
        <x:f>'逐时购电与费用'!H2775+'逐时购电与费用'!J2775+F2775-P2775+O2775-E2775-N2775/'月度汇总'!$F$6-Q2775</x:f>
        <x:v>8.100322190784937e-9</x:v>
      </x:c>
      <x:c r="V2775" s="12" t="n">
        <x:f>M2775-L2775-N2775+O2775/'月度汇总'!$F$7</x:f>
        <x:v>0</x:v>
      </x:c>
    </x:row>
    <x:row r="2776" ht="20" customHeight="1">
      <x:c r="A2776" s="13" t="n">
        <x:f>'逐时购电与费用'!A2776</x:f>
        <x:v>45708.25</x:v>
      </x:c>
      <x:c r="B2776" s="13" t="n">
        <x:v>45708</x:v>
      </x:c>
      <x:c r="C2776" s="12" t="n">
        <x:v>864.2452729417676</x:v>
      </x:c>
      <x:c r="D2776" s="12" t="n">
        <x:v>91.87137903516327</x:v>
      </x:c>
      <x:c r="E2776" s="12" t="n">
        <x:v>845.2049999999999</x:v>
      </x:c>
      <x:c r="F2776" s="12" t="n">
        <x:v>0</x:v>
      </x:c>
      <x:c r="G2776" s="12" t="n">
        <x:f>E2776-F2776</x:f>
        <x:v>845.2049999999999</x:v>
      </x:c>
      <x:c r="H2776" s="12" t="n">
        <x:f>G2776-C2776+D2776</x:f>
        <x:v>72.83110609339565</x:v>
      </x:c>
      <x:c r="I2776" s="12" t="n">
        <x:v>852.1002416666664</x:v>
      </x:c>
      <x:c r="J2776" s="12" t="n">
        <x:v>99.6275649434209</x:v>
      </x:c>
      <x:c r="K2776" s="12" t="n">
        <x:f>G2776-I2776+J2776</x:f>
        <x:v>92.7323232767544</x:v>
      </x:c>
      <x:c r="L2776" s="12" t="n">
        <x:v>10799.999999991</x:v>
      </x:c>
      <x:c r="M2776" s="12" t="n">
        <x:v>9985.977103744484</x:v>
      </x:c>
      <x:c r="N2776" s="12" t="n">
        <x:v>0</x:v>
      </x:c>
      <x:c r="O2776" s="12" t="n">
        <x:v>732.6206066218643</x:v>
      </x:c>
      <x:c r="P2776" s="12" t="n">
        <x:v>0</x:v>
      </x:c>
      <x:c r="Q2776" s="12" t="n">
        <x:v>0</x:v>
      </x:c>
      <x:c r="R2776" s="12" t="n">
        <x:v>3257.941760612164</x:v>
      </x:c>
      <x:c r="S2776" s="12" t="n">
        <x:v>0</x:v>
      </x:c>
      <x:c r="T2776" s="12" t="n">
        <x:v>0</x:v>
      </x:c>
      <x:c r="U2776" s="12" t="n">
        <x:f>'逐时购电与费用'!H2776+'逐时购电与费用'!J2776+F2776-P2776+O2776-E2776-N2776/'月度汇总'!$F$6-Q2776</x:f>
        <x:v>-1.0000007932831068e-8</x:v>
      </x:c>
      <x:c r="V2776" s="12" t="n">
        <x:f>M2776-L2776-N2776+O2776/'月度汇总'!$F$7</x:f>
        <x:v>5.684341886080801e-13</x:v>
      </x:c>
    </x:row>
    <x:row r="2777" ht="20" customHeight="1">
      <x:c r="A2777" s="13" t="n">
        <x:f>'逐时购电与费用'!A2777</x:f>
        <x:v>45708.256944444445</x:v>
      </x:c>
      <x:c r="B2777" s="13" t="n">
        <x:v>45708</x:v>
      </x:c>
      <x:c r="C2777" s="12" t="n">
        <x:v>874.5171631649708</x:v>
      </x:c>
      <x:c r="D2777" s="12" t="n">
        <x:v>92.1925838167805</x:v>
      </x:c>
      <x:c r="E2777" s="12" t="n">
        <x:v>893.3618499999999</x:v>
      </x:c>
      <x:c r="F2777" s="12" t="n">
        <x:v>0.8893166666666665</x:v>
      </x:c>
      <x:c r="G2777" s="12" t="n">
        <x:f>E2777-F2777</x:f>
        <x:v>892.4725333333332</x:v>
      </x:c>
      <x:c r="H2777" s="12" t="n">
        <x:f>G2777-C2777+D2777</x:f>
        <x:v>110.14795398514288</x:v>
      </x:c>
      <x:c r="I2777" s="12" t="n">
        <x:v>862.5254241666669</x:v>
      </x:c>
      <x:c r="J2777" s="12" t="n">
        <x:v>99.91310705496856</x:v>
      </x:c>
      <x:c r="K2777" s="12" t="n">
        <x:f>G2777-I2777+J2777</x:f>
        <x:v>129.86021622163491</x:v>
      </x:c>
      <x:c r="L2777" s="12" t="n">
        <x:v>9985.977103744484</x:v>
      </x:c>
      <x:c r="M2777" s="12" t="n">
        <x:v>9152.643770422263</x:v>
      </x:c>
      <x:c r="N2777" s="12" t="n">
        <x:v>0</x:v>
      </x:c>
      <x:c r="O2777" s="12" t="n">
        <x:v>749.99999999</x:v>
      </x:c>
      <x:c r="P2777" s="12" t="n">
        <x:v>0</x:v>
      </x:c>
      <x:c r="Q2777" s="12" t="n">
        <x:v>0</x:v>
      </x:c>
      <x:c r="R2777" s="12" t="n">
        <x:v>3161.125887106931</x:v>
      </x:c>
      <x:c r="S2777" s="12" t="n">
        <x:v>87.96434625599431</x:v>
      </x:c>
      <x:c r="T2777" s="12" t="n">
        <x:v>0</x:v>
      </x:c>
      <x:c r="U2777" s="12" t="n">
        <x:f>'逐时购电与费用'!H2777+'逐时购电与费用'!J2777+F2777-P2777+O2777-E2777-N2777/'月度汇总'!$F$6-Q2777</x:f>
        <x:v>0</x:v>
      </x:c>
      <x:c r="V2777" s="12" t="n">
        <x:f>M2777-L2777-N2777+O2777/'月度汇总'!$F$7</x:f>
        <x:v>4.547473508864641e-13</x:v>
      </x:c>
    </x:row>
    <x:row r="2778" ht="20" customHeight="1">
      <x:c r="A2778" s="13" t="n">
        <x:f>'逐时购电与费用'!A2778</x:f>
        <x:v>45708.26388888889</x:v>
      </x:c>
      <x:c r="B2778" s="13" t="n">
        <x:v>45708</x:v>
      </x:c>
      <x:c r="C2778" s="12" t="n">
        <x:v>869.6562337435838</x:v>
      </x:c>
      <x:c r="D2778" s="12" t="n">
        <x:v>91.87137903516327</x:v>
      </x:c>
      <x:c r="E2778" s="12" t="n">
        <x:v>860.6066333333333</x:v>
      </x:c>
      <x:c r="F2778" s="12" t="n">
        <x:v>0</x:v>
      </x:c>
      <x:c r="G2778" s="12" t="n">
        <x:f>E2778-F2778</x:f>
        <x:v>860.6066333333333</x:v>
      </x:c>
      <x:c r="H2778" s="12" t="n">
        <x:f>G2778-C2778+D2778</x:f>
        <x:v>82.82177862491278</x:v>
      </x:c>
      <x:c r="I2778" s="12" t="n">
        <x:v>862.7473958333334</x:v>
      </x:c>
      <x:c r="J2778" s="12" t="n">
        <x:v>99.6275649434209</x:v>
      </x:c>
      <x:c r="K2778" s="12" t="n">
        <x:f>G2778-I2778+J2778</x:f>
        <x:v>97.48680244342084</x:v>
      </x:c>
      <x:c r="L2778" s="12" t="n">
        <x:v>9152.643770422263</x:v>
      </x:c>
      <x:c r="M2778" s="12" t="n">
        <x:v>8319.31043710004</x:v>
      </x:c>
      <x:c r="N2778" s="12" t="n">
        <x:v>0</x:v>
      </x:c>
      <x:c r="O2778" s="12" t="n">
        <x:v>749.99999999</x:v>
      </x:c>
      <x:c r="P2778" s="12" t="n">
        <x:v>0</x:v>
      </x:c>
      <x:c r="Q2778" s="12" t="n">
        <x:v>0</x:v>
      </x:c>
      <x:c r="R2778" s="12" t="n">
        <x:v>3111.8031054159687</x:v>
      </x:c>
      <x:c r="S2778" s="12" t="n">
        <x:v>118.83788096619537</x:v>
      </x:c>
      <x:c r="T2778" s="12" t="n">
        <x:v>4.579869424600361</x:v>
      </x:c>
      <x:c r="U2778" s="12" t="n">
        <x:f>'逐时购电与费用'!H2778+'逐时购电与费用'!J2778+F2778-P2778+O2778-E2778-N2778/'月度汇总'!$F$6-Q2778</x:f>
        <x:v>0</x:v>
      </x:c>
      <x:c r="V2778" s="12" t="n">
        <x:f>M2778-L2778-N2778+O2778/'月度汇总'!$F$7</x:f>
        <x:v>4.547473508864641e-13</x:v>
      </x:c>
    </x:row>
    <x:row r="2779" ht="20" customHeight="1">
      <x:c r="A2779" s="13" t="n">
        <x:f>'逐时购电与费用'!A2779</x:f>
        <x:v>45708.27083333333</x:v>
      </x:c>
      <x:c r="B2779" s="13" t="n">
        <x:v>45708</x:v>
      </x:c>
      <x:c r="C2779" s="12" t="n">
        <x:v>888.1142962961704</x:v>
      </x:c>
      <x:c r="D2779" s="12" t="n">
        <x:v>91.93222032641656</x:v>
      </x:c>
      <x:c r="E2779" s="12" t="n">
        <x:v>818.6716666666666</x:v>
      </x:c>
      <x:c r="F2779" s="12" t="n">
        <x:v>3.95625</x:v>
      </x:c>
      <x:c r="G2779" s="12" t="n">
        <x:f>E2779-F2779</x:f>
        <x:v>814.7154166666667</x:v>
      </x:c>
      <x:c r="H2779" s="12" t="n">
        <x:f>G2779-C2779+D2779</x:f>
        <x:v>18.533340696912788</x:v>
      </x:c>
      <x:c r="I2779" s="12" t="n">
        <x:v>884.6895666666666</x:v>
      </x:c>
      <x:c r="J2779" s="12" t="n">
        <x:v>99.68165115809765</x:v>
      </x:c>
      <x:c r="K2779" s="12" t="n">
        <x:f>G2779-I2779+J2779</x:f>
        <x:v>29.707501158097756</x:v>
      </x:c>
      <x:c r="L2779" s="12" t="n">
        <x:v>8319.31043710004</x:v>
      </x:c>
      <x:c r="M2779" s="12" t="n">
        <x:v>7525.011779498901</x:v>
      </x:c>
      <x:c r="N2779" s="12" t="n">
        <x:v>0</x:v>
      </x:c>
      <x:c r="O2779" s="12" t="n">
        <x:v>714.8687918410257</x:v>
      </x:c>
      <x:c r="P2779" s="12" t="n">
        <x:v>0</x:v>
      </x:c>
      <x:c r="Q2779" s="12" t="n">
        <x:v>0</x:v>
      </x:c>
      <x:c r="R2779" s="12" t="n">
        <x:v>3067.40708856787</x:v>
      </x:c>
      <x:c r="S2779" s="12" t="n">
        <x:v>118.83788096619537</x:v>
      </x:c>
      <x:c r="T2779" s="12" t="n">
        <x:v>7.74923856065152</x:v>
      </x:c>
      <x:c r="U2779" s="12" t="n">
        <x:f>'逐时购电与费用'!H2779+'逐时购电与费用'!J2779+F2779-P2779+O2779-E2779-N2779/'月度汇总'!$F$6-Q2779</x:f>
        <x:v>-1.0000007932831068e-8</x:v>
      </x:c>
      <x:c r="V2779" s="12" t="n">
        <x:f>M2779-L2779-N2779+O2779/'月度汇总'!$F$7</x:f>
        <x:v>-3.410605131648481e-13</x:v>
      </x:c>
    </x:row>
    <x:row r="2780" ht="20" customHeight="1">
      <x:c r="A2780" s="13" t="n">
        <x:f>'逐时购电与费用'!A2780</x:f>
        <x:v>45708.27777777778</x:v>
      </x:c>
      <x:c r="B2780" s="13" t="n">
        <x:v>45708</x:v>
      </x:c>
      <x:c r="C2780" s="12" t="n">
        <x:v>886.2000430930973</x:v>
      </x:c>
      <x:c r="D2780" s="12" t="n">
        <x:v>101.47259847428049</x:v>
      </x:c>
      <x:c r="E2780" s="12" t="n">
        <x:v>851.9407833333332</x:v>
      </x:c>
      <x:c r="F2780" s="12" t="n">
        <x:v>41.19508333333333</x:v>
      </x:c>
      <x:c r="G2780" s="12" t="n">
        <x:f>E2780-F2780</x:f>
        <x:v>810.7456999999999</x:v>
      </x:c>
      <x:c r="H2780" s="12" t="n">
        <x:f>G2780-C2780+D2780</x:f>
        <x:v>26.01825538118314</x:v>
      </x:c>
      <x:c r="I2780" s="12" t="n">
        <x:v>882.9163491666666</x:v>
      </x:c>
      <x:c r="J2780" s="12" t="n">
        <x:v>108.16278181744968</x:v>
      </x:c>
      <x:c r="K2780" s="12" t="n">
        <x:f>G2780-I2780+J2780</x:f>
        <x:v>35.99213265078305</x:v>
      </x:c>
      <x:c r="L2780" s="12" t="n">
        <x:v>7525.011779498901</x:v>
      </x:c>
      <x:c r="M2780" s="12" t="n">
        <x:v>6720.290906851623</x:v>
      </x:c>
      <x:c r="N2780" s="12" t="n">
        <x:v>0</x:v>
      </x:c>
      <x:c r="O2780" s="12" t="n">
        <x:v>724.2487853825501</x:v>
      </x:c>
      <x:c r="P2780" s="12" t="n">
        <x:v>0</x:v>
      </x:c>
      <x:c r="Q2780" s="12" t="n">
        <x:v>0</x:v>
      </x:c>
      <x:c r="R2780" s="12" t="n">
        <x:v>3040.0902512845573</x:v>
      </x:c>
      <x:c r="S2780" s="12" t="n">
        <x:v>118.83788096619537</x:v>
      </x:c>
      <x:c r="T2780" s="12" t="n">
        <x:v>7.584157562469954</x:v>
      </x:c>
      <x:c r="U2780" s="12" t="n">
        <x:f>'逐时购电与费用'!H2780+'逐时购电与费用'!J2780+F2780-P2780+O2780-E2780-N2780/'月度汇总'!$F$6-Q2780</x:f>
        <x:v>-1.0000007932831068e-8</x:v>
      </x:c>
      <x:c r="V2780" s="12" t="n">
        <x:f>M2780-L2780-N2780+O2780/'月度汇总'!$F$7</x:f>
        <x:v>-3.410605131648481e-13</x:v>
      </x:c>
    </x:row>
    <x:row r="2781" ht="20" customHeight="1">
      <x:c r="A2781" s="13" t="n">
        <x:f>'逐时购电与费用'!A2781</x:f>
        <x:v>45708.28472222222</x:v>
      </x:c>
      <x:c r="B2781" s="13" t="n">
        <x:v>45708</x:v>
      </x:c>
      <x:c r="C2781" s="12" t="n">
        <x:v>879.6542094701883</x:v>
      </x:c>
      <x:c r="D2781" s="12" t="n">
        <x:v>116.76476468229373</x:v>
      </x:c>
      <x:c r="E2781" s="12" t="n">
        <x:v>874.0249166666667</x:v>
      </x:c>
      <x:c r="F2781" s="12" t="n">
        <x:v>93.91311666666667</x:v>
      </x:c>
      <x:c r="G2781" s="12" t="n">
        <x:f>E2781-F2781</x:f>
        <x:v>780.1118000000001</x:v>
      </x:c>
      <x:c r="H2781" s="12" t="n">
        <x:f>G2781-C2781+D2781</x:f>
        <x:v>17.222355212105526</x:v>
      </x:c>
      <x:c r="I2781" s="12" t="n">
        <x:v>876.5076874999997</x:v>
      </x:c>
      <x:c r="J2781" s="12" t="n">
        <x:v>121.75709198677211</x:v>
      </x:c>
      <x:c r="K2781" s="12" t="n">
        <x:f>G2781-I2781+J2781</x:f>
        <x:v>25.361204486772493</x:v>
      </x:c>
      <x:c r="L2781" s="12" t="n">
        <x:v>6720.290906851623</x:v>
      </x:c>
      <x:c r="M2781" s="12" t="n">
        <x:v>6041.362078961189</x:v>
      </x:c>
      <x:c r="N2781" s="12" t="n">
        <x:v>0</x:v>
      </x:c>
      <x:c r="O2781" s="12" t="n">
        <x:v>611.0359451013911</x:v>
      </x:c>
      <x:c r="P2781" s="12" t="n">
        <x:v>0</x:v>
      </x:c>
      <x:c r="Q2781" s="12" t="n">
        <x:v>0</x:v>
      </x:c>
      <x:c r="R2781" s="12" t="n">
        <x:v>3011.692062638745</x:v>
      </x:c>
      <x:c r="S2781" s="12" t="n">
        <x:v>118.83788096619537</x:v>
      </x:c>
      <x:c r="T2781" s="12" t="n">
        <x:v>0</x:v>
      </x:c>
      <x:c r="U2781" s="12" t="n">
        <x:f>'逐时购电与费用'!H2781+'逐时购电与费用'!J2781+F2781-P2781+O2781-E2781-N2781/'月度汇总'!$F$6-Q2781</x:f>
        <x:v>-9.999894245993346e-9</x:v>
      </x:c>
      <x:c r="V2781" s="12" t="n">
        <x:f>M2781-L2781-N2781+O2781/'月度汇总'!$F$7</x:f>
        <x:v>4.547473508864641e-13</x:v>
      </x:c>
    </x:row>
    <x:row r="2782" ht="20" customHeight="1">
      <x:c r="A2782" s="13" t="n">
        <x:f>'逐时购电与费用'!A2782</x:f>
        <x:v>45708.29166666667</x:v>
      </x:c>
      <x:c r="B2782" s="13" t="n">
        <x:v>45708</x:v>
      </x:c>
      <x:c r="C2782" s="12" t="n">
        <x:v>881.7986745780794</x:v>
      </x:c>
      <x:c r="D2782" s="12" t="n">
        <x:v>320.16233763363203</x:v>
      </x:c>
      <x:c r="E2782" s="12" t="n">
        <x:v>862.3083333333334</x:v>
      </x:c>
      <x:c r="F2782" s="12" t="n">
        <x:v>147.6375</x:v>
      </x:c>
      <x:c r="G2782" s="12" t="n">
        <x:f>E2782-F2782</x:f>
        <x:v>714.6708333333333</x:v>
      </x:c>
      <x:c r="H2782" s="12" t="n">
        <x:f>G2782-C2782+D2782</x:f>
        <x:v>153.034496388886</x:v>
      </x:c>
      <x:c r="I2782" s="12" t="n">
        <x:v>878.7855666666667</x:v>
      </x:c>
      <x:c r="J2782" s="12" t="n">
        <x:v>332.2448269772585</x:v>
      </x:c>
      <x:c r="K2782" s="12" t="n">
        <x:f>G2782-I2782+J2782</x:f>
        <x:v>168.1300936439252</x:v>
      </x:c>
      <x:c r="L2782" s="12" t="n">
        <x:v>6041.362078961189</x:v>
      </x:c>
      <x:c r="M2782" s="12" t="n">
        <x:v>5846.475931466622</x:v>
      </x:c>
      <x:c r="N2782" s="12" t="n">
        <x:v>0</x:v>
      </x:c>
      <x:c r="O2782" s="12" t="n">
        <x:v>175.39753274511065</x:v>
      </x:c>
      <x:c r="P2782" s="12" t="n">
        <x:v>0</x:v>
      </x:c>
      <x:c r="Q2782" s="12" t="n">
        <x:v>0</x:v>
      </x:c>
      <x:c r="R2782" s="12" t="n">
        <x:v>2994.163610725985</x:v>
      </x:c>
      <x:c r="S2782" s="12" t="n">
        <x:v>118.83788096619514</x:v>
      </x:c>
      <x:c r="T2782" s="12" t="n">
        <x:v>0</x:v>
      </x:c>
      <x:c r="U2782" s="12" t="n">
        <x:f>'逐时购电与费用'!H2782+'逐时购电与费用'!J2782+F2782-P2782+O2782-E2782-N2782/'月度汇总'!$F$6-Q2782</x:f>
        <x:v>-1.0000007932831068e-8</x:v>
      </x:c>
      <x:c r="V2782" s="12" t="n">
        <x:f>M2782-L2782-N2782+O2782/'月度汇总'!$F$7</x:f>
        <x:v>3.694822225952521e-13</x:v>
      </x:c>
    </x:row>
    <x:row r="2783" ht="20" customHeight="1">
      <x:c r="A2783" s="13" t="n">
        <x:f>'逐时购电与费用'!A2783</x:f>
        <x:v>45708.29861111111</x:v>
      </x:c>
      <x:c r="B2783" s="13" t="n">
        <x:v>45708</x:v>
      </x:c>
      <x:c r="C2783" s="12" t="n">
        <x:v>886.9280954672035</x:v>
      </x:c>
      <x:c r="D2783" s="12" t="n">
        <x:v>338.4545269612314</x:v>
      </x:c>
      <x:c r="E2783" s="12" t="n">
        <x:v>879.8976666666667</x:v>
      </x:c>
      <x:c r="F2783" s="12" t="n">
        <x:v>199.0649</x:v>
      </x:c>
      <x:c r="G2783" s="12" t="n">
        <x:f>E2783-F2783</x:f>
        <x:v>680.8327666666668</x:v>
      </x:c>
      <x:c r="H2783" s="12" t="n">
        <x:f>G2783-C2783+D2783</x:f>
        <x:v>132.35919816069463</x:v>
      </x:c>
      <x:c r="I2783" s="12" t="n">
        <x:v>881.2527216666666</x:v>
      </x:c>
      <x:c r="J2783" s="12" t="n">
        <x:v>348.50607420755944</x:v>
      </x:c>
      <x:c r="K2783" s="12" t="n">
        <x:f>G2783-I2783+J2783</x:f>
        <x:v>148.0861192075596</x:v>
      </x:c>
      <x:c r="L2783" s="12" t="n">
        <x:v>5846.475931466622</x:v>
      </x:c>
      <x:c r="M2783" s="12" t="n">
        <x:v>5677.131874290614</x:v>
      </x:c>
      <x:c r="N2783" s="12" t="n">
        <x:v>0</x:v>
      </x:c>
      <x:c r="O2783" s="12" t="n">
        <x:v>152.40965145840664</x:v>
      </x:c>
      <x:c r="P2783" s="12" t="n">
        <x:v>0</x:v>
      </x:c>
      <x:c r="Q2783" s="12" t="n">
        <x:v>0</x:v>
      </x:c>
      <x:c r="R2783" s="12" t="n">
        <x:v>2813.044952542243</x:v>
      </x:c>
      <x:c r="S2783" s="12" t="n">
        <x:v>118.8378809661956</x:v>
      </x:c>
      <x:c r="T2783" s="12" t="n">
        <x:v>0</x:v>
      </x:c>
      <x:c r="U2783" s="12" t="n">
        <x:f>'逐时购电与费用'!H2783+'逐时购电与费用'!J2783+F2783-P2783+O2783-E2783-N2783/'月度汇总'!$F$6-Q2783</x:f>
        <x:v>-1.0000007932831068e-8</x:v>
      </x:c>
      <x:c r="V2783" s="12" t="n">
        <x:f>M2783-L2783-N2783+O2783/'月度汇总'!$F$7</x:f>
        <x:v>-1.1368683772161603e-13</x:v>
      </x:c>
    </x:row>
    <x:row r="2784" ht="20" customHeight="1">
      <x:c r="A2784" s="13" t="n">
        <x:f>'逐时购电与费用'!A2784</x:f>
        <x:v>45708.305555555555</x:v>
      </x:c>
      <x:c r="B2784" s="13" t="n">
        <x:v>45708</x:v>
      </x:c>
      <x:c r="C2784" s="12" t="n">
        <x:v>886.4404395083526</x:v>
      </x:c>
      <x:c r="D2784" s="12" t="n">
        <x:v>358.13042323730485</x:v>
      </x:c>
      <x:c r="E2784" s="12" t="n">
        <x:v>904.27625</x:v>
      </x:c>
      <x:c r="F2784" s="12" t="n">
        <x:v>246.12294999999997</x:v>
      </x:c>
      <x:c r="G2784" s="12" t="n">
        <x:f>E2784-F2784</x:f>
        <x:v>658.1533000000001</x:v>
      </x:c>
      <x:c r="H2784" s="12" t="n">
        <x:f>G2784-C2784+D2784</x:f>
        <x:v>129.84328372895231</x:v>
      </x:c>
      <x:c r="I2784" s="12" t="n">
        <x:v>878.3370533333334</x:v>
      </x:c>
      <x:c r="J2784" s="12" t="n">
        <x:v>365.9973984057097</x:v>
      </x:c>
      <x:c r="K2784" s="12" t="n">
        <x:f>G2784-I2784+J2784</x:f>
        <x:v>145.81364507237635</x:v>
      </x:c>
      <x:c r="L2784" s="12" t="n">
        <x:v>5677.131874290614</x:v>
      </x:c>
      <x:c r="M2784" s="12" t="n">
        <x:v>5513.31494130292</x:v>
      </x:c>
      <x:c r="N2784" s="12" t="n">
        <x:v>0</x:v>
      </x:c>
      <x:c r="O2784" s="12" t="n">
        <x:v>147.4352396889251</x:v>
      </x:c>
      <x:c r="P2784" s="12" t="n">
        <x:v>0</x:v>
      </x:c>
      <x:c r="Q2784" s="12" t="n">
        <x:v>0</x:v>
      </x:c>
      <x:c r="R2784" s="12" t="n">
        <x:v>2643.3433761347987</x:v>
      </x:c>
      <x:c r="S2784" s="12" t="n">
        <x:v>118.8378809661956</x:v>
      </x:c>
      <x:c r="T2784" s="12" t="n">
        <x:v>0</x:v>
      </x:c>
      <x:c r="U2784" s="12" t="n">
        <x:f>'逐时购电与费用'!H2784+'逐时购电与费用'!J2784+F2784-P2784+O2784-E2784-N2784/'月度汇总'!$F$6-Q2784</x:f>
        <x:v>-1.0000007932831068e-8</x:v>
      </x:c>
      <x:c r="V2784" s="12" t="n">
        <x:f>M2784-L2784-N2784+O2784/'月度汇总'!$F$7</x:f>
        <x:v>-5.684341886080802e-14</x:v>
      </x:c>
    </x:row>
    <x:row r="2785" ht="20" customHeight="1">
      <x:c r="A2785" s="13" t="n">
        <x:f>'逐时购电与费用'!A2785</x:f>
        <x:v>45708.3125</x:v>
      </x:c>
      <x:c r="B2785" s="13" t="n">
        <x:v>45708</x:v>
      </x:c>
      <x:c r="C2785" s="12" t="n">
        <x:v>867.3912143154095</x:v>
      </x:c>
      <x:c r="D2785" s="12" t="n">
        <x:v>378.85157600012633</x:v>
      </x:c>
      <x:c r="E2785" s="12" t="n">
        <x:v>886.6666666666666</x:v>
      </x:c>
      <x:c r="F2785" s="12" t="n">
        <x:v>289.92499999999995</x:v>
      </x:c>
      <x:c r="G2785" s="12" t="n">
        <x:f>E2785-F2785</x:f>
        <x:v>596.7416666666667</x:v>
      </x:c>
      <x:c r="H2785" s="12" t="n">
        <x:f>G2785-C2785+D2785</x:f>
        <x:v>108.20202835138355</x:v>
      </x:c>
      <x:c r="I2785" s="12" t="n">
        <x:v>859.4105750000001</x:v>
      </x:c>
      <x:c r="J2785" s="12" t="n">
        <x:v>384.41792653050214</x:v>
      </x:c>
      <x:c r="K2785" s="12" t="n">
        <x:f>G2785-I2785+J2785</x:f>
        <x:v>121.74901819716871</x:v>
      </x:c>
      <x:c r="L2785" s="12" t="n">
        <x:v>5513.31494130292</x:v>
      </x:c>
      <x:c r="M2785" s="12" t="n">
        <x:v>5393.090465368049</x:v>
      </x:c>
      <x:c r="N2785" s="12" t="n">
        <x:v>0</x:v>
      </x:c>
      <x:c r="O2785" s="12" t="n">
        <x:v>108.20202834138355</x:v>
      </x:c>
      <x:c r="P2785" s="12" t="n">
        <x:v>0</x:v>
      </x:c>
      <x:c r="Q2785" s="12" t="n">
        <x:v>0</x:v>
      </x:c>
      <x:c r="R2785" s="12" t="n">
        <x:v>2528.0736388628557</x:v>
      </x:c>
      <x:c r="S2785" s="12" t="n">
        <x:v>118.83788096619514</x:v>
      </x:c>
      <x:c r="T2785" s="12" t="n">
        <x:v>0</x:v>
      </x:c>
      <x:c r="U2785" s="12" t="n">
        <x:f>'逐时购电与费用'!H2785+'逐时购电与费用'!J2785+F2785-P2785+O2785-E2785-N2785/'月度汇总'!$F$6-Q2785</x:f>
        <x:v>-1.0000007932831068e-8</x:v>
      </x:c>
      <x:c r="V2785" s="12" t="n">
        <x:f>M2785-L2785-N2785+O2785/'月度汇总'!$F$7</x:f>
        <x:v>1.1368683772161603e-13</x:v>
      </x:c>
    </x:row>
    <x:row r="2786" ht="20" customHeight="1">
      <x:c r="A2786" s="13" t="n">
        <x:f>'逐时购电与费用'!A2786</x:f>
        <x:v>45708.319444444445</x:v>
      </x:c>
      <x:c r="B2786" s="13" t="n">
        <x:v>45708</x:v>
      </x:c>
      <x:c r="C2786" s="12" t="n">
        <x:v>848.1309468368677</x:v>
      </x:c>
      <x:c r="D2786" s="12" t="n">
        <x:v>399.30411834083543</x:v>
      </x:c>
      <x:c r="E2786" s="12" t="n">
        <x:v>831.873</x:v>
      </x:c>
      <x:c r="F2786" s="12" t="n">
        <x:v>334.55086666666665</x:v>
      </x:c>
      <x:c r="G2786" s="12" t="n">
        <x:f>E2786-F2786</x:f>
        <x:v>497.3221333333334</x:v>
      </x:c>
      <x:c r="H2786" s="12" t="n">
        <x:f>G2786-C2786+D2786</x:f>
        <x:v>48.49530483730115</x:v>
      </x:c>
      <x:c r="I2786" s="12" t="n">
        <x:v>842.8239083333333</x:v>
      </x:c>
      <x:c r="J2786" s="12" t="n">
        <x:v>402.599667465616</x:v>
      </x:c>
      <x:c r="K2786" s="12" t="n">
        <x:f>G2786-I2786+J2786</x:f>
        <x:v>57.0978924656161</x:v>
      </x:c>
      <x:c r="L2786" s="12" t="n">
        <x:v>5393.090465368049</x:v>
      </x:c>
      <x:c r="M2786" s="12" t="n">
        <x:v>6088.199202894414</x:v>
      </x:c>
      <x:c r="N2786" s="12" t="n">
        <x:v>695.1087375263648</x:v>
      </x:c>
      <x:c r="O2786" s="12" t="n">
        <x:v>0</x:v>
      </x:c>
      <x:c r="P2786" s="12" t="n">
        <x:v>0</x:v>
      </x:c>
      <x:c r="Q2786" s="12" t="n">
        <x:v>0</x:v>
      </x:c>
      <x:c r="R2786" s="12" t="n">
        <x:v>2483.02036035855</x:v>
      </x:c>
      <x:c r="S2786" s="12" t="n">
        <x:v>118.83788096619537</x:v>
      </x:c>
      <x:c r="T2786" s="12" t="n">
        <x:v>0</x:v>
      </x:c>
      <x:c r="U2786" s="12" t="n">
        <x:f>'逐时购电与费用'!H2786+'逐时购电与费用'!J2786+F2786-P2786+O2786-E2786-N2786/'月度汇总'!$F$6-Q2786</x:f>
        <x:v>1.111175151891075e-9</x:v>
      </x:c>
      <x:c r="V2786" s="12" t="n">
        <x:f>M2786-L2786-N2786+O2786/'月度汇总'!$F$7</x:f>
        <x:v>2.2737367544323206e-13</x:v>
      </x:c>
    </x:row>
    <x:row r="2787" ht="20" customHeight="1">
      <x:c r="A2787" s="13" t="n">
        <x:f>'逐时购电与费用'!A2787</x:f>
        <x:v>45708.32638888889</x:v>
      </x:c>
      <x:c r="B2787" s="13" t="n">
        <x:v>45708</x:v>
      </x:c>
      <x:c r="C2787" s="12" t="n">
        <x:v>975.8877924494078</x:v>
      </x:c>
      <x:c r="D2787" s="12" t="n">
        <x:v>419.6002429303675</x:v>
      </x:c>
      <x:c r="E2787" s="12" t="n">
        <x:v>957.8688</x:v>
      </x:c>
      <x:c r="F2787" s="12" t="n">
        <x:v>383.6970166666666</x:v>
      </x:c>
      <x:c r="G2787" s="12" t="n">
        <x:f>E2787-F2787</x:f>
        <x:v>574.1717833333333</x:v>
      </x:c>
      <x:c r="H2787" s="12" t="n">
        <x:f>G2787-C2787+D2787</x:f>
        <x:v>17.884233814292998</x:v>
      </x:c>
      <x:c r="I2787" s="12" t="n">
        <x:v>968.1426508333333</x:v>
      </x:c>
      <x:c r="J2787" s="12" t="n">
        <x:v>420.64235737312765</x:v>
      </x:c>
      <x:c r="K2787" s="12" t="n">
        <x:f>G2787-I2787+J2787</x:f>
        <x:v>26.67148987312771</x:v>
      </x:c>
      <x:c r="L2787" s="12" t="n">
        <x:v>6088.199202894414</x:v>
      </x:c>
      <x:c r="M2787" s="12" t="n">
        <x:v>5450.230554757377</x:v>
      </x:c>
      <x:c r="N2787" s="12" t="n">
        <x:v>0</x:v>
      </x:c>
      <x:c r="O2787" s="12" t="n">
        <x:v>574.1717833233333</x:v>
      </x:c>
      <x:c r="P2787" s="12" t="n">
        <x:v>0</x:v>
      </x:c>
      <x:c r="Q2787" s="12" t="n">
        <x:v>0</x:v>
      </x:c>
      <x:c r="R2787" s="12" t="n">
        <x:v>2428.9913643033697</x:v>
      </x:c>
      <x:c r="S2787" s="12" t="n">
        <x:v>118.83788096619537</x:v>
      </x:c>
      <x:c r="T2787" s="12" t="n">
        <x:v>0</x:v>
      </x:c>
      <x:c r="U2787" s="12" t="n">
        <x:f>'逐时购电与费用'!H2787+'逐时购电与费用'!J2787+F2787-P2787+O2787-E2787-N2787/'月度汇总'!$F$6-Q2787</x:f>
        <x:v>-1.0000007932831068e-8</x:v>
      </x:c>
      <x:c r="V2787" s="12" t="n">
        <x:f>M2787-L2787-N2787+O2787/'月度汇总'!$F$7</x:f>
        <x:v>-2.2737367544323206e-13</x:v>
      </x:c>
    </x:row>
    <x:row r="2788" ht="20" customHeight="1">
      <x:c r="A2788" s="13" t="n">
        <x:f>'逐时购电与费用'!A2788</x:f>
        <x:v>45708.33333333333</x:v>
      </x:c>
      <x:c r="B2788" s="13" t="n">
        <x:v>45708</x:v>
      </x:c>
      <x:c r="C2788" s="12" t="n">
        <x:v>1166.667284053477</x:v>
      </x:c>
      <x:c r="D2788" s="12" t="n">
        <x:v>653.5981523909945</x:v>
      </x:c>
      <x:c r="E2788" s="12" t="n">
        <x:v>1174.9416666666666</x:v>
      </x:c>
      <x:c r="F2788" s="12" t="n">
        <x:v>435.0625</x:v>
      </x:c>
      <x:c r="G2788" s="12" t="n">
        <x:f>E2788-F2788</x:f>
        <x:v>739.8791666666666</x:v>
      </x:c>
      <x:c r="H2788" s="12" t="n">
        <x:f>G2788-C2788+D2788</x:f>
        <x:v>226.8100350041841</x:v>
      </x:c>
      <x:c r="I2788" s="12" t="n">
        <x:v>1154.5282249999998</x:v>
      </x:c>
      <x:c r="J2788" s="12" t="n">
        <x:v>677.1042932724116</x:v>
      </x:c>
      <x:c r="K2788" s="12" t="n">
        <x:f>G2788-I2788+J2788</x:f>
        <x:v>262.4552349390784</x:v>
      </x:c>
      <x:c r="L2788" s="12" t="n">
        <x:v>5450.230554757377</x:v>
      </x:c>
      <x:c r="M2788" s="12" t="n">
        <x:v>4628.142591805525</x:v>
      </x:c>
      <x:c r="N2788" s="12" t="n">
        <x:v>0</x:v>
      </x:c>
      <x:c r="O2788" s="12" t="n">
        <x:v>739.8791666566666</x:v>
      </x:c>
      <x:c r="P2788" s="12" t="n">
        <x:v>0</x:v>
      </x:c>
      <x:c r="Q2788" s="12" t="n">
        <x:v>0</x:v>
      </x:c>
      <x:c r="R2788" s="12" t="n">
        <x:v>2355.7423362578643</x:v>
      </x:c>
      <x:c r="S2788" s="12" t="n">
        <x:v>118.83788096619514</x:v>
      </x:c>
      <x:c r="T2788" s="12" t="n">
        <x:v>0</x:v>
      </x:c>
      <x:c r="U2788" s="12" t="n">
        <x:f>'逐时购电与费用'!H2788+'逐时购电与费用'!J2788+F2788-P2788+O2788-E2788-N2788/'月度汇总'!$F$6-Q2788</x:f>
        <x:v>-9.999894245993346e-9</x:v>
      </x:c>
      <x:c r="V2788" s="12" t="n">
        <x:f>M2788-L2788-N2788+O2788/'月度汇总'!$F$7</x:f>
        <x:v>-4.547473508864641e-13</x:v>
      </x:c>
    </x:row>
    <x:row r="2789" ht="20" customHeight="1">
      <x:c r="A2789" s="13" t="n">
        <x:f>'逐时购电与费用'!A2789</x:f>
        <x:v>45708.34027777778</x:v>
      </x:c>
      <x:c r="B2789" s="13" t="n">
        <x:v>45708</x:v>
      </x:c>
      <x:c r="C2789" s="12" t="n">
        <x:v>1173.8944195041497</x:v>
      </x:c>
      <x:c r="D2789" s="12" t="n">
        <x:v>674.7424830425905</x:v>
      </x:c>
      <x:c r="E2789" s="12" t="n">
        <x:v>1167.2528833333333</x:v>
      </x:c>
      <x:c r="F2789" s="12" t="n">
        <x:v>484.95269999999994</x:v>
      </x:c>
      <x:c r="G2789" s="12" t="n">
        <x:f>E2789-F2789</x:f>
        <x:v>682.3001833333334</x:v>
      </x:c>
      <x:c r="H2789" s="12" t="n">
        <x:f>G2789-C2789+D2789</x:f>
        <x:v>183.14824687177418</x:v>
      </x:c>
      <x:c r="I2789" s="12" t="n">
        <x:v>1166.3720491666668</x:v>
      </x:c>
      <x:c r="J2789" s="12" t="n">
        <x:v>695.9010147630454</x:v>
      </x:c>
      <x:c r="K2789" s="12" t="n">
        <x:f>G2789-I2789+J2789</x:f>
        <x:v>211.829148929712</x:v>
      </x:c>
      <x:c r="L2789" s="12" t="n">
        <x:v>4628.142591805525</x:v>
      </x:c>
      <x:c r="M2789" s="12" t="n">
        <x:v>3870.031277001821</x:v>
      </x:c>
      <x:c r="N2789" s="12" t="n">
        <x:v>0</x:v>
      </x:c>
      <x:c r="O2789" s="12" t="n">
        <x:v>682.3001833233334</x:v>
      </x:c>
      <x:c r="P2789" s="12" t="n">
        <x:v>0</x:v>
      </x:c>
      <x:c r="Q2789" s="12" t="n">
        <x:v>0</x:v>
      </x:c>
      <x:c r="R2789" s="12" t="n">
        <x:v>2114.10043654245</x:v>
      </x:c>
      <x:c r="S2789" s="12" t="n">
        <x:v>118.83788096619514</x:v>
      </x:c>
      <x:c r="T2789" s="12" t="n">
        <x:v>0</x:v>
      </x:c>
      <x:c r="U2789" s="12" t="n">
        <x:f>'逐时购电与费用'!H2789+'逐时购电与费用'!J2789+F2789-P2789+O2789-E2789-N2789/'月度汇总'!$F$6-Q2789</x:f>
        <x:v>-1.000012161966879e-8</x:v>
      </x:c>
      <x:c r="V2789" s="12" t="n">
        <x:f>M2789-L2789-N2789+O2789/'月度汇总'!$F$7</x:f>
        <x:v>-1.1368683772161603e-13</x:v>
      </x:c>
    </x:row>
    <x:row r="2790" ht="20" customHeight="1">
      <x:c r="A2790" s="13" t="n">
        <x:f>'逐时购电与费用'!A2790</x:f>
        <x:v>45708.34722222222</x:v>
      </x:c>
      <x:c r="B2790" s="13" t="n">
        <x:v>45708</x:v>
      </x:c>
      <x:c r="C2790" s="12" t="n">
        <x:v>1147.0698257105462</x:v>
      </x:c>
      <x:c r="D2790" s="12" t="n">
        <x:v>693.5874827701947</x:v>
      </x:c>
      <x:c r="E2790" s="12" t="n">
        <x:v>1146.9793666666665</x:v>
      </x:c>
      <x:c r="F2790" s="12" t="n">
        <x:v>546.3273166666667</x:v>
      </x:c>
      <x:c r="G2790" s="12" t="n">
        <x:f>E2790-F2790</x:f>
        <x:v>600.6520499999998</x:v>
      </x:c>
      <x:c r="H2790" s="12" t="n">
        <x:f>G2790-C2790+D2790</x:f>
        <x:v>147.16970705964832</x:v>
      </x:c>
      <x:c r="I2790" s="12" t="n">
        <x:v>1142.2085016666667</x:v>
      </x:c>
      <x:c r="J2790" s="12" t="n">
        <x:v>712.6536950539256</x:v>
      </x:c>
      <x:c r="K2790" s="12" t="n">
        <x:f>G2790-I2790+J2790</x:f>
        <x:v>171.0972433872587</x:v>
      </x:c>
      <x:c r="L2790" s="12" t="n">
        <x:v>3870.031277001821</x:v>
      </x:c>
      <x:c r="M2790" s="12" t="n">
        <x:v>3202.6401103462654</x:v>
      </x:c>
      <x:c r="N2790" s="12" t="n">
        <x:v>0</x:v>
      </x:c>
      <x:c r="O2790" s="12" t="n">
        <x:v>600.6520499899998</x:v>
      </x:c>
      <x:c r="P2790" s="12" t="n">
        <x:v>0</x:v>
      </x:c>
      <x:c r="Q2790" s="12" t="n">
        <x:v>0</x:v>
      </x:c>
      <x:c r="R2790" s="12" t="n">
        <x:v>1957.1145292780473</x:v>
      </x:c>
      <x:c r="S2790" s="12" t="n">
        <x:v>118.83788096619537</x:v>
      </x:c>
      <x:c r="T2790" s="12" t="n">
        <x:v>0</x:v>
      </x:c>
      <x:c r="U2790" s="12" t="n">
        <x:f>'逐时购电与费用'!H2790+'逐时购电与费用'!J2790+F2790-P2790+O2790-E2790-N2790/'月度汇总'!$F$6-Q2790</x:f>
        <x:v>-9.999894245993346e-9</x:v>
      </x:c>
      <x:c r="V2790" s="12" t="n">
        <x:f>M2790-L2790-N2790+O2790/'月度汇总'!$F$7</x:f>
        <x:v>-1.1368683772161603e-13</x:v>
      </x:c>
    </x:row>
    <x:row r="2791" ht="20" customHeight="1">
      <x:c r="A2791" s="13" t="n">
        <x:f>'逐时购电与费用'!A2791</x:f>
        <x:v>45708.35416666667</x:v>
      </x:c>
      <x:c r="B2791" s="13" t="n">
        <x:v>45708</x:v>
      </x:c>
      <x:c r="C2791" s="12" t="n">
        <x:v>1166.113046070432</x:v>
      </x:c>
      <x:c r="D2791" s="12" t="n">
        <x:v>711.0994894807241</x:v>
      </x:c>
      <x:c r="E2791" s="12" t="n">
        <x:v>1199.42</x:v>
      </x:c>
      <x:c r="F2791" s="12" t="n">
        <x:v>608.0374999999999</x:v>
      </x:c>
      <x:c r="G2791" s="12" t="n">
        <x:f>E2791-F2791</x:f>
        <x:v>591.3825000000002</x:v>
      </x:c>
      <x:c r="H2791" s="12" t="n">
        <x:f>G2791-C2791+D2791</x:f>
        <x:v>136.36894341029233</x:v>
      </x:c>
      <x:c r="I2791" s="12" t="n">
        <x:v>1164.1476499999997</x:v>
      </x:c>
      <x:c r="J2791" s="12" t="n">
        <x:v>728.221381650573</x:v>
      </x:c>
      <x:c r="K2791" s="12" t="n">
        <x:f>G2791-I2791+J2791</x:f>
        <x:v>155.4562316505735</x:v>
      </x:c>
      <x:c r="L2791" s="12" t="n">
        <x:v>3202.6401103462654</x:v>
      </x:c>
      <x:c r="M2791" s="12" t="n">
        <x:v>2545.5484436907095</x:v>
      </x:c>
      <x:c r="N2791" s="12" t="n">
        <x:v>0</x:v>
      </x:c>
      <x:c r="O2791" s="12" t="n">
        <x:v>591.3824999900002</x:v>
      </x:c>
      <x:c r="P2791" s="12" t="n">
        <x:v>0</x:v>
      </x:c>
      <x:c r="Q2791" s="12" t="n">
        <x:v>0</x:v>
      </x:c>
      <x:c r="R2791" s="12" t="n">
        <x:v>1865.7051747761968</x:v>
      </x:c>
      <x:c r="S2791" s="12" t="n">
        <x:v>118.83788096619514</x:v>
      </x:c>
      <x:c r="T2791" s="12" t="n">
        <x:v>0</x:v>
      </x:c>
      <x:c r="U2791" s="12" t="n">
        <x:f>'逐时购电与费用'!H2791+'逐时购电与费用'!J2791+F2791-P2791+O2791-E2791-N2791/'月度汇总'!$F$6-Q2791</x:f>
        <x:v>-9.999894245993346e-9</x:v>
      </x:c>
      <x:c r="V2791" s="12" t="n">
        <x:f>M2791-L2791-N2791+O2791/'月度汇总'!$F$7</x:f>
        <x:v>-1.1368683772161603e-13</x:v>
      </x:c>
    </x:row>
    <x:row r="2792" ht="20" customHeight="1">
      <x:c r="A2792" s="13" t="n">
        <x:f>'逐时购电与费用'!A2792</x:f>
        <x:v>45708.36111111111</x:v>
      </x:c>
      <x:c r="B2792" s="13" t="n">
        <x:v>45708</x:v>
      </x:c>
      <x:c r="C2792" s="12" t="n">
        <x:v>1162.432408739938</x:v>
      </x:c>
      <x:c r="D2792" s="12" t="n">
        <x:v>731.1132173883404</x:v>
      </x:c>
      <x:c r="E2792" s="12" t="n">
        <x:v>1188.389</x:v>
      </x:c>
      <x:c r="F2792" s="12" t="n">
        <x:v>647.3605833333334</x:v>
      </x:c>
      <x:c r="G2792" s="12" t="n">
        <x:f>E2792-F2792</x:f>
        <x:v>541.0284166666665</x:v>
      </x:c>
      <x:c r="H2792" s="12" t="n">
        <x:f>G2792-C2792+D2792</x:f>
        <x:v>109.70922531506903</x:v>
      </x:c>
      <x:c r="I2792" s="12" t="n">
        <x:v>1160.5680691666664</x:v>
      </x:c>
      <x:c r="J2792" s="12" t="n">
        <x:v>746.0130287671204</x:v>
      </x:c>
      <x:c r="K2792" s="12" t="n">
        <x:f>G2792-I2792+J2792</x:f>
        <x:v>126.47337626712056</x:v>
      </x:c>
      <x:c r="L2792" s="12" t="n">
        <x:v>2545.5484436907095</x:v>
      </x:c>
      <x:c r="M2792" s="12" t="n">
        <x:v>1944.4057585166356</x:v>
      </x:c>
      <x:c r="N2792" s="12" t="n">
        <x:v>0</x:v>
      </x:c>
      <x:c r="O2792" s="12" t="n">
        <x:v>541.0284166566665</x:v>
      </x:c>
      <x:c r="P2792" s="12" t="n">
        <x:v>0</x:v>
      </x:c>
      <x:c r="Q2792" s="12" t="n">
        <x:v>0</x:v>
      </x:c>
      <x:c r="R2792" s="12" t="n">
        <x:v>1805.549407595689</x:v>
      </x:c>
      <x:c r="S2792" s="12" t="n">
        <x:v>133.62868788930518</x:v>
      </x:c>
      <x:c r="T2792" s="12" t="n">
        <x:v>0</x:v>
      </x:c>
      <x:c r="U2792" s="12" t="n">
        <x:f>'逐时购电与费用'!H2792+'逐时购电与费用'!J2792+F2792-P2792+O2792-E2792-N2792/'月度汇总'!$F$6-Q2792</x:f>
        <x:v>-1.000012161966879e-8</x:v>
      </x:c>
      <x:c r="V2792" s="12" t="n">
        <x:f>M2792-L2792-N2792+O2792/'月度汇总'!$F$7</x:f>
        <x:v>0</x:v>
      </x:c>
    </x:row>
    <x:row r="2793" ht="20" customHeight="1">
      <x:c r="A2793" s="13" t="n">
        <x:f>'逐时购电与费用'!A2793</x:f>
        <x:v>45708.368055555555</x:v>
      </x:c>
      <x:c r="B2793" s="13" t="n">
        <x:v>45708</x:v>
      </x:c>
      <x:c r="C2793" s="12" t="n">
        <x:v>1157.7637299050245</x:v>
      </x:c>
      <x:c r="D2793" s="12" t="n">
        <x:v>751.5840976710283</x:v>
      </x:c>
      <x:c r="E2793" s="12" t="n">
        <x:v>1142.2556666666665</x:v>
      </x:c>
      <x:c r="F2793" s="12" t="n">
        <x:v>706.1460833333333</x:v>
      </x:c>
      <x:c r="G2793" s="12" t="n">
        <x:f>E2793-F2793</x:f>
        <x:v>436.10958333333315</x:v>
      </x:c>
      <x:c r="H2793" s="12" t="n">
        <x:f>G2793-C2793+D2793</x:f>
        <x:v>29.929951099336904</x:v>
      </x:c>
      <x:c r="I2793" s="12" t="n">
        <x:v>1157.9978366666667</x:v>
      </x:c>
      <x:c r="J2793" s="12" t="n">
        <x:v>764.211071622298</x:v>
      </x:c>
      <x:c r="K2793" s="12" t="n">
        <x:f>G2793-I2793+J2793</x:f>
        <x:v>42.32281828896453</x:v>
      </x:c>
      <x:c r="L2793" s="12" t="n">
        <x:v>1944.4057585166356</x:v>
      </x:c>
      <x:c r="M2793" s="12" t="n">
        <x:v>1459.8395548240433</x:v>
      </x:c>
      <x:c r="N2793" s="12" t="n">
        <x:v>0</x:v>
      </x:c>
      <x:c r="O2793" s="12" t="n">
        <x:v>436.10958332333314</x:v>
      </x:c>
      <x:c r="P2793" s="12" t="n">
        <x:v>0</x:v>
      </x:c>
      <x:c r="Q2793" s="12" t="n">
        <x:v>0</x:v>
      </x:c>
      <x:c r="R2793" s="12" t="n">
        <x:v>1775.9788055751708</x:v>
      </x:c>
      <x:c r="S2793" s="12" t="n">
        <x:v>381.71310170392917</x:v>
      </x:c>
      <x:c r="T2793" s="12" t="n">
        <x:v>0</x:v>
      </x:c>
      <x:c r="U2793" s="12" t="n">
        <x:f>'逐时购电与费用'!H2793+'逐时购电与费用'!J2793+F2793-P2793+O2793-E2793-N2793/'月度汇总'!$F$6-Q2793</x:f>
        <x:v>-9.999894245993346e-9</x:v>
      </x:c>
      <x:c r="V2793" s="12" t="n">
        <x:f>M2793-L2793-N2793+O2793/'月度汇总'!$F$7</x:f>
        <x:v>0</x:v>
      </x:c>
    </x:row>
    <x:row r="2794" ht="20" customHeight="1">
      <x:c r="A2794" s="13" t="n">
        <x:f>'逐时购电与费用'!A2794</x:f>
        <x:v>45708.375</x:v>
      </x:c>
      <x:c r="B2794" s="13" t="n">
        <x:v>45708</x:v>
      </x:c>
      <x:c r="C2794" s="12" t="n">
        <x:v>1161.6933562213076</x:v>
      </x:c>
      <x:c r="D2794" s="12" t="n">
        <x:v>877.105375450317</x:v>
      </x:c>
      <x:c r="E2794" s="12" t="n">
        <x:v>1112.8799999999999</x:v>
      </x:c>
      <x:c r="F2794" s="12" t="n">
        <x:v>786.3</x:v>
      </x:c>
      <x:c r="G2794" s="12" t="n">
        <x:f>E2794-F2794</x:f>
        <x:v>326.5799999999999</x:v>
      </x:c>
      <x:c r="H2794" s="12" t="n">
        <x:f>G2794-C2794+D2794</x:f>
        <x:v>41.992019229009315</x:v>
      </x:c>
      <x:c r="I2794" s="12" t="n">
        <x:v>1164.6175416666665</x:v>
      </x:c>
      <x:c r="J2794" s="12" t="n">
        <x:v>937.4373890055716</x:v>
      </x:c>
      <x:c r="K2794" s="12" t="n">
        <x:f>G2794-I2794+J2794</x:f>
        <x:v>99.39984733890503</x:v>
      </x:c>
      <x:c r="L2794" s="12" t="n">
        <x:v>1459.8395548240433</x:v>
      </x:c>
      <x:c r="M2794" s="12" t="n">
        <x:v>1200.000000011111</x:v>
      </x:c>
      <x:c r="N2794" s="12" t="n">
        <x:v>0</x:v>
      </x:c>
      <x:c r="O2794" s="12" t="n">
        <x:v>233.85559933163893</x:v>
      </x:c>
      <x:c r="P2794" s="12" t="n">
        <x:v>0</x:v>
      </x:c>
      <x:c r="Q2794" s="12" t="n">
        <x:v>0</x:v>
      </x:c>
      <x:c r="R2794" s="12" t="n">
        <x:v>1726.6782843689011</x:v>
      </x:c>
      <x:c r="S2794" s="12" t="n">
        <x:v>528.7633512906275</x:v>
      </x:c>
      <x:c r="T2794" s="12" t="n">
        <x:v>204.24550098746317</x:v>
      </x:c>
      <x:c r="U2794" s="12" t="n">
        <x:f>'逐时购电与费用'!H2794+'逐时购电与费用'!J2794+F2794-P2794+O2794-E2794-N2794/'月度汇总'!$F$6-Q2794</x:f>
        <x:v>0</x:v>
      </x:c>
      <x:c r="V2794" s="12" t="n">
        <x:f>M2794-L2794-N2794+O2794/'月度汇总'!$F$7</x:f>
        <x:v>-5.684341886080802e-14</x:v>
      </x:c>
    </x:row>
    <x:row r="2795" ht="20" customHeight="1">
      <x:c r="A2795" s="13" t="n">
        <x:f>'逐时购电与费用'!A2795</x:f>
        <x:v>45708.381944444445</x:v>
      </x:c>
      <x:c r="B2795" s="13" t="n">
        <x:v>45708</x:v>
      </x:c>
      <x:c r="C2795" s="12" t="n">
        <x:v>1156.4125905888664</x:v>
      </x:c>
      <x:c r="D2795" s="12" t="n">
        <x:v>893.4386347832753</x:v>
      </x:c>
      <x:c r="E2795" s="12" t="n">
        <x:v>1122.8616166666666</x:v>
      </x:c>
      <x:c r="F2795" s="12" t="n">
        <x:v>845.7913</x:v>
      </x:c>
      <x:c r="G2795" s="12" t="n">
        <x:f>E2795-F2795</x:f>
        <x:v>277.0703166666666</x:v>
      </x:c>
      <x:c r="H2795" s="12" t="n">
        <x:f>G2795-C2795+D2795</x:f>
        <x:v>14.096360861075595</x:v>
      </x:c>
      <x:c r="I2795" s="12" t="n">
        <x:v>1159.4297525</x:v>
      </x:c>
      <x:c r="J2795" s="12" t="n">
        <x:v>951.9572019887621</x:v>
      </x:c>
      <x:c r="K2795" s="12" t="n">
        <x:f>G2795-I2795+J2795</x:f>
        <x:v>69.59776615542876</x:v>
      </x:c>
      <x:c r="L2795" s="12" t="n">
        <x:v>1200.000000011111</x:v>
      </x:c>
      <x:c r="M2795" s="12" t="n">
        <x:v>1200.000000011111</x:v>
      </x:c>
      <x:c r="N2795" s="12" t="n">
        <x:v>0</x:v>
      </x:c>
      <x:c r="O2795" s="12" t="n">
        <x:v>0</x:v>
      </x:c>
      <x:c r="P2795" s="12" t="n">
        <x:v>0</x:v>
      </x:c>
      <x:c r="Q2795" s="12" t="n">
        <x:v>0</x:v>
      </x:c>
      <x:c r="R2795" s="12" t="n">
        <x:v>1437.6189506322664</x:v>
      </x:c>
      <x:c r="S2795" s="12" t="n">
        <x:v>559.1421237331742</x:v>
      </x:c>
      <x:c r="T2795" s="12" t="n">
        <x:v>403.2286395277829</x:v>
      </x:c>
      <x:c r="U2795" s="12" t="n">
        <x:f>'逐时购电与费用'!H2795+'逐时购电与费用'!J2795+F2795-P2795+O2795-E2795-N2795/'月度汇总'!$F$6-Q2795</x:f>
        <x:v>0</x:v>
      </x:c>
      <x:c r="V2795" s="12" t="n">
        <x:f>M2795-L2795-N2795+O2795/'月度汇总'!$F$7</x:f>
        <x:v>0</x:v>
      </x:c>
    </x:row>
    <x:row r="2796" ht="20" customHeight="1">
      <x:c r="A2796" s="13" t="n">
        <x:f>'逐时购电与费用'!A2796</x:f>
        <x:v>45708.38888888889</x:v>
      </x:c>
      <x:c r="B2796" s="13" t="n">
        <x:v>45708</x:v>
      </x:c>
      <x:c r="C2796" s="12" t="n">
        <x:v>1159.7792937619874</x:v>
      </x:c>
      <x:c r="D2796" s="12" t="n">
        <x:v>907.7772164829098</x:v>
      </x:c>
      <x:c r="E2796" s="12" t="n">
        <x:v>1158.9605333333334</x:v>
      </x:c>
      <x:c r="F2796" s="12" t="n">
        <x:v>891.8267666666667</x:v>
      </x:c>
      <x:c r="G2796" s="12" t="n">
        <x:f>E2796-F2796</x:f>
        <x:v>267.1337666666667</x:v>
      </x:c>
      <x:c r="H2796" s="12" t="n">
        <x:f>G2796-C2796+D2796</x:f>
        <x:v>15.131689387589063</x:v>
      </x:c>
      <x:c r="I2796" s="12" t="n">
        <x:v>1158.0947016666667</x:v>
      </x:c>
      <x:c r="J2796" s="12" t="n">
        <x:v>964.7038020689299</x:v>
      </x:c>
      <x:c r="K2796" s="12" t="n">
        <x:f>G2796-I2796+J2796</x:f>
        <x:v>73.74286706892997</x:v>
      </x:c>
      <x:c r="L2796" s="12" t="n">
        <x:v>1200.000000011111</x:v>
      </x:c>
      <x:c r="M2796" s="12" t="n">
        <x:v>1200.000000011111</x:v>
      </x:c>
      <x:c r="N2796" s="12" t="n">
        <x:v>0</x:v>
      </x:c>
      <x:c r="O2796" s="12" t="n">
        <x:v>0</x:v>
      </x:c>
      <x:c r="P2796" s="12" t="n">
        <x:v>0</x:v>
      </x:c>
      <x:c r="Q2796" s="12" t="n">
        <x:v>0</x:v>
      </x:c>
      <x:c r="R2796" s="12" t="n">
        <x:v>1234.1421237431741</x:v>
      </x:c>
      <x:c r="S2796" s="12" t="n">
        <x:v>409.1692120473663</x:v>
      </x:c>
      <x:c r="T2796" s="12" t="n">
        <x:v>354.27769577711933</x:v>
      </x:c>
      <x:c r="U2796" s="12" t="n">
        <x:f>'逐时购电与费用'!H2796+'逐时购电与费用'!J2796+F2796-P2796+O2796-E2796-N2796/'月度汇总'!$F$6-Q2796</x:f>
        <x:v>0</x:v>
      </x:c>
      <x:c r="V2796" s="12" t="n">
        <x:f>M2796-L2796-N2796+O2796/'月度汇总'!$F$7</x:f>
        <x:v>0</x:v>
      </x:c>
    </x:row>
    <x:row r="2797" ht="20" customHeight="1">
      <x:c r="A2797" s="13" t="n">
        <x:f>'逐时购电与费用'!A2797</x:f>
        <x:v>45708.39583333333</x:v>
      </x:c>
      <x:c r="B2797" s="13" t="n">
        <x:v>45708</x:v>
      </x:c>
      <x:c r="C2797" s="12" t="n">
        <x:v>1171.294748460469</x:v>
      </x:c>
      <x:c r="D2797" s="12" t="n">
        <x:v>922.6984427580238</x:v>
      </x:c>
      <x:c r="E2797" s="12" t="n">
        <x:v>1177.73</x:v>
      </x:c>
      <x:c r="F2797" s="12" t="n">
        <x:v>930.75</x:v>
      </x:c>
      <x:c r="G2797" s="12" t="n">
        <x:f>E2797-F2797</x:f>
        <x:v>246.98000000000002</x:v>
      </x:c>
      <x:c r="H2797" s="12" t="n">
        <x:f>G2797-C2797+D2797</x:f>
        <x:v>-1.6163057024451746</x:v>
      </x:c>
      <x:c r="I2797" s="12" t="n">
        <x:v>1169.6981083333333</x:v>
      </x:c>
      <x:c r="J2797" s="12" t="n">
        <x:v>977.9683569613723</x:v>
      </x:c>
      <x:c r="K2797" s="12" t="n">
        <x:f>G2797-I2797+J2797</x:f>
        <x:v>55.250248628039</x:v>
      </x:c>
      <x:c r="L2797" s="12" t="n">
        <x:v>1200.000000011111</x:v>
      </x:c>
      <x:c r="M2797" s="12" t="n">
        <x:v>1200.000000011111</x:v>
      </x:c>
      <x:c r="N2797" s="12" t="n">
        <x:v>0</x:v>
      </x:c>
      <x:c r="O2797" s="12" t="n">
        <x:v>0</x:v>
      </x:c>
      <x:c r="P2797" s="12" t="n">
        <x:v>0</x:v>
      </x:c>
      <x:c r="Q2797" s="12" t="n">
        <x:v>0</x:v>
      </x:c>
      <x:c r="R2797" s="12" t="n">
        <x:v>1084.169212057366</x:v>
      </x:c>
      <x:c r="S2797" s="12" t="n">
        <x:v>340.2353889588321</x:v>
      </x:c>
      <x:c r="T2797" s="12" t="n">
        <x:v>340.2353889588321</x:v>
      </x:c>
      <x:c r="U2797" s="12" t="n">
        <x:f>'逐时购电与费用'!H2797+'逐时购电与费用'!J2797+F2797-P2797+O2797-E2797-N2797/'月度汇总'!$F$6-Q2797</x:f>
        <x:v>0</x:v>
      </x:c>
      <x:c r="V2797" s="12" t="n">
        <x:f>M2797-L2797-N2797+O2797/'月度汇总'!$F$7</x:f>
        <x:v>0</x:v>
      </x:c>
    </x:row>
    <x:row r="2798" ht="20" customHeight="1">
      <x:c r="A2798" s="13" t="n">
        <x:f>'逐时购电与费用'!A2798</x:f>
        <x:v>45708.40277777778</x:v>
      </x:c>
      <x:c r="B2798" s="13" t="n">
        <x:v>45708</x:v>
      </x:c>
      <x:c r="C2798" s="12" t="n">
        <x:v>1170.6890034824412</x:v>
      </x:c>
      <x:c r="D2798" s="12" t="n">
        <x:v>940.6151395839723</x:v>
      </x:c>
      <x:c r="E2798" s="12" t="n">
        <x:v>1141.6114666666667</x:v>
      </x:c>
      <x:c r="F2798" s="12" t="n">
        <x:v>957.8283499999999</x:v>
      </x:c>
      <x:c r="G2798" s="12" t="n">
        <x:f>E2798-F2798</x:f>
        <x:v>183.78311666666684</x:v>
      </x:c>
      <x:c r="H2798" s="12" t="n">
        <x:f>G2798-C2798+D2798</x:f>
        <x:v>-46.290747231802015</x:v>
      </x:c>
      <x:c r="I2798" s="12" t="n">
        <x:v>1172.9625975</x:v>
      </x:c>
      <x:c r="J2798" s="12" t="n">
        <x:v>993.8958018078733</x:v>
      </x:c>
      <x:c r="K2798" s="12" t="n">
        <x:f>G2798-I2798+J2798</x:f>
        <x:v>4.716320974540281</x:v>
      </x:c>
      <x:c r="L2798" s="12" t="n">
        <x:v>1200.000000011111</x:v>
      </x:c>
      <x:c r="M2798" s="12" t="n">
        <x:v>1200.000000011111</x:v>
      </x:c>
      <x:c r="N2798" s="12" t="n">
        <x:v>0</x:v>
      </x:c>
      <x:c r="O2798" s="12" t="n">
        <x:v>0</x:v>
      </x:c>
      <x:c r="P2798" s="12" t="n">
        <x:v>0</x:v>
      </x:c>
      <x:c r="Q2798" s="12" t="n">
        <x:v>0</x:v>
      </x:c>
      <x:c r="R2798" s="12" t="n">
        <x:v>986.5242291851511</x:v>
      </x:c>
      <x:c r="S2798" s="12" t="n">
        <x:v>296.4914649270863</x:v>
      </x:c>
      <x:c r="T2798" s="12" t="n">
        <x:v>280.142757926345</x:v>
      </x:c>
      <x:c r="U2798" s="12" t="n">
        <x:f>'逐时购电与费用'!H2798+'逐时购电与费用'!J2798+F2798-P2798+O2798-E2798-N2798/'月度汇总'!$F$6-Q2798</x:f>
        <x:v>0</x:v>
      </x:c>
      <x:c r="V2798" s="12" t="n">
        <x:f>M2798-L2798-N2798+O2798/'月度汇总'!$F$7</x:f>
        <x:v>0</x:v>
      </x:c>
    </x:row>
    <x:row r="2799" ht="20" customHeight="1">
      <x:c r="A2799" s="13" t="n">
        <x:f>'逐时购电与费用'!A2799</x:f>
        <x:v>45708.40972222222</x:v>
      </x:c>
      <x:c r="B2799" s="13" t="n">
        <x:v>45708</x:v>
      </x:c>
      <x:c r="C2799" s="12" t="n">
        <x:v>1168.4140611519942</x:v>
      </x:c>
      <x:c r="D2799" s="12" t="n">
        <x:v>955.7504438661356</x:v>
      </x:c>
      <x:c r="E2799" s="12" t="n">
        <x:v>1119.1488666666667</x:v>
      </x:c>
      <x:c r="F2799" s="12" t="n">
        <x:v>978.7959333333333</x:v>
      </x:c>
      <x:c r="G2799" s="12" t="n">
        <x:f>E2799-F2799</x:f>
        <x:v>140.35293333333334</x:v>
      </x:c>
      <x:c r="H2799" s="12" t="n">
        <x:f>G2799-C2799+D2799</x:f>
        <x:v>-72.31068395252532</x:v>
      </x:c>
      <x:c r="I2799" s="12" t="n">
        <x:v>1170.7708541666666</x:v>
      </x:c>
      <x:c r="J2799" s="12" t="n">
        <x:v>1007.350666090671</x:v>
      </x:c>
      <x:c r="K2799" s="12" t="n">
        <x:f>G2799-I2799+J2799</x:f>
        <x:v>-23.06725474266227</x:v>
      </x:c>
      <x:c r="L2799" s="12" t="n">
        <x:v>1200.000000011111</x:v>
      </x:c>
      <x:c r="M2799" s="12" t="n">
        <x:v>1200.000000011111</x:v>
      </x:c>
      <x:c r="N2799" s="12" t="n">
        <x:v>0</x:v>
      </x:c>
      <x:c r="O2799" s="12" t="n">
        <x:v>0</x:v>
      </x:c>
      <x:c r="P2799" s="12" t="n">
        <x:v>0</x:v>
      </x:c>
      <x:c r="Q2799" s="12" t="n">
        <x:v>0</x:v>
      </x:c>
      <x:c r="R2799" s="12" t="n">
        <x:v>971.4914649370861</x:v>
      </x:c>
      <x:c r="S2799" s="12" t="n">
        <x:v>279.0165643364894</x:v>
      </x:c>
      <x:c r="T2799" s="12" t="n">
        <x:v>224.0383947770049</x:v>
      </x:c>
      <x:c r="U2799" s="12" t="n">
        <x:f>'逐时购电与费用'!H2799+'逐时购电与费用'!J2799+F2799-P2799+O2799-E2799-N2799/'月度汇总'!$F$6-Q2799</x:f>
        <x:v>0</x:v>
      </x:c>
      <x:c r="V2799" s="12" t="n">
        <x:f>M2799-L2799-N2799+O2799/'月度汇总'!$F$7</x:f>
        <x:v>0</x:v>
      </x:c>
    </x:row>
    <x:row r="2800" ht="20" customHeight="1">
      <x:c r="A2800" s="13" t="n">
        <x:f>'逐时购电与费用'!A2800</x:f>
        <x:v>45708.41666666667</x:v>
      </x:c>
      <x:c r="B2800" s="13" t="n">
        <x:v>45708</x:v>
      </x:c>
      <x:c r="C2800" s="12" t="n">
        <x:v>1162.5350039349098</x:v>
      </x:c>
      <x:c r="D2800" s="12" t="n">
        <x:v>983.6124525361327</x:v>
      </x:c>
      <x:c r="E2800" s="12" t="n">
        <x:v>1129.6483333333333</x:v>
      </x:c>
      <x:c r="F2800" s="12" t="n">
        <x:v>993.1187499999999</x:v>
      </x:c>
      <x:c r="G2800" s="12" t="n">
        <x:f>E2800-F2800</x:f>
        <x:v>136.52958333333345</x:v>
      </x:c>
      <x:c r="H2800" s="12" t="n">
        <x:f>G2800-C2800+D2800</x:f>
        <x:v>-42.39296806544371</x:v>
      </x:c>
      <x:c r="I2800" s="12" t="n">
        <x:v>1164.9727166666664</x:v>
      </x:c>
      <x:c r="J2800" s="12" t="n">
        <x:v>1080.538467955563</x:v>
      </x:c>
      <x:c r="K2800" s="12" t="n">
        <x:f>G2800-I2800+J2800</x:f>
        <x:v>52.095334622229984</x:v>
      </x:c>
      <x:c r="L2800" s="12" t="n">
        <x:v>1200.000000011111</x:v>
      </x:c>
      <x:c r="M2800" s="12" t="n">
        <x:v>1200.000000011111</x:v>
      </x:c>
      <x:c r="N2800" s="12" t="n">
        <x:v>0</x:v>
      </x:c>
      <x:c r="O2800" s="12" t="n">
        <x:v>0</x:v>
      </x:c>
      <x:c r="P2800" s="12" t="n">
        <x:v>0</x:v>
      </x:c>
      <x:c r="Q2800" s="12" t="n">
        <x:v>0</x:v>
      </x:c>
      <x:c r="R2800" s="12" t="n">
        <x:v>954.0165643464894</x:v>
      </x:c>
      <x:c r="S2800" s="12" t="n">
        <x:v>238.86479681251285</x:v>
      </x:c>
      <x:c r="T2800" s="12" t="n">
        <x:v>238.86479681251285</x:v>
      </x:c>
      <x:c r="U2800" s="12" t="n">
        <x:f>'逐时购电与费用'!H2800+'逐时购电与费用'!J2800+F2800-P2800+O2800-E2800-N2800/'月度汇总'!$F$6-Q2800</x:f>
        <x:v>0</x:v>
      </x:c>
      <x:c r="V2800" s="12" t="n">
        <x:f>M2800-L2800-N2800+O2800/'月度汇总'!$F$7</x:f>
        <x:v>0</x:v>
      </x:c>
    </x:row>
    <x:row r="2801" ht="20" customHeight="1">
      <x:c r="A2801" s="13" t="n">
        <x:f>'逐时购电与费用'!A2801</x:f>
        <x:v>45708.42361111111</x:v>
      </x:c>
      <x:c r="B2801" s="13" t="n">
        <x:v>45708</x:v>
      </x:c>
      <x:c r="C2801" s="12" t="n">
        <x:v>1142.9953802224532</x:v>
      </x:c>
      <x:c r="D2801" s="12" t="n">
        <x:v>993.2751383027194</x:v>
      </x:c>
      <x:c r="E2801" s="12" t="n">
        <x:v>1131.2548666666667</x:v>
      </x:c>
      <x:c r="F2801" s="12" t="n">
        <x:v>993.74785</x:v>
      </x:c>
      <x:c r="G2801" s="12" t="n">
        <x:f>E2801-F2801</x:f>
        <x:v>137.5070166666667</x:v>
      </x:c>
      <x:c r="H2801" s="12" t="n">
        <x:f>G2801-C2801+D2801</x:f>
        <x:v>-12.213225253067094</x:v>
      </x:c>
      <x:c r="I2801" s="12" t="n">
        <x:v>1145.511795833333</x:v>
      </x:c>
      <x:c r="J2801" s="12" t="n">
        <x:v>1089.1283266840696</x:v>
      </x:c>
      <x:c r="K2801" s="12" t="n">
        <x:f>G2801-I2801+J2801</x:f>
        <x:v>81.12354751740327</x:v>
      </x:c>
      <x:c r="L2801" s="12" t="n">
        <x:v>1200.000000011111</x:v>
      </x:c>
      <x:c r="M2801" s="12" t="n">
        <x:v>1200.000000011111</x:v>
      </x:c>
      <x:c r="N2801" s="12" t="n">
        <x:v>0</x:v>
      </x:c>
      <x:c r="O2801" s="12" t="n">
        <x:v>0</x:v>
      </x:c>
      <x:c r="P2801" s="12" t="n">
        <x:v>0</x:v>
      </x:c>
      <x:c r="Q2801" s="12" t="n">
        <x:v>0</x:v>
      </x:c>
      <x:c r="R2801" s="12" t="n">
        <x:v>799.5860162350801</x:v>
      </x:c>
      <x:c r="S2801" s="12" t="n">
        <x:v>211.10612923382791</x:v>
      </x:c>
      <x:c r="T2801" s="12" t="n">
        <x:v>211.10612923382791</x:v>
      </x:c>
      <x:c r="U2801" s="12" t="n">
        <x:f>'逐时购电与费用'!H2801+'逐时购电与费用'!J2801+F2801-P2801+O2801-E2801-N2801/'月度汇总'!$F$6-Q2801</x:f>
        <x:v>0</x:v>
      </x:c>
      <x:c r="V2801" s="12" t="n">
        <x:f>M2801-L2801-N2801+O2801/'月度汇总'!$F$7</x:f>
        <x:v>0</x:v>
      </x:c>
    </x:row>
    <x:row r="2802" ht="20" customHeight="1">
      <x:c r="A2802" s="13" t="n">
        <x:f>'逐时购电与费用'!A2802</x:f>
        <x:v>45708.430555555555</x:v>
      </x:c>
      <x:c r="B2802" s="13" t="n">
        <x:v>45708</x:v>
      </x:c>
      <x:c r="C2802" s="12" t="n">
        <x:v>1146.1186292831896</x:v>
      </x:c>
      <x:c r="D2802" s="12" t="n">
        <x:v>1002.9996166568144</x:v>
      </x:c>
      <x:c r="E2802" s="12" t="n">
        <x:v>1139.7867333333334</x:v>
      </x:c>
      <x:c r="F2802" s="12" t="n">
        <x:v>984.45955</x:v>
      </x:c>
      <x:c r="G2802" s="12" t="n">
        <x:f>E2802-F2802</x:f>
        <x:v>155.32718333333332</x:v>
      </x:c>
      <x:c r="H2802" s="12" t="n">
        <x:f>G2802-C2802+D2802</x:f>
        <x:v>12.208170706958072</x:v>
      </x:c>
      <x:c r="I2802" s="12" t="n">
        <x:v>1148.7115916666667</x:v>
      </x:c>
      <x:c r="J2802" s="12" t="n">
        <x:v>1097.7731173031486</x:v>
      </x:c>
      <x:c r="K2802" s="12" t="n">
        <x:f>G2802-I2802+J2802</x:f>
        <x:v>104.3887089698153</x:v>
      </x:c>
      <x:c r="L2802" s="12" t="n">
        <x:v>1200.000000011111</x:v>
      </x:c>
      <x:c r="M2802" s="12" t="n">
        <x:v>1200.000000011111</x:v>
      </x:c>
      <x:c r="N2802" s="12" t="n">
        <x:v>0</x:v>
      </x:c>
      <x:c r="O2802" s="12" t="n">
        <x:v>0</x:v>
      </x:c>
      <x:c r="P2802" s="12" t="n">
        <x:v>0</x:v>
      </x:c>
      <x:c r="Q2802" s="12" t="n">
        <x:v>0</x:v>
      </x:c>
      <x:c r="R2802" s="12" t="n">
        <x:v>694.3691933546564</x:v>
      </x:c>
      <x:c r="S2802" s="12" t="n">
        <x:v>172.69892922905728</x:v>
      </x:c>
      <x:c r="T2802" s="12" t="n">
        <x:v>172.69892922905728</x:v>
      </x:c>
      <x:c r="U2802" s="12" t="n">
        <x:f>'逐时购电与费用'!H2802+'逐时购电与费用'!J2802+F2802-P2802+O2802-E2802-N2802/'月度汇总'!$F$6-Q2802</x:f>
        <x:v>0</x:v>
      </x:c>
      <x:c r="V2802" s="12" t="n">
        <x:f>M2802-L2802-N2802+O2802/'月度汇总'!$F$7</x:f>
        <x:v>0</x:v>
      </x:c>
    </x:row>
    <x:row r="2803" ht="20" customHeight="1">
      <x:c r="A2803" s="13" t="n">
        <x:f>'逐时购电与费用'!A2803</x:f>
        <x:v>45708.4375</x:v>
      </x:c>
      <x:c r="B2803" s="13" t="n">
        <x:v>45708</x:v>
      </x:c>
      <x:c r="C2803" s="12" t="n">
        <x:v>1160.4334712161194</x:v>
      </x:c>
      <x:c r="D2803" s="12" t="n">
        <x:v>1010.5086253290258</x:v>
      </x:c>
      <x:c r="E2803" s="12" t="n">
        <x:v>1148.1133333333332</x:v>
      </x:c>
      <x:c r="F2803" s="12" t="n">
        <x:v>988.65625</x:v>
      </x:c>
      <x:c r="G2803" s="12" t="n">
        <x:f>E2803-F2803</x:f>
        <x:v>159.45708333333323</x:v>
      </x:c>
      <x:c r="H2803" s="12" t="n">
        <x:f>G2803-C2803+D2803</x:f>
        <x:v>9.532237446239606</x:v>
      </x:c>
      <x:c r="I2803" s="12" t="n">
        <x:v>1161.0954833333333</x:v>
      </x:c>
      <x:c r="J2803" s="12" t="n">
        <x:v>1104.4484170328024</x:v>
      </x:c>
      <x:c r="K2803" s="12" t="n">
        <x:f>G2803-I2803+J2803</x:f>
        <x:v>102.8100170328023</x:v>
      </x:c>
      <x:c r="L2803" s="12" t="n">
        <x:v>1200.000000011111</x:v>
      </x:c>
      <x:c r="M2803" s="12" t="n">
        <x:v>1200.000000011111</x:v>
      </x:c>
      <x:c r="N2803" s="12" t="n">
        <x:v>0</x:v>
      </x:c>
      <x:c r="O2803" s="12" t="n">
        <x:v>0</x:v>
      </x:c>
      <x:c r="P2803" s="12" t="n">
        <x:v>0</x:v>
      </x:c>
      <x:c r="Q2803" s="12" t="n">
        <x:v>0</x:v>
      </x:c>
      <x:c r="R2803" s="12" t="n">
        <x:v>634.6271185820681</x:v>
      </x:c>
      <x:c r="S2803" s="12" t="n">
        <x:v>166.62227870429365</x:v>
      </x:c>
      <x:c r="T2803" s="12" t="n">
        <x:v>166.62227870429365</x:v>
      </x:c>
      <x:c r="U2803" s="12" t="n">
        <x:f>'逐时购电与费用'!H2803+'逐时购电与费用'!J2803+F2803-P2803+O2803-E2803-N2803/'月度汇总'!$F$6-Q2803</x:f>
        <x:v>0</x:v>
      </x:c>
      <x:c r="V2803" s="12" t="n">
        <x:f>M2803-L2803-N2803+O2803/'月度汇总'!$F$7</x:f>
        <x:v>0</x:v>
      </x:c>
    </x:row>
    <x:row r="2804" ht="20" customHeight="1">
      <x:c r="A2804" s="13" t="n">
        <x:f>'逐时购电与费用'!A2804</x:f>
        <x:v>45708.444444444445</x:v>
      </x:c>
      <x:c r="B2804" s="13" t="n">
        <x:v>45708</x:v>
      </x:c>
      <x:c r="C2804" s="12" t="n">
        <x:v>1138.4565052384335</x:v>
      </x:c>
      <x:c r="D2804" s="12" t="n">
        <x:v>1013.8189359309869</x:v>
      </x:c>
      <x:c r="E2804" s="12" t="n">
        <x:v>1127.9551333333334</x:v>
      </x:c>
      <x:c r="F2804" s="12" t="n">
        <x:v>1030.3393833333332</x:v>
      </x:c>
      <x:c r="G2804" s="12" t="n">
        <x:f>E2804-F2804</x:f>
        <x:v>97.61575000000016</x:v>
      </x:c>
      <x:c r="H2804" s="12" t="n">
        <x:f>G2804-C2804+D2804</x:f>
        <x:v>-27.021819307446435</x:v>
      </x:c>
      <x:c r="I2804" s="12" t="n">
        <x:v>1137.5128608333332</x:v>
      </x:c>
      <x:c r="J2804" s="12" t="n">
        <x:v>1107.3911910301367</x:v>
      </x:c>
      <x:c r="K2804" s="12" t="n">
        <x:f>G2804-I2804+J2804</x:f>
        <x:v>67.49408019680368</x:v>
      </x:c>
      <x:c r="L2804" s="12" t="n">
        <x:v>1200.000000011111</x:v>
      </x:c>
      <x:c r="M2804" s="12" t="n">
        <x:v>1200.000000011111</x:v>
      </x:c>
      <x:c r="N2804" s="12" t="n">
        <x:v>0</x:v>
      </x:c>
      <x:c r="O2804" s="12" t="n">
        <x:v>0</x:v>
      </x:c>
      <x:c r="P2804" s="12" t="n">
        <x:v>0</x:v>
      </x:c>
      <x:c r="Q2804" s="12" t="n">
        <x:v>0</x:v>
      </x:c>
      <x:c r="R2804" s="12" t="n">
        <x:v>587.4698192193025</x:v>
      </x:c>
      <x:c r="S2804" s="12" t="n">
        <x:v>128.17121604295107</x:v>
      </x:c>
      <x:c r="T2804" s="12" t="n">
        <x:v>128.17121604295107</x:v>
      </x:c>
      <x:c r="U2804" s="12" t="n">
        <x:f>'逐时购电与费用'!H2804+'逐时购电与费用'!J2804+F2804-P2804+O2804-E2804-N2804/'月度汇总'!$F$6-Q2804</x:f>
        <x:v>0</x:v>
      </x:c>
      <x:c r="V2804" s="12" t="n">
        <x:f>M2804-L2804-N2804+O2804/'月度汇总'!$F$7</x:f>
        <x:v>0</x:v>
      </x:c>
    </x:row>
    <x:row r="2805" ht="20" customHeight="1">
      <x:c r="A2805" s="13" t="n">
        <x:f>'逐时购电与费用'!A2805</x:f>
        <x:v>45708.45138888889</x:v>
      </x:c>
      <x:c r="B2805" s="13" t="n">
        <x:v>45708</x:v>
      </x:c>
      <x:c r="C2805" s="12" t="n">
        <x:v>1124.9123354745143</x:v>
      </x:c>
      <x:c r="D2805" s="12" t="n">
        <x:v>1021.6915472315229</x:v>
      </x:c>
      <x:c r="E2805" s="12" t="n">
        <x:v>1117.0446499999998</x:v>
      </x:c>
      <x:c r="F2805" s="12" t="n">
        <x:v>1070.2986666666666</x:v>
      </x:c>
      <x:c r="G2805" s="12" t="n">
        <x:f>E2805-F2805</x:f>
        <x:v>46.74598333333324</x:v>
      </x:c>
      <x:c r="H2805" s="12" t="n">
        <x:f>G2805-C2805+D2805</x:f>
        <x:v>-56.47480490965813</x:v>
      </x:c>
      <x:c r="I2805" s="12" t="n">
        <x:v>1124.0391174999997</x:v>
      </x:c>
      <x:c r="J2805" s="12" t="n">
        <x:v>1114.3897233771054</x:v>
      </x:c>
      <x:c r="K2805" s="12" t="n">
        <x:f>G2805-I2805+J2805</x:f>
        <x:v>37.09658921043888</x:v>
      </x:c>
      <x:c r="L2805" s="12" t="n">
        <x:v>1200.000000011111</x:v>
      </x:c>
      <x:c r="M2805" s="12" t="n">
        <x:v>1200.000000011111</x:v>
      </x:c>
      <x:c r="N2805" s="12" t="n">
        <x:v>0</x:v>
      </x:c>
      <x:c r="O2805" s="12" t="n">
        <x:v>0</x:v>
      </x:c>
      <x:c r="P2805" s="12" t="n">
        <x:v>0</x:v>
      </x:c>
      <x:c r="Q2805" s="12" t="n">
        <x:v>0</x:v>
      </x:c>
      <x:c r="R2805" s="12" t="n">
        <x:v>489.4202729695479</x:v>
      </x:c>
      <x:c r="S2805" s="12" t="n">
        <x:v>118.8378809661956</x:v>
      </x:c>
      <x:c r="T2805" s="12" t="n">
        <x:v>83.65016313473188</x:v>
      </x:c>
      <x:c r="U2805" s="12" t="n">
        <x:f>'逐时购电与费用'!H2805+'逐时购电与费用'!J2805+F2805-P2805+O2805-E2805-N2805/'月度汇总'!$F$6-Q2805</x:f>
        <x:v>0</x:v>
      </x:c>
      <x:c r="V2805" s="12" t="n">
        <x:f>M2805-L2805-N2805+O2805/'月度汇总'!$F$7</x:f>
        <x:v>0</x:v>
      </x:c>
    </x:row>
    <x:row r="2806" ht="20" customHeight="1">
      <x:c r="A2806" s="13" t="n">
        <x:f>'逐时购电与费用'!A2806</x:f>
        <x:v>45708.45833333333</x:v>
      </x:c>
      <x:c r="B2806" s="13" t="n">
        <x:v>45708</x:v>
      </x:c>
      <x:c r="C2806" s="12" t="n">
        <x:v>1138.242470912819</x:v>
      </x:c>
      <x:c r="D2806" s="12" t="n">
        <x:v>1143.8754554550858</x:v>
      </x:c>
      <x:c r="E2806" s="12" t="n">
        <x:v>1119.9433333333332</x:v>
      </x:c>
      <x:c r="F2806" s="12" t="n">
        <x:v>1091.4125</x:v>
      </x:c>
      <x:c r="G2806" s="12" t="n">
        <x:f>E2806-F2806</x:f>
        <x:v>28.53083333333325</x:v>
      </x:c>
      <x:c r="H2806" s="12" t="n">
        <x:f>G2806-C2806+D2806</x:f>
        <x:v>34.16381787559999</x:v>
      </x:c>
      <x:c r="I2806" s="12" t="n">
        <x:v>1138.6699916666664</x:v>
      </x:c>
      <x:c r="J2806" s="12" t="n">
        <x:v>1211.0539970860616</x:v>
      </x:c>
      <x:c r="K2806" s="12" t="n">
        <x:f>G2806-I2806+J2806</x:f>
        <x:v>100.91483875272843</x:v>
      </x:c>
      <x:c r="L2806" s="12" t="n">
        <x:v>1200.000000011111</x:v>
      </x:c>
      <x:c r="M2806" s="12" t="n">
        <x:v>1854.0414885032137</x:v>
      </x:c>
      <x:c r="N2806" s="12" t="n">
        <x:v>654.0414884921026</x:v>
      </x:c>
      <x:c r="O2806" s="12" t="n">
        <x:v>0</x:v>
      </x:c>
      <x:c r="P2806" s="12" t="n">
        <x:v>0</x:v>
      </x:c>
      <x:c r="Q2806" s="12" t="n">
        <x:v>0</x:v>
      </x:c>
      <x:c r="R2806" s="12" t="n">
        <x:v>444.24177822436</x:v>
      </x:c>
      <x:c r="S2806" s="12" t="n">
        <x:v>118.83788096619514</x:v>
      </x:c>
      <x:c r="T2806" s="12" t="n">
        <x:v>0</x:v>
      </x:c>
      <x:c r="U2806" s="12" t="n">
        <x:f>'逐时购电与费用'!H2806+'逐时购电与费用'!J2806+F2806-P2806+O2806-E2806-N2806/'月度汇总'!$F$6-Q2806</x:f>
        <x:v>1.111175151891075e-9</x:v>
      </x:c>
      <x:c r="V2806" s="12" t="n">
        <x:f>M2806-L2806-N2806+O2806/'月度汇总'!$F$7</x:f>
        <x:v>0</x:v>
      </x:c>
    </x:row>
    <x:row r="2807" ht="20" customHeight="1">
      <x:c r="A2807" s="13" t="n">
        <x:f>'逐时购电与费用'!A2807</x:f>
        <x:v>45708.46527777778</x:v>
      </x:c>
      <x:c r="B2807" s="13" t="n">
        <x:v>45708</x:v>
      </x:c>
      <x:c r="C2807" s="12" t="n">
        <x:v>1149.8101811972786</x:v>
      </x:c>
      <x:c r="D2807" s="12" t="n">
        <x:v>1151.8806010307324</x:v>
      </x:c>
      <x:c r="E2807" s="12" t="n">
        <x:v>1106.4989666666665</x:v>
      </x:c>
      <x:c r="F2807" s="12" t="n">
        <x:v>1116.2707999999998</x:v>
      </x:c>
      <x:c r="G2807" s="12" t="n">
        <x:f>E2807-F2807</x:f>
        <x:v>-9.771833333333234</x:v>
      </x:c>
      <x:c r="H2807" s="12" t="n">
        <x:f>G2807-C2807+D2807</x:f>
        <x:v>-7.701413499879436</x:v>
      </x:c>
      <x:c r="I2807" s="12" t="n">
        <x:v>1149.0720808333333</x:v>
      </x:c>
      <x:c r="J2807" s="12" t="n">
        <x:v>1218.1703487150999</x:v>
      </x:c>
      <x:c r="K2807" s="12" t="n">
        <x:f>G2807-I2807+J2807</x:f>
        <x:v>59.326434548433326</x:v>
      </x:c>
      <x:c r="L2807" s="12" t="n">
        <x:v>1854.0414885032137</x:v>
      </x:c>
      <x:c r="M2807" s="12" t="n">
        <x:v>2546.6917391470124</x:v>
      </x:c>
      <x:c r="N2807" s="12" t="n">
        <x:v>692.6502506437988</x:v>
      </x:c>
      <x:c r="O2807" s="12" t="n">
        <x:v>0</x:v>
      </x:c>
      <x:c r="P2807" s="12" t="n">
        <x:v>0</x:v>
      </x:c>
      <x:c r="Q2807" s="12" t="n">
        <x:v>0</x:v>
      </x:c>
      <x:c r="R2807" s="12" t="n">
        <x:v>422.0481417550655</x:v>
      </x:c>
      <x:c r="S2807" s="12" t="n">
        <x:v>118.83788096619514</x:v>
      </x:c>
      <x:c r="T2807" s="12" t="n">
        <x:v>0</x:v>
      </x:c>
      <x:c r="U2807" s="12" t="n">
        <x:f>'逐时购电与费用'!H2807+'逐时购电与费用'!J2807+F2807-P2807+O2807-E2807-N2807/'月度汇总'!$F$6-Q2807</x:f>
        <x:v>1.111175151891075e-9</x:v>
      </x:c>
      <x:c r="V2807" s="12" t="n">
        <x:f>M2807-L2807-N2807+O2807/'月度汇总'!$F$7</x:f>
        <x:v>-1.1368683772161603e-13</x:v>
      </x:c>
    </x:row>
    <x:row r="2808" ht="20" customHeight="1">
      <x:c r="A2808" s="13" t="n">
        <x:f>'逐时购电与费用'!A2808</x:f>
        <x:v>45708.47222222222</x:v>
      </x:c>
      <x:c r="B2808" s="13" t="n">
        <x:v>45708</x:v>
      </x:c>
      <x:c r="C2808" s="12" t="n">
        <x:v>1143.4368440865092</x:v>
      </x:c>
      <x:c r="D2808" s="12" t="n">
        <x:v>1153.8528394206082</x:v>
      </x:c>
      <x:c r="E2808" s="12" t="n">
        <x:v>1106.4526999999998</x:v>
      </x:c>
      <x:c r="F2808" s="12" t="n">
        <x:v>1171.8857833333332</x:v>
      </x:c>
      <x:c r="G2808" s="12" t="n">
        <x:f>E2808-F2808</x:f>
        <x:v>-65.43308333333334</x:v>
      </x:c>
      <x:c r="H2808" s="12" t="n">
        <x:f>G2808-C2808+D2808</x:f>
        <x:v>-55.01708799923426</x:v>
      </x:c>
      <x:c r="I2808" s="12" t="n">
        <x:v>1138.7255641666668</x:v>
      </x:c>
      <x:c r="J2808" s="12" t="n">
        <x:v>1219.9236137551939</x:v>
      </x:c>
      <x:c r="K2808" s="12" t="n">
        <x:f>G2808-I2808+J2808</x:f>
        <x:v>15.764966255193713</x:v>
      </x:c>
      <x:c r="L2808" s="12" t="n">
        <x:v>2546.6917391470124</x:v>
      </x:c>
      <x:c r="M2808" s="12" t="n">
        <x:v>3282.249746980987</x:v>
      </x:c>
      <x:c r="N2808" s="12" t="n">
        <x:v>735.5580078339743</x:v>
      </x:c>
      <x:c r="O2808" s="12" t="n">
        <x:v>0</x:v>
      </x:c>
      <x:c r="P2808" s="12" t="n">
        <x:v>0</x:v>
      </x:c>
      <x:c r="Q2808" s="12" t="n">
        <x:v>0</x:v>
      </x:c>
      <x:c r="R2808" s="12" t="n">
        <x:v>342.1116677893874</x:v>
      </x:c>
      <x:c r="S2808" s="12" t="n">
        <x:v>118.8378809661956</x:v>
      </x:c>
      <x:c r="T2808" s="12" t="n">
        <x:v>0</x:v>
      </x:c>
      <x:c r="U2808" s="12" t="n">
        <x:f>'逐时购电与费用'!H2808+'逐时购电与费用'!J2808+F2808-P2808+O2808-E2808-N2808/'月度汇总'!$F$6-Q2808</x:f>
        <x:v>1.111175151891075e-9</x:v>
      </x:c>
      <x:c r="V2808" s="12" t="n">
        <x:f>M2808-L2808-N2808+O2808/'月度汇总'!$F$7</x:f>
        <x:v>1.1368683772161603e-13</x:v>
      </x:c>
    </x:row>
    <x:row r="2809" ht="20" customHeight="1">
      <x:c r="A2809" s="13" t="n">
        <x:f>'逐时购电与费用'!A2809</x:f>
        <x:v>45708.47916666667</x:v>
      </x:c>
      <x:c r="B2809" s="13" t="n">
        <x:v>45708</x:v>
      </x:c>
      <x:c r="C2809" s="12" t="n">
        <x:v>1125.037701247478</x:v>
      </x:c>
      <x:c r="D2809" s="12" t="n">
        <x:v>1153.1825106864762</x:v>
      </x:c>
      <x:c r="E2809" s="12" t="n">
        <x:v>1128.0566666666666</x:v>
      </x:c>
      <x:c r="F2809" s="12" t="n">
        <x:v>1237.7749999999999</x:v>
      </x:c>
      <x:c r="G2809" s="12" t="n">
        <x:f>E2809-F2809</x:f>
        <x:v>-109.71833333333325</x:v>
      </x:c>
      <x:c r="H2809" s="12" t="n">
        <x:f>G2809-C2809+D2809</x:f>
        <x:v>-81.57352389433504</x:v>
      </x:c>
      <x:c r="I2809" s="12" t="n">
        <x:v>1116.198025</x:v>
      </x:c>
      <x:c r="J2809" s="12" t="n">
        <x:v>1219.327710166177</x:v>
      </x:c>
      <x:c r="K2809" s="12" t="n">
        <x:f>G2809-I2809+J2809</x:f>
        <x:v>-6.58864816715618</x:v>
      </x:c>
      <x:c r="L2809" s="12" t="n">
        <x:v>3282.249746980987</x:v>
      </x:c>
      <x:c r="M2809" s="12" t="n">
        <x:v>4032.249746970987</x:v>
      </x:c>
      <x:c r="N2809" s="12" t="n">
        <x:v>749.99999999</x:v>
      </x:c>
      <x:c r="O2809" s="12" t="n">
        <x:v>0</x:v>
      </x:c>
      <x:c r="P2809" s="12" t="n">
        <x:v>10.572137868388495</x:v>
      </x:c>
      <x:c r="Q2809" s="12" t="n">
        <x:v>0</x:v>
      </x:c>
      <x:c r="R2809" s="12" t="n">
        <x:v>221.3973132187818</x:v>
      </x:c>
      <x:c r="S2809" s="12" t="n">
        <x:v>118.83788096619514</x:v>
      </x:c>
      <x:c r="T2809" s="12" t="n">
        <x:v>0</x:v>
      </x:c>
      <x:c r="U2809" s="12" t="n">
        <x:f>'逐时购电与费用'!H2809+'逐时购电与费用'!J2809+F2809-P2809+O2809-E2809-N2809/'月度汇总'!$F$6-Q2809</x:f>
        <x:v>2.2737367544323206e-13</x:v>
      </x:c>
      <x:c r="V2809" s="12" t="n">
        <x:f>M2809-L2809-N2809+O2809/'月度汇总'!$F$7</x:f>
        <x:v>1.1368683772161603e-13</x:v>
      </x:c>
    </x:row>
    <x:row r="2810" ht="20" customHeight="1">
      <x:c r="A2810" s="13" t="n">
        <x:f>'逐时购电与费用'!A2810</x:f>
        <x:v>45708.48611111111</x:v>
      </x:c>
      <x:c r="B2810" s="13" t="n">
        <x:v>45708</x:v>
      </x:c>
      <x:c r="C2810" s="12" t="n">
        <x:v>1110.5661298835867</x:v>
      </x:c>
      <x:c r="D2810" s="12" t="n">
        <x:v>1155.1597147896098</x:v>
      </x:c>
      <x:c r="E2810" s="12" t="n">
        <x:v>1143.01215</x:v>
      </x:c>
      <x:c r="F2810" s="12" t="n">
        <x:v>1256.6373333333331</x:v>
      </x:c>
      <x:c r="G2810" s="12" t="n">
        <x:f>E2810-F2810</x:f>
        <x:v>-113.6251833333331</x:v>
      </x:c>
      <x:c r="H2810" s="12" t="n">
        <x:f>G2810-C2810+D2810</x:f>
        <x:v>-69.03159842730997</x:v>
      </x:c>
      <x:c r="I2810" s="12" t="n">
        <x:v>1101.7877474999998</x:v>
      </x:c>
      <x:c r="J2810" s="12" t="n">
        <x:v>1221.0853895871585</x:v>
      </x:c>
      <x:c r="K2810" s="12" t="n">
        <x:f>G2810-I2810+J2810</x:f>
        <x:v>5.672458753825595</x:v>
      </x:c>
      <x:c r="L2810" s="12" t="n">
        <x:v>4032.249746970987</x:v>
      </x:c>
      <x:c r="M2810" s="12" t="n">
        <x:v>4780.7942443281145</x:v>
      </x:c>
      <x:c r="N2810" s="12" t="n">
        <x:v>748.5444973571279</x:v>
      </x:c>
      <x:c r="O2810" s="12" t="n">
        <x:v>0</x:v>
      </x:c>
      <x:c r="P2810" s="12" t="n">
        <x:v>0</x:v>
      </x:c>
      <x:c r="Q2810" s="12" t="n">
        <x:v>0</x:v>
      </x:c>
      <x:c r="R2810" s="12" t="n">
        <x:v>116.37435074168872</x:v>
      </x:c>
      <x:c r="S2810" s="12" t="n">
        <x:v>118.83788096619537</x:v>
      </x:c>
      <x:c r="T2810" s="12" t="n">
        <x:v>0</x:v>
      </x:c>
      <x:c r="U2810" s="12" t="n">
        <x:f>'逐时购电与费用'!H2810+'逐时购电与费用'!J2810+F2810-P2810+O2810-E2810-N2810/'月度汇总'!$F$6-Q2810</x:f>
        <x:v>1.111175151891075e-9</x:v>
      </x:c>
      <x:c r="V2810" s="12" t="n">
        <x:f>M2810-L2810-N2810+O2810/'月度汇总'!$F$7</x:f>
        <x:v>-3.410605131648481e-13</x:v>
      </x:c>
    </x:row>
    <x:row r="2811" ht="20" customHeight="1">
      <x:c r="A2811" s="13" t="n">
        <x:f>'逐时购电与费用'!A2811</x:f>
        <x:v>45708.493055555555</x:v>
      </x:c>
      <x:c r="B2811" s="13" t="n">
        <x:v>45708</x:v>
      </x:c>
      <x:c r="C2811" s="12" t="n">
        <x:v>1083.9775776971464</x:v>
      </x:c>
      <x:c r="D2811" s="12" t="n">
        <x:v>1161.341082705224</x:v>
      </x:c>
      <x:c r="E2811" s="12" t="n">
        <x:v>1126.0731166666665</x:v>
      </x:c>
      <x:c r="F2811" s="12" t="n">
        <x:v>1218.8237166666665</x:v>
      </x:c>
      <x:c r="G2811" s="12" t="n">
        <x:f>E2811-F2811</x:f>
        <x:v>-92.75060000000008</x:v>
      </x:c>
      <x:c r="H2811" s="12" t="n">
        <x:f>G2811-C2811+D2811</x:f>
        <x:v>-15.387094991922595</x:v>
      </x:c>
      <x:c r="I2811" s="12" t="n">
        <x:v>1075.2588099999998</x:v>
      </x:c>
      <x:c r="J2811" s="12" t="n">
        <x:v>1226.5804536331877</x:v>
      </x:c>
      <x:c r="K2811" s="12" t="n">
        <x:f>G2811-I2811+J2811</x:f>
        <x:v>58.571043633187855</x:v>
      </x:c>
      <x:c r="L2811" s="12" t="n">
        <x:v>4780.7942443281145</x:v>
      </x:c>
      <x:c r="M2811" s="12" t="n">
        <x:v>5481.792815893639</x:v>
      </x:c>
      <x:c r="N2811" s="12" t="n">
        <x:v>700.9985715655248</x:v>
      </x:c>
      <x:c r="O2811" s="12" t="n">
        <x:v>0</x:v>
      </x:c>
      <x:c r="P2811" s="12" t="n">
        <x:v>0</x:v>
      </x:c>
      <x:c r="Q2811" s="12" t="n">
        <x:v>0</x:v>
      </x:c>
      <x:c r="R2811" s="12" t="n">
        <x:v>47.56978442732603</x:v>
      </x:c>
      <x:c r="S2811" s="12" t="n">
        <x:v>118.83788096619537</x:v>
      </x:c>
      <x:c r="T2811" s="12" t="n">
        <x:v>0</x:v>
      </x:c>
      <x:c r="U2811" s="12" t="n">
        <x:f>'逐时购电与费用'!H2811+'逐时购电与费用'!J2811+F2811-P2811+O2811-E2811-N2811/'月度汇总'!$F$6-Q2811</x:f>
        <x:v>1.111175151891075e-9</x:v>
      </x:c>
      <x:c r="V2811" s="12" t="n">
        <x:f>M2811-L2811-N2811+O2811/'月度汇总'!$F$7</x:f>
        <x:v>0</x:v>
      </x:c>
    </x:row>
    <x:row r="2812" ht="20" customHeight="1">
      <x:c r="A2812" s="13" t="n">
        <x:f>'逐时购电与费用'!A2812</x:f>
        <x:v>45708.5</x:v>
      </x:c>
      <x:c r="B2812" s="13" t="n">
        <x:v>45708</x:v>
      </x:c>
      <x:c r="C2812" s="12" t="n">
        <x:v>1056.7223945195462</x:v>
      </x:c>
      <x:c r="D2812" s="12" t="n">
        <x:v>1129.4742197169212</x:v>
      </x:c>
      <x:c r="E2812" s="12" t="n">
        <x:v>1080.5616666666665</x:v>
      </x:c>
      <x:c r="F2812" s="12" t="n">
        <x:v>1177.1625</x:v>
      </x:c>
      <x:c r="G2812" s="12" t="n">
        <x:f>E2812-F2812</x:f>
        <x:v>-96.60083333333341</x:v>
      </x:c>
      <x:c r="H2812" s="12" t="n">
        <x:f>G2812-C2812+D2812</x:f>
        <x:v>-23.849008135958456</x:v>
      </x:c>
      <x:c r="I2812" s="12" t="n">
        <x:v>1048.0616083333332</x:v>
      </x:c>
      <x:c r="J2812" s="12" t="n">
        <x:v>1179.3158002769542</x:v>
      </x:c>
      <x:c r="K2812" s="12" t="n">
        <x:f>G2812-I2812+J2812</x:f>
        <x:v>34.65335861028757</x:v>
      </x:c>
      <x:c r="L2812" s="12" t="n">
        <x:v>5481.792815893639</x:v>
      </x:c>
      <x:c r="M2812" s="12" t="n">
        <x:v>6200.60479314338</x:v>
      </x:c>
      <x:c r="N2812" s="12" t="n">
        <x:v>718.8119772497411</x:v>
      </x:c>
      <x:c r="O2812" s="12" t="n">
        <x:v>0</x:v>
      </x:c>
      <x:c r="P2812" s="12" t="n">
        <x:v>0</x:v>
      </x:c>
      <x:c r="Q2812" s="12" t="n">
        <x:v>0</x:v>
      </x:c>
      <x:c r="R2812" s="12" t="n">
        <x:v>374.52319154876494</x:v>
      </x:c>
      <x:c r="S2812" s="12" t="n">
        <x:v>0</x:v>
      </x:c>
      <x:c r="T2812" s="12" t="n">
        <x:v>0</x:v>
      </x:c>
      <x:c r="U2812" s="12" t="n">
        <x:f>'逐时购电与费用'!H2812+'逐时购电与费用'!J2812+F2812-P2812+O2812-E2812-N2812/'月度汇总'!$F$6-Q2812</x:f>
        <x:v>1.111175151891075e-9</x:v>
      </x:c>
      <x:c r="V2812" s="12" t="n">
        <x:f>M2812-L2812-N2812+O2812/'月度汇总'!$F$7</x:f>
        <x:v>1.1368683772161603e-13</x:v>
      </x:c>
    </x:row>
    <x:row r="2813" ht="20" customHeight="1">
      <x:c r="A2813" s="13" t="n">
        <x:f>'逐时购电与费用'!A2813</x:f>
        <x:v>45708.506944444445</x:v>
      </x:c>
      <x:c r="B2813" s="13" t="n">
        <x:v>45708</x:v>
      </x:c>
      <x:c r="C2813" s="12" t="n">
        <x:v>1060.2146956090887</x:v>
      </x:c>
      <x:c r="D2813" s="12" t="n">
        <x:v>1128.0887103590464</x:v>
      </x:c>
      <x:c r="E2813" s="12" t="n">
        <x:v>1036.4087833333333</x:v>
      </x:c>
      <x:c r="F2813" s="12" t="n">
        <x:v>1199.6842333333334</x:v>
      </x:c>
      <x:c r="G2813" s="12" t="n">
        <x:f>E2813-F2813</x:f>
        <x:v>-163.2754500000001</x:v>
      </x:c>
      <x:c r="H2813" s="12" t="n">
        <x:f>G2813-C2813+D2813</x:f>
        <x:v>-95.40143525004237</x:v>
      </x:c>
      <x:c r="I2813" s="12" t="n">
        <x:v>1055.8017191666665</x:v>
      </x:c>
      <x:c r="J2813" s="12" t="n">
        <x:v>1177.860649645414</x:v>
      </x:c>
      <x:c r="K2813" s="12" t="n">
        <x:f>G2813-I2813+J2813</x:f>
        <x:v>-41.21651952125262</x:v>
      </x:c>
      <x:c r="L2813" s="12" t="n">
        <x:v>6200.60479314338</x:v>
      </x:c>
      <x:c r="M2813" s="12" t="n">
        <x:v>6950.604793133381</x:v>
      </x:c>
      <x:c r="N2813" s="12" t="n">
        <x:v>749.99999999</x:v>
      </x:c>
      <x:c r="O2813" s="12" t="n">
        <x:v>0</x:v>
      </x:c>
      <x:c r="P2813" s="12" t="n">
        <x:v>37.20597655472773</x:v>
      </x:c>
      <x:c r="Q2813" s="12" t="n">
        <x:v>0</x:v>
      </x:c>
      <x:c r="R2813" s="12" t="n">
        <x:v>310.6830799358024</x:v>
      </x:c>
      <x:c r="S2813" s="12" t="n">
        <x:v>121.50914474265687</x:v>
      </x:c>
      <x:c r="T2813" s="12" t="n">
        <x:v>0</x:v>
      </x:c>
      <x:c r="U2813" s="12" t="n">
        <x:f>'逐时购电与费用'!H2813+'逐时购电与费用'!J2813+F2813-P2813+O2813-E2813-N2813/'月度汇总'!$F$6-Q2813</x:f>
        <x:v>0</x:v>
      </x:c>
      <x:c r="V2813" s="12" t="n">
        <x:f>M2813-L2813-N2813+O2813/'月度汇总'!$F$7</x:f>
        <x:v>1.1368683772161603e-13</x:v>
      </x:c>
    </x:row>
    <x:row r="2814" ht="20" customHeight="1">
      <x:c r="A2814" s="13" t="n">
        <x:f>'逐时购电与费用'!A2814</x:f>
        <x:v>45708.51388888889</x:v>
      </x:c>
      <x:c r="B2814" s="13" t="n">
        <x:v>45708</x:v>
      </x:c>
      <x:c r="C2814" s="12" t="n">
        <x:v>1064.1779966164663</x:v>
      </x:c>
      <x:c r="D2814" s="12" t="n">
        <x:v>1124.1723832600023</x:v>
      </x:c>
      <x:c r="E2814" s="12" t="n">
        <x:v>1018.6728666666666</x:v>
      </x:c>
      <x:c r="F2814" s="12" t="n">
        <x:v>1218.315</x:v>
      </x:c>
      <x:c r="G2814" s="12" t="n">
        <x:f>E2814-F2814</x:f>
        <x:v>-199.6421333333335</x:v>
      </x:c>
      <x:c r="H2814" s="12" t="n">
        <x:f>G2814-C2814+D2814</x:f>
        <x:v>-139.6477466897975</x:v>
      </x:c>
      <x:c r="I2814" s="12" t="n">
        <x:v>1059.8198683333333</x:v>
      </x:c>
      <x:c r="J2814" s="12" t="n">
        <x:v>1173.7474721925853</x:v>
      </x:c>
      <x:c r="K2814" s="12" t="n">
        <x:f>G2814-I2814+J2814</x:f>
        <x:v>-85.71452947408147</x:v>
      </x:c>
      <x:c r="L2814" s="12" t="n">
        <x:v>6950.604793133381</x:v>
      </x:c>
      <x:c r="M2814" s="12" t="n">
        <x:v>7700.604793123381</x:v>
      </x:c>
      <x:c r="N2814" s="12" t="n">
        <x:v>749.99999999</x:v>
      </x:c>
      <x:c r="O2814" s="12" t="n">
        <x:v>0</x:v>
      </x:c>
      <x:c r="P2814" s="12" t="n">
        <x:v>81.87990506730068</x:v>
      </x:c>
      <x:c r="Q2814" s="12" t="n">
        <x:v>0</x:v>
      </x:c>
      <x:c r="R2814" s="12" t="n">
        <x:v>237.03142929106247</x:v>
      </x:c>
      <x:c r="S2814" s="12" t="n">
        <x:v>119.92389930309173</x:v>
      </x:c>
      <x:c r="T2814" s="12" t="n">
        <x:v>0</x:v>
      </x:c>
      <x:c r="U2814" s="12" t="n">
        <x:f>'逐时购电与费用'!H2814+'逐时购电与费用'!J2814+F2814-P2814+O2814-E2814-N2814/'月度汇总'!$F$6-Q2814</x:f>
        <x:v>2.2737367544323206e-13</x:v>
      </x:c>
      <x:c r="V2814" s="12" t="n">
        <x:f>M2814-L2814-N2814+O2814/'月度汇总'!$F$7</x:f>
        <x:v>1.1368683772161603e-13</x:v>
      </x:c>
    </x:row>
    <x:row r="2815" ht="20" customHeight="1">
      <x:c r="A2815" s="13" t="n">
        <x:f>'逐时购电与费用'!A2815</x:f>
        <x:v>45708.52083333333</x:v>
      </x:c>
      <x:c r="B2815" s="13" t="n">
        <x:v>45708</x:v>
      </x:c>
      <x:c r="C2815" s="12" t="n">
        <x:v>1050.7762243845132</x:v>
      </x:c>
      <x:c r="D2815" s="12" t="n">
        <x:v>1121.8617440566672</x:v>
      </x:c>
      <x:c r="E2815" s="12" t="n">
        <x:v>1011.875</x:v>
      </x:c>
      <x:c r="F2815" s="12" t="n">
        <x:v>1203.8062499999999</x:v>
      </x:c>
      <x:c r="G2815" s="12" t="n">
        <x:f>E2815-F2815</x:f>
        <x:v>-191.93124999999986</x:v>
      </x:c>
      <x:c r="H2815" s="12" t="n">
        <x:f>G2815-C2815+D2815</x:f>
        <x:v>-120.84573032784579</x:v>
      </x:c>
      <x:c r="I2815" s="12" t="n">
        <x:v>1042.2800249999998</x:v>
      </x:c>
      <x:c r="J2815" s="12" t="n">
        <x:v>1171.3206909681317</x:v>
      </x:c>
      <x:c r="K2815" s="12" t="n">
        <x:f>G2815-I2815+J2815</x:f>
        <x:v>-62.890584031868</x:v>
      </x:c>
      <x:c r="L2815" s="12" t="n">
        <x:v>7700.604793123381</x:v>
      </x:c>
      <x:c r="M2815" s="12" t="n">
        <x:v>8450.60479311338</x:v>
      </x:c>
      <x:c r="N2815" s="12" t="n">
        <x:v>749.99999999</x:v>
      </x:c>
      <x:c r="O2815" s="12" t="n">
        <x:v>0</x:v>
      </x:c>
      <x:c r="P2815" s="12" t="n">
        <x:v>63.418475470568296</x:v>
      </x:c>
      <x:c r="Q2815" s="12" t="n">
        <x:v>0</x:v>
      </x:c>
      <x:c r="R2815" s="12" t="n">
        <x:v>179.88428076479192</x:v>
      </x:c>
      <x:c r="S2815" s="12" t="n">
        <x:v>16.58860944698972</x:v>
      </x:c>
      <x:c r="T2815" s="12" t="n">
        <x:v>0</x:v>
      </x:c>
      <x:c r="U2815" s="12" t="n">
        <x:f>'逐时购电与费用'!H2815+'逐时购电与费用'!J2815+F2815-P2815+O2815-E2815-N2815/'月度汇总'!$F$6-Q2815</x:f>
        <x:v>0</x:v>
      </x:c>
      <x:c r="V2815" s="12" t="n">
        <x:f>M2815-L2815-N2815+O2815/'月度汇总'!$F$7</x:f>
        <x:v>-7.958078640513122e-13</x:v>
      </x:c>
    </x:row>
    <x:row r="2816" ht="20" customHeight="1">
      <x:c r="A2816" s="13" t="n">
        <x:f>'逐时购电与费用'!A2816</x:f>
        <x:v>45708.52777777778</x:v>
      </x:c>
      <x:c r="B2816" s="13" t="n">
        <x:v>45708</x:v>
      </x:c>
      <x:c r="C2816" s="12" t="n">
        <x:v>1033.958826082215</x:v>
      </x:c>
      <x:c r="D2816" s="12" t="n">
        <x:v>1121.0266318383997</x:v>
      </x:c>
      <x:c r="E2816" s="12" t="n">
        <x:v>986.7453833333334</x:v>
      </x:c>
      <x:c r="F2816" s="12" t="n">
        <x:v>1190.1911333333333</x:v>
      </x:c>
      <x:c r="G2816" s="12" t="n">
        <x:f>E2816-F2816</x:f>
        <x:v>-203.44574999999986</x:v>
      </x:c>
      <x:c r="H2816" s="12" t="n">
        <x:f>G2816-C2816+D2816</x:f>
        <x:v>-116.37794424381514</x:v>
      </x:c>
      <x:c r="I2816" s="12" t="n">
        <x:v>1020.8515691666668</x:v>
      </x:c>
      <x:c r="J2816" s="12" t="n">
        <x:v>1170.443602650458</x:v>
      </x:c>
      <x:c r="K2816" s="12" t="n">
        <x:f>G2816-I2816+J2816</x:f>
        <x:v>-53.85371651620858</x:v>
      </x:c>
      <x:c r="L2816" s="12" t="n">
        <x:v>8450.60479311338</x:v>
      </x:c>
      <x:c r="M2816" s="12" t="n">
        <x:v>9200.604793103379</x:v>
      </x:c>
      <x:c r="N2816" s="12" t="n">
        <x:v>749.99999999</x:v>
      </x:c>
      <x:c r="O2816" s="12" t="n">
        <x:v>0</x:v>
      </x:c>
      <x:c r="P2816" s="12" t="n">
        <x:v>59.21096144892215</x:v>
      </x:c>
      <x:c r="Q2816" s="12" t="n">
        <x:v>0</x:v>
      </x:c>
      <x:c r="R2816" s="12" t="n">
        <x:v>132.31818057579255</x:v>
      </x:c>
      <x:c r="S2816" s="12" t="n">
        <x:v>0</x:v>
      </x:c>
      <x:c r="T2816" s="12" t="n">
        <x:v>0</x:v>
      </x:c>
      <x:c r="U2816" s="12" t="n">
        <x:f>'逐时购电与费用'!H2816+'逐时购电与费用'!J2816+F2816-P2816+O2816-E2816-N2816/'月度汇总'!$F$6-Q2816</x:f>
        <x:v>0</x:v>
      </x:c>
      <x:c r="V2816" s="12" t="n">
        <x:f>M2816-L2816-N2816+O2816/'月度汇总'!$F$7</x:f>
        <x:v>-7.958078640513122e-13</x:v>
      </x:c>
    </x:row>
    <x:row r="2817" ht="20" customHeight="1">
      <x:c r="A2817" s="13" t="n">
        <x:f>'逐时购电与费用'!A2817</x:f>
        <x:v>45708.53472222222</x:v>
      </x:c>
      <x:c r="B2817" s="13" t="n">
        <x:v>45708</x:v>
      </x:c>
      <x:c r="C2817" s="12" t="n">
        <x:v>1040.3460700062749</x:v>
      </x:c>
      <x:c r="D2817" s="12" t="n">
        <x:v>1118.4216768228086</x:v>
      </x:c>
      <x:c r="E2817" s="12" t="n">
        <x:v>1010.4619333333333</x:v>
      </x:c>
      <x:c r="F2817" s="12" t="n">
        <x:v>1172.2413499999998</x:v>
      </x:c>
      <x:c r="G2817" s="12" t="n">
        <x:f>E2817-F2817</x:f>
        <x:v>-161.77941666666652</x:v>
      </x:c>
      <x:c r="H2817" s="12" t="n">
        <x:f>G2817-C2817+D2817</x:f>
        <x:v>-83.70380985013276</x:v>
      </x:c>
      <x:c r="I2817" s="12" t="n">
        <x:v>1027.2892758333332</x:v>
      </x:c>
      <x:c r="J2817" s="12" t="n">
        <x:v>1167.7077121171117</x:v>
      </x:c>
      <x:c r="K2817" s="12" t="n">
        <x:f>G2817-I2817+J2817</x:f>
        <x:v>-21.3609803828881</x:v>
      </x:c>
      <x:c r="L2817" s="12" t="n">
        <x:v>9200.604793103379</x:v>
      </x:c>
      <x:c r="M2817" s="12" t="n">
        <x:v>9950.604793093378</x:v>
      </x:c>
      <x:c r="N2817" s="12" t="n">
        <x:v>749.99999999</x:v>
      </x:c>
      <x:c r="O2817" s="12" t="n">
        <x:v>0</x:v>
      </x:c>
      <x:c r="P2817" s="12" t="n">
        <x:v>26.880078203923517</x:v>
      </x:c>
      <x:c r="Q2817" s="12" t="n">
        <x:v>0</x:v>
      </x:c>
      <x:c r="R2817" s="12" t="n">
        <x:v>65.43182658616107</x:v>
      </x:c>
      <x:c r="S2817" s="12" t="n">
        <x:v>0</x:v>
      </x:c>
      <x:c r="T2817" s="12" t="n">
        <x:v>0</x:v>
      </x:c>
      <x:c r="U2817" s="12" t="n">
        <x:f>'逐时购电与费用'!H2817+'逐时购电与费用'!J2817+F2817-P2817+O2817-E2817-N2817/'月度汇总'!$F$6-Q2817</x:f>
        <x:v>2.2737367544323206e-13</x:v>
      </x:c>
      <x:c r="V2817" s="12" t="n">
        <x:f>M2817-L2817-N2817+O2817/'月度汇总'!$F$7</x:f>
        <x:v>-7.958078640513122e-13</x:v>
      </x:c>
    </x:row>
    <x:row r="2818" ht="20" customHeight="1">
      <x:c r="A2818" s="13" t="n">
        <x:f>'逐时购电与费用'!A2818</x:f>
        <x:v>45708.54166666667</x:v>
      </x:c>
      <x:c r="B2818" s="13" t="n">
        <x:v>45708</x:v>
      </x:c>
      <x:c r="C2818" s="12" t="n">
        <x:v>1066.4321305502215</x:v>
      </x:c>
      <x:c r="D2818" s="12" t="n">
        <x:v>1122.397535575699</x:v>
      </x:c>
      <x:c r="E2818" s="12" t="n">
        <x:v>1073.2433333333333</x:v>
      </x:c>
      <x:c r="F2818" s="12" t="n">
        <x:v>1161.7875</x:v>
      </x:c>
      <x:c r="G2818" s="12" t="n">
        <x:f>E2818-F2818</x:f>
        <x:v>-88.54416666666657</x:v>
      </x:c>
      <x:c r="H2818" s="12" t="n">
        <x:f>G2818-C2818+D2818</x:f>
        <x:v>-32.578761641188976</x:v>
      </x:c>
      <x:c r="I2818" s="12" t="n">
        <x:v>1053.4244166666667</x:v>
      </x:c>
      <x:c r="J2818" s="12" t="n">
        <x:v>1104.651297333586</x:v>
      </x:c>
      <x:c r="K2818" s="12" t="n">
        <x:f>G2818-I2818+J2818</x:f>
        <x:v>-37.317285999747355</x:v>
      </x:c>
      <x:c r="L2818" s="12" t="n">
        <x:v>9950.604793093378</x:v>
      </x:c>
      <x:c r="M2818" s="12" t="n">
        <x:v>9950.604793093378</x:v>
      </x:c>
      <x:c r="N2818" s="12" t="n">
        <x:v>0</x:v>
      </x:c>
      <x:c r="O2818" s="12" t="n">
        <x:v>0</x:v>
      </x:c>
      <x:c r="P2818" s="12" t="n">
        <x:v>88.54416666666657</x:v>
      </x:c>
      <x:c r="Q2818" s="12" t="n">
        <x:v>0</x:v>
      </x:c>
      <x:c r="R2818" s="12" t="n">
        <x:v>22.609908182580867</x:v>
      </x:c>
      <x:c r="S2818" s="12" t="n">
        <x:v>0</x:v>
      </x:c>
      <x:c r="T2818" s="12" t="n">
        <x:v>0</x:v>
      </x:c>
      <x:c r="U2818" s="12" t="n">
        <x:f>'逐时购电与费用'!H2818+'逐时购电与费用'!J2818+F2818-P2818+O2818-E2818-N2818/'月度汇总'!$F$6-Q2818</x:f>
        <x:v>0</x:v>
      </x:c>
      <x:c r="V2818" s="12" t="n">
        <x:f>M2818-L2818-N2818+O2818/'月度汇总'!$F$7</x:f>
        <x:v>0</x:v>
      </x:c>
    </x:row>
    <x:row r="2819" ht="20" customHeight="1">
      <x:c r="A2819" s="13" t="n">
        <x:f>'逐时购电与费用'!A2819</x:f>
        <x:v>45708.54861111111</x:v>
      </x:c>
      <x:c r="B2819" s="13" t="n">
        <x:v>45708</x:v>
      </x:c>
      <x:c r="C2819" s="12" t="n">
        <x:v>1082.5124940076919</x:v>
      </x:c>
      <x:c r="D2819" s="12" t="n">
        <x:v>1114.7810020562092</x:v>
      </x:c>
      <x:c r="E2819" s="12" t="n">
        <x:v>1089.1275</x:v>
      </x:c>
      <x:c r="F2819" s="12" t="n">
        <x:v>1174.0968166666667</x:v>
      </x:c>
      <x:c r="G2819" s="12" t="n">
        <x:f>E2819-F2819</x:f>
        <x:v>-84.9693166666666</x:v>
      </x:c>
      <x:c r="H2819" s="12" t="n">
        <x:f>G2819-C2819+D2819</x:f>
        <x:v>-52.70080861814927</x:v>
      </x:c>
      <x:c r="I2819" s="12" t="n">
        <x:v>1074.2154574999997</x:v>
      </x:c>
      <x:c r="J2819" s="12" t="n">
        <x:v>1096.6519262011989</x:v>
      </x:c>
      <x:c r="K2819" s="12" t="n">
        <x:f>G2819-I2819+J2819</x:f>
        <x:v>-62.532847965467454</x:v>
      </x:c>
      <x:c r="L2819" s="12" t="n">
        <x:v>9950.604793093378</x:v>
      </x:c>
      <x:c r="M2819" s="12" t="n">
        <x:v>9970.797614914458</x:v>
      </x:c>
      <x:c r="N2819" s="12" t="n">
        <x:v>20.19282182107923</x:v>
      </x:c>
      <x:c r="O2819" s="12" t="n">
        <x:v>0</x:v>
      </x:c>
      <x:c r="P2819" s="12" t="n">
        <x:v>62.532847976578566</x:v>
      </x:c>
      <x:c r="Q2819" s="12" t="n">
        <x:v>0</x:v>
      </x:c>
      <x:c r="R2819" s="12" t="n">
        <x:v>68.69636145821215</x:v>
      </x:c>
      <x:c r="S2819" s="12" t="n">
        <x:v>37.58178218033504</x:v>
      </x:c>
      <x:c r="T2819" s="12" t="n">
        <x:v>0</x:v>
      </x:c>
      <x:c r="U2819" s="12" t="n">
        <x:f>'逐时购电与费用'!H2819+'逐时购电与费用'!J2819+F2819-P2819+O2819-E2819-N2819/'月度汇总'!$F$6-Q2819</x:f>
        <x:v>4.263256414560601e-14</x:v>
      </x:c>
      <x:c r="V2819" s="12" t="n">
        <x:f>M2819-L2819-N2819+O2819/'月度汇总'!$F$7</x:f>
        <x:v>4.014566457044566e-13</x:v>
      </x:c>
    </x:row>
    <x:row r="2820" ht="20" customHeight="1">
      <x:c r="A2820" s="13" t="n">
        <x:f>'逐时购电与费用'!A2820</x:f>
        <x:v>45708.555555555555</x:v>
      </x:c>
      <x:c r="B2820" s="13" t="n">
        <x:v>45708</x:v>
      </x:c>
      <x:c r="C2820" s="12" t="n">
        <x:v>1086.08243104321</x:v>
      </x:c>
      <x:c r="D2820" s="12" t="n">
        <x:v>1109.028019777928</x:v>
      </x:c>
      <x:c r="E2820" s="12" t="n">
        <x:v>1073.1636166666667</x:v>
      </x:c>
      <x:c r="F2820" s="12" t="n">
        <x:v>1133.5270333333333</x:v>
      </x:c>
      <x:c r="G2820" s="12" t="n">
        <x:f>E2820-F2820</x:f>
        <x:v>-60.36341666666658</x:v>
      </x:c>
      <x:c r="H2820" s="12" t="n">
        <x:f>G2820-C2820+D2820</x:f>
        <x:v>-37.41782793194852</x:v>
      </x:c>
      <x:c r="I2820" s="12" t="n">
        <x:v>1077.8318224999998</x:v>
      </x:c>
      <x:c r="J2820" s="12" t="n">
        <x:v>1090.60977589171</x:v>
      </x:c>
      <x:c r="K2820" s="12" t="n">
        <x:f>G2820-I2820+J2820</x:f>
        <x:v>-47.58546327495651</x:v>
      </x:c>
      <x:c r="L2820" s="12" t="n">
        <x:v>9970.797614914458</x:v>
      </x:c>
      <x:c r="M2820" s="12" t="n">
        <x:v>9982.297772956998</x:v>
      </x:c>
      <x:c r="N2820" s="12" t="n">
        <x:v>11.500158042539063</x:v>
      </x:c>
      <x:c r="O2820" s="12" t="n">
        <x:v>0</x:v>
      </x:c>
      <x:c r="P2820" s="12" t="n">
        <x:v>47.58546328606762</x:v>
      </x:c>
      <x:c r="Q2820" s="12" t="n">
        <x:v>0</x:v>
      </x:c>
      <x:c r="R2820" s="12" t="n">
        <x:v>78.57542117024272</x:v>
      </x:c>
      <x:c r="S2820" s="12" t="n">
        <x:v>33.36754335427804</x:v>
      </x:c>
      <x:c r="T2820" s="12" t="n">
        <x:v>0</x:v>
      </x:c>
      <x:c r="U2820" s="12" t="n">
        <x:f>'逐时购电与费用'!H2820+'逐时购电与费用'!J2820+F2820-P2820+O2820-E2820-N2820/'月度汇总'!$F$6-Q2820</x:f>
        <x:v>4.263256414560601e-14</x:v>
      </x:c>
      <x:c r="V2820" s="12" t="n">
        <x:f>M2820-L2820-N2820+O2820/'月度汇总'!$F$7</x:f>
        <x:v>5.613287612504791e-13</x:v>
      </x:c>
    </x:row>
    <x:row r="2821" ht="20" customHeight="1">
      <x:c r="A2821" s="13" t="n">
        <x:f>'逐时购电与费用'!A2821</x:f>
        <x:v>45708.5625</x:v>
      </x:c>
      <x:c r="B2821" s="13" t="n">
        <x:v>45708</x:v>
      </x:c>
      <x:c r="C2821" s="12" t="n">
        <x:v>1083.189727497091</x:v>
      </x:c>
      <x:c r="D2821" s="12" t="n">
        <x:v>1103.7820952486288</x:v>
      </x:c>
      <x:c r="E2821" s="12" t="n">
        <x:v>1060.7383333333332</x:v>
      </x:c>
      <x:c r="F2821" s="12" t="n">
        <x:v>1079.4499999999998</x:v>
      </x:c>
      <x:c r="G2821" s="12" t="n">
        <x:f>E2821-F2821</x:f>
        <x:v>-18.711666666666588</x:v>
      </x:c>
      <x:c r="H2821" s="12" t="n">
        <x:f>G2821-C2821+D2821</x:f>
        <x:v>1.8807010848711343</x:v>
      </x:c>
      <x:c r="I2821" s="12" t="n">
        <x:v>1074.984275</x:v>
      </x:c>
      <x:c r="J2821" s="12" t="n">
        <x:v>1085.1001700933534</x:v>
      </x:c>
      <x:c r="K2821" s="12" t="n">
        <x:f>G2821-I2821+J2821</x:f>
        <x:v>-8.595771573313186</x:v>
      </x:c>
      <x:c r="L2821" s="12" t="n">
        <x:v>9982.297772956998</x:v>
      </x:c>
      <x:c r="M2821" s="12" t="n">
        <x:v>9991.402078531015</x:v>
      </x:c>
      <x:c r="N2821" s="12" t="n">
        <x:v>9.10430557401806</x:v>
      </x:c>
      <x:c r="O2821" s="12" t="n">
        <x:v>0</x:v>
      </x:c>
      <x:c r="P2821" s="12" t="n">
        <x:v>8.595771584424298</x:v>
      </x:c>
      <x:c r="Q2821" s="12" t="n">
        <x:v>0</x:v>
      </x:c>
      <x:c r="R2821" s="12" t="n">
        <x:v>83.22544898716865</x:v>
      </x:c>
      <x:c r="S2821" s="12" t="n">
        <x:v>29.185235711358473</x:v>
      </x:c>
      <x:c r="T2821" s="12" t="n">
        <x:v>0</x:v>
      </x:c>
      <x:c r="U2821" s="12" t="n">
        <x:f>'逐时购电与费用'!H2821+'逐时购电与费用'!J2821+F2821-P2821+O2821-E2821-N2821/'月度汇总'!$F$6-Q2821</x:f>
        <x:v>4.440892098500626e-14</x:v>
      </x:c>
      <x:c r="V2821" s="12" t="n">
        <x:f>M2821-L2821-N2821+O2821/'月度汇总'!$F$7</x:f>
        <x:v>-6.430411758628907e-13</x:v>
      </x:c>
    </x:row>
    <x:row r="2822" ht="20" customHeight="1">
      <x:c r="A2822" s="13" t="n">
        <x:f>'逐时购电与费用'!A2822</x:f>
        <x:v>45708.569444444445</x:v>
      </x:c>
      <x:c r="B2822" s="13" t="n">
        <x:v>45708</x:v>
      </x:c>
      <x:c r="C2822" s="12" t="n">
        <x:v>1078.5088468578003</x:v>
      </x:c>
      <x:c r="D2822" s="12" t="n">
        <x:v>1094.218144812942</x:v>
      </x:c>
      <x:c r="E2822" s="12" t="n">
        <x:v>1069.4143166666665</x:v>
      </x:c>
      <x:c r="F2822" s="12" t="n">
        <x:v>1124.3764999999999</x:v>
      </x:c>
      <x:c r="G2822" s="12" t="n">
        <x:f>E2822-F2822</x:f>
        <x:v>-54.962183333333314</x:v>
      </x:c>
      <x:c r="H2822" s="12" t="n">
        <x:f>G2822-C2822+D2822</x:f>
        <x:v>-39.25288537819165</x:v>
      </x:c>
      <x:c r="I2822" s="12" t="n">
        <x:v>1070.3473133333332</x:v>
      </x:c>
      <x:c r="J2822" s="12" t="n">
        <x:v>1075.0554970368976</x:v>
      </x:c>
      <x:c r="K2822" s="12" t="n">
        <x:f>G2822-I2822+J2822</x:f>
        <x:v>-50.25399962976894</x:v>
      </x:c>
      <x:c r="L2822" s="12" t="n">
        <x:v>9991.402078531015</x:v>
      </x:c>
      <x:c r="M2822" s="12" t="n">
        <x:v>9995.639443854223</x:v>
      </x:c>
      <x:c r="N2822" s="12" t="n">
        <x:v>4.237365323207936</x:v>
      </x:c>
      <x:c r="O2822" s="12" t="n">
        <x:v>0</x:v>
      </x:c>
      <x:c r="P2822" s="12" t="n">
        <x:v>50.25399964088005</x:v>
      </x:c>
      <x:c r="Q2822" s="12" t="n">
        <x:v>0</x:v>
      </x:c>
      <x:c r="R2822" s="12" t="n">
        <x:v>77.47355857391511</x:v>
      </x:c>
      <x:c r="S2822" s="12" t="n">
        <x:v>25.035758662868147</x:v>
      </x:c>
      <x:c r="T2822" s="12" t="n">
        <x:v>0</x:v>
      </x:c>
      <x:c r="U2822" s="12" t="n">
        <x:f>'逐时购电与费用'!H2822+'逐时购电与费用'!J2822+F2822-P2822+O2822-E2822-N2822/'月度汇总'!$F$6-Q2822</x:f>
        <x:v>4.1744385725905886e-14</x:v>
      </x:c>
      <x:c r="V2822" s="12" t="n">
        <x:f>M2822-L2822-N2822+O2822/'月度汇总'!$F$7</x:f>
        <x:v>6.039613253960852e-14</x:v>
      </x:c>
    </x:row>
    <x:row r="2823" ht="20" customHeight="1">
      <x:c r="A2823" s="13" t="n">
        <x:f>'逐时购电与费用'!A2823</x:f>
        <x:v>45708.57638888889</x:v>
      </x:c>
      <x:c r="B2823" s="13" t="n">
        <x:v>45708</x:v>
      </x:c>
      <x:c r="C2823" s="12" t="n">
        <x:v>1066.2618785683958</x:v>
      </x:c>
      <x:c r="D2823" s="12" t="n">
        <x:v>1083.251760279854</x:v>
      </x:c>
      <x:c r="E2823" s="12" t="n">
        <x:v>1070.8600166666665</x:v>
      </x:c>
      <x:c r="F2823" s="12" t="n">
        <x:v>1128.9694666666664</x:v>
      </x:c>
      <x:c r="G2823" s="12" t="n">
        <x:f>E2823-F2823</x:f>
        <x:v>-58.109449999999924</x:v>
      </x:c>
      <x:c r="H2823" s="12" t="n">
        <x:f>G2823-C2823+D2823</x:f>
        <x:v>-41.119568288541814</x:v>
      </x:c>
      <x:c r="I2823" s="12" t="n">
        <x:v>1061.2236441666664</x:v>
      </x:c>
      <x:c r="J2823" s="12" t="n">
        <x:v>1063.5378979038842</x:v>
      </x:c>
      <x:c r="K2823" s="12" t="n">
        <x:f>G2823-I2823+J2823</x:f>
        <x:v>-55.795196262782156</x:v>
      </x:c>
      <x:c r="L2823" s="12" t="n">
        <x:v>9995.639443854223</x:v>
      </x:c>
      <x:c r="M2823" s="12" t="n">
        <x:v>9997.722272207719</x:v>
      </x:c>
      <x:c r="N2823" s="12" t="n">
        <x:v>2.0828283534959917</x:v>
      </x:c>
      <x:c r="O2823" s="12" t="n">
        <x:v>0</x:v>
      </x:c>
      <x:c r="P2823" s="12" t="n">
        <x:v>55.79519627389327</x:v>
      </x:c>
      <x:c r="Q2823" s="12" t="n">
        <x:v>0</x:v>
      </x:c>
      <x:c r="R2823" s="12" t="n">
        <x:v>35.11179435833736</x:v>
      </x:c>
      <x:c r="S2823" s="12" t="n">
        <x:v>94.56220267324284</x:v>
      </x:c>
      <x:c r="T2823" s="12" t="n">
        <x:v>0</x:v>
      </x:c>
      <x:c r="U2823" s="12" t="n">
        <x:f>'逐时购电与费用'!H2823+'逐时购电与费用'!J2823+F2823-P2823+O2823-E2823-N2823/'月度汇总'!$F$6-Q2823</x:f>
        <x:v>4.1744385725905886e-14</x:v>
      </x:c>
      <x:c r="V2823" s="12" t="n">
        <x:f>M2823-L2823-N2823+O2823/'月度汇总'!$F$7</x:f>
        <x:v>-3.490541189421492e-13</x:v>
      </x:c>
    </x:row>
    <x:row r="2824" ht="20" customHeight="1">
      <x:c r="A2824" s="13" t="n">
        <x:f>'逐时购电与费用'!A2824</x:f>
        <x:v>45708.58333333333</x:v>
      </x:c>
      <x:c r="B2824" s="13" t="n">
        <x:v>45708</x:v>
      </x:c>
      <x:c r="C2824" s="12" t="n">
        <x:v>1051.7188805003775</x:v>
      </x:c>
      <x:c r="D2824" s="12" t="n">
        <x:v>901.596986870745</x:v>
      </x:c>
      <x:c r="E2824" s="12" t="n">
        <x:v>1054.4283333333333</x:v>
      </x:c>
      <x:c r="F2824" s="12" t="n">
        <x:v>1066.3874999999998</x:v>
      </x:c>
      <x:c r="G2824" s="12" t="n">
        <x:f>E2824-F2824</x:f>
        <x:v>-11.959166666666533</x:v>
      </x:c>
      <x:c r="H2824" s="12" t="n">
        <x:f>G2824-C2824+D2824</x:f>
        <x:v>-162.08106029629903</x:v>
      </x:c>
      <x:c r="I2824" s="12" t="n">
        <x:v>1046.7221916666665</x:v>
      </x:c>
      <x:c r="J2824" s="12" t="n">
        <x:v>906.6723491321734</x:v>
      </x:c>
      <x:c r="K2824" s="12" t="n">
        <x:f>G2824-I2824+J2824</x:f>
        <x:v>-152.00900920115964</x:v>
      </x:c>
      <x:c r="L2824" s="12" t="n">
        <x:v>9997.722272207719</x:v>
      </x:c>
      <x:c r="M2824" s="12" t="n">
        <x:v>9842.111336069393</x:v>
      </x:c>
      <x:c r="N2824" s="12" t="n">
        <x:v>0</x:v>
      </x:c>
      <x:c r="O2824" s="12" t="n">
        <x:v>140.0498425244931</x:v>
      </x:c>
      <x:c r="P2824" s="12" t="n">
        <x:v>152.00900919115963</x:v>
      </x:c>
      <x:c r="Q2824" s="12" t="n">
        <x:v>0</x:v>
      </x:c>
      <x:c r="R2824" s="12" t="n">
        <x:v>0</x:v>
      </x:c>
      <x:c r="S2824" s="12" t="n">
        <x:v>92.1234121050993</x:v>
      </x:c>
      <x:c r="T2824" s="12" t="n">
        <x:v>0</x:v>
      </x:c>
      <x:c r="U2824" s="12" t="n">
        <x:f>'逐时购电与费用'!H2824+'逐时购电与费用'!J2824+F2824-P2824+O2824-E2824-N2824/'月度汇总'!$F$6-Q2824</x:f>
        <x:v>0</x:v>
      </x:c>
      <x:c r="V2824" s="12" t="n">
        <x:f>M2824-L2824-N2824+O2824/'月度汇总'!$F$7</x:f>
        <x:v>-3.410605131648481e-13</x:v>
      </x:c>
    </x:row>
    <x:row r="2825" ht="20" customHeight="1">
      <x:c r="A2825" s="13" t="n">
        <x:f>'逐时购电与费用'!A2825</x:f>
        <x:v>45708.59027777778</x:v>
      </x:c>
      <x:c r="B2825" s="13" t="n">
        <x:v>45708</x:v>
      </x:c>
      <x:c r="C2825" s="12" t="n">
        <x:v>1048.165348928252</x:v>
      </x:c>
      <x:c r="D2825" s="12" t="n">
        <x:v>889.3306121193712</x:v>
      </x:c>
      <x:c r="E2825" s="12" t="n">
        <x:v>1035.2962833333331</x:v>
      </x:c>
      <x:c r="F2825" s="12" t="n">
        <x:v>1046.2916833333334</x:v>
      </x:c>
      <x:c r="G2825" s="12" t="n">
        <x:f>E2825-F2825</x:f>
        <x:v>-10.995400000000245</x:v>
      </x:c>
      <x:c r="H2825" s="12" t="n">
        <x:f>G2825-C2825+D2825</x:f>
        <x:v>-169.83013680888098</x:v>
      </x:c>
      <x:c r="I2825" s="12" t="n">
        <x:v>1047.9585925</x:v>
      </x:c>
      <x:c r="J2825" s="12" t="n">
        <x:v>893.789417043173</x:v>
      </x:c>
      <x:c r="K2825" s="12" t="n">
        <x:f>G2825-I2825+J2825</x:f>
        <x:v>-165.16457545682715</x:v>
      </x:c>
      <x:c r="L2825" s="12" t="n">
        <x:v>9842.111336069393</x:v>
      </x:c>
      <x:c r="M2825" s="12" t="n">
        <x:v>9670.812252239584</x:v>
      </x:c>
      <x:c r="N2825" s="12" t="n">
        <x:v>0</x:v>
      </x:c>
      <x:c r="O2825" s="12" t="n">
        <x:v>154.1691754468269</x:v>
      </x:c>
      <x:c r="P2825" s="12" t="n">
        <x:v>165.16457544682714</x:v>
      </x:c>
      <x:c r="Q2825" s="12" t="n">
        <x:v>0</x:v>
      </x:c>
      <x:c r="R2825" s="12" t="n">
        <x:v>0</x:v>
      </x:c>
      <x:c r="S2825" s="12" t="n">
        <x:v>155.01386522315943</x:v>
      </x:c>
      <x:c r="T2825" s="12" t="n">
        <x:v>0</x:v>
      </x:c>
      <x:c r="U2825" s="12" t="n">
        <x:f>'逐时购电与费用'!H2825+'逐时购电与费用'!J2825+F2825-P2825+O2825-E2825-N2825/'月度汇总'!$F$6-Q2825</x:f>
        <x:v>0</x:v>
      </x:c>
      <x:c r="V2825" s="12" t="n">
        <x:f>M2825-L2825-N2825+O2825/'月度汇总'!$F$7</x:f>
        <x:v>-6.252776074688882e-13</x:v>
      </x:c>
    </x:row>
    <x:row r="2826" ht="20" customHeight="1">
      <x:c r="A2826" s="13" t="n">
        <x:f>'逐时购电与费用'!A2826</x:f>
        <x:v>45708.59722222222</x:v>
      </x:c>
      <x:c r="B2826" s="13" t="n">
        <x:v>45708</x:v>
      </x:c>
      <x:c r="C2826" s="12" t="n">
        <x:v>1046.9823251714606</x:v>
      </x:c>
      <x:c r="D2826" s="12" t="n">
        <x:v>874.0792230967846</x:v>
      </x:c>
      <x:c r="E2826" s="12" t="n">
        <x:v>1016.48965</x:v>
      </x:c>
      <x:c r="F2826" s="12" t="n">
        <x:v>1019.6893666666666</x:v>
      </x:c>
      <x:c r="G2826" s="12" t="n">
        <x:f>E2826-F2826</x:f>
        <x:v>-3.1997166666666317</x:v>
      </x:c>
      <x:c r="H2826" s="12" t="n">
        <x:f>G2826-C2826+D2826</x:f>
        <x:v>-176.1028187413425</x:v>
      </x:c>
      <x:c r="I2826" s="12" t="n">
        <x:v>1048.9043941666666</x:v>
      </x:c>
      <x:c r="J2826" s="12" t="n">
        <x:v>877.7714318581939</x:v>
      </x:c>
      <x:c r="K2826" s="12" t="n">
        <x:f>G2826-I2826+J2826</x:f>
        <x:v>-174.33267897513952</x:v>
      </x:c>
      <x:c r="L2826" s="12" t="n">
        <x:v>9670.812252239584</x:v>
      </x:c>
      <x:c r="M2826" s="12" t="n">
        <x:v>9480.664516352392</x:v>
      </x:c>
      <x:c r="N2826" s="12" t="n">
        <x:v>0</x:v>
      </x:c>
      <x:c r="O2826" s="12" t="n">
        <x:v>171.13296229847276</x:v>
      </x:c>
      <x:c r="P2826" s="12" t="n">
        <x:v>174.3326789651394</x:v>
      </x:c>
      <x:c r="Q2826" s="12" t="n">
        <x:v>0</x:v>
      </x:c>
      <x:c r="R2826" s="12" t="n">
        <x:v>0</x:v>
      </x:c>
      <x:c r="S2826" s="12" t="n">
        <x:v>155.50658488182535</x:v>
      </x:c>
      <x:c r="T2826" s="12" t="n">
        <x:v>0</x:v>
      </x:c>
      <x:c r="U2826" s="12" t="n">
        <x:f>'逐时购电与费用'!H2826+'逐时购电与费用'!J2826+F2826-P2826+O2826-E2826-N2826/'月度汇总'!$F$6-Q2826</x:f>
        <x:v>0</x:v>
      </x:c>
      <x:c r="V2826" s="12" t="n">
        <x:f>M2826-L2826-N2826+O2826/'月度汇总'!$F$7</x:f>
        <x:v>-5.968558980384842e-13</x:v>
      </x:c>
    </x:row>
    <x:row r="2827" ht="20" customHeight="1">
      <x:c r="A2827" s="13" t="n">
        <x:f>'逐时购电与费用'!A2827</x:f>
        <x:v>45708.60416666667</x:v>
      </x:c>
      <x:c r="B2827" s="13" t="n">
        <x:v>45708</x:v>
      </x:c>
      <x:c r="C2827" s="12" t="n">
        <x:v>1050.7387822369858</x:v>
      </x:c>
      <x:c r="D2827" s="12" t="n">
        <x:v>856.8134744493866</x:v>
      </x:c>
      <x:c r="E2827" s="12" t="n">
        <x:v>1018.5983333333334</x:v>
      </x:c>
      <x:c r="F2827" s="12" t="n">
        <x:v>969.5562499999999</x:v>
      </x:c>
      <x:c r="G2827" s="12" t="n">
        <x:f>E2827-F2827</x:f>
        <x:v>49.042083333333494</x:v>
      </x:c>
      <x:c r="H2827" s="12" t="n">
        <x:f>G2827-C2827+D2827</x:f>
        <x:v>-144.8832244542657</x:v>
      </x:c>
      <x:c r="I2827" s="12" t="n">
        <x:v>1052.6990749999998</x:v>
      </x:c>
      <x:c r="J2827" s="12" t="n">
        <x:v>859.6378372307131</x:v>
      </x:c>
      <x:c r="K2827" s="12" t="n">
        <x:f>G2827-I2827+J2827</x:f>
        <x:v>-144.01915443595317</x:v>
      </x:c>
      <x:c r="L2827" s="12" t="n">
        <x:v>9480.664516352392</x:v>
      </x:c>
      <x:c r="M2827" s="12" t="n">
        <x:v>9266.152029953184</x:v>
      </x:c>
      <x:c r="N2827" s="12" t="n">
        <x:v>0</x:v>
      </x:c>
      <x:c r="O2827" s="12" t="n">
        <x:v>193.06123775928666</x:v>
      </x:c>
      <x:c r="P2827" s="12" t="n">
        <x:v>144.01915442595316</x:v>
      </x:c>
      <x:c r="Q2827" s="12" t="n">
        <x:v>0</x:v>
      </x:c>
      <x:c r="R2827" s="12" t="n">
        <x:v>14.284819784454271</x:v>
      </x:c>
      <x:c r="S2827" s="12" t="n">
        <x:v>155.52826932465973</x:v>
      </x:c>
      <x:c r="T2827" s="12" t="n">
        <x:v>0</x:v>
      </x:c>
      <x:c r="U2827" s="12" t="n">
        <x:f>'逐时购电与费用'!H2827+'逐时购电与费用'!J2827+F2827-P2827+O2827-E2827-N2827/'月度汇总'!$F$6-Q2827</x:f>
        <x:v>0</x:v>
      </x:c>
      <x:c r="V2827" s="12" t="n">
        <x:f>M2827-L2827-N2827+O2827/'月度汇总'!$F$7</x:f>
        <x:v>-3.979039320256561e-13</x:v>
      </x:c>
    </x:row>
    <x:row r="2828" ht="20" customHeight="1">
      <x:c r="A2828" s="13" t="n">
        <x:f>'逐时购电与费用'!A2828</x:f>
        <x:v>45708.61111111111</x:v>
      </x:c>
      <x:c r="B2828" s="13" t="n">
        <x:v>45708</x:v>
      </x:c>
      <x:c r="C2828" s="12" t="n">
        <x:v>1065.5002372959502</x:v>
      </x:c>
      <x:c r="D2828" s="12" t="n">
        <x:v>839.9964752079013</x:v>
      </x:c>
      <x:c r="E2828" s="12" t="n">
        <x:v>1058.0059333333334</x:v>
      </x:c>
      <x:c r="F2828" s="12" t="n">
        <x:v>935.2849833333332</x:v>
      </x:c>
      <x:c r="G2828" s="12" t="n">
        <x:f>E2828-F2828</x:f>
        <x:v>122.72095000000013</x:v>
      </x:c>
      <x:c r="H2828" s="12" t="n">
        <x:f>G2828-C2828+D2828</x:f>
        <x:v>-102.78281208804879</x:v>
      </x:c>
      <x:c r="I2828" s="12" t="n">
        <x:v>1065.4081816666665</x:v>
      </x:c>
      <x:c r="J2828" s="12" t="n">
        <x:v>841.9755479594221</x:v>
      </x:c>
      <x:c r="K2828" s="12" t="n">
        <x:f>G2828-I2828+J2828</x:f>
        <x:v>-100.71168370724422</x:v>
      </x:c>
      <x:c r="L2828" s="12" t="n">
        <x:v>9266.152029953184</x:v>
      </x:c>
      <x:c r="M2828" s="12" t="n">
        <x:v>9017.893548067357</x:v>
      </x:c>
      <x:c r="N2828" s="12" t="n">
        <x:v>0</x:v>
      </x:c>
      <x:c r="O2828" s="12" t="n">
        <x:v>223.43263369724434</x:v>
      </x:c>
      <x:c r="P2828" s="12" t="n">
        <x:v>100.71168369724421</x:v>
      </x:c>
      <x:c r="Q2828" s="12" t="n">
        <x:v>0</x:v>
      </x:c>
      <x:c r="R2828" s="12" t="n">
        <x:v>38.343661234367175</x:v>
      </x:c>
      <x:c r="S2828" s="12" t="n">
        <x:v>155.0379487909106</x:v>
      </x:c>
      <x:c r="T2828" s="12" t="n">
        <x:v>0</x:v>
      </x:c>
      <x:c r="U2828" s="12" t="n">
        <x:f>'逐时购电与费用'!H2828+'逐时购电与费用'!J2828+F2828-P2828+O2828-E2828-N2828/'月度汇总'!$F$6-Q2828</x:f>
        <x:v>0</x:v>
      </x:c>
      <x:c r="V2828" s="12" t="n">
        <x:f>M2828-L2828-N2828+O2828/'月度汇总'!$F$7</x:f>
        <x:v>2.8421709430404007e-13</x:v>
      </x:c>
    </x:row>
    <x:row r="2829" ht="20" customHeight="1">
      <x:c r="A2829" s="13" t="n">
        <x:f>'逐时购电与费用'!A2829</x:f>
        <x:v>45708.618055555555</x:v>
      </x:c>
      <x:c r="B2829" s="13" t="n">
        <x:v>45708</x:v>
      </x:c>
      <x:c r="C2829" s="12" t="n">
        <x:v>1047.454420827522</x:v>
      </x:c>
      <x:c r="D2829" s="12" t="n">
        <x:v>822.6815809823897</x:v>
      </x:c>
      <x:c r="E2829" s="12" t="n">
        <x:v>1055.5160166666665</x:v>
      </x:c>
      <x:c r="F2829" s="12" t="n">
        <x:v>889.1031166666667</x:v>
      </x:c>
      <x:c r="G2829" s="12" t="n">
        <x:f>E2829-F2829</x:f>
        <x:v>166.4128999999998</x:v>
      </x:c>
      <x:c r="H2829" s="12" t="n">
        <x:f>G2829-C2829+D2829</x:f>
        <x:v>-58.35993984513243</x:v>
      </x:c>
      <x:c r="I2829" s="12" t="n">
        <x:v>1040.7808066666666</x:v>
      </x:c>
      <x:c r="J2829" s="12" t="n">
        <x:v>823.7903374993791</x:v>
      </x:c>
      <x:c r="K2829" s="12" t="n">
        <x:f>G2829-I2829+J2829</x:f>
        <x:v>-50.57756916728772</x:v>
      </x:c>
      <x:c r="L2829" s="12" t="n">
        <x:v>9017.893548067357</x:v>
      </x:c>
      <x:c r="M2829" s="12" t="n">
        <x:v>8776.793026781483</x:v>
      </x:c>
      <x:c r="N2829" s="12" t="n">
        <x:v>0</x:v>
      </x:c>
      <x:c r="O2829" s="12" t="n">
        <x:v>216.99046915728752</x:v>
      </x:c>
      <x:c r="P2829" s="12" t="n">
        <x:v>50.57756915728771</x:v>
      </x:c>
      <x:c r="Q2829" s="12" t="n">
        <x:v>0</x:v>
      </x:c>
      <x:c r="R2829" s="12" t="n">
        <x:v>25.382338836651968</x:v>
      </x:c>
      <x:c r="S2829" s="12" t="n">
        <x:v>63.45228877574323</x:v>
      </x:c>
      <x:c r="T2829" s="12" t="n">
        <x:v>0</x:v>
      </x:c>
      <x:c r="U2829" s="12" t="n">
        <x:f>'逐时购电与费用'!H2829+'逐时购电与费用'!J2829+F2829-P2829+O2829-E2829-N2829/'月度汇总'!$F$6-Q2829</x:f>
        <x:v>0</x:v>
      </x:c>
      <x:c r="V2829" s="12" t="n">
        <x:f>M2829-L2829-N2829+O2829/'月度汇总'!$F$7</x:f>
        <x:v>5.115907697472721e-13</x:v>
      </x:c>
    </x:row>
    <x:row r="2830" ht="20" customHeight="1">
      <x:c r="A2830" s="13" t="n">
        <x:f>'逐时购电与费用'!A2830</x:f>
        <x:v>45708.625</x:v>
      </x:c>
      <x:c r="B2830" s="13" t="n">
        <x:v>45708</x:v>
      </x:c>
      <x:c r="C2830" s="12" t="n">
        <x:v>1017.3338632634442</x:v>
      </x:c>
      <x:c r="D2830" s="12" t="n">
        <x:v>627.6804889740438</x:v>
      </x:c>
      <x:c r="E2830" s="12" t="n">
        <x:v>1020.0016666666667</x:v>
      </x:c>
      <x:c r="F2830" s="12" t="n">
        <x:v>819.15625</x:v>
      </x:c>
      <x:c r="G2830" s="12" t="n">
        <x:f>E2830-F2830</x:f>
        <x:v>200.84541666666667</x:v>
      </x:c>
      <x:c r="H2830" s="12" t="n">
        <x:f>G2830-C2830+D2830</x:f>
        <x:v>-188.80795762273374</x:v>
      </x:c>
      <x:c r="I2830" s="12" t="n">
        <x:v>1010.6954166666667</x:v>
      </x:c>
      <x:c r="J2830" s="12" t="n">
        <x:v>610.6440088292459</x:v>
      </x:c>
      <x:c r="K2830" s="12" t="n">
        <x:f>G2830-I2830+J2830</x:f>
        <x:v>-199.20599117075415</x:v>
      </x:c>
      <x:c r="L2830" s="12" t="n">
        <x:v>8776.793026781483</x:v>
      </x:c>
      <x:c r="M2830" s="12" t="n">
        <x:v>9526.793026771482</x:v>
      </x:c>
      <x:c r="N2830" s="12" t="n">
        <x:v>749.99999999</x:v>
      </x:c>
      <x:c r="O2830" s="12" t="n">
        <x:v>0</x:v>
      </x:c>
      <x:c r="P2830" s="12" t="n">
        <x:v>200.59140541948898</x:v>
      </x:c>
      <x:c r="Q2830" s="12" t="n">
        <x:v>0</x:v>
      </x:c>
      <x:c r="R2830" s="12" t="n">
        <x:v>0</x:v>
      </x:c>
      <x:c r="S2830" s="12" t="n">
        <x:v>60.49397098927125</x:v>
      </x:c>
      <x:c r="T2830" s="12" t="n">
        <x:v>0</x:v>
      </x:c>
      <x:c r="U2830" s="12" t="n">
        <x:f>'逐时购电与费用'!H2830+'逐时购电与费用'!J2830+F2830-P2830+O2830-E2830-N2830/'月度汇总'!$F$6-Q2830</x:f>
        <x:v>-1.1368683772161603e-13</x:v>
      </x:c>
      <x:c r="V2830" s="12" t="n">
        <x:f>M2830-L2830-N2830+O2830/'月度汇总'!$F$7</x:f>
        <x:v>-7.958078640513122e-13</x:v>
      </x:c>
    </x:row>
    <x:row r="2831" ht="20" customHeight="1">
      <x:c r="A2831" s="13" t="n">
        <x:f>'逐时购电与费用'!A2831</x:f>
        <x:v>45708.631944444445</x:v>
      </x:c>
      <x:c r="B2831" s="13" t="n">
        <x:v>45708</x:v>
      </x:c>
      <x:c r="C2831" s="12" t="n">
        <x:v>1038.0220516331729</x:v>
      </x:c>
      <x:c r="D2831" s="12" t="n">
        <x:v>612.3292191641158</x:v>
      </x:c>
      <x:c r="E2831" s="12" t="n">
        <x:v>1036.2296333333334</x:v>
      </x:c>
      <x:c r="F2831" s="12" t="n">
        <x:v>749.8482999999999</x:v>
      </x:c>
      <x:c r="G2831" s="12" t="n">
        <x:f>E2831-F2831</x:f>
        <x:v>286.3813333333335</x:v>
      </x:c>
      <x:c r="H2831" s="12" t="n">
        <x:f>G2831-C2831+D2831</x:f>
        <x:v>-139.31149913572358</x:v>
      </x:c>
      <x:c r="I2831" s="12" t="n">
        <x:v>1031.4178091666665</x:v>
      </x:c>
      <x:c r="J2831" s="12" t="n">
        <x:v>594.5211224467738</x:v>
      </x:c>
      <x:c r="K2831" s="12" t="n">
        <x:f>G2831-I2831+J2831</x:f>
        <x:v>-150.51535338655924</x:v>
      </x:c>
      <x:c r="L2831" s="12" t="n">
        <x:v>9526.793026771482</x:v>
      </x:c>
      <x:c r="M2831" s="12" t="n">
        <x:v>10276.793026761481</x:v>
      </x:c>
      <x:c r="N2831" s="12" t="n">
        <x:v>749.99999999</x:v>
      </x:c>
      <x:c r="O2831" s="12" t="n">
        <x:v>0</x:v>
      </x:c>
      <x:c r="P2831" s="12" t="n">
        <x:v>152.01047307322654</x:v>
      </x:c>
      <x:c r="Q2831" s="12" t="n">
        <x:v>0</x:v>
      </x:c>
      <x:c r="R2831" s="12" t="n">
        <x:v>0</x:v>
      </x:c>
      <x:c r="S2831" s="12" t="n">
        <x:v>57.4523257600822</x:v>
      </x:c>
      <x:c r="T2831" s="12" t="n">
        <x:v>0</x:v>
      </x:c>
      <x:c r="U2831" s="12" t="n">
        <x:f>'逐时购电与费用'!H2831+'逐时购电与费用'!J2831+F2831-P2831+O2831-E2831-N2831/'月度汇总'!$F$6-Q2831</x:f>
        <x:v>0</x:v>
      </x:c>
      <x:c r="V2831" s="12" t="n">
        <x:f>M2831-L2831-N2831+O2831/'月度汇总'!$F$7</x:f>
        <x:v>-7.958078640513122e-13</x:v>
      </x:c>
    </x:row>
    <x:row r="2832" ht="20" customHeight="1">
      <x:c r="A2832" s="13" t="n">
        <x:f>'逐时购电与费用'!A2832</x:f>
        <x:v>45708.63888888889</x:v>
      </x:c>
      <x:c r="B2832" s="13" t="n">
        <x:v>45708</x:v>
      </x:c>
      <x:c r="C2832" s="12" t="n">
        <x:v>1036.813788709602</x:v>
      </x:c>
      <x:c r="D2832" s="12" t="n">
        <x:v>592.3432348853108</x:v>
      </x:c>
      <x:c r="E2832" s="12" t="n">
        <x:v>1046.7901333333332</x:v>
      </x:c>
      <x:c r="F2832" s="12" t="n">
        <x:v>714.2941000000001</x:v>
      </x:c>
      <x:c r="G2832" s="12" t="n">
        <x:f>E2832-F2832</x:f>
        <x:v>332.4960333333331</x:v>
      </x:c>
      <x:c r="H2832" s="12" t="n">
        <x:f>G2832-C2832+D2832</x:f>
        <x:v>-111.97452049095807</x:v>
      </x:c>
      <x:c r="I2832" s="12" t="n">
        <x:v>1036.86053</x:v>
      </x:c>
      <x:c r="J2832" s="12" t="n">
        <x:v>573.5305622026531</x:v>
      </x:c>
      <x:c r="K2832" s="12" t="n">
        <x:f>G2832-I2832+J2832</x:f>
        <x:v>-130.83393446401374</x:v>
      </x:c>
      <x:c r="L2832" s="12" t="n">
        <x:v>10276.793026761481</x:v>
      </x:c>
      <x:c r="M2832" s="12" t="n">
        <x:v>10664.338966015608</x:v>
      </x:c>
      <x:c r="N2832" s="12" t="n">
        <x:v>387.5459392541278</x:v>
      </x:c>
      <x:c r="O2832" s="12" t="n">
        <x:v>0</x:v>
      </x:c>
      <x:c r="P2832" s="12" t="n">
        <x:v>109.53822561331492</x:v>
      </x:c>
      <x:c r="Q2832" s="12" t="n">
        <x:v>0</x:v>
      </x:c>
      <x:c r="R2832" s="12" t="n">
        <x:v>0</x:v>
      </x:c>
      <x:c r="S2832" s="12" t="n">
        <x:v>155.07334692402378</x:v>
      </x:c>
      <x:c r="T2832" s="12" t="n">
        <x:v>0</x:v>
      </x:c>
      <x:c r="U2832" s="12" t="n">
        <x:f>'逐时购电与费用'!H2832+'逐时购电与费用'!J2832+F2832-P2832+O2832-E2832-N2832/'月度汇总'!$F$6-Q2832</x:f>
        <x:v>1.7053025658242404e-13</x:v>
      </x:c>
      <x:c r="V2832" s="12" t="n">
        <x:f>M2832-L2832-N2832+O2832/'月度汇总'!$F$7</x:f>
        <x:v>-7.958078640513122e-13</x:v>
      </x:c>
    </x:row>
    <x:row r="2833" ht="20" customHeight="1">
      <x:c r="A2833" s="13" t="n">
        <x:f>'逐时购电与费用'!A2833</x:f>
        <x:v>45708.64583333333</x:v>
      </x:c>
      <x:c r="B2833" s="13" t="n">
        <x:v>45708</x:v>
      </x:c>
      <x:c r="C2833" s="12" t="n">
        <x:v>1010.9875363220293</x:v>
      </x:c>
      <x:c r="D2833" s="12" t="n">
        <x:v>568.5809874741805</x:v>
      </x:c>
      <x:c r="E2833" s="12" t="n">
        <x:v>1026.3366666666666</x:v>
      </x:c>
      <x:c r="F2833" s="12" t="n">
        <x:v>696.20625</x:v>
      </x:c>
      <x:c r="G2833" s="12" t="n">
        <x:f>E2833-F2833</x:f>
        <x:v>330.13041666666663</x:v>
      </x:c>
      <x:c r="H2833" s="12" t="n">
        <x:f>G2833-C2833+D2833</x:f>
        <x:v>-112.27613218118222</x:v>
      </x:c>
      <x:c r="I2833" s="12" t="n">
        <x:v>1013.1561583333332</x:v>
      </x:c>
      <x:c r="J2833" s="12" t="n">
        <x:v>548.5739286508099</x:v>
      </x:c>
      <x:c r="K2833" s="12" t="n">
        <x:f>G2833-I2833+J2833</x:f>
        <x:v>-134.45181301585671</x:v>
      </x:c>
      <x:c r="L2833" s="12" t="n">
        <x:v>10664.338966015608</x:v>
      </x:c>
      <x:c r="M2833" s="12" t="n">
        <x:v>10752.366415756413</x:v>
      </x:c>
      <x:c r="N2833" s="12" t="n">
        <x:v>88.02744974080376</x:v>
      </x:c>
      <x:c r="O2833" s="12" t="n">
        <x:v>0</x:v>
      </x:c>
      <x:c r="P2833" s="12" t="n">
        <x:v>87.70513383429001</x:v>
      </x:c>
      <x:c r="Q2833" s="12" t="n">
        <x:v>0</x:v>
      </x:c>
      <x:c r="R2833" s="12" t="n">
        <x:v>0</x:v>
      </x:c>
      <x:c r="S2833" s="12" t="n">
        <x:v>155.6718219599543</x:v>
      </x:c>
      <x:c r="T2833" s="12" t="n">
        <x:v>0</x:v>
      </x:c>
      <x:c r="U2833" s="12" t="n">
        <x:f>'逐时购电与费用'!H2833+'逐时购电与费用'!J2833+F2833-P2833+O2833-E2833-N2833/'月度汇总'!$F$6-Q2833</x:f>
        <x:v>-9.947598300641403e-14</x:v>
      </x:c>
      <x:c r="V2833" s="12" t="n">
        <x:f>M2833-L2833-N2833+O2833/'月度汇总'!$F$7</x:f>
        <x:v>7.531752999057062e-13</x:v>
      </x:c>
    </x:row>
    <x:row r="2834" ht="20" customHeight="1">
      <x:c r="A2834" s="13" t="n">
        <x:f>'逐时购电与费用'!A2834</x:f>
        <x:v>45708.65277777778</x:v>
      </x:c>
      <x:c r="B2834" s="13" t="n">
        <x:v>45708</x:v>
      </x:c>
      <x:c r="C2834" s="12" t="n">
        <x:v>1031.4850161696827</x:v>
      </x:c>
      <x:c r="D2834" s="12" t="n">
        <x:v>548.5828996571868</x:v>
      </x:c>
      <x:c r="E2834" s="12" t="n">
        <x:v>1011.3141166666666</x:v>
      </x:c>
      <x:c r="F2834" s="12" t="n">
        <x:v>644.9218</x:v>
      </x:c>
      <x:c r="G2834" s="12" t="n">
        <x:f>E2834-F2834</x:f>
        <x:v>366.3923166666666</x:v>
      </x:c>
      <x:c r="H2834" s="12" t="n">
        <x:f>G2834-C2834+D2834</x:f>
        <x:v>-116.50979984582932</x:v>
      </x:c>
      <x:c r="I2834" s="12" t="n">
        <x:v>1037.9599491666668</x:v>
      </x:c>
      <x:c r="J2834" s="12" t="n">
        <x:v>527.5706564959836</x:v>
      </x:c>
      <x:c r="K2834" s="12" t="n">
        <x:f>G2834-I2834+J2834</x:f>
        <x:v>-143.99697600401657</x:v>
      </x:c>
      <x:c r="L2834" s="12" t="n">
        <x:v>10752.366415756413</x:v>
      </x:c>
      <x:c r="M2834" s="12" t="n">
        <x:v>10793.920803881289</x:v>
      </x:c>
      <x:c r="N2834" s="12" t="n">
        <x:v>41.554388124876716</x:v>
      </x:c>
      <x:c r="O2834" s="12" t="n">
        <x:v>0</x:v>
      </x:c>
      <x:c r="P2834" s="12" t="n">
        <x:v>86.64988075858939</x:v>
      </x:c>
      <x:c r="Q2834" s="12" t="n">
        <x:v>0</x:v>
      </x:c>
      <x:c r="R2834" s="12" t="n">
        <x:v>0</x:v>
      </x:c>
      <x:c r="S2834" s="12" t="n">
        <x:v>156.937090852829</x:v>
      </x:c>
      <x:c r="T2834" s="12" t="n">
        <x:v>0</x:v>
      </x:c>
      <x:c r="U2834" s="12" t="n">
        <x:f>'逐时购电与费用'!H2834+'逐时购电与费用'!J2834+F2834-P2834+O2834-E2834-N2834/'月度汇总'!$F$6-Q2834</x:f>
        <x:v>-7.105427357601002e-14</x:v>
      </x:c>
      <x:c r="V2834" s="12" t="n">
        <x:f>M2834-L2834-N2834+O2834/'月度汇总'!$F$7</x:f>
        <x:v>-8.029132914089132e-13</x:v>
      </x:c>
    </x:row>
    <x:row r="2835" ht="20" customHeight="1">
      <x:c r="A2835" s="13" t="n">
        <x:f>'逐时购电与费用'!A2835</x:f>
        <x:v>45708.65972222222</x:v>
      </x:c>
      <x:c r="B2835" s="13" t="n">
        <x:v>45708</x:v>
      </x:c>
      <x:c r="C2835" s="12" t="n">
        <x:v>1047.489055635785</x:v>
      </x:c>
      <x:c r="D2835" s="12" t="n">
        <x:v>530.2581259947615</x:v>
      </x:c>
      <x:c r="E2835" s="12" t="n">
        <x:v>1009.4828833333332</x:v>
      </x:c>
      <x:c r="F2835" s="12" t="n">
        <x:v>576.4287666666667</x:v>
      </x:c>
      <x:c r="G2835" s="12" t="n">
        <x:f>E2835-F2835</x:f>
        <x:v>433.0541166666666</x:v>
      </x:c>
      <x:c r="H2835" s="12" t="n">
        <x:f>G2835-C2835+D2835</x:f>
        <x:v>-84.17681297435695</x:v>
      </x:c>
      <x:c r="I2835" s="12" t="n">
        <x:v>1053.9945958333333</x:v>
      </x:c>
      <x:c r="J2835" s="12" t="n">
        <x:v>508.3248059961945</x:v>
      </x:c>
      <x:c r="K2835" s="12" t="n">
        <x:f>G2835-I2835+J2835</x:f>
        <x:v>-112.61567317047218</x:v>
      </x:c>
      <x:c r="L2835" s="12" t="n">
        <x:v>10793.920803881289</x:v>
      </x:c>
      <x:c r="M2835" s="12" t="n">
        <x:v>10793.920803881289</x:v>
      </x:c>
      <x:c r="N2835" s="12" t="n">
        <x:v>0</x:v>
      </x:c>
      <x:c r="O2835" s="12" t="n">
        <x:v>0</x:v>
      </x:c>
      <x:c r="P2835" s="12" t="n">
        <x:v>101.53828902514954</x:v>
      </x:c>
      <x:c r="Q2835" s="12" t="n">
        <x:v>0</x:v>
      </x:c>
      <x:c r="R2835" s="12" t="n">
        <x:v>0.9444553939125626</x:v>
      </x:c>
      <x:c r="S2835" s="12" t="n">
        <x:v>156.99906861117438</x:v>
      </x:c>
      <x:c r="T2835" s="12" t="n">
        <x:v>0</x:v>
      </x:c>
      <x:c r="U2835" s="12" t="n">
        <x:f>'逐时购电与费用'!H2835+'逐时购电与费用'!J2835+F2835-P2835+O2835-E2835-N2835/'月度汇总'!$F$6-Q2835</x:f>
        <x:v>0</x:v>
      </x:c>
      <x:c r="V2835" s="12" t="n">
        <x:f>M2835-L2835-N2835+O2835/'月度汇总'!$F$7</x:f>
        <x:v>0</x:v>
      </x:c>
    </x:row>
    <x:row r="2836" ht="20" customHeight="1">
      <x:c r="A2836" s="13" t="n">
        <x:f>'逐时购电与费用'!A2836</x:f>
        <x:v>45708.66666666667</x:v>
      </x:c>
      <x:c r="B2836" s="13" t="n">
        <x:v>45708</x:v>
      </x:c>
      <x:c r="C2836" s="12" t="n">
        <x:v>1033.5776077688176</x:v>
      </x:c>
      <x:c r="D2836" s="12" t="n">
        <x:v>256.9633978232855</x:v>
      </x:c>
      <x:c r="E2836" s="12" t="n">
        <x:v>1009.5666666666666</x:v>
      </x:c>
      <x:c r="F2836" s="12" t="n">
        <x:v>508.175</x:v>
      </x:c>
      <x:c r="G2836" s="12" t="n">
        <x:f>E2836-F2836</x:f>
        <x:v>501.3916666666666</x:v>
      </x:c>
      <x:c r="H2836" s="12" t="n">
        <x:f>G2836-C2836+D2836</x:f>
        <x:v>-275.2225432788655</x:v>
      </x:c>
      <x:c r="I2836" s="12" t="n">
        <x:v>1040.1129166666667</x:v>
      </x:c>
      <x:c r="J2836" s="12" t="n">
        <x:v>249.52135552966962</x:v>
      </x:c>
      <x:c r="K2836" s="12" t="n">
        <x:f>G2836-I2836+J2836</x:f>
        <x:v>-289.19989447033043</x:v>
      </x:c>
      <x:c r="L2836" s="12" t="n">
        <x:v>10793.920803881289</x:v>
      </x:c>
      <x:c r="M2836" s="12" t="n">
        <x:v>10793.920803881289</x:v>
      </x:c>
      <x:c r="N2836" s="12" t="n">
        <x:v>0</x:v>
      </x:c>
      <x:c r="O2836" s="12" t="n">
        <x:v>0</x:v>
      </x:c>
      <x:c r="P2836" s="12" t="n">
        <x:v>278.2179896801988</x:v>
      </x:c>
      <x:c r="Q2836" s="12" t="n">
        <x:v>0</x:v>
      </x:c>
      <x:c r="R2836" s="12" t="n">
        <x:v>0</x:v>
      </x:c>
      <x:c r="S2836" s="12" t="n">
        <x:v>157.06279210803655</x:v>
      </x:c>
      <x:c r="T2836" s="12" t="n">
        <x:v>0</x:v>
      </x:c>
      <x:c r="U2836" s="12" t="n">
        <x:f>'逐时购电与费用'!H2836+'逐时购电与费用'!J2836+F2836-P2836+O2836-E2836-N2836/'月度汇总'!$F$6-Q2836</x:f>
        <x:v>0</x:v>
      </x:c>
      <x:c r="V2836" s="12" t="n">
        <x:f>M2836-L2836-N2836+O2836/'月度汇总'!$F$7</x:f>
        <x:v>0</x:v>
      </x:c>
    </x:row>
    <x:row r="2837" ht="20" customHeight="1">
      <x:c r="A2837" s="13" t="n">
        <x:f>'逐时购电与费用'!A2837</x:f>
        <x:v>45708.67361111111</x:v>
      </x:c>
      <x:c r="B2837" s="13" t="n">
        <x:v>45708</x:v>
      </x:c>
      <x:c r="C2837" s="12" t="n">
        <x:v>1019.7679287642942</x:v>
      </x:c>
      <x:c r="D2837" s="12" t="n">
        <x:v>237.75842067741016</x:v>
      </x:c>
      <x:c r="E2837" s="12" t="n">
        <x:v>998.3482999999999</x:v>
      </x:c>
      <x:c r="F2837" s="12" t="n">
        <x:v>441.40951666666666</x:v>
      </x:c>
      <x:c r="G2837" s="12" t="n">
        <x:f>E2837-F2837</x:f>
        <x:v>556.9387833333333</x:v>
      </x:c>
      <x:c r="H2837" s="12" t="n">
        <x:f>G2837-C2837+D2837</x:f>
        <x:v>-225.07072475355076</x:v>
      </x:c>
      <x:c r="I2837" s="12" t="n">
        <x:v>1022.0573491666668</x:v>
      </x:c>
      <x:c r="J2837" s="12" t="n">
        <x:v>229.35105897865276</x:v>
      </x:c>
      <x:c r="K2837" s="12" t="n">
        <x:f>G2837-I2837+J2837</x:f>
        <x:v>-235.76750685468073</x:v>
      </x:c>
      <x:c r="L2837" s="12" t="n">
        <x:v>10793.920803881289</x:v>
      </x:c>
      <x:c r="M2837" s="12" t="n">
        <x:v>10786.571693364473</x:v>
      </x:c>
      <x:c r="N2837" s="12" t="n">
        <x:v>0</x:v>
      </x:c>
      <x:c r="O2837" s="12" t="n">
        <x:v>6.614199465133887</x:v>
      </x:c>
      <x:c r="P2837" s="12" t="n">
        <x:v>235.76750684468084</x:v>
      </x:c>
      <x:c r="Q2837" s="12" t="n">
        <x:v>0</x:v>
      </x:c>
      <x:c r="R2837" s="12" t="n">
        <x:v>0</x:v>
      </x:c>
      <x:c r="S2837" s="12" t="n">
        <x:v>148.57921844742145</x:v>
      </x:c>
      <x:c r="T2837" s="12" t="n">
        <x:v>0</x:v>
      </x:c>
      <x:c r="U2837" s="12" t="n">
        <x:f>'逐时购电与费用'!H2837+'逐时购电与费用'!J2837+F2837-P2837+O2837-E2837-N2837/'月度汇总'!$F$6-Q2837</x:f>
        <x:v>0</x:v>
      </x:c>
      <x:c r="V2837" s="12" t="n">
        <x:f>M2837-L2837-N2837+O2837/'月度汇总'!$F$7</x:f>
        <x:v>-4.9649173661237e-13</x:v>
      </x:c>
    </x:row>
    <x:row r="2838" ht="20" customHeight="1">
      <x:c r="A2838" s="13" t="n">
        <x:f>'逐时购电与费用'!A2838</x:f>
        <x:v>45708.680555555555</x:v>
      </x:c>
      <x:c r="B2838" s="13" t="n">
        <x:v>45708</x:v>
      </x:c>
      <x:c r="C2838" s="12" t="n">
        <x:v>1028.1137929470342</x:v>
      </x:c>
      <x:c r="D2838" s="12" t="n">
        <x:v>217.97619111246183</x:v>
      </x:c>
      <x:c r="E2838" s="12" t="n">
        <x:v>997.9977999999999</x:v>
      </x:c>
      <x:c r="F2838" s="12" t="n">
        <x:v>375.6631</x:v>
      </x:c>
      <x:c r="G2838" s="12" t="n">
        <x:f>E2838-F2838</x:f>
        <x:v>622.3346999999999</x:v>
      </x:c>
      <x:c r="H2838" s="12" t="n">
        <x:f>G2838-C2838+D2838</x:f>
        <x:v>-187.80290183457248</x:v>
      </x:c>
      <x:c r="I2838" s="12" t="n">
        <x:v>1028.3418483333332</x:v>
      </x:c>
      <x:c r="J2838" s="12" t="n">
        <x:v>208.57449497992923</x:v>
      </x:c>
      <x:c r="K2838" s="12" t="n">
        <x:f>G2838-I2838+J2838</x:f>
        <x:v>-197.43265335340413</x:v>
      </x:c>
      <x:c r="L2838" s="12" t="n">
        <x:v>10786.571693364473</x:v>
      </x:c>
      <x:c r="M2838" s="12" t="n">
        <x:v>10781.644632403355</x:v>
      </x:c>
      <x:c r="N2838" s="12" t="n">
        <x:v>0</x:v>
      </x:c>
      <x:c r="O2838" s="12" t="n">
        <x:v>4.434354865005738</x:v>
      </x:c>
      <x:c r="P2838" s="12" t="n">
        <x:v>197.43265334340424</x:v>
      </x:c>
      <x:c r="Q2838" s="12" t="n">
        <x:v>0</x:v>
      </x:c>
      <x:c r="R2838" s="12" t="n">
        <x:v>0</x:v>
      </x:c>
      <x:c r="S2838" s="12" t="n">
        <x:v>104.75302125977441</x:v>
      </x:c>
      <x:c r="T2838" s="12" t="n">
        <x:v>0</x:v>
      </x:c>
      <x:c r="U2838" s="12" t="n">
        <x:f>'逐时购电与费用'!H2838+'逐时购电与费用'!J2838+F2838-P2838+O2838-E2838-N2838/'月度汇总'!$F$6-Q2838</x:f>
        <x:v>0</x:v>
      </x:c>
      <x:c r="V2838" s="12" t="n">
        <x:f>M2838-L2838-N2838+O2838/'月度汇总'!$F$7</x:f>
        <x:v>-1.1723955140041653e-13</x:v>
      </x:c>
    </x:row>
    <x:row r="2839" ht="20" customHeight="1">
      <x:c r="A2839" s="13" t="n">
        <x:f>'逐时购电与费用'!A2839</x:f>
        <x:v>45708.6875</x:v>
      </x:c>
      <x:c r="B2839" s="13" t="n">
        <x:v>45708</x:v>
      </x:c>
      <x:c r="C2839" s="12" t="n">
        <x:v>1037.614439420592</x:v>
      </x:c>
      <x:c r="D2839" s="12" t="n">
        <x:v>197.41140999885528</x:v>
      </x:c>
      <x:c r="E2839" s="12" t="n">
        <x:v>1010.41</x:v>
      </x:c>
      <x:c r="F2839" s="12" t="n">
        <x:v>310.53749999999997</x:v>
      </x:c>
      <x:c r="G2839" s="12" t="n">
        <x:f>E2839-F2839</x:f>
        <x:v>699.8725</x:v>
      </x:c>
      <x:c r="H2839" s="12" t="n">
        <x:f>G2839-C2839+D2839</x:f>
        <x:v>-140.33052942173668</x:v>
      </x:c>
      <x:c r="I2839" s="12" t="n">
        <x:v>1035.6855166666667</x:v>
      </x:c>
      <x:c r="J2839" s="12" t="n">
        <x:v>186.97604524382626</x:v>
      </x:c>
      <x:c r="K2839" s="12" t="n">
        <x:f>G2839-I2839+J2839</x:f>
        <x:v>-148.83697142284046</x:v>
      </x:c>
      <x:c r="L2839" s="12" t="n">
        <x:v>10781.644632403355</x:v>
      </x:c>
      <x:c r="M2839" s="12" t="n">
        <x:v>10774.645225854048</x:v>
      </x:c>
      <x:c r="N2839" s="12" t="n">
        <x:v>0</x:v>
      </x:c>
      <x:c r="O2839" s="12" t="n">
        <x:v>6.299465894375211</x:v>
      </x:c>
      <x:c r="P2839" s="12" t="n">
        <x:v>148.83697141284028</x:v>
      </x:c>
      <x:c r="Q2839" s="12" t="n">
        <x:v>0</x:v>
      </x:c>
      <x:c r="R2839" s="12" t="n">
        <x:v>0</x:v>
      </x:c>
      <x:c r="S2839" s="12" t="n">
        <x:v>60.654330608118926</x:v>
      </x:c>
      <x:c r="T2839" s="12" t="n">
        <x:v>0</x:v>
      </x:c>
      <x:c r="U2839" s="12" t="n">
        <x:f>'逐时购电与费用'!H2839+'逐时购电与费用'!J2839+F2839-P2839+O2839-E2839-N2839/'月度汇总'!$F$6-Q2839</x:f>
        <x:v>0</x:v>
      </x:c>
      <x:c r="V2839" s="12" t="n">
        <x:f>M2839-L2839-N2839+O2839/'月度汇总'!$F$7</x:f>
        <x:v>-7.238654120556021e-13</x:v>
      </x:c>
    </x:row>
    <x:row r="2840" ht="20" customHeight="1">
      <x:c r="A2840" s="13" t="n">
        <x:f>'逐时购电与费用'!A2840</x:f>
        <x:v>45708.694444444445</x:v>
      </x:c>
      <x:c r="B2840" s="13" t="n">
        <x:v>45708</x:v>
      </x:c>
      <x:c r="C2840" s="12" t="n">
        <x:v>1011.6171620504856</x:v>
      </x:c>
      <x:c r="D2840" s="12" t="n">
        <x:v>176.26654119551017</x:v>
      </x:c>
      <x:c r="E2840" s="12" t="n">
        <x:v>1014.4454833333332</x:v>
      </x:c>
      <x:c r="F2840" s="12" t="n">
        <x:v>246.0056</x:v>
      </x:c>
      <x:c r="G2840" s="12" t="n">
        <x:f>E2840-F2840</x:f>
        <x:v>768.4398833333332</x:v>
      </x:c>
      <x:c r="H2840" s="12" t="n">
        <x:f>G2840-C2840+D2840</x:f>
        <x:v>-66.9107375216422</x:v>
      </x:c>
      <x:c r="I2840" s="12" t="n">
        <x:v>1009.7148775</x:v>
      </x:c>
      <x:c r="J2840" s="12" t="n">
        <x:v>164.7683502772423</x:v>
      </x:c>
      <x:c r="K2840" s="12" t="n">
        <x:f>G2840-I2840+J2840</x:f>
        <x:v>-76.50664388942442</x:v>
      </x:c>
      <x:c r="L2840" s="12" t="n">
        <x:v>10774.645225854048</x:v>
      </x:c>
      <x:c r="M2840" s="12" t="n">
        <x:v>10763.983107678734</x:v>
      </x:c>
      <x:c r="N2840" s="12" t="n">
        <x:v>0</x:v>
      </x:c>
      <x:c r="O2840" s="12" t="n">
        <x:v>9.595906357782162</x:v>
      </x:c>
      <x:c r="P2840" s="12" t="n">
        <x:v>76.50664387942436</x:v>
      </x:c>
      <x:c r="Q2840" s="12" t="n">
        <x:v>0</x:v>
      </x:c>
      <x:c r="R2840" s="12" t="n">
        <x:v>0</x:v>
      </x:c>
      <x:c r="S2840" s="12" t="n">
        <x:v>60.13128744340884</x:v>
      </x:c>
      <x:c r="T2840" s="12" t="n">
        <x:v>0</x:v>
      </x:c>
      <x:c r="U2840" s="12" t="n">
        <x:f>'逐时购电与费用'!H2840+'逐时购电与费用'!J2840+F2840-P2840+O2840-E2840-N2840/'月度汇总'!$F$6-Q2840</x:f>
        <x:v>0</x:v>
      </x:c>
      <x:c r="V2840" s="12" t="n">
        <x:f>M2840-L2840-N2840+O2840/'月度汇总'!$F$7</x:f>
        <x:v>-8.757439218243235e-13</x:v>
      </x:c>
    </x:row>
    <x:row r="2841" ht="20" customHeight="1">
      <x:c r="A2841" s="13" t="n">
        <x:f>'逐时购电与费用'!A2841</x:f>
        <x:v>45708.70138888889</x:v>
      </x:c>
      <x:c r="B2841" s="13" t="n">
        <x:v>45708</x:v>
      </x:c>
      <x:c r="C2841" s="12" t="n">
        <x:v>1009.0419969478913</x:v>
      </x:c>
      <x:c r="D2841" s="12" t="n">
        <x:v>155.86726701221266</x:v>
      </x:c>
      <x:c r="E2841" s="12" t="n">
        <x:v>1013.9463166666666</x:v>
      </x:c>
      <x:c r="F2841" s="12" t="n">
        <x:v>182.41604999999998</x:v>
      </x:c>
      <x:c r="G2841" s="12" t="n">
        <x:f>E2841-F2841</x:f>
        <x:v>831.5302666666666</x:v>
      </x:c>
      <x:c r="H2841" s="12" t="n">
        <x:f>G2841-C2841+D2841</x:f>
        <x:v>-21.64446326901202</x:v>
      </x:c>
      <x:c r="I2841" s="12" t="n">
        <x:v>1008.1755625000001</x:v>
      </x:c>
      <x:c r="J2841" s="12" t="n">
        <x:v>143.34372651553255</x:v>
      </x:c>
      <x:c r="K2841" s="12" t="n">
        <x:f>G2841-I2841+J2841</x:f>
        <x:v>-33.30156931780087</x:v>
      </x:c>
      <x:c r="L2841" s="12" t="n">
        <x:v>10763.983107678734</x:v>
      </x:c>
      <x:c r="M2841" s="12" t="n">
        <x:v>10751.030767635635</x:v>
      </x:c>
      <x:c r="N2841" s="12" t="n">
        <x:v>0</x:v>
      </x:c>
      <x:c r="O2841" s="12" t="n">
        <x:v>11.657106038788818</x:v>
      </x:c>
      <x:c r="P2841" s="12" t="n">
        <x:v>33.30156930780095</x:v>
      </x:c>
      <x:c r="Q2841" s="12" t="n">
        <x:v>0</x:v>
      </x:c>
      <x:c r="R2841" s="12" t="n">
        <x:v>39.30832733323052</x:v>
      </x:c>
      <x:c r="S2841" s="12" t="n">
        <x:v>79.30745652463634</x:v>
      </x:c>
      <x:c r="T2841" s="12" t="n">
        <x:v>0</x:v>
      </x:c>
      <x:c r="U2841" s="12" t="n">
        <x:f>'逐时购电与费用'!H2841+'逐时购电与费用'!J2841+F2841-P2841+O2841-E2841-N2841/'月度汇总'!$F$6-Q2841</x:f>
        <x:v>0</x:v>
      </x:c>
      <x:c r="V2841" s="12" t="n">
        <x:f>M2841-L2841-N2841+O2841/'月度汇总'!$F$7</x:f>
        <x:v>-2.7000623958883807e-13</x:v>
      </x:c>
    </x:row>
    <x:row r="2842" ht="20" customHeight="1">
      <x:c r="A2842" s="13" t="n">
        <x:f>'逐时购电与费用'!A2842</x:f>
        <x:v>45708.70833333333</x:v>
      </x:c>
      <x:c r="B2842" s="13" t="n">
        <x:v>45708</x:v>
      </x:c>
      <x:c r="C2842" s="12" t="n">
        <x:v>1031.9391941204462</x:v>
      </x:c>
      <x:c r="D2842" s="12" t="n">
        <x:v>43.23621532030503</x:v>
      </x:c>
      <x:c r="E2842" s="12" t="n">
        <x:v>1022.5533333333333</x:v>
      </x:c>
      <x:c r="F2842" s="12" t="n">
        <x:v>124.75625</x:v>
      </x:c>
      <x:c r="G2842" s="12" t="n">
        <x:f>E2842-F2842</x:f>
        <x:v>897.7970833333333</x:v>
      </x:c>
      <x:c r="H2842" s="12" t="n">
        <x:f>G2842-C2842+D2842</x:f>
        <x:v>-90.90589546680795</x:v>
      </x:c>
      <x:c r="I2842" s="12" t="n">
        <x:v>1031.0979583333333</x:v>
      </x:c>
      <x:c r="J2842" s="12" t="n">
        <x:v>45.40944142396283</x:v>
      </x:c>
      <x:c r="K2842" s="12" t="n">
        <x:f>G2842-I2842+J2842</x:f>
        <x:v>-87.89143357603719</x:v>
      </x:c>
      <x:c r="L2842" s="12" t="n">
        <x:v>10751.030767635635</x:v>
      </x:c>
      <x:c r="M2842" s="12" t="n">
        <x:v>10753.743783327329</x:v>
      </x:c>
      <x:c r="N2842" s="12" t="n">
        <x:v>2.713015691693621</x:v>
      </x:c>
      <x:c r="O2842" s="12" t="n">
        <x:v>0</x:v>
      </x:c>
      <x:c r="P2842" s="12" t="n">
        <x:v>87.89143358714823</x:v>
      </x:c>
      <x:c r="Q2842" s="12" t="n">
        <x:v>0</x:v>
      </x:c>
      <x:c r="R2842" s="12" t="n">
        <x:v>34.32658530181618</x:v>
      </x:c>
      <x:c r="S2842" s="12" t="n">
        <x:v>79.33525962789031</x:v>
      </x:c>
      <x:c r="T2842" s="12" t="n">
        <x:v>0</x:v>
      </x:c>
      <x:c r="U2842" s="12" t="n">
        <x:f>'逐时购电与费用'!H2842+'逐时购电与费用'!J2842+F2842-P2842+O2842-E2842-N2842/'月度汇总'!$F$6-Q2842</x:f>
        <x:v>4.1744385725905886e-14</x:v>
      </x:c>
      <x:c r="V2842" s="12" t="n">
        <x:f>M2842-L2842-N2842+O2842/'月度汇总'!$F$7</x:f>
        <x:v>1.056932319443149e-13</x:v>
      </x:c>
    </x:row>
    <x:row r="2843" ht="20" customHeight="1">
      <x:c r="A2843" s="13" t="n">
        <x:f>'逐时购电与费用'!A2843</x:f>
        <x:v>45708.71527777778</x:v>
      </x:c>
      <x:c r="B2843" s="13" t="n">
        <x:v>45708</x:v>
      </x:c>
      <x:c r="C2843" s="12" t="n">
        <x:v>1021.5741341234893</x:v>
      </x:c>
      <x:c r="D2843" s="12" t="n">
        <x:v>25.571311452661547</x:v>
      </x:c>
      <x:c r="E2843" s="12" t="n">
        <x:v>1044.1118833333333</x:v>
      </x:c>
      <x:c r="F2843" s="12" t="n">
        <x:v>78.7683</x:v>
      </x:c>
      <x:c r="G2843" s="12" t="n">
        <x:f>E2843-F2843</x:f>
        <x:v>965.3435833333333</x:v>
      </x:c>
      <x:c r="H2843" s="12" t="n">
        <x:f>G2843-C2843+D2843</x:f>
        <x:v>-30.659239337494483</x:v>
      </x:c>
      <x:c r="I2843" s="12" t="n">
        <x:v>1016.3337733333333</x:v>
      </x:c>
      <x:c r="J2843" s="12" t="n">
        <x:v>26.8566284292284</x:v>
      </x:c>
      <x:c r="K2843" s="12" t="n">
        <x:f>G2843-I2843+J2843</x:f>
        <x:v>-24.133561570771583</x:v>
      </x:c>
      <x:c r="L2843" s="12" t="n">
        <x:v>10753.743783327329</x:v>
      </x:c>
      <x:c r="M2843" s="12" t="n">
        <x:v>10759.616893307379</x:v>
      </x:c>
      <x:c r="N2843" s="12" t="n">
        <x:v>5.873109980050591</x:v>
      </x:c>
      <x:c r="O2843" s="12" t="n">
        <x:v>0</x:v>
      </x:c>
      <x:c r="P2843" s="12" t="n">
        <x:v>24.133561581882688</x:v>
      </x:c>
      <x:c r="Q2843" s="12" t="n">
        <x:v>0</x:v>
      </x:c>
      <x:c r="R2843" s="12" t="n">
        <x:v>65.44478824326961</x:v>
      </x:c>
      <x:c r="S2843" s="12" t="n">
        <x:v>0</x:v>
      </x:c>
      <x:c r="T2843" s="12" t="n">
        <x:v>0</x:v>
      </x:c>
      <x:c r="U2843" s="12" t="n">
        <x:f>'逐时购电与费用'!H2843+'逐时购电与费用'!J2843+F2843-P2843+O2843-E2843-N2843/'月度汇总'!$F$6-Q2843</x:f>
        <x:v>-7.194245199571014e-14</x:v>
      </x:c>
      <x:c r="V2843" s="12" t="n">
        <x:f>M2843-L2843-N2843+O2843/'月度汇总'!$F$7</x:f>
        <x:v>-8.15347789284715e-13</x:v>
      </x:c>
    </x:row>
    <x:row r="2844" ht="20" customHeight="1">
      <x:c r="A2844" s="13" t="n">
        <x:f>'逐时购电与费用'!A2844</x:f>
        <x:v>45708.72222222222</x:v>
      </x:c>
      <x:c r="B2844" s="13" t="n">
        <x:v>45708</x:v>
      </x:c>
      <x:c r="C2844" s="12" t="n">
        <x:v>1000.7486005450558</x:v>
      </x:c>
      <x:c r="D2844" s="12" t="n">
        <x:v>10.006617042338478</x:v>
      </x:c>
      <x:c r="E2844" s="12" t="n">
        <x:v>1033.9306166666665</x:v>
      </x:c>
      <x:c r="F2844" s="12" t="n">
        <x:v>35.87094999999999</x:v>
      </x:c>
      <x:c r="G2844" s="12" t="n">
        <x:f>E2844-F2844</x:f>
        <x:v>998.0596666666665</x:v>
      </x:c>
      <x:c r="H2844" s="12" t="n">
        <x:f>G2844-C2844+D2844</x:f>
        <x:v>7.317683163949271</x:v>
      </x:c>
      <x:c r="I2844" s="12" t="n">
        <x:v>995.5320766666667</x:v>
      </x:c>
      <x:c r="J2844" s="12" t="n">
        <x:v>10.509589867425326</x:v>
      </x:c>
      <x:c r="K2844" s="12" t="n">
        <x:f>G2844-I2844+J2844</x:f>
        <x:v>13.037179867425131</x:v>
      </x:c>
      <x:c r="L2844" s="12" t="n">
        <x:v>10759.616893307379</x:v>
      </x:c>
      <x:c r="M2844" s="12" t="n">
        <x:v>10751.486134247434</x:v>
      </x:c>
      <x:c r="N2844" s="12" t="n">
        <x:v>0</x:v>
      </x:c>
      <x:c r="O2844" s="12" t="n">
        <x:v>7.3176831539493685</x:v>
      </x:c>
      <x:c r="P2844" s="12" t="n">
        <x:v>0</x:v>
      </x:c>
      <x:c r="Q2844" s="12" t="n">
        <x:v>0</x:v>
      </x:c>
      <x:c r="R2844" s="12" t="n">
        <x:v>66.45536330150003</x:v>
      </x:c>
      <x:c r="S2844" s="12" t="n">
        <x:v>0</x:v>
      </x:c>
      <x:c r="T2844" s="12" t="n">
        <x:v>0</x:v>
      </x:c>
      <x:c r="U2844" s="12" t="n">
        <x:f>'逐时购电与费用'!H2844+'逐时购电与费用'!J2844+F2844-P2844+O2844-E2844-N2844/'月度汇总'!$F$6-Q2844</x:f>
        <x:v>-9.999894245993346e-9</x:v>
      </x:c>
      <x:c r="V2844" s="12" t="n">
        <x:f>M2844-L2844-N2844+O2844/'月度汇总'!$F$7</x:f>
        <x:v>-7.247535904753022e-13</x:v>
      </x:c>
    </x:row>
    <x:row r="2845" ht="20" customHeight="1">
      <x:c r="A2845" s="13" t="n">
        <x:f>'逐时购电与费用'!A2845</x:f>
        <x:v>45708.72916666667</x:v>
      </x:c>
      <x:c r="B2845" s="13" t="n">
        <x:v>45708</x:v>
      </x:c>
      <x:c r="C2845" s="12" t="n">
        <x:v>1010.0428316579503</x:v>
      </x:c>
      <x:c r="D2845" s="12" t="n">
        <x:v>0.06649321448446335</x:v>
      </x:c>
      <x:c r="E2845" s="12" t="n">
        <x:v>1016.4449999999999</x:v>
      </x:c>
      <x:c r="F2845" s="12" t="n">
        <x:v>3.225</x:v>
      </x:c>
      <x:c r="G2845" s="12" t="n">
        <x:f>E2845-F2845</x:f>
        <x:v>1013.2199999999999</x:v>
      </x:c>
      <x:c r="H2845" s="12" t="n">
        <x:f>G2845-C2845+D2845</x:f>
        <x:v>3.2436615565341036</x:v>
      </x:c>
      <x:c r="I2845" s="12" t="n">
        <x:v>1012.5380249999998</x:v>
      </x:c>
      <x:c r="J2845" s="12" t="n">
        <x:v>0.06983543091953345</x:v>
      </x:c>
      <x:c r="K2845" s="12" t="n">
        <x:f>G2845-I2845+J2845</x:f>
        <x:v>0.751810430919613</x:v>
      </x:c>
      <x:c r="L2845" s="12" t="n">
        <x:v>10751.486134247434</x:v>
      </x:c>
      <x:c r="M2845" s="12" t="n">
        <x:v>10747.882065862395</x:v>
      </x:c>
      <x:c r="N2845" s="12" t="n">
        <x:v>0</x:v>
      </x:c>
      <x:c r="O2845" s="12" t="n">
        <x:v>3.243661546534107</x:v>
      </x:c>
      <x:c r="P2845" s="12" t="n">
        <x:v>0</x:v>
      </x:c>
      <x:c r="Q2845" s="12" t="n">
        <x:v>0</x:v>
      </x:c>
      <x:c r="R2845" s="12" t="n">
        <x:v>74.21011414559939</x:v>
      </x:c>
      <x:c r="S2845" s="12" t="n">
        <x:v>145.95253276551352</x:v>
      </x:c>
      <x:c r="T2845" s="12" t="n">
        <x:v>0</x:v>
      </x:c>
      <x:c r="U2845" s="12" t="n">
        <x:f>'逐时购电与费用'!H2845+'逐时购电与费用'!J2845+F2845-P2845+O2845-E2845-N2845/'月度汇总'!$F$6-Q2845</x:f>
        <x:v>-1.0000007932831068e-8</x:v>
      </x:c>
      <x:c r="V2845" s="12" t="n">
        <x:f>M2845-L2845-N2845+O2845/'月度汇总'!$F$7</x:f>
        <x:v>-8.752998326144734e-13</x:v>
      </x:c>
    </x:row>
    <x:row r="2846" ht="20" customHeight="1">
      <x:c r="A2846" s="13" t="n">
        <x:f>'逐时购电与费用'!A2846</x:f>
        <x:v>45708.73611111111</x:v>
      </x:c>
      <x:c r="B2846" s="13" t="n">
        <x:v>45708</x:v>
      </x:c>
      <x:c r="C2846" s="12" t="n">
        <x:v>1040.9637879055547</x:v>
      </x:c>
      <x:c r="D2846" s="12" t="n">
        <x:v>0</x:v>
      </x:c>
      <x:c r="E2846" s="12" t="n">
        <x:v>1037.1063666666666</x:v>
      </x:c>
      <x:c r="F2846" s="12" t="n">
        <x:v>0</x:v>
      </x:c>
      <x:c r="G2846" s="12" t="n">
        <x:f>E2846-F2846</x:f>
        <x:v>1037.1063666666666</x:v>
      </x:c>
      <x:c r="H2846" s="12" t="n">
        <x:f>G2846-C2846+D2846</x:f>
        <x:v>-3.857421238888037</x:v>
      </x:c>
      <x:c r="I2846" s="12" t="n">
        <x:v>1051.608338333333</x:v>
      </x:c>
      <x:c r="J2846" s="12" t="n">
        <x:v>0</x:v>
      </x:c>
      <x:c r="K2846" s="12" t="n">
        <x:f>G2846-I2846+J2846</x:f>
        <x:v>-14.50197166666635</x:v>
      </x:c>
      <x:c r="L2846" s="12" t="n">
        <x:v>10747.882065862395</x:v>
      </x:c>
      <x:c r="M2846" s="12" t="n">
        <x:v>10751.353744968395</x:v>
      </x:c>
      <x:c r="N2846" s="12" t="n">
        <x:v>3.471679105999233</x:v>
      </x:c>
      <x:c r="O2846" s="12" t="n">
        <x:v>0</x:v>
      </x:c>
      <x:c r="P2846" s="12" t="n">
        <x:v>0</x:v>
      </x:c>
      <x:c r="Q2846" s="12" t="n">
        <x:v>0</x:v>
      </x:c>
      <x:c r="R2846" s="12" t="n">
        <x:v>67.20315489738391</x:v>
      </x:c>
      <x:c r="S2846" s="12" t="n">
        <x:v>159.3659864612432</x:v>
      </x:c>
      <x:c r="T2846" s="12" t="n">
        <x:v>0</x:v>
      </x:c>
      <x:c r="U2846" s="12" t="n">
        <x:f>'逐时购电与费用'!H2846+'逐时购电与费用'!J2846+F2846-P2846+O2846-E2846-N2846/'月度汇总'!$F$6-Q2846</x:f>
        <x:v>1.00000003833145e-8</x:v>
      </x:c>
      <x:c r="V2846" s="12" t="n">
        <x:f>M2846-L2846-N2846+O2846/'月度汇总'!$F$7</x:f>
        <x:v>7.776002064474596e-13</x:v>
      </x:c>
    </x:row>
    <x:row r="2847" ht="20" customHeight="1">
      <x:c r="A2847" s="13" t="n">
        <x:f>'逐时购电与费用'!A2847</x:f>
        <x:v>45708.743055555555</x:v>
      </x:c>
      <x:c r="B2847" s="13" t="n">
        <x:v>45708</x:v>
      </x:c>
      <x:c r="C2847" s="12" t="n">
        <x:v>915.6953010546882</x:v>
      </x:c>
      <x:c r="D2847" s="12" t="n">
        <x:v>0.3368484185449395</x:v>
      </x:c>
      <x:c r="E2847" s="12" t="n">
        <x:v>913.4324166666667</x:v>
      </x:c>
      <x:c r="F2847" s="12" t="n">
        <x:v>0.8302999999999999</x:v>
      </x:c>
      <x:c r="G2847" s="12" t="n">
        <x:f>E2847-F2847</x:f>
        <x:v>912.6021166666667</x:v>
      </x:c>
      <x:c r="H2847" s="12" t="n">
        <x:f>G2847-C2847+D2847</x:f>
        <x:v>-2.7563359694766016</x:v>
      </x:c>
      <x:c r="I2847" s="12" t="n">
        <x:v>926.3617825</x:v>
      </x:c>
      <x:c r="J2847" s="12" t="n">
        <x:v>0.35377977506480407</x:v>
      </x:c>
      <x:c r="K2847" s="12" t="n">
        <x:f>G2847-I2847+J2847</x:f>
        <x:v>-13.40588605826851</x:v>
      </x:c>
      <x:c r="L2847" s="12" t="n">
        <x:v>10751.353744968395</x:v>
      </x:c>
      <x:c r="M2847" s="12" t="n">
        <x:v>10753.087177331925</x:v>
      </x:c>
      <x:c r="N2847" s="12" t="n">
        <x:v>1.7334323635289357</x:v>
      </x:c>
      <x:c r="O2847" s="12" t="n">
        <x:v>0</x:v>
      </x:c>
      <x:c r="P2847" s="12" t="n">
        <x:v>0.8302999999999999</x:v>
      </x:c>
      <x:c r="Q2847" s="12" t="n">
        <x:v>0</x:v>
      </x:c>
      <x:c r="R2847" s="12" t="n">
        <x:v>35.68313906795572</x:v>
      </x:c>
      <x:c r="S2847" s="12" t="n">
        <x:v>159.49637935316878</x:v>
      </x:c>
      <x:c r="T2847" s="12" t="n">
        <x:v>0</x:v>
      </x:c>
      <x:c r="U2847" s="12" t="n">
        <x:f>'逐时购电与费用'!H2847+'逐时购电与费用'!J2847+F2847-P2847+O2847-E2847-N2847/'月度汇总'!$F$6-Q2847</x:f>
        <x:v>1.0000034134094449e-8</x:v>
      </x:c>
      <x:c r="V2847" s="12" t="n">
        <x:f>M2847-L2847-N2847+O2847/'月度汇总'!$F$7</x:f>
        <x:v>6.374900607397649e-13</x:v>
      </x:c>
    </x:row>
    <x:row r="2848" ht="20" customHeight="1">
      <x:c r="A2848" s="13" t="n">
        <x:f>'逐时购电与费用'!A2848</x:f>
        <x:v>45708.75</x:v>
      </x:c>
      <x:c r="B2848" s="13" t="n">
        <x:v>45708</x:v>
      </x:c>
      <x:c r="C2848" s="12" t="n">
        <x:v>709.3788550155143</x:v>
      </x:c>
      <x:c r="D2848" s="12" t="n">
        <x:v>0</x:v>
      </x:c>
      <x:c r="E2848" s="12" t="n">
        <x:v>705.1083333333332</x:v>
      </x:c>
      <x:c r="F2848" s="12" t="n">
        <x:v>0</x:v>
      </x:c>
      <x:c r="G2848" s="12" t="n">
        <x:f>E2848-F2848</x:f>
        <x:v>705.1083333333332</x:v>
      </x:c>
      <x:c r="H2848" s="12" t="n">
        <x:f>G2848-C2848+D2848</x:f>
        <x:v>-4.270521682181084</x:v>
      </x:c>
      <x:c r="I2848" s="12" t="n">
        <x:v>716.2774999999999</x:v>
      </x:c>
      <x:c r="J2848" s="12" t="n">
        <x:v>0</x:v>
      </x:c>
      <x:c r="K2848" s="12" t="n">
        <x:f>G2848-I2848+J2848</x:f>
        <x:v>-11.169166666666683</x:v>
      </x:c>
      <x:c r="L2848" s="12" t="n">
        <x:v>10753.087177331925</x:v>
      </x:c>
      <x:c r="M2848" s="12" t="n">
        <x:v>10763.139427322925</x:v>
      </x:c>
      <x:c r="N2848" s="12" t="n">
        <x:v>10.052249991000014</x:v>
      </x:c>
      <x:c r="O2848" s="12" t="n">
        <x:v>0</x:v>
      </x:c>
      <x:c r="P2848" s="12" t="n">
        <x:v>0</x:v>
      </x:c>
      <x:c r="Q2848" s="12" t="n">
        <x:v>0</x:v>
      </x:c>
      <x:c r="R2848" s="12" t="n">
        <x:v>342.68643769410016</x:v>
      </x:c>
      <x:c r="S2848" s="12" t="n">
        <x:v>0</x:v>
      </x:c>
      <x:c r="T2848" s="12" t="n">
        <x:v>0</x:v>
      </x:c>
      <x:c r="U2848" s="12" t="n">
        <x:f>'逐时购电与费用'!H2848+'逐时购电与费用'!J2848+F2848-P2848+O2848-E2848-N2848/'月度汇总'!$F$6-Q2848</x:f>
        <x:v>1.000000082740371e-8</x:v>
      </x:c>
      <x:c r="V2848" s="12" t="n">
        <x:f>M2848-L2848-N2848+O2848/'月度汇总'!$F$7</x:f>
        <x:v>2.6645352591003757e-13</x:v>
      </x:c>
    </x:row>
    <x:row r="2849" ht="20" customHeight="1">
      <x:c r="A2849" s="13" t="n">
        <x:f>'逐时购电与费用'!A2849</x:f>
        <x:v>45708.756944444445</x:v>
      </x:c>
      <x:c r="B2849" s="13" t="n">
        <x:v>45708</x:v>
      </x:c>
      <x:c r="C2849" s="12" t="n">
        <x:v>689.9242416618159</x:v>
      </x:c>
      <x:c r="D2849" s="12" t="n">
        <x:v>0</x:v>
      </x:c>
      <x:c r="E2849" s="12" t="n">
        <x:v>678.4806</x:v>
      </x:c>
      <x:c r="F2849" s="12" t="n">
        <x:v>0</x:v>
      </x:c>
      <x:c r="G2849" s="12" t="n">
        <x:f>E2849-F2849</x:f>
        <x:v>678.4806</x:v>
      </x:c>
      <x:c r="H2849" s="12" t="n">
        <x:f>G2849-C2849+D2849</x:f>
        <x:v>-11.443641661815946</x:v>
      </x:c>
      <x:c r="I2849" s="12" t="n">
        <x:v>693.6022741666666</x:v>
      </x:c>
      <x:c r="J2849" s="12" t="n">
        <x:v>0</x:v>
      </x:c>
      <x:c r="K2849" s="12" t="n">
        <x:f>G2849-I2849+J2849</x:f>
        <x:v>-15.121674166666594</x:v>
      </x:c>
      <x:c r="L2849" s="12" t="n">
        <x:v>10763.139427322925</x:v>
      </x:c>
      <x:c r="M2849" s="12" t="n">
        <x:v>10779.477392507712</x:v>
      </x:c>
      <x:c r="N2849" s="12" t="n">
        <x:v>16.33796518478669</x:v>
      </x:c>
      <x:c r="O2849" s="12" t="n">
        <x:v>0</x:v>
      </x:c>
      <x:c r="P2849" s="12" t="n">
        <x:v>0</x:v>
      </x:c>
      <x:c r="Q2849" s="12" t="n">
        <x:v>0</x:v>
      </x:c>
      <x:c r="R2849" s="12" t="n">
        <x:v>332.70622218238</x:v>
      </x:c>
      <x:c r="S2849" s="12" t="n">
        <x:v>0</x:v>
      </x:c>
      <x:c r="T2849" s="12" t="n">
        <x:v>0</x:v>
      </x:c>
      <x:c r="U2849" s="12" t="n">
        <x:f>'逐时购电与费用'!H2849+'逐时购电与费用'!J2849+F2849-P2849+O2849-E2849-N2849/'月度汇总'!$F$6-Q2849</x:f>
        <x:v>1.0000004380117389e-8</x:v>
      </x:c>
      <x:c r="V2849" s="12" t="n">
        <x:f>M2849-L2849-N2849+O2849/'月度汇总'!$F$7</x:f>
        <x:v>-3.907985046680551e-13</x:v>
      </x:c>
    </x:row>
    <x:row r="2850" ht="20" customHeight="1">
      <x:c r="A2850" s="13" t="n">
        <x:f>'逐时购电与费用'!A2850</x:f>
        <x:v>45708.76388888889</x:v>
      </x:c>
      <x:c r="B2850" s="13" t="n">
        <x:v>45708</x:v>
      </x:c>
      <x:c r="C2850" s="12" t="n">
        <x:v>721.9263274849608</x:v>
      </x:c>
      <x:c r="D2850" s="12" t="n">
        <x:v>0.024184025396095883</x:v>
      </x:c>
      <x:c r="E2850" s="12" t="n">
        <x:v>730.4129833333333</x:v>
      </x:c>
      <x:c r="F2850" s="12" t="n">
        <x:v>0.059616666666666665</x:v>
      </x:c>
      <x:c r="G2850" s="12" t="n">
        <x:f>E2850-F2850</x:f>
        <x:v>730.3533666666666</x:v>
      </x:c>
      <x:c r="H2850" s="12" t="n">
        <x:f>G2850-C2850+D2850</x:f>
        <x:v>8.451223207101918</x:v>
      </x:c>
      <x:c r="I2850" s="12" t="n">
        <x:v>725.3846541666666</x:v>
      </x:c>
      <x:c r="J2850" s="12" t="n">
        <x:v>0.025812096633523084</x:v>
      </x:c>
      <x:c r="K2850" s="12" t="n">
        <x:f>G2850-I2850+J2850</x:f>
        <x:v>4.9945245966335605</x:v>
      </x:c>
      <x:c r="L2850" s="12" t="n">
        <x:v>10779.477392507712</x:v>
      </x:c>
      <x:c r="M2850" s="12" t="n">
        <x:v>10777.336267260334</x:v>
      </x:c>
      <x:c r="N2850" s="12" t="n">
        <x:v>0</x:v>
      </x:c>
      <x:c r="O2850" s="12" t="n">
        <x:v>1.927012722639014</x:v>
      </x:c>
      <x:c r="P2850" s="12" t="n">
        <x:v>0</x:v>
      </x:c>
      <x:c r="Q2850" s="12" t="n">
        <x:v>0</x:v>
      </x:c>
      <x:c r="R2850" s="12" t="n">
        <x:v>328.49661062999735</x:v>
      </x:c>
      <x:c r="S2850" s="12" t="n">
        <x:v>0</x:v>
      </x:c>
      <x:c r="T2850" s="12" t="n">
        <x:v>0</x:v>
      </x:c>
      <x:c r="U2850" s="12" t="n">
        <x:f>'逐时购电与费用'!H2850+'逐时购电与费用'!J2850+F2850-P2850+O2850-E2850-N2850/'月度汇总'!$F$6-Q2850</x:f>
        <x:v>-1.0000007932831068e-8</x:v>
      </x:c>
      <x:c r="V2850" s="12" t="n">
        <x:f>M2850-L2850-N2850+O2850/'月度汇总'!$F$7</x:f>
        <x:v>-5.218048215738236e-13</x:v>
      </x:c>
    </x:row>
    <x:row r="2851" ht="20" customHeight="1">
      <x:c r="A2851" s="13" t="n">
        <x:f>'逐时购电与费用'!A2851</x:f>
        <x:v>45708.77083333333</x:v>
      </x:c>
      <x:c r="B2851" s="13" t="n">
        <x:v>45708</x:v>
      </x:c>
      <x:c r="C2851" s="12" t="n">
        <x:v>716.3261402482143</x:v>
      </x:c>
      <x:c r="D2851" s="12" t="n">
        <x:v>0</x:v>
      </x:c>
      <x:c r="E2851" s="12" t="n">
        <x:v>754.2149999999999</x:v>
      </x:c>
      <x:c r="F2851" s="12" t="n">
        <x:v>0</x:v>
      </x:c>
      <x:c r="G2851" s="12" t="n">
        <x:f>E2851-F2851</x:f>
        <x:v>754.2149999999999</x:v>
      </x:c>
      <x:c r="H2851" s="12" t="n">
        <x:f>G2851-C2851+D2851</x:f>
        <x:v>37.88885975178562</x:v>
      </x:c>
      <x:c r="I2851" s="12" t="n">
        <x:v>719.8040916666666</x:v>
      </x:c>
      <x:c r="J2851" s="12" t="n">
        <x:v>0</x:v>
      </x:c>
      <x:c r="K2851" s="12" t="n">
        <x:f>G2851-I2851+J2851</x:f>
        <x:v>34.41090833333328</x:v>
      </x:c>
      <x:c r="L2851" s="12" t="n">
        <x:v>10777.336267260334</x:v>
      </x:c>
      <x:c r="M2851" s="12" t="n">
        <x:v>10742.289822865558</x:v>
      </x:c>
      <x:c r="N2851" s="12" t="n">
        <x:v>0</x:v>
      </x:c>
      <x:c r="O2851" s="12" t="n">
        <x:v>31.54179995529899</x:v>
      </x:c>
      <x:c r="P2851" s="12" t="n">
        <x:v>0</x:v>
      </x:c>
      <x:c r="Q2851" s="12" t="n">
        <x:v>0</x:v>
      </x:c>
      <x:c r="R2851" s="12" t="n">
        <x:v>333.18907614983743</x:v>
      </x:c>
      <x:c r="S2851" s="12" t="n">
        <x:v>0</x:v>
      </x:c>
      <x:c r="T2851" s="12" t="n">
        <x:v>0</x:v>
      </x:c>
      <x:c r="U2851" s="12" t="n">
        <x:f>'逐时购电与费用'!H2851+'逐时购电与费用'!J2851+F2851-P2851+O2851-E2851-N2851/'月度汇总'!$F$6-Q2851</x:f>
        <x:v>-1.0000007932831068e-8</x:v>
      </x:c>
      <x:c r="V2851" s="12" t="n">
        <x:f>M2851-L2851-N2851+O2851/'月度汇总'!$F$7</x:f>
        <x:v>-4.263256414560601e-14</x:v>
      </x:c>
    </x:row>
    <x:row r="2852" ht="20" customHeight="1">
      <x:c r="A2852" s="13" t="n">
        <x:f>'逐时购电与费用'!A2852</x:f>
        <x:v>45708.77777777778</x:v>
      </x:c>
      <x:c r="B2852" s="13" t="n">
        <x:v>45708</x:v>
      </x:c>
      <x:c r="C2852" s="12" t="n">
        <x:v>718.5423098080591</x:v>
      </x:c>
      <x:c r="D2852" s="12" t="n">
        <x:v>0</x:v>
      </x:c>
      <x:c r="E2852" s="12" t="n">
        <x:v>741.3473666666666</x:v>
      </x:c>
      <x:c r="F2852" s="12" t="n">
        <x:v>0</x:v>
      </x:c>
      <x:c r="G2852" s="12" t="n">
        <x:f>E2852-F2852</x:f>
        <x:v>741.3473666666666</x:v>
      </x:c>
      <x:c r="H2852" s="12" t="n">
        <x:f>G2852-C2852+D2852</x:f>
        <x:v>22.805056858607486</x:v>
      </x:c>
      <x:c r="I2852" s="12" t="n">
        <x:v>722.0393483333334</x:v>
      </x:c>
      <x:c r="J2852" s="12" t="n">
        <x:v>0</x:v>
      </x:c>
      <x:c r="K2852" s="12" t="n">
        <x:f>G2852-I2852+J2852</x:f>
        <x:v>19.30801833333328</x:v>
      </x:c>
      <x:c r="L2852" s="12" t="n">
        <x:v>10742.289822865558</x:v>
      </x:c>
      <x:c r="M2852" s="12" t="n">
        <x:v>10723.809958328064</x:v>
      </x:c>
      <x:c r="N2852" s="12" t="n">
        <x:v>0</x:v>
      </x:c>
      <x:c r="O2852" s="12" t="n">
        <x:v>16.6318780837454</x:v>
      </x:c>
      <x:c r="P2852" s="12" t="n">
        <x:v>0</x:v>
      </x:c>
      <x:c r="Q2852" s="12" t="n">
        <x:v>0</x:v>
      </x:c>
      <x:c r="R2852" s="12" t="n">
        <x:v>327.8999664877033</x:v>
      </x:c>
      <x:c r="S2852" s="12" t="n">
        <x:v>0</x:v>
      </x:c>
      <x:c r="T2852" s="12" t="n">
        <x:v>0</x:v>
      </x:c>
      <x:c r="U2852" s="12" t="n">
        <x:f>'逐时购电与费用'!H2852+'逐时购电与费用'!J2852+F2852-P2852+O2852-E2852-N2852/'月度汇总'!$F$6-Q2852</x:f>
        <x:v>-1.0000007932831068e-8</x:v>
      </x:c>
      <x:c r="V2852" s="12" t="n">
        <x:f>M2852-L2852-N2852+O2852/'月度汇总'!$F$7</x:f>
        <x:v>8.917311333789257e-13</x:v>
      </x:c>
    </x:row>
    <x:row r="2853" ht="20" customHeight="1">
      <x:c r="A2853" s="13" t="n">
        <x:f>'逐时购电与费用'!A2853</x:f>
        <x:v>45708.78472222222</x:v>
      </x:c>
      <x:c r="B2853" s="13" t="n">
        <x:v>45708</x:v>
      </x:c>
      <x:c r="C2853" s="12" t="n">
        <x:v>712.0156022691757</x:v>
      </x:c>
      <x:c r="D2853" s="12" t="n">
        <x:v>0.001736802762334183</x:v>
      </x:c>
      <x:c r="E2853" s="12" t="n">
        <x:v>707.9615833333334</x:v>
      </x:c>
      <x:c r="F2853" s="12" t="n">
        <x:v>0.0042833333333333334</x:v>
      </x:c>
      <x:c r="G2853" s="12" t="n">
        <x:f>E2853-F2853</x:f>
        <x:v>707.9573</x:v>
      </x:c>
      <x:c r="H2853" s="12" t="n">
        <x:f>G2853-C2853+D2853</x:f>
        <x:v>-4.0565654664133355</x:v>
      </x:c>
      <x:c r="I2853" s="12" t="n">
        <x:v>715.7710883333334</x:v>
      </x:c>
      <x:c r="J2853" s="12" t="n">
        <x:v>0.0018537245144465036</x:v>
      </x:c>
      <x:c r="K2853" s="12" t="n">
        <x:f>G2853-I2853+J2853</x:f>
        <x:v>-7.811934608818931</x:v>
      </x:c>
      <x:c r="L2853" s="12" t="n">
        <x:v>10723.809958328064</x:v>
      </x:c>
      <x:c r="M2853" s="12" t="n">
        <x:v>10023.39736264482</x:v>
      </x:c>
      <x:c r="N2853" s="12" t="n">
        <x:v>0</x:v>
      </x:c>
      <x:c r="O2853" s="12" t="n">
        <x:v>630.3713361149192</x:v>
      </x:c>
      <x:c r="P2853" s="12" t="n">
        <x:v>0.004283323333311273</x:v>
      </x:c>
      <x:c r="Q2853" s="12" t="n">
        <x:v>0</x:v>
      </x:c>
      <x:c r="R2853" s="12" t="n">
        <x:v>310.8601479821673</x:v>
      </x:c>
      <x:c r="S2853" s="12" t="n">
        <x:v>1.777845567855593</x:v>
      </x:c>
      <x:c r="T2853" s="12" t="n">
        <x:v>0</x:v>
      </x:c>
      <x:c r="U2853" s="12" t="n">
        <x:f>'逐时购电与费用'!H2853+'逐时购电与费用'!J2853+F2853-P2853+O2853-E2853-N2853/'月度汇总'!$F$6-Q2853</x:f>
        <x:v>0</x:v>
      </x:c>
      <x:c r="V2853" s="12" t="n">
        <x:f>M2853-L2853-N2853+O2853/'月度汇总'!$F$7</x:f>
        <x:v>4.547473508864641e-13</x:v>
      </x:c>
    </x:row>
    <x:row r="2854" ht="20" customHeight="1">
      <x:c r="A2854" s="13" t="n">
        <x:f>'逐时购电与费用'!A2854</x:f>
        <x:v>45708.79166666667</x:v>
      </x:c>
      <x:c r="B2854" s="13" t="n">
        <x:v>45708</x:v>
      </x:c>
      <x:c r="C2854" s="12" t="n">
        <x:v>703.7392666397435</x:v>
      </x:c>
      <x:c r="D2854" s="12" t="n">
        <x:v>0</x:v>
      </x:c>
      <x:c r="E2854" s="12" t="n">
        <x:v>687.675</x:v>
      </x:c>
      <x:c r="F2854" s="12" t="n">
        <x:v>0</x:v>
      </x:c>
      <x:c r="G2854" s="12" t="n">
        <x:f>E2854-F2854</x:f>
        <x:v>687.675</x:v>
      </x:c>
      <x:c r="H2854" s="12" t="n">
        <x:f>G2854-C2854+D2854</x:f>
        <x:v>-16.06426663974355</x:v>
      </x:c>
      <x:c r="I2854" s="12" t="n">
        <x:v>707.5128083333334</x:v>
      </x:c>
      <x:c r="J2854" s="12" t="n">
        <x:v>0</x:v>
      </x:c>
      <x:c r="K2854" s="12" t="n">
        <x:f>G2854-I2854+J2854</x:f>
        <x:v>-19.83780833333344</x:v>
      </x:c>
      <x:c r="L2854" s="12" t="n">
        <x:v>10023.39736264482</x:v>
      </x:c>
      <x:c r="M2854" s="12" t="n">
        <x:v>9282.640625369162</x:v>
      </x:c>
      <x:c r="N2854" s="12" t="n">
        <x:v>0</x:v>
      </x:c>
      <x:c r="O2854" s="12" t="n">
        <x:v>666.6810635480927</x:v>
      </x:c>
      <x:c r="P2854" s="12" t="n">
        <x:v>0</x:v>
      </x:c>
      <x:c r="Q2854" s="12" t="n">
        <x:v>0</x:v>
      </x:c>
      <x:c r="R2854" s="12" t="n">
        <x:v>262.08256921227496</x:v>
      </x:c>
      <x:c r="S2854" s="12" t="n">
        <x:v>0</x:v>
      </x:c>
      <x:c r="T2854" s="12" t="n">
        <x:v>0</x:v>
      </x:c>
      <x:c r="U2854" s="12" t="n">
        <x:f>'逐时购电与费用'!H2854+'逐时购电与费用'!J2854+F2854-P2854+O2854-E2854-N2854/'月度汇总'!$F$6-Q2854</x:f>
        <x:v>-1.0000007932831068e-8</x:v>
      </x:c>
      <x:c r="V2854" s="12" t="n">
        <x:f>M2854-L2854-N2854+O2854/'月度汇总'!$F$7</x:f>
        <x:v>0</x:v>
      </x:c>
    </x:row>
    <x:row r="2855" ht="20" customHeight="1">
      <x:c r="A2855" s="13" t="n">
        <x:f>'逐时购电与费用'!A2855</x:f>
        <x:v>45708.79861111111</x:v>
      </x:c>
      <x:c r="B2855" s="13" t="n">
        <x:v>45708</x:v>
      </x:c>
      <x:c r="C2855" s="12" t="n">
        <x:v>724.4018956537207</x:v>
      </x:c>
      <x:c r="D2855" s="12" t="n">
        <x:v>0</x:v>
      </x:c>
      <x:c r="E2855" s="12" t="n">
        <x:v>706.6175499999999</x:v>
      </x:c>
      <x:c r="F2855" s="12" t="n">
        <x:v>0</x:v>
      </x:c>
      <x:c r="G2855" s="12" t="n">
        <x:f>E2855-F2855</x:f>
        <x:v>706.6175499999999</x:v>
      </x:c>
      <x:c r="H2855" s="12" t="n">
        <x:f>G2855-C2855+D2855</x:f>
        <x:v>-17.78434565372072</x:v>
      </x:c>
      <x:c r="I2855" s="12" t="n">
        <x:v>728.1929983333334</x:v>
      </x:c>
      <x:c r="J2855" s="12" t="n">
        <x:v>0</x:v>
      </x:c>
      <x:c r="K2855" s="12" t="n">
        <x:f>G2855-I2855+J2855</x:f>
        <x:v>-21.575448333333497</x:v>
      </x:c>
      <x:c r="L2855" s="12" t="n">
        <x:v>9282.640625369162</x:v>
      </x:c>
      <x:c r="M2855" s="12" t="n">
        <x:v>8520.345235001463</x:v>
      </x:c>
      <x:c r="N2855" s="12" t="n">
        <x:v>0</x:v>
      </x:c>
      <x:c r="O2855" s="12" t="n">
        <x:v>686.0658513309286</x:v>
      </x:c>
      <x:c r="P2855" s="12" t="n">
        <x:v>0</x:v>
      </x:c>
      <x:c r="Q2855" s="12" t="n">
        <x:v>0</x:v>
      </x:c>
      <x:c r="R2855" s="12" t="n">
        <x:v>261.16095100479447</x:v>
      </x:c>
      <x:c r="S2855" s="12" t="n">
        <x:v>0</x:v>
      </x:c>
      <x:c r="T2855" s="12" t="n">
        <x:v>0</x:v>
      </x:c>
      <x:c r="U2855" s="12" t="n">
        <x:f>'逐时购电与费用'!H2855+'逐时购电与费用'!J2855+F2855-P2855+O2855-E2855-N2855/'月度汇总'!$F$6-Q2855</x:f>
        <x:v>-1.0000007932831068e-8</x:v>
      </x:c>
      <x:c r="V2855" s="12" t="n">
        <x:f>M2855-L2855-N2855+O2855/'月度汇总'!$F$7</x:f>
        <x:v>-5.684341886080801e-13</x:v>
      </x:c>
    </x:row>
    <x:row r="2856" ht="20" customHeight="1">
      <x:c r="A2856" s="13" t="n">
        <x:f>'逐时购电与费用'!A2856</x:f>
        <x:v>45708.805555555555</x:v>
      </x:c>
      <x:c r="B2856" s="13" t="n">
        <x:v>45708</x:v>
      </x:c>
      <x:c r="C2856" s="12" t="n">
        <x:v>738.5720257600922</x:v>
      </x:c>
      <x:c r="D2856" s="12" t="n">
        <x:v>0.00012500724323079112</x:v>
      </x:c>
      <x:c r="E2856" s="12" t="n">
        <x:v>714.5047999999999</x:v>
      </x:c>
      <x:c r="F2856" s="12" t="n">
        <x:v>0.0003</x:v>
      </x:c>
      <x:c r="G2856" s="12" t="n">
        <x:f>E2856-F2856</x:f>
        <x:v>714.5044999999999</x:v>
      </x:c>
      <x:c r="H2856" s="12" t="n">
        <x:f>G2856-C2856+D2856</x:f>
        <x:v>-24.06740075284905</x:v>
      </x:c>
      <x:c r="I2856" s="12" t="n">
        <x:v>742.3802083333334</x:v>
      </x:c>
      <x:c r="J2856" s="12" t="n">
        <x:v>0.00013342274453137162</x:v>
      </x:c>
      <x:c r="K2856" s="12" t="n">
        <x:f>G2856-I2856+J2856</x:f>
        <x:v>-27.875574910588945</x:v>
      </x:c>
      <x:c r="L2856" s="12" t="n">
        <x:v>8520.345235001463</x:v>
      </x:c>
      <x:c r="M2856" s="12" t="n">
        <x:v>7770.621937757259</x:v>
      </x:c>
      <x:c r="N2856" s="12" t="n">
        <x:v>0</x:v>
      </x:c>
      <x:c r="O2856" s="12" t="n">
        <x:v>674.7509675197837</x:v>
      </x:c>
      <x:c r="P2856" s="12" t="n">
        <x:v>0.00029999000003044785</x:v>
      </x:c>
      <x:c r="Q2856" s="12" t="n">
        <x:v>0</x:v>
      </x:c>
      <x:c r="R2856" s="12" t="n">
        <x:v>255.0440754568433</x:v>
      </x:c>
      <x:c r="S2856" s="12" t="n">
        <x:v>0</x:v>
      </x:c>
      <x:c r="T2856" s="12" t="n">
        <x:v>0</x:v>
      </x:c>
      <x:c r="U2856" s="12" t="n">
        <x:f>'逐时购电与费用'!H2856+'逐时购电与费用'!J2856+F2856-P2856+O2856-E2856-N2856/'月度汇总'!$F$6-Q2856</x:f>
        <x:v>0</x:v>
      </x:c>
      <x:c r="V2856" s="12" t="n">
        <x:f>M2856-L2856-N2856+O2856/'月度汇总'!$F$7</x:f>
        <x:v>-2.2737367544323206e-13</x:v>
      </x:c>
    </x:row>
    <x:row r="2857" ht="20" customHeight="1">
      <x:c r="A2857" s="13" t="n">
        <x:f>'逐时购电与费用'!A2857</x:f>
        <x:v>45708.8125</x:v>
      </x:c>
      <x:c r="B2857" s="13" t="n">
        <x:v>45708</x:v>
      </x:c>
      <x:c r="C2857" s="12" t="n">
        <x:v>737.0385137790805</x:v>
      </x:c>
      <x:c r="D2857" s="12" t="n">
        <x:v>0</x:v>
      </x:c>
      <x:c r="E2857" s="12" t="n">
        <x:v>704.52</x:v>
      </x:c>
      <x:c r="F2857" s="12" t="n">
        <x:v>0</x:v>
      </x:c>
      <x:c r="G2857" s="12" t="n">
        <x:f>E2857-F2857</x:f>
        <x:v>704.52</x:v>
      </x:c>
      <x:c r="H2857" s="12" t="n">
        <x:f>G2857-C2857+D2857</x:f>
        <x:v>-32.518513779080536</x:v>
      </x:c>
      <x:c r="I2857" s="12" t="n">
        <x:v>740.8633083333334</x:v>
      </x:c>
      <x:c r="J2857" s="12" t="n">
        <x:v>0</x:v>
      </x:c>
      <x:c r="K2857" s="12" t="n">
        <x:f>G2857-I2857+J2857</x:f>
        <x:v>-36.343308333333425</x:v>
      </x:c>
      <x:c r="L2857" s="12" t="n">
        <x:v>7770.621937757259</x:v>
      </x:c>
      <x:c r="M2857" s="12" t="n">
        <x:v>7029.0972259890395</x:v>
      </x:c>
      <x:c r="N2857" s="12" t="n">
        <x:v>0</x:v>
      </x:c>
      <x:c r="O2857" s="12" t="n">
        <x:v>667.3722405913977</x:v>
      </x:c>
      <x:c r="P2857" s="12" t="n">
        <x:v>0</x:v>
      </x:c>
      <x:c r="Q2857" s="12" t="n">
        <x:v>0</x:v>
      </x:c>
      <x:c r="R2857" s="12" t="n">
        <x:v>227.44020066194128</x:v>
      </x:c>
      <x:c r="S2857" s="12" t="n">
        <x:v>0</x:v>
      </x:c>
      <x:c r="T2857" s="12" t="n">
        <x:v>0</x:v>
      </x:c>
      <x:c r="U2857" s="12" t="n">
        <x:f>'逐时购电与费用'!H2857+'逐时购电与费用'!J2857+F2857-P2857+O2857-E2857-N2857/'月度汇总'!$F$6-Q2857</x:f>
        <x:v>-1.0000007932831068e-8</x:v>
      </x:c>
      <x:c r="V2857" s="12" t="n">
        <x:f>M2857-L2857-N2857+O2857/'月度汇总'!$F$7</x:f>
        <x:v>3.410605131648481e-13</x:v>
      </x:c>
    </x:row>
    <x:row r="2858" ht="20" customHeight="1">
      <x:c r="A2858" s="13" t="n">
        <x:f>'逐时购电与费用'!A2858</x:f>
        <x:v>45708.819444444445</x:v>
      </x:c>
      <x:c r="B2858" s="13" t="n">
        <x:v>45708</x:v>
      </x:c>
      <x:c r="C2858" s="12" t="n">
        <x:v>742.2198268919747</x:v>
      </x:c>
      <x:c r="D2858" s="12" t="n">
        <x:v>0</x:v>
      </x:c>
      <x:c r="E2858" s="12" t="n">
        <x:v>713.5377</x:v>
      </x:c>
      <x:c r="F2858" s="12" t="n">
        <x:v>0</x:v>
      </x:c>
      <x:c r="G2858" s="12" t="n">
        <x:f>E2858-F2858</x:f>
        <x:v>713.5377</x:v>
      </x:c>
      <x:c r="H2858" s="12" t="n">
        <x:f>G2858-C2858+D2858</x:f>
        <x:v>-28.68212689197469</x:v>
      </x:c>
      <x:c r="I2858" s="12" t="n">
        <x:v>746.0607783333334</x:v>
      </x:c>
      <x:c r="J2858" s="12" t="n">
        <x:v>0</x:v>
      </x:c>
      <x:c r="K2858" s="12" t="n">
        <x:f>G2858-I2858+J2858</x:f>
        <x:v>-32.52307833333339</x:v>
      </x:c>
      <x:c r="L2858" s="12" t="n">
        <x:v>7029.0972259890395</x:v>
      </x:c>
      <x:c r="M2858" s="12" t="n">
        <x:v>6284.240128143043</x:v>
      </x:c>
      <x:c r="N2858" s="12" t="n">
        <x:v>0</x:v>
      </x:c>
      <x:c r="O2858" s="12" t="n">
        <x:v>670.3713880613965</x:v>
      </x:c>
      <x:c r="P2858" s="12" t="n">
        <x:v>0</x:v>
      </x:c>
      <x:c r="Q2858" s="12" t="n">
        <x:v>0</x:v>
      </x:c>
      <x:c r="R2858" s="12" t="n">
        <x:v>230.3193911074775</x:v>
      </x:c>
      <x:c r="S2858" s="12" t="n">
        <x:v>0</x:v>
      </x:c>
      <x:c r="T2858" s="12" t="n">
        <x:v>0</x:v>
      </x:c>
      <x:c r="U2858" s="12" t="n">
        <x:f>'逐时购电与费用'!H2858+'逐时购电与费用'!J2858+F2858-P2858+O2858-E2858-N2858/'月度汇总'!$F$6-Q2858</x:f>
        <x:v>-1.0000007932831068e-8</x:v>
      </x:c>
      <x:c r="V2858" s="12" t="n">
        <x:f>M2858-L2858-N2858+O2858/'月度汇总'!$F$7</x:f>
        <x:v>-4.547473508864641e-13</x:v>
      </x:c>
    </x:row>
    <x:row r="2859" ht="20" customHeight="1">
      <x:c r="A2859" s="13" t="n">
        <x:f>'逐时购电与费用'!A2859</x:f>
        <x:v>45708.82638888889</x:v>
      </x:c>
      <x:c r="B2859" s="13" t="n">
        <x:v>45708</x:v>
      </x:c>
      <x:c r="C2859" s="12" t="n">
        <x:v>731.9249534645726</x:v>
      </x:c>
      <x:c r="D2859" s="12" t="n">
        <x:v>0</x:v>
      </x:c>
      <x:c r="E2859" s="12" t="n">
        <x:v>705.4473666666665</x:v>
      </x:c>
      <x:c r="F2859" s="12" t="n">
        <x:v>0</x:v>
      </x:c>
      <x:c r="G2859" s="12" t="n">
        <x:f>E2859-F2859</x:f>
        <x:v>705.4473666666665</x:v>
      </x:c>
      <x:c r="H2859" s="12" t="n">
        <x:f>G2859-C2859+D2859</x:f>
        <x:v>-26.477586797906042</x:v>
      </x:c>
      <x:c r="I2859" s="12" t="n">
        <x:v>735.5417358333332</x:v>
      </x:c>
      <x:c r="J2859" s="12" t="n">
        <x:v>0</x:v>
      </x:c>
      <x:c r="K2859" s="12" t="n">
        <x:f>G2859-I2859+J2859</x:f>
        <x:v>-30.094369166666638</x:v>
      </x:c>
      <x:c r="L2859" s="12" t="n">
        <x:v>6284.240128143043</x:v>
      </x:c>
      <x:c r="M2859" s="12" t="n">
        <x:v>5537.262511644676</x:v>
      </x:c>
      <x:c r="N2859" s="12" t="n">
        <x:v>0</x:v>
      </x:c>
      <x:c r="O2859" s="12" t="n">
        <x:v>672.2798548485304</x:v>
      </x:c>
      <x:c r="P2859" s="12" t="n">
        <x:v>0</x:v>
      </x:c>
      <x:c r="Q2859" s="12" t="n">
        <x:v>0</x:v>
      </x:c>
      <x:c r="R2859" s="12" t="n">
        <x:v>190.90438628132404</x:v>
      </x:c>
      <x:c r="S2859" s="12" t="n">
        <x:v>0</x:v>
      </x:c>
      <x:c r="T2859" s="12" t="n">
        <x:v>0</x:v>
      </x:c>
      <x:c r="U2859" s="12" t="n">
        <x:f>'逐时购电与费用'!H2859+'逐时购电与费用'!J2859+F2859-P2859+O2859-E2859-N2859/'月度汇总'!$F$6-Q2859</x:f>
        <x:v>-1.0000007932831068e-8</x:v>
      </x:c>
      <x:c r="V2859" s="12" t="n">
        <x:f>M2859-L2859-N2859+O2859/'月度汇总'!$F$7</x:f>
        <x:v>2.2737367544323206e-13</x:v>
      </x:c>
    </x:row>
    <x:row r="2860" ht="20" customHeight="1">
      <x:c r="A2860" s="13" t="n">
        <x:f>'逐时购电与费用'!A2860</x:f>
        <x:v>45708.83333333333</x:v>
      </x:c>
      <x:c r="B2860" s="13" t="n">
        <x:v>45708</x:v>
      </x:c>
      <x:c r="C2860" s="12" t="n">
        <x:v>710.1548588708937</x:v>
      </x:c>
      <x:c r="D2860" s="12" t="n">
        <x:v>0</x:v>
      </x:c>
      <x:c r="E2860" s="12" t="n">
        <x:v>695.1733333333333</x:v>
      </x:c>
      <x:c r="F2860" s="12" t="n">
        <x:v>0</x:v>
      </x:c>
      <x:c r="G2860" s="12" t="n">
        <x:f>E2860-F2860</x:f>
        <x:v>695.1733333333333</x:v>
      </x:c>
      <x:c r="H2860" s="12" t="n">
        <x:f>G2860-C2860+D2860</x:f>
        <x:v>-14.981525537560401</x:v>
      </x:c>
      <x:c r="I2860" s="12" t="n">
        <x:v>710.3095083333333</x:v>
      </x:c>
      <x:c r="J2860" s="12" t="n">
        <x:v>0</x:v>
      </x:c>
      <x:c r="K2860" s="12" t="n">
        <x:f>G2860-I2860+J2860</x:f>
        <x:v>-15.13617499999998</x:v>
      </x:c>
      <x:c r="L2860" s="12" t="n">
        <x:v>5537.262511644676</x:v>
      </x:c>
      <x:c r="M2860" s="12" t="n">
        <x:v>4764.847696840972</x:v>
      </x:c>
      <x:c r="N2860" s="12" t="n">
        <x:v>0</x:v>
      </x:c>
      <x:c r="O2860" s="12" t="n">
        <x:v>695.1733333233333</x:v>
      </x:c>
      <x:c r="P2860" s="12" t="n">
        <x:v>0</x:v>
      </x:c>
      <x:c r="Q2860" s="12" t="n">
        <x:v>0</x:v>
      </x:c>
      <x:c r="R2860" s="12" t="n">
        <x:v>177.85074924298397</x:v>
      </x:c>
      <x:c r="S2860" s="12" t="n">
        <x:v>0</x:v>
      </x:c>
      <x:c r="T2860" s="12" t="n">
        <x:v>0</x:v>
      </x:c>
      <x:c r="U2860" s="12" t="n">
        <x:f>'逐时购电与费用'!H2860+'逐时购电与费用'!J2860+F2860-P2860+O2860-E2860-N2860/'月度汇总'!$F$6-Q2860</x:f>
        <x:v>-1.0000007932831068e-8</x:v>
      </x:c>
      <x:c r="V2860" s="12" t="n">
        <x:f>M2860-L2860-N2860+O2860/'月度汇总'!$F$7</x:f>
        <x:v>-2.2737367544323206e-13</x:v>
      </x:c>
    </x:row>
    <x:row r="2861" ht="20" customHeight="1">
      <x:c r="A2861" s="13" t="n">
        <x:f>'逐时购电与费用'!A2861</x:f>
        <x:v>45708.84027777778</x:v>
      </x:c>
      <x:c r="B2861" s="13" t="n">
        <x:v>45708</x:v>
      </x:c>
      <x:c r="C2861" s="12" t="n">
        <x:v>709.0448971504875</x:v>
      </x:c>
      <x:c r="D2861" s="12" t="n">
        <x:v>0</x:v>
      </x:c>
      <x:c r="E2861" s="12" t="n">
        <x:v>735.1965</x:v>
      </x:c>
      <x:c r="F2861" s="12" t="n">
        <x:v>0</x:v>
      </x:c>
      <x:c r="G2861" s="12" t="n">
        <x:f>E2861-F2861</x:f>
        <x:v>735.1965</x:v>
      </x:c>
      <x:c r="H2861" s="12" t="n">
        <x:f>G2861-C2861+D2861</x:f>
        <x:v>26.15160284951253</x:v>
      </x:c>
      <x:c r="I2861" s="12" t="n">
        <x:v>709.2144116666665</x:v>
      </x:c>
      <x:c r="J2861" s="12" t="n">
        <x:v>0</x:v>
      </x:c>
      <x:c r="K2861" s="12" t="n">
        <x:f>G2861-I2861+J2861</x:f>
        <x:v>25.982088333333536</x:v>
      </x:c>
      <x:c r="L2861" s="12" t="n">
        <x:v>4764.847696840972</x:v>
      </x:c>
      <x:c r="M2861" s="12" t="n">
        <x:v>3947.9626968520834</x:v>
      </x:c>
      <x:c r="N2861" s="12" t="n">
        <x:v>0</x:v>
      </x:c>
      <x:c r="O2861" s="12" t="n">
        <x:v>735.19649999</x:v>
      </x:c>
      <x:c r="P2861" s="12" t="n">
        <x:v>0</x:v>
      </x:c>
      <x:c r="Q2861" s="12" t="n">
        <x:v>0</x:v>
      </x:c>
      <x:c r="R2861" s="12" t="n">
        <x:v>198.24690120992523</x:v>
      </x:c>
      <x:c r="S2861" s="12" t="n">
        <x:v>0</x:v>
      </x:c>
      <x:c r="T2861" s="12" t="n">
        <x:v>0</x:v>
      </x:c>
      <x:c r="U2861" s="12" t="n">
        <x:f>'逐时购电与费用'!H2861+'逐时购电与费用'!J2861+F2861-P2861+O2861-E2861-N2861/'月度汇总'!$F$6-Q2861</x:f>
        <x:v>-1.0000007932831068e-8</x:v>
      </x:c>
      <x:c r="V2861" s="12" t="n">
        <x:f>M2861-L2861-N2861+O2861/'月度汇总'!$F$7</x:f>
        <x:v>0</x:v>
      </x:c>
    </x:row>
    <x:row r="2862" ht="20" customHeight="1">
      <x:c r="A2862" s="13" t="n">
        <x:f>'逐时购电与费用'!A2862</x:f>
        <x:v>45708.84722222222</x:v>
      </x:c>
      <x:c r="B2862" s="13" t="n">
        <x:v>45708</x:v>
      </x:c>
      <x:c r="C2862" s="12" t="n">
        <x:v>721.9003176660013</x:v>
      </x:c>
      <x:c r="D2862" s="12" t="n">
        <x:v>0</x:v>
      </x:c>
      <x:c r="E2862" s="12" t="n">
        <x:v>752.0487166666667</x:v>
      </x:c>
      <x:c r="F2862" s="12" t="n">
        <x:v>0</x:v>
      </x:c>
      <x:c r="G2862" s="12" t="n">
        <x:f>E2862-F2862</x:f>
        <x:v>752.0487166666667</x:v>
      </x:c>
      <x:c r="H2862" s="12" t="n">
        <x:f>G2862-C2862+D2862</x:f>
        <x:v>30.148399000665336</x:v>
      </x:c>
      <x:c r="I2862" s="12" t="n">
        <x:v>722.0842899999999</x:v>
      </x:c>
      <x:c r="J2862" s="12" t="n">
        <x:v>0</x:v>
      </x:c>
      <x:c r="K2862" s="12" t="n">
        <x:f>G2862-I2862+J2862</x:f>
        <x:v>29.964426666666782</x:v>
      </x:c>
      <x:c r="L2862" s="12" t="n">
        <x:v>3947.9626968520834</x:v>
      </x:c>
      <x:c r="M2862" s="12" t="n">
        <x:v>3123.8725822541974</x:v>
      </x:c>
      <x:c r="N2862" s="12" t="n">
        <x:v>0</x:v>
      </x:c>
      <x:c r="O2862" s="12" t="n">
        <x:v>741.6811031380975</x:v>
      </x:c>
      <x:c r="P2862" s="12" t="n">
        <x:v>0</x:v>
      </x:c>
      <x:c r="Q2862" s="12" t="n">
        <x:v>0</x:v>
      </x:c>
      <x:c r="R2862" s="12" t="n">
        <x:v>190.0666803764808</x:v>
      </x:c>
      <x:c r="S2862" s="12" t="n">
        <x:v>0</x:v>
      </x:c>
      <x:c r="T2862" s="12" t="n">
        <x:v>0</x:v>
      </x:c>
      <x:c r="U2862" s="12" t="n">
        <x:f>'逐时购电与费用'!H2862+'逐时购电与费用'!J2862+F2862-P2862+O2862-E2862-N2862/'月度汇总'!$F$6-Q2862</x:f>
        <x:v>-1.0000007932831068e-8</x:v>
      </x:c>
      <x:c r="V2862" s="12" t="n">
        <x:f>M2862-L2862-N2862+O2862/'月度汇总'!$F$7</x:f>
        <x:v>0</x:v>
      </x:c>
    </x:row>
    <x:row r="2863" ht="20" customHeight="1">
      <x:c r="A2863" s="13" t="n">
        <x:f>'逐时购电与费用'!A2863</x:f>
        <x:v>45708.85416666667</x:v>
      </x:c>
      <x:c r="B2863" s="13" t="n">
        <x:v>45708</x:v>
      </x:c>
      <x:c r="C2863" s="12" t="n">
        <x:v>729.8276409276608</x:v>
      </x:c>
      <x:c r="D2863" s="12" t="n">
        <x:v>0</x:v>
      </x:c>
      <x:c r="E2863" s="12" t="n">
        <x:v>724.3066666666666</x:v>
      </x:c>
      <x:c r="F2863" s="12" t="n">
        <x:v>0</x:v>
      </x:c>
      <x:c r="G2863" s="12" t="n">
        <x:f>E2863-F2863</x:f>
        <x:v>724.3066666666666</x:v>
      </x:c>
      <x:c r="H2863" s="12" t="n">
        <x:f>G2863-C2863+D2863</x:f>
        <x:v>-5.520974260994194</x:v>
      </x:c>
      <x:c r="I2863" s="12" t="n">
        <x:v>730.025675</x:v>
      </x:c>
      <x:c r="J2863" s="12" t="n">
        <x:v>0</x:v>
      </x:c>
      <x:c r="K2863" s="12" t="n">
        <x:f>G2863-I2863+J2863</x:f>
        <x:v>-5.719008333333363</x:v>
      </x:c>
      <x:c r="L2863" s="12" t="n">
        <x:v>3123.8725822541974</x:v>
      </x:c>
      <x:c r="M2863" s="12" t="n">
        <x:v>2339.150273389232</x:v>
      </x:c>
      <x:c r="N2863" s="12" t="n">
        <x:v>0</x:v>
      </x:c>
      <x:c r="O2863" s="12" t="n">
        <x:v>706.250077978469</x:v>
      </x:c>
      <x:c r="P2863" s="12" t="n">
        <x:v>0</x:v>
      </x:c>
      <x:c r="Q2863" s="12" t="n">
        <x:v>0</x:v>
      </x:c>
      <x:c r="R2863" s="12" t="n">
        <x:v>142.07399094365405</x:v>
      </x:c>
      <x:c r="S2863" s="12" t="n">
        <x:v>0</x:v>
      </x:c>
      <x:c r="T2863" s="12" t="n">
        <x:v>0</x:v>
      </x:c>
      <x:c r="U2863" s="12" t="n">
        <x:f>'逐时购电与费用'!H2863+'逐时购电与费用'!J2863+F2863-P2863+O2863-E2863-N2863/'月度汇总'!$F$6-Q2863</x:f>
        <x:v>-1.0000007932831068e-8</x:v>
      </x:c>
      <x:c r="V2863" s="12" t="n">
        <x:f>M2863-L2863-N2863+O2863/'月度汇总'!$F$7</x:f>
        <x:v>2.2737367544323206e-13</x:v>
      </x:c>
    </x:row>
    <x:row r="2864" ht="20" customHeight="1">
      <x:c r="A2864" s="13" t="n">
        <x:f>'逐时购电与费用'!A2864</x:f>
        <x:v>45708.86111111111</x:v>
      </x:c>
      <x:c r="B2864" s="13" t="n">
        <x:v>45708</x:v>
      </x:c>
      <x:c r="C2864" s="12" t="n">
        <x:v>720.9567769179945</x:v>
      </x:c>
      <x:c r="D2864" s="12" t="n">
        <x:v>0</x:v>
      </x:c>
      <x:c r="E2864" s="12" t="n">
        <x:v>706.2296166666666</x:v>
      </x:c>
      <x:c r="F2864" s="12" t="n">
        <x:v>0</x:v>
      </x:c>
      <x:c r="G2864" s="12" t="n">
        <x:f>E2864-F2864</x:f>
        <x:v>706.2296166666666</x:v>
      </x:c>
      <x:c r="H2864" s="12" t="n">
        <x:f>G2864-C2864+D2864</x:f>
        <x:v>-14.72716025132786</x:v>
      </x:c>
      <x:c r="I2864" s="12" t="n">
        <x:v>717.9143208333332</x:v>
      </x:c>
      <x:c r="J2864" s="12" t="n">
        <x:v>0</x:v>
      </x:c>
      <x:c r="K2864" s="12" t="n">
        <x:f>G2864-I2864+J2864</x:f>
        <x:v>-11.68470416666662</x:v>
      </x:c>
      <x:c r="L2864" s="12" t="n">
        <x:v>2339.150273389232</x:v>
      </x:c>
      <x:c r="M2864" s="12" t="n">
        <x:v>1569.7859076654088</x:v>
      </x:c>
      <x:c r="N2864" s="12" t="n">
        <x:v>0</x:v>
      </x:c>
      <x:c r="O2864" s="12" t="n">
        <x:v>692.427929151441</x:v>
      </x:c>
      <x:c r="P2864" s="12" t="n">
        <x:v>0</x:v>
      </x:c>
      <x:c r="Q2864" s="12" t="n">
        <x:v>0</x:v>
      </x:c>
      <x:c r="R2864" s="12" t="n">
        <x:v>115.88751385283155</x:v>
      </x:c>
      <x:c r="S2864" s="12" t="n">
        <x:v>0</x:v>
      </x:c>
      <x:c r="T2864" s="12" t="n">
        <x:v>0</x:v>
      </x:c>
      <x:c r="U2864" s="12" t="n">
        <x:f>'逐时购电与费用'!H2864+'逐时购电与费用'!J2864+F2864-P2864+O2864-E2864-N2864/'月度汇总'!$F$6-Q2864</x:f>
        <x:v>-1.0000007932831068e-8</x:v>
      </x:c>
      <x:c r="V2864" s="12" t="n">
        <x:f>M2864-L2864-N2864+O2864/'月度汇总'!$F$7</x:f>
        <x:v>0</x:v>
      </x:c>
    </x:row>
    <x:row r="2865" ht="20" customHeight="1">
      <x:c r="A2865" s="13" t="n">
        <x:f>'逐时购电与费用'!A2865</x:f>
        <x:v>45708.868055555555</x:v>
      </x:c>
      <x:c r="B2865" s="13" t="n">
        <x:v>45708</x:v>
      </x:c>
      <x:c r="C2865" s="12" t="n">
        <x:v>718.6657342501286</x:v>
      </x:c>
      <x:c r="D2865" s="12" t="n">
        <x:v>0</x:v>
      </x:c>
      <x:c r="E2865" s="12" t="n">
        <x:v>716.7063333333333</x:v>
      </x:c>
      <x:c r="F2865" s="12" t="n">
        <x:v>0</x:v>
      </x:c>
      <x:c r="G2865" s="12" t="n">
        <x:f>E2865-F2865</x:f>
        <x:v>716.7063333333333</x:v>
      </x:c>
      <x:c r="H2865" s="12" t="n">
        <x:f>G2865-C2865+D2865</x:f>
        <x:v>-1.959400916795289</x:v>
      </x:c>
      <x:c r="I2865" s="12" t="n">
        <x:v>714.7450633333334</x:v>
      </x:c>
      <x:c r="J2865" s="12" t="n">
        <x:v>0</x:v>
      </x:c>
      <x:c r="K2865" s="12" t="n">
        <x:f>G2865-I2865+J2865</x:f>
        <x:v>1.9612699999998995</x:v>
      </x:c>
      <x:c r="L2865" s="12" t="n">
        <x:v>1569.7859076654088</x:v>
      </x:c>
      <x:c r="M2865" s="12" t="n">
        <x:v>1575.421256605433</x:v>
      </x:c>
      <x:c r="N2865" s="12" t="n">
        <x:v>5.635348940024206</x:v>
      </x:c>
      <x:c r="O2865" s="12" t="n">
        <x:v>0</x:v>
      </x:c>
      <x:c r="P2865" s="12" t="n">
        <x:v>0</x:v>
      </x:c>
      <x:c r="Q2865" s="12" t="n">
        <x:v>0</x:v>
      </x:c>
      <x:c r="R2865" s="12" t="n">
        <x:v>147.14711345794</x:v>
      </x:c>
      <x:c r="S2865" s="12" t="n">
        <x:v>0</x:v>
      </x:c>
      <x:c r="T2865" s="12" t="n">
        <x:v>0</x:v>
      </x:c>
      <x:c r="U2865" s="12" t="n">
        <x:f>'逐时购电与费用'!H2865+'逐时购电与费用'!J2865+F2865-P2865+O2865-E2865-N2865/'月度汇总'!$F$6-Q2865</x:f>
        <x:v>9.99999993922529e-9</x:v>
      </x:c>
      <x:c r="V2865" s="12" t="n">
        <x:f>M2865-L2865-N2865+O2865/'月度汇总'!$F$7</x:f>
        <x:v>-1.865174681370263e-14</x:v>
      </x:c>
    </x:row>
    <x:row r="2866" ht="20" customHeight="1">
      <x:c r="A2866" s="13" t="n">
        <x:f>'逐时购电与费用'!A2866</x:f>
        <x:v>45708.875</x:v>
      </x:c>
      <x:c r="B2866" s="13" t="n">
        <x:v>45708</x:v>
      </x:c>
      <x:c r="C2866" s="12" t="n">
        <x:v>729.0518084929748</x:v>
      </x:c>
      <x:c r="D2866" s="12" t="n">
        <x:v>0</x:v>
      </x:c>
      <x:c r="E2866" s="12" t="n">
        <x:v>744.4549999999999</x:v>
      </x:c>
      <x:c r="F2866" s="12" t="n">
        <x:v>0</x:v>
      </x:c>
      <x:c r="G2866" s="12" t="n">
        <x:f>E2866-F2866</x:f>
        <x:v>744.4549999999999</x:v>
      </x:c>
      <x:c r="H2866" s="12" t="n">
        <x:f>G2866-C2866+D2866</x:f>
        <x:v>15.403191507025099</x:v>
      </x:c>
      <x:c r="I2866" s="12" t="n">
        <x:v>725.1440749999999</x:v>
      </x:c>
      <x:c r="J2866" s="12" t="n">
        <x:v>0</x:v>
      </x:c>
      <x:c r="K2866" s="12" t="n">
        <x:f>G2866-I2866+J2866</x:f>
        <x:v>19.310924999999997</x:v>
      </x:c>
      <x:c r="L2866" s="12" t="n">
        <x:v>1575.421256605433</x:v>
      </x:c>
      <x:c r="M2866" s="12" t="n">
        <x:v>1562.9557546015865</x:v>
      </x:c>
      <x:c r="N2866" s="12" t="n">
        <x:v>0</x:v>
      </x:c>
      <x:c r="O2866" s="12" t="n">
        <x:v>11.218951803461785</x:v>
      </x:c>
      <x:c r="P2866" s="12" t="n">
        <x:v>0</x:v>
      </x:c>
      <x:c r="Q2866" s="12" t="n">
        <x:v>0</x:v>
      </x:c>
      <x:c r="R2866" s="12" t="n">
        <x:v>168.45545498303056</x:v>
      </x:c>
      <x:c r="S2866" s="12" t="n">
        <x:v>0</x:v>
      </x:c>
      <x:c r="T2866" s="12" t="n">
        <x:v>0</x:v>
      </x:c>
      <x:c r="U2866" s="12" t="n">
        <x:f>'逐时购电与费用'!H2866+'逐时购电与费用'!J2866+F2866-P2866+O2866-E2866-N2866/'月度汇总'!$F$6-Q2866</x:f>
        <x:v>-1.0000007932831068e-8</x:v>
      </x:c>
      <x:c r="V2866" s="12" t="n">
        <x:f>M2866-L2866-N2866+O2866/'月度汇总'!$F$7</x:f>
        <x:v>-6.750155989720952e-14</x:v>
      </x:c>
    </x:row>
    <x:row r="2867" ht="20" customHeight="1">
      <x:c r="A2867" s="13" t="n">
        <x:f>'逐时购电与费用'!A2867</x:f>
        <x:v>45708.881944444445</x:v>
      </x:c>
      <x:c r="B2867" s="13" t="n">
        <x:v>45708</x:v>
      </x:c>
      <x:c r="C2867" s="12" t="n">
        <x:v>733.6426713299785</x:v>
      </x:c>
      <x:c r="D2867" s="12" t="n">
        <x:v>0</x:v>
      </x:c>
      <x:c r="E2867" s="12" t="n">
        <x:v>758.2134833333332</x:v>
      </x:c>
      <x:c r="F2867" s="12" t="n">
        <x:v>0</x:v>
      </x:c>
      <x:c r="G2867" s="12" t="n">
        <x:f>E2867-F2867</x:f>
        <x:v>758.2134833333332</x:v>
      </x:c>
      <x:c r="H2867" s="12" t="n">
        <x:f>G2867-C2867+D2867</x:f>
        <x:v>24.570812003354717</x:v>
      </x:c>
      <x:c r="I2867" s="12" t="n">
        <x:v>729.7475208333335</x:v>
      </x:c>
      <x:c r="J2867" s="12" t="n">
        <x:v>0</x:v>
      </x:c>
      <x:c r="K2867" s="12" t="n">
        <x:f>G2867-I2867+J2867</x:f>
        <x:v>28.465962499999705</x:v>
      </x:c>
      <x:c r="L2867" s="12" t="n">
        <x:v>1562.9557546015865</x:v>
      </x:c>
      <x:c r="M2867" s="12" t="n">
        <x:v>1540.4284799639165</x:v>
      </x:c>
      <x:c r="N2867" s="12" t="n">
        <x:v>0</x:v>
      </x:c>
      <x:c r="O2867" s="12" t="n">
        <x:v>20.274547173902995</x:v>
      </x:c>
      <x:c r="P2867" s="12" t="n">
        <x:v>0</x:v>
      </x:c>
      <x:c r="Q2867" s="12" t="n">
        <x:v>0</x:v>
      </x:c>
      <x:c r="R2867" s="12" t="n">
        <x:v>146.62532624942747</x:v>
      </x:c>
      <x:c r="S2867" s="12" t="n">
        <x:v>0</x:v>
      </x:c>
      <x:c r="T2867" s="12" t="n">
        <x:v>0</x:v>
      </x:c>
      <x:c r="U2867" s="12" t="n">
        <x:f>'逐时购电与费用'!H2867+'逐时购电与费用'!J2867+F2867-P2867+O2867-E2867-N2867/'月度汇总'!$F$6-Q2867</x:f>
        <x:v>-1.0000007932831068e-8</x:v>
      </x:c>
      <x:c r="V2867" s="12" t="n">
        <x:f>M2867-L2867-N2867+O2867/'月度汇总'!$F$7</x:f>
        <x:v>3.197442310920451e-14</x:v>
      </x:c>
    </x:row>
    <x:row r="2868" ht="20" customHeight="1">
      <x:c r="A2868" s="13" t="n">
        <x:f>'逐时购电与费用'!A2868</x:f>
        <x:v>45708.88888888889</x:v>
      </x:c>
      <x:c r="B2868" s="13" t="n">
        <x:v>45708</x:v>
      </x:c>
      <x:c r="C2868" s="12" t="n">
        <x:v>721.846552218079</x:v>
      </x:c>
      <x:c r="D2868" s="12" t="n">
        <x:v>0</x:v>
      </x:c>
      <x:c r="E2868" s="12" t="n">
        <x:v>731.4303666666666</x:v>
      </x:c>
      <x:c r="F2868" s="12" t="n">
        <x:v>0</x:v>
      </x:c>
      <x:c r="G2868" s="12" t="n">
        <x:f>E2868-F2868</x:f>
        <x:v>731.4303666666666</x:v>
      </x:c>
      <x:c r="H2868" s="12" t="n">
        <x:f>G2868-C2868+D2868</x:f>
        <x:v>9.583814448587646</x:v>
      </x:c>
      <x:c r="I2868" s="12" t="n">
        <x:v>718.8551566666666</x:v>
      </x:c>
      <x:c r="J2868" s="12" t="n">
        <x:v>0</x:v>
      </x:c>
      <x:c r="K2868" s="12" t="n">
        <x:f>G2868-I2868+J2868</x:f>
        <x:v>12.57520999999997</x:v>
      </x:c>
      <x:c r="L2868" s="12" t="n">
        <x:v>1540.4284799639165</x:v>
      </x:c>
      <x:c r="M2868" s="12" t="n">
        <x:v>1534.1777096524877</x:v>
      </x:c>
      <x:c r="N2868" s="12" t="n">
        <x:v>0</x:v>
      </x:c>
      <x:c r="O2868" s="12" t="n">
        <x:v>5.625693280285881</x:v>
      </x:c>
      <x:c r="P2868" s="12" t="n">
        <x:v>0</x:v>
      </x:c>
      <x:c r="Q2868" s="12" t="n">
        <x:v>0</x:v>
      </x:c>
      <x:c r="R2868" s="12" t="n">
        <x:v>149.11011232476494</x:v>
      </x:c>
      <x:c r="S2868" s="12" t="n">
        <x:v>0</x:v>
      </x:c>
      <x:c r="T2868" s="12" t="n">
        <x:v>0</x:v>
      </x:c>
      <x:c r="U2868" s="12" t="n">
        <x:f>'逐时购电与费用'!H2868+'逐时购电与费用'!J2868+F2868-P2868+O2868-E2868-N2868/'月度汇总'!$F$6-Q2868</x:f>
        <x:v>-1.0000007932831068e-8</x:v>
      </x:c>
      <x:c r="V2868" s="12" t="n">
        <x:f>M2868-L2868-N2868+O2868/'月度汇总'!$F$7</x:f>
        <x:v>-6.750155989720952e-14</x:v>
      </x:c>
    </x:row>
    <x:row r="2869" ht="20" customHeight="1">
      <x:c r="A2869" s="13" t="n">
        <x:f>'逐时购电与费用'!A2869</x:f>
        <x:v>45708.89583333333</x:v>
      </x:c>
      <x:c r="B2869" s="13" t="n">
        <x:v>45708</x:v>
      </x:c>
      <x:c r="C2869" s="12" t="n">
        <x:v>723.9258342135533</x:v>
      </x:c>
      <x:c r="D2869" s="12" t="n">
        <x:v>0</x:v>
      </x:c>
      <x:c r="E2869" s="12" t="n">
        <x:v>707.7816666666665</x:v>
      </x:c>
      <x:c r="F2869" s="12" t="n">
        <x:v>0</x:v>
      </x:c>
      <x:c r="G2869" s="12" t="n">
        <x:f>E2869-F2869</x:f>
        <x:v>707.7816666666665</x:v>
      </x:c>
      <x:c r="H2869" s="12" t="n">
        <x:f>G2869-C2869+D2869</x:f>
        <x:v>-16.14416754688682</x:v>
      </x:c>
      <x:c r="I2869" s="12" t="n">
        <x:v>720.9463416666665</x:v>
      </x:c>
      <x:c r="J2869" s="12" t="n">
        <x:v>0</x:v>
      </x:c>
      <x:c r="K2869" s="12" t="n">
        <x:f>G2869-I2869+J2869</x:f>
        <x:v>-13.164674999999988</x:v>
      </x:c>
      <x:c r="L2869" s="12" t="n">
        <x:v>1534.1777096524877</x:v>
      </x:c>
      <x:c r="M2869" s="12" t="n">
        <x:v>1552.1721781592657</x:v>
      </x:c>
      <x:c r="N2869" s="12" t="n">
        <x:v>17.994468506778087</x:v>
      </x:c>
      <x:c r="O2869" s="12" t="n">
        <x:v>0</x:v>
      </x:c>
      <x:c r="P2869" s="12" t="n">
        <x:v>0</x:v>
      </x:c>
      <x:c r="Q2869" s="12" t="n">
        <x:v>0</x:v>
      </x:c>
      <x:c r="R2869" s="12" t="n">
        <x:v>150.9802885509299</x:v>
      </x:c>
      <x:c r="S2869" s="12" t="n">
        <x:v>0</x:v>
      </x:c>
      <x:c r="T2869" s="12" t="n">
        <x:v>0</x:v>
      </x:c>
      <x:c r="U2869" s="12" t="n">
        <x:f>'逐时购电与费用'!H2869+'逐时购电与费用'!J2869+F2869-P2869+O2869-E2869-N2869/'月度汇总'!$F$6-Q2869</x:f>
        <x:v>1.0000004380117389e-8</x:v>
      </x:c>
      <x:c r="V2869" s="12" t="n">
        <x:f>M2869-L2869-N2869+O2869/'月度汇总'!$F$7</x:f>
        <x:v>-3.907985046680551e-14</x:v>
      </x:c>
    </x:row>
    <x:row r="2870" ht="20" customHeight="1">
      <x:c r="A2870" s="13" t="n">
        <x:f>'逐时购电与费用'!A2870</x:f>
        <x:v>45708.90277777778</x:v>
      </x:c>
      <x:c r="B2870" s="13" t="n">
        <x:v>45708</x:v>
      </x:c>
      <x:c r="C2870" s="12" t="n">
        <x:v>763.0834822980607</x:v>
      </x:c>
      <x:c r="D2870" s="12" t="n">
        <x:v>0</x:v>
      </x:c>
      <x:c r="E2870" s="12" t="n">
        <x:v>743.0509</x:v>
      </x:c>
      <x:c r="F2870" s="12" t="n">
        <x:v>0</x:v>
      </x:c>
      <x:c r="G2870" s="12" t="n">
        <x:f>E2870-F2870</x:f>
        <x:v>743.0509</x:v>
      </x:c>
      <x:c r="H2870" s="12" t="n">
        <x:f>G2870-C2870+D2870</x:f>
        <x:v>-20.032582298060788</x:v>
      </x:c>
      <x:c r="I2870" s="12" t="n">
        <x:v>759.1747333333333</x:v>
      </x:c>
      <x:c r="J2870" s="12" t="n">
        <x:v>0</x:v>
      </x:c>
      <x:c r="K2870" s="12" t="n">
        <x:f>G2870-I2870+J2870</x:f>
        <x:v>-16.123833333333323</x:v>
      </x:c>
      <x:c r="L2870" s="12" t="n">
        <x:v>1552.1721781592657</x:v>
      </x:c>
      <x:c r="M2870" s="12" t="n">
        <x:v>1573.5713021884187</x:v>
      </x:c>
      <x:c r="N2870" s="12" t="n">
        <x:v>21.399124029152908</x:v>
      </x:c>
      <x:c r="O2870" s="12" t="n">
        <x:v>0</x:v>
      </x:c>
      <x:c r="P2870" s="12" t="n">
        <x:v>0</x:v>
      </x:c>
      <x:c r="Q2870" s="12" t="n">
        <x:v>0</x:v>
      </x:c>
      <x:c r="R2870" s="12" t="n">
        <x:v>148.55016551843175</x:v>
      </x:c>
      <x:c r="S2870" s="12" t="n">
        <x:v>0</x:v>
      </x:c>
      <x:c r="T2870" s="12" t="n">
        <x:v>0</x:v>
      </x:c>
      <x:c r="U2870" s="12" t="n">
        <x:f>'逐时购电与费用'!H2870+'逐时购电与费用'!J2870+F2870-P2870+O2870-E2870-N2870/'月度汇总'!$F$6-Q2870</x:f>
        <x:v>1.0000004380117389e-8</x:v>
      </x:c>
      <x:c r="V2870" s="12" t="n">
        <x:f>M2870-L2870-N2870+O2870/'月度汇总'!$F$7</x:f>
        <x:v>6.394884621840902e-14</x:v>
      </x:c>
    </x:row>
    <x:row r="2871" ht="20" customHeight="1">
      <x:c r="A2871" s="13" t="n">
        <x:f>'逐时购电与费用'!A2871</x:f>
        <x:v>45708.90972222222</x:v>
      </x:c>
      <x:c r="B2871" s="13" t="n">
        <x:v>45708</x:v>
      </x:c>
      <x:c r="C2871" s="12" t="n">
        <x:v>690.1160892048881</x:v>
      </x:c>
      <x:c r="D2871" s="12" t="n">
        <x:v>0</x:v>
      </x:c>
      <x:c r="E2871" s="12" t="n">
        <x:v>676.9566833333333</x:v>
      </x:c>
      <x:c r="F2871" s="12" t="n">
        <x:v>0</x:v>
      </x:c>
      <x:c r="G2871" s="12" t="n">
        <x:f>E2871-F2871</x:f>
        <x:v>676.9566833333333</x:v>
      </x:c>
      <x:c r="H2871" s="12" t="n">
        <x:f>G2871-C2871+D2871</x:f>
        <x:v>-13.159405871554782</x:v>
      </x:c>
      <x:c r="I2871" s="12" t="n">
        <x:v>684.0391666666668</x:v>
      </x:c>
      <x:c r="J2871" s="12" t="n">
        <x:v>0</x:v>
      </x:c>
      <x:c r="K2871" s="12" t="n">
        <x:f>G2871-I2871+J2871</x:f>
        <x:v>-7.082483333333471</x:v>
      </x:c>
      <x:c r="L2871" s="12" t="n">
        <x:v>1573.5713021884187</x:v>
      </x:c>
      <x:c r="M2871" s="12" t="n">
        <x:v>1611.6753123497742</x:v>
      </x:c>
      <x:c r="N2871" s="12" t="n">
        <x:v>38.10401016135543</x:v>
      </x:c>
      <x:c r="O2871" s="12" t="n">
        <x:v>0</x:v>
      </x:c>
      <x:c r="P2871" s="12" t="n">
        <x:v>0</x:v>
      </x:c>
      <x:c r="Q2871" s="12" t="n">
        <x:v>0</x:v>
      </x:c>
      <x:c r="R2871" s="12" t="n">
        <x:v>168.63904517676337</x:v>
      </x:c>
      <x:c r="S2871" s="12" t="n">
        <x:v>0</x:v>
      </x:c>
      <x:c r="T2871" s="12" t="n">
        <x:v>0</x:v>
      </x:c>
      <x:c r="U2871" s="12" t="n">
        <x:f>'逐时购电与费用'!H2871+'逐时购电与费用'!J2871+F2871-P2871+O2871-E2871-N2871/'月度汇总'!$F$6-Q2871</x:f>
        <x:v>1.000000082740371e-8</x:v>
      </x:c>
      <x:c r="V2871" s="12" t="n">
        <x:f>M2871-L2871-N2871+O2871/'月度汇总'!$F$7</x:f>
        <x:v>8.526512829121202e-14</x:v>
      </x:c>
    </x:row>
    <x:row r="2872" ht="20" customHeight="1">
      <x:c r="A2872" s="13" t="n">
        <x:f>'逐时购电与费用'!A2872</x:f>
        <x:v>45708.91666666667</x:v>
      </x:c>
      <x:c r="B2872" s="13" t="n">
        <x:v>45708</x:v>
      </x:c>
      <x:c r="C2872" s="12" t="n">
        <x:v>544.7867962453904</x:v>
      </x:c>
      <x:c r="D2872" s="12" t="n">
        <x:v>0</x:v>
      </x:c>
      <x:c r="E2872" s="12" t="n">
        <x:v>540.3116666666666</x:v>
      </x:c>
      <x:c r="F2872" s="12" t="n">
        <x:v>0</x:v>
      </x:c>
      <x:c r="G2872" s="12" t="n">
        <x:f>E2872-F2872</x:f>
        <x:v>540.3116666666666</x:v>
      </x:c>
      <x:c r="H2872" s="12" t="n">
        <x:f>G2872-C2872+D2872</x:f>
        <x:v>-4.475129578723795</x:v>
      </x:c>
      <x:c r="I2872" s="12" t="n">
        <x:v>537.7755833333333</x:v>
      </x:c>
      <x:c r="J2872" s="12" t="n">
        <x:v>0</x:v>
      </x:c>
      <x:c r="K2872" s="12" t="n">
        <x:f>G2872-I2872+J2872</x:f>
        <x:v>2.536083333333295</x:v>
      </x:c>
      <x:c r="L2872" s="12" t="n">
        <x:v>1611.6753123497742</x:v>
      </x:c>
      <x:c r="M2872" s="12" t="n">
        <x:v>2361.6753123397743</x:v>
      </x:c>
      <x:c r="N2872" s="12" t="n">
        <x:v>749.99999999</x:v>
      </x:c>
      <x:c r="O2872" s="12" t="n">
        <x:v>0</x:v>
      </x:c>
      <x:c r="P2872" s="12" t="n">
        <x:v>0</x:v>
      </x:c>
      <x:c r="Q2872" s="12" t="n">
        <x:v>2.839318376755606</x:v>
      </x:c>
      <x:c r="R2872" s="12" t="n">
        <x:v>168.3157849864847</x:v>
      </x:c>
      <x:c r="S2872" s="12" t="n">
        <x:v>0</x:v>
      </x:c>
      <x:c r="T2872" s="12" t="n">
        <x:v>0</x:v>
      </x:c>
      <x:c r="U2872" s="12" t="n">
        <x:f>'逐时购电与费用'!H2872+'逐时购电与费用'!J2872+F2872-P2872+O2872-E2872-N2872/'月度汇总'!$F$6-Q2872</x:f>
        <x:v>1.1111831454968524e-9</x:v>
      </x:c>
      <x:c r="V2872" s="12" t="n">
        <x:f>M2872-L2872-N2872+O2872/'月度汇总'!$F$7</x:f>
        <x:v>1.1368683772161603e-13</x:v>
      </x:c>
    </x:row>
    <x:row r="2873" ht="20" customHeight="1">
      <x:c r="A2873" s="13" t="n">
        <x:f>'逐时购电与费用'!A2873</x:f>
        <x:v>45708.92361111111</x:v>
      </x:c>
      <x:c r="B2873" s="13" t="n">
        <x:v>45708</x:v>
      </x:c>
      <x:c r="C2873" s="12" t="n">
        <x:v>526.7362441356194</x:v>
      </x:c>
      <x:c r="D2873" s="12" t="n">
        <x:v>0</x:v>
      </x:c>
      <x:c r="E2873" s="12" t="n">
        <x:v>534.4935333333333</x:v>
      </x:c>
      <x:c r="F2873" s="12" t="n">
        <x:v>0</x:v>
      </x:c>
      <x:c r="G2873" s="12" t="n">
        <x:f>E2873-F2873</x:f>
        <x:v>534.4935333333333</x:v>
      </x:c>
      <x:c r="H2873" s="12" t="n">
        <x:f>G2873-C2873+D2873</x:f>
        <x:v>7.757289197713931</x:v>
      </x:c>
      <x:c r="I2873" s="12" t="n">
        <x:v>519.7356824999999</x:v>
      </x:c>
      <x:c r="J2873" s="12" t="n">
        <x:v>0</x:v>
      </x:c>
      <x:c r="K2873" s="12" t="n">
        <x:f>G2873-I2873+J2873</x:f>
        <x:v>14.75785083333335</x:v>
      </x:c>
      <x:c r="L2873" s="12" t="n">
        <x:v>2361.6753123397743</x:v>
      </x:c>
      <x:c r="M2873" s="12" t="n">
        <x:v>3103.261854475202</x:v>
      </x:c>
      <x:c r="N2873" s="12" t="n">
        <x:v>741.5865421354277</x:v>
      </x:c>
      <x:c r="O2873" s="12" t="n">
        <x:v>0</x:v>
      </x:c>
      <x:c r="P2873" s="12" t="n">
        <x:v>0</x:v>
      </x:c>
      <x:c r="Q2873" s="12" t="n">
        <x:v>0</x:v>
      </x:c>
      <x:c r="R2873" s="12" t="n">
        <x:v>150.82434584800342</x:v>
      </x:c>
      <x:c r="S2873" s="12" t="n">
        <x:v>0</x:v>
      </x:c>
      <x:c r="T2873" s="12" t="n">
        <x:v>0</x:v>
      </x:c>
      <x:c r="U2873" s="12" t="n">
        <x:f>'逐时购电与费用'!H2873+'逐时购电与费用'!J2873+F2873-P2873+O2873-E2873-N2873/'月度汇总'!$F$6-Q2873</x:f>
        <x:v>1.000012161966879e-8</x:v>
      </x:c>
      <x:c r="V2873" s="12" t="n">
        <x:f>M2873-L2873-N2873+O2873/'月度汇总'!$F$7</x:f>
        <x:v>1.1368683772161603e-13</x:v>
      </x:c>
    </x:row>
    <x:row r="2874" ht="20" customHeight="1">
      <x:c r="A2874" s="13" t="n">
        <x:f>'逐时购电与费用'!A2874</x:f>
        <x:v>45708.930555555555</x:v>
      </x:c>
      <x:c r="B2874" s="13" t="n">
        <x:v>45708</x:v>
      </x:c>
      <x:c r="C2874" s="12" t="n">
        <x:v>549.6699554898025</x:v>
      </x:c>
      <x:c r="D2874" s="12" t="n">
        <x:v>0</x:v>
      </x:c>
      <x:c r="E2874" s="12" t="n">
        <x:v>564.0984666666666</x:v>
      </x:c>
      <x:c r="F2874" s="12" t="n">
        <x:v>0</x:v>
      </x:c>
      <x:c r="G2874" s="12" t="n">
        <x:f>E2874-F2874</x:f>
        <x:v>564.0984666666666</x:v>
      </x:c>
      <x:c r="H2874" s="12" t="n">
        <x:f>G2874-C2874+D2874</x:f>
        <x:v>14.428511176864049</x:v>
      </x:c>
      <x:c r="I2874" s="12" t="n">
        <x:v>544.8827616666667</x:v>
      </x:c>
      <x:c r="J2874" s="12" t="n">
        <x:v>0</x:v>
      </x:c>
      <x:c r="K2874" s="12" t="n">
        <x:f>G2874-I2874+J2874</x:f>
        <x:v>19.215704999999843</x:v>
      </x:c>
      <x:c r="L2874" s="12" t="n">
        <x:v>3103.261854475202</x:v>
      </x:c>
      <x:c r="M2874" s="12" t="n">
        <x:v>3087.2301754009086</x:v>
      </x:c>
      <x:c r="N2874" s="12" t="n">
        <x:v>0</x:v>
      </x:c>
      <x:c r="O2874" s="12" t="n">
        <x:v>14.428511166864048</x:v>
      </x:c>
      <x:c r="P2874" s="12" t="n">
        <x:v>0</x:v>
      </x:c>
      <x:c r="Q2874" s="12" t="n">
        <x:v>0</x:v>
      </x:c>
      <x:c r="R2874" s="12" t="n">
        <x:v>130.94302893297998</x:v>
      </x:c>
      <x:c r="S2874" s="12" t="n">
        <x:v>0</x:v>
      </x:c>
      <x:c r="T2874" s="12" t="n">
        <x:v>0</x:v>
      </x:c>
      <x:c r="U2874" s="12" t="n">
        <x:f>'逐时购电与费用'!H2874+'逐时购电与费用'!J2874+F2874-P2874+O2874-E2874-N2874/'月度汇总'!$F$6-Q2874</x:f>
        <x:v>-1.0000007932831068e-8</x:v>
      </x:c>
      <x:c r="V2874" s="12" t="n">
        <x:f>M2874-L2874-N2874+O2874/'月度汇总'!$F$7</x:f>
        <x:v>-2.2026824808563106e-13</x:v>
      </x:c>
    </x:row>
    <x:row r="2875" ht="20" customHeight="1">
      <x:c r="A2875" s="13" t="n">
        <x:f>'逐时购电与费用'!A2875</x:f>
        <x:v>45708.9375</x:v>
      </x:c>
      <x:c r="B2875" s="13" t="n">
        <x:v>45708</x:v>
      </x:c>
      <x:c r="C2875" s="12" t="n">
        <x:v>556.1739598140002</x:v>
      </x:c>
      <x:c r="D2875" s="12" t="n">
        <x:v>0</x:v>
      </x:c>
      <x:c r="E2875" s="12" t="n">
        <x:v>557.4883333333332</x:v>
      </x:c>
      <x:c r="F2875" s="12" t="n">
        <x:v>0</x:v>
      </x:c>
      <x:c r="G2875" s="12" t="n">
        <x:f>E2875-F2875</x:f>
        <x:v>557.4883333333332</x:v>
      </x:c>
      <x:c r="H2875" s="12" t="n">
        <x:f>G2875-C2875+D2875</x:f>
        <x:v>1.314373519333003</x:v>
      </x:c>
      <x:c r="I2875" s="12" t="n">
        <x:v>556.0995666666666</x:v>
      </x:c>
      <x:c r="J2875" s="12" t="n">
        <x:v>0</x:v>
      </x:c>
      <x:c r="K2875" s="12" t="n">
        <x:f>G2875-I2875+J2875</x:f>
        <x:v>1.3887666666665837</x:v>
      </x:c>
      <x:c r="L2875" s="12" t="n">
        <x:v>3087.2301754009086</x:v>
      </x:c>
      <x:c r="M2875" s="12" t="n">
        <x:v>3834.6927221524456</x:v>
      </x:c>
      <x:c r="N2875" s="12" t="n">
        <x:v>747.4625467515368</x:v>
      </x:c>
      <x:c r="O2875" s="12" t="n">
        <x:v>0</x:v>
      </x:c>
      <x:c r="P2875" s="12" t="n">
        <x:v>0</x:v>
      </x:c>
      <x:c r="Q2875" s="12" t="n">
        <x:v>0</x:v>
      </x:c>
      <x:c r="R2875" s="12" t="n">
        <x:v>111.03965643959123</x:v>
      </x:c>
      <x:c r="S2875" s="12" t="n">
        <x:v>0</x:v>
      </x:c>
      <x:c r="T2875" s="12" t="n">
        <x:v>0</x:v>
      </x:c>
      <x:c r="U2875" s="12" t="n">
        <x:f>'逐时购电与费用'!H2875+'逐时购电与费用'!J2875+F2875-P2875+O2875-E2875-N2875/'月度汇总'!$F$6-Q2875</x:f>
        <x:v>1.0000007932831068e-8</x:v>
      </x:c>
      <x:c r="V2875" s="12" t="n">
        <x:f>M2875-L2875-N2875+O2875/'月度汇总'!$F$7</x:f>
        <x:v>2.2737367544323206e-13</x:v>
      </x:c>
    </x:row>
    <x:row r="2876" ht="20" customHeight="1">
      <x:c r="A2876" s="13" t="n">
        <x:f>'逐时购电与费用'!A2876</x:f>
        <x:v>45708.944444444445</x:v>
      </x:c>
      <x:c r="B2876" s="13" t="n">
        <x:v>45708</x:v>
      </x:c>
      <x:c r="C2876" s="12" t="n">
        <x:v>575.4130643332719</x:v>
      </x:c>
      <x:c r="D2876" s="12" t="n">
        <x:v>0</x:v>
      </x:c>
      <x:c r="E2876" s="12" t="n">
        <x:v>544.8901333333333</x:v>
      </x:c>
      <x:c r="F2876" s="12" t="n">
        <x:v>0</x:v>
      </x:c>
      <x:c r="G2876" s="12" t="n">
        <x:f>E2876-F2876</x:f>
        <x:v>544.8901333333333</x:v>
      </x:c>
      <x:c r="H2876" s="12" t="n">
        <x:f>G2876-C2876+D2876</x:f>
        <x:v>-30.52293099993858</x:v>
      </x:c>
      <x:c r="I2876" s="12" t="n">
        <x:v>578.7059708333334</x:v>
      </x:c>
      <x:c r="J2876" s="12" t="n">
        <x:v>0</x:v>
      </x:c>
      <x:c r="K2876" s="12" t="n">
        <x:f>G2876-I2876+J2876</x:f>
        <x:v>-33.81583750000004</x:v>
      </x:c>
      <x:c r="L2876" s="12" t="n">
        <x:v>3834.6927221524456</x:v>
      </x:c>
      <x:c r="M2876" s="12" t="n">
        <x:v>4584.692722143445</x:v>
      </x:c>
      <x:c r="N2876" s="12" t="n">
        <x:v>749.999999991</x:v>
      </x:c>
      <x:c r="O2876" s="12" t="n">
        <x:v>0</x:v>
      </x:c>
      <x:c r="P2876" s="12" t="n">
        <x:v>0</x:v>
      </x:c>
      <x:c r="Q2876" s="12" t="n">
        <x:v>29.059142822583674</x:v>
      </x:c>
      <x:c r="R2876" s="12" t="n">
        <x:v>89.09014124991455</x:v>
      </x:c>
      <x:c r="S2876" s="12" t="n">
        <x:v>0</x:v>
      </x:c>
      <x:c r="T2876" s="12" t="n">
        <x:v>0</x:v>
      </x:c>
      <x:c r="U2876" s="12" t="n">
        <x:f>'逐时购电与费用'!H2876+'逐时购电与费用'!J2876+F2876-P2876+O2876-E2876-N2876/'月度汇总'!$F$6-Q2876</x:f>
        <x:v>1.2079226507921703e-13</x:v>
      </x:c>
      <x:c r="V2876" s="12" t="n">
        <x:f>M2876-L2876-N2876+O2876/'月度汇总'!$F$7</x:f>
        <x:v>-3.410605131648481e-13</x:v>
      </x:c>
    </x:row>
    <x:row r="2877" ht="20" customHeight="1">
      <x:c r="A2877" s="13" t="n">
        <x:f>'逐时购电与费用'!A2877</x:f>
        <x:v>45708.95138888889</x:v>
      </x:c>
      <x:c r="B2877" s="13" t="n">
        <x:v>45708</x:v>
      </x:c>
      <x:c r="C2877" s="12" t="n">
        <x:v>573.4543323190078</x:v>
      </x:c>
      <x:c r="D2877" s="12" t="n">
        <x:v>0</x:v>
      </x:c>
      <x:c r="E2877" s="12" t="n">
        <x:v>559.3187</x:v>
      </x:c>
      <x:c r="F2877" s="12" t="n">
        <x:v>0</x:v>
      </x:c>
      <x:c r="G2877" s="12" t="n">
        <x:f>E2877-F2877</x:f>
        <x:v>559.3187</x:v>
      </x:c>
      <x:c r="H2877" s="12" t="n">
        <x:f>G2877-C2877+D2877</x:f>
        <x:v>-14.135632319007755</x:v>
      </x:c>
      <x:c r="I2877" s="12" t="n">
        <x:v>576.75677</x:v>
      </x:c>
      <x:c r="J2877" s="12" t="n">
        <x:v>0</x:v>
      </x:c>
      <x:c r="K2877" s="12" t="n">
        <x:f>G2877-I2877+J2877</x:f>
        <x:v>-17.438069999999925</x:v>
      </x:c>
      <x:c r="L2877" s="12" t="n">
        <x:v>4584.692722143445</x:v>
      </x:c>
      <x:c r="M2877" s="12" t="n">
        <x:v>5176.776373115056</x:v>
      </x:c>
      <x:c r="N2877" s="12" t="n">
        <x:v>592.0836509716112</x:v>
      </x:c>
      <x:c r="O2877" s="12" t="n">
        <x:v>0</x:v>
      </x:c>
      <x:c r="P2877" s="12" t="n">
        <x:v>0</x:v>
      </x:c>
      <x:c r="Q2877" s="12" t="n">
        <x:v>0</x:v>
      </x:c>
      <x:c r="R2877" s="12" t="n">
        <x:v>93.13573211913888</x:v>
      </x:c>
      <x:c r="S2877" s="12" t="n">
        <x:v>0</x:v>
      </x:c>
      <x:c r="T2877" s="12" t="n">
        <x:v>0</x:v>
      </x:c>
      <x:c r="U2877" s="12" t="n">
        <x:f>'逐时购电与费用'!H2877+'逐时购电与费用'!J2877+F2877-P2877+O2877-E2877-N2877/'月度汇总'!$F$6-Q2877</x:f>
        <x:v>1.0000007932831068e-8</x:v>
      </x:c>
      <x:c r="V2877" s="12" t="n">
        <x:f>M2877-L2877-N2877+O2877/'月度汇总'!$F$7</x:f>
        <x:v>-2.2737367544323206e-13</x:v>
      </x:c>
    </x:row>
    <x:row r="2878" ht="20" customHeight="1">
      <x:c r="A2878" s="13" t="n">
        <x:f>'逐时购电与费用'!A2878</x:f>
        <x:v>45708.95833333333</x:v>
      </x:c>
      <x:c r="B2878" s="13" t="n">
        <x:v>45708</x:v>
      </x:c>
      <x:c r="C2878" s="12" t="n">
        <x:v>550.959358916429</x:v>
      </x:c>
      <x:c r="D2878" s="12" t="n">
        <x:v>0</x:v>
      </x:c>
      <x:c r="E2878" s="12" t="n">
        <x:v>587.3916666666667</x:v>
      </x:c>
      <x:c r="F2878" s="12" t="n">
        <x:v>0</x:v>
      </x:c>
      <x:c r="G2878" s="12" t="n">
        <x:f>E2878-F2878</x:f>
        <x:v>587.3916666666667</x:v>
      </x:c>
      <x:c r="H2878" s="12" t="n">
        <x:f>G2878-C2878+D2878</x:f>
        <x:v>36.43230775023767</x:v>
      </x:c>
      <x:c r="I2878" s="12" t="n">
        <x:v>554.2710666666666</x:v>
      </x:c>
      <x:c r="J2878" s="12" t="n">
        <x:v>0</x:v>
      </x:c>
      <x:c r="K2878" s="12" t="n">
        <x:f>G2878-I2878+J2878</x:f>
        <x:v>33.12060000000008</x:v>
      </x:c>
      <x:c r="L2878" s="12" t="n">
        <x:v>5176.776373115056</x:v>
      </x:c>
      <x:c r="M2878" s="12" t="n">
        <x:v>5892.741080264171</x:v>
      </x:c>
      <x:c r="N2878" s="12" t="n">
        <x:v>715.9647071491141</x:v>
      </x:c>
      <x:c r="O2878" s="12" t="n">
        <x:v>0</x:v>
      </x:c>
      <x:c r="P2878" s="12" t="n">
        <x:v>0</x:v>
      </x:c>
      <x:c r="Q2878" s="12" t="n">
        <x:v>0</x:v>
      </x:c>
      <x:c r="R2878" s="12" t="n">
        <x:v>82.77154187549047</x:v>
      </x:c>
      <x:c r="S2878" s="12" t="n">
        <x:v>0</x:v>
      </x:c>
      <x:c r="T2878" s="12" t="n">
        <x:v>0</x:v>
      </x:c>
      <x:c r="U2878" s="12" t="n">
        <x:f>'逐时购电与费用'!H2878+'逐时购电与费用'!J2878+F2878-P2878+O2878-E2878-N2878/'月度汇总'!$F$6-Q2878</x:f>
        <x:v>1.0000007932831068e-8</x:v>
      </x:c>
      <x:c r="V2878" s="12" t="n">
        <x:f>M2878-L2878-N2878+O2878/'月度汇总'!$F$7</x:f>
        <x:v>3.410605131648481e-13</x:v>
      </x:c>
    </x:row>
    <x:row r="2879" ht="20" customHeight="1">
      <x:c r="A2879" s="13" t="n">
        <x:f>'逐时购电与费用'!A2879</x:f>
        <x:v>45708.96527777778</x:v>
      </x:c>
      <x:c r="B2879" s="13" t="n">
        <x:v>45708</x:v>
      </x:c>
      <x:c r="C2879" s="12" t="n">
        <x:v>548.3762011389111</x:v>
      </x:c>
      <x:c r="D2879" s="12" t="n">
        <x:v>0</x:v>
      </x:c>
      <x:c r="E2879" s="12" t="n">
        <x:v>584.4650833333333</x:v>
      </x:c>
      <x:c r="F2879" s="12" t="n">
        <x:v>0</x:v>
      </x:c>
      <x:c r="G2879" s="12" t="n">
        <x:f>E2879-F2879</x:f>
        <x:v>584.4650833333333</x:v>
      </x:c>
      <x:c r="H2879" s="12" t="n">
        <x:f>G2879-C2879+D2879</x:f>
        <x:v>36.088882194422126</x:v>
      </x:c>
      <x:c r="I2879" s="12" t="n">
        <x:v>555.7119416666666</x:v>
      </x:c>
      <x:c r="J2879" s="12" t="n">
        <x:v>0</x:v>
      </x:c>
      <x:c r="K2879" s="12" t="n">
        <x:f>G2879-I2879+J2879</x:f>
        <x:v>28.753141666666693</x:v>
      </x:c>
      <x:c r="L2879" s="12" t="n">
        <x:v>5892.741080264171</x:v>
      </x:c>
      <x:c r="M2879" s="12" t="n">
        <x:v>5852.642322281479</x:v>
      </x:c>
      <x:c r="N2879" s="12" t="n">
        <x:v>0</x:v>
      </x:c>
      <x:c r="O2879" s="12" t="n">
        <x:v>36.088882184422125</x:v>
      </x:c>
      <x:c r="P2879" s="12" t="n">
        <x:v>0</x:v>
      </x:c>
      <x:c r="Q2879" s="12" t="n">
        <x:v>0</x:v>
      </x:c>
      <x:c r="R2879" s="12" t="n">
        <x:v>81.70807981687562</x:v>
      </x:c>
      <x:c r="S2879" s="12" t="n">
        <x:v>0</x:v>
      </x:c>
      <x:c r="T2879" s="12" t="n">
        <x:v>0</x:v>
      </x:c>
      <x:c r="U2879" s="12" t="n">
        <x:f>'逐时购电与费用'!H2879+'逐时购电与费用'!J2879+F2879-P2879+O2879-E2879-N2879/'月度汇总'!$F$6-Q2879</x:f>
        <x:v>-1.0000007932831068e-8</x:v>
      </x:c>
      <x:c r="V2879" s="12" t="n">
        <x:f>M2879-L2879-N2879+O2879/'月度汇总'!$F$7</x:f>
        <x:v>-2.4868995751603507e-13</x:v>
      </x:c>
    </x:row>
    <x:row r="2880" ht="20" customHeight="1">
      <x:c r="A2880" s="13" t="n">
        <x:f>'逐时购电与费用'!A2880</x:f>
        <x:v>45708.97222222222</x:v>
      </x:c>
      <x:c r="B2880" s="13" t="n">
        <x:v>45708</x:v>
      </x:c>
      <x:c r="C2880" s="12" t="n">
        <x:v>559.731469529131</x:v>
      </x:c>
      <x:c r="D2880" s="12" t="n">
        <x:v>0</x:v>
      </x:c>
      <x:c r="E2880" s="12" t="n">
        <x:v>564.5846666666666</x:v>
      </x:c>
      <x:c r="F2880" s="12" t="n">
        <x:v>0</x:v>
      </x:c>
      <x:c r="G2880" s="12" t="n">
        <x:f>E2880-F2880</x:f>
        <x:v>564.5846666666666</x:v>
      </x:c>
      <x:c r="H2880" s="12" t="n">
        <x:f>G2880-C2880+D2880</x:f>
        <x:v>4.853197137535631</x:v>
      </x:c>
      <x:c r="I2880" s="12" t="n">
        <x:v>567.0759791666666</x:v>
      </x:c>
      <x:c r="J2880" s="12" t="n">
        <x:v>0</x:v>
      </x:c>
      <x:c r="K2880" s="12" t="n">
        <x:f>G2880-I2880+J2880</x:f>
        <x:v>-2.4913124999999354</x:v>
      </x:c>
      <x:c r="L2880" s="12" t="n">
        <x:v>5852.642322281479</x:v>
      </x:c>
      <x:c r="M2880" s="12" t="n">
        <x:v>6597.095575149317</x:v>
      </x:c>
      <x:c r="N2880" s="12" t="n">
        <x:v>744.4532528678377</x:v>
      </x:c>
      <x:c r="O2880" s="12" t="n">
        <x:v>0</x:v>
      </x:c>
      <x:c r="P2880" s="12" t="n">
        <x:v>0</x:v>
      </x:c>
      <x:c r="Q2880" s="12" t="n">
        <x:v>0</x:v>
      </x:c>
      <x:c r="R2880" s="12" t="n">
        <x:v>72.59126711037686</x:v>
      </x:c>
      <x:c r="S2880" s="12" t="n">
        <x:v>0</x:v>
      </x:c>
      <x:c r="T2880" s="12" t="n">
        <x:v>0</x:v>
      </x:c>
      <x:c r="U2880" s="12" t="n">
        <x:f>'逐时购电与费用'!H2880+'逐时购电与费用'!J2880+F2880-P2880+O2880-E2880-N2880/'月度汇总'!$F$6-Q2880</x:f>
        <x:v>1.000012161966879e-8</x:v>
      </x:c>
      <x:c r="V2880" s="12" t="n">
        <x:f>M2880-L2880-N2880+O2880/'月度汇总'!$F$7</x:f>
        <x:v>-3.410605131648481e-13</x:v>
      </x:c>
    </x:row>
    <x:row r="2881" ht="20" customHeight="1">
      <x:c r="A2881" s="13" t="n">
        <x:f>'逐时购电与费用'!A2881</x:f>
        <x:v>45708.97916666667</x:v>
      </x:c>
      <x:c r="B2881" s="13" t="n">
        <x:v>45708</x:v>
      </x:c>
      <x:c r="C2881" s="12" t="n">
        <x:v>576.7262948203653</x:v>
      </x:c>
      <x:c r="D2881" s="12" t="n">
        <x:v>0</x:v>
      </x:c>
      <x:c r="E2881" s="12" t="n">
        <x:v>552.0666666666666</x:v>
      </x:c>
      <x:c r="F2881" s="12" t="n">
        <x:v>0</x:v>
      </x:c>
      <x:c r="G2881" s="12" t="n">
        <x:f>E2881-F2881</x:f>
        <x:v>552.0666666666666</x:v>
      </x:c>
      <x:c r="H2881" s="12" t="n">
        <x:f>G2881-C2881+D2881</x:f>
        <x:v>-24.65962815369869</x:v>
      </x:c>
      <x:c r="I2881" s="12" t="n">
        <x:v>584.0793333333332</x:v>
      </x:c>
      <x:c r="J2881" s="12" t="n">
        <x:v>0</x:v>
      </x:c>
      <x:c r="K2881" s="12" t="n">
        <x:f>G2881-I2881+J2881</x:f>
        <x:v>-32.01266666666663</x:v>
      </x:c>
      <x:c r="L2881" s="12" t="n">
        <x:v>6597.095575149317</x:v>
      </x:c>
      <x:c r="M2881" s="12" t="n">
        <x:v>7347.095575140316</x:v>
      </x:c>
      <x:c r="N2881" s="12" t="n">
        <x:v>749.999999991</x:v>
      </x:c>
      <x:c r="O2881" s="12" t="n">
        <x:v>0</x:v>
      </x:c>
      <x:c r="P2881" s="12" t="n">
        <x:v>0</x:v>
      </x:c>
      <x:c r="Q2881" s="12" t="n">
        <x:v>23.38565711086084</x:v>
      </x:c>
      <x:c r="R2881" s="12" t="n">
        <x:v>67.75730278545939</x:v>
      </x:c>
      <x:c r="S2881" s="12" t="n">
        <x:v>0</x:v>
      </x:c>
      <x:c r="T2881" s="12" t="n">
        <x:v>0</x:v>
      </x:c>
      <x:c r="U2881" s="12" t="n">
        <x:f>'逐时购电与费用'!H2881+'逐时购电与费用'!J2881+F2881-P2881+O2881-E2881-N2881/'月度汇总'!$F$6-Q2881</x:f>
        <x:v>1.2079226507921703e-13</x:v>
      </x:c>
      <x:c r="V2881" s="12" t="n">
        <x:f>M2881-L2881-N2881+O2881/'月度汇总'!$F$7</x:f>
        <x:v>-3.410605131648481e-13</x:v>
      </x:c>
    </x:row>
    <x:row r="2882" ht="20" customHeight="1">
      <x:c r="A2882" s="13" t="n">
        <x:f>'逐时购电与费用'!A2882</x:f>
        <x:v>45708.98611111111</x:v>
      </x:c>
      <x:c r="B2882" s="13" t="n">
        <x:v>45708</x:v>
      </x:c>
      <x:c r="C2882" s="12" t="n">
        <x:v>585.0253770979349</x:v>
      </x:c>
      <x:c r="D2882" s="12" t="n">
        <x:v>0</x:v>
      </x:c>
      <x:c r="E2882" s="12" t="n">
        <x:v>549.42435</x:v>
      </x:c>
      <x:c r="F2882" s="12" t="n">
        <x:v>0</x:v>
      </x:c>
      <x:c r="G2882" s="12" t="n">
        <x:f>E2882-F2882</x:f>
        <x:v>549.42435</x:v>
      </x:c>
      <x:c r="H2882" s="12" t="n">
        <x:f>G2882-C2882+D2882</x:f>
        <x:v>-35.60102709793489</x:v>
      </x:c>
      <x:c r="I2882" s="12" t="n">
        <x:v>592.3867108333333</x:v>
      </x:c>
      <x:c r="J2882" s="12" t="n">
        <x:v>0</x:v>
      </x:c>
      <x:c r="K2882" s="12" t="n">
        <x:f>G2882-I2882+J2882</x:f>
        <x:v>-42.962360833333264</x:v>
      </x:c>
      <x:c r="L2882" s="12" t="n">
        <x:v>7347.095575140316</x:v>
      </x:c>
      <x:c r="M2882" s="12" t="n">
        <x:v>8097.095575131316</x:v>
      </x:c>
      <x:c r="N2882" s="12" t="n">
        <x:v>749.999999991</x:v>
      </x:c>
      <x:c r="O2882" s="12" t="n">
        <x:v>0</x:v>
      </x:c>
      <x:c r="P2882" s="12" t="n">
        <x:v>0</x:v>
      </x:c>
      <x:c r="Q2882" s="12" t="n">
        <x:v>34.36195715822827</x:v>
      </x:c>
      <x:c r="R2882" s="12" t="n">
        <x:v>46.874353472022904</x:v>
      </x:c>
      <x:c r="S2882" s="12" t="n">
        <x:v>0</x:v>
      </x:c>
      <x:c r="T2882" s="12" t="n">
        <x:v>0</x:v>
      </x:c>
      <x:c r="U2882" s="12" t="n">
        <x:f>'逐时购电与费用'!H2882+'逐时购电与费用'!J2882+F2882-P2882+O2882-E2882-N2882/'月度汇总'!$F$6-Q2882</x:f>
        <x:v>1.2079226507921703e-13</x:v>
      </x:c>
      <x:c r="V2882" s="12" t="n">
        <x:f>M2882-L2882-N2882+O2882/'月度汇总'!$F$7</x:f>
        <x:v>-3.410605131648481e-13</x:v>
      </x:c>
    </x:row>
    <x:row r="2883" ht="20" customHeight="1">
      <x:c r="A2883" s="13" t="n">
        <x:f>'逐时购电与费用'!A2883</x:f>
        <x:v>45708.993055555555</x:v>
      </x:c>
      <x:c r="B2883" s="13" t="n">
        <x:v>45708</x:v>
      </x:c>
      <x:c r="C2883" s="12" t="n">
        <x:v>512.8466016274605</x:v>
      </x:c>
      <x:c r="D2883" s="12" t="n">
        <x:v>0</x:v>
      </x:c>
      <x:c r="E2883" s="12" t="n">
        <x:v>496.0236333333333</x:v>
      </x:c>
      <x:c r="F2883" s="12" t="n">
        <x:v>0</x:v>
      </x:c>
      <x:c r="G2883" s="12" t="n">
        <x:f>E2883-F2883</x:f>
        <x:v>496.0236333333333</x:v>
      </x:c>
      <x:c r="H2883" s="12" t="n">
        <x:f>G2883-C2883+D2883</x:f>
        <x:v>-16.82296829412718</x:v>
      </x:c>
      <x:c r="I2883" s="12" t="n">
        <x:v>520.2160033333333</x:v>
      </x:c>
      <x:c r="J2883" s="12" t="n">
        <x:v>0</x:v>
      </x:c>
      <x:c r="K2883" s="12" t="n">
        <x:f>G2883-I2883+J2883</x:f>
        <x:v>-24.19237000000004</x:v>
      </x:c>
      <x:c r="L2883" s="12" t="n">
        <x:v>8097.095575131316</x:v>
      </x:c>
      <x:c r="M2883" s="12" t="n">
        <x:v>8112.23624658703</x:v>
      </x:c>
      <x:c r="N2883" s="12" t="n">
        <x:v>15.14067145571446</x:v>
      </x:c>
      <x:c r="O2883" s="12" t="n">
        <x:v>0</x:v>
      </x:c>
      <x:c r="P2883" s="12" t="n">
        <x:v>0</x:v>
      </x:c>
      <x:c r="Q2883" s="12" t="n">
        <x:v>0</x:v>
      </x:c>
      <x:c r="R2883" s="12" t="n">
        <x:v>27.75659181051367</x:v>
      </x:c>
      <x:c r="S2883" s="12" t="n">
        <x:v>0</x:v>
      </x:c>
      <x:c r="T2883" s="12" t="n">
        <x:v>0</x:v>
      </x:c>
      <x:c r="U2883" s="12" t="n">
        <x:f>'逐时购电与费用'!H2883+'逐时购电与费用'!J2883+F2883-P2883+O2883-E2883-N2883/'月度汇总'!$F$6-Q2883</x:f>
        <x:v>1.000000082740371e-8</x:v>
      </x:c>
      <x:c r="V2883" s="12" t="n">
        <x:f>M2883-L2883-N2883+O2883/'月度汇总'!$F$7</x:f>
        <x:v>-2.042810365310288e-13</x:v>
      </x:c>
    </x:row>
    <x:row r="2884" ht="20" customHeight="1">
      <x:c r="A2884" s="13" t="n">
        <x:f>'逐时购电与费用'!A2884</x:f>
        <x:v>45709</x:v>
      </x:c>
      <x:c r="B2884" s="13" t="n">
        <x:v>45709</x:v>
      </x:c>
      <x:c r="C2884" s="12" t="n">
        <x:v>419.6825833333333</x:v>
      </x:c>
      <x:c r="D2884" s="12" t="n">
        <x:v>0</x:v>
      </x:c>
      <x:c r="E2884" s="12" t="n">
        <x:v>416.4</x:v>
      </x:c>
      <x:c r="F2884" s="12" t="n">
        <x:v>0</x:v>
      </x:c>
      <x:c r="G2884" s="12" t="n">
        <x:f>E2884-F2884</x:f>
        <x:v>416.4</x:v>
      </x:c>
      <x:c r="H2884" s="12" t="n">
        <x:f>G2884-C2884+D2884</x:f>
        <x:v>-3.2825833333333208</x:v>
      </x:c>
      <x:c r="I2884" s="12" t="n">
        <x:v>419.6825833333333</x:v>
      </x:c>
      <x:c r="J2884" s="12" t="n">
        <x:v>0</x:v>
      </x:c>
      <x:c r="K2884" s="12" t="n">
        <x:f>G2884-I2884+J2884</x:f>
        <x:v>-3.2825833333333208</x:v>
      </x:c>
      <x:c r="L2884" s="12" t="n">
        <x:v>8112.23624658703</x:v>
      </x:c>
      <x:c r="M2884" s="12" t="n">
        <x:v>8115.19057157803</x:v>
      </x:c>
      <x:c r="N2884" s="12" t="n">
        <x:v>2.9543249909999885</x:v>
      </x:c>
      <x:c r="O2884" s="12" t="n">
        <x:v>0</x:v>
      </x:c>
      <x:c r="P2884" s="12" t="n">
        <x:v>0</x:v>
      </x:c>
      <x:c r="Q2884" s="12" t="n">
        <x:v>0</x:v>
      </x:c>
      <x:c r="R2884" s="12" t="n">
        <x:v>335.245169388225</x:v>
      </x:c>
      <x:c r="S2884" s="12" t="n">
        <x:v>0</x:v>
      </x:c>
      <x:c r="T2884" s="12" t="n">
        <x:v>0</x:v>
      </x:c>
      <x:c r="U2884" s="12" t="n">
        <x:f>'逐时购电与费用'!H2884+'逐时购电与费用'!J2884+F2884-P2884+O2884-E2884-N2884/'月度汇总'!$F$6-Q2884</x:f>
        <x:v>1.00000003833145e-8</x:v>
      </x:c>
      <x:c r="V2884" s="12" t="n">
        <x:f>M2884-L2884-N2884+O2884/'月度汇总'!$F$7</x:f>
        <x:v>2.602362769721367e-13</x:v>
      </x:c>
    </x:row>
    <x:row r="2885" ht="20" customHeight="1">
      <x:c r="A2885" s="13" t="n">
        <x:f>'逐时购电与费用'!A2885</x:f>
        <x:v>45709.006944444445</x:v>
      </x:c>
      <x:c r="B2885" s="13" t="n">
        <x:v>45709</x:v>
      </x:c>
      <x:c r="C2885" s="12" t="n">
        <x:v>422.47364360938985</x:v>
      </x:c>
      <x:c r="D2885" s="12" t="n">
        <x:v>0</x:v>
      </x:c>
      <x:c r="E2885" s="12" t="n">
        <x:v>400.72828333333337</x:v>
      </x:c>
      <x:c r="F2885" s="12" t="n">
        <x:v>0</x:v>
      </x:c>
      <x:c r="G2885" s="12" t="n">
        <x:f>E2885-F2885</x:f>
        <x:v>400.72828333333337</x:v>
      </x:c>
      <x:c r="H2885" s="12" t="n">
        <x:f>G2885-C2885+D2885</x:f>
        <x:v>-21.745360276056488</x:v>
      </x:c>
      <x:c r="I2885" s="12" t="n">
        <x:v>422.6833791666666</x:v>
      </x:c>
      <x:c r="J2885" s="12" t="n">
        <x:v>0</x:v>
      </x:c>
      <x:c r="K2885" s="12" t="n">
        <x:f>G2885-I2885+J2885</x:f>
        <x:v>-21.955095833333246</x:v>
      </x:c>
      <x:c r="L2885" s="12" t="n">
        <x:v>8115.19057157803</x:v>
      </x:c>
      <x:c r="M2885" s="12" t="n">
        <x:v>8134.761395817482</x:v>
      </x:c>
      <x:c r="N2885" s="12" t="n">
        <x:v>19.570824239450836</x:v>
      </x:c>
      <x:c r="O2885" s="12" t="n">
        <x:v>0</x:v>
      </x:c>
      <x:c r="P2885" s="12" t="n">
        <x:v>0</x:v>
      </x:c>
      <x:c r="Q2885" s="12" t="n">
        <x:v>0</x:v>
      </x:c>
      <x:c r="R2885" s="12" t="n">
        <x:v>313.67515272155833</x:v>
      </x:c>
      <x:c r="S2885" s="12" t="n">
        <x:v>0.37589883301507143</x:v>
      </x:c>
      <x:c r="T2885" s="12" t="n">
        <x:v>0</x:v>
      </x:c>
      <x:c r="U2885" s="12" t="n">
        <x:f>'逐时购电与费用'!H2885+'逐时购电与费用'!J2885+F2885-P2885+O2885-E2885-N2885/'月度汇总'!$F$6-Q2885</x:f>
        <x:v>1.0000004380117389e-8</x:v>
      </x:c>
      <x:c r="V2885" s="12" t="n">
        <x:f>M2885-L2885-N2885+O2885/'月度汇总'!$F$7</x:f>
        <x:v>3.765876499528531e-13</x:v>
      </x:c>
    </x:row>
    <x:row r="2886" ht="20" customHeight="1">
      <x:c r="A2886" s="13" t="n">
        <x:f>'逐时购电与费用'!A2886</x:f>
        <x:v>45709.01388888889</x:v>
      </x:c>
      <x:c r="B2886" s="13" t="n">
        <x:v>45709</x:v>
      </x:c>
      <x:c r="C2886" s="12" t="n">
        <x:v>431.66505053403876</x:v>
      </x:c>
      <x:c r="D2886" s="12" t="n">
        <x:v>0</x:v>
      </x:c>
      <x:c r="E2886" s="12" t="n">
        <x:v>401.09605</x:v>
      </x:c>
      <x:c r="F2886" s="12" t="n">
        <x:v>0</x:v>
      </x:c>
      <x:c r="G2886" s="12" t="n">
        <x:f>E2886-F2886</x:f>
        <x:v>401.09605</x:v>
      </x:c>
      <x:c r="H2886" s="12" t="n">
        <x:f>G2886-C2886+D2886</x:f>
        <x:v>-30.569000534038764</x:v>
      </x:c>
      <x:c r="I2886" s="12" t="n">
        <x:v>424.2984591666667</x:v>
      </x:c>
      <x:c r="J2886" s="12" t="n">
        <x:v>0</x:v>
      </x:c>
      <x:c r="K2886" s="12" t="n">
        <x:f>G2886-I2886+J2886</x:f>
        <x:v>-23.202409166666712</x:v>
      </x:c>
      <x:c r="L2886" s="12" t="n">
        <x:v>8134.761395817482</x:v>
      </x:c>
      <x:c r="M2886" s="12" t="n">
        <x:v>8181.3568511864205</x:v>
      </x:c>
      <x:c r="N2886" s="12" t="n">
        <x:v>46.59545536893907</x:v>
      </x:c>
      <x:c r="O2886" s="12" t="n">
        <x:v>0</x:v>
      </x:c>
      <x:c r="P2886" s="12" t="n">
        <x:v>0</x:v>
      </x:c>
      <x:c r="Q2886" s="12" t="n">
        <x:v>0</x:v>
      </x:c>
      <x:c r="R2886" s="12" t="n">
        <x:v>321.1343079486902</x:v>
      </x:c>
      <x:c r="S2886" s="12" t="n">
        <x:v>0</x:v>
      </x:c>
      <x:c r="T2886" s="12" t="n">
        <x:v>0</x:v>
      </x:c>
      <x:c r="U2886" s="12" t="n">
        <x:f>'逐时购电与费用'!H2886+'逐时购电与费用'!J2886+F2886-P2886+O2886-E2886-N2886/'月度汇总'!$F$6-Q2886</x:f>
        <x:v>1.000000082740371e-8</x:v>
      </x:c>
      <x:c r="V2886" s="12" t="n">
        <x:f>M2886-L2886-N2886+O2886/'月度汇总'!$F$7</x:f>
        <x:v>-1.4210854715202004e-13</x:v>
      </x:c>
    </x:row>
    <x:row r="2887" ht="20" customHeight="1">
      <x:c r="A2887" s="13" t="n">
        <x:f>'逐时购电与费用'!A2887</x:f>
        <x:v>45709.02083333333</x:v>
      </x:c>
      <x:c r="B2887" s="13" t="n">
        <x:v>45709</x:v>
      </x:c>
      <x:c r="C2887" s="12" t="n">
        <x:v>412.0606233643329</x:v>
      </x:c>
      <x:c r="D2887" s="12" t="n">
        <x:v>0</x:v>
      </x:c>
      <x:c r="E2887" s="12" t="n">
        <x:v>401.4216666666667</x:v>
      </x:c>
      <x:c r="F2887" s="12" t="n">
        <x:v>0</x:v>
      </x:c>
      <x:c r="G2887" s="12" t="n">
        <x:f>E2887-F2887</x:f>
        <x:v>401.4216666666667</x:v>
      </x:c>
      <x:c r="H2887" s="12" t="n">
        <x:f>G2887-C2887+D2887</x:f>
        <x:v>-10.63895669766623</x:v>
      </x:c>
      <x:c r="I2887" s="12" t="n">
        <x:v>399.64885833333324</x:v>
      </x:c>
      <x:c r="J2887" s="12" t="n">
        <x:v>0</x:v>
      </x:c>
      <x:c r="K2887" s="12" t="n">
        <x:f>G2887-I2887+J2887</x:f>
        <x:v>1.772808333333444</x:v>
      </x:c>
      <x:c r="L2887" s="12" t="n">
        <x:v>8181.3568511864205</x:v>
      </x:c>
      <x:c r="M2887" s="12" t="n">
        <x:v>8190.93191220532</x:v>
      </x:c>
      <x:c r="N2887" s="12" t="n">
        <x:v>9.575061018899607</x:v>
      </x:c>
      <x:c r="O2887" s="12" t="n">
        <x:v>0</x:v>
      </x:c>
      <x:c r="P2887" s="12" t="n">
        <x:v>0</x:v>
      </x:c>
      <x:c r="Q2887" s="12" t="n">
        <x:v>0</x:v>
      </x:c>
      <x:c r="R2887" s="12" t="n">
        <x:v>339.6973193513886</x:v>
      </x:c>
      <x:c r="S2887" s="12" t="n">
        <x:v>0</x:v>
      </x:c>
      <x:c r="T2887" s="12" t="n">
        <x:v>0</x:v>
      </x:c>
      <x:c r="U2887" s="12" t="n">
        <x:f>'逐时购电与费用'!H2887+'逐时购电与费用'!J2887+F2887-P2887+O2887-E2887-N2887/'月度汇总'!$F$6-Q2887</x:f>
        <x:v>1.000000082740371e-8</x:v>
      </x:c>
      <x:c r="V2887" s="12" t="n">
        <x:f>M2887-L2887-N2887+O2887/'月度汇总'!$F$7</x:f>
        <x:v>1.5276668818842154e-13</x:v>
      </x:c>
    </x:row>
    <x:row r="2888" ht="20" customHeight="1">
      <x:c r="A2888" s="13" t="n">
        <x:f>'逐时购电与费用'!A2888</x:f>
        <x:v>45709.02777777778</x:v>
      </x:c>
      <x:c r="B2888" s="13" t="n">
        <x:v>45709</x:v>
      </x:c>
      <x:c r="C2888" s="12" t="n">
        <x:v>425.2182056696447</x:v>
      </x:c>
      <x:c r="D2888" s="12" t="n">
        <x:v>0</x:v>
      </x:c>
      <x:c r="E2888" s="12" t="n">
        <x:v>434.37061666666665</x:v>
      </x:c>
      <x:c r="F2888" s="12" t="n">
        <x:v>0</x:v>
      </x:c>
      <x:c r="G2888" s="12" t="n">
        <x:f>E2888-F2888</x:f>
        <x:v>434.37061666666665</x:v>
      </x:c>
      <x:c r="H2888" s="12" t="n">
        <x:f>G2888-C2888+D2888</x:f>
        <x:v>9.152410997021946</x:v>
      </x:c>
      <x:c r="I2888" s="12" t="n">
        <x:v>418.24298166666665</x:v>
      </x:c>
      <x:c r="J2888" s="12" t="n">
        <x:v>0</x:v>
      </x:c>
      <x:c r="K2888" s="12" t="n">
        <x:f>G2888-I2888+J2888</x:f>
        <x:v>16.127634999999998</x:v>
      </x:c>
      <x:c r="L2888" s="12" t="n">
        <x:v>8190.93191220532</x:v>
      </x:c>
      <x:c r="M2888" s="12" t="n">
        <x:v>8180.762566664185</x:v>
      </x:c>
      <x:c r="N2888" s="12" t="n">
        <x:v>0</x:v>
      </x:c>
      <x:c r="O2888" s="12" t="n">
        <x:v>9.152410987021945</x:v>
      </x:c>
      <x:c r="P2888" s="12" t="n">
        <x:v>0</x:v>
      </x:c>
      <x:c r="Q2888" s="12" t="n">
        <x:v>0</x:v>
      </x:c>
      <x:c r="R2888" s="12" t="n">
        <x:v>341.8951064462352</x:v>
      </x:c>
      <x:c r="S2888" s="12" t="n">
        <x:v>0</x:v>
      </x:c>
      <x:c r="T2888" s="12" t="n">
        <x:v>0</x:v>
      </x:c>
      <x:c r="U2888" s="12" t="n">
        <x:f>'逐时购电与费用'!H2888+'逐时购电与费用'!J2888+F2888-P2888+O2888-E2888-N2888/'月度汇总'!$F$6-Q2888</x:f>
        <x:v>-1.0000007932831068e-8</x:v>
      </x:c>
      <x:c r="V2888" s="12" t="n">
        <x:f>M2888-L2888-N2888+O2888/'月度汇总'!$F$7</x:f>
        <x:v>4.4941828036826337e-13</x:v>
      </x:c>
    </x:row>
    <x:row r="2889" ht="20" customHeight="1">
      <x:c r="A2889" s="13" t="n">
        <x:f>'逐时购电与费用'!A2889</x:f>
        <x:v>45709.03472222222</x:v>
      </x:c>
      <x:c r="B2889" s="13" t="n">
        <x:v>45709</x:v>
      </x:c>
      <x:c r="C2889" s="12" t="n">
        <x:v>438.447300213526</x:v>
      </x:c>
      <x:c r="D2889" s="12" t="n">
        <x:v>0</x:v>
      </x:c>
      <x:c r="E2889" s="12" t="n">
        <x:v>459.07399999999996</x:v>
      </x:c>
      <x:c r="F2889" s="12" t="n">
        <x:v>0</x:v>
      </x:c>
      <x:c r="G2889" s="12" t="n">
        <x:f>E2889-F2889</x:f>
        <x:v>459.07399999999996</x:v>
      </x:c>
      <x:c r="H2889" s="12" t="n">
        <x:f>G2889-C2889+D2889</x:f>
        <x:v>20.626699786473978</x:v>
      </x:c>
      <x:c r="I2889" s="12" t="n">
        <x:v>439.44007249999987</x:v>
      </x:c>
      <x:c r="J2889" s="12" t="n">
        <x:v>0</x:v>
      </x:c>
      <x:c r="K2889" s="12" t="n">
        <x:f>G2889-I2889+J2889</x:f>
        <x:v>19.633927500000084</x:v>
      </x:c>
      <x:c r="L2889" s="12" t="n">
        <x:v>8180.762566664185</x:v>
      </x:c>
      <x:c r="M2889" s="12" t="n">
        <x:v>8157.844011356992</x:v>
      </x:c>
      <x:c r="N2889" s="12" t="n">
        <x:v>0</x:v>
      </x:c>
      <x:c r="O2889" s="12" t="n">
        <x:v>20.626699776473977</x:v>
      </x:c>
      <x:c r="P2889" s="12" t="n">
        <x:v>0</x:v>
      </x:c>
      <x:c r="Q2889" s="12" t="n">
        <x:v>0</x:v>
      </x:c>
      <x:c r="R2889" s="12" t="n">
        <x:v>319.03146086242793</x:v>
      </x:c>
      <x:c r="S2889" s="12" t="n">
        <x:v>1.9883988383892301</x:v>
      </x:c>
      <x:c r="T2889" s="12" t="n">
        <x:v>0</x:v>
      </x:c>
      <x:c r="U2889" s="12" t="n">
        <x:f>'逐时购电与费用'!H2889+'逐时购电与费用'!J2889+F2889-P2889+O2889-E2889-N2889/'月度汇总'!$F$6-Q2889</x:f>
        <x:v>-1.0000007932831068e-8</x:v>
      </x:c>
      <x:c r="V2889" s="12" t="n">
        <x:f>M2889-L2889-N2889+O2889/'月度汇总'!$F$7</x:f>
        <x:v>3.623767952376511e-13</x:v>
      </x:c>
    </x:row>
    <x:row r="2890" ht="20" customHeight="1">
      <x:c r="A2890" s="13" t="n">
        <x:f>'逐时购电与费用'!A2890</x:f>
        <x:v>45709.04166666667</x:v>
      </x:c>
      <x:c r="B2890" s="13" t="n">
        <x:v>45709</x:v>
      </x:c>
      <x:c r="C2890" s="12" t="n">
        <x:v>431.2212730054749</x:v>
      </x:c>
      <x:c r="D2890" s="12" t="n">
        <x:v>0</x:v>
      </x:c>
      <x:c r="E2890" s="12" t="n">
        <x:v>445.625</x:v>
      </x:c>
      <x:c r="F2890" s="12" t="n">
        <x:v>0</x:v>
      </x:c>
      <x:c r="G2890" s="12" t="n">
        <x:f>E2890-F2890</x:f>
        <x:v>445.625</x:v>
      </x:c>
      <x:c r="H2890" s="12" t="n">
        <x:f>G2890-C2890+D2890</x:f>
        <x:v>14.403726994525073</x:v>
      </x:c>
      <x:c r="I2890" s="12" t="n">
        <x:v>435.88483333333323</x:v>
      </x:c>
      <x:c r="J2890" s="12" t="n">
        <x:v>0</x:v>
      </x:c>
      <x:c r="K2890" s="12" t="n">
        <x:f>G2890-I2890+J2890</x:f>
        <x:v>9.740166666666767</x:v>
      </x:c>
      <x:c r="L2890" s="12" t="n">
        <x:v>8157.844011356992</x:v>
      </x:c>
      <x:c r="M2890" s="12" t="n">
        <x:v>8141.839870263076</x:v>
      </x:c>
      <x:c r="N2890" s="12" t="n">
        <x:v>0</x:v>
      </x:c>
      <x:c r="O2890" s="12" t="n">
        <x:v>14.403726984525072</x:v>
      </x:c>
      <x:c r="P2890" s="12" t="n">
        <x:v>0</x:v>
      </x:c>
      <x:c r="Q2890" s="12" t="n">
        <x:v>0</x:v>
      </x:c>
      <x:c r="R2890" s="12" t="n">
        <x:v>289.858183510583</x:v>
      </x:c>
      <x:c r="S2890" s="12" t="n">
        <x:v>9.603624930162141</x:v>
      </x:c>
      <x:c r="T2890" s="12" t="n">
        <x:v>0</x:v>
      </x:c>
      <x:c r="U2890" s="12" t="n">
        <x:f>'逐时购电与费用'!H2890+'逐时购电与费用'!J2890+F2890-P2890+O2890-E2890-N2890/'月度汇总'!$F$6-Q2890</x:f>
        <x:v>-1.0000007932831068e-8</x:v>
      </x:c>
      <x:c r="V2890" s="12" t="n">
        <x:f>M2890-L2890-N2890+O2890/'月度汇总'!$F$7</x:f>
        <x:v>1.5987211554602254e-13</x:v>
      </x:c>
    </x:row>
    <x:row r="2891" ht="20" customHeight="1">
      <x:c r="A2891" s="13" t="n">
        <x:f>'逐时购电与费用'!A2891</x:f>
        <x:v>45709.04861111111</x:v>
      </x:c>
      <x:c r="B2891" s="13" t="n">
        <x:v>45709</x:v>
      </x:c>
      <x:c r="C2891" s="12" t="n">
        <x:v>420.5289665225138</x:v>
      </x:c>
      <x:c r="D2891" s="12" t="n">
        <x:v>0</x:v>
      </x:c>
      <x:c r="E2891" s="12" t="n">
        <x:v>409.217</x:v>
      </x:c>
      <x:c r="F2891" s="12" t="n">
        <x:v>0</x:v>
      </x:c>
      <x:c r="G2891" s="12" t="n">
        <x:f>E2891-F2891</x:f>
        <x:v>409.217</x:v>
      </x:c>
      <x:c r="H2891" s="12" t="n">
        <x:f>G2891-C2891+D2891</x:f>
        <x:v>-11.311966522513842</x:v>
      </x:c>
      <x:c r="I2891" s="12" t="n">
        <x:v>426.2392308333333</x:v>
      </x:c>
      <x:c r="J2891" s="12" t="n">
        <x:v>0</x:v>
      </x:c>
      <x:c r="K2891" s="12" t="n">
        <x:f>G2891-I2891+J2891</x:f>
        <x:v>-17.02223083333331</x:v>
      </x:c>
      <x:c r="L2891" s="12" t="n">
        <x:v>8141.839870263076</x:v>
      </x:c>
      <x:c r="M2891" s="12" t="n">
        <x:v>8152.020640124339</x:v>
      </x:c>
      <x:c r="N2891" s="12" t="n">
        <x:v>10.180769861262457</x:v>
      </x:c>
      <x:c r="O2891" s="12" t="n">
        <x:v>0</x:v>
      </x:c>
      <x:c r="P2891" s="12" t="n">
        <x:v>0</x:v>
      </x:c>
      <x:c r="Q2891" s="12" t="n">
        <x:v>0</x:v>
      </x:c>
      <x:c r="R2891" s="12" t="n">
        <x:v>271.01313370123364</x:v>
      </x:c>
      <x:c r="S2891" s="12" t="n">
        <x:v>12.090864353720235</x:v>
      </x:c>
      <x:c r="T2891" s="12" t="n">
        <x:v>0</x:v>
      </x:c>
      <x:c r="U2891" s="12" t="n">
        <x:f>'逐时购电与费用'!H2891+'逐时购电与费用'!J2891+F2891-P2891+O2891-E2891-N2891/'月度汇总'!$F$6-Q2891</x:f>
        <x:v>1.000000082740371e-8</x:v>
      </x:c>
      <x:c r="V2891" s="12" t="n">
        <x:f>M2891-L2891-N2891+O2891/'月度汇总'!$F$7</x:f>
        <x:v>4.3165471197426086e-13</x:v>
      </x:c>
    </x:row>
    <x:row r="2892" ht="20" customHeight="1">
      <x:c r="A2892" s="13" t="n">
        <x:f>'逐时购电与费用'!A2892</x:f>
        <x:v>45709.055555555555</x:v>
      </x:c>
      <x:c r="B2892" s="13" t="n">
        <x:v>45709</x:v>
      </x:c>
      <x:c r="C2892" s="12" t="n">
        <x:v>424.1951079338306</x:v>
      </x:c>
      <x:c r="D2892" s="12" t="n">
        <x:v>0</x:v>
      </x:c>
      <x:c r="E2892" s="12" t="n">
        <x:v>420.25515</x:v>
      </x:c>
      <x:c r="F2892" s="12" t="n">
        <x:v>0</x:v>
      </x:c>
      <x:c r="G2892" s="12" t="n">
        <x:f>E2892-F2892</x:f>
        <x:v>420.25515</x:v>
      </x:c>
      <x:c r="H2892" s="12" t="n">
        <x:f>G2892-C2892+D2892</x:f>
        <x:v>-3.9399579338306125</x:v>
      </x:c>
      <x:c r="I2892" s="12" t="n">
        <x:v>425.7347125</x:v>
      </x:c>
      <x:c r="J2892" s="12" t="n">
        <x:v>0</x:v>
      </x:c>
      <x:c r="K2892" s="12" t="n">
        <x:f>G2892-I2892+J2892</x:f>
        <x:v>-5.479562499999986</x:v>
      </x:c>
      <x:c r="L2892" s="12" t="n">
        <x:v>8152.020640124339</x:v>
      </x:c>
      <x:c r="M2892" s="12" t="n">
        <x:v>8155.566602255786</x:v>
      </x:c>
      <x:c r="N2892" s="12" t="n">
        <x:v>3.5459621314475513</x:v>
      </x:c>
      <x:c r="O2892" s="12" t="n">
        <x:v>0</x:v>
      </x:c>
      <x:c r="P2892" s="12" t="n">
        <x:v>0</x:v>
      </x:c>
      <x:c r="Q2892" s="12" t="n">
        <x:v>0</x:v>
      </x:c>
      <x:c r="R2892" s="12" t="n">
        <x:v>254.3595760386023</x:v>
      </x:c>
      <x:c r="S2892" s="12" t="n">
        <x:v>3.351615983328884</x:v>
      </x:c>
      <x:c r="T2892" s="12" t="n">
        <x:v>0</x:v>
      </x:c>
      <x:c r="U2892" s="12" t="n">
        <x:f>'逐时购电与费用'!H2892+'逐时购电与费用'!J2892+F2892-P2892+O2892-E2892-N2892/'月度汇总'!$F$6-Q2892</x:f>
        <x:v>9.99999993922529e-9</x:v>
      </x:c>
      <x:c r="V2892" s="12" t="n">
        <x:f>M2892-L2892-N2892+O2892/'月度汇总'!$F$7</x:f>
        <x:v>4.39648317751562e-14</x:v>
      </x:c>
    </x:row>
    <x:row r="2893" ht="20" customHeight="1">
      <x:c r="A2893" s="13" t="n">
        <x:f>'逐时购电与费用'!A2893</x:f>
        <x:v>45709.0625</x:v>
      </x:c>
      <x:c r="B2893" s="13" t="n">
        <x:v>45709</x:v>
      </x:c>
      <x:c r="C2893" s="12" t="n">
        <x:v>436.7312023283975</x:v>
      </x:c>
      <x:c r="D2893" s="12" t="n">
        <x:v>0</x:v>
      </x:c>
      <x:c r="E2893" s="12" t="n">
        <x:v>452.49499999999995</x:v>
      </x:c>
      <x:c r="F2893" s="12" t="n">
        <x:v>0</x:v>
      </x:c>
      <x:c r="G2893" s="12" t="n">
        <x:f>E2893-F2893</x:f>
        <x:v>452.49499999999995</x:v>
      </x:c>
      <x:c r="H2893" s="12" t="n">
        <x:f>G2893-C2893+D2893</x:f>
        <x:v>15.763797671602447</x:v>
      </x:c>
      <x:c r="I2893" s="12" t="n">
        <x:v>437.71645</x:v>
      </x:c>
      <x:c r="J2893" s="12" t="n">
        <x:v>0</x:v>
      </x:c>
      <x:c r="K2893" s="12" t="n">
        <x:f>G2893-I2893+J2893</x:f>
        <x:v>14.778549999999939</x:v>
      </x:c>
      <x:c r="L2893" s="12" t="n">
        <x:v>8155.566602255786</x:v>
      </x:c>
      <x:c r="M2893" s="12" t="n">
        <x:v>8138.051271520672</x:v>
      </x:c>
      <x:c r="N2893" s="12" t="n">
        <x:v>0</x:v>
      </x:c>
      <x:c r="O2893" s="12" t="n">
        <x:v>15.763797661602446</x:v>
      </x:c>
      <x:c r="P2893" s="12" t="n">
        <x:v>0</x:v>
      </x:c>
      <x:c r="Q2893" s="12" t="n">
        <x:v>0</x:v>
      </x:c>
      <x:c r="R2893" s="12" t="n">
        <x:v>241.3309042487739</x:v>
      </x:c>
      <x:c r="S2893" s="12" t="n">
        <x:v>2.205231640988586</x:v>
      </x:c>
      <x:c r="T2893" s="12" t="n">
        <x:v>0</x:v>
      </x:c>
      <x:c r="U2893" s="12" t="n">
        <x:f>'逐时购电与费用'!H2893+'逐时购电与费用'!J2893+F2893-P2893+O2893-E2893-N2893/'月度汇总'!$F$6-Q2893</x:f>
        <x:v>-1.0000007932831068e-8</x:v>
      </x:c>
      <x:c r="V2893" s="12" t="n">
        <x:f>M2893-L2893-N2893+O2893/'月度汇总'!$F$7</x:f>
        <x:v>7.105427357601002e-15</x:v>
      </x:c>
    </x:row>
    <x:row r="2894" ht="20" customHeight="1">
      <x:c r="A2894" s="13" t="n">
        <x:f>'逐时购电与费用'!A2894</x:f>
        <x:v>45709.069444444445</x:v>
      </x:c>
      <x:c r="B2894" s="13" t="n">
        <x:v>45709</x:v>
      </x:c>
      <x:c r="C2894" s="12" t="n">
        <x:v>437.73854261215246</x:v>
      </x:c>
      <x:c r="D2894" s="12" t="n">
        <x:v>0</x:v>
      </x:c>
      <x:c r="E2894" s="12" t="n">
        <x:v>419.6079666666667</x:v>
      </x:c>
      <x:c r="F2894" s="12" t="n">
        <x:v>0</x:v>
      </x:c>
      <x:c r="G2894" s="12" t="n">
        <x:f>E2894-F2894</x:f>
        <x:v>419.6079666666667</x:v>
      </x:c>
      <x:c r="H2894" s="12" t="n">
        <x:f>G2894-C2894+D2894</x:f>
        <x:v>-18.13057594548576</x:v>
      </x:c>
      <x:c r="I2894" s="12" t="n">
        <x:v>442.3753825</x:v>
      </x:c>
      <x:c r="J2894" s="12" t="n">
        <x:v>0</x:v>
      </x:c>
      <x:c r="K2894" s="12" t="n">
        <x:f>G2894-I2894+J2894</x:f>
        <x:v>-22.767415833333303</x:v>
      </x:c>
      <x:c r="L2894" s="12" t="n">
        <x:v>8138.051271520672</x:v>
      </x:c>
      <x:c r="M2894" s="12" t="n">
        <x:v>8154.368789862609</x:v>
      </x:c>
      <x:c r="N2894" s="12" t="n">
        <x:v>16.31751834193718</x:v>
      </x:c>
      <x:c r="O2894" s="12" t="n">
        <x:v>0</x:v>
      </x:c>
      <x:c r="P2894" s="12" t="n">
        <x:v>0</x:v>
      </x:c>
      <x:c r="Q2894" s="12" t="n">
        <x:v>0</x:v>
      </x:c>
      <x:c r="R2894" s="12" t="n">
        <x:v>233.6449327682668</x:v>
      </x:c>
      <x:c r="S2894" s="12" t="n">
        <x:v>10.67120747280137</x:v>
      </x:c>
      <x:c r="T2894" s="12" t="n">
        <x:v>0</x:v>
      </x:c>
      <x:c r="U2894" s="12" t="n">
        <x:f>'逐时购电与费用'!H2894+'逐时购电与费用'!J2894+F2894-P2894+O2894-E2894-N2894/'月度汇总'!$F$6-Q2894</x:f>
        <x:v>1.0000004380117389e-8</x:v>
      </x:c>
      <x:c r="V2894" s="12" t="n">
        <x:f>M2894-L2894-N2894+O2894/'月度汇总'!$F$7</x:f>
        <x:v>-7.815970093361102e-14</x:v>
      </x:c>
    </x:row>
    <x:row r="2895" ht="20" customHeight="1">
      <x:c r="A2895" s="13" t="n">
        <x:f>'逐时购电与费用'!A2895</x:f>
        <x:v>45709.07638888889</x:v>
      </x:c>
      <x:c r="B2895" s="13" t="n">
        <x:v>45709</x:v>
      </x:c>
      <x:c r="C2895" s="12" t="n">
        <x:v>439.18767690799694</x:v>
      </x:c>
      <x:c r="D2895" s="12" t="n">
        <x:v>0</x:v>
      </x:c>
      <x:c r="E2895" s="12" t="n">
        <x:v>428.7025833333333</x:v>
      </x:c>
      <x:c r="F2895" s="12" t="n">
        <x:v>0</x:v>
      </x:c>
      <x:c r="G2895" s="12" t="n">
        <x:f>E2895-F2895</x:f>
        <x:v>428.7025833333333</x:v>
      </x:c>
      <x:c r="H2895" s="12" t="n">
        <x:f>G2895-C2895+D2895</x:f>
        <x:v>-10.485093574663665</x:v>
      </x:c>
      <x:c r="I2895" s="12" t="n">
        <x:v>443.98338416666655</x:v>
      </x:c>
      <x:c r="J2895" s="12" t="n">
        <x:v>0</x:v>
      </x:c>
      <x:c r="K2895" s="12" t="n">
        <x:f>G2895-I2895+J2895</x:f>
        <x:v>-15.280800833333274</x:v>
      </x:c>
      <x:c r="L2895" s="12" t="n">
        <x:v>8154.368789862609</x:v>
      </x:c>
      <x:c r="M2895" s="12" t="n">
        <x:v>8163.8053740708065</x:v>
      </x:c>
      <x:c r="N2895" s="12" t="n">
        <x:v>9.436584208197297</x:v>
      </x:c>
      <x:c r="O2895" s="12" t="n">
        <x:v>0</x:v>
      </x:c>
      <x:c r="P2895" s="12" t="n">
        <x:v>0</x:v>
      </x:c>
      <x:c r="Q2895" s="12" t="n">
        <x:v>0</x:v>
      </x:c>
      <x:c r="R2895" s="12" t="n">
        <x:v>224.8994627962294</x:v>
      </x:c>
      <x:c r="S2895" s="12" t="n">
        <x:v>11.347205865449496</x:v>
      </x:c>
      <x:c r="T2895" s="12" t="n">
        <x:v>0</x:v>
      </x:c>
      <x:c r="U2895" s="12" t="n">
        <x:f>'逐时购电与费用'!H2895+'逐时购电与费用'!J2895+F2895-P2895+O2895-E2895-N2895/'月度汇总'!$F$6-Q2895</x:f>
        <x:v>1.000000082740371e-8</x:v>
      </x:c>
      <x:c r="V2895" s="12" t="n">
        <x:f>M2895-L2895-N2895+O2895/'月度汇总'!$F$7</x:f>
        <x:v>-2.788880237858393e-13</x:v>
      </x:c>
    </x:row>
    <x:row r="2896" ht="20" customHeight="1">
      <x:c r="A2896" s="13" t="n">
        <x:f>'逐时购电与费用'!A2896</x:f>
        <x:v>45709.08333333333</x:v>
      </x:c>
      <x:c r="B2896" s="13" t="n">
        <x:v>45709</x:v>
      </x:c>
      <x:c r="C2896" s="12" t="n">
        <x:v>451.15556095853447</x:v>
      </x:c>
      <x:c r="D2896" s="12" t="n">
        <x:v>0</x:v>
      </x:c>
      <x:c r="E2896" s="12" t="n">
        <x:v>483.72</x:v>
      </x:c>
      <x:c r="F2896" s="12" t="n">
        <x:v>0</x:v>
      </x:c>
      <x:c r="G2896" s="12" t="n">
        <x:f>E2896-F2896</x:f>
        <x:v>483.72</x:v>
      </x:c>
      <x:c r="H2896" s="12" t="n">
        <x:f>G2896-C2896+D2896</x:f>
        <x:v>32.56443904146556</x:v>
      </x:c>
      <x:c r="I2896" s="12" t="n">
        <x:v>457.081375</x:v>
      </x:c>
      <x:c r="J2896" s="12" t="n">
        <x:v>0</x:v>
      </x:c>
      <x:c r="K2896" s="12" t="n">
        <x:f>G2896-I2896+J2896</x:f>
        <x:v>26.638625000000047</x:v>
      </x:c>
      <x:c r="L2896" s="12" t="n">
        <x:v>8163.8053740708065</x:v>
      </x:c>
      <x:c r="M2896" s="12" t="n">
        <x:v>8127.6226640358445</x:v>
      </x:c>
      <x:c r="N2896" s="12" t="n">
        <x:v>0</x:v>
      </x:c>
      <x:c r="O2896" s="12" t="n">
        <x:v>32.56443903146556</x:v>
      </x:c>
      <x:c r="P2896" s="12" t="n">
        <x:v>0</x:v>
      </x:c>
      <x:c r="Q2896" s="12" t="n">
        <x:v>0</x:v>
      </x:c>
      <x:c r="R2896" s="12" t="n">
        <x:v>255.64236566304135</x:v>
      </x:c>
      <x:c r="S2896" s="12" t="n">
        <x:v>14.416107877718787</x:v>
      </x:c>
      <x:c r="T2896" s="12" t="n">
        <x:v>0</x:v>
      </x:c>
      <x:c r="U2896" s="12" t="n">
        <x:f>'逐时购电与费用'!H2896+'逐时购电与费用'!J2896+F2896-P2896+O2896-E2896-N2896/'月度汇总'!$F$6-Q2896</x:f>
        <x:v>-1.0000007932831068e-8</x:v>
      </x:c>
      <x:c r="V2896" s="12" t="n">
        <x:f>M2896-L2896-N2896+O2896/'月度汇总'!$F$7</x:f>
        <x:v>-1.9184653865522705e-13</x:v>
      </x:c>
    </x:row>
    <x:row r="2897" ht="20" customHeight="1">
      <x:c r="A2897" s="13" t="n">
        <x:f>'逐时购电与费用'!A2897</x:f>
        <x:v>45709.09027777778</x:v>
      </x:c>
      <x:c r="B2897" s="13" t="n">
        <x:v>45709</x:v>
      </x:c>
      <x:c r="C2897" s="12" t="n">
        <x:v>470.5401530314717</x:v>
      </x:c>
      <x:c r="D2897" s="12" t="n">
        <x:v>0</x:v>
      </x:c>
      <x:c r="E2897" s="12" t="n">
        <x:v>477.80948333333333</x:v>
      </x:c>
      <x:c r="F2897" s="12" t="n">
        <x:v>0</x:v>
      </x:c>
      <x:c r="G2897" s="12" t="n">
        <x:f>E2897-F2897</x:f>
        <x:v>477.80948333333333</x:v>
      </x:c>
      <x:c r="H2897" s="12" t="n">
        <x:f>G2897-C2897+D2897</x:f>
        <x:v>7.2693303018616575</x:v>
      </x:c>
      <x:c r="I2897" s="12" t="n">
        <x:v>476.61624916666665</x:v>
      </x:c>
      <x:c r="J2897" s="12" t="n">
        <x:v>0</x:v>
      </x:c>
      <x:c r="K2897" s="12" t="n">
        <x:f>G2897-I2897+J2897</x:f>
        <x:v>1.1932341666666844</x:v>
      </x:c>
      <x:c r="L2897" s="12" t="n">
        <x:v>8127.6226640358445</x:v>
      </x:c>
      <x:c r="M2897" s="12" t="n">
        <x:v>8119.54563037822</x:v>
      </x:c>
      <x:c r="N2897" s="12" t="n">
        <x:v>0</x:v>
      </x:c>
      <x:c r="O2897" s="12" t="n">
        <x:v>7.269330291861658</x:v>
      </x:c>
      <x:c r="P2897" s="12" t="n">
        <x:v>0</x:v>
      </x:c>
      <x:c r="Q2897" s="12" t="n">
        <x:v>0</x:v>
      </x:c>
      <x:c r="R2897" s="12" t="n">
        <x:v>274.1166087725643</x:v>
      </x:c>
      <x:c r="S2897" s="12" t="n">
        <x:v>15.19842946036556</x:v>
      </x:c>
      <x:c r="T2897" s="12" t="n">
        <x:v>0</x:v>
      </x:c>
      <x:c r="U2897" s="12" t="n">
        <x:f>'逐时购电与费用'!H2897+'逐时购电与费用'!J2897+F2897-P2897+O2897-E2897-N2897/'月度汇总'!$F$6-Q2897</x:f>
        <x:v>-1.0000007932831068e-8</x:v>
      </x:c>
      <x:c r="V2897" s="12" t="n">
        <x:f>M2897-L2897-N2897+O2897/'月度汇总'!$F$7</x:f>
        <x:v>-2.0605739337042905e-13</x:v>
      </x:c>
    </x:row>
    <x:row r="2898" ht="20" customHeight="1">
      <x:c r="A2898" s="13" t="n">
        <x:f>'逐时购电与费用'!A2898</x:f>
        <x:v>45709.09722222222</x:v>
      </x:c>
      <x:c r="B2898" s="13" t="n">
        <x:v>45709</x:v>
      </x:c>
      <x:c r="C2898" s="12" t="n">
        <x:v>483.19781632761334</x:v>
      </x:c>
      <x:c r="D2898" s="12" t="n">
        <x:v>0</x:v>
      </x:c>
      <x:c r="E2898" s="12" t="n">
        <x:v>468.49005</x:v>
      </x:c>
      <x:c r="F2898" s="12" t="n">
        <x:v>0</x:v>
      </x:c>
      <x:c r="G2898" s="12" t="n">
        <x:f>E2898-F2898</x:f>
        <x:v>468.49005</x:v>
      </x:c>
      <x:c r="H2898" s="12" t="n">
        <x:f>G2898-C2898+D2898</x:f>
        <x:v>-14.707766327613342</x:v>
      </x:c>
      <x:c r="I2898" s="12" t="n">
        <x:v>489.42007749999993</x:v>
      </x:c>
      <x:c r="J2898" s="12" t="n">
        <x:v>0</x:v>
      </x:c>
      <x:c r="K2898" s="12" t="n">
        <x:f>G2898-I2898+J2898</x:f>
        <x:v>-20.930027499999937</x:v>
      </x:c>
      <x:c r="L2898" s="12" t="n">
        <x:v>8119.54563037822</x:v>
      </x:c>
      <x:c r="M2898" s="12" t="n">
        <x:v>8132.782620064072</x:v>
      </x:c>
      <x:c r="N2898" s="12" t="n">
        <x:v>13.236989685852006</x:v>
      </x:c>
      <x:c r="O2898" s="12" t="n">
        <x:v>0</x:v>
      </x:c>
      <x:c r="P2898" s="12" t="n">
        <x:v>0</x:v>
      </x:c>
      <x:c r="Q2898" s="12" t="n">
        <x:v>0</x:v>
      </x:c>
      <x:c r="R2898" s="12" t="n">
        <x:v>237.1053148118546</x:v>
      </x:c>
      <x:c r="S2898" s="12" t="n">
        <x:v>16.002407046079497</x:v>
      </x:c>
      <x:c r="T2898" s="12" t="n">
        <x:v>0</x:v>
      </x:c>
      <x:c r="U2898" s="12" t="n">
        <x:f>'逐时购电与费用'!H2898+'逐时购电与费用'!J2898+F2898-P2898+O2898-E2898-N2898/'月度汇总'!$F$6-Q2898</x:f>
        <x:v>1.000000260376055e-8</x:v>
      </x:c>
      <x:c r="V2898" s="12" t="n">
        <x:f>M2898-L2898-N2898+O2898/'月度汇总'!$F$7</x:f>
        <x:v>-2.3803181647963356e-13</x:v>
      </x:c>
    </x:row>
    <x:row r="2899" ht="20" customHeight="1">
      <x:c r="A2899" s="13" t="n">
        <x:f>'逐时购电与费用'!A2899</x:f>
        <x:v>45709.10416666667</x:v>
      </x:c>
      <x:c r="B2899" s="13" t="n">
        <x:v>45709</x:v>
      </x:c>
      <x:c r="C2899" s="12" t="n">
        <x:v>488.6055363913761</x:v>
      </x:c>
      <x:c r="D2899" s="12" t="n">
        <x:v>0</x:v>
      </x:c>
      <x:c r="E2899" s="12" t="n">
        <x:v>478.4816666666666</x:v>
      </x:c>
      <x:c r="F2899" s="12" t="n">
        <x:v>0</x:v>
      </x:c>
      <x:c r="G2899" s="12" t="n">
        <x:f>E2899-F2899</x:f>
        <x:v>478.4816666666666</x:v>
      </x:c>
      <x:c r="H2899" s="12" t="n">
        <x:f>G2899-C2899+D2899</x:f>
        <x:v>-10.123869724709493</x:v>
      </x:c>
      <x:c r="I2899" s="12" t="n">
        <x:v>494.2476583333333</x:v>
      </x:c>
      <x:c r="J2899" s="12" t="n">
        <x:v>0</x:v>
      </x:c>
      <x:c r="K2899" s="12" t="n">
        <x:f>G2899-I2899+J2899</x:f>
        <x:v>-15.76599166666665</x:v>
      </x:c>
      <x:c r="L2899" s="12" t="n">
        <x:v>8132.782620064072</x:v>
      </x:c>
      <x:c r="M2899" s="12" t="n">
        <x:v>8141.89410280731</x:v>
      </x:c>
      <x:c r="N2899" s="12" t="n">
        <x:v>9.111482743238543</x:v>
      </x:c>
      <x:c r="O2899" s="12" t="n">
        <x:v>0</x:v>
      </x:c>
      <x:c r="P2899" s="12" t="n">
        <x:v>0</x:v>
      </x:c>
      <x:c r="Q2899" s="12" t="n">
        <x:v>0</x:v>
      </x:c>
      <x:c r="R2899" s="12" t="n">
        <x:v>231.58262172046648</x:v>
      </x:c>
      <x:c r="S2899" s="12" t="n">
        <x:v>14.918792717034876</x:v>
      </x:c>
      <x:c r="T2899" s="12" t="n">
        <x:v>0</x:v>
      </x:c>
      <x:c r="U2899" s="12" t="n">
        <x:f>'逐时购电与费用'!H2899+'逐时购电与费用'!J2899+F2899-P2899+O2899-E2899-N2899/'月度汇总'!$F$6-Q2899</x:f>
        <x:v>1.000000082740371e-8</x:v>
      </x:c>
      <x:c r="V2899" s="12" t="n">
        <x:f>M2899-L2899-N2899+O2899/'月度汇总'!$F$7</x:f>
        <x:v>-1.3145040611561853e-13</x:v>
      </x:c>
    </x:row>
    <x:row r="2900" ht="20" customHeight="1">
      <x:c r="A2900" s="13" t="n">
        <x:f>'逐时购电与费用'!A2900</x:f>
        <x:v>45709.11111111111</x:v>
      </x:c>
      <x:c r="B2900" s="13" t="n">
        <x:v>45709</x:v>
      </x:c>
      <x:c r="C2900" s="12" t="n">
        <x:v>497.1539260237549</x:v>
      </x:c>
      <x:c r="D2900" s="12" t="n">
        <x:v>0</x:v>
      </x:c>
      <x:c r="E2900" s="12" t="n">
        <x:v>469.34728333333334</x:v>
      </x:c>
      <x:c r="F2900" s="12" t="n">
        <x:v>0</x:v>
      </x:c>
      <x:c r="G2900" s="12" t="n">
        <x:f>E2900-F2900</x:f>
        <x:v>469.34728333333334</x:v>
      </x:c>
      <x:c r="H2900" s="12" t="n">
        <x:f>G2900-C2900+D2900</x:f>
        <x:v>-27.80664269042154</x:v>
      </x:c>
      <x:c r="I2900" s="12" t="n">
        <x:v>502.9343141666666</x:v>
      </x:c>
      <x:c r="J2900" s="12" t="n">
        <x:v>0</x:v>
      </x:c>
      <x:c r="K2900" s="12" t="n">
        <x:f>G2900-I2900+J2900</x:f>
        <x:v>-33.587030833333245</x:v>
      </x:c>
      <x:c r="L2900" s="12" t="n">
        <x:v>8141.89410280731</x:v>
      </x:c>
      <x:c r="M2900" s="12" t="n">
        <x:v>8166.92008121969</x:v>
      </x:c>
      <x:c r="N2900" s="12" t="n">
        <x:v>25.025978412379384</x:v>
      </x:c>
      <x:c r="O2900" s="12" t="n">
        <x:v>0</x:v>
      </x:c>
      <x:c r="P2900" s="12" t="n">
        <x:v>0</x:v>
      </x:c>
      <x:c r="Q2900" s="12" t="n">
        <x:v>0</x:v>
      </x:c>
      <x:c r="R2900" s="12" t="n">
        <x:v>244.8672678378781</x:v>
      </x:c>
      <x:c r="S2900" s="12" t="n">
        <x:v>15.714911831665631</x:v>
      </x:c>
      <x:c r="T2900" s="12" t="n">
        <x:v>0</x:v>
      </x:c>
      <x:c r="U2900" s="12" t="n">
        <x:f>'逐时购电与费用'!H2900+'逐时购电与费用'!J2900+F2900-P2900+O2900-E2900-N2900/'月度汇总'!$F$6-Q2900</x:f>
        <x:v>1.0000004380117389e-8</x:v>
      </x:c>
      <x:c r="V2900" s="12" t="n">
        <x:f>M2900-L2900-N2900+O2900/'月度汇总'!$F$7</x:f>
        <x:v>-2.6645352591003757e-13</x:v>
      </x:c>
    </x:row>
    <x:row r="2901" ht="20" customHeight="1">
      <x:c r="A2901" s="13" t="n">
        <x:f>'逐时购电与费用'!A2901</x:f>
        <x:v>45709.118055555555</x:v>
      </x:c>
      <x:c r="B2901" s="13" t="n">
        <x:v>45709</x:v>
      </x:c>
      <x:c r="C2901" s="12" t="n">
        <x:v>498.6918626976728</x:v>
      </x:c>
      <x:c r="D2901" s="12" t="n">
        <x:v>0</x:v>
      </x:c>
      <x:c r="E2901" s="12" t="n">
        <x:v>466.3095166666667</x:v>
      </x:c>
      <x:c r="F2901" s="12" t="n">
        <x:v>0</x:v>
      </x:c>
      <x:c r="G2901" s="12" t="n">
        <x:f>E2901-F2901</x:f>
        <x:v>466.3095166666667</x:v>
      </x:c>
      <x:c r="H2901" s="12" t="n">
        <x:f>G2901-C2901+D2901</x:f>
        <x:v>-32.38234603100608</x:v>
      </x:c>
      <x:c r="I2901" s="12" t="n">
        <x:v>504.60672916666675</x:v>
      </x:c>
      <x:c r="J2901" s="12" t="n">
        <x:v>0</x:v>
      </x:c>
      <x:c r="K2901" s="12" t="n">
        <x:f>G2901-I2901+J2901</x:f>
        <x:v>-38.29721250000006</x:v>
      </x:c>
      <x:c r="L2901" s="12" t="n">
        <x:v>8166.92008121969</x:v>
      </x:c>
      <x:c r="M2901" s="12" t="n">
        <x:v>8196.064192638594</x:v>
      </x:c>
      <x:c r="N2901" s="12" t="n">
        <x:v>29.14411141890547</x:v>
      </x:c>
      <x:c r="O2901" s="12" t="n">
        <x:v>0</x:v>
      </x:c>
      <x:c r="P2901" s="12" t="n">
        <x:v>0</x:v>
      </x:c>
      <x:c r="Q2901" s="12" t="n">
        <x:v>0</x:v>
      </x:c>
      <x:c r="R2901" s="12" t="n">
        <x:v>200.6173816270957</x:v>
      </x:c>
      <x:c r="S2901" s="12" t="n">
        <x:v>16.533455374663617</x:v>
      </x:c>
      <x:c r="T2901" s="12" t="n">
        <x:v>0</x:v>
      </x:c>
      <x:c r="U2901" s="12" t="n">
        <x:f>'逐时购电与费用'!H2901+'逐时购电与费用'!J2901+F2901-P2901+O2901-E2901-N2901/'月度汇总'!$F$6-Q2901</x:f>
        <x:v>1.000000082740371e-8</x:v>
      </x:c>
      <x:c r="V2901" s="12" t="n">
        <x:f>M2901-L2901-N2901+O2901/'月度汇总'!$F$7</x:f>
        <x:v>-7.851497230149107e-13</x:v>
      </x:c>
    </x:row>
    <x:row r="2902" ht="20" customHeight="1">
      <x:c r="A2902" s="13" t="n">
        <x:f>'逐时购电与费用'!A2902</x:f>
        <x:v>45709.125</x:v>
      </x:c>
      <x:c r="B2902" s="13" t="n">
        <x:v>45709</x:v>
      </x:c>
      <x:c r="C2902" s="12" t="n">
        <x:v>497.7273309756499</x:v>
      </x:c>
      <x:c r="D2902" s="12" t="n">
        <x:v>0</x:v>
      </x:c>
      <x:c r="E2902" s="12" t="n">
        <x:v>466.03999999999996</x:v>
      </x:c>
      <x:c r="F2902" s="12" t="n">
        <x:v>0</x:v>
      </x:c>
      <x:c r="G2902" s="12" t="n">
        <x:f>E2902-F2902</x:f>
        <x:v>466.03999999999996</x:v>
      </x:c>
      <x:c r="H2902" s="12" t="n">
        <x:f>G2902-C2902+D2902</x:f>
        <x:v>-31.687330975649957</x:v>
      </x:c>
      <x:c r="I2902" s="12" t="n">
        <x:v>503.77299166666666</x:v>
      </x:c>
      <x:c r="J2902" s="12" t="n">
        <x:v>0</x:v>
      </x:c>
      <x:c r="K2902" s="12" t="n">
        <x:f>G2902-I2902+J2902</x:f>
        <x:v>-37.73299166666669</x:v>
      </x:c>
      <x:c r="L2902" s="12" t="n">
        <x:v>8196.064192638594</x:v>
      </x:c>
      <x:c r="M2902" s="12" t="n">
        <x:v>8224.582790507679</x:v>
      </x:c>
      <x:c r="N2902" s="12" t="n">
        <x:v>28.51859786908496</x:v>
      </x:c>
      <x:c r="O2902" s="12" t="n">
        <x:v>0</x:v>
      </x:c>
      <x:c r="P2902" s="12" t="n">
        <x:v>0</x:v>
      </x:c>
      <x:c r="Q2902" s="12" t="n">
        <x:v>0</x:v>
      </x:c>
      <x:c r="R2902" s="12" t="n">
        <x:v>146.64594966521076</x:v>
      </x:c>
      <x:c r="S2902" s="12" t="n">
        <x:v>17.375054978874687</x:v>
      </x:c>
      <x:c r="T2902" s="12" t="n">
        <x:v>0</x:v>
      </x:c>
      <x:c r="U2902" s="12" t="n">
        <x:f>'逐时购电与费用'!H2902+'逐时购电与费用'!J2902+F2902-P2902+O2902-E2902-N2902/'月度汇总'!$F$6-Q2902</x:f>
        <x:v>1.000000082740371e-8</x:v>
      </x:c>
      <x:c r="V2902" s="12" t="n">
        <x:f>M2902-L2902-N2902+O2902/'月度汇总'!$F$7</x:f>
        <x:v>-6.998845947236987e-13</x:v>
      </x:c>
    </x:row>
    <x:row r="2903" ht="20" customHeight="1">
      <x:c r="A2903" s="13" t="n">
        <x:f>'逐时购电与费用'!A2903</x:f>
        <x:v>45709.131944444445</x:v>
      </x:c>
      <x:c r="B2903" s="13" t="n">
        <x:v>45709</x:v>
      </x:c>
      <x:c r="C2903" s="12" t="n">
        <x:v>510.155283263063</x:v>
      </x:c>
      <x:c r="D2903" s="12" t="n">
        <x:v>0</x:v>
      </x:c>
      <x:c r="E2903" s="12" t="n">
        <x:v>441.68748333333326</x:v>
      </x:c>
      <x:c r="F2903" s="12" t="n">
        <x:v>0</x:v>
      </x:c>
      <x:c r="G2903" s="12" t="n">
        <x:f>E2903-F2903</x:f>
        <x:v>441.68748333333326</x:v>
      </x:c>
      <x:c r="H2903" s="12" t="n">
        <x:f>G2903-C2903+D2903</x:f>
        <x:v>-68.46779992972972</x:v>
      </x:c>
      <x:c r="I2903" s="12" t="n">
        <x:v>513.2628050000001</x:v>
      </x:c>
      <x:c r="J2903" s="12" t="n">
        <x:v>0</x:v>
      </x:c>
      <x:c r="K2903" s="12" t="n">
        <x:f>G2903-I2903+J2903</x:f>
        <x:v>-71.57532166666681</x:v>
      </x:c>
      <x:c r="L2903" s="12" t="n">
        <x:v>8224.582790507679</x:v>
      </x:c>
      <x:c r="M2903" s="12" t="n">
        <x:v>8286.203810435436</x:v>
      </x:c>
      <x:c r="N2903" s="12" t="n">
        <x:v>61.621019927756755</x:v>
      </x:c>
      <x:c r="O2903" s="12" t="n">
        <x:v>0</x:v>
      </x:c>
      <x:c r="P2903" s="12" t="n">
        <x:v>0</x:v>
      </x:c>
      <x:c r="Q2903" s="12" t="n">
        <x:v>0</x:v>
      </x:c>
      <x:c r="R2903" s="12" t="n">
        <x:v>133.29066803516912</x:v>
      </x:c>
      <x:c r="S2903" s="12" t="n">
        <x:v>9.182487149886583</x:v>
      </x:c>
      <x:c r="T2903" s="12" t="n">
        <x:v>0</x:v>
      </x:c>
      <x:c r="U2903" s="12" t="n">
        <x:f>'逐时购电与费用'!H2903+'逐时购电与费用'!J2903+F2903-P2903+O2903-E2903-N2903/'月度汇总'!$F$6-Q2903</x:f>
        <x:v>9.999993721976352e-9</x:v>
      </x:c>
      <x:c r="V2903" s="12" t="n">
        <x:f>M2903-L2903-N2903+O2903/'月度汇总'!$F$7</x:f>
        <x:v>7.602807272633072e-13</x:v>
      </x:c>
    </x:row>
    <x:row r="2904" ht="20" customHeight="1">
      <x:c r="A2904" s="13" t="n">
        <x:f>'逐时购电与费用'!A2904</x:f>
        <x:v>45709.13888888889</x:v>
      </x:c>
      <x:c r="B2904" s="13" t="n">
        <x:v>45709</x:v>
      </x:c>
      <x:c r="C2904" s="12" t="n">
        <x:v>518.4441372302623</x:v>
      </x:c>
      <x:c r="D2904" s="12" t="n">
        <x:v>0</x:v>
      </x:c>
      <x:c r="E2904" s="12" t="n">
        <x:v>449.79528333333326</x:v>
      </x:c>
      <x:c r="F2904" s="12" t="n">
        <x:v>0</x:v>
      </x:c>
      <x:c r="G2904" s="12" t="n">
        <x:f>E2904-F2904</x:f>
        <x:v>449.79528333333326</x:v>
      </x:c>
      <x:c r="H2904" s="12" t="n">
        <x:f>G2904-C2904+D2904</x:f>
        <x:v>-68.64885389692904</x:v>
      </x:c>
      <x:c r="I2904" s="12" t="n">
        <x:v>521.675385</x:v>
      </x:c>
      <x:c r="J2904" s="12" t="n">
        <x:v>0</x:v>
      </x:c>
      <x:c r="K2904" s="12" t="n">
        <x:f>G2904-I2904+J2904</x:f>
        <x:v>-71.88010166666675</x:v>
      </x:c>
      <x:c r="L2904" s="12" t="n">
        <x:v>8286.203810435436</x:v>
      </x:c>
      <x:c r="M2904" s="12" t="n">
        <x:v>8347.987778933672</x:v>
      </x:c>
      <x:c r="N2904" s="12" t="n">
        <x:v>61.78396849823614</x:v>
      </x:c>
      <x:c r="O2904" s="12" t="n">
        <x:v>0</x:v>
      </x:c>
      <x:c r="P2904" s="12" t="n">
        <x:v>0</x:v>
      </x:c>
      <x:c r="Q2904" s="12" t="n">
        <x:v>0</x:v>
      </x:c>
      <x:c r="R2904" s="12" t="n">
        <x:v>139.37108432698597</x:v>
      </x:c>
      <x:c r="S2904" s="12" t="n">
        <x:v>9.817030727772362</x:v>
      </x:c>
      <x:c r="T2904" s="12" t="n">
        <x:v>0</x:v>
      </x:c>
      <x:c r="U2904" s="12" t="n">
        <x:f>'逐时购电与费用'!H2904+'逐时购电与费用'!J2904+F2904-P2904+O2904-E2904-N2904/'月度汇总'!$F$6-Q2904</x:f>
        <x:v>9.999993721976352e-9</x:v>
      </x:c>
      <x:c r="V2904" s="12" t="n">
        <x:f>M2904-L2904-N2904+O2904/'月度汇总'!$F$7</x:f>
        <x:v>-6.608047442568932e-13</x:v>
      </x:c>
    </x:row>
    <x:row r="2905" ht="20" customHeight="1">
      <x:c r="A2905" s="13" t="n">
        <x:f>'逐时购电与费用'!A2905</x:f>
        <x:v>45709.14583333333</x:v>
      </x:c>
      <x:c r="B2905" s="13" t="n">
        <x:v>45709</x:v>
      </x:c>
      <x:c r="C2905" s="12" t="n">
        <x:v>517.3879740701578</x:v>
      </x:c>
      <x:c r="D2905" s="12" t="n">
        <x:v>0</x:v>
      </x:c>
      <x:c r="E2905" s="12" t="n">
        <x:v>482.09833333333336</x:v>
      </x:c>
      <x:c r="F2905" s="12" t="n">
        <x:v>0</x:v>
      </x:c>
      <x:c r="G2905" s="12" t="n">
        <x:f>E2905-F2905</x:f>
        <x:v>482.09833333333336</x:v>
      </x:c>
      <x:c r="H2905" s="12" t="n">
        <x:f>G2905-C2905+D2905</x:f>
        <x:v>-35.28964073682448</x:v>
      </x:c>
      <x:c r="I2905" s="12" t="n">
        <x:v>520.7395583333334</x:v>
      </x:c>
      <x:c r="J2905" s="12" t="n">
        <x:v>0</x:v>
      </x:c>
      <x:c r="K2905" s="12" t="n">
        <x:f>G2905-I2905+J2905</x:f>
        <x:v>-38.64122500000008</x:v>
      </x:c>
      <x:c r="L2905" s="12" t="n">
        <x:v>8347.987778933672</x:v>
      </x:c>
      <x:c r="M2905" s="12" t="n">
        <x:v>8379.748455587813</x:v>
      </x:c>
      <x:c r="N2905" s="12" t="n">
        <x:v>31.76067665414203</x:v>
      </x:c>
      <x:c r="O2905" s="12" t="n">
        <x:v>0</x:v>
      </x:c>
      <x:c r="P2905" s="12" t="n">
        <x:v>0</x:v>
      </x:c>
      <x:c r="Q2905" s="12" t="n">
        <x:v>0</x:v>
      </x:c>
      <x:c r="R2905" s="12" t="n">
        <x:v>155.43621778407987</x:v>
      </x:c>
      <x:c r="S2905" s="12" t="n">
        <x:v>10.46944760721476</x:v>
      </x:c>
      <x:c r="T2905" s="12" t="n">
        <x:v>0</x:v>
      </x:c>
      <x:c r="U2905" s="12" t="n">
        <x:f>'逐时购电与费用'!H2905+'逐时购电与费用'!J2905+F2905-P2905+O2905-E2905-N2905/'月度汇总'!$F$6-Q2905</x:f>
        <x:v>1.000000082740371e-8</x:v>
      </x:c>
      <x:c r="V2905" s="12" t="n">
        <x:f>M2905-L2905-N2905+O2905/'月度汇总'!$F$7</x:f>
        <x:v>-8.242295734817162e-13</x:v>
      </x:c>
    </x:row>
    <x:row r="2906" ht="20" customHeight="1">
      <x:c r="A2906" s="13" t="n">
        <x:f>'逐时购电与费用'!A2906</x:f>
        <x:v>45709.15277777778</x:v>
      </x:c>
      <x:c r="B2906" s="13" t="n">
        <x:v>45709</x:v>
      </x:c>
      <x:c r="C2906" s="12" t="n">
        <x:v>515.6786417578796</x:v>
      </x:c>
      <x:c r="D2906" s="12" t="n">
        <x:v>0</x:v>
      </x:c>
      <x:c r="E2906" s="12" t="n">
        <x:v>474.75065</x:v>
      </x:c>
      <x:c r="F2906" s="12" t="n">
        <x:v>0</x:v>
      </x:c>
      <x:c r="G2906" s="12" t="n">
        <x:f>E2906-F2906</x:f>
        <x:v>474.75065</x:v>
      </x:c>
      <x:c r="H2906" s="12" t="n">
        <x:f>G2906-C2906+D2906</x:f>
        <x:v>-40.927991757879624</x:v>
      </x:c>
      <x:c r="I2906" s="12" t="n">
        <x:v>514.9980158333333</x:v>
      </x:c>
      <x:c r="J2906" s="12" t="n">
        <x:v>0</x:v>
      </x:c>
      <x:c r="K2906" s="12" t="n">
        <x:f>G2906-I2906+J2906</x:f>
        <x:v>-40.247365833333276</x:v>
      </x:c>
      <x:c r="L2906" s="12" t="n">
        <x:v>8379.748455587813</x:v>
      </x:c>
      <x:c r="M2906" s="12" t="n">
        <x:v>8416.583648160904</x:v>
      </x:c>
      <x:c r="N2906" s="12" t="n">
        <x:v>36.83519257309166</x:v>
      </x:c>
      <x:c r="O2906" s="12" t="n">
        <x:v>0</x:v>
      </x:c>
      <x:c r="P2906" s="12" t="n">
        <x:v>0</x:v>
      </x:c>
      <x:c r="Q2906" s="12" t="n">
        <x:v>0</x:v>
      </x:c>
      <x:c r="R2906" s="12" t="n">
        <x:v>173.0837321540771</x:v>
      </x:c>
      <x:c r="S2906" s="12" t="n">
        <x:v>0</x:v>
      </x:c>
      <x:c r="T2906" s="12" t="n">
        <x:v>0</x:v>
      </x:c>
      <x:c r="U2906" s="12" t="n">
        <x:f>'逐时购电与费用'!H2906+'逐时购电与费用'!J2906+F2906-P2906+O2906-E2906-N2906/'月度汇总'!$F$6-Q2906</x:f>
        <x:v>1.000000082740371e-8</x:v>
      </x:c>
      <x:c r="V2906" s="12" t="n">
        <x:f>M2906-L2906-N2906+O2906/'月度汇总'!$F$7</x:f>
        <x:v>-3.979039320256561e-13</x:v>
      </x:c>
    </x:row>
    <x:row r="2907" ht="20" customHeight="1">
      <x:c r="A2907" s="13" t="n">
        <x:f>'逐时购电与费用'!A2907</x:f>
        <x:v>45709.15972222222</x:v>
      </x:c>
      <x:c r="B2907" s="13" t="n">
        <x:v>45709</x:v>
      </x:c>
      <x:c r="C2907" s="12" t="n">
        <x:v>495.8749783124572</x:v>
      </x:c>
      <x:c r="D2907" s="12" t="n">
        <x:v>0</x:v>
      </x:c>
      <x:c r="E2907" s="12" t="n">
        <x:v>482.34309999999994</x:v>
      </x:c>
      <x:c r="F2907" s="12" t="n">
        <x:v>0</x:v>
      </x:c>
      <x:c r="G2907" s="12" t="n">
        <x:f>E2907-F2907</x:f>
        <x:v>482.34309999999994</x:v>
      </x:c>
      <x:c r="H2907" s="12" t="n">
        <x:f>G2907-C2907+D2907</x:f>
        <x:v>-13.531878312457252</x:v>
      </x:c>
      <x:c r="I2907" s="12" t="n">
        <x:v>492.3503275</x:v>
      </x:c>
      <x:c r="J2907" s="12" t="n">
        <x:v>0</x:v>
      </x:c>
      <x:c r="K2907" s="12" t="n">
        <x:f>G2907-I2907+J2907</x:f>
        <x:v>-10.007227500000056</x:v>
      </x:c>
      <x:c r="L2907" s="12" t="n">
        <x:v>8416.583648160904</x:v>
      </x:c>
      <x:c r="M2907" s="12" t="n">
        <x:v>8428.762338633116</x:v>
      </x:c>
      <x:c r="N2907" s="12" t="n">
        <x:v>12.178690472211525</x:v>
      </x:c>
      <x:c r="O2907" s="12" t="n">
        <x:v>0</x:v>
      </x:c>
      <x:c r="P2907" s="12" t="n">
        <x:v>0</x:v>
      </x:c>
      <x:c r="Q2907" s="12" t="n">
        <x:v>0</x:v>
      </x:c>
      <x:c r="R2907" s="12" t="n">
        <x:v>164.1584270315609</x:v>
      </x:c>
      <x:c r="S2907" s="12" t="n">
        <x:v>0</x:v>
      </x:c>
      <x:c r="T2907" s="12" t="n">
        <x:v>0</x:v>
      </x:c>
      <x:c r="U2907" s="12" t="n">
        <x:f>'逐时购电与费用'!H2907+'逐时购电与费用'!J2907+F2907-P2907+O2907-E2907-N2907/'月度汇总'!$F$6-Q2907</x:f>
        <x:v>1.000000260376055e-8</x:v>
      </x:c>
      <x:c r="V2907" s="12" t="n">
        <x:f>M2907-L2907-N2907+O2907/'月度汇总'!$F$7</x:f>
        <x:v>5.861977570020827e-13</x:v>
      </x:c>
    </x:row>
    <x:row r="2908" ht="20" customHeight="1">
      <x:c r="A2908" s="13" t="n">
        <x:f>'逐时购电与费用'!A2908</x:f>
        <x:v>45709.16666666667</x:v>
      </x:c>
      <x:c r="B2908" s="13" t="n">
        <x:v>45709</x:v>
      </x:c>
      <x:c r="C2908" s="12" t="n">
        <x:v>476.61496922712695</x:v>
      </x:c>
      <x:c r="D2908" s="12" t="n">
        <x:v>0</x:v>
      </x:c>
      <x:c r="E2908" s="12" t="n">
        <x:v>502.23</x:v>
      </x:c>
      <x:c r="F2908" s="12" t="n">
        <x:v>0</x:v>
      </x:c>
      <x:c r="G2908" s="12" t="n">
        <x:f>E2908-F2908</x:f>
        <x:v>502.23</x:v>
      </x:c>
      <x:c r="H2908" s="12" t="n">
        <x:f>G2908-C2908+D2908</x:f>
        <x:v>25.61503077287307</x:v>
      </x:c>
      <x:c r="I2908" s="12" t="n">
        <x:v>468.91855</x:v>
      </x:c>
      <x:c r="J2908" s="12" t="n">
        <x:v>0</x:v>
      </x:c>
      <x:c r="K2908" s="12" t="n">
        <x:f>G2908-I2908+J2908</x:f>
        <x:v>33.311450000000036</x:v>
      </x:c>
      <x:c r="L2908" s="12" t="n">
        <x:v>8428.762338633116</x:v>
      </x:c>
      <x:c r="M2908" s="12" t="n">
        <x:v>8400.301193341034</x:v>
      </x:c>
      <x:c r="N2908" s="12" t="n">
        <x:v>0</x:v>
      </x:c>
      <x:c r="O2908" s="12" t="n">
        <x:v>25.61503076287307</x:v>
      </x:c>
      <x:c r="P2908" s="12" t="n">
        <x:v>0</x:v>
      </x:c>
      <x:c r="Q2908" s="12" t="n">
        <x:v>0</x:v>
      </x:c>
      <x:c r="R2908" s="12" t="n">
        <x:v>127.38860646275737</x:v>
      </x:c>
      <x:c r="S2908" s="12" t="n">
        <x:v>0</x:v>
      </x:c>
      <x:c r="T2908" s="12" t="n">
        <x:v>0</x:v>
      </x:c>
      <x:c r="U2908" s="12" t="n">
        <x:f>'逐时购电与费用'!H2908+'逐时购电与费用'!J2908+F2908-P2908+O2908-E2908-N2908/'月度汇总'!$F$6-Q2908</x:f>
        <x:v>-1.0000007932831068e-8</x:v>
      </x:c>
      <x:c r="V2908" s="12" t="n">
        <x:f>M2908-L2908-N2908+O2908/'月度汇总'!$F$7</x:f>
        <x:v>-5.222489107836736e-13</x:v>
      </x:c>
    </x:row>
    <x:row r="2909" ht="20" customHeight="1">
      <x:c r="A2909" s="13" t="n">
        <x:f>'逐时购电与费用'!A2909</x:f>
        <x:v>45709.17361111111</x:v>
      </x:c>
      <x:c r="B2909" s="13" t="n">
        <x:v>45709</x:v>
      </x:c>
      <x:c r="C2909" s="12" t="n">
        <x:v>496.40122573488463</x:v>
      </x:c>
      <x:c r="D2909" s="12" t="n">
        <x:v>0</x:v>
      </x:c>
      <x:c r="E2909" s="12" t="n">
        <x:v>478.45899999999995</x:v>
      </x:c>
      <x:c r="F2909" s="12" t="n">
        <x:v>0</x:v>
      </x:c>
      <x:c r="G2909" s="12" t="n">
        <x:f>E2909-F2909</x:f>
        <x:v>478.45899999999995</x:v>
      </x:c>
      <x:c r="H2909" s="12" t="n">
        <x:f>G2909-C2909+D2909</x:f>
        <x:v>-17.942225734884687</x:v>
      </x:c>
      <x:c r="I2909" s="12" t="n">
        <x:v>488.81248833333336</x:v>
      </x:c>
      <x:c r="J2909" s="12" t="n">
        <x:v>0</x:v>
      </x:c>
      <x:c r="K2909" s="12" t="n">
        <x:f>G2909-I2909+J2909</x:f>
        <x:v>-10.353488333333416</x:v>
      </x:c>
      <x:c r="L2909" s="12" t="n">
        <x:v>8400.301193341034</x:v>
      </x:c>
      <x:c r="M2909" s="12" t="n">
        <x:v>8416.449196493431</x:v>
      </x:c>
      <x:c r="N2909" s="12" t="n">
        <x:v>16.148003152396218</x:v>
      </x:c>
      <x:c r="O2909" s="12" t="n">
        <x:v>0</x:v>
      </x:c>
      <x:c r="P2909" s="12" t="n">
        <x:v>0</x:v>
      </x:c>
      <x:c r="Q2909" s="12" t="n">
        <x:v>0</x:v>
      </x:c>
      <x:c r="R2909" s="12" t="n">
        <x:v>98.22227464379864</x:v>
      </x:c>
      <x:c r="S2909" s="12" t="n">
        <x:v>0</x:v>
      </x:c>
      <x:c r="T2909" s="12" t="n">
        <x:v>0</x:v>
      </x:c>
      <x:c r="U2909" s="12" t="n">
        <x:f>'逐时购电与费用'!H2909+'逐时购电与费用'!J2909+F2909-P2909+O2909-E2909-N2909/'月度汇总'!$F$6-Q2909</x:f>
        <x:v>1.000000082740371e-8</x:v>
      </x:c>
      <x:c r="V2909" s="12" t="n">
        <x:f>M2909-L2909-N2909+O2909/'月度汇总'!$F$7</x:f>
        <x:v>7.780442956573097e-13</x:v>
      </x:c>
    </x:row>
    <x:row r="2910" ht="20" customHeight="1">
      <x:c r="A2910" s="13" t="n">
        <x:f>'逐时购电与费用'!A2910</x:f>
        <x:v>45709.180555555555</x:v>
      </x:c>
      <x:c r="B2910" s="13" t="n">
        <x:v>45709</x:v>
      </x:c>
      <x:c r="C2910" s="12" t="n">
        <x:v>504.76210057589225</x:v>
      </x:c>
      <x:c r="D2910" s="12" t="n">
        <x:v>0</x:v>
      </x:c>
      <x:c r="E2910" s="12" t="n">
        <x:v>487.54769999999996</x:v>
      </x:c>
      <x:c r="F2910" s="12" t="n">
        <x:v>0</x:v>
      </x:c>
      <x:c r="G2910" s="12" t="n">
        <x:f>E2910-F2910</x:f>
        <x:v>487.54769999999996</x:v>
      </x:c>
      <x:c r="H2910" s="12" t="n">
        <x:f>G2910-C2910+D2910</x:f>
        <x:v>-17.214400575892284</x:v>
      </x:c>
      <x:c r="I2910" s="12" t="n">
        <x:v>497.278095</x:v>
      </x:c>
      <x:c r="J2910" s="12" t="n">
        <x:v>0</x:v>
      </x:c>
      <x:c r="K2910" s="12" t="n">
        <x:f>G2910-I2910+J2910</x:f>
        <x:v>-9.730395000000044</x:v>
      </x:c>
      <x:c r="L2910" s="12" t="n">
        <x:v>8416.449196493431</x:v>
      </x:c>
      <x:c r="M2910" s="12" t="n">
        <x:v>8431.942157002735</x:v>
      </x:c>
      <x:c r="N2910" s="12" t="n">
        <x:v>15.492960509303055</x:v>
      </x:c>
      <x:c r="O2910" s="12" t="n">
        <x:v>0</x:v>
      </x:c>
      <x:c r="P2910" s="12" t="n">
        <x:v>0</x:v>
      </x:c>
      <x:c r="Q2910" s="12" t="n">
        <x:v>0</x:v>
      </x:c>
      <x:c r="R2910" s="12" t="n">
        <x:v>108.0675278917472</x:v>
      </x:c>
      <x:c r="S2910" s="12" t="n">
        <x:v>0</x:v>
      </x:c>
      <x:c r="T2910" s="12" t="n">
        <x:v>0</x:v>
      </x:c>
      <x:c r="U2910" s="12" t="n">
        <x:f>'逐时购电与费用'!H2910+'逐时购电与费用'!J2910+F2910-P2910+O2910-E2910-N2910/'月度汇总'!$F$6-Q2910</x:f>
        <x:v>1.000000082740371e-8</x:v>
      </x:c>
      <x:c r="V2910" s="12" t="n">
        <x:f>M2910-L2910-N2910+O2910/'月度汇总'!$F$7</x:f>
        <x:v>8.29558643999917e-13</x:v>
      </x:c>
    </x:row>
    <x:row r="2911" ht="20" customHeight="1">
      <x:c r="A2911" s="13" t="n">
        <x:f>'逐时购电与费用'!A2911</x:f>
        <x:v>45709.1875</x:v>
      </x:c>
      <x:c r="B2911" s="13" t="n">
        <x:v>45709</x:v>
      </x:c>
      <x:c r="C2911" s="12" t="n">
        <x:v>495.28869293335975</x:v>
      </x:c>
      <x:c r="D2911" s="12" t="n">
        <x:v>0</x:v>
      </x:c>
      <x:c r="E2911" s="12" t="n">
        <x:v>515.5749999999999</x:v>
      </x:c>
      <x:c r="F2911" s="12" t="n">
        <x:v>0</x:v>
      </x:c>
      <x:c r="G2911" s="12" t="n">
        <x:f>E2911-F2911</x:f>
        <x:v>515.5749999999999</x:v>
      </x:c>
      <x:c r="H2911" s="12" t="n">
        <x:f>G2911-C2911+D2911</x:f>
        <x:v>20.286307066640177</x:v>
      </x:c>
      <x:c r="I2911" s="12" t="n">
        <x:v>487.90655000000004</x:v>
      </x:c>
      <x:c r="J2911" s="12" t="n">
        <x:v>0</x:v>
      </x:c>
      <x:c r="K2911" s="12" t="n">
        <x:f>G2911-I2911+J2911</x:f>
        <x:v>27.668449999999893</x:v>
      </x:c>
      <x:c r="L2911" s="12" t="n">
        <x:v>8431.942157002735</x:v>
      </x:c>
      <x:c r="M2911" s="12" t="n">
        <x:v>8409.40181582869</x:v>
      </x:c>
      <x:c r="N2911" s="12" t="n">
        <x:v>0</x:v>
      </x:c>
      <x:c r="O2911" s="12" t="n">
        <x:v>20.286307056640176</x:v>
      </x:c>
      <x:c r="P2911" s="12" t="n">
        <x:v>0</x:v>
      </x:c>
      <x:c r="Q2911" s="12" t="n">
        <x:v>0</x:v>
      </x:c>
      <x:c r="R2911" s="12" t="n">
        <x:v>106.72803403873274</x:v>
      </x:c>
      <x:c r="S2911" s="12" t="n">
        <x:v>0</x:v>
      </x:c>
      <x:c r="T2911" s="12" t="n">
        <x:v>0</x:v>
      </x:c>
      <x:c r="U2911" s="12" t="n">
        <x:f>'逐时购电与费用'!H2911+'逐时购电与费用'!J2911+F2911-P2911+O2911-E2911-N2911/'月度汇总'!$F$6-Q2911</x:f>
        <x:v>-1.0000007932831068e-8</x:v>
      </x:c>
      <x:c r="V2911" s="12" t="n">
        <x:f>M2911-L2911-N2911+O2911/'月度汇总'!$F$7</x:f>
        <x:v>1.9539925233402755e-13</x:v>
      </x:c>
    </x:row>
    <x:row r="2912" ht="20" customHeight="1">
      <x:c r="A2912" s="13" t="n">
        <x:f>'逐时购电与费用'!A2912</x:f>
        <x:v>45709.194444444445</x:v>
      </x:c>
      <x:c r="B2912" s="13" t="n">
        <x:v>45709</x:v>
      </x:c>
      <x:c r="C2912" s="12" t="n">
        <x:v>510.24599753784827</x:v>
      </x:c>
      <x:c r="D2912" s="12" t="n">
        <x:v>0.00012389905342589914</x:v>
      </x:c>
      <x:c r="E2912" s="12" t="n">
        <x:v>474.55963333333335</x:v>
      </x:c>
      <x:c r="F2912" s="12" t="n">
        <x:v>0.00025</x:v>
      </x:c>
      <x:c r="G2912" s="12" t="n">
        <x:f>E2912-F2912</x:f>
        <x:v>474.55938333333336</x:v>
      </x:c>
      <x:c r="H2912" s="12" t="n">
        <x:f>G2912-C2912+D2912</x:f>
        <x:v>-35.68649030546148</x:v>
      </x:c>
      <x:c r="I2912" s="12" t="n">
        <x:v>502.9629266666666</x:v>
      </x:c>
      <x:c r="J2912" s="12" t="n">
        <x:v>0.00012389905342589914</x:v>
      </x:c>
      <x:c r="K2912" s="12" t="n">
        <x:f>G2912-I2912+J2912</x:f>
        <x:v>-28.403419434279805</x:v>
      </x:c>
      <x:c r="L2912" s="12" t="n">
        <x:v>8409.40181582869</x:v>
      </x:c>
      <x:c r="M2912" s="12" t="n">
        <x:v>8441.519432094607</x:v>
      </x:c>
      <x:c r="N2912" s="12" t="n">
        <x:v>32.11761626591531</x:v>
      </x:c>
      <x:c r="O2912" s="12" t="n">
        <x:v>0</x:v>
      </x:c>
      <x:c r="P2912" s="12" t="n">
        <x:v>0.00025</x:v>
      </x:c>
      <x:c r="Q2912" s="12" t="n">
        <x:v>0</x:v>
      </x:c>
      <x:c r="R2912" s="12" t="n">
        <x:v>68.05178371115608</x:v>
      </x:c>
      <x:c r="S2912" s="12" t="n">
        <x:v>0</x:v>
      </x:c>
      <x:c r="T2912" s="12" t="n">
        <x:v>0</x:v>
      </x:c>
      <x:c r="U2912" s="12" t="n">
        <x:f>'逐时购电与费用'!H2912+'逐时购电与费用'!J2912+F2912-P2912+O2912-E2912-N2912/'月度汇总'!$F$6-Q2912</x:f>
        <x:v>1.0000015038258425e-8</x:v>
      </x:c>
      <x:c r="V2912" s="12" t="n">
        <x:f>M2912-L2912-N2912+O2912/'月度汇总'!$F$7</x:f>
        <x:v>4.760636329592671e-13</x:v>
      </x:c>
    </x:row>
    <x:row r="2913" ht="20" customHeight="1">
      <x:c r="A2913" s="13" t="n">
        <x:f>'逐时购电与费用'!A2913</x:f>
        <x:v>45709.20138888889</x:v>
      </x:c>
      <x:c r="B2913" s="13" t="n">
        <x:v>45709</x:v>
      </x:c>
      <x:c r="C2913" s="12" t="n">
        <x:v>520.7921787732835</x:v>
      </x:c>
      <x:c r="D2913" s="12" t="n">
        <x:v>0</x:v>
      </x:c>
      <x:c r="E2913" s="12" t="n">
        <x:v>471.59375</x:v>
      </x:c>
      <x:c r="F2913" s="12" t="n">
        <x:v>0</x:v>
      </x:c>
      <x:c r="G2913" s="12" t="n">
        <x:f>E2913-F2913</x:f>
        <x:v>471.59375</x:v>
      </x:c>
      <x:c r="H2913" s="12" t="n">
        <x:f>G2913-C2913+D2913</x:f>
        <x:v>-49.19842877328347</x:v>
      </x:c>
      <x:c r="I2913" s="12" t="n">
        <x:v>510.12617416666666</x:v>
      </x:c>
      <x:c r="J2913" s="12" t="n">
        <x:v>0</x:v>
      </x:c>
      <x:c r="K2913" s="12" t="n">
        <x:f>G2913-I2913+J2913</x:f>
        <x:v>-38.53242416666666</x:v>
      </x:c>
      <x:c r="L2913" s="12" t="n">
        <x:v>8441.519432094607</x:v>
      </x:c>
      <x:c r="M2913" s="12" t="n">
        <x:v>8485.798017981562</x:v>
      </x:c>
      <x:c r="N2913" s="12" t="n">
        <x:v>44.27858588695512</x:v>
      </x:c>
      <x:c r="O2913" s="12" t="n">
        <x:v>0</x:v>
      </x:c>
      <x:c r="P2913" s="12" t="n">
        <x:v>0</x:v>
      </x:c>
      <x:c r="Q2913" s="12" t="n">
        <x:v>0</x:v>
      </x:c>
      <x:c r="R2913" s="12" t="n">
        <x:v>50.546696224836296</x:v>
      </x:c>
      <x:c r="S2913" s="12" t="n">
        <x:v>0</x:v>
      </x:c>
      <x:c r="T2913" s="12" t="n">
        <x:v>0</x:v>
      </x:c>
      <x:c r="U2913" s="12" t="n">
        <x:f>'逐时购电与费用'!H2913+'逐时购电与费用'!J2913+F2913-P2913+O2913-E2913-N2913/'月度汇总'!$F$6-Q2913</x:f>
        <x:v>1.000000082740371e-8</x:v>
      </x:c>
      <x:c r="V2913" s="12" t="n">
        <x:f>M2913-L2913-N2913+O2913/'月度汇总'!$F$7</x:f>
        <x:v>5.044853423896711e-13</x:v>
      </x:c>
    </x:row>
    <x:row r="2914" ht="20" customHeight="1">
      <x:c r="A2914" s="13" t="n">
        <x:f>'逐时购电与费用'!A2914</x:f>
        <x:v>45709.20833333333</x:v>
      </x:c>
      <x:c r="B2914" s="13" t="n">
        <x:v>45709</x:v>
      </x:c>
      <x:c r="C2914" s="12" t="n">
        <x:v>509.2802114512954</x:v>
      </x:c>
      <x:c r="D2914" s="12" t="n">
        <x:v>0</x:v>
      </x:c>
      <x:c r="E2914" s="12" t="n">
        <x:v>509.905</x:v>
      </x:c>
      <x:c r="F2914" s="12" t="n">
        <x:v>0</x:v>
      </x:c>
      <x:c r="G2914" s="12" t="n">
        <x:f>E2914-F2914</x:f>
        <x:v>509.905</x:v>
      </x:c>
      <x:c r="H2914" s="12" t="n">
        <x:f>G2914-C2914+D2914</x:f>
        <x:v>0.6247885487046005</x:v>
      </x:c>
      <x:c r="I2914" s="12" t="n">
        <x:v>491.85009166666663</x:v>
      </x:c>
      <x:c r="J2914" s="12" t="n">
        <x:v>0</x:v>
      </x:c>
      <x:c r="K2914" s="12" t="n">
        <x:f>G2914-I2914+J2914</x:f>
        <x:v>18.054908333333344</x:v>
      </x:c>
      <x:c r="L2914" s="12" t="n">
        <x:v>8485.798017981562</x:v>
      </x:c>
      <x:c r="M2914" s="12" t="n">
        <x:v>8485.103808494112</x:v>
      </x:c>
      <x:c r="N2914" s="12" t="n">
        <x:v>0</x:v>
      </x:c>
      <x:c r="O2914" s="12" t="n">
        <x:v>0.6247885387046005</x:v>
      </x:c>
      <x:c r="P2914" s="12" t="n">
        <x:v>0</x:v>
      </x:c>
      <x:c r="Q2914" s="12" t="n">
        <x:v>0</x:v>
      </x:c>
      <x:c r="R2914" s="12" t="n">
        <x:v>40.74782151713623</x:v>
      </x:c>
      <x:c r="S2914" s="12" t="n">
        <x:v>0</x:v>
      </x:c>
      <x:c r="T2914" s="12" t="n">
        <x:v>0</x:v>
      </x:c>
      <x:c r="U2914" s="12" t="n">
        <x:f>'逐时购电与费用'!H2914+'逐时购电与费用'!J2914+F2914-P2914+O2914-E2914-N2914/'月度汇总'!$F$6-Q2914</x:f>
        <x:v>-1.0000007932831068e-8</x:v>
      </x:c>
      <x:c r="V2914" s="12" t="n">
        <x:f>M2914-L2914-N2914+O2914/'月度汇总'!$F$7</x:f>
        <x:v>-7.238654120556021e-13</x:v>
      </x:c>
    </x:row>
    <x:row r="2915" ht="20" customHeight="1">
      <x:c r="A2915" s="13" t="n">
        <x:f>'逐时购电与费用'!A2915</x:f>
        <x:v>45709.21527777778</x:v>
      </x:c>
      <x:c r="B2915" s="13" t="n">
        <x:v>45709</x:v>
      </x:c>
      <x:c r="C2915" s="12" t="n">
        <x:v>490.2196224205093</x:v>
      </x:c>
      <x:c r="D2915" s="12" t="n">
        <x:v>0.0017152549807613836</x:v>
      </x:c>
      <x:c r="E2915" s="12" t="n">
        <x:v>487.19385</x:v>
      </x:c>
      <x:c r="F2915" s="12" t="n">
        <x:v>0.0035</x:v>
      </x:c>
      <x:c r="G2915" s="12" t="n">
        <x:f>E2915-F2915</x:f>
        <x:v>487.19035</x:v>
      </x:c>
      <x:c r="H2915" s="12" t="n">
        <x:f>G2915-C2915+D2915</x:f>
        <x:v>-3.0275571655285396</x:v>
      </x:c>
      <x:c r="I2915" s="12" t="n">
        <x:v>472.88065333333327</x:v>
      </x:c>
      <x:c r="J2915" s="12" t="n">
        <x:v>0.0017152549807613836</x:v>
      </x:c>
      <x:c r="K2915" s="12" t="n">
        <x:f>G2915-I2915+J2915</x:f>
        <x:v>14.311411921647514</x:v>
      </x:c>
      <x:c r="L2915" s="12" t="n">
        <x:v>8485.103808494112</x:v>
      </x:c>
      <x:c r="M2915" s="12" t="n">
        <x:v>8487.828609942087</x:v>
      </x:c>
      <x:c r="N2915" s="12" t="n">
        <x:v>2.7248014479756932</x:v>
      </x:c>
      <x:c r="O2915" s="12" t="n">
        <x:v>0</x:v>
      </x:c>
      <x:c r="P2915" s="12" t="n">
        <x:v>0</x:v>
      </x:c>
      <x:c r="Q2915" s="12" t="n">
        <x:v>0</x:v>
      </x:c>
      <x:c r="R2915" s="12" t="n">
        <x:v>62.178399457956516</x:v>
      </x:c>
      <x:c r="S2915" s="12" t="n">
        <x:v>0</x:v>
      </x:c>
      <x:c r="T2915" s="12" t="n">
        <x:v>0</x:v>
      </x:c>
      <x:c r="U2915" s="12" t="n">
        <x:f>'逐时购电与费用'!H2915+'逐时购电与费用'!J2915+F2915-P2915+O2915-E2915-N2915/'月度汇总'!$F$6-Q2915</x:f>
        <x:v>1.1111120912232764e-9</x:v>
      </x:c>
      <x:c r="V2915" s="12" t="n">
        <x:f>M2915-L2915-N2915+O2915/'月度汇总'!$F$7</x:f>
        <x:v>-1.4210854715202004e-13</x:v>
      </x:c>
    </x:row>
    <x:row r="2916" ht="20" customHeight="1">
      <x:c r="A2916" s="13" t="n">
        <x:f>'逐时购电与费用'!A2916</x:f>
        <x:v>45709.22222222222</x:v>
      </x:c>
      <x:c r="B2916" s="13" t="n">
        <x:v>45709</x:v>
      </x:c>
      <x:c r="C2916" s="12" t="n">
        <x:v>487.31139717740785</x:v>
      </x:c>
      <x:c r="D2916" s="12" t="n">
        <x:v>0</x:v>
      </x:c>
      <x:c r="E2916" s="12" t="n">
        <x:v>489.9956833333333</x:v>
      </x:c>
      <x:c r="F2916" s="12" t="n">
        <x:v>0</x:v>
      </x:c>
      <x:c r="G2916" s="12" t="n">
        <x:f>E2916-F2916</x:f>
        <x:v>489.9956833333333</x:v>
      </x:c>
      <x:c r="H2916" s="12" t="n">
        <x:f>G2916-C2916+D2916</x:f>
        <x:v>2.684286155925463</x:v>
      </x:c>
      <x:c r="I2916" s="12" t="n">
        <x:v>470.0610816666666</x:v>
      </x:c>
      <x:c r="J2916" s="12" t="n">
        <x:v>0</x:v>
      </x:c>
      <x:c r="K2916" s="12" t="n">
        <x:f>G2916-I2916+J2916</x:f>
        <x:v>19.93460166666671</x:v>
      </x:c>
      <x:c r="L2916" s="12" t="n">
        <x:v>8487.828609942087</x:v>
      </x:c>
      <x:c r="M2916" s="12" t="n">
        <x:v>8484.846069779947</x:v>
      </x:c>
      <x:c r="N2916" s="12" t="n">
        <x:v>0</x:v>
      </x:c>
      <x:c r="O2916" s="12" t="n">
        <x:v>2.684286145925463</x:v>
      </x:c>
      <x:c r="P2916" s="12" t="n">
        <x:v>0</x:v>
      </x:c>
      <x:c r="Q2916" s="12" t="n">
        <x:v>0</x:v>
      </x:c>
      <x:c r="R2916" s="12" t="n">
        <x:v>75.20290584994689</x:v>
      </x:c>
      <x:c r="S2916" s="12" t="n">
        <x:v>0</x:v>
      </x:c>
      <x:c r="T2916" s="12" t="n">
        <x:v>0</x:v>
      </x:c>
      <x:c r="U2916" s="12" t="n">
        <x:f>'逐时购电与费用'!H2916+'逐时购电与费用'!J2916+F2916-P2916+O2916-E2916-N2916/'月度汇总'!$F$6-Q2916</x:f>
        <x:v>-1.0000007932831068e-8</x:v>
      </x:c>
      <x:c r="V2916" s="12" t="n">
        <x:f>M2916-L2916-N2916+O2916/'月度汇总'!$F$7</x:f>
        <x:v>-7.362999099314038e-13</x:v>
      </x:c>
    </x:row>
    <x:row r="2917" ht="20" customHeight="1">
      <x:c r="A2917" s="13" t="n">
        <x:f>'逐时购电与费用'!A2917</x:f>
        <x:v>45709.22916666667</x:v>
      </x:c>
      <x:c r="B2917" s="13" t="n">
        <x:v>45709</x:v>
      </x:c>
      <x:c r="C2917" s="12" t="n">
        <x:v>512.2751823120551</x:v>
      </x:c>
      <x:c r="D2917" s="12" t="n">
        <x:v>0</x:v>
      </x:c>
      <x:c r="E2917" s="12" t="n">
        <x:v>538.6099999999999</x:v>
      </x:c>
      <x:c r="F2917" s="12" t="n">
        <x:v>0</x:v>
      </x:c>
      <x:c r="G2917" s="12" t="n">
        <x:f>E2917-F2917</x:f>
        <x:v>538.6099999999999</x:v>
      </x:c>
      <x:c r="H2917" s="12" t="n">
        <x:f>G2917-C2917+D2917</x:f>
        <x:v>26.334817687944792</x:v>
      </x:c>
      <x:c r="I2917" s="12" t="n">
        <x:v>495.11109166666665</x:v>
      </x:c>
      <x:c r="J2917" s="12" t="n">
        <x:v>0</x:v>
      </x:c>
      <x:c r="K2917" s="12" t="n">
        <x:f>G2917-I2917+J2917</x:f>
        <x:v>43.49890833333325</x:v>
      </x:c>
      <x:c r="L2917" s="12" t="n">
        <x:v>8484.846069779947</x:v>
      </x:c>
      <x:c r="M2917" s="12" t="n">
        <x:v>8455.585161248897</x:v>
      </x:c>
      <x:c r="N2917" s="12" t="n">
        <x:v>0</x:v>
      </x:c>
      <x:c r="O2917" s="12" t="n">
        <x:v>26.33481767794479</x:v>
      </x:c>
      <x:c r="P2917" s="12" t="n">
        <x:v>0</x:v>
      </x:c>
      <x:c r="Q2917" s="12" t="n">
        <x:v>0</x:v>
      </x:c>
      <x:c r="R2917" s="12" t="n">
        <x:v>61.9094442227489</x:v>
      </x:c>
      <x:c r="S2917" s="12" t="n">
        <x:v>0</x:v>
      </x:c>
      <x:c r="T2917" s="12" t="n">
        <x:v>0</x:v>
      </x:c>
      <x:c r="U2917" s="12" t="n">
        <x:f>'逐时购电与费用'!H2917+'逐时购电与费用'!J2917+F2917-P2917+O2917-E2917-N2917/'月度汇总'!$F$6-Q2917</x:f>
        <x:v>-1.0000007932831068e-8</x:v>
      </x:c>
      <x:c r="V2917" s="12" t="n">
        <x:f>M2917-L2917-N2917+O2917/'月度汇总'!$F$7</x:f>
        <x:v>-7.496225862269057e-13</x:v>
      </x:c>
    </x:row>
    <x:row r="2918" ht="20" customHeight="1">
      <x:c r="A2918" s="13" t="n">
        <x:f>'逐时购电与费用'!A2918</x:f>
        <x:v>45709.23611111111</x:v>
      </x:c>
      <x:c r="B2918" s="13" t="n">
        <x:v>45709</x:v>
      </x:c>
      <x:c r="C2918" s="12" t="n">
        <x:v>551.8354704553075</x:v>
      </x:c>
      <x:c r="D2918" s="12" t="n">
        <x:v>0.023886155810469618</x:v>
      </x:c>
      <x:c r="E2918" s="12" t="n">
        <x:v>555.7497666666666</x:v>
      </x:c>
      <x:c r="F2918" s="12" t="n">
        <x:v>0.048683333333333335</x:v>
      </x:c>
      <x:c r="G2918" s="12" t="n">
        <x:f>E2918-F2918</x:f>
        <x:v>555.7010833333333</x:v>
      </x:c>
      <x:c r="H2918" s="12" t="n">
        <x:f>G2918-C2918+D2918</x:f>
        <x:v>3.8894990338362554</x:v>
      </x:c>
      <x:c r="I2918" s="12" t="n">
        <x:v>534.7552425</x:v>
      </x:c>
      <x:c r="J2918" s="12" t="n">
        <x:v>0.023886155810469618</x:v>
      </x:c>
      <x:c r="K2918" s="12" t="n">
        <x:f>G2918-I2918+J2918</x:f>
        <x:v>20.96972698914372</x:v>
      </x:c>
      <x:c r="L2918" s="12" t="n">
        <x:v>8455.585161248897</x:v>
      </x:c>
      <x:c r="M2918" s="12" t="n">
        <x:v>9202.084612117444</x:v>
      </x:c>
      <x:c r="N2918" s="12" t="n">
        <x:v>746.4994508685475</x:v>
      </x:c>
      <x:c r="O2918" s="12" t="n">
        <x:v>0</x:v>
      </x:c>
      <x:c r="P2918" s="12" t="n">
        <x:v>0</x:v>
      </x:c>
      <x:c r="Q2918" s="12" t="n">
        <x:v>0</x:v>
      </x:c>
      <x:c r="R2918" s="12" t="n">
        <x:v>71.99618022449022</x:v>
      </x:c>
      <x:c r="S2918" s="12" t="n">
        <x:v>0</x:v>
      </x:c>
      <x:c r="T2918" s="12" t="n">
        <x:v>0</x:v>
      </x:c>
      <x:c r="U2918" s="12" t="n">
        <x:f>'逐时购电与费用'!H2918+'逐时购电与费用'!J2918+F2918-P2918+O2918-E2918-N2918/'月度汇总'!$F$6-Q2918</x:f>
        <x:v>1.111175151891075e-9</x:v>
      </x:c>
      <x:c r="V2918" s="12" t="n">
        <x:f>M2918-L2918-N2918+O2918/'月度汇总'!$F$7</x:f>
        <x:v>-6.821210263296962e-13</x:v>
      </x:c>
    </x:row>
    <x:row r="2919" ht="20" customHeight="1">
      <x:c r="A2919" s="13" t="n">
        <x:f>'逐时购电与费用'!A2919</x:f>
        <x:v>45709.243055555555</x:v>
      </x:c>
      <x:c r="B2919" s="13" t="n">
        <x:v>45709</x:v>
      </x:c>
      <x:c r="C2919" s="12" t="n">
        <x:v>551.9774185608051</x:v>
      </x:c>
      <x:c r="D2919" s="12" t="n">
        <x:v>0</x:v>
      </x:c>
      <x:c r="E2919" s="12" t="n">
        <x:v>535.038</x:v>
      </x:c>
      <x:c r="F2919" s="12" t="n">
        <x:v>0</x:v>
      </x:c>
      <x:c r="G2919" s="12" t="n">
        <x:f>E2919-F2919</x:f>
        <x:v>535.038</x:v>
      </x:c>
      <x:c r="H2919" s="12" t="n">
        <x:f>G2919-C2919+D2919</x:f>
        <x:v>-16.939418560805052</x:v>
      </x:c>
      <x:c r="I2919" s="12" t="n">
        <x:v>545.6914975</x:v>
      </x:c>
      <x:c r="J2919" s="12" t="n">
        <x:v>0</x:v>
      </x:c>
      <x:c r="K2919" s="12" t="n">
        <x:f>G2919-I2919+J2919</x:f>
        <x:v>-10.653497499999958</x:v>
      </x:c>
      <x:c r="L2919" s="12" t="n">
        <x:v>9202.084612117444</x:v>
      </x:c>
      <x:c r="M2919" s="12" t="n">
        <x:v>8607.597945461888</x:v>
      </x:c>
      <x:c r="N2919" s="12" t="n">
        <x:v>0</x:v>
      </x:c>
      <x:c r="O2919" s="12" t="n">
        <x:v>535.03799999</x:v>
      </x:c>
      <x:c r="P2919" s="12" t="n">
        <x:v>0</x:v>
      </x:c>
      <x:c r="Q2919" s="12" t="n">
        <x:v>0</x:v>
      </x:c>
      <x:c r="R2919" s="12" t="n">
        <x:v>40.851677690732345</x:v>
      </x:c>
      <x:c r="S2919" s="12" t="n">
        <x:v>0</x:v>
      </x:c>
      <x:c r="T2919" s="12" t="n">
        <x:v>0</x:v>
      </x:c>
      <x:c r="U2919" s="12" t="n">
        <x:f>'逐时购电与费用'!H2919+'逐时购电与费用'!J2919+F2919-P2919+O2919-E2919-N2919/'月度汇总'!$F$6-Q2919</x:f>
        <x:v>-1.0000007932831068e-8</x:v>
      </x:c>
      <x:c r="V2919" s="12" t="n">
        <x:f>M2919-L2919-N2919+O2919/'月度汇总'!$F$7</x:f>
        <x:v>1.1368683772161603e-13</x:v>
      </x:c>
    </x:row>
    <x:row r="2920" ht="20" customHeight="1">
      <x:c r="A2920" s="13" t="n">
        <x:f>'逐时购电与费用'!A2920</x:f>
        <x:v>45709.25</x:v>
      </x:c>
      <x:c r="B2920" s="13" t="n">
        <x:v>45709</x:v>
      </x:c>
      <x:c r="C2920" s="12" t="n">
        <x:v>526.6946736883682</x:v>
      </x:c>
      <x:c r="D2920" s="12" t="n">
        <x:v>94.26087545278004</x:v>
      </x:c>
      <x:c r="E2920" s="12" t="n">
        <x:v>505.1966666666666</x:v>
      </x:c>
      <x:c r="F2920" s="12" t="n">
        <x:v>0</x:v>
      </x:c>
      <x:c r="G2920" s="12" t="n">
        <x:f>E2920-F2920</x:f>
        <x:v>505.1966666666666</x:v>
      </x:c>
      <x:c r="H2920" s="12" t="n">
        <x:f>G2920-C2920+D2920</x:f>
        <x:v>72.76286843107845</x:v>
      </x:c>
      <x:c r="I2920" s="12" t="n">
        <x:v>520.4880833333332</x:v>
      </x:c>
      <x:c r="J2920" s="12" t="n">
        <x:v>92.56111660562772</x:v>
      </x:c>
      <x:c r="K2920" s="12" t="n">
        <x:f>G2920-I2920+J2920</x:f>
        <x:v>77.26969993896114</x:v>
      </x:c>
      <x:c r="L2920" s="12" t="n">
        <x:v>8607.597945461888</x:v>
      </x:c>
      <x:c r="M2920" s="12" t="n">
        <x:v>8046.26831584337</x:v>
      </x:c>
      <x:c r="N2920" s="12" t="n">
        <x:v>0</x:v>
      </x:c>
      <x:c r="O2920" s="12" t="n">
        <x:v>505.1966666566666</x:v>
      </x:c>
      <x:c r="P2920" s="12" t="n">
        <x:v>0</x:v>
      </x:c>
      <x:c r="Q2920" s="12" t="n">
        <x:v>0</x:v>
      </x:c>
      <x:c r="R2920" s="12" t="n">
        <x:v>3842.5222722545277</x:v>
      </x:c>
      <x:c r="S2920" s="12" t="n">
        <x:v>0</x:v>
      </x:c>
      <x:c r="T2920" s="12" t="n">
        <x:v>0</x:v>
      </x:c>
      <x:c r="U2920" s="12" t="n">
        <x:f>'逐时购电与费用'!H2920+'逐时购电与费用'!J2920+F2920-P2920+O2920-E2920-N2920/'月度汇总'!$F$6-Q2920</x:f>
        <x:v>-1.0000007932831068e-8</x:v>
      </x:c>
      <x:c r="V2920" s="12" t="n">
        <x:f>M2920-L2920-N2920+O2920/'月度汇总'!$F$7</x:f>
        <x:v>3.410605131648481e-13</x:v>
      </x:c>
    </x:row>
    <x:row r="2921" ht="20" customHeight="1">
      <x:c r="A2921" s="13" t="n">
        <x:f>'逐时购电与费用'!A2921</x:f>
        <x:v>45709.256944444445</x:v>
      </x:c>
      <x:c r="B2921" s="13" t="n">
        <x:v>45709</x:v>
      </x:c>
      <x:c r="C2921" s="12" t="n">
        <x:v>539.6123537887635</x:v>
      </x:c>
      <x:c r="D2921" s="12" t="n">
        <x:v>94.59357692374614</x:v>
      </x:c>
      <x:c r="E2921" s="12" t="n">
        <x:v>497.16474999999997</x:v>
      </x:c>
      <x:c r="F2921" s="12" t="n">
        <x:v>0.6780333333333333</x:v>
      </x:c>
      <x:c r="G2921" s="12" t="n">
        <x:f>E2921-F2921</x:f>
        <x:v>496.4867166666666</x:v>
      </x:c>
      <x:c r="H2921" s="12" t="n">
        <x:f>G2921-C2921+D2921</x:f>
        <x:v>51.46793980164928</x:v>
      </x:c>
      <x:c r="I2921" s="12" t="n">
        <x:v>533.4829208333332</x:v>
      </x:c>
      <x:c r="J2921" s="12" t="n">
        <x:v>92.863299994206</x:v>
      </x:c>
      <x:c r="K2921" s="12" t="n">
        <x:f>G2921-I2921+J2921</x:f>
        <x:v>55.867095827539416</x:v>
      </x:c>
      <x:c r="L2921" s="12" t="n">
        <x:v>8046.26831584337</x:v>
      </x:c>
      <x:c r="M2921" s="12" t="n">
        <x:v>7494.616408447074</x:v>
      </x:c>
      <x:c r="N2921" s="12" t="n">
        <x:v>0</x:v>
      </x:c>
      <x:c r="O2921" s="12" t="n">
        <x:v>496.4867166566666</x:v>
      </x:c>
      <x:c r="P2921" s="12" t="n">
        <x:v>0</x:v>
      </x:c>
      <x:c r="Q2921" s="12" t="n">
        <x:v>0</x:v>
      </x:c>
      <x:c r="R2921" s="12" t="n">
        <x:v>3735.3950323294803</x:v>
      </x:c>
      <x:c r="S2921" s="12" t="n">
        <x:v>53.5648803971294</x:v>
      </x:c>
      <x:c r="T2921" s="12" t="n">
        <x:v>0</x:v>
      </x:c>
      <x:c r="U2921" s="12" t="n">
        <x:f>'逐时购电与费用'!H2921+'逐时购电与费用'!J2921+F2921-P2921+O2921-E2921-N2921/'月度汇总'!$F$6-Q2921</x:f>
        <x:v>-1.0000007932831068e-8</x:v>
      </x:c>
      <x:c r="V2921" s="12" t="n">
        <x:f>M2921-L2921-N2921+O2921/'月度汇总'!$F$7</x:f>
        <x:v>-1.1368683772161603e-13</x:v>
      </x:c>
    </x:row>
    <x:row r="2922" ht="20" customHeight="1">
      <x:c r="A2922" s="13" t="n">
        <x:f>'逐时购电与费用'!A2922</x:f>
        <x:v>45709.26388888889</x:v>
      </x:c>
      <x:c r="B2922" s="13" t="n">
        <x:v>45709</x:v>
      </x:c>
      <x:c r="C2922" s="12" t="n">
        <x:v>543.268426823132</x:v>
      </x:c>
      <x:c r="D2922" s="12" t="n">
        <x:v>94.26087545278004</x:v>
      </x:c>
      <x:c r="E2922" s="12" t="n">
        <x:v>488.1732</x:v>
      </x:c>
      <x:c r="F2922" s="12" t="n">
        <x:v>0</x:v>
      </x:c>
      <x:c r="G2922" s="12" t="n">
        <x:f>E2922-F2922</x:f>
        <x:v>488.1732</x:v>
      </x:c>
      <x:c r="H2922" s="12" t="n">
        <x:f>G2922-C2922+D2922</x:f>
        <x:v>39.16564862964803</x:v>
      </x:c>
      <x:c r="I2922" s="12" t="n">
        <x:v>537.2140375</x:v>
      </x:c>
      <x:c r="J2922" s="12" t="n">
        <x:v>92.56111660562772</x:v>
      </x:c>
      <x:c r="K2922" s="12" t="n">
        <x:f>G2922-I2922+J2922</x:f>
        <x:v>43.52027910562771</x:v>
      </x:c>
      <x:c r="L2922" s="12" t="n">
        <x:v>7494.616408447074</x:v>
      </x:c>
      <x:c r="M2922" s="12" t="n">
        <x:v>6952.2017417915185</x:v>
      </x:c>
      <x:c r="N2922" s="12" t="n">
        <x:v>0</x:v>
      </x:c>
      <x:c r="O2922" s="12" t="n">
        <x:v>488.17319999</x:v>
      </x:c>
      <x:c r="P2922" s="12" t="n">
        <x:v>0</x:v>
      </x:c>
      <x:c r="Q2922" s="12" t="n">
        <x:v>0</x:v>
      </x:c>
      <x:c r="R2922" s="12" t="n">
        <x:v>3663.2140926997317</x:v>
      </x:c>
      <x:c r="S2922" s="12" t="n">
        <x:v>108.60974257745647</x:v>
      </x:c>
      <x:c r="T2922" s="12" t="n">
        <x:v>0</x:v>
      </x:c>
      <x:c r="U2922" s="12" t="n">
        <x:f>'逐时购电与费用'!H2922+'逐时购电与费用'!J2922+F2922-P2922+O2922-E2922-N2922/'月度汇总'!$F$6-Q2922</x:f>
        <x:v>-1.0000007932831068e-8</x:v>
      </x:c>
      <x:c r="V2922" s="12" t="n">
        <x:f>M2922-L2922-N2922+O2922/'月度汇总'!$F$7</x:f>
        <x:v>2.2737367544323206e-13</x:v>
      </x:c>
    </x:row>
    <x:row r="2923" ht="20" customHeight="1">
      <x:c r="A2923" s="13" t="n">
        <x:f>'逐时购电与费用'!A2923</x:f>
        <x:v>45709.27083333333</x:v>
      </x:c>
      <x:c r="B2923" s="13" t="n">
        <x:v>45709</x:v>
      </x:c>
      <x:c r="C2923" s="12" t="n">
        <x:v>519.510484883713</x:v>
      </x:c>
      <x:c r="D2923" s="12" t="n">
        <x:v>94.52976276021496</x:v>
      </x:c>
      <x:c r="E2923" s="12" t="n">
        <x:v>483.9133333333333</x:v>
      </x:c>
      <x:c r="F2923" s="12" t="n">
        <x:v>6.5</x:v>
      </x:c>
      <x:c r="G2923" s="12" t="n">
        <x:f>E2923-F2923</x:f>
        <x:v>477.4133333333333</x:v>
      </x:c>
      <x:c r="H2923" s="12" t="n">
        <x:f>G2923-C2923+D2923</x:f>
        <x:v>52.432611209835216</x:v>
      </x:c>
      <x:c r="I2923" s="12" t="n">
        <x:v>513.5290833333333</x:v>
      </x:c>
      <x:c r="J2923" s="12" t="n">
        <x:v>92.80533938429603</x:v>
      </x:c>
      <x:c r="K2923" s="12" t="n">
        <x:f>G2923-I2923+J2923</x:f>
        <x:v>56.689589384295985</x:v>
      </x:c>
      <x:c r="L2923" s="12" t="n">
        <x:v>6952.2017417915185</x:v>
      </x:c>
      <x:c r="M2923" s="12" t="n">
        <x:v>6421.74248254337</x:v>
      </x:c>
      <x:c r="N2923" s="12" t="n">
        <x:v>0</x:v>
      </x:c>
      <x:c r="O2923" s="12" t="n">
        <x:v>477.4133333233333</x:v>
      </x:c>
      <x:c r="P2923" s="12" t="n">
        <x:v>0</x:v>
      </x:c>
      <x:c r="Q2923" s="12" t="n">
        <x:v>0</x:v>
      </x:c>
      <x:c r="R2923" s="12" t="n">
        <x:v>3579.679465832127</x:v>
      </x:c>
      <x:c r="S2923" s="12" t="n">
        <x:v>133.62986812078134</x:v>
      </x:c>
      <x:c r="T2923" s="12" t="n">
        <x:v>0</x:v>
      </x:c>
      <x:c r="U2923" s="12" t="n">
        <x:f>'逐时购电与费用'!H2923+'逐时购电与费用'!J2923+F2923-P2923+O2923-E2923-N2923/'月度汇总'!$F$6-Q2923</x:f>
        <x:v>-1.0000007932831068e-8</x:v>
      </x:c>
      <x:c r="V2923" s="12" t="n">
        <x:f>M2923-L2923-N2923+O2923/'月度汇总'!$F$7</x:f>
        <x:v>-4.547473508864641e-13</x:v>
      </x:c>
    </x:row>
    <x:row r="2924" ht="20" customHeight="1">
      <x:c r="A2924" s="13" t="n">
        <x:f>'逐时购电与费用'!A2924</x:f>
        <x:v>45709.27777777778</x:v>
      </x:c>
      <x:c r="B2924" s="13" t="n">
        <x:v>45709</x:v>
      </x:c>
      <x:c r="C2924" s="12" t="n">
        <x:v>510.5808474824926</x:v>
      </x:c>
      <x:c r="D2924" s="12" t="n">
        <x:v>104.93061818188954</x:v>
      </x:c>
      <x:c r="E2924" s="12" t="n">
        <x:v>518.1962166666666</x:v>
      </x:c>
      <x:c r="F2924" s="12" t="n">
        <x:v>44.58648333333333</x:v>
      </x:c>
      <x:c r="G2924" s="12" t="n">
        <x:f>E2924-F2924</x:f>
        <x:v>473.6097333333333</x:v>
      </x:c>
      <x:c r="H2924" s="12" t="n">
        <x:f>G2924-C2924+D2924</x:f>
        <x:v>67.95950403273025</x:v>
      </x:c>
      <x:c r="I2924" s="12" t="n">
        <x:v>504.67043416666655</x:v>
      </x:c>
      <x:c r="J2924" s="12" t="n">
        <x:v>102.25214383126112</x:v>
      </x:c>
      <x:c r="K2924" s="12" t="n">
        <x:f>G2924-I2924+J2924</x:f>
        <x:v>71.19144299792785</x:v>
      </x:c>
      <x:c r="L2924" s="12" t="n">
        <x:v>6421.74248254337</x:v>
      </x:c>
      <x:c r="M2924" s="12" t="n">
        <x:v>5895.509445517444</x:v>
      </x:c>
      <x:c r="N2924" s="12" t="n">
        <x:v>0</x:v>
      </x:c>
      <x:c r="O2924" s="12" t="n">
        <x:v>473.6097333233333</x:v>
      </x:c>
      <x:c r="P2924" s="12" t="n">
        <x:v>0</x:v>
      </x:c>
      <x:c r="Q2924" s="12" t="n">
        <x:v>0</x:v>
      </x:c>
      <x:c r="R2924" s="12" t="n">
        <x:v>3448.632199359621</x:v>
      </x:c>
      <x:c r="S2924" s="12" t="n">
        <x:v>133.62994554888974</x:v>
      </x:c>
      <x:c r="T2924" s="12" t="n">
        <x:v>0</x:v>
      </x:c>
      <x:c r="U2924" s="12" t="n">
        <x:f>'逐时购电与费用'!H2924+'逐时购电与费用'!J2924+F2924-P2924+O2924-E2924-N2924/'月度汇总'!$F$6-Q2924</x:f>
        <x:v>-1.0000007932831068e-8</x:v>
      </x:c>
      <x:c r="V2924" s="12" t="n">
        <x:f>M2924-L2924-N2924+O2924/'月度汇总'!$F$7</x:f>
        <x:v>-2.2737367544323206e-13</x:v>
      </x:c>
    </x:row>
    <x:row r="2925" ht="20" customHeight="1">
      <x:c r="A2925" s="13" t="n">
        <x:f>'逐时购电与费用'!A2925</x:f>
        <x:v>45709.28472222222</x:v>
      </x:c>
      <x:c r="B2925" s="13" t="n">
        <x:v>45709</x:v>
      </x:c>
      <x:c r="C2925" s="12" t="n">
        <x:v>564.3245815077432</x:v>
      </x:c>
      <x:c r="D2925" s="12" t="n">
        <x:v>120.87447912161558</x:v>
      </x:c>
      <x:c r="E2925" s="12" t="n">
        <x:v>569.451</x:v>
      </x:c>
      <x:c r="F2925" s="12" t="n">
        <x:v>92.79618333333333</x:v>
      </x:c>
      <x:c r="G2925" s="12" t="n">
        <x:f>E2925-F2925</x:f>
        <x:v>476.6548166666667</x:v>
      </x:c>
      <x:c r="H2925" s="12" t="n">
        <x:f>G2925-C2925+D2925</x:f>
        <x:v>33.20471428053905</x:v>
      </x:c>
      <x:c r="I2925" s="12" t="n">
        <x:v>564.491945</x:v>
      </x:c>
      <x:c r="J2925" s="12" t="n">
        <x:v>116.73350428872118</x:v>
      </x:c>
      <x:c r="K2925" s="12" t="n">
        <x:f>G2925-I2925+J2925</x:f>
        <x:v>28.896375955387896</x:v>
      </x:c>
      <x:c r="L2925" s="12" t="n">
        <x:v>5895.509445517444</x:v>
      </x:c>
      <x:c r="M2925" s="12" t="n">
        <x:v>5365.892982565592</x:v>
      </x:c>
      <x:c r="N2925" s="12" t="n">
        <x:v>0</x:v>
      </x:c>
      <x:c r="O2925" s="12" t="n">
        <x:v>476.6548166566667</x:v>
      </x:c>
      <x:c r="P2925" s="12" t="n">
        <x:v>0</x:v>
      </x:c>
      <x:c r="Q2925" s="12" t="n">
        <x:v>0</x:v>
      </x:c>
      <x:c r="R2925" s="12" t="n">
        <x:v>3400.6814970901814</x:v>
      </x:c>
      <x:c r="S2925" s="12" t="n">
        <x:v>133.63002249254032</x:v>
      </x:c>
      <x:c r="T2925" s="12" t="n">
        <x:v>0</x:v>
      </x:c>
      <x:c r="U2925" s="12" t="n">
        <x:f>'逐时购电与费用'!H2925+'逐时购电与费用'!J2925+F2925-P2925+O2925-E2925-N2925/'月度汇总'!$F$6-Q2925</x:f>
        <x:v>-1.0000007932831068e-8</x:v>
      </x:c>
      <x:c r="V2925" s="12" t="n">
        <x:f>M2925-L2925-N2925+O2925/'月度汇总'!$F$7</x:f>
        <x:v>2.2737367544323206e-13</x:v>
      </x:c>
    </x:row>
    <x:row r="2926" ht="20" customHeight="1">
      <x:c r="A2926" s="13" t="n">
        <x:f>'逐时购电与费用'!A2926</x:f>
        <x:v>45709.29166666667</x:v>
      </x:c>
      <x:c r="B2926" s="13" t="n">
        <x:v>45709</x:v>
      </x:c>
      <x:c r="C2926" s="12" t="n">
        <x:v>633.3437178484194</x:v>
      </x:c>
      <x:c r="D2926" s="12" t="n">
        <x:v>325.6138402212964</x:v>
      </x:c>
      <x:c r="E2926" s="12" t="n">
        <x:v>610.8316666666666</x:v>
      </x:c>
      <x:c r="F2926" s="12" t="n">
        <x:v>141.5</x:v>
      </x:c>
      <x:c r="G2926" s="12" t="n">
        <x:f>E2926-F2926</x:f>
        <x:v>469.3316666666666</x:v>
      </x:c>
      <x:c r="H2926" s="12" t="n">
        <x:f>G2926-C2926+D2926</x:f>
        <x:v>161.60178903954363</x:v>
      </x:c>
      <x:c r="I2926" s="12" t="n">
        <x:v>636.7149416666665</x:v>
      </x:c>
      <x:c r="J2926" s="12" t="n">
        <x:v>326.9323948290013</x:v>
      </x:c>
      <x:c r="K2926" s="12" t="n">
        <x:f>G2926-I2926+J2926</x:f>
        <x:v>159.54911982900137</x:v>
      </x:c>
      <x:c r="L2926" s="12" t="n">
        <x:v>5365.892982565592</x:v>
      </x:c>
      <x:c r="M2926" s="12" t="n">
        <x:v>4844.413352947074</x:v>
      </x:c>
      <x:c r="N2926" s="12" t="n">
        <x:v>0</x:v>
      </x:c>
      <x:c r="O2926" s="12" t="n">
        <x:v>469.3316666566666</x:v>
      </x:c>
      <x:c r="P2926" s="12" t="n">
        <x:v>0</x:v>
      </x:c>
      <x:c r="Q2926" s="12" t="n">
        <x:v>0</x:v>
      </x:c>
      <x:c r="R2926" s="12" t="n">
        <x:v>3407.615995201724</x:v>
      </x:c>
      <x:c r="S2926" s="12" t="n">
        <x:v>151.944633642789</x:v>
      </x:c>
      <x:c r="T2926" s="12" t="n">
        <x:v>0</x:v>
      </x:c>
      <x:c r="U2926" s="12" t="n">
        <x:f>'逐时购电与费用'!H2926+'逐时购电与费用'!J2926+F2926-P2926+O2926-E2926-N2926/'月度汇总'!$F$6-Q2926</x:f>
        <x:v>-1.0000007932831068e-8</x:v>
      </x:c>
      <x:c r="V2926" s="12" t="n">
        <x:f>M2926-L2926-N2926+O2926/'月度汇总'!$F$7</x:f>
        <x:v>-2.2737367544323206e-13</x:v>
      </x:c>
    </x:row>
    <x:row r="2927" ht="20" customHeight="1">
      <x:c r="A2927" s="13" t="n">
        <x:f>'逐时购电与费用'!A2927</x:f>
        <x:v>45709.29861111111</x:v>
      </x:c>
      <x:c r="B2927" s="13" t="n">
        <x:v>45709</x:v>
      </x:c>
      <x:c r="C2927" s="12" t="n">
        <x:v>619.802485519714</x:v>
      </x:c>
      <x:c r="D2927" s="12" t="n">
        <x:v>344.27240059763585</x:v>
      </x:c>
      <x:c r="E2927" s="12" t="n">
        <x:v>629.1248833333333</x:v>
      </x:c>
      <x:c r="F2927" s="12" t="n">
        <x:v>197.15486666666666</x:v>
      </x:c>
      <x:c r="G2927" s="12" t="n">
        <x:f>E2927-F2927</x:f>
        <x:v>431.97001666666665</x:v>
      </x:c>
      <x:c r="H2927" s="12" t="n">
        <x:f>G2927-C2927+D2927</x:f>
        <x:v>156.43993174458853</x:v>
      </x:c>
      <x:c r="I2927" s="12" t="n">
        <x:v>620.1023133333333</x:v>
      </x:c>
      <x:c r="J2927" s="12" t="n">
        <x:v>343.87944043160144</x:v>
      </x:c>
      <x:c r="K2927" s="12" t="n">
        <x:f>G2927-I2927+J2927</x:f>
        <x:v>155.74714376493478</x:v>
      </x:c>
      <x:c r="L2927" s="12" t="n">
        <x:v>4844.413352947074</x:v>
      </x:c>
      <x:c r="M2927" s="12" t="n">
        <x:v>4364.446667773</x:v>
      </x:c>
      <x:c r="N2927" s="12" t="n">
        <x:v>0</x:v>
      </x:c>
      <x:c r="O2927" s="12" t="n">
        <x:v>431.97001665666664</x:v>
      </x:c>
      <x:c r="P2927" s="12" t="n">
        <x:v>0</x:v>
      </x:c>
      <x:c r="Q2927" s="12" t="n">
        <x:v>0</x:v>
      </x:c>
      <x:c r="R2927" s="12" t="n">
        <x:v>3166.5537146489205</x:v>
      </x:c>
      <x:c r="S2927" s="12" t="n">
        <x:v>300.1334782066793</x:v>
      </x:c>
      <x:c r="T2927" s="12" t="n">
        <x:v>0</x:v>
      </x:c>
      <x:c r="U2927" s="12" t="n">
        <x:f>'逐时购电与费用'!H2927+'逐时购电与费用'!J2927+F2927-P2927+O2927-E2927-N2927/'月度汇总'!$F$6-Q2927</x:f>
        <x:v>-1.0000007932831068e-8</x:v>
      </x:c>
      <x:c r="V2927" s="12" t="n">
        <x:f>M2927-L2927-N2927+O2927/'月度汇总'!$F$7</x:f>
        <x:v>5.684341886080802e-14</x:v>
      </x:c>
    </x:row>
    <x:row r="2928" ht="20" customHeight="1">
      <x:c r="A2928" s="13" t="n">
        <x:f>'逐时购电与费用'!A2928</x:f>
        <x:v>45709.305555555555</x:v>
      </x:c>
      <x:c r="B2928" s="13" t="n">
        <x:v>45709</x:v>
      </x:c>
      <x:c r="C2928" s="12" t="n">
        <x:v>603.887182456404</x:v>
      </x:c>
      <x:c r="D2928" s="12" t="n">
        <x:v>363.79733872516465</x:v>
      </x:c>
      <x:c r="E2928" s="12" t="n">
        <x:v>629.7774666666667</x:v>
      </x:c>
      <x:c r="F2928" s="12" t="n">
        <x:v>248.93396666666666</x:v>
      </x:c>
      <x:c r="G2928" s="12" t="n">
        <x:f>E2928-F2928</x:f>
        <x:v>380.8435</x:v>
      </x:c>
      <x:c r="H2928" s="12" t="n">
        <x:f>G2928-C2928+D2928</x:f>
        <x:v>140.7536562687606</x:v>
      </x:c>
      <x:c r="I2928" s="12" t="n">
        <x:v>604.2505333333332</x:v>
      </x:c>
      <x:c r="J2928" s="12" t="n">
        <x:v>361.61339257802604</x:v>
      </x:c>
      <x:c r="K2928" s="12" t="n">
        <x:f>G2928-I2928+J2928</x:f>
        <x:v>138.2063592446928</x:v>
      </x:c>
      <x:c r="L2928" s="12" t="n">
        <x:v>4364.446667773</x:v>
      </x:c>
      <x:c r="M2928" s="12" t="n">
        <x:v>3941.2872233396665</x:v>
      </x:c>
      <x:c r="N2928" s="12" t="n">
        <x:v>0</x:v>
      </x:c>
      <x:c r="O2928" s="12" t="n">
        <x:v>380.84349999</x:v>
      </x:c>
      <x:c r="P2928" s="12" t="n">
        <x:v>0</x:v>
      </x:c>
      <x:c r="Q2928" s="12" t="n">
        <x:v>0</x:v>
      </x:c>
      <x:c r="R2928" s="12" t="n">
        <x:v>2952.965376485984</x:v>
      </x:c>
      <x:c r="S2928" s="12" t="n">
        <x:v>456.0881355779147</x:v>
      </x:c>
      <x:c r="T2928" s="12" t="n">
        <x:v>0</x:v>
      </x:c>
      <x:c r="U2928" s="12" t="n">
        <x:f>'逐时购电与费用'!H2928+'逐时购电与费用'!J2928+F2928-P2928+O2928-E2928-N2928/'月度汇总'!$F$6-Q2928</x:f>
        <x:v>-1.0000007932831068e-8</x:v>
      </x:c>
      <x:c r="V2928" s="12" t="n">
        <x:f>M2928-L2928-N2928+O2928/'月度汇总'!$F$7</x:f>
        <x:v>1.1368683772161603e-13</x:v>
      </x:c>
    </x:row>
    <x:row r="2929" ht="20" customHeight="1">
      <x:c r="A2929" s="13" t="n">
        <x:f>'逐时购电与费用'!A2929</x:f>
        <x:v>45709.3125</x:v>
      </x:c>
      <x:c r="B2929" s="13" t="n">
        <x:v>45709</x:v>
      </x:c>
      <x:c r="C2929" s="12" t="n">
        <x:v>614.5455163072954</x:v>
      </x:c>
      <x:c r="D2929" s="12" t="n">
        <x:v>383.7201896467293</x:v>
      </x:c>
      <x:c r="E2929" s="12" t="n">
        <x:v>628.7133333333334</x:v>
      </x:c>
      <x:c r="F2929" s="12" t="n">
        <x:v>294.0875</x:v>
      </x:c>
      <x:c r="G2929" s="12" t="n">
        <x:f>E2929-F2929</x:f>
        <x:v>334.6258333333334</x:v>
      </x:c>
      <x:c r="H2929" s="12" t="n">
        <x:f>G2929-C2929+D2929</x:f>
        <x:v>103.80050667276726</x:v>
      </x:c>
      <x:c r="I2929" s="12" t="n">
        <x:v>616.0487083333334</x:v>
      </x:c>
      <x:c r="J2929" s="12" t="n">
        <x:v>379.7087577236515</x:v>
      </x:c>
      <x:c r="K2929" s="12" t="n">
        <x:f>G2929-I2929+J2929</x:f>
        <x:v>98.28588272365153</x:v>
      </x:c>
      <x:c r="L2929" s="12" t="n">
        <x:v>3941.2872233396665</x:v>
      </x:c>
      <x:c r="M2929" s="12" t="n">
        <x:v>3569.4807418692963</x:v>
      </x:c>
      <x:c r="N2929" s="12" t="n">
        <x:v>0</x:v>
      </x:c>
      <x:c r="O2929" s="12" t="n">
        <x:v>334.6258333233334</x:v>
      </x:c>
      <x:c r="P2929" s="12" t="n">
        <x:v>0</x:v>
      </x:c>
      <x:c r="Q2929" s="12" t="n">
        <x:v>0</x:v>
      </x:c>
      <x:c r="R2929" s="12" t="n">
        <x:v>2805.638166744554</x:v>
      </x:c>
      <x:c r="S2929" s="12" t="n">
        <x:v>468.8359033596894</x:v>
      </x:c>
      <x:c r="T2929" s="12" t="n">
        <x:v>0</x:v>
      </x:c>
      <x:c r="U2929" s="12" t="n">
        <x:f>'逐时购电与费用'!H2929+'逐时购电与费用'!J2929+F2929-P2929+O2929-E2929-N2929/'月度汇总'!$F$6-Q2929</x:f>
        <x:v>-1.0000007932831068e-8</x:v>
      </x:c>
      <x:c r="V2929" s="12" t="n">
        <x:f>M2929-L2929-N2929+O2929/'月度汇总'!$F$7</x:f>
        <x:v>1.7053025658242404e-13</x:v>
      </x:c>
    </x:row>
    <x:row r="2930" ht="20" customHeight="1">
      <x:c r="A2930" s="13" t="n">
        <x:f>'逐时购电与费用'!A2930</x:f>
        <x:v>45709.319444444445</x:v>
      </x:c>
      <x:c r="B2930" s="13" t="n">
        <x:v>45709</x:v>
      </x:c>
      <x:c r="C2930" s="12" t="n">
        <x:v>606.2582077307301</x:v>
      </x:c>
      <x:c r="D2930" s="12" t="n">
        <x:v>403.41739842408816</x:v>
      </x:c>
      <x:c r="E2930" s="12" t="n">
        <x:v>635.7256833333333</x:v>
      </x:c>
      <x:c r="F2930" s="12" t="n">
        <x:v>340.95891666666665</x:v>
      </x:c>
      <x:c r="G2930" s="12" t="n">
        <x:f>E2930-F2930</x:f>
        <x:v>294.7667666666667</x:v>
      </x:c>
      <x:c r="H2930" s="12" t="n">
        <x:f>G2930-C2930+D2930</x:f>
        <x:v>91.92595736002477</x:v>
      </x:c>
      <x:c r="I2930" s="12" t="n">
        <x:v>607.8214899999999</x:v>
      </x:c>
      <x:c r="J2930" s="12" t="n">
        <x:v>397.5991784560642</x:v>
      </x:c>
      <x:c r="K2930" s="12" t="n">
        <x:f>G2930-I2930+J2930</x:f>
        <x:v>84.54445512273094</x:v>
      </x:c>
      <x:c r="L2930" s="12" t="n">
        <x:v>3569.4807418692963</x:v>
      </x:c>
      <x:c r="M2930" s="12" t="n">
        <x:v>3241.962112250778</x:v>
      </x:c>
      <x:c r="N2930" s="12" t="n">
        <x:v>0</x:v>
      </x:c>
      <x:c r="O2930" s="12" t="n">
        <x:v>294.7667666566667</x:v>
      </x:c>
      <x:c r="P2930" s="12" t="n">
        <x:v>0</x:v>
      </x:c>
      <x:c r="Q2930" s="12" t="n">
        <x:v>0</x:v>
      </x:c>
      <x:c r="R2930" s="12" t="n">
        <x:v>2718.8918205930304</x:v>
      </x:c>
      <x:c r="S2930" s="12" t="n">
        <x:v>694.9161340366586</x:v>
      </x:c>
      <x:c r="T2930" s="12" t="n">
        <x:v>0</x:v>
      </x:c>
      <x:c r="U2930" s="12" t="n">
        <x:f>'逐时购电与费用'!H2930+'逐时购电与费用'!J2930+F2930-P2930+O2930-E2930-N2930/'月度汇总'!$F$6-Q2930</x:f>
        <x:v>-1.0000007932831068e-8</x:v>
      </x:c>
      <x:c r="V2930" s="12" t="n">
        <x:f>M2930-L2930-N2930+O2930/'月度汇总'!$F$7</x:f>
        <x:v>1.1368683772161603e-13</x:v>
      </x:c>
    </x:row>
    <x:row r="2931" ht="20" customHeight="1">
      <x:c r="A2931" s="13" t="n">
        <x:f>'逐时购电与费用'!A2931</x:f>
        <x:v>45709.32638888889</x:v>
      </x:c>
      <x:c r="B2931" s="13" t="n">
        <x:v>45709</x:v>
      </x:c>
      <x:c r="C2931" s="12" t="n">
        <x:v>619.4348870244651</x:v>
      </x:c>
      <x:c r="D2931" s="12" t="n">
        <x:v>423.7847719091275</x:v>
      </x:c>
      <x:c r="E2931" s="12" t="n">
        <x:v>614.9707833333333</x:v>
      </x:c>
      <x:c r="F2931" s="12" t="n">
        <x:v>391.6768666666667</x:v>
      </x:c>
      <x:c r="G2931" s="12" t="n">
        <x:f>E2931-F2931</x:f>
        <x:v>223.29391666666663</x:v>
      </x:c>
      <x:c r="H2931" s="12" t="n">
        <x:f>G2931-C2931+D2931</x:f>
        <x:v>27.64380155132909</x:v>
      </x:c>
      <x:c r="I2931" s="12" t="n">
        <x:v>628.7220299999999</x:v>
      </x:c>
      <x:c r="J2931" s="12" t="n">
        <x:v>416.09829094353404</x:v>
      </x:c>
      <x:c r="K2931" s="12" t="n">
        <x:f>G2931-I2931+J2931</x:f>
        <x:v>10.670177610200767</x:v>
      </x:c>
      <x:c r="L2931" s="12" t="n">
        <x:v>3241.962112250778</x:v>
      </x:c>
      <x:c r="M2931" s="12" t="n">
        <x:v>2993.8577604100374</x:v>
      </x:c>
      <x:c r="N2931" s="12" t="n">
        <x:v>0</x:v>
      </x:c>
      <x:c r="O2931" s="12" t="n">
        <x:v>223.29391665666662</x:v>
      </x:c>
      <x:c r="P2931" s="12" t="n">
        <x:v>0</x:v>
      </x:c>
      <x:c r="Q2931" s="12" t="n">
        <x:v>0</x:v>
      </x:c>
      <x:c r="R2931" s="12" t="n">
        <x:v>2656.4407400157716</x:v>
      </x:c>
      <x:c r="S2931" s="12" t="n">
        <x:v>997.4495883347713</x:v>
      </x:c>
      <x:c r="T2931" s="12" t="n">
        <x:v>0</x:v>
      </x:c>
      <x:c r="U2931" s="12" t="n">
        <x:f>'逐时购电与费用'!H2931+'逐时购电与费用'!J2931+F2931-P2931+O2931-E2931-N2931/'月度汇总'!$F$6-Q2931</x:f>
        <x:v>-1.0000007932831068e-8</x:v>
      </x:c>
      <x:c r="V2931" s="12" t="n">
        <x:f>M2931-L2931-N2931+O2931/'月度汇总'!$F$7</x:f>
        <x:v>1.9895196601282805e-13</x:v>
      </x:c>
    </x:row>
    <x:row r="2932" ht="20" customHeight="1">
      <x:c r="A2932" s="13" t="n">
        <x:f>'逐时购电与费用'!A2932</x:f>
        <x:v>45709.33333333333</x:v>
      </x:c>
      <x:c r="B2932" s="13" t="n">
        <x:v>45709</x:v>
      </x:c>
      <x:c r="C2932" s="12" t="n">
        <x:v>639.6899724232242</x:v>
      </x:c>
      <x:c r="D2932" s="12" t="n">
        <x:v>614.2160189218366</x:v>
      </x:c>
      <x:c r="E2932" s="12" t="n">
        <x:v>576.72</x:v>
      </x:c>
      <x:c r="F2932" s="12" t="n">
        <x:v>444.55625</x:v>
      </x:c>
      <x:c r="G2932" s="12" t="n">
        <x:f>E2932-F2932</x:f>
        <x:v>132.16375000000005</x:v>
      </x:c>
      <x:c r="H2932" s="12" t="n">
        <x:f>G2932-C2932+D2932</x:f>
        <x:v>106.68979649861251</x:v>
      </x:c>
      <x:c r="I2932" s="12" t="n">
        <x:v>649.0339583333332</x:v>
      </x:c>
      <x:c r="J2932" s="12" t="n">
        <x:v>620.5734129738421</x:v>
      </x:c>
      <x:c r="K2932" s="12" t="n">
        <x:f>G2932-I2932+J2932</x:f>
        <x:v>103.70320464050894</x:v>
      </x:c>
      <x:c r="L2932" s="12" t="n">
        <x:v>2993.8577604100374</x:v>
      </x:c>
      <x:c r="M2932" s="12" t="n">
        <x:v>2847.009149310037</x:v>
      </x:c>
      <x:c r="N2932" s="12" t="n">
        <x:v>0</x:v>
      </x:c>
      <x:c r="O2932" s="12" t="n">
        <x:v>132.16374999000004</x:v>
      </x:c>
      <x:c r="P2932" s="12" t="n">
        <x:v>0</x:v>
      </x:c>
      <x:c r="Q2932" s="12" t="n">
        <x:v>0</x:v>
      </x:c>
      <x:c r="R2932" s="12" t="n">
        <x:v>2622.5917503040055</x:v>
      </x:c>
      <x:c r="S2932" s="12" t="n">
        <x:v>856.5675663476659</x:v>
      </x:c>
      <x:c r="T2932" s="12" t="n">
        <x:v>0</x:v>
      </x:c>
      <x:c r="U2932" s="12" t="n">
        <x:f>'逐时购电与费用'!H2932+'逐时购电与费用'!J2932+F2932-P2932+O2932-E2932-N2932/'月度汇总'!$F$6-Q2932</x:f>
        <x:v>-1.0000007932831068e-8</x:v>
      </x:c>
      <x:c r="V2932" s="12" t="n">
        <x:f>M2932-L2932-N2932+O2932/'月度汇总'!$F$7</x:f>
        <x:v>-1.4210854715202004e-13</x:v>
      </x:c>
    </x:row>
    <x:row r="2933" ht="20" customHeight="1">
      <x:c r="A2933" s="13" t="n">
        <x:f>'逐时购电与费用'!A2933</x:f>
        <x:v>45709.34027777778</x:v>
      </x:c>
      <x:c r="B2933" s="13" t="n">
        <x:v>45709</x:v>
      </x:c>
      <x:c r="C2933" s="12" t="n">
        <x:v>609.814996730565</x:v>
      </x:c>
      <x:c r="D2933" s="12" t="n">
        <x:v>634.6587722394936</x:v>
      </x:c>
      <x:c r="E2933" s="12" t="n">
        <x:v>571.664</x:v>
      </x:c>
      <x:c r="F2933" s="12" t="n">
        <x:v>494.8702666666666</x:v>
      </x:c>
      <x:c r="G2933" s="12" t="n">
        <x:f>E2933-F2933</x:f>
        <x:v>76.79373333333336</x:v>
      </x:c>
      <x:c r="H2933" s="12" t="n">
        <x:f>G2933-C2933+D2933</x:f>
        <x:v>101.63750884226192</x:v>
      </x:c>
      <x:c r="I2933" s="12" t="n">
        <x:v>616.07756</x:v>
      </x:c>
      <x:c r="J2933" s="12" t="n">
        <x:v>639.1409908431593</x:v>
      </x:c>
      <x:c r="K2933" s="12" t="n">
        <x:f>G2933-I2933+J2933</x:f>
        <x:v>99.8571641764928</x:v>
      </x:c>
      <x:c r="L2933" s="12" t="n">
        <x:v>2847.009149310037</x:v>
      </x:c>
      <x:c r="M2933" s="12" t="n">
        <x:v>2761.682778950778</x:v>
      </x:c>
      <x:c r="N2933" s="12" t="n">
        <x:v>0</x:v>
      </x:c>
      <x:c r="O2933" s="12" t="n">
        <x:v>76.79373332333337</x:v>
      </x:c>
      <x:c r="P2933" s="12" t="n">
        <x:v>0</x:v>
      </x:c>
      <x:c r="Q2933" s="12" t="n">
        <x:v>0</x:v>
      </x:c>
      <x:c r="R2933" s="12" t="n">
        <x:v>2442.579005357208</x:v>
      </x:c>
      <x:c r="S2933" s="12" t="n">
        <x:v>794.1993754777877</x:v>
      </x:c>
      <x:c r="T2933" s="12" t="n">
        <x:v>0</x:v>
      </x:c>
      <x:c r="U2933" s="12" t="n">
        <x:f>'逐时购电与费用'!H2933+'逐时购电与费用'!J2933+F2933-P2933+O2933-E2933-N2933/'月度汇总'!$F$6-Q2933</x:f>
        <x:v>-1.0000007932831068e-8</x:v>
      </x:c>
      <x:c r="V2933" s="12" t="n">
        <x:f>M2933-L2933-N2933+O2933/'月度汇总'!$F$7</x:f>
        <x:v>2.842170943040401e-14</x:v>
      </x:c>
    </x:row>
    <x:row r="2934" ht="20" customHeight="1">
      <x:c r="A2934" s="13" t="n">
        <x:f>'逐时购电与费用'!A2934</x:f>
        <x:v>45709.34722222222</x:v>
      </x:c>
      <x:c r="B2934" s="13" t="n">
        <x:v>45709</x:v>
      </x:c>
      <x:c r="C2934" s="12" t="n">
        <x:v>605.3974881183642</x:v>
      </x:c>
      <x:c r="D2934" s="12" t="n">
        <x:v>652.5695376820894</x:v>
      </x:c>
      <x:c r="E2934" s="12" t="n">
        <x:v>582.1614166666666</x:v>
      </x:c>
      <x:c r="F2934" s="12" t="n">
        <x:v>535.1598333333333</x:v>
      </x:c>
      <x:c r="G2934" s="12" t="n">
        <x:f>E2934-F2934</x:f>
        <x:v>47.001583333333315</x:v>
      </x:c>
      <x:c r="H2934" s="12" t="n">
        <x:f>G2934-C2934+D2934</x:f>
        <x:v>94.1736328970585</x:v>
      </x:c>
      <x:c r="I2934" s="12" t="n">
        <x:v>599.4778475</x:v>
      </x:c>
      <x:c r="J2934" s="12" t="n">
        <x:v>655.4088353397825</x:v>
      </x:c>
      <x:c r="K2934" s="12" t="n">
        <x:f>G2934-I2934+J2934</x:f>
        <x:v>102.93257117311578</x:v>
      </x:c>
      <x:c r="L2934" s="12" t="n">
        <x:v>2761.682778950778</x:v>
      </x:c>
      <x:c r="M2934" s="12" t="n">
        <x:v>2709.4587974804076</x:v>
      </x:c>
      <x:c r="N2934" s="12" t="n">
        <x:v>0</x:v>
      </x:c>
      <x:c r="O2934" s="12" t="n">
        <x:v>47.001583323333314</x:v>
      </x:c>
      <x:c r="P2934" s="12" t="n">
        <x:v>0</x:v>
      </x:c>
      <x:c r="Q2934" s="12" t="n">
        <x:v>0</x:v>
      </x:c>
      <x:c r="R2934" s="12" t="n">
        <x:v>2295.18898883978</x:v>
      </x:c>
      <x:c r="S2934" s="12" t="n">
        <x:v>708.7803268682555</x:v>
      </x:c>
      <x:c r="T2934" s="12" t="n">
        <x:v>0</x:v>
      </x:c>
      <x:c r="U2934" s="12" t="n">
        <x:f>'逐时购电与费用'!H2934+'逐时购电与费用'!J2934+F2934-P2934+O2934-E2934-N2934/'月度汇总'!$F$6-Q2934</x:f>
        <x:v>-1.0000007932831068e-8</x:v>
      </x:c>
      <x:c r="V2934" s="12" t="n">
        <x:f>M2934-L2934-N2934+O2934/'月度汇总'!$F$7</x:f>
        <x:v>5.684341886080802e-14</x:v>
      </x:c>
    </x:row>
    <x:row r="2935" ht="20" customHeight="1">
      <x:c r="A2935" s="13" t="n">
        <x:f>'逐时购电与费用'!A2935</x:f>
        <x:v>45709.35416666667</x:v>
      </x:c>
      <x:c r="B2935" s="13" t="n">
        <x:v>45709</x:v>
      </x:c>
      <x:c r="C2935" s="12" t="n">
        <x:v>616.0242842605646</x:v>
      </x:c>
      <x:c r="D2935" s="12" t="n">
        <x:v>669.2990337324221</x:v>
      </x:c>
      <x:c r="E2935" s="12" t="n">
        <x:v>580.775</x:v>
      </x:c>
      <x:c r="F2935" s="12" t="n">
        <x:v>578.9</x:v>
      </x:c>
      <x:c r="G2935" s="12" t="n">
        <x:f>E2935-F2935</x:f>
        <x:v>1.875</x:v>
      </x:c>
      <x:c r="H2935" s="12" t="n">
        <x:f>G2935-C2935+D2935</x:f>
        <x:v>55.14974947185749</x:v>
      </x:c>
      <x:c r="I2935" s="12" t="n">
        <x:v>604.2600583333333</x:v>
      </x:c>
      <x:c r="J2935" s="12" t="n">
        <x:v>670.6037660715783</x:v>
      </x:c>
      <x:c r="K2935" s="12" t="n">
        <x:f>G2935-I2935+J2935</x:f>
        <x:v>68.21870773824503</x:v>
      </x:c>
      <x:c r="L2935" s="12" t="n">
        <x:v>2709.4587974804076</x:v>
      </x:c>
      <x:c r="M2935" s="12" t="n">
        <x:v>2707.3754641581854</x:v>
      </x:c>
      <x:c r="N2935" s="12" t="n">
        <x:v>0</x:v>
      </x:c>
      <x:c r="O2935" s="12" t="n">
        <x:v>1.87499999</x:v>
      </x:c>
      <x:c r="P2935" s="12" t="n">
        <x:v>0</x:v>
      </x:c>
      <x:c r="Q2935" s="12" t="n">
        <x:v>0</x:v>
      </x:c>
      <x:c r="R2935" s="12" t="n">
        <x:v>2159.598928074179</x:v>
      </x:c>
      <x:c r="S2935" s="12" t="n">
        <x:v>598.810749262419</x:v>
      </x:c>
      <x:c r="T2935" s="12" t="n">
        <x:v>0</x:v>
      </x:c>
      <x:c r="U2935" s="12" t="n">
        <x:f>'逐时购电与费用'!H2935+'逐时购电与费用'!J2935+F2935-P2935+O2935-E2935-N2935/'月度汇总'!$F$6-Q2935</x:f>
        <x:v>-1.0000007932831068e-8</x:v>
      </x:c>
      <x:c r="V2935" s="12" t="n">
        <x:f>M2935-L2935-N2935+O2935/'月度汇总'!$F$7</x:f>
        <x:v>3.419486915845482e-14</x:v>
      </x:c>
    </x:row>
    <x:row r="2936" ht="20" customHeight="1">
      <x:c r="A2936" s="13" t="n">
        <x:f>'逐时购电与费用'!A2936</x:f>
        <x:v>45709.36111111111</x:v>
      </x:c>
      <x:c r="B2936" s="13" t="n">
        <x:v>45709</x:v>
      </x:c>
      <x:c r="C2936" s="12" t="n">
        <x:v>569.1880906344913</x:v>
      </x:c>
      <x:c r="D2936" s="12" t="n">
        <x:v>688.3725882765532</x:v>
      </x:c>
      <x:c r="E2936" s="12" t="n">
        <x:v>568.1470666666667</x:v>
      </x:c>
      <x:c r="F2936" s="12" t="n">
        <x:v>646.1109666666666</x:v>
      </x:c>
      <x:c r="G2936" s="12" t="n">
        <x:f>E2936-F2936</x:f>
        <x:v>-77.96389999999997</x:v>
      </x:c>
      <x:c r="H2936" s="12" t="n">
        <x:f>G2936-C2936+D2936</x:f>
        <x:v>41.220597642061875</x:v>
      </x:c>
      <x:c r="I2936" s="12" t="n">
        <x:v>551.06033</x:v>
      </x:c>
      <x:c r="J2936" s="12" t="n">
        <x:v>687.9277392047342</x:v>
      </x:c>
      <x:c r="K2936" s="12" t="n">
        <x:f>G2936-I2936+J2936</x:f>
        <x:v>58.90350920473418</x:v>
      </x:c>
      <x:c r="L2936" s="12" t="n">
        <x:v>2707.3754641581854</x:v>
      </x:c>
      <x:c r="M2936" s="12" t="n">
        <x:v>2777.542974157185</x:v>
      </x:c>
      <x:c r="N2936" s="12" t="n">
        <x:v>70.16750999899995</x:v>
      </x:c>
      <x:c r="O2936" s="12" t="n">
        <x:v>0</x:v>
      </x:c>
      <x:c r="P2936" s="12" t="n">
        <x:v>0</x:v>
      </x:c>
      <x:c r="Q2936" s="12" t="n">
        <x:v>0</x:v>
      </x:c>
      <x:c r="R2936" s="12" t="n">
        <x:v>2011.0620702627637</x:v>
      </x:c>
      <x:c r="S2936" s="12" t="n">
        <x:v>450.81853329319256</x:v>
      </x:c>
      <x:c r="T2936" s="12" t="n">
        <x:v>0</x:v>
      </x:c>
      <x:c r="U2936" s="12" t="n">
        <x:f>'逐时购电与费用'!H2936+'逐时购电与费用'!J2936+F2936-P2936+O2936-E2936-N2936/'月度汇总'!$F$6-Q2936</x:f>
        <x:v>1.1111325193269295e-9</x:v>
      </x:c>
      <x:c r="V2936" s="12" t="n">
        <x:f>M2936-L2936-N2936+O2936/'月度汇总'!$F$7</x:f>
        <x:v>-1.7053025658242404e-13</x:v>
      </x:c>
    </x:row>
    <x:row r="2937" ht="20" customHeight="1">
      <x:c r="A2937" s="13" t="n">
        <x:f>'逐时购电与费用'!A2937</x:f>
        <x:v>45709.368055555555</x:v>
      </x:c>
      <x:c r="B2937" s="13" t="n">
        <x:v>45709</x:v>
      </x:c>
      <x:c r="C2937" s="12" t="n">
        <x:v>614.0986621563758</x:v>
      </x:c>
      <x:c r="D2937" s="12" t="n">
        <x:v>708.5870685722316</x:v>
      </x:c>
      <x:c r="E2937" s="12" t="n">
        <x:v>620.2429</x:v>
      </x:c>
      <x:c r="F2937" s="12" t="n">
        <x:v>698.8416166666666</x:v>
      </x:c>
      <x:c r="G2937" s="12" t="n">
        <x:f>E2937-F2937</x:f>
        <x:v>-78.59871666666663</x:v>
      </x:c>
      <x:c r="H2937" s="12" t="n">
        <x:f>G2937-C2937+D2937</x:f>
        <x:v>15.889689749189188</x:v>
      </x:c>
      <x:c r="I2937" s="12" t="n">
        <x:v>596.0203733333333</x:v>
      </x:c>
      <x:c r="J2937" s="12" t="n">
        <x:v>706.2879831085532</x:v>
      </x:c>
      <x:c r="K2937" s="12" t="n">
        <x:f>G2937-I2937+J2937</x:f>
        <x:v>31.668893108553334</x:v>
      </x:c>
      <x:c r="L2937" s="12" t="n">
        <x:v>2777.542974157185</x:v>
      </x:c>
      <x:c r="M2937" s="12" t="n">
        <x:v>2848.281819156185</x:v>
      </x:c>
      <x:c r="N2937" s="12" t="n">
        <x:v>70.73884499899995</x:v>
      </x:c>
      <x:c r="O2937" s="12" t="n">
        <x:v>0</x:v>
      </x:c>
      <x:c r="P2937" s="12" t="n">
        <x:v>0</x:v>
      </x:c>
      <x:c r="Q2937" s="12" t="n">
        <x:v>0</x:v>
      </x:c>
      <x:c r="R2937" s="12" t="n">
        <x:v>1918.319052491394</x:v>
      </x:c>
      <x:c r="S2937" s="12" t="n">
        <x:v>363.11225716588706</x:v>
      </x:c>
      <x:c r="T2937" s="12" t="n">
        <x:v>0</x:v>
      </x:c>
      <x:c r="U2937" s="12" t="n">
        <x:f>'逐时购电与费用'!H2937+'逐时购电与费用'!J2937+F2937-P2937+O2937-E2937-N2937/'月度汇总'!$F$6-Q2937</x:f>
        <x:v>1.1111325193269295e-9</x:v>
      </x:c>
      <x:c r="V2937" s="12" t="n">
        <x:f>M2937-L2937-N2937+O2937/'月度汇总'!$F$7</x:f>
        <x:v>-8.526512829121202e-14</x:v>
      </x:c>
    </x:row>
    <x:row r="2938" ht="20" customHeight="1">
      <x:c r="A2938" s="13" t="n">
        <x:f>'逐时购电与费用'!A2938</x:f>
        <x:v>45709.375</x:v>
      </x:c>
      <x:c r="B2938" s="13" t="n">
        <x:v>45709</x:v>
      </x:c>
      <x:c r="C2938" s="12" t="n">
        <x:v>726.8354973177363</x:v>
      </x:c>
      <x:c r="D2938" s="12" t="n">
        <x:v>821.9321251760543</x:v>
      </x:c>
      <x:c r="E2938" s="12" t="n">
        <x:v>710.8366666666667</x:v>
      </x:c>
      <x:c r="F2938" s="12" t="n">
        <x:v>735</x:v>
      </x:c>
      <x:c r="G2938" s="12" t="n">
        <x:f>E2938-F2938</x:f>
        <x:v>-24.1633333333333</x:v>
      </x:c>
      <x:c r="H2938" s="12" t="n">
        <x:f>G2938-C2938+D2938</x:f>
        <x:v>70.93329452498472</x:v>
      </x:c>
      <x:c r="I2938" s="12" t="n">
        <x:v>715.219725</x:v>
      </x:c>
      <x:c r="J2938" s="12" t="n">
        <x:v>885.650932498116</x:v>
      </x:c>
      <x:c r="K2938" s="12" t="n">
        <x:f>G2938-I2938+J2938</x:f>
        <x:v>146.2678741647827</x:v>
      </x:c>
      <x:c r="L2938" s="12" t="n">
        <x:v>2848.281819156185</x:v>
      </x:c>
      <x:c r="M2938" s="12" t="n">
        <x:v>2870.028819155185</x:v>
      </x:c>
      <x:c r="N2938" s="12" t="n">
        <x:v>21.746999998999968</x:v>
      </x:c>
      <x:c r="O2938" s="12" t="n">
        <x:v>0</x:v>
      </x:c>
      <x:c r="P2938" s="12" t="n">
        <x:v>0</x:v>
      </x:c>
      <x:c r="Q2938" s="12" t="n">
        <x:v>0</x:v>
      </x:c>
      <x:c r="R2938" s="12" t="n">
        <x:v>1872.217697825282</x:v>
      </x:c>
      <x:c r="S2938" s="12" t="n">
        <x:v>107.2753496096093</x:v>
      </x:c>
      <x:c r="T2938" s="12" t="n">
        <x:v>0</x:v>
      </x:c>
      <x:c r="U2938" s="12" t="n">
        <x:f>'逐时购电与费用'!H2938+'逐时购电与费用'!J2938+F2938-P2938+O2938-E2938-N2938/'月度汇总'!$F$6-Q2938</x:f>
        <x:v>1.1111112030448567e-9</x:v>
      </x:c>
      <x:c r="V2938" s="12" t="n">
        <x:f>M2938-L2938-N2938+O2938/'月度汇总'!$F$7</x:f>
        <x:v>-1.1368683772161603e-13</x:v>
      </x:c>
    </x:row>
    <x:row r="2939" ht="20" customHeight="1">
      <x:c r="A2939" s="13" t="n">
        <x:f>'逐时购电与费用'!A2939</x:f>
        <x:v>45709.381944444445</x:v>
      </x:c>
      <x:c r="B2939" s="13" t="n">
        <x:v>45709</x:v>
      </x:c>
      <x:c r="C2939" s="12" t="n">
        <x:v>723.4249239892522</x:v>
      </x:c>
      <x:c r="D2939" s="12" t="n">
        <x:v>838.7857012954513</x:v>
      </x:c>
      <x:c r="E2939" s="12" t="n">
        <x:v>730.8001333333333</x:v>
      </x:c>
      <x:c r="F2939" s="12" t="n">
        <x:v>793.2149999999999</x:v>
      </x:c>
      <x:c r="G2939" s="12" t="n">
        <x:f>E2939-F2939</x:f>
        <x:v>-62.414866666666626</x:v>
      </x:c>
      <x:c r="H2939" s="12" t="n">
        <x:f>G2939-C2939+D2939</x:f>
        <x:v>52.945910639532485</x:v>
      </x:c>
      <x:c r="I2939" s="12" t="n">
        <x:v>712.3970416666665</x:v>
      </x:c>
      <x:c r="J2939" s="12" t="n">
        <x:v>900.9585616667898</x:v>
      </x:c>
      <x:c r="K2939" s="12" t="n">
        <x:f>G2939-I2939+J2939</x:f>
        <x:v>126.1466533334567</x:v>
      </x:c>
      <x:c r="L2939" s="12" t="n">
        <x:v>2870.028819155185</x:v>
      </x:c>
      <x:c r="M2939" s="12" t="n">
        <x:v>2910.92147329067</x:v>
      </x:c>
      <x:c r="N2939" s="12" t="n">
        <x:v>40.89265413548481</x:v>
      </x:c>
      <x:c r="O2939" s="12" t="n">
        <x:v>0</x:v>
      </x:c>
      <x:c r="P2939" s="12" t="n">
        <x:v>16.97858429390572</x:v>
      </x:c>
      <x:c r="Q2939" s="12" t="n">
        <x:v>0</x:v>
      </x:c>
      <x:c r="R2939" s="12" t="n">
        <x:v>1728.7782649236499</x:v>
      </x:c>
      <x:c r="S2939" s="12" t="n">
        <x:v>0</x:v>
      </x:c>
      <x:c r="T2939" s="12" t="n">
        <x:v>0</x:v>
      </x:c>
      <x:c r="U2939" s="12" t="n">
        <x:f>'逐时购电与费用'!H2939+'逐时购电与费用'!J2939+F2939-P2939+O2939-E2939-N2939/'月度汇总'!$F$6-Q2939</x:f>
        <x:v>5.684341886080802e-14</x:v>
      </x:c>
      <x:c r="V2939" s="12" t="n">
        <x:f>M2939-L2939-N2939+O2939/'月度汇总'!$F$7</x:f>
        <x:v>1.0658141036401503e-13</x:v>
      </x:c>
    </x:row>
    <x:row r="2940" ht="20" customHeight="1">
      <x:c r="A2940" s="13" t="n">
        <x:f>'逐时购电与费用'!A2940</x:f>
        <x:v>45709.38888888889</x:v>
      </x:c>
      <x:c r="B2940" s="13" t="n">
        <x:v>45709</x:v>
      </x:c>
      <x:c r="C2940" s="12" t="n">
        <x:v>694.9183802254473</x:v>
      </x:c>
      <x:c r="D2940" s="12" t="n">
        <x:v>852.4865174973056</x:v>
      </x:c>
      <x:c r="E2940" s="12" t="n">
        <x:v>721.1602666666665</x:v>
      </x:c>
      <x:c r="F2940" s="12" t="n">
        <x:v>871.6849166666666</x:v>
      </x:c>
      <x:c r="G2940" s="12" t="n">
        <x:f>E2940-F2940</x:f>
        <x:v>-150.52465000000007</x:v>
      </x:c>
      <x:c r="H2940" s="12" t="n">
        <x:f>G2940-C2940+D2940</x:f>
        <x:v>7.0434872718582255</x:v>
      </x:c>
      <x:c r="I2940" s="12" t="n">
        <x:v>696.9572225000001</x:v>
      </x:c>
      <x:c r="J2940" s="12" t="n">
        <x:v>913.4026276763036</x:v>
      </x:c>
      <x:c r="K2940" s="12" t="n">
        <x:f>G2940-I2940+J2940</x:f>
        <x:v>65.92075517630349</x:v>
      </x:c>
      <x:c r="L2940" s="12" t="n">
        <x:v>2910.92147329067</x:v>
      </x:c>
      <x:c r="M2940" s="12" t="n">
        <x:v>2707.2699349299924</x:v>
      </x:c>
      <x:c r="N2940" s="12" t="n">
        <x:v>0</x:v>
      </x:c>
      <x:c r="O2940" s="12" t="n">
        <x:v>183.28638452460987</x:v>
      </x:c>
      <x:c r="P2940" s="12" t="n">
        <x:v>333.8110345246099</x:v>
      </x:c>
      <x:c r="Q2940" s="12" t="n">
        <x:v>0</x:v>
      </x:c>
      <x:c r="R2940" s="12" t="n">
        <x:v>1539.8293259706024</x:v>
      </x:c>
      <x:c r="S2940" s="12" t="n">
        <x:v>47.54108348533896</x:v>
      </x:c>
      <x:c r="T2940" s="12" t="n">
        <x:v>0</x:v>
      </x:c>
      <x:c r="U2940" s="12" t="n">
        <x:f>'逐时购电与费用'!H2940+'逐时购电与费用'!J2940+F2940-P2940+O2940-E2940-N2940/'月度汇总'!$F$6-Q2940</x:f>
        <x:v>0</x:v>
      </x:c>
      <x:c r="V2940" s="12" t="n">
        <x:f>M2940-L2940-N2940+O2940/'月度汇总'!$F$7</x:f>
        <x:v>1.4210854715202004e-13</x:v>
      </x:c>
    </x:row>
    <x:row r="2941" ht="20" customHeight="1">
      <x:c r="A2941" s="13" t="n">
        <x:f>'逐时购电与费用'!A2941</x:f>
        <x:v>45709.39583333333</x:v>
      </x:c>
      <x:c r="B2941" s="13" t="n">
        <x:v>45709</x:v>
      </x:c>
      <x:c r="C2941" s="12" t="n">
        <x:v>706.3337467368223</x:v>
      </x:c>
      <x:c r="D2941" s="12" t="n">
        <x:v>865.7999690202821</x:v>
      </x:c>
      <x:c r="E2941" s="12" t="n">
        <x:v>716.895</x:v>
      </x:c>
      <x:c r="F2941" s="12" t="n">
        <x:v>936.175</x:v>
      </x:c>
      <x:c r="G2941" s="12" t="n">
        <x:f>E2941-F2941</x:f>
        <x:v>-219.27999999999997</x:v>
      </x:c>
      <x:c r="H2941" s="12" t="n">
        <x:f>G2941-C2941+D2941</x:f>
        <x:v>-59.81377771654013</x:v>
      </x:c>
      <x:c r="I2941" s="12" t="n">
        <x:v>721.0283666666668</x:v>
      </x:c>
      <x:c r="J2941" s="12" t="n">
        <x:v>925.4948612429404</x:v>
      </x:c>
      <x:c r="K2941" s="12" t="n">
        <x:f>G2941-I2941+J2941</x:f>
        <x:v>-14.813505423726383</x:v>
      </x:c>
      <x:c r="L2941" s="12" t="n">
        <x:v>2707.2699349299924</x:v>
      </x:c>
      <x:c r="M2941" s="12" t="n">
        <x:v>2707.2699349299924</x:v>
      </x:c>
      <x:c r="N2941" s="12" t="n">
        <x:v>0</x:v>
      </x:c>
      <x:c r="O2941" s="12" t="n">
        <x:v>0</x:v>
      </x:c>
      <x:c r="P2941" s="12" t="n">
        <x:v>219.27999999999997</x:v>
      </x:c>
      <x:c r="Q2941" s="12" t="n">
        <x:v>0</x:v>
      </x:c>
      <x:c r="R2941" s="12" t="n">
        <x:v>1404.084024912332</x:v>
      </x:c>
      <x:c r="S2941" s="12" t="n">
        <x:v>140.6582094710293</x:v>
      </x:c>
      <x:c r="T2941" s="12" t="n">
        <x:v>0</x:v>
      </x:c>
      <x:c r="U2941" s="12" t="n">
        <x:f>'逐时购电与费用'!H2941+'逐时购电与费用'!J2941+F2941-P2941+O2941-E2941-N2941/'月度汇总'!$F$6-Q2941</x:f>
        <x:v>0</x:v>
      </x:c>
      <x:c r="V2941" s="12" t="n">
        <x:f>M2941-L2941-N2941+O2941/'月度汇总'!$F$7</x:f>
        <x:v>0</x:v>
      </x:c>
    </x:row>
    <x:row r="2942" ht="20" customHeight="1">
      <x:c r="A2942" s="13" t="n">
        <x:f>'逐时购电与费用'!A2942</x:f>
        <x:v>45709.40277777778</x:v>
      </x:c>
      <x:c r="B2942" s="13" t="n">
        <x:v>45709</x:v>
      </x:c>
      <x:c r="C2942" s="12" t="n">
        <x:v>724.3008385294196</x:v>
      </x:c>
      <x:c r="D2942" s="12" t="n">
        <x:v>882.2434717853571</x:v>
      </x:c>
      <x:c r="E2942" s="12" t="n">
        <x:v>710.7971166666666</x:v>
      </x:c>
      <x:c r="F2942" s="12" t="n">
        <x:v>951.0832666666666</x:v>
      </x:c>
      <x:c r="G2942" s="12" t="n">
        <x:f>E2942-F2942</x:f>
        <x:v>-240.28615000000002</x:v>
      </x:c>
      <x:c r="H2942" s="12" t="n">
        <x:f>G2942-C2942+D2942</x:f>
        <x:v>-82.34351674406253</x:v>
      </x:c>
      <x:c r="I2942" s="12" t="n">
        <x:v>739.8789733333332</x:v>
      </x:c>
      <x:c r="J2942" s="12" t="n">
        <x:v>940.430032317531</x:v>
      </x:c>
      <x:c r="K2942" s="12" t="n">
        <x:f>G2942-I2942+J2942</x:f>
        <x:v>-39.735091015802254</x:v>
      </x:c>
      <x:c r="L2942" s="12" t="n">
        <x:v>2707.2699349299924</x:v>
      </x:c>
      <x:c r="M2942" s="12" t="n">
        <x:v>2707.2699349299924</x:v>
      </x:c>
      <x:c r="N2942" s="12" t="n">
        <x:v>0</x:v>
      </x:c>
      <x:c r="O2942" s="12" t="n">
        <x:v>0</x:v>
      </x:c>
      <x:c r="P2942" s="12" t="n">
        <x:v>240.28615000000002</x:v>
      </x:c>
      <x:c r="Q2942" s="12" t="n">
        <x:v>0</x:v>
      </x:c>
      <x:c r="R2942" s="12" t="n">
        <x:v>1318.8300115675565</x:v>
      </x:c>
      <x:c r="S2942" s="12" t="n">
        <x:v>142.10898211305653</x:v>
      </x:c>
      <x:c r="T2942" s="12" t="n">
        <x:v>0</x:v>
      </x:c>
      <x:c r="U2942" s="12" t="n">
        <x:f>'逐时购电与费用'!H2942+'逐时购电与费用'!J2942+F2942-P2942+O2942-E2942-N2942/'月度汇总'!$F$6-Q2942</x:f>
        <x:v>0</x:v>
      </x:c>
      <x:c r="V2942" s="12" t="n">
        <x:f>M2942-L2942-N2942+O2942/'月度汇总'!$F$7</x:f>
        <x:v>0</x:v>
      </x:c>
    </x:row>
    <x:row r="2943" ht="20" customHeight="1">
      <x:c r="A2943" s="13" t="n">
        <x:f>'逐时购电与费用'!A2943</x:f>
        <x:v>45709.40972222222</x:v>
      </x:c>
      <x:c r="B2943" s="13" t="n">
        <x:v>45709</x:v>
      </x:c>
      <x:c r="C2943" s="12" t="n">
        <x:v>713.5488765451312</x:v>
      </x:c>
      <x:c r="D2943" s="12" t="n">
        <x:v>895.5548899579107</x:v>
      </x:c>
      <x:c r="E2943" s="12" t="n">
        <x:v>706.3514333333333</x:v>
      </x:c>
      <x:c r="F2943" s="12" t="n">
        <x:v>960.54715</x:v>
      </x:c>
      <x:c r="G2943" s="12" t="n">
        <x:f>E2943-F2943</x:f>
        <x:v>-254.19571666666673</x:v>
      </x:c>
      <x:c r="H2943" s="12" t="n">
        <x:f>G2943-C2943+D2943</x:f>
        <x:v>-72.18970325388716</x:v>
      </x:c>
      <x:c r="I2943" s="12" t="n">
        <x:v>728.32843</x:v>
      </x:c>
      <x:c r="J2943" s="12" t="n">
        <x:v>952.5204190491684</x:v>
      </x:c>
      <x:c r="K2943" s="12" t="n">
        <x:f>G2943-I2943+J2943</x:f>
        <x:v>-30.003727617498384</x:v>
      </x:c>
      <x:c r="L2943" s="12" t="n">
        <x:v>2707.2699349299924</x:v>
      </x:c>
      <x:c r="M2943" s="12" t="n">
        <x:v>2707.2699349299924</x:v>
      </x:c>
      <x:c r="N2943" s="12" t="n">
        <x:v>0</x:v>
      </x:c>
      <x:c r="O2943" s="12" t="n">
        <x:v>0</x:v>
      </x:c>
      <x:c r="P2943" s="12" t="n">
        <x:v>254.19571666666673</x:v>
      </x:c>
      <x:c r="Q2943" s="12" t="n">
        <x:v>0</x:v>
      </x:c>
      <x:c r="R2943" s="12" t="n">
        <x:v>1250.8680831985985</x:v>
      </x:c>
      <x:c r="S2943" s="12" t="n">
        <x:v>142.0682236916282</x:v>
      </x:c>
      <x:c r="T2943" s="12" t="n">
        <x:v>0</x:v>
      </x:c>
      <x:c r="U2943" s="12" t="n">
        <x:f>'逐时购电与费用'!H2943+'逐时购电与费用'!J2943+F2943-P2943+O2943-E2943-N2943/'月度汇总'!$F$6-Q2943</x:f>
        <x:v>0</x:v>
      </x:c>
      <x:c r="V2943" s="12" t="n">
        <x:f>M2943-L2943-N2943+O2943/'月度汇总'!$F$7</x:f>
        <x:v>0</x:v>
      </x:c>
    </x:row>
    <x:row r="2944" ht="20" customHeight="1">
      <x:c r="A2944" s="13" t="n">
        <x:f>'逐时购电与费用'!A2944</x:f>
        <x:v>45709.41666666667</x:v>
      </x:c>
      <x:c r="B2944" s="13" t="n">
        <x:v>45709</x:v>
      </x:c>
      <x:c r="C2944" s="12" t="n">
        <x:v>693.7205834693906</x:v>
      </x:c>
      <x:c r="D2944" s="12" t="n">
        <x:v>1025.951627978567</x:v>
      </x:c>
      <x:c r="E2944" s="12" t="n">
        <x:v>704.8733333333332</x:v>
      </x:c>
      <x:c r="F2944" s="12" t="n">
        <x:v>986.35</x:v>
      </x:c>
      <x:c r="G2944" s="12" t="n">
        <x:f>E2944-F2944</x:f>
        <x:v>-281.4766666666668</x:v>
      </x:c>
      <x:c r="H2944" s="12" t="n">
        <x:f>G2944-C2944+D2944</x:f>
        <x:v>50.75437784250971</x:v>
      </x:c>
      <x:c r="I2944" s="12" t="n">
        <x:v>696.7593083333334</x:v>
      </x:c>
      <x:c r="J2944" s="12" t="n">
        <x:v>1089.5421270302427</x:v>
      </x:c>
      <x:c r="K2944" s="12" t="n">
        <x:f>G2944-I2944+J2944</x:f>
        <x:v>111.30615203024252</x:v>
      </x:c>
      <x:c r="L2944" s="12" t="n">
        <x:v>2707.2699349299924</x:v>
      </x:c>
      <x:c r="M2944" s="12" t="n">
        <x:v>2707.2699349299924</x:v>
      </x:c>
      <x:c r="N2944" s="12" t="n">
        <x:v>0</x:v>
      </x:c>
      <x:c r="O2944" s="12" t="n">
        <x:v>0</x:v>
      </x:c>
      <x:c r="P2944" s="12" t="n">
        <x:v>281.4766666666668</x:v>
      </x:c>
      <x:c r="Q2944" s="12" t="n">
        <x:v>0</x:v>
      </x:c>
      <x:c r="R2944" s="12" t="n">
        <x:v>1169.307468779292</x:v>
      </x:c>
      <x:c r="S2944" s="12" t="n">
        <x:v>59.23340665320711</x:v>
      </x:c>
      <x:c r="T2944" s="12" t="n">
        <x:v>0</x:v>
      </x:c>
      <x:c r="U2944" s="12" t="n">
        <x:f>'逐时购电与费用'!H2944+'逐时购电与费用'!J2944+F2944-P2944+O2944-E2944-N2944/'月度汇总'!$F$6-Q2944</x:f>
        <x:v>0</x:v>
      </x:c>
      <x:c r="V2944" s="12" t="n">
        <x:f>M2944-L2944-N2944+O2944/'月度汇总'!$F$7</x:f>
        <x:v>0</x:v>
      </x:c>
    </x:row>
    <x:row r="2945" ht="20" customHeight="1">
      <x:c r="A2945" s="13" t="n">
        <x:f>'逐时购电与费用'!A2945</x:f>
        <x:v>45709.42361111111</x:v>
      </x:c>
      <x:c r="B2945" s="13" t="n">
        <x:v>45709</x:v>
      </x:c>
      <x:c r="C2945" s="12" t="n">
        <x:v>711.7347045395734</x:v>
      </x:c>
      <x:c r="D2945" s="12" t="n">
        <x:v>1034.0130030204034</x:v>
      </x:c>
      <x:c r="E2945" s="12" t="n">
        <x:v>698.1801833333334</x:v>
      </x:c>
      <x:c r="F2945" s="12" t="n">
        <x:v>1014.0839833333332</x:v>
      </x:c>
      <x:c r="G2945" s="12" t="n">
        <x:f>E2945-F2945</x:f>
        <x:v>-315.9037999999998</x:v>
      </x:c>
      <x:c r="H2945" s="12" t="n">
        <x:f>G2945-C2945+D2945</x:f>
        <x:v>6.374498480830198</x:v>
      </x:c>
      <x:c r="I2945" s="12" t="n">
        <x:v>727.43506</x:v>
      </x:c>
      <x:c r="J2945" s="12" t="n">
        <x:v>1096.8640472479947</x:v>
      </x:c>
      <x:c r="K2945" s="12" t="n">
        <x:f>G2945-I2945+J2945</x:f>
        <x:v>53.525187247994836</x:v>
      </x:c>
      <x:c r="L2945" s="12" t="n">
        <x:v>2707.2699349299924</x:v>
      </x:c>
      <x:c r="M2945" s="12" t="n">
        <x:v>2707.2699349299924</x:v>
      </x:c>
      <x:c r="N2945" s="12" t="n">
        <x:v>0</x:v>
      </x:c>
      <x:c r="O2945" s="12" t="n">
        <x:v>0</x:v>
      </x:c>
      <x:c r="P2945" s="12" t="n">
        <x:v>315.9037999999998</x:v>
      </x:c>
      <x:c r="Q2945" s="12" t="n">
        <x:v>0</x:v>
      </x:c>
      <x:c r="R2945" s="12" t="n">
        <x:v>929.4748641824373</x:v>
      </x:c>
      <x:c r="S2945" s="12" t="n">
        <x:v>142.26748589552744</x:v>
      </x:c>
      <x:c r="T2945" s="12" t="n">
        <x:v>0</x:v>
      </x:c>
      <x:c r="U2945" s="12" t="n">
        <x:f>'逐时购电与费用'!H2945+'逐时购电与费用'!J2945+F2945-P2945+O2945-E2945-N2945/'月度汇总'!$F$6-Q2945</x:f>
        <x:v>0</x:v>
      </x:c>
      <x:c r="V2945" s="12" t="n">
        <x:f>M2945-L2945-N2945+O2945/'月度汇总'!$F$7</x:f>
        <x:v>0</x:v>
      </x:c>
    </x:row>
    <x:row r="2946" ht="20" customHeight="1">
      <x:c r="A2946" s="13" t="n">
        <x:f>'逐时购电与费用'!A2946</x:f>
        <x:v>45709.430555555555</x:v>
      </x:c>
      <x:c r="B2946" s="13" t="n">
        <x:v>45709</x:v>
      </x:c>
      <x:c r="C2946" s="12" t="n">
        <x:v>709.8446741874104</x:v>
      </x:c>
      <x:c r="D2946" s="12" t="n">
        <x:v>1042.1645598775165</x:v>
      </x:c>
      <x:c r="E2946" s="12" t="n">
        <x:v>664.1303499999999</x:v>
      </x:c>
      <x:c r="F2946" s="12" t="n">
        <x:v>1053.5761333333332</x:v>
      </x:c>
      <x:c r="G2946" s="12" t="n">
        <x:f>E2946-F2946</x:f>
        <x:v>-389.44578333333334</x:v>
      </x:c>
      <x:c r="H2946" s="12" t="n">
        <x:f>G2946-C2946+D2946</x:f>
        <x:v>-57.12589764322729</x:v>
      </x:c>
      <x:c r="I2946" s="12" t="n">
        <x:v>717.106</x:v>
      </x:c>
      <x:c r="J2946" s="12" t="n">
        <x:v>1104.2678770721252</x:v>
      </x:c>
      <x:c r="K2946" s="12" t="n">
        <x:f>G2946-I2946+J2946</x:f>
        <x:v>-2.2839062612081307</x:v>
      </x:c>
      <x:c r="L2946" s="12" t="n">
        <x:v>2707.2699349299924</x:v>
      </x:c>
      <x:c r="M2946" s="12" t="n">
        <x:v>1969.3473238299925</x:v>
      </x:c>
      <x:c r="N2946" s="12" t="n">
        <x:v>0</x:v>
      </x:c>
      <x:c r="O2946" s="12" t="n">
        <x:v>664.1303499899999</x:v>
      </x:c>
      <x:c r="P2946" s="12" t="n">
        <x:v>1053.5761333233331</x:v>
      </x:c>
      <x:c r="Q2946" s="12" t="n">
        <x:v>0</x:v>
      </x:c>
      <x:c r="R2946" s="12" t="n">
        <x:v>768.7969875043685</x:v>
      </x:c>
      <x:c r="S2946" s="12" t="n">
        <x:v>105.49358300065091</x:v>
      </x:c>
      <x:c r="T2946" s="12" t="n">
        <x:v>0</x:v>
      </x:c>
      <x:c r="U2946" s="12" t="n">
        <x:f>'逐时购电与费用'!H2946+'逐时购电与费用'!J2946+F2946-P2946+O2946-E2946-N2946/'月度汇总'!$F$6-Q2946</x:f>
        <x:v>1.1368683772161603e-13</x:v>
      </x:c>
      <x:c r="V2946" s="12" t="n">
        <x:f>M2946-L2946-N2946+O2946/'月度汇总'!$F$7</x:f>
        <x:v>1.1368683772161603e-13</x:v>
      </x:c>
    </x:row>
    <x:row r="2947" ht="20" customHeight="1">
      <x:c r="A2947" s="13" t="n">
        <x:f>'逐时购电与费用'!A2947</x:f>
        <x:v>45709.4375</x:v>
      </x:c>
      <x:c r="B2947" s="13" t="n">
        <x:v>45709</x:v>
      </x:c>
      <x:c r="C2947" s="12" t="n">
        <x:v>683.3463010153993</x:v>
      </x:c>
      <x:c r="D2947" s="12" t="n">
        <x:v>1049.3049519555536</x:v>
      </x:c>
      <x:c r="E2947" s="12" t="n">
        <x:v>638.3149999999999</x:v>
      </x:c>
      <x:c r="F2947" s="12" t="n">
        <x:v>1095.85</x:v>
      </x:c>
      <x:c r="G2947" s="12" t="n">
        <x:f>E2947-F2947</x:f>
        <x:v>-457.53499999999997</x:v>
      </x:c>
      <x:c r="H2947" s="12" t="n">
        <x:f>G2947-C2947+D2947</x:f>
        <x:v>-91.5763490598456</x:v>
      </x:c>
      <x:c r="I2947" s="12" t="n">
        <x:v>678.4880083333333</x:v>
      </x:c>
      <x:c r="J2947" s="12" t="n">
        <x:v>1110.7532943672552</x:v>
      </x:c>
      <x:c r="K2947" s="12" t="n">
        <x:f>G2947-I2947+J2947</x:f>
        <x:v>-25.269713966077916</x:v>
      </x:c>
      <x:c r="L2947" s="12" t="n">
        <x:v>1969.3473238299925</x:v>
      </x:c>
      <x:c r="M2947" s="12" t="n">
        <x:v>1969.3473238299925</x:v>
      </x:c>
      <x:c r="N2947" s="12" t="n">
        <x:v>0</x:v>
      </x:c>
      <x:c r="O2947" s="12" t="n">
        <x:v>0</x:v>
      </x:c>
      <x:c r="P2947" s="12" t="n">
        <x:v>457.53499999999997</x:v>
      </x:c>
      <x:c r="Q2947" s="12" t="n">
        <x:v>0</x:v>
      </x:c>
      <x:c r="R2947" s="12" t="n">
        <x:v>657.0508256333617</x:v>
      </x:c>
      <x:c r="S2947" s="12" t="n">
        <x:v>0</x:v>
      </x:c>
      <x:c r="T2947" s="12" t="n">
        <x:v>0</x:v>
      </x:c>
      <x:c r="U2947" s="12" t="n">
        <x:f>'逐时购电与费用'!H2947+'逐时购电与费用'!J2947+F2947-P2947+O2947-E2947-N2947/'月度汇总'!$F$6-Q2947</x:f>
        <x:v>0</x:v>
      </x:c>
      <x:c r="V2947" s="12" t="n">
        <x:f>M2947-L2947-N2947+O2947/'月度汇总'!$F$7</x:f>
        <x:v>0</x:v>
      </x:c>
    </x:row>
    <x:row r="2948" ht="20" customHeight="1">
      <x:c r="A2948" s="13" t="n">
        <x:f>'逐时购电与费用'!A2948</x:f>
        <x:v>45709.444444444445</x:v>
      </x:c>
      <x:c r="B2948" s="13" t="n">
        <x:v>45709</x:v>
      </x:c>
      <x:c r="C2948" s="12" t="n">
        <x:v>685.4307594405295</x:v>
      </x:c>
      <x:c r="D2948" s="12" t="n">
        <x:v>1054.9041505272755</x:v>
      </x:c>
      <x:c r="E2948" s="12" t="n">
        <x:v>680.71575</x:v>
      </x:c>
      <x:c r="F2948" s="12" t="n">
        <x:v>1116.0804166666667</x:v>
      </x:c>
      <x:c r="G2948" s="12" t="n">
        <x:f>E2948-F2948</x:f>
        <x:v>-435.3646666666667</x:v>
      </x:c>
      <x:c r="H2948" s="12" t="n">
        <x:f>G2948-C2948+D2948</x:f>
        <x:v>-65.89127557992083</x:v>
      </x:c>
      <x:c r="I2948" s="12" t="n">
        <x:v>676.0100383333332</x:v>
      </x:c>
      <x:c r="J2948" s="12" t="n">
        <x:v>1115.8388889479234</x:v>
      </x:c>
      <x:c r="K2948" s="12" t="n">
        <x:f>G2948-I2948+J2948</x:f>
        <x:v>4.464183947923402</x:v>
      </x:c>
      <x:c r="L2948" s="12" t="n">
        <x:v>1969.3473238299925</x:v>
      </x:c>
      <x:c r="M2948" s="12" t="n">
        <x:v>1969.3473238299925</x:v>
      </x:c>
      <x:c r="N2948" s="12" t="n">
        <x:v>0</x:v>
      </x:c>
      <x:c r="O2948" s="12" t="n">
        <x:v>0</x:v>
      </x:c>
      <x:c r="P2948" s="12" t="n">
        <x:v>435.3646666666667</x:v>
      </x:c>
      <x:c r="Q2948" s="12" t="n">
        <x:v>0</x:v>
      </x:c>
      <x:c r="R2948" s="12" t="n">
        <x:v>587.4698192193025</x:v>
      </x:c>
      <x:c r="S2948" s="12" t="n">
        <x:v>0</x:v>
      </x:c>
      <x:c r="T2948" s="12" t="n">
        <x:v>0</x:v>
      </x:c>
      <x:c r="U2948" s="12" t="n">
        <x:f>'逐时购电与费用'!H2948+'逐时购电与费用'!J2948+F2948-P2948+O2948-E2948-N2948/'月度汇总'!$F$6-Q2948</x:f>
        <x:v>0</x:v>
      </x:c>
      <x:c r="V2948" s="12" t="n">
        <x:f>M2948-L2948-N2948+O2948/'月度汇总'!$F$7</x:f>
        <x:v>0</x:v>
      </x:c>
    </x:row>
    <x:row r="2949" ht="20" customHeight="1">
      <x:c r="A2949" s="13" t="n">
        <x:f>'逐时购电与费用'!A2949</x:f>
        <x:v>45709.45138888889</x:v>
      </x:c>
      <x:c r="B2949" s="13" t="n">
        <x:v>45709</x:v>
      </x:c>
      <x:c r="C2949" s="12" t="n">
        <x:v>683.775799671969</x:v>
      </x:c>
      <x:c r="D2949" s="12" t="n">
        <x:v>1062.7842102883815</x:v>
      </x:c>
      <x:c r="E2949" s="12" t="n">
        <x:v>707.9030833333333</x:v>
      </x:c>
      <x:c r="F2949" s="12" t="n">
        <x:v>1127.317</x:v>
      </x:c>
      <x:c r="G2949" s="12" t="n">
        <x:f>E2949-F2949</x:f>
        <x:v>-419.41391666666675</x:v>
      </x:c>
      <x:c r="H2949" s="12" t="n">
        <x:f>G2949-C2949+D2949</x:f>
        <x:v>-40.40550605025419</x:v>
      </x:c>
      <x:c r="I2949" s="12" t="n">
        <x:v>674.3905266666666</x:v>
      </x:c>
      <x:c r="J2949" s="12" t="n">
        <x:v>1122.9961255958283</x:v>
      </x:c>
      <x:c r="K2949" s="12" t="n">
        <x:f>G2949-I2949+J2949</x:f>
        <x:v>29.19168226249485</x:v>
      </x:c>
      <x:c r="L2949" s="12" t="n">
        <x:v>1969.3473238299925</x:v>
      </x:c>
      <x:c r="M2949" s="12" t="n">
        <x:v>2346.8198488289927</x:v>
      </x:c>
      <x:c r="N2949" s="12" t="n">
        <x:v>377.4725249990001</x:v>
      </x:c>
      <x:c r="O2949" s="12" t="n">
        <x:v>0</x:v>
      </x:c>
      <x:c r="P2949" s="12" t="n">
        <x:v>0</x:v>
      </x:c>
      <x:c r="Q2949" s="12" t="n">
        <x:v>0</x:v>
      </x:c>
      <x:c r="R2949" s="12" t="n">
        <x:v>489.4202729695479</x:v>
      </x:c>
      <x:c r="S2949" s="12" t="n">
        <x:v>0</x:v>
      </x:c>
      <x:c r="T2949" s="12" t="n">
        <x:v>0</x:v>
      </x:c>
      <x:c r="U2949" s="12" t="n">
        <x:f>'逐时购电与费用'!H2949+'逐时购电与费用'!J2949+F2949-P2949+O2949-E2949-N2949/'月度汇总'!$F$6-Q2949</x:f>
        <x:v>1.1111183084722143e-9</x:v>
      </x:c>
      <x:c r="V2949" s="12" t="n">
        <x:f>M2949-L2949-N2949+O2949/'月度汇总'!$F$7</x:f>
        <x:v>5.684341886080802e-14</x:v>
      </x:c>
    </x:row>
    <x:row r="2950" ht="20" customHeight="1">
      <x:c r="A2950" s="13" t="n">
        <x:f>'逐时购电与费用'!A2950</x:f>
        <x:v>45709.45833333333</x:v>
      </x:c>
      <x:c r="B2950" s="13" t="n">
        <x:v>45709</x:v>
      </x:c>
      <x:c r="C2950" s="12" t="n">
        <x:v>672.2129293560283</x:v>
      </x:c>
      <x:c r="D2950" s="12" t="n">
        <x:v>1162.4001091570594</x:v>
      </x:c>
      <x:c r="E2950" s="12" t="n">
        <x:v>683.6999999999999</x:v>
      </x:c>
      <x:c r="F2950" s="12" t="n">
        <x:v>1151.25625</x:v>
      </x:c>
      <x:c r="G2950" s="12" t="n">
        <x:f>E2950-F2950</x:f>
        <x:v>-467.55625</x:v>
      </x:c>
      <x:c r="H2950" s="12" t="n">
        <x:f>G2950-C2950+D2950</x:f>
        <x:v>22.630929801031016</x:v>
      </x:c>
      <x:c r="I2950" s="12" t="n">
        <x:v>666.3534499999998</x:v>
      </x:c>
      <x:c r="J2950" s="12" t="n">
        <x:v>1177.852441689136</x:v>
      </x:c>
      <x:c r="K2950" s="12" t="n">
        <x:f>G2950-I2950+J2950</x:f>
        <x:v>43.942741689136255</x:v>
      </x:c>
      <x:c r="L2950" s="12" t="n">
        <x:v>2346.8198488289927</x:v>
      </x:c>
      <x:c r="M2950" s="12" t="n">
        <x:v>2767.6204738279926</x:v>
      </x:c>
      <x:c r="N2950" s="12" t="n">
        <x:v>420.800624999</x:v>
      </x:c>
      <x:c r="O2950" s="12" t="n">
        <x:v>0</x:v>
      </x:c>
      <x:c r="P2950" s="12" t="n">
        <x:v>0</x:v>
      </x:c>
      <x:c r="Q2950" s="12" t="n">
        <x:v>0</x:v>
      </x:c>
      <x:c r="R2950" s="12" t="n">
        <x:v>444.24177822436</x:v>
      </x:c>
      <x:c r="S2950" s="12" t="n">
        <x:v>0</x:v>
      </x:c>
      <x:c r="T2950" s="12" t="n">
        <x:v>0</x:v>
      </x:c>
      <x:c r="U2950" s="12" t="n">
        <x:f>'逐时购电与费用'!H2950+'逐时购电与费用'!J2950+F2950-P2950+O2950-E2950-N2950/'月度汇总'!$F$6-Q2950</x:f>
        <x:v>1.1111183084722143e-9</x:v>
      </x:c>
      <x:c r="V2950" s="12" t="n">
        <x:f>M2950-L2950-N2950+O2950/'月度汇总'!$F$7</x:f>
        <x:v>-1.1368683772161603e-13</x:v>
      </x:c>
    </x:row>
    <x:row r="2951" ht="20" customHeight="1">
      <x:c r="A2951" s="13" t="n">
        <x:f>'逐时购电与费用'!A2951</x:f>
        <x:v>45709.46527777778</x:v>
      </x:c>
      <x:c r="B2951" s="13" t="n">
        <x:v>45709</x:v>
      </x:c>
      <x:c r="C2951" s="12" t="n">
        <x:v>678.6932918883871</x:v>
      </x:c>
      <x:c r="D2951" s="12" t="n">
        <x:v>1170.716991287277</x:v>
      </x:c>
      <x:c r="E2951" s="12" t="n">
        <x:v>652.63285</x:v>
      </x:c>
      <x:c r="F2951" s="12" t="n">
        <x:v>1196.9115</x:v>
      </x:c>
      <x:c r="G2951" s="12" t="n">
        <x:f>E2951-F2951</x:f>
        <x:v>-544.27865</x:v>
      </x:c>
      <x:c r="H2951" s="12" t="n">
        <x:f>G2951-C2951+D2951</x:f>
        <x:v>-52.25495060110984</x:v>
      </x:c>
      <x:c r="I2951" s="12" t="n">
        <x:v>677.0118033333333</x:v>
      </x:c>
      <x:c r="J2951" s="12" t="n">
        <x:v>1185.4064318089195</x:v>
      </x:c>
      <x:c r="K2951" s="12" t="n">
        <x:f>G2951-I2951+J2951</x:f>
        <x:v>-35.88402152441381</x:v>
      </x:c>
      <x:c r="L2951" s="12" t="n">
        <x:v>2767.6204738279926</x:v>
      </x:c>
      <x:c r="M2951" s="12" t="n">
        <x:v>3000.03213159234</x:v>
      </x:c>
      <x:c r="N2951" s="12" t="n">
        <x:v>232.41165776434752</x:v>
      </x:c>
      <x:c r="O2951" s="12" t="n">
        <x:v>0</x:v>
      </x:c>
      <x:c r="P2951" s="12" t="n">
        <x:v>286.0434747062805</x:v>
      </x:c>
      <x:c r="Q2951" s="12" t="n">
        <x:v>0</x:v>
      </x:c>
      <x:c r="R2951" s="12" t="n">
        <x:v>422.0481417550655</x:v>
      </x:c>
      <x:c r="S2951" s="12" t="n">
        <x:v>10.76090590056856</x:v>
      </x:c>
      <x:c r="T2951" s="12" t="n">
        <x:v>0</x:v>
      </x:c>
      <x:c r="U2951" s="12" t="n">
        <x:f>'逐时购电与费用'!H2951+'逐时购电与费用'!J2951+F2951-P2951+O2951-E2951-N2951/'月度汇总'!$F$6-Q2951</x:f>
        <x:v>5.684341886080802e-14</x:v>
      </x:c>
      <x:c r="V2951" s="12" t="n">
        <x:f>M2951-L2951-N2951+O2951/'月度汇总'!$F$7</x:f>
        <x:v>1.1368683772161603e-13</x:v>
      </x:c>
    </x:row>
    <x:row r="2952" ht="20" customHeight="1">
      <x:c r="A2952" s="13" t="n">
        <x:f>'逐时购电与费用'!A2952</x:f>
        <x:v>45709.47222222222</x:v>
      </x:c>
      <x:c r="B2952" s="13" t="n">
        <x:v>45709</x:v>
      </x:c>
      <x:c r="C2952" s="12" t="n">
        <x:v>675.9796705602304</x:v>
      </x:c>
      <x:c r="D2952" s="12" t="n">
        <x:v>1176.270223310178</x:v>
      </x:c>
      <x:c r="E2952" s="12" t="n">
        <x:v>645.6067666666667</x:v>
      </x:c>
      <x:c r="F2952" s="12" t="n">
        <x:v>1228.2868666666666</x:v>
      </x:c>
      <x:c r="G2952" s="12" t="n">
        <x:f>E2952-F2952</x:f>
        <x:v>-582.6800999999999</x:v>
      </x:c>
      <x:c r="H2952" s="12" t="n">
        <x:f>G2952-C2952+D2952</x:f>
        <x:v>-82.38954725005237</x:v>
      </x:c>
      <x:c r="I2952" s="12" t="n">
        <x:v>674.3307958333332</x:v>
      </x:c>
      <x:c r="J2952" s="12" t="n">
        <x:v>1190.4502762661405</x:v>
      </x:c>
      <x:c r="K2952" s="12" t="n">
        <x:f>G2952-I2952+J2952</x:f>
        <x:v>-66.56061956719259</x:v>
      </x:c>
      <x:c r="L2952" s="12" t="n">
        <x:v>3000.03213159234</x:v>
      </x:c>
      <x:c r="M2952" s="12" t="n">
        <x:v>3464.5396639718665</x:v>
      </x:c>
      <x:c r="N2952" s="12" t="n">
        <x:v>464.5075323795265</x:v>
      </x:c>
      <x:c r="O2952" s="12" t="n">
        <x:v>0</x:v>
      </x:c>
      <x:c r="P2952" s="12" t="n">
        <x:v>66.56061957830377</x:v>
      </x:c>
      <x:c r="Q2952" s="12" t="n">
        <x:v>0</x:v>
      </x:c>
      <x:c r="R2952" s="12" t="n">
        <x:v>342.1116677893874</x:v>
      </x:c>
      <x:c r="S2952" s="12" t="n">
        <x:v>10.602913789255808</x:v>
      </x:c>
      <x:c r="T2952" s="12" t="n">
        <x:v>0</x:v>
      </x:c>
      <x:c r="U2952" s="12" t="n">
        <x:f>'逐时购电与费用'!H2952+'逐时购电与费用'!J2952+F2952-P2952+O2952-E2952-N2952/'月度汇总'!$F$6-Q2952</x:f>
        <x:v>2.2737367544323206e-13</x:v>
      </x:c>
      <x:c r="V2952" s="12" t="n">
        <x:f>M2952-L2952-N2952+O2952/'月度汇总'!$F$7</x:f>
        <x:v>-1.7053025658242404e-13</x:v>
      </x:c>
    </x:row>
    <x:row r="2953" ht="20" customHeight="1">
      <x:c r="A2953" s="13" t="n">
        <x:f>'逐时购电与费用'!A2953</x:f>
        <x:v>45709.47916666667</x:v>
      </x:c>
      <x:c r="B2953" s="13" t="n">
        <x:v>45709</x:v>
      </x:c>
      <x:c r="C2953" s="12" t="n">
        <x:v>667.3021460382827</x:v>
      </x:c>
      <x:c r="D2953" s="12" t="n">
        <x:v>1179.3897668580857</x:v>
      </x:c>
      <x:c r="E2953" s="12" t="n">
        <x:v>659.0699999999999</x:v>
      </x:c>
      <x:c r="F2953" s="12" t="n">
        <x:v>1228.2375</x:v>
      </x:c>
      <x:c r="G2953" s="12" t="n">
        <x:f>E2953-F2953</x:f>
        <x:v>-569.1675</x:v>
      </x:c>
      <x:c r="H2953" s="12" t="n">
        <x:f>G2953-C2953+D2953</x:f>
        <x:v>-57.07987918019694</x:v>
      </x:c>
      <x:c r="I2953" s="12" t="n">
        <x:v>665.6849916666666</x:v>
      </x:c>
      <x:c r="J2953" s="12" t="n">
        <x:v>1193.2836699309983</x:v>
      </x:c>
      <x:c r="K2953" s="12" t="n">
        <x:f>G2953-I2953+J2953</x:f>
        <x:v>-41.56882173566828</x:v>
      </x:c>
      <x:c r="L2953" s="12" t="n">
        <x:v>3464.5396639718665</x:v>
      </x:c>
      <x:c r="M2953" s="12" t="n">
        <x:v>3939.378474399765</x:v>
      </x:c>
      <x:c r="N2953" s="12" t="n">
        <x:v>474.8388104278984</x:v>
      </x:c>
      <x:c r="O2953" s="12" t="n">
        <x:v>0</x:v>
      </x:c>
      <x:c r="P2953" s="12" t="n">
        <x:v>41.56882174677958</x:v>
      </x:c>
      <x:c r="Q2953" s="12" t="n">
        <x:v>0</x:v>
      </x:c>
      <x:c r="R2953" s="12" t="n">
        <x:v>221.3973132187818</x:v>
      </x:c>
      <x:c r="S2953" s="12" t="n">
        <x:v>10.44047148610548</x:v>
      </x:c>
      <x:c r="T2953" s="12" t="n">
        <x:v>0</x:v>
      </x:c>
      <x:c r="U2953" s="12" t="n">
        <x:f>'逐时购电与费用'!H2953+'逐时购电与费用'!J2953+F2953-P2953+O2953-E2953-N2953/'月度汇总'!$F$6-Q2953</x:f>
        <x:v>0</x:v>
      </x:c>
      <x:c r="V2953" s="12" t="n">
        <x:f>M2953-L2953-N2953+O2953/'月度汇总'!$F$7</x:f>
        <x:v>-5.684341886080802e-14</x:v>
      </x:c>
    </x:row>
    <x:row r="2954" ht="20" customHeight="1">
      <x:c r="A2954" s="13" t="n">
        <x:f>'逐时购电与费用'!A2954</x:f>
        <x:v>45709.48611111111</x:v>
      </x:c>
      <x:c r="B2954" s="13" t="n">
        <x:v>45709</x:v>
      </x:c>
      <x:c r="C2954" s="12" t="n">
        <x:v>681.4905863453872</x:v>
      </x:c>
      <x:c r="D2954" s="12" t="n">
        <x:v>1181.4296988689914</x:v>
      </x:c>
      <x:c r="E2954" s="12" t="n">
        <x:v>666.1208833333333</x:v>
      </x:c>
      <x:c r="F2954" s="12" t="n">
        <x:v>1212.7889</x:v>
      </x:c>
      <x:c r="G2954" s="12" t="n">
        <x:f>E2954-F2954</x:f>
        <x:v>-546.6680166666667</x:v>
      </x:c>
      <x:c r="H2954" s="12" t="n">
        <x:f>G2954-C2954+D2954</x:f>
        <x:v>-46.72890414306244</x:v>
      </x:c>
      <x:c r="I2954" s="12" t="n">
        <x:v>679.9418999999999</x:v>
      </x:c>
      <x:c r="J2954" s="12" t="n">
        <x:v>1195.1364828017522</x:v>
      </x:c>
      <x:c r="K2954" s="12" t="n">
        <x:f>G2954-I2954+J2954</x:f>
        <x:v>-31.47343386491457</x:v>
      </x:c>
      <x:c r="L2954" s="12" t="n">
        <x:v>3939.378474399765</x:v>
      </x:c>
      <x:c r="M2954" s="12" t="n">
        <x:v>4403.053598911342</x:v>
      </x:c>
      <x:c r="N2954" s="12" t="n">
        <x:v>463.67512451157705</x:v>
      </x:c>
      <x:c r="O2954" s="12" t="n">
        <x:v>0</x:v>
      </x:c>
      <x:c r="P2954" s="12" t="n">
        <x:v>31.473433876025524</x:v>
      </x:c>
      <x:c r="Q2954" s="12" t="n">
        <x:v>0</x:v>
      </x:c>
      <x:c r="R2954" s="12" t="n">
        <x:v>116.37435074168872</x:v>
      </x:c>
      <x:c r="S2954" s="12" t="n">
        <x:v>10.740515847243842</x:v>
      </x:c>
      <x:c r="T2954" s="12" t="n">
        <x:v>0</x:v>
      </x:c>
      <x:c r="U2954" s="12" t="n">
        <x:f>'逐时购电与费用'!H2954+'逐时购电与费用'!J2954+F2954-P2954+O2954-E2954-N2954/'月度汇总'!$F$6-Q2954</x:f>
        <x:v>2.2737367544323206e-13</x:v>
      </x:c>
      <x:c r="V2954" s="12" t="n">
        <x:f>M2954-L2954-N2954+O2954/'月度汇总'!$F$7</x:f>
        <x:v>3.979039320256561e-13</x:v>
      </x:c>
    </x:row>
    <x:row r="2955" ht="20" customHeight="1">
      <x:c r="A2955" s="13" t="n">
        <x:f>'逐时购电与费用'!A2955</x:f>
        <x:v>45709.493055555555</x:v>
      </x:c>
      <x:c r="B2955" s="13" t="n">
        <x:v>45709</x:v>
      </x:c>
      <x:c r="C2955" s="12" t="n">
        <x:v>673.1494960082853</x:v>
      </x:c>
      <x:c r="D2955" s="12" t="n">
        <x:v>1185.988411643093</x:v>
      </x:c>
      <x:c r="E2955" s="12" t="n">
        <x:v>666.7955</x:v>
      </x:c>
      <x:c r="F2955" s="12" t="n">
        <x:v>1209.2102666666665</x:v>
      </x:c>
      <x:c r="G2955" s="12" t="n">
        <x:f>E2955-F2955</x:f>
        <x:v>-542.4147666666665</x:v>
      </x:c>
      <x:c r="H2955" s="12" t="n">
        <x:f>G2955-C2955+D2955</x:f>
        <x:v>-29.575851031858747</x:v>
      </x:c>
      <x:c r="I2955" s="12" t="n">
        <x:v>670.5232574999999</x:v>
      </x:c>
      <x:c r="J2955" s="12" t="n">
        <x:v>1199.2770333969538</x:v>
      </x:c>
      <x:c r="K2955" s="12" t="n">
        <x:f>G2955-I2955+J2955</x:f>
        <x:v>-13.660990769712498</x:v>
      </x:c>
      <x:c r="L2955" s="12" t="n">
        <x:v>4403.053598911342</x:v>
      </x:c>
      <x:c r="M2955" s="12" t="n">
        <x:v>4878.9319972086005</x:v>
      </x:c>
      <x:c r="N2955" s="12" t="n">
        <x:v>475.8783982972585</x:v>
      </x:c>
      <x:c r="O2955" s="12" t="n">
        <x:v>0</x:v>
      </x:c>
      <x:c r="P2955" s="12" t="n">
        <x:v>13.660990780823681</x:v>
      </x:c>
      <x:c r="Q2955" s="12" t="n">
        <x:v>0</x:v>
      </x:c>
      <x:c r="R2955" s="12" t="n">
        <x:v>43.063636827229914</x:v>
      </x:c>
      <x:c r="S2955" s="12" t="n">
        <x:v>0</x:v>
      </x:c>
      <x:c r="T2955" s="12" t="n">
        <x:v>0</x:v>
      </x:c>
      <x:c r="U2955" s="12" t="n">
        <x:f>'逐时购电与费用'!H2955+'逐时购电与费用'!J2955+F2955-P2955+O2955-E2955-N2955/'月度汇总'!$F$6-Q2955</x:f>
        <x:v>0</x:v>
      </x:c>
      <x:c r="V2955" s="12" t="n">
        <x:f>M2955-L2955-N2955+O2955/'月度汇总'!$F$7</x:f>
        <x:v>-3.410605131648481e-13</x:v>
      </x:c>
    </x:row>
    <x:row r="2956" ht="20" customHeight="1">
      <x:c r="A2956" s="13" t="n">
        <x:f>'逐时购电与费用'!A2956</x:f>
        <x:v>45709.5</x:v>
      </x:c>
      <x:c r="B2956" s="13" t="n">
        <x:v>45709</x:v>
      </x:c>
      <x:c r="C2956" s="12" t="n">
        <x:v>636.0977710392456</x:v>
      </x:c>
      <x:c r="D2956" s="12" t="n">
        <x:v>1257.219452259517</x:v>
      </x:c>
      <x:c r="E2956" s="12" t="n">
        <x:v>663.9583333333333</x:v>
      </x:c>
      <x:c r="F2956" s="12" t="n">
        <x:v>1222.84375</x:v>
      </x:c>
      <x:c r="G2956" s="12" t="n">
        <x:f>E2956-F2956</x:f>
        <x:v>-558.8854166666667</x:v>
      </x:c>
      <x:c r="H2956" s="12" t="n">
        <x:f>G2956-C2956+D2956</x:f>
        <x:v>62.23626455360477</x:v>
      </x:c>
      <x:c r="I2956" s="12" t="n">
        <x:v>632.6217833333333</x:v>
      </x:c>
      <x:c r="J2956" s="12" t="n">
        <x:v>1201.3058503778473</x:v>
      </x:c>
      <x:c r="K2956" s="12" t="n">
        <x:f>G2956-I2956+J2956</x:f>
        <x:v>9.798650377847252</x:v>
      </x:c>
      <x:c r="L2956" s="12" t="n">
        <x:v>4878.9319972086005</x:v>
      </x:c>
      <x:c r="M2956" s="12" t="n">
        <x:v>5381.928872207601</x:v>
      </x:c>
      <x:c r="N2956" s="12" t="n">
        <x:v>502.99687499900006</x:v>
      </x:c>
      <x:c r="O2956" s="12" t="n">
        <x:v>0</x:v>
      </x:c>
      <x:c r="P2956" s="12" t="n">
        <x:v>0</x:v>
      </x:c>
      <x:c r="Q2956" s="12" t="n">
        <x:v>0</x:v>
      </x:c>
      <x:c r="R2956" s="12" t="n">
        <x:v>374.52319154876494</x:v>
      </x:c>
      <x:c r="S2956" s="12" t="n">
        <x:v>0</x:v>
      </x:c>
      <x:c r="T2956" s="12" t="n">
        <x:v>0</x:v>
      </x:c>
      <x:c r="U2956" s="12" t="n">
        <x:f>'逐时购电与费用'!H2956+'逐时购电与费用'!J2956+F2956-P2956+O2956-E2956-N2956/'月度汇总'!$F$6-Q2956</x:f>
        <x:v>1.111175151891075e-9</x:v>
      </x:c>
      <x:c r="V2956" s="12" t="n">
        <x:f>M2956-L2956-N2956+O2956/'月度汇总'!$F$7</x:f>
        <x:v>2.2737367544323206e-13</x:v>
      </x:c>
    </x:row>
    <x:row r="2957" ht="20" customHeight="1">
      <x:c r="A2957" s="13" t="n">
        <x:f>'逐时购电与费用'!A2957</x:f>
        <x:v>45709.506944444445</x:v>
      </x:c>
      <x:c r="B2957" s="13" t="n">
        <x:v>45709</x:v>
      </x:c>
      <x:c r="C2957" s="12" t="n">
        <x:v>619.5097180848634</x:v>
      </x:c>
      <x:c r="D2957" s="12" t="n">
        <x:v>1257.2028656032585</x:v>
      </x:c>
      <x:c r="E2957" s="12" t="n">
        <x:v>654.6389833333333</x:v>
      </x:c>
      <x:c r="F2957" s="12" t="n">
        <x:v>1238.1313</x:v>
      </x:c>
      <x:c r="G2957" s="12" t="n">
        <x:f>E2957-F2957</x:f>
        <x:v>-583.4923166666667</x:v>
      </x:c>
      <x:c r="H2957" s="12" t="n">
        <x:f>G2957-C2957+D2957</x:f>
        <x:v>54.20083085172837</x:v>
      </x:c>
      <x:c r="I2957" s="12" t="n">
        <x:v>616.9410483333332</x:v>
      </x:c>
      <x:c r="J2957" s="12" t="n">
        <x:v>1201.2881859799168</x:v>
      </x:c>
      <x:c r="K2957" s="12" t="n">
        <x:f>G2957-I2957+J2957</x:f>
        <x:v>0.8548209799168944</x:v>
      </x:c>
      <x:c r="L2957" s="12" t="n">
        <x:v>5381.928872207601</x:v>
      </x:c>
      <x:c r="M2957" s="12" t="n">
        <x:v>5907.071957206601</x:v>
      </x:c>
      <x:c r="N2957" s="12" t="n">
        <x:v>525.143084999</x:v>
      </x:c>
      <x:c r="O2957" s="12" t="n">
        <x:v>0</x:v>
      </x:c>
      <x:c r="P2957" s="12" t="n">
        <x:v>0</x:v>
      </x:c>
      <x:c r="Q2957" s="12" t="n">
        <x:v>0</x:v>
      </x:c>
      <x:c r="R2957" s="12" t="n">
        <x:v>310.6830799358024</x:v>
      </x:c>
      <x:c r="S2957" s="12" t="n">
        <x:v>10.758271696136944</x:v>
      </x:c>
      <x:c r="T2957" s="12" t="n">
        <x:v>0</x:v>
      </x:c>
      <x:c r="U2957" s="12" t="n">
        <x:f>'逐时购电与费用'!H2957+'逐时购电与费用'!J2957+F2957-P2957+O2957-E2957-N2957/'月度汇总'!$F$6-Q2957</x:f>
        <x:v>1.111175151891075e-9</x:v>
      </x:c>
      <x:c r="V2957" s="12" t="n">
        <x:f>M2957-L2957-N2957+O2957/'月度汇总'!$F$7</x:f>
        <x:v>1.1368683772161603e-13</x:v>
      </x:c>
    </x:row>
    <x:row r="2958" ht="20" customHeight="1">
      <x:c r="A2958" s="13" t="n">
        <x:f>'逐时购电与费用'!A2958</x:f>
        <x:v>45709.51388888889</x:v>
      </x:c>
      <x:c r="B2958" s="13" t="n">
        <x:v>45709</x:v>
      </x:c>
      <x:c r="C2958" s="12" t="n">
        <x:v>657.4962969086835</x:v>
      </x:c>
      <x:c r="D2958" s="12" t="n">
        <x:v>1255.0825116833626</x:v>
      </x:c>
      <x:c r="E2958" s="12" t="n">
        <x:v>630.7753166666666</x:v>
      </x:c>
      <x:c r="F2958" s="12" t="n">
        <x:v>1252.6190499999998</x:v>
      </x:c>
      <x:c r="G2958" s="12" t="n">
        <x:f>E2958-F2958</x:f>
        <x:v>-621.8437333333331</x:v>
      </x:c>
      <x:c r="H2958" s="12" t="n">
        <x:f>G2958-C2958+D2958</x:f>
        <x:v>-24.257518558654056</x:v>
      </x:c>
      <x:c r="I2958" s="12" t="n">
        <x:v>654.9552341666666</x:v>
      </x:c>
      <x:c r="J2958" s="12" t="n">
        <x:v>1199.0300590367747</x:v>
      </x:c>
      <x:c r="K2958" s="12" t="n">
        <x:f>G2958-I2958+J2958</x:f>
        <x:v>-77.76890846322522</x:v>
      </x:c>
      <x:c r="L2958" s="12" t="n">
        <x:v>5907.071957206601</x:v>
      </x:c>
      <x:c r="M2958" s="12" t="n">
        <x:v>6150.283943545958</x:v>
      </x:c>
      <x:c r="N2958" s="12" t="n">
        <x:v>243.21198633935717</x:v>
      </x:c>
      <x:c r="O2958" s="12" t="n">
        <x:v>0</x:v>
      </x:c>
      <x:c r="P2958" s="12" t="n">
        <x:v>351.6081929562696</x:v>
      </x:c>
      <x:c r="Q2958" s="12" t="n">
        <x:v>0</x:v>
      </x:c>
      <x:c r="R2958" s="12" t="n">
        <x:v>232.57778263792767</x:v>
      </x:c>
      <x:c r="S2958" s="12" t="n">
        <x:v>10.175806621461334</x:v>
      </x:c>
      <x:c r="T2958" s="12" t="n">
        <x:v>0</x:v>
      </x:c>
      <x:c r="U2958" s="12" t="n">
        <x:f>'逐时购电与费用'!H2958+'逐时购电与费用'!J2958+F2958-P2958+O2958-E2958-N2958/'月度汇总'!$F$6-Q2958</x:f>
        <x:v>5.684341886080802e-14</x:v>
      </x:c>
      <x:c r="V2958" s="12" t="n">
        <x:f>M2958-L2958-N2958+O2958/'月度汇总'!$F$7</x:f>
        <x:v>1.1368683772161603e-13</x:v>
      </x:c>
    </x:row>
    <x:row r="2959" ht="20" customHeight="1">
      <x:c r="A2959" s="13" t="n">
        <x:f>'逐时购电与费用'!A2959</x:f>
        <x:v>45709.52083333333</x:v>
      </x:c>
      <x:c r="B2959" s="13" t="n">
        <x:v>45709</x:v>
      </x:c>
      <x:c r="C2959" s="12" t="n">
        <x:v>701.6597620409642</x:v>
      </x:c>
      <x:c r="D2959" s="12" t="n">
        <x:v>1253.7786173768754</x:v>
      </x:c>
      <x:c r="E2959" s="12" t="n">
        <x:v>612.6366666666667</x:v>
      </x:c>
      <x:c r="F2959" s="12" t="n">
        <x:v>1246.38125</x:v>
      </x:c>
      <x:c r="G2959" s="12" t="n">
        <x:f>E2959-F2959</x:f>
        <x:v>-633.7445833333333</x:v>
      </x:c>
      <x:c r="H2959" s="12" t="n">
        <x:f>G2959-C2959+D2959</x:f>
        <x:v>-81.62572799742202</x:v>
      </x:c>
      <x:c r="I2959" s="12" t="n">
        <x:v>698.2666166666666</x:v>
      </x:c>
      <x:c r="J2959" s="12" t="n">
        <x:v>1197.6414423361095</x:v>
      </x:c>
      <x:c r="K2959" s="12" t="n">
        <x:f>G2959-I2959+J2959</x:f>
        <x:v>-134.36975766389037</x:v>
      </x:c>
      <x:c r="L2959" s="12" t="n">
        <x:v>6150.283943545958</x:v>
      </x:c>
      <x:c r="M2959" s="12" t="n">
        <x:v>6150.283943545958</x:v>
      </x:c>
      <x:c r="N2959" s="12" t="n">
        <x:v>0</x:v>
      </x:c>
      <x:c r="O2959" s="12" t="n">
        <x:v>0</x:v>
      </x:c>
      <x:c r="P2959" s="12" t="n">
        <x:v>633.7445833333333</x:v>
      </x:c>
      <x:c r="Q2959" s="12" t="n">
        <x:v>0</x:v>
      </x:c>
      <x:c r="R2959" s="12" t="n">
        <x:v>179.88428076479192</x:v>
      </x:c>
      <x:c r="S2959" s="12" t="n">
        <x:v>0</x:v>
      </x:c>
      <x:c r="T2959" s="12" t="n">
        <x:v>0</x:v>
      </x:c>
      <x:c r="U2959" s="12" t="n">
        <x:f>'逐时购电与费用'!H2959+'逐时购电与费用'!J2959+F2959-P2959+O2959-E2959-N2959/'月度汇总'!$F$6-Q2959</x:f>
        <x:v>0</x:v>
      </x:c>
      <x:c r="V2959" s="12" t="n">
        <x:f>M2959-L2959-N2959+O2959/'月度汇总'!$F$7</x:f>
        <x:v>0</x:v>
      </x:c>
    </x:row>
    <x:row r="2960" ht="20" customHeight="1">
      <x:c r="A2960" s="13" t="n">
        <x:f>'逐时购电与费用'!A2960</x:f>
        <x:v>45709.52777777778</x:v>
      </x:c>
      <x:c r="B2960" s="13" t="n">
        <x:v>45709</x:v>
      </x:c>
      <x:c r="C2960" s="12" t="n">
        <x:v>667.2065735955736</x:v>
      </x:c>
      <x:c r="D2960" s="12" t="n">
        <x:v>1253.094539947827</x:v>
      </x:c>
      <x:c r="E2960" s="12" t="n">
        <x:v>628.8387333333333</x:v>
      </x:c>
      <x:c r="F2960" s="12" t="n">
        <x:v>1202.5680499999999</x:v>
      </x:c>
      <x:c r="G2960" s="12" t="n">
        <x:f>E2960-F2960</x:f>
        <x:v>-573.7293166666666</x:v>
      </x:c>
      <x:c r="H2960" s="12" t="n">
        <x:f>G2960-C2960+D2960</x:f>
        <x:v>12.158649685586624</x:v>
      </x:c>
      <x:c r="I2960" s="12" t="n">
        <x:v>660.8026433333333</x:v>
      </x:c>
      <x:c r="J2960" s="12" t="n">
        <x:v>1196.9129159994282</x:v>
      </x:c>
      <x:c r="K2960" s="12" t="n">
        <x:f>G2960-I2960+J2960</x:f>
        <x:v>-37.61904400057165</x:v>
      </x:c>
      <x:c r="L2960" s="12" t="n">
        <x:v>6150.283943545958</x:v>
      </x:c>
      <x:c r="M2960" s="12" t="n">
        <x:v>6560.562117914418</x:v>
      </x:c>
      <x:c r="N2960" s="12" t="n">
        <x:v>410.2781743684599</x:v>
      </x:c>
      <x:c r="O2960" s="12" t="n">
        <x:v>0</x:v>
      </x:c>
      <x:c r="P2960" s="12" t="n">
        <x:v>117.86467847948893</x:v>
      </x:c>
      <x:c r="Q2960" s="12" t="n">
        <x:v>0</x:v>
      </x:c>
      <x:c r="R2960" s="12" t="n">
        <x:v>132.31818057579255</x:v>
      </x:c>
      <x:c r="S2960" s="12" t="n">
        <x:v>0</x:v>
      </x:c>
      <x:c r="T2960" s="12" t="n">
        <x:v>0</x:v>
      </x:c>
      <x:c r="U2960" s="12" t="n">
        <x:f>'逐时购电与费用'!H2960+'逐时购电与费用'!J2960+F2960-P2960+O2960-E2960-N2960/'月度汇总'!$F$6-Q2960</x:f>
        <x:v>5.684341886080802e-14</x:v>
      </x:c>
      <x:c r="V2960" s="12" t="n">
        <x:f>M2960-L2960-N2960+O2960/'月度汇总'!$F$7</x:f>
        <x:v>1.1368683772161603e-13</x:v>
      </x:c>
    </x:row>
    <x:row r="2961" ht="20" customHeight="1">
      <x:c r="A2961" s="13" t="n">
        <x:f>'逐时购电与费用'!A2961</x:f>
        <x:v>45709.53472222222</x:v>
      </x:c>
      <x:c r="B2961" s="13" t="n">
        <x:v>45709</x:v>
      </x:c>
      <x:c r="C2961" s="12" t="n">
        <x:v>632.6815014206662</x:v>
      </x:c>
      <x:c r="D2961" s="12" t="n">
        <x:v>1250.219962402876</x:v>
      </x:c>
      <x:c r="E2961" s="12" t="n">
        <x:v>626.1217333333333</x:v>
      </x:c>
      <x:c r="F2961" s="12" t="n">
        <x:v>1195.9152666666666</x:v>
      </x:c>
      <x:c r="G2961" s="12" t="n">
        <x:f>E2961-F2961</x:f>
        <x:v>-569.7935333333334</x:v>
      </x:c>
      <x:c r="H2961" s="12" t="n">
        <x:f>G2961-C2961+D2961</x:f>
        <x:v>47.744927648876455</x:v>
      </x:c>
      <x:c r="I2961" s="12" t="n">
        <x:v>626.3029708333333</x:v>
      </x:c>
      <x:c r="J2961" s="12" t="n">
        <x:v>1193.8515586743624</x:v>
      </x:c>
      <x:c r="K2961" s="12" t="n">
        <x:f>G2961-I2961+J2961</x:f>
        <x:v>-2.244945492304396</x:v>
      </x:c>
      <x:c r="L2961" s="12" t="n">
        <x:v>6560.562117914418</x:v>
      </x:c>
      <x:c r="M2961" s="12" t="n">
        <x:v>7071.3558469613445</x:v>
      </x:c>
      <x:c r="N2961" s="12" t="n">
        <x:v>510.79372904692616</x:v>
      </x:c>
      <x:c r="O2961" s="12" t="n">
        <x:v>0</x:v>
      </x:c>
      <x:c r="P2961" s="12" t="n">
        <x:v>2.2449455034153516</x:v>
      </x:c>
      <x:c r="Q2961" s="12" t="n">
        <x:v>0</x:v>
      </x:c>
      <x:c r="R2961" s="12" t="n">
        <x:v>65.43182658616107</x:v>
      </x:c>
      <x:c r="S2961" s="12" t="n">
        <x:v>0</x:v>
      </x:c>
      <x:c r="T2961" s="12" t="n">
        <x:v>0</x:v>
      </x:c>
      <x:c r="U2961" s="12" t="n">
        <x:f>'逐时购电与费用'!H2961+'逐时购电与费用'!J2961+F2961-P2961+O2961-E2961-N2961/'月度汇总'!$F$6-Q2961</x:f>
        <x:v>0</x:v>
      </x:c>
      <x:c r="V2961" s="12" t="n">
        <x:f>M2961-L2961-N2961+O2961/'月度汇总'!$F$7</x:f>
        <x:v>1.1368683772161603e-13</x:v>
      </x:c>
    </x:row>
    <x:row r="2962" ht="20" customHeight="1">
      <x:c r="A2962" s="13" t="n">
        <x:f>'逐时购电与费用'!A2962</x:f>
        <x:v>45709.54166666667</x:v>
      </x:c>
      <x:c r="B2962" s="13" t="n">
        <x:v>45709</x:v>
      </x:c>
      <x:c r="C2962" s="12" t="n">
        <x:v>638.9430434164673</x:v>
      </x:c>
      <x:c r="D2962" s="12" t="n">
        <x:v>1155.8794888554658</x:v>
      </x:c>
      <x:c r="E2962" s="12" t="n">
        <x:v>598.005</x:v>
      </x:c>
      <x:c r="F2962" s="12" t="n">
        <x:v>1215.4812499999998</x:v>
      </x:c>
      <x:c r="G2962" s="12" t="n">
        <x:f>E2962-F2962</x:f>
        <x:v>-617.4762499999998</x:v>
      </x:c>
      <x:c r="H2962" s="12" t="n">
        <x:f>G2962-C2962+D2962</x:f>
        <x:v>-100.53980456100135</x:v>
      </x:c>
      <x:c r="I2962" s="12" t="n">
        <x:v>633.7858833333332</x:v>
      </x:c>
      <x:c r="J2962" s="12" t="n">
        <x:v>1088.7818430802904</x:v>
      </x:c>
      <x:c r="K2962" s="12" t="n">
        <x:f>G2962-I2962+J2962</x:f>
        <x:v>-162.48029025304277</x:v>
      </x:c>
      <x:c r="L2962" s="12" t="n">
        <x:v>7071.3558469613445</x:v>
      </x:c>
      <x:c r="M2962" s="12" t="n">
        <x:v>7480.852210723606</x:v>
      </x:c>
      <x:c r="N2962" s="12" t="n">
        <x:v>409.4963637622614</x:v>
      </x:c>
      <x:c r="O2962" s="12" t="n">
        <x:v>0</x:v>
      </x:c>
      <x:c r="P2962" s="12" t="n">
        <x:v>162.48029026415378</x:v>
      </x:c>
      <x:c r="Q2962" s="12" t="n">
        <x:v>0</x:v>
      </x:c>
      <x:c r="R2962" s="12" t="n">
        <x:v>22.609908182580867</x:v>
      </x:c>
      <x:c r="S2962" s="12" t="n">
        <x:v>0</x:v>
      </x:c>
      <x:c r="T2962" s="12" t="n">
        <x:v>0</x:v>
      </x:c>
      <x:c r="U2962" s="12" t="n">
        <x:f>'逐时购电与费用'!H2962+'逐时购电与费用'!J2962+F2962-P2962+O2962-E2962-N2962/'月度汇总'!$F$6-Q2962</x:f>
        <x:v>0</x:v>
      </x:c>
      <x:c r="V2962" s="12" t="n">
        <x:f>M2962-L2962-N2962+O2962/'月度汇总'!$F$7</x:f>
        <x:v>-5.684341886080802e-14</x:v>
      </x:c>
    </x:row>
    <x:row r="2963" ht="20" customHeight="1">
      <x:c r="A2963" s="13" t="n">
        <x:f>'逐时购电与费用'!A2963</x:f>
        <x:v>45709.54861111111</x:v>
      </x:c>
      <x:c r="B2963" s="13" t="n">
        <x:v>45709</x:v>
      </x:c>
      <x:c r="C2963" s="12" t="n">
        <x:v>648.6858980201481</x:v>
      </x:c>
      <x:c r="D2963" s="12" t="n">
        <x:v>1151.886102858079</x:v>
      </x:c>
      <x:c r="E2963" s="12" t="n">
        <x:v>595.7937499999999</x:v>
      </x:c>
      <x:c r="F2963" s="12" t="n">
        <x:v>1179.0228</x:v>
      </x:c>
      <x:c r="G2963" s="12" t="n">
        <x:f>E2963-F2963</x:f>
        <x:v>-583.22905</x:v>
      </x:c>
      <x:c r="H2963" s="12" t="n">
        <x:f>G2963-C2963+D2963</x:f>
        <x:v>-80.02884516206905</x:v>
      </x:c>
      <x:c r="I2963" s="12" t="n">
        <x:v>638.4954566666667</x:v>
      </x:c>
      <x:c r="J2963" s="12" t="n">
        <x:v>1084.5289811262314</x:v>
      </x:c>
      <x:c r="K2963" s="12" t="n">
        <x:f>G2963-I2963+J2963</x:f>
        <x:v>-137.19552554043526</x:v>
      </x:c>
      <x:c r="L2963" s="12" t="n">
        <x:v>7480.852210723606</x:v>
      </x:c>
      <x:c r="M2963" s="12" t="n">
        <x:v>7882.282382727214</x:v>
      </x:c>
      <x:c r="N2963" s="12" t="n">
        <x:v>401.4301720036083</x:v>
      </x:c>
      <x:c r="O2963" s="12" t="n">
        <x:v>0</x:v>
      </x:c>
      <x:c r="P2963" s="12" t="n">
        <x:v>137.19552555154638</x:v>
      </x:c>
      <x:c r="Q2963" s="12" t="n">
        <x:v>0</x:v>
      </x:c>
      <x:c r="R2963" s="12" t="n">
        <x:v>68.69636145821215</x:v>
      </x:c>
      <x:c r="S2963" s="12" t="n">
        <x:v>0</x:v>
      </x:c>
      <x:c r="T2963" s="12" t="n">
        <x:v>0</x:v>
      </x:c>
      <x:c r="U2963" s="12" t="n">
        <x:f>'逐时购电与费用'!H2963+'逐时购电与费用'!J2963+F2963-P2963+O2963-E2963-N2963/'月度汇总'!$F$6-Q2963</x:f>
        <x:v>5.684341886080802e-14</x:v>
      </x:c>
      <x:c r="V2963" s="12" t="n">
        <x:f>M2963-L2963-N2963+O2963/'月度汇总'!$F$7</x:f>
        <x:v>0</x:v>
      </x:c>
    </x:row>
    <x:row r="2964" ht="20" customHeight="1">
      <x:c r="A2964" s="13" t="n">
        <x:f>'逐时购电与费用'!A2964</x:f>
        <x:v>45709.555555555555</x:v>
      </x:c>
      <x:c r="B2964" s="13" t="n">
        <x:v>45709</x:v>
      </x:c>
      <x:c r="C2964" s="12" t="n">
        <x:v>631.6753658577828</x:v>
      </x:c>
      <x:c r="D2964" s="12" t="n">
        <x:v>1145.4957666518317</x:v>
      </x:c>
      <x:c r="E2964" s="12" t="n">
        <x:v>630.0293166666667</x:v>
      </x:c>
      <x:c r="F2964" s="12" t="n">
        <x:v>1150.4152</x:v>
      </x:c>
      <x:c r="G2964" s="12" t="n">
        <x:f>E2964-F2964</x:f>
        <x:v>-520.3858833333333</x:v>
      </x:c>
      <x:c r="H2964" s="12" t="n">
        <x:f>G2964-C2964+D2964</x:f>
        <x:v>-6.565482539284403</x:v>
      </x:c>
      <x:c r="I2964" s="12" t="n">
        <x:v>616.6212933333333</x:v>
      </x:c>
      <x:c r="J2964" s="12" t="n">
        <x:v>1077.723423701284</x:v>
      </x:c>
      <x:c r="K2964" s="12" t="n">
        <x:f>G2964-I2964+J2964</x:f>
        <x:v>-59.28375296538252</x:v>
      </x:c>
      <x:c r="L2964" s="12" t="n">
        <x:v>7882.282382727214</x:v>
      </x:c>
      <x:c r="M2964" s="12" t="n">
        <x:v>8297.27430004837</x:v>
      </x:c>
      <x:c r="N2964" s="12" t="n">
        <x:v>414.99191732115565</x:v>
      </x:c>
      <x:c r="O2964" s="12" t="n">
        <x:v>0</x:v>
      </x:c>
      <x:c r="P2964" s="12" t="n">
        <x:v>59.283752976493645</x:v>
      </x:c>
      <x:c r="Q2964" s="12" t="n">
        <x:v>0</x:v>
      </x:c>
      <x:c r="R2964" s="12" t="n">
        <x:v>78.57542117024272</x:v>
      </x:c>
      <x:c r="S2964" s="12" t="n">
        <x:v>0</x:v>
      </x:c>
      <x:c r="T2964" s="12" t="n">
        <x:v>0</x:v>
      </x:c>
      <x:c r="U2964" s="12" t="n">
        <x:f>'逐时购电与费用'!H2964+'逐时购电与费用'!J2964+F2964-P2964+O2964-E2964-N2964/'月度汇总'!$F$6-Q2964</x:f>
        <x:v>5.684341886080802e-14</x:v>
      </x:c>
      <x:c r="V2964" s="12" t="n">
        <x:f>M2964-L2964-N2964+O2964/'月度汇总'!$F$7</x:f>
        <x:v>-5.684341886080802e-14</x:v>
      </x:c>
    </x:row>
    <x:row r="2965" ht="20" customHeight="1">
      <x:c r="A2965" s="13" t="n">
        <x:f>'逐时购电与费用'!A2965</x:f>
        <x:v>45709.5625</x:v>
      </x:c>
      <x:c r="B2965" s="13" t="n">
        <x:v>45709</x:v>
      </x:c>
      <x:c r="C2965" s="12" t="n">
        <x:v>610.5852522300415</x:v>
      </x:c>
      <x:c r="D2965" s="12" t="n">
        <x:v>1136.5604630462808</x:v>
      </x:c>
      <x:c r="E2965" s="12" t="n">
        <x:v>663.5516666666666</x:v>
      </x:c>
      <x:c r="F2965" s="12" t="n">
        <x:v>1142.6625</x:v>
      </x:c>
      <x:c r="G2965" s="12" t="n">
        <x:f>E2965-F2965</x:f>
        <x:v>-479.1108333333333</x:v>
      </x:c>
      <x:c r="H2965" s="12" t="n">
        <x:f>G2965-C2965+D2965</x:f>
        <x:v>46.86437748290609</x:v>
      </x:c>
      <x:c r="I2965" s="12" t="n">
        <x:v>600.4409083333334</x:v>
      </x:c>
      <x:c r="J2965" s="12" t="n">
        <x:v>1068.2075359867272</x:v>
      </x:c>
      <x:c r="K2965" s="12" t="n">
        <x:f>G2965-I2965+J2965</x:f>
        <x:v>-11.344205679939478</x:v>
      </x:c>
      <x:c r="L2965" s="12" t="n">
        <x:v>8297.27430004837</x:v>
      </x:c>
      <x:c r="M2965" s="12" t="n">
        <x:v>8628.399192316827</x:v>
      </x:c>
      <x:c r="N2965" s="12" t="n">
        <x:v>331.124892268458</x:v>
      </x:c>
      <x:c r="O2965" s="12" t="n">
        <x:v>0</x:v>
      </x:c>
      <x:c r="P2965" s="12" t="n">
        <x:v>111.19428636837995</x:v>
      </x:c>
      <x:c r="Q2965" s="12" t="n">
        <x:v>0</x:v>
      </x:c>
      <x:c r="R2965" s="12" t="n">
        <x:v>83.22544898716865</x:v>
      </x:c>
      <x:c r="S2965" s="12" t="n">
        <x:v>0</x:v>
      </x:c>
      <x:c r="T2965" s="12" t="n">
        <x:v>0</x:v>
      </x:c>
      <x:c r="U2965" s="12" t="n">
        <x:f>'逐时购电与费用'!H2965+'逐时购电与费用'!J2965+F2965-P2965+O2965-E2965-N2965/'月度汇总'!$F$6-Q2965</x:f>
        <x:v>1.7053025658242404e-13</x:v>
      </x:c>
      <x:c r="V2965" s="12" t="n">
        <x:f>M2965-L2965-N2965+O2965/'月度汇总'!$F$7</x:f>
        <x:v>-7.958078640513122e-13</x:v>
      </x:c>
    </x:row>
    <x:row r="2966" ht="20" customHeight="1">
      <x:c r="A2966" s="13" t="n">
        <x:f>'逐时购电与费用'!A2966</x:f>
        <x:v>45709.569444444445</x:v>
      </x:c>
      <x:c r="B2966" s="13" t="n">
        <x:v>45709</x:v>
      </x:c>
      <x:c r="C2966" s="12" t="n">
        <x:v>630.4772312649415</x:v>
      </x:c>
      <x:c r="D2966" s="12" t="n">
        <x:v>1128.298389990945</x:v>
      </x:c>
      <x:c r="E2966" s="12" t="n">
        <x:v>646.7285833333333</x:v>
      </x:c>
      <x:c r="F2966" s="12" t="n">
        <x:v>1101.8208833333333</x:v>
      </x:c>
      <x:c r="G2966" s="12" t="n">
        <x:f>E2966-F2966</x:f>
        <x:v>-455.0923</x:v>
      </x:c>
      <x:c r="H2966" s="12" t="n">
        <x:f>G2966-C2966+D2966</x:f>
        <x:v>42.72885872600364</x:v>
      </x:c>
      <x:c r="I2966" s="12" t="n">
        <x:v>625.4123016666666</x:v>
      </x:c>
      <x:c r="J2966" s="12" t="n">
        <x:v>1059.4086229385798</x:v>
      </x:c>
      <x:c r="K2966" s="12" t="n">
        <x:f>G2966-I2966+J2966</x:f>
        <x:v>-21.09597872808672</x:v>
      </x:c>
      <x:c r="L2966" s="12" t="n">
        <x:v>8628.399192316827</x:v>
      </x:c>
      <x:c r="M2966" s="12" t="n">
        <x:v>9018.995881451548</x:v>
      </x:c>
      <x:c r="N2966" s="12" t="n">
        <x:v>390.5966891347218</x:v>
      </x:c>
      <x:c r="O2966" s="12" t="n">
        <x:v>0</x:v>
      </x:c>
      <x:c r="P2966" s="12" t="n">
        <x:v>21.09597873919796</x:v>
      </x:c>
      <x:c r="Q2966" s="12" t="n">
        <x:v>0</x:v>
      </x:c>
      <x:c r="R2966" s="12" t="n">
        <x:v>77.47355857391511</x:v>
      </x:c>
      <x:c r="S2966" s="12" t="n">
        <x:v>51.05798140045886</x:v>
      </x:c>
      <x:c r="T2966" s="12" t="n">
        <x:v>0</x:v>
      </x:c>
      <x:c r="U2966" s="12" t="n">
        <x:f>'逐时购电与费用'!H2966+'逐时购电与费用'!J2966+F2966-P2966+O2966-E2966-N2966/'月度汇总'!$F$6-Q2966</x:f>
        <x:v>0</x:v>
      </x:c>
      <x:c r="V2966" s="12" t="n">
        <x:f>M2966-L2966-N2966+O2966/'月度汇总'!$F$7</x:f>
        <x:v>-2.2737367544323206e-13</x:v>
      </x:c>
    </x:row>
    <x:row r="2967" ht="20" customHeight="1">
      <x:c r="A2967" s="13" t="n">
        <x:f>'逐时购电与费用'!A2967</x:f>
        <x:v>45709.57638888889</x:v>
      </x:c>
      <x:c r="B2967" s="13" t="n">
        <x:v>45709</x:v>
      </x:c>
      <x:c r="C2967" s="12" t="n">
        <x:v>628.5799700709808</x:v>
      </x:c>
      <x:c r="D2967" s="12" t="n">
        <x:v>1119.5608442128455</x:v>
      </x:c>
      <x:c r="E2967" s="12" t="n">
        <x:v>624.9423333333333</x:v>
      </x:c>
      <x:c r="F2967" s="12" t="n">
        <x:v>1059.2967166666667</x:v>
      </x:c>
      <x:c r="G2967" s="12" t="n">
        <x:f>E2967-F2967</x:f>
        <x:v>-434.35438333333343</x:v>
      </x:c>
      <x:c r="H2967" s="12" t="n">
        <x:f>G2967-C2967+D2967</x:f>
        <x:v>56.626490808531344</x:v>
      </x:c>
      <x:c r="I2967" s="12" t="n">
        <x:v>623.5365408333332</x:v>
      </x:c>
      <x:c r="J2967" s="12" t="n">
        <x:v>1050.1033426486588</x:v>
      </x:c>
      <x:c r="K2967" s="12" t="n">
        <x:f>G2967-I2967+J2967</x:f>
        <x:v>-7.787581518007755</x:v>
      </x:c>
      <x:c r="L2967" s="12" t="n">
        <x:v>9018.995881451548</x:v>
      </x:c>
      <x:c r="M2967" s="12" t="n">
        <x:v>9402.90600307534</x:v>
      </x:c>
      <x:c r="N2967" s="12" t="n">
        <x:v>383.910121623793</x:v>
      </x:c>
      <x:c r="O2967" s="12" t="n">
        <x:v>0</x:v>
      </x:c>
      <x:c r="P2967" s="12" t="n">
        <x:v>7.787581529118995</x:v>
      </x:c>
      <x:c r="Q2967" s="12" t="n">
        <x:v>0</x:v>
      </x:c>
      <x:c r="R2967" s="12" t="n">
        <x:v>35.11179435833736</x:v>
      </x:c>
      <x:c r="S2967" s="12" t="n">
        <x:v>48.298216526424994</x:v>
      </x:c>
      <x:c r="T2967" s="12" t="n">
        <x:v>0</x:v>
      </x:c>
      <x:c r="U2967" s="12" t="n">
        <x:f>'逐时购电与费用'!H2967+'逐时购电与费用'!J2967+F2967-P2967+O2967-E2967-N2967/'月度汇总'!$F$6-Q2967</x:f>
        <x:v>0</x:v>
      </x:c>
      <x:c r="V2967" s="12" t="n">
        <x:f>M2967-L2967-N2967+O2967/'月度汇总'!$F$7</x:f>
        <x:v>-6.821210263296962e-13</x:v>
      </x:c>
    </x:row>
    <x:row r="2968" ht="20" customHeight="1">
      <x:c r="A2968" s="13" t="n">
        <x:f>'逐时购电与费用'!A2968</x:f>
        <x:v>45709.58333333333</x:v>
      </x:c>
      <x:c r="B2968" s="13" t="n">
        <x:v>45709</x:v>
      </x:c>
      <x:c r="C2968" s="12" t="n">
        <x:v>598.5532345573085</x:v>
      </x:c>
      <x:c r="D2968" s="12" t="n">
        <x:v>951.6078303595657</x:v>
      </x:c>
      <x:c r="E2968" s="12" t="n">
        <x:v>618.4033333333333</x:v>
      </x:c>
      <x:c r="F2968" s="12" t="n">
        <x:v>1040.4937499999999</x:v>
      </x:c>
      <x:c r="G2968" s="12" t="n">
        <x:f>E2968-F2968</x:f>
        <x:v>-422.09041666666656</x:v>
      </x:c>
      <x:c r="H2968" s="12" t="n">
        <x:f>G2968-C2968+D2968</x:f>
        <x:v>-69.0358208644094</x:v>
      </x:c>
      <x:c r="I2968" s="12" t="n">
        <x:v>593.5307166666666</x:v>
      </x:c>
      <x:c r="J2968" s="12" t="n">
        <x:v>871.013879246754</x:v>
      </x:c>
      <x:c r="K2968" s="12" t="n">
        <x:f>G2968-I2968+J2968</x:f>
        <x:v>-144.60725408657925</x:v>
      </x:c>
      <x:c r="L2968" s="12" t="n">
        <x:v>9402.90600307534</x:v>
      </x:c>
      <x:c r="M2968" s="12" t="n">
        <x:v>9652.640849387419</x:v>
      </x:c>
      <x:c r="N2968" s="12" t="n">
        <x:v>249.73484631207856</x:v>
      </x:c>
      <x:c r="O2968" s="12" t="n">
        <x:v>0</x:v>
      </x:c>
      <x:c r="P2968" s="12" t="n">
        <x:v>144.60725409769037</x:v>
      </x:c>
      <x:c r="Q2968" s="12" t="n">
        <x:v>0</x:v>
      </x:c>
      <x:c r="R2968" s="12" t="n">
        <x:v>0</x:v>
      </x:c>
      <x:c r="S2968" s="12" t="n">
        <x:v>45.55836949777745</x:v>
      </x:c>
      <x:c r="T2968" s="12" t="n">
        <x:v>0</x:v>
      </x:c>
      <x:c r="U2968" s="12" t="n">
        <x:f>'逐时购电与费用'!H2968+'逐时购电与费用'!J2968+F2968-P2968+O2968-E2968-N2968/'月度汇总'!$F$6-Q2968</x:f>
        <x:v>-5.684341886080802e-14</x:v>
      </x:c>
      <x:c r="V2968" s="12" t="n">
        <x:f>M2968-L2968-N2968+O2968/'月度汇总'!$F$7</x:f>
        <x:v>-6.252776074688882e-13</x:v>
      </x:c>
    </x:row>
    <x:row r="2969" ht="20" customHeight="1">
      <x:c r="A2969" s="13" t="n">
        <x:f>'逐时购电与费用'!A2969</x:f>
        <x:v>45709.59027777778</x:v>
      </x:c>
      <x:c r="B2969" s="13" t="n">
        <x:v>45709</x:v>
      </x:c>
      <x:c r="C2969" s="12" t="n">
        <x:v>597.2231235875882</x:v>
      </x:c>
      <x:c r="D2969" s="12" t="n">
        <x:v>939.431999734662</x:v>
      </x:c>
      <x:c r="E2969" s="12" t="n">
        <x:v>603.6927499999999</x:v>
      </x:c>
      <x:c r="F2969" s="12" t="n">
        <x:v>1033.0815166666666</x:v>
      </x:c>
      <x:c r="G2969" s="12" t="n">
        <x:f>E2969-F2969</x:f>
        <x:v>-429.3887666666667</x:v>
      </x:c>
      <x:c r="H2969" s="12" t="n">
        <x:f>G2969-C2969+D2969</x:f>
        <x:v>-87.17989051959285</x:v>
      </x:c>
      <x:c r="I2969" s="12" t="n">
        <x:v>592.2209441666666</x:v>
      </x:c>
      <x:c r="J2969" s="12" t="n">
        <x:v>858.0469066431519</x:v>
      </x:c>
      <x:c r="K2969" s="12" t="n">
        <x:f>G2969-I2969+J2969</x:f>
        <x:v>-163.5628041901814</x:v>
      </x:c>
      <x:c r="L2969" s="12" t="n">
        <x:v>9652.640849387419</x:v>
      </x:c>
      <x:c r="M2969" s="12" t="n">
        <x:v>9891.884215606255</x:v>
      </x:c>
      <x:c r="N2969" s="12" t="n">
        <x:v>239.24336621883674</x:v>
      </x:c>
      <x:c r="O2969" s="12" t="n">
        <x:v>0</x:v>
      </x:c>
      <x:c r="P2969" s="12" t="n">
        <x:v>163.56280420129252</x:v>
      </x:c>
      <x:c r="Q2969" s="12" t="n">
        <x:v>0</x:v>
      </x:c>
      <x:c r="R2969" s="12" t="n">
        <x:v>0</x:v>
      </x:c>
      <x:c r="S2969" s="12" t="n">
        <x:v>42.83900134400983</x:v>
      </x:c>
      <x:c r="T2969" s="12" t="n">
        <x:v>0</x:v>
      </x:c>
      <x:c r="U2969" s="12" t="n">
        <x:f>'逐时购电与费用'!H2969+'逐时购电与费用'!J2969+F2969-P2969+O2969-E2969-N2969/'月度汇总'!$F$6-Q2969</x:f>
        <x:v>5.684341886080802e-14</x:v>
      </x:c>
      <x:c r="V2969" s="12" t="n">
        <x:f>M2969-L2969-N2969+O2969/'月度汇总'!$F$7</x:f>
        <x:v>-7.958078640513122e-13</x:v>
      </x:c>
    </x:row>
    <x:row r="2970" ht="20" customHeight="1">
      <x:c r="A2970" s="13" t="n">
        <x:f>'逐时购电与费用'!A2970</x:f>
        <x:v>45709.59722222222</x:v>
      </x:c>
      <x:c r="B2970" s="13" t="n">
        <x:v>45709</x:v>
      </x:c>
      <x:c r="C2970" s="12" t="n">
        <x:v>600.0360681342139</x:v>
      </x:c>
      <x:c r="D2970" s="12" t="n">
        <x:v>923.6070889159582</x:v>
      </x:c>
      <x:c r="E2970" s="12" t="n">
        <x:v>580.8804</x:v>
      </x:c>
      <x:c r="F2970" s="12" t="n">
        <x:v>989.7157333333332</x:v>
      </x:c>
      <x:c r="G2970" s="12" t="n">
        <x:f>E2970-F2970</x:f>
        <x:v>-408.8353333333332</x:v>
      </x:c>
      <x:c r="H2970" s="12" t="n">
        <x:f>G2970-C2970+D2970</x:f>
        <x:v>-85.26431255158889</x:v>
      </x:c>
      <x:c r="I2970" s="12" t="n">
        <x:v>596.93152</x:v>
      </x:c>
      <x:c r="J2970" s="12" t="n">
        <x:v>841.1937496502428</x:v>
      </x:c>
      <x:c r="K2970" s="12" t="n">
        <x:f>G2970-I2970+J2970</x:f>
        <x:v>-164.57310368309038</x:v>
      </x:c>
      <x:c r="L2970" s="12" t="n">
        <x:v>9891.884215606255</x:v>
      </x:c>
      <x:c r="M2970" s="12" t="n">
        <x:v>10111.720222281474</x:v>
      </x:c>
      <x:c r="N2970" s="12" t="n">
        <x:v>219.83600667521853</x:v>
      </x:c>
      <x:c r="O2970" s="12" t="n">
        <x:v>0</x:v>
      </x:c>
      <x:c r="P2970" s="12" t="n">
        <x:v>164.5731036942015</x:v>
      </x:c>
      <x:c r="Q2970" s="12" t="n">
        <x:v>0</x:v>
      </x:c>
      <x:c r="R2970" s="12" t="n">
        <x:v>0</x:v>
      </x:c>
      <x:c r="S2970" s="12" t="n">
        <x:v>83.49333817802403</x:v>
      </x:c>
      <x:c r="T2970" s="12" t="n">
        <x:v>0</x:v>
      </x:c>
      <x:c r="U2970" s="12" t="n">
        <x:f>'逐时购电与费用'!H2970+'逐时购电与费用'!J2970+F2970-P2970+O2970-E2970-N2970/'月度汇总'!$F$6-Q2970</x:f>
        <x:v>-5.684341886080802e-14</x:v>
      </x:c>
      <x:c r="V2970" s="12" t="n">
        <x:f>M2970-L2970-N2970+O2970/'月度汇总'!$F$7</x:f>
        <x:v>7.958078640513122e-13</x:v>
      </x:c>
    </x:row>
    <x:row r="2971" ht="20" customHeight="1">
      <x:c r="A2971" s="13" t="n">
        <x:f>'逐时购电与费用'!A2971</x:f>
        <x:v>45709.60416666667</x:v>
      </x:c>
      <x:c r="B2971" s="13" t="n">
        <x:v>45709</x:v>
      </x:c>
      <x:c r="C2971" s="12" t="n">
        <x:v>600.3427920995323</x:v>
      </x:c>
      <x:c r="D2971" s="12" t="n">
        <x:v>905.7951667990624</x:v>
      </x:c>
      <x:c r="E2971" s="12" t="n">
        <x:v>572.0866666666666</x:v>
      </x:c>
      <x:c r="F2971" s="12" t="n">
        <x:v>915.3</x:v>
      </x:c>
      <x:c r="G2971" s="12" t="n">
        <x:f>E2971-F2971</x:f>
        <x:v>-343.21333333333337</x:v>
      </x:c>
      <x:c r="H2971" s="12" t="n">
        <x:f>G2971-C2971+D2971</x:f>
        <x:v>-37.760958633803284</x:v>
      </x:c>
      <x:c r="I2971" s="12" t="n">
        <x:v>597.2574833333333</x:v>
      </x:c>
      <x:c r="J2971" s="12" t="n">
        <x:v>822.2244724631179</x:v>
      </x:c>
      <x:c r="K2971" s="12" t="n">
        <x:f>G2971-I2971+J2971</x:f>
        <x:v>-118.2463442035488</x:v>
      </x:c>
      <x:c r="L2971" s="12" t="n">
        <x:v>10111.720222281474</x:v>
      </x:c>
      <x:c r="M2971" s="12" t="n">
        <x:v>10314.19051248828</x:v>
      </x:c>
      <x:c r="N2971" s="12" t="n">
        <x:v>202.47029020680608</x:v>
      </x:c>
      <x:c r="O2971" s="12" t="n">
        <x:v>0</x:v>
      </x:c>
      <x:c r="P2971" s="12" t="n">
        <x:v>118.24634421465993</x:v>
      </x:c>
      <x:c r="Q2971" s="12" t="n">
        <x:v>0</x:v>
      </x:c>
      <x:c r="R2971" s="12" t="n">
        <x:v>14.284819784454271</x:v>
      </x:c>
      <x:c r="S2971" s="12" t="n">
        <x:v>81.98231452522555</x:v>
      </x:c>
      <x:c r="T2971" s="12" t="n">
        <x:v>0</x:v>
      </x:c>
      <x:c r="U2971" s="12" t="n">
        <x:f>'逐时购电与费用'!H2971+'逐时购电与费用'!J2971+F2971-P2971+O2971-E2971-N2971/'月度汇总'!$F$6-Q2971</x:f>
        <x:v>-2.842170943040401e-14</x:v>
      </x:c>
      <x:c r="V2971" s="12" t="n">
        <x:f>M2971-L2971-N2971+O2971/'月度汇总'!$F$7</x:f>
        <x:v>-4.263256414560601e-13</x:v>
      </x:c>
    </x:row>
    <x:row r="2972" ht="20" customHeight="1">
      <x:c r="A2972" s="13" t="n">
        <x:f>'逐时购电与费用'!A2972</x:f>
        <x:v>45709.61111111111</x:v>
      </x:c>
      <x:c r="B2972" s="13" t="n">
        <x:v>45709</x:v>
      </x:c>
      <x:c r="C2972" s="12" t="n">
        <x:v>615.9838573040639</x:v>
      </x:c>
      <x:c r="D2972" s="12" t="n">
        <x:v>889.6806371100338</x:v>
      </x:c>
      <x:c r="E2972" s="12" t="n">
        <x:v>596.7765499999999</x:v>
      </x:c>
      <x:c r="F2972" s="12" t="n">
        <x:v>860.1952666666666</x:v>
      </x:c>
      <x:c r="G2972" s="12" t="n">
        <x:f>E2972-F2972</x:f>
        <x:v>-263.4187166666667</x:v>
      </x:c>
      <x:c r="H2972" s="12" t="n">
        <x:f>G2972-C2972+D2972</x:f>
        <x:v>10.278063139303185</x:v>
      </x:c>
      <x:c r="I2972" s="12" t="n">
        <x:v>611.0394108333331</x:v>
      </x:c>
      <x:c r="J2972" s="12" t="n">
        <x:v>805.0628782002858</x:v>
      </x:c>
      <x:c r="K2972" s="12" t="n">
        <x:f>G2972-I2972+J2972</x:f>
        <x:v>-69.39524929971401</x:v>
      </x:c>
      <x:c r="L2972" s="12" t="n">
        <x:v>10314.19051248828</x:v>
      </x:c>
      <x:c r="M2972" s="12" t="n">
        <x:v>10488.811633108537</x:v>
      </x:c>
      <x:c r="N2972" s="12" t="n">
        <x:v>174.6211206202574</x:v>
      </x:c>
      <x:c r="O2972" s="12" t="n">
        <x:v>0</x:v>
      </x:c>
      <x:c r="P2972" s="12" t="n">
        <x:v>69.39524931082514</x:v>
      </x:c>
      <x:c r="Q2972" s="12" t="n">
        <x:v>0</x:v>
      </x:c>
      <x:c r="R2972" s="12" t="n">
        <x:v>38.343661234367175</x:v>
      </x:c>
      <x:c r="S2972" s="12" t="n">
        <x:v>37.85173714930079</x:v>
      </x:c>
      <x:c r="T2972" s="12" t="n">
        <x:v>0</x:v>
      </x:c>
      <x:c r="U2972" s="12" t="n">
        <x:f>'逐时购电与费用'!H2972+'逐时购电与费用'!J2972+F2972-P2972+O2972-E2972-N2972/'月度汇总'!$F$6-Q2972</x:f>
        <x:v>-5.684341886080802e-14</x:v>
      </x:c>
      <x:c r="V2972" s="12" t="n">
        <x:f>M2972-L2972-N2972+O2972/'月度汇总'!$F$7</x:f>
        <x:v>-3.979039320256561e-13</x:v>
      </x:c>
    </x:row>
    <x:row r="2973" ht="20" customHeight="1">
      <x:c r="A2973" s="13" t="n">
        <x:f>'逐时购电与费用'!A2973</x:f>
        <x:v>45709.618055555555</x:v>
      </x:c>
      <x:c r="B2973" s="13" t="n">
        <x:v>45709</x:v>
      </x:c>
      <x:c r="C2973" s="12" t="n">
        <x:v>608.5599651417145</x:v>
      </x:c>
      <x:c r="D2973" s="12" t="n">
        <x:v>871.9885833731023</x:v>
      </x:c>
      <x:c r="E2973" s="12" t="n">
        <x:v>604.2907</x:v>
      </x:c>
      <x:c r="F2973" s="12" t="n">
        <x:v>814.4820333333333</x:v>
      </x:c>
      <x:c r="G2973" s="12" t="n">
        <x:f>E2973-F2973</x:f>
        <x:v>-210.19133333333332</x:v>
      </x:c>
      <x:c r="H2973" s="12" t="n">
        <x:f>G2973-C2973+D2973</x:f>
        <x:v>53.23728489805444</x:v>
      </x:c>
      <x:c r="I2973" s="12" t="n">
        <x:v>603.6337183333333</x:v>
      </x:c>
      <x:c r="J2973" s="12" t="n">
        <x:v>786.2212580122539</x:v>
      </x:c>
      <x:c r="K2973" s="12" t="n">
        <x:f>G2973-I2973+J2973</x:f>
        <x:v>-27.603793654412698</x:v>
      </x:c>
      <x:c r="L2973" s="12" t="n">
        <x:v>10488.811633108537</x:v>
      </x:c>
      <x:c r="M2973" s="12" t="n">
        <x:v>10653.140418809566</x:v>
      </x:c>
      <x:c r="N2973" s="12" t="n">
        <x:v>164.32878570102855</x:v>
      </x:c>
      <x:c r="O2973" s="12" t="n">
        <x:v>0</x:v>
      </x:c>
      <x:c r="P2973" s="12" t="n">
        <x:v>27.603793665523796</x:v>
      </x:c>
      <x:c r="Q2973" s="12" t="n">
        <x:v>0</x:v>
      </x:c>
      <x:c r="R2973" s="12" t="n">
        <x:v>19.852226247490137</x:v>
      </x:c>
      <x:c r="S2973" s="12" t="n">
        <x:v>35.22021759454128</x:v>
      </x:c>
      <x:c r="T2973" s="12" t="n">
        <x:v>0</x:v>
      </x:c>
      <x:c r="U2973" s="12" t="n">
        <x:f>'逐时购电与费用'!H2973+'逐时购电与费用'!J2973+F2973-P2973+O2973-E2973-N2973/'月度汇总'!$F$6-Q2973</x:f>
        <x:v>5.684341886080802e-14</x:v>
      </x:c>
      <x:c r="V2973" s="12" t="n">
        <x:f>M2973-L2973-N2973+O2973/'月度汇总'!$F$7</x:f>
        <x:v>5.684341886080801e-13</x:v>
      </x:c>
    </x:row>
    <x:row r="2974" ht="20" customHeight="1">
      <x:c r="A2974" s="13" t="n">
        <x:f>'逐时购电与费用'!A2974</x:f>
        <x:v>45709.625</x:v>
      </x:c>
      <x:c r="B2974" s="13" t="n">
        <x:v>45709</x:v>
      </x:c>
      <x:c r="C2974" s="12" t="n">
        <x:v>581.7653457352981</x:v>
      </x:c>
      <x:c r="D2974" s="12" t="n">
        <x:v>622.4321272314319</x:v>
      </x:c>
      <x:c r="E2974" s="12" t="n">
        <x:v>595.4833333333333</x:v>
      </x:c>
      <x:c r="F2974" s="12" t="n">
        <x:v>767.3125</x:v>
      </x:c>
      <x:c r="G2974" s="12" t="n">
        <x:f>E2974-F2974</x:f>
        <x:v>-171.82916666666665</x:v>
      </x:c>
      <x:c r="H2974" s="12" t="n">
        <x:f>G2974-C2974+D2974</x:f>
        <x:v>-131.16238517053284</x:v>
      </x:c>
      <x:c r="I2974" s="12" t="n">
        <x:v>578.4234083333333</x:v>
      </x:c>
      <x:c r="J2974" s="12" t="n">
        <x:v>608.8976499187677</x:v>
      </x:c>
      <x:c r="K2974" s="12" t="n">
        <x:f>G2974-I2974+J2974</x:f>
        <x:v>-141.3549250812323</x:v>
      </x:c>
      <x:c r="L2974" s="12" t="n">
        <x:v>10653.140418809566</x:v>
      </x:c>
      <x:c r="M2974" s="12" t="n">
        <x:v>10680.567236226456</x:v>
      </x:c>
      <x:c r="N2974" s="12" t="n">
        <x:v>27.42681741689092</x:v>
      </x:c>
      <x:c r="O2974" s="12" t="n">
        <x:v>0</x:v>
      </x:c>
      <x:c r="P2974" s="12" t="n">
        <x:v>141.35492509234342</x:v>
      </x:c>
      <x:c r="Q2974" s="12" t="n">
        <x:v>0</x:v>
      </x:c>
      <x:c r="R2974" s="12" t="n">
        <x:v>0</x:v>
      </x:c>
      <x:c r="S2974" s="12" t="n">
        <x:v>67.51462149031136</x:v>
      </x:c>
      <x:c r="T2974" s="12" t="n">
        <x:v>0</x:v>
      </x:c>
      <x:c r="U2974" s="12" t="n">
        <x:f>'逐时购电与费用'!H2974+'逐时购电与费用'!J2974+F2974-P2974+O2974-E2974-N2974/'月度汇总'!$F$6-Q2974</x:f>
        <x:v>4.263256414560601e-14</x:v>
      </x:c>
      <x:c r="V2974" s="12" t="n">
        <x:f>M2974-L2974-N2974+O2974/'月度汇总'!$F$7</x:f>
        <x:v>-8.029132914089132e-13</x:v>
      </x:c>
    </x:row>
    <x:row r="2975" ht="20" customHeight="1">
      <x:c r="A2975" s="13" t="n">
        <x:f>'逐时购电与费用'!A2975</x:f>
        <x:v>45709.631944444445</x:v>
      </x:c>
      <x:c r="B2975" s="13" t="n">
        <x:v>45709</x:v>
      </x:c>
      <x:c r="C2975" s="12" t="n">
        <x:v>578.3059662590343</x:v>
      </x:c>
      <x:c r="D2975" s="12" t="n">
        <x:v>605.9471578257105</x:v>
      </x:c>
      <x:c r="E2975" s="12" t="n">
        <x:v>613.0567333333333</x:v>
      </x:c>
      <x:c r="F2975" s="12" t="n">
        <x:v>724.0598333333334</x:v>
      </x:c>
      <x:c r="G2975" s="12" t="n">
        <x:f>E2975-F2975</x:f>
        <x:v>-111.00310000000002</x:v>
      </x:c>
      <x:c r="H2975" s="12" t="n">
        <x:f>G2975-C2975+D2975</x:f>
        <x:v>-83.36190843332383</x:v>
      </x:c>
      <x:c r="I2975" s="12" t="n">
        <x:v>574.9812450000001</x:v>
      </x:c>
      <x:c r="J2975" s="12" t="n">
        <x:v>591.3415460897613</x:v>
      </x:c>
      <x:c r="K2975" s="12" t="n">
        <x:f>G2975-I2975+J2975</x:f>
        <x:v>-94.64279891023875</x:v>
      </x:c>
      <x:c r="L2975" s="12" t="n">
        <x:v>10680.567236226456</x:v>
      </x:c>
      <x:c r="M2975" s="12" t="n">
        <x:v>10695.29150719724</x:v>
      </x:c>
      <x:c r="N2975" s="12" t="n">
        <x:v>14.724270970785136</x:v>
      </x:c>
      <x:c r="O2975" s="12" t="n">
        <x:v>0</x:v>
      </x:c>
      <x:c r="P2975" s="12" t="n">
        <x:v>94.64279892134986</x:v>
      </x:c>
      <x:c r="Q2975" s="12" t="n">
        <x:v>0</x:v>
      </x:c>
      <x:c r="R2975" s="12" t="n">
        <x:v>0</x:v>
      </x:c>
      <x:c r="S2975" s="12" t="n">
        <x:v>65.86554627656415</x:v>
      </x:c>
      <x:c r="T2975" s="12" t="n">
        <x:v>0</x:v>
      </x:c>
      <x:c r="U2975" s="12" t="n">
        <x:f>'逐时购电与费用'!H2975+'逐时购电与费用'!J2975+F2975-P2975+O2975-E2975-N2975/'月度汇总'!$F$6-Q2975</x:f>
        <x:v>4.263256414560601e-14</x:v>
      </x:c>
      <x:c r="V2975" s="12" t="n">
        <x:f>M2975-L2975-N2975+O2975/'月度汇总'!$F$7</x:f>
        <x:v>-7.904787935331115e-13</x:v>
      </x:c>
    </x:row>
    <x:row r="2976" ht="20" customHeight="1">
      <x:c r="A2976" s="13" t="n">
        <x:f>'逐时购电与费用'!A2976</x:f>
        <x:v>45709.63888888889</x:v>
      </x:c>
      <x:c r="B2976" s="13" t="n">
        <x:v>45709</x:v>
      </x:c>
      <x:c r="C2976" s="12" t="n">
        <x:v>572.2570475946749</x:v>
      </x:c>
      <x:c r="D2976" s="12" t="n">
        <x:v>587.4739407674126</x:v>
      </x:c>
      <x:c r="E2976" s="12" t="n">
        <x:v>594.6314166666666</x:v>
      </x:c>
      <x:c r="F2976" s="12" t="n">
        <x:v>694.6346666666666</x:v>
      </x:c>
      <x:c r="G2976" s="12" t="n">
        <x:f>E2976-F2976</x:f>
        <x:v>-100.00324999999998</x:v>
      </x:c>
      <x:c r="H2976" s="12" t="n">
        <x:f>G2976-C2976+D2976</x:f>
        <x:v>-84.78635682726224</x:v>
      </x:c>
      <x:c r="I2976" s="12" t="n">
        <x:v>568.9490708333334</x:v>
      </x:c>
      <x:c r="J2976" s="12" t="n">
        <x:v>571.6680053782637</x:v>
      </x:c>
      <x:c r="K2976" s="12" t="n">
        <x:f>G2976-I2976+J2976</x:f>
        <x:v>-97.28431545506965</x:v>
      </x:c>
      <x:c r="L2976" s="12" t="n">
        <x:v>10695.29150719724</x:v>
      </x:c>
      <x:c r="M2976" s="12" t="n">
        <x:v>10697.738548277677</x:v>
      </x:c>
      <x:c r="N2976" s="12" t="n">
        <x:v>2.4470410804373013</x:v>
      </x:c>
      <x:c r="O2976" s="12" t="n">
        <x:v>0</x:v>
      </x:c>
      <x:c r="P2976" s="12" t="n">
        <x:v>97.28431546618076</x:v>
      </x:c>
      <x:c r="Q2976" s="12" t="n">
        <x:v>0</x:v>
      </x:c>
      <x:c r="R2976" s="12" t="n">
        <x:v>0</x:v>
      </x:c>
      <x:c r="S2976" s="12" t="n">
        <x:v>64.23193108367059</x:v>
      </x:c>
      <x:c r="T2976" s="12" t="n">
        <x:v>0</x:v>
      </x:c>
      <x:c r="U2976" s="12" t="n">
        <x:f>'逐时购电与费用'!H2976+'逐时购电与费用'!J2976+F2976-P2976+O2976-E2976-N2976/'月度汇总'!$F$6-Q2976</x:f>
        <x:v>4.1744385725905886e-14</x:v>
      </x:c>
      <x:c r="V2976" s="12" t="n">
        <x:f>M2976-L2976-N2976+O2976/'月度汇总'!$F$7</x:f>
        <x:v>-3.26405569239796e-13</x:v>
      </x:c>
    </x:row>
    <x:row r="2977" ht="20" customHeight="1">
      <x:c r="A2977" s="13" t="n">
        <x:f>'逐时购电与费用'!A2977</x:f>
        <x:v>45709.64583333333</x:v>
      </x:c>
      <x:c r="B2977" s="13" t="n">
        <x:v>45709</x:v>
      </x:c>
      <x:c r="C2977" s="12" t="n">
        <x:v>557.6435993212518</x:v>
      </x:c>
      <x:c r="D2977" s="12" t="n">
        <x:v>566.1242911932292</x:v>
      </x:c>
      <x:c r="E2977" s="12" t="n">
        <x:v>550.7049999999999</x:v>
      </x:c>
      <x:c r="F2977" s="12" t="n">
        <x:v>664.625</x:v>
      </x:c>
      <x:c r="G2977" s="12" t="n">
        <x:f>E2977-F2977</x:f>
        <x:v>-113.92000000000007</x:v>
      </x:c>
      <x:c r="H2977" s="12" t="n">
        <x:f>G2977-C2977+D2977</x:f>
        <x:v>-105.43930812802273</x:v>
      </x:c>
      <x:c r="I2977" s="12" t="n">
        <x:v>560.2769166666667</x:v>
      </x:c>
      <x:c r="J2977" s="12" t="n">
        <x:v>548.9311318413811</x:v>
      </x:c>
      <x:c r="K2977" s="12" t="n">
        <x:f>G2977-I2977+J2977</x:f>
        <x:v>-125.26578482528566</x:v>
      </x:c>
      <x:c r="L2977" s="12" t="n">
        <x:v>10697.738548277677</x:v>
      </x:c>
      <x:c r="M2977" s="12" t="n">
        <x:v>10709.500639223801</x:v>
      </x:c>
      <x:c r="N2977" s="12" t="n">
        <x:v>11.762090946124381</x:v>
      </x:c>
      <x:c r="O2977" s="12" t="n">
        <x:v>0</x:v>
      </x:c>
      <x:c r="P2977" s="12" t="n">
        <x:v>107.62375423356886</x:v>
      </x:c>
      <x:c r="Q2977" s="12" t="n">
        <x:v>0</x:v>
      </x:c>
      <x:c r="R2977" s="12" t="n">
        <x:v>0</x:v>
      </x:c>
      <x:c r="S2977" s="12" t="n">
        <x:v>154.98724882687134</x:v>
      </x:c>
      <x:c r="T2977" s="12" t="n">
        <x:v>0</x:v>
      </x:c>
      <x:c r="U2977" s="12" t="n">
        <x:f>'逐时购电与费用'!H2977+'逐时购电与费用'!J2977+F2977-P2977+O2977-E2977-N2977/'月度汇总'!$F$6-Q2977</x:f>
        <x:v>-1.9539925233402755e-14</x:v>
      </x:c>
      <x:c r="V2977" s="12" t="n">
        <x:f>M2977-L2977-N2977+O2977/'月度汇总'!$F$7</x:f>
        <x:v>-5.186961971048731e-13</x:v>
      </x:c>
    </x:row>
    <x:row r="2978" ht="20" customHeight="1">
      <x:c r="A2978" s="13" t="n">
        <x:f>'逐时购电与费用'!A2978</x:f>
        <x:v>45709.65277777778</x:v>
      </x:c>
      <x:c r="B2978" s="13" t="n">
        <x:v>45709</x:v>
      </x:c>
      <x:c r="C2978" s="12" t="n">
        <x:v>557.7869797051071</x:v>
      </x:c>
      <x:c r="D2978" s="12" t="n">
        <x:v>545.8079860861185</x:v>
      </x:c>
      <x:c r="E2978" s="12" t="n">
        <x:v>560.2891166666666</x:v>
      </x:c>
      <x:c r="F2978" s="12" t="n">
        <x:v>607.9146499999999</x:v>
      </x:c>
      <x:c r="G2978" s="12" t="n">
        <x:f>E2978-F2978</x:f>
        <x:v>-47.62553333333335</x:v>
      </x:c>
      <x:c r="H2978" s="12" t="n">
        <x:f>G2978-C2978+D2978</x:f>
        <x:v>-59.604526952321976</x:v>
      </x:c>
      <x:c r="I2978" s="12" t="n">
        <x:v>564.1790366666668</x:v>
      </x:c>
      <x:c r="J2978" s="12" t="n">
        <x:v>527.2947458036601</x:v>
      </x:c>
      <x:c r="K2978" s="12" t="n">
        <x:f>G2978-I2978+J2978</x:f>
        <x:v>-84.50982419633999</x:v>
      </x:c>
      <x:c r="L2978" s="12" t="n">
        <x:v>10709.500639223801</x:v>
      </x:c>
      <x:c r="M2978" s="12" t="n">
        <x:v>10758.171266624919</x:v>
      </x:c>
      <x:c r="N2978" s="12" t="n">
        <x:v>48.6706274011184</x:v>
      </x:c>
      <x:c r="O2978" s="12" t="n">
        <x:v>0</x:v>
      </x:c>
      <x:c r="P2978" s="12" t="n">
        <x:v>22.152708772707143</x:v>
      </x:c>
      <x:c r="Q2978" s="12" t="n">
        <x:v>0</x:v>
      </x:c>
      <x:c r="R2978" s="12" t="n">
        <x:v>0</x:v>
      </x:c>
      <x:c r="S2978" s="12" t="n">
        <x:v>156.09751071319488</x:v>
      </x:c>
      <x:c r="T2978" s="12" t="n">
        <x:v>0</x:v>
      </x:c>
      <x:c r="U2978" s="12" t="n">
        <x:f>'逐时购电与费用'!H2978+'逐时购电与费用'!J2978+F2978-P2978+O2978-E2978-N2978/'月度汇总'!$F$6-Q2978</x:f>
        <x:v>2.842170943040401e-14</x:v>
      </x:c>
      <x:c r="V2978" s="12" t="n">
        <x:f>M2978-L2978-N2978+O2978/'月度汇总'!$F$7</x:f>
        <x:v>-8.029132914089132e-13</x:v>
      </x:c>
    </x:row>
    <x:row r="2979" ht="20" customHeight="1">
      <x:c r="A2979" s="13" t="n">
        <x:f>'逐时购电与费用'!A2979</x:f>
        <x:v>45709.65972222222</x:v>
      </x:c>
      <x:c r="B2979" s="13" t="n">
        <x:v>45709</x:v>
      </x:c>
      <x:c r="C2979" s="12" t="n">
        <x:v>562.9840315235291</x:v>
      </x:c>
      <x:c r="D2979" s="12" t="n">
        <x:v>527.1067271083318</x:v>
      </x:c>
      <x:c r="E2979" s="12" t="n">
        <x:v>578.8718666666666</x:v>
      </x:c>
      <x:c r="F2979" s="12" t="n">
        <x:v>551.2033166666666</x:v>
      </x:c>
      <x:c r="G2979" s="12" t="n">
        <x:f>E2979-F2979</x:f>
        <x:v>27.668549999999982</x:v>
      </x:c>
      <x:c r="H2979" s="12" t="n">
        <x:f>G2979-C2979+D2979</x:f>
        <x:v>-8.20875441519729</x:v>
      </x:c>
      <x:c r="I2979" s="12" t="n">
        <x:v>570.5776691666667</x:v>
      </x:c>
      <x:c r="J2979" s="12" t="n">
        <x:v>507.3783458233719</x:v>
      </x:c>
      <x:c r="K2979" s="12" t="n">
        <x:f>G2979-I2979+J2979</x:f>
        <x:v>-35.53077334329487</x:v>
      </x:c>
      <x:c r="L2979" s="12" t="n">
        <x:v>10758.171266624919</x:v>
      </x:c>
      <x:c r="M2979" s="12" t="n">
        <x:v>10766.622758595564</x:v>
      </x:c>
      <x:c r="N2979" s="12" t="n">
        <x:v>8.451491970646096</x:v>
      </x:c>
      <x:c r="O2979" s="12" t="n">
        <x:v>0</x:v>
      </x:c>
      <x:c r="P2979" s="12" t="n">
        <x:v>12.425668301774893</x:v>
      </x:c>
      <x:c r="Q2979" s="12" t="n">
        <x:v>0</x:v>
      </x:c>
      <x:c r="R2979" s="12" t="n">
        <x:v>0.9444553939125626</x:v>
      </x:c>
      <x:c r="S2979" s="12" t="n">
        <x:v>156.5077413493425</x:v>
      </x:c>
      <x:c r="T2979" s="12" t="n">
        <x:v>0</x:v>
      </x:c>
      <x:c r="U2979" s="12" t="n">
        <x:f>'逐时购电与费用'!H2979+'逐时购电与费用'!J2979+F2979-P2979+O2979-E2979-N2979/'月度汇总'!$F$6-Q2979</x:f>
        <x:v>3.019806626980426e-14</x:v>
      </x:c>
      <x:c r="V2979" s="12" t="n">
        <x:f>M2979-L2979-N2979+O2979/'月度汇总'!$F$7</x:f>
        <x:v>-8.029132914089132e-13</x:v>
      </x:c>
    </x:row>
    <x:row r="2980" ht="20" customHeight="1">
      <x:c r="A2980" s="13" t="n">
        <x:f>'逐时购电与费用'!A2980</x:f>
        <x:v>45709.66666666667</x:v>
      </x:c>
      <x:c r="B2980" s="13" t="n">
        <x:v>45709</x:v>
      </x:c>
      <x:c r="C2980" s="12" t="n">
        <x:v>570.9467037219866</x:v>
      </x:c>
      <x:c r="D2980" s="12" t="n">
        <x:v>268.60959760099576</x:v>
      </x:c>
      <x:c r="E2980" s="12" t="n">
        <x:v>576.6816666666666</x:v>
      </x:c>
      <x:c r="F2980" s="12" t="n">
        <x:v>499.53749999999997</x:v>
      </x:c>
      <x:c r="G2980" s="12" t="n">
        <x:f>E2980-F2980</x:f>
        <x:v>77.14416666666665</x:v>
      </x:c>
      <x:c r="H2980" s="12" t="n">
        <x:f>G2980-C2980+D2980</x:f>
        <x:v>-225.19293945432423</x:v>
      </x:c>
      <x:c r="I2980" s="12" t="n">
        <x:v>584.314525</x:v>
      </x:c>
      <x:c r="J2980" s="12" t="n">
        <x:v>264.9545190922803</x:v>
      </x:c>
      <x:c r="K2980" s="12" t="n">
        <x:f>G2980-I2980+J2980</x:f>
        <x:v>-242.21583924105306</x:v>
      </x:c>
      <x:c r="L2980" s="12" t="n">
        <x:v>10766.622758595564</x:v>
      </x:c>
      <x:c r="M2980" s="12" t="n">
        <x:v>10799.99999999</x:v>
      </x:c>
      <x:c r="N2980" s="12" t="n">
        <x:v>33.37724139443606</x:v>
      </x:c>
      <x:c r="O2980" s="12" t="n">
        <x:v>0</x:v>
      </x:c>
      <x:c r="P2980" s="12" t="n">
        <x:v>189.97756259768175</x:v>
      </x:c>
      <x:c r="Q2980" s="12" t="n">
        <x:v>0</x:v>
      </x:c>
      <x:c r="R2980" s="12" t="n">
        <x:v>0</x:v>
      </x:c>
      <x:c r="S2980" s="12" t="n">
        <x:v>158.34054656664648</x:v>
      </x:c>
      <x:c r="T2980" s="12" t="n">
        <x:v>0</x:v>
      </x:c>
      <x:c r="U2980" s="12" t="n">
        <x:f>'逐时购电与费用'!H2980+'逐时购电与费用'!J2980+F2980-P2980+O2980-E2980-N2980/'月度汇总'!$F$6-Q2980</x:f>
        <x:v>2.1316282072803006e-14</x:v>
      </x:c>
      <x:c r="V2980" s="12" t="n">
        <x:f>M2980-L2980-N2980+O2980/'月度汇总'!$F$7</x:f>
        <x:v>-8.029132914089132e-13</x:v>
      </x:c>
    </x:row>
    <x:row r="2981" ht="20" customHeight="1">
      <x:c r="A2981" s="13" t="n">
        <x:f>'逐时购电与费用'!A2981</x:f>
        <x:v>45709.67361111111</x:v>
      </x:c>
      <x:c r="B2981" s="13" t="n">
        <x:v>45709</x:v>
      </x:c>
      <x:c r="C2981" s="12" t="n">
        <x:v>587.2377839049562</x:v>
      </x:c>
      <x:c r="D2981" s="12" t="n">
        <x:v>249.00216994410277</x:v>
      </x:c>
      <x:c r="E2981" s="12" t="n">
        <x:v>566.5854833333333</x:v>
      </x:c>
      <x:c r="F2981" s="12" t="n">
        <x:v>432.4230333333333</x:v>
      </x:c>
      <x:c r="G2981" s="12" t="n">
        <x:f>E2981-F2981</x:f>
        <x:v>134.16244999999998</x:v>
      </x:c>
      <x:c r="H2981" s="12" t="n">
        <x:f>G2981-C2981+D2981</x:f>
        <x:v>-204.0731639608535</x:v>
      </x:c>
      <x:c r="I2981" s="12" t="n">
        <x:v>600.9685116666667</x:v>
      </x:c>
      <x:c r="J2981" s="12" t="n">
        <x:v>244.0730708291932</x:v>
      </x:c>
      <x:c r="K2981" s="12" t="n">
        <x:f>G2981-I2981+J2981</x:f>
        <x:v>-222.73299083747352</x:v>
      </x:c>
      <x:c r="L2981" s="12" t="n">
        <x:v>10799.99999999</x:v>
      </x:c>
      <x:c r="M2981" s="12" t="n">
        <x:v>10799.99999999</x:v>
      </x:c>
      <x:c r="N2981" s="12" t="n">
        <x:v>0</x:v>
      </x:c>
      <x:c r="O2981" s="12" t="n">
        <x:v>0</x:v>
      </x:c>
      <x:c r="P2981" s="12" t="n">
        <x:v>207.26652239766668</x:v>
      </x:c>
      <x:c r="Q2981" s="12" t="n">
        <x:v>0</x:v>
      </x:c>
      <x:c r="R2981" s="12" t="n">
        <x:v>0</x:v>
      </x:c>
      <x:c r="S2981" s="12" t="n">
        <x:v>158.57022486419055</x:v>
      </x:c>
      <x:c r="T2981" s="12" t="n">
        <x:v>0</x:v>
      </x:c>
      <x:c r="U2981" s="12" t="n">
        <x:f>'逐时购电与费用'!H2981+'逐时购电与费用'!J2981+F2981-P2981+O2981-E2981-N2981/'月度汇总'!$F$6-Q2981</x:f>
        <x:v>0</x:v>
      </x:c>
      <x:c r="V2981" s="12" t="n">
        <x:f>M2981-L2981-N2981+O2981/'月度汇总'!$F$7</x:f>
        <x:v>0</x:v>
      </x:c>
    </x:row>
    <x:row r="2982" ht="20" customHeight="1">
      <x:c r="A2982" s="13" t="n">
        <x:f>'逐时购电与费用'!A2982</x:f>
        <x:v>45709.680555555555</x:v>
      </x:c>
      <x:c r="B2982" s="13" t="n">
        <x:v>45709</x:v>
      </x:c>
      <x:c r="C2982" s="12" t="n">
        <x:v>586.2810908270001</x:v>
      </x:c>
      <x:c r="D2982" s="12" t="n">
        <x:v>228.84551799385665</x:v>
      </x:c>
      <x:c r="E2982" s="12" t="n">
        <x:v>546.6628166666667</x:v>
      </x:c>
      <x:c r="F2982" s="12" t="n">
        <x:v>366.9231666666667</x:v>
      </x:c>
      <x:c r="G2982" s="12" t="n">
        <x:f>E2982-F2982</x:f>
        <x:v>179.73964999999998</x:v>
      </x:c>
      <x:c r="H2982" s="12" t="n">
        <x:f>G2982-C2982+D2982</x:f>
        <x:v>-177.69592283314344</x:v>
      </x:c>
      <x:c r="I2982" s="12" t="n">
        <x:v>600.0259925</x:v>
      </x:c>
      <x:c r="J2982" s="12" t="n">
        <x:v>222.60671164014622</x:v>
      </x:c>
      <x:c r="K2982" s="12" t="n">
        <x:f>G2982-I2982+J2982</x:f>
        <x:v>-197.67963085985383</x:v>
      </x:c>
      <x:c r="L2982" s="12" t="n">
        <x:v>10799.99999999</x:v>
      </x:c>
      <x:c r="M2982" s="12" t="n">
        <x:v>10799.99999999</x:v>
      </x:c>
      <x:c r="N2982" s="12" t="n">
        <x:v>0</x:v>
      </x:c>
      <x:c r="O2982" s="12" t="n">
        <x:v>0</x:v>
      </x:c>
      <x:c r="P2982" s="12" t="n">
        <x:v>182.2465400322244</x:v>
      </x:c>
      <x:c r="Q2982" s="12" t="n">
        <x:v>0</x:v>
      </x:c>
      <x:c r="R2982" s="12" t="n">
        <x:v>0</x:v>
      </x:c>
      <x:c r="S2982" s="12" t="n">
        <x:v>158.6966456677153</x:v>
      </x:c>
      <x:c r="T2982" s="12" t="n">
        <x:v>0</x:v>
      </x:c>
      <x:c r="U2982" s="12" t="n">
        <x:f>'逐时购电与费用'!H2982+'逐时购电与费用'!J2982+F2982-P2982+O2982-E2982-N2982/'月度汇总'!$F$6-Q2982</x:f>
        <x:v>0</x:v>
      </x:c>
      <x:c r="V2982" s="12" t="n">
        <x:f>M2982-L2982-N2982+O2982/'月度汇总'!$F$7</x:f>
        <x:v>0</x:v>
      </x:c>
    </x:row>
    <x:row r="2983" ht="20" customHeight="1">
      <x:c r="A2983" s="13" t="n">
        <x:f>'逐时购电与费用'!A2983</x:f>
        <x:v>45709.6875</x:v>
      </x:c>
      <x:c r="B2983" s="13" t="n">
        <x:v>45709</x:v>
      </x:c>
      <x:c r="C2983" s="12" t="n">
        <x:v>575.5126710507551</x:v>
      </x:c>
      <x:c r="D2983" s="12" t="n">
        <x:v>208.35445634739722</x:v>
      </x:c>
      <x:c r="E2983" s="12" t="n">
        <x:v>545.6983333333333</x:v>
      </x:c>
      <x:c r="F2983" s="12" t="n">
        <x:v>311.20624999999995</x:v>
      </x:c>
      <x:c r="G2983" s="12" t="n">
        <x:f>E2983-F2983</x:f>
        <x:v>234.4920833333333</x:v>
      </x:c>
      <x:c r="H2983" s="12" t="n">
        <x:f>G2983-C2983+D2983</x:f>
        <x:v>-132.66613137002457</x:v>
      </x:c>
      <x:c r="I2983" s="12" t="n">
        <x:v>589.2713583333334</x:v>
      </x:c>
      <x:c r="J2983" s="12" t="n">
        <x:v>200.78421400742644</x:v>
      </x:c>
      <x:c r="K2983" s="12" t="n">
        <x:f>G2983-I2983+J2983</x:f>
        <x:v>-153.99506099257366</x:v>
      </x:c>
      <x:c r="L2983" s="12" t="n">
        <x:v>10799.99999999</x:v>
      </x:c>
      <x:c r="M2983" s="12" t="n">
        <x:v>10799.99999999</x:v>
      </x:c>
      <x:c r="N2983" s="12" t="n">
        <x:v>0</x:v>
      </x:c>
      <x:c r="O2983" s="12" t="n">
        <x:v>0</x:v>
      </x:c>
      <x:c r="P2983" s="12" t="n">
        <x:v>138.59443337998346</x:v>
      </x:c>
      <x:c r="Q2983" s="12" t="n">
        <x:v>0</x:v>
      </x:c>
      <x:c r="R2983" s="12" t="n">
        <x:v>0</x:v>
      </x:c>
      <x:c r="S2983" s="12" t="n">
        <x:v>158.8266273884451</x:v>
      </x:c>
      <x:c r="T2983" s="12" t="n">
        <x:v>0</x:v>
      </x:c>
      <x:c r="U2983" s="12" t="n">
        <x:f>'逐时购电与费用'!H2983+'逐时购电与费用'!J2983+F2983-P2983+O2983-E2983-N2983/'月度汇总'!$F$6-Q2983</x:f>
        <x:v>0</x:v>
      </x:c>
      <x:c r="V2983" s="12" t="n">
        <x:f>M2983-L2983-N2983+O2983/'月度汇总'!$F$7</x:f>
        <x:v>0</x:v>
      </x:c>
    </x:row>
    <x:row r="2984" ht="20" customHeight="1">
      <x:c r="A2984" s="13" t="n">
        <x:f>'逐时购电与费用'!A2984</x:f>
        <x:v>45709.694444444445</x:v>
      </x:c>
      <x:c r="B2984" s="13" t="n">
        <x:v>45709</x:v>
      </x:c>
      <x:c r="C2984" s="12" t="n">
        <x:v>578.3163989384925</x:v>
      </x:c>
      <x:c r="D2984" s="12" t="n">
        <x:v>187.1030727820476</x:v>
      </x:c>
      <x:c r="E2984" s="12" t="n">
        <x:v>588.2154499999999</x:v>
      </x:c>
      <x:c r="F2984" s="12" t="n">
        <x:v>256.37941666666666</x:v>
      </x:c>
      <x:c r="G2984" s="12" t="n">
        <x:f>E2984-F2984</x:f>
        <x:v>331.83603333333326</x:v>
      </x:c>
      <x:c r="H2984" s="12" t="n">
        <x:f>G2984-C2984+D2984</x:f>
        <x:v>-59.377292823111645</x:v>
      </x:c>
      <x:c r="I2984" s="12" t="n">
        <x:v>587.1320524999999</x:v>
      </x:c>
      <x:c r="J2984" s="12" t="n">
        <x:v>178.1519914535993</x:v>
      </x:c>
      <x:c r="K2984" s="12" t="n">
        <x:f>G2984-I2984+J2984</x:f>
        <x:v>-77.14402771306732</x:v>
      </x:c>
      <x:c r="L2984" s="12" t="n">
        <x:v>10799.99999999</x:v>
      </x:c>
      <x:c r="M2984" s="12" t="n">
        <x:v>10799.99999999</x:v>
      </x:c>
      <x:c r="N2984" s="12" t="n">
        <x:v>0</x:v>
      </x:c>
      <x:c r="O2984" s="12" t="n">
        <x:v>0</x:v>
      </x:c>
      <x:c r="P2984" s="12" t="n">
        <x:v>65.490927784174</x:v>
      </x:c>
      <x:c r="Q2984" s="12" t="n">
        <x:v>0</x:v>
      </x:c>
      <x:c r="R2984" s="12" t="n">
        <x:v>0</x:v>
      </x:c>
      <x:c r="S2984" s="12" t="n">
        <x:v>157.26328059641628</x:v>
      </x:c>
      <x:c r="T2984" s="12" t="n">
        <x:v>0</x:v>
      </x:c>
      <x:c r="U2984" s="12" t="n">
        <x:f>'逐时购电与费用'!H2984+'逐时购电与费用'!J2984+F2984-P2984+O2984-E2984-N2984/'月度汇总'!$F$6-Q2984</x:f>
        <x:v>0</x:v>
      </x:c>
      <x:c r="V2984" s="12" t="n">
        <x:f>M2984-L2984-N2984+O2984/'月度汇总'!$F$7</x:f>
        <x:v>0</x:v>
      </x:c>
    </x:row>
    <x:row r="2985" ht="20" customHeight="1">
      <x:c r="A2985" s="13" t="n">
        <x:f>'逐时购电与费用'!A2985</x:f>
        <x:v>45709.70138888889</x:v>
      </x:c>
      <x:c r="B2985" s="13" t="n">
        <x:v>45709</x:v>
      </x:c>
      <x:c r="C2985" s="12" t="n">
        <x:v>523.7004949772439</x:v>
      </x:c>
      <x:c r="D2985" s="12" t="n">
        <x:v>166.42650086137533</x:v>
      </x:c>
      <x:c r="E2985" s="12" t="n">
        <x:v>550.0205833333333</x:v>
      </x:c>
      <x:c r="F2985" s="12" t="n">
        <x:v>200.06616666666665</x:v>
      </x:c>
      <x:c r="G2985" s="12" t="n">
        <x:f>E2985-F2985</x:f>
        <x:v>349.9544166666667</x:v>
      </x:c>
      <x:c r="H2985" s="12" t="n">
        <x:f>G2985-C2985+D2985</x:f>
        <x:v>-7.319577449201887</x:v>
      </x:c>
      <x:c r="I2985" s="12" t="n">
        <x:v>532.5291891666666</x:v>
      </x:c>
      <x:c r="J2985" s="12" t="n">
        <x:v>156.13192975174042</x:v>
      </x:c>
      <x:c r="K2985" s="12" t="n">
        <x:f>G2985-I2985+J2985</x:f>
        <x:v>-26.442842748259466</x:v>
      </x:c>
      <x:c r="L2985" s="12" t="n">
        <x:v>10799.99999999</x:v>
      </x:c>
      <x:c r="M2985" s="12" t="n">
        <x:v>10799.99999999</x:v>
      </x:c>
      <x:c r="N2985" s="12" t="n">
        <x:v>0</x:v>
      </x:c>
      <x:c r="O2985" s="12" t="n">
        <x:v>0</x:v>
      </x:c>
      <x:c r="P2985" s="12" t="n">
        <x:v>11.565327024933708</x:v>
      </x:c>
      <x:c r="Q2985" s="12" t="n">
        <x:v>0</x:v>
      </x:c>
      <x:c r="R2985" s="12" t="n">
        <x:v>23.950729288844173</x:v>
      </x:c>
      <x:c r="S2985" s="12" t="n">
        <x:v>157.3528884688492</x:v>
      </x:c>
      <x:c r="T2985" s="12" t="n">
        <x:v>0</x:v>
      </x:c>
      <x:c r="U2985" s="12" t="n">
        <x:f>'逐时购电与费用'!H2985+'逐时购电与费用'!J2985+F2985-P2985+O2985-E2985-N2985/'月度汇总'!$F$6-Q2985</x:f>
        <x:v>0</x:v>
      </x:c>
      <x:c r="V2985" s="12" t="n">
        <x:f>M2985-L2985-N2985+O2985/'月度汇总'!$F$7</x:f>
        <x:v>0</x:v>
      </x:c>
    </x:row>
    <x:row r="2986" ht="20" customHeight="1">
      <x:c r="A2986" s="13" t="n">
        <x:f>'逐时购电与费用'!A2986</x:f>
        <x:v>45709.70833333333</x:v>
      </x:c>
      <x:c r="B2986" s="13" t="n">
        <x:v>45709</x:v>
      </x:c>
      <x:c r="C2986" s="12" t="n">
        <x:v>446.94345577081583</x:v>
      </x:c>
      <x:c r="D2986" s="12" t="n">
        <x:v>43.316229441475315</x:v>
      </x:c>
      <x:c r="E2986" s="12" t="n">
        <x:v>451.1116666666667</x:v>
      </x:c>
      <x:c r="F2986" s="12" t="n">
        <x:v>143.54375</x:v>
      </x:c>
      <x:c r="G2986" s="12" t="n">
        <x:f>E2986-F2986</x:f>
        <x:v>307.5679166666667</x:v>
      </x:c>
      <x:c r="H2986" s="12" t="n">
        <x:f>G2986-C2986+D2986</x:f>
        <x:v>-96.05930966267383</x:v>
      </x:c>
      <x:c r="I2986" s="12" t="n">
        <x:v>460.1630666666667</x:v>
      </x:c>
      <x:c r="J2986" s="12" t="n">
        <x:v>46.13076329348072</x:v>
      </x:c>
      <x:c r="K2986" s="12" t="n">
        <x:f>G2986-I2986+J2986</x:f>
        <x:v>-106.46438670651926</x:v>
      </x:c>
      <x:c r="L2986" s="12" t="n">
        <x:v>10799.99999999</x:v>
      </x:c>
      <x:c r="M2986" s="12" t="n">
        <x:v>10799.99999999</x:v>
      </x:c>
      <x:c r="N2986" s="12" t="n">
        <x:v>0</x:v>
      </x:c>
      <x:c r="O2986" s="12" t="n">
        <x:v>0</x:v>
      </x:c>
      <x:c r="P2986" s="12" t="n">
        <x:v>96.05930966267374</x:v>
      </x:c>
      <x:c r="Q2986" s="12" t="n">
        <x:v>0</x:v>
      </x:c>
      <x:c r="R2986" s="12" t="n">
        <x:v>27.162398547281782</x:v>
      </x:c>
      <x:c r="S2986" s="12" t="n">
        <x:v>159.02967849491756</x:v>
      </x:c>
      <x:c r="T2986" s="12" t="n">
        <x:v>0</x:v>
      </x:c>
      <x:c r="U2986" s="12" t="n">
        <x:f>'逐时购电与费用'!H2986+'逐时购电与费用'!J2986+F2986-P2986+O2986-E2986-N2986/'月度汇总'!$F$6-Q2986</x:f>
        <x:v>0</x:v>
      </x:c>
      <x:c r="V2986" s="12" t="n">
        <x:f>M2986-L2986-N2986+O2986/'月度汇总'!$F$7</x:f>
        <x:v>0</x:v>
      </x:c>
    </x:row>
    <x:row r="2987" ht="20" customHeight="1">
      <x:c r="A2987" s="13" t="n">
        <x:f>'逐时购电与费用'!A2987</x:f>
        <x:v>45709.71527777778</x:v>
      </x:c>
      <x:c r="B2987" s="13" t="n">
        <x:v>45709</x:v>
      </x:c>
      <x:c r="C2987" s="12" t="n">
        <x:v>460.82173069869214</x:v>
      </x:c>
      <x:c r="D2987" s="12" t="n">
        <x:v>26.16080798771541</x:v>
      </x:c>
      <x:c r="E2987" s="12" t="n">
        <x:v>437.46156666666667</x:v>
      </x:c>
      <x:c r="F2987" s="12" t="n">
        <x:v>89.60719999999999</x:v>
      </x:c>
      <x:c r="G2987" s="12" t="n">
        <x:f>E2987-F2987</x:f>
        <x:v>347.8543666666667</x:v>
      </x:c>
      <x:c r="H2987" s="12" t="n">
        <x:f>G2987-C2987+D2987</x:f>
        <x:v>-86.80655604431004</x:v>
      </x:c>
      <x:c r="I2987" s="12" t="n">
        <x:v>469.67544416666664</x:v>
      </x:c>
      <x:c r="J2987" s="12" t="n">
        <x:v>27.860643837387432</x:v>
      </x:c>
      <x:c r="K2987" s="12" t="n">
        <x:f>G2987-I2987+J2987</x:f>
        <x:v>-93.96043366261252</x:v>
      </x:c>
      <x:c r="L2987" s="12" t="n">
        <x:v>10799.99999999</x:v>
      </x:c>
      <x:c r="M2987" s="12" t="n">
        <x:v>10799.99999999</x:v>
      </x:c>
      <x:c r="N2987" s="12" t="n">
        <x:v>0</x:v>
      </x:c>
      <x:c r="O2987" s="12" t="n">
        <x:v>0</x:v>
      </x:c>
      <x:c r="P2987" s="12" t="n">
        <x:v>86.80655604430984</x:v>
      </x:c>
      <x:c r="Q2987" s="12" t="n">
        <x:v>0</x:v>
      </x:c>
      <x:c r="R2987" s="12" t="n">
        <x:v>44.255005189896906</x:v>
      </x:c>
      <x:c r="S2987" s="12" t="n">
        <x:v>157.53974731022345</x:v>
      </x:c>
      <x:c r="T2987" s="12" t="n">
        <x:v>0</x:v>
      </x:c>
      <x:c r="U2987" s="12" t="n">
        <x:f>'逐时购电与费用'!H2987+'逐时购电与费用'!J2987+F2987-P2987+O2987-E2987-N2987/'月度汇总'!$F$6-Q2987</x:f>
        <x:v>0</x:v>
      </x:c>
      <x:c r="V2987" s="12" t="n">
        <x:f>M2987-L2987-N2987+O2987/'月度汇总'!$F$7</x:f>
        <x:v>0</x:v>
      </x:c>
    </x:row>
    <x:row r="2988" ht="20" customHeight="1">
      <x:c r="A2988" s="13" t="n">
        <x:f>'逐时购电与费用'!A2988</x:f>
        <x:v>45709.72222222222</x:v>
      </x:c>
      <x:c r="B2988" s="13" t="n">
        <x:v>45709</x:v>
      </x:c>
      <x:c r="C2988" s="12" t="n">
        <x:v>471.77360940848206</x:v>
      </x:c>
      <x:c r="D2988" s="12" t="n">
        <x:v>10.660309705431999</x:v>
      </x:c>
      <x:c r="E2988" s="12" t="n">
        <x:v>436.65636666666666</x:v>
      </x:c>
      <x:c r="F2988" s="12" t="n">
        <x:v>40.23403333333333</x:v>
      </x:c>
      <x:c r="G2988" s="12" t="n">
        <x:f>E2988-F2988</x:f>
        <x:v>396.4223333333333</x:v>
      </x:c>
      <x:c r="H2988" s="12" t="n">
        <x:f>G2988-C2988+D2988</x:f>
        <x:v>-64.69096636971675</x:v>
      </x:c>
      <x:c r="I2988" s="12" t="n">
        <x:v>479.42765416666657</x:v>
      </x:c>
      <x:c r="J2988" s="12" t="n">
        <x:v>11.352978548627098</x:v>
      </x:c>
      <x:c r="K2988" s="12" t="n">
        <x:f>G2988-I2988+J2988</x:f>
        <x:v>-71.65234228470617</x:v>
      </x:c>
      <x:c r="L2988" s="12" t="n">
        <x:v>10799.99999999</x:v>
      </x:c>
      <x:c r="M2988" s="12" t="n">
        <x:v>10799.99999999</x:v>
      </x:c>
      <x:c r="N2988" s="12" t="n">
        <x:v>0</x:v>
      </x:c>
      <x:c r="O2988" s="12" t="n">
        <x:v>0</x:v>
      </x:c>
      <x:c r="P2988" s="12" t="n">
        <x:v>40.23403333333333</x:v>
      </x:c>
      <x:c r="Q2988" s="12" t="n">
        <x:v>24.45693302738271</x:v>
      </x:c>
      <x:c r="R2988" s="12" t="n">
        <x:v>66.45536330150003</x:v>
      </x:c>
      <x:c r="S2988" s="12" t="n">
        <x:v>157.1735383164521</x:v>
      </x:c>
      <x:c r="T2988" s="12" t="n">
        <x:v>0</x:v>
      </x:c>
      <x:c r="U2988" s="12" t="n">
        <x:f>'逐时购电与费用'!H2988+'逐时购电与费用'!J2988+F2988-P2988+O2988-E2988-N2988/'月度汇总'!$F$6-Q2988</x:f>
        <x:v>9.00070773468542e-9</x:v>
      </x:c>
      <x:c r="V2988" s="12" t="n">
        <x:f>M2988-L2988-N2988+O2988/'月度汇总'!$F$7</x:f>
        <x:v>0</x:v>
      </x:c>
    </x:row>
    <x:row r="2989" ht="20" customHeight="1">
      <x:c r="A2989" s="13" t="n">
        <x:f>'逐时购电与费用'!A2989</x:f>
        <x:v>45709.72916666667</x:v>
      </x:c>
      <x:c r="B2989" s="13" t="n">
        <x:v>45709</x:v>
      </x:c>
      <x:c r="C2989" s="12" t="n">
        <x:v>445.32295264190753</x:v>
      </x:c>
      <x:c r="D2989" s="12" t="n">
        <x:v>0.23593543152378665</x:v>
      </x:c>
      <x:c r="E2989" s="12" t="n">
        <x:v>427.3316666666666</x:v>
      </x:c>
      <x:c r="F2989" s="12" t="n">
        <x:v>6.0375</x:v>
      </x:c>
      <x:c r="G2989" s="12" t="n">
        <x:f>E2989-F2989</x:f>
        <x:v>421.29416666666657</x:v>
      </x:c>
      <x:c r="H2989" s="12" t="n">
        <x:f>G2989-C2989+D2989</x:f>
        <x:v>-23.79285054371718</x:v>
      </x:c>
      <x:c r="I2989" s="12" t="n">
        <x:v>452.98866666666663</x:v>
      </x:c>
      <x:c r="J2989" s="12" t="n">
        <x:v>0.25126567304003866</x:v>
      </x:c>
      <x:c r="K2989" s="12" t="n">
        <x:f>G2989-I2989+J2989</x:f>
        <x:v>-31.443234326960024</x:v>
      </x:c>
      <x:c r="L2989" s="12" t="n">
        <x:v>10799.99999999</x:v>
      </x:c>
      <x:c r="M2989" s="12" t="n">
        <x:v>10799.99999999</x:v>
      </x:c>
      <x:c r="N2989" s="12" t="n">
        <x:v>0</x:v>
      </x:c>
      <x:c r="O2989" s="12" t="n">
        <x:v>0</x:v>
      </x:c>
      <x:c r="P2989" s="12" t="n">
        <x:v>6.0375</x:v>
      </x:c>
      <x:c r="Q2989" s="12" t="n">
        <x:v>17.755350534716456</x:v>
      </x:c>
      <x:c r="R2989" s="12" t="n">
        <x:v>74.21011414559939</x:v>
      </x:c>
      <x:c r="S2989" s="12" t="n">
        <x:v>157.26061840216175</x:v>
      </x:c>
      <x:c r="T2989" s="12" t="n">
        <x:v>0</x:v>
      </x:c>
      <x:c r="U2989" s="12" t="n">
        <x:f>'逐时购电与费用'!H2989+'逐时购电与费用'!J2989+F2989-P2989+O2989-E2989-N2989/'月度汇总'!$F$6-Q2989</x:f>
        <x:v>9.000700629258063e-9</x:v>
      </x:c>
      <x:c r="V2989" s="12" t="n">
        <x:f>M2989-L2989-N2989+O2989/'月度汇总'!$F$7</x:f>
        <x:v>0</x:v>
      </x:c>
    </x:row>
    <x:row r="2990" ht="20" customHeight="1">
      <x:c r="A2990" s="13" t="n">
        <x:f>'逐时购电与费用'!A2990</x:f>
        <x:v>45709.73611111111</x:v>
      </x:c>
      <x:c r="B2990" s="13" t="n">
        <x:v>45709</x:v>
      </x:c>
      <x:c r="C2990" s="12" t="n">
        <x:v>442.2265047276591</x:v>
      </x:c>
      <x:c r="D2990" s="12" t="n">
        <x:v>0</x:v>
      </x:c>
      <x:c r="E2990" s="12" t="n">
        <x:v>464.74979999999994</x:v>
      </x:c>
      <x:c r="F2990" s="12" t="n">
        <x:v>0</x:v>
      </x:c>
      <x:c r="G2990" s="12" t="n">
        <x:f>E2990-F2990</x:f>
        <x:v>464.74979999999994</x:v>
      </x:c>
      <x:c r="H2990" s="12" t="n">
        <x:f>G2990-C2990+D2990</x:f>
        <x:v>22.523295272340818</x:v>
      </x:c>
      <x:c r="I2990" s="12" t="n">
        <x:v>449.9035683333333</x:v>
      </x:c>
      <x:c r="J2990" s="12" t="n">
        <x:v>0</x:v>
      </x:c>
      <x:c r="K2990" s="12" t="n">
        <x:f>G2990-I2990+J2990</x:f>
        <x:v>14.846231666666654</x:v>
      </x:c>
      <x:c r="L2990" s="12" t="n">
        <x:v>10799.99999999</x:v>
      </x:c>
      <x:c r="M2990" s="12" t="n">
        <x:v>10774.974116365176</x:v>
      </x:c>
      <x:c r="N2990" s="12" t="n">
        <x:v>0</x:v>
      </x:c>
      <x:c r="O2990" s="12" t="n">
        <x:v>22.523295262340817</x:v>
      </x:c>
      <x:c r="P2990" s="12" t="n">
        <x:v>0</x:v>
      </x:c>
      <x:c r="Q2990" s="12" t="n">
        <x:v>0</x:v>
      </x:c>
      <x:c r="R2990" s="12" t="n">
        <x:v>67.20315489738391</x:v>
      </x:c>
      <x:c r="S2990" s="12" t="n">
        <x:v>157.35015128809755</x:v>
      </x:c>
      <x:c r="T2990" s="12" t="n">
        <x:v>0</x:v>
      </x:c>
      <x:c r="U2990" s="12" t="n">
        <x:f>'逐时购电与费用'!H2990+'逐时购电与费用'!J2990+F2990-P2990+O2990-E2990-N2990/'月度汇总'!$F$6-Q2990</x:f>
        <x:v>-1.0000007932831068e-8</x:v>
      </x:c>
      <x:c r="V2990" s="12" t="n">
        <x:f>M2990-L2990-N2990+O2990/'月度汇总'!$F$7</x:f>
        <x:v>2.1316282072803006e-14</x:v>
      </x:c>
    </x:row>
    <x:row r="2991" ht="20" customHeight="1">
      <x:c r="A2991" s="13" t="n">
        <x:f>'逐时购电与费用'!A2991</x:f>
        <x:v>45709.743055555555</x:v>
      </x:c>
      <x:c r="B2991" s="13" t="n">
        <x:v>45709</x:v>
      </x:c>
      <x:c r="C2991" s="12" t="n">
        <x:v>455.97304690778105</x:v>
      </x:c>
      <x:c r="D2991" s="12" t="n">
        <x:v>0.3404754775310617</x:v>
      </x:c>
      <x:c r="E2991" s="12" t="n">
        <x:v>483.49609999999996</x:v>
      </x:c>
      <x:c r="F2991" s="12" t="n">
        <x:v>0.5451999999999999</x:v>
      </x:c>
      <x:c r="G2991" s="12" t="n">
        <x:f>E2991-F2991</x:f>
        <x:v>482.95089999999993</x:v>
      </x:c>
      <x:c r="H2991" s="12" t="n">
        <x:f>G2991-C2991+D2991</x:f>
        <x:v>27.31832856974994</x:v>
      </x:c>
      <x:c r="I2991" s="12" t="n">
        <x:v>464.87281583333333</x:v>
      </x:c>
      <x:c r="J2991" s="12" t="n">
        <x:v>0.36259835779199523</x:v>
      </x:c>
      <x:c r="K2991" s="12" t="n">
        <x:f>G2991-I2991+J2991</x:f>
        <x:v>18.440682524458595</x:v>
      </x:c>
      <x:c r="L2991" s="12" t="n">
        <x:v>10774.974116365176</x:v>
      </x:c>
      <x:c r="M2991" s="12" t="n">
        <x:v>10416.9620022185</x:v>
      </x:c>
      <x:c r="N2991" s="12" t="n">
        <x:v>0</x:v>
      </x:c>
      <x:c r="O2991" s="12" t="n">
        <x:v>322.210902732008</x:v>
      </x:c>
      <x:c r="P2991" s="12" t="n">
        <x:v>0</x:v>
      </x:c>
      <x:c r="Q2991" s="12" t="n">
        <x:v>0</x:v>
      </x:c>
      <x:c r="R2991" s="12" t="n">
        <x:v>35.68313906795572</x:v>
      </x:c>
      <x:c r="S2991" s="12" t="n">
        <x:v>157.94609929419175</x:v>
      </x:c>
      <x:c r="T2991" s="12" t="n">
        <x:v>0</x:v>
      </x:c>
      <x:c r="U2991" s="12" t="n">
        <x:f>'逐时购电与费用'!H2991+'逐时购电与费用'!J2991+F2991-P2991+O2991-E2991-N2991/'月度汇总'!$F$6-Q2991</x:f>
        <x:v>-1.0000007932831068e-8</x:v>
      </x:c>
      <x:c r="V2991" s="12" t="n">
        <x:f>M2991-L2991-N2991+O2991/'月度汇总'!$F$7</x:f>
        <x:v>2.8421709430404007e-13</x:v>
      </x:c>
    </x:row>
    <x:row r="2992" ht="20" customHeight="1">
      <x:c r="A2992" s="13" t="n">
        <x:f>'逐时购电与费用'!A2992</x:f>
        <x:v>45709.75</x:v>
      </x:c>
      <x:c r="B2992" s="13" t="n">
        <x:v>45709</x:v>
      </x:c>
      <x:c r="C2992" s="12" t="n">
        <x:v>466.76216149757965</x:v>
      </x:c>
      <x:c r="D2992" s="12" t="n">
        <x:v>0</x:v>
      </x:c>
      <x:c r="E2992" s="12" t="n">
        <x:v>463.935</x:v>
      </x:c>
      <x:c r="F2992" s="12" t="n">
        <x:v>0</x:v>
      </x:c>
      <x:c r="G2992" s="12" t="n">
        <x:f>E2992-F2992</x:f>
        <x:v>463.935</x:v>
      </x:c>
      <x:c r="H2992" s="12" t="n">
        <x:f>G2992-C2992+D2992</x:f>
        <x:v>-2.8271614975796524</x:v>
      </x:c>
      <x:c r="I2992" s="12" t="n">
        <x:v>479.41565</x:v>
      </x:c>
      <x:c r="J2992" s="12" t="n">
        <x:v>0</x:v>
      </x:c>
      <x:c r="K2992" s="12" t="n">
        <x:f>G2992-I2992+J2992</x:f>
        <x:v>-15.480650000000026</x:v>
      </x:c>
      <x:c r="L2992" s="12" t="n">
        <x:v>10416.9620022185</x:v>
      </x:c>
      <x:c r="M2992" s="12" t="n">
        <x:v>9901.47866889628</x:v>
      </x:c>
      <x:c r="N2992" s="12" t="n">
        <x:v>0</x:v>
      </x:c>
      <x:c r="O2992" s="12" t="n">
        <x:v>463.93499999</x:v>
      </x:c>
      <x:c r="P2992" s="12" t="n">
        <x:v>0</x:v>
      </x:c>
      <x:c r="Q2992" s="12" t="n">
        <x:v>0</x:v>
      </x:c>
      <x:c r="R2992" s="12" t="n">
        <x:v>342.68643769410016</x:v>
      </x:c>
      <x:c r="S2992" s="12" t="n">
        <x:v>0</x:v>
      </x:c>
      <x:c r="T2992" s="12" t="n">
        <x:v>0</x:v>
      </x:c>
      <x:c r="U2992" s="12" t="n">
        <x:f>'逐时购电与费用'!H2992+'逐时购电与费用'!J2992+F2992-P2992+O2992-E2992-N2992/'月度汇总'!$F$6-Q2992</x:f>
        <x:v>-1.0000007932831068e-8</x:v>
      </x:c>
      <x:c r="V2992" s="12" t="n">
        <x:f>M2992-L2992-N2992+O2992/'月度汇总'!$F$7</x:f>
        <x:v>7.958078640513122e-13</x:v>
      </x:c>
    </x:row>
    <x:row r="2993" ht="20" customHeight="1">
      <x:c r="A2993" s="13" t="n">
        <x:f>'逐时购电与费用'!A2993</x:f>
        <x:v>45709.756944444445</x:v>
      </x:c>
      <x:c r="B2993" s="13" t="n">
        <x:v>45709</x:v>
      </x:c>
      <x:c r="C2993" s="12" t="n">
        <x:v>462.8483677123836</x:v>
      </x:c>
      <x:c r="D2993" s="12" t="n">
        <x:v>0</x:v>
      </x:c>
      <x:c r="E2993" s="12" t="n">
        <x:v>454.53695</x:v>
      </x:c>
      <x:c r="F2993" s="12" t="n">
        <x:v>0</x:v>
      </x:c>
      <x:c r="G2993" s="12" t="n">
        <x:f>E2993-F2993</x:f>
        <x:v>454.53695</x:v>
      </x:c>
      <x:c r="H2993" s="12" t="n">
        <x:f>G2993-C2993+D2993</x:f>
        <x:v>-8.311417712383616</x:v>
      </x:c>
      <x:c r="I2993" s="12" t="n">
        <x:v>471.76931499999995</x:v>
      </x:c>
      <x:c r="J2993" s="12" t="n">
        <x:v>0</x:v>
      </x:c>
      <x:c r="K2993" s="12" t="n">
        <x:f>G2993-I2993+J2993</x:f>
        <x:v>-17.23236499999996</x:v>
      </x:c>
      <x:c r="L2993" s="12" t="n">
        <x:v>9901.47866889628</x:v>
      </x:c>
      <x:c r="M2993" s="12" t="n">
        <x:v>9396.437613351834</x:v>
      </x:c>
      <x:c r="N2993" s="12" t="n">
        <x:v>0</x:v>
      </x:c>
      <x:c r="O2993" s="12" t="n">
        <x:v>454.53694999</x:v>
      </x:c>
      <x:c r="P2993" s="12" t="n">
        <x:v>0</x:v>
      </x:c>
      <x:c r="Q2993" s="12" t="n">
        <x:v>0</x:v>
      </x:c>
      <x:c r="R2993" s="12" t="n">
        <x:v>332.70622218238</x:v>
      </x:c>
      <x:c r="S2993" s="12" t="n">
        <x:v>0</x:v>
      </x:c>
      <x:c r="T2993" s="12" t="n">
        <x:v>0</x:v>
      </x:c>
      <x:c r="U2993" s="12" t="n">
        <x:f>'逐时购电与费用'!H2993+'逐时购电与费用'!J2993+F2993-P2993+O2993-E2993-N2993/'月度汇总'!$F$6-Q2993</x:f>
        <x:v>-1.0000007932831068e-8</x:v>
      </x:c>
      <x:c r="V2993" s="12" t="n">
        <x:f>M2993-L2993-N2993+O2993/'月度汇总'!$F$7</x:f>
        <x:v>-6.252776074688882e-13</x:v>
      </x:c>
    </x:row>
    <x:row r="2994" ht="20" customHeight="1">
      <x:c r="A2994" s="13" t="n">
        <x:f>'逐时购电与费用'!A2994</x:f>
        <x:v>45709.76388888889</x:v>
      </x:c>
      <x:c r="B2994" s="13" t="n">
        <x:v>45709</x:v>
      </x:c>
      <x:c r="C2994" s="12" t="n">
        <x:v>446.25323166115135</x:v>
      </x:c>
      <x:c r="D2994" s="12" t="n">
        <x:v>0.024445019625922604</x:v>
      </x:c>
      <x:c r="E2994" s="12" t="n">
        <x:v>465.95709999999997</x:v>
      </x:c>
      <x:c r="F2994" s="12" t="n">
        <x:v>0.03915</x:v>
      </x:c>
      <x:c r="G2994" s="12" t="n">
        <x:f>E2994-F2994</x:f>
        <x:v>465.91794999999996</x:v>
      </x:c>
      <x:c r="H2994" s="12" t="n">
        <x:f>G2994-C2994+D2994</x:f>
        <x:v>19.689163358474538</x:v>
      </x:c>
      <x:c r="I2994" s="12" t="n">
        <x:v>453.9726683333332</x:v>
      </x:c>
      <x:c r="J2994" s="12" t="n">
        <x:v>0.02618244402885699</x:v>
      </x:c>
      <x:c r="K2994" s="12" t="n">
        <x:f>G2994-I2994+J2994</x:f>
        <x:v>11.971464110695601</x:v>
      </x:c>
      <x:c r="L2994" s="12" t="n">
        <x:v>9396.437613351834</x:v>
      </x:c>
      <x:c r="M2994" s="12" t="n">
        <x:v>8878.751002251835</x:v>
      </x:c>
      <x:c r="N2994" s="12" t="n">
        <x:v>0</x:v>
      </x:c>
      <x:c r="O2994" s="12" t="n">
        <x:v>465.91794998999995</x:v>
      </x:c>
      <x:c r="P2994" s="12" t="n">
        <x:v>0</x:v>
      </x:c>
      <x:c r="Q2994" s="12" t="n">
        <x:v>0</x:v>
      </x:c>
      <x:c r="R2994" s="12" t="n">
        <x:v>328.49661062999735</x:v>
      </x:c>
      <x:c r="S2994" s="12" t="n">
        <x:v>0</x:v>
      </x:c>
      <x:c r="T2994" s="12" t="n">
        <x:v>0</x:v>
      </x:c>
      <x:c r="U2994" s="12" t="n">
        <x:f>'逐时购电与费用'!H2994+'逐时购电与费用'!J2994+F2994-P2994+O2994-E2994-N2994/'月度汇总'!$F$6-Q2994</x:f>
        <x:v>-1.0000007932831068e-8</x:v>
      </x:c>
      <x:c r="V2994" s="12" t="n">
        <x:f>M2994-L2994-N2994+O2994/'月度汇总'!$F$7</x:f>
        <x:v>0</x:v>
      </x:c>
    </x:row>
    <x:row r="2995" ht="20" customHeight="1">
      <x:c r="A2995" s="13" t="n">
        <x:f>'逐时购电与费用'!A2995</x:f>
        <x:v>45709.77083333333</x:v>
      </x:c>
      <x:c r="B2995" s="13" t="n">
        <x:v>45709</x:v>
      </x:c>
      <x:c r="C2995" s="12" t="n">
        <x:v>435.7221021735865</x:v>
      </x:c>
      <x:c r="D2995" s="12" t="n">
        <x:v>0</x:v>
      </x:c>
      <x:c r="E2995" s="12" t="n">
        <x:v>459.54166666666663</x:v>
      </x:c>
      <x:c r="F2995" s="12" t="n">
        <x:v>0</x:v>
      </x:c>
      <x:c r="G2995" s="12" t="n">
        <x:f>E2995-F2995</x:f>
        <x:v>459.54166666666663</x:v>
      </x:c>
      <x:c r="H2995" s="12" t="n">
        <x:f>G2995-C2995+D2995</x:f>
        <x:v>23.819564493080122</x:v>
      </x:c>
      <x:c r="I2995" s="12" t="n">
        <x:v>443.4514166666666</x:v>
      </x:c>
      <x:c r="J2995" s="12" t="n">
        <x:v>0</x:v>
      </x:c>
      <x:c r="K2995" s="12" t="n">
        <x:f>G2995-I2995+J2995</x:f>
        <x:v>16.090250000000026</x:v>
      </x:c>
      <x:c r="L2995" s="12" t="n">
        <x:v>8878.751002251835</x:v>
      </x:c>
      <x:c r="M2995" s="12" t="n">
        <x:v>8368.149150411095</x:v>
      </x:c>
      <x:c r="N2995" s="12" t="n">
        <x:v>0</x:v>
      </x:c>
      <x:c r="O2995" s="12" t="n">
        <x:v>459.5416666566666</x:v>
      </x:c>
      <x:c r="P2995" s="12" t="n">
        <x:v>0</x:v>
      </x:c>
      <x:c r="Q2995" s="12" t="n">
        <x:v>0</x:v>
      </x:c>
      <x:c r="R2995" s="12" t="n">
        <x:v>333.18907614983743</x:v>
      </x:c>
      <x:c r="S2995" s="12" t="n">
        <x:v>0</x:v>
      </x:c>
      <x:c r="T2995" s="12" t="n">
        <x:v>0</x:v>
      </x:c>
      <x:c r="U2995" s="12" t="n">
        <x:f>'逐时购电与费用'!H2995+'逐时购电与费用'!J2995+F2995-P2995+O2995-E2995-N2995/'月度汇总'!$F$6-Q2995</x:f>
        <x:v>-1.0000007932831068e-8</x:v>
      </x:c>
      <x:c r="V2995" s="12" t="n">
        <x:f>M2995-L2995-N2995+O2995/'月度汇总'!$F$7</x:f>
        <x:v>6.821210263296962e-13</x:v>
      </x:c>
    </x:row>
    <x:row r="2996" ht="20" customHeight="1">
      <x:c r="A2996" s="13" t="n">
        <x:f>'逐时购电与费用'!A2996</x:f>
        <x:v>45709.77777777778</x:v>
      </x:c>
      <x:c r="B2996" s="13" t="n">
        <x:v>45709</x:v>
      </x:c>
      <x:c r="C2996" s="12" t="n">
        <x:v>450.02544662742343</x:v>
      </x:c>
      <x:c r="D2996" s="12" t="n">
        <x:v>0</x:v>
      </x:c>
      <x:c r="E2996" s="12" t="n">
        <x:v>399.17578333333336</x:v>
      </x:c>
      <x:c r="F2996" s="12" t="n">
        <x:v>0</x:v>
      </x:c>
      <x:c r="G2996" s="12" t="n">
        <x:f>E2996-F2996</x:f>
        <x:v>399.17578333333336</x:v>
      </x:c>
      <x:c r="H2996" s="12" t="n">
        <x:f>G2996-C2996+D2996</x:f>
        <x:v>-50.84966329409008</x:v>
      </x:c>
      <x:c r="I2996" s="12" t="n">
        <x:v>458.1127016666667</x:v>
      </x:c>
      <x:c r="J2996" s="12" t="n">
        <x:v>0</x:v>
      </x:c>
      <x:c r="K2996" s="12" t="n">
        <x:f>G2996-I2996+J2996</x:f>
        <x:v>-58.936918333333324</x:v>
      </x:c>
      <x:c r="L2996" s="12" t="n">
        <x:v>8368.149150411095</x:v>
      </x:c>
      <x:c r="M2996" s="12" t="n">
        <x:v>7924.620502274058</x:v>
      </x:c>
      <x:c r="N2996" s="12" t="n">
        <x:v>0</x:v>
      </x:c>
      <x:c r="O2996" s="12" t="n">
        <x:v>399.17578332333335</x:v>
      </x:c>
      <x:c r="P2996" s="12" t="n">
        <x:v>0</x:v>
      </x:c>
      <x:c r="Q2996" s="12" t="n">
        <x:v>0</x:v>
      </x:c>
      <x:c r="R2996" s="12" t="n">
        <x:v>327.8999664877033</x:v>
      </x:c>
      <x:c r="S2996" s="12" t="n">
        <x:v>0</x:v>
      </x:c>
      <x:c r="T2996" s="12" t="n">
        <x:v>0</x:v>
      </x:c>
      <x:c r="U2996" s="12" t="n">
        <x:f>'逐时购电与费用'!H2996+'逐时购电与费用'!J2996+F2996-P2996+O2996-E2996-N2996/'月度汇总'!$F$6-Q2996</x:f>
        <x:v>-1.0000007932831068e-8</x:v>
      </x:c>
      <x:c r="V2996" s="12" t="n">
        <x:f>M2996-L2996-N2996+O2996/'月度汇总'!$F$7</x:f>
        <x:v>3.410605131648481e-13</x:v>
      </x:c>
    </x:row>
    <x:row r="2997" ht="20" customHeight="1">
      <x:c r="A2997" s="13" t="n">
        <x:f>'逐时购电与费用'!A2997</x:f>
        <x:v>45709.78472222222</x:v>
      </x:c>
      <x:c r="B2997" s="13" t="n">
        <x:v>45709</x:v>
      </x:c>
      <x:c r="C2997" s="12" t="n">
        <x:v>456.5794917758792</x:v>
      </x:c>
      <x:c r="D2997" s="12" t="n">
        <x:v>0.0017556759485457196</x:v>
      </x:c>
      <x:c r="E2997" s="12" t="n">
        <x:v>406.9782666666666</x:v>
      </x:c>
      <x:c r="F2997" s="12" t="n">
        <x:v>0.002816666666666666</x:v>
      </x:c>
      <x:c r="G2997" s="12" t="n">
        <x:f>E2997-F2997</x:f>
        <x:v>406.97544999999997</x:v>
      </x:c>
      <x:c r="H2997" s="12" t="n">
        <x:f>G2997-C2997+D2997</x:f>
        <x:v>-49.602286099930694</x:v>
      </x:c>
      <x:c r="I2997" s="12" t="n">
        <x:v>457.64109083333335</x:v>
      </x:c>
      <x:c r="J2997" s="12" t="n">
        <x:v>0.001880460231124637</x:v>
      </x:c>
      <x:c r="K2997" s="12" t="n">
        <x:f>G2997-I2997+J2997</x:f>
        <x:v>-50.66376037310226</x:v>
      </x:c>
      <x:c r="L2997" s="12" t="n">
        <x:v>7924.620502274058</x:v>
      </x:c>
      <x:c r="M2997" s="12" t="n">
        <x:v>7472.4224282110945</x:v>
      </x:c>
      <x:c r="N2997" s="12" t="n">
        <x:v>0</x:v>
      </x:c>
      <x:c r="O2997" s="12" t="n">
        <x:v>406.9782666566666</x:v>
      </x:c>
      <x:c r="P2997" s="12" t="n">
        <x:v>0.0028166566666527615</x:v>
      </x:c>
      <x:c r="Q2997" s="12" t="n">
        <x:v>0</x:v>
      </x:c>
      <x:c r="R2997" s="12" t="n">
        <x:v>315.8414769643375</x:v>
      </x:c>
      <x:c r="S2997" s="12" t="n">
        <x:v>0</x:v>
      </x:c>
      <x:c r="T2997" s="12" t="n">
        <x:v>0</x:v>
      </x:c>
      <x:c r="U2997" s="12" t="n">
        <x:f>'逐时购电与费用'!H2997+'逐时购电与费用'!J2997+F2997-P2997+O2997-E2997-N2997/'月度汇总'!$F$6-Q2997</x:f>
        <x:v>0</x:v>
      </x:c>
      <x:c r="V2997" s="12" t="n">
        <x:f>M2997-L2997-N2997+O2997/'月度汇总'!$F$7</x:f>
        <x:v>-3.979039320256561e-13</x:v>
      </x:c>
    </x:row>
    <x:row r="2998" ht="20" customHeight="1">
      <x:c r="A2998" s="13" t="n">
        <x:f>'逐时购电与费用'!A2998</x:f>
        <x:v>45709.79166666667</x:v>
      </x:c>
      <x:c r="B2998" s="13" t="n">
        <x:v>45709</x:v>
      </x:c>
      <x:c r="C2998" s="12" t="n">
        <x:v>452.6442295752665</x:v>
      </x:c>
      <x:c r="D2998" s="12" t="n">
        <x:v>0</x:v>
      </x:c>
      <x:c r="E2998" s="12" t="n">
        <x:v>464.155</x:v>
      </x:c>
      <x:c r="F2998" s="12" t="n">
        <x:v>0</x:v>
      </x:c>
      <x:c r="G2998" s="12" t="n">
        <x:f>E2998-F2998</x:f>
        <x:v>464.155</x:v>
      </x:c>
      <x:c r="H2998" s="12" t="n">
        <x:f>G2998-C2998+D2998</x:f>
        <x:v>11.510770424733494</x:v>
      </x:c>
      <x:c r="I2998" s="12" t="n">
        <x:v>444.8092166666667</x:v>
      </x:c>
      <x:c r="J2998" s="12" t="n">
        <x:v>0</x:v>
      </x:c>
      <x:c r="K2998" s="12" t="n">
        <x:f>G2998-I2998+J2998</x:f>
        <x:v>19.34578333333326</x:v>
      </x:c>
      <x:c r="L2998" s="12" t="n">
        <x:v>7472.4224282110945</x:v>
      </x:c>
      <x:c r="M2998" s="12" t="n">
        <x:v>6956.694650444428</x:v>
      </x:c>
      <x:c r="N2998" s="12" t="n">
        <x:v>0</x:v>
      </x:c>
      <x:c r="O2998" s="12" t="n">
        <x:v>464.15499998999996</x:v>
      </x:c>
      <x:c r="P2998" s="12" t="n">
        <x:v>0</x:v>
      </x:c>
      <x:c r="Q2998" s="12" t="n">
        <x:v>0</x:v>
      </x:c>
      <x:c r="R2998" s="12" t="n">
        <x:v>296.1593980885308</x:v>
      </x:c>
      <x:c r="S2998" s="12" t="n">
        <x:v>0</x:v>
      </x:c>
      <x:c r="T2998" s="12" t="n">
        <x:v>0</x:v>
      </x:c>
      <x:c r="U2998" s="12" t="n">
        <x:f>'逐时购电与费用'!H2998+'逐时购电与费用'!J2998+F2998-P2998+O2998-E2998-N2998/'月度汇总'!$F$6-Q2998</x:f>
        <x:v>-1.0000007932831068e-8</x:v>
      </x:c>
      <x:c r="V2998" s="12" t="n">
        <x:f>M2998-L2998-N2998+O2998/'月度汇总'!$F$7</x:f>
        <x:v>-2.2737367544323206e-13</x:v>
      </x:c>
    </x:row>
    <x:row r="2999" ht="20" customHeight="1">
      <x:c r="A2999" s="13" t="n">
        <x:f>'逐时购电与费用'!A2999</x:f>
        <x:v>45709.79861111111</x:v>
      </x:c>
      <x:c r="B2999" s="13" t="n">
        <x:v>45709</x:v>
      </x:c>
      <x:c r="C2999" s="12" t="n">
        <x:v>461.7893888460955</x:v>
      </x:c>
      <x:c r="D2999" s="12" t="n">
        <x:v>0</x:v>
      </x:c>
      <x:c r="E2999" s="12" t="n">
        <x:v>434.95899999999995</x:v>
      </x:c>
      <x:c r="F2999" s="12" t="n">
        <x:v>0</x:v>
      </x:c>
      <x:c r="G2999" s="12" t="n">
        <x:f>E2999-F2999</x:f>
        <x:v>434.95899999999995</x:v>
      </x:c>
      <x:c r="H2999" s="12" t="n">
        <x:f>G2999-C2999+D2999</x:f>
        <x:v>-26.83038884609556</x:v>
      </x:c>
      <x:c r="I2999" s="12" t="n">
        <x:v>453.96321499999993</x:v>
      </x:c>
      <x:c r="J2999" s="12" t="n">
        <x:v>0</x:v>
      </x:c>
      <x:c r="K2999" s="12" t="n">
        <x:f>G2999-I2999+J2999</x:f>
        <x:v>-19.004214999999988</x:v>
      </x:c>
      <x:c r="L2999" s="12" t="n">
        <x:v>6956.694650444428</x:v>
      </x:c>
      <x:c r="M2999" s="12" t="n">
        <x:v>6473.406872677761</x:v>
      </x:c>
      <x:c r="N2999" s="12" t="n">
        <x:v>0</x:v>
      </x:c>
      <x:c r="O2999" s="12" t="n">
        <x:v>434.95899998999994</x:v>
      </x:c>
      <x:c r="P2999" s="12" t="n">
        <x:v>0</x:v>
      </x:c>
      <x:c r="Q2999" s="12" t="n">
        <x:v>0</x:v>
      </x:c>
      <x:c r="R2999" s="12" t="n">
        <x:v>275.6498193822756</x:v>
      </x:c>
      <x:c r="S2999" s="12" t="n">
        <x:v>0</x:v>
      </x:c>
      <x:c r="T2999" s="12" t="n">
        <x:v>0</x:v>
      </x:c>
      <x:c r="U2999" s="12" t="n">
        <x:f>'逐时购电与费用'!H2999+'逐时购电与费用'!J2999+F2999-P2999+O2999-E2999-N2999/'月度汇总'!$F$6-Q2999</x:f>
        <x:v>-1.0000007932831068e-8</x:v>
      </x:c>
      <x:c r="V2999" s="12" t="n">
        <x:f>M2999-L2999-N2999+O2999/'月度汇总'!$F$7</x:f>
        <x:v>2.8421709430404007e-13</x:v>
      </x:c>
    </x:row>
    <x:row r="3000" ht="20" customHeight="1">
      <x:c r="A3000" s="13" t="n">
        <x:f>'逐时购电与费用'!A3000</x:f>
        <x:v>45709.805555555555</x:v>
      </x:c>
      <x:c r="B3000" s="13" t="n">
        <x:v>45709</x:v>
      </x:c>
      <x:c r="C3000" s="12" t="n">
        <x:v>444.7107811009971</x:v>
      </x:c>
      <x:c r="D3000" s="12" t="n">
        <x:v>0.0001256564868078268</x:v>
      </x:c>
      <x:c r="E3000" s="12" t="n">
        <x:v>432.4644833333333</x:v>
      </x:c>
      <x:c r="F3000" s="12" t="n">
        <x:v>0.00019999999999999998</x:v>
      </x:c>
      <x:c r="G3000" s="12" t="n">
        <x:f>E3000-F3000</x:f>
        <x:v>432.4642833333333</x:v>
      </x:c>
      <x:c r="H3000" s="12" t="n">
        <x:f>G3000-C3000+D3000</x:f>
        <x:v>-12.246372111177003</x:v>
      </x:c>
      <x:c r="I3000" s="12" t="n">
        <x:v>436.89320416666664</x:v>
      </x:c>
      <x:c r="J3000" s="12" t="n">
        <x:v>0.000134587494019431</x:v>
      </x:c>
      <x:c r="K3000" s="12" t="n">
        <x:f>G3000-I3000+J3000</x:f>
        <x:v>-4.428786245839317</x:v>
      </x:c>
      <x:c r="L3000" s="12" t="n">
        <x:v>6473.406872677761</x:v>
      </x:c>
      <x:c r="M3000" s="12" t="n">
        <x:v>5992.89078009628</x:v>
      </x:c>
      <x:c r="N3000" s="12" t="n">
        <x:v>0</x:v>
      </x:c>
      <x:c r="O3000" s="12" t="n">
        <x:v>432.4644833233333</x:v>
      </x:c>
      <x:c r="P3000" s="12" t="n">
        <x:v>0.00019998999999870648</x:v>
      </x:c>
      <x:c r="Q3000" s="12" t="n">
        <x:v>0</x:v>
      </x:c>
      <x:c r="R3000" s="12" t="n">
        <x:v>260.7125844591325</x:v>
      </x:c>
      <x:c r="S3000" s="12" t="n">
        <x:v>0</x:v>
      </x:c>
      <x:c r="T3000" s="12" t="n">
        <x:v>0</x:v>
      </x:c>
      <x:c r="U3000" s="12" t="n">
        <x:f>'逐时购电与费用'!H3000+'逐时购电与费用'!J3000+F3000-P3000+O3000-E3000-N3000/'月度汇总'!$F$6-Q3000</x:f>
        <x:v>0</x:v>
      </x:c>
      <x:c r="V3000" s="12" t="n">
        <x:f>M3000-L3000-N3000+O3000/'月度汇总'!$F$7</x:f>
        <x:v>-2.2737367544323206e-13</x:v>
      </x:c>
    </x:row>
    <x:row r="3001" ht="20" customHeight="1">
      <x:c r="A3001" s="13" t="n">
        <x:f>'逐时购电与费用'!A3001</x:f>
        <x:v>45709.8125</x:v>
      </x:c>
      <x:c r="B3001" s="13" t="n">
        <x:v>45709</x:v>
      </x:c>
      <x:c r="C3001" s="12" t="n">
        <x:v>418.772182206125</x:v>
      </x:c>
      <x:c r="D3001" s="12" t="n">
        <x:v>0</x:v>
      </x:c>
      <x:c r="E3001" s="12" t="n">
        <x:v>475.4266666666666</x:v>
      </x:c>
      <x:c r="F3001" s="12" t="n">
        <x:v>0</x:v>
      </x:c>
      <x:c r="G3001" s="12" t="n">
        <x:f>E3001-F3001</x:f>
        <x:v>475.4266666666666</x:v>
      </x:c>
      <x:c r="H3001" s="12" t="n">
        <x:f>G3001-C3001+D3001</x:f>
        <x:v>56.654484460541596</x:v>
      </x:c>
      <x:c r="I3001" s="12" t="n">
        <x:v>410.96296666666666</x:v>
      </x:c>
      <x:c r="J3001" s="12" t="n">
        <x:v>0</x:v>
      </x:c>
      <x:c r="K3001" s="12" t="n">
        <x:f>G3001-I3001+J3001</x:f>
        <x:v>64.46369999999996</x:v>
      </x:c>
      <x:c r="L3001" s="12" t="n">
        <x:v>5992.89078009628</x:v>
      </x:c>
      <x:c r="M3001" s="12" t="n">
        <x:v>5464.638928255539</x:v>
      </x:c>
      <x:c r="N3001" s="12" t="n">
        <x:v>0</x:v>
      </x:c>
      <x:c r="O3001" s="12" t="n">
        <x:v>475.4266666566666</x:v>
      </x:c>
      <x:c r="P3001" s="12" t="n">
        <x:v>0</x:v>
      </x:c>
      <x:c r="Q3001" s="12" t="n">
        <x:v>0</x:v>
      </x:c>
      <x:c r="R3001" s="12" t="n">
        <x:v>250.34946458560194</x:v>
      </x:c>
      <x:c r="S3001" s="12" t="n">
        <x:v>0</x:v>
      </x:c>
      <x:c r="T3001" s="12" t="n">
        <x:v>0</x:v>
      </x:c>
      <x:c r="U3001" s="12" t="n">
        <x:f>'逐时购电与费用'!H3001+'逐时购电与费用'!J3001+F3001-P3001+O3001-E3001-N3001/'月度汇总'!$F$6-Q3001</x:f>
        <x:v>-1.0000007932831068e-8</x:v>
      </x:c>
      <x:c r="V3001" s="12" t="n">
        <x:f>M3001-L3001-N3001+O3001/'月度汇总'!$F$7</x:f>
        <x:v>1.1368683772161603e-13</x:v>
      </x:c>
    </x:row>
    <x:row r="3002" ht="20" customHeight="1">
      <x:c r="A3002" s="13" t="n">
        <x:f>'逐时购电与费用'!A3002</x:f>
        <x:v>45709.819444444445</x:v>
      </x:c>
      <x:c r="B3002" s="13" t="n">
        <x:v>45709</x:v>
      </x:c>
      <x:c r="C3002" s="12" t="n">
        <x:v>444.13711904270417</x:v>
      </x:c>
      <x:c r="D3002" s="12" t="n">
        <x:v>0</x:v>
      </x:c>
      <x:c r="E3002" s="12" t="n">
        <x:v>461.43601666666666</x:v>
      </x:c>
      <x:c r="F3002" s="12" t="n">
        <x:v>0</x:v>
      </x:c>
      <x:c r="G3002" s="12" t="n">
        <x:f>E3002-F3002</x:f>
        <x:v>461.43601666666666</x:v>
      </x:c>
      <x:c r="H3002" s="12" t="n">
        <x:f>G3002-C3002+D3002</x:f>
        <x:v>17.29889762396249</x:v>
      </x:c>
      <x:c r="I3002" s="12" t="n">
        <x:v>445.2417358333334</x:v>
      </x:c>
      <x:c r="J3002" s="12" t="n">
        <x:v>0</x:v>
      </x:c>
      <x:c r="K3002" s="12" t="n">
        <x:f>G3002-I3002+J3002</x:f>
        <x:v>16.194280833333266</x:v>
      </x:c>
      <x:c r="L3002" s="12" t="n">
        <x:v>5464.638928255539</x:v>
      </x:c>
      <x:c r="M3002" s="12" t="n">
        <x:v>4951.9322430814655</x:v>
      </x:c>
      <x:c r="N3002" s="12" t="n">
        <x:v>0</x:v>
      </x:c>
      <x:c r="O3002" s="12" t="n">
        <x:v>461.43601665666665</x:v>
      </x:c>
      <x:c r="P3002" s="12" t="n">
        <x:v>0</x:v>
      </x:c>
      <x:c r="Q3002" s="12" t="n">
        <x:v>0</x:v>
      </x:c>
      <x:c r="R3002" s="12" t="n">
        <x:v>232.40010533525992</x:v>
      </x:c>
      <x:c r="S3002" s="12" t="n">
        <x:v>0</x:v>
      </x:c>
      <x:c r="T3002" s="12" t="n">
        <x:v>0</x:v>
      </x:c>
      <x:c r="U3002" s="12" t="n">
        <x:f>'逐时购电与费用'!H3002+'逐时购电与费用'!J3002+F3002-P3002+O3002-E3002-N3002/'月度汇总'!$F$6-Q3002</x:f>
        <x:v>-1.0000007932831068e-8</x:v>
      </x:c>
      <x:c r="V3002" s="12" t="n">
        <x:f>M3002-L3002-N3002+O3002/'月度汇总'!$F$7</x:f>
        <x:v>3.410605131648481e-13</x:v>
      </x:c>
    </x:row>
    <x:row r="3003" ht="20" customHeight="1">
      <x:c r="A3003" s="13" t="n">
        <x:f>'逐时购电与费用'!A3003</x:f>
        <x:v>45709.82638888889</x:v>
      </x:c>
      <x:c r="B3003" s="13" t="n">
        <x:v>45709</x:v>
      </x:c>
      <x:c r="C3003" s="12" t="n">
        <x:v>463.55235533538496</x:v>
      </x:c>
      <x:c r="D3003" s="12" t="n">
        <x:v>0</x:v>
      </x:c>
      <x:c r="E3003" s="12" t="n">
        <x:v>435.29659999999996</x:v>
      </x:c>
      <x:c r="F3003" s="12" t="n">
        <x:v>0</x:v>
      </x:c>
      <x:c r="G3003" s="12" t="n">
        <x:f>E3003-F3003</x:f>
        <x:v>435.29659999999996</x:v>
      </x:c>
      <x:c r="H3003" s="12" t="n">
        <x:f>G3003-C3003+D3003</x:f>
        <x:v>-28.255755335385004</x:v>
      </x:c>
      <x:c r="I3003" s="12" t="n">
        <x:v>464.66488166666676</x:v>
      </x:c>
      <x:c r="J3003" s="12" t="n">
        <x:v>0</x:v>
      </x:c>
      <x:c r="K3003" s="12" t="n">
        <x:f>G3003-I3003+J3003</x:f>
        <x:v>-29.368281666666803</x:v>
      </x:c>
      <x:c r="L3003" s="12" t="n">
        <x:v>4951.9322430814655</x:v>
      </x:c>
      <x:c r="M3003" s="12" t="n">
        <x:v>4468.269354203688</x:v>
      </x:c>
      <x:c r="N3003" s="12" t="n">
        <x:v>0</x:v>
      </x:c>
      <x:c r="O3003" s="12" t="n">
        <x:v>435.29659998999995</x:v>
      </x:c>
      <x:c r="P3003" s="12" t="n">
        <x:v>0</x:v>
      </x:c>
      <x:c r="Q3003" s="12" t="n">
        <x:v>0</x:v>
      </x:c>
      <x:c r="R3003" s="12" t="n">
        <x:v>214.3397514937808</x:v>
      </x:c>
      <x:c r="S3003" s="12" t="n">
        <x:v>0</x:v>
      </x:c>
      <x:c r="T3003" s="12" t="n">
        <x:v>0</x:v>
      </x:c>
      <x:c r="U3003" s="12" t="n">
        <x:f>'逐时购电与费用'!H3003+'逐时购电与费用'!J3003+F3003-P3003+O3003-E3003-N3003/'月度汇总'!$F$6-Q3003</x:f>
        <x:v>-1.0000007932831068e-8</x:v>
      </x:c>
      <x:c r="V3003" s="12" t="n">
        <x:f>M3003-L3003-N3003+O3003/'月度汇总'!$F$7</x:f>
        <x:v>0</x:v>
      </x:c>
    </x:row>
    <x:row r="3004" ht="20" customHeight="1">
      <x:c r="A3004" s="13" t="n">
        <x:f>'逐时购电与费用'!A3004</x:f>
        <x:v>45709.83333333333</x:v>
      </x:c>
      <x:c r="B3004" s="13" t="n">
        <x:v>45709</x:v>
      </x:c>
      <x:c r="C3004" s="12" t="n">
        <x:v>453.59486414740104</x:v>
      </x:c>
      <x:c r="D3004" s="12" t="n">
        <x:v>0</x:v>
      </x:c>
      <x:c r="E3004" s="12" t="n">
        <x:v>430.84666666666664</x:v>
      </x:c>
      <x:c r="F3004" s="12" t="n">
        <x:v>0</x:v>
      </x:c>
      <x:c r="G3004" s="12" t="n">
        <x:f>E3004-F3004</x:f>
        <x:v>430.84666666666664</x:v>
      </x:c>
      <x:c r="H3004" s="12" t="n">
        <x:f>G3004-C3004+D3004</x:f>
        <x:v>-22.748197480734405</x:v>
      </x:c>
      <x:c r="I3004" s="12" t="n">
        <x:v>445.80938333333336</x:v>
      </x:c>
      <x:c r="J3004" s="12" t="n">
        <x:v>0</x:v>
      </x:c>
      <x:c r="K3004" s="12" t="n">
        <x:f>G3004-I3004+J3004</x:f>
        <x:v>-14.962716666666722</x:v>
      </x:c>
      <x:c r="L3004" s="12" t="n">
        <x:v>4468.269354203688</x:v>
      </x:c>
      <x:c r="M3004" s="12" t="n">
        <x:v>3989.5508356962805</x:v>
      </x:c>
      <x:c r="N3004" s="12" t="n">
        <x:v>0</x:v>
      </x:c>
      <x:c r="O3004" s="12" t="n">
        <x:v>430.8466666566666</x:v>
      </x:c>
      <x:c r="P3004" s="12" t="n">
        <x:v>0</x:v>
      </x:c>
      <x:c r="Q3004" s="12" t="n">
        <x:v>0</x:v>
      </x:c>
      <x:c r="R3004" s="12" t="n">
        <x:v>198.67641641823798</x:v>
      </x:c>
      <x:c r="S3004" s="12" t="n">
        <x:v>0</x:v>
      </x:c>
      <x:c r="T3004" s="12" t="n">
        <x:v>0</x:v>
      </x:c>
      <x:c r="U3004" s="12" t="n">
        <x:f>'逐时购电与费用'!H3004+'逐时购电与费用'!J3004+F3004-P3004+O3004-E3004-N3004/'月度汇总'!$F$6-Q3004</x:f>
        <x:v>-1.0000007932831068e-8</x:v>
      </x:c>
      <x:c r="V3004" s="12" t="n">
        <x:f>M3004-L3004-N3004+O3004/'月度汇总'!$F$7</x:f>
        <x:v>1.1368683772161603e-13</x:v>
      </x:c>
    </x:row>
    <x:row r="3005" ht="20" customHeight="1">
      <x:c r="A3005" s="13" t="n">
        <x:f>'逐时购电与费用'!A3005</x:f>
        <x:v>45709.84027777778</x:v>
      </x:c>
      <x:c r="B3005" s="13" t="n">
        <x:v>45709</x:v>
      </x:c>
      <x:c r="C3005" s="12" t="n">
        <x:v>448.05977120919255</x:v>
      </x:c>
      <x:c r="D3005" s="12" t="n">
        <x:v>0</x:v>
      </x:c>
      <x:c r="E3005" s="12" t="n">
        <x:v>434.7612</x:v>
      </x:c>
      <x:c r="F3005" s="12" t="n">
        <x:v>0</x:v>
      </x:c>
      <x:c r="G3005" s="12" t="n">
        <x:f>E3005-F3005</x:f>
        <x:v>434.7612</x:v>
      </x:c>
      <x:c r="H3005" s="12" t="n">
        <x:f>G3005-C3005+D3005</x:f>
        <x:v>-13.298571209192573</x:v>
      </x:c>
      <x:c r="I3005" s="12" t="n">
        <x:v>434.9142724999998</x:v>
      </x:c>
      <x:c r="J3005" s="12" t="n">
        <x:v>0</x:v>
      </x:c>
      <x:c r="K3005" s="12" t="n">
        <x:f>G3005-I3005+J3005</x:f>
        <x:v>-0.15307249999983696</x:v>
      </x:c>
      <x:c r="L3005" s="12" t="n">
        <x:v>3989.5508356962805</x:v>
      </x:c>
      <x:c r="M3005" s="12" t="n">
        <x:v>3506.4828357073916</x:v>
      </x:c>
      <x:c r="N3005" s="12" t="n">
        <x:v>0</x:v>
      </x:c>
      <x:c r="O3005" s="12" t="n">
        <x:v>434.76119998999997</x:v>
      </x:c>
      <x:c r="P3005" s="12" t="n">
        <x:v>0</x:v>
      </x:c>
      <x:c r="Q3005" s="12" t="n">
        <x:v>0</x:v>
      </x:c>
      <x:c r="R3005" s="12" t="n">
        <x:v>203.59574544269242</x:v>
      </x:c>
      <x:c r="S3005" s="12" t="n">
        <x:v>0</x:v>
      </x:c>
      <x:c r="T3005" s="12" t="n">
        <x:v>0</x:v>
      </x:c>
      <x:c r="U3005" s="12" t="n">
        <x:f>'逐时购电与费用'!H3005+'逐时购电与费用'!J3005+F3005-P3005+O3005-E3005-N3005/'月度汇总'!$F$6-Q3005</x:f>
        <x:v>-1.0000007932831068e-8</x:v>
      </x:c>
      <x:c r="V3005" s="12" t="n">
        <x:f>M3005-L3005-N3005+O3005/'月度汇总'!$F$7</x:f>
        <x:v>-5.684341886080802e-14</x:v>
      </x:c>
    </x:row>
    <x:row r="3006" ht="20" customHeight="1">
      <x:c r="A3006" s="13" t="n">
        <x:f>'逐时购电与费用'!A3006</x:f>
        <x:v>45709.84722222222</x:v>
      </x:c>
      <x:c r="B3006" s="13" t="n">
        <x:v>45709</x:v>
      </x:c>
      <x:c r="C3006" s="12" t="n">
        <x:v>453.53154408049306</x:v>
      </x:c>
      <x:c r="D3006" s="12" t="n">
        <x:v>0</x:v>
      </x:c>
      <x:c r="E3006" s="12" t="n">
        <x:v>442.77661666666665</x:v>
      </x:c>
      <x:c r="F3006" s="12" t="n">
        <x:v>0</x:v>
      </x:c>
      <x:c r="G3006" s="12" t="n">
        <x:f>E3006-F3006</x:f>
        <x:v>442.77661666666665</x:v>
      </x:c>
      <x:c r="H3006" s="12" t="n">
        <x:f>G3006-C3006+D3006</x:f>
        <x:v>-10.754927413826408</x:v>
      </x:c>
      <x:c r="I3006" s="12" t="n">
        <x:v>443.6856975</x:v>
      </x:c>
      <x:c r="J3006" s="12" t="n">
        <x:v>0</x:v>
      </x:c>
      <x:c r="K3006" s="12" t="n">
        <x:f>G3006-I3006+J3006</x:f>
        <x:v>-0.9090808333333484</x:v>
      </x:c>
      <x:c r="L3006" s="12" t="n">
        <x:v>3506.4828357073916</x:v>
      </x:c>
      <x:c r="M3006" s="12" t="n">
        <x:v>3014.508817199984</x:v>
      </x:c>
      <x:c r="N3006" s="12" t="n">
        <x:v>0</x:v>
      </x:c>
      <x:c r="O3006" s="12" t="n">
        <x:v>442.77661665666665</x:v>
      </x:c>
      <x:c r="P3006" s="12" t="n">
        <x:v>0</x:v>
      </x:c>
      <x:c r="Q3006" s="12" t="n">
        <x:v>0</x:v>
      </x:c>
      <x:c r="R3006" s="12" t="n">
        <x:v>197.8377441911656</x:v>
      </x:c>
      <x:c r="S3006" s="12" t="n">
        <x:v>0</x:v>
      </x:c>
      <x:c r="T3006" s="12" t="n">
        <x:v>0</x:v>
      </x:c>
      <x:c r="U3006" s="12" t="n">
        <x:f>'逐时购电与费用'!H3006+'逐时购电与费用'!J3006+F3006-P3006+O3006-E3006-N3006/'月度汇总'!$F$6-Q3006</x:f>
        <x:v>-1.0000007932831068e-8</x:v>
      </x:c>
      <x:c r="V3006" s="12" t="n">
        <x:f>M3006-L3006-N3006+O3006/'月度汇总'!$F$7</x:f>
        <x:v>-5.684341886080802e-14</x:v>
      </x:c>
    </x:row>
    <x:row r="3007" ht="20" customHeight="1">
      <x:c r="A3007" s="13" t="n">
        <x:f>'逐时购电与费用'!A3007</x:f>
        <x:v>45709.85416666667</x:v>
      </x:c>
      <x:c r="B3007" s="13" t="n">
        <x:v>45709</x:v>
      </x:c>
      <x:c r="C3007" s="12" t="n">
        <x:v>465.82552714587246</x:v>
      </x:c>
      <x:c r="D3007" s="12" t="n">
        <x:v>0</x:v>
      </x:c>
      <x:c r="E3007" s="12" t="n">
        <x:v>445.94333333333327</x:v>
      </x:c>
      <x:c r="F3007" s="12" t="n">
        <x:v>0</x:v>
      </x:c>
      <x:c r="G3007" s="12" t="n">
        <x:f>E3007-F3007</x:f>
        <x:v>445.94333333333327</x:v>
      </x:c>
      <x:c r="H3007" s="12" t="n">
        <x:f>G3007-C3007+D3007</x:f>
        <x:v>-19.882193812539185</x:v>
      </x:c>
      <x:c r="I3007" s="12" t="n">
        <x:v>456.85669166666656</x:v>
      </x:c>
      <x:c r="J3007" s="12" t="n">
        <x:v>0</x:v>
      </x:c>
      <x:c r="K3007" s="12" t="n">
        <x:f>G3007-I3007+J3007</x:f>
        <x:v>-10.913358333333292</x:v>
      </x:c>
      <x:c r="L3007" s="12" t="n">
        <x:v>3014.508817199984</x:v>
      </x:c>
      <x:c r="M3007" s="12" t="n">
        <x:v>2519.0162246185027</x:v>
      </x:c>
      <x:c r="N3007" s="12" t="n">
        <x:v>0</x:v>
      </x:c>
      <x:c r="O3007" s="12" t="n">
        <x:v>445.94333332333326</x:v>
      </x:c>
      <x:c r="P3007" s="12" t="n">
        <x:v>0</x:v>
      </x:c>
      <x:c r="Q3007" s="12" t="n">
        <x:v>0</x:v>
      </x:c>
      <x:c r="R3007" s="12" t="n">
        <x:v>199.51878955506777</x:v>
      </x:c>
      <x:c r="S3007" s="12" t="n">
        <x:v>0</x:v>
      </x:c>
      <x:c r="T3007" s="12" t="n">
        <x:v>0</x:v>
      </x:c>
      <x:c r="U3007" s="12" t="n">
        <x:f>'逐时购电与费用'!H3007+'逐时购电与费用'!J3007+F3007-P3007+O3007-E3007-N3007/'月度汇总'!$F$6-Q3007</x:f>
        <x:v>-1.0000007932831068e-8</x:v>
      </x:c>
      <x:c r="V3007" s="12" t="n">
        <x:f>M3007-L3007-N3007+O3007/'月度汇总'!$F$7</x:f>
        <x:v>0</x:v>
      </x:c>
    </x:row>
    <x:row r="3008" ht="20" customHeight="1">
      <x:c r="A3008" s="13" t="n">
        <x:f>'逐时购电与费用'!A3008</x:f>
        <x:v>45709.86111111111</x:v>
      </x:c>
      <x:c r="B3008" s="13" t="n">
        <x:v>45709</x:v>
      </x:c>
      <x:c r="C3008" s="12" t="n">
        <x:v>475.85635661040595</x:v>
      </x:c>
      <x:c r="D3008" s="12" t="n">
        <x:v>0</x:v>
      </x:c>
      <x:c r="E3008" s="12" t="n">
        <x:v>437.84</x:v>
      </x:c>
      <x:c r="F3008" s="12" t="n">
        <x:v>0</x:v>
      </x:c>
      <x:c r="G3008" s="12" t="n">
        <x:f>E3008-F3008</x:f>
        <x:v>437.84</x:v>
      </x:c>
      <x:c r="H3008" s="12" t="n">
        <x:f>G3008-C3008+D3008</x:f>
        <x:v>-38.01635661040598</x:v>
      </x:c>
      <x:c r="I3008" s="12" t="n">
        <x:v>466.89440499999995</x:v>
      </x:c>
      <x:c r="J3008" s="12" t="n">
        <x:v>0</x:v>
      </x:c>
      <x:c r="K3008" s="12" t="n">
        <x:f>G3008-I3008+J3008</x:f>
        <x:v>-29.054404999999974</x:v>
      </x:c>
      <x:c r="L3008" s="12" t="n">
        <x:v>2519.0162246185027</x:v>
      </x:c>
      <x:c r="M3008" s="12" t="n">
        <x:v>2032.527335740725</x:v>
      </x:c>
      <x:c r="N3008" s="12" t="n">
        <x:v>0</x:v>
      </x:c>
      <x:c r="O3008" s="12" t="n">
        <x:v>437.83999998999997</x:v>
      </x:c>
      <x:c r="P3008" s="12" t="n">
        <x:v>0</x:v>
      </x:c>
      <x:c r="Q3008" s="12" t="n">
        <x:v>0</x:v>
      </x:c>
      <x:c r="R3008" s="12" t="n">
        <x:v>204.9941620910745</x:v>
      </x:c>
      <x:c r="S3008" s="12" t="n">
        <x:v>0</x:v>
      </x:c>
      <x:c r="T3008" s="12" t="n">
        <x:v>0</x:v>
      </x:c>
      <x:c r="U3008" s="12" t="n">
        <x:f>'逐时购电与费用'!H3008+'逐时购电与费用'!J3008+F3008-P3008+O3008-E3008-N3008/'月度汇总'!$F$6-Q3008</x:f>
        <x:v>-1.0000007932831068e-8</x:v>
      </x:c>
      <x:c r="V3008" s="12" t="n">
        <x:f>M3008-L3008-N3008+O3008/'月度汇总'!$F$7</x:f>
        <x:v>0</x:v>
      </x:c>
    </x:row>
    <x:row r="3009" ht="20" customHeight="1">
      <x:c r="A3009" s="13" t="n">
        <x:f>'逐时购电与费用'!A3009</x:f>
        <x:v>45709.868055555555</x:v>
      </x:c>
      <x:c r="B3009" s="13" t="n">
        <x:v>45709</x:v>
      </x:c>
      <x:c r="C3009" s="12" t="n">
        <x:v>469.0748146621246</x:v>
      </x:c>
      <x:c r="D3009" s="12" t="n">
        <x:v>0</x:v>
      </x:c>
      <x:c r="E3009" s="12" t="n">
        <x:v>450.19511666666665</x:v>
      </x:c>
      <x:c r="F3009" s="12" t="n">
        <x:v>0</x:v>
      </x:c>
      <x:c r="G3009" s="12" t="n">
        <x:f>E3009-F3009</x:f>
        <x:v>450.19511666666665</x:v>
      </x:c>
      <x:c r="H3009" s="12" t="n">
        <x:f>G3009-C3009+D3009</x:f>
        <x:v>-18.879697995457946</x:v>
      </x:c>
      <x:c r="I3009" s="12" t="n">
        <x:v>459.1123166666666</x:v>
      </x:c>
      <x:c r="J3009" s="12" t="n">
        <x:v>0</x:v>
      </x:c>
      <x:c r="K3009" s="12" t="n">
        <x:f>G3009-I3009+J3009</x:f>
        <x:v>-8.917199999999923</x:v>
      </x:c>
      <x:c r="L3009" s="12" t="n">
        <x:v>2032.527335740725</x:v>
      </x:c>
      <x:c r="M3009" s="12" t="n">
        <x:v>1782.04887906773</x:v>
      </x:c>
      <x:c r="N3009" s="12" t="n">
        <x:v>0</x:v>
      </x:c>
      <x:c r="O3009" s="12" t="n">
        <x:v>225.43061100569543</x:v>
      </x:c>
      <x:c r="P3009" s="12" t="n">
        <x:v>0</x:v>
      </x:c>
      <x:c r="Q3009" s="12" t="n">
        <x:v>0</x:v>
      </x:c>
      <x:c r="R3009" s="12" t="n">
        <x:v>195.50415131298996</x:v>
      </x:c>
      <x:c r="S3009" s="12" t="n">
        <x:v>0</x:v>
      </x:c>
      <x:c r="T3009" s="12" t="n">
        <x:v>0</x:v>
      </x:c>
      <x:c r="U3009" s="12" t="n">
        <x:f>'逐时购电与费用'!H3009+'逐时购电与费用'!J3009+F3009-P3009+O3009-E3009-N3009/'月度汇总'!$F$6-Q3009</x:f>
        <x:v>-1.0000007932831068e-8</x:v>
      </x:c>
      <x:c r="V3009" s="12" t="n">
        <x:f>M3009-L3009-N3009+O3009/'月度汇总'!$F$7</x:f>
        <x:v>-5.684341886080802e-14</x:v>
      </x:c>
    </x:row>
    <x:row r="3010" ht="20" customHeight="1">
      <x:c r="A3010" s="13" t="n">
        <x:f>'逐时购电与费用'!A3010</x:f>
        <x:v>45709.875</x:v>
      </x:c>
      <x:c r="B3010" s="13" t="n">
        <x:v>45709</x:v>
      </x:c>
      <x:c r="C3010" s="12" t="n">
        <x:v>454.30151946791733</x:v>
      </x:c>
      <x:c r="D3010" s="12" t="n">
        <x:v>0</x:v>
      </x:c>
      <x:c r="E3010" s="12" t="n">
        <x:v>480.1133333333333</x:v>
      </x:c>
      <x:c r="F3010" s="12" t="n">
        <x:v>0</x:v>
      </x:c>
      <x:c r="G3010" s="12" t="n">
        <x:f>E3010-F3010</x:f>
        <x:v>480.1133333333333</x:v>
      </x:c>
      <x:c r="H3010" s="12" t="n">
        <x:f>G3010-C3010+D3010</x:f>
        <x:v>25.811813865415957</x:v>
      </x:c>
      <x:c r="I3010" s="12" t="n">
        <x:v>442.08167499999996</x:v>
      </x:c>
      <x:c r="J3010" s="12" t="n">
        <x:v>0</x:v>
      </x:c>
      <x:c r="K3010" s="12" t="n">
        <x:f>G3010-I3010+J3010</x:f>
        <x:v>38.031658333333326</x:v>
      </x:c>
      <x:c r="L3010" s="12" t="n">
        <x:v>1782.04887906773</x:v>
      </x:c>
      <x:c r="M3010" s="12" t="n">
        <x:v>1761.8965622606447</x:v>
      </x:c>
      <x:c r="N3010" s="12" t="n">
        <x:v>0</x:v>
      </x:c>
      <x:c r="O3010" s="12" t="n">
        <x:v>18.137085126376697</x:v>
      </x:c>
      <x:c r="P3010" s="12" t="n">
        <x:v>0</x:v>
      </x:c>
      <x:c r="Q3010" s="12" t="n">
        <x:v>0</x:v>
      </x:c>
      <x:c r="R3010" s="12" t="n">
        <x:v>168.5825132422246</x:v>
      </x:c>
      <x:c r="S3010" s="12" t="n">
        <x:v>0</x:v>
      </x:c>
      <x:c r="T3010" s="12" t="n">
        <x:v>0</x:v>
      </x:c>
      <x:c r="U3010" s="12" t="n">
        <x:f>'逐时购电与费用'!H3010+'逐时购电与费用'!J3010+F3010-P3010+O3010-E3010-N3010/'月度汇总'!$F$6-Q3010</x:f>
        <x:v>-1.0000007932831068e-8</x:v>
      </x:c>
      <x:c r="V3010" s="12" t="n">
        <x:f>M3010-L3010-N3010+O3010/'月度汇总'!$F$7</x:f>
        <x:v>-8.171241461241152e-14</x:v>
      </x:c>
    </x:row>
    <x:row r="3011" ht="20" customHeight="1">
      <x:c r="A3011" s="13" t="n">
        <x:f>'逐时购电与费用'!A3011</x:f>
        <x:v>45709.881944444445</x:v>
      </x:c>
      <x:c r="B3011" s="13" t="n">
        <x:v>45709</x:v>
      </x:c>
      <x:c r="C3011" s="12" t="n">
        <x:v>457.41888183621035</x:v>
      </x:c>
      <x:c r="D3011" s="12" t="n">
        <x:v>0</x:v>
      </x:c>
      <x:c r="E3011" s="12" t="n">
        <x:v>489.03946666666667</x:v>
      </x:c>
      <x:c r="F3011" s="12" t="n">
        <x:v>0</x:v>
      </x:c>
      <x:c r="G3011" s="12" t="n">
        <x:f>E3011-F3011</x:f>
        <x:v>489.03946666666667</x:v>
      </x:c>
      <x:c r="H3011" s="12" t="n">
        <x:f>G3011-C3011+D3011</x:f>
        <x:v>31.620584830456323</x:v>
      </x:c>
      <x:c r="I3011" s="12" t="n">
        <x:v>445.20537083333335</x:v>
      </x:c>
      <x:c r="J3011" s="12" t="n">
        <x:v>0</x:v>
      </x:c>
      <x:c r="K3011" s="12" t="n">
        <x:f>G3011-I3011+J3011</x:f>
        <x:v>43.83409583333332</x:v>
      </x:c>
      <x:c r="L3011" s="12" t="n">
        <x:v>1761.8965622606447</x:v>
      </x:c>
      <x:c r="M3011" s="12" t="n">
        <x:v>1735.1339880537969</x:v>
      </x:c>
      <x:c r="N3011" s="12" t="n">
        <x:v>0</x:v>
      </x:c>
      <x:c r="O3011" s="12" t="n">
        <x:v>24.086316786162975</x:v>
      </x:c>
      <x:c r="P3011" s="12" t="n">
        <x:v>0</x:v>
      </x:c>
      <x:c r="Q3011" s="12" t="n">
        <x:v>0</x:v>
      </x:c>
      <x:c r="R3011" s="12" t="n">
        <x:v>167.54139127642327</x:v>
      </x:c>
      <x:c r="S3011" s="12" t="n">
        <x:v>0</x:v>
      </x:c>
      <x:c r="T3011" s="12" t="n">
        <x:v>0</x:v>
      </x:c>
      <x:c r="U3011" s="12" t="n">
        <x:f>'逐时购电与费用'!H3011+'逐时购电与费用'!J3011+F3011-P3011+O3011-E3011-N3011/'月度汇总'!$F$6-Q3011</x:f>
        <x:v>-1.0000007932831068e-8</x:v>
      </x:c>
      <x:c r="V3011" s="12" t="n">
        <x:f>M3011-L3011-N3011+O3011/'月度汇总'!$F$7</x:f>
        <x:v>-8.171241461241152e-14</x:v>
      </x:c>
    </x:row>
    <x:row r="3012" ht="20" customHeight="1">
      <x:c r="A3012" s="13" t="n">
        <x:f>'逐时购电与费用'!A3012</x:f>
        <x:v>45709.88888888889</x:v>
      </x:c>
      <x:c r="B3012" s="13" t="n">
        <x:v>45709</x:v>
      </x:c>
      <x:c r="C3012" s="12" t="n">
        <x:v>473.721378546423</x:v>
      </x:c>
      <x:c r="D3012" s="12" t="n">
        <x:v>0</x:v>
      </x:c>
      <x:c r="E3012" s="12" t="n">
        <x:v>473.4336666666666</x:v>
      </x:c>
      <x:c r="F3012" s="12" t="n">
        <x:v>0</x:v>
      </x:c>
      <x:c r="G3012" s="12" t="n">
        <x:f>E3012-F3012</x:f>
        <x:v>473.4336666666666</x:v>
      </x:c>
      <x:c r="H3012" s="12" t="n">
        <x:f>G3012-C3012+D3012</x:f>
        <x:v>-0.2877118797563867</x:v>
      </x:c>
      <x:c r="I3012" s="12" t="n">
        <x:v>462.38396083333333</x:v>
      </x:c>
      <x:c r="J3012" s="12" t="n">
        <x:v>0</x:v>
      </x:c>
      <x:c r="K3012" s="12" t="n">
        <x:f>G3012-I3012+J3012</x:f>
        <x:v>11.049705833333292</x:v>
      </x:c>
      <x:c r="L3012" s="12" t="n">
        <x:v>1735.1339880537969</x:v>
      </x:c>
      <x:c r="M3012" s="12" t="n">
        <x:v>1741.9269128178505</x:v>
      </x:c>
      <x:c r="N3012" s="12" t="n">
        <x:v>6.7929247640536925</x:v>
      </x:c>
      <x:c r="O3012" s="12" t="n">
        <x:v>0</x:v>
      </x:c>
      <x:c r="P3012" s="12" t="n">
        <x:v>0</x:v>
      </x:c>
      <x:c r="Q3012" s="12" t="n">
        <x:v>0</x:v>
      </x:c>
      <x:c r="R3012" s="12" t="n">
        <x:v>163.65923943520545</x:v>
      </x:c>
      <x:c r="S3012" s="12" t="n">
        <x:v>0</x:v>
      </x:c>
      <x:c r="T3012" s="12" t="n">
        <x:v>0</x:v>
      </x:c>
      <x:c r="U3012" s="12" t="n">
        <x:f>'逐时购电与费用'!H3012+'逐时购电与费用'!J3012+F3012-P3012+O3012-E3012-N3012/'月度汇总'!$F$6-Q3012</x:f>
        <x:v>1.000000082740371e-8</x:v>
      </x:c>
      <x:c r="V3012" s="12" t="n">
        <x:f>M3012-L3012-N3012+O3012/'月度汇总'!$F$7</x:f>
        <x:v>-6.927791673660977e-14</x:v>
      </x:c>
    </x:row>
    <x:row r="3013" ht="20" customHeight="1">
      <x:c r="A3013" s="13" t="n">
        <x:f>'逐时购电与费用'!A3013</x:f>
        <x:v>45709.89583333333</x:v>
      </x:c>
      <x:c r="B3013" s="13" t="n">
        <x:v>45709</x:v>
      </x:c>
      <x:c r="C3013" s="12" t="n">
        <x:v>489.7789515118638</x:v>
      </x:c>
      <x:c r="D3013" s="12" t="n">
        <x:v>0</x:v>
      </x:c>
      <x:c r="E3013" s="12" t="n">
        <x:v>454.46000000000004</x:v>
      </x:c>
      <x:c r="F3013" s="12" t="n">
        <x:v>0</x:v>
      </x:c>
      <x:c r="G3013" s="12" t="n">
        <x:f>E3013-F3013</x:f>
        <x:v>454.46000000000004</x:v>
      </x:c>
      <x:c r="H3013" s="12" t="n">
        <x:f>G3013-C3013+D3013</x:f>
        <x:v>-35.31895151186376</x:v>
      </x:c>
      <x:c r="I3013" s="12" t="n">
        <x:v>478.44752500000004</x:v>
      </x:c>
      <x:c r="J3013" s="12" t="n">
        <x:v>0</x:v>
      </x:c>
      <x:c r="K3013" s="12" t="n">
        <x:f>G3013-I3013+J3013</x:f>
        <x:v>-23.987525000000005</x:v>
      </x:c>
      <x:c r="L3013" s="12" t="n">
        <x:v>1741.9269128178505</x:v>
      </x:c>
      <x:c r="M3013" s="12" t="n">
        <x:v>1780.0689513403809</x:v>
      </x:c>
      <x:c r="N3013" s="12" t="n">
        <x:v>38.14203852253039</x:v>
      </x:c>
      <x:c r="O3013" s="12" t="n">
        <x:v>0</x:v>
      </x:c>
      <x:c r="P3013" s="12" t="n">
        <x:v>0</x:v>
      </x:c>
      <x:c r="Q3013" s="12" t="n">
        <x:v>0</x:v>
      </x:c>
      <x:c r="R3013" s="12" t="n">
        <x:v>150.9802885509299</x:v>
      </x:c>
      <x:c r="S3013" s="12" t="n">
        <x:v>0</x:v>
      </x:c>
      <x:c r="T3013" s="12" t="n">
        <x:v>0</x:v>
      </x:c>
      <x:c r="U3013" s="12" t="n">
        <x:f>'逐时购电与费用'!H3013+'逐时购电与费用'!J3013+F3013-P3013+O3013-E3013-N3013/'月度汇总'!$F$6-Q3013</x:f>
        <x:v>1.0000007932831068e-8</x:v>
      </x:c>
      <x:c r="V3013" s="12" t="n">
        <x:f>M3013-L3013-N3013+O3013/'月度汇总'!$F$7</x:f>
        <x:v>-3.552713678800501e-14</x:v>
      </x:c>
    </x:row>
    <x:row r="3014" ht="20" customHeight="1">
      <x:c r="A3014" s="13" t="n">
        <x:f>'逐时购电与费用'!A3014</x:f>
        <x:v>45709.90277777778</x:v>
      </x:c>
      <x:c r="B3014" s="13" t="n">
        <x:v>45709</x:v>
      </x:c>
      <x:c r="C3014" s="12" t="n">
        <x:v>486.7539952760614</x:v>
      </x:c>
      <x:c r="D3014" s="12" t="n">
        <x:v>0</x:v>
      </x:c>
      <x:c r="E3014" s="12" t="n">
        <x:v>454.73885</x:v>
      </x:c>
      <x:c r="F3014" s="12" t="n">
        <x:v>0</x:v>
      </x:c>
      <x:c r="G3014" s="12" t="n">
        <x:f>E3014-F3014</x:f>
        <x:v>454.73885</x:v>
      </x:c>
      <x:c r="H3014" s="12" t="n">
        <x:f>G3014-C3014+D3014</x:f>
        <x:v>-32.01514527606139</x:v>
      </x:c>
      <x:c r="I3014" s="12" t="n">
        <x:v>472.1967041666667</x:v>
      </x:c>
      <x:c r="J3014" s="12" t="n">
        <x:v>0</x:v>
      </x:c>
      <x:c r="K3014" s="12" t="n">
        <x:f>G3014-I3014+J3014</x:f>
        <x:v>-17.457854166666664</x:v>
      </x:c>
      <x:c r="L3014" s="12" t="n">
        <x:v>1780.0689513403809</x:v>
      </x:c>
      <x:c r="M3014" s="12" t="n">
        <x:v>1815.0634661912022</x:v>
      </x:c>
      <x:c r="N3014" s="12" t="n">
        <x:v>34.99451485082144</x:v>
      </x:c>
      <x:c r="O3014" s="12" t="n">
        <x:v>0</x:v>
      </x:c>
      <x:c r="P3014" s="12" t="n">
        <x:v>0</x:v>
      </x:c>
      <x:c r="Q3014" s="12" t="n">
        <x:v>0</x:v>
      </x:c>
      <x:c r="R3014" s="12" t="n">
        <x:v>148.55016551843175</x:v>
      </x:c>
      <x:c r="S3014" s="12" t="n">
        <x:v>0</x:v>
      </x:c>
      <x:c r="T3014" s="12" t="n">
        <x:v>0</x:v>
      </x:c>
      <x:c r="U3014" s="12" t="n">
        <x:f>'逐时购电与费用'!H3014+'逐时购电与费用'!J3014+F3014-P3014+O3014-E3014-N3014/'月度汇总'!$F$6-Q3014</x:f>
        <x:v>1.000000082740371e-8</x:v>
      </x:c>
      <x:c r="V3014" s="12" t="n">
        <x:f>M3014-L3014-N3014+O3014/'月度汇总'!$F$7</x:f>
        <x:v>-7.815970093361102e-14</x:v>
      </x:c>
    </x:row>
    <x:row r="3015" ht="20" customHeight="1">
      <x:c r="A3015" s="13" t="n">
        <x:f>'逐时购电与费用'!A3015</x:f>
        <x:v>45709.90972222222</x:v>
      </x:c>
      <x:c r="B3015" s="13" t="n">
        <x:v>45709</x:v>
      </x:c>
      <x:c r="C3015" s="12" t="n">
        <x:v>430.882988675865</x:v>
      </x:c>
      <x:c r="D3015" s="12" t="n">
        <x:v>0</x:v>
      </x:c>
      <x:c r="E3015" s="12" t="n">
        <x:v>442.44758333333334</x:v>
      </x:c>
      <x:c r="F3015" s="12" t="n">
        <x:v>0</x:v>
      </x:c>
      <x:c r="G3015" s="12" t="n">
        <x:f>E3015-F3015</x:f>
        <x:v>442.44758333333334</x:v>
      </x:c>
      <x:c r="H3015" s="12" t="n">
        <x:f>G3015-C3015+D3015</x:f>
        <x:v>11.56459465746832</x:v>
      </x:c>
      <x:c r="I3015" s="12" t="n">
        <x:v>416.33136500000006</x:v>
      </x:c>
      <x:c r="J3015" s="12" t="n">
        <x:v>0</x:v>
      </x:c>
      <x:c r="K3015" s="12" t="n">
        <x:f>G3015-I3015+J3015</x:f>
        <x:v>26.11621833333328</x:v>
      </x:c>
      <x:c r="L3015" s="12" t="n">
        <x:v>1815.0634661912022</x:v>
      </x:c>
      <x:c r="M3015" s="12" t="n">
        <x:v>1819.9283784136496</x:v>
      </x:c>
      <x:c r="N3015" s="12" t="n">
        <x:v>4.864912222447442</x:v>
      </x:c>
      <x:c r="O3015" s="12" t="n">
        <x:v>0</x:v>
      </x:c>
      <x:c r="P3015" s="12" t="n">
        <x:v>0</x:v>
      </x:c>
      <x:c r="Q3015" s="12" t="n">
        <x:v>0</x:v>
      </x:c>
      <x:c r="R3015" s="12" t="n">
        <x:v>168.63904517676337</x:v>
      </x:c>
      <x:c r="S3015" s="12" t="n">
        <x:v>0</x:v>
      </x:c>
      <x:c r="T3015" s="12" t="n">
        <x:v>0</x:v>
      </x:c>
      <x:c r="U3015" s="12" t="n">
        <x:f>'逐时购电与费用'!H3015+'逐时购电与费用'!J3015+F3015-P3015+O3015-E3015-N3015/'月度汇总'!$F$6-Q3015</x:f>
        <x:v>1.000000082740371e-8</x:v>
      </x:c>
      <x:c r="V3015" s="12" t="n">
        <x:f>M3015-L3015-N3015+O3015/'月度汇总'!$F$7</x:f>
        <x:v>-4.085620730620576e-14</x:v>
      </x:c>
    </x:row>
    <x:row r="3016" ht="20" customHeight="1">
      <x:c r="A3016" s="13" t="n">
        <x:f>'逐时购电与费用'!A3016</x:f>
        <x:v>45709.91666666667</x:v>
      </x:c>
      <x:c r="B3016" s="13" t="n">
        <x:v>45709</x:v>
      </x:c>
      <x:c r="C3016" s="12" t="n">
        <x:v>363.8422781713067</x:v>
      </x:c>
      <x:c r="D3016" s="12" t="n">
        <x:v>0</x:v>
      </x:c>
      <x:c r="E3016" s="12" t="n">
        <x:v>408.1033333333333</x:v>
      </x:c>
      <x:c r="F3016" s="12" t="n">
        <x:v>0</x:v>
      </x:c>
      <x:c r="G3016" s="12" t="n">
        <x:f>E3016-F3016</x:f>
        <x:v>408.1033333333333</x:v>
      </x:c>
      <x:c r="H3016" s="12" t="n">
        <x:f>G3016-C3016+D3016</x:f>
        <x:v>44.261055162026594</x:v>
      </x:c>
      <x:c r="I3016" s="12" t="n">
        <x:v>352.52785833333326</x:v>
      </x:c>
      <x:c r="J3016" s="12" t="n">
        <x:v>0</x:v>
      </x:c>
      <x:c r="K3016" s="12" t="n">
        <x:f>G3016-I3016+J3016</x:f>
        <x:v>55.57547500000004</x:v>
      </x:c>
      <x:c r="L3016" s="12" t="n">
        <x:v>1819.9283784136496</x:v>
      </x:c>
      <x:c r="M3016" s="12" t="n">
        <x:v>2529.502552412757</x:v>
      </x:c>
      <x:c r="N3016" s="12" t="n">
        <x:v>709.574173999107</x:v>
      </x:c>
      <x:c r="O3016" s="12" t="n">
        <x:v>0</x:v>
      </x:c>
      <x:c r="P3016" s="12" t="n">
        <x:v>0</x:v>
      </x:c>
      <x:c r="Q3016" s="12" t="n">
        <x:v>0</x:v>
      </x:c>
      <x:c r="R3016" s="12" t="n">
        <x:v>168.3157849864847</x:v>
      </x:c>
      <x:c r="S3016" s="12" t="n">
        <x:v>0</x:v>
      </x:c>
      <x:c r="T3016" s="12" t="n">
        <x:v>0</x:v>
      </x:c>
      <x:c r="U3016" s="12" t="n">
        <x:f>'逐时购电与费用'!H3016+'逐时购电与费用'!J3016+F3016-P3016+O3016-E3016-N3016/'月度汇总'!$F$6-Q3016</x:f>
        <x:v>1.000012161966879e-8</x:v>
      </x:c>
      <x:c r="V3016" s="12" t="n">
        <x:f>M3016-L3016-N3016+O3016/'月度汇总'!$F$7</x:f>
        <x:v>2.2737367544323206e-13</x:v>
      </x:c>
    </x:row>
    <x:row r="3017" ht="20" customHeight="1">
      <x:c r="A3017" s="13" t="n">
        <x:f>'逐时购电与费用'!A3017</x:f>
        <x:v>45709.92361111111</x:v>
      </x:c>
      <x:c r="B3017" s="13" t="n">
        <x:v>45709</x:v>
      </x:c>
      <x:c r="C3017" s="12" t="n">
        <x:v>368.8806745088949</x:v>
      </x:c>
      <x:c r="D3017" s="12" t="n">
        <x:v>0</x:v>
      </x:c>
      <x:c r="E3017" s="12" t="n">
        <x:v>376.63438333333335</x:v>
      </x:c>
      <x:c r="F3017" s="12" t="n">
        <x:v>0</x:v>
      </x:c>
      <x:c r="G3017" s="12" t="n">
        <x:f>E3017-F3017</x:f>
        <x:v>376.63438333333335</x:v>
      </x:c>
      <x:c r="H3017" s="12" t="n">
        <x:f>G3017-C3017+D3017</x:f>
        <x:v>7.753708824438434</x:v>
      </x:c>
      <x:c r="I3017" s="12" t="n">
        <x:v>357.57161583333334</x:v>
      </x:c>
      <x:c r="J3017" s="12" t="n">
        <x:v>0</x:v>
      </x:c>
      <x:c r="K3017" s="12" t="n">
        <x:f>G3017-I3017+J3017</x:f>
        <x:v>19.062767500000007</x:v>
      </x:c>
      <x:c r="L3017" s="12" t="n">
        <x:v>2529.502552412757</x:v>
      </x:c>
      <x:c r="M3017" s="12" t="n">
        <x:v>3271.949525482153</x:v>
      </x:c>
      <x:c r="N3017" s="12" t="n">
        <x:v>742.4469730693966</x:v>
      </x:c>
      <x:c r="O3017" s="12" t="n">
        <x:v>0</x:v>
      </x:c>
      <x:c r="P3017" s="12" t="n">
        <x:v>0</x:v>
      </x:c>
      <x:c r="Q3017" s="12" t="n">
        <x:v>0</x:v>
      </x:c>
      <x:c r="R3017" s="12" t="n">
        <x:v>150.82434584800342</x:v>
      </x:c>
      <x:c r="S3017" s="12" t="n">
        <x:v>0</x:v>
      </x:c>
      <x:c r="T3017" s="12" t="n">
        <x:v>0</x:v>
      </x:c>
      <x:c r="U3017" s="12" t="n">
        <x:f>'逐时购电与费用'!H3017+'逐时购电与费用'!J3017+F3017-P3017+O3017-E3017-N3017/'月度汇总'!$F$6-Q3017</x:f>
        <x:v>1.0000007932831068e-8</x:v>
      </x:c>
      <x:c r="V3017" s="12" t="n">
        <x:f>M3017-L3017-N3017+O3017/'月度汇总'!$F$7</x:f>
        <x:v>-2.2737367544323206e-13</x:v>
      </x:c>
    </x:row>
    <x:row r="3018" ht="20" customHeight="1">
      <x:c r="A3018" s="13" t="n">
        <x:f>'逐时购电与费用'!A3018</x:f>
        <x:v>45709.930555555555</x:v>
      </x:c>
      <x:c r="B3018" s="13" t="n">
        <x:v>45709</x:v>
      </x:c>
      <x:c r="C3018" s="12" t="n">
        <x:v>382.2535502183304</x:v>
      </x:c>
      <x:c r="D3018" s="12" t="n">
        <x:v>0</x:v>
      </x:c>
      <x:c r="E3018" s="12" t="n">
        <x:v>365.65906666666666</x:v>
      </x:c>
      <x:c r="F3018" s="12" t="n">
        <x:v>0</x:v>
      </x:c>
      <x:c r="G3018" s="12" t="n">
        <x:f>E3018-F3018</x:f>
        <x:v>365.65906666666666</x:v>
      </x:c>
      <x:c r="H3018" s="12" t="n">
        <x:f>G3018-C3018+D3018</x:f>
        <x:v>-16.594483551663757</x:v>
      </x:c>
      <x:c r="I3018" s="12" t="n">
        <x:v>373.3508724999999</x:v>
      </x:c>
      <x:c r="J3018" s="12" t="n">
        <x:v>0</x:v>
      </x:c>
      <x:c r="K3018" s="12" t="n">
        <x:f>G3018-I3018+J3018</x:f>
        <x:v>-7.691805833333262</x:v>
      </x:c>
      <x:c r="L3018" s="12" t="n">
        <x:v>3271.949525482153</x:v>
      </x:c>
      <x:c r="M3018" s="12" t="n">
        <x:v>3286.8845606696505</x:v>
      </x:c>
      <x:c r="N3018" s="12" t="n">
        <x:v>14.93503518749738</x:v>
      </x:c>
      <x:c r="O3018" s="12" t="n">
        <x:v>0</x:v>
      </x:c>
      <x:c r="P3018" s="12" t="n">
        <x:v>0</x:v>
      </x:c>
      <x:c r="Q3018" s="12" t="n">
        <x:v>0</x:v>
      </x:c>
      <x:c r="R3018" s="12" t="n">
        <x:v>130.94302893297998</x:v>
      </x:c>
      <x:c r="S3018" s="12" t="n">
        <x:v>0</x:v>
      </x:c>
      <x:c r="T3018" s="12" t="n">
        <x:v>0</x:v>
      </x:c>
      <x:c r="U3018" s="12" t="n">
        <x:f>'逐时购电与费用'!H3018+'逐时购电与费用'!J3018+F3018-P3018+O3018-E3018-N3018/'月度汇总'!$F$6-Q3018</x:f>
        <x:v>1.000000082740371e-8</x:v>
      </x:c>
      <x:c r="V3018" s="12" t="n">
        <x:f>M3018-L3018-N3018+O3018/'月度汇总'!$F$7</x:f>
        <x:v>-7.460698725481052e-14</x:v>
      </x:c>
    </x:row>
    <x:row r="3019" ht="20" customHeight="1">
      <x:c r="A3019" s="13" t="n">
        <x:f>'逐时购电与费用'!A3019</x:f>
        <x:v>45709.9375</x:v>
      </x:c>
      <x:c r="B3019" s="13" t="n">
        <x:v>45709</x:v>
      </x:c>
      <x:c r="C3019" s="12" t="n">
        <x:v>379.19296460931594</x:v>
      </x:c>
      <x:c r="D3019" s="12" t="n">
        <x:v>0</x:v>
      </x:c>
      <x:c r="E3019" s="12" t="n">
        <x:v>379.81</x:v>
      </x:c>
      <x:c r="F3019" s="12" t="n">
        <x:v>0</x:v>
      </x:c>
      <x:c r="G3019" s="12" t="n">
        <x:f>E3019-F3019</x:f>
        <x:v>379.81</x:v>
      </x:c>
      <x:c r="H3019" s="12" t="n">
        <x:f>G3019-C3019+D3019</x:f>
        <x:v>0.617035390684066</x:v>
      </x:c>
      <x:c r="I3019" s="12" t="n">
        <x:v>370.2953583333333</x:v>
      </x:c>
      <x:c r="J3019" s="12" t="n">
        <x:v>0</x:v>
      </x:c>
      <x:c r="K3019" s="12" t="n">
        <x:f>G3019-I3019+J3019</x:f>
        <x:v>9.514641666666705</x:v>
      </x:c>
      <x:c r="L3019" s="12" t="n">
        <x:v>3286.8845606696505</x:v>
      </x:c>
      <x:c r="M3019" s="12" t="n">
        <x:v>4035.785596327097</x:v>
      </x:c>
      <x:c r="N3019" s="12" t="n">
        <x:v>748.9010356574469</x:v>
      </x:c>
      <x:c r="O3019" s="12" t="n">
        <x:v>0</x:v>
      </x:c>
      <x:c r="P3019" s="12" t="n">
        <x:v>0</x:v>
      </x:c>
      <x:c r="Q3019" s="12" t="n">
        <x:v>0</x:v>
      </x:c>
      <x:c r="R3019" s="12" t="n">
        <x:v>111.03965643959123</x:v>
      </x:c>
      <x:c r="S3019" s="12" t="n">
        <x:v>0</x:v>
      </x:c>
      <x:c r="T3019" s="12" t="n">
        <x:v>0</x:v>
      </x:c>
      <x:c r="U3019" s="12" t="n">
        <x:f>'逐时购电与费用'!H3019+'逐时购电与费用'!J3019+F3019-P3019+O3019-E3019-N3019/'月度汇总'!$F$6-Q3019</x:f>
        <x:v>1.0000007932831068e-8</x:v>
      </x:c>
      <x:c r="V3019" s="12" t="n">
        <x:f>M3019-L3019-N3019+O3019/'月度汇总'!$F$7</x:f>
        <x:v>-1.1368683772161603e-13</x:v>
      </x:c>
    </x:row>
    <x:row r="3020" ht="20" customHeight="1">
      <x:c r="A3020" s="13" t="n">
        <x:f>'逐时购电与费用'!A3020</x:f>
        <x:v>45709.944444444445</x:v>
      </x:c>
      <x:c r="B3020" s="13" t="n">
        <x:v>45709</x:v>
      </x:c>
      <x:c r="C3020" s="12" t="n">
        <x:v>394.7609604351163</x:v>
      </x:c>
      <x:c r="D3020" s="12" t="n">
        <x:v>0</x:v>
      </x:c>
      <x:c r="E3020" s="12" t="n">
        <x:v>407.26936666666666</x:v>
      </x:c>
      <x:c r="F3020" s="12" t="n">
        <x:v>0</x:v>
      </x:c>
      <x:c r="G3020" s="12" t="n">
        <x:f>E3020-F3020</x:f>
        <x:v>407.26936666666666</x:v>
      </x:c>
      <x:c r="H3020" s="12" t="n">
        <x:f>G3020-C3020+D3020</x:f>
        <x:v>12.508406231550339</x:v>
      </x:c>
      <x:c r="I3020" s="12" t="n">
        <x:v>385.8682866666667</x:v>
      </x:c>
      <x:c r="J3020" s="12" t="n">
        <x:v>0</x:v>
      </x:c>
      <x:c r="K3020" s="12" t="n">
        <x:f>G3020-I3020+J3020</x:f>
        <x:v>21.40107999999998</x:v>
      </x:c>
      <x:c r="L3020" s="12" t="n">
        <x:v>4035.785596327097</x:v>
      </x:c>
      <x:c r="M3020" s="12" t="n">
        <x:v>4773.999291323864</x:v>
      </x:c>
      <x:c r="N3020" s="12" t="n">
        <x:v>738.2136949967663</x:v>
      </x:c>
      <x:c r="O3020" s="12" t="n">
        <x:v>0</x:v>
      </x:c>
      <x:c r="P3020" s="12" t="n">
        <x:v>0</x:v>
      </x:c>
      <x:c r="Q3020" s="12" t="n">
        <x:v>0</x:v>
      </x:c>
      <x:c r="R3020" s="12" t="n">
        <x:v>89.09014124991455</x:v>
      </x:c>
      <x:c r="S3020" s="12" t="n">
        <x:v>0</x:v>
      </x:c>
      <x:c r="T3020" s="12" t="n">
        <x:v>0</x:v>
      </x:c>
      <x:c r="U3020" s="12" t="n">
        <x:f>'逐时购电与费用'!H3020+'逐时购电与费用'!J3020+F3020-P3020+O3020-E3020-N3020/'月度汇总'!$F$6-Q3020</x:f>
        <x:v>1.000012161966879e-8</x:v>
      </x:c>
      <x:c r="V3020" s="12" t="n">
        <x:f>M3020-L3020-N3020+O3020/'月度汇总'!$F$7</x:f>
        <x:v>3.410605131648481e-13</x:v>
      </x:c>
    </x:row>
    <x:row r="3021" ht="20" customHeight="1">
      <x:c r="A3021" s="13" t="n">
        <x:f>'逐时购电与费用'!A3021</x:f>
        <x:v>45709.95138888889</x:v>
      </x:c>
      <x:c r="B3021" s="13" t="n">
        <x:v>45709</x:v>
      </x:c>
      <x:c r="C3021" s="12" t="n">
        <x:v>398.9588263895396</x:v>
      </x:c>
      <x:c r="D3021" s="12" t="n">
        <x:v>0</x:v>
      </x:c>
      <x:c r="E3021" s="12" t="n">
        <x:v>415.37359999999995</x:v>
      </x:c>
      <x:c r="F3021" s="12" t="n">
        <x:v>0</x:v>
      </x:c>
      <x:c r="G3021" s="12" t="n">
        <x:f>E3021-F3021</x:f>
        <x:v>415.37359999999995</x:v>
      </x:c>
      <x:c r="H3021" s="12" t="n">
        <x:f>G3021-C3021+D3021</x:f>
        <x:v>16.414773610460372</x:v>
      </x:c>
      <x:c r="I3021" s="12" t="n">
        <x:v>390.07095</x:v>
      </x:c>
      <x:c r="J3021" s="12" t="n">
        <x:v>0</x:v>
      </x:c>
      <x:c r="K3021" s="12" t="n">
        <x:f>G3021-I3021+J3021</x:f>
        <x:v>25.30264999999997</x:v>
      </x:c>
      <x:c r="L3021" s="12" t="n">
        <x:v>4773.999291323864</x:v>
      </x:c>
      <x:c r="M3021" s="12" t="n">
        <x:v>4974.609455740036</x:v>
      </x:c>
      <x:c r="N3021" s="12" t="n">
        <x:v>200.610164416172</x:v>
      </x:c>
      <x:c r="O3021" s="12" t="n">
        <x:v>0</x:v>
      </x:c>
      <x:c r="P3021" s="12" t="n">
        <x:v>0</x:v>
      </x:c>
      <x:c r="Q3021" s="12" t="n">
        <x:v>0</x:v>
      </x:c>
      <x:c r="R3021" s="12" t="n">
        <x:v>93.13573211913888</x:v>
      </x:c>
      <x:c r="S3021" s="12" t="n">
        <x:v>0</x:v>
      </x:c>
      <x:c r="T3021" s="12" t="n">
        <x:v>0</x:v>
      </x:c>
      <x:c r="U3021" s="12" t="n">
        <x:f>'逐时购电与费用'!H3021+'逐时购电与费用'!J3021+F3021-P3021+O3021-E3021-N3021/'月度汇总'!$F$6-Q3021</x:f>
        <x:v>1.0000036354540498e-8</x:v>
      </x:c>
      <x:c r="V3021" s="12" t="n">
        <x:f>M3021-L3021-N3021+O3021/'月度汇总'!$F$7</x:f>
        <x:v>-2.5579538487363607e-13</x:v>
      </x:c>
    </x:row>
    <x:row r="3022" ht="20" customHeight="1">
      <x:c r="A3022" s="13" t="n">
        <x:f>'逐时购电与费用'!A3022</x:f>
        <x:v>45709.95833333333</x:v>
      </x:c>
      <x:c r="B3022" s="13" t="n">
        <x:v>45709</x:v>
      </x:c>
      <x:c r="C3022" s="12" t="n">
        <x:v>390.1595687706666</x:v>
      </x:c>
      <x:c r="D3022" s="12" t="n">
        <x:v>0</x:v>
      </x:c>
      <x:c r="E3022" s="12" t="n">
        <x:v>409.8416666666667</x:v>
      </x:c>
      <x:c r="F3022" s="12" t="n">
        <x:v>0</x:v>
      </x:c>
      <x:c r="G3022" s="12" t="n">
        <x:f>E3022-F3022</x:f>
        <x:v>409.8416666666667</x:v>
      </x:c>
      <x:c r="H3022" s="12" t="n">
        <x:f>G3022-C3022+D3022</x:f>
        <x:v>19.682097896000073</x:v>
      </x:c>
      <x:c r="I3022" s="12" t="n">
        <x:v>388.2912166666666</x:v>
      </x:c>
      <x:c r="J3022" s="12" t="n">
        <x:v>0</x:v>
      </x:c>
      <x:c r="K3022" s="12" t="n">
        <x:f>G3022-I3022+J3022</x:f>
        <x:v>21.55045000000007</x:v>
      </x:c>
      <x:c r="L3022" s="12" t="n">
        <x:v>4974.609455740036</x:v>
      </x:c>
      <x:c r="M3022" s="12" t="n">
        <x:v>5706.395401596018</x:v>
      </x:c>
      <x:c r="N3022" s="12" t="n">
        <x:v>731.7859458559824</x:v>
      </x:c>
      <x:c r="O3022" s="12" t="n">
        <x:v>0</x:v>
      </x:c>
      <x:c r="P3022" s="12" t="n">
        <x:v>0</x:v>
      </x:c>
      <x:c r="Q3022" s="12" t="n">
        <x:v>0</x:v>
      </x:c>
      <x:c r="R3022" s="12" t="n">
        <x:v>82.77154187549047</x:v>
      </x:c>
      <x:c r="S3022" s="12" t="n">
        <x:v>0</x:v>
      </x:c>
      <x:c r="T3022" s="12" t="n">
        <x:v>0</x:v>
      </x:c>
      <x:c r="U3022" s="12" t="n">
        <x:f>'逐时购电与费用'!H3022+'逐时购电与费用'!J3022+F3022-P3022+O3022-E3022-N3022/'月度汇总'!$F$6-Q3022</x:f>
        <x:v>1.0000007932831068e-8</x:v>
      </x:c>
      <x:c r="V3022" s="12" t="n">
        <x:f>M3022-L3022-N3022+O3022/'月度汇总'!$F$7</x:f>
        <x:v>0</x:v>
      </x:c>
    </x:row>
    <x:row r="3023" ht="20" customHeight="1">
      <x:c r="A3023" s="13" t="n">
        <x:f>'逐时购电与费用'!A3023</x:f>
        <x:v>45709.96527777778</x:v>
      </x:c>
      <x:c r="B3023" s="13" t="n">
        <x:v>45709</x:v>
      </x:c>
      <x:c r="C3023" s="12" t="n">
        <x:v>399.4808789779941</x:v>
      </x:c>
      <x:c r="D3023" s="12" t="n">
        <x:v>0</x:v>
      </x:c>
      <x:c r="E3023" s="12" t="n">
        <x:v>420.8358666666666</x:v>
      </x:c>
      <x:c r="F3023" s="12" t="n">
        <x:v>0</x:v>
      </x:c>
      <x:c r="G3023" s="12" t="n">
        <x:f>E3023-F3023</x:f>
        <x:v>420.8358666666666</x:v>
      </x:c>
      <x:c r="H3023" s="12" t="n">
        <x:f>G3023-C3023+D3023</x:f>
        <x:v>21.35498768867251</x:v>
      </x:c>
      <x:c r="I3023" s="12" t="n">
        <x:v>406.47081499999996</x:v>
      </x:c>
      <x:c r="J3023" s="12" t="n">
        <x:v>0</x:v>
      </x:c>
      <x:c r="K3023" s="12" t="n">
        <x:f>G3023-I3023+J3023</x:f>
        <x:v>14.365051666666659</x:v>
      </x:c>
      <x:c r="L3023" s="12" t="n">
        <x:v>5706.395401596018</x:v>
      </x:c>
      <x:c r="M3023" s="12" t="n">
        <x:v>5682.6676375086045</x:v>
      </x:c>
      <x:c r="N3023" s="12" t="n">
        <x:v>0</x:v>
      </x:c>
      <x:c r="O3023" s="12" t="n">
        <x:v>21.354987678672508</x:v>
      </x:c>
      <x:c r="P3023" s="12" t="n">
        <x:v>0</x:v>
      </x:c>
      <x:c r="Q3023" s="12" t="n">
        <x:v>0</x:v>
      </x:c>
      <x:c r="R3023" s="12" t="n">
        <x:v>81.70807981687562</x:v>
      </x:c>
      <x:c r="S3023" s="12" t="n">
        <x:v>0</x:v>
      </x:c>
      <x:c r="T3023" s="12" t="n">
        <x:v>0</x:v>
      </x:c>
      <x:c r="U3023" s="12" t="n">
        <x:f>'逐时购电与费用'!H3023+'逐时购电与费用'!J3023+F3023-P3023+O3023-E3023-N3023/'月度汇总'!$F$6-Q3023</x:f>
        <x:v>-1.0000007932831068e-8</x:v>
      </x:c>
      <x:c r="V3023" s="12" t="n">
        <x:f>M3023-L3023-N3023+O3023/'月度汇总'!$F$7</x:f>
        <x:v>3.375077994860476e-13</x:v>
      </x:c>
    </x:row>
    <x:row r="3024" ht="20" customHeight="1">
      <x:c r="A3024" s="13" t="n">
        <x:f>'逐时购电与费用'!A3024</x:f>
        <x:v>45709.97222222222</x:v>
      </x:c>
      <x:c r="B3024" s="13" t="n">
        <x:v>45709</x:v>
      </x:c>
      <x:c r="C3024" s="12" t="n">
        <x:v>408.1793410096564</x:v>
      </x:c>
      <x:c r="D3024" s="12" t="n">
        <x:v>0</x:v>
      </x:c>
      <x:c r="E3024" s="12" t="n">
        <x:v>405.7542166666666</x:v>
      </x:c>
      <x:c r="F3024" s="12" t="n">
        <x:v>0</x:v>
      </x:c>
      <x:c r="G3024" s="12" t="n">
        <x:f>E3024-F3024</x:f>
        <x:v>405.7542166666666</x:v>
      </x:c>
      <x:c r="H3024" s="12" t="n">
        <x:f>G3024-C3024+D3024</x:f>
        <x:v>-2.425124342989818</x:v>
      </x:c>
      <x:c r="I3024" s="12" t="n">
        <x:v>419.3069991666666</x:v>
      </x:c>
      <x:c r="J3024" s="12" t="n">
        <x:v>0</x:v>
      </x:c>
      <x:c r="K3024" s="12" t="n">
        <x:f>G3024-I3024+J3024</x:f>
        <x:v>-13.552782500000035</x:v>
      </x:c>
      <x:c r="L3024" s="12" t="n">
        <x:v>5682.6676375086045</x:v>
      </x:c>
      <x:c r="M3024" s="12" t="n">
        <x:v>6432.667637499604</x:v>
      </x:c>
      <x:c r="N3024" s="12" t="n">
        <x:v>749.999999991</x:v>
      </x:c>
      <x:c r="O3024" s="12" t="n">
        <x:v>0</x:v>
      </x:c>
      <x:c r="P3024" s="12" t="n">
        <x:v>0</x:v>
      </x:c>
      <x:c r="Q3024" s="12" t="n">
        <x:v>1.8994168076604785</x:v>
      </x:c>
      <x:c r="R3024" s="12" t="n">
        <x:v>72.59126711037686</x:v>
      </x:c>
      <x:c r="S3024" s="12" t="n">
        <x:v>0</x:v>
      </x:c>
      <x:c r="T3024" s="12" t="n">
        <x:v>0</x:v>
      </x:c>
      <x:c r="U3024" s="12" t="n">
        <x:f>'逐时购电与费用'!H3024+'逐时购电与费用'!J3024+F3024-P3024+O3024-E3024-N3024/'月度汇总'!$F$6-Q3024</x:f>
        <x:v>1.2168044349891716e-13</x:v>
      </x:c>
      <x:c r="V3024" s="12" t="n">
        <x:f>M3024-L3024-N3024+O3024/'月度汇总'!$F$7</x:f>
        <x:v>-3.410605131648481e-13</x:v>
      </x:c>
    </x:row>
    <x:row r="3025" ht="20" customHeight="1">
      <x:c r="A3025" s="13" t="n">
        <x:f>'逐时购电与费用'!A3025</x:f>
        <x:v>45709.97916666667</x:v>
      </x:c>
      <x:c r="B3025" s="13" t="n">
        <x:v>45709</x:v>
      </x:c>
      <x:c r="C3025" s="12" t="n">
        <x:v>408.99307395972346</x:v>
      </x:c>
      <x:c r="D3025" s="12" t="n">
        <x:v>0</x:v>
      </x:c>
      <x:c r="E3025" s="12" t="n">
        <x:v>379.87666666666667</x:v>
      </x:c>
      <x:c r="F3025" s="12" t="n">
        <x:v>0</x:v>
      </x:c>
      <x:c r="G3025" s="12" t="n">
        <x:f>E3025-F3025</x:f>
        <x:v>379.87666666666667</x:v>
      </x:c>
      <x:c r="H3025" s="12" t="n">
        <x:f>G3025-C3025+D3025</x:f>
        <x:v>-29.116407293056795</x:v>
      </x:c>
      <x:c r="I3025" s="12" t="n">
        <x:v>420.125025</x:v>
      </x:c>
      <x:c r="J3025" s="12" t="n">
        <x:v>0</x:v>
      </x:c>
      <x:c r="K3025" s="12" t="n">
        <x:f>G3025-I3025+J3025</x:f>
        <x:v>-40.24835833333333</x:v>
      </x:c>
      <x:c r="L3025" s="12" t="n">
        <x:v>6432.667637499604</x:v>
      </x:c>
      <x:c r="M3025" s="12" t="n">
        <x:v>7182.667637490604</x:v>
      </x:c>
      <x:c r="N3025" s="12" t="n">
        <x:v>749.999999991</x:v>
      </x:c>
      <x:c r="O3025" s="12" t="n">
        <x:v>0</x:v>
      </x:c>
      <x:c r="P3025" s="12" t="n">
        <x:v>0</x:v>
      </x:c>
      <x:c r="Q3025" s="12" t="n">
        <x:v>28.60510179081563</x:v>
      </x:c>
      <x:c r="R3025" s="12" t="n">
        <x:v>75.22995107364216</x:v>
      </x:c>
      <x:c r="S3025" s="12" t="n">
        <x:v>0</x:v>
      </x:c>
      <x:c r="T3025" s="12" t="n">
        <x:v>0</x:v>
      </x:c>
      <x:c r="U3025" s="12" t="n">
        <x:f>'逐时购电与费用'!H3025+'逐时购电与费用'!J3025+F3025-P3025+O3025-E3025-N3025/'月度汇总'!$F$6-Q3025</x:f>
        <x:v>1.2079226507921703e-13</x:v>
      </x:c>
      <x:c r="V3025" s="12" t="n">
        <x:f>M3025-L3025-N3025+O3025/'月度汇总'!$F$7</x:f>
        <x:v>-3.410605131648481e-13</x:v>
      </x:c>
    </x:row>
    <x:row r="3026" ht="20" customHeight="1">
      <x:c r="A3026" s="13" t="n">
        <x:f>'逐时购电与费用'!A3026</x:f>
        <x:v>45709.98611111111</x:v>
      </x:c>
      <x:c r="B3026" s="13" t="n">
        <x:v>45709</x:v>
      </x:c>
      <x:c r="C3026" s="12" t="n">
        <x:v>414.47142951557225</x:v>
      </x:c>
      <x:c r="D3026" s="12" t="n">
        <x:v>0</x:v>
      </x:c>
      <x:c r="E3026" s="12" t="n">
        <x:v>407.3977666666666</x:v>
      </x:c>
      <x:c r="F3026" s="12" t="n">
        <x:v>0</x:v>
      </x:c>
      <x:c r="G3026" s="12" t="n">
        <x:f>E3026-F3026</x:f>
        <x:v>407.3977666666666</x:v>
      </x:c>
      <x:c r="H3026" s="12" t="n">
        <x:f>G3026-C3026+D3026</x:f>
        <x:v>-7.073662848905656</x:v>
      </x:c>
      <x:c r="I3026" s="12" t="n">
        <x:v>425.6075558333334</x:v>
      </x:c>
      <x:c r="J3026" s="12" t="n">
        <x:v>0</x:v>
      </x:c>
      <x:c r="K3026" s="12" t="n">
        <x:f>G3026-I3026+J3026</x:f>
        <x:v>-18.20978916666678</x:v>
      </x:c>
      <x:c r="L3026" s="12" t="n">
        <x:v>7182.667637490604</x:v>
      </x:c>
      <x:c r="M3026" s="12" t="n">
        <x:v>7932.667637481603</x:v>
      </x:c>
      <x:c r="N3026" s="12" t="n">
        <x:v>749.999999991</x:v>
      </x:c>
      <x:c r="O3026" s="12" t="n">
        <x:v>0</x:v>
      </x:c>
      <x:c r="P3026" s="12" t="n">
        <x:v>0</x:v>
      </x:c>
      <x:c r="Q3026" s="12" t="n">
        <x:v>6.57636482852569</x:v>
      </x:c>
      <x:c r="R3026" s="12" t="n">
        <x:v>55.87415972666872</x:v>
      </x:c>
      <x:c r="S3026" s="12" t="n">
        <x:v>0</x:v>
      </x:c>
      <x:c r="T3026" s="12" t="n">
        <x:v>0</x:v>
      </x:c>
      <x:c r="U3026" s="12" t="n">
        <x:f>'逐时购电与费用'!H3026+'逐时购电与费用'!J3026+F3026-P3026+O3026-E3026-N3026/'月度汇总'!$F$6-Q3026</x:f>
        <x:v>1.2168044349891716e-13</x:v>
      </x:c>
      <x:c r="V3026" s="12" t="n">
        <x:f>M3026-L3026-N3026+O3026/'月度汇总'!$F$7</x:f>
        <x:v>-3.410605131648481e-13</x:v>
      </x:c>
    </x:row>
    <x:row r="3027" ht="20" customHeight="1">
      <x:c r="A3027" s="13" t="n">
        <x:f>'逐时购电与费用'!A3027</x:f>
        <x:v>45709.993055555555</x:v>
      </x:c>
      <x:c r="B3027" s="13" t="n">
        <x:v>45709</x:v>
      </x:c>
      <x:c r="C3027" s="12" t="n">
        <x:v>418.88270612199744</x:v>
      </x:c>
      <x:c r="D3027" s="12" t="n">
        <x:v>0</x:v>
      </x:c>
      <x:c r="E3027" s="12" t="n">
        <x:v>442.9907166666667</x:v>
      </x:c>
      <x:c r="F3027" s="12" t="n">
        <x:v>0</x:v>
      </x:c>
      <x:c r="G3027" s="12" t="n">
        <x:f>E3027-F3027</x:f>
        <x:v>442.9907166666667</x:v>
      </x:c>
      <x:c r="H3027" s="12" t="n">
        <x:f>G3027-C3027+D3027</x:f>
        <x:v>24.10801054466924</x:v>
      </x:c>
      <x:c r="I3027" s="12" t="n">
        <x:v>430.0228933333333</x:v>
      </x:c>
      <x:c r="J3027" s="12" t="n">
        <x:v>0</x:v>
      </x:c>
      <x:c r="K3027" s="12" t="n">
        <x:f>G3027-I3027+J3027</x:f>
        <x:v>12.9678233333334</x:v>
      </x:c>
      <x:c r="L3027" s="12" t="n">
        <x:v>7932.667637481603</x:v>
      </x:c>
      <x:c r="M3027" s="12" t="n">
        <x:v>7905.880959109749</x:v>
      </x:c>
      <x:c r="N3027" s="12" t="n">
        <x:v>0</x:v>
      </x:c>
      <x:c r="O3027" s="12" t="n">
        <x:v>24.10801053466924</x:v>
      </x:c>
      <x:c r="P3027" s="12" t="n">
        <x:v>0</x:v>
      </x:c>
      <x:c r="Q3027" s="12" t="n">
        <x:v>0</x:v>
      </x:c>
      <x:c r="R3027" s="12" t="n">
        <x:v>28.220749115641695</x:v>
      </x:c>
      <x:c r="S3027" s="12" t="n">
        <x:v>0</x:v>
      </x:c>
      <x:c r="T3027" s="12" t="n">
        <x:v>0</x:v>
      </x:c>
      <x:c r="U3027" s="12" t="n">
        <x:f>'逐时购电与费用'!H3027+'逐时购电与费用'!J3027+F3027-P3027+O3027-E3027-N3027/'月度汇总'!$F$6-Q3027</x:f>
        <x:v>-1.0000007932831068e-8</x:v>
      </x:c>
      <x:c r="V3027" s="12" t="n">
        <x:f>M3027-L3027-N3027+O3027/'月度汇总'!$F$7</x:f>
        <x:v>1.3500311979441904e-13</x:v>
      </x:c>
    </x:row>
    <x:row r="3028" ht="20" customHeight="1">
      <x:c r="A3028" s="13" t="n">
        <x:f>'逐时购电与费用'!A3028</x:f>
        <x:v>45710</x:v>
      </x:c>
      <x:c r="B3028" s="13" t="n">
        <x:v>45710</x:v>
      </x:c>
      <x:c r="C3028" s="12" t="n">
        <x:v>432.1097166666666</x:v>
      </x:c>
      <x:c r="D3028" s="12" t="n">
        <x:v>0</x:v>
      </x:c>
      <x:c r="E3028" s="12" t="n">
        <x:v>436.38</x:v>
      </x:c>
      <x:c r="F3028" s="12" t="n">
        <x:v>0</x:v>
      </x:c>
      <x:c r="G3028" s="12" t="n">
        <x:f>E3028-F3028</x:f>
        <x:v>436.38</x:v>
      </x:c>
      <x:c r="H3028" s="12" t="n">
        <x:f>G3028-C3028+D3028</x:f>
        <x:v>4.270283333333396</x:v>
      </x:c>
      <x:c r="I3028" s="12" t="n">
        <x:v>432.1097166666666</x:v>
      </x:c>
      <x:c r="J3028" s="12" t="n">
        <x:v>0</x:v>
      </x:c>
      <x:c r="K3028" s="12" t="n">
        <x:f>G3028-I3028+J3028</x:f>
        <x:v>4.270283333333396</x:v>
      </x:c>
      <x:c r="L3028" s="12" t="n">
        <x:v>7905.880959109749</x:v>
      </x:c>
      <x:c r="M3028" s="12" t="n">
        <x:v>7901.1361998616</x:v>
      </x:c>
      <x:c r="N3028" s="12" t="n">
        <x:v>0</x:v>
      </x:c>
      <x:c r="O3028" s="12" t="n">
        <x:v>4.270283323333396</x:v>
      </x:c>
      <x:c r="P3028" s="12" t="n">
        <x:v>0</x:v>
      </x:c>
      <x:c r="Q3028" s="12" t="n">
        <x:v>0</x:v>
      </x:c>
      <x:c r="R3028" s="12" t="n">
        <x:v>298.7724813558061</x:v>
      </x:c>
      <x:c r="S3028" s="12" t="n">
        <x:v>0</x:v>
      </x:c>
      <x:c r="T3028" s="12" t="n">
        <x:v>0</x:v>
      </x:c>
      <x:c r="U3028" s="12" t="n">
        <x:f>'逐时购电与费用'!H3028+'逐时购电与费用'!J3028+F3028-P3028+O3028-E3028-N3028/'月度汇总'!$F$6-Q3028</x:f>
        <x:v>-1.0000007932831068e-8</x:v>
      </x:c>
      <x:c r="V3028" s="12" t="n">
        <x:f>M3028-L3028-N3028+O3028/'月度汇总'!$F$7</x:f>
        <x:v>-2.9398705692074145e-13</x:v>
      </x:c>
    </x:row>
    <x:row r="3029" ht="20" customHeight="1">
      <x:c r="A3029" s="13" t="n">
        <x:f>'逐时购电与费用'!A3029</x:f>
        <x:v>45710.006944444445</x:v>
      </x:c>
      <x:c r="B3029" s="13" t="n">
        <x:v>45710</x:v>
      </x:c>
      <x:c r="C3029" s="12" t="n">
        <x:v>425.9800887342673</x:v>
      </x:c>
      <x:c r="D3029" s="12" t="n">
        <x:v>0</x:v>
      </x:c>
      <x:c r="E3029" s="12" t="n">
        <x:v>384.4711333333333</x:v>
      </x:c>
      <x:c r="F3029" s="12" t="n">
        <x:v>0</x:v>
      </x:c>
      <x:c r="G3029" s="12" t="n">
        <x:f>E3029-F3029</x:f>
        <x:v>384.4711333333333</x:v>
      </x:c>
      <x:c r="H3029" s="12" t="n">
        <x:f>G3029-C3029+D3029</x:f>
        <x:v>-41.50895540093404</x:v>
      </x:c>
      <x:c r="I3029" s="12" t="n">
        <x:v>426.3822358333333</x:v>
      </x:c>
      <x:c r="J3029" s="12" t="n">
        <x:v>0</x:v>
      </x:c>
      <x:c r="K3029" s="12" t="n">
        <x:f>G3029-I3029+J3029</x:f>
        <x:v>-41.91110250000003</x:v>
      </x:c>
      <x:c r="L3029" s="12" t="n">
        <x:v>7901.1361998616</x:v>
      </x:c>
      <x:c r="M3029" s="12" t="n">
        <x:v>7938.494259713441</x:v>
      </x:c>
      <x:c r="N3029" s="12" t="n">
        <x:v>37.358059851840636</x:v>
      </x:c>
      <x:c r="O3029" s="12" t="n">
        <x:v>0</x:v>
      </x:c>
      <x:c r="P3029" s="12" t="n">
        <x:v>0</x:v>
      </x:c>
      <x:c r="Q3029" s="12" t="n">
        <x:v>0</x:v>
      </x:c>
      <x:c r="R3029" s="12" t="n">
        <x:v>278.7388953908938</x:v>
      </x:c>
      <x:c r="S3029" s="12" t="n">
        <x:v>0.8510312337873529</x:v>
      </x:c>
      <x:c r="T3029" s="12" t="n">
        <x:v>0</x:v>
      </x:c>
      <x:c r="U3029" s="12" t="n">
        <x:f>'逐时购电与费用'!H3029+'逐时购电与费用'!J3029+F3029-P3029+O3029-E3029-N3029/'月度汇总'!$F$6-Q3029</x:f>
        <x:v>1.000000082740371e-8</x:v>
      </x:c>
      <x:c r="V3029" s="12" t="n">
        <x:f>M3029-L3029-N3029+O3029/'月度汇总'!$F$7</x:f>
        <x:v>4.263256414560601e-13</x:v>
      </x:c>
    </x:row>
    <x:row r="3030" ht="20" customHeight="1">
      <x:c r="A3030" s="13" t="n">
        <x:f>'逐时购电与费用'!A3030</x:f>
        <x:v>45710.01388888889</x:v>
      </x:c>
      <x:c r="B3030" s="13" t="n">
        <x:v>45710</x:v>
      </x:c>
      <x:c r="C3030" s="12" t="n">
        <x:v>417.4266336652563</x:v>
      </x:c>
      <x:c r="D3030" s="12" t="n">
        <x:v>0</x:v>
      </x:c>
      <x:c r="E3030" s="12" t="n">
        <x:v>375.2110333333333</x:v>
      </x:c>
      <x:c r="F3030" s="12" t="n">
        <x:v>0</x:v>
      </x:c>
      <x:c r="G3030" s="12" t="n">
        <x:f>E3030-F3030</x:f>
        <x:v>375.2110333333333</x:v>
      </x:c>
      <x:c r="H3030" s="12" t="n">
        <x:f>G3030-C3030+D3030</x:f>
        <x:v>-42.215600331922985</x:v>
      </x:c>
      <x:c r="I3030" s="12" t="n">
        <x:v>414.82496916666656</x:v>
      </x:c>
      <x:c r="J3030" s="12" t="n">
        <x:v>0</x:v>
      </x:c>
      <x:c r="K3030" s="12" t="n">
        <x:f>G3030-I3030+J3030</x:f>
        <x:v>-39.613935833333244</x:v>
      </x:c>
      <x:c r="L3030" s="12" t="n">
        <x:v>7938.494259713441</x:v>
      </x:c>
      <x:c r="M3030" s="12" t="n">
        <x:v>7976.488300003172</x:v>
      </x:c>
      <x:c r="N3030" s="12" t="n">
        <x:v>37.994040289730684</x:v>
      </x:c>
      <x:c r="O3030" s="12" t="n">
        <x:v>0</x:v>
      </x:c>
      <x:c r="P3030" s="12" t="n">
        <x:v>0</x:v>
      </x:c>
      <x:c r="Q3030" s="12" t="n">
        <x:v>0</x:v>
      </x:c>
      <x:c r="R3030" s="12" t="n">
        <x:v>263.00974544216183</x:v>
      </x:c>
      <x:c r="S3030" s="12" t="n">
        <x:v>0</x:v>
      </x:c>
      <x:c r="T3030" s="12" t="n">
        <x:v>0</x:v>
      </x:c>
      <x:c r="U3030" s="12" t="n">
        <x:f>'逐时购电与费用'!H3030+'逐时购电与费用'!J3030+F3030-P3030+O3030-E3030-N3030/'月度汇总'!$F$6-Q3030</x:f>
        <x:v>1.000000082740371e-8</x:v>
      </x:c>
      <x:c r="V3030" s="12" t="n">
        <x:f>M3030-L3030-N3030+O3030/'月度汇总'!$F$7</x:f>
        <x:v>2.6290081223123707e-13</x:v>
      </x:c>
    </x:row>
    <x:row r="3031" ht="20" customHeight="1">
      <x:c r="A3031" s="13" t="n">
        <x:f>'逐时购电与费用'!A3031</x:f>
        <x:v>45710.02083333333</x:v>
      </x:c>
      <x:c r="B3031" s="13" t="n">
        <x:v>45710</x:v>
      </x:c>
      <x:c r="C3031" s="12" t="n">
        <x:v>419.8373579756682</x:v>
      </x:c>
      <x:c r="D3031" s="12" t="n">
        <x:v>0</x:v>
      </x:c>
      <x:c r="E3031" s="12" t="n">
        <x:v>414.58500000000004</x:v>
      </x:c>
      <x:c r="F3031" s="12" t="n">
        <x:v>0</x:v>
      </x:c>
      <x:c r="G3031" s="12" t="n">
        <x:f>E3031-F3031</x:f>
        <x:v>414.58500000000004</x:v>
      </x:c>
      <x:c r="H3031" s="12" t="n">
        <x:f>G3031-C3031+D3031</x:f>
        <x:v>-5.25235797566819</x:v>
      </x:c>
      <x:c r="I3031" s="12" t="n">
        <x:v>417.61610833333333</x:v>
      </x:c>
      <x:c r="J3031" s="12" t="n">
        <x:v>0</x:v>
      </x:c>
      <x:c r="K3031" s="12" t="n">
        <x:f>G3031-I3031+J3031</x:f>
        <x:v>-3.031108333333293</x:v>
      </x:c>
      <x:c r="L3031" s="12" t="n">
        <x:v>7976.488300003172</x:v>
      </x:c>
      <x:c r="M3031" s="12" t="n">
        <x:v>7981.215422172274</x:v>
      </x:c>
      <x:c r="N3031" s="12" t="n">
        <x:v>4.727122169101371</x:v>
      </x:c>
      <x:c r="O3031" s="12" t="n">
        <x:v>0</x:v>
      </x:c>
      <x:c r="P3031" s="12" t="n">
        <x:v>0</x:v>
      </x:c>
      <x:c r="Q3031" s="12" t="n">
        <x:v>0</x:v>
      </x:c>
      <x:c r="R3031" s="12" t="n">
        <x:v>258.71725897481514</x:v>
      </x:c>
      <x:c r="S3031" s="12" t="n">
        <x:v>0</x:v>
      </x:c>
      <x:c r="T3031" s="12" t="n">
        <x:v>0</x:v>
      </x:c>
      <x:c r="U3031" s="12" t="n">
        <x:f>'逐时购电与费用'!H3031+'逐时购电与费用'!J3031+F3031-P3031+O3031-E3031-N3031/'月度汇总'!$F$6-Q3031</x:f>
        <x:v>9.99999993922529e-9</x:v>
      </x:c>
      <x:c r="V3031" s="12" t="n">
        <x:f>M3031-L3031-N3031+O3031/'月度汇总'!$F$7</x:f>
        <x:v>3.055333763768431e-13</x:v>
      </x:c>
    </x:row>
    <x:row r="3032" ht="20" customHeight="1">
      <x:c r="A3032" s="13" t="n">
        <x:f>'逐时购电与费用'!A3032</x:f>
        <x:v>45710.02777777778</x:v>
      </x:c>
      <x:c r="B3032" s="13" t="n">
        <x:v>45710</x:v>
      </x:c>
      <x:c r="C3032" s="12" t="n">
        <x:v>445.45141061664646</x:v>
      </x:c>
      <x:c r="D3032" s="12" t="n">
        <x:v>0</x:v>
      </x:c>
      <x:c r="E3032" s="12" t="n">
        <x:v>428.0718333333333</x:v>
      </x:c>
      <x:c r="F3032" s="12" t="n">
        <x:v>0</x:v>
      </x:c>
      <x:c r="G3032" s="12" t="n">
        <x:f>E3032-F3032</x:f>
        <x:v>428.0718333333333</x:v>
      </x:c>
      <x:c r="H3032" s="12" t="n">
        <x:f>G3032-C3032+D3032</x:f>
        <x:v>-17.379577283313154</x:v>
      </x:c>
      <x:c r="I3032" s="12" t="n">
        <x:v>446.99509583333327</x:v>
      </x:c>
      <x:c r="J3032" s="12" t="n">
        <x:v>0</x:v>
      </x:c>
      <x:c r="K3032" s="12" t="n">
        <x:f>G3032-I3032+J3032</x:f>
        <x:v>-18.923262499999964</x:v>
      </x:c>
      <x:c r="L3032" s="12" t="n">
        <x:v>7981.215422172274</x:v>
      </x:c>
      <x:c r="M3032" s="12" t="n">
        <x:v>7996.8570417182555</x:v>
      </x:c>
      <x:c r="N3032" s="12" t="n">
        <x:v>15.641619545981836</x:v>
      </x:c>
      <x:c r="O3032" s="12" t="n">
        <x:v>0</x:v>
      </x:c>
      <x:c r="P3032" s="12" t="n">
        <x:v>0</x:v>
      </x:c>
      <x:c r="Q3032" s="12" t="n">
        <x:v>0</x:v>
      </x:c>
      <x:c r="R3032" s="12" t="n">
        <x:v>260.4173201880091</x:v>
      </x:c>
      <x:c r="S3032" s="12" t="n">
        <x:v>3.2713416925903402</x:v>
      </x:c>
      <x:c r="T3032" s="12" t="n">
        <x:v>0</x:v>
      </x:c>
      <x:c r="U3032" s="12" t="n">
        <x:f>'逐时购电与费用'!H3032+'逐时购电与费用'!J3032+F3032-P3032+O3032-E3032-N3032/'月度汇总'!$F$6-Q3032</x:f>
        <x:v>1.0000004380117389e-8</x:v>
      </x:c>
      <x:c r="V3032" s="12" t="n">
        <x:f>M3032-L3032-N3032+O3032/'月度汇总'!$F$7</x:f>
        <x:v>-3.517186542012496e-13</x:v>
      </x:c>
    </x:row>
    <x:row r="3033" ht="20" customHeight="1">
      <x:c r="A3033" s="13" t="n">
        <x:f>'逐时购电与费用'!A3033</x:f>
        <x:v>45710.03472222222</x:v>
      </x:c>
      <x:c r="B3033" s="13" t="n">
        <x:v>45710</x:v>
      </x:c>
      <x:c r="C3033" s="12" t="n">
        <x:v>458.54645774792607</x:v>
      </x:c>
      <x:c r="D3033" s="12" t="n">
        <x:v>0</x:v>
      </x:c>
      <x:c r="E3033" s="12" t="n">
        <x:v>435.4959666666667</x:v>
      </x:c>
      <x:c r="F3033" s="12" t="n">
        <x:v>0</x:v>
      </x:c>
      <x:c r="G3033" s="12" t="n">
        <x:f>E3033-F3033</x:f>
        <x:v>435.4959666666667</x:v>
      </x:c>
      <x:c r="H3033" s="12" t="n">
        <x:f>G3033-C3033+D3033</x:f>
        <x:v>-23.050491081259395</x:v>
      </x:c>
      <x:c r="I3033" s="12" t="n">
        <x:v>460.44999999999993</x:v>
      </x:c>
      <x:c r="J3033" s="12" t="n">
        <x:v>0</x:v>
      </x:c>
      <x:c r="K3033" s="12" t="n">
        <x:f>G3033-I3033+J3033</x:f>
        <x:v>-24.954033333333257</x:v>
      </x:c>
      <x:c r="L3033" s="12" t="n">
        <x:v>7996.8570417182555</x:v>
      </x:c>
      <x:c r="M3033" s="12" t="n">
        <x:v>8017.602483682389</x:v>
      </x:c>
      <x:c r="N3033" s="12" t="n">
        <x:v>20.745441964133455</x:v>
      </x:c>
      <x:c r="O3033" s="12" t="n">
        <x:v>0</x:v>
      </x:c>
      <x:c r="P3033" s="12" t="n">
        <x:v>0</x:v>
      </x:c>
      <x:c r="Q3033" s="12" t="n">
        <x:v>0</x:v>
      </x:c>
      <x:c r="R3033" s="12" t="n">
        <x:v>249.2759823209932</x:v>
      </x:c>
      <x:c r="S3033" s="12" t="n">
        <x:v>4.147567094742044</x:v>
      </x:c>
      <x:c r="T3033" s="12" t="n">
        <x:v>0</x:v>
      </x:c>
      <x:c r="U3033" s="12" t="n">
        <x:f>'逐时购电与费用'!H3033+'逐时购电与费用'!J3033+F3033-P3033+O3033-E3033-N3033/'月度汇总'!$F$6-Q3033</x:f>
        <x:v>1.000000082740371e-8</x:v>
      </x:c>
      <x:c r="V3033" s="12" t="n">
        <x:f>M3033-L3033-N3033+O3033/'月度汇总'!$F$7</x:f>
        <x:v>7.815970093361102e-14</x:v>
      </x:c>
    </x:row>
    <x:row r="3034" ht="20" customHeight="1">
      <x:c r="A3034" s="13" t="n">
        <x:f>'逐时购电与费用'!A3034</x:f>
        <x:v>45710.04166666667</x:v>
      </x:c>
      <x:c r="B3034" s="13" t="n">
        <x:v>45710</x:v>
      </x:c>
      <x:c r="C3034" s="12" t="n">
        <x:v>452.89084251752</x:v>
      </x:c>
      <x:c r="D3034" s="12" t="n">
        <x:v>0</x:v>
      </x:c>
      <x:c r="E3034" s="12" t="n">
        <x:v>447.45333333333326</x:v>
      </x:c>
      <x:c r="F3034" s="12" t="n">
        <x:v>0</x:v>
      </x:c>
      <x:c r="G3034" s="12" t="n">
        <x:f>E3034-F3034</x:f>
        <x:v>447.45333333333326</x:v>
      </x:c>
      <x:c r="H3034" s="12" t="n">
        <x:f>G3034-C3034+D3034</x:f>
        <x:v>-5.4375091841867516</x:v>
      </x:c>
      <x:c r="I3034" s="12" t="n">
        <x:v>451.7494416666666</x:v>
      </x:c>
      <x:c r="J3034" s="12" t="n">
        <x:v>0</x:v>
      </x:c>
      <x:c r="K3034" s="12" t="n">
        <x:f>G3034-I3034+J3034</x:f>
        <x:v>-4.296108333333336</x:v>
      </x:c>
      <x:c r="L3034" s="12" t="n">
        <x:v>8017.602483682389</x:v>
      </x:c>
      <x:c r="M3034" s="12" t="n">
        <x:v>8022.496241939157</x:v>
      </x:c>
      <x:c r="N3034" s="12" t="n">
        <x:v>4.893758256768076</x:v>
      </x:c>
      <x:c r="O3034" s="12" t="n">
        <x:v>0</x:v>
      </x:c>
      <x:c r="P3034" s="12" t="n">
        <x:v>0</x:v>
      </x:c>
      <x:c r="Q3034" s="12" t="n">
        <x:v>0</x:v>
      </x:c>
      <x:c r="R3034" s="12" t="n">
        <x:v>248.72275074471406</x:v>
      </x:c>
      <x:c r="S3034" s="12" t="n">
        <x:v>0</x:v>
      </x:c>
      <x:c r="T3034" s="12" t="n">
        <x:v>0</x:v>
      </x:c>
      <x:c r="U3034" s="12" t="n">
        <x:f>'逐时购电与费用'!H3034+'逐时购电与费用'!J3034+F3034-P3034+O3034-E3034-N3034/'月度汇总'!$F$6-Q3034</x:f>
        <x:v>9.99999993922529e-9</x:v>
      </x:c>
      <x:c r="V3034" s="12" t="n">
        <x:f>M3034-L3034-N3034+O3034/'月度汇总'!$F$7</x:f>
        <x:v>-2.7977620220553945e-13</x:v>
      </x:c>
    </x:row>
    <x:row r="3035" ht="20" customHeight="1">
      <x:c r="A3035" s="13" t="n">
        <x:f>'逐时购电与费用'!A3035</x:f>
        <x:v>45710.04861111111</x:v>
      </x:c>
      <x:c r="B3035" s="13" t="n">
        <x:v>45710</x:v>
      </x:c>
      <x:c r="C3035" s="12" t="n">
        <x:v>454.03331734744296</x:v>
      </x:c>
      <x:c r="D3035" s="12" t="n">
        <x:v>0</x:v>
      </x:c>
      <x:c r="E3035" s="12" t="n">
        <x:v>446.85431666666665</x:v>
      </x:c>
      <x:c r="F3035" s="12" t="n">
        <x:v>0</x:v>
      </x:c>
      <x:c r="G3035" s="12" t="n">
        <x:f>E3035-F3035</x:f>
        <x:v>446.85431666666665</x:v>
      </x:c>
      <x:c r="H3035" s="12" t="n">
        <x:f>G3035-C3035+D3035</x:f>
        <x:v>-7.179000680776312</x:v>
      </x:c>
      <x:c r="I3035" s="12" t="n">
        <x:v>447.73076</x:v>
      </x:c>
      <x:c r="J3035" s="12" t="n">
        <x:v>0</x:v>
      </x:c>
      <x:c r="K3035" s="12" t="n">
        <x:f>G3035-I3035+J3035</x:f>
        <x:v>-0.8764433333333272</x:v>
      </x:c>
      <x:c r="L3035" s="12" t="n">
        <x:v>8022.496241939157</x:v>
      </x:c>
      <x:c r="M3035" s="12" t="n">
        <x:v>8028.957342542855</x:v>
      </x:c>
      <x:c r="N3035" s="12" t="n">
        <x:v>6.4611006036986804</x:v>
      </x:c>
      <x:c r="O3035" s="12" t="n">
        <x:v>0</x:v>
      </x:c>
      <x:c r="P3035" s="12" t="n">
        <x:v>0</x:v>
      </x:c>
      <x:c r="Q3035" s="12" t="n">
        <x:v>0</x:v>
      </x:c>
      <x:c r="R3035" s="12" t="n">
        <x:v>236.69008232291105</x:v>
      </x:c>
      <x:c r="S3035" s="12" t="n">
        <x:v>0</x:v>
      </x:c>
      <x:c r="T3035" s="12" t="n">
        <x:v>0</x:v>
      </x:c>
      <x:c r="U3035" s="12" t="n">
        <x:f>'逐时购电与费用'!H3035+'逐时购电与费用'!J3035+F3035-P3035+O3035-E3035-N3035/'月度汇总'!$F$6-Q3035</x:f>
        <x:v>1.000000082740371e-8</x:v>
      </x:c>
      <x:c r="V3035" s="12" t="n">
        <x:f>M3035-L3035-N3035+O3035/'月度汇总'!$F$7</x:f>
        <x:v>-2.113864638886298e-13</x:v>
      </x:c>
    </x:row>
    <x:row r="3036" ht="20" customHeight="1">
      <x:c r="A3036" s="13" t="n">
        <x:f>'逐时购电与费用'!A3036</x:f>
        <x:v>45710.055555555555</x:v>
      </x:c>
      <x:c r="B3036" s="13" t="n">
        <x:v>45710</x:v>
      </x:c>
      <x:c r="C3036" s="12" t="n">
        <x:v>449.37005372530336</x:v>
      </x:c>
      <x:c r="D3036" s="12" t="n">
        <x:v>0</x:v>
      </x:c>
      <x:c r="E3036" s="12" t="n">
        <x:v>441.14121666666665</x:v>
      </x:c>
      <x:c r="F3036" s="12" t="n">
        <x:v>0</x:v>
      </x:c>
      <x:c r="G3036" s="12" t="n">
        <x:f>E3036-F3036</x:f>
        <x:v>441.14121666666665</x:v>
      </x:c>
      <x:c r="H3036" s="12" t="n">
        <x:f>G3036-C3036+D3036</x:f>
        <x:v>-8.228837058636714</x:v>
      </x:c>
      <x:c r="I3036" s="12" t="n">
        <x:v>442.3614058333333</x:v>
      </x:c>
      <x:c r="J3036" s="12" t="n">
        <x:v>0</x:v>
      </x:c>
      <x:c r="K3036" s="12" t="n">
        <x:f>G3036-I3036+J3036</x:f>
        <x:v>-1.220189166666671</x:v>
      </x:c>
      <x:c r="L3036" s="12" t="n">
        <x:v>8028.957342542855</x:v>
      </x:c>
      <x:c r="M3036" s="12" t="n">
        <x:v>8036.363295886628</x:v>
      </x:c>
      <x:c r="N3036" s="12" t="n">
        <x:v>7.405953343773041</x:v>
      </x:c>
      <x:c r="O3036" s="12" t="n">
        <x:v>0</x:v>
      </x:c>
      <x:c r="P3036" s="12" t="n">
        <x:v>0</x:v>
      </x:c>
      <x:c r="Q3036" s="12" t="n">
        <x:v>0</x:v>
      </x:c>
      <x:c r="R3036" s="12" t="n">
        <x:v>213.9297586283917</x:v>
      </x:c>
      <x:c r="S3036" s="12" t="n">
        <x:v>0</x:v>
      </x:c>
      <x:c r="T3036" s="12" t="n">
        <x:v>0</x:v>
      </x:c>
      <x:c r="U3036" s="12" t="n">
        <x:f>'逐时购电与费用'!H3036+'逐时购电与费用'!J3036+F3036-P3036+O3036-E3036-N3036/'月度汇总'!$F$6-Q3036</x:f>
        <x:v>1.000000082740371e-8</x:v>
      </x:c>
      <x:c r="V3036" s="12" t="n">
        <x:f>M3036-L3036-N3036+O3036/'月度汇总'!$F$7</x:f>
        <x:v>-6.217248937900877e-15</x:v>
      </x:c>
    </x:row>
    <x:row r="3037" ht="20" customHeight="1">
      <x:c r="A3037" s="13" t="n">
        <x:f>'逐时购电与费用'!A3037</x:f>
        <x:v>45710.0625</x:v>
      </x:c>
      <x:c r="B3037" s="13" t="n">
        <x:v>45710</x:v>
      </x:c>
      <x:c r="C3037" s="12" t="n">
        <x:v>442.3905836682734</x:v>
      </x:c>
      <x:c r="D3037" s="12" t="n">
        <x:v>0</x:v>
      </x:c>
      <x:c r="E3037" s="12" t="n">
        <x:v>431.12666666666667</x:v>
      </x:c>
      <x:c r="F3037" s="12" t="n">
        <x:v>0</x:v>
      </x:c>
      <x:c r="G3037" s="12" t="n">
        <x:f>E3037-F3037</x:f>
        <x:v>431.12666666666667</x:v>
      </x:c>
      <x:c r="H3037" s="12" t="n">
        <x:f>G3037-C3037+D3037</x:f>
        <x:v>-11.263917001606728</x:v>
      </x:c>
      <x:c r="I3037" s="12" t="n">
        <x:v>438.11541666666665</x:v>
      </x:c>
      <x:c r="J3037" s="12" t="n">
        <x:v>0</x:v>
      </x:c>
      <x:c r="K3037" s="12" t="n">
        <x:f>G3037-I3037+J3037</x:f>
        <x:v>-6.988749999999982</x:v>
      </x:c>
      <x:c r="L3037" s="12" t="n">
        <x:v>8036.363295886628</x:v>
      </x:c>
      <x:c r="M3037" s="12" t="n">
        <x:v>8046.500821179075</x:v>
      </x:c>
      <x:c r="N3037" s="12" t="n">
        <x:v>10.137525292446055</x:v>
      </x:c>
      <x:c r="O3037" s="12" t="n">
        <x:v>0</x:v>
      </x:c>
      <x:c r="P3037" s="12" t="n">
        <x:v>0</x:v>
      </x:c>
      <x:c r="Q3037" s="12" t="n">
        <x:v>0</x:v>
      </x:c>
      <x:c r="R3037" s="12" t="n">
        <x:v>212.06408639336667</x:v>
      </x:c>
      <x:c r="S3037" s="12" t="n">
        <x:v>0</x:v>
      </x:c>
      <x:c r="T3037" s="12" t="n">
        <x:v>0</x:v>
      </x:c>
      <x:c r="U3037" s="12" t="n">
        <x:f>'逐时购电与费用'!H3037+'逐时购电与费用'!J3037+F3037-P3037+O3037-E3037-N3037/'月度汇总'!$F$6-Q3037</x:f>
        <x:v>1.000000082740371e-8</x:v>
      </x:c>
      <x:c r="V3037" s="12" t="n">
        <x:f>M3037-L3037-N3037+O3037/'月度汇总'!$F$7</x:f>
        <x:v>2.433608869978343e-13</x:v>
      </x:c>
    </x:row>
    <x:row r="3038" ht="20" customHeight="1">
      <x:c r="A3038" s="13" t="n">
        <x:f>'逐时购电与费用'!A3038</x:f>
        <x:v>45710.069444444445</x:v>
      </x:c>
      <x:c r="B3038" s="13" t="n">
        <x:v>45710</x:v>
      </x:c>
      <x:c r="C3038" s="12" t="n">
        <x:v>450.92668452594427</x:v>
      </x:c>
      <x:c r="D3038" s="12" t="n">
        <x:v>0</x:v>
      </x:c>
      <x:c r="E3038" s="12" t="n">
        <x:v>415.9797</x:v>
      </x:c>
      <x:c r="F3038" s="12" t="n">
        <x:v>0</x:v>
      </x:c>
      <x:c r="G3038" s="12" t="n">
        <x:f>E3038-F3038</x:f>
        <x:v>415.9797</x:v>
      </x:c>
      <x:c r="H3038" s="12" t="n">
        <x:f>G3038-C3038+D3038</x:f>
        <x:v>-34.94698452594429</x:v>
      </x:c>
      <x:c r="I3038" s="12" t="n">
        <x:v>444.55324333333334</x:v>
      </x:c>
      <x:c r="J3038" s="12" t="n">
        <x:v>0</x:v>
      </x:c>
      <x:c r="K3038" s="12" t="n">
        <x:f>G3038-I3038+J3038</x:f>
        <x:v>-28.57354333333336</x:v>
      </x:c>
      <x:c r="L3038" s="12" t="n">
        <x:v>8046.500821179075</x:v>
      </x:c>
      <x:c r="M3038" s="12" t="n">
        <x:v>8077.953107243425</x:v>
      </x:c>
      <x:c r="N3038" s="12" t="n">
        <x:v>31.452286064349856</x:v>
      </x:c>
      <x:c r="O3038" s="12" t="n">
        <x:v>0</x:v>
      </x:c>
      <x:c r="P3038" s="12" t="n">
        <x:v>0</x:v>
      </x:c>
      <x:c r="Q3038" s="12" t="n">
        <x:v>0</x:v>
      </x:c>
      <x:c r="R3038" s="12" t="n">
        <x:v>199.92744142338324</x:v>
      </x:c>
      <x:c r="S3038" s="12" t="n">
        <x:v>0</x:v>
      </x:c>
      <x:c r="T3038" s="12" t="n">
        <x:v>0</x:v>
      </x:c>
      <x:c r="U3038" s="12" t="n">
        <x:f>'逐时购电与费用'!H3038+'逐时购电与费用'!J3038+F3038-P3038+O3038-E3038-N3038/'月度汇总'!$F$6-Q3038</x:f>
        <x:v>1.000000082740371e-8</x:v>
      </x:c>
      <x:c r="V3038" s="12" t="n">
        <x:f>M3038-L3038-N3038+O3038/'月度汇总'!$F$7</x:f>
        <x:v>2.6290081223123707e-13</x:v>
      </x:c>
    </x:row>
    <x:row r="3039" ht="20" customHeight="1">
      <x:c r="A3039" s="13" t="n">
        <x:f>'逐时购电与费用'!A3039</x:f>
        <x:v>45710.07638888889</x:v>
      </x:c>
      <x:c r="B3039" s="13" t="n">
        <x:v>45710</x:v>
      </x:c>
      <x:c r="C3039" s="12" t="n">
        <x:v>447.8672162885823</x:v>
      </x:c>
      <x:c r="D3039" s="12" t="n">
        <x:v>0</x:v>
      </x:c>
      <x:c r="E3039" s="12" t="n">
        <x:v>437.75741666666664</x:v>
      </x:c>
      <x:c r="F3039" s="12" t="n">
        <x:v>0</x:v>
      </x:c>
      <x:c r="G3039" s="12" t="n">
        <x:f>E3039-F3039</x:f>
        <x:v>437.75741666666664</x:v>
      </x:c>
      <x:c r="H3039" s="12" t="n">
        <x:f>G3039-C3039+D3039</x:f>
        <x:v>-10.10979962191567</x:v>
      </x:c>
      <x:c r="I3039" s="12" t="n">
        <x:v>438.80360416666656</x:v>
      </x:c>
      <x:c r="J3039" s="12" t="n">
        <x:v>0</x:v>
      </x:c>
      <x:c r="K3039" s="12" t="n">
        <x:f>G3039-I3039+J3039</x:f>
        <x:v>-1.0461874999999168</x:v>
      </x:c>
      <x:c r="L3039" s="12" t="n">
        <x:v>8077.953107243425</x:v>
      </x:c>
      <x:c r="M3039" s="12" t="n">
        <x:v>8087.051926894149</x:v>
      </x:c>
      <x:c r="N3039" s="12" t="n">
        <x:v>9.098819650724101</x:v>
      </x:c>
      <x:c r="O3039" s="12" t="n">
        <x:v>0</x:v>
      </x:c>
      <x:c r="P3039" s="12" t="n">
        <x:v>0</x:v>
      </x:c>
      <x:c r="Q3039" s="12" t="n">
        <x:v>0</x:v>
      </x:c>
      <x:c r="R3039" s="12" t="n">
        <x:v>223.06933441920455</x:v>
      </x:c>
      <x:c r="S3039" s="12" t="n">
        <x:v>0</x:v>
      </x:c>
      <x:c r="T3039" s="12" t="n">
        <x:v>0</x:v>
      </x:c>
      <x:c r="U3039" s="12" t="n">
        <x:f>'逐时购电与费用'!H3039+'逐时购电与费用'!J3039+F3039-P3039+O3039-E3039-N3039/'月度汇总'!$F$6-Q3039</x:f>
        <x:v>1.000000260376055e-8</x:v>
      </x:c>
      <x:c r="V3039" s="12" t="n">
        <x:f>M3039-L3039-N3039+O3039/'月度汇总'!$F$7</x:f>
        <x:v>7.993605777301127e-14</x:v>
      </x:c>
    </x:row>
    <x:row r="3040" ht="20" customHeight="1">
      <x:c r="A3040" s="13" t="n">
        <x:f>'逐时购电与费用'!A3040</x:f>
        <x:v>45710.08333333333</x:v>
      </x:c>
      <x:c r="B3040" s="13" t="n">
        <x:v>45710</x:v>
      </x:c>
      <x:c r="C3040" s="12" t="n">
        <x:v>441.05951140063917</x:v>
      </x:c>
      <x:c r="D3040" s="12" t="n">
        <x:v>0</x:v>
      </x:c>
      <x:c r="E3040" s="12" t="n">
        <x:v>479.28499999999997</x:v>
      </x:c>
      <x:c r="F3040" s="12" t="n">
        <x:v>0</x:v>
      </x:c>
      <x:c r="G3040" s="12" t="n">
        <x:f>E3040-F3040</x:f>
        <x:v>479.28499999999997</x:v>
      </x:c>
      <x:c r="H3040" s="12" t="n">
        <x:f>G3040-C3040+D3040</x:f>
        <x:v>38.2254885993608</x:v>
      </x:c>
      <x:c r="I3040" s="12" t="n">
        <x:v>432.2921666666667</x:v>
      </x:c>
      <x:c r="J3040" s="12" t="n">
        <x:v>0</x:v>
      </x:c>
      <x:c r="K3040" s="12" t="n">
        <x:f>G3040-I3040+J3040</x:f>
        <x:v>46.992833333333294</x:v>
      </x:c>
      <x:c r="L3040" s="12" t="n">
        <x:v>8087.051926894149</x:v>
      </x:c>
      <x:c r="M3040" s="12" t="n">
        <x:v>8044.579161794859</x:v>
      </x:c>
      <x:c r="N3040" s="12" t="n">
        <x:v>0</x:v>
      </x:c>
      <x:c r="O3040" s="12" t="n">
        <x:v>38.2254885893608</x:v>
      </x:c>
      <x:c r="P3040" s="12" t="n">
        <x:v>0</x:v>
      </x:c>
      <x:c r="Q3040" s="12" t="n">
        <x:v>0</x:v>
      </x:c>
      <x:c r="R3040" s="12" t="n">
        <x:v>221.45091249747838</x:v>
      </x:c>
      <x:c r="S3040" s="12" t="n">
        <x:v>0</x:v>
      </x:c>
      <x:c r="T3040" s="12" t="n">
        <x:v>0</x:v>
      </x:c>
      <x:c r="U3040" s="12" t="n">
        <x:f>'逐时购电与费用'!H3040+'逐时购电与费用'!J3040+F3040-P3040+O3040-E3040-N3040/'月度汇总'!$F$6-Q3040</x:f>
        <x:v>-1.0000007932831068e-8</x:v>
      </x:c>
      <x:c r="V3040" s="12" t="n">
        <x:f>M3040-L3040-N3040+O3040/'月度汇总'!$F$7</x:f>
        <x:v>-1.9184653865522705e-13</x:v>
      </x:c>
    </x:row>
    <x:row r="3041" ht="20" customHeight="1">
      <x:c r="A3041" s="13" t="n">
        <x:f>'逐时购电与费用'!A3041</x:f>
        <x:v>45710.09027777778</x:v>
      </x:c>
      <x:c r="B3041" s="13" t="n">
        <x:v>45710</x:v>
      </x:c>
      <x:c r="C3041" s="12" t="n">
        <x:v>466.454897912702</x:v>
      </x:c>
      <x:c r="D3041" s="12" t="n">
        <x:v>0</x:v>
      </x:c>
      <x:c r="E3041" s="12" t="n">
        <x:v>476.2475833333333</x:v>
      </x:c>
      <x:c r="F3041" s="12" t="n">
        <x:v>0</x:v>
      </x:c>
      <x:c r="G3041" s="12" t="n">
        <x:f>E3041-F3041</x:f>
        <x:v>476.2475833333333</x:v>
      </x:c>
      <x:c r="H3041" s="12" t="n">
        <x:f>G3041-C3041+D3041</x:f>
        <x:v>9.792685420631301</x:v>
      </x:c>
      <x:c r="I3041" s="12" t="n">
        <x:v>457.97570416666673</x:v>
      </x:c>
      <x:c r="J3041" s="12" t="n">
        <x:v>0</x:v>
      </x:c>
      <x:c r="K3041" s="12" t="n">
        <x:f>G3041-I3041+J3041</x:f>
        <x:v>18.271879166666565</x:v>
      </x:c>
      <x:c r="L3041" s="12" t="n">
        <x:v>8044.579161794859</x:v>
      </x:c>
      <x:c r="M3041" s="12" t="n">
        <x:v>8033.698400227491</x:v>
      </x:c>
      <x:c r="N3041" s="12" t="n">
        <x:v>0</x:v>
      </x:c>
      <x:c r="O3041" s="12" t="n">
        <x:v>9.7926854106313</x:v>
      </x:c>
      <x:c r="P3041" s="12" t="n">
        <x:v>0</x:v>
      </x:c>
      <x:c r="Q3041" s="12" t="n">
        <x:v>0</x:v>
      </x:c>
      <x:c r="R3041" s="12" t="n">
        <x:v>225.15105310048932</x:v>
      </x:c>
      <x:c r="S3041" s="12" t="n">
        <x:v>0</x:v>
      </x:c>
      <x:c r="T3041" s="12" t="n">
        <x:v>0</x:v>
      </x:c>
      <x:c r="U3041" s="12" t="n">
        <x:f>'逐时购电与费用'!H3041+'逐时购电与费用'!J3041+F3041-P3041+O3041-E3041-N3041/'月度汇总'!$F$6-Q3041</x:f>
        <x:v>-1.0000007932831068e-8</x:v>
      </x:c>
      <x:c r="V3041" s="12" t="n">
        <x:f>M3041-L3041-N3041+O3041/'月度汇总'!$F$7</x:f>
        <x:v>4.121147867408581e-13</x:v>
      </x:c>
    </x:row>
    <x:row r="3042" ht="20" customHeight="1">
      <x:c r="A3042" s="13" t="n">
        <x:f>'逐时购电与费用'!A3042</x:f>
        <x:v>45710.09722222222</x:v>
      </x:c>
      <x:c r="B3042" s="13" t="n">
        <x:v>45710</x:v>
      </x:c>
      <x:c r="C3042" s="12" t="n">
        <x:v>487.991199305082</x:v>
      </x:c>
      <x:c r="D3042" s="12" t="n">
        <x:v>0</x:v>
      </x:c>
      <x:c r="E3042" s="12" t="n">
        <x:v>455.2829</x:v>
      </x:c>
      <x:c r="F3042" s="12" t="n">
        <x:v>0</x:v>
      </x:c>
      <x:c r="G3042" s="12" t="n">
        <x:f>E3042-F3042</x:f>
        <x:v>455.2829</x:v>
      </x:c>
      <x:c r="H3042" s="12" t="n">
        <x:f>G3042-C3042+D3042</x:f>
        <x:v>-32.708299305081994</x:v>
      </x:c>
      <x:c r="I3042" s="12" t="n">
        <x:v>479.79226249999994</x:v>
      </x:c>
      <x:c r="J3042" s="12" t="n">
        <x:v>0</x:v>
      </x:c>
      <x:c r="K3042" s="12" t="n">
        <x:f>G3042-I3042+J3042</x:f>
        <x:v>-24.509362499999952</x:v>
      </x:c>
      <x:c r="L3042" s="12" t="n">
        <x:v>8033.698400227491</x:v>
      </x:c>
      <x:c r="M3042" s="12" t="n">
        <x:v>8063.135869593065</x:v>
      </x:c>
      <x:c r="N3042" s="12" t="n">
        <x:v>29.437469365573794</x:v>
      </x:c>
      <x:c r="O3042" s="12" t="n">
        <x:v>0</x:v>
      </x:c>
      <x:c r="P3042" s="12" t="n">
        <x:v>0</x:v>
      </x:c>
      <x:c r="Q3042" s="12" t="n">
        <x:v>0</x:v>
      </x:c>
      <x:c r="R3042" s="12" t="n">
        <x:v>194.68087018790584</x:v>
      </x:c>
      <x:c r="S3042" s="12" t="n">
        <x:v>0</x:v>
      </x:c>
      <x:c r="T3042" s="12" t="n">
        <x:v>0</x:v>
      </x:c>
      <x:c r="U3042" s="12" t="n">
        <x:f>'逐时购电与费用'!H3042+'逐时购电与费用'!J3042+F3042-P3042+O3042-E3042-N3042/'月度汇总'!$F$6-Q3042</x:f>
        <x:v>1.000000082740371e-8</x:v>
      </x:c>
      <x:c r="V3042" s="12" t="n">
        <x:f>M3042-L3042-N3042+O3042/'月度汇总'!$F$7</x:f>
        <x:v>-1.5987211554602254e-13</x:v>
      </x:c>
    </x:row>
    <x:row r="3043" ht="20" customHeight="1">
      <x:c r="A3043" s="13" t="n">
        <x:f>'逐时购电与费用'!A3043</x:f>
        <x:v>45710.10416666667</x:v>
      </x:c>
      <x:c r="B3043" s="13" t="n">
        <x:v>45710</x:v>
      </x:c>
      <x:c r="C3043" s="12" t="n">
        <x:v>485.086857649568</x:v>
      </x:c>
      <x:c r="D3043" s="12" t="n">
        <x:v>0</x:v>
      </x:c>
      <x:c r="E3043" s="12" t="n">
        <x:v>446.51166666666666</x:v>
      </x:c>
      <x:c r="F3043" s="12" t="n">
        <x:v>0</x:v>
      </x:c>
      <x:c r="G3043" s="12" t="n">
        <x:f>E3043-F3043</x:f>
        <x:v>446.51166666666666</x:v>
      </x:c>
      <x:c r="H3043" s="12" t="n">
        <x:f>G3043-C3043+D3043</x:f>
        <x:v>-38.57519098290135</x:v>
      </x:c>
      <x:c r="I3043" s="12" t="n">
        <x:v>477.16049999999996</x:v>
      </x:c>
      <x:c r="J3043" s="12" t="n">
        <x:v>0</x:v>
      </x:c>
      <x:c r="K3043" s="12" t="n">
        <x:f>G3043-I3043+J3043</x:f>
        <x:v>-30.6488333333333</x:v>
      </x:c>
      <x:c r="L3043" s="12" t="n">
        <x:v>8063.135869593065</x:v>
      </x:c>
      <x:c r="M3043" s="12" t="n">
        <x:v>8097.853541468676</x:v>
      </x:c>
      <x:c r="N3043" s="12" t="n">
        <x:v>34.71767187561121</x:v>
      </x:c>
      <x:c r="O3043" s="12" t="n">
        <x:v>0</x:v>
      </x:c>
      <x:c r="P3043" s="12" t="n">
        <x:v>0</x:v>
      </x:c>
      <x:c r="Q3043" s="12" t="n">
        <x:v>0</x:v>
      </x:c>
      <x:c r="R3043" s="12" t="n">
        <x:v>231.58262172046648</x:v>
      </x:c>
      <x:c r="S3043" s="12" t="n">
        <x:v>0</x:v>
      </x:c>
      <x:c r="T3043" s="12" t="n">
        <x:v>0</x:v>
      </x:c>
      <x:c r="U3043" s="12" t="n">
        <x:f>'逐时购电与费用'!H3043+'逐时购电与费用'!J3043+F3043-P3043+O3043-E3043-N3043/'月度汇总'!$F$6-Q3043</x:f>
        <x:v>1.000000082740371e-8</x:v>
      </x:c>
      <x:c r="V3043" s="12" t="n">
        <x:f>M3043-L3043-N3043+O3043/'月度汇总'!$F$7</x:f>
        <x:v>-3.055333763768431e-13</x:v>
      </x:c>
    </x:row>
    <x:row r="3044" ht="20" customHeight="1">
      <x:c r="A3044" s="13" t="n">
        <x:f>'逐时购电与费用'!A3044</x:f>
        <x:v>45710.11111111111</x:v>
      </x:c>
      <x:c r="B3044" s="13" t="n">
        <x:v>45710</x:v>
      </x:c>
      <x:c r="C3044" s="12" t="n">
        <x:v>472.97882427587973</x:v>
      </x:c>
      <x:c r="D3044" s="12" t="n">
        <x:v>0</x:v>
      </x:c>
      <x:c r="E3044" s="12" t="n">
        <x:v>455.2314833333333</x:v>
      </x:c>
      <x:c r="F3044" s="12" t="n">
        <x:v>0</x:v>
      </x:c>
      <x:c r="G3044" s="12" t="n">
        <x:f>E3044-F3044</x:f>
        <x:v>455.2314833333333</x:v>
      </x:c>
      <x:c r="H3044" s="12" t="n">
        <x:f>G3044-C3044+D3044</x:f>
        <x:v>-17.74734094254643</x:v>
      </x:c>
      <x:c r="I3044" s="12" t="n">
        <x:v>465.31757833333324</x:v>
      </x:c>
      <x:c r="J3044" s="12" t="n">
        <x:v>0</x:v>
      </x:c>
      <x:c r="K3044" s="12" t="n">
        <x:f>G3044-I3044+J3044</x:f>
        <x:v>-10.086094999999943</x:v>
      </x:c>
      <x:c r="L3044" s="12" t="n">
        <x:v>8097.853541468676</x:v>
      </x:c>
      <x:c r="M3044" s="12" t="n">
        <x:v>8113.826148307968</x:v>
      </x:c>
      <x:c r="N3044" s="12" t="n">
        <x:v>15.972606839291785</x:v>
      </x:c>
      <x:c r="O3044" s="12" t="n">
        <x:v>0</x:v>
      </x:c>
      <x:c r="P3044" s="12" t="n">
        <x:v>0</x:v>
      </x:c>
      <x:c r="Q3044" s="12" t="n">
        <x:v>0</x:v>
      </x:c>
      <x:c r="R3044" s="12" t="n">
        <x:v>244.8672678378781</x:v>
      </x:c>
      <x:c r="S3044" s="12" t="n">
        <x:v>0</x:v>
      </x:c>
      <x:c r="T3044" s="12" t="n">
        <x:v>0</x:v>
      </x:c>
      <x:c r="U3044" s="12" t="n">
        <x:f>'逐时购电与费用'!H3044+'逐时购电与费用'!J3044+F3044-P3044+O3044-E3044-N3044/'月度汇总'!$F$6-Q3044</x:f>
        <x:v>1.000000082740371e-8</x:v>
      </x:c>
      <x:c r="V3044" s="12" t="n">
        <x:f>M3044-L3044-N3044+O3044/'月度汇总'!$F$7</x:f>
        <x:v>1.9895196601282805e-13</x:v>
      </x:c>
    </x:row>
    <x:row r="3045" ht="20" customHeight="1">
      <x:c r="A3045" s="13" t="n">
        <x:f>'逐时购电与费用'!A3045</x:f>
        <x:v>45710.118055555555</x:v>
      </x:c>
      <x:c r="B3045" s="13" t="n">
        <x:v>45710</x:v>
      </x:c>
      <x:c r="C3045" s="12" t="n">
        <x:v>473.1740479426947</x:v>
      </x:c>
      <x:c r="D3045" s="12" t="n">
        <x:v>0</x:v>
      </x:c>
      <x:c r="E3045" s="12" t="n">
        <x:v>468.02953333333335</x:v>
      </x:c>
      <x:c r="F3045" s="12" t="n">
        <x:v>0</x:v>
      </x:c>
      <x:c r="G3045" s="12" t="n">
        <x:f>E3045-F3045</x:f>
        <x:v>468.02953333333335</x:v>
      </x:c>
      <x:c r="H3045" s="12" t="n">
        <x:f>G3045-C3045+D3045</x:f>
        <x:v>-5.144514609361352</x:v>
      </x:c>
      <x:c r="I3045" s="12" t="n">
        <x:v>465.7706508333333</x:v>
      </x:c>
      <x:c r="J3045" s="12" t="n">
        <x:v>0</x:v>
      </x:c>
      <x:c r="K3045" s="12" t="n">
        <x:f>G3045-I3045+J3045</x:f>
        <x:v>2.258882500000027</x:v>
      </x:c>
      <x:c r="L3045" s="12" t="n">
        <x:v>8113.826148307968</x:v>
      </x:c>
      <x:c r="M3045" s="12" t="n">
        <x:v>8118.456211447393</x:v>
      </x:c>
      <x:c r="N3045" s="12" t="n">
        <x:v>4.630063139425216</x:v>
      </x:c>
      <x:c r="O3045" s="12" t="n">
        <x:v>0</x:v>
      </x:c>
      <x:c r="P3045" s="12" t="n">
        <x:v>0</x:v>
      </x:c>
      <x:c r="Q3045" s="12" t="n">
        <x:v>0</x:v>
      </x:c>
      <x:c r="R3045" s="12" t="n">
        <x:v>200.6173816270957</x:v>
      </x:c>
      <x:c r="S3045" s="12" t="n">
        <x:v>0</x:v>
      </x:c>
      <x:c r="T3045" s="12" t="n">
        <x:v>0</x:v>
      </x:c>
      <x:c r="U3045" s="12" t="n">
        <x:f>'逐时购电与费用'!H3045+'逐时购电与费用'!J3045+F3045-P3045+O3045-E3045-N3045/'月度汇总'!$F$6-Q3045</x:f>
        <x:v>1.000000082740371e-8</x:v>
      </x:c>
      <x:c r="V3045" s="12" t="n">
        <x:f>M3045-L3045-N3045+O3045/'月度汇总'!$F$7</x:f>
        <x:v>-6.927791673660977e-14</x:v>
      </x:c>
    </x:row>
    <x:row r="3046" ht="20" customHeight="1">
      <x:c r="A3046" s="13" t="n">
        <x:f>'逐时购电与费用'!A3046</x:f>
        <x:v>45710.125</x:v>
      </x:c>
      <x:c r="B3046" s="13" t="n">
        <x:v>45710</x:v>
      </x:c>
      <x:c r="C3046" s="12" t="n">
        <x:v>485.0616121797863</x:v>
      </x:c>
      <x:c r="D3046" s="12" t="n">
        <x:v>0</x:v>
      </x:c>
      <x:c r="E3046" s="12" t="n">
        <x:v>477.965</x:v>
      </x:c>
      <x:c r="F3046" s="12" t="n">
        <x:v>0</x:v>
      </x:c>
      <x:c r="G3046" s="12" t="n">
        <x:f>E3046-F3046</x:f>
        <x:v>477.965</x:v>
      </x:c>
      <x:c r="H3046" s="12" t="n">
        <x:f>G3046-C3046+D3046</x:f>
        <x:v>-7.096612179786348</x:v>
      </x:c>
      <x:c r="I3046" s="12" t="n">
        <x:v>477.172025</x:v>
      </x:c>
      <x:c r="J3046" s="12" t="n">
        <x:v>0</x:v>
      </x:c>
      <x:c r="K3046" s="12" t="n">
        <x:f>G3046-I3046+J3046</x:f>
        <x:v>0.7929749999999558</x:v>
      </x:c>
      <x:c r="L3046" s="12" t="n">
        <x:v>8118.456211447393</x:v>
      </x:c>
      <x:c r="M3046" s="12" t="n">
        <x:v>8124.8431624002005</x:v>
      </x:c>
      <x:c r="N3046" s="12" t="n">
        <x:v>6.386950952807713</x:v>
      </x:c>
      <x:c r="O3046" s="12" t="n">
        <x:v>0</x:v>
      </x:c>
      <x:c r="P3046" s="12" t="n">
        <x:v>0</x:v>
      </x:c>
      <x:c r="Q3046" s="12" t="n">
        <x:v>0</x:v>
      </x:c>
      <x:c r="R3046" s="12" t="n">
        <x:v>146.64594966521076</x:v>
      </x:c>
      <x:c r="S3046" s="12" t="n">
        <x:v>0</x:v>
      </x:c>
      <x:c r="T3046" s="12" t="n">
        <x:v>0</x:v>
      </x:c>
      <x:c r="U3046" s="12" t="n">
        <x:f>'逐时购电与费用'!H3046+'逐时购电与费用'!J3046+F3046-P3046+O3046-E3046-N3046/'月度汇总'!$F$6-Q3046</x:f>
        <x:v>9.99999993922529e-9</x:v>
      </x:c>
      <x:c r="V3046" s="12" t="n">
        <x:f>M3046-L3046-N3046+O3046/'月度汇总'!$F$7</x:f>
        <x:v>-7.549516567451064e-14</x:v>
      </x:c>
    </x:row>
    <x:row r="3047" ht="20" customHeight="1">
      <x:c r="A3047" s="13" t="n">
        <x:f>'逐时购电与费用'!A3047</x:f>
        <x:v>45710.131944444445</x:v>
      </x:c>
      <x:c r="B3047" s="13" t="n">
        <x:v>45710</x:v>
      </x:c>
      <x:c r="C3047" s="12" t="n">
        <x:v>488.15580930115493</x:v>
      </x:c>
      <x:c r="D3047" s="12" t="n">
        <x:v>0</x:v>
      </x:c>
      <x:c r="E3047" s="12" t="n">
        <x:v>488.1257333333333</x:v>
      </x:c>
      <x:c r="F3047" s="12" t="n">
        <x:v>0</x:v>
      </x:c>
      <x:c r="G3047" s="12" t="n">
        <x:f>E3047-F3047</x:f>
        <x:v>488.1257333333333</x:v>
      </x:c>
      <x:c r="H3047" s="12" t="n">
        <x:f>G3047-C3047+D3047</x:f>
        <x:v>-0.03007596782163091</x:v>
      </x:c>
      <x:c r="I3047" s="12" t="n">
        <x:v>480.51013666666665</x:v>
      </x:c>
      <x:c r="J3047" s="12" t="n">
        <x:v>0</x:v>
      </x:c>
      <x:c r="K3047" s="12" t="n">
        <x:f>G3047-I3047+J3047</x:f>
        <x:v>7.615596666666647</x:v>
      </x:c>
      <x:c r="L3047" s="12" t="n">
        <x:v>8124.8431624002005</x:v>
      </x:c>
      <x:c r="M3047" s="12" t="n">
        <x:v>8124.87023076224</x:v>
      </x:c>
      <x:c r="N3047" s="12" t="n">
        <x:v>0.027068362039467816</x:v>
      </x:c>
      <x:c r="O3047" s="12" t="n">
        <x:v>0</x:v>
      </x:c>
      <x:c r="P3047" s="12" t="n">
        <x:v>0</x:v>
      </x:c>
      <x:c r="Q3047" s="12" t="n">
        <x:v>0</x:v>
      </x:c>
      <x:c r="R3047" s="12" t="n">
        <x:v>133.29066803516912</x:v>
      </x:c>
      <x:c r="S3047" s="12" t="n">
        <x:v>0</x:v>
      </x:c>
      <x:c r="T3047" s="12" t="n">
        <x:v>0</x:v>
      </x:c>
      <x:c r="U3047" s="12" t="n">
        <x:f>'逐时购电与费用'!H3047+'逐时购电与费用'!J3047+F3047-P3047+O3047-E3047-N3047/'月度汇总'!$F$6-Q3047</x:f>
        <x:v>1.0000000005144782e-8</x:v>
      </x:c>
      <x:c r="V3047" s="12" t="n">
        <x:f>M3047-L3047-N3047+O3047/'月度汇总'!$F$7</x:f>
        <x:v>-2.2314095016184865e-13</x:v>
      </x:c>
    </x:row>
    <x:row r="3048" ht="20" customHeight="1">
      <x:c r="A3048" s="13" t="n">
        <x:f>'逐时购电与费用'!A3048</x:f>
        <x:v>45710.13888888889</x:v>
      </x:c>
      <x:c r="B3048" s="13" t="n">
        <x:v>45710</x:v>
      </x:c>
      <x:c r="C3048" s="12" t="n">
        <x:v>476.59636358903094</x:v>
      </x:c>
      <x:c r="D3048" s="12" t="n">
        <x:v>0</x:v>
      </x:c>
      <x:c r="E3048" s="12" t="n">
        <x:v>497.8348166666666</x:v>
      </x:c>
      <x:c r="F3048" s="12" t="n">
        <x:v>0</x:v>
      </x:c>
      <x:c r="G3048" s="12" t="n">
        <x:f>E3048-F3048</x:f>
        <x:v>497.8348166666666</x:v>
      </x:c>
      <x:c r="H3048" s="12" t="n">
        <x:f>G3048-C3048+D3048</x:f>
        <x:v>21.238453077635654</x:v>
      </x:c>
      <x:c r="I3048" s="12" t="n">
        <x:v>469.9248983333333</x:v>
      </x:c>
      <x:c r="J3048" s="12" t="n">
        <x:v>0</x:v>
      </x:c>
      <x:c r="K3048" s="12" t="n">
        <x:f>G3048-I3048+J3048</x:f>
        <x:v>27.90991833333328</x:v>
      </x:c>
      <x:c r="L3048" s="12" t="n">
        <x:v>8124.87023076224</x:v>
      </x:c>
      <x:c r="M3048" s="12" t="n">
        <x:v>8101.2719495759775</x:v>
      </x:c>
      <x:c r="N3048" s="12" t="n">
        <x:v>0</x:v>
      </x:c>
      <x:c r="O3048" s="12" t="n">
        <x:v>21.238453067635653</x:v>
      </x:c>
      <x:c r="P3048" s="12" t="n">
        <x:v>0</x:v>
      </x:c>
      <x:c r="Q3048" s="12" t="n">
        <x:v>0</x:v>
      </x:c>
      <x:c r="R3048" s="12" t="n">
        <x:v>139.37108432698597</x:v>
      </x:c>
      <x:c r="S3048" s="12" t="n">
        <x:v>0</x:v>
      </x:c>
      <x:c r="T3048" s="12" t="n">
        <x:v>0</x:v>
      </x:c>
      <x:c r="U3048" s="12" t="n">
        <x:f>'逐时购电与费用'!H3048+'逐时购电与费用'!J3048+F3048-P3048+O3048-E3048-N3048/'月度汇总'!$F$6-Q3048</x:f>
        <x:v>-1.0000007932831068e-8</x:v>
      </x:c>
      <x:c r="V3048" s="12" t="n">
        <x:f>M3048-L3048-N3048+O3048/'月度汇总'!$F$7</x:f>
        <x:v>-4.476419235288631e-13</x:v>
      </x:c>
    </x:row>
    <x:row r="3049" ht="20" customHeight="1">
      <x:c r="A3049" s="13" t="n">
        <x:f>'逐时购电与费用'!A3049</x:f>
        <x:v>45710.14583333333</x:v>
      </x:c>
      <x:c r="B3049" s="13" t="n">
        <x:v>45710</x:v>
      </x:c>
      <x:c r="C3049" s="12" t="n">
        <x:v>468.39914864863556</x:v>
      </x:c>
      <x:c r="D3049" s="12" t="n">
        <x:v>0</x:v>
      </x:c>
      <x:c r="E3049" s="12" t="n">
        <x:v>501.67833333333334</x:v>
      </x:c>
      <x:c r="F3049" s="12" t="n">
        <x:v>0</x:v>
      </x:c>
      <x:c r="G3049" s="12" t="n">
        <x:f>E3049-F3049</x:f>
        <x:v>501.67833333333334</x:v>
      </x:c>
      <x:c r="H3049" s="12" t="n">
        <x:f>G3049-C3049+D3049</x:f>
        <x:v>33.27918468469778</x:v>
      </x:c>
      <x:c r="I3049" s="12" t="n">
        <x:v>464.4025833333333</x:v>
      </x:c>
      <x:c r="J3049" s="12" t="n">
        <x:v>0</x:v>
      </x:c>
      <x:c r="K3049" s="12" t="n">
        <x:f>G3049-I3049+J3049</x:f>
        <x:v>37.275750000000016</x:v>
      </x:c>
      <x:c r="L3049" s="12" t="n">
        <x:v>8101.2719495759775</x:v>
      </x:c>
      <x:c r="M3049" s="12" t="n">
        <x:v>8064.295077715202</x:v>
      </x:c>
      <x:c r="N3049" s="12" t="n">
        <x:v>0</x:v>
      </x:c>
      <x:c r="O3049" s="12" t="n">
        <x:v>33.27918467469778</x:v>
      </x:c>
      <x:c r="P3049" s="12" t="n">
        <x:v>0</x:v>
      </x:c>
      <x:c r="Q3049" s="12" t="n">
        <x:v>0</x:v>
      </x:c>
      <x:c r="R3049" s="12" t="n">
        <x:v>155.43621778407987</x:v>
      </x:c>
      <x:c r="S3049" s="12" t="n">
        <x:v>0</x:v>
      </x:c>
      <x:c r="T3049" s="12" t="n">
        <x:v>0</x:v>
      </x:c>
      <x:c r="U3049" s="12" t="n">
        <x:f>'逐时购电与费用'!H3049+'逐时购电与费用'!J3049+F3049-P3049+O3049-E3049-N3049/'月度汇总'!$F$6-Q3049</x:f>
        <x:v>-1.0000007932831068e-8</x:v>
      </x:c>
      <x:c r="V3049" s="12" t="n">
        <x:f>M3049-L3049-N3049+O3049/'月度汇总'!$F$7</x:f>
        <x:v>-3.339550858072471e-13</x:v>
      </x:c>
    </x:row>
    <x:row r="3050" ht="20" customHeight="1">
      <x:c r="A3050" s="13" t="n">
        <x:f>'逐时购电与费用'!A3050</x:f>
        <x:v>45710.15277777778</x:v>
      </x:c>
      <x:c r="B3050" s="13" t="n">
        <x:v>45710</x:v>
      </x:c>
      <x:c r="C3050" s="12" t="n">
        <x:v>487.3292597669206</x:v>
      </x:c>
      <x:c r="D3050" s="12" t="n">
        <x:v>0</x:v>
      </x:c>
      <x:c r="E3050" s="12" t="n">
        <x:v>495.65218333333337</x:v>
      </x:c>
      <x:c r="F3050" s="12" t="n">
        <x:v>0</x:v>
      </x:c>
      <x:c r="G3050" s="12" t="n">
        <x:f>E3050-F3050</x:f>
        <x:v>495.65218333333337</x:v>
      </x:c>
      <x:c r="H3050" s="12" t="n">
        <x:f>G3050-C3050+D3050</x:f>
        <x:v>8.322923566412783</x:v>
      </x:c>
      <x:c r="I3050" s="12" t="n">
        <x:v>483.55710666666664</x:v>
      </x:c>
      <x:c r="J3050" s="12" t="n">
        <x:v>0</x:v>
      </x:c>
      <x:c r="K3050" s="12" t="n">
        <x:f>G3050-I3050+J3050</x:f>
        <x:v>12.095076666666728</x:v>
      </x:c>
      <x:c r="L3050" s="12" t="n">
        <x:v>8064.295077715202</x:v>
      </x:c>
      <x:c r="M3050" s="12" t="n">
        <x:v>8055.047384874743</x:v>
      </x:c>
      <x:c r="N3050" s="12" t="n">
        <x:v>0</x:v>
      </x:c>
      <x:c r="O3050" s="12" t="n">
        <x:v>8.322923556412782</x:v>
      </x:c>
      <x:c r="P3050" s="12" t="n">
        <x:v>0</x:v>
      </x:c>
      <x:c r="Q3050" s="12" t="n">
        <x:v>0</x:v>
      </x:c>
      <x:c r="R3050" s="12" t="n">
        <x:v>173.0837321540771</x:v>
      </x:c>
      <x:c r="S3050" s="12" t="n">
        <x:v>0</x:v>
      </x:c>
      <x:c r="T3050" s="12" t="n">
        <x:v>0</x:v>
      </x:c>
      <x:c r="U3050" s="12" t="n">
        <x:f>'逐时购电与费用'!H3050+'逐时购电与费用'!J3050+F3050-P3050+O3050-E3050-N3050/'月度汇总'!$F$6-Q3050</x:f>
        <x:v>-1.0000007932831068e-8</x:v>
      </x:c>
      <x:c r="V3050" s="12" t="n">
        <x:f>M3050-L3050-N3050+O3050/'月度汇总'!$F$7</x:f>
        <x:v>1.3322676295501878e-13</x:v>
      </x:c>
    </x:row>
    <x:row r="3051" ht="20" customHeight="1">
      <x:c r="A3051" s="13" t="n">
        <x:f>'逐时购电与费用'!A3051</x:f>
        <x:v>45710.15972222222</x:v>
      </x:c>
      <x:c r="B3051" s="13" t="n">
        <x:v>45710</x:v>
      </x:c>
      <x:c r="C3051" s="12" t="n">
        <x:v>501.7151296085117</x:v>
      </x:c>
      <x:c r="D3051" s="12" t="n">
        <x:v>0</x:v>
      </x:c>
      <x:c r="E3051" s="12" t="n">
        <x:v>495.2367333333333</x:v>
      </x:c>
      <x:c r="F3051" s="12" t="n">
        <x:v>0</x:v>
      </x:c>
      <x:c r="G3051" s="12" t="n">
        <x:f>E3051-F3051</x:f>
        <x:v>495.2367333333333</x:v>
      </x:c>
      <x:c r="H3051" s="12" t="n">
        <x:f>G3051-C3051+D3051</x:f>
        <x:v>-6.4783962751783974</x:v>
      </x:c>
      <x:c r="I3051" s="12" t="n">
        <x:v>500.4685241666666</x:v>
      </x:c>
      <x:c r="J3051" s="12" t="n">
        <x:v>0</x:v>
      </x:c>
      <x:c r="K3051" s="12" t="n">
        <x:f>G3051-I3051+J3051</x:f>
        <x:v>-5.231790833333321</x:v>
      </x:c>
      <x:c r="L3051" s="12" t="n">
        <x:v>8055.047384874743</x:v>
      </x:c>
      <x:c r="M3051" s="12" t="n">
        <x:v>8060.877941513404</x:v>
      </x:c>
      <x:c r="N3051" s="12" t="n">
        <x:v>5.830556638660558</x:v>
      </x:c>
      <x:c r="O3051" s="12" t="n">
        <x:v>0</x:v>
      </x:c>
      <x:c r="P3051" s="12" t="n">
        <x:v>0</x:v>
      </x:c>
      <x:c r="Q3051" s="12" t="n">
        <x:v>0</x:v>
      </x:c>
      <x:c r="R3051" s="12" t="n">
        <x:v>164.1584270315609</x:v>
      </x:c>
      <x:c r="S3051" s="12" t="n">
        <x:v>0</x:v>
      </x:c>
      <x:c r="T3051" s="12" t="n">
        <x:v>0</x:v>
      </x:c>
      <x:c r="U3051" s="12" t="n">
        <x:f>'逐时购电与费用'!H3051+'逐时购电与费用'!J3051+F3051-P3051+O3051-E3051-N3051/'月度汇总'!$F$6-Q3051</x:f>
        <x:v>9.99999993922529e-9</x:v>
      </x:c>
      <x:c r="V3051" s="12" t="n">
        <x:f>M3051-L3051-N3051+O3051/'月度汇总'!$F$7</x:f>
        <x:v>1.5187850976872141e-13</x:v>
      </x:c>
    </x:row>
    <x:row r="3052" ht="20" customHeight="1">
      <x:c r="A3052" s="13" t="n">
        <x:f>'逐时购电与费用'!A3052</x:f>
        <x:v>45710.16666666667</x:v>
      </x:c>
      <x:c r="B3052" s="13" t="n">
        <x:v>45710</x:v>
      </x:c>
      <x:c r="C3052" s="12" t="n">
        <x:v>498.1328539154151</x:v>
      </x:c>
      <x:c r="D3052" s="12" t="n">
        <x:v>0</x:v>
      </x:c>
      <x:c r="E3052" s="12" t="n">
        <x:v>501.30499999999995</x:v>
      </x:c>
      <x:c r="F3052" s="12" t="n">
        <x:v>0</x:v>
      </x:c>
      <x:c r="G3052" s="12" t="n">
        <x:f>E3052-F3052</x:f>
        <x:v>501.30499999999995</x:v>
      </x:c>
      <x:c r="H3052" s="12" t="n">
        <x:f>G3052-C3052+D3052</x:f>
        <x:v>3.172146084584824</x:v>
      </x:c>
      <x:c r="I3052" s="12" t="n">
        <x:v>497.0985333333333</x:v>
      </x:c>
      <x:c r="J3052" s="12" t="n">
        <x:v>0</x:v>
      </x:c>
      <x:c r="K3052" s="12" t="n">
        <x:f>G3052-I3052+J3052</x:f>
        <x:v>4.206466666666643</x:v>
      </x:c>
      <x:c r="L3052" s="12" t="n">
        <x:v>8060.877941513404</x:v>
      </x:c>
      <x:c r="M3052" s="12" t="n">
        <x:v>8057.353334763865</x:v>
      </x:c>
      <x:c r="N3052" s="12" t="n">
        <x:v>0</x:v>
      </x:c>
      <x:c r="O3052" s="12" t="n">
        <x:v>3.1721460745848242</x:v>
      </x:c>
      <x:c r="P3052" s="12" t="n">
        <x:v>0</x:v>
      </x:c>
      <x:c r="Q3052" s="12" t="n">
        <x:v>0</x:v>
      </x:c>
      <x:c r="R3052" s="12" t="n">
        <x:v>127.38860646275737</x:v>
      </x:c>
      <x:c r="S3052" s="12" t="n">
        <x:v>0</x:v>
      </x:c>
      <x:c r="T3052" s="12" t="n">
        <x:v>0</x:v>
      </x:c>
      <x:c r="U3052" s="12" t="n">
        <x:f>'逐时购电与费用'!H3052+'逐时购电与费用'!J3052+F3052-P3052+O3052-E3052-N3052/'月度汇总'!$F$6-Q3052</x:f>
        <x:v>-1.0000007932831068e-8</x:v>
      </x:c>
      <x:c r="V3052" s="12" t="n">
        <x:f>M3052-L3052-N3052+O3052/'月度汇总'!$F$7</x:f>
        <x:v>-3.9523939676655573e-13</x:v>
      </x:c>
    </x:row>
    <x:row r="3053" ht="20" customHeight="1">
      <x:c r="A3053" s="13" t="n">
        <x:f>'逐时购电与费用'!A3053</x:f>
        <x:v>45710.17361111111</x:v>
      </x:c>
      <x:c r="B3053" s="13" t="n">
        <x:v>45710</x:v>
      </x:c>
      <x:c r="C3053" s="12" t="n">
        <x:v>492.60487804371866</x:v>
      </x:c>
      <x:c r="D3053" s="12" t="n">
        <x:v>0</x:v>
      </x:c>
      <x:c r="E3053" s="12" t="n">
        <x:v>498.56181666666663</x:v>
      </x:c>
      <x:c r="F3053" s="12" t="n">
        <x:v>0</x:v>
      </x:c>
      <x:c r="G3053" s="12" t="n">
        <x:f>E3053-F3053</x:f>
        <x:v>498.56181666666663</x:v>
      </x:c>
      <x:c r="H3053" s="12" t="n">
        <x:f>G3053-C3053+D3053</x:f>
        <x:v>5.956938622947973</x:v>
      </x:c>
      <x:c r="I3053" s="12" t="n">
        <x:v>492.43182666666667</x:v>
      </x:c>
      <x:c r="J3053" s="12" t="n">
        <x:v>0</x:v>
      </x:c>
      <x:c r="K3053" s="12" t="n">
        <x:f>G3053-I3053+J3053</x:f>
        <x:v>6.129989999999964</x:v>
      </x:c>
      <x:c r="L3053" s="12" t="n">
        <x:v>8057.353334763865</x:v>
      </x:c>
      <x:c r="M3053" s="12" t="n">
        <x:v>8050.734514082812</x:v>
      </x:c>
      <x:c r="N3053" s="12" t="n">
        <x:v>0</x:v>
      </x:c>
      <x:c r="O3053" s="12" t="n">
        <x:v>5.956938612947973</x:v>
      </x:c>
      <x:c r="P3053" s="12" t="n">
        <x:v>0</x:v>
      </x:c>
      <x:c r="Q3053" s="12" t="n">
        <x:v>0</x:v>
      </x:c>
      <x:c r="R3053" s="12" t="n">
        <x:v>98.22227464379864</x:v>
      </x:c>
      <x:c r="S3053" s="12" t="n">
        <x:v>0</x:v>
      </x:c>
      <x:c r="T3053" s="12" t="n">
        <x:v>0</x:v>
      </x:c>
      <x:c r="U3053" s="12" t="n">
        <x:f>'逐时购电与费用'!H3053+'逐时购电与费用'!J3053+F3053-P3053+O3053-E3053-N3053/'月度汇总'!$F$6-Q3053</x:f>
        <x:v>-1.0000007932831068e-8</x:v>
      </x:c>
      <x:c r="V3053" s="12" t="n">
        <x:f>M3053-L3053-N3053+O3053/'月度汇总'!$F$7</x:f>
        <x:v>3.375077994860476e-13</x:v>
      </x:c>
    </x:row>
    <x:row r="3054" ht="20" customHeight="1">
      <x:c r="A3054" s="13" t="n">
        <x:f>'逐时购电与费用'!A3054</x:f>
        <x:v>45710.180555555555</x:v>
      </x:c>
      <x:c r="B3054" s="13" t="n">
        <x:v>45710</x:v>
      </x:c>
      <x:c r="C3054" s="12" t="n">
        <x:v>489.66019433718674</x:v>
      </x:c>
      <x:c r="D3054" s="12" t="n">
        <x:v>0</x:v>
      </x:c>
      <x:c r="E3054" s="12" t="n">
        <x:v>485.53863333333334</x:v>
      </x:c>
      <x:c r="F3054" s="12" t="n">
        <x:v>0</x:v>
      </x:c>
      <x:c r="G3054" s="12" t="n">
        <x:f>E3054-F3054</x:f>
        <x:v>485.53863333333334</x:v>
      </x:c>
      <x:c r="H3054" s="12" t="n">
        <x:f>G3054-C3054+D3054</x:f>
        <x:v>-4.121561003853401</x:v>
      </x:c>
      <x:c r="I3054" s="12" t="n">
        <x:v>490.8820808333333</x:v>
      </x:c>
      <x:c r="J3054" s="12" t="n">
        <x:v>0</x:v>
      </x:c>
      <x:c r="K3054" s="12" t="n">
        <x:f>G3054-I3054+J3054</x:f>
        <x:v>-5.343447499999968</x:v>
      </x:c>
      <x:c r="L3054" s="12" t="n">
        <x:v>8050.734514082812</x:v>
      </x:c>
      <x:c r="M3054" s="12" t="n">
        <x:v>8054.44391897728</x:v>
      </x:c>
      <x:c r="N3054" s="12" t="n">
        <x:v>3.7094048944680607</x:v>
      </x:c>
      <x:c r="O3054" s="12" t="n">
        <x:v>0</x:v>
      </x:c>
      <x:c r="P3054" s="12" t="n">
        <x:v>0</x:v>
      </x:c>
      <x:c r="Q3054" s="12" t="n">
        <x:v>0</x:v>
      </x:c>
      <x:c r="R3054" s="12" t="n">
        <x:v>108.0675278917472</x:v>
      </x:c>
      <x:c r="S3054" s="12" t="n">
        <x:v>4.770898884613416</x:v>
      </x:c>
      <x:c r="T3054" s="12" t="n">
        <x:v>0</x:v>
      </x:c>
      <x:c r="U3054" s="12" t="n">
        <x:f>'逐时购电与费用'!H3054+'逐时购电与费用'!J3054+F3054-P3054+O3054-E3054-N3054/'月度汇总'!$F$6-Q3054</x:f>
        <x:v>9.99999993922529e-9</x:v>
      </x:c>
      <x:c r="V3054" s="12" t="n">
        <x:f>M3054-L3054-N3054+O3054/'月度汇总'!$F$7</x:f>
        <x:v>1.4654943925052066e-13</x:v>
      </x:c>
    </x:row>
    <x:row r="3055" ht="20" customHeight="1">
      <x:c r="A3055" s="13" t="n">
        <x:f>'逐时购电与费用'!A3055</x:f>
        <x:v>45710.1875</x:v>
      </x:c>
      <x:c r="B3055" s="13" t="n">
        <x:v>45710</x:v>
      </x:c>
      <x:c r="C3055" s="12" t="n">
        <x:v>491.18542700431783</x:v>
      </x:c>
      <x:c r="D3055" s="12" t="n">
        <x:v>0</x:v>
      </x:c>
      <x:c r="E3055" s="12" t="n">
        <x:v>474.08500000000004</x:v>
      </x:c>
      <x:c r="F3055" s="12" t="n">
        <x:v>0</x:v>
      </x:c>
      <x:c r="G3055" s="12" t="n">
        <x:f>E3055-F3055</x:f>
        <x:v>474.08500000000004</x:v>
      </x:c>
      <x:c r="H3055" s="12" t="n">
        <x:f>G3055-C3055+D3055</x:f>
        <x:v>-17.100427004317794</x:v>
      </x:c>
      <x:c r="I3055" s="12" t="n">
        <x:v>495.4944916666667</x:v>
      </x:c>
      <x:c r="J3055" s="12" t="n">
        <x:v>0</x:v>
      </x:c>
      <x:c r="K3055" s="12" t="n">
        <x:f>G3055-I3055+J3055</x:f>
        <x:v>-21.409491666666668</x:v>
      </x:c>
      <x:c r="L3055" s="12" t="n">
        <x:v>8054.44391897728</x:v>
      </x:c>
      <x:c r="M3055" s="12" t="n">
        <x:v>8069.834303272166</x:v>
      </x:c>
      <x:c r="N3055" s="12" t="n">
        <x:v>15.390384294886013</x:v>
      </x:c>
      <x:c r="O3055" s="12" t="n">
        <x:v>0</x:v>
      </x:c>
      <x:c r="P3055" s="12" t="n">
        <x:v>0</x:v>
      </x:c>
      <x:c r="Q3055" s="12" t="n">
        <x:v>0</x:v>
      </x:c>
      <x:c r="R3055" s="12" t="n">
        <x:v>106.72803403873274</x:v>
      </x:c>
      <x:c r="S3055" s="12" t="n">
        <x:v>17.298804627605477</x:v>
      </x:c>
      <x:c r="T3055" s="12" t="n">
        <x:v>0</x:v>
      </x:c>
      <x:c r="U3055" s="12" t="n">
        <x:f>'逐时购电与费用'!H3055+'逐时购电与费用'!J3055+F3055-P3055+O3055-E3055-N3055/'月度汇总'!$F$6-Q3055</x:f>
        <x:v>1.000000082740371e-8</x:v>
      </x:c>
      <x:c r="V3055" s="12" t="n">
        <x:f>M3055-L3055-N3055+O3055/'月度汇总'!$F$7</x:f>
        <x:v>-2.788880237858393e-13</x:v>
      </x:c>
    </x:row>
    <x:row r="3056" ht="20" customHeight="1">
      <x:c r="A3056" s="13" t="n">
        <x:f>'逐时购电与费用'!A3056</x:f>
        <x:v>45710.194444444445</x:v>
      </x:c>
      <x:c r="B3056" s="13" t="n">
        <x:v>45710</x:v>
      </x:c>
      <x:c r="C3056" s="12" t="n">
        <x:v>499.6670169987705</x:v>
      </x:c>
      <x:c r="D3056" s="12" t="n">
        <x:v>0.00012272443259571934</x:v>
      </x:c>
      <x:c r="E3056" s="12" t="n">
        <x:v>478.00426666666664</x:v>
      </x:c>
      <x:c r="F3056" s="12" t="n">
        <x:v>0</x:v>
      </x:c>
      <x:c r="G3056" s="12" t="n">
        <x:f>E3056-F3056</x:f>
        <x:v>478.00426666666664</x:v>
      </x:c>
      <x:c r="H3056" s="12" t="n">
        <x:f>G3056-C3056+D3056</x:f>
        <x:v>-21.662627607671286</x:v>
      </x:c>
      <x:c r="I3056" s="12" t="n">
        <x:v>504.1660425</x:v>
      </x:c>
      <x:c r="J3056" s="12" t="n">
        <x:v>0.00012272443259571934</x:v>
      </x:c>
      <x:c r="K3056" s="12" t="n">
        <x:f>G3056-I3056+J3056</x:f>
        <x:v>-26.16165310890077</x:v>
      </x:c>
      <x:c r="L3056" s="12" t="n">
        <x:v>8069.834303272166</x:v>
      </x:c>
      <x:c r="M3056" s="12" t="n">
        <x:v>8089.33066811007</x:v>
      </x:c>
      <x:c r="N3056" s="12" t="n">
        <x:v>19.496364837904178</x:v>
      </x:c>
      <x:c r="O3056" s="12" t="n">
        <x:v>0</x:v>
      </x:c>
      <x:c r="P3056" s="12" t="n">
        <x:v>0</x:v>
      </x:c>
      <x:c r="Q3056" s="12" t="n">
        <x:v>0</x:v>
      </x:c>
      <x:c r="R3056" s="12" t="n">
        <x:v>68.05178371115608</x:v>
      </x:c>
      <x:c r="S3056" s="12" t="n">
        <x:v>18.57014406724693</x:v>
      </x:c>
      <x:c r="T3056" s="12" t="n">
        <x:v>0</x:v>
      </x:c>
      <x:c r="U3056" s="12" t="n">
        <x:f>'逐时购电与费用'!H3056+'逐时购电与费用'!J3056+F3056-P3056+O3056-E3056-N3056/'月度汇总'!$F$6-Q3056</x:f>
        <x:v>1.0000004380117389e-8</x:v>
      </x:c>
      <x:c r="V3056" s="12" t="n">
        <x:f>M3056-L3056-N3056+O3056/'月度汇总'!$F$7</x:f>
        <x:v>1.8829382497642655e-13</x:v>
      </x:c>
    </x:row>
    <x:row r="3057" ht="20" customHeight="1">
      <x:c r="A3057" s="13" t="n">
        <x:f>'逐时购电与费用'!A3057</x:f>
        <x:v>45710.20138888889</x:v>
      </x:c>
      <x:c r="B3057" s="13" t="n">
        <x:v>45710</x:v>
      </x:c>
      <x:c r="C3057" s="12" t="n">
        <x:v>516.7550569030651</x:v>
      </x:c>
      <x:c r="D3057" s="12" t="n">
        <x:v>0</x:v>
      </x:c>
      <x:c r="E3057" s="12" t="n">
        <x:v>481.4198833333333</x:v>
      </x:c>
      <x:c r="F3057" s="12" t="n">
        <x:v>0</x:v>
      </x:c>
      <x:c r="G3057" s="12" t="n">
        <x:f>E3057-F3057</x:f>
        <x:v>481.4198833333333</x:v>
      </x:c>
      <x:c r="H3057" s="12" t="n">
        <x:f>G3057-C3057+D3057</x:f>
        <x:v>-35.33517356973181</x:v>
      </x:c>
      <x:c r="I3057" s="12" t="n">
        <x:v>521.4388391666665</x:v>
      </x:c>
      <x:c r="J3057" s="12" t="n">
        <x:v>0</x:v>
      </x:c>
      <x:c r="K3057" s="12" t="n">
        <x:f>G3057-I3057+J3057</x:f>
        <x:v>-40.01895583333322</x:v>
      </x:c>
      <x:c r="L3057" s="12" t="n">
        <x:v>8089.33066811007</x:v>
      </x:c>
      <x:c r="M3057" s="12" t="n">
        <x:v>8121.132324313829</x:v>
      </x:c>
      <x:c r="N3057" s="12" t="n">
        <x:v>31.801656203758625</x:v>
      </x:c>
      <x:c r="O3057" s="12" t="n">
        <x:v>0</x:v>
      </x:c>
      <x:c r="P3057" s="12" t="n">
        <x:v>0</x:v>
      </x:c>
      <x:c r="Q3057" s="12" t="n">
        <x:v>0</x:v>
      </x:c>
      <x:c r="R3057" s="12" t="n">
        <x:v>50.546696224836296</x:v>
      </x:c>
      <x:c r="S3057" s="12" t="n">
        <x:v>19.877293550460763</x:v>
      </x:c>
      <x:c r="T3057" s="12" t="n">
        <x:v>0</x:v>
      </x:c>
      <x:c r="U3057" s="12" t="n">
        <x:f>'逐时购电与费用'!H3057+'逐时购电与费用'!J3057+F3057-P3057+O3057-E3057-N3057/'月度汇总'!$F$6-Q3057</x:f>
        <x:v>1.000000082740371e-8</x:v>
      </x:c>
      <x:c r="V3057" s="12" t="n">
        <x:f>M3057-L3057-N3057+O3057/'月度汇总'!$F$7</x:f>
        <x:v>-3.410605131648481e-13</x:v>
      </x:c>
    </x:row>
    <x:row r="3058" ht="20" customHeight="1">
      <x:c r="A3058" s="13" t="n">
        <x:f>'逐时购电与费用'!A3058</x:f>
        <x:v>45710.20833333333</x:v>
      </x:c>
      <x:c r="B3058" s="13" t="n">
        <x:v>45710</x:v>
      </x:c>
      <x:c r="C3058" s="12" t="n">
        <x:v>523.6114308154712</x:v>
      </x:c>
      <x:c r="D3058" s="12" t="n">
        <x:v>0</x:v>
      </x:c>
      <x:c r="E3058" s="12" t="n">
        <x:v>485.78499999999997</x:v>
      </x:c>
      <x:c r="F3058" s="12" t="n">
        <x:v>0</x:v>
      </x:c>
      <x:c r="G3058" s="12" t="n">
        <x:f>E3058-F3058</x:f>
        <x:v>485.78499999999997</x:v>
      </x:c>
      <x:c r="H3058" s="12" t="n">
        <x:f>G3058-C3058+D3058</x:f>
        <x:v>-37.82643081547121</x:v>
      </x:c>
      <x:c r="I3058" s="12" t="n">
        <x:v>526.7301666666666</x:v>
      </x:c>
      <x:c r="J3058" s="12" t="n">
        <x:v>0</x:v>
      </x:c>
      <x:c r="K3058" s="12" t="n">
        <x:f>G3058-I3058+J3058</x:f>
        <x:v>-40.94516666666664</x:v>
      </x:c>
      <x:c r="L3058" s="12" t="n">
        <x:v>8121.132324313829</x:v>
      </x:c>
      <x:c r="M3058" s="12" t="n">
        <x:v>8155.176112038753</x:v>
      </x:c>
      <x:c r="N3058" s="12" t="n">
        <x:v>34.04378772492409</x:v>
      </x:c>
      <x:c r="O3058" s="12" t="n">
        <x:v>0</x:v>
      </x:c>
      <x:c r="P3058" s="12" t="n">
        <x:v>0</x:v>
      </x:c>
      <x:c r="Q3058" s="12" t="n">
        <x:v>0</x:v>
      </x:c>
      <x:c r="R3058" s="12" t="n">
        <x:v>40.74782151713623</x:v>
      </x:c>
      <x:c r="S3058" s="12" t="n">
        <x:v>13.608268891759053</x:v>
      </x:c>
      <x:c r="T3058" s="12" t="n">
        <x:v>0</x:v>
      </x:c>
      <x:c r="U3058" s="12" t="n">
        <x:f>'逐时购电与费用'!H3058+'逐时购电与费用'!J3058+F3058-P3058+O3058-E3058-N3058/'月度汇总'!$F$6-Q3058</x:f>
        <x:v>1.0000007932831068e-8</x:v>
      </x:c>
      <x:c r="V3058" s="12" t="n">
        <x:f>M3058-L3058-N3058+O3058/'月度汇总'!$F$7</x:f>
        <x:v>9.947598300641403e-14</x:v>
      </x:c>
    </x:row>
    <x:row r="3059" ht="20" customHeight="1">
      <x:c r="A3059" s="13" t="n">
        <x:f>'逐时购电与费用'!A3059</x:f>
        <x:v>45710.21527777778</x:v>
      </x:c>
      <x:c r="B3059" s="13" t="n">
        <x:v>45710</x:v>
      </x:c>
      <x:c r="C3059" s="12" t="n">
        <x:v>501.90743423999413</x:v>
      </x:c>
      <x:c r="D3059" s="12" t="n">
        <x:v>0.0017059566516851763</x:v>
      </x:c>
      <x:c r="E3059" s="12" t="n">
        <x:v>506.73021666666665</x:v>
      </x:c>
      <x:c r="F3059" s="12" t="n">
        <x:v>0.0019333333333333331</x:v>
      </x:c>
      <x:c r="G3059" s="12" t="n">
        <x:f>E3059-F3059</x:f>
        <x:v>506.7282833333333</x:v>
      </x:c>
      <x:c r="H3059" s="12" t="n">
        <x:f>G3059-C3059+D3059</x:f>
        <x:v>4.8225550499908625</x:v>
      </x:c>
      <x:c r="I3059" s="12" t="n">
        <x:v>501.2092758333333</x:v>
      </x:c>
      <x:c r="J3059" s="12" t="n">
        <x:v>0.0017059566516851763</x:v>
      </x:c>
      <x:c r="K3059" s="12" t="n">
        <x:f>G3059-I3059+J3059</x:f>
        <x:v>5.520713456651672</x:v>
      </x:c>
      <x:c r="L3059" s="12" t="n">
        <x:v>8155.176112038753</x:v>
      </x:c>
      <x:c r="M3059" s="12" t="n">
        <x:v>8149.817717549874</x:v>
      </x:c>
      <x:c r="N3059" s="12" t="n">
        <x:v>0</x:v>
      </x:c>
      <x:c r="O3059" s="12" t="n">
        <x:v>4.822555039990854</x:v>
      </x:c>
      <x:c r="P3059" s="12" t="n">
        <x:v>0</x:v>
      </x:c>
      <x:c r="Q3059" s="12" t="n">
        <x:v>0</x:v>
      </x:c>
      <x:c r="R3059" s="12" t="n">
        <x:v>62.178399457956516</x:v>
      </x:c>
      <x:c r="S3059" s="12" t="n">
        <x:v>0</x:v>
      </x:c>
      <x:c r="T3059" s="12" t="n">
        <x:v>0</x:v>
      </x:c>
      <x:c r="U3059" s="12" t="n">
        <x:f>'逐时购电与费用'!H3059+'逐时购电与费用'!J3059+F3059-P3059+O3059-E3059-N3059/'月度汇总'!$F$6-Q3059</x:f>
        <x:v>-1.0000007932831068e-8</x:v>
      </x:c>
      <x:c r="V3059" s="12" t="n">
        <x:f>M3059-L3059-N3059+O3059/'月度汇总'!$F$7</x:f>
        <x:v>-3.552713678800501e-15</x:v>
      </x:c>
    </x:row>
    <x:row r="3060" ht="20" customHeight="1">
      <x:c r="A3060" s="13" t="n">
        <x:f>'逐时购电与费用'!A3060</x:f>
        <x:v>45710.22222222222</x:v>
      </x:c>
      <x:c r="B3060" s="13" t="n">
        <x:v>45710</x:v>
      </x:c>
      <x:c r="C3060" s="12" t="n">
        <x:v>512.4396281460421</x:v>
      </x:c>
      <x:c r="D3060" s="12" t="n">
        <x:v>0</x:v>
      </x:c>
      <x:c r="E3060" s="12" t="n">
        <x:v>518.2583166666666</x:v>
      </x:c>
      <x:c r="F3060" s="12" t="n">
        <x:v>0</x:v>
      </x:c>
      <x:c r="G3060" s="12" t="n">
        <x:f>E3060-F3060</x:f>
        <x:v>518.2583166666666</x:v>
      </x:c>
      <x:c r="H3060" s="12" t="n">
        <x:f>G3060-C3060+D3060</x:f>
        <x:v>5.818688520624505</x:v>
      </x:c>
      <x:c r="I3060" s="12" t="n">
        <x:v>511.9114541666666</x:v>
      </x:c>
      <x:c r="J3060" s="12" t="n">
        <x:v>0</x:v>
      </x:c>
      <x:c r="K3060" s="12" t="n">
        <x:f>G3060-I3060+J3060</x:f>
        <x:v>6.346862499999986</x:v>
      </x:c>
      <x:c r="L3060" s="12" t="n">
        <x:v>8149.817717549874</x:v>
      </x:c>
      <x:c r="M3060" s="12" t="n">
        <x:v>8143.352508093624</x:v>
      </x:c>
      <x:c r="N3060" s="12" t="n">
        <x:v>0</x:v>
      </x:c>
      <x:c r="O3060" s="12" t="n">
        <x:v>5.818688510624505</x:v>
      </x:c>
      <x:c r="P3060" s="12" t="n">
        <x:v>0</x:v>
      </x:c>
      <x:c r="Q3060" s="12" t="n">
        <x:v>0</x:v>
      </x:c>
      <x:c r="R3060" s="12" t="n">
        <x:v>75.20290584994689</x:v>
      </x:c>
      <x:c r="S3060" s="12" t="n">
        <x:v>0</x:v>
      </x:c>
      <x:c r="T3060" s="12" t="n">
        <x:v>0</x:v>
      </x:c>
      <x:c r="U3060" s="12" t="n">
        <x:f>'逐时购电与费用'!H3060+'逐时购电与费用'!J3060+F3060-P3060+O3060-E3060-N3060/'月度汇总'!$F$6-Q3060</x:f>
        <x:v>-1.0000007932831068e-8</x:v>
      </x:c>
      <x:c r="V3060" s="12" t="n">
        <x:f>M3060-L3060-N3060+O3060/'月度汇总'!$F$7</x:f>
        <x:v>-3.446132268436486e-13</x:v>
      </x:c>
    </x:row>
    <x:row r="3061" ht="20" customHeight="1">
      <x:c r="A3061" s="13" t="n">
        <x:f>'逐时购电与费用'!A3061</x:f>
        <x:v>45710.22916666667</x:v>
      </x:c>
      <x:c r="B3061" s="13" t="n">
        <x:v>45710</x:v>
      </x:c>
      <x:c r="C3061" s="12" t="n">
        <x:v>544.9365963643577</x:v>
      </x:c>
      <x:c r="D3061" s="12" t="n">
        <x:v>0</x:v>
      </x:c>
      <x:c r="E3061" s="12" t="n">
        <x:v>508.3733333333333</x:v>
      </x:c>
      <x:c r="F3061" s="12" t="n">
        <x:v>0</x:v>
      </x:c>
      <x:c r="G3061" s="12" t="n">
        <x:f>E3061-F3061</x:f>
        <x:v>508.3733333333333</x:v>
      </x:c>
      <x:c r="H3061" s="12" t="n">
        <x:f>G3061-C3061+D3061</x:f>
        <x:v>-36.563263031024405</x:v>
      </x:c>
      <x:c r="I3061" s="12" t="n">
        <x:v>548.5654166666667</x:v>
      </x:c>
      <x:c r="J3061" s="12" t="n">
        <x:v>0</x:v>
      </x:c>
      <x:c r="K3061" s="12" t="n">
        <x:f>G3061-I3061+J3061</x:f>
        <x:v>-40.192083333333414</x:v>
      </x:c>
      <x:c r="L3061" s="12" t="n">
        <x:v>8143.352508093624</x:v>
      </x:c>
      <x:c r="M3061" s="12" t="n">
        <x:v>8176.2594448125465</x:v>
      </x:c>
      <x:c r="N3061" s="12" t="n">
        <x:v>32.90693671892196</x:v>
      </x:c>
      <x:c r="O3061" s="12" t="n">
        <x:v>0</x:v>
      </x:c>
      <x:c r="P3061" s="12" t="n">
        <x:v>0</x:v>
      </x:c>
      <x:c r="Q3061" s="12" t="n">
        <x:v>0</x:v>
      </x:c>
      <x:c r="R3061" s="12" t="n">
        <x:v>61.9094442227489</x:v>
      </x:c>
      <x:c r="S3061" s="12" t="n">
        <x:v>17.210003508930413</x:v>
      </x:c>
      <x:c r="T3061" s="12" t="n">
        <x:v>0</x:v>
      </x:c>
      <x:c r="U3061" s="12" t="n">
        <x:f>'逐时购电与费用'!H3061+'逐时购电与费用'!J3061+F3061-P3061+O3061-E3061-N3061/'月度汇总'!$F$6-Q3061</x:f>
        <x:v>1.000000082740371e-8</x:v>
      </x:c>
      <x:c r="V3061" s="12" t="n">
        <x:f>M3061-L3061-N3061+O3061/'月度汇总'!$F$7</x:f>
        <x:v>2.6290081223123707e-13</x:v>
      </x:c>
    </x:row>
    <x:row r="3062" ht="20" customHeight="1">
      <x:c r="A3062" s="13" t="n">
        <x:f>'逐时购电与费用'!A3062</x:f>
        <x:v>45710.23611111111</x:v>
      </x:c>
      <x:c r="B3062" s="13" t="n">
        <x:v>45710</x:v>
      </x:c>
      <x:c r="C3062" s="12" t="n">
        <x:v>530.224469652467</x:v>
      </x:c>
      <x:c r="D3062" s="12" t="n">
        <x:v>0.023748483286341857</x:v>
      </x:c>
      <x:c r="E3062" s="12" t="n">
        <x:v>494.20284999999996</x:v>
      </x:c>
      <x:c r="F3062" s="12" t="n">
        <x:v>0.026866666666666667</x:v>
      </x:c>
      <x:c r="G3062" s="12" t="n">
        <x:f>E3062-F3062</x:f>
        <x:v>494.1759833333333</x:v>
      </x:c>
      <x:c r="H3062" s="12" t="n">
        <x:f>G3062-C3062+D3062</x:f>
        <x:v>-36.024737835847304</x:v>
      </x:c>
      <x:c r="I3062" s="12" t="n">
        <x:v>534.0140883333333</x:v>
      </x:c>
      <x:c r="J3062" s="12" t="n">
        <x:v>0.023748483286341857</x:v>
      </x:c>
      <x:c r="K3062" s="12" t="n">
        <x:f>G3062-I3062+J3062</x:f>
        <x:v>-39.8143565167137</x:v>
      </x:c>
      <x:c r="L3062" s="12" t="n">
        <x:v>8176.2594448125465</x:v>
      </x:c>
      <x:c r="M3062" s="12" t="n">
        <x:v>8769.0947424842</x:v>
      </x:c>
      <x:c r="N3062" s="12" t="n">
        <x:v>592.8352976716536</x:v>
      </x:c>
      <x:c r="O3062" s="12" t="n">
        <x:v>0</x:v>
      </x:c>
      <x:c r="P3062" s="12" t="n">
        <x:v>0.026866666666666667</x:v>
      </x:c>
      <x:c r="Q3062" s="12" t="n">
        <x:v>0</x:v>
      </x:c>
      <x:c r="R3062" s="12" t="n">
        <x:v>71.99618022449022</x:v>
      </x:c>
      <x:c r="S3062" s="12" t="n">
        <x:v>18.47884167170173</x:v>
      </x:c>
      <x:c r="T3062" s="12" t="n">
        <x:v>0</x:v>
      </x:c>
      <x:c r="U3062" s="12" t="n">
        <x:f>'逐时购电与费用'!H3062+'逐时购电与费用'!J3062+F3062-P3062+O3062-E3062-N3062/'月度汇总'!$F$6-Q3062</x:f>
        <x:v>1.000012161966879e-8</x:v>
      </x:c>
      <x:c r="V3062" s="12" t="n">
        <x:f>M3062-L3062-N3062+O3062/'月度汇总'!$F$7</x:f>
        <x:v>-3.410605131648481e-13</x:v>
      </x:c>
    </x:row>
    <x:row r="3063" ht="20" customHeight="1">
      <x:c r="A3063" s="13" t="n">
        <x:f>'逐时购电与费用'!A3063</x:f>
        <x:v>45710.243055555555</x:v>
      </x:c>
      <x:c r="B3063" s="13" t="n">
        <x:v>45710</x:v>
      </x:c>
      <x:c r="C3063" s="12" t="n">
        <x:v>524.5505530962357</x:v>
      </x:c>
      <x:c r="D3063" s="12" t="n">
        <x:v>0</x:v>
      </x:c>
      <x:c r="E3063" s="12" t="n">
        <x:v>508.18193333333335</x:v>
      </x:c>
      <x:c r="F3063" s="12" t="n">
        <x:v>0</x:v>
      </x:c>
      <x:c r="G3063" s="12" t="n">
        <x:f>E3063-F3063</x:f>
        <x:v>508.18193333333335</x:v>
      </x:c>
      <x:c r="H3063" s="12" t="n">
        <x:f>G3063-C3063+D3063</x:f>
        <x:v>-16.36861976290237</x:v>
      </x:c>
      <x:c r="I3063" s="12" t="n">
        <x:v>528.4965649999999</x:v>
      </x:c>
      <x:c r="J3063" s="12" t="n">
        <x:v>0</x:v>
      </x:c>
      <x:c r="K3063" s="12" t="n">
        <x:f>G3063-I3063+J3063</x:f>
        <x:v>-20.31463166666657</x:v>
      </x:c>
      <x:c r="L3063" s="12" t="n">
        <x:v>8769.0947424842</x:v>
      </x:c>
      <x:c r="M3063" s="12" t="n">
        <x:v>8204.448149902719</x:v>
      </x:c>
      <x:c r="N3063" s="12" t="n">
        <x:v>0</x:v>
      </x:c>
      <x:c r="O3063" s="12" t="n">
        <x:v>508.18193332333334</x:v>
      </x:c>
      <x:c r="P3063" s="12" t="n">
        <x:v>0</x:v>
      </x:c>
      <x:c r="Q3063" s="12" t="n">
        <x:v>0</x:v>
      </x:c>
      <x:c r="R3063" s="12" t="n">
        <x:v>40.851677690732345</x:v>
      </x:c>
      <x:c r="S3063" s="12" t="n">
        <x:v>19.78341942414886</x:v>
      </x:c>
      <x:c r="T3063" s="12" t="n">
        <x:v>0</x:v>
      </x:c>
      <x:c r="U3063" s="12" t="n">
        <x:f>'逐时购电与费用'!H3063+'逐时购电与费用'!J3063+F3063-P3063+O3063-E3063-N3063/'月度汇总'!$F$6-Q3063</x:f>
        <x:v>-1.0000007932831068e-8</x:v>
      </x:c>
      <x:c r="V3063" s="12" t="n">
        <x:f>M3063-L3063-N3063+O3063/'月度汇总'!$F$7</x:f>
        <x:v>5.684341886080801e-13</x:v>
      </x:c>
    </x:row>
    <x:row r="3064" ht="20" customHeight="1">
      <x:c r="A3064" s="13" t="n">
        <x:f>'逐时购电与费用'!A3064</x:f>
        <x:v>45710.25</x:v>
      </x:c>
      <x:c r="B3064" s="13" t="n">
        <x:v>45710</x:v>
      </x:c>
      <x:c r="C3064" s="12" t="n">
        <x:v>542.4125460141214</x:v>
      </x:c>
      <x:c r="D3064" s="12" t="n">
        <x:v>105.57663536455263</x:v>
      </x:c>
      <x:c r="E3064" s="12" t="n">
        <x:v>530.305</x:v>
      </x:c>
      <x:c r="F3064" s="12" t="n">
        <x:v>0</x:v>
      </x:c>
      <x:c r="G3064" s="12" t="n">
        <x:f>E3064-F3064</x:f>
        <x:v>530.305</x:v>
      </x:c>
      <x:c r="H3064" s="12" t="n">
        <x:f>G3064-C3064+D3064</x:f>
        <x:v>93.46908935043118</x:v>
      </x:c>
      <x:c r="I3064" s="12" t="n">
        <x:v>546.5106666666668</x:v>
      </x:c>
      <x:c r="J3064" s="12" t="n">
        <x:v>101.68186906586645</x:v>
      </x:c>
      <x:c r="K3064" s="12" t="n">
        <x:f>G3064-I3064+J3064</x:f>
        <x:v>85.47620239919961</x:v>
      </x:c>
      <x:c r="L3064" s="12" t="n">
        <x:v>8204.448149902719</x:v>
      </x:c>
      <x:c r="M3064" s="12" t="n">
        <x:v>7615.220372136052</x:v>
      </x:c>
      <x:c r="N3064" s="12" t="n">
        <x:v>0</x:v>
      </x:c>
      <x:c r="O3064" s="12" t="n">
        <x:v>530.3049999899999</x:v>
      </x:c>
      <x:c r="P3064" s="12" t="n">
        <x:v>0</x:v>
      </x:c>
      <x:c r="Q3064" s="12" t="n">
        <x:v>0</x:v>
      </x:c>
      <x:c r="R3064" s="12" t="n">
        <x:v>3842.5222722545277</x:v>
      </x:c>
      <x:c r="S3064" s="12" t="n">
        <x:v>0</x:v>
      </x:c>
      <x:c r="T3064" s="12" t="n">
        <x:v>0</x:v>
      </x:c>
      <x:c r="U3064" s="12" t="n">
        <x:f>'逐时购电与费用'!H3064+'逐时购电与费用'!J3064+F3064-P3064+O3064-E3064-N3064/'月度汇总'!$F$6-Q3064</x:f>
        <x:v>-1.0000007932831068e-8</x:v>
      </x:c>
      <x:c r="V3064" s="12" t="n">
        <x:f>M3064-L3064-N3064+O3064/'月度汇总'!$F$7</x:f>
        <x:v>-2.2737367544323206e-13</x:v>
      </x:c>
    </x:row>
    <x:row r="3065" ht="20" customHeight="1">
      <x:c r="A3065" s="13" t="n">
        <x:f>'逐时购电与费用'!A3065</x:f>
        <x:v>45710.256944444445</x:v>
      </x:c>
      <x:c r="B3065" s="13" t="n">
        <x:v>45710</x:v>
      </x:c>
      <x:c r="C3065" s="12" t="n">
        <x:v>538.9884176973815</x:v>
      </x:c>
      <x:c r="D3065" s="12" t="n">
        <x:v>105.90741165545391</x:v>
      </x:c>
      <x:c r="E3065" s="12" t="n">
        <x:v>512.2204166666667</x:v>
      </x:c>
      <x:c r="F3065" s="12" t="n">
        <x:v>0.3741333333333333</x:v>
      </x:c>
      <x:c r="G3065" s="12" t="n">
        <x:f>E3065-F3065</x:f>
        <x:v>511.8462833333333</x:v>
      </x:c>
      <x:c r="H3065" s="12" t="n">
        <x:f>G3065-C3065+D3065</x:f>
        <x:v>78.76527729140575</x:v>
      </x:c>
      <x:c r="I3065" s="12" t="n">
        <x:v>542.78948</x:v>
      </x:c>
      <x:c r="J3065" s="12" t="n">
        <x:v>101.98605785355846</x:v>
      </x:c>
      <x:c r="K3065" s="12" t="n">
        <x:f>G3065-I3065+J3065</x:f>
        <x:v>71.04286118689174</x:v>
      </x:c>
      <x:c r="L3065" s="12" t="n">
        <x:v>7615.220372136052</x:v>
      </x:c>
      <x:c r="M3065" s="12" t="n">
        <x:v>7046.50227955457</x:v>
      </x:c>
      <x:c r="N3065" s="12" t="n">
        <x:v>0</x:v>
      </x:c>
      <x:c r="O3065" s="12" t="n">
        <x:v>511.8462833233333</x:v>
      </x:c>
      <x:c r="P3065" s="12" t="n">
        <x:v>0</x:v>
      </x:c>
      <x:c r="Q3065" s="12" t="n">
        <x:v>0</x:v>
      </x:c>
      <x:c r="R3065" s="12" t="n">
        <x:v>3735.3950323294803</x:v>
      </x:c>
      <x:c r="S3065" s="12" t="n">
        <x:v>83.70028635103336</x:v>
      </x:c>
      <x:c r="T3065" s="12" t="n">
        <x:v>0</x:v>
      </x:c>
      <x:c r="U3065" s="12" t="n">
        <x:f>'逐时购电与费用'!H3065+'逐时购电与费用'!J3065+F3065-P3065+O3065-E3065-N3065/'月度汇总'!$F$6-Q3065</x:f>
        <x:v>-1.0000007932831068e-8</x:v>
      </x:c>
      <x:c r="V3065" s="12" t="n">
        <x:f>M3065-L3065-N3065+O3065/'月度汇总'!$F$7</x:f>
        <x:v>-4.547473508864641e-13</x:v>
      </x:c>
    </x:row>
    <x:row r="3066" ht="20" customHeight="1">
      <x:c r="A3066" s="13" t="n">
        <x:f>'逐时购电与费用'!A3066</x:f>
        <x:v>45710.26388888889</x:v>
      </x:c>
      <x:c r="B3066" s="13" t="n">
        <x:v>45710</x:v>
      </x:c>
      <x:c r="C3066" s="12" t="n">
        <x:v>527.7239148195016</x:v>
      </x:c>
      <x:c r="D3066" s="12" t="n">
        <x:v>105.57663536455263</x:v>
      </x:c>
      <x:c r="E3066" s="12" t="n">
        <x:v>512.17155</x:v>
      </x:c>
      <x:c r="F3066" s="12" t="n">
        <x:v>0</x:v>
      </x:c>
      <x:c r="G3066" s="12" t="n">
        <x:f>E3066-F3066</x:f>
        <x:v>512.17155</x:v>
      </x:c>
      <x:c r="H3066" s="12" t="n">
        <x:f>G3066-C3066+D3066</x:f>
        <x:v>90.02427054505105</x:v>
      </x:c>
      <x:c r="I3066" s="12" t="n">
        <x:v>525.1578324999999</x:v>
      </x:c>
      <x:c r="J3066" s="12" t="n">
        <x:v>101.68186906586645</x:v>
      </x:c>
      <x:c r="K3066" s="12" t="n">
        <x:f>G3066-I3066+J3066</x:f>
        <x:v>88.69558656586655</x:v>
      </x:c>
      <x:c r="L3066" s="12" t="n">
        <x:v>7046.50227955457</x:v>
      </x:c>
      <x:c r="M3066" s="12" t="n">
        <x:v>6477.422779565682</x:v>
      </x:c>
      <x:c r="N3066" s="12" t="n">
        <x:v>0</x:v>
      </x:c>
      <x:c r="O3066" s="12" t="n">
        <x:v>512.17154999</x:v>
      </x:c>
      <x:c r="P3066" s="12" t="n">
        <x:v>0</x:v>
      </x:c>
      <x:c r="Q3066" s="12" t="n">
        <x:v>0</x:v>
      </x:c>
      <x:c r="R3066" s="12" t="n">
        <x:v>3663.2140926997317</x:v>
      </x:c>
      <x:c r="S3066" s="12" t="n">
        <x:v>99.29617004373995</x:v>
      </x:c>
      <x:c r="T3066" s="12" t="n">
        <x:v>0</x:v>
      </x:c>
      <x:c r="U3066" s="12" t="n">
        <x:f>'逐时购电与费用'!H3066+'逐时购电与费用'!J3066+F3066-P3066+O3066-E3066-N3066/'月度汇总'!$F$6-Q3066</x:f>
        <x:v>-1.0000007932831068e-8</x:v>
      </x:c>
      <x:c r="V3066" s="12" t="n">
        <x:f>M3066-L3066-N3066+O3066/'月度汇总'!$F$7</x:f>
        <x:v>3.410605131648481e-13</x:v>
      </x:c>
    </x:row>
    <x:row r="3067" ht="20" customHeight="1">
      <x:c r="A3067" s="13" t="n">
        <x:f>'逐时购电与费用'!A3067</x:f>
        <x:v>45710.27083333333</x:v>
      </x:c>
      <x:c r="B3067" s="13" t="n">
        <x:v>45710</x:v>
      </x:c>
      <x:c r="C3067" s="12" t="n">
        <x:v>517.5176021814359</x:v>
      </x:c>
      <x:c r="D3067" s="12" t="n">
        <x:v>106.18242405311022</x:v>
      </x:c>
      <x:c r="E3067" s="12" t="n">
        <x:v>524.5233333333333</x:v>
      </x:c>
      <x:c r="F3067" s="12" t="n">
        <x:v>10.118749999999999</x:v>
      </x:c>
      <x:c r="G3067" s="12" t="n">
        <x:f>E3067-F3067</x:f>
        <x:v>514.4045833333333</x:v>
      </x:c>
      <x:c r="H3067" s="12" t="n">
        <x:f>G3067-C3067+D3067</x:f>
        <x:v>103.06940520500766</x:v>
      </x:c>
      <x:c r="I3067" s="12" t="n">
        <x:v>509.31689999999986</x:v>
      </x:c>
      <x:c r="J3067" s="12" t="n">
        <x:v>102.23896500000299</x:v>
      </x:c>
      <x:c r="K3067" s="12" t="n">
        <x:f>G3067-I3067+J3067</x:f>
        <x:v>107.32664833333646</x:v>
      </x:c>
      <x:c r="L3067" s="12" t="n">
        <x:v>6477.422779565682</x:v>
      </x:c>
      <x:c r="M3067" s="12" t="n">
        <x:v>5905.862131428645</x:v>
      </x:c>
      <x:c r="N3067" s="12" t="n">
        <x:v>0</x:v>
      </x:c>
      <x:c r="O3067" s="12" t="n">
        <x:v>514.4045833233333</x:v>
      </x:c>
      <x:c r="P3067" s="12" t="n">
        <x:v>0</x:v>
      </x:c>
      <x:c r="Q3067" s="12" t="n">
        <x:v>0</x:v>
      </x:c>
      <x:c r="R3067" s="12" t="n">
        <x:v>3579.679465832127</x:v>
      </x:c>
      <x:c r="S3067" s="12" t="n">
        <x:v>133.62868788930496</x:v>
      </x:c>
      <x:c r="T3067" s="12" t="n">
        <x:v>0</x:v>
      </x:c>
      <x:c r="U3067" s="12" t="n">
        <x:f>'逐时购电与费用'!H3067+'逐时购电与费用'!J3067+F3067-P3067+O3067-E3067-N3067/'月度汇总'!$F$6-Q3067</x:f>
        <x:v>-1.0000007932831068e-8</x:v>
      </x:c>
      <x:c r="V3067" s="12" t="n">
        <x:f>M3067-L3067-N3067+O3067/'月度汇总'!$F$7</x:f>
        <x:v>1.1368683772161603e-13</x:v>
      </x:c>
    </x:row>
    <x:row r="3068" ht="20" customHeight="1">
      <x:c r="A3068" s="13" t="n">
        <x:f>'逐时购电与费用'!A3068</x:f>
        <x:v>45710.27777777778</x:v>
      </x:c>
      <x:c r="B3068" s="13" t="n">
        <x:v>45710</x:v>
      </x:c>
      <x:c r="C3068" s="12" t="n">
        <x:v>509.3448326259286</x:v>
      </x:c>
      <x:c r="D3068" s="12" t="n">
        <x:v>117.43088249945697</x:v>
      </x:c>
      <x:c r="E3068" s="12" t="n">
        <x:v>494.1035166666666</x:v>
      </x:c>
      <x:c r="F3068" s="12" t="n">
        <x:v>50.6331</x:v>
      </x:c>
      <x:c r="G3068" s="12" t="n">
        <x:f>E3068-F3068</x:f>
        <x:v>443.4704166666666</x:v>
      </x:c>
      <x:c r="H3068" s="12" t="n">
        <x:f>G3068-C3068+D3068</x:f>
        <x:v>51.556466540195004</x:v>
      </x:c>
      <x:c r="I3068" s="12" t="n">
        <x:v>501.2802433333333</x:v>
      </x:c>
      <x:c r="J3068" s="12" t="n">
        <x:v>112.58328239008878</x:v>
      </x:c>
      <x:c r="K3068" s="12" t="n">
        <x:f>G3068-I3068+J3068</x:f>
        <x:v>54.773455723422074</x:v>
      </x:c>
      <x:c r="L3068" s="12" t="n">
        <x:v>5905.862131428645</x:v>
      </x:c>
      <x:c r="M3068" s="12" t="n">
        <x:v>5413.1172240323485</x:v>
      </x:c>
      <x:c r="N3068" s="12" t="n">
        <x:v>0</x:v>
      </x:c>
      <x:c r="O3068" s="12" t="n">
        <x:v>443.4704166566666</x:v>
      </x:c>
      <x:c r="P3068" s="12" t="n">
        <x:v>0</x:v>
      </x:c>
      <x:c r="Q3068" s="12" t="n">
        <x:v>0</x:v>
      </x:c>
      <x:c r="R3068" s="12" t="n">
        <x:v>3448.632199359621</x:v>
      </x:c>
      <x:c r="S3068" s="12" t="n">
        <x:v>138.1720449396937</x:v>
      </x:c>
      <x:c r="T3068" s="12" t="n">
        <x:v>0</x:v>
      </x:c>
      <x:c r="U3068" s="12" t="n">
        <x:f>'逐时购电与费用'!H3068+'逐时购电与费用'!J3068+F3068-P3068+O3068-E3068-N3068/'月度汇总'!$F$6-Q3068</x:f>
        <x:v>-1.0000007932831068e-8</x:v>
      </x:c>
      <x:c r="V3068" s="12" t="n">
        <x:f>M3068-L3068-N3068+O3068/'月度汇总'!$F$7</x:f>
        <x:v>0</x:v>
      </x:c>
    </x:row>
    <x:row r="3069" ht="20" customHeight="1">
      <x:c r="A3069" s="13" t="n">
        <x:f>'逐时购电与费用'!A3069</x:f>
        <x:v>45710.28472222222</x:v>
      </x:c>
      <x:c r="B3069" s="13" t="n">
        <x:v>45710</x:v>
      </x:c>
      <x:c r="C3069" s="12" t="n">
        <x:v>548.2978894541822</x:v>
      </x:c>
      <x:c r="D3069" s="12" t="n">
        <x:v>133.82227801900646</x:v>
      </x:c>
      <x:c r="E3069" s="12" t="n">
        <x:v>525.2938666666666</x:v>
      </x:c>
      <x:c r="F3069" s="12" t="n">
        <x:v>100.83098333333334</x:v>
      </x:c>
      <x:c r="G3069" s="12" t="n">
        <x:f>E3069-F3069</x:f>
        <x:v>424.4628833333333</x:v>
      </x:c>
      <x:c r="H3069" s="12" t="n">
        <x:f>G3069-C3069+D3069</x:f>
        <x:v>9.987271898157616</x:v>
      </x:c>
      <x:c r="I3069" s="12" t="n">
        <x:v>536.9063758333333</x:v>
      </x:c>
      <x:c r="J3069" s="12" t="n">
        <x:v>127.65715215894755</x:v>
      </x:c>
      <x:c r="K3069" s="12" t="n">
        <x:f>G3069-I3069+J3069</x:f>
        <x:v>15.213659658947563</x:v>
      </x:c>
      <x:c r="L3069" s="12" t="n">
        <x:v>5413.1172240323485</x:v>
      </x:c>
      <x:c r="M3069" s="12" t="n">
        <x:v>4941.491798117534</x:v>
      </x:c>
      <x:c r="N3069" s="12" t="n">
        <x:v>0</x:v>
      </x:c>
      <x:c r="O3069" s="12" t="n">
        <x:v>424.4628833233333</x:v>
      </x:c>
      <x:c r="P3069" s="12" t="n">
        <x:v>0</x:v>
      </x:c>
      <x:c r="Q3069" s="12" t="n">
        <x:v>0</x:v>
      </x:c>
      <x:c r="R3069" s="12" t="n">
        <x:v>3400.6814970901814</x:v>
      </x:c>
      <x:c r="S3069" s="12" t="n">
        <x:v>138.1720449396937</x:v>
      </x:c>
      <x:c r="T3069" s="12" t="n">
        <x:v>0</x:v>
      </x:c>
      <x:c r="U3069" s="12" t="n">
        <x:f>'逐时购电与费用'!H3069+'逐时购电与费用'!J3069+F3069-P3069+O3069-E3069-N3069/'月度汇总'!$F$6-Q3069</x:f>
        <x:v>-1.0000007932831068e-8</x:v>
      </x:c>
      <x:c r="V3069" s="12" t="n">
        <x:f>M3069-L3069-N3069+O3069/'月度汇总'!$F$7</x:f>
        <x:v>2.2737367544323206e-13</x:v>
      </x:c>
    </x:row>
    <x:row r="3070" ht="20" customHeight="1">
      <x:c r="A3070" s="13" t="n">
        <x:f>'逐时购电与费用'!A3070</x:f>
        <x:v>45710.29166666667</x:v>
      </x:c>
      <x:c r="B3070" s="13" t="n">
        <x:v>45710</x:v>
      </x:c>
      <x:c r="C3070" s="12" t="n">
        <x:v>601.8895146781429</x:v>
      </x:c>
      <x:c r="D3070" s="12" t="n">
        <x:v>351.8509632026039</x:v>
      </x:c>
      <x:c r="E3070" s="12" t="n">
        <x:v>607.135</x:v>
      </x:c>
      <x:c r="F3070" s="12" t="n">
        <x:v>149.66875</x:v>
      </x:c>
      <x:c r="G3070" s="12" t="n">
        <x:f>E3070-F3070</x:f>
        <x:v>457.46625</x:v>
      </x:c>
      <x:c r="H3070" s="12" t="n">
        <x:f>G3070-C3070+D3070</x:f>
        <x:v>207.42769852446105</x:v>
      </x:c>
      <x:c r="I3070" s="12" t="n">
        <x:v>589.0357833333333</x:v>
      </x:c>
      <x:c r="J3070" s="12" t="n">
        <x:v>354.42938041258446</x:v>
      </x:c>
      <x:c r="K3070" s="12" t="n">
        <x:f>G3070-I3070+J3070</x:f>
        <x:v>222.8598470792512</x:v>
      </x:c>
      <x:c r="L3070" s="12" t="n">
        <x:v>4941.491798117534</x:v>
      </x:c>
      <x:c r="M3070" s="12" t="n">
        <x:v>4433.195964795312</x:v>
      </x:c>
      <x:c r="N3070" s="12" t="n">
        <x:v>0</x:v>
      </x:c>
      <x:c r="O3070" s="12" t="n">
        <x:v>457.46624999</x:v>
      </x:c>
      <x:c r="P3070" s="12" t="n">
        <x:v>0</x:v>
      </x:c>
      <x:c r="Q3070" s="12" t="n">
        <x:v>0</x:v>
      </x:c>
      <x:c r="R3070" s="12" t="n">
        <x:v>3407.615995201724</x:v>
      </x:c>
      <x:c r="S3070" s="12" t="n">
        <x:v>138.17204493969393</x:v>
      </x:c>
      <x:c r="T3070" s="12" t="n">
        <x:v>0</x:v>
      </x:c>
      <x:c r="U3070" s="12" t="n">
        <x:f>'逐时购电与费用'!H3070+'逐时购电与费用'!J3070+F3070-P3070+O3070-E3070-N3070/'月度汇总'!$F$6-Q3070</x:f>
        <x:v>-1.0000007932831068e-8</x:v>
      </x:c>
      <x:c r="V3070" s="12" t="n">
        <x:f>M3070-L3070-N3070+O3070/'月度汇总'!$F$7</x:f>
        <x:v>-5.684341886080802e-14</x:v>
      </x:c>
    </x:row>
    <x:row r="3071" ht="20" customHeight="1">
      <x:c r="A3071" s="13" t="n">
        <x:f>'逐时购电与费用'!A3071</x:f>
        <x:v>45710.29861111111</x:v>
      </x:c>
      <x:c r="B3071" s="13" t="n">
        <x:v>45710</x:v>
      </x:c>
      <x:c r="C3071" s="12" t="n">
        <x:v>590.2002497750059</x:v>
      </x:c>
      <x:c r="D3071" s="12" t="n">
        <x:v>370.7973665178381</x:v>
      </x:c>
      <x:c r="E3071" s="12" t="n">
        <x:v>615.1765333333333</x:v>
      </x:c>
      <x:c r="F3071" s="12" t="n">
        <x:v>202.13580000000002</x:v>
      </x:c>
      <x:c r="G3071" s="12" t="n">
        <x:f>E3071-F3071</x:f>
        <x:v>413.04073333333326</x:v>
      </x:c>
      <x:c r="H3071" s="12" t="n">
        <x:f>G3071-C3071+D3071</x:f>
        <x:v>193.63785007616548</x:v>
      </x:c>
      <x:c r="I3071" s="12" t="n">
        <x:v>577.4717483333334</x:v>
      </x:c>
      <x:c r="J3071" s="12" t="n">
        <x:v>371.8528887295849</x:v>
      </x:c>
      <x:c r="K3071" s="12" t="n">
        <x:f>G3071-I3071+J3071</x:f>
        <x:v>207.42187372958477</x:v>
      </x:c>
      <x:c r="L3071" s="12" t="n">
        <x:v>4433.195964795312</x:v>
      </x:c>
      <x:c r="M3071" s="12" t="n">
        <x:v>3974.2618166582747</x:v>
      </x:c>
      <x:c r="N3071" s="12" t="n">
        <x:v>0</x:v>
      </x:c>
      <x:c r="O3071" s="12" t="n">
        <x:v>413.04073332333326</x:v>
      </x:c>
      <x:c r="P3071" s="12" t="n">
        <x:v>0</x:v>
      </x:c>
      <x:c r="Q3071" s="12" t="n">
        <x:v>0</x:v>
      </x:c>
      <x:c r="R3071" s="12" t="n">
        <x:v>3166.5537146489205</x:v>
      </x:c>
      <x:c r="S3071" s="12" t="n">
        <x:v>248.709401322854</x:v>
      </x:c>
      <x:c r="T3071" s="12" t="n">
        <x:v>0</x:v>
      </x:c>
      <x:c r="U3071" s="12" t="n">
        <x:f>'逐时购电与费用'!H3071+'逐时购电与费用'!J3071+F3071-P3071+O3071-E3071-N3071/'月度汇总'!$F$6-Q3071</x:f>
        <x:v>-1.0000007932831068e-8</x:v>
      </x:c>
      <x:c r="V3071" s="12" t="n">
        <x:f>M3071-L3071-N3071+O3071/'月度汇总'!$F$7</x:f>
        <x:v>-1.1368683772161603e-13</x:v>
      </x:c>
    </x:row>
    <x:row r="3072" ht="20" customHeight="1">
      <x:c r="A3072" s="13" t="n">
        <x:f>'逐时购电与费用'!A3072</x:f>
        <x:v>45710.305555555555</x:v>
      </x:c>
      <x:c r="B3072" s="13" t="n">
        <x:v>45710</x:v>
      </x:c>
      <x:c r="C3072" s="12" t="n">
        <x:v>593.9189981105459</x:v>
      </x:c>
      <x:c r="D3072" s="12" t="n">
        <x:v>390.25789381511345</x:v>
      </x:c>
      <x:c r="E3072" s="12" t="n">
        <x:v>593.7663833333334</x:v>
      </x:c>
      <x:c r="F3072" s="12" t="n">
        <x:v>252.43578333333335</x:v>
      </x:c>
      <x:c r="G3072" s="12" t="n">
        <x:f>E3072-F3072</x:f>
        <x:v>341.3306</x:v>
      </x:c>
      <x:c r="H3072" s="12" t="n">
        <x:f>G3072-C3072+D3072</x:f>
        <x:v>137.66949570456757</x:v>
      </x:c>
      <x:c r="I3072" s="12" t="n">
        <x:v>581.3122958333333</x:v>
      </x:c>
      <x:c r="J3072" s="12" t="n">
        <x:v>389.74919620155003</x:v>
      </x:c>
      <x:c r="K3072" s="12" t="n">
        <x:f>G3072-I3072+J3072</x:f>
        <x:v>149.7675003682167</x:v>
      </x:c>
      <x:c r="L3072" s="12" t="n">
        <x:v>3974.2618166582747</x:v>
      </x:c>
      <x:c r="M3072" s="12" t="n">
        <x:v>3595.0055944471637</x:v>
      </x:c>
      <x:c r="N3072" s="12" t="n">
        <x:v>0</x:v>
      </x:c>
      <x:c r="O3072" s="12" t="n">
        <x:v>341.33059999</x:v>
      </x:c>
      <x:c r="P3072" s="12" t="n">
        <x:v>0</x:v>
      </x:c>
      <x:c r="Q3072" s="12" t="n">
        <x:v>0</x:v>
      </x:c>
      <x:c r="R3072" s="12" t="n">
        <x:v>2952.965376485984</x:v>
      </x:c>
      <x:c r="S3072" s="12" t="n">
        <x:v>308.8040845823008</x:v>
      </x:c>
      <x:c r="T3072" s="12" t="n">
        <x:v>0</x:v>
      </x:c>
      <x:c r="U3072" s="12" t="n">
        <x:f>'逐时购电与费用'!H3072+'逐时购电与费用'!J3072+F3072-P3072+O3072-E3072-N3072/'月度汇总'!$F$6-Q3072</x:f>
        <x:v>-1.0000007932831068e-8</x:v>
      </x:c>
      <x:c r="V3072" s="12" t="n">
        <x:f>M3072-L3072-N3072+O3072/'月度汇总'!$F$7</x:f>
        <x:v>1.1368683772161603e-13</x:v>
      </x:c>
    </x:row>
    <x:row r="3073" ht="20" customHeight="1">
      <x:c r="A3073" s="13" t="n">
        <x:f>'逐时购电与费用'!A3073</x:f>
        <x:v>45710.3125</x:v>
      </x:c>
      <x:c r="B3073" s="13" t="n">
        <x:v>45710</x:v>
      </x:c>
      <x:c r="C3073" s="12" t="n">
        <x:v>621.7109398645498</x:v>
      </x:c>
      <x:c r="D3073" s="12" t="n">
        <x:v>409.55462055108745</x:v>
      </x:c>
      <x:c r="E3073" s="12" t="n">
        <x:v>581.9766666666667</x:v>
      </x:c>
      <x:c r="F3073" s="12" t="n">
        <x:v>302.4375</x:v>
      </x:c>
      <x:c r="G3073" s="12" t="n">
        <x:f>E3073-F3073</x:f>
        <x:v>279.5391666666667</x:v>
      </x:c>
      <x:c r="H3073" s="12" t="n">
        <x:f>G3073-C3073+D3073</x:f>
        <x:v>67.38284735320434</x:v>
      </x:c>
      <x:c r="I3073" s="12" t="n">
        <x:v>609.2227</x:v>
      </x:c>
      <x:c r="J3073" s="12" t="n">
        <x:v>407.4948692552207</x:v>
      </x:c>
      <x:c r="K3073" s="12" t="n">
        <x:f>G3073-I3073+J3073</x:f>
        <x:v>77.81133592188735</x:v>
      </x:c>
      <x:c r="L3073" s="12" t="n">
        <x:v>3595.0055944471637</x:v>
      </x:c>
      <x:c r="M3073" s="12" t="n">
        <x:v>3284.4065203842006</x:v>
      </x:c>
      <x:c r="N3073" s="12" t="n">
        <x:v>0</x:v>
      </x:c>
      <x:c r="O3073" s="12" t="n">
        <x:v>279.5391666566667</x:v>
      </x:c>
      <x:c r="P3073" s="12" t="n">
        <x:v>0</x:v>
      </x:c>
      <x:c r="Q3073" s="12" t="n">
        <x:v>0</x:v>
      </x:c>
      <x:c r="R3073" s="12" t="n">
        <x:v>2805.638166744554</x:v>
      </x:c>
      <x:c r="S3073" s="12" t="n">
        <x:v>599.6579758177409</x:v>
      </x:c>
      <x:c r="T3073" s="12" t="n">
        <x:v>0</x:v>
      </x:c>
      <x:c r="U3073" s="12" t="n">
        <x:f>'逐时购电与费用'!H3073+'逐时购电与费用'!J3073+F3073-P3073+O3073-E3073-N3073/'月度汇总'!$F$6-Q3073</x:f>
        <x:v>-1.0000007932831068e-8</x:v>
      </x:c>
      <x:c r="V3073" s="12" t="n">
        <x:f>M3073-L3073-N3073+O3073/'月度汇总'!$F$7</x:f>
        <x:v>-1.7053025658242404e-13</x:v>
      </x:c>
    </x:row>
    <x:row r="3074" ht="20" customHeight="1">
      <x:c r="A3074" s="13" t="n">
        <x:f>'逐时购电与费用'!A3074</x:f>
        <x:v>45710.319444444445</x:v>
      </x:c>
      <x:c r="B3074" s="13" t="n">
        <x:v>45710</x:v>
      </x:c>
      <x:c r="C3074" s="12" t="n">
        <x:v>601.4199061249573</x:v>
      </x:c>
      <x:c r="D3074" s="12" t="n">
        <x:v>428.55175953937436</x:v>
      </x:c>
      <x:c r="E3074" s="12" t="n">
        <x:v>572.9680833333333</x:v>
      </x:c>
      <x:c r="F3074" s="12" t="n">
        <x:v>359.63359999999994</x:v>
      </x:c>
      <x:c r="G3074" s="12" t="n">
        <x:f>E3074-F3074</x:f>
        <x:v>213.33448333333337</x:v>
      </x:c>
      <x:c r="H3074" s="12" t="n">
        <x:f>G3074-C3074+D3074</x:f>
        <x:v>40.46633674775046</x:v>
      </x:c>
      <x:c r="I3074" s="12" t="n">
        <x:v>586.8841833333333</x:v>
      </x:c>
      <x:c r="J3074" s="12" t="n">
        <x:v>424.9650351571303</x:v>
      </x:c>
      <x:c r="K3074" s="12" t="n">
        <x:f>G3074-I3074+J3074</x:f>
        <x:v>51.4153351571303</x:v>
      </x:c>
      <x:c r="L3074" s="12" t="n">
        <x:v>3284.4065203842006</x:v>
      </x:c>
      <x:c r="M3074" s="12" t="n">
        <x:v>3161.236676998063</x:v>
      </x:c>
      <x:c r="N3074" s="12" t="n">
        <x:v>0</x:v>
      </x:c>
      <x:c r="O3074" s="12" t="n">
        <x:v>110.85285904752364</x:v>
      </x:c>
      <x:c r="P3074" s="12" t="n">
        <x:v>0</x:v>
      </x:c>
      <x:c r="Q3074" s="12" t="n">
        <x:v>0</x:v>
      </x:c>
      <x:c r="R3074" s="12" t="n">
        <x:v>2718.8918205930304</x:v>
      </x:c>
      <x:c r="S3074" s="12" t="n">
        <x:v>876.8730021590018</x:v>
      </x:c>
      <x:c r="T3074" s="12" t="n">
        <x:v>0</x:v>
      </x:c>
      <x:c r="U3074" s="12" t="n">
        <x:f>'逐时购电与费用'!H3074+'逐时购电与费用'!J3074+F3074-P3074+O3074-E3074-N3074/'月度汇总'!$F$6-Q3074</x:f>
        <x:v>-1.0000007932831068e-8</x:v>
      </x:c>
      <x:c r="V3074" s="12" t="n">
        <x:f>M3074-L3074-N3074+O3074/'月度汇总'!$F$7</x:f>
        <x:v>-9.947598300641403e-14</x:v>
      </x:c>
    </x:row>
    <x:row r="3075" ht="20" customHeight="1">
      <x:c r="A3075" s="13" t="n">
        <x:f>'逐时购电与费用'!A3075</x:f>
        <x:v>45710.32638888889</x:v>
      </x:c>
      <x:c r="B3075" s="13" t="n">
        <x:v>45710</x:v>
      </x:c>
      <x:c r="C3075" s="12" t="n">
        <x:v>587.438279650656</x:v>
      </x:c>
      <x:c r="D3075" s="12" t="n">
        <x:v>448.22140317709045</x:v>
      </x:c>
      <x:c r="E3075" s="12" t="n">
        <x:v>572.7794333333333</x:v>
      </x:c>
      <x:c r="F3075" s="12" t="n">
        <x:v>412.2808333333333</x:v>
      </x:c>
      <x:c r="G3075" s="12" t="n">
        <x:f>E3075-F3075</x:f>
        <x:v>160.49859999999995</x:v>
      </x:c>
      <x:c r="H3075" s="12" t="n">
        <x:f>G3075-C3075+D3075</x:f>
        <x:v>21.281723526434405</x:v>
      </x:c>
      <x:c r="I3075" s="12" t="n">
        <x:v>571.3417591666666</x:v>
      </x:c>
      <x:c r="J3075" s="12" t="n">
        <x:v>443.0536503846239</x:v>
      </x:c>
      <x:c r="K3075" s="12" t="n">
        <x:f>G3075-I3075+J3075</x:f>
        <x:v>32.21049121795721</x:v>
      </x:c>
      <x:c r="L3075" s="12" t="n">
        <x:v>3161.236676998063</x:v>
      </x:c>
      <x:c r="M3075" s="12" t="n">
        <x:v>2982.9048992313965</x:v>
      </x:c>
      <x:c r="N3075" s="12" t="n">
        <x:v>0</x:v>
      </x:c>
      <x:c r="O3075" s="12" t="n">
        <x:v>160.49859998999995</x:v>
      </x:c>
      <x:c r="P3075" s="12" t="n">
        <x:v>0</x:v>
      </x:c>
      <x:c r="Q3075" s="12" t="n">
        <x:v>0</x:v>
      </x:c>
      <x:c r="R3075" s="12" t="n">
        <x:v>2656.4407400157716</x:v>
      </x:c>
      <x:c r="S3075" s="12" t="n">
        <x:v>985.7668497877917</x:v>
      </x:c>
      <x:c r="T3075" s="12" t="n">
        <x:v>0</x:v>
      </x:c>
      <x:c r="U3075" s="12" t="n">
        <x:f>'逐时购电与费用'!H3075+'逐时购电与费用'!J3075+F3075-P3075+O3075-E3075-N3075/'月度汇总'!$F$6-Q3075</x:f>
        <x:v>-1.0000007932831068e-8</x:v>
      </x:c>
      <x:c r="V3075" s="12" t="n">
        <x:f>M3075-L3075-N3075+O3075/'月度汇总'!$F$7</x:f>
        <x:v>-2.842170943040401e-14</x:v>
      </x:c>
    </x:row>
    <x:row r="3076" ht="20" customHeight="1">
      <x:c r="A3076" s="13" t="n">
        <x:f>'逐时购电与费用'!A3076</x:f>
        <x:v>45710.33333333333</x:v>
      </x:c>
      <x:c r="B3076" s="13" t="n">
        <x:v>45710</x:v>
      </x:c>
      <x:c r="C3076" s="12" t="n">
        <x:v>603.9370881362089</x:v>
      </x:c>
      <x:c r="D3076" s="12" t="n">
        <x:v>653.6171672002887</x:v>
      </x:c>
      <x:c r="E3076" s="12" t="n">
        <x:v>585.6283333333333</x:v>
      </x:c>
      <x:c r="F3076" s="12" t="n">
        <x:v>456.07499999999993</x:v>
      </x:c>
      <x:c r="G3076" s="12" t="n">
        <x:f>E3076-F3076</x:f>
        <x:v>129.5533333333334</x:v>
      </x:c>
      <x:c r="H3076" s="12" t="n">
        <x:f>G3076-C3076+D3076</x:f>
        <x:v>179.2334123974132</x:v>
      </x:c>
      <x:c r="I3076" s="12" t="n">
        <x:v>589.6224166666667</x:v>
      </x:c>
      <x:c r="J3076" s="12" t="n">
        <x:v>654.0519588475082</x:v>
      </x:c>
      <x:c r="K3076" s="12" t="n">
        <x:f>G3076-I3076+J3076</x:f>
        <x:v>193.9828755141749</x:v>
      </x:c>
      <x:c r="L3076" s="12" t="n">
        <x:v>2982.9048992313965</x:v>
      </x:c>
      <x:c r="M3076" s="12" t="n">
        <x:v>2838.9567510943593</x:v>
      </x:c>
      <x:c r="N3076" s="12" t="n">
        <x:v>0</x:v>
      </x:c>
      <x:c r="O3076" s="12" t="n">
        <x:v>129.5533333233334</x:v>
      </x:c>
      <x:c r="P3076" s="12" t="n">
        <x:v>0</x:v>
      </x:c>
      <x:c r="Q3076" s="12" t="n">
        <x:v>0</x:v>
      </x:c>
      <x:c r="R3076" s="12" t="n">
        <x:v>2622.5917503040055</x:v>
      </x:c>
      <x:c r="S3076" s="12" t="n">
        <x:v>785.7766668824702</x:v>
      </x:c>
      <x:c r="T3076" s="12" t="n">
        <x:v>0</x:v>
      </x:c>
      <x:c r="U3076" s="12" t="n">
        <x:f>'逐时购电与费用'!H3076+'逐时购电与费用'!J3076+F3076-P3076+O3076-E3076-N3076/'月度汇总'!$F$6-Q3076</x:f>
        <x:v>-1.0000007932831068e-8</x:v>
      </x:c>
      <x:c r="V3076" s="12" t="n">
        <x:f>M3076-L3076-N3076+O3076/'月度汇总'!$F$7</x:f>
        <x:v>-5.684341886080802e-14</x:v>
      </x:c>
    </x:row>
    <x:row r="3077" ht="20" customHeight="1">
      <x:c r="A3077" s="13" t="n">
        <x:f>'逐时购电与费用'!A3077</x:f>
        <x:v>45710.34027777778</x:v>
      </x:c>
      <x:c r="B3077" s="13" t="n">
        <x:v>45710</x:v>
      </x:c>
      <x:c r="C3077" s="12" t="n">
        <x:v>614.3102049784603</x:v>
      </x:c>
      <x:c r="D3077" s="12" t="n">
        <x:v>673.5187347744154</x:v>
      </x:c>
      <x:c r="E3077" s="12" t="n">
        <x:v>605.1105166666666</x:v>
      </x:c>
      <x:c r="F3077" s="12" t="n">
        <x:v>501.27226666666667</x:v>
      </x:c>
      <x:c r="G3077" s="12" t="n">
        <x:f>E3077-F3077</x:f>
        <x:v>103.83824999999996</x:v>
      </x:c>
      <x:c r="H3077" s="12" t="n">
        <x:f>G3077-C3077+D3077</x:f>
        <x:v>163.04677979595505</x:v>
      </x:c>
      <x:c r="I3077" s="12" t="n">
        <x:v>602.0354133333334</x:v>
      </x:c>
      <x:c r="J3077" s="12" t="n">
        <x:v>672.3538561722805</x:v>
      </x:c>
      <x:c r="K3077" s="12" t="n">
        <x:f>G3077-I3077+J3077</x:f>
        <x:v>174.1566928389471</x:v>
      </x:c>
      <x:c r="L3077" s="12" t="n">
        <x:v>2838.9567510943593</x:v>
      </x:c>
      <x:c r="M3077" s="12" t="n">
        <x:v>2723.580917772137</x:v>
      </x:c>
      <x:c r="N3077" s="12" t="n">
        <x:v>0</x:v>
      </x:c>
      <x:c r="O3077" s="12" t="n">
        <x:v>103.83824998999997</x:v>
      </x:c>
      <x:c r="P3077" s="12" t="n">
        <x:v>0</x:v>
      </x:c>
      <x:c r="Q3077" s="12" t="n">
        <x:v>0</x:v>
      </x:c>
      <x:c r="R3077" s="12" t="n">
        <x:v>2442.579005357208</x:v>
      </x:c>
      <x:c r="S3077" s="12" t="n">
        <x:v>763.1699741553098</x:v>
      </x:c>
      <x:c r="T3077" s="12" t="n">
        <x:v>0</x:v>
      </x:c>
      <x:c r="U3077" s="12" t="n">
        <x:f>'逐时购电与费用'!H3077+'逐时购电与费用'!J3077+F3077-P3077+O3077-E3077-N3077/'月度汇总'!$F$6-Q3077</x:f>
        <x:v>-1.0000007932831068e-8</x:v>
      </x:c>
      <x:c r="V3077" s="12" t="n">
        <x:f>M3077-L3077-N3077+O3077/'月度汇总'!$F$7</x:f>
        <x:v>-2.842170943040401e-14</x:v>
      </x:c>
    </x:row>
    <x:row r="3078" ht="20" customHeight="1">
      <x:c r="A3078" s="13" t="n">
        <x:f>'逐时购电与费用'!A3078</x:f>
        <x:v>45710.34722222222</x:v>
      </x:c>
      <x:c r="B3078" s="13" t="n">
        <x:v>45710</x:v>
      </x:c>
      <x:c r="C3078" s="12" t="n">
        <x:v>593.2529367116379</x:v>
      </x:c>
      <x:c r="D3078" s="12" t="n">
        <x:v>691.0114428147439</x:v>
      </x:c>
      <x:c r="E3078" s="12" t="n">
        <x:v>605.6498166666667</x:v>
      </x:c>
      <x:c r="F3078" s="12" t="n">
        <x:v>565.3929666666667</x:v>
      </x:c>
      <x:c r="G3078" s="12" t="n">
        <x:f>E3078-F3078</x:f>
        <x:v>40.256849999999986</x:v>
      </x:c>
      <x:c r="H3078" s="12" t="n">
        <x:f>G3078-C3078+D3078</x:f>
        <x:v>138.015356103106</x:v>
      </x:c>
      <x:c r="I3078" s="12" t="n">
        <x:v>579.1473708333333</x:v>
      </x:c>
      <x:c r="J3078" s="12" t="n">
        <x:v>688.440515943872</x:v>
      </x:c>
      <x:c r="K3078" s="12" t="n">
        <x:f>G3078-I3078+J3078</x:f>
        <x:v>149.5499951105387</x:v>
      </x:c>
      <x:c r="L3078" s="12" t="n">
        <x:v>2723.580917772137</x:v>
      </x:c>
      <x:c r="M3078" s="12" t="n">
        <x:v>2678.851084449915</x:v>
      </x:c>
      <x:c r="N3078" s="12" t="n">
        <x:v>0</x:v>
      </x:c>
      <x:c r="O3078" s="12" t="n">
        <x:v>40.256849989999985</x:v>
      </x:c>
      <x:c r="P3078" s="12" t="n">
        <x:v>0</x:v>
      </x:c>
      <x:c r="Q3078" s="12" t="n">
        <x:v>0</x:v>
      </x:c>
      <x:c r="R3078" s="12" t="n">
        <x:v>2295.18898883978</x:v>
      </x:c>
      <x:c r="S3078" s="12" t="n">
        <x:v>699.8486545397195</x:v>
      </x:c>
      <x:c r="T3078" s="12" t="n">
        <x:v>0</x:v>
      </x:c>
      <x:c r="U3078" s="12" t="n">
        <x:f>'逐时购电与费用'!H3078+'逐时购电与费用'!J3078+F3078-P3078+O3078-E3078-N3078/'月度汇总'!$F$6-Q3078</x:f>
        <x:v>-1.0000007932831068e-8</x:v>
      </x:c>
      <x:c r="V3078" s="12" t="n">
        <x:f>M3078-L3078-N3078+O3078/'月度汇总'!$F$7</x:f>
        <x:v>1.8474111129762605e-13</x:v>
      </x:c>
    </x:row>
    <x:row r="3079" ht="20" customHeight="1">
      <x:c r="A3079" s="13" t="n">
        <x:f>'逐时购电与费用'!A3079</x:f>
        <x:v>45710.35416666667</x:v>
      </x:c>
      <x:c r="B3079" s="13" t="n">
        <x:v>45710</x:v>
      </x:c>
      <x:c r="C3079" s="12" t="n">
        <x:v>564.5292062775657</x:v>
      </x:c>
      <x:c r="D3079" s="12" t="n">
        <x:v>707.7543089238429</x:v>
      </x:c>
      <x:c r="E3079" s="12" t="n">
        <x:v>579.4633333333334</x:v>
      </x:c>
      <x:c r="F3079" s="12" t="n">
        <x:v>633.03125</x:v>
      </x:c>
      <x:c r="G3079" s="12" t="n">
        <x:f>E3079-F3079</x:f>
        <x:v>-53.56791666666663</x:v>
      </x:c>
      <x:c r="H3079" s="12" t="n">
        <x:f>G3079-C3079+D3079</x:f>
        <x:v>89.65718597961063</x:v>
      </x:c>
      <x:c r="I3079" s="12" t="n">
        <x:v>550.5239166666667</x:v>
      </x:c>
      <x:c r="J3079" s="12" t="n">
        <x:v>703.8376054098051</x:v>
      </x:c>
      <x:c r="K3079" s="12" t="n">
        <x:f>G3079-I3079+J3079</x:f>
        <x:v>99.74577207647178</x:v>
      </x:c>
      <x:c r="L3079" s="12" t="n">
        <x:v>2678.851084449915</x:v>
      </x:c>
      <x:c r="M3079" s="12" t="n">
        <x:v>2727.062209448915</x:v>
      </x:c>
      <x:c r="N3079" s="12" t="n">
        <x:v>48.21112499899998</x:v>
      </x:c>
      <x:c r="O3079" s="12" t="n">
        <x:v>0</x:v>
      </x:c>
      <x:c r="P3079" s="12" t="n">
        <x:v>0</x:v>
      </x:c>
      <x:c r="Q3079" s="12" t="n">
        <x:v>0</x:v>
      </x:c>
      <x:c r="R3079" s="12" t="n">
        <x:v>2159.598928074179</x:v>
      </x:c>
      <x:c r="S3079" s="12" t="n">
        <x:v>555.9120063758983</x:v>
      </x:c>
      <x:c r="T3079" s="12" t="n">
        <x:v>0</x:v>
      </x:c>
      <x:c r="U3079" s="12" t="n">
        <x:f>'逐时购电与费用'!H3079+'逐时购电与费用'!J3079+F3079-P3079+O3079-E3079-N3079/'月度汇总'!$F$6-Q3079</x:f>
        <x:v>1.111104097617499e-9</x:v>
      </x:c>
      <x:c r="V3079" s="12" t="n">
        <x:f>M3079-L3079-N3079+O3079/'月度汇总'!$F$7</x:f>
        <x:v>-1.5631940186722204e-13</x:v>
      </x:c>
    </x:row>
    <x:row r="3080" ht="20" customHeight="1">
      <x:c r="A3080" s="13" t="n">
        <x:f>'逐时购电与费用'!A3080</x:f>
        <x:v>45710.36111111111</x:v>
      </x:c>
      <x:c r="B3080" s="13" t="n">
        <x:v>45710</x:v>
      </x:c>
      <x:c r="C3080" s="12" t="n">
        <x:v>582.7926762976052</x:v>
      </x:c>
      <x:c r="D3080" s="12" t="n">
        <x:v>727.3943411578616</x:v>
      </x:c>
      <x:c r="E3080" s="12" t="n">
        <x:v>552.1079666666667</x:v>
      </x:c>
      <x:c r="F3080" s="12" t="n">
        <x:v>669.5297166666667</x:v>
      </x:c>
      <x:c r="G3080" s="12" t="n">
        <x:f>E3080-F3080</x:f>
        <x:v>-117.42174999999997</x:v>
      </x:c>
      <x:c r="H3080" s="12" t="n">
        <x:f>G3080-C3080+D3080</x:f>
        <x:v>27.179914860256417</x:v>
      </x:c>
      <x:c r="I3080" s="12" t="n">
        <x:v>570.8187908333332</x:v>
      </x:c>
      <x:c r="J3080" s="12" t="n">
        <x:v>721.898989371817</x:v>
      </x:c>
      <x:c r="K3080" s="12" t="n">
        <x:f>G3080-I3080+J3080</x:f>
        <x:v>33.65844853848387</x:v>
      </x:c>
      <x:c r="L3080" s="12" t="n">
        <x:v>2727.062209448915</x:v>
      </x:c>
      <x:c r="M3080" s="12" t="n">
        <x:v>2832.741784447915</x:v>
      </x:c>
      <x:c r="N3080" s="12" t="n">
        <x:v>105.67957499899995</x:v>
      </x:c>
      <x:c r="O3080" s="12" t="n">
        <x:v>0</x:v>
      </x:c>
      <x:c r="P3080" s="12" t="n">
        <x:v>0</x:v>
      </x:c>
      <x:c r="Q3080" s="12" t="n">
        <x:v>0</x:v>
      </x:c>
      <x:c r="R3080" s="12" t="n">
        <x:v>2011.0620702627637</x:v>
      </x:c>
      <x:c r="S3080" s="12" t="n">
        <x:v>421.5881031711988</x:v>
      </x:c>
      <x:c r="T3080" s="12" t="n">
        <x:v>0</x:v>
      </x:c>
      <x:c r="U3080" s="12" t="n">
        <x:f>'逐时购电与费用'!H3080+'逐时购电与费用'!J3080+F3080-P3080+O3080-E3080-N3080/'月度汇总'!$F$6-Q3080</x:f>
        <x:v>1.1111467301816447e-9</x:v>
      </x:c>
      <x:c r="V3080" s="12" t="n">
        <x:f>M3080-L3080-N3080+O3080/'月度汇总'!$F$7</x:f>
        <x:v>1.7053025658242404e-13</x:v>
      </x:c>
    </x:row>
    <x:row r="3081" ht="20" customHeight="1">
      <x:c r="A3081" s="13" t="n">
        <x:f>'逐时购电与费用'!A3081</x:f>
        <x:v>45710.368055555555</x:v>
      </x:c>
      <x:c r="B3081" s="13" t="n">
        <x:v>45710</x:v>
      </x:c>
      <x:c r="C3081" s="12" t="n">
        <x:v>643.0786198462798</x:v>
      </x:c>
      <x:c r="D3081" s="12" t="n">
        <x:v>746.9388668013534</x:v>
      </x:c>
      <x:c r="E3081" s="12" t="n">
        <x:v>588.4105999999999</x:v>
      </x:c>
      <x:c r="F3081" s="12" t="n">
        <x:v>700.5170666666666</x:v>
      </x:c>
      <x:c r="G3081" s="12" t="n">
        <x:f>E3081-F3081</x:f>
        <x:v>-112.10646666666662</x:v>
      </x:c>
      <x:c r="H3081" s="12" t="n">
        <x:f>G3081-C3081+D3081</x:f>
        <x:v>-8.246219711593085</x:v>
      </x:c>
      <x:c r="I3081" s="12" t="n">
        <x:v>631.1995916666666</x:v>
      </x:c>
      <x:c r="J3081" s="12" t="n">
        <x:v>739.8725434778564</x:v>
      </x:c>
      <x:c r="K3081" s="12" t="n">
        <x:f>G3081-I3081+J3081</x:f>
        <x:v>-3.433514855476801</x:v>
      </x:c>
      <x:c r="L3081" s="12" t="n">
        <x:v>2832.741784447915</x:v>
      </x:c>
      <x:c r="M3081" s="12" t="n">
        <x:v>2930.547441067986</x:v>
      </x:c>
      <x:c r="N3081" s="12" t="n">
        <x:v>97.80565662007083</x:v>
      </x:c>
      <x:c r="O3081" s="12" t="n">
        <x:v>0</x:v>
      </x:c>
      <x:c r="P3081" s="12" t="n">
        <x:v>3.433514866587913</x:v>
      </x:c>
      <x:c r="Q3081" s="12" t="n">
        <x:v>0</x:v>
      </x:c>
      <x:c r="R3081" s="12" t="n">
        <x:v>1918.319052491394</x:v>
      </x:c>
      <x:c r="S3081" s="12" t="n">
        <x:v>314.725000855095</x:v>
      </x:c>
      <x:c r="T3081" s="12" t="n">
        <x:v>0</x:v>
      </x:c>
      <x:c r="U3081" s="12" t="n">
        <x:f>'逐时购电与费用'!H3081+'逐时购电与费用'!J3081+F3081-P3081+O3081-E3081-N3081/'月度汇总'!$F$6-Q3081</x:f>
        <x:v>4.263256414560601e-14</x:v>
      </x:c>
      <x:c r="V3081" s="12" t="n">
        <x:f>M3081-L3081-N3081+O3081/'月度汇总'!$F$7</x:f>
        <x:v>-8.526512829121202e-14</x:v>
      </x:c>
    </x:row>
    <x:row r="3082" ht="20" customHeight="1">
      <x:c r="A3082" s="13" t="n">
        <x:f>'逐时购电与费用'!A3082</x:f>
        <x:v>45710.375</x:v>
      </x:c>
      <x:c r="B3082" s="13" t="n">
        <x:v>45710</x:v>
      </x:c>
      <x:c r="C3082" s="12" t="n">
        <x:v>702.7718945598667</x:v>
      </x:c>
      <x:c r="D3082" s="12" t="n">
        <x:v>925.4775752449119</x:v>
      </x:c>
      <x:c r="E3082" s="12" t="n">
        <x:v>672.0033333333333</x:v>
      </x:c>
      <x:c r="F3082" s="12" t="n">
        <x:v>741.2875</x:v>
      </x:c>
      <x:c r="G3082" s="12" t="n">
        <x:f>E3082-F3082</x:f>
        <x:v>-69.28416666666669</x:v>
      </x:c>
      <x:c r="H3082" s="12" t="n">
        <x:f>G3082-C3082+D3082</x:f>
        <x:v>153.4215140183785</x:v>
      </x:c>
      <x:c r="I3082" s="12" t="n">
        <x:v>689.0512499999999</x:v>
      </x:c>
      <x:c r="J3082" s="12" t="n">
        <x:v>908.6074166306026</x:v>
      </x:c>
      <x:c r="K3082" s="12" t="n">
        <x:f>G3082-I3082+J3082</x:f>
        <x:v>150.27199996393608</x:v>
      </x:c>
      <x:c r="L3082" s="12" t="n">
        <x:v>2930.547441067986</x:v>
      </x:c>
      <x:c r="M3082" s="12" t="n">
        <x:v>2992.903191066986</x:v>
      </x:c>
      <x:c r="N3082" s="12" t="n">
        <x:v>62.355749999000025</x:v>
      </x:c>
      <x:c r="O3082" s="12" t="n">
        <x:v>0</x:v>
      </x:c>
      <x:c r="P3082" s="12" t="n">
        <x:v>0</x:v>
      </x:c>
      <x:c r="Q3082" s="12" t="n">
        <x:v>0</x:v>
      </x:c>
      <x:c r="R3082" s="12" t="n">
        <x:v>1872.217697825282</x:v>
      </x:c>
      <x:c r="S3082" s="12" t="n">
        <x:v>0</x:v>
      </x:c>
      <x:c r="T3082" s="12" t="n">
        <x:v>0</x:v>
      </x:c>
      <x:c r="U3082" s="12" t="n">
        <x:f>'逐时购电与费用'!H3082+'逐时购电与费用'!J3082+F3082-P3082+O3082-E3082-N3082/'月度汇总'!$F$6-Q3082</x:f>
        <x:v>1.111104097617499e-9</x:v>
      </x:c>
      <x:c r="V3082" s="12" t="n">
        <x:f>M3082-L3082-N3082+O3082/'月度汇总'!$F$7</x:f>
        <x:v>1.5631940186722204e-13</x:v>
      </x:c>
    </x:row>
    <x:row r="3083" ht="20" customHeight="1">
      <x:c r="A3083" s="13" t="n">
        <x:f>'逐时购电与费用'!A3083</x:f>
        <x:v>45710.381944444445</x:v>
      </x:c>
      <x:c r="B3083" s="13" t="n">
        <x:v>45710</x:v>
      </x:c>
      <x:c r="C3083" s="12" t="n">
        <x:v>715.586993413249</x:v>
      </x:c>
      <x:c r="D3083" s="12" t="n">
        <x:v>943.6653318036672</x:v>
      </x:c>
      <x:c r="E3083" s="12" t="n">
        <x:v>715.0904333333333</x:v>
      </x:c>
      <x:c r="F3083" s="12" t="n">
        <x:v>780.7919666666667</x:v>
      </x:c>
      <x:c r="G3083" s="12" t="n">
        <x:f>E3083-F3083</x:f>
        <x:v>-65.70153333333337</x:v>
      </x:c>
      <x:c r="H3083" s="12" t="n">
        <x:f>G3083-C3083+D3083</x:f>
        <x:v>162.37680505708477</x:v>
      </x:c>
      <x:c r="I3083" s="12" t="n">
        <x:v>701.95608</x:v>
      </x:c>
      <x:c r="J3083" s="12" t="n">
        <x:v>925.333257540695</x:v>
      </x:c>
      <x:c r="K3083" s="12" t="n">
        <x:f>G3083-I3083+J3083</x:f>
        <x:v>157.67564420736153</x:v>
      </x:c>
      <x:c r="L3083" s="12" t="n">
        <x:v>2992.903191066986</x:v>
      </x:c>
      <x:c r="M3083" s="12" t="n">
        <x:v>2992.903191066986</x:v>
      </x:c>
      <x:c r="N3083" s="12" t="n">
        <x:v>0</x:v>
      </x:c>
      <x:c r="O3083" s="12" t="n">
        <x:v>0</x:v>
      </x:c>
      <x:c r="P3083" s="12" t="n">
        <x:v>65.70153333333337</x:v>
      </x:c>
      <x:c r="Q3083" s="12" t="n">
        <x:v>0</x:v>
      </x:c>
      <x:c r="R3083" s="12" t="n">
        <x:v>1728.7782649236499</x:v>
      </x:c>
      <x:c r="S3083" s="12" t="n">
        <x:v>0</x:v>
      </x:c>
      <x:c r="T3083" s="12" t="n">
        <x:v>0</x:v>
      </x:c>
      <x:c r="U3083" s="12" t="n">
        <x:f>'逐时购电与费用'!H3083+'逐时购电与费用'!J3083+F3083-P3083+O3083-E3083-N3083/'月度汇总'!$F$6-Q3083</x:f>
        <x:v>0</x:v>
      </x:c>
      <x:c r="V3083" s="12" t="n">
        <x:f>M3083-L3083-N3083+O3083/'月度汇总'!$F$7</x:f>
        <x:v>0</x:v>
      </x:c>
    </x:row>
    <x:row r="3084" ht="20" customHeight="1">
      <x:c r="A3084" s="13" t="n">
        <x:f>'逐时购电与费用'!A3084</x:f>
        <x:v>45710.38888888889</x:v>
      </x:c>
      <x:c r="B3084" s="13" t="n">
        <x:v>45710</x:v>
      </x:c>
      <x:c r="C3084" s="12" t="n">
        <x:v>708.7275229983119</x:v>
      </x:c>
      <x:c r="D3084" s="12" t="n">
        <x:v>960.2128684873064</x:v>
      </x:c>
      <x:c r="E3084" s="12" t="n">
        <x:v>708.518</x:v>
      </x:c>
      <x:c r="F3084" s="12" t="n">
        <x:v>806.6570666666667</x:v>
      </x:c>
      <x:c r="G3084" s="12" t="n">
        <x:f>E3084-F3084</x:f>
        <x:v>-98.13906666666662</x:v>
      </x:c>
      <x:c r="H3084" s="12" t="n">
        <x:f>G3084-C3084+D3084</x:f>
        <x:v>153.34627882232792</x:v>
      </x:c>
      <x:c r="I3084" s="12" t="n">
        <x:v>697.1177575</x:v>
      </x:c>
      <x:c r="J3084" s="12" t="n">
        <x:v>940.5507179861522</x:v>
      </x:c>
      <x:c r="K3084" s="12" t="n">
        <x:f>G3084-I3084+J3084</x:f>
        <x:v>145.29389381948556</x:v>
      </x:c>
      <x:c r="L3084" s="12" t="n">
        <x:v>2992.903191066986</x:v>
      </x:c>
      <x:c r="M3084" s="12" t="n">
        <x:v>2992.903191066986</x:v>
      </x:c>
      <x:c r="N3084" s="12" t="n">
        <x:v>0</x:v>
      </x:c>
      <x:c r="O3084" s="12" t="n">
        <x:v>0</x:v>
      </x:c>
      <x:c r="P3084" s="12" t="n">
        <x:v>98.13906666666662</x:v>
      </x:c>
      <x:c r="Q3084" s="12" t="n">
        <x:v>0</x:v>
      </x:c>
      <x:c r="R3084" s="12" t="n">
        <x:v>1539.8293259706024</x:v>
      </x:c>
      <x:c r="S3084" s="12" t="n">
        <x:v>0</x:v>
      </x:c>
      <x:c r="T3084" s="12" t="n">
        <x:v>0</x:v>
      </x:c>
      <x:c r="U3084" s="12" t="n">
        <x:f>'逐时购电与费用'!H3084+'逐时购电与费用'!J3084+F3084-P3084+O3084-E3084-N3084/'月度汇总'!$F$6-Q3084</x:f>
        <x:v>0</x:v>
      </x:c>
      <x:c r="V3084" s="12" t="n">
        <x:f>M3084-L3084-N3084+O3084/'月度汇总'!$F$7</x:f>
        <x:v>0</x:v>
      </x:c>
    </x:row>
    <x:row r="3085" ht="20" customHeight="1">
      <x:c r="A3085" s="13" t="n">
        <x:f>'逐时购电与费用'!A3085</x:f>
        <x:v>45710.39583333333</x:v>
      </x:c>
      <x:c r="B3085" s="13" t="n">
        <x:v>45710</x:v>
      </x:c>
      <x:c r="C3085" s="12" t="n">
        <x:v>709.5774251371793</x:v>
      </x:c>
      <x:c r="D3085" s="12" t="n">
        <x:v>975.0494333548588</x:v>
      </x:c>
      <x:c r="E3085" s="12" t="n">
        <x:v>693.2416666666666</x:v>
      </x:c>
      <x:c r="F3085" s="12" t="n">
        <x:v>827.01875</x:v>
      </x:c>
      <x:c r="G3085" s="12" t="n">
        <x:f>E3085-F3085</x:f>
        <x:v>-133.7770833333334</x:v>
      </x:c>
      <x:c r="H3085" s="12" t="n">
        <x:f>G3085-C3085+D3085</x:f>
        <x:v>131.69492488434616</x:v>
      </x:c>
      <x:c r="I3085" s="12" t="n">
        <x:v>702.8427333333332</x:v>
      </x:c>
      <x:c r="J3085" s="12" t="n">
        <x:v>954.1947330039081</x:v>
      </x:c>
      <x:c r="K3085" s="12" t="n">
        <x:f>G3085-I3085+J3085</x:f>
        <x:v>117.57491633724158</x:v>
      </x:c>
      <x:c r="L3085" s="12" t="n">
        <x:v>2992.903191066986</x:v>
      </x:c>
      <x:c r="M3085" s="12" t="n">
        <x:v>2992.903191066986</x:v>
      </x:c>
      <x:c r="N3085" s="12" t="n">
        <x:v>0</x:v>
      </x:c>
      <x:c r="O3085" s="12" t="n">
        <x:v>0</x:v>
      </x:c>
      <x:c r="P3085" s="12" t="n">
        <x:v>133.7770833333334</x:v>
      </x:c>
      <x:c r="Q3085" s="12" t="n">
        <x:v>0</x:v>
      </x:c>
      <x:c r="R3085" s="12" t="n">
        <x:v>1404.084024912332</x:v>
      </x:c>
      <x:c r="S3085" s="12" t="n">
        <x:v>0</x:v>
      </x:c>
      <x:c r="T3085" s="12" t="n">
        <x:v>0</x:v>
      </x:c>
      <x:c r="U3085" s="12" t="n">
        <x:f>'逐时购电与费用'!H3085+'逐时购电与费用'!J3085+F3085-P3085+O3085-E3085-N3085/'月度汇总'!$F$6-Q3085</x:f>
        <x:v>0</x:v>
      </x:c>
      <x:c r="V3085" s="12" t="n">
        <x:f>M3085-L3085-N3085+O3085/'月度汇总'!$F$7</x:f>
        <x:v>0</x:v>
      </x:c>
    </x:row>
    <x:row r="3086" ht="20" customHeight="1">
      <x:c r="A3086" s="13" t="n">
        <x:f>'逐时购电与费用'!A3086</x:f>
        <x:v>45710.40277777778</x:v>
      </x:c>
      <x:c r="B3086" s="13" t="n">
        <x:v>45710</x:v>
      </x:c>
      <x:c r="C3086" s="12" t="n">
        <x:v>717.9144659969154</x:v>
      </x:c>
      <x:c r="D3086" s="12" t="n">
        <x:v>989.5346790800339</x:v>
      </x:c>
      <x:c r="E3086" s="12" t="n">
        <x:v>712.2015333333334</x:v>
      </x:c>
      <x:c r="F3086" s="12" t="n">
        <x:v>865.0707833333332</x:v>
      </x:c>
      <x:c r="G3086" s="12" t="n">
        <x:f>E3086-F3086</x:f>
        <x:v>-152.86924999999985</x:v>
      </x:c>
      <x:c r="H3086" s="12" t="n">
        <x:f>G3086-C3086+D3086</x:f>
        <x:v>118.75096308311868</x:v>
      </x:c>
      <x:c r="I3086" s="12" t="n">
        <x:v>706.4721391666666</x:v>
      </x:c>
      <x:c r="J3086" s="12" t="n">
        <x:v>967.5156675985734</x:v>
      </x:c>
      <x:c r="K3086" s="12" t="n">
        <x:f>G3086-I3086+J3086</x:f>
        <x:v>108.17427843190694</x:v>
      </x:c>
      <x:c r="L3086" s="12" t="n">
        <x:v>2992.903191066986</x:v>
      </x:c>
      <x:c r="M3086" s="12" t="n">
        <x:v>2992.903191066986</x:v>
      </x:c>
      <x:c r="N3086" s="12" t="n">
        <x:v>0</x:v>
      </x:c>
      <x:c r="O3086" s="12" t="n">
        <x:v>0</x:v>
      </x:c>
      <x:c r="P3086" s="12" t="n">
        <x:v>152.86924999999985</x:v>
      </x:c>
      <x:c r="Q3086" s="12" t="n">
        <x:v>0</x:v>
      </x:c>
      <x:c r="R3086" s="12" t="n">
        <x:v>1318.8300115675565</x:v>
      </x:c>
      <x:c r="S3086" s="12" t="n">
        <x:v>0</x:v>
      </x:c>
      <x:c r="T3086" s="12" t="n">
        <x:v>0</x:v>
      </x:c>
      <x:c r="U3086" s="12" t="n">
        <x:f>'逐时购电与费用'!H3086+'逐时购电与费用'!J3086+F3086-P3086+O3086-E3086-N3086/'月度汇总'!$F$6-Q3086</x:f>
        <x:v>0</x:v>
      </x:c>
      <x:c r="V3086" s="12" t="n">
        <x:f>M3086-L3086-N3086+O3086/'月度汇总'!$F$7</x:f>
        <x:v>0</x:v>
      </x:c>
    </x:row>
    <x:row r="3087" ht="20" customHeight="1">
      <x:c r="A3087" s="13" t="n">
        <x:f>'逐时购电与费用'!A3087</x:f>
        <x:v>45710.40972222222</x:v>
      </x:c>
      <x:c r="B3087" s="13" t="n">
        <x:v>45710</x:v>
      </x:c>
      <x:c r="C3087" s="12" t="n">
        <x:v>699.5838127056454</x:v>
      </x:c>
      <x:c r="D3087" s="12" t="n">
        <x:v>1001.4017069636491</x:v>
      </x:c>
      <x:c r="E3087" s="12" t="n">
        <x:v>702.8238833333332</x:v>
      </x:c>
      <x:c r="F3087" s="12" t="n">
        <x:v>921.0186833333333</x:v>
      </x:c>
      <x:c r="G3087" s="12" t="n">
        <x:f>E3087-F3087</x:f>
        <x:v>-218.1948000000001</x:v>
      </x:c>
      <x:c r="H3087" s="12" t="n">
        <x:f>G3087-C3087+D3087</x:f>
        <x:v>83.62309425800356</x:v>
      </x:c>
      <x:c r="I3087" s="12" t="n">
        <x:v>693.0119724999998</x:v>
      </x:c>
      <x:c r="J3087" s="12" t="n">
        <x:v>978.4288343663256</x:v>
      </x:c>
      <x:c r="K3087" s="12" t="n">
        <x:f>G3087-I3087+J3087</x:f>
        <x:v>67.2220618663257</x:v>
      </x:c>
      <x:c r="L3087" s="12" t="n">
        <x:v>2992.903191066986</x:v>
      </x:c>
      <x:c r="M3087" s="12" t="n">
        <x:v>2975.24032365437</x:v>
      </x:c>
      <x:c r="N3087" s="12" t="n">
        <x:v>0</x:v>
      </x:c>
      <x:c r="O3087" s="12" t="n">
        <x:v>15.896580671354497</x:v>
      </x:c>
      <x:c r="P3087" s="12" t="n">
        <x:v>234.09138067135459</x:v>
      </x:c>
      <x:c r="Q3087" s="12" t="n">
        <x:v>0</x:v>
      </x:c>
      <x:c r="R3087" s="12" t="n">
        <x:v>1250.8680831985985</x:v>
      </x:c>
      <x:c r="S3087" s="12" t="n">
        <x:v>0</x:v>
      </x:c>
      <x:c r="T3087" s="12" t="n">
        <x:v>0</x:v>
      </x:c>
      <x:c r="U3087" s="12" t="n">
        <x:f>'逐时购电与费用'!H3087+'逐时购电与费用'!J3087+F3087-P3087+O3087-E3087-N3087/'月度汇总'!$F$6-Q3087</x:f>
        <x:v>0</x:v>
      </x:c>
      <x:c r="V3087" s="12" t="n">
        <x:f>M3087-L3087-N3087+O3087/'月度汇总'!$F$7</x:f>
        <x:v>1.8474111129762605e-13</x:v>
      </x:c>
    </x:row>
    <x:row r="3088" ht="20" customHeight="1">
      <x:c r="A3088" s="13" t="n">
        <x:f>'逐时购电与费用'!A3088</x:f>
        <x:v>45710.41666666667</x:v>
      </x:c>
      <x:c r="B3088" s="13" t="n">
        <x:v>45710</x:v>
      </x:c>
      <x:c r="C3088" s="12" t="n">
        <x:v>674.6332283034</x:v>
      </x:c>
      <x:c r="D3088" s="12" t="n">
        <x:v>1055.9752156584022</x:v>
      </x:c>
      <x:c r="E3088" s="12" t="n">
        <x:v>674.915</x:v>
      </x:c>
      <x:c r="F3088" s="12" t="n">
        <x:v>966.5437499999999</x:v>
      </x:c>
      <x:c r="G3088" s="12" t="n">
        <x:f>E3088-F3088</x:f>
        <x:v>-291.62874999999997</x:v>
      </x:c>
      <x:c r="H3088" s="12" t="n">
        <x:f>G3088-C3088+D3088</x:f>
        <x:v>89.71323735500232</x:v>
      </x:c>
      <x:c r="I3088" s="12" t="n">
        <x:v>672.8681999999999</x:v>
      </x:c>
      <x:c r="J3088" s="12" t="n">
        <x:v>1100.4975403832175</x:v>
      </x:c>
      <x:c r="K3088" s="12" t="n">
        <x:f>G3088-I3088+J3088</x:f>
        <x:v>136.00059038321763</x:v>
      </x:c>
      <x:c r="L3088" s="12" t="n">
        <x:v>2975.24032365437</x:v>
      </x:c>
      <x:c r="M3088" s="12" t="n">
        <x:v>2826.452534939126</x:v>
      </x:c>
      <x:c r="N3088" s="12" t="n">
        <x:v>0</x:v>
      </x:c>
      <x:c r="O3088" s="12" t="n">
        <x:v>133.90900984371976</x:v>
      </x:c>
      <x:c r="P3088" s="12" t="n">
        <x:v>425.53775984371975</x:v>
      </x:c>
      <x:c r="Q3088" s="12" t="n">
        <x:v>0</x:v>
      </x:c>
      <x:c r="R3088" s="12" t="n">
        <x:v>1169.307468779292</x:v>
      </x:c>
      <x:c r="S3088" s="12" t="n">
        <x:v>0</x:v>
      </x:c>
      <x:c r="T3088" s="12" t="n">
        <x:v>0</x:v>
      </x:c>
      <x:c r="U3088" s="12" t="n">
        <x:f>'逐时购电与费用'!H3088+'逐时购电与费用'!J3088+F3088-P3088+O3088-E3088-N3088/'月度汇总'!$F$6-Q3088</x:f>
        <x:v>0</x:v>
      </x:c>
      <x:c r="V3088" s="12" t="n">
        <x:f>M3088-L3088-N3088+O3088/'月度汇总'!$F$7</x:f>
        <x:v>1.7053025658242404e-13</x:v>
      </x:c>
    </x:row>
    <x:row r="3089" ht="20" customHeight="1">
      <x:c r="A3089" s="13" t="n">
        <x:f>'逐时购电与费用'!A3089</x:f>
        <x:v>45710.42361111111</x:v>
      </x:c>
      <x:c r="B3089" s="13" t="n">
        <x:v>45710</x:v>
      </x:c>
      <x:c r="C3089" s="12" t="n">
        <x:v>696.7269683609679</x:v>
      </x:c>
      <x:c r="D3089" s="12" t="n">
        <x:v>1064.728441811599</x:v>
      </x:c>
      <x:c r="E3089" s="12" t="n">
        <x:v>702.3201833333333</x:v>
      </x:c>
      <x:c r="F3089" s="12" t="n">
        <x:v>973.2108499999999</x:v>
      </x:c>
      <x:c r="G3089" s="12" t="n">
        <x:f>E3089-F3089</x:f>
        <x:v>-270.8906666666667</x:v>
      </x:c>
      <x:c r="H3089" s="12" t="n">
        <x:f>G3089-C3089+D3089</x:f>
        <x:v>97.11080678396434</x:v>
      </x:c>
      <x:c r="I3089" s="12" t="n">
        <x:v>695.0378958333333</x:v>
      </x:c>
      <x:c r="J3089" s="12" t="n">
        <x:v>1108.5471900261223</x:v>
      </x:c>
      <x:c r="K3089" s="12" t="n">
        <x:f>G3089-I3089+J3089</x:f>
        <x:v>142.61862752612228</x:v>
      </x:c>
      <x:c r="L3089" s="12" t="n">
        <x:v>2826.452534939126</x:v>
      </x:c>
      <x:c r="M3089" s="12" t="n">
        <x:v>2826.452534939126</x:v>
      </x:c>
      <x:c r="N3089" s="12" t="n">
        <x:v>0</x:v>
      </x:c>
      <x:c r="O3089" s="12" t="n">
        <x:v>0</x:v>
      </x:c>
      <x:c r="P3089" s="12" t="n">
        <x:v>270.8906666666667</x:v>
      </x:c>
      <x:c r="Q3089" s="12" t="n">
        <x:v>0</x:v>
      </x:c>
      <x:c r="R3089" s="12" t="n">
        <x:v>929.4748641824373</x:v>
      </x:c>
      <x:c r="S3089" s="12" t="n">
        <x:v>0</x:v>
      </x:c>
      <x:c r="T3089" s="12" t="n">
        <x:v>0</x:v>
      </x:c>
      <x:c r="U3089" s="12" t="n">
        <x:f>'逐时购电与费用'!H3089+'逐时购电与费用'!J3089+F3089-P3089+O3089-E3089-N3089/'月度汇总'!$F$6-Q3089</x:f>
        <x:v>0</x:v>
      </x:c>
      <x:c r="V3089" s="12" t="n">
        <x:f>M3089-L3089-N3089+O3089/'月度汇总'!$F$7</x:f>
        <x:v>0</x:v>
      </x:c>
    </x:row>
    <x:row r="3090" ht="20" customHeight="1">
      <x:c r="A3090" s="13" t="n">
        <x:f>'逐时购电与费用'!A3090</x:f>
        <x:v>45710.430555555555</x:v>
      </x:c>
      <x:c r="B3090" s="13" t="n">
        <x:v>45710</x:v>
      </x:c>
      <x:c r="C3090" s="12" t="n">
        <x:v>706.9353409333955</x:v>
      </x:c>
      <x:c r="D3090" s="12" t="n">
        <x:v>1073.64712574113</x:v>
      </x:c>
      <x:c r="E3090" s="12" t="n">
        <x:v>721.9994666666666</x:v>
      </x:c>
      <x:c r="F3090" s="12" t="n">
        <x:v>999.1519666666666</x:v>
      </x:c>
      <x:c r="G3090" s="12" t="n">
        <x:f>E3090-F3090</x:f>
        <x:v>-277.1524999999999</x:v>
      </x:c>
      <x:c r="H3090" s="12" t="n">
        <x:f>G3090-C3090+D3090</x:f>
        <x:v>89.55928480773446</x:v>
      </x:c>
      <x:c r="I3090" s="12" t="n">
        <x:v>705.3201433333332</x:v>
      </x:c>
      <x:c r="J3090" s="12" t="n">
        <x:v>1116.7489980968887</x:v>
      </x:c>
      <x:c r="K3090" s="12" t="n">
        <x:f>G3090-I3090+J3090</x:f>
        <x:v>134.27635476355556</x:v>
      </x:c>
      <x:c r="L3090" s="12" t="n">
        <x:v>2826.452534939126</x:v>
      </x:c>
      <x:c r="M3090" s="12" t="n">
        <x:v>2826.452534939126</x:v>
      </x:c>
      <x:c r="N3090" s="12" t="n">
        <x:v>0</x:v>
      </x:c>
      <x:c r="O3090" s="12" t="n">
        <x:v>0</x:v>
      </x:c>
      <x:c r="P3090" s="12" t="n">
        <x:v>277.1524999999999</x:v>
      </x:c>
      <x:c r="Q3090" s="12" t="n">
        <x:v>0</x:v>
      </x:c>
      <x:c r="R3090" s="12" t="n">
        <x:v>768.7969875043685</x:v>
      </x:c>
      <x:c r="S3090" s="12" t="n">
        <x:v>0</x:v>
      </x:c>
      <x:c r="T3090" s="12" t="n">
        <x:v>0</x:v>
      </x:c>
      <x:c r="U3090" s="12" t="n">
        <x:f>'逐时购电与费用'!H3090+'逐时购电与费用'!J3090+F3090-P3090+O3090-E3090-N3090/'月度汇总'!$F$6-Q3090</x:f>
        <x:v>0</x:v>
      </x:c>
      <x:c r="V3090" s="12" t="n">
        <x:f>M3090-L3090-N3090+O3090/'月度汇总'!$F$7</x:f>
        <x:v>0</x:v>
      </x:c>
    </x:row>
    <x:row r="3091" ht="20" customHeight="1">
      <x:c r="A3091" s="13" t="n">
        <x:f>'逐时购电与费用'!A3091</x:f>
        <x:v>45710.4375</x:v>
      </x:c>
      <x:c r="B3091" s="13" t="n">
        <x:v>45710</x:v>
      </x:c>
      <x:c r="C3091" s="12" t="n">
        <x:v>682.8450465147587</x:v>
      </x:c>
      <x:c r="D3091" s="12" t="n">
        <x:v>1081.9173981773927</x:v>
      </x:c>
      <x:c r="E3091" s="12" t="n">
        <x:v>710.3783333333333</x:v>
      </x:c>
      <x:c r="F3091" s="12" t="n">
        <x:v>1052.225</x:v>
      </x:c>
      <x:c r="G3091" s="12" t="n">
        <x:f>E3091-F3091</x:f>
        <x:v>-341.8466666666666</x:v>
      </x:c>
      <x:c r="H3091" s="12" t="n">
        <x:f>G3091-C3091+D3091</x:f>
        <x:v>57.22568499596741</x:v>
      </x:c>
      <x:c r="I3091" s="12" t="n">
        <x:v>681.3016999999999</x:v>
      </x:c>
      <x:c r="J3091" s="12" t="n">
        <x:v>1124.3545134118308</x:v>
      </x:c>
      <x:c r="K3091" s="12" t="n">
        <x:f>G3091-I3091+J3091</x:f>
        <x:v>101.20614674516435</x:v>
      </x:c>
      <x:c r="L3091" s="12" t="n">
        <x:v>2826.452534939126</x:v>
      </x:c>
      <x:c r="M3091" s="12" t="n">
        <x:v>2826.452534939126</x:v>
      </x:c>
      <x:c r="N3091" s="12" t="n">
        <x:v>0</x:v>
      </x:c>
      <x:c r="O3091" s="12" t="n">
        <x:v>0</x:v>
      </x:c>
      <x:c r="P3091" s="12" t="n">
        <x:v>341.8466666666666</x:v>
      </x:c>
      <x:c r="Q3091" s="12" t="n">
        <x:v>0</x:v>
      </x:c>
      <x:c r="R3091" s="12" t="n">
        <x:v>657.0508256333617</x:v>
      </x:c>
      <x:c r="S3091" s="12" t="n">
        <x:v>0</x:v>
      </x:c>
      <x:c r="T3091" s="12" t="n">
        <x:v>0</x:v>
      </x:c>
      <x:c r="U3091" s="12" t="n">
        <x:f>'逐时购电与费用'!H3091+'逐时购电与费用'!J3091+F3091-P3091+O3091-E3091-N3091/'月度汇总'!$F$6-Q3091</x:f>
        <x:v>0</x:v>
      </x:c>
      <x:c r="V3091" s="12" t="n">
        <x:f>M3091-L3091-N3091+O3091/'月度汇总'!$F$7</x:f>
        <x:v>0</x:v>
      </x:c>
    </x:row>
    <x:row r="3092" ht="20" customHeight="1">
      <x:c r="A3092" s="13" t="n">
        <x:f>'逐时购电与费用'!A3092</x:f>
        <x:v>45710.444444444445</x:v>
      </x:c>
      <x:c r="B3092" s="13" t="n">
        <x:v>45710</x:v>
      </x:c>
      <x:c r="C3092" s="12" t="n">
        <x:v>660.4121288275069</x:v>
      </x:c>
      <x:c r="D3092" s="12" t="n">
        <x:v>1088.68898769515</x:v>
      </x:c>
      <x:c r="E3092" s="12" t="n">
        <x:v>702.1501333333333</x:v>
      </x:c>
      <x:c r="F3092" s="12" t="n">
        <x:v>1081.4146333333333</x:v>
      </x:c>
      <x:c r="G3092" s="12" t="n">
        <x:f>E3092-F3092</x:f>
        <x:v>-379.2645</x:v>
      </x:c>
      <x:c r="H3092" s="12" t="n">
        <x:f>G3092-C3092+D3092</x:f>
        <x:v>49.012358867643115</x:v>
      </x:c>
      <x:c r="I3092" s="12" t="n">
        <x:v>660.0383066666666</x:v>
      </x:c>
      <x:c r="J3092" s="12" t="n">
        <x:v>1130.5818086044276</x:v>
      </x:c>
      <x:c r="K3092" s="12" t="n">
        <x:f>G3092-I3092+J3092</x:f>
        <x:v>91.279001937761</x:v>
      </x:c>
      <x:c r="L3092" s="12" t="n">
        <x:v>2826.452534939126</x:v>
      </x:c>
      <x:c r="M3092" s="12" t="n">
        <x:v>2826.452534939126</x:v>
      </x:c>
      <x:c r="N3092" s="12" t="n">
        <x:v>0</x:v>
      </x:c>
      <x:c r="O3092" s="12" t="n">
        <x:v>0</x:v>
      </x:c>
      <x:c r="P3092" s="12" t="n">
        <x:v>379.2645</x:v>
      </x:c>
      <x:c r="Q3092" s="12" t="n">
        <x:v>0</x:v>
      </x:c>
      <x:c r="R3092" s="12" t="n">
        <x:v>587.4698192193025</x:v>
      </x:c>
      <x:c r="S3092" s="12" t="n">
        <x:v>0</x:v>
      </x:c>
      <x:c r="T3092" s="12" t="n">
        <x:v>0</x:v>
      </x:c>
      <x:c r="U3092" s="12" t="n">
        <x:f>'逐时购电与费用'!H3092+'逐时购电与费用'!J3092+F3092-P3092+O3092-E3092-N3092/'月度汇总'!$F$6-Q3092</x:f>
        <x:v>0</x:v>
      </x:c>
      <x:c r="V3092" s="12" t="n">
        <x:f>M3092-L3092-N3092+O3092/'月度汇总'!$F$7</x:f>
        <x:v>0</x:v>
      </x:c>
    </x:row>
    <x:row r="3093" ht="20" customHeight="1">
      <x:c r="A3093" s="13" t="n">
        <x:f>'逐时购电与费用'!A3093</x:f>
        <x:v>45710.45138888889</x:v>
      </x:c>
      <x:c r="B3093" s="13" t="n">
        <x:v>45710</x:v>
      </x:c>
      <x:c r="C3093" s="12" t="n">
        <x:v>647.9706331130129</x:v>
      </x:c>
      <x:c r="D3093" s="12" t="n">
        <x:v>1096.1284096300374</x:v>
      </x:c>
      <x:c r="E3093" s="12" t="n">
        <x:v>668.3987</x:v>
      </x:c>
      <x:c r="F3093" s="12" t="n">
        <x:v>1089.6104333333333</x:v>
      </x:c>
      <x:c r="G3093" s="12" t="n">
        <x:f>E3093-F3093</x:f>
        <x:v>-421.2117333333333</x:v>
      </x:c>
      <x:c r="H3093" s="12" t="n">
        <x:f>G3093-C3093+D3093</x:f>
        <x:v>26.946043183691017</x:v>
      </x:c>
      <x:c r="I3093" s="12" t="n">
        <x:v>650.5400208333333</x:v>
      </x:c>
      <x:c r="J3093" s="12" t="n">
        <x:v>1137.4232564401736</x:v>
      </x:c>
      <x:c r="K3093" s="12" t="n">
        <x:f>G3093-I3093+J3093</x:f>
        <x:v>65.67150227350703</x:v>
      </x:c>
      <x:c r="L3093" s="12" t="n">
        <x:v>2826.452534939126</x:v>
      </x:c>
      <x:c r="M3093" s="12" t="n">
        <x:v>2826.452534939126</x:v>
      </x:c>
      <x:c r="N3093" s="12" t="n">
        <x:v>0</x:v>
      </x:c>
      <x:c r="O3093" s="12" t="n">
        <x:v>0</x:v>
      </x:c>
      <x:c r="P3093" s="12" t="n">
        <x:v>421.2117333333333</x:v>
      </x:c>
      <x:c r="Q3093" s="12" t="n">
        <x:v>0</x:v>
      </x:c>
      <x:c r="R3093" s="12" t="n">
        <x:v>489.4202729695479</x:v>
      </x:c>
      <x:c r="S3093" s="12" t="n">
        <x:v>8.515698844960298</x:v>
      </x:c>
      <x:c r="T3093" s="12" t="n">
        <x:v>0</x:v>
      </x:c>
      <x:c r="U3093" s="12" t="n">
        <x:f>'逐时购电与费用'!H3093+'逐时购电与费用'!J3093+F3093-P3093+O3093-E3093-N3093/'月度汇总'!$F$6-Q3093</x:f>
        <x:v>0</x:v>
      </x:c>
      <x:c r="V3093" s="12" t="n">
        <x:f>M3093-L3093-N3093+O3093/'月度汇总'!$F$7</x:f>
        <x:v>0</x:v>
      </x:c>
    </x:row>
    <x:row r="3094" ht="20" customHeight="1">
      <x:c r="A3094" s="13" t="n">
        <x:f>'逐时购电与费用'!A3094</x:f>
        <x:v>45710.45833333333</x:v>
      </x:c>
      <x:c r="B3094" s="13" t="n">
        <x:v>45710</x:v>
      </x:c>
      <x:c r="C3094" s="12" t="n">
        <x:v>653.2063394232944</x:v>
      </x:c>
      <x:c r="D3094" s="12" t="n">
        <x:v>1171.4387351748883</x:v>
      </x:c>
      <x:c r="E3094" s="12" t="n">
        <x:v>618.5816666666666</x:v>
      </x:c>
      <x:c r="F3094" s="12" t="n">
        <x:v>1110.875</x:v>
      </x:c>
      <x:c r="G3094" s="12" t="n">
        <x:f>E3094-F3094</x:f>
        <x:v>-492.2933333333334</x:v>
      </x:c>
      <x:c r="H3094" s="12" t="n">
        <x:f>G3094-C3094+D3094</x:f>
        <x:v>25.93906241826062</x:v>
      </x:c>
      <x:c r="I3094" s="12" t="n">
        <x:v>658.1453666666666</x:v>
      </x:c>
      <x:c r="J3094" s="12" t="n">
        <x:v>1152.2972847607032</x:v>
      </x:c>
      <x:c r="K3094" s="12" t="n">
        <x:f>G3094-I3094+J3094</x:f>
        <x:v>1.8585847607030246</x:v>
      </x:c>
      <x:c r="L3094" s="12" t="n">
        <x:v>2826.452534939126</x:v>
      </x:c>
      <x:c r="M3094" s="12" t="n">
        <x:v>3122.5604225016978</x:v>
      </x:c>
      <x:c r="N3094" s="12" t="n">
        <x:v>296.1078875625716</x:v>
      </x:c>
      <x:c r="O3094" s="12" t="n">
        <x:v>0</x:v>
      </x:c>
      <x:c r="P3094" s="12" t="n">
        <x:v>163.28456937492052</x:v>
      </x:c>
      <x:c r="Q3094" s="12" t="n">
        <x:v>0</x:v>
      </x:c>
      <x:c r="R3094" s="12" t="n">
        <x:v>444.24177822436</x:v>
      </x:c>
      <x:c r="S3094" s="12" t="n">
        <x:v>37.45671679365228</x:v>
      </x:c>
      <x:c r="T3094" s="12" t="n">
        <x:v>0</x:v>
      </x:c>
      <x:c r="U3094" s="12" t="n">
        <x:f>'逐时购电与费用'!H3094+'逐时购电与费用'!J3094+F3094-P3094+O3094-E3094-N3094/'月度汇总'!$F$6-Q3094</x:f>
        <x:v>5.684341886080802e-14</x:v>
      </x:c>
      <x:c r="V3094" s="12" t="n">
        <x:f>M3094-L3094-N3094+O3094/'月度汇总'!$F$7</x:f>
        <x:v>1.1368683772161603e-13</x:v>
      </x:c>
    </x:row>
    <x:row r="3095" ht="20" customHeight="1">
      <x:c r="A3095" s="13" t="n">
        <x:f>'逐时购电与费用'!A3095</x:f>
        <x:v>45710.46527777778</x:v>
      </x:c>
      <x:c r="B3095" s="13" t="n">
        <x:v>45710</x:v>
      </x:c>
      <x:c r="C3095" s="12" t="n">
        <x:v>678.9947042472089</x:v>
      </x:c>
      <x:c r="D3095" s="12" t="n">
        <x:v>1181.3112629876787</x:v>
      </x:c>
      <x:c r="E3095" s="12" t="n">
        <x:v>609.1297833333333</x:v>
      </x:c>
      <x:c r="F3095" s="12" t="n">
        <x:v>1171.1484</x:v>
      </x:c>
      <x:c r="G3095" s="12" t="n">
        <x:f>E3095-F3095</x:f>
        <x:v>-562.0186166666667</x:v>
      </x:c>
      <x:c r="H3095" s="12" t="n">
        <x:f>G3095-C3095+D3095</x:f>
        <x:v>-59.702057926197085</x:v>
      </x:c>
      <x:c r="I3095" s="12" t="n">
        <x:v>683.9980266666665</x:v>
      </x:c>
      <x:c r="J3095" s="12" t="n">
        <x:v>1161.376267594224</x:v>
      </x:c>
      <x:c r="K3095" s="12" t="n">
        <x:f>G3095-I3095+J3095</x:f>
        <x:v>-84.64037573910946</x:v>
      </x:c>
      <x:c r="L3095" s="12" t="n">
        <x:v>3122.5604225016978</x:v>
      </x:c>
      <x:c r="M3095" s="12" t="n">
        <x:v>3552.2008393264996</x:v>
      </x:c>
      <x:c r="N3095" s="12" t="n">
        <x:v>429.6404168248016</x:v>
      </x:c>
      <x:c r="O3095" s="12" t="n">
        <x:v>0</x:v>
      </x:c>
      <x:c r="P3095" s="12" t="n">
        <x:v>84.64037575022047</x:v>
      </x:c>
      <x:c r="Q3095" s="12" t="n">
        <x:v>0</x:v>
      </x:c>
      <x:c r="R3095" s="12" t="n">
        <x:v>422.0481417550655</x:v>
      </x:c>
      <x:c r="S3095" s="12" t="n">
        <x:v>39.89087211911874</x:v>
      </x:c>
      <x:c r="T3095" s="12" t="n">
        <x:v>0</x:v>
      </x:c>
      <x:c r="U3095" s="12" t="n">
        <x:f>'逐时购电与费用'!H3095+'逐时购电与费用'!J3095+F3095-P3095+O3095-E3095-N3095/'月度汇总'!$F$6-Q3095</x:f>
        <x:v>0</x:v>
      </x:c>
      <x:c r="V3095" s="12" t="n">
        <x:f>M3095-L3095-N3095+O3095/'月度汇总'!$F$7</x:f>
        <x:v>2.2737367544323206e-13</x:v>
      </x:c>
    </x:row>
    <x:row r="3096" ht="20" customHeight="1">
      <x:c r="A3096" s="13" t="n">
        <x:f>'逐时购电与费用'!A3096</x:f>
        <x:v>45710.47222222222</x:v>
      </x:c>
      <x:c r="B3096" s="13" t="n">
        <x:v>45710</x:v>
      </x:c>
      <x:c r="C3096" s="12" t="n">
        <x:v>683.3469488044245</x:v>
      </x:c>
      <x:c r="D3096" s="12" t="n">
        <x:v>1189.1246036386478</x:v>
      </x:c>
      <x:c r="E3096" s="12" t="n">
        <x:v>661.0672333333333</x:v>
      </x:c>
      <x:c r="F3096" s="12" t="n">
        <x:v>1199.44985</x:v>
      </x:c>
      <x:c r="G3096" s="12" t="n">
        <x:f>E3096-F3096</x:f>
        <x:v>-538.3826166666666</x:v>
      </x:c>
      <x:c r="H3096" s="12" t="n">
        <x:f>G3096-C3096+D3096</x:f>
        <x:v>-32.60496183244322</x:v>
      </x:c>
      <x:c r="I3096" s="12" t="n">
        <x:v>688.4128049999998</x:v>
      </x:c>
      <x:c r="J3096" s="12" t="n">
        <x:v>1168.56157889319</x:v>
      </x:c>
      <x:c r="K3096" s="12" t="n">
        <x:f>G3096-I3096+J3096</x:f>
        <x:v>-58.233842773476454</x:v>
      </x:c>
      <x:c r="L3096" s="12" t="n">
        <x:v>3552.2008393264996</x:v>
      </x:c>
      <x:c r="M3096" s="12" t="n">
        <x:v>3984.334735820371</x:v>
      </x:c>
      <x:c r="N3096" s="12" t="n">
        <x:v>432.13389649387113</x:v>
      </x:c>
      <x:c r="O3096" s="12" t="n">
        <x:v>0</x:v>
      </x:c>
      <x:c r="P3096" s="12" t="n">
        <x:v>58.23384278458758</x:v>
      </x:c>
      <x:c r="Q3096" s="12" t="n">
        <x:v>0</x:v>
      </x:c>
      <x:c r="R3096" s="12" t="n">
        <x:v>342.1116677893874</x:v>
      </x:c>
      <x:c r="S3096" s="12" t="n">
        <x:v>42.39359072955244</x:v>
      </x:c>
      <x:c r="T3096" s="12" t="n">
        <x:v>0</x:v>
      </x:c>
      <x:c r="U3096" s="12" t="n">
        <x:f>'逐时购电与费用'!H3096+'逐时购电与费用'!J3096+F3096-P3096+O3096-E3096-N3096/'月度汇总'!$F$6-Q3096</x:f>
        <x:v>1.1368683772161603e-13</x:v>
      </x:c>
      <x:c r="V3096" s="12" t="n">
        <x:f>M3096-L3096-N3096+O3096/'月度汇总'!$F$7</x:f>
        <x:v>2.2737367544323206e-13</x:v>
      </x:c>
    </x:row>
    <x:row r="3097" ht="20" customHeight="1">
      <x:c r="A3097" s="13" t="n">
        <x:f>'逐时购电与费用'!A3097</x:f>
        <x:v>45710.47916666667</x:v>
      </x:c>
      <x:c r="B3097" s="13" t="n">
        <x:v>45710</x:v>
      </x:c>
      <x:c r="C3097" s="12" t="n">
        <x:v>664.812856507135</x:v>
      </x:c>
      <x:c r="D3097" s="12" t="n">
        <x:v>1193.0170196518445</x:v>
      </x:c>
      <x:c r="E3097" s="12" t="n">
        <x:v>719.8199999999999</x:v>
      </x:c>
      <x:c r="F3097" s="12" t="n">
        <x:v>1172.83125</x:v>
      </x:c>
      <x:c r="G3097" s="12" t="n">
        <x:f>E3097-F3097</x:f>
        <x:v>-453.01125</x:v>
      </x:c>
      <x:c r="H3097" s="12" t="n">
        <x:f>G3097-C3097+D3097</x:f>
        <x:v>75.19291314470934</x:v>
      </x:c>
      <x:c r="I3097" s="12" t="n">
        <x:v>664.7607583333333</x:v>
      </x:c>
      <x:c r="J3097" s="12" t="n">
        <x:v>1172.141125979292</x:v>
      </x:c>
      <x:c r="K3097" s="12" t="n">
        <x:f>G3097-I3097+J3097</x:f>
        <x:v>54.36911764595857</x:v>
      </x:c>
      <x:c r="L3097" s="12" t="n">
        <x:v>3984.334735820371</x:v>
      </x:c>
      <x:c r="M3097" s="12" t="n">
        <x:v>4392.044860819371</x:v>
      </x:c>
      <x:c r="N3097" s="12" t="n">
        <x:v>407.710124999</x:v>
      </x:c>
      <x:c r="O3097" s="12" t="n">
        <x:v>0</x:v>
      </x:c>
      <x:c r="P3097" s="12" t="n">
        <x:v>0</x:v>
      </x:c>
      <x:c r="Q3097" s="12" t="n">
        <x:v>0</x:v>
      </x:c>
      <x:c r="R3097" s="12" t="n">
        <x:v>221.3973132187818</x:v>
      </x:c>
      <x:c r="S3097" s="12" t="n">
        <x:v>0</x:v>
      </x:c>
      <x:c r="T3097" s="12" t="n">
        <x:v>0</x:v>
      </x:c>
      <x:c r="U3097" s="12" t="n">
        <x:f>'逐时购电与费用'!H3097+'逐时购电与费用'!J3097+F3097-P3097+O3097-E3097-N3097/'月度汇总'!$F$6-Q3097</x:f>
        <x:v>1.1111183084722143e-9</x:v>
      </x:c>
      <x:c r="V3097" s="12" t="n">
        <x:f>M3097-L3097-N3097+O3097/'月度汇总'!$F$7</x:f>
        <x:v>5.684341886080802e-14</x:v>
      </x:c>
    </x:row>
    <x:row r="3098" ht="20" customHeight="1">
      <x:c r="A3098" s="13" t="n">
        <x:f>'逐时购电与费用'!A3098</x:f>
        <x:v>45710.48611111111</x:v>
      </x:c>
      <x:c r="B3098" s="13" t="n">
        <x:v>45710</x:v>
      </x:c>
      <x:c r="C3098" s="12" t="n">
        <x:v>661.98546208949</x:v>
      </x:c>
      <x:c r="D3098" s="12" t="n">
        <x:v>1193.6079621656022</x:v>
      </x:c>
      <x:c r="E3098" s="12" t="n">
        <x:v>699.4083499999999</x:v>
      </x:c>
      <x:c r="F3098" s="12" t="n">
        <x:v>1139.7437833333333</x:v>
      </x:c>
      <x:c r="G3098" s="12" t="n">
        <x:f>E3098-F3098</x:f>
        <x:v>-440.3354333333334</x:v>
      </x:c>
      <x:c r="H3098" s="12" t="n">
        <x:f>G3098-C3098+D3098</x:f>
        <x:v>91.28706674277873</x:v>
      </x:c>
      <x:c r="I3098" s="12" t="n">
        <x:v>661.9925183333332</x:v>
      </x:c>
      <x:c r="J3098" s="12" t="n">
        <x:v>1172.6845690609161</x:v>
      </x:c>
      <x:c r="K3098" s="12" t="n">
        <x:f>G3098-I3098+J3098</x:f>
        <x:v>70.3566173942495</x:v>
      </x:c>
      <x:c r="L3098" s="12" t="n">
        <x:v>4392.044860819371</x:v>
      </x:c>
      <x:c r="M3098" s="12" t="n">
        <x:v>4788.346750818371</x:v>
      </x:c>
      <x:c r="N3098" s="12" t="n">
        <x:v>396.301889999</x:v>
      </x:c>
      <x:c r="O3098" s="12" t="n">
        <x:v>0</x:v>
      </x:c>
      <x:c r="P3098" s="12" t="n">
        <x:v>0</x:v>
      </x:c>
      <x:c r="Q3098" s="12" t="n">
        <x:v>0</x:v>
      </x:c>
      <x:c r="R3098" s="12" t="n">
        <x:v>116.37435074168872</x:v>
      </x:c>
      <x:c r="S3098" s="12" t="n">
        <x:v>0</x:v>
      </x:c>
      <x:c r="T3098" s="12" t="n">
        <x:v>0</x:v>
      </x:c>
      <x:c r="U3098" s="12" t="n">
        <x:f>'逐时购电与费用'!H3098+'逐时购电与费用'!J3098+F3098-P3098+O3098-E3098-N3098/'月度汇总'!$F$6-Q3098</x:f>
        <x:v>1.111175151891075e-9</x:v>
      </x:c>
      <x:c r="V3098" s="12" t="n">
        <x:f>M3098-L3098-N3098+O3098/'月度汇总'!$F$7</x:f>
        <x:v>1.7053025658242404e-13</x:v>
      </x:c>
    </x:row>
    <x:row r="3099" ht="20" customHeight="1">
      <x:c r="A3099" s="13" t="n">
        <x:f>'逐时购电与费用'!A3099</x:f>
        <x:v>45710.493055555555</x:v>
      </x:c>
      <x:c r="B3099" s="13" t="n">
        <x:v>45710</x:v>
      </x:c>
      <x:c r="C3099" s="12" t="n">
        <x:v>666.7227924047141</x:v>
      </x:c>
      <x:c r="D3099" s="12" t="n">
        <x:v>1196.2025986379967</x:v>
      </x:c>
      <x:c r="E3099" s="12" t="n">
        <x:v>651.4894666666667</x:v>
      </x:c>
      <x:c r="F3099" s="12" t="n">
        <x:v>1141.7804333333333</x:v>
      </x:c>
      <x:c r="G3099" s="12" t="n">
        <x:f>E3099-F3099</x:f>
        <x:v>-490.2909666666667</x:v>
      </x:c>
      <x:c r="H3099" s="12" t="n">
        <x:f>G3099-C3099+D3099</x:f>
        <x:v>39.188839566616025</x:v>
      </x:c>
      <x:c r="I3099" s="12" t="n">
        <x:v>671.9661575</x:v>
      </x:c>
      <x:c r="J3099" s="12" t="n">
        <x:v>1175.0706509680824</x:v>
      </x:c>
      <x:c r="K3099" s="12" t="n">
        <x:f>G3099-I3099+J3099</x:f>
        <x:v>12.813526801415719</x:v>
      </x:c>
      <x:c r="L3099" s="12" t="n">
        <x:v>4788.346750818371</x:v>
      </x:c>
      <x:c r="M3099" s="12" t="n">
        <x:v>5229.608620817371</x:v>
      </x:c>
      <x:c r="N3099" s="12" t="n">
        <x:v>441.261869999</x:v>
      </x:c>
      <x:c r="O3099" s="12" t="n">
        <x:v>0</x:v>
      </x:c>
      <x:c r="P3099" s="12" t="n">
        <x:v>0</x:v>
      </x:c>
      <x:c r="Q3099" s="12" t="n">
        <x:v>0</x:v>
      </x:c>
      <x:c r="R3099" s="12" t="n">
        <x:v>54.44603159275046</x:v>
      </x:c>
      <x:c r="S3099" s="12" t="n">
        <x:v>50.332712132066945</x:v>
      </x:c>
      <x:c r="T3099" s="12" t="n">
        <x:v>0</x:v>
      </x:c>
      <x:c r="U3099" s="12" t="n">
        <x:f>'逐时购电与费用'!H3099+'逐时购电与费用'!J3099+F3099-P3099+O3099-E3099-N3099/'月度汇总'!$F$6-Q3099</x:f>
        <x:v>1.111175151891075e-9</x:v>
      </x:c>
      <x:c r="V3099" s="12" t="n">
        <x:f>M3099-L3099-N3099+O3099/'月度汇总'!$F$7</x:f>
        <x:v>-1.7053025658242404e-13</x:v>
      </x:c>
    </x:row>
    <x:row r="3100" ht="20" customHeight="1">
      <x:c r="A3100" s="13" t="n">
        <x:f>'逐时购电与费用'!A3100</x:f>
        <x:v>45710.5</x:v>
      </x:c>
      <x:c r="B3100" s="13" t="n">
        <x:v>45710</x:v>
      </x:c>
      <x:c r="C3100" s="12" t="n">
        <x:v>668.1195438898818</x:v>
      </x:c>
      <x:c r="D3100" s="12" t="n">
        <x:v>1215.1725370700565</x:v>
      </x:c>
      <x:c r="E3100" s="12" t="n">
        <x:v>633.18</x:v>
      </x:c>
      <x:c r="F3100" s="12" t="n">
        <x:v>1157.5</x:v>
      </x:c>
      <x:c r="G3100" s="12" t="n">
        <x:f>E3100-F3100</x:f>
        <x:v>-524.32</x:v>
      </x:c>
      <x:c r="H3100" s="12" t="n">
        <x:f>G3100-C3100+D3100</x:f>
        <x:v>22.732993180174617</x:v>
      </x:c>
      <x:c r="I3100" s="12" t="n">
        <x:v>673.4188666666665</x:v>
      </x:c>
      <x:c r="J3100" s="12" t="n">
        <x:v>1152.233842213976</x:v>
      </x:c>
      <x:c r="K3100" s="12" t="n">
        <x:f>G3100-I3100+J3100</x:f>
        <x:v>-45.50502445269058</x:v>
      </x:c>
      <x:c r="L3100" s="12" t="n">
        <x:v>5229.608620817371</x:v>
      </x:c>
      <x:c r="M3100" s="12" t="n">
        <x:v>5660.54209879995</x:v>
      </x:c>
      <x:c r="N3100" s="12" t="n">
        <x:v>430.9334779825785</x:v>
      </x:c>
      <x:c r="O3100" s="12" t="n">
        <x:v>0</x:v>
      </x:c>
      <x:c r="P3100" s="12" t="n">
        <x:v>45.5050244638017</x:v>
      </x:c>
      <x:c r="Q3100" s="12" t="n">
        <x:v>0</x:v>
      </x:c>
      <x:c r="R3100" s="12" t="n">
        <x:v>374.52319154876494</x:v>
      </x:c>
      <x:c r="S3100" s="12" t="n">
        <x:v>0</x:v>
      </x:c>
      <x:c r="T3100" s="12" t="n">
        <x:v>0</x:v>
      </x:c>
      <x:c r="U3100" s="12" t="n">
        <x:f>'逐时购电与费用'!H3100+'逐时购电与费用'!J3100+F3100-P3100+O3100-E3100-N3100/'月度汇总'!$F$6-Q3100</x:f>
        <x:v>1.1368683772161603e-13</x:v>
      </x:c>
      <x:c r="V3100" s="12" t="n">
        <x:f>M3100-L3100-N3100+O3100/'月度汇总'!$F$7</x:f>
        <x:v>5.684341886080802e-14</x:v>
      </x:c>
    </x:row>
    <x:row r="3101" ht="20" customHeight="1">
      <x:c r="A3101" s="13" t="n">
        <x:f>'逐时购电与费用'!A3101</x:f>
        <x:v>45710.506944444445</x:v>
      </x:c>
      <x:c r="B3101" s="13" t="n">
        <x:v>45710</x:v>
      </x:c>
      <x:c r="C3101" s="12" t="n">
        <x:v>665.2909700316603</x:v>
      </x:c>
      <x:c r="D3101" s="12" t="n">
        <x:v>1214.7036540139547</x:v>
      </x:c>
      <x:c r="E3101" s="12" t="n">
        <x:v>653.0000666666666</x:v>
      </x:c>
      <x:c r="F3101" s="12" t="n">
        <x:v>1136.1372999999999</x:v>
      </x:c>
      <x:c r="G3101" s="12" t="n">
        <x:f>E3101-F3101</x:f>
        <x:v>-483.13723333333326</x:v>
      </x:c>
      <x:c r="H3101" s="12" t="n">
        <x:f>G3101-C3101+D3101</x:f>
        <x:v>66.27545064896117</x:v>
      </x:c>
      <x:c r="I3101" s="12" t="n">
        <x:v>670.6447175</x:v>
      </x:c>
      <x:c r="J3101" s="12" t="n">
        <x:v>1151.7361444226808</x:v>
      </x:c>
      <x:c r="K3101" s="12" t="n">
        <x:f>G3101-I3101+J3101</x:f>
        <x:v>-2.0458064106524034</x:v>
      </x:c>
      <x:c r="L3101" s="12" t="n">
        <x:v>5660.54209879995</x:v>
      </x:c>
      <x:c r="M3101" s="12" t="n">
        <x:v>6093.524383020363</x:v>
      </x:c>
      <x:c r="N3101" s="12" t="n">
        <x:v>432.98228422041274</x:v>
      </x:c>
      <x:c r="O3101" s="12" t="n">
        <x:v>0</x:v>
      </x:c>
      <x:c r="P3101" s="12" t="n">
        <x:v>2.0458064217635297</x:v>
      </x:c>
      <x:c r="Q3101" s="12" t="n">
        <x:v>0</x:v>
      </x:c>
      <x:c r="R3101" s="12" t="n">
        <x:v>310.6830799358024</x:v>
      </x:c>
      <x:c r="S3101" s="12" t="n">
        <x:v>2.746483807577988</x:v>
      </x:c>
      <x:c r="T3101" s="12" t="n">
        <x:v>0</x:v>
      </x:c>
      <x:c r="U3101" s="12" t="n">
        <x:f>'逐时购电与费用'!H3101+'逐时购电与费用'!J3101+F3101-P3101+O3101-E3101-N3101/'月度汇总'!$F$6-Q3101</x:f>
        <x:v>1.1368683772161603e-13</x:v>
      </x:c>
      <x:c r="V3101" s="12" t="n">
        <x:f>M3101-L3101-N3101+O3101/'月度汇总'!$F$7</x:f>
        <x:v>2.8421709430404007e-13</x:v>
      </x:c>
    </x:row>
    <x:row r="3102" ht="20" customHeight="1">
      <x:c r="A3102" s="13" t="n">
        <x:f>'逐时购电与费用'!A3102</x:f>
        <x:v>45710.51388888889</x:v>
      </x:c>
      <x:c r="B3102" s="13" t="n">
        <x:v>45710</x:v>
      </x:c>
      <x:c r="C3102" s="12" t="n">
        <x:v>659.503830499655</x:v>
      </x:c>
      <x:c r="D3102" s="12" t="n">
        <x:v>1212.518418415225</x:v>
      </x:c>
      <x:c r="E3102" s="12" t="n">
        <x:v>647.3109999999999</x:v>
      </x:c>
      <x:c r="F3102" s="12" t="n">
        <x:v>1146.9196833333333</x:v>
      </x:c>
      <x:c r="G3102" s="12" t="n">
        <x:f>E3102-F3102</x:f>
        <x:v>-499.6086833333334</x:v>
      </x:c>
      <x:c r="H3102" s="12" t="n">
        <x:f>G3102-C3102+D3102</x:f>
        <x:v>53.40590458223642</x:v>
      </x:c>
      <x:c r="I3102" s="12" t="n">
        <x:v>664.9105116666666</x:v>
      </x:c>
      <x:c r="J3102" s="12" t="n">
        <x:v>1149.4166173747444</x:v>
      </x:c>
      <x:c r="K3102" s="12" t="n">
        <x:f>G3102-I3102+J3102</x:f>
        <x:v>-15.102577625255435</x:v>
      </x:c>
      <x:c r="L3102" s="12" t="n">
        <x:v>6093.524383020363</x:v>
      </x:c>
      <x:c r="M3102" s="12" t="n">
        <x:v>6529.579878147632</x:v>
      </x:c>
      <x:c r="N3102" s="12" t="n">
        <x:v>436.05549512727004</x:v>
      </x:c>
      <x:c r="O3102" s="12" t="n">
        <x:v>0</x:v>
      </x:c>
      <x:c r="P3102" s="12" t="n">
        <x:v>15.102577636366675</x:v>
      </x:c>
      <x:c r="Q3102" s="12" t="n">
        <x:v>0</x:v>
      </x:c>
      <x:c r="R3102" s="12" t="n">
        <x:v>232.57778263792767</x:v>
      </x:c>
      <x:c r="S3102" s="12" t="n">
        <x:v>5.570328311887124</x:v>
      </x:c>
      <x:c r="T3102" s="12" t="n">
        <x:v>0</x:v>
      </x:c>
      <x:c r="U3102" s="12" t="n">
        <x:f>'逐时购电与费用'!H3102+'逐时购电与费用'!J3102+F3102-P3102+O3102-E3102-N3102/'月度汇总'!$F$6-Q3102</x:f>
        <x:v>-5.684341886080802e-14</x:v>
      </x:c>
      <x:c r="V3102" s="12" t="n">
        <x:f>M3102-L3102-N3102+O3102/'月度汇总'!$F$7</x:f>
        <x:v>-2.8421709430404007e-13</x:v>
      </x:c>
    </x:row>
    <x:row r="3103" ht="20" customHeight="1">
      <x:c r="A3103" s="13" t="n">
        <x:f>'逐时购电与费用'!A3103</x:f>
        <x:v>45710.52083333333</x:v>
      </x:c>
      <x:c r="B3103" s="13" t="n">
        <x:v>45710</x:v>
      </x:c>
      <x:c r="C3103" s="12" t="n">
        <x:v>653.121368614003</x:v>
      </x:c>
      <x:c r="D3103" s="12" t="n">
        <x:v>1210.273351609254</x:v>
      </x:c>
      <x:c r="E3103" s="12" t="n">
        <x:v>614.8683333333333</x:v>
      </x:c>
      <x:c r="F3103" s="12" t="n">
        <x:v>1180.4187499999998</x:v>
      </x:c>
      <x:c r="G3103" s="12" t="n">
        <x:f>E3103-F3103</x:f>
        <x:v>-565.5504166666665</x:v>
      </x:c>
      <x:c r="H3103" s="12" t="n">
        <x:f>G3103-C3103+D3103</x:f>
        <x:v>-8.39843367141566</x:v>
      </x:c>
      <x:c r="I3103" s="12" t="n">
        <x:v>658.5795333333333</x:v>
      </x:c>
      <x:c r="J3103" s="12" t="n">
        <x:v>1147.0335822530847</x:v>
      </x:c>
      <x:c r="K3103" s="12" t="n">
        <x:f>G3103-I3103+J3103</x:f>
        <x:v>-77.09636774691512</x:v>
      </x:c>
      <x:c r="L3103" s="12" t="n">
        <x:v>6529.579878147632</x:v>
      </x:c>
      <x:c r="M3103" s="12" t="n">
        <x:v>6529.579878147632</x:v>
      </x:c>
      <x:c r="N3103" s="12" t="n">
        <x:v>0</x:v>
      </x:c>
      <x:c r="O3103" s="12" t="n">
        <x:v>0</x:v>
      </x:c>
      <x:c r="P3103" s="12" t="n">
        <x:v>565.5504166666665</x:v>
      </x:c>
      <x:c r="Q3103" s="12" t="n">
        <x:v>0</x:v>
      </x:c>
      <x:c r="R3103" s="12" t="n">
        <x:v>179.88428076479192</x:v>
      </x:c>
      <x:c r="S3103" s="12" t="n">
        <x:v>8.473712545415083</x:v>
      </x:c>
      <x:c r="T3103" s="12" t="n">
        <x:v>0</x:v>
      </x:c>
      <x:c r="U3103" s="12" t="n">
        <x:f>'逐时购电与费用'!H3103+'逐时购电与费用'!J3103+F3103-P3103+O3103-E3103-N3103/'月度汇总'!$F$6-Q3103</x:f>
        <x:v>0</x:v>
      </x:c>
      <x:c r="V3103" s="12" t="n">
        <x:f>M3103-L3103-N3103+O3103/'月度汇总'!$F$7</x:f>
        <x:v>0</x:v>
      </x:c>
    </x:row>
    <x:row r="3104" ht="20" customHeight="1">
      <x:c r="A3104" s="13" t="n">
        <x:f>'逐时购电与费用'!A3104</x:f>
        <x:v>45710.52777777778</x:v>
      </x:c>
      <x:c r="B3104" s="13" t="n">
        <x:v>45710</x:v>
      </x:c>
      <x:c r="C3104" s="12" t="n">
        <x:v>647.2482471471866</x:v>
      </x:c>
      <x:c r="D3104" s="12" t="n">
        <x:v>1206.9831217567673</x:v>
      </x:c>
      <x:c r="E3104" s="12" t="n">
        <x:v>612.3354666666667</x:v>
      </x:c>
      <x:c r="F3104" s="12" t="n">
        <x:v>1153.38125</x:v>
      </x:c>
      <x:c r="G3104" s="12" t="n">
        <x:f>E3104-F3104</x:f>
        <x:v>-541.0457833333332</x:v>
      </x:c>
      <x:c r="H3104" s="12" t="n">
        <x:f>G3104-C3104+D3104</x:f>
        <x:v>18.68909127624761</x:v>
      </x:c>
      <x:c r="I3104" s="12" t="n">
        <x:v>652.7564849999998</x:v>
      </x:c>
      <x:c r="J3104" s="12" t="n">
        <x:v>1143.5411546442692</x:v>
      </x:c>
      <x:c r="K3104" s="12" t="n">
        <x:f>G3104-I3104+J3104</x:f>
        <x:v>-50.26111368906368</x:v>
      </x:c>
      <x:c r="L3104" s="12" t="n">
        <x:v>6529.579878147632</x:v>
      </x:c>
      <x:c r="M3104" s="12" t="n">
        <x:v>6929.850846420719</x:v>
      </x:c>
      <x:c r="N3104" s="12" t="n">
        <x:v>400.2709682730864</x:v>
      </x:c>
      <x:c r="O3104" s="12" t="n">
        <x:v>0</x:v>
      </x:c>
      <x:c r="P3104" s="12" t="n">
        <x:v>96.30026302990387</x:v>
      </x:c>
      <x:c r="Q3104" s="12" t="n">
        <x:v>0</x:v>
      </x:c>
      <x:c r="R3104" s="12" t="n">
        <x:v>132.31818057579255</x:v>
      </x:c>
      <x:c r="S3104" s="12" t="n">
        <x:v>11.458876917812859</x:v>
      </x:c>
      <x:c r="T3104" s="12" t="n">
        <x:v>0</x:v>
      </x:c>
      <x:c r="U3104" s="12" t="n">
        <x:f>'逐时购电与费用'!H3104+'逐时购电与费用'!J3104+F3104-P3104+O3104-E3104-N3104/'月度汇总'!$F$6-Q3104</x:f>
        <x:v>1.1368683772161603e-13</x:v>
      </x:c>
      <x:c r="V3104" s="12" t="n">
        <x:f>M3104-L3104-N3104+O3104/'月度汇总'!$F$7</x:f>
        <x:v>1.1368683772161603e-13</x:v>
      </x:c>
    </x:row>
    <x:row r="3105" ht="20" customHeight="1">
      <x:c r="A3105" s="13" t="n">
        <x:f>'逐时购电与费用'!A3105</x:f>
        <x:v>45710.53472222222</x:v>
      </x:c>
      <x:c r="B3105" s="13" t="n">
        <x:v>45710</x:v>
      </x:c>
      <x:c r="C3105" s="12" t="n">
        <x:v>635.9879282933779</x:v>
      </x:c>
      <x:c r="D3105" s="12" t="n">
        <x:v>1203.7451864387433</x:v>
      </x:c>
      <x:c r="E3105" s="12" t="n">
        <x:v>609.4393666666666</x:v>
      </x:c>
      <x:c r="F3105" s="12" t="n">
        <x:v>1121.4603666666667</x:v>
      </x:c>
      <x:c r="G3105" s="12" t="n">
        <x:f>E3105-F3105</x:f>
        <x:v>-512.0210000000001</x:v>
      </x:c>
      <x:c r="H3105" s="12" t="n">
        <x:f>G3105-C3105+D3105</x:f>
        <x:v>55.736258145365355</x:v>
      </x:c>
      <x:c r="I3105" s="12" t="n">
        <x:v>637.8419091666666</x:v>
      </x:c>
      <x:c r="J3105" s="12" t="n">
        <x:v>1140.1042352777758</x:v>
      </x:c>
      <x:c r="K3105" s="12" t="n">
        <x:f>G3105-I3105+J3105</x:f>
        <x:v>-9.758673888890826</x:v>
      </x:c>
      <x:c r="L3105" s="12" t="n">
        <x:v>6929.850846420719</x:v>
      </x:c>
      <x:c r="M3105" s="12" t="n">
        <x:v>7381.886939910717</x:v>
      </x:c>
      <x:c r="N3105" s="12" t="n">
        <x:v>452.0360934899983</x:v>
      </x:c>
      <x:c r="O3105" s="12" t="n">
        <x:v>0</x:v>
      </x:c>
      <x:c r="P3105" s="12" t="n">
        <x:v>9.758673900001952</x:v>
      </x:c>
      <x:c r="Q3105" s="12" t="n">
        <x:v>0</x:v>
      </x:c>
      <x:c r="R3105" s="12" t="n">
        <x:v>65.43182658616107</x:v>
      </x:c>
      <x:c r="S3105" s="12" t="n">
        <x:v>0</x:v>
      </x:c>
      <x:c r="T3105" s="12" t="n">
        <x:v>0</x:v>
      </x:c>
      <x:c r="U3105" s="12" t="n">
        <x:f>'逐时购电与费用'!H3105+'逐时购电与费用'!J3105+F3105-P3105+O3105-E3105-N3105/'月度汇总'!$F$6-Q3105</x:f>
        <x:v>1.1368683772161603e-13</x:v>
      </x:c>
      <x:c r="V3105" s="12" t="n">
        <x:f>M3105-L3105-N3105+O3105/'月度汇总'!$F$7</x:f>
        <x:v>-1.1368683772161603e-13</x:v>
      </x:c>
    </x:row>
    <x:row r="3106" ht="20" customHeight="1">
      <x:c r="A3106" s="13" t="n">
        <x:f>'逐时购电与费用'!A3106</x:f>
        <x:v>45710.54166666667</x:v>
      </x:c>
      <x:c r="B3106" s="13" t="n">
        <x:v>45710</x:v>
      </x:c>
      <x:c r="C3106" s="12" t="n">
        <x:v>627.2623103052885</x:v>
      </x:c>
      <x:c r="D3106" s="12" t="n">
        <x:v>1051.9053916981595</x:v>
      </x:c>
      <x:c r="E3106" s="12" t="n">
        <x:v>595.6916666666666</x:v>
      </x:c>
      <x:c r="F3106" s="12" t="n">
        <x:v>1106.3999999999999</x:v>
      </x:c>
      <x:c r="G3106" s="12" t="n">
        <x:f>E3106-F3106</x:f>
        <x:v>-510.70833333333326</x:v>
      </x:c>
      <x:c r="H3106" s="12" t="n">
        <x:f>G3106-C3106+D3106</x:f>
        <x:v>-86.0652519404623</x:v>
      </x:c>
      <x:c r="I3106" s="12" t="n">
        <x:v>615.9054583333333</x:v>
      </x:c>
      <x:c r="J3106" s="12" t="n">
        <x:v>1072.3068753012014</x:v>
      </x:c>
      <x:c r="K3106" s="12" t="n">
        <x:f>G3106-I3106+J3106</x:f>
        <x:v>-54.30691636546521</x:v>
      </x:c>
      <x:c r="L3106" s="12" t="n">
        <x:v>7381.886939910717</x:v>
      </x:c>
      <x:c r="M3106" s="12" t="n">
        <x:v>7492.279757041884</x:v>
      </x:c>
      <x:c r="N3106" s="12" t="n">
        <x:v>110.39281713116715</x:v>
      </x:c>
      <x:c r="O3106" s="12" t="n">
        <x:v>0</x:v>
      </x:c>
      <x:c r="P3106" s="12" t="n">
        <x:v>388.04964763203645</x:v>
      </x:c>
      <x:c r="Q3106" s="12" t="n">
        <x:v>0</x:v>
      </x:c>
      <x:c r="R3106" s="12" t="n">
        <x:v>22.609908182580867</x:v>
      </x:c>
      <x:c r="S3106" s="12" t="n">
        <x:v>0</x:v>
      </x:c>
      <x:c r="T3106" s="12" t="n">
        <x:v>0</x:v>
      </x:c>
      <x:c r="U3106" s="12" t="n">
        <x:f>'逐时购电与费用'!H3106+'逐时购电与费用'!J3106+F3106-P3106+O3106-E3106-N3106/'月度汇总'!$F$6-Q3106</x:f>
        <x:v>-2.842170943040401e-14</x:v>
      </x:c>
      <x:c r="V3106" s="12" t="n">
        <x:f>M3106-L3106-N3106+O3106/'月度汇总'!$F$7</x:f>
        <x:v>9.947598300641403e-14</x:v>
      </x:c>
    </x:row>
    <x:row r="3107" ht="20" customHeight="1">
      <x:c r="A3107" s="13" t="n">
        <x:f>'逐时购电与费用'!A3107</x:f>
        <x:v>45710.54861111111</x:v>
      </x:c>
      <x:c r="B3107" s="13" t="n">
        <x:v>45710</x:v>
      </x:c>
      <x:c r="C3107" s="12" t="n">
        <x:v>635.1063424651711</x:v>
      </x:c>
      <x:c r="D3107" s="12" t="n">
        <x:v>1046.9820460614706</x:v>
      </x:c>
      <x:c r="E3107" s="12" t="n">
        <x:v>597.3347333333334</x:v>
      </x:c>
      <x:c r="F3107" s="12" t="n">
        <x:v>1075.3544</x:v>
      </x:c>
      <x:c r="G3107" s="12" t="n">
        <x:f>E3107-F3107</x:f>
        <x:v>-478.0196666666666</x:v>
      </x:c>
      <x:c r="H3107" s="12" t="n">
        <x:f>G3107-C3107+D3107</x:f>
        <x:v>-66.14396307036714</x:v>
      </x:c>
      <x:c r="I3107" s="12" t="n">
        <x:v>619.2442266666666</x:v>
      </x:c>
      <x:c r="J3107" s="12" t="n">
        <x:v>1067.080970425188</x:v>
      </x:c>
      <x:c r="K3107" s="12" t="n">
        <x:f>G3107-I3107+J3107</x:f>
        <x:v>-30.1829229081452</x:v>
      </x:c>
      <x:c r="L3107" s="12" t="n">
        <x:v>7492.279757041884</x:v>
      </x:c>
      <x:c r="M3107" s="12" t="n">
        <x:v>7895.332826414554</x:v>
      </x:c>
      <x:c r="N3107" s="12" t="n">
        <x:v>403.0530693726693</x:v>
      </x:c>
      <x:c r="O3107" s="12" t="n">
        <x:v>0</x:v>
      </x:c>
      <x:c r="P3107" s="12" t="n">
        <x:v>30.182922919256214</x:v>
      </x:c>
      <x:c r="Q3107" s="12" t="n">
        <x:v>0</x:v>
      </x:c>
      <x:c r="R3107" s="12" t="n">
        <x:v>68.69636145821215</x:v>
      </x:c>
      <x:c r="S3107" s="12" t="n">
        <x:v>0</x:v>
      </x:c>
      <x:c r="T3107" s="12" t="n">
        <x:v>0</x:v>
      </x:c>
      <x:c r="U3107" s="12" t="n">
        <x:f>'逐时购电与费用'!H3107+'逐时购电与费用'!J3107+F3107-P3107+O3107-E3107-N3107/'月度汇总'!$F$6-Q3107</x:f>
        <x:v>0</x:v>
      </x:c>
      <x:c r="V3107" s="12" t="n">
        <x:f>M3107-L3107-N3107+O3107/'月度汇总'!$F$7</x:f>
        <x:v>2.8421709430404007e-13</x:v>
      </x:c>
    </x:row>
    <x:row r="3108" ht="20" customHeight="1">
      <x:c r="A3108" s="13" t="n">
        <x:f>'逐时购电与费用'!A3108</x:f>
        <x:v>45710.555555555555</x:v>
      </x:c>
      <x:c r="B3108" s="13" t="n">
        <x:v>45710</x:v>
      </x:c>
      <x:c r="C3108" s="12" t="n">
        <x:v>636.9745158899478</x:v>
      </x:c>
      <x:c r="D3108" s="12" t="n">
        <x:v>1039.5787181655571</x:v>
      </x:c>
      <x:c r="E3108" s="12" t="n">
        <x:v>617.1085833333333</x:v>
      </x:c>
      <x:c r="F3108" s="12" t="n">
        <x:v>1054.6080333333332</x:v>
      </x:c>
      <x:c r="G3108" s="12" t="n">
        <x:f>E3108-F3108</x:f>
        <x:v>-437.4994499999999</x:v>
      </x:c>
      <x:c r="H3108" s="12" t="n">
        <x:f>G3108-C3108+D3108</x:f>
        <x:v>-34.89524772439063</x:v>
      </x:c>
      <x:c r="I3108" s="12" t="n">
        <x:v>620.8237908333334</x:v>
      </x:c>
      <x:c r="J3108" s="12" t="n">
        <x:v>1059.2226784820698</x:v>
      </x:c>
      <x:c r="K3108" s="12" t="n">
        <x:f>G3108-I3108+J3108</x:f>
        <x:v>0.8994376487364661</x:v>
      </x:c>
      <x:c r="L3108" s="12" t="n">
        <x:v>7895.332826414554</x:v>
      </x:c>
      <x:c r="M3108" s="12" t="n">
        <x:v>8289.082331413554</x:v>
      </x:c>
      <x:c r="N3108" s="12" t="n">
        <x:v>393.7495049989999</x:v>
      </x:c>
      <x:c r="O3108" s="12" t="n">
        <x:v>0</x:v>
      </x:c>
      <x:c r="P3108" s="12" t="n">
        <x:v>0</x:v>
      </x:c>
      <x:c r="Q3108" s="12" t="n">
        <x:v>0</x:v>
      </x:c>
      <x:c r="R3108" s="12" t="n">
        <x:v>78.57542117024272</x:v>
      </x:c>
      <x:c r="S3108" s="12" t="n">
        <x:v>0</x:v>
      </x:c>
      <x:c r="T3108" s="12" t="n">
        <x:v>0</x:v>
      </x:c>
      <x:c r="U3108" s="12" t="n">
        <x:f>'逐时购电与费用'!H3108+'逐时购电与费用'!J3108+F3108-P3108+O3108-E3108-N3108/'月度汇总'!$F$6-Q3108</x:f>
        <x:v>1.111175151891075e-9</x:v>
      </x:c>
      <x:c r="V3108" s="12" t="n">
        <x:f>M3108-L3108-N3108+O3108/'月度汇总'!$F$7</x:f>
        <x:v>3.410605131648481e-13</x:v>
      </x:c>
    </x:row>
    <x:row r="3109" ht="20" customHeight="1">
      <x:c r="A3109" s="13" t="n">
        <x:f>'逐时购电与费用'!A3109</x:f>
        <x:v>45710.5625</x:v>
      </x:c>
      <x:c r="B3109" s="13" t="n">
        <x:v>45710</x:v>
      </x:c>
      <x:c r="C3109" s="12" t="n">
        <x:v>629.9272701704443</x:v>
      </x:c>
      <x:c r="D3109" s="12" t="n">
        <x:v>1031.2341582802019</x:v>
      </x:c>
      <x:c r="E3109" s="12" t="n">
        <x:v>632.54</x:v>
      </x:c>
      <x:c r="F3109" s="12" t="n">
        <x:v>1043.6875</x:v>
      </x:c>
      <x:c r="G3109" s="12" t="n">
        <x:f>E3109-F3109</x:f>
        <x:v>-411.14750000000004</x:v>
      </x:c>
      <x:c r="H3109" s="12" t="n">
        <x:f>G3109-C3109+D3109</x:f>
        <x:v>-9.840611890242599</x:v>
      </x:c>
      <x:c r="I3109" s="12" t="n">
        <x:v>613.0339333333334</x:v>
      </x:c>
      <x:c r="J3109" s="12" t="n">
        <x:v>1050.365312087134</x:v>
      </x:c>
      <x:c r="K3109" s="12" t="n">
        <x:f>G3109-I3109+J3109</x:f>
        <x:v>26.183878753800627</x:v>
      </x:c>
      <x:c r="L3109" s="12" t="n">
        <x:v>8289.082331413554</x:v>
      </x:c>
      <x:c r="M3109" s="12" t="n">
        <x:v>8659.115081412554</x:v>
      </x:c>
      <x:c r="N3109" s="12" t="n">
        <x:v>370.03274999900003</x:v>
      </x:c>
      <x:c r="O3109" s="12" t="n">
        <x:v>0</x:v>
      </x:c>
      <x:c r="P3109" s="12" t="n">
        <x:v>0</x:v>
      </x:c>
      <x:c r="Q3109" s="12" t="n">
        <x:v>0</x:v>
      </x:c>
      <x:c r="R3109" s="12" t="n">
        <x:v>83.22544898716865</x:v>
      </x:c>
      <x:c r="S3109" s="12" t="n">
        <x:v>0</x:v>
      </x:c>
      <x:c r="T3109" s="12" t="n">
        <x:v>0</x:v>
      </x:c>
      <x:c r="U3109" s="12" t="n">
        <x:f>'逐时购电与费用'!H3109+'逐时购电与费用'!J3109+F3109-P3109+O3109-E3109-N3109/'月度汇总'!$F$6-Q3109</x:f>
        <x:v>1.1111183084722143e-9</x:v>
      </x:c>
      <x:c r="V3109" s="12" t="n">
        <x:f>M3109-L3109-N3109+O3109/'月度汇总'!$F$7</x:f>
        <x:v>-1.7053025658242404e-13</x:v>
      </x:c>
    </x:row>
    <x:row r="3110" ht="20" customHeight="1">
      <x:c r="A3110" s="13" t="n">
        <x:f>'逐时购电与费用'!A3110</x:f>
        <x:v>45710.569444444445</x:v>
      </x:c>
      <x:c r="B3110" s="13" t="n">
        <x:v>45710</x:v>
      </x:c>
      <x:c r="C3110" s="12" t="n">
        <x:v>632.582284178043</x:v>
      </x:c>
      <x:c r="D3110" s="12" t="n">
        <x:v>1024.14825321246</x:v>
      </x:c>
      <x:c r="E3110" s="12" t="n">
        <x:v>618.7526499999999</x:v>
      </x:c>
      <x:c r="F3110" s="12" t="n">
        <x:v>1014.07125</x:v>
      </x:c>
      <x:c r="G3110" s="12" t="n">
        <x:f>E3110-F3110</x:f>
        <x:v>-395.31860000000006</x:v>
      </x:c>
      <x:c r="H3110" s="12" t="n">
        <x:f>G3110-C3110+D3110</x:f>
        <x:v>-3.7526309655829664</x:v>
      </x:c>
      <x:c r="I3110" s="12" t="n">
        <x:v>615.7313333333334</x:v>
      </x:c>
      <x:c r="J3110" s="12" t="n">
        <x:v>1042.8439498718694</x:v>
      </x:c>
      <x:c r="K3110" s="12" t="n">
        <x:f>G3110-I3110+J3110</x:f>
        <x:v>31.79401653853597</x:v>
      </x:c>
      <x:c r="L3110" s="12" t="n">
        <x:v>8659.115081412554</x:v>
      </x:c>
      <x:c r="M3110" s="12" t="n">
        <x:v>8941.899474689804</x:v>
      </x:c>
      <x:c r="N3110" s="12" t="n">
        <x:v>282.78439327725107</x:v>
      </x:c>
      <x:c r="O3110" s="12" t="n">
        <x:v>0</x:v>
      </x:c>
      <x:c r="P3110" s="12" t="n">
        <x:v>81.1137185808322</x:v>
      </x:c>
      <x:c r="Q3110" s="12" t="n">
        <x:v>0</x:v>
      </x:c>
      <x:c r="R3110" s="12" t="n">
        <x:v>77.47355857391511</x:v>
      </x:c>
      <x:c r="S3110" s="12" t="n">
        <x:v>0</x:v>
      </x:c>
      <x:c r="T3110" s="12" t="n">
        <x:v>0</x:v>
      </x:c>
      <x:c r="U3110" s="12" t="n">
        <x:f>'逐时购电与费用'!H3110+'逐时购电与费用'!J3110+F3110-P3110+O3110-E3110-N3110/'月度汇总'!$F$6-Q3110</x:f>
        <x:v>-5.684341886080802e-14</x:v>
      </x:c>
      <x:c r="V3110" s="12" t="n">
        <x:f>M3110-L3110-N3110+O3110/'月度汇总'!$F$7</x:f>
        <x:v>-7.958078640513122e-13</x:v>
      </x:c>
    </x:row>
    <x:row r="3111" ht="20" customHeight="1">
      <x:c r="A3111" s="13" t="n">
        <x:f>'逐时购电与费用'!A3111</x:f>
        <x:v>45710.57638888889</x:v>
      </x:c>
      <x:c r="B3111" s="13" t="n">
        <x:v>45710</x:v>
      </x:c>
      <x:c r="C3111" s="12" t="n">
        <x:v>634.3616927053996</x:v>
      </x:c>
      <x:c r="D3111" s="12" t="n">
        <x:v>1014.8487231643007</x:v>
      </x:c>
      <x:c r="E3111" s="12" t="n">
        <x:v>614.4265666666666</x:v>
      </x:c>
      <x:c r="F3111" s="12" t="n">
        <x:v>992.4582166666667</x:v>
      </x:c>
      <x:c r="G3111" s="12" t="n">
        <x:f>E3111-F3111</x:f>
        <x:v>-378.03165</x:v>
      </x:c>
      <x:c r="H3111" s="12" t="n">
        <x:f>G3111-C3111+D3111</x:f>
        <x:v>2.455380458901118</x:v>
      </x:c>
      <x:c r="I3111" s="12" t="n">
        <x:v>617.5519666666667</x:v>
      </x:c>
      <x:c r="J3111" s="12" t="n">
        <x:v>1032.9729265861693</x:v>
      </x:c>
      <x:c r="K3111" s="12" t="n">
        <x:f>G3111-I3111+J3111</x:f>
        <x:v>37.38930991950258</x:v>
      </x:c>
      <x:c r="L3111" s="12" t="n">
        <x:v>8941.899474689804</x:v>
      </x:c>
      <x:c r="M3111" s="12" t="n">
        <x:v>9282.127959688803</x:v>
      </x:c>
      <x:c r="N3111" s="12" t="n">
        <x:v>340.228484999</x:v>
      </x:c>
      <x:c r="O3111" s="12" t="n">
        <x:v>0</x:v>
      </x:c>
      <x:c r="P3111" s="12" t="n">
        <x:v>0</x:v>
      </x:c>
      <x:c r="Q3111" s="12" t="n">
        <x:v>0</x:v>
      </x:c>
      <x:c r="R3111" s="12" t="n">
        <x:v>35.11179435833736</x:v>
      </x:c>
      <x:c r="S3111" s="12" t="n">
        <x:v>0</x:v>
      </x:c>
      <x:c r="T3111" s="12" t="n">
        <x:v>0</x:v>
      </x:c>
      <x:c r="U3111" s="12" t="n">
        <x:f>'逐时购电与费用'!H3111+'逐时购电与费用'!J3111+F3111-P3111+O3111-E3111-N3111/'月度汇总'!$F$6-Q3111</x:f>
        <x:v>1.1111183084722143e-9</x:v>
      </x:c>
      <x:c r="V3111" s="12" t="n">
        <x:f>M3111-L3111-N3111+O3111/'月度汇总'!$F$7</x:f>
        <x:v>-7.958078640513122e-13</x:v>
      </x:c>
    </x:row>
    <x:row r="3112" ht="20" customHeight="1">
      <x:c r="A3112" s="13" t="n">
        <x:f>'逐时购电与费用'!A3112</x:f>
        <x:v>45710.58333333333</x:v>
      </x:c>
      <x:c r="B3112" s="13" t="n">
        <x:v>45710</x:v>
      </x:c>
      <x:c r="C3112" s="12" t="n">
        <x:v>623.0839806078719</x:v>
      </x:c>
      <x:c r="D3112" s="12" t="n">
        <x:v>767.2920286677045</x:v>
      </x:c>
      <x:c r="E3112" s="12" t="n">
        <x:v>621.5966666666666</x:v>
      </x:c>
      <x:c r="F3112" s="12" t="n">
        <x:v>978.4375</x:v>
      </x:c>
      <x:c r="G3112" s="12" t="n">
        <x:f>E3112-F3112</x:f>
        <x:v>-356.8408333333334</x:v>
      </x:c>
      <x:c r="H3112" s="12" t="n">
        <x:f>G3112-C3112+D3112</x:f>
        <x:v>-212.63278527350087</x:v>
      </x:c>
      <x:c r="I3112" s="12" t="n">
        <x:v>602.2280083333333</x:v>
      </x:c>
      <x:c r="J3112" s="12" t="n">
        <x:v>857.3714061928088</x:v>
      </x:c>
      <x:c r="K3112" s="12" t="n">
        <x:f>G3112-I3112+J3112</x:f>
        <x:v>-101.69743547385792</x:v>
      </x:c>
      <x:c r="L3112" s="12" t="n">
        <x:v>9282.127959688803</x:v>
      </x:c>
      <x:c r="M3112" s="12" t="n">
        <x:v>9511.757017752332</x:v>
      </x:c>
      <x:c r="N3112" s="12" t="n">
        <x:v>229.62905806352794</x:v>
      </x:c>
      <x:c r="O3112" s="12" t="n">
        <x:v>0</x:v>
      </x:c>
      <x:c r="P3112" s="12" t="n">
        <x:v>101.69743548496905</x:v>
      </x:c>
      <x:c r="Q3112" s="12" t="n">
        <x:v>0</x:v>
      </x:c>
      <x:c r="R3112" s="12" t="n">
        <x:v>0</x:v>
      </x:c>
      <x:c r="S3112" s="12" t="n">
        <x:v>0</x:v>
      </x:c>
      <x:c r="T3112" s="12" t="n">
        <x:v>0</x:v>
      </x:c>
      <x:c r="U3112" s="12" t="n">
        <x:f>'逐时购电与费用'!H3112+'逐时购电与费用'!J3112+F3112-P3112+O3112-E3112-N3112/'月度汇总'!$F$6-Q3112</x:f>
        <x:v>5.684341886080802e-14</x:v>
      </x:c>
      <x:c r="V3112" s="12" t="n">
        <x:f>M3112-L3112-N3112+O3112/'月度汇总'!$F$7</x:f>
        <x:v>7.105427357601002e-13</x:v>
      </x:c>
    </x:row>
    <x:row r="3113" ht="20" customHeight="1">
      <x:c r="A3113" s="13" t="n">
        <x:f>'逐时购电与费用'!A3113</x:f>
        <x:v>45710.59027777778</x:v>
      </x:c>
      <x:c r="B3113" s="13" t="n">
        <x:v>45710</x:v>
      </x:c>
      <x:c r="C3113" s="12" t="n">
        <x:v>599.0175536123046</x:v>
      </x:c>
      <x:c r="D3113" s="12" t="n">
        <x:v>757.6438193580478</x:v>
      </x:c>
      <x:c r="E3113" s="12" t="n">
        <x:v>607.5552666666666</x:v>
      </x:c>
      <x:c r="F3113" s="12" t="n">
        <x:v>943.03055</x:v>
      </x:c>
      <x:c r="G3113" s="12" t="n">
        <x:f>E3113-F3113</x:f>
        <x:v>-335.4752833333333</x:v>
      </x:c>
      <x:c r="H3113" s="12" t="n">
        <x:f>G3113-C3113+D3113</x:f>
        <x:v>-176.84901758759008</x:v>
      </x:c>
      <x:c r="I3113" s="12" t="n">
        <x:v>582.28692</x:v>
      </x:c>
      <x:c r="J3113" s="12" t="n">
        <x:v>847.1302759133509</x:v>
      </x:c>
      <x:c r="K3113" s="12" t="n">
        <x:f>G3113-I3113+J3113</x:f>
        <x:v>-70.63192741998239</x:v>
      </x:c>
      <x:c r="L3113" s="12" t="n">
        <x:v>9511.757017752332</x:v>
      </x:c>
      <x:c r="M3113" s="12" t="n">
        <x:v>9750.116038064349</x:v>
      </x:c>
      <x:c r="N3113" s="12" t="n">
        <x:v>238.35902031201582</x:v>
      </x:c>
      <x:c r="O3113" s="12" t="n">
        <x:v>0</x:v>
      </x:c>
      <x:c r="P3113" s="12" t="n">
        <x:v>70.63192743109352</x:v>
      </x:c>
      <x:c r="Q3113" s="12" t="n">
        <x:v>0</x:v>
      </x:c>
      <x:c r="R3113" s="12" t="n">
        <x:v>0</x:v>
      </x:c>
      <x:c r="S3113" s="12" t="n">
        <x:v>0</x:v>
      </x:c>
      <x:c r="T3113" s="12" t="n">
        <x:v>0</x:v>
      </x:c>
      <x:c r="U3113" s="12" t="n">
        <x:f>'逐时购电与费用'!H3113+'逐时购电与费用'!J3113+F3113-P3113+O3113-E3113-N3113/'月度汇总'!$F$6-Q3113</x:f>
        <x:v>-5.684341886080802e-14</x:v>
      </x:c>
      <x:c r="V3113" s="12" t="n">
        <x:f>M3113-L3113-N3113+O3113/'月度汇总'!$F$7</x:f>
        <x:v>7.673861546209082e-13</x:v>
      </x:c>
    </x:row>
    <x:row r="3114" ht="20" customHeight="1">
      <x:c r="A3114" s="13" t="n">
        <x:f>'逐时购电与费用'!A3114</x:f>
        <x:v>45710.59722222222</x:v>
      </x:c>
      <x:c r="B3114" s="13" t="n">
        <x:v>45710</x:v>
      </x:c>
      <x:c r="C3114" s="12" t="n">
        <x:v>586.9160549598216</x:v>
      </x:c>
      <x:c r="D3114" s="12" t="n">
        <x:v>742.1557226632493</x:v>
      </x:c>
      <x:c r="E3114" s="12" t="n">
        <x:v>608.90325</x:v>
      </x:c>
      <x:c r="F3114" s="12" t="n">
        <x:v>907.2576333333333</x:v>
      </x:c>
      <x:c r="G3114" s="12" t="n">
        <x:f>E3114-F3114</x:f>
        <x:v>-298.3543833333333</x:v>
      </x:c>
      <x:c r="H3114" s="12" t="n">
        <x:f>G3114-C3114+D3114</x:f>
        <x:v>-143.11471562990562</x:v>
      </x:c>
      <x:c r="I3114" s="12" t="n">
        <x:v>571.0095416666667</x:v>
      </x:c>
      <x:c r="J3114" s="12" t="n">
        <x:v>830.6903738609033</x:v>
      </x:c>
      <x:c r="K3114" s="12" t="n">
        <x:f>G3114-I3114+J3114</x:f>
        <x:v>-38.67355113909673</x:v>
      </x:c>
      <x:c r="L3114" s="12" t="n">
        <x:v>9750.116038064349</x:v>
      </x:c>
      <x:c r="M3114" s="12" t="n">
        <x:v>9983.828787029162</x:v>
      </x:c>
      <x:c r="N3114" s="12" t="n">
        <x:v>233.7127489648129</x:v>
      </x:c>
      <x:c r="O3114" s="12" t="n">
        <x:v>0</x:v>
      </x:c>
      <x:c r="P3114" s="12" t="n">
        <x:v>38.67355115020786</x:v>
      </x:c>
      <x:c r="Q3114" s="12" t="n">
        <x:v>0</x:v>
      </x:c>
      <x:c r="R3114" s="12" t="n">
        <x:v>0</x:v>
      </x:c>
      <x:c r="S3114" s="12" t="n">
        <x:v>0</x:v>
      </x:c>
      <x:c r="T3114" s="12" t="n">
        <x:v>0</x:v>
      </x:c>
      <x:c r="U3114" s="12" t="n">
        <x:f>'逐时购电与费用'!H3114+'逐时购电与费用'!J3114+F3114-P3114+O3114-E3114-N3114/'月度汇总'!$F$6-Q3114</x:f>
        <x:v>5.684341886080802e-14</x:v>
      </x:c>
      <x:c r="V3114" s="12" t="n">
        <x:f>M3114-L3114-N3114+O3114/'月度汇总'!$F$7</x:f>
        <x:v>8.242295734817162e-13</x:v>
      </x:c>
    </x:row>
    <x:row r="3115" ht="20" customHeight="1">
      <x:c r="A3115" s="13" t="n">
        <x:f>'逐时购电与费用'!A3115</x:f>
        <x:v>45710.60416666667</x:v>
      </x:c>
      <x:c r="B3115" s="13" t="n">
        <x:v>45710</x:v>
      </x:c>
      <x:c r="C3115" s="12" t="n">
        <x:v>588.8701653826057</x:v>
      </x:c>
      <x:c r="D3115" s="12" t="n">
        <x:v>721.8937804503147</x:v>
      </x:c>
      <x:c r="E3115" s="12" t="n">
        <x:v>619.0116666666667</x:v>
      </x:c>
      <x:c r="F3115" s="12" t="n">
        <x:v>876.65625</x:v>
      </x:c>
      <x:c r="G3115" s="12" t="n">
        <x:f>E3115-F3115</x:f>
        <x:v>-257.64458333333334</x:v>
      </x:c>
      <x:c r="H3115" s="12" t="n">
        <x:f>G3115-C3115+D3115</x:f>
        <x:v>-124.62096826562436</x:v>
      </x:c>
      <x:c r="I3115" s="12" t="n">
        <x:v>573.3339583333333</x:v>
      </x:c>
      <x:c r="J3115" s="12" t="n">
        <x:v>809.1832544299617</x:v>
      </x:c>
      <x:c r="K3115" s="12" t="n">
        <x:f>G3115-I3115+J3115</x:f>
        <x:v>-21.795287236704894</x:v>
      </x:c>
      <x:c r="L3115" s="12" t="n">
        <x:v>9983.828787029162</x:v>
      </x:c>
      <x:c r="M3115" s="12" t="n">
        <x:v>10196.093153506128</x:v>
      </x:c>
      <x:c r="N3115" s="12" t="n">
        <x:v>212.2643664769656</x:v>
      </x:c>
      <x:c r="O3115" s="12" t="n">
        <x:v>0</x:v>
      </x:c>
      <x:c r="P3115" s="12" t="n">
        <x:v>21.79528724781602</x:v>
      </x:c>
      <x:c r="Q3115" s="12" t="n">
        <x:v>0</x:v>
      </x:c>
      <x:c r="R3115" s="12" t="n">
        <x:v>14.284819784454271</x:v>
      </x:c>
      <x:c r="S3115" s="12" t="n">
        <x:v>0</x:v>
      </x:c>
      <x:c r="T3115" s="12" t="n">
        <x:v>0</x:v>
      </x:c>
      <x:c r="U3115" s="12" t="n">
        <x:f>'逐时购电与费用'!H3115+'逐时购电与费用'!J3115+F3115-P3115+O3115-E3115-N3115/'月度汇总'!$F$6-Q3115</x:f>
        <x:v>-5.684341886080802e-14</x:v>
      </x:c>
      <x:c r="V3115" s="12" t="n">
        <x:f>M3115-L3115-N3115+O3115/'月度汇总'!$F$7</x:f>
        <x:v>1.4210854715202004e-13</x:v>
      </x:c>
    </x:row>
    <x:row r="3116" ht="20" customHeight="1">
      <x:c r="A3116" s="13" t="n">
        <x:f>'逐时购电与费用'!A3116</x:f>
        <x:v>45710.61111111111</x:v>
      </x:c>
      <x:c r="B3116" s="13" t="n">
        <x:v>45710</x:v>
      </x:c>
      <x:c r="C3116" s="12" t="n">
        <x:v>587.04653724798</x:v>
      </x:c>
      <x:c r="D3116" s="12" t="n">
        <x:v>705.419805313805</x:v>
      </x:c>
      <x:c r="E3116" s="12" t="n">
        <x:v>592.6312333333333</x:v>
      </x:c>
      <x:c r="F3116" s="12" t="n">
        <x:v>832.91355</x:v>
      </x:c>
      <x:c r="G3116" s="12" t="n">
        <x:f>E3116-F3116</x:f>
        <x:v>-240.2823166666667</x:v>
      </x:c>
      <x:c r="H3116" s="12" t="n">
        <x:f>G3116-C3116+D3116</x:f>
        <x:v>-121.90904860084174</x:v>
      </x:c>
      <x:c r="I3116" s="12" t="n">
        <x:v>571.5462091666667</x:v>
      </x:c>
      <x:c r="J3116" s="12" t="n">
        <x:v>791.696887770743</x:v>
      </x:c>
      <x:c r="K3116" s="12" t="n">
        <x:f>G3116-I3116+J3116</x:f>
        <x:v>-20.131638062590355</x:v>
      </x:c>
      <x:c r="L3116" s="12" t="n">
        <x:v>10196.093153506128</x:v>
      </x:c>
      <x:c r="M3116" s="12" t="n">
        <x:v>10394.228764239797</x:v>
      </x:c>
      <x:c r="N3116" s="12" t="n">
        <x:v>198.1356107336687</x:v>
      </x:c>
      <x:c r="O3116" s="12" t="n">
        <x:v>0</x:v>
      </x:c>
      <x:c r="P3116" s="12" t="n">
        <x:v>20.13163807370148</x:v>
      </x:c>
      <x:c r="Q3116" s="12" t="n">
        <x:v>0</x:v>
      </x:c>
      <x:c r="R3116" s="12" t="n">
        <x:v>38.343661234367175</x:v>
      </x:c>
      <x:c r="S3116" s="12" t="n">
        <x:v>0</x:v>
      </x:c>
      <x:c r="T3116" s="12" t="n">
        <x:v>0</x:v>
      </x:c>
      <x:c r="U3116" s="12" t="n">
        <x:f>'逐时购电与费用'!H3116+'逐时购电与费用'!J3116+F3116-P3116+O3116-E3116-N3116/'月度汇总'!$F$6-Q3116</x:f>
        <x:v>5.684341886080802e-14</x:v>
      </x:c>
      <x:c r="V3116" s="12" t="n">
        <x:f>M3116-L3116-N3116+O3116/'月度汇总'!$F$7</x:f>
        <x:v>2.842170943040401e-14</x:v>
      </x:c>
    </x:row>
    <x:row r="3117" ht="20" customHeight="1">
      <x:c r="A3117" s="13" t="n">
        <x:f>'逐时购电与费用'!A3117</x:f>
        <x:v>45710.618055555555</x:v>
      </x:c>
      <x:c r="B3117" s="13" t="n">
        <x:v>45710</x:v>
      </x:c>
      <x:c r="C3117" s="12" t="n">
        <x:v>597.4035445364419</x:v>
      </x:c>
      <x:c r="D3117" s="12" t="n">
        <x:v>687.8140933122511</x:v>
      </x:c>
      <x:c r="E3117" s="12" t="n">
        <x:v>572.3495</x:v>
      </x:c>
      <x:c r="F3117" s="12" t="n">
        <x:v>776.5733</x:v>
      </x:c>
      <x:c r="G3117" s="12" t="n">
        <x:f>E3117-F3117</x:f>
        <x:v>-204.22379999999998</x:v>
      </x:c>
      <x:c r="H3117" s="12" t="n">
        <x:f>G3117-C3117+D3117</x:f>
        <x:v>-113.81325122419082</x:v>
      </x:c>
      <x:c r="I3117" s="12" t="n">
        <x:v>581.9381125</x:v>
      </x:c>
      <x:c r="J3117" s="12" t="n">
        <x:v>773.0092344991598</x:v>
      </x:c>
      <x:c r="K3117" s="12" t="n">
        <x:f>G3117-I3117+J3117</x:f>
        <x:v>-13.152678000840183</x:v>
      </x:c>
      <x:c r="L3117" s="12" t="n">
        <x:v>10394.228764239797</x:v>
      </x:c>
      <x:c r="M3117" s="12" t="n">
        <x:v>10566.192774029041</x:v>
      </x:c>
      <x:c r="N3117" s="12" t="n">
        <x:v>171.96400978924382</x:v>
      </x:c>
      <x:c r="O3117" s="12" t="n">
        <x:v>0</x:v>
      </x:c>
      <x:c r="P3117" s="12" t="n">
        <x:v>13.15267801195128</x:v>
      </x:c>
      <x:c r="Q3117" s="12" t="n">
        <x:v>0</x:v>
      </x:c>
      <x:c r="R3117" s="12" t="n">
        <x:v>19.852226247490137</x:v>
      </x:c>
      <x:c r="S3117" s="12" t="n">
        <x:v>0</x:v>
      </x:c>
      <x:c r="T3117" s="12" t="n">
        <x:v>0</x:v>
      </x:c>
      <x:c r="U3117" s="12" t="n">
        <x:f>'逐时购电与费用'!H3117+'逐时购电与费用'!J3117+F3117-P3117+O3117-E3117-N3117/'月度汇总'!$F$6-Q3117</x:f>
        <x:v>5.684341886080802e-14</x:v>
      </x:c>
      <x:c r="V3117" s="12" t="n">
        <x:f>M3117-L3117-N3117+O3117/'月度汇总'!$F$7</x:f>
        <x:v>4.831690603168681e-13</x:v>
      </x:c>
    </x:row>
    <x:row r="3118" ht="20" customHeight="1">
      <x:c r="A3118" s="13" t="n">
        <x:f>'逐时购电与费用'!A3118</x:f>
        <x:v>45710.625</x:v>
      </x:c>
      <x:c r="B3118" s="13" t="n">
        <x:v>45710</x:v>
      </x:c>
      <x:c r="C3118" s="12" t="n">
        <x:v>613.1582003202998</x:v>
      </x:c>
      <x:c r="D3118" s="12" t="n">
        <x:v>589.8498066897063</x:v>
      </x:c>
      <x:c r="E3118" s="12" t="n">
        <x:v>572.6966666666666</x:v>
      </x:c>
      <x:c r="F3118" s="12" t="n">
        <x:v>724.7937499999999</x:v>
      </x:c>
      <x:c r="G3118" s="12" t="n">
        <x:f>E3118-F3118</x:f>
        <x:v>-152.09708333333333</x:v>
      </x:c>
      <x:c r="H3118" s="12" t="n">
        <x:f>G3118-C3118+D3118</x:f>
        <x:v>-175.40547696392684</x:v>
      </x:c>
      <x:c r="I3118" s="12" t="n">
        <x:v>597.3932916666668</x:v>
      </x:c>
      <x:c r="J3118" s="12" t="n">
        <x:v>564.5147302702995</x:v>
      </x:c>
      <x:c r="K3118" s="12" t="n">
        <x:f>G3118-I3118+J3118</x:f>
        <x:v>-184.97564472970055</x:v>
      </x:c>
      <x:c r="L3118" s="12" t="n">
        <x:v>10566.192774029041</x:v>
      </x:c>
      <x:c r="M3118" s="12" t="n">
        <x:v>10578.436399771446</x:v>
      </x:c>
      <x:c r="N3118" s="12" t="n">
        <x:v>12.243625742405932</x:v>
      </x:c>
      <x:c r="O3118" s="12" t="n">
        <x:v>0</x:v>
      </x:c>
      <x:c r="P3118" s="12" t="n">
        <x:v>190.3507265204938</x:v>
      </x:c>
      <x:c r="Q3118" s="12" t="n">
        <x:v>0</x:v>
      </x:c>
      <x:c r="R3118" s="12" t="n">
        <x:v>0</x:v>
      </x:c>
      <x:c r="S3118" s="12" t="n">
        <x:v>0</x:v>
      </x:c>
      <x:c r="T3118" s="12" t="n">
        <x:v>0</x:v>
      </x:c>
      <x:c r="U3118" s="12" t="n">
        <x:f>'逐时购电与费用'!H3118+'逐时购电与费用'!J3118+F3118-P3118+O3118-E3118-N3118/'月度汇总'!$F$6-Q3118</x:f>
        <x:v>-3.197442310920451e-14</x:v>
      </x:c>
      <x:c r="V3118" s="12" t="n">
        <x:f>M3118-L3118-N3118+O3118/'月度汇总'!$F$7</x:f>
        <x:v>-8.029132914089132e-13</x:v>
      </x:c>
    </x:row>
    <x:row r="3119" ht="20" customHeight="1">
      <x:c r="A3119" s="13" t="n">
        <x:f>'逐时购电与费用'!A3119</x:f>
        <x:v>45710.631944444445</x:v>
      </x:c>
      <x:c r="B3119" s="13" t="n">
        <x:v>45710</x:v>
      </x:c>
      <x:c r="C3119" s="12" t="n">
        <x:v>608.2217309095597</x:v>
      </x:c>
      <x:c r="D3119" s="12" t="n">
        <x:v>574.2720602320896</x:v>
      </x:c>
      <x:c r="E3119" s="12" t="n">
        <x:v>569.3518666666666</x:v>
      </x:c>
      <x:c r="F3119" s="12" t="n">
        <x:v>695.4384833333334</x:v>
      </x:c>
      <x:c r="G3119" s="12" t="n">
        <x:f>E3119-F3119</x:f>
        <x:v>-126.08661666666671</x:v>
      </x:c>
      <x:c r="H3119" s="12" t="n">
        <x:f>G3119-C3119+D3119</x:f>
        <x:v>-160.03628734413678</x:v>
      </x:c>
      <x:c r="I3119" s="12" t="n">
        <x:v>592.4898325</x:v>
      </x:c>
      <x:c r="J3119" s="12" t="n">
        <x:v>547.9796691193003</x:v>
      </x:c>
      <x:c r="K3119" s="12" t="n">
        <x:f>G3119-I3119+J3119</x:f>
        <x:v>-170.59678004736645</x:v>
      </x:c>
      <x:c r="L3119" s="12" t="n">
        <x:v>10578.436399771446</x:v>
      </x:c>
      <x:c r="M3119" s="12" t="n">
        <x:v>10595.408639732315</x:v>
      </x:c>
      <x:c r="N3119" s="12" t="n">
        <x:v>16.972239960869086</x:v>
      </x:c>
      <x:c r="O3119" s="12" t="n">
        <x:v>0</x:v>
      </x:c>
      <x:c r="P3119" s="12" t="n">
        <x:v>170.59678105847757</x:v>
      </x:c>
      <x:c r="Q3119" s="12" t="n">
        <x:v>0</x:v>
      </x:c>
      <x:c r="R3119" s="12" t="n">
        <x:v>0</x:v>
      </x:c>
      <x:c r="S3119" s="12" t="n">
        <x:v>0</x:v>
      </x:c>
      <x:c r="T3119" s="12" t="n">
        <x:v>0</x:v>
      </x:c>
      <x:c r="U3119" s="12" t="n">
        <x:f>'逐时购电与费用'!H3119+'逐时购电与费用'!J3119+F3119-P3119+O3119-E3119-N3119/'月度汇总'!$F$6-Q3119</x:f>
        <x:v>-6.750155989720952e-14</x:v>
      </x:c>
      <x:c r="V3119" s="12" t="n">
        <x:f>M3119-L3119-N3119+O3119/'月度汇总'!$F$7</x:f>
        <x:v>-3.907985046680551e-14</x:v>
      </x:c>
    </x:row>
    <x:row r="3120" ht="20" customHeight="1">
      <x:c r="A3120" s="13" t="n">
        <x:f>'逐时购电与费用'!A3120</x:f>
        <x:v>45710.63888888889</x:v>
      </x:c>
      <x:c r="B3120" s="13" t="n">
        <x:v>45710</x:v>
      </x:c>
      <x:c r="C3120" s="12" t="n">
        <x:v>603.8107458317164</x:v>
      </x:c>
      <x:c r="D3120" s="12" t="n">
        <x:v>557.8871255881654</x:v>
      </x:c>
      <x:c r="E3120" s="12" t="n">
        <x:v>582.9863166666667</x:v>
      </x:c>
      <x:c r="F3120" s="12" t="n">
        <x:v>663.7466833333333</x:v>
      </x:c>
      <x:c r="G3120" s="12" t="n">
        <x:f>E3120-F3120</x:f>
        <x:v>-80.76036666666664</x:v>
      </x:c>
      <x:c r="H3120" s="12" t="n">
        <x:f>G3120-C3120+D3120</x:f>
        <x:v>-126.68398691021764</x:v>
      </x:c>
      <x:c r="I3120" s="12" t="n">
        <x:v>587.3247616666666</x:v>
      </x:c>
      <x:c r="J3120" s="12" t="n">
        <x:v>530.587814846313</x:v>
      </x:c>
      <x:c r="K3120" s="12" t="n">
        <x:f>G3120-I3120+J3120</x:f>
        <x:v>-137.49731348702028</x:v>
      </x:c>
      <x:c r="L3120" s="12" t="n">
        <x:v>10595.408639732315</x:v>
      </x:c>
      <x:c r="M3120" s="12" t="n">
        <x:v>10595.408639732315</x:v>
      </x:c>
      <x:c r="N3120" s="12" t="n">
        <x:v>0</x:v>
      </x:c>
      <x:c r="O3120" s="12" t="n">
        <x:v>0</x:v>
      </x:c>
      <x:c r="P3120" s="12" t="n">
        <x:v>157.0238022228417</x:v>
      </x:c>
      <x:c r="Q3120" s="12" t="n">
        <x:v>0</x:v>
      </x:c>
      <x:c r="R3120" s="12" t="n">
        <x:v>0</x:v>
      </x:c>
      <x:c r="S3120" s="12" t="n">
        <x:v>0</x:v>
      </x:c>
      <x:c r="T3120" s="12" t="n">
        <x:v>0</x:v>
      </x:c>
      <x:c r="U3120" s="12" t="n">
        <x:f>'逐时购电与费用'!H3120+'逐时购电与费用'!J3120+F3120-P3120+O3120-E3120-N3120/'月度汇总'!$F$6-Q3120</x:f>
        <x:v>0</x:v>
      </x:c>
      <x:c r="V3120" s="12" t="n">
        <x:f>M3120-L3120-N3120+O3120/'月度汇总'!$F$7</x:f>
        <x:v>0</x:v>
      </x:c>
    </x:row>
    <x:row r="3121" ht="20" customHeight="1">
      <x:c r="A3121" s="13" t="n">
        <x:f>'逐时购电与费用'!A3121</x:f>
        <x:v>45710.64583333333</x:v>
      </x:c>
      <x:c r="B3121" s="13" t="n">
        <x:v>45710</x:v>
      </x:c>
      <x:c r="C3121" s="12" t="n">
        <x:v>599.3953578120976</x:v>
      </x:c>
      <x:c r="D3121" s="12" t="n">
        <x:v>538.4808189896742</x:v>
      </x:c>
      <x:c r="E3121" s="12" t="n">
        <x:v>592.4533333333333</x:v>
      </x:c>
      <x:c r="F3121" s="12" t="n">
        <x:v>614.7624999999999</x:v>
      </x:c>
      <x:c r="G3121" s="12" t="n">
        <x:f>E3121-F3121</x:f>
        <x:v>-22.30916666666667</x:v>
      </x:c>
      <x:c r="H3121" s="12" t="n">
        <x:f>G3121-C3121+D3121</x:f>
        <x:v>-83.2237054890901</x:v>
      </x:c>
      <x:c r="I3121" s="12" t="n">
        <x:v>579.49955</x:v>
      </x:c>
      <x:c r="J3121" s="12" t="n">
        <x:v>509.9889132533166</x:v>
      </x:c>
      <x:c r="K3121" s="12" t="n">
        <x:f>G3121-I3121+J3121</x:f>
        <x:v>-91.81980341335009</x:v>
      </x:c>
      <x:c r="L3121" s="12" t="n">
        <x:v>10595.408639732315</x:v>
      </x:c>
      <x:c r="M3121" s="12" t="n">
        <x:v>10595.408639732315</x:v>
      </x:c>
      <x:c r="N3121" s="12" t="n">
        <x:v>0</x:v>
      </x:c>
      <x:c r="O3121" s="12" t="n">
        <x:v>0</x:v>
      </x:c>
      <x:c r="P3121" s="12" t="n">
        <x:v>114.67281958367414</x:v>
      </x:c>
      <x:c r="Q3121" s="12" t="n">
        <x:v>0</x:v>
      </x:c>
      <x:c r="R3121" s="12" t="n">
        <x:v>0</x:v>
      </x:c>
      <x:c r="S3121" s="12" t="n">
        <x:v>0</x:v>
      </x:c>
      <x:c r="T3121" s="12" t="n">
        <x:v>0</x:v>
      </x:c>
      <x:c r="U3121" s="12" t="n">
        <x:f>'逐时购电与费用'!H3121+'逐时购电与费用'!J3121+F3121-P3121+O3121-E3121-N3121/'月度汇总'!$F$6-Q3121</x:f>
        <x:v>0</x:v>
      </x:c>
      <x:c r="V3121" s="12" t="n">
        <x:f>M3121-L3121-N3121+O3121/'月度汇总'!$F$7</x:f>
        <x:v>0</x:v>
      </x:c>
    </x:row>
    <x:row r="3122" ht="20" customHeight="1">
      <x:c r="A3122" s="13" t="n">
        <x:f>'逐时购电与费用'!A3122</x:f>
        <x:v>45710.65277777778</x:v>
      </x:c>
      <x:c r="B3122" s="13" t="n">
        <x:v>45710</x:v>
      </x:c>
      <x:c r="C3122" s="12" t="n">
        <x:v>574.2626177547456</x:v>
      </x:c>
      <x:c r="D3122" s="12" t="n">
        <x:v>518.4312979729998</x:v>
      </x:c>
      <x:c r="E3122" s="12" t="n">
        <x:v>555.3315666666666</x:v>
      </x:c>
      <x:c r="F3122" s="12" t="n">
        <x:v>554.4189833333332</x:v>
      </x:c>
      <x:c r="G3122" s="12" t="n">
        <x:f>E3122-F3122</x:f>
        <x:v>0.912583333333373</x:v>
      </x:c>
      <x:c r="H3122" s="12" t="n">
        <x:f>G3122-C3122+D3122</x:f>
        <x:v>-54.91873644841246</x:v>
      </x:c>
      <x:c r="I3122" s="12" t="n">
        <x:v>557.9998558333333</x:v>
      </x:c>
      <x:c r="J3122" s="12" t="n">
        <x:v>488.70726914895647</x:v>
      </x:c>
      <x:c r="K3122" s="12" t="n">
        <x:f>G3122-I3122+J3122</x:f>
        <x:v>-68.38000335104346</x:v>
      </x:c>
      <x:c r="L3122" s="12" t="n">
        <x:v>10595.408639732315</x:v>
      </x:c>
      <x:c r="M3122" s="12" t="n">
        <x:v>10610.58601607577</x:v>
      </x:c>
      <x:c r="N3122" s="12" t="n">
        <x:v>15.177376343453062</x:v>
      </x:c>
      <x:c r="O3122" s="12" t="n">
        <x:v>0</x:v>
      </x:c>
      <x:c r="P3122" s="12" t="n">
        <x:v>68.38000336215457</x:v>
      </x:c>
      <x:c r="Q3122" s="12" t="n">
        <x:v>0</x:v>
      </x:c>
      <x:c r="R3122" s="12" t="n">
        <x:v>0</x:v>
      </x:c>
      <x:c r="S3122" s="12" t="n">
        <x:v>0</x:v>
      </x:c>
      <x:c r="T3122" s="12" t="n">
        <x:v>0</x:v>
      </x:c>
      <x:c r="U3122" s="12" t="n">
        <x:f>'逐时购电与费用'!H3122+'逐时购电与费用'!J3122+F3122-P3122+O3122-E3122-N3122/'月度汇总'!$F$6-Q3122</x:f>
        <x:v>4.618527782440651e-14</x:v>
      </x:c>
      <x:c r="V3122" s="12" t="n">
        <x:f>M3122-L3122-N3122+O3122/'月度汇总'!$F$7</x:f>
        <x:v>8.810729923425242e-13</x:v>
      </x:c>
    </x:row>
    <x:row r="3123" ht="20" customHeight="1">
      <x:c r="A3123" s="13" t="n">
        <x:f>'逐时购电与费用'!A3123</x:f>
        <x:v>45710.65972222222</x:v>
      </x:c>
      <x:c r="B3123" s="13" t="n">
        <x:v>45710</x:v>
      </x:c>
      <x:c r="C3123" s="12" t="n">
        <x:v>561.0305505571578</x:v>
      </x:c>
      <x:c r="D3123" s="12" t="n">
        <x:v>499.7921705254039</x:v>
      </x:c>
      <x:c r="E3123" s="12" t="n">
        <x:v>553.4144333333334</x:v>
      </x:c>
      <x:c r="F3123" s="12" t="n">
        <x:v>490.0557166666666</x:v>
      </x:c>
      <x:c r="G3123" s="12" t="n">
        <x:f>E3123-F3123</x:f>
        <x:v>63.35871666666674</x:v>
      </x:c>
      <x:c r="H3123" s="12" t="n">
        <x:f>G3123-C3123+D3123</x:f>
        <x:v>2.12033663491286</x:v>
      </x:c>
      <x:c r="I3123" s="12" t="n">
        <x:v>546.0515774999999</x:v>
      </x:c>
      <x:c r="J3123" s="12" t="n">
        <x:v>468.9226929276266</x:v>
      </x:c>
      <x:c r="K3123" s="12" t="n">
        <x:f>G3123-I3123+J3123</x:f>
        <x:v>-13.770167905706558</x:v>
      </x:c>
      <x:c r="L3123" s="12" t="n">
        <x:v>10610.58601607577</x:v>
      </x:c>
      <x:c r="M3123" s="12" t="n">
        <x:v>10592.929899930637</x:v>
      </x:c>
      <x:c r="N3123" s="12" t="n">
        <x:v>0</x:v>
      </x:c>
      <x:c r="O3123" s="12" t="n">
        <x:v>15.890504530619417</x:v>
      </x:c>
      <x:c r="P3123" s="12" t="n">
        <x:v>13.770167895706557</x:v>
      </x:c>
      <x:c r="Q3123" s="12" t="n">
        <x:v>0</x:v>
      </x:c>
      <x:c r="R3123" s="12" t="n">
        <x:v>0.9444553939125626</x:v>
      </x:c>
      <x:c r="S3123" s="12" t="n">
        <x:v>0</x:v>
      </x:c>
      <x:c r="T3123" s="12" t="n">
        <x:v>0</x:v>
      </x:c>
      <x:c r="U3123" s="12" t="n">
        <x:f>'逐时购电与费用'!H3123+'逐时购电与费用'!J3123+F3123-P3123+O3123-E3123-N3123/'月度汇总'!$F$6-Q3123</x:f>
        <x:v>0</x:v>
      </x:c>
      <x:c r="V3123" s="12" t="n">
        <x:f>M3123-L3123-N3123+O3123/'月度汇总'!$F$7</x:f>
        <x:v>8.668621376273222e-13</x:v>
      </x:c>
    </x:row>
    <x:row r="3124" ht="20" customHeight="1">
      <x:c r="A3124" s="13" t="n">
        <x:f>'逐时购电与费用'!A3124</x:f>
        <x:v>45710.66666666667</x:v>
      </x:c>
      <x:c r="B3124" s="13" t="n">
        <x:v>45710</x:v>
      </x:c>
      <x:c r="C3124" s="12" t="n">
        <x:v>569.3357184255349</x:v>
      </x:c>
      <x:c r="D3124" s="12" t="n">
        <x:v>254.25954898849906</x:v>
      </x:c>
      <x:c r="E3124" s="12" t="n">
        <x:v>582.3283333333333</x:v>
      </x:c>
      <x:c r="F3124" s="12" t="n">
        <x:v>433.79374999999993</x:v>
      </x:c>
      <x:c r="G3124" s="12" t="n">
        <x:f>E3124-F3124</x:f>
        <x:v>148.53458333333333</x:v>
      </x:c>
      <x:c r="H3124" s="12" t="n">
        <x:f>G3124-C3124+D3124</x:f>
        <x:v>-166.54158610370249</x:v>
      </x:c>
      <x:c r="I3124" s="12" t="n">
        <x:v>556.42365</x:v>
      </x:c>
      <x:c r="J3124" s="12" t="n">
        <x:v>267.2782741982893</x:v>
      </x:c>
      <x:c r="K3124" s="12" t="n">
        <x:f>G3124-I3124+J3124</x:f>
        <x:v>-140.61079246837733</x:v>
      </x:c>
      <x:c r="L3124" s="12" t="n">
        <x:v>10592.929899930637</x:v>
      </x:c>
      <x:c r="M3124" s="12" t="n">
        <x:v>10616.26761419243</x:v>
      </x:c>
      <x:c r="N3124" s="12" t="n">
        <x:v>23.337714261792616</x:v>
      </x:c>
      <x:c r="O3124" s="12" t="n">
        <x:v>0</x:v>
      </x:c>
      <x:c r="P3124" s="12" t="n">
        <x:v>140.61079247948845</x:v>
      </x:c>
      <x:c r="Q3124" s="12" t="n">
        <x:v>0</x:v>
      </x:c>
      <x:c r="R3124" s="12" t="n">
        <x:v>0</x:v>
      </x:c>
      <x:c r="S3124" s="12" t="n">
        <x:v>0</x:v>
      </x:c>
      <x:c r="T3124" s="12" t="n">
        <x:v>0</x:v>
      </x:c>
      <x:c r="U3124" s="12" t="n">
        <x:f>'逐时购电与费用'!H3124+'逐时购电与费用'!J3124+F3124-P3124+O3124-E3124-N3124/'月度汇总'!$F$6-Q3124</x:f>
        <x:v>4.263256414560601e-14</x:v>
      </x:c>
      <x:c r="V3124" s="12" t="n">
        <x:f>M3124-L3124-N3124+O3124/'月度汇总'!$F$7</x:f>
        <x:v>-6.998845947236987e-13</x:v>
      </x:c>
    </x:row>
    <x:row r="3125" ht="20" customHeight="1">
      <x:c r="A3125" s="13" t="n">
        <x:f>'逐时购电与费用'!A3125</x:f>
        <x:v>45710.67361111111</x:v>
      </x:c>
      <x:c r="B3125" s="13" t="n">
        <x:v>45710</x:v>
      </x:c>
      <x:c r="C3125" s="12" t="n">
        <x:v>574.9335191905258</x:v>
      </x:c>
      <x:c r="D3125" s="12" t="n">
        <x:v>234.1734056085205</x:v>
      </x:c>
      <x:c r="E3125" s="12" t="n">
        <x:v>556.5040666666666</x:v>
      </x:c>
      <x:c r="F3125" s="12" t="n">
        <x:v>395.17684999999994</x:v>
      </x:c>
      <x:c r="G3125" s="12" t="n">
        <x:f>E3125-F3125</x:f>
        <x:v>161.3272166666667</x:v>
      </x:c>
      <x:c r="H3125" s="12" t="n">
        <x:f>G3125-C3125+D3125</x:f>
        <x:v>-179.43289691533857</x:v>
      </x:c>
      <x:c r="I3125" s="12" t="n">
        <x:v>566.457685</x:v>
      </x:c>
      <x:c r="J3125" s="12" t="n">
        <x:v>245.95775714023347</x:v>
      </x:c>
      <x:c r="K3125" s="12" t="n">
        <x:f>G3125-I3125+J3125</x:f>
        <x:v>-159.17271119309981</x:v>
      </x:c>
      <x:c r="L3125" s="12" t="n">
        <x:v>10616.26761419243</x:v>
      </x:c>
      <x:c r="M3125" s="12" t="n">
        <x:v>10634.501781332445</x:v>
      </x:c>
      <x:c r="N3125" s="12" t="n">
        <x:v>18.234167140014883</x:v>
      </x:c>
      <x:c r="O3125" s="12" t="n">
        <x:v>0</x:v>
      </x:c>
      <x:c r="P3125" s="12" t="n">
        <x:v>159.17271120421094</x:v>
      </x:c>
      <x:c r="Q3125" s="12" t="n">
        <x:v>0</x:v>
      </x:c>
      <x:c r="R3125" s="12" t="n">
        <x:v>0</x:v>
      </x:c>
      <x:c r="S3125" s="12" t="n">
        <x:v>0</x:v>
      </x:c>
      <x:c r="T3125" s="12" t="n">
        <x:v>0</x:v>
      </x:c>
      <x:c r="U3125" s="12" t="n">
        <x:f>'逐时购电与费用'!H3125+'逐时购电与费用'!J3125+F3125-P3125+O3125-E3125-N3125/'月度汇总'!$F$6-Q3125</x:f>
        <x:v>-1.4210854715202004e-14</x:v>
      </x:c>
      <x:c r="V3125" s="12" t="n">
        <x:f>M3125-L3125-N3125+O3125/'月度汇总'!$F$7</x:f>
        <x:v>5.329070518200751e-13</x:v>
      </x:c>
    </x:row>
    <x:row r="3126" ht="20" customHeight="1">
      <x:c r="A3126" s="13" t="n">
        <x:f>'逐时购电与费用'!A3126</x:f>
        <x:v>45710.680555555555</x:v>
      </x:c>
      <x:c r="B3126" s="13" t="n">
        <x:v>45710</x:v>
      </x:c>
      <x:c r="C3126" s="12" t="n">
        <x:v>565.9985146234541</x:v>
      </x:c>
      <x:c r="D3126" s="12" t="n">
        <x:v>213.4279334830889</x:v>
      </x:c>
      <x:c r="E3126" s="12" t="n">
        <x:v>534.2672833333334</x:v>
      </x:c>
      <x:c r="F3126" s="12" t="n">
        <x:v>355.3967333333333</x:v>
      </x:c>
      <x:c r="G3126" s="12" t="n">
        <x:f>E3126-F3126</x:f>
        <x:v>178.87055000000004</x:v>
      </x:c>
      <x:c r="H3126" s="12" t="n">
        <x:f>G3126-C3126+D3126</x:f>
        <x:v>-173.70003114036513</x:v>
      </x:c>
      <x:c r="I3126" s="12" t="n">
        <x:v>557.5498575000001</x:v>
      </x:c>
      <x:c r="J3126" s="12" t="n">
        <x:v>223.937392953818</x:v>
      </x:c>
      <x:c r="K3126" s="12" t="n">
        <x:f>G3126-I3126+J3126</x:f>
        <x:v>-154.7419145461821</x:v>
      </x:c>
      <x:c r="L3126" s="12" t="n">
        <x:v>10634.501781332445</x:v>
      </x:c>
      <x:c r="M3126" s="12" t="n">
        <x:v>10651.564086257209</x:v>
      </x:c>
      <x:c r="N3126" s="12" t="n">
        <x:v>17.06230492476472</x:v>
      </x:c>
      <x:c r="O3126" s="12" t="n">
        <x:v>0</x:v>
      </x:c>
      <x:c r="P3126" s="12" t="n">
        <x:v>154.74191455729323</x:v>
      </x:c>
      <x:c r="Q3126" s="12" t="n">
        <x:v>0</x:v>
      </x:c>
      <x:c r="R3126" s="12" t="n">
        <x:v>0</x:v>
      </x:c>
      <x:c r="S3126" s="12" t="n">
        <x:v>0</x:v>
      </x:c>
      <x:c r="T3126" s="12" t="n">
        <x:v>0</x:v>
      </x:c>
      <x:c r="U3126" s="12" t="n">
        <x:f>'逐时购电与费用'!H3126+'逐时购电与费用'!J3126+F3126-P3126+O3126-E3126-N3126/'月度汇总'!$F$6-Q3126</x:f>
        <x:v>-7.105427357601002e-14</x:v>
      </x:c>
      <x:c r="V3126" s="12" t="n">
        <x:f>M3126-L3126-N3126+O3126/'月度汇总'!$F$7</x:f>
        <x:v>-4.725109192804666e-13</x:v>
      </x:c>
    </x:row>
    <x:row r="3127" ht="20" customHeight="1">
      <x:c r="A3127" s="13" t="n">
        <x:f>'逐时购电与费用'!A3127</x:f>
        <x:v>45710.6875</x:v>
      </x:c>
      <x:c r="B3127" s="13" t="n">
        <x:v>45710</x:v>
      </x:c>
      <x:c r="C3127" s="12" t="n">
        <x:v>561.4264162530116</x:v>
      </x:c>
      <x:c r="D3127" s="12" t="n">
        <x:v>192.7498022557105</x:v>
      </x:c>
      <x:c r="E3127" s="12" t="n">
        <x:v>552.9166666666666</x:v>
      </x:c>
      <x:c r="F3127" s="12" t="n">
        <x:v>301.73749999999995</x:v>
      </x:c>
      <x:c r="G3127" s="12" t="n">
        <x:f>E3127-F3127</x:f>
        <x:v>251.17916666666667</x:v>
      </x:c>
      <x:c r="H3127" s="12" t="n">
        <x:f>G3127-C3127+D3127</x:f>
        <x:v>-117.49744733063437</x:v>
      </x:c>
      <x:c r="I3127" s="12" t="n">
        <x:v>553.0041916666667</x:v>
      </x:c>
      <x:c r="J3127" s="12" t="n">
        <x:v>201.98850803241066</x:v>
      </x:c>
      <x:c r="K3127" s="12" t="n">
        <x:f>G3127-I3127+J3127</x:f>
        <x:v>-99.83651696758932</x:v>
      </x:c>
      <x:c r="L3127" s="12" t="n">
        <x:v>10651.564086257209</x:v>
      </x:c>
      <x:c r="M3127" s="12" t="n">
        <x:v>10667.45892357395</x:v>
      </x:c>
      <x:c r="N3127" s="12" t="n">
        <x:v>15.894837316740547</x:v>
      </x:c>
      <x:c r="O3127" s="12" t="n">
        <x:v>0</x:v>
      </x:c>
      <x:c r="P3127" s="12" t="n">
        <x:v>99.83651697870043</x:v>
      </x:c>
      <x:c r="Q3127" s="12" t="n">
        <x:v>0</x:v>
      </x:c>
      <x:c r="R3127" s="12" t="n">
        <x:v>0</x:v>
      </x:c>
      <x:c r="S3127" s="12" t="n">
        <x:v>0</x:v>
      </x:c>
      <x:c r="T3127" s="12" t="n">
        <x:v>0</x:v>
      </x:c>
      <x:c r="U3127" s="12" t="n">
        <x:f>'逐时购电与费用'!H3127+'逐时购电与费用'!J3127+F3127-P3127+O3127-E3127-N3127/'月度汇总'!$F$6-Q3127</x:f>
        <x:v>4.263256414560601e-14</x:v>
      </x:c>
      <x:c r="V3127" s="12" t="n">
        <x:f>M3127-L3127-N3127+O3127/'月度汇总'!$F$7</x:f>
        <x:v>-9.769962616701378e-14</x:v>
      </x:c>
    </x:row>
    <x:row r="3128" ht="20" customHeight="1">
      <x:c r="A3128" s="13" t="n">
        <x:f>'逐时购电与费用'!A3128</x:f>
        <x:v>45710.694444444445</x:v>
      </x:c>
      <x:c r="B3128" s="13" t="n">
        <x:v>45710</x:v>
      </x:c>
      <x:c r="C3128" s="12" t="n">
        <x:v>581.1484903490779</x:v>
      </x:c>
      <x:c r="D3128" s="12" t="n">
        <x:v>171.58577714733212</x:v>
      </x:c>
      <x:c r="E3128" s="12" t="n">
        <x:v>577.4855666666666</x:v>
      </x:c>
      <x:c r="F3128" s="12" t="n">
        <x:v>238.47411666666667</x:v>
      </x:c>
      <x:c r="G3128" s="12" t="n">
        <x:f>E3128-F3128</x:f>
        <x:v>339.01144999999997</x:v>
      </x:c>
      <x:c r="H3128" s="12" t="n">
        <x:f>G3128-C3128+D3128</x:f>
        <x:v>-70.55126320174577</x:v>
      </x:c>
      <x:c r="I3128" s="12" t="n">
        <x:v>572.7519741666667</x:v>
      </x:c>
      <x:c r="J3128" s="12" t="n">
        <x:v>179.52386911172678</x:v>
      </x:c>
      <x:c r="K3128" s="12" t="n">
        <x:f>G3128-I3128+J3128</x:f>
        <x:v>-54.21665505493999</x:v>
      </x:c>
      <x:c r="L3128" s="12" t="n">
        <x:v>10667.45892357395</x:v>
      </x:c>
      <x:c r="M3128" s="12" t="n">
        <x:v>10682.160070896074</x:v>
      </x:c>
      <x:c r="N3128" s="12" t="n">
        <x:v>14.701147322125173</x:v>
      </x:c>
      <x:c r="O3128" s="12" t="n">
        <x:v>0</x:v>
      </x:c>
      <x:c r="P3128" s="12" t="n">
        <x:v>54.21665506605113</x:v>
      </x:c>
      <x:c r="Q3128" s="12" t="n">
        <x:v>0</x:v>
      </x:c>
      <x:c r="R3128" s="12" t="n">
        <x:v>0</x:v>
      </x:c>
      <x:c r="S3128" s="12" t="n">
        <x:v>0</x:v>
      </x:c>
      <x:c r="T3128" s="12" t="n">
        <x:v>0</x:v>
      </x:c>
      <x:c r="U3128" s="12" t="n">
        <x:f>'逐时购电与费用'!H3128+'逐时购电与费用'!J3128+F3128-P3128+O3128-E3128-N3128/'月度汇总'!$F$6-Q3128</x:f>
        <x:v>4.263256414560601e-14</x:v>
      </x:c>
      <x:c r="V3128" s="12" t="n">
        <x:f>M3128-L3128-N3128+O3128/'月度汇总'!$F$7</x:f>
        <x:v>-5.755396159656812e-13</x:v>
      </x:c>
    </x:row>
    <x:row r="3129" ht="20" customHeight="1">
      <x:c r="A3129" s="13" t="n">
        <x:f>'逐时购电与费用'!A3129</x:f>
        <x:v>45710.70138888889</x:v>
      </x:c>
      <x:c r="B3129" s="13" t="n">
        <x:v>45710</x:v>
      </x:c>
      <x:c r="C3129" s="12" t="n">
        <x:v>545.3875087403123</x:v>
      </x:c>
      <x:c r="D3129" s="12" t="n">
        <x:v>150.8555359073331</x:v>
      </x:c>
      <x:c r="E3129" s="12" t="n">
        <x:v>523.5004166666666</x:v>
      </x:c>
      <x:c r="F3129" s="12" t="n">
        <x:v>184.02006666666665</x:v>
      </x:c>
      <x:c r="G3129" s="12" t="n">
        <x:f>E3129-F3129</x:f>
        <x:v>339.48035</x:v>
      </x:c>
      <x:c r="H3129" s="12" t="n">
        <x:f>G3129-C3129+D3129</x:f>
        <x:v>-55.05162283297926</x:v>
      </x:c>
      <x:c r="I3129" s="12" t="n">
        <x:v>541.2828216666667</x:v>
      </x:c>
      <x:c r="J3129" s="12" t="n">
        <x:v>157.5196718094429</x:v>
      </x:c>
      <x:c r="K3129" s="12" t="n">
        <x:f>G3129-I3129+J3129</x:f>
        <x:v>-44.28279985722378</x:v>
      </x:c>
      <x:c r="L3129" s="12" t="n">
        <x:v>10682.160070896074</x:v>
      </x:c>
      <x:c r="M3129" s="12" t="n">
        <x:v>10691.852011564253</x:v>
      </x:c>
      <x:c r="N3129" s="12" t="n">
        <x:v>9.691940668179933</x:v>
      </x:c>
      <x:c r="O3129" s="12" t="n">
        <x:v>0</x:v>
      </x:c>
      <x:c r="P3129" s="12" t="n">
        <x:v>44.282799868334834</x:v>
      </x:c>
      <x:c r="Q3129" s="12" t="n">
        <x:v>0</x:v>
      </x:c>
      <x:c r="R3129" s="12" t="n">
        <x:v>23.950729288844173</x:v>
      </x:c>
      <x:c r="S3129" s="12" t="n">
        <x:v>0</x:v>
      </x:c>
      <x:c r="T3129" s="12" t="n">
        <x:v>0</x:v>
      </x:c>
      <x:c r="U3129" s="12" t="n">
        <x:f>'逐时购电与费用'!H3129+'逐时购电与费用'!J3129+F3129-P3129+O3129-E3129-N3129/'月度汇总'!$F$6-Q3129</x:f>
        <x:v>4.440892098500626e-14</x:v>
      </x:c>
      <x:c r="V3129" s="12" t="n">
        <x:f>M3129-L3129-N3129+O3129/'月度汇总'!$F$7</x:f>
        <x:v>-8.473222123939195e-13</x:v>
      </x:c>
    </x:row>
    <x:row r="3130" ht="20" customHeight="1">
      <x:c r="A3130" s="13" t="n">
        <x:f>'逐时购电与费用'!A3130</x:f>
        <x:v>45710.70833333333</x:v>
      </x:c>
      <x:c r="B3130" s="13" t="n">
        <x:v>45710</x:v>
      </x:c>
      <x:c r="C3130" s="12" t="n">
        <x:v>462.92988463218063</x:v>
      </x:c>
      <x:c r="D3130" s="12" t="n">
        <x:v>45.05945044868151</x:v>
      </x:c>
      <x:c r="E3130" s="12" t="n">
        <x:v>439.74</x:v>
      </x:c>
      <x:c r="F3130" s="12" t="n">
        <x:v>139.73749999999998</x:v>
      </x:c>
      <x:c r="G3130" s="12" t="n">
        <x:f>E3130-F3130</x:f>
        <x:v>300.00250000000005</x:v>
      </x:c>
      <x:c r="H3130" s="12" t="n">
        <x:f>G3130-C3130+D3130</x:f>
        <x:v>-117.86793418349907</x:v>
      </x:c>
      <x:c r="I3130" s="12" t="n">
        <x:v>458.8495166666666</x:v>
      </x:c>
      <x:c r="J3130" s="12" t="n">
        <x:v>47.828533519049294</x:v>
      </x:c>
      <x:c r="K3130" s="12" t="n">
        <x:f>G3130-I3130+J3130</x:f>
        <x:v>-111.01848314761725</x:v>
      </x:c>
      <x:c r="L3130" s="12" t="n">
        <x:v>10691.852011564253</x:v>
      </x:c>
      <x:c r="M3130" s="12" t="n">
        <x:v>10698.016517486547</x:v>
      </x:c>
      <x:c r="N3130" s="12" t="n">
        <x:v>6.164505922293644</x:v>
      </x:c>
      <x:c r="O3130" s="12" t="n">
        <x:v>0</x:v>
      </x:c>
      <x:c r="P3130" s="12" t="n">
        <x:v>111.01848315872836</x:v>
      </x:c>
      <x:c r="Q3130" s="12" t="n">
        <x:v>0</x:v>
      </x:c>
      <x:c r="R3130" s="12" t="n">
        <x:v>27.162398547281782</x:v>
      </x:c>
      <x:c r="S3130" s="12" t="n">
        <x:v>0</x:v>
      </x:c>
      <x:c r="T3130" s="12" t="n">
        <x:v>0</x:v>
      </x:c>
      <x:c r="U3130" s="12" t="n">
        <x:f>'逐时购电与费用'!H3130+'逐时购电与费用'!J3130+F3130-P3130+O3130-E3130-N3130/'月度汇总'!$F$6-Q3130</x:f>
        <x:v>-1.4210854715202004e-14</x:v>
      </x:c>
      <x:c r="V3130" s="12" t="n">
        <x:f>M3130-L3130-N3130+O3130/'月度汇总'!$F$7</x:f>
        <x:v>1.1191048088221578e-13</x:v>
      </x:c>
    </x:row>
    <x:row r="3131" ht="20" customHeight="1">
      <x:c r="A3131" s="13" t="n">
        <x:f>'逐时购电与费用'!A3131</x:f>
        <x:v>45710.71527777778</x:v>
      </x:c>
      <x:c r="B3131" s="13" t="n">
        <x:v>45710</x:v>
      </x:c>
      <x:c r="C3131" s="12" t="n">
        <x:v>430.0374025920658</x:v>
      </x:c>
      <x:c r="D3131" s="12" t="n">
        <x:v>27.613480398292815</x:v>
      </x:c>
      <x:c r="E3131" s="12" t="n">
        <x:v>458.63784999999996</x:v>
      </x:c>
      <x:c r="F3131" s="12" t="n">
        <x:v>91.18520000000001</x:v>
      </x:c>
      <x:c r="G3131" s="12" t="n">
        <x:f>E3131-F3131</x:f>
        <x:v>367.45264999999995</x:v>
      </x:c>
      <x:c r="H3131" s="12" t="n">
        <x:f>G3131-C3131+D3131</x:f>
        <x:v>-34.97127219377304</x:v>
      </x:c>
      <x:c r="I3131" s="12" t="n">
        <x:v>421.71386250000006</x:v>
      </x:c>
      <x:c r="J3131" s="12" t="n">
        <x:v>29.310438979088882</x:v>
      </x:c>
      <x:c r="K3131" s="12" t="n">
        <x:f>G3131-I3131+J3131</x:f>
        <x:v>-24.95077352091123</x:v>
      </x:c>
      <x:c r="L3131" s="12" t="n">
        <x:v>10698.016517486547</x:v>
      </x:c>
      <x:c r="M3131" s="12" t="n">
        <x:v>10707.52368754729</x:v>
      </x:c>
      <x:c r="N3131" s="12" t="n">
        <x:v>9.507170060743125</x:v>
      </x:c>
      <x:c r="O3131" s="12" t="n">
        <x:v>0</x:v>
      </x:c>
      <x:c r="P3131" s="12" t="n">
        <x:v>24.950773532022353</x:v>
      </x:c>
      <x:c r="Q3131" s="12" t="n">
        <x:v>0</x:v>
      </x:c>
      <x:c r="R3131" s="12" t="n">
        <x:v>44.255005189896906</x:v>
      </x:c>
      <x:c r="S3131" s="12" t="n">
        <x:v>0</x:v>
      </x:c>
      <x:c r="T3131" s="12" t="n">
        <x:v>0</x:v>
      </x:c>
      <x:c r="U3131" s="12" t="n">
        <x:f>'逐时购电与费用'!H3131+'逐时购电与费用'!J3131+F3131-P3131+O3131-E3131-N3131/'月度汇总'!$F$6-Q3131</x:f>
        <x:v>-1.2434497875801753e-14</x:v>
      </x:c>
      <x:c r="V3131" s="12" t="n">
        <x:f>M3131-L3131-N3131+O3131/'月度汇总'!$F$7</x:f>
        <x:v>-8.419931418757187e-13</x:v>
      </x:c>
    </x:row>
    <x:row r="3132" ht="20" customHeight="1">
      <x:c r="A3132" s="13" t="n">
        <x:f>'逐时购电与费用'!A3132</x:f>
        <x:v>45710.72222222222</x:v>
      </x:c>
      <x:c r="B3132" s="13" t="n">
        <x:v>45710</x:v>
      </x:c>
      <x:c r="C3132" s="12" t="n">
        <x:v>437.8829210347866</x:v>
      </x:c>
      <x:c r="D3132" s="12" t="n">
        <x:v>11.59306517153134</x:v>
      </x:c>
      <x:c r="E3132" s="12" t="n">
        <x:v>473.3816</x:v>
      </x:c>
      <x:c r="F3132" s="12" t="n">
        <x:v>42.68001666666667</x:v>
      </x:c>
      <x:c r="G3132" s="12" t="n">
        <x:f>E3132-F3132</x:f>
        <x:v>430.7015833333333</x:v>
      </x:c>
      <x:c r="H3132" s="12" t="n">
        <x:f>G3132-C3132+D3132</x:f>
        <x:v>4.411727470078052</x:v>
      </x:c>
      <x:c r="I3132" s="12" t="n">
        <x:v>429.5823858333333</x:v>
      </x:c>
      <x:c r="J3132" s="12" t="n">
        <x:v>12.305505296310917</x:v>
      </x:c>
      <x:c r="K3132" s="12" t="n">
        <x:f>G3132-I3132+J3132</x:f>
        <x:v>13.424702796310902</x:v>
      </x:c>
      <x:c r="L3132" s="12" t="n">
        <x:v>10707.52368754729</x:v>
      </x:c>
      <x:c r="M3132" s="12" t="n">
        <x:v>10704.250853258449</x:v>
      </x:c>
      <x:c r="N3132" s="12" t="n">
        <x:v>0</x:v>
      </x:c>
      <x:c r="O3132" s="12" t="n">
        <x:v>2.945550859956719</x:v>
      </x:c>
      <x:c r="P3132" s="12" t="n">
        <x:v>0</x:v>
      </x:c>
      <x:c r="Q3132" s="12" t="n">
        <x:v>0</x:v>
      </x:c>
      <x:c r="R3132" s="12" t="n">
        <x:v>66.45536330150003</x:v>
      </x:c>
      <x:c r="S3132" s="12" t="n">
        <x:v>0</x:v>
      </x:c>
      <x:c r="T3132" s="12" t="n">
        <x:v>0</x:v>
      </x:c>
      <x:c r="U3132" s="12" t="n">
        <x:f>'逐时购电与费用'!H3132+'逐时购电与费用'!J3132+F3132-P3132+O3132-E3132-N3132/'月度汇总'!$F$6-Q3132</x:f>
        <x:v>-1.0000007932831068e-8</x:v>
      </x:c>
      <x:c r="V3132" s="12" t="n">
        <x:f>M3132-L3132-N3132+O3132/'月度汇总'!$F$7</x:f>
        <x:v>4.1300296516055823e-13</x:v>
      </x:c>
    </x:row>
    <x:row r="3133" ht="20" customHeight="1">
      <x:c r="A3133" s="13" t="n">
        <x:f>'逐时购电与费用'!A3133</x:f>
        <x:v>45710.72916666667</x:v>
      </x:c>
      <x:c r="B3133" s="13" t="n">
        <x:v>45710</x:v>
      </x:c>
      <x:c r="C3133" s="12" t="n">
        <x:v>453.9578522085146</x:v>
      </x:c>
      <x:c r="D3133" s="12" t="n">
        <x:v>0.5489959990053189</x:v>
      </x:c>
      <x:c r="E3133" s="12" t="n">
        <x:v>454.27</x:v>
      </x:c>
      <x:c r="F3133" s="12" t="n">
        <x:v>8.225</x:v>
      </x:c>
      <x:c r="G3133" s="12" t="n">
        <x:f>E3133-F3133</x:f>
        <x:v>446.04499999999996</x:v>
      </x:c>
      <x:c r="H3133" s="12" t="n">
        <x:f>G3133-C3133+D3133</x:f>
        <x:v>-7.363856209509345</x:v>
      </x:c>
      <x:c r="I3133" s="12" t="n">
        <x:v>445.6796916666666</x:v>
      </x:c>
      <x:c r="J3133" s="12" t="n">
        <x:v>0.5827339942850586</x:v>
      </x:c>
      <x:c r="K3133" s="12" t="n">
        <x:f>G3133-I3133+J3133</x:f>
        <x:v>0.9480423276184183</x:v>
      </x:c>
      <x:c r="L3133" s="12" t="n">
        <x:v>10704.250853258449</x:v>
      </x:c>
      <x:c r="M3133" s="12" t="n">
        <x:v>10712.75499879276</x:v>
      </x:c>
      <x:c r="N3133" s="12" t="n">
        <x:v>8.504145534309908</x:v>
      </x:c>
      <x:c r="O3133" s="12" t="n">
        <x:v>0</x:v>
      </x:c>
      <x:c r="P3133" s="12" t="n">
        <x:v>0</x:v>
      </x:c>
      <x:c r="Q3133" s="12" t="n">
        <x:v>0</x:v>
      </x:c>
      <x:c r="R3133" s="12" t="n">
        <x:v>74.21011414559939</x:v>
      </x:c>
      <x:c r="S3133" s="12" t="n">
        <x:v>0</x:v>
      </x:c>
      <x:c r="T3133" s="12" t="n">
        <x:v>0</x:v>
      </x:c>
      <x:c r="U3133" s="12" t="n">
        <x:f>'逐时购电与费用'!H3133+'逐时购电与费用'!J3133+F3133-P3133+O3133-E3133-N3133/'月度汇总'!$F$6-Q3133</x:f>
        <x:v>1.1111112030448567e-9</x:v>
      </x:c>
      <x:c r="V3133" s="12" t="n">
        <x:f>M3133-L3133-N3133+O3133/'月度汇总'!$F$7</x:f>
        <x:v>8.29558643999917e-13</x:v>
      </x:c>
    </x:row>
    <x:row r="3134" ht="20" customHeight="1">
      <x:c r="A3134" s="13" t="n">
        <x:f>'逐时购电与费用'!A3134</x:f>
        <x:v>45710.73611111111</x:v>
      </x:c>
      <x:c r="B3134" s="13" t="n">
        <x:v>45710</x:v>
      </x:c>
      <x:c r="C3134" s="12" t="n">
        <x:v>455.33168634774194</x:v>
      </x:c>
      <x:c r="D3134" s="12" t="n">
        <x:v>0</x:v>
      </x:c>
      <x:c r="E3134" s="12" t="n">
        <x:v>478.11494999999996</x:v>
      </x:c>
      <x:c r="F3134" s="12" t="n">
        <x:v>0</x:v>
      </x:c>
      <x:c r="G3134" s="12" t="n">
        <x:f>E3134-F3134</x:f>
        <x:v>478.11494999999996</x:v>
      </x:c>
      <x:c r="H3134" s="12" t="n">
        <x:f>G3134-C3134+D3134</x:f>
        <x:v>22.78326365225803</x:v>
      </x:c>
      <x:c r="I3134" s="12" t="n">
        <x:v>447.07528749999994</x:v>
      </x:c>
      <x:c r="J3134" s="12" t="n">
        <x:v>0</x:v>
      </x:c>
      <x:c r="K3134" s="12" t="n">
        <x:f>G3134-I3134+J3134</x:f>
        <x:v>31.03966250000002</x:v>
      </x:c>
      <x:c r="L3134" s="12" t="n">
        <x:v>10712.75499879276</x:v>
      </x:c>
      <x:c r="M3134" s="12" t="n">
        <x:v>10689.73013154585</x:v>
      </x:c>
      <x:c r="N3134" s="12" t="n">
        <x:v>0</x:v>
      </x:c>
      <x:c r="O3134" s="12" t="n">
        <x:v>20.722380522219403</x:v>
      </x:c>
      <x:c r="P3134" s="12" t="n">
        <x:v>0</x:v>
      </x:c>
      <x:c r="Q3134" s="12" t="n">
        <x:v>0</x:v>
      </x:c>
      <x:c r="R3134" s="12" t="n">
        <x:v>67.20315489738391</x:v>
      </x:c>
      <x:c r="S3134" s="12" t="n">
        <x:v>0</x:v>
      </x:c>
      <x:c r="T3134" s="12" t="n">
        <x:v>0</x:v>
      </x:c>
      <x:c r="U3134" s="12" t="n">
        <x:f>'逐时购电与费用'!H3134+'逐时购电与费用'!J3134+F3134-P3134+O3134-E3134-N3134/'月度汇总'!$F$6-Q3134</x:f>
        <x:v>-1.0000007932831068e-8</x:v>
      </x:c>
      <x:c r="V3134" s="12" t="n">
        <x:f>M3134-L3134-N3134+O3134/'月度汇总'!$F$7</x:f>
        <x:v>7.389644451905042e-13</x:v>
      </x:c>
    </x:row>
    <x:row r="3135" ht="20" customHeight="1">
      <x:c r="A3135" s="13" t="n">
        <x:f>'逐时购电与费用'!A3135</x:f>
        <x:v>45710.743055555555</x:v>
      </x:c>
      <x:c r="B3135" s="13" t="n">
        <x:v>45710</x:v>
      </x:c>
      <x:c r="C3135" s="12" t="n">
        <x:v>442.80143832662475</x:v>
      </x:c>
      <x:c r="D3135" s="12" t="n">
        <x:v>0.3303741725476764</x:v>
      </x:c>
      <x:c r="E3135" s="12" t="n">
        <x:v>496.0201666666667</x:v>
      </x:c>
      <x:c r="F3135" s="12" t="n">
        <x:v>0.3199833333333333</x:v>
      </x:c>
      <x:c r="G3135" s="12" t="n">
        <x:f>E3135-F3135</x:f>
        <x:v>495.70018333333337</x:v>
      </x:c>
      <x:c r="H3135" s="12" t="n">
        <x:f>G3135-C3135+D3135</x:f>
        <x:v>53.2291191792563</x:v>
      </x:c>
      <x:c r="I3135" s="12" t="n">
        <x:v>434.56620499999997</x:v>
      </x:c>
      <x:c r="J3135" s="12" t="n">
        <x:v>0.35067698403292624</x:v>
      </x:c>
      <x:c r="K3135" s="12" t="n">
        <x:f>G3135-I3135+J3135</x:f>
        <x:v>61.48465531736633</x:v>
      </x:c>
      <x:c r="L3135" s="12" t="n">
        <x:v>10689.73013154585</x:v>
      </x:c>
      <x:c r="M3135" s="12" t="n">
        <x:v>10372.56955785362</x:v>
      </x:c>
      <x:c r="N3135" s="12" t="n">
        <x:v>0</x:v>
      </x:c>
      <x:c r="O3135" s="12" t="n">
        <x:v>285.4445163230074</x:v>
      </x:c>
      <x:c r="P3135" s="12" t="n">
        <x:v>0</x:v>
      </x:c>
      <x:c r="Q3135" s="12" t="n">
        <x:v>0</x:v>
      </x:c>
      <x:c r="R3135" s="12" t="n">
        <x:v>35.68313906795572</x:v>
      </x:c>
      <x:c r="S3135" s="12" t="n">
        <x:v>0</x:v>
      </x:c>
      <x:c r="T3135" s="12" t="n">
        <x:v>0</x:v>
      </x:c>
      <x:c r="U3135" s="12" t="n">
        <x:f>'逐时购电与费用'!H3135+'逐时购电与费用'!J3135+F3135-P3135+O3135-E3135-N3135/'月度汇总'!$F$6-Q3135</x:f>
        <x:v>-1.0000007932831068e-8</x:v>
      </x:c>
      <x:c r="V3135" s="12" t="n">
        <x:f>M3135-L3135-N3135+O3135/'月度汇总'!$F$7</x:f>
        <x:v>2.8421709430404007e-13</x:v>
      </x:c>
    </x:row>
    <x:row r="3136" ht="20" customHeight="1">
      <x:c r="A3136" s="13" t="n">
        <x:f>'逐时购电与费用'!A3136</x:f>
        <x:v>45710.75</x:v>
      </x:c>
      <x:c r="B3136" s="13" t="n">
        <x:v>45710</x:v>
      </x:c>
      <x:c r="C3136" s="12" t="n">
        <x:v>440.805005979359</x:v>
      </x:c>
      <x:c r="D3136" s="12" t="n">
        <x:v>0</x:v>
      </x:c>
      <x:c r="E3136" s="12" t="n">
        <x:v>478.5333333333333</x:v>
      </x:c>
      <x:c r="F3136" s="12" t="n">
        <x:v>0</x:v>
      </x:c>
      <x:c r="G3136" s="12" t="n">
        <x:f>E3136-F3136</x:f>
        <x:v>478.5333333333333</x:v>
      </x:c>
      <x:c r="H3136" s="12" t="n">
        <x:f>G3136-C3136+D3136</x:f>
        <x:v>37.728327353974294</x:v>
      </x:c>
      <x:c r="I3136" s="12" t="n">
        <x:v>437.3855166666666</x:v>
      </x:c>
      <x:c r="J3136" s="12" t="n">
        <x:v>0</x:v>
      </x:c>
      <x:c r="K3136" s="12" t="n">
        <x:f>G3136-I3136+J3136</x:f>
        <x:v>41.1478166666667</x:v>
      </x:c>
      <x:c r="L3136" s="12" t="n">
        <x:v>10372.56955785362</x:v>
      </x:c>
      <x:c r="M3136" s="12" t="n">
        <x:v>9840.865854161028</x:v>
      </x:c>
      <x:c r="N3136" s="12" t="n">
        <x:v>0</x:v>
      </x:c>
      <x:c r="O3136" s="12" t="n">
        <x:v>478.5333333233333</x:v>
      </x:c>
      <x:c r="P3136" s="12" t="n">
        <x:v>0</x:v>
      </x:c>
      <x:c r="Q3136" s="12" t="n">
        <x:v>0</x:v>
      </x:c>
      <x:c r="R3136" s="12" t="n">
        <x:v>342.68643769410016</x:v>
      </x:c>
      <x:c r="S3136" s="12" t="n">
        <x:v>0</x:v>
      </x:c>
      <x:c r="T3136" s="12" t="n">
        <x:v>0</x:v>
      </x:c>
      <x:c r="U3136" s="12" t="n">
        <x:f>'逐时购电与费用'!H3136+'逐时购电与费用'!J3136+F3136-P3136+O3136-E3136-N3136/'月度汇总'!$F$6-Q3136</x:f>
        <x:v>-1.0000007932831068e-8</x:v>
      </x:c>
      <x:c r="V3136" s="12" t="n">
        <x:f>M3136-L3136-N3136+O3136/'月度汇总'!$F$7</x:f>
        <x:v>3.410605131648481e-13</x:v>
      </x:c>
    </x:row>
    <x:row r="3137" ht="20" customHeight="1">
      <x:c r="A3137" s="13" t="n">
        <x:f>'逐时购电与费用'!A3137</x:f>
        <x:v>45710.756944444445</x:v>
      </x:c>
      <x:c r="B3137" s="13" t="n">
        <x:v>45710</x:v>
      </x:c>
      <x:c r="C3137" s="12" t="n">
        <x:v>469.6170175875772</x:v>
      </x:c>
      <x:c r="D3137" s="12" t="n">
        <x:v>0</x:v>
      </x:c>
      <x:c r="E3137" s="12" t="n">
        <x:v>447.74185</x:v>
      </x:c>
      <x:c r="F3137" s="12" t="n">
        <x:v>0</x:v>
      </x:c>
      <x:c r="G3137" s="12" t="n">
        <x:f>E3137-F3137</x:f>
        <x:v>447.74185</x:v>
      </x:c>
      <x:c r="H3137" s="12" t="n">
        <x:f>G3137-C3137+D3137</x:f>
        <x:v>-21.87516758757721</x:v>
      </x:c>
      <x:c r="I3137" s="12" t="n">
        <x:v>468.2365166666666</x:v>
      </x:c>
      <x:c r="J3137" s="12" t="n">
        <x:v>0</x:v>
      </x:c>
      <x:c r="K3137" s="12" t="n">
        <x:f>G3137-I3137+J3137</x:f>
        <x:v>-20.494666666666603</x:v>
      </x:c>
      <x:c r="L3137" s="12" t="n">
        <x:v>9840.865854161028</x:v>
      </x:c>
      <x:c r="M3137" s="12" t="n">
        <x:v>9343.374909727694</x:v>
      </x:c>
      <x:c r="N3137" s="12" t="n">
        <x:v>0</x:v>
      </x:c>
      <x:c r="O3137" s="12" t="n">
        <x:v>447.74184999</x:v>
      </x:c>
      <x:c r="P3137" s="12" t="n">
        <x:v>0</x:v>
      </x:c>
      <x:c r="Q3137" s="12" t="n">
        <x:v>0</x:v>
      </x:c>
      <x:c r="R3137" s="12" t="n">
        <x:v>332.70622218238</x:v>
      </x:c>
      <x:c r="S3137" s="12" t="n">
        <x:v>72.73176919224488</x:v>
      </x:c>
      <x:c r="T3137" s="12" t="n">
        <x:v>0</x:v>
      </x:c>
      <x:c r="U3137" s="12" t="n">
        <x:f>'逐时购电与费用'!H3137+'逐时购电与费用'!J3137+F3137-P3137+O3137-E3137-N3137/'月度汇总'!$F$6-Q3137</x:f>
        <x:v>-1.0000007932831068e-8</x:v>
      </x:c>
      <x:c r="V3137" s="12" t="n">
        <x:f>M3137-L3137-N3137+O3137/'月度汇总'!$F$7</x:f>
        <x:v>-1.1368683772161603e-13</x:v>
      </x:c>
    </x:row>
    <x:row r="3138" ht="20" customHeight="1">
      <x:c r="A3138" s="13" t="n">
        <x:f>'逐时购电与费用'!A3138</x:f>
        <x:v>45710.76388888889</x:v>
      </x:c>
      <x:c r="B3138" s="13" t="n">
        <x:v>45710</x:v>
      </x:c>
      <x:c r="C3138" s="12" t="n">
        <x:v>465.67244186809063</x:v>
      </x:c>
      <x:c r="D3138" s="12" t="n">
        <x:v>0.02371976054679818</x:v>
      </x:c>
      <x:c r="E3138" s="12" t="n">
        <x:v>422.16363333333334</x:v>
      </x:c>
      <x:c r="F3138" s="12" t="n">
        <x:v>0.022966666666666666</x:v>
      </x:c>
      <x:c r="G3138" s="12" t="n">
        <x:f>E3138-F3138</x:f>
        <x:v>422.1406666666667</x:v>
      </x:c>
      <x:c r="H3138" s="12" t="n">
        <x:f>G3138-C3138+D3138</x:f>
        <x:v>-43.50805544087716</x:v>
      </x:c>
      <x:c r="I3138" s="12" t="n">
        <x:v>464.3114141666666</x:v>
      </x:c>
      <x:c r="J3138" s="12" t="n">
        <x:v>0.02563781140043714</x:v>
      </x:c>
      <x:c r="K3138" s="12" t="n">
        <x:f>G3138-I3138+J3138</x:f>
        <x:v>-42.14510968859951</x:v>
      </x:c>
      <x:c r="L3138" s="12" t="n">
        <x:v>9343.374909727694</x:v>
      </x:c>
      <x:c r="M3138" s="12" t="n">
        <x:v>8874.304206035102</x:v>
      </x:c>
      <x:c r="N3138" s="12" t="n">
        <x:v>0</x:v>
      </x:c>
      <x:c r="O3138" s="12" t="n">
        <x:v>422.16363332333333</x:v>
      </x:c>
      <x:c r="P3138" s="12" t="n">
        <x:v>0.022966656666653762</x:v>
      </x:c>
      <x:c r="Q3138" s="12" t="n">
        <x:v>0</x:v>
      </x:c>
      <x:c r="R3138" s="12" t="n">
        <x:v>328.49661062999735</x:v>
      </x:c>
      <x:c r="S3138" s="12" t="n">
        <x:v>51.94970541491307</x:v>
      </x:c>
      <x:c r="T3138" s="12" t="n">
        <x:v>0</x:v>
      </x:c>
      <x:c r="U3138" s="12" t="n">
        <x:f>'逐时购电与费用'!H3138+'逐时购电与费用'!J3138+F3138-P3138+O3138-E3138-N3138/'月度汇总'!$F$6-Q3138</x:f>
        <x:v>0</x:v>
      </x:c>
      <x:c r="V3138" s="12" t="n">
        <x:f>M3138-L3138-N3138+O3138/'月度汇总'!$F$7</x:f>
        <x:v>2.2737367544323206e-13</x:v>
      </x:c>
    </x:row>
    <x:row r="3139" ht="20" customHeight="1">
      <x:c r="A3139" s="13" t="n">
        <x:f>'逐时购电与费用'!A3139</x:f>
        <x:v>45710.77083333333</x:v>
      </x:c>
      <x:c r="B3139" s="13" t="n">
        <x:v>45710</x:v>
      </x:c>
      <x:c r="C3139" s="12" t="n">
        <x:v>431.1225712943008</x:v>
      </x:c>
      <x:c r="D3139" s="12" t="n">
        <x:v>0</x:v>
      </x:c>
      <x:c r="E3139" s="12" t="n">
        <x:v>415.3083333333333</x:v>
      </x:c>
      <x:c r="F3139" s="12" t="n">
        <x:v>0</x:v>
      </x:c>
      <x:c r="G3139" s="12" t="n">
        <x:f>E3139-F3139</x:f>
        <x:v>415.3083333333333</x:v>
      </x:c>
      <x:c r="H3139" s="12" t="n">
        <x:f>G3139-C3139+D3139</x:f>
        <x:v>-15.814237960967546</x:v>
      </x:c>
      <x:c r="I3139" s="12" t="n">
        <x:v>429.78048333333334</x:v>
      </x:c>
      <x:c r="J3139" s="12" t="n">
        <x:v>0</x:v>
      </x:c>
      <x:c r="K3139" s="12" t="n">
        <x:f>G3139-I3139+J3139</x:f>
        <x:v>-14.472150000000056</x:v>
      </x:c>
      <x:c r="L3139" s="12" t="n">
        <x:v>8874.304206035102</x:v>
      </x:c>
      <x:c r="M3139" s="12" t="n">
        <x:v>8412.85050234251</x:v>
      </x:c>
      <x:c r="N3139" s="12" t="n">
        <x:v>0</x:v>
      </x:c>
      <x:c r="O3139" s="12" t="n">
        <x:v>415.3083333233333</x:v>
      </x:c>
      <x:c r="P3139" s="12" t="n">
        <x:v>0</x:v>
      </x:c>
      <x:c r="Q3139" s="12" t="n">
        <x:v>0</x:v>
      </x:c>
      <x:c r="R3139" s="12" t="n">
        <x:v>333.18907614983743</x:v>
      </x:c>
      <x:c r="S3139" s="12" t="n">
        <x:v>9.550933206462332</x:v>
      </x:c>
      <x:c r="T3139" s="12" t="n">
        <x:v>0</x:v>
      </x:c>
      <x:c r="U3139" s="12" t="n">
        <x:f>'逐时购电与费用'!H3139+'逐时购电与费用'!J3139+F3139-P3139+O3139-E3139-N3139/'月度汇总'!$F$6-Q3139</x:f>
        <x:v>-1.0000007932831068e-8</x:v>
      </x:c>
      <x:c r="V3139" s="12" t="n">
        <x:f>M3139-L3139-N3139+O3139/'月度汇总'!$F$7</x:f>
        <x:v>3.410605131648481e-13</x:v>
      </x:c>
    </x:row>
    <x:row r="3140" ht="20" customHeight="1">
      <x:c r="A3140" s="13" t="n">
        <x:f>'逐时购电与费用'!A3140</x:f>
        <x:v>45710.77777777778</x:v>
      </x:c>
      <x:c r="B3140" s="13" t="n">
        <x:v>45710</x:v>
      </x:c>
      <x:c r="C3140" s="12" t="n">
        <x:v>433.4538329179374</x:v>
      </x:c>
      <x:c r="D3140" s="12" t="n">
        <x:v>0</x:v>
      </x:c>
      <x:c r="E3140" s="12" t="n">
        <x:v>429.16715</x:v>
      </x:c>
      <x:c r="F3140" s="12" t="n">
        <x:v>0</x:v>
      </x:c>
      <x:c r="G3140" s="12" t="n">
        <x:f>E3140-F3140</x:f>
        <x:v>429.16715</x:v>
      </x:c>
      <x:c r="H3140" s="12" t="n">
        <x:f>G3140-C3140+D3140</x:f>
        <x:v>-4.286682917937412</x:v>
      </x:c>
      <x:c r="I3140" s="12" t="n">
        <x:v>430.11119916666667</x:v>
      </x:c>
      <x:c r="J3140" s="12" t="n">
        <x:v>0</x:v>
      </x:c>
      <x:c r="K3140" s="12" t="n">
        <x:f>G3140-I3140+J3140</x:f>
        <x:v>-0.944049166666673</x:v>
      </x:c>
      <x:c r="L3140" s="12" t="n">
        <x:v>8412.85050234251</x:v>
      </x:c>
      <x:c r="M3140" s="12" t="n">
        <x:v>7935.998113464731</x:v>
      </x:c>
      <x:c r="N3140" s="12" t="n">
        <x:v>0</x:v>
      </x:c>
      <x:c r="O3140" s="12" t="n">
        <x:v>429.16714999</x:v>
      </x:c>
      <x:c r="P3140" s="12" t="n">
        <x:v>0</x:v>
      </x:c>
      <x:c r="Q3140" s="12" t="n">
        <x:v>0</x:v>
      </x:c>
      <x:c r="R3140" s="12" t="n">
        <x:v>327.8999664877033</x:v>
      </x:c>
      <x:c r="S3140" s="12" t="n">
        <x:v>0</x:v>
      </x:c>
      <x:c r="T3140" s="12" t="n">
        <x:v>0</x:v>
      </x:c>
      <x:c r="U3140" s="12" t="n">
        <x:f>'逐时购电与费用'!H3140+'逐时购电与费用'!J3140+F3140-P3140+O3140-E3140-N3140/'月度汇总'!$F$6-Q3140</x:f>
        <x:v>-1.0000007932831068e-8</x:v>
      </x:c>
      <x:c r="V3140" s="12" t="n">
        <x:f>M3140-L3140-N3140+O3140/'月度汇总'!$F$7</x:f>
        <x:v>-3.979039320256561e-13</x:v>
      </x:c>
    </x:row>
    <x:row r="3141" ht="20" customHeight="1">
      <x:c r="A3141" s="13" t="n">
        <x:f>'逐时购电与费用'!A3141</x:f>
        <x:v>45710.78472222222</x:v>
      </x:c>
      <x:c r="B3141" s="13" t="n">
        <x:v>45710</x:v>
      </x:c>
      <x:c r="C3141" s="12" t="n">
        <x:v>454.37866252444724</x:v>
      </x:c>
      <x:c r="D3141" s="12" t="n">
        <x:v>0.0017042158795916203</x:v>
      </x:c>
      <x:c r="E3141" s="12" t="n">
        <x:v>435.3398833333333</x:v>
      </x:c>
      <x:c r="F3141" s="12" t="n">
        <x:v>0.00165</x:v>
      </x:c>
      <x:c r="G3141" s="12" t="n">
        <x:f>E3141-F3141</x:f>
        <x:v>435.33823333333333</x:v>
      </x:c>
      <x:c r="H3141" s="12" t="n">
        <x:f>G3141-C3141+D3141</x:f>
        <x:v>-19.03872497523431</x:v>
      </x:c>
      <x:c r="I3141" s="12" t="n">
        <x:v>451.92454499999997</x:v>
      </x:c>
      <x:c r="J3141" s="12" t="n">
        <x:v>0.0018420238779559637</x:v>
      </x:c>
      <x:c r="K3141" s="12" t="n">
        <x:f>G3141-I3141+J3141</x:f>
        <x:v>-16.584469642788676</x:v>
      </x:c>
      <x:c r="L3141" s="12" t="n">
        <x:v>7935.998113464731</x:v>
      </x:c>
      <x:c r="M3141" s="12" t="n">
        <x:v>7452.2871319943615</x:v>
      </x:c>
      <x:c r="N3141" s="12" t="n">
        <x:v>0</x:v>
      </x:c>
      <x:c r="O3141" s="12" t="n">
        <x:v>435.3398833233333</x:v>
      </x:c>
      <x:c r="P3141" s="12" t="n">
        <x:v>0.0016499899999757872</x:v>
      </x:c>
      <x:c r="Q3141" s="12" t="n">
        <x:v>0</x:v>
      </x:c>
      <x:c r="R3141" s="12" t="n">
        <x:v>315.8414769643375</x:v>
      </x:c>
      <x:c r="S3141" s="12" t="n">
        <x:v>0</x:v>
      </x:c>
      <x:c r="T3141" s="12" t="n">
        <x:v>0</x:v>
      </x:c>
      <x:c r="U3141" s="12" t="n">
        <x:f>'逐时购电与费用'!H3141+'逐时购电与费用'!J3141+F3141-P3141+O3141-E3141-N3141/'月度汇总'!$F$6-Q3141</x:f>
        <x:v>0</x:v>
      </x:c>
      <x:c r="V3141" s="12" t="n">
        <x:f>M3141-L3141-N3141+O3141/'月度汇总'!$F$7</x:f>
        <x:v>3.979039320256561e-13</x:v>
      </x:c>
    </x:row>
    <x:row r="3142" ht="20" customHeight="1">
      <x:c r="A3142" s="13" t="n">
        <x:f>'逐时购电与费用'!A3142</x:f>
        <x:v>45710.79166666667</x:v>
      </x:c>
      <x:c r="B3142" s="13" t="n">
        <x:v>45710</x:v>
      </x:c>
      <x:c r="C3142" s="12" t="n">
        <x:v>461.636475455359</x:v>
      </x:c>
      <x:c r="D3142" s="12" t="n">
        <x:v>0</x:v>
      </x:c>
      <x:c r="E3142" s="12" t="n">
        <x:v>432.48333333333335</x:v>
      </x:c>
      <x:c r="F3142" s="12" t="n">
        <x:v>0</x:v>
      </x:c>
      <x:c r="G3142" s="12" t="n">
        <x:f>E3142-F3142</x:f>
        <x:v>432.48333333333335</x:v>
      </x:c>
      <x:c r="H3142" s="12" t="n">
        <x:f>G3142-C3142+D3142</x:f>
        <x:v>-29.153142122025656</x:v>
      </x:c>
      <x:c r="I3142" s="12" t="n">
        <x:v>459.19978333333324</x:v>
      </x:c>
      <x:c r="J3142" s="12" t="n">
        <x:v>0</x:v>
      </x:c>
      <x:c r="K3142" s="12" t="n">
        <x:f>G3142-I3142+J3142</x:f>
        <x:v>-26.716449999999895</x:v>
      </x:c>
      <x:c r="L3142" s="12" t="n">
        <x:v>7452.2871319943615</x:v>
      </x:c>
      <x:c r="M3142" s="12" t="n">
        <x:v>6971.750094968435</x:v>
      </x:c>
      <x:c r="N3142" s="12" t="n">
        <x:v>0</x:v>
      </x:c>
      <x:c r="O3142" s="12" t="n">
        <x:v>432.48333332333334</x:v>
      </x:c>
      <x:c r="P3142" s="12" t="n">
        <x:v>0</x:v>
      </x:c>
      <x:c r="Q3142" s="12" t="n">
        <x:v>0</x:v>
      </x:c>
      <x:c r="R3142" s="12" t="n">
        <x:v>296.1593980885308</x:v>
      </x:c>
      <x:c r="S3142" s="12" t="n">
        <x:v>0</x:v>
      </x:c>
      <x:c r="T3142" s="12" t="n">
        <x:v>0</x:v>
      </x:c>
      <x:c r="U3142" s="12" t="n">
        <x:f>'逐时购电与费用'!H3142+'逐时购电与费用'!J3142+F3142-P3142+O3142-E3142-N3142/'月度汇总'!$F$6-Q3142</x:f>
        <x:v>-1.0000007932831068e-8</x:v>
      </x:c>
      <x:c r="V3142" s="12" t="n">
        <x:f>M3142-L3142-N3142+O3142/'月度汇总'!$F$7</x:f>
        <x:v>-1.7053025658242404e-13</x:v>
      </x:c>
    </x:row>
    <x:row r="3143" ht="20" customHeight="1">
      <x:c r="A3143" s="13" t="n">
        <x:f>'逐时购电与费用'!A3143</x:f>
        <x:v>45710.79861111111</x:v>
      </x:c>
      <x:c r="B3143" s="13" t="n">
        <x:v>45710</x:v>
      </x:c>
      <x:c r="C3143" s="12" t="n">
        <x:v>442.8214524309484</x:v>
      </x:c>
      <x:c r="D3143" s="12" t="n">
        <x:v>0</x:v>
      </x:c>
      <x:c r="E3143" s="12" t="n">
        <x:v>443.84015</x:v>
      </x:c>
      <x:c r="F3143" s="12" t="n">
        <x:v>0</x:v>
      </x:c>
      <x:c r="G3143" s="12" t="n">
        <x:f>E3143-F3143</x:f>
        <x:v>443.84015</x:v>
      </x:c>
      <x:c r="H3143" s="12" t="n">
        <x:f>G3143-C3143+D3143</x:f>
        <x:v>1.0186975690515965</x:v>
      </x:c>
      <x:c r="I3143" s="12" t="n">
        <x:v>436.365875</x:v>
      </x:c>
      <x:c r="J3143" s="12" t="n">
        <x:v>0</x:v>
      </x:c>
      <x:c r="K3143" s="12" t="n">
        <x:f>G3143-I3143+J3143</x:f>
        <x:v>7.474274999999977</x:v>
      </x:c>
      <x:c r="L3143" s="12" t="n">
        <x:v>6971.750094968435</x:v>
      </x:c>
      <x:c r="M3143" s="12" t="n">
        <x:v>6478.594372757324</x:v>
      </x:c>
      <x:c r="N3143" s="12" t="n">
        <x:v>0</x:v>
      </x:c>
      <x:c r="O3143" s="12" t="n">
        <x:v>443.84014999</x:v>
      </x:c>
      <x:c r="P3143" s="12" t="n">
        <x:v>0</x:v>
      </x:c>
      <x:c r="Q3143" s="12" t="n">
        <x:v>0</x:v>
      </x:c>
      <x:c r="R3143" s="12" t="n">
        <x:v>275.6498193822756</x:v>
      </x:c>
      <x:c r="S3143" s="12" t="n">
        <x:v>0</x:v>
      </x:c>
      <x:c r="T3143" s="12" t="n">
        <x:v>0</x:v>
      </x:c>
      <x:c r="U3143" s="12" t="n">
        <x:f>'逐时购电与费用'!H3143+'逐时购电与费用'!J3143+F3143-P3143+O3143-E3143-N3143/'月度汇总'!$F$6-Q3143</x:f>
        <x:v>-1.0000007932831068e-8</x:v>
      </x:c>
      <x:c r="V3143" s="12" t="n">
        <x:f>M3143-L3143-N3143+O3143/'月度汇总'!$F$7</x:f>
        <x:v>-3.410605131648481e-13</x:v>
      </x:c>
    </x:row>
    <x:row r="3144" ht="20" customHeight="1">
      <x:c r="A3144" s="13" t="n">
        <x:f>'逐时购电与费用'!A3144</x:f>
        <x:v>45710.805555555555</x:v>
      </x:c>
      <x:c r="B3144" s="13" t="n">
        <x:v>45710</x:v>
      </x:c>
      <x:c r="C3144" s="12" t="n">
        <x:v>430.4097662065281</x:v>
      </x:c>
      <x:c r="D3144" s="12" t="n">
        <x:v>0.00012185404654894122</x:v>
      </x:c>
      <x:c r="E3144" s="12" t="n">
        <x:v>453.75773333333336</x:v>
      </x:c>
      <x:c r="F3144" s="12" t="n">
        <x:v>0</x:v>
      </x:c>
      <x:c r="G3144" s="12" t="n">
        <x:f>E3144-F3144</x:f>
        <x:v>453.75773333333336</x:v>
      </x:c>
      <x:c r="H3144" s="12" t="n">
        <x:f>G3144-C3144+D3144</x:f>
        <x:v>23.348088980851806</x:v>
      </x:c>
      <x:c r="I3144" s="12" t="n">
        <x:v>428.0065058333333</x:v>
      </x:c>
      <x:c r="J3144" s="12" t="n">
        <x:v>0.00013170752957805668</x:v>
      </x:c>
      <x:c r="K3144" s="12" t="n">
        <x:f>G3144-I3144+J3144</x:f>
        <x:v>25.751359207529664</x:v>
      </x:c>
      <x:c r="L3144" s="12" t="n">
        <x:v>6478.594372757324</x:v>
      </x:c>
      <x:c r="M3144" s="12" t="n">
        <x:v>5974.419113509176</x:v>
      </x:c>
      <x:c r="N3144" s="12" t="n">
        <x:v>0</x:v>
      </x:c>
      <x:c r="O3144" s="12" t="n">
        <x:v>453.75773332333335</x:v>
      </x:c>
      <x:c r="P3144" s="12" t="n">
        <x:v>0</x:v>
      </x:c>
      <x:c r="Q3144" s="12" t="n">
        <x:v>0</x:v>
      </x:c>
      <x:c r="R3144" s="12" t="n">
        <x:v>260.7125844591325</x:v>
      </x:c>
      <x:c r="S3144" s="12" t="n">
        <x:v>0</x:v>
      </x:c>
      <x:c r="T3144" s="12" t="n">
        <x:v>0</x:v>
      </x:c>
      <x:c r="U3144" s="12" t="n">
        <x:f>'逐时购电与费用'!H3144+'逐时购电与费用'!J3144+F3144-P3144+O3144-E3144-N3144/'月度汇总'!$F$6-Q3144</x:f>
        <x:v>-1.0000007932831068e-8</x:v>
      </x:c>
      <x:c r="V3144" s="12" t="n">
        <x:f>M3144-L3144-N3144+O3144/'月度汇总'!$F$7</x:f>
        <x:v>1.7053025658242404e-13</x:v>
      </x:c>
    </x:row>
    <x:row r="3145" ht="20" customHeight="1">
      <x:c r="A3145" s="13" t="n">
        <x:f>'逐时购电与费用'!A3145</x:f>
        <x:v>45710.8125</x:v>
      </x:c>
      <x:c r="B3145" s="13" t="n">
        <x:v>45710</x:v>
      </x:c>
      <x:c r="C3145" s="12" t="n">
        <x:v>448.9716782290242</x:v>
      </x:c>
      <x:c r="D3145" s="12" t="n">
        <x:v>0</x:v>
      </x:c>
      <x:c r="E3145" s="12" t="n">
        <x:v>464.34666666666664</x:v>
      </x:c>
      <x:c r="F3145" s="12" t="n">
        <x:v>0</x:v>
      </x:c>
      <x:c r="G3145" s="12" t="n">
        <x:f>E3145-F3145</x:f>
        <x:v>464.34666666666664</x:v>
      </x:c>
      <x:c r="H3145" s="12" t="n">
        <x:f>G3145-C3145+D3145</x:f>
        <x:v>15.374988437642457</x:v>
      </x:c>
      <x:c r="I3145" s="12" t="n">
        <x:v>447.7328166666666</x:v>
      </x:c>
      <x:c r="J3145" s="12" t="n">
        <x:v>0</x:v>
      </x:c>
      <x:c r="K3145" s="12" t="n">
        <x:f>G3145-I3145+J3145</x:f>
        <x:v>16.613850000000014</x:v>
      </x:c>
      <x:c r="L3145" s="12" t="n">
        <x:v>5974.419113509176</x:v>
      </x:c>
      <x:c r="M3145" s="12" t="n">
        <x:v>5458.478372779547</x:v>
      </x:c>
      <x:c r="N3145" s="12" t="n">
        <x:v>0</x:v>
      </x:c>
      <x:c r="O3145" s="12" t="n">
        <x:v>464.3466666566666</x:v>
      </x:c>
      <x:c r="P3145" s="12" t="n">
        <x:v>0</x:v>
      </x:c>
      <x:c r="Q3145" s="12" t="n">
        <x:v>0</x:v>
      </x:c>
      <x:c r="R3145" s="12" t="n">
        <x:v>250.34946458560194</x:v>
      </x:c>
      <x:c r="S3145" s="12" t="n">
        <x:v>0</x:v>
      </x:c>
      <x:c r="T3145" s="12" t="n">
        <x:v>0</x:v>
      </x:c>
      <x:c r="U3145" s="12" t="n">
        <x:f>'逐时购电与费用'!H3145+'逐时购电与费用'!J3145+F3145-P3145+O3145-E3145-N3145/'月度汇总'!$F$6-Q3145</x:f>
        <x:v>-1.0000007932831068e-8</x:v>
      </x:c>
      <x:c r="V3145" s="12" t="n">
        <x:f>M3145-L3145-N3145+O3145/'月度汇总'!$F$7</x:f>
        <x:v>2.2737367544323206e-13</x:v>
      </x:c>
    </x:row>
    <x:row r="3146" ht="20" customHeight="1">
      <x:c r="A3146" s="13" t="n">
        <x:f>'逐时购电与费用'!A3146</x:f>
        <x:v>45710.819444444445</x:v>
      </x:c>
      <x:c r="B3146" s="13" t="n">
        <x:v>45710</x:v>
      </x:c>
      <x:c r="C3146" s="12" t="n">
        <x:v>489.3853244604927</x:v>
      </x:c>
      <x:c r="D3146" s="12" t="n">
        <x:v>0</x:v>
      </x:c>
      <x:c r="E3146" s="12" t="n">
        <x:v>488.9454999999999</x:v>
      </x:c>
      <x:c r="F3146" s="12" t="n">
        <x:v>0</x:v>
      </x:c>
      <x:c r="G3146" s="12" t="n">
        <x:f>E3146-F3146</x:f>
        <x:v>488.9454999999999</x:v>
      </x:c>
      <x:c r="H3146" s="12" t="n">
        <x:f>G3146-C3146+D3146</x:f>
        <x:v>-0.4398244604927868</x:v>
      </x:c>
      <x:c r="I3146" s="12" t="n">
        <x:v>488.1620558333333</x:v>
      </x:c>
      <x:c r="J3146" s="12" t="n">
        <x:v>0</x:v>
      </x:c>
      <x:c r="K3146" s="12" t="n">
        <x:f>G3146-I3146+J3146</x:f>
        <x:v>0.7834441666666407</x:v>
      </x:c>
      <x:c r="L3146" s="12" t="n">
        <x:v>5458.478372779547</x:v>
      </x:c>
      <x:c r="M3146" s="12" t="n">
        <x:v>4915.20559501288</x:v>
      </x:c>
      <x:c r="N3146" s="12" t="n">
        <x:v>0</x:v>
      </x:c>
      <x:c r="O3146" s="12" t="n">
        <x:v>488.9454999899999</x:v>
      </x:c>
      <x:c r="P3146" s="12" t="n">
        <x:v>0</x:v>
      </x:c>
      <x:c r="Q3146" s="12" t="n">
        <x:v>0</x:v>
      </x:c>
      <x:c r="R3146" s="12" t="n">
        <x:v>232.40010533525992</x:v>
      </x:c>
      <x:c r="S3146" s="12" t="n">
        <x:v>0</x:v>
      </x:c>
      <x:c r="T3146" s="12" t="n">
        <x:v>0</x:v>
      </x:c>
      <x:c r="U3146" s="12" t="n">
        <x:f>'逐时购电与费用'!H3146+'逐时购电与费用'!J3146+F3146-P3146+O3146-E3146-N3146/'月度汇总'!$F$6-Q3146</x:f>
        <x:v>-1.0000007932831068e-8</x:v>
      </x:c>
      <x:c r="V3146" s="12" t="n">
        <x:f>M3146-L3146-N3146+O3146/'月度汇总'!$F$7</x:f>
        <x:v>-3.410605131648481e-13</x:v>
      </x:c>
    </x:row>
    <x:row r="3147" ht="20" customHeight="1">
      <x:c r="A3147" s="13" t="n">
        <x:f>'逐时购电与费用'!A3147</x:f>
        <x:v>45710.82638888889</x:v>
      </x:c>
      <x:c r="B3147" s="13" t="n">
        <x:v>45710</x:v>
      </x:c>
      <x:c r="C3147" s="12" t="n">
        <x:v>487.62365453524103</x:v>
      </x:c>
      <x:c r="D3147" s="12" t="n">
        <x:v>0</x:v>
      </x:c>
      <x:c r="E3147" s="12" t="n">
        <x:v>477.9118166666666</x:v>
      </x:c>
      <x:c r="F3147" s="12" t="n">
        <x:v>0</x:v>
      </x:c>
      <x:c r="G3147" s="12" t="n">
        <x:f>E3147-F3147</x:f>
        <x:v>477.9118166666666</x:v>
      </x:c>
      <x:c r="H3147" s="12" t="n">
        <x:f>G3147-C3147+D3147</x:f>
        <x:v>-9.711837868574435</x:v>
      </x:c>
      <x:c r="I3147" s="12" t="n">
        <x:v>485.267185</x:v>
      </x:c>
      <x:c r="J3147" s="12" t="n">
        <x:v>0</x:v>
      </x:c>
      <x:c r="K3147" s="12" t="n">
        <x:f>G3147-I3147+J3147</x:f>
        <x:v>-7.355368333333388</x:v>
      </x:c>
      <x:c r="L3147" s="12" t="n">
        <x:v>4915.20559501288</x:v>
      </x:c>
      <x:c r="M3147" s="12" t="n">
        <x:v>4384.1924653943615</x:v>
      </x:c>
      <x:c r="N3147" s="12" t="n">
        <x:v>0</x:v>
      </x:c>
      <x:c r="O3147" s="12" t="n">
        <x:v>477.9118166566666</x:v>
      </x:c>
      <x:c r="P3147" s="12" t="n">
        <x:v>0</x:v>
      </x:c>
      <x:c r="Q3147" s="12" t="n">
        <x:v>0</x:v>
      </x:c>
      <x:c r="R3147" s="12" t="n">
        <x:v>214.3397514937808</x:v>
      </x:c>
      <x:c r="S3147" s="12" t="n">
        <x:v>0</x:v>
      </x:c>
      <x:c r="T3147" s="12" t="n">
        <x:v>0</x:v>
      </x:c>
      <x:c r="U3147" s="12" t="n">
        <x:f>'逐时购电与费用'!H3147+'逐时购电与费用'!J3147+F3147-P3147+O3147-E3147-N3147/'月度汇总'!$F$6-Q3147</x:f>
        <x:v>-1.0000007932831068e-8</x:v>
      </x:c>
      <x:c r="V3147" s="12" t="n">
        <x:f>M3147-L3147-N3147+O3147/'月度汇总'!$F$7</x:f>
        <x:v>2.2737367544323206e-13</x:v>
      </x:c>
    </x:row>
    <x:row r="3148" ht="20" customHeight="1">
      <x:c r="A3148" s="13" t="n">
        <x:f>'逐时购电与费用'!A3148</x:f>
        <x:v>45710.83333333333</x:v>
      </x:c>
      <x:c r="B3148" s="13" t="n">
        <x:v>45710</x:v>
      </x:c>
      <x:c r="C3148" s="12" t="n">
        <x:v>450.9517525838756</x:v>
      </x:c>
      <x:c r="D3148" s="12" t="n">
        <x:v>0</x:v>
      </x:c>
      <x:c r="E3148" s="12" t="n">
        <x:v>446.92833333333334</x:v>
      </x:c>
      <x:c r="F3148" s="12" t="n">
        <x:v>0</x:v>
      </x:c>
      <x:c r="G3148" s="12" t="n">
        <x:f>E3148-F3148</x:f>
        <x:v>446.92833333333334</x:v>
      </x:c>
      <x:c r="H3148" s="12" t="n">
        <x:f>G3148-C3148+D3148</x:f>
        <x:v>-4.023419250542247</x:v>
      </x:c>
      <x:c r="I3148" s="12" t="n">
        <x:v>448.61003333333326</x:v>
      </x:c>
      <x:c r="J3148" s="12" t="n">
        <x:v>0</x:v>
      </x:c>
      <x:c r="K3148" s="12" t="n">
        <x:f>G3148-I3148+J3148</x:f>
        <x:v>-1.6816999999999211</x:v>
      </x:c>
      <x:c r="L3148" s="12" t="n">
        <x:v>4384.1924653943615</x:v>
      </x:c>
      <x:c r="M3148" s="12" t="n">
        <x:v>3887.6054283684357</x:v>
      </x:c>
      <x:c r="N3148" s="12" t="n">
        <x:v>0</x:v>
      </x:c>
      <x:c r="O3148" s="12" t="n">
        <x:v>446.92833332333333</x:v>
      </x:c>
      <x:c r="P3148" s="12" t="n">
        <x:v>0</x:v>
      </x:c>
      <x:c r="Q3148" s="12" t="n">
        <x:v>0</x:v>
      </x:c>
      <x:c r="R3148" s="12" t="n">
        <x:v>198.67641641823798</x:v>
      </x:c>
      <x:c r="S3148" s="12" t="n">
        <x:v>0</x:v>
      </x:c>
      <x:c r="T3148" s="12" t="n">
        <x:v>0</x:v>
      </x:c>
      <x:c r="U3148" s="12" t="n">
        <x:f>'逐时购电与费用'!H3148+'逐时购电与费用'!J3148+F3148-P3148+O3148-E3148-N3148/'月度汇总'!$F$6-Q3148</x:f>
        <x:v>-1.0000007932831068e-8</x:v>
      </x:c>
      <x:c r="V3148" s="12" t="n">
        <x:f>M3148-L3148-N3148+O3148/'月度汇总'!$F$7</x:f>
        <x:v>5.684341886080802e-14</x:v>
      </x:c>
    </x:row>
    <x:row r="3149" ht="20" customHeight="1">
      <x:c r="A3149" s="13" t="n">
        <x:f>'逐时购电与费用'!A3149</x:f>
        <x:v>45710.84027777778</x:v>
      </x:c>
      <x:c r="B3149" s="13" t="n">
        <x:v>45710</x:v>
      </x:c>
      <x:c r="C3149" s="12" t="n">
        <x:v>448.1634022242723</x:v>
      </x:c>
      <x:c r="D3149" s="12" t="n">
        <x:v>0</x:v>
      </x:c>
      <x:c r="E3149" s="12" t="n">
        <x:v>460.3456</x:v>
      </x:c>
      <x:c r="F3149" s="12" t="n">
        <x:v>0</x:v>
      </x:c>
      <x:c r="G3149" s="12" t="n">
        <x:f>E3149-F3149</x:f>
        <x:v>460.3456</x:v>
      </x:c>
      <x:c r="H3149" s="12" t="n">
        <x:f>G3149-C3149+D3149</x:f>
        <x:v>12.182197775727673</x:v>
      </x:c>
      <x:c r="I3149" s="12" t="n">
        <x:v>445.83602916666666</x:v>
      </x:c>
      <x:c r="J3149" s="12" t="n">
        <x:v>0</x:v>
      </x:c>
      <x:c r="K3149" s="12" t="n">
        <x:f>G3149-I3149+J3149</x:f>
        <x:v>14.509570833333328</x:v>
      </x:c>
      <x:c r="L3149" s="12" t="n">
        <x:v>3887.6054283684357</x:v>
      </x:c>
      <x:c r="M3149" s="12" t="n">
        <x:v>3376.1103172684357</x:v>
      </x:c>
      <x:c r="N3149" s="12" t="n">
        <x:v>0</x:v>
      </x:c>
      <x:c r="O3149" s="12" t="n">
        <x:v>460.34559999</x:v>
      </x:c>
      <x:c r="P3149" s="12" t="n">
        <x:v>0</x:v>
      </x:c>
      <x:c r="Q3149" s="12" t="n">
        <x:v>0</x:v>
      </x:c>
      <x:c r="R3149" s="12" t="n">
        <x:v>203.59574544269242</x:v>
      </x:c>
      <x:c r="S3149" s="12" t="n">
        <x:v>0</x:v>
      </x:c>
      <x:c r="T3149" s="12" t="n">
        <x:v>0</x:v>
      </x:c>
      <x:c r="U3149" s="12" t="n">
        <x:f>'逐时购电与费用'!H3149+'逐时购电与费用'!J3149+F3149-P3149+O3149-E3149-N3149/'月度汇总'!$F$6-Q3149</x:f>
        <x:v>-1.0000007932831068e-8</x:v>
      </x:c>
      <x:c r="V3149" s="12" t="n">
        <x:f>M3149-L3149-N3149+O3149/'月度汇总'!$F$7</x:f>
        <x:v>-5.684341886080802e-14</x:v>
      </x:c>
    </x:row>
    <x:row r="3150" ht="20" customHeight="1">
      <x:c r="A3150" s="13" t="n">
        <x:f>'逐时购电与费用'!A3150</x:f>
        <x:v>45710.84722222222</x:v>
      </x:c>
      <x:c r="B3150" s="13" t="n">
        <x:v>45710</x:v>
      </x:c>
      <x:c r="C3150" s="12" t="n">
        <x:v>456.27873821945917</x:v>
      </x:c>
      <x:c r="D3150" s="12" t="n">
        <x:v>0</x:v>
      </x:c>
      <x:c r="E3150" s="12" t="n">
        <x:v>456.0360666666666</x:v>
      </x:c>
      <x:c r="F3150" s="12" t="n">
        <x:v>0</x:v>
      </x:c>
      <x:c r="G3150" s="12" t="n">
        <x:f>E3150-F3150</x:f>
        <x:v>456.0360666666666</x:v>
      </x:c>
      <x:c r="H3150" s="12" t="n">
        <x:f>G3150-C3150+D3150</x:f>
        <x:v>-0.24267155279255803</x:v>
      </x:c>
      <x:c r="I3150" s="12" t="n">
        <x:v>453.9653183333333</x:v>
      </x:c>
      <x:c r="J3150" s="12" t="n">
        <x:v>0</x:v>
      </x:c>
      <x:c r="K3150" s="12" t="n">
        <x:f>G3150-I3150+J3150</x:f>
        <x:v>2.070748333333313</x:v>
      </x:c>
      <x:c r="L3150" s="12" t="n">
        <x:v>3376.1103172684357</x:v>
      </x:c>
      <x:c r="M3150" s="12" t="n">
        <x:v>2869.403576538806</x:v>
      </x:c>
      <x:c r="N3150" s="12" t="n">
        <x:v>0</x:v>
      </x:c>
      <x:c r="O3150" s="12" t="n">
        <x:v>456.0360666566666</x:v>
      </x:c>
      <x:c r="P3150" s="12" t="n">
        <x:v>0</x:v>
      </x:c>
      <x:c r="Q3150" s="12" t="n">
        <x:v>0</x:v>
      </x:c>
      <x:c r="R3150" s="12" t="n">
        <x:v>197.8377441911656</x:v>
      </x:c>
      <x:c r="S3150" s="12" t="n">
        <x:v>0</x:v>
      </x:c>
      <x:c r="T3150" s="12" t="n">
        <x:v>0</x:v>
      </x:c>
      <x:c r="U3150" s="12" t="n">
        <x:f>'逐时购电与费用'!H3150+'逐时购电与费用'!J3150+F3150-P3150+O3150-E3150-N3150/'月度汇总'!$F$6-Q3150</x:f>
        <x:v>-1.0000007932831068e-8</x:v>
      </x:c>
      <x:c r="V3150" s="12" t="n">
        <x:f>M3150-L3150-N3150+O3150/'月度汇总'!$F$7</x:f>
        <x:v>5.684341886080802e-14</x:v>
      </x:c>
    </x:row>
    <x:row r="3151" ht="20" customHeight="1">
      <x:c r="A3151" s="13" t="n">
        <x:f>'逐时购电与费用'!A3151</x:f>
        <x:v>45710.85416666667</x:v>
      </x:c>
      <x:c r="B3151" s="13" t="n">
        <x:v>45710</x:v>
      </x:c>
      <x:c r="C3151" s="12" t="n">
        <x:v>459.1221323024078</x:v>
      </x:c>
      <x:c r="D3151" s="12" t="n">
        <x:v>0</x:v>
      </x:c>
      <x:c r="E3151" s="12" t="n">
        <x:v>438.4766666666667</x:v>
      </x:c>
      <x:c r="F3151" s="12" t="n">
        <x:v>0</x:v>
      </x:c>
      <x:c r="G3151" s="12" t="n">
        <x:f>E3151-F3151</x:f>
        <x:v>438.4766666666667</x:v>
      </x:c>
      <x:c r="H3151" s="12" t="n">
        <x:f>G3151-C3151+D3151</x:f>
        <x:v>-20.645465635741118</x:v>
      </x:c>
      <x:c r="I3151" s="12" t="n">
        <x:v>456.8222833333332</x:v>
      </x:c>
      <x:c r="J3151" s="12" t="n">
        <x:v>0</x:v>
      </x:c>
      <x:c r="K3151" s="12" t="n">
        <x:f>G3151-I3151+J3151</x:f>
        <x:v>-18.3456166666665</x:v>
      </x:c>
      <x:c r="L3151" s="12" t="n">
        <x:v>2869.403576538806</x:v>
      </x:c>
      <x:c r="M3151" s="12" t="n">
        <x:v>2382.207280253621</x:v>
      </x:c>
      <x:c r="N3151" s="12" t="n">
        <x:v>0</x:v>
      </x:c>
      <x:c r="O3151" s="12" t="n">
        <x:v>438.4766666566667</x:v>
      </x:c>
      <x:c r="P3151" s="12" t="n">
        <x:v>0</x:v>
      </x:c>
      <x:c r="Q3151" s="12" t="n">
        <x:v>0</x:v>
      </x:c>
      <x:c r="R3151" s="12" t="n">
        <x:v>199.51878955506777</x:v>
      </x:c>
      <x:c r="S3151" s="12" t="n">
        <x:v>0</x:v>
      </x:c>
      <x:c r="T3151" s="12" t="n">
        <x:v>0</x:v>
      </x:c>
      <x:c r="U3151" s="12" t="n">
        <x:f>'逐时购电与费用'!H3151+'逐时购电与费用'!J3151+F3151-P3151+O3151-E3151-N3151/'月度汇总'!$F$6-Q3151</x:f>
        <x:v>-1.0000007932831068e-8</x:v>
      </x:c>
      <x:c r="V3151" s="12" t="n">
        <x:f>M3151-L3151-N3151+O3151/'月度汇总'!$F$7</x:f>
        <x:v>-1.1368683772161603e-13</x:v>
      </x:c>
    </x:row>
    <x:row r="3152" ht="20" customHeight="1">
      <x:c r="A3152" s="13" t="n">
        <x:f>'逐时购电与费用'!A3152</x:f>
        <x:v>45710.86111111111</x:v>
      </x:c>
      <x:c r="B3152" s="13" t="n">
        <x:v>45710</x:v>
      </x:c>
      <x:c r="C3152" s="12" t="n">
        <x:v>465.1466390010586</x:v>
      </x:c>
      <x:c r="D3152" s="12" t="n">
        <x:v>0</x:v>
      </x:c>
      <x:c r="E3152" s="12" t="n">
        <x:v>472.63643333333334</x:v>
      </x:c>
      <x:c r="F3152" s="12" t="n">
        <x:v>0</x:v>
      </x:c>
      <x:c r="G3152" s="12" t="n">
        <x:f>E3152-F3152</x:f>
        <x:v>472.63643333333334</x:v>
      </x:c>
      <x:c r="H3152" s="12" t="n">
        <x:f>G3152-C3152+D3152</x:f>
        <x:v>7.489794332274755</x:v>
      </x:c>
      <x:c r="I3152" s="12" t="n">
        <x:v>459.28915583333327</x:v>
      </x:c>
      <x:c r="J3152" s="12" t="n">
        <x:v>0</x:v>
      </x:c>
      <x:c r="K3152" s="12" t="n">
        <x:f>G3152-I3152+J3152</x:f>
        <x:v>13.347277500000075</x:v>
      </x:c>
      <x:c r="L3152" s="12" t="n">
        <x:v>2382.207280253621</x:v>
      </x:c>
      <x:c r="M3152" s="12" t="n">
        <x:v>1857.0556876721394</x:v>
      </x:c>
      <x:c r="N3152" s="12" t="n">
        <x:v>0</x:v>
      </x:c>
      <x:c r="O3152" s="12" t="n">
        <x:v>472.63643332333334</x:v>
      </x:c>
      <x:c r="P3152" s="12" t="n">
        <x:v>0</x:v>
      </x:c>
      <x:c r="Q3152" s="12" t="n">
        <x:v>0</x:v>
      </x:c>
      <x:c r="R3152" s="12" t="n">
        <x:v>204.9941620910745</x:v>
      </x:c>
      <x:c r="S3152" s="12" t="n">
        <x:v>0</x:v>
      </x:c>
      <x:c r="T3152" s="12" t="n">
        <x:v>0</x:v>
      </x:c>
      <x:c r="U3152" s="12" t="n">
        <x:f>'逐时购电与费用'!H3152+'逐时购电与费用'!J3152+F3152-P3152+O3152-E3152-N3152/'月度汇总'!$F$6-Q3152</x:f>
        <x:v>-1.0000007932831068e-8</x:v>
      </x:c>
      <x:c r="V3152" s="12" t="n">
        <x:f>M3152-L3152-N3152+O3152/'月度汇总'!$F$7</x:f>
        <x:v>0</x:v>
      </x:c>
    </x:row>
    <x:row r="3153" ht="20" customHeight="1">
      <x:c r="A3153" s="13" t="n">
        <x:f>'逐时购电与费用'!A3153</x:f>
        <x:v>45710.868055555555</x:v>
      </x:c>
      <x:c r="B3153" s="13" t="n">
        <x:v>45710</x:v>
      </x:c>
      <x:c r="C3153" s="12" t="n">
        <x:v>460.07127563023886</x:v>
      </x:c>
      <x:c r="D3153" s="12" t="n">
        <x:v>0</x:v>
      </x:c>
      <x:c r="E3153" s="12" t="n">
        <x:v>473.94864999999993</x:v>
      </x:c>
      <x:c r="F3153" s="12" t="n">
        <x:v>0</x:v>
      </x:c>
      <x:c r="G3153" s="12" t="n">
        <x:f>E3153-F3153</x:f>
        <x:v>473.94864999999993</x:v>
      </x:c>
      <x:c r="H3153" s="12" t="n">
        <x:f>G3153-C3153+D3153</x:f>
        <x:v>13.877374369761071</x:v>
      </x:c>
      <x:c r="I3153" s="12" t="n">
        <x:v>454.2266299999999</x:v>
      </x:c>
      <x:c r="J3153" s="12" t="n">
        <x:v>0</x:v>
      </x:c>
      <x:c r="K3153" s="12" t="n">
        <x:f>G3153-I3153+J3153</x:f>
        <x:v>19.722020000000043</x:v>
      </x:c>
      <x:c r="L3153" s="12" t="n">
        <x:v>1857.0556876721394</x:v>
      </x:c>
      <x:c r="M3153" s="12" t="n">
        <x:v>1396.8478156564884</x:v>
      </x:c>
      <x:c r="N3153" s="12" t="n">
        <x:v>0</x:v>
      </x:c>
      <x:c r="O3153" s="12" t="n">
        <x:v>414.1870848140859</x:v>
      </x:c>
      <x:c r="P3153" s="12" t="n">
        <x:v>0</x:v>
      </x:c>
      <x:c r="Q3153" s="12" t="n">
        <x:v>0</x:v>
      </x:c>
      <x:c r="R3153" s="12" t="n">
        <x:v>195.50415131298996</x:v>
      </x:c>
      <x:c r="S3153" s="12" t="n">
        <x:v>0</x:v>
      </x:c>
      <x:c r="T3153" s="12" t="n">
        <x:v>0</x:v>
      </x:c>
      <x:c r="U3153" s="12" t="n">
        <x:f>'逐时购电与费用'!H3153+'逐时购电与费用'!J3153+F3153-P3153+O3153-E3153-N3153/'月度汇总'!$F$6-Q3153</x:f>
        <x:v>-1.0000007932831068e-8</x:v>
      </x:c>
      <x:c r="V3153" s="12" t="n">
        <x:f>M3153-L3153-N3153+O3153/'月度汇总'!$F$7</x:f>
        <x:v>0</x:v>
      </x:c>
    </x:row>
    <x:row r="3154" ht="20" customHeight="1">
      <x:c r="A3154" s="13" t="n">
        <x:f>'逐时购电与费用'!A3154</x:f>
        <x:v>45710.875</x:v>
      </x:c>
      <x:c r="B3154" s="13" t="n">
        <x:v>45710</x:v>
      </x:c>
      <x:c r="C3154" s="12" t="n">
        <x:v>457.03060978380444</x:v>
      </x:c>
      <x:c r="D3154" s="12" t="n">
        <x:v>0</x:v>
      </x:c>
      <x:c r="E3154" s="12" t="n">
        <x:v>432.41666666666663</x:v>
      </x:c>
      <x:c r="F3154" s="12" t="n">
        <x:v>0</x:v>
      </x:c>
      <x:c r="G3154" s="12" t="n">
        <x:f>E3154-F3154</x:f>
        <x:v>432.41666666666663</x:v>
      </x:c>
      <x:c r="H3154" s="12" t="n">
        <x:f>G3154-C3154+D3154</x:f>
        <x:v>-24.613943117137808</x:v>
      </x:c>
      <x:c r="I3154" s="12" t="n">
        <x:v>451.19844999999987</x:v>
      </x:c>
      <x:c r="J3154" s="12" t="n">
        <x:v>0</x:v>
      </x:c>
      <x:c r="K3154" s="12" t="n">
        <x:f>G3154-I3154+J3154</x:f>
        <x:v>-18.781783333333237</x:v>
      </x:c>
      <x:c r="L3154" s="12" t="n">
        <x:v>1396.8478156564884</x:v>
      </x:c>
      <x:c r="M3154" s="12" t="n">
        <x:v>1419.0003644529124</x:v>
      </x:c>
      <x:c r="N3154" s="12" t="n">
        <x:v>22.152548796424025</x:v>
      </x:c>
      <x:c r="O3154" s="12" t="n">
        <x:v>0</x:v>
      </x:c>
      <x:c r="P3154" s="12" t="n">
        <x:v>0</x:v>
      </x:c>
      <x:c r="Q3154" s="12" t="n">
        <x:v>0</x:v>
      </x:c>
      <x:c r="R3154" s="12" t="n">
        <x:v>168.5825132422246</x:v>
      </x:c>
      <x:c r="S3154" s="12" t="n">
        <x:v>0</x:v>
      </x:c>
      <x:c r="T3154" s="12" t="n">
        <x:v>0</x:v>
      </x:c>
      <x:c r="U3154" s="12" t="n">
        <x:f>'逐时购电与费用'!H3154+'逐时购电与费用'!J3154+F3154-P3154+O3154-E3154-N3154/'月度汇总'!$F$6-Q3154</x:f>
        <x:v>1.0000004380117389e-8</x:v>
      </x:c>
      <x:c r="V3154" s="12" t="n">
        <x:f>M3154-L3154-N3154+O3154/'月度汇总'!$F$7</x:f>
        <x:v>4.618527782440651e-14</x:v>
      </x:c>
    </x:row>
    <x:row r="3155" ht="20" customHeight="1">
      <x:c r="A3155" s="13" t="n">
        <x:f>'逐时购电与费用'!A3155</x:f>
        <x:v>45710.881944444445</x:v>
      </x:c>
      <x:c r="B3155" s="13" t="n">
        <x:v>45710</x:v>
      </x:c>
      <x:c r="C3155" s="12" t="n">
        <x:v>482.7239851603285</x:v>
      </x:c>
      <x:c r="D3155" s="12" t="n">
        <x:v>0</x:v>
      </x:c>
      <x:c r="E3155" s="12" t="n">
        <x:v>429.13463333333334</x:v>
      </x:c>
      <x:c r="F3155" s="12" t="n">
        <x:v>0</x:v>
      </x:c>
      <x:c r="G3155" s="12" t="n">
        <x:f>E3155-F3155</x:f>
        <x:v>429.13463333333334</x:v>
      </x:c>
      <x:c r="H3155" s="12" t="n">
        <x:f>G3155-C3155+D3155</x:f>
        <x:v>-53.58935182699514</x:v>
      </x:c>
      <x:c r="I3155" s="12" t="n">
        <x:v>473.9545191666666</x:v>
      </x:c>
      <x:c r="J3155" s="12" t="n">
        <x:v>0</x:v>
      </x:c>
      <x:c r="K3155" s="12" t="n">
        <x:f>G3155-I3155+J3155</x:f>
        <x:v>-44.819885833333274</x:v>
      </x:c>
      <x:c r="L3155" s="12" t="n">
        <x:v>1419.0003644529124</x:v>
      </x:c>
      <x:c r="M3155" s="12" t="n">
        <x:v>1467.230781088208</x:v>
      </x:c>
      <x:c r="N3155" s="12" t="n">
        <x:v>48.230416635295626</x:v>
      </x:c>
      <x:c r="O3155" s="12" t="n">
        <x:v>0</x:v>
      </x:c>
      <x:c r="P3155" s="12" t="n">
        <x:v>0</x:v>
      </x:c>
      <x:c r="Q3155" s="12" t="n">
        <x:v>0</x:v>
      </x:c>
      <x:c r="R3155" s="12" t="n">
        <x:v>167.54139127642327</x:v>
      </x:c>
      <x:c r="S3155" s="12" t="n">
        <x:v>0</x:v>
      </x:c>
      <x:c r="T3155" s="12" t="n">
        <x:v>0</x:v>
      </x:c>
      <x:c r="U3155" s="12" t="n">
        <x:f>'逐时购电与费用'!H3155+'逐时购电与费用'!J3155+F3155-P3155+O3155-E3155-N3155/'月度汇总'!$F$6-Q3155</x:f>
        <x:v>1.000000082740371e-8</x:v>
      </x:c>
      <x:c r="V3155" s="12" t="n">
        <x:f>M3155-L3155-N3155+O3155/'月度汇总'!$F$7</x:f>
        <x:v>-5.684341886080802e-14</x:v>
      </x:c>
    </x:row>
    <x:row r="3156" ht="20" customHeight="1">
      <x:c r="A3156" s="13" t="n">
        <x:f>'逐时购电与费用'!A3156</x:f>
        <x:v>45710.88888888889</x:v>
      </x:c>
      <x:c r="B3156" s="13" t="n">
        <x:v>45710</x:v>
      </x:c>
      <x:c r="C3156" s="12" t="n">
        <x:v>487.4872357223333</x:v>
      </x:c>
      <x:c r="D3156" s="12" t="n">
        <x:v>0</x:v>
      </x:c>
      <x:c r="E3156" s="12" t="n">
        <x:v>457.2954833333333</x:v>
      </x:c>
      <x:c r="F3156" s="12" t="n">
        <x:v>0</x:v>
      </x:c>
      <x:c r="G3156" s="12" t="n">
        <x:f>E3156-F3156</x:f>
        <x:v>457.2954833333333</x:v>
      </x:c>
      <x:c r="H3156" s="12" t="n">
        <x:f>G3156-C3156+D3156</x:f>
        <x:v>-30.191752388999987</x:v>
      </x:c>
      <x:c r="I3156" s="12" t="n">
        <x:v>478.72958083333333</x:v>
      </x:c>
      <x:c r="J3156" s="12" t="n">
        <x:v>0</x:v>
      </x:c>
      <x:c r="K3156" s="12" t="n">
        <x:f>G3156-I3156+J3156</x:f>
        <x:v>-21.434097500000007</x:v>
      </x:c>
      <x:c r="L3156" s="12" t="n">
        <x:v>1467.230781088208</x:v>
      </x:c>
      <x:c r="M3156" s="12" t="n">
        <x:v>1494.403358229308</x:v>
      </x:c>
      <x:c r="N3156" s="12" t="n">
        <x:v>27.172577141099985</x:v>
      </x:c>
      <x:c r="O3156" s="12" t="n">
        <x:v>0</x:v>
      </x:c>
      <x:c r="P3156" s="12" t="n">
        <x:v>0</x:v>
      </x:c>
      <x:c r="Q3156" s="12" t="n">
        <x:v>0</x:v>
      </x:c>
      <x:c r="R3156" s="12" t="n">
        <x:v>163.65923943520545</x:v>
      </x:c>
      <x:c r="S3156" s="12" t="n">
        <x:v>0</x:v>
      </x:c>
      <x:c r="T3156" s="12" t="n">
        <x:v>0</x:v>
      </x:c>
      <x:c r="U3156" s="12" t="n">
        <x:f>'逐时购电与费用'!H3156+'逐时购电与费用'!J3156+F3156-P3156+O3156-E3156-N3156/'月度汇总'!$F$6-Q3156</x:f>
        <x:v>1.0000004380117389e-8</x:v>
      </x:c>
      <x:c r="V3156" s="12" t="n">
        <x:f>M3156-L3156-N3156+O3156/'月度汇总'!$F$7</x:f>
        <x:v>-2.1316282072803006e-14</x:v>
      </x:c>
    </x:row>
    <x:row r="3157" ht="20" customHeight="1">
      <x:c r="A3157" s="13" t="n">
        <x:f>'逐时购电与费用'!A3157</x:f>
        <x:v>45710.89583333333</x:v>
      </x:c>
      <x:c r="B3157" s="13" t="n">
        <x:v>45710</x:v>
      </x:c>
      <x:c r="C3157" s="12" t="n">
        <x:v>473.2230840223927</x:v>
      </x:c>
      <x:c r="D3157" s="12" t="n">
        <x:v>0</x:v>
      </x:c>
      <x:c r="E3157" s="12" t="n">
        <x:v>484.7983333333333</x:v>
      </x:c>
      <x:c r="F3157" s="12" t="n">
        <x:v>0</x:v>
      </x:c>
      <x:c r="G3157" s="12" t="n">
        <x:f>E3157-F3157</x:f>
        <x:v>484.7983333333333</x:v>
      </x:c>
      <x:c r="H3157" s="12" t="n">
        <x:f>G3157-C3157+D3157</x:f>
        <x:v>11.575249310940592</x:v>
      </x:c>
      <x:c r="I3157" s="12" t="n">
        <x:v>464.4769166666666</x:v>
      </x:c>
      <x:c r="J3157" s="12" t="n">
        <x:v>0</x:v>
      </x:c>
      <x:c r="K3157" s="12" t="n">
        <x:f>G3157-I3157+J3157</x:f>
        <x:v>20.321416666666664</x:v>
      </x:c>
      <x:c r="L3157" s="12" t="n">
        <x:v>1494.403358229308</x:v>
      </x:c>
      <x:c r="M3157" s="12" t="n">
        <x:v>1481.5419701171518</x:v>
      </x:c>
      <x:c r="N3157" s="12" t="n">
        <x:v>0</x:v>
      </x:c>
      <x:c r="O3157" s="12" t="n">
        <x:v>11.575249300940591</x:v>
      </x:c>
      <x:c r="P3157" s="12" t="n">
        <x:v>0</x:v>
      </x:c>
      <x:c r="Q3157" s="12" t="n">
        <x:v>0</x:v>
      </x:c>
      <x:c r="R3157" s="12" t="n">
        <x:v>150.9802885509299</x:v>
      </x:c>
      <x:c r="S3157" s="12" t="n">
        <x:v>0</x:v>
      </x:c>
      <x:c r="T3157" s="12" t="n">
        <x:v>0</x:v>
      </x:c>
      <x:c r="U3157" s="12" t="n">
        <x:f>'逐时购电与费用'!H3157+'逐时购电与费用'!J3157+F3157-P3157+O3157-E3157-N3157/'月度汇总'!$F$6-Q3157</x:f>
        <x:v>-1.0000007932831068e-8</x:v>
      </x:c>
      <x:c r="V3157" s="12" t="n">
        <x:f>M3157-L3157-N3157+O3157/'月度汇总'!$F$7</x:f>
        <x:v>1.9539925233402755e-14</x:v>
      </x:c>
    </x:row>
    <x:row r="3158" ht="20" customHeight="1">
      <x:c r="A3158" s="13" t="n">
        <x:f>'逐时购电与费用'!A3158</x:f>
        <x:v>45710.90277777778</x:v>
      </x:c>
      <x:c r="B3158" s="13" t="n">
        <x:v>45710</x:v>
      </x:c>
      <x:c r="C3158" s="12" t="n">
        <x:v>482.88124952943286</x:v>
      </x:c>
      <x:c r="D3158" s="12" t="n">
        <x:v>0</x:v>
      </x:c>
      <x:c r="E3158" s="12" t="n">
        <x:v>484.1302833333333</x:v>
      </x:c>
      <x:c r="F3158" s="12" t="n">
        <x:v>0</x:v>
      </x:c>
      <x:c r="G3158" s="12" t="n">
        <x:f>E3158-F3158</x:f>
        <x:v>484.1302833333333</x:v>
      </x:c>
      <x:c r="H3158" s="12" t="n">
        <x:f>G3158-C3158+D3158</x:f>
        <x:v>1.2490338039004314</x:v>
      </x:c>
      <x:c r="I3158" s="12" t="n">
        <x:v>477.09570499999995</x:v>
      </x:c>
      <x:c r="J3158" s="12" t="n">
        <x:v>0</x:v>
      </x:c>
      <x:c r="K3158" s="12" t="n">
        <x:f>G3158-I3158+J3158</x:f>
        <x:v>7.034578333333343</x:v>
      </x:c>
      <x:c r="L3158" s="12" t="n">
        <x:v>1481.5419701171518</x:v>
      </x:c>
      <x:c r="M3158" s="12" t="n">
        <x:v>1470.9896024839197</x:v>
      </x:c>
      <x:c r="N3158" s="12" t="n">
        <x:v>0</x:v>
      </x:c>
      <x:c r="O3158" s="12" t="n">
        <x:v>9.497130869908808</x:v>
      </x:c>
      <x:c r="P3158" s="12" t="n">
        <x:v>0</x:v>
      </x:c>
      <x:c r="Q3158" s="12" t="n">
        <x:v>0</x:v>
      </x:c>
      <x:c r="R3158" s="12" t="n">
        <x:v>148.55016551843175</x:v>
      </x:c>
      <x:c r="S3158" s="12" t="n">
        <x:v>0</x:v>
      </x:c>
      <x:c r="T3158" s="12" t="n">
        <x:v>0</x:v>
      </x:c>
      <x:c r="U3158" s="12" t="n">
        <x:f>'逐时购电与费用'!H3158+'逐时购电与费用'!J3158+F3158-P3158+O3158-E3158-N3158/'月度汇总'!$F$6-Q3158</x:f>
        <x:v>-1.0000007932831068e-8</x:v>
      </x:c>
      <x:c r="V3158" s="12" t="n">
        <x:f>M3158-L3158-N3158+O3158/'月度汇总'!$F$7</x:f>
        <x:v>-4.263256414560601e-14</x:v>
      </x:c>
    </x:row>
    <x:row r="3159" ht="20" customHeight="1">
      <x:c r="A3159" s="13" t="n">
        <x:f>'逐时购电与费用'!A3159</x:f>
        <x:v>45710.90972222222</x:v>
      </x:c>
      <x:c r="B3159" s="13" t="n">
        <x:v>45710</x:v>
      </x:c>
      <x:c r="C3159" s="12" t="n">
        <x:v>444.49207528855806</x:v>
      </x:c>
      <x:c r="D3159" s="12" t="n">
        <x:v>0</x:v>
      </x:c>
      <x:c r="E3159" s="12" t="n">
        <x:v>454.8007333333333</x:v>
      </x:c>
      <x:c r="F3159" s="12" t="n">
        <x:v>0</x:v>
      </x:c>
      <x:c r="G3159" s="12" t="n">
        <x:f>E3159-F3159</x:f>
        <x:v>454.8007333333333</x:v>
      </x:c>
      <x:c r="H3159" s="12" t="n">
        <x:f>G3159-C3159+D3159</x:f>
        <x:v>10.308658044775257</x:v>
      </x:c>
      <x:c r="I3159" s="12" t="n">
        <x:v>439.5149975</x:v>
      </x:c>
      <x:c r="J3159" s="12" t="n">
        <x:v>0</x:v>
      </x:c>
      <x:c r="K3159" s="12" t="n">
        <x:f>G3159-I3159+J3159</x:f>
        <x:v>15.28573583333332</x:v>
      </x:c>
      <x:c r="L3159" s="12" t="n">
        <x:v>1470.9896024839197</x:v>
      </x:c>
      <x:c r="M3159" s="12" t="n">
        <x:v>1476.9848576577908</x:v>
      </x:c>
      <x:c r="N3159" s="12" t="n">
        <x:v>5.9952551738711986</x:v>
      </x:c>
      <x:c r="O3159" s="12" t="n">
        <x:v>0</x:v>
      </x:c>
      <x:c r="P3159" s="12" t="n">
        <x:v>0</x:v>
      </x:c>
      <x:c r="Q3159" s="12" t="n">
        <x:v>0</x:v>
      </x:c>
      <x:c r="R3159" s="12" t="n">
        <x:v>168.63904517676337</x:v>
      </x:c>
      <x:c r="S3159" s="12" t="n">
        <x:v>0</x:v>
      </x:c>
      <x:c r="T3159" s="12" t="n">
        <x:v>0</x:v>
      </x:c>
      <x:c r="U3159" s="12" t="n">
        <x:f>'逐时购电与费用'!H3159+'逐时购电与费用'!J3159+F3159-P3159+O3159-E3159-N3159/'月度汇总'!$F$6-Q3159</x:f>
        <x:v>1.000000082740371e-8</x:v>
      </x:c>
      <x:c r="V3159" s="12" t="n">
        <x:f>M3159-L3159-N3159+O3159/'月度汇总'!$F$7</x:f>
        <x:v>-9.769962616701378e-14</x:v>
      </x:c>
    </x:row>
    <x:row r="3160" ht="20" customHeight="1">
      <x:c r="A3160" s="13" t="n">
        <x:f>'逐时购电与费用'!A3160</x:f>
        <x:v>45710.91666666667</x:v>
      </x:c>
      <x:c r="B3160" s="13" t="n">
        <x:v>45710</x:v>
      </x:c>
      <x:c r="C3160" s="12" t="n">
        <x:v>370.1795587477316</x:v>
      </x:c>
      <x:c r="D3160" s="12" t="n">
        <x:v>0</x:v>
      </x:c>
      <x:c r="E3160" s="12" t="n">
        <x:v>411.41499999999996</x:v>
      </x:c>
      <x:c r="F3160" s="12" t="n">
        <x:v>0</x:v>
      </x:c>
      <x:c r="G3160" s="12" t="n">
        <x:f>E3160-F3160</x:f>
        <x:v>411.41499999999996</x:v>
      </x:c>
      <x:c r="H3160" s="12" t="n">
        <x:f>G3160-C3160+D3160</x:f>
        <x:v>41.235441252268345</x:v>
      </x:c>
      <x:c r="I3160" s="12" t="n">
        <x:v>370.10574999999994</x:v>
      </x:c>
      <x:c r="J3160" s="12" t="n">
        <x:v>0</x:v>
      </x:c>
      <x:c r="K3160" s="12" t="n">
        <x:f>G3160-I3160+J3160</x:f>
        <x:v>41.30925000000002</x:v>
      </x:c>
      <x:c r="L3160" s="12" t="n">
        <x:v>1476.9848576577908</x:v>
      </x:c>
      <x:c r="M3160" s="12" t="n">
        <x:v>2188.2928986054126</x:v>
      </x:c>
      <x:c r="N3160" s="12" t="n">
        <x:v>711.3080409476217</x:v>
      </x:c>
      <x:c r="O3160" s="12" t="n">
        <x:v>0</x:v>
      </x:c>
      <x:c r="P3160" s="12" t="n">
        <x:v>0</x:v>
      </x:c>
      <x:c r="Q3160" s="12" t="n">
        <x:v>0</x:v>
      </x:c>
      <x:c r="R3160" s="12" t="n">
        <x:v>168.3157849864847</x:v>
      </x:c>
      <x:c r="S3160" s="12" t="n">
        <x:v>0</x:v>
      </x:c>
      <x:c r="T3160" s="12" t="n">
        <x:v>0</x:v>
      </x:c>
      <x:c r="U3160" s="12" t="n">
        <x:f>'逐时购电与费用'!H3160+'逐时购电与费用'!J3160+F3160-P3160+O3160-E3160-N3160/'月度汇总'!$F$6-Q3160</x:f>
        <x:v>1.000012161966879e-8</x:v>
      </x:c>
      <x:c r="V3160" s="12" t="n">
        <x:f>M3160-L3160-N3160+O3160/'月度汇总'!$F$7</x:f>
        <x:v>0</x:v>
      </x:c>
    </x:row>
    <x:row r="3161" ht="20" customHeight="1">
      <x:c r="A3161" s="13" t="n">
        <x:f>'逐时购电与费用'!A3161</x:f>
        <x:v>45710.92361111111</x:v>
      </x:c>
      <x:c r="B3161" s="13" t="n">
        <x:v>45710</x:v>
      </x:c>
      <x:c r="C3161" s="12" t="n">
        <x:v>357.26129925130493</x:v>
      </x:c>
      <x:c r="D3161" s="12" t="n">
        <x:v>0</x:v>
      </x:c>
      <x:c r="E3161" s="12" t="n">
        <x:v>378.0948166666667</x:v>
      </x:c>
      <x:c r="F3161" s="12" t="n">
        <x:v>0</x:v>
      </x:c>
      <x:c r="G3161" s="12" t="n">
        <x:f>E3161-F3161</x:f>
        <x:v>378.0948166666667</x:v>
      </x:c>
      <x:c r="H3161" s="12" t="n">
        <x:f>G3161-C3161+D3161</x:f>
        <x:v>20.83351741536177</x:v>
      </x:c>
      <x:c r="I3161" s="12" t="n">
        <x:v>361.09716999999995</x:v>
      </x:c>
      <x:c r="J3161" s="12" t="n">
        <x:v>0</x:v>
      </x:c>
      <x:c r="K3161" s="12" t="n">
        <x:f>G3161-I3161+J3161</x:f>
        <x:v>16.997646666666753</x:v>
      </x:c>
      <x:c r="L3161" s="12" t="n">
        <x:v>2188.2928986054126</x:v>
      </x:c>
      <x:c r="M3161" s="12" t="n">
        <x:v>2918.0059576286367</x:v>
      </x:c>
      <x:c r="N3161" s="12" t="n">
        <x:v>729.7130590232242</x:v>
      </x:c>
      <x:c r="O3161" s="12" t="n">
        <x:v>0</x:v>
      </x:c>
      <x:c r="P3161" s="12" t="n">
        <x:v>0</x:v>
      </x:c>
      <x:c r="Q3161" s="12" t="n">
        <x:v>0</x:v>
      </x:c>
      <x:c r="R3161" s="12" t="n">
        <x:v>150.82434584800342</x:v>
      </x:c>
      <x:c r="S3161" s="12" t="n">
        <x:v>0</x:v>
      </x:c>
      <x:c r="T3161" s="12" t="n">
        <x:v>0</x:v>
      </x:c>
      <x:c r="U3161" s="12" t="n">
        <x:f>'逐时购电与费用'!H3161+'逐时购电与费用'!J3161+F3161-P3161+O3161-E3161-N3161/'月度汇总'!$F$6-Q3161</x:f>
        <x:v>1.000012161966879e-8</x:v>
      </x:c>
      <x:c r="V3161" s="12" t="n">
        <x:f>M3161-L3161-N3161+O3161/'月度汇总'!$F$7</x:f>
        <x:v>-1.1368683772161603e-13</x:v>
      </x:c>
    </x:row>
    <x:row r="3162" ht="20" customHeight="1">
      <x:c r="A3162" s="13" t="n">
        <x:f>'逐时购电与费用'!A3162</x:f>
        <x:v>45710.930555555555</x:v>
      </x:c>
      <x:c r="B3162" s="13" t="n">
        <x:v>45710</x:v>
      </x:c>
      <x:c r="C3162" s="12" t="n">
        <x:v>389.3348372003911</x:v>
      </x:c>
      <x:c r="D3162" s="12" t="n">
        <x:v>0</x:v>
      </x:c>
      <x:c r="E3162" s="12" t="n">
        <x:v>381.28298333333333</x:v>
      </x:c>
      <x:c r="F3162" s="12" t="n">
        <x:v>0</x:v>
      </x:c>
      <x:c r="G3162" s="12" t="n">
        <x:f>E3162-F3162</x:f>
        <x:v>381.28298333333333</x:v>
      </x:c>
      <x:c r="H3162" s="12" t="n">
        <x:f>G3162-C3162+D3162</x:f>
        <x:v>-8.051853867057787</x:v>
      </x:c>
      <x:c r="I3162" s="12" t="n">
        <x:v>394.8775891666666</x:v>
      </x:c>
      <x:c r="J3162" s="12" t="n">
        <x:v>0</x:v>
      </x:c>
      <x:c r="K3162" s="12" t="n">
        <x:f>G3162-I3162+J3162</x:f>
        <x:v>-13.594605833333276</x:v>
      </x:c>
      <x:c r="L3162" s="12" t="n">
        <x:v>2918.0059576286367</x:v>
      </x:c>
      <x:c r="M3162" s="12" t="n">
        <x:v>2925.252626099989</x:v>
      </x:c>
      <x:c r="N3162" s="12" t="n">
        <x:v>7.246668471352007</x:v>
      </x:c>
      <x:c r="O3162" s="12" t="n">
        <x:v>0</x:v>
      </x:c>
      <x:c r="P3162" s="12" t="n">
        <x:v>0</x:v>
      </x:c>
      <x:c r="Q3162" s="12" t="n">
        <x:v>0</x:v>
      </x:c>
      <x:c r="R3162" s="12" t="n">
        <x:v>126.57361126317267</x:v>
      </x:c>
      <x:c r="S3162" s="12" t="n">
        <x:v>0</x:v>
      </x:c>
      <x:c r="T3162" s="12" t="n">
        <x:v>0</x:v>
      </x:c>
      <x:c r="U3162" s="12" t="n">
        <x:f>'逐时购电与费用'!H3162+'逐时购电与费用'!J3162+F3162-P3162+O3162-E3162-N3162/'月度汇总'!$F$6-Q3162</x:f>
        <x:v>1.000000082740371e-8</x:v>
      </x:c>
      <x:c r="V3162" s="12" t="n">
        <x:f>M3162-L3162-N3162+O3162/'月度汇总'!$F$7</x:f>
        <x:v>2.1582735598713043e-13</x:v>
      </x:c>
    </x:row>
    <x:row r="3163" ht="20" customHeight="1">
      <x:c r="A3163" s="13" t="n">
        <x:f>'逐时购电与费用'!A3163</x:f>
        <x:v>45710.9375</x:v>
      </x:c>
      <x:c r="B3163" s="13" t="n">
        <x:v>45710</x:v>
      </x:c>
      <x:c r="C3163" s="12" t="n">
        <x:v>418.5299740467441</x:v>
      </x:c>
      <x:c r="D3163" s="12" t="n">
        <x:v>0</x:v>
      </x:c>
      <x:c r="E3163" s="12" t="n">
        <x:v>391.62166666666667</x:v>
      </x:c>
      <x:c r="F3163" s="12" t="n">
        <x:v>0</x:v>
      </x:c>
      <x:c r="G3163" s="12" t="n">
        <x:f>E3163-F3163</x:f>
        <x:v>391.62166666666667</x:v>
      </x:c>
      <x:c r="H3163" s="12" t="n">
        <x:f>G3163-C3163+D3163</x:f>
        <x:v>-26.908307380077417</x:v>
      </x:c>
      <x:c r="I3163" s="12" t="n">
        <x:v>418.4861666666666</x:v>
      </x:c>
      <x:c r="J3163" s="12" t="n">
        <x:v>0</x:v>
      </x:c>
      <x:c r="K3163" s="12" t="n">
        <x:f>G3163-I3163+J3163</x:f>
        <x:v>-26.864499999999907</x:v>
      </x:c>
      <x:c r="L3163" s="12" t="n">
        <x:v>2925.252626099989</x:v>
      </x:c>
      <x:c r="M3163" s="12" t="n">
        <x:v>3675.252626090989</x:v>
      </x:c>
      <x:c r="N3163" s="12" t="n">
        <x:v>749.999999991</x:v>
      </x:c>
      <x:c r="O3163" s="12" t="n">
        <x:v>0</x:v>
      </x:c>
      <x:c r="P3163" s="12" t="n">
        <x:v>0</x:v>
      </x:c>
      <x:c r="Q3163" s="12" t="n">
        <x:v>25.293055011306016</x:v>
      </x:c>
      <x:c r="R3163" s="12" t="n">
        <x:v>111.03965643959123</x:v>
      </x:c>
      <x:c r="S3163" s="12" t="n">
        <x:v>0</x:v>
      </x:c>
      <x:c r="T3163" s="12" t="n">
        <x:v>0</x:v>
      </x:c>
      <x:c r="U3163" s="12" t="n">
        <x:f>'逐时购电与费用'!H3163+'逐时购电与费用'!J3163+F3163-P3163+O3163-E3163-N3163/'月度汇总'!$F$6-Q3163</x:f>
        <x:v>1.2079226507921703e-13</x:v>
      </x:c>
      <x:c r="V3163" s="12" t="n">
        <x:f>M3163-L3163-N3163+O3163/'月度汇总'!$F$7</x:f>
        <x:v>1.1368683772161603e-13</x:v>
      </x:c>
    </x:row>
    <x:row r="3164" ht="20" customHeight="1">
      <x:c r="A3164" s="13" t="n">
        <x:f>'逐时购电与费用'!A3164</x:f>
        <x:v>45710.944444444445</x:v>
      </x:c>
      <x:c r="B3164" s="13" t="n">
        <x:v>45710</x:v>
      </x:c>
      <x:c r="C3164" s="12" t="n">
        <x:v>411.91994812013814</x:v>
      </x:c>
      <x:c r="D3164" s="12" t="n">
        <x:v>0</x:v>
      </x:c>
      <x:c r="E3164" s="12" t="n">
        <x:v>359.15349999999995</x:v>
      </x:c>
      <x:c r="F3164" s="12" t="n">
        <x:v>0</x:v>
      </x:c>
      <x:c r="G3164" s="12" t="n">
        <x:f>E3164-F3164</x:f>
        <x:v>359.15349999999995</x:v>
      </x:c>
      <x:c r="H3164" s="12" t="n">
        <x:f>G3164-C3164+D3164</x:f>
        <x:v>-52.76644812013819</x:v>
      </x:c>
      <x:c r="I3164" s="12" t="n">
        <x:v>408.24938166666664</x:v>
      </x:c>
      <x:c r="J3164" s="12" t="n">
        <x:v>0</x:v>
      </x:c>
      <x:c r="K3164" s="12" t="n">
        <x:f>G3164-I3164+J3164</x:f>
        <x:v>-49.095881666666685</x:v>
      </x:c>
      <x:c r="L3164" s="12" t="n">
        <x:v>3675.252626090989</x:v>
      </x:c>
      <x:c r="M3164" s="12" t="n">
        <x:v>4425.252626080989</x:v>
      </x:c>
      <x:c r="N3164" s="12" t="n">
        <x:v>749.99999999</x:v>
      </x:c>
      <x:c r="O3164" s="12" t="n">
        <x:v>0</x:v>
      </x:c>
      <x:c r="P3164" s="12" t="n">
        <x:v>0</x:v>
      </x:c>
      <x:c r="Q3164" s="12" t="n">
        <x:v>51.19544643487256</x:v>
      </x:c>
      <x:c r="R3164" s="12" t="n">
        <x:v>89.09014124991455</x:v>
      </x:c>
      <x:c r="S3164" s="12" t="n">
        <x:v>0</x:v>
      </x:c>
      <x:c r="T3164" s="12" t="n">
        <x:v>0</x:v>
      </x:c>
      <x:c r="U3164" s="12" t="n">
        <x:f>'逐时购电与费用'!H3164+'逐时购电与费用'!J3164+F3164-P3164+O3164-E3164-N3164/'月度汇总'!$F$6-Q3164</x:f>
        <x:v>1.1111822573184327e-9</x:v>
      </x:c>
      <x:c r="V3164" s="12" t="n">
        <x:f>M3164-L3164-N3164+O3164/'月度汇总'!$F$7</x:f>
        <x:v>1.1368683772161603e-13</x:v>
      </x:c>
    </x:row>
    <x:row r="3165" ht="20" customHeight="1">
      <x:c r="A3165" s="13" t="n">
        <x:f>'逐时购电与费用'!A3165</x:f>
        <x:v>45710.95138888889</x:v>
      </x:c>
      <x:c r="B3165" s="13" t="n">
        <x:v>45710</x:v>
      </x:c>
      <x:c r="C3165" s="12" t="n">
        <x:v>402.05045128924525</x:v>
      </x:c>
      <x:c r="D3165" s="12" t="n">
        <x:v>0</x:v>
      </x:c>
      <x:c r="E3165" s="12" t="n">
        <x:v>370.9644666666666</x:v>
      </x:c>
      <x:c r="F3165" s="12" t="n">
        <x:v>0</x:v>
      </x:c>
      <x:c r="G3165" s="12" t="n">
        <x:f>E3165-F3165</x:f>
        <x:v>370.9644666666666</x:v>
      </x:c>
      <x:c r="H3165" s="12" t="n">
        <x:f>G3165-C3165+D3165</x:f>
        <x:v>-31.08598462257862</x:v>
      </x:c>
      <x:c r="I3165" s="12" t="n">
        <x:v>398.38908333333336</x:v>
      </x:c>
      <x:c r="J3165" s="12" t="n">
        <x:v>0</x:v>
      </x:c>
      <x:c r="K3165" s="12" t="n">
        <x:f>G3165-I3165+J3165</x:f>
        <x:v>-27.424616666666736</x:v>
      </x:c>
      <x:c r="L3165" s="12" t="n">
        <x:v>4425.252626080989</x:v>
      </x:c>
      <x:c r="M3165" s="12" t="n">
        <x:v>5175.252626070989</x:v>
      </x:c>
      <x:c r="N3165" s="12" t="n">
        <x:v>749.99999999</x:v>
      </x:c>
      <x:c r="O3165" s="12" t="n">
        <x:v>0</x:v>
      </x:c>
      <x:c r="P3165" s="12" t="n">
        <x:v>0</x:v>
      </x:c>
      <x:c r="Q3165" s="12" t="n">
        <x:v>29.558021350205756</x:v>
      </x:c>
      <x:c r="R3165" s="12" t="n">
        <x:v>93.13573211913888</x:v>
      </x:c>
      <x:c r="S3165" s="12" t="n">
        <x:v>0</x:v>
      </x:c>
      <x:c r="T3165" s="12" t="n">
        <x:v>0</x:v>
      </x:c>
      <x:c r="U3165" s="12" t="n">
        <x:f>'逐时购电与费用'!H3165+'逐时购电与费用'!J3165+F3165-P3165+O3165-E3165-N3165/'月度汇总'!$F$6-Q3165</x:f>
        <x:v>1.1111822573184327e-9</x:v>
      </x:c>
      <x:c r="V3165" s="12" t="n">
        <x:f>M3165-L3165-N3165+O3165/'月度汇总'!$F$7</x:f>
        <x:v>1.1368683772161603e-13</x:v>
      </x:c>
    </x:row>
    <x:row r="3166" ht="20" customHeight="1">
      <x:c r="A3166" s="13" t="n">
        <x:f>'逐时购电与费用'!A3166</x:f>
        <x:v>45710.95833333333</x:v>
      </x:c>
      <x:c r="B3166" s="13" t="n">
        <x:v>45710</x:v>
      </x:c>
      <x:c r="C3166" s="12" t="n">
        <x:v>404.6729547893359</x:v>
      </x:c>
      <x:c r="D3166" s="12" t="n">
        <x:v>0</x:v>
      </x:c>
      <x:c r="E3166" s="12" t="n">
        <x:v>418.97</x:v>
      </x:c>
      <x:c r="F3166" s="12" t="n">
        <x:v>0</x:v>
      </x:c>
      <x:c r="G3166" s="12" t="n">
        <x:f>E3166-F3166</x:f>
        <x:v>418.97</x:v>
      </x:c>
      <x:c r="H3166" s="12" t="n">
        <x:f>G3166-C3166+D3166</x:f>
        <x:v>14.297045210664123</x:v>
      </x:c>
      <x:c r="I3166" s="12" t="n">
        <x:v>401.0205333333333</x:v>
      </x:c>
      <x:c r="J3166" s="12" t="n">
        <x:v>0</x:v>
      </x:c>
      <x:c r="K3166" s="12" t="n">
        <x:f>G3166-I3166+J3166</x:f>
        <x:v>17.94946666666675</x:v>
      </x:c>
      <x:c r="L3166" s="12" t="n">
        <x:v>5175.252626070989</x:v>
      </x:c>
      <x:c r="M3166" s="12" t="n">
        <x:v>5911.047791836017</x:v>
      </x:c>
      <x:c r="N3166" s="12" t="n">
        <x:v>735.7951657650275</x:v>
      </x:c>
      <x:c r="O3166" s="12" t="n">
        <x:v>0</x:v>
      </x:c>
      <x:c r="P3166" s="12" t="n">
        <x:v>0</x:v>
      </x:c>
      <x:c r="Q3166" s="12" t="n">
        <x:v>0</x:v>
      </x:c>
      <x:c r="R3166" s="12" t="n">
        <x:v>82.77154187549047</x:v>
      </x:c>
      <x:c r="S3166" s="12" t="n">
        <x:v>0</x:v>
      </x:c>
      <x:c r="T3166" s="12" t="n">
        <x:v>0</x:v>
      </x:c>
      <x:c r="U3166" s="12" t="n">
        <x:f>'逐时购电与费用'!H3166+'逐时购电与费用'!J3166+F3166-P3166+O3166-E3166-N3166/'月度汇总'!$F$6-Q3166</x:f>
        <x:v>1.000012161966879e-8</x:v>
      </x:c>
      <x:c r="V3166" s="12" t="n">
        <x:f>M3166-L3166-N3166+O3166/'月度汇总'!$F$7</x:f>
        <x:v>-1.1368683772161603e-13</x:v>
      </x:c>
    </x:row>
    <x:row r="3167" ht="20" customHeight="1">
      <x:c r="A3167" s="13" t="n">
        <x:f>'逐时购电与费用'!A3167</x:f>
        <x:v>45710.96527777778</x:v>
      </x:c>
      <x:c r="B3167" s="13" t="n">
        <x:v>45710</x:v>
      </x:c>
      <x:c r="C3167" s="12" t="n">
        <x:v>406.8355842168031</x:v>
      </x:c>
      <x:c r="D3167" s="12" t="n">
        <x:v>0</x:v>
      </x:c>
      <x:c r="E3167" s="12" t="n">
        <x:v>405.2307833333333</x:v>
      </x:c>
      <x:c r="F3167" s="12" t="n">
        <x:v>0</x:v>
      </x:c>
      <x:c r="G3167" s="12" t="n">
        <x:f>E3167-F3167</x:f>
        <x:v>405.2307833333333</x:v>
      </x:c>
      <x:c r="H3167" s="12" t="n">
        <x:f>G3167-C3167+D3167</x:f>
        <x:v>-1.6048008834698066</x:v>
      </x:c>
      <x:c r="I3167" s="12" t="n">
        <x:v>406.82808083333333</x:v>
      </x:c>
      <x:c r="J3167" s="12" t="n">
        <x:v>0</x:v>
      </x:c>
      <x:c r="K3167" s="12" t="n">
        <x:f>G3167-I3167+J3167</x:f>
        <x:v>-1.5972975000000247</x:v>
      </x:c>
      <x:c r="L3167" s="12" t="n">
        <x:v>5911.047791836017</x:v>
      </x:c>
      <x:c r="M3167" s="12" t="n">
        <x:v>6337.887801516881</x:v>
      </x:c>
      <x:c r="N3167" s="12" t="n">
        <x:v>426.840009680865</x:v>
      </x:c>
      <x:c r="O3167" s="12" t="n">
        <x:v>0</x:v>
      </x:c>
      <x:c r="P3167" s="12" t="n">
        <x:v>0</x:v>
      </x:c>
      <x:c r="Q3167" s="12" t="n">
        <x:v>0</x:v>
      </x:c>
      <x:c r="R3167" s="12" t="n">
        <x:v>81.70807981687562</x:v>
      </x:c>
      <x:c r="S3167" s="12" t="n">
        <x:v>0</x:v>
      </x:c>
      <x:c r="T3167" s="12" t="n">
        <x:v>0</x:v>
      </x:c>
      <x:c r="U3167" s="12" t="n">
        <x:f>'逐时购电与费用'!H3167+'逐时购电与费用'!J3167+F3167-P3167+O3167-E3167-N3167/'月度汇总'!$F$6-Q3167</x:f>
        <x:v>1.0000064776249928e-8</x:v>
      </x:c>
      <x:c r="V3167" s="12" t="n">
        <x:f>M3167-L3167-N3167+O3167/'月度汇总'!$F$7</x:f>
        <x:v>-4.547473508864641e-13</x:v>
      </x:c>
    </x:row>
    <x:row r="3168" ht="20" customHeight="1">
      <x:c r="A3168" s="13" t="n">
        <x:f>'逐时购电与费用'!A3168</x:f>
        <x:v>45710.97222222222</x:v>
      </x:c>
      <x:c r="B3168" s="13" t="n">
        <x:v>45710</x:v>
      </x:c>
      <x:c r="C3168" s="12" t="n">
        <x:v>412.5514186905002</x:v>
      </x:c>
      <x:c r="D3168" s="12" t="n">
        <x:v>0</x:v>
      </x:c>
      <x:c r="E3168" s="12" t="n">
        <x:v>389.18275</x:v>
      </x:c>
      <x:c r="F3168" s="12" t="n">
        <x:v>0</x:v>
      </x:c>
      <x:c r="G3168" s="12" t="n">
        <x:f>E3168-F3168</x:f>
        <x:v>389.18275</x:v>
      </x:c>
      <x:c r="H3168" s="12" t="n">
        <x:f>G3168-C3168+D3168</x:f>
        <x:v>-23.368668690500215</x:v>
      </x:c>
      <x:c r="I3168" s="12" t="n">
        <x:v>408.9161616666666</x:v>
      </x:c>
      <x:c r="J3168" s="12" t="n">
        <x:v>0</x:v>
      </x:c>
      <x:c r="K3168" s="12" t="n">
        <x:f>G3168-I3168+J3168</x:f>
        <x:v>-19.733411666666598</x:v>
      </x:c>
      <x:c r="L3168" s="12" t="n">
        <x:v>6337.887801516881</x:v>
      </x:c>
      <x:c r="M3168" s="12" t="n">
        <x:v>7087.887801506881</x:v>
      </x:c>
      <x:c r="N3168" s="12" t="n">
        <x:v>749.99999999</x:v>
      </x:c>
      <x:c r="O3168" s="12" t="n">
        <x:v>0</x:v>
      </x:c>
      <x:c r="P3168" s="12" t="n">
        <x:v>0</x:v>
      </x:c>
      <x:c r="Q3168" s="12" t="n">
        <x:v>21.962874616794345</x:v>
      </x:c>
      <x:c r="R3168" s="12" t="n">
        <x:v>72.59126711037686</x:v>
      </x:c>
      <x:c r="S3168" s="12" t="n">
        <x:v>0</x:v>
      </x:c>
      <x:c r="T3168" s="12" t="n">
        <x:v>0</x:v>
      </x:c>
      <x:c r="U3168" s="12" t="n">
        <x:f>'逐时购电与费用'!H3168+'逐时购电与费用'!J3168+F3168-P3168+O3168-E3168-N3168/'月度汇总'!$F$6-Q3168</x:f>
        <x:v>1.1111822573184327e-9</x:v>
      </x:c>
      <x:c r="V3168" s="12" t="n">
        <x:f>M3168-L3168-N3168+O3168/'月度汇总'!$F$7</x:f>
        <x:v>1.1368683772161603e-13</x:v>
      </x:c>
    </x:row>
    <x:row r="3169" ht="20" customHeight="1">
      <x:c r="A3169" s="13" t="n">
        <x:f>'逐时购电与费用'!A3169</x:f>
        <x:v>45710.97916666667</x:v>
      </x:c>
      <x:c r="B3169" s="13" t="n">
        <x:v>45710</x:v>
      </x:c>
      <x:c r="C3169" s="12" t="n">
        <x:v>408.84239251322833</x:v>
      </x:c>
      <x:c r="D3169" s="12" t="n">
        <x:v>0</x:v>
      </x:c>
      <x:c r="E3169" s="12" t="n">
        <x:v>393.5583333333333</x:v>
      </x:c>
      <x:c r="F3169" s="12" t="n">
        <x:v>0</x:v>
      </x:c>
      <x:c r="G3169" s="12" t="n">
        <x:f>E3169-F3169</x:f>
        <x:v>393.5583333333333</x:v>
      </x:c>
      <x:c r="H3169" s="12" t="n">
        <x:f>G3169-C3169+D3169</x:f>
        <x:v>-15.284059179895053</x:v>
      </x:c>
      <x:c r="I3169" s="12" t="n">
        <x:v>402.06318333333337</x:v>
      </x:c>
      <x:c r="J3169" s="12" t="n">
        <x:v>0</x:v>
      </x:c>
      <x:c r="K3169" s="12" t="n">
        <x:f>G3169-I3169+J3169</x:f>
        <x:v>-8.50485000000009</x:v>
      </x:c>
      <x:c r="L3169" s="12" t="n">
        <x:v>7087.887801506881</x:v>
      </x:c>
      <x:c r="M3169" s="12" t="n">
        <x:v>7837.887801496881</x:v>
      </x:c>
      <x:c r="N3169" s="12" t="n">
        <x:v>749.99999999</x:v>
      </x:c>
      <x:c r="O3169" s="12" t="n">
        <x:v>0</x:v>
      </x:c>
      <x:c r="P3169" s="12" t="n">
        <x:v>0</x:v>
      </x:c>
      <x:c r="Q3169" s="12" t="n">
        <x:v>13.916777570179072</x:v>
      </x:c>
      <x:c r="R3169" s="12" t="n">
        <x:v>75.22995107364216</x:v>
      </x:c>
      <x:c r="S3169" s="12" t="n">
        <x:v>0</x:v>
      </x:c>
      <x:c r="T3169" s="12" t="n">
        <x:v>0</x:v>
      </x:c>
      <x:c r="U3169" s="12" t="n">
        <x:f>'逐时购电与费用'!H3169+'逐时购电与费用'!J3169+F3169-P3169+O3169-E3169-N3169/'月度汇总'!$F$6-Q3169</x:f>
        <x:v>1.1111822573184327e-9</x:v>
      </x:c>
      <x:c r="V3169" s="12" t="n">
        <x:f>M3169-L3169-N3169+O3169/'月度汇总'!$F$7</x:f>
        <x:v>1.1368683772161603e-13</x:v>
      </x:c>
    </x:row>
    <x:row r="3170" ht="20" customHeight="1">
      <x:c r="A3170" s="13" t="n">
        <x:f>'逐时购电与费用'!A3170</x:f>
        <x:v>45710.98611111111</x:v>
      </x:c>
      <x:c r="B3170" s="13" t="n">
        <x:v>45710</x:v>
      </x:c>
      <x:c r="C3170" s="12" t="n">
        <x:v>387.67241016669493</x:v>
      </x:c>
      <x:c r="D3170" s="12" t="n">
        <x:v>0</x:v>
      </x:c>
      <x:c r="E3170" s="12" t="n">
        <x:v>392.20554999999996</x:v>
      </x:c>
      <x:c r="F3170" s="12" t="n">
        <x:v>0</x:v>
      </x:c>
      <x:c r="G3170" s="12" t="n">
        <x:f>E3170-F3170</x:f>
        <x:v>392.20554999999996</x:v>
      </x:c>
      <x:c r="H3170" s="12" t="n">
        <x:f>G3170-C3170+D3170</x:f>
        <x:v>4.533139833305029</x:v>
      </x:c>
      <x:c r="I3170" s="12" t="n">
        <x:v>380.90120666666667</x:v>
      </x:c>
      <x:c r="J3170" s="12" t="n">
        <x:v>0</x:v>
      </x:c>
      <x:c r="K3170" s="12" t="n">
        <x:f>G3170-I3170+J3170</x:f>
        <x:v>11.304343333333293</x:v>
      </x:c>
      <x:c r="L3170" s="12" t="n">
        <x:v>7837.887801496881</x:v>
      </x:c>
      <x:c r="M3170" s="12" t="n">
        <x:v>8582.611133835573</x:v>
      </x:c>
      <x:c r="N3170" s="12" t="n">
        <x:v>744.7233323386924</x:v>
      </x:c>
      <x:c r="O3170" s="12" t="n">
        <x:v>0</x:v>
      </x:c>
      <x:c r="P3170" s="12" t="n">
        <x:v>0</x:v>
      </x:c>
      <x:c r="Q3170" s="12" t="n">
        <x:v>0</x:v>
      </x:c>
      <x:c r="R3170" s="12" t="n">
        <x:v>55.87415972666872</x:v>
      </x:c>
      <x:c r="S3170" s="12" t="n">
        <x:v>0</x:v>
      </x:c>
      <x:c r="T3170" s="12" t="n">
        <x:v>0</x:v>
      </x:c>
      <x:c r="U3170" s="12" t="n">
        <x:f>'逐时购电与费用'!H3170+'逐时购电与费用'!J3170+F3170-P3170+O3170-E3170-N3170/'月度汇总'!$F$6-Q3170</x:f>
        <x:v>1.000012161966879e-8</x:v>
      </x:c>
      <x:c r="V3170" s="12" t="n">
        <x:f>M3170-L3170-N3170+O3170/'月度汇总'!$F$7</x:f>
        <x:v>-6.821210263296962e-13</x:v>
      </x:c>
    </x:row>
    <x:row r="3171" ht="20" customHeight="1">
      <x:c r="A3171" s="13" t="n">
        <x:f>'逐时购电与费用'!A3171</x:f>
        <x:v>45710.993055555555</x:v>
      </x:c>
      <x:c r="B3171" s="13" t="n">
        <x:v>45710</x:v>
      </x:c>
      <x:c r="C3171" s="12" t="n">
        <x:v>441.1778938066142</x:v>
      </x:c>
      <x:c r="D3171" s="12" t="n">
        <x:v>0</x:v>
      </x:c>
      <x:c r="E3171" s="12" t="n">
        <x:v>467.0073666666666</x:v>
      </x:c>
      <x:c r="F3171" s="12" t="n">
        <x:v>0</x:v>
      </x:c>
      <x:c r="G3171" s="12" t="n">
        <x:f>E3171-F3171</x:f>
        <x:v>467.0073666666666</x:v>
      </x:c>
      <x:c r="H3171" s="12" t="n">
        <x:f>G3171-C3171+D3171</x:f>
        <x:v>25.82947286005242</x:v>
      </x:c>
      <x:c r="I3171" s="12" t="n">
        <x:v>434.4144766666666</x:v>
      </x:c>
      <x:c r="J3171" s="12" t="n">
        <x:v>0</x:v>
      </x:c>
      <x:c r="K3171" s="12" t="n">
        <x:f>G3171-I3171+J3171</x:f>
        <x:v>32.59289000000001</x:v>
      </x:c>
      <x:c r="L3171" s="12" t="n">
        <x:v>8582.611133835573</x:v>
      </x:c>
      <x:c r="M3171" s="12" t="n">
        <x:v>8553.911719557736</x:v>
      </x:c>
      <x:c r="N3171" s="12" t="n">
        <x:v>0</x:v>
      </x:c>
      <x:c r="O3171" s="12" t="n">
        <x:v>25.82947285005242</x:v>
      </x:c>
      <x:c r="P3171" s="12" t="n">
        <x:v>0</x:v>
      </x:c>
      <x:c r="Q3171" s="12" t="n">
        <x:v>0</x:v>
      </x:c>
      <x:c r="R3171" s="12" t="n">
        <x:v>27.75659181051367</x:v>
      </x:c>
      <x:c r="S3171" s="12" t="n">
        <x:v>0</x:v>
      </x:c>
      <x:c r="T3171" s="12" t="n">
        <x:v>0</x:v>
      </x:c>
      <x:c r="U3171" s="12" t="n">
        <x:f>'逐时购电与费用'!H3171+'逐时购电与费用'!J3171+F3171-P3171+O3171-E3171-N3171/'月度汇总'!$F$6-Q3171</x:f>
        <x:v>-1.0000007932831068e-8</x:v>
      </x:c>
      <x:c r="V3171" s="12" t="n">
        <x:f>M3171-L3171-N3171+O3171/'月度汇总'!$F$7</x:f>
        <x:v>-6.750155989720952e-13</x:v>
      </x:c>
    </x:row>
    <x:row r="3172" ht="20" customHeight="1">
      <x:c r="A3172" s="13" t="n">
        <x:f>'逐时购电与费用'!A3172</x:f>
        <x:v>45711</x:v>
      </x:c>
      <x:c r="B3172" s="13" t="n">
        <x:v>45711</x:v>
      </x:c>
      <x:c r="C3172" s="12" t="n">
        <x:v>543.8859333333332</x:v>
      </x:c>
      <x:c r="D3172" s="12" t="n">
        <x:v>0</x:v>
      </x:c>
      <x:c r="E3172" s="12" t="n">
        <x:v>583.6283333333333</x:v>
      </x:c>
      <x:c r="F3172" s="12" t="n">
        <x:v>0</x:v>
      </x:c>
      <x:c r="G3172" s="12" t="n">
        <x:f>E3172-F3172</x:f>
        <x:v>583.6283333333333</x:v>
      </x:c>
      <x:c r="H3172" s="12" t="n">
        <x:f>G3172-C3172+D3172</x:f>
        <x:v>39.74240000000009</x:v>
      </x:c>
      <x:c r="I3172" s="12" t="n">
        <x:v>543.8859333333332</x:v>
      </x:c>
      <x:c r="J3172" s="12" t="n">
        <x:v>0</x:v>
      </x:c>
      <x:c r="K3172" s="12" t="n">
        <x:f>G3172-I3172+J3172</x:f>
        <x:v>39.74240000000009</x:v>
      </x:c>
      <x:c r="L3172" s="12" t="n">
        <x:v>8553.911719557736</x:v>
      </x:c>
      <x:c r="M3172" s="12" t="n">
        <x:v>8509.753497346624</x:v>
      </x:c>
      <x:c r="N3172" s="12" t="n">
        <x:v>0</x:v>
      </x:c>
      <x:c r="O3172" s="12" t="n">
        <x:v>39.74239999000009</x:v>
      </x:c>
      <x:c r="P3172" s="12" t="n">
        <x:v>0</x:v>
      </x:c>
      <x:c r="Q3172" s="12" t="n">
        <x:v>0</x:v>
      </x:c>
      <x:c r="R3172" s="12" t="n">
        <x:v>191.79891271363147</x:v>
      </x:c>
      <x:c r="S3172" s="12" t="n">
        <x:v>0</x:v>
      </x:c>
      <x:c r="T3172" s="12" t="n">
        <x:v>0</x:v>
      </x:c>
      <x:c r="U3172" s="12" t="n">
        <x:f>'逐时购电与费用'!H3172+'逐时购电与费用'!J3172+F3172-P3172+O3172-E3172-N3172/'月度汇总'!$F$6-Q3172</x:f>
        <x:v>-1.0000007932831068e-8</x:v>
      </x:c>
      <x:c r="V3172" s="12" t="n">
        <x:f>M3172-L3172-N3172+O3172/'月度汇总'!$F$7</x:f>
        <x:v>-7.247535904753022e-13</x:v>
      </x:c>
    </x:row>
    <x:row r="3173" ht="20" customHeight="1">
      <x:c r="A3173" s="13" t="n">
        <x:f>'逐时购电与费用'!A3173</x:f>
        <x:v>45711.006944444445</x:v>
      </x:c>
      <x:c r="B3173" s="13" t="n">
        <x:v>45711</x:v>
      </x:c>
      <x:c r="C3173" s="12" t="n">
        <x:v>586.9203609670208</x:v>
      </x:c>
      <x:c r="D3173" s="12" t="n">
        <x:v>0</x:v>
      </x:c>
      <x:c r="E3173" s="12" t="n">
        <x:v>608.87235</x:v>
      </x:c>
      <x:c r="F3173" s="12" t="n">
        <x:v>0</x:v>
      </x:c>
      <x:c r="G3173" s="12" t="n">
        <x:f>E3173-F3173</x:f>
        <x:v>608.87235</x:v>
      </x:c>
      <x:c r="H3173" s="12" t="n">
        <x:f>G3173-C3173+D3173</x:f>
        <x:v>21.951989032979213</x:v>
      </x:c>
      <x:c r="I3173" s="12" t="n">
        <x:v>589.89483</x:v>
      </x:c>
      <x:c r="J3173" s="12" t="n">
        <x:v>0</x:v>
      </x:c>
      <x:c r="K3173" s="12" t="n">
        <x:f>G3173-I3173+J3173</x:f>
        <x:v>18.977520000000027</x:v>
      </x:c>
      <x:c r="L3173" s="12" t="n">
        <x:v>8509.753497346624</x:v>
      </x:c>
      <x:c r="M3173" s="12" t="n">
        <x:v>9236.084987650207</x:v>
      </x:c>
      <x:c r="N3173" s="12" t="n">
        <x:v>726.3314903035822</x:v>
      </x:c>
      <x:c r="O3173" s="12" t="n">
        <x:v>0</x:v>
      </x:c>
      <x:c r="P3173" s="12" t="n">
        <x:v>0</x:v>
      </x:c>
      <x:c r="Q3173" s="12" t="n">
        <x:v>0</x:v>
      </x:c>
      <x:c r="R3173" s="12" t="n">
        <x:v>168.3555377136314</x:v>
      </x:c>
      <x:c r="S3173" s="12" t="n">
        <x:v>19.9827813795564</x:v>
      </x:c>
      <x:c r="T3173" s="12" t="n">
        <x:v>0</x:v>
      </x:c>
      <x:c r="U3173" s="12" t="n">
        <x:f>'逐时购电与费用'!H3173+'逐时购电与费用'!J3173+F3173-P3173+O3173-E3173-N3173/'月度汇总'!$F$6-Q3173</x:f>
        <x:v>1.0000007932831068e-8</x:v>
      </x:c>
      <x:c r="V3173" s="12" t="n">
        <x:f>M3173-L3173-N3173+O3173/'月度汇总'!$F$7</x:f>
        <x:v>3.410605131648481e-13</x:v>
      </x:c>
    </x:row>
    <x:row r="3174" ht="20" customHeight="1">
      <x:c r="A3174" s="13" t="n">
        <x:f>'逐时购电与费用'!A3174</x:f>
        <x:v>45711.01388888889</x:v>
      </x:c>
      <x:c r="B3174" s="13" t="n">
        <x:v>45711</x:v>
      </x:c>
      <x:c r="C3174" s="12" t="n">
        <x:v>570.6455441911929</x:v>
      </x:c>
      <x:c r="D3174" s="12" t="n">
        <x:v>0</x:v>
      </x:c>
      <x:c r="E3174" s="12" t="n">
        <x:v>588.7070666666666</x:v>
      </x:c>
      <x:c r="F3174" s="12" t="n">
        <x:v>0</x:v>
      </x:c>
      <x:c r="G3174" s="12" t="n">
        <x:f>E3174-F3174</x:f>
        <x:v>588.7070666666666</x:v>
      </x:c>
      <x:c r="H3174" s="12" t="n">
        <x:f>G3174-C3174+D3174</x:f>
        <x:v>18.06152247547368</x:v>
      </x:c>
      <x:c r="I3174" s="12" t="n">
        <x:v>579.5625924999999</x:v>
      </x:c>
      <x:c r="J3174" s="12" t="n">
        <x:v>0</x:v>
      </x:c>
      <x:c r="K3174" s="12" t="n">
        <x:f>G3174-I3174+J3174</x:f>
        <x:v>9.144474166666669</x:v>
      </x:c>
      <x:c r="L3174" s="12" t="n">
        <x:v>9236.084987650207</x:v>
      </x:c>
      <x:c r="M3174" s="12" t="n">
        <x:v>9969.829617413281</x:v>
      </x:c>
      <x:c r="N3174" s="12" t="n">
        <x:v>733.7446297630737</x:v>
      </x:c>
      <x:c r="O3174" s="12" t="n">
        <x:v>0</x:v>
      </x:c>
      <x:c r="P3174" s="12" t="n">
        <x:v>0</x:v>
      </x:c>
      <x:c r="Q3174" s="12" t="n">
        <x:v>0</x:v>
      </x:c>
      <x:c r="R3174" s="12" t="n">
        <x:v>170.03187419762253</x:v>
      </x:c>
      <x:c r="S3174" s="12" t="n">
        <x:v>61.59299752169363</x:v>
      </x:c>
      <x:c r="T3174" s="12" t="n">
        <x:v>0</x:v>
      </x:c>
      <x:c r="U3174" s="12" t="n">
        <x:f>'逐时购电与费用'!H3174+'逐时购电与费用'!J3174+F3174-P3174+O3174-E3174-N3174/'月度汇总'!$F$6-Q3174</x:f>
        <x:v>1.0000007932831068e-8</x:v>
      </x:c>
      <x:c r="V3174" s="12" t="n">
        <x:f>M3174-L3174-N3174+O3174/'月度汇总'!$F$7</x:f>
        <x:v>3.410605131648481e-13</x:v>
      </x:c>
    </x:row>
    <x:row r="3175" ht="20" customHeight="1">
      <x:c r="A3175" s="13" t="n">
        <x:f>'逐时购电与费用'!A3175</x:f>
        <x:v>45711.02083333333</x:v>
      </x:c>
      <x:c r="B3175" s="13" t="n">
        <x:v>45711</x:v>
      </x:c>
      <x:c r="C3175" s="12" t="n">
        <x:v>553.8767705497064</x:v>
      </x:c>
      <x:c r="D3175" s="12" t="n">
        <x:v>0</x:v>
      </x:c>
      <x:c r="E3175" s="12" t="n">
        <x:v>576.6099999999999</x:v>
      </x:c>
      <x:c r="F3175" s="12" t="n">
        <x:v>0</x:v>
      </x:c>
      <x:c r="G3175" s="12" t="n">
        <x:f>E3175-F3175</x:f>
        <x:v>576.6099999999999</x:v>
      </x:c>
      <x:c r="H3175" s="12" t="n">
        <x:f>G3175-C3175+D3175</x:f>
        <x:v>22.733229450293493</x:v>
      </x:c>
      <x:c r="I3175" s="12" t="n">
        <x:v>568.2219916666666</x:v>
      </x:c>
      <x:c r="J3175" s="12" t="n">
        <x:v>0</x:v>
      </x:c>
      <x:c r="K3175" s="12" t="n">
        <x:f>G3175-I3175+J3175</x:f>
        <x:v>8.388008333333346</x:v>
      </x:c>
      <x:c r="L3175" s="12" t="n">
        <x:v>9969.829617413281</x:v>
      </x:c>
      <x:c r="M3175" s="12" t="n">
        <x:v>9944.570473590733</x:v>
      </x:c>
      <x:c r="N3175" s="12" t="n">
        <x:v>0</x:v>
      </x:c>
      <x:c r="O3175" s="12" t="n">
        <x:v>22.733229440293492</x:v>
      </x:c>
      <x:c r="P3175" s="12" t="n">
        <x:v>0</x:v>
      </x:c>
      <x:c r="Q3175" s="12" t="n">
        <x:v>0</x:v>
      </x:c>
      <x:c r="R3175" s="12" t="n">
        <x:v>188.86276032731666</x:v>
      </x:c>
      <x:c r="S3175" s="12" t="n">
        <x:v>97.5334176888091</x:v>
      </x:c>
      <x:c r="T3175" s="12" t="n">
        <x:v>0</x:v>
      </x:c>
      <x:c r="U3175" s="12" t="n">
        <x:f>'逐时购电与费用'!H3175+'逐时购电与费用'!J3175+F3175-P3175+O3175-E3175-N3175/'月度汇总'!$F$6-Q3175</x:f>
        <x:v>-1.0000007932831068e-8</x:v>
      </x:c>
      <x:c r="V3175" s="12" t="n">
        <x:f>M3175-L3175-N3175+O3175/'月度汇总'!$F$7</x:f>
        <x:v>1.8474111129762605e-13</x:v>
      </x:c>
    </x:row>
    <x:row r="3176" ht="20" customHeight="1">
      <x:c r="A3176" s="13" t="n">
        <x:f>'逐时购电与费用'!A3176</x:f>
        <x:v>45711.02777777778</x:v>
      </x:c>
      <x:c r="B3176" s="13" t="n">
        <x:v>45711</x:v>
      </x:c>
      <x:c r="C3176" s="12" t="n">
        <x:v>585.8698197658138</x:v>
      </x:c>
      <x:c r="D3176" s="12" t="n">
        <x:v>0</x:v>
      </x:c>
      <x:c r="E3176" s="12" t="n">
        <x:v>578.8831666666666</x:v>
      </x:c>
      <x:c r="F3176" s="12" t="n">
        <x:v>0</x:v>
      </x:c>
      <x:c r="G3176" s="12" t="n">
        <x:f>E3176-F3176</x:f>
        <x:v>578.8831666666666</x:v>
      </x:c>
      <x:c r="H3176" s="12" t="n">
        <x:f>G3176-C3176+D3176</x:f>
        <x:v>-6.986653099147134</x:v>
      </x:c>
      <x:c r="I3176" s="12" t="n">
        <x:v>600.3388191666666</x:v>
      </x:c>
      <x:c r="J3176" s="12" t="n">
        <x:v>0</x:v>
      </x:c>
      <x:c r="K3176" s="12" t="n">
        <x:f>G3176-I3176+J3176</x:f>
        <x:v>-21.45565249999993</x:v>
      </x:c>
      <x:c r="L3176" s="12" t="n">
        <x:v>9944.570473590733</x:v>
      </x:c>
      <x:c r="M3176" s="12" t="n">
        <x:v>9950.858461370965</x:v>
      </x:c>
      <x:c r="N3176" s="12" t="n">
        <x:v>6.28798778023242</x:v>
      </x:c>
      <x:c r="O3176" s="12" t="n">
        <x:v>0</x:v>
      </x:c>
      <x:c r="P3176" s="12" t="n">
        <x:v>0</x:v>
      </x:c>
      <x:c r="Q3176" s="12" t="n">
        <x:v>0</x:v>
      </x:c>
      <x:c r="R3176" s="12" t="n">
        <x:v>216.9812548650109</x:v>
      </x:c>
      <x:c r="S3176" s="12" t="n">
        <x:v>101.14593423440829</x:v>
      </x:c>
      <x:c r="T3176" s="12" t="n">
        <x:v>0</x:v>
      </x:c>
      <x:c r="U3176" s="12" t="n">
        <x:f>'逐时购电与费用'!H3176+'逐时购电与费用'!J3176+F3176-P3176+O3176-E3176-N3176/'月度汇总'!$F$6-Q3176</x:f>
        <x:v>9.99999993922529e-9</x:v>
      </x:c>
      <x:c r="V3176" s="12" t="n">
        <x:f>M3176-L3176-N3176+O3176/'月度汇总'!$F$7</x:f>
        <x:v>-8.597567102697212e-13</x:v>
      </x:c>
    </x:row>
    <x:row r="3177" ht="20" customHeight="1">
      <x:c r="A3177" s="13" t="n">
        <x:f>'逐时购电与费用'!A3177</x:f>
        <x:v>45711.03472222222</x:v>
      </x:c>
      <x:c r="B3177" s="13" t="n">
        <x:v>45711</x:v>
      </x:c>
      <x:c r="C3177" s="12" t="n">
        <x:v>609.9916621755976</x:v>
      </x:c>
      <x:c r="D3177" s="12" t="n">
        <x:v>0</x:v>
      </x:c>
      <x:c r="E3177" s="12" t="n">
        <x:v>570.3465333333334</x:v>
      </x:c>
      <x:c r="F3177" s="12" t="n">
        <x:v>0</x:v>
      </x:c>
      <x:c r="G3177" s="12" t="n">
        <x:f>E3177-F3177</x:f>
        <x:v>570.3465333333334</x:v>
      </x:c>
      <x:c r="H3177" s="12" t="n">
        <x:f>G3177-C3177+D3177</x:f>
        <x:v>-39.645128842264285</x:v>
      </x:c>
      <x:c r="I3177" s="12" t="n">
        <x:v>624.3016358333333</x:v>
      </x:c>
      <x:c r="J3177" s="12" t="n">
        <x:v>0</x:v>
      </x:c>
      <x:c r="K3177" s="12" t="n">
        <x:f>G3177-I3177+J3177</x:f>
        <x:v>-53.95510249999995</x:v>
      </x:c>
      <x:c r="L3177" s="12" t="n">
        <x:v>9950.858461370965</x:v>
      </x:c>
      <x:c r="M3177" s="12" t="n">
        <x:v>9986.539077320002</x:v>
      </x:c>
      <x:c r="N3177" s="12" t="n">
        <x:v>35.68061594903785</x:v>
      </x:c>
      <x:c r="O3177" s="12" t="n">
        <x:v>0</x:v>
      </x:c>
      <x:c r="P3177" s="12" t="n">
        <x:v>0</x:v>
      </x:c>
      <x:c r="Q3177" s="12" t="n">
        <x:v>0</x:v>
      </x:c>
      <x:c r="R3177" s="12" t="n">
        <x:v>249.2759823209932</x:v>
      </x:c>
      <x:c r="S3177" s="12" t="n">
        <x:v>102.8519432115072</x:v>
      </x:c>
      <x:c r="T3177" s="12" t="n">
        <x:v>0</x:v>
      </x:c>
      <x:c r="U3177" s="12" t="n">
        <x:f>'逐时购电与费用'!H3177+'逐时购电与费用'!J3177+F3177-P3177+O3177-E3177-N3177/'月度汇总'!$F$6-Q3177</x:f>
        <x:v>1.0000007932831068e-8</x:v>
      </x:c>
      <x:c r="V3177" s="12" t="n">
        <x:f>M3177-L3177-N3177+O3177/'月度汇总'!$F$7</x:f>
        <x:v>-8.313350008393172e-13</x:v>
      </x:c>
    </x:row>
    <x:row r="3178" ht="20" customHeight="1">
      <x:c r="A3178" s="13" t="n">
        <x:f>'逐时购电与费用'!A3178</x:f>
        <x:v>45711.04166666667</x:v>
      </x:c>
      <x:c r="B3178" s="13" t="n">
        <x:v>45711</x:v>
      </x:c>
      <x:c r="C3178" s="12" t="n">
        <x:v>599.8503038253299</x:v>
      </x:c>
      <x:c r="D3178" s="12" t="n">
        <x:v>0</x:v>
      </x:c>
      <x:c r="E3178" s="12" t="n">
        <x:v>558.4833333333333</x:v>
      </x:c>
      <x:c r="F3178" s="12" t="n">
        <x:v>0</x:v>
      </x:c>
      <x:c r="G3178" s="12" t="n">
        <x:f>E3178-F3178</x:f>
        <x:v>558.4833333333333</x:v>
      </x:c>
      <x:c r="H3178" s="12" t="n">
        <x:f>G3178-C3178+D3178</x:f>
        <x:v>-41.36697049199654</x:v>
      </x:c>
      <x:c r="I3178" s="12" t="n">
        <x:v>606.0964749999998</x:v>
      </x:c>
      <x:c r="J3178" s="12" t="n">
        <x:v>0</x:v>
      </x:c>
      <x:c r="K3178" s="12" t="n">
        <x:f>G3178-I3178+J3178</x:f>
        <x:v>-47.61314166666648</x:v>
      </x:c>
      <x:c r="L3178" s="12" t="n">
        <x:v>9986.539077320002</x:v>
      </x:c>
      <x:c r="M3178" s="12" t="n">
        <x:v>10023.769350753799</x:v>
      </x:c>
      <x:c r="N3178" s="12" t="n">
        <x:v>37.23027343379688</x:v>
      </x:c>
      <x:c r="O3178" s="12" t="n">
        <x:v>0</x:v>
      </x:c>
      <x:c r="P3178" s="12" t="n">
        <x:v>0</x:v>
      </x:c>
      <x:c r="Q3178" s="12" t="n">
        <x:v>0</x:v>
      </x:c>
      <x:c r="R3178" s="12" t="n">
        <x:v>248.72275074471406</x:v>
      </x:c>
      <x:c r="S3178" s="12" t="n">
        <x:v>48.2146529427896</x:v>
      </x:c>
      <x:c r="T3178" s="12" t="n">
        <x:v>0</x:v>
      </x:c>
      <x:c r="U3178" s="12" t="n">
        <x:f>'逐时购电与费用'!H3178+'逐时购电与费用'!J3178+F3178-P3178+O3178-E3178-N3178/'月度汇总'!$F$6-Q3178</x:f>
        <x:v>1.0000007932831068e-8</x:v>
      </x:c>
      <x:c r="V3178" s="12" t="n">
        <x:f>M3178-L3178-N3178+O3178/'月度汇总'!$F$7</x:f>
        <x:v>3.836930773104541e-13</x:v>
      </x:c>
    </x:row>
    <x:row r="3179" ht="20" customHeight="1">
      <x:c r="A3179" s="13" t="n">
        <x:f>'逐时购电与费用'!A3179</x:f>
        <x:v>45711.04861111111</x:v>
      </x:c>
      <x:c r="B3179" s="13" t="n">
        <x:v>45711</x:v>
      </x:c>
      <x:c r="C3179" s="12" t="n">
        <x:v>583.357099066165</x:v>
      </x:c>
      <x:c r="D3179" s="12" t="n">
        <x:v>0</x:v>
      </x:c>
      <x:c r="E3179" s="12" t="n">
        <x:v>576.2068833333333</x:v>
      </x:c>
      <x:c r="F3179" s="12" t="n">
        <x:v>0</x:v>
      </x:c>
      <x:c r="G3179" s="12" t="n">
        <x:f>E3179-F3179</x:f>
        <x:v>576.2068833333333</x:v>
      </x:c>
      <x:c r="H3179" s="12" t="n">
        <x:f>G3179-C3179+D3179</x:f>
        <x:v>-7.150215732831725</x:v>
      </x:c>
      <x:c r="I3179" s="12" t="n">
        <x:v>582.2107966666667</x:v>
      </x:c>
      <x:c r="J3179" s="12" t="n">
        <x:v>0</x:v>
      </x:c>
      <x:c r="K3179" s="12" t="n">
        <x:f>G3179-I3179+J3179</x:f>
        <x:v>-6.003913333333458</x:v>
      </x:c>
      <x:c r="L3179" s="12" t="n">
        <x:v>10023.769350753799</x:v>
      </x:c>
      <x:c r="M3179" s="12" t="n">
        <x:v>10030.204544904347</x:v>
      </x:c>
      <x:c r="N3179" s="12" t="n">
        <x:v>6.435194150548552</x:v>
      </x:c>
      <x:c r="O3179" s="12" t="n">
        <x:v>0</x:v>
      </x:c>
      <x:c r="P3179" s="12" t="n">
        <x:v>0</x:v>
      </x:c>
      <x:c r="Q3179" s="12" t="n">
        <x:v>0</x:v>
      </x:c>
      <x:c r="R3179" s="12" t="n">
        <x:v>214.4978143447638</x:v>
      </x:c>
      <x:c r="S3179" s="12" t="n">
        <x:v>0</x:v>
      </x:c>
      <x:c r="T3179" s="12" t="n">
        <x:v>0</x:v>
      </x:c>
      <x:c r="U3179" s="12" t="n">
        <x:f>'逐时购电与费用'!H3179+'逐时购电与费用'!J3179+F3179-P3179+O3179-E3179-N3179/'月度汇总'!$F$6-Q3179</x:f>
        <x:v>1.000000082740371e-8</x:v>
      </x:c>
      <x:c r="V3179" s="12" t="n">
        <x:f>M3179-L3179-N3179+O3179/'月度汇总'!$F$7</x:f>
        <x:v>-2.113864638886298e-13</x:v>
      </x:c>
    </x:row>
    <x:row r="3180" ht="20" customHeight="1">
      <x:c r="A3180" s="13" t="n">
        <x:f>'逐时购电与费用'!A3180</x:f>
        <x:v>45711.055555555555</x:v>
      </x:c>
      <x:c r="B3180" s="13" t="n">
        <x:v>45711</x:v>
      </x:c>
      <x:c r="C3180" s="12" t="n">
        <x:v>577.7111873129021</x:v>
      </x:c>
      <x:c r="D3180" s="12" t="n">
        <x:v>0</x:v>
      </x:c>
      <x:c r="E3180" s="12" t="n">
        <x:v>598.7148333333333</x:v>
      </x:c>
      <x:c r="F3180" s="12" t="n">
        <x:v>0</x:v>
      </x:c>
      <x:c r="G3180" s="12" t="n">
        <x:f>E3180-F3180</x:f>
        <x:v>598.7148333333333</x:v>
      </x:c>
      <x:c r="H3180" s="12" t="n">
        <x:f>G3180-C3180+D3180</x:f>
        <x:v>21.003646020431233</x:v>
      </x:c>
      <x:c r="I3180" s="12" t="n">
        <x:v>576.4185741666666</x:v>
      </x:c>
      <x:c r="J3180" s="12" t="n">
        <x:v>0</x:v>
      </x:c>
      <x:c r="K3180" s="12" t="n">
        <x:f>G3180-I3180+J3180</x:f>
        <x:v>22.296259166666687</x:v>
      </x:c>
      <x:c r="L3180" s="12" t="n">
        <x:v>10030.204544904347</x:v>
      </x:c>
      <x:c r="M3180" s="12" t="n">
        <x:v>10006.867160448312</x:v>
      </x:c>
      <x:c r="N3180" s="12" t="n">
        <x:v>0</x:v>
      </x:c>
      <x:c r="O3180" s="12" t="n">
        <x:v>21.003646010431233</x:v>
      </x:c>
      <x:c r="P3180" s="12" t="n">
        <x:v>0</x:v>
      </x:c>
      <x:c r="Q3180" s="12" t="n">
        <x:v>0</x:v>
      </x:c>
      <x:c r="R3180" s="12" t="n">
        <x:v>213.9297586283917</x:v>
      </x:c>
      <x:c r="S3180" s="12" t="n">
        <x:v>0</x:v>
      </x:c>
      <x:c r="T3180" s="12" t="n">
        <x:v>0</x:v>
      </x:c>
      <x:c r="U3180" s="12" t="n">
        <x:f>'逐时购电与费用'!H3180+'逐时购电与费用'!J3180+F3180-P3180+O3180-E3180-N3180/'月度汇总'!$F$6-Q3180</x:f>
        <x:v>-1.0000007932831068e-8</x:v>
      </x:c>
      <x:c r="V3180" s="12" t="n">
        <x:f>M3180-L3180-N3180+O3180/'月度汇总'!$F$7</x:f>
        <x:v>-8.775202786637237e-13</x:v>
      </x:c>
    </x:row>
    <x:row r="3181" ht="20" customHeight="1">
      <x:c r="A3181" s="13" t="n">
        <x:f>'逐时购电与费用'!A3181</x:f>
        <x:v>45711.0625</x:v>
      </x:c>
      <x:c r="B3181" s="13" t="n">
        <x:v>45711</x:v>
      </x:c>
      <x:c r="C3181" s="12" t="n">
        <x:v>589.9446823002289</x:v>
      </x:c>
      <x:c r="D3181" s="12" t="n">
        <x:v>0</x:v>
      </x:c>
      <x:c r="E3181" s="12" t="n">
        <x:v>608.8633333333332</x:v>
      </x:c>
      <x:c r="F3181" s="12" t="n">
        <x:v>0</x:v>
      </x:c>
      <x:c r="G3181" s="12" t="n">
        <x:f>E3181-F3181</x:f>
        <x:v>608.8633333333332</x:v>
      </x:c>
      <x:c r="H3181" s="12" t="n">
        <x:f>G3181-C3181+D3181</x:f>
        <x:v>18.91865103310431</x:v>
      </x:c>
      <x:c r="I3181" s="12" t="n">
        <x:v>589.4295083333334</x:v>
      </x:c>
      <x:c r="J3181" s="12" t="n">
        <x:v>0</x:v>
      </x:c>
      <x:c r="K3181" s="12" t="n">
        <x:f>G3181-I3181+J3181</x:f>
        <x:v>19.433824999999842</x:v>
      </x:c>
      <x:c r="L3181" s="12" t="n">
        <x:v>10006.867160448312</x:v>
      </x:c>
      <x:c r="M3181" s="12" t="n">
        <x:v>9985.846437089307</x:v>
      </x:c>
      <x:c r="N3181" s="12" t="n">
        <x:v>0</x:v>
      </x:c>
      <x:c r="O3181" s="12" t="n">
        <x:v>18.91865102310431</x:v>
      </x:c>
      <x:c r="P3181" s="12" t="n">
        <x:v>0</x:v>
      </x:c>
      <x:c r="Q3181" s="12" t="n">
        <x:v>0</x:v>
      </x:c>
      <x:c r="R3181" s="12" t="n">
        <x:v>212.06408639336667</x:v>
      </x:c>
      <x:c r="S3181" s="12" t="n">
        <x:v>0</x:v>
      </x:c>
      <x:c r="T3181" s="12" t="n">
        <x:v>0</x:v>
      </x:c>
      <x:c r="U3181" s="12" t="n">
        <x:f>'逐时购电与费用'!H3181+'逐时购电与费用'!J3181+F3181-P3181+O3181-E3181-N3181/'月度汇总'!$F$6-Q3181</x:f>
        <x:v>-1.0000007932831068e-8</x:v>
      </x:c>
      <x:c r="V3181" s="12" t="n">
        <x:f>M3181-L3181-N3181+O3181/'月度汇总'!$F$7</x:f>
        <x:v>3.090860900556436e-13</x:v>
      </x:c>
    </x:row>
    <x:row r="3182" ht="20" customHeight="1">
      <x:c r="A3182" s="13" t="n">
        <x:f>'逐时购电与费用'!A3182</x:f>
        <x:v>45711.069444444445</x:v>
      </x:c>
      <x:c r="B3182" s="13" t="n">
        <x:v>45711</x:v>
      </x:c>
      <x:c r="C3182" s="12" t="n">
        <x:v>612.4392255031743</x:v>
      </x:c>
      <x:c r="D3182" s="12" t="n">
        <x:v>0</x:v>
      </x:c>
      <x:c r="E3182" s="12" t="n">
        <x:v>609.9253333333334</x:v>
      </x:c>
      <x:c r="F3182" s="12" t="n">
        <x:v>0</x:v>
      </x:c>
      <x:c r="G3182" s="12" t="n">
        <x:f>E3182-F3182</x:f>
        <x:v>609.9253333333334</x:v>
      </x:c>
      <x:c r="H3182" s="12" t="n">
        <x:f>G3182-C3182+D3182</x:f>
        <x:v>-2.513892169840915</x:v>
      </x:c>
      <x:c r="I3182" s="12" t="n">
        <x:v>619.0276891666666</x:v>
      </x:c>
      <x:c r="J3182" s="12" t="n">
        <x:v>0</x:v>
      </x:c>
      <x:c r="K3182" s="12" t="n">
        <x:f>G3182-I3182+J3182</x:f>
        <x:v>-9.102355833333263</x:v>
      </x:c>
      <x:c r="L3182" s="12" t="n">
        <x:v>9985.846437089307</x:v>
      </x:c>
      <x:c r="M3182" s="12" t="n">
        <x:v>9988.108940033164</x:v>
      </x:c>
      <x:c r="N3182" s="12" t="n">
        <x:v>2.2625029438568234</x:v>
      </x:c>
      <x:c r="O3182" s="12" t="n">
        <x:v>0</x:v>
      </x:c>
      <x:c r="P3182" s="12" t="n">
        <x:v>0</x:v>
      </x:c>
      <x:c r="Q3182" s="12" t="n">
        <x:v>0</x:v>
      </x:c>
      <x:c r="R3182" s="12" t="n">
        <x:v>199.92744142338324</x:v>
      </x:c>
      <x:c r="S3182" s="12" t="n">
        <x:v>56.83348148380492</x:v>
      </x:c>
      <x:c r="T3182" s="12" t="n">
        <x:v>0</x:v>
      </x:c>
      <x:c r="U3182" s="12" t="n">
        <x:f>'逐时购电与费用'!H3182+'逐时购电与费用'!J3182+F3182-P3182+O3182-E3182-N3182/'月度汇总'!$F$6-Q3182</x:f>
        <x:v>9.99999993922529e-9</x:v>
      </x:c>
      <x:c r="V3182" s="12" t="n">
        <x:f>M3182-L3182-N3182+O3182/'月度汇总'!$F$7</x:f>
        <x:v>-7.105427357601002e-15</x:v>
      </x:c>
    </x:row>
    <x:row r="3183" ht="20" customHeight="1">
      <x:c r="A3183" s="13" t="n">
        <x:f>'逐时购电与费用'!A3183</x:f>
        <x:v>45711.07638888889</x:v>
      </x:c>
      <x:c r="B3183" s="13" t="n">
        <x:v>45711</x:v>
      </x:c>
      <x:c r="C3183" s="12" t="n">
        <x:v>608.6523937218434</x:v>
      </x:c>
      <x:c r="D3183" s="12" t="n">
        <x:v>0</x:v>
      </x:c>
      <x:c r="E3183" s="12" t="n">
        <x:v>597.5460499999999</x:v>
      </x:c>
      <x:c r="F3183" s="12" t="n">
        <x:v>0</x:v>
      </x:c>
      <x:c r="G3183" s="12" t="n">
        <x:f>E3183-F3183</x:f>
        <x:v>597.5460499999999</x:v>
      </x:c>
      <x:c r="H3183" s="12" t="n">
        <x:f>G3183-C3183+D3183</x:f>
        <x:v>-11.106343721843473</x:v>
      </x:c>
      <x:c r="I3183" s="12" t="n">
        <x:v>615.106245</x:v>
      </x:c>
      <x:c r="J3183" s="12" t="n">
        <x:v>0</x:v>
      </x:c>
      <x:c r="K3183" s="12" t="n">
        <x:f>G3183-I3183+J3183</x:f>
        <x:v>-17.56019500000002</x:v>
      </x:c>
      <x:c r="L3183" s="12" t="n">
        <x:v>9988.108940033164</x:v>
      </x:c>
      <x:c r="M3183" s="12" t="n">
        <x:v>9998.104649373823</x:v>
      </x:c>
      <x:c r="N3183" s="12" t="n">
        <x:v>9.995709340659124</x:v>
      </x:c>
      <x:c r="O3183" s="12" t="n">
        <x:v>0</x:v>
      </x:c>
      <x:c r="P3183" s="12" t="n">
        <x:v>0</x:v>
      </x:c>
      <x:c r="Q3183" s="12" t="n">
        <x:v>0</x:v>
      </x:c>
      <x:c r="R3183" s="12" t="n">
        <x:v>223.06933441920455</x:v>
      </x:c>
      <x:c r="S3183" s="12" t="n">
        <x:v>57.24041774205489</x:v>
      </x:c>
      <x:c r="T3183" s="12" t="n">
        <x:v>0</x:v>
      </x:c>
      <x:c r="U3183" s="12" t="n">
        <x:f>'逐时购电与费用'!H3183+'逐时购电与费用'!J3183+F3183-P3183+O3183-E3183-N3183/'月度汇总'!$F$6-Q3183</x:f>
        <x:v>1.000000260376055e-8</x:v>
      </x:c>
      <x:c r="V3183" s="12" t="n">
        <x:f>M3183-L3183-N3183+O3183/'月度汇总'!$F$7</x:f>
        <x:v>1.0835776720341528e-13</x:v>
      </x:c>
    </x:row>
    <x:row r="3184" ht="20" customHeight="1">
      <x:c r="A3184" s="13" t="n">
        <x:f>'逐时购电与费用'!A3184</x:f>
        <x:v>45711.08333333333</x:v>
      </x:c>
      <x:c r="B3184" s="13" t="n">
        <x:v>45711</x:v>
      </x:c>
      <x:c r="C3184" s="12" t="n">
        <x:v>585.4623733304962</x:v>
      </x:c>
      <x:c r="D3184" s="12" t="n">
        <x:v>0</x:v>
      </x:c>
      <x:c r="E3184" s="12" t="n">
        <x:v>583.8133333333333</x:v>
      </x:c>
      <x:c r="F3184" s="12" t="n">
        <x:v>0</x:v>
      </x:c>
      <x:c r="G3184" s="12" t="n">
        <x:f>E3184-F3184</x:f>
        <x:v>583.8133333333333</x:v>
      </x:c>
      <x:c r="H3184" s="12" t="n">
        <x:f>G3184-C3184+D3184</x:f>
        <x:v>-1.6490399971629586</x:v>
      </x:c>
      <x:c r="I3184" s="12" t="n">
        <x:v>591.7852999999999</x:v>
      </x:c>
      <x:c r="J3184" s="12" t="n">
        <x:v>0</x:v>
      </x:c>
      <x:c r="K3184" s="12" t="n">
        <x:f>G3184-I3184+J3184</x:f>
        <x:v>-7.971966666666617</x:v>
      </x:c>
      <x:c r="L3184" s="12" t="n">
        <x:v>9998.104649373823</x:v>
      </x:c>
      <x:c r="M3184" s="12" t="n">
        <x:v>9999.58878536227</x:v>
      </x:c>
      <x:c r="N3184" s="12" t="n">
        <x:v>1.4841359884466627</x:v>
      </x:c>
      <x:c r="O3184" s="12" t="n">
        <x:v>0</x:v>
      </x:c>
      <x:c r="P3184" s="12" t="n">
        <x:v>0</x:v>
      </x:c>
      <x:c r="Q3184" s="12" t="n">
        <x:v>0</x:v>
      </x:c>
      <x:c r="R3184" s="12" t="n">
        <x:v>221.45091249747838</x:v>
      </x:c>
      <x:c r="S3184" s="12" t="n">
        <x:v>57.65881624609119</x:v>
      </x:c>
      <x:c r="T3184" s="12" t="n">
        <x:v>0</x:v>
      </x:c>
      <x:c r="U3184" s="12" t="n">
        <x:f>'逐时购电与费用'!H3184+'逐时购电与费用'!J3184+F3184-P3184+O3184-E3184-N3184/'月度汇总'!$F$6-Q3184</x:f>
        <x:v>9.99999993922529e-9</x:v>
      </x:c>
      <x:c r="V3184" s="12" t="n">
        <x:f>M3184-L3184-N3184+O3184/'月度汇总'!$F$7</x:f>
        <x:v>6.106226635438361e-14</x:v>
      </x:c>
    </x:row>
    <x:row r="3185" ht="20" customHeight="1">
      <x:c r="A3185" s="13" t="n">
        <x:f>'逐时购电与费用'!A3185</x:f>
        <x:v>45711.09027777778</x:v>
      </x:c>
      <x:c r="B3185" s="13" t="n">
        <x:v>45711</x:v>
      </x:c>
      <x:c r="C3185" s="12" t="n">
        <x:v>587.5091078577035</x:v>
      </x:c>
      <x:c r="D3185" s="12" t="n">
        <x:v>0</x:v>
      </x:c>
      <x:c r="E3185" s="12" t="n">
        <x:v>591.5777666666667</x:v>
      </x:c>
      <x:c r="F3185" s="12" t="n">
        <x:v>0</x:v>
      </x:c>
      <x:c r="G3185" s="12" t="n">
        <x:f>E3185-F3185</x:f>
        <x:v>591.5777666666667</x:v>
      </x:c>
      <x:c r="H3185" s="12" t="n">
        <x:f>G3185-C3185+D3185</x:f>
        <x:v>4.068658808963164</x:v>
      </x:c>
      <x:c r="I3185" s="12" t="n">
        <x:v>591.0777883333334</x:v>
      </x:c>
      <x:c r="J3185" s="12" t="n">
        <x:v>0</x:v>
      </x:c>
      <x:c r="K3185" s="12" t="n">
        <x:f>G3185-I3185+J3185</x:f>
        <x:v>0.49997833333327435</x:v>
      </x:c>
      <x:c r="L3185" s="12" t="n">
        <x:v>9999.58878536227</x:v>
      </x:c>
      <x:c r="M3185" s="12" t="n">
        <x:v>9995.068053363422</x:v>
      </x:c>
      <x:c r="N3185" s="12" t="n">
        <x:v>0</x:v>
      </x:c>
      <x:c r="O3185" s="12" t="n">
        <x:v>4.068658798963164</x:v>
      </x:c>
      <x:c r="P3185" s="12" t="n">
        <x:v>0</x:v>
      </x:c>
      <x:c r="Q3185" s="12" t="n">
        <x:v>0</x:v>
      </x:c>
      <x:c r="R3185" s="12" t="n">
        <x:v>225.15105310048932</x:v>
      </x:c>
      <x:c r="S3185" s="12" t="n">
        <x:v>33.45946382556076</x:v>
      </x:c>
      <x:c r="T3185" s="12" t="n">
        <x:v>0</x:v>
      </x:c>
      <x:c r="U3185" s="12" t="n">
        <x:f>'逐时购电与费用'!H3185+'逐时购电与费用'!J3185+F3185-P3185+O3185-E3185-N3185/'月度汇总'!$F$6-Q3185</x:f>
        <x:v>-1.0000007932831068e-8</x:v>
      </x:c>
      <x:c r="V3185" s="12" t="n">
        <x:f>M3185-L3185-N3185+O3185/'月度汇总'!$F$7</x:f>
        <x:v>3.375077994860476e-13</x:v>
      </x:c>
    </x:row>
    <x:row r="3186" ht="20" customHeight="1">
      <x:c r="A3186" s="13" t="n">
        <x:f>'逐时购电与费用'!A3186</x:f>
        <x:v>45711.09722222222</x:v>
      </x:c>
      <x:c r="B3186" s="13" t="n">
        <x:v>45711</x:v>
      </x:c>
      <x:c r="C3186" s="12" t="n">
        <x:v>608.1163097309717</x:v>
      </x:c>
      <x:c r="D3186" s="12" t="n">
        <x:v>0</x:v>
      </x:c>
      <x:c r="E3186" s="12" t="n">
        <x:v>612.1886666666667</x:v>
      </x:c>
      <x:c r="F3186" s="12" t="n">
        <x:v>0</x:v>
      </x:c>
      <x:c r="G3186" s="12" t="n">
        <x:f>E3186-F3186</x:f>
        <x:v>612.1886666666667</x:v>
      </x:c>
      <x:c r="H3186" s="12" t="n">
        <x:f>G3186-C3186+D3186</x:f>
        <x:v>4.072356935694984</x:v>
      </x:c>
      <x:c r="I3186" s="12" t="n">
        <x:v>616.7568241666667</x:v>
      </x:c>
      <x:c r="J3186" s="12" t="n">
        <x:v>0</x:v>
      </x:c>
      <x:c r="K3186" s="12" t="n">
        <x:f>G3186-I3186+J3186</x:f>
        <x:v>-4.568157499999984</x:v>
      </x:c>
      <x:c r="L3186" s="12" t="n">
        <x:v>9995.068053363422</x:v>
      </x:c>
      <x:c r="M3186" s="12" t="n">
        <x:v>9990.543212334873</x:v>
      </x:c>
      <x:c r="N3186" s="12" t="n">
        <x:v>0</x:v>
      </x:c>
      <x:c r="O3186" s="12" t="n">
        <x:v>4.072356925694984</x:v>
      </x:c>
      <x:c r="P3186" s="12" t="n">
        <x:v>0</x:v>
      </x:c>
      <x:c r="Q3186" s="12" t="n">
        <x:v>0</x:v>
      </x:c>
      <x:c r="R3186" s="12" t="n">
        <x:v>194.68087018790584</x:v>
      </x:c>
      <x:c r="S3186" s="12" t="n">
        <x:v>83.2941782921962</x:v>
      </x:c>
      <x:c r="T3186" s="12" t="n">
        <x:v>0</x:v>
      </x:c>
      <x:c r="U3186" s="12" t="n">
        <x:f>'逐时购电与费用'!H3186+'逐时购电与费用'!J3186+F3186-P3186+O3186-E3186-N3186/'月度汇总'!$F$6-Q3186</x:f>
        <x:v>-1.0000007932831068e-8</x:v>
      </x:c>
      <x:c r="V3186" s="12" t="n">
        <x:f>M3186-L3186-N3186+O3186/'月度汇总'!$F$7</x:f>
        <x:v>5.648814749292796e-13</x:v>
      </x:c>
    </x:row>
    <x:row r="3187" ht="20" customHeight="1">
      <x:c r="A3187" s="13" t="n">
        <x:f>'逐时购电与费用'!A3187</x:f>
        <x:v>45711.10416666667</x:v>
      </x:c>
      <x:c r="B3187" s="13" t="n">
        <x:v>45711</x:v>
      </x:c>
      <x:c r="C3187" s="12" t="n">
        <x:v>625.8936003525669</x:v>
      </x:c>
      <x:c r="D3187" s="12" t="n">
        <x:v>0</x:v>
      </x:c>
      <x:c r="E3187" s="12" t="n">
        <x:v>625.1899999999999</x:v>
      </x:c>
      <x:c r="F3187" s="12" t="n">
        <x:v>0</x:v>
      </x:c>
      <x:c r="G3187" s="12" t="n">
        <x:f>E3187-F3187</x:f>
        <x:v>625.1899999999999</x:v>
      </x:c>
      <x:c r="H3187" s="12" t="n">
        <x:f>G3187-C3187+D3187</x:f>
        <x:v>-0.703600352566923</x:v>
      </x:c>
      <x:c r="I3187" s="12" t="n">
        <x:v>638.938725</x:v>
      </x:c>
      <x:c r="J3187" s="12" t="n">
        <x:v>0</x:v>
      </x:c>
      <x:c r="K3187" s="12" t="n">
        <x:f>G3187-I3187+J3187</x:f>
        <x:v>-13.748725000000036</x:v>
      </x:c>
      <x:c r="L3187" s="12" t="n">
        <x:v>9990.543212334873</x:v>
      </x:c>
      <x:c r="M3187" s="12" t="n">
        <x:v>9991.176452643183</x:v>
      </x:c>
      <x:c r="N3187" s="12" t="n">
        <x:v>0.6332403083102306</x:v>
      </x:c>
      <x:c r="O3187" s="12" t="n">
        <x:v>0</x:v>
      </x:c>
      <x:c r="P3187" s="12" t="n">
        <x:v>0</x:v>
      </x:c>
      <x:c r="Q3187" s="12" t="n">
        <x:v>0</x:v>
      </x:c>
      <x:c r="R3187" s="12" t="n">
        <x:v>231.58262172046648</x:v>
      </x:c>
      <x:c r="S3187" s="12" t="n">
        <x:v>123.7825018699964</x:v>
      </x:c>
      <x:c r="T3187" s="12" t="n">
        <x:v>0</x:v>
      </x:c>
      <x:c r="U3187" s="12" t="n">
        <x:f>'逐时购电与费用'!H3187+'逐时购电与费用'!J3187+F3187-P3187+O3187-E3187-N3187/'月度汇总'!$F$6-Q3187</x:f>
        <x:v>1.0000000161269895e-8</x:v>
      </x:c>
      <x:c r="V3187" s="12" t="n">
        <x:f>M3187-L3187-N3187+O3187/'月度汇总'!$F$7</x:f>
        <x:v>4.022338018216942e-13</x:v>
      </x:c>
    </x:row>
    <x:row r="3188" ht="20" customHeight="1">
      <x:c r="A3188" s="13" t="n">
        <x:f>'逐时购电与费用'!A3188</x:f>
        <x:v>45711.11111111111</x:v>
      </x:c>
      <x:c r="B3188" s="13" t="n">
        <x:v>45711</x:v>
      </x:c>
      <x:c r="C3188" s="12" t="n">
        <x:v>626.4044093399282</x:v>
      </x:c>
      <x:c r="D3188" s="12" t="n">
        <x:v>0</x:v>
      </x:c>
      <x:c r="E3188" s="12" t="n">
        <x:v>614.1450166666666</x:v>
      </x:c>
      <x:c r="F3188" s="12" t="n">
        <x:v>0</x:v>
      </x:c>
      <x:c r="G3188" s="12" t="n">
        <x:f>E3188-F3188</x:f>
        <x:v>614.1450166666666</x:v>
      </x:c>
      <x:c r="H3188" s="12" t="n">
        <x:f>G3188-C3188+D3188</x:f>
        <x:v>-12.259392673261573</x:v>
      </x:c>
      <x:c r="I3188" s="12" t="n">
        <x:v>639.3323775000001</x:v>
      </x:c>
      <x:c r="J3188" s="12" t="n">
        <x:v>0</x:v>
      </x:c>
      <x:c r="K3188" s="12" t="n">
        <x:f>G3188-I3188+J3188</x:f>
        <x:v>-25.187360833333514</x:v>
      </x:c>
      <x:c r="L3188" s="12" t="n">
        <x:v>9991.176452643183</x:v>
      </x:c>
      <x:c r="M3188" s="12" t="n">
        <x:v>10002.20990604012</x:v>
      </x:c>
      <x:c r="N3188" s="12" t="n">
        <x:v>11.033453396935414</x:v>
      </x:c>
      <x:c r="O3188" s="12" t="n">
        <x:v>0</x:v>
      </x:c>
      <x:c r="P3188" s="12" t="n">
        <x:v>0</x:v>
      </x:c>
      <x:c r="Q3188" s="12" t="n">
        <x:v>0</x:v>
      </x:c>
      <x:c r="R3188" s="12" t="n">
        <x:v>244.8672678378781</x:v>
      </x:c>
      <x:c r="S3188" s="12" t="n">
        <x:v>126.12611906426127</x:v>
      </x:c>
      <x:c r="T3188" s="12" t="n">
        <x:v>0</x:v>
      </x:c>
      <x:c r="U3188" s="12" t="n">
        <x:f>'逐时购电与费用'!H3188+'逐时购电与费用'!J3188+F3188-P3188+O3188-E3188-N3188/'月度汇总'!$F$6-Q3188</x:f>
        <x:v>1.000000260376055e-8</x:v>
      </x:c>
      <x:c r="V3188" s="12" t="n">
        <x:f>M3188-L3188-N3188+O3188/'月度汇总'!$F$7</x:f>
        <x:v>8.242295734817162e-13</x:v>
      </x:c>
    </x:row>
    <x:row r="3189" ht="20" customHeight="1">
      <x:c r="A3189" s="13" t="n">
        <x:f>'逐时购电与费用'!A3189</x:f>
        <x:v>45711.118055555555</x:v>
      </x:c>
      <x:c r="B3189" s="13" t="n">
        <x:v>45711</x:v>
      </x:c>
      <x:c r="C3189" s="12" t="n">
        <x:v>627.107104597392</x:v>
      </x:c>
      <x:c r="D3189" s="12" t="n">
        <x:v>0</x:v>
      </x:c>
      <x:c r="E3189" s="12" t="n">
        <x:v>594.0376833333332</x:v>
      </x:c>
      <x:c r="F3189" s="12" t="n">
        <x:v>0</x:v>
      </x:c>
      <x:c r="G3189" s="12" t="n">
        <x:f>E3189-F3189</x:f>
        <x:v>594.0376833333332</x:v>
      </x:c>
      <x:c r="H3189" s="12" t="n">
        <x:f>G3189-C3189+D3189</x:f>
        <x:v>-33.06942126405875</x:v>
      </x:c>
      <x:c r="I3189" s="12" t="n">
        <x:v>637.2942175</x:v>
      </x:c>
      <x:c r="J3189" s="12" t="n">
        <x:v>0</x:v>
      </x:c>
      <x:c r="K3189" s="12" t="n">
        <x:f>G3189-I3189+J3189</x:f>
        <x:v>-43.25653416666671</x:v>
      </x:c>
      <x:c r="L3189" s="12" t="n">
        <x:v>10002.20990604012</x:v>
      </x:c>
      <x:c r="M3189" s="12" t="n">
        <x:v>10031.972385168772</x:v>
      </x:c>
      <x:c r="N3189" s="12" t="n">
        <x:v>29.76247912865287</x:v>
      </x:c>
      <x:c r="O3189" s="12" t="n">
        <x:v>0</x:v>
      </x:c>
      <x:c r="P3189" s="12" t="n">
        <x:v>0</x:v>
      </x:c>
      <x:c r="Q3189" s="12" t="n">
        <x:v>0</x:v>
      </x:c>
      <x:c r="R3189" s="12" t="n">
        <x:v>200.6173816270957</x:v>
      </x:c>
      <x:c r="S3189" s="12" t="n">
        <x:v>102.18557987668282</x:v>
      </x:c>
      <x:c r="T3189" s="12" t="n">
        <x:v>0</x:v>
      </x:c>
      <x:c r="U3189" s="12" t="n">
        <x:f>'逐时购电与费用'!H3189+'逐时购电与费用'!J3189+F3189-P3189+O3189-E3189-N3189/'月度汇总'!$F$6-Q3189</x:f>
        <x:v>1.000000082740371e-8</x:v>
      </x:c>
      <x:c r="V3189" s="12" t="n">
        <x:f>M3189-L3189-N3189+O3189/'月度汇总'!$F$7</x:f>
        <x:v>-3.126388037344441e-13</x:v>
      </x:c>
    </x:row>
    <x:row r="3190" ht="20" customHeight="1">
      <x:c r="A3190" s="13" t="n">
        <x:f>'逐时购电与费用'!A3190</x:f>
        <x:v>45711.125</x:v>
      </x:c>
      <x:c r="B3190" s="13" t="n">
        <x:v>45711</x:v>
      </x:c>
      <x:c r="C3190" s="12" t="n">
        <x:v>625.2971957192885</x:v>
      </x:c>
      <x:c r="D3190" s="12" t="n">
        <x:v>0</x:v>
      </x:c>
      <x:c r="E3190" s="12" t="n">
        <x:v>597.7716666666666</x:v>
      </x:c>
      <x:c r="F3190" s="12" t="n">
        <x:v>0</x:v>
      </x:c>
      <x:c r="G3190" s="12" t="n">
        <x:f>E3190-F3190</x:f>
        <x:v>597.7716666666666</x:v>
      </x:c>
      <x:c r="H3190" s="12" t="n">
        <x:f>G3190-C3190+D3190</x:f>
        <x:v>-27.52552905262189</x:v>
      </x:c>
      <x:c r="I3190" s="12" t="n">
        <x:v>629.8609166666668</x:v>
      </x:c>
      <x:c r="J3190" s="12" t="n">
        <x:v>0</x:v>
      </x:c>
      <x:c r="K3190" s="12" t="n">
        <x:f>G3190-I3190+J3190</x:f>
        <x:v>-32.089250000000106</x:v>
      </x:c>
      <x:c r="L3190" s="12" t="n">
        <x:v>10031.972385168772</x:v>
      </x:c>
      <x:c r="M3190" s="12" t="n">
        <x:v>10056.745361307132</x:v>
      </x:c>
      <x:c r="N3190" s="12" t="n">
        <x:v>24.7729761383597</x:v>
      </x:c>
      <x:c r="O3190" s="12" t="n">
        <x:v>0</x:v>
      </x:c>
      <x:c r="P3190" s="12" t="n">
        <x:v>0</x:v>
      </x:c>
      <x:c r="Q3190" s="12" t="n">
        <x:v>0</x:v>
      </x:c>
      <x:c r="R3190" s="12" t="n">
        <x:v>146.64594966521076</x:v>
      </x:c>
      <x:c r="S3190" s="12" t="n">
        <x:v>47.15286750630412</x:v>
      </x:c>
      <x:c r="T3190" s="12" t="n">
        <x:v>0</x:v>
      </x:c>
      <x:c r="U3190" s="12" t="n">
        <x:f>'逐时购电与费用'!H3190+'逐时购电与费用'!J3190+F3190-P3190+O3190-E3190-N3190/'月度汇总'!$F$6-Q3190</x:f>
        <x:v>1.0000004380117389e-8</x:v>
      </x:c>
      <x:c r="V3190" s="12" t="n">
        <x:f>M3190-L3190-N3190+O3190/'月度汇总'!$F$7</x:f>
        <x:v>1.1013412404281553e-13</x:v>
      </x:c>
    </x:row>
    <x:row r="3191" ht="20" customHeight="1">
      <x:c r="A3191" s="13" t="n">
        <x:f>'逐时购电与费用'!A3191</x:f>
        <x:v>45711.131944444445</x:v>
      </x:c>
      <x:c r="B3191" s="13" t="n">
        <x:v>45711</x:v>
      </x:c>
      <x:c r="C3191" s="12" t="n">
        <x:v>606.4026182244559</x:v>
      </x:c>
      <x:c r="D3191" s="12" t="n">
        <x:v>0</x:v>
      </x:c>
      <x:c r="E3191" s="12" t="n">
        <x:v>644.1121333333333</x:v>
      </x:c>
      <x:c r="F3191" s="12" t="n">
        <x:v>0</x:v>
      </x:c>
      <x:c r="G3191" s="12" t="n">
        <x:f>E3191-F3191</x:f>
        <x:v>644.1121333333333</x:v>
      </x:c>
      <x:c r="H3191" s="12" t="n">
        <x:f>G3191-C3191+D3191</x:f>
        <x:v>37.70951510887744</x:v>
      </x:c>
      <x:c r="I3191" s="12" t="n">
        <x:v>608.2897749999998</x:v>
      </x:c>
      <x:c r="J3191" s="12" t="n">
        <x:v>0</x:v>
      </x:c>
      <x:c r="K3191" s="12" t="n">
        <x:f>G3191-I3191+J3191</x:f>
        <x:v>35.822358333333455</x:v>
      </x:c>
      <x:c r="L3191" s="12" t="n">
        <x:v>10056.745361307132</x:v>
      </x:c>
      <x:c r="M3191" s="12" t="n">
        <x:v>10014.845900086157</x:v>
      </x:c>
      <x:c r="N3191" s="12" t="n">
        <x:v>0</x:v>
      </x:c>
      <x:c r="O3191" s="12" t="n">
        <x:v>37.70951509887744</x:v>
      </x:c>
      <x:c r="P3191" s="12" t="n">
        <x:v>0</x:v>
      </x:c>
      <x:c r="Q3191" s="12" t="n">
        <x:v>0</x:v>
      </x:c>
      <x:c r="R3191" s="12" t="n">
        <x:v>133.29066803516912</x:v>
      </x:c>
      <x:c r="S3191" s="12" t="n">
        <x:v>20.02249842350875</x:v>
      </x:c>
      <x:c r="T3191" s="12" t="n">
        <x:v>0</x:v>
      </x:c>
      <x:c r="U3191" s="12" t="n">
        <x:f>'逐时购电与费用'!H3191+'逐时购电与费用'!J3191+F3191-P3191+O3191-E3191-N3191/'月度汇总'!$F$6-Q3191</x:f>
        <x:v>-1.0000007932831068e-8</x:v>
      </x:c>
      <x:c r="V3191" s="12" t="n">
        <x:f>M3191-L3191-N3191+O3191/'月度汇总'!$F$7</x:f>
        <x:v>-4.192202140984591e-13</x:v>
      </x:c>
    </x:row>
    <x:row r="3192" ht="20" customHeight="1">
      <x:c r="A3192" s="13" t="n">
        <x:f>'逐时购电与费用'!A3192</x:f>
        <x:v>45711.13888888889</x:v>
      </x:c>
      <x:c r="B3192" s="13" t="n">
        <x:v>45711</x:v>
      </x:c>
      <x:c r="C3192" s="12" t="n">
        <x:v>617.9602411222332</x:v>
      </x:c>
      <x:c r="D3192" s="12" t="n">
        <x:v>0</x:v>
      </x:c>
      <x:c r="E3192" s="12" t="n">
        <x:v>658.9122833333333</x:v>
      </x:c>
      <x:c r="F3192" s="12" t="n">
        <x:v>0</x:v>
      </x:c>
      <x:c r="G3192" s="12" t="n">
        <x:f>E3192-F3192</x:f>
        <x:v>658.9122833333333</x:v>
      </x:c>
      <x:c r="H3192" s="12" t="n">
        <x:f>G3192-C3192+D3192</x:f>
        <x:v>40.95204221110009</x:v>
      </x:c>
      <x:c r="I3192" s="12" t="n">
        <x:v>619.7425616666666</x:v>
      </x:c>
      <x:c r="J3192" s="12" t="n">
        <x:v>0</x:v>
      </x:c>
      <x:c r="K3192" s="12" t="n">
        <x:f>G3192-I3192+J3192</x:f>
        <x:v>39.16972166666676</x:v>
      </x:c>
      <x:c r="L3192" s="12" t="n">
        <x:v>10014.845900086157</x:v>
      </x:c>
      <x:c r="M3192" s="12" t="n">
        <x:v>9969.343630973823</x:v>
      </x:c>
      <x:c r="N3192" s="12" t="n">
        <x:v>0</x:v>
      </x:c>
      <x:c r="O3192" s="12" t="n">
        <x:v>40.95204220110009</x:v>
      </x:c>
      <x:c r="P3192" s="12" t="n">
        <x:v>0</x:v>
      </x:c>
      <x:c r="Q3192" s="12" t="n">
        <x:v>0</x:v>
      </x:c>
      <x:c r="R3192" s="12" t="n">
        <x:v>139.37108432698597</x:v>
      </x:c>
      <x:c r="S3192" s="12" t="n">
        <x:v>19.431911073528227</x:v>
      </x:c>
      <x:c r="T3192" s="12" t="n">
        <x:v>0</x:v>
      </x:c>
      <x:c r="U3192" s="12" t="n">
        <x:f>'逐时购电与费用'!H3192+'逐时购电与费用'!J3192+F3192-P3192+O3192-E3192-N3192/'月度汇总'!$F$6-Q3192</x:f>
        <x:v>-1.0000007932831068e-8</x:v>
      </x:c>
      <x:c r="V3192" s="12" t="n">
        <x:f>M3192-L3192-N3192+O3192/'月度汇总'!$F$7</x:f>
        <x:v>-5.968558980384842e-13</x:v>
      </x:c>
    </x:row>
    <x:row r="3193" ht="20" customHeight="1">
      <x:c r="A3193" s="13" t="n">
        <x:f>'逐时购电与费用'!A3193</x:f>
        <x:v>45711.14583333333</x:v>
      </x:c>
      <x:c r="B3193" s="13" t="n">
        <x:v>45711</x:v>
      </x:c>
      <x:c r="C3193" s="12" t="n">
        <x:v>654.5130353099754</x:v>
      </x:c>
      <x:c r="D3193" s="12" t="n">
        <x:v>0</x:v>
      </x:c>
      <x:c r="E3193" s="12" t="n">
        <x:v>629.6883333333333</x:v>
      </x:c>
      <x:c r="F3193" s="12" t="n">
        <x:v>0</x:v>
      </x:c>
      <x:c r="G3193" s="12" t="n">
        <x:f>E3193-F3193</x:f>
        <x:v>629.6883333333333</x:v>
      </x:c>
      <x:c r="H3193" s="12" t="n">
        <x:f>G3193-C3193+D3193</x:f>
        <x:v>-24.82470197664213</x:v>
      </x:c>
      <x:c r="I3193" s="12" t="n">
        <x:v>656.1933916666666</x:v>
      </x:c>
      <x:c r="J3193" s="12" t="n">
        <x:v>0</x:v>
      </x:c>
      <x:c r="K3193" s="12" t="n">
        <x:f>G3193-I3193+J3193</x:f>
        <x:v>-26.505058333333295</x:v>
      </x:c>
      <x:c r="L3193" s="12" t="n">
        <x:v>9969.343630973823</x:v>
      </x:c>
      <x:c r="M3193" s="12" t="n">
        <x:v>9991.685862743801</x:v>
      </x:c>
      <x:c r="N3193" s="12" t="n">
        <x:v>22.342231769977918</x:v>
      </x:c>
      <x:c r="O3193" s="12" t="n">
        <x:v>0</x:v>
      </x:c>
      <x:c r="P3193" s="12" t="n">
        <x:v>0</x:v>
      </x:c>
      <x:c r="Q3193" s="12" t="n">
        <x:v>0</x:v>
      </x:c>
      <x:c r="R3193" s="12" t="n">
        <x:v>155.43621778407987</x:v>
      </x:c>
      <x:c r="S3193" s="12" t="n">
        <x:v>18.83626666110149</x:v>
      </x:c>
      <x:c r="T3193" s="12" t="n">
        <x:v>0</x:v>
      </x:c>
      <x:c r="U3193" s="12" t="n">
        <x:f>'逐时购电与费用'!H3193+'逐时购电与费用'!J3193+F3193-P3193+O3193-E3193-N3193/'月度汇总'!$F$6-Q3193</x:f>
        <x:v>1.000000082740371e-8</x:v>
      </x:c>
      <x:c r="V3193" s="12" t="n">
        <x:f>M3193-L3193-N3193+O3193/'月度汇总'!$F$7</x:f>
        <x:v>8.348877145181177e-13</x:v>
      </x:c>
    </x:row>
    <x:row r="3194" ht="20" customHeight="1">
      <x:c r="A3194" s="13" t="n">
        <x:f>'逐时购电与费用'!A3194</x:f>
        <x:v>45711.15277777778</x:v>
      </x:c>
      <x:c r="B3194" s="13" t="n">
        <x:v>45711</x:v>
      </x:c>
      <x:c r="C3194" s="12" t="n">
        <x:v>658.0324053021457</x:v>
      </x:c>
      <x:c r="D3194" s="12" t="n">
        <x:v>0</x:v>
      </x:c>
      <x:c r="E3194" s="12" t="n">
        <x:v>615.51845</x:v>
      </x:c>
      <x:c r="F3194" s="12" t="n">
        <x:v>0</x:v>
      </x:c>
      <x:c r="G3194" s="12" t="n">
        <x:f>E3194-F3194</x:f>
        <x:v>615.51845</x:v>
      </x:c>
      <x:c r="H3194" s="12" t="n">
        <x:f>G3194-C3194+D3194</x:f>
        <x:v>-42.51395530214563</x:v>
      </x:c>
      <x:c r="I3194" s="12" t="n">
        <x:v>653.9089491666666</x:v>
      </x:c>
      <x:c r="J3194" s="12" t="n">
        <x:v>0</x:v>
      </x:c>
      <x:c r="K3194" s="12" t="n">
        <x:f>G3194-I3194+J3194</x:f>
        <x:v>-38.39049916666659</x:v>
      </x:c>
      <x:c r="L3194" s="12" t="n">
        <x:v>9991.685862743801</x:v>
      </x:c>
      <x:c r="M3194" s="12" t="n">
        <x:v>10029.948422506732</x:v>
      </x:c>
      <x:c r="N3194" s="12" t="n">
        <x:v>38.26255976293107</x:v>
      </x:c>
      <x:c r="O3194" s="12" t="n">
        <x:v>0</x:v>
      </x:c>
      <x:c r="P3194" s="12" t="n">
        <x:v>0</x:v>
      </x:c>
      <x:c r="Q3194" s="12" t="n">
        <x:v>0</x:v>
      </x:c>
      <x:c r="R3194" s="12" t="n">
        <x:v>173.0837321540771</x:v>
      </x:c>
      <x:c r="S3194" s="12" t="n">
        <x:v>0</x:v>
      </x:c>
      <x:c r="T3194" s="12" t="n">
        <x:v>0</x:v>
      </x:c>
      <x:c r="U3194" s="12" t="n">
        <x:f>'逐时购电与费用'!H3194+'逐时购电与费用'!J3194+F3194-P3194+O3194-E3194-N3194/'月度汇总'!$F$6-Q3194</x:f>
        <x:v>1.000000082740371e-8</x:v>
      </x:c>
      <x:c r="V3194" s="12" t="n">
        <x:f>M3194-L3194-N3194+O3194/'月度汇总'!$F$7</x:f>
        <x:v>-7.460698725481052e-13</x:v>
      </x:c>
    </x:row>
    <x:row r="3195" ht="20" customHeight="1">
      <x:c r="A3195" s="13" t="n">
        <x:f>'逐时购电与费用'!A3195</x:f>
        <x:v>45711.15972222222</x:v>
      </x:c>
      <x:c r="B3195" s="13" t="n">
        <x:v>45711</x:v>
      </x:c>
      <x:c r="C3195" s="12" t="n">
        <x:v>636.0042959576964</x:v>
      </x:c>
      <x:c r="D3195" s="12" t="n">
        <x:v>0</x:v>
      </x:c>
      <x:c r="E3195" s="12" t="n">
        <x:v>621.4378333333333</x:v>
      </x:c>
      <x:c r="F3195" s="12" t="n">
        <x:v>0</x:v>
      </x:c>
      <x:c r="G3195" s="12" t="n">
        <x:f>E3195-F3195</x:f>
        <x:v>621.4378333333333</x:v>
      </x:c>
      <x:c r="H3195" s="12" t="n">
        <x:f>G3195-C3195+D3195</x:f>
        <x:v>-14.566462624363112</x:v>
      </x:c>
      <x:c r="I3195" s="12" t="n">
        <x:v>631.7843858333333</x:v>
      </x:c>
      <x:c r="J3195" s="12" t="n">
        <x:v>0</x:v>
      </x:c>
      <x:c r="K3195" s="12" t="n">
        <x:f>G3195-I3195+J3195</x:f>
        <x:v>-10.34655250000003</x:v>
      </x:c>
      <x:c r="L3195" s="12" t="n">
        <x:v>10029.948422506732</x:v>
      </x:c>
      <x:c r="M3195" s="12" t="n">
        <x:v>10043.058238859658</x:v>
      </x:c>
      <x:c r="N3195" s="12" t="n">
        <x:v>13.1098163529268</x:v>
      </x:c>
      <x:c r="O3195" s="12" t="n">
        <x:v>0</x:v>
      </x:c>
      <x:c r="P3195" s="12" t="n">
        <x:v>0</x:v>
      </x:c>
      <x:c r="Q3195" s="12" t="n">
        <x:v>0</x:v>
      </x:c>
      <x:c r="R3195" s="12" t="n">
        <x:v>164.1584270315609</x:v>
      </x:c>
      <x:c r="S3195" s="12" t="n">
        <x:v>0</x:v>
      </x:c>
      <x:c r="T3195" s="12" t="n">
        <x:v>0</x:v>
      </x:c>
      <x:c r="U3195" s="12" t="n">
        <x:f>'逐时购电与费用'!H3195+'逐时购电与费用'!J3195+F3195-P3195+O3195-E3195-N3195/'月度汇总'!$F$6-Q3195</x:f>
        <x:v>1.000000260376055e-8</x:v>
      </x:c>
      <x:c r="V3195" s="12" t="n">
        <x:f>M3195-L3195-N3195+O3195/'月度汇总'!$F$7</x:f>
        <x:v>-8.810729923425242e-13</x:v>
      </x:c>
    </x:row>
    <x:row r="3196" ht="20" customHeight="1">
      <x:c r="A3196" s="13" t="n">
        <x:f>'逐时购电与费用'!A3196</x:f>
        <x:v>45711.16666666667</x:v>
      </x:c>
      <x:c r="B3196" s="13" t="n">
        <x:v>45711</x:v>
      </x:c>
      <x:c r="C3196" s="12" t="n">
        <x:v>623.9535550391208</x:v>
      </x:c>
      <x:c r="D3196" s="12" t="n">
        <x:v>0</x:v>
      </x:c>
      <x:c r="E3196" s="12" t="n">
        <x:v>631.53</x:v>
      </x:c>
      <x:c r="F3196" s="12" t="n">
        <x:v>0</x:v>
      </x:c>
      <x:c r="G3196" s="12" t="n">
        <x:f>E3196-F3196</x:f>
        <x:v>631.53</x:v>
      </x:c>
      <x:c r="H3196" s="12" t="n">
        <x:f>G3196-C3196+D3196</x:f>
        <x:v>7.576444960879144</x:v>
      </x:c>
      <x:c r="I3196" s="12" t="n">
        <x:v>619.6398333333333</x:v>
      </x:c>
      <x:c r="J3196" s="12" t="n">
        <x:v>0</x:v>
      </x:c>
      <x:c r="K3196" s="12" t="n">
        <x:f>G3196-I3196+J3196</x:f>
        <x:v>11.890166666666687</x:v>
      </x:c>
      <x:c r="L3196" s="12" t="n">
        <x:v>10043.058238859658</x:v>
      </x:c>
      <x:c r="M3196" s="12" t="n">
        <x:v>10034.639966692013</x:v>
      </x:c>
      <x:c r="N3196" s="12" t="n">
        <x:v>0</x:v>
      </x:c>
      <x:c r="O3196" s="12" t="n">
        <x:v>7.576444950879144</x:v>
      </x:c>
      <x:c r="P3196" s="12" t="n">
        <x:v>0</x:v>
      </x:c>
      <x:c r="Q3196" s="12" t="n">
        <x:v>0</x:v>
      </x:c>
      <x:c r="R3196" s="12" t="n">
        <x:v>127.38860646275737</x:v>
      </x:c>
      <x:c r="S3196" s="12" t="n">
        <x:v>0</x:v>
      </x:c>
      <x:c r="T3196" s="12" t="n">
        <x:v>0</x:v>
      </x:c>
      <x:c r="U3196" s="12" t="n">
        <x:f>'逐时购电与费用'!H3196+'逐时购电与费用'!J3196+F3196-P3196+O3196-E3196-N3196/'月度汇总'!$F$6-Q3196</x:f>
        <x:v>-1.0000007932831068e-8</x:v>
      </x:c>
      <x:c r="V3196" s="12" t="n">
        <x:f>M3196-L3196-N3196+O3196/'月度汇总'!$F$7</x:f>
        <x:v>-8.242295734817162e-13</x:v>
      </x:c>
    </x:row>
    <x:row r="3197" ht="20" customHeight="1">
      <x:c r="A3197" s="13" t="n">
        <x:f>'逐时购电与费用'!A3197</x:f>
        <x:v>45711.17361111111</x:v>
      </x:c>
      <x:c r="B3197" s="13" t="n">
        <x:v>45711</x:v>
      </x:c>
      <x:c r="C3197" s="12" t="n">
        <x:v>649.117102436553</x:v>
      </x:c>
      <x:c r="D3197" s="12" t="n">
        <x:v>0</x:v>
      </x:c>
      <x:c r="E3197" s="12" t="n">
        <x:v>630.7133333333334</x:v>
      </x:c>
      <x:c r="F3197" s="12" t="n">
        <x:v>0</x:v>
      </x:c>
      <x:c r="G3197" s="12" t="n">
        <x:f>E3197-F3197</x:f>
        <x:v>630.7133333333334</x:v>
      </x:c>
      <x:c r="H3197" s="12" t="n">
        <x:f>G3197-C3197+D3197</x:f>
        <x:v>-18.403769103219588</x:v>
      </x:c>
      <x:c r="I3197" s="12" t="n">
        <x:v>650.4167808333333</x:v>
      </x:c>
      <x:c r="J3197" s="12" t="n">
        <x:v>0</x:v>
      </x:c>
      <x:c r="K3197" s="12" t="n">
        <x:f>G3197-I3197+J3197</x:f>
        <x:v>-19.703447499999925</x:v>
      </x:c>
      <x:c r="L3197" s="12" t="n">
        <x:v>10034.639966692013</x:v>
      </x:c>
      <x:c r="M3197" s="12" t="n">
        <x:v>10051.203358875911</x:v>
      </x:c>
      <x:c r="N3197" s="12" t="n">
        <x:v>16.563392183897626</x:v>
      </x:c>
      <x:c r="O3197" s="12" t="n">
        <x:v>0</x:v>
      </x:c>
      <x:c r="P3197" s="12" t="n">
        <x:v>0</x:v>
      </x:c>
      <x:c r="Q3197" s="12" t="n">
        <x:v>0</x:v>
      </x:c>
      <x:c r="R3197" s="12" t="n">
        <x:v>98.22227464379864</x:v>
      </x:c>
      <x:c r="S3197" s="12" t="n">
        <x:v>16.281120079418542</x:v>
      </x:c>
      <x:c r="T3197" s="12" t="n">
        <x:v>0</x:v>
      </x:c>
      <x:c r="U3197" s="12" t="n">
        <x:f>'逐时购电与费用'!H3197+'逐时购电与费用'!J3197+F3197-P3197+O3197-E3197-N3197/'月度汇总'!$F$6-Q3197</x:f>
        <x:v>1.0000004380117389e-8</x:v>
      </x:c>
      <x:c r="V3197" s="12" t="n">
        <x:f>M3197-L3197-N3197+O3197/'月度汇总'!$F$7</x:f>
        <x:v>4.050093593832571e-13</x:v>
      </x:c>
    </x:row>
    <x:row r="3198" ht="20" customHeight="1">
      <x:c r="A3198" s="13" t="n">
        <x:f>'逐时购电与费用'!A3198</x:f>
        <x:v>45711.180555555555</x:v>
      </x:c>
      <x:c r="B3198" s="13" t="n">
        <x:v>45711</x:v>
      </x:c>
      <x:c r="C3198" s="12" t="n">
        <x:v>664.0882868902945</x:v>
      </x:c>
      <x:c r="D3198" s="12" t="n">
        <x:v>0</x:v>
      </x:c>
      <x:c r="E3198" s="12" t="n">
        <x:v>633.1071</x:v>
      </x:c>
      <x:c r="F3198" s="12" t="n">
        <x:v>0</x:v>
      </x:c>
      <x:c r="G3198" s="12" t="n">
        <x:f>E3198-F3198</x:f>
        <x:v>633.1071</x:v>
      </x:c>
      <x:c r="H3198" s="12" t="n">
        <x:f>G3198-C3198+D3198</x:f>
        <x:v>-30.981186890294566</x:v>
      </x:c>
      <x:c r="I3198" s="12" t="n">
        <x:v>661.1971233333334</x:v>
      </x:c>
      <x:c r="J3198" s="12" t="n">
        <x:v>0</x:v>
      </x:c>
      <x:c r="K3198" s="12" t="n">
        <x:f>G3198-I3198+J3198</x:f>
        <x:v>-28.09002333333342</x:v>
      </x:c>
      <x:c r="L3198" s="12" t="n">
        <x:v>10051.203358875911</x:v>
      </x:c>
      <x:c r="M3198" s="12" t="n">
        <x:v>10079.086427068176</x:v>
      </x:c>
      <x:c r="N3198" s="12" t="n">
        <x:v>27.883068192265107</x:v>
      </x:c>
      <x:c r="O3198" s="12" t="n">
        <x:v>0</x:v>
      </x:c>
      <x:c r="P3198" s="12" t="n">
        <x:v>0</x:v>
      </x:c>
      <x:c r="Q3198" s="12" t="n">
        <x:v>0</x:v>
      </x:c>
      <x:c r="R3198" s="12" t="n">
        <x:v>108.0675278917472</x:v>
      </x:c>
      <x:c r="S3198" s="12" t="n">
        <x:v>0</x:v>
      </x:c>
      <x:c r="T3198" s="12" t="n">
        <x:v>0</x:v>
      </x:c>
      <x:c r="U3198" s="12" t="n">
        <x:f>'逐时购电与费用'!H3198+'逐时购电与费用'!J3198+F3198-P3198+O3198-E3198-N3198/'月度汇总'!$F$6-Q3198</x:f>
        <x:v>1.0000004380117389e-8</x:v>
      </x:c>
      <x:c r="V3198" s="12" t="n">
        <x:f>M3198-L3198-N3198+O3198/'月度汇总'!$F$7</x:f>
        <x:v>-5.613287612504791e-13</x:v>
      </x:c>
    </x:row>
    <x:row r="3199" ht="20" customHeight="1">
      <x:c r="A3199" s="13" t="n">
        <x:f>'逐时购电与费用'!A3199</x:f>
        <x:v>45711.1875</x:v>
      </x:c>
      <x:c r="B3199" s="13" t="n">
        <x:v>45711</x:v>
      </x:c>
      <x:c r="C3199" s="12" t="n">
        <x:v>650.987766045145</x:v>
      </x:c>
      <x:c r="D3199" s="12" t="n">
        <x:v>0</x:v>
      </x:c>
      <x:c r="E3199" s="12" t="n">
        <x:v>656.4266666666666</x:v>
      </x:c>
      <x:c r="F3199" s="12" t="n">
        <x:v>0</x:v>
      </x:c>
      <x:c r="G3199" s="12" t="n">
        <x:f>E3199-F3199</x:f>
        <x:v>656.4266666666666</x:v>
      </x:c>
      <x:c r="H3199" s="12" t="n">
        <x:f>G3199-C3199+D3199</x:f>
        <x:v>5.438900621521611</x:v>
      </x:c>
      <x:c r="I3199" s="12" t="n">
        <x:v>642.30565</x:v>
      </x:c>
      <x:c r="J3199" s="12" t="n">
        <x:v>0</x:v>
      </x:c>
      <x:c r="K3199" s="12" t="n">
        <x:f>G3199-I3199+J3199</x:f>
        <x:v>14.121016666666605</x:v>
      </x:c>
      <x:c r="L3199" s="12" t="n">
        <x:v>10079.086427068176</x:v>
      </x:c>
      <x:c r="M3199" s="12" t="n">
        <x:v>10073.043204166484</x:v>
      </x:c>
      <x:c r="N3199" s="12" t="n">
        <x:v>0</x:v>
      </x:c>
      <x:c r="O3199" s="12" t="n">
        <x:v>5.438900611521611</x:v>
      </x:c>
      <x:c r="P3199" s="12" t="n">
        <x:v>0</x:v>
      </x:c>
      <x:c r="Q3199" s="12" t="n">
        <x:v>0</x:v>
      </x:c>
      <x:c r="R3199" s="12" t="n">
        <x:v>106.72803403873274</x:v>
      </x:c>
      <x:c r="S3199" s="12" t="n">
        <x:v>0</x:v>
      </x:c>
      <x:c r="T3199" s="12" t="n">
        <x:v>0</x:v>
      </x:c>
      <x:c r="U3199" s="12" t="n">
        <x:f>'逐时购电与费用'!H3199+'逐时购电与费用'!J3199+F3199-P3199+O3199-E3199-N3199/'月度汇总'!$F$6-Q3199</x:f>
        <x:v>-1.0000007932831068e-8</x:v>
      </x:c>
      <x:c r="V3199" s="12" t="n">
        <x:f>M3199-L3199-N3199+O3199/'月度汇总'!$F$7</x:f>
        <x:v>-7.993605777301127e-13</x:v>
      </x:c>
    </x:row>
    <x:row r="3200" ht="20" customHeight="1">
      <x:c r="A3200" s="13" t="n">
        <x:f>'逐时购电与费用'!A3200</x:f>
        <x:v>45711.194444444445</x:v>
      </x:c>
      <x:c r="B3200" s="13" t="n">
        <x:v>45711</x:v>
      </x:c>
      <x:c r="C3200" s="12" t="n">
        <x:v>640.7051973365761</x:v>
      </x:c>
      <x:c r="D3200" s="12" t="n">
        <x:v>0.00010827908757923848</x:v>
      </x:c>
      <x:c r="E3200" s="12" t="n">
        <x:v>695.3498500000001</x:v>
      </x:c>
      <x:c r="F3200" s="12" t="n">
        <x:v>0</x:v>
      </x:c>
      <x:c r="G3200" s="12" t="n">
        <x:f>E3200-F3200</x:f>
        <x:v>695.3498500000001</x:v>
      </x:c>
      <x:c r="H3200" s="12" t="n">
        <x:f>G3200-C3200+D3200</x:f>
        <x:v>54.6447609425115</x:v>
      </x:c>
      <x:c r="I3200" s="12" t="n">
        <x:v>631.9391350000001</x:v>
      </x:c>
      <x:c r="J3200" s="12" t="n">
        <x:v>0.00010827908757923848</x:v>
      </x:c>
      <x:c r="K3200" s="12" t="n">
        <x:f>G3200-I3200+J3200</x:f>
        <x:v>63.41082327908756</x:v>
      </x:c>
      <x:c r="L3200" s="12" t="n">
        <x:v>10073.043204166484</x:v>
      </x:c>
      <x:c r="M3200" s="12" t="n">
        <x:v>10012.32680313036</x:v>
      </x:c>
      <x:c r="N3200" s="12" t="n">
        <x:v>0</x:v>
      </x:c>
      <x:c r="O3200" s="12" t="n">
        <x:v>54.64476093251154</x:v>
      </x:c>
      <x:c r="P3200" s="12" t="n">
        <x:v>0</x:v>
      </x:c>
      <x:c r="Q3200" s="12" t="n">
        <x:v>0</x:v>
      </x:c>
      <x:c r="R3200" s="12" t="n">
        <x:v>68.05178371115608</x:v>
      </x:c>
      <x:c r="S3200" s="12" t="n">
        <x:v>0</x:v>
      </x:c>
      <x:c r="T3200" s="12" t="n">
        <x:v>0</x:v>
      </x:c>
      <x:c r="U3200" s="12" t="n">
        <x:f>'逐时购电与费用'!H3200+'逐时购电与费用'!J3200+F3200-P3200+O3200-E3200-N3200/'月度汇总'!$F$6-Q3200</x:f>
        <x:v>-1.0000007932831068e-8</x:v>
      </x:c>
      <x:c r="V3200" s="12" t="n">
        <x:f>M3200-L3200-N3200+O3200/'月度汇总'!$F$7</x:f>
        <x:v>-8.810729923425242e-13</x:v>
      </x:c>
    </x:row>
    <x:row r="3201" ht="20" customHeight="1">
      <x:c r="A3201" s="13" t="n">
        <x:f>'逐时购电与费用'!A3201</x:f>
        <x:v>45711.20138888889</x:v>
      </x:c>
      <x:c r="B3201" s="13" t="n">
        <x:v>45711</x:v>
      </x:c>
      <x:c r="C3201" s="12" t="n">
        <x:v>663.2372047087925</x:v>
      </x:c>
      <x:c r="D3201" s="12" t="n">
        <x:v>0</x:v>
      </x:c>
      <x:c r="E3201" s="12" t="n">
        <x:v>673.2004</x:v>
      </x:c>
      <x:c r="F3201" s="12" t="n">
        <x:v>0</x:v>
      </x:c>
      <x:c r="G3201" s="12" t="n">
        <x:f>E3201-F3201</x:f>
        <x:v>673.2004</x:v>
      </x:c>
      <x:c r="H3201" s="12" t="n">
        <x:f>G3201-C3201+D3201</x:f>
        <x:v>9.963195291207398</x:v>
      </x:c>
      <x:c r="I3201" s="12" t="n">
        <x:v>654.5691374999999</x:v>
      </x:c>
      <x:c r="J3201" s="12" t="n">
        <x:v>0</x:v>
      </x:c>
      <x:c r="K3201" s="12" t="n">
        <x:f>G3201-I3201+J3201</x:f>
        <x:v>18.631262500000048</x:v>
      </x:c>
      <x:c r="L3201" s="12" t="n">
        <x:v>10012.32680313036</x:v>
      </x:c>
      <x:c r="M3201" s="12" t="n">
        <x:v>10001.25658615124</x:v>
      </x:c>
      <x:c r="N3201" s="12" t="n">
        <x:v>0</x:v>
      </x:c>
      <x:c r="O3201" s="12" t="n">
        <x:v>9.963195281207398</x:v>
      </x:c>
      <x:c r="P3201" s="12" t="n">
        <x:v>0</x:v>
      </x:c>
      <x:c r="Q3201" s="12" t="n">
        <x:v>0</x:v>
      </x:c>
      <x:c r="R3201" s="12" t="n">
        <x:v>50.546696224836296</x:v>
      </x:c>
      <x:c r="S3201" s="12" t="n">
        <x:v>0</x:v>
      </x:c>
      <x:c r="T3201" s="12" t="n">
        <x:v>0</x:v>
      </x:c>
      <x:c r="U3201" s="12" t="n">
        <x:f>'逐时购电与费用'!H3201+'逐时购电与费用'!J3201+F3201-P3201+O3201-E3201-N3201/'月度汇总'!$F$6-Q3201</x:f>
        <x:v>-1.0000007932831068e-8</x:v>
      </x:c>
      <x:c r="V3201" s="12" t="n">
        <x:f>M3201-L3201-N3201+O3201/'月度汇总'!$F$7</x:f>
        <x:v>-9.023892744153272e-13</x:v>
      </x:c>
    </x:row>
    <x:row r="3202" ht="20" customHeight="1">
      <x:c r="A3202" s="13" t="n">
        <x:f>'逐时购电与费用'!A3202</x:f>
        <x:v>45711.20833333333</x:v>
      </x:c>
      <x:c r="B3202" s="13" t="n">
        <x:v>45711</x:v>
      </x:c>
      <x:c r="C3202" s="12" t="n">
        <x:v>685.5683519980513</x:v>
      </x:c>
      <x:c r="D3202" s="12" t="n">
        <x:v>0</x:v>
      </x:c>
      <x:c r="E3202" s="12" t="n">
        <x:v>625.0466666666666</x:v>
      </x:c>
      <x:c r="F3202" s="12" t="n">
        <x:v>0</x:v>
      </x:c>
      <x:c r="G3202" s="12" t="n">
        <x:f>E3202-F3202</x:f>
        <x:v>625.0466666666666</x:v>
      </x:c>
      <x:c r="H3202" s="12" t="n">
        <x:f>G3202-C3202+D3202</x:f>
        <x:v>-60.521685331384674</x:v>
      </x:c>
      <x:c r="I3202" s="12" t="n">
        <x:v>682.50425</x:v>
      </x:c>
      <x:c r="J3202" s="12" t="n">
        <x:v>0</x:v>
      </x:c>
      <x:c r="K3202" s="12" t="n">
        <x:f>G3202-I3202+J3202</x:f>
        <x:v>-57.45758333333333</x:v>
      </x:c>
      <x:c r="L3202" s="12" t="n">
        <x:v>10001.25658615124</x:v>
      </x:c>
      <x:c r="M3202" s="12" t="n">
        <x:v>10055.726102940485</x:v>
      </x:c>
      <x:c r="N3202" s="12" t="n">
        <x:v>54.46951678924621</x:v>
      </x:c>
      <x:c r="O3202" s="12" t="n">
        <x:v>0</x:v>
      </x:c>
      <x:c r="P3202" s="12" t="n">
        <x:v>0</x:v>
      </x:c>
      <x:c r="Q3202" s="12" t="n">
        <x:v>0</x:v>
      </x:c>
      <x:c r="R3202" s="12" t="n">
        <x:v>40.74782151713623</x:v>
      </x:c>
      <x:c r="S3202" s="12" t="n">
        <x:v>0</x:v>
      </x:c>
      <x:c r="T3202" s="12" t="n">
        <x:v>0</x:v>
      </x:c>
      <x:c r="U3202" s="12" t="n">
        <x:f>'逐时购电与费用'!H3202+'逐时购电与费用'!J3202+F3202-P3202+O3202-E3202-N3202/'月度汇总'!$F$6-Q3202</x:f>
        <x:v>1.000000082740371e-8</x:v>
      </x:c>
      <x:c r="V3202" s="12" t="n">
        <x:f>M3202-L3202-N3202+O3202/'月度汇总'!$F$7</x:f>
        <x:v>-2.3447910280083306e-13</x:v>
      </x:c>
    </x:row>
    <x:row r="3203" ht="20" customHeight="1">
      <x:c r="A3203" s="13" t="n">
        <x:f>'逐时购电与费用'!A3203</x:f>
        <x:v>45711.21527777778</x:v>
      </x:c>
      <x:c r="B3203" s="13" t="n">
        <x:v>45711</x:v>
      </x:c>
      <x:c r="C3203" s="12" t="n">
        <x:v>650.2125854812781</x:v>
      </x:c>
      <x:c r="D3203" s="12" t="n">
        <x:v>0.0016058487262759643</x:v>
      </x:c>
      <x:c r="E3203" s="12" t="n">
        <x:v>666.4700499999999</x:v>
      </x:c>
      <x:c r="F3203" s="12" t="n">
        <x:v>0.0007499999999999999</x:v>
      </x:c>
      <x:c r="G3203" s="12" t="n">
        <x:f>E3203-F3203</x:f>
        <x:v>666.4692999999999</x:v>
      </x:c>
      <x:c r="H3203" s="12" t="n">
        <x:f>G3203-C3203+D3203</x:f>
        <x:v>16.25832036744804</x:v>
      </x:c>
      <x:c r="I3203" s="12" t="n">
        <x:v>641.3878741666666</x:v>
      </x:c>
      <x:c r="J3203" s="12" t="n">
        <x:v>0.0016058487262759643</x:v>
      </x:c>
      <x:c r="K3203" s="12" t="n">
        <x:f>G3203-I3203+J3203</x:f>
        <x:v>25.083031682059516</x:v>
      </x:c>
      <x:c r="L3203" s="12" t="n">
        <x:v>10055.726102940485</x:v>
      </x:c>
      <x:c r="M3203" s="12" t="n">
        <x:v>10037.661302543322</x:v>
      </x:c>
      <x:c r="N3203" s="12" t="n">
        <x:v>0</x:v>
      </x:c>
      <x:c r="O3203" s="12" t="n">
        <x:v>16.25832035744805</x:v>
      </x:c>
      <x:c r="P3203" s="12" t="n">
        <x:v>0</x:v>
      </x:c>
      <x:c r="Q3203" s="12" t="n">
        <x:v>0</x:v>
      </x:c>
      <x:c r="R3203" s="12" t="n">
        <x:v>62.178399457956516</x:v>
      </x:c>
      <x:c r="S3203" s="12" t="n">
        <x:v>0</x:v>
      </x:c>
      <x:c r="T3203" s="12" t="n">
        <x:v>0</x:v>
      </x:c>
      <x:c r="U3203" s="12" t="n">
        <x:f>'逐时购电与费用'!H3203+'逐时购电与费用'!J3203+F3203-P3203+O3203-E3203-N3203/'月度汇总'!$F$6-Q3203</x:f>
        <x:v>-1.0000007932831068e-8</x:v>
      </x:c>
      <x:c r="V3203" s="12" t="n">
        <x:f>M3203-L3203-N3203+O3203/'月度汇总'!$F$7</x:f>
        <x:v>7.922551503725117e-13</x:v>
      </x:c>
    </x:row>
    <x:row r="3204" ht="20" customHeight="1">
      <x:c r="A3204" s="13" t="n">
        <x:f>'逐时购电与费用'!A3204</x:f>
        <x:v>45711.22222222222</x:v>
      </x:c>
      <x:c r="B3204" s="13" t="n">
        <x:v>45711</x:v>
      </x:c>
      <x:c r="C3204" s="12" t="n">
        <x:v>645.1979414233513</x:v>
      </x:c>
      <x:c r="D3204" s="12" t="n">
        <x:v>0</x:v>
      </x:c>
      <x:c r="E3204" s="12" t="n">
        <x:v>719.0566833333334</x:v>
      </x:c>
      <x:c r="F3204" s="12" t="n">
        <x:v>0</x:v>
      </x:c>
      <x:c r="G3204" s="12" t="n">
        <x:f>E3204-F3204</x:f>
        <x:v>719.0566833333334</x:v>
      </x:c>
      <x:c r="H3204" s="12" t="n">
        <x:f>G3204-C3204+D3204</x:f>
        <x:v>73.85874190998209</x:v>
      </x:c>
      <x:c r="I3204" s="12" t="n">
        <x:v>636.2981116666665</x:v>
      </x:c>
      <x:c r="J3204" s="12" t="n">
        <x:v>0</x:v>
      </x:c>
      <x:c r="K3204" s="12" t="n">
        <x:f>G3204-I3204+J3204</x:f>
        <x:v>82.75857166666685</x:v>
      </x:c>
      <x:c r="L3204" s="12" t="n">
        <x:v>10037.661302543322</x:v>
      </x:c>
      <x:c r="M3204" s="12" t="n">
        <x:v>9955.596033765563</x:v>
      </x:c>
      <x:c r="N3204" s="12" t="n">
        <x:v>0</x:v>
      </x:c>
      <x:c r="O3204" s="12" t="n">
        <x:v>73.85874189998209</x:v>
      </x:c>
      <x:c r="P3204" s="12" t="n">
        <x:v>0</x:v>
      </x:c>
      <x:c r="Q3204" s="12" t="n">
        <x:v>0</x:v>
      </x:c>
      <x:c r="R3204" s="12" t="n">
        <x:v>75.20290584994689</x:v>
      </x:c>
      <x:c r="S3204" s="12" t="n">
        <x:v>0</x:v>
      </x:c>
      <x:c r="T3204" s="12" t="n">
        <x:v>0</x:v>
      </x:c>
      <x:c r="U3204" s="12" t="n">
        <x:f>'逐时购电与费用'!H3204+'逐时购电与费用'!J3204+F3204-P3204+O3204-E3204-N3204/'月度汇总'!$F$6-Q3204</x:f>
        <x:v>-1.0000007932831068e-8</x:v>
      </x:c>
      <x:c r="V3204" s="12" t="n">
        <x:f>M3204-L3204-N3204+O3204/'月度汇总'!$F$7</x:f>
        <x:v>-4.405364961712621e-13</x:v>
      </x:c>
    </x:row>
    <x:row r="3205" ht="20" customHeight="1">
      <x:c r="A3205" s="13" t="n">
        <x:f>'逐时购电与费用'!A3205</x:f>
        <x:v>45711.22916666667</x:v>
      </x:c>
      <x:c r="B3205" s="13" t="n">
        <x:v>45711</x:v>
      </x:c>
      <x:c r="C3205" s="12" t="n">
        <x:v>667.4075986230926</x:v>
      </x:c>
      <x:c r="D3205" s="12" t="n">
        <x:v>0</x:v>
      </x:c>
      <x:c r="E3205" s="12" t="n">
        <x:v>702.6700000000001</x:v>
      </x:c>
      <x:c r="F3205" s="12" t="n">
        <x:v>0</x:v>
      </x:c>
      <x:c r="G3205" s="12" t="n">
        <x:f>E3205-F3205</x:f>
        <x:v>702.6700000000001</x:v>
      </x:c>
      <x:c r="H3205" s="12" t="n">
        <x:f>G3205-C3205+D3205</x:f>
        <x:v>35.26240137690752</x:v>
      </x:c>
      <x:c r="I3205" s="12" t="n">
        <x:v>658.4347083333332</x:v>
      </x:c>
      <x:c r="J3205" s="12" t="n">
        <x:v>0</x:v>
      </x:c>
      <x:c r="K3205" s="12" t="n">
        <x:f>G3205-I3205+J3205</x:f>
        <x:v>44.23529166666685</x:v>
      </x:c>
      <x:c r="L3205" s="12" t="n">
        <x:v>9955.596033765563</x:v>
      </x:c>
      <x:c r="M3205" s="12" t="n">
        <x:v>9916.415587802332</x:v>
      </x:c>
      <x:c r="N3205" s="12" t="n">
        <x:v>0</x:v>
      </x:c>
      <x:c r="O3205" s="12" t="n">
        <x:v>35.26240136690752</x:v>
      </x:c>
      <x:c r="P3205" s="12" t="n">
        <x:v>0</x:v>
      </x:c>
      <x:c r="Q3205" s="12" t="n">
        <x:v>0</x:v>
      </x:c>
      <x:c r="R3205" s="12" t="n">
        <x:v>61.713466368697595</x:v>
      </x:c>
      <x:c r="S3205" s="12" t="n">
        <x:v>0</x:v>
      </x:c>
      <x:c r="T3205" s="12" t="n">
        <x:v>0</x:v>
      </x:c>
      <x:c r="U3205" s="12" t="n">
        <x:f>'逐时购电与费用'!H3205+'逐时购电与费用'!J3205+F3205-P3205+O3205-E3205-N3205/'月度汇总'!$F$6-Q3205</x:f>
        <x:v>-1.0000007932831068e-8</x:v>
      </x:c>
      <x:c r="V3205" s="12" t="n">
        <x:f>M3205-L3205-N3205+O3205/'月度汇总'!$F$7</x:f>
        <x:v>-6.750155989720952e-13</x:v>
      </x:c>
    </x:row>
    <x:row r="3206" ht="20" customHeight="1">
      <x:c r="A3206" s="13" t="n">
        <x:f>'逐时购电与费用'!A3206</x:f>
        <x:v>45711.23611111111</x:v>
      </x:c>
      <x:c r="B3206" s="13" t="n">
        <x:v>45711</x:v>
      </x:c>
      <x:c r="C3206" s="12" t="n">
        <x:v>644.7135917913281</x:v>
      </x:c>
      <x:c r="D3206" s="12" t="n">
        <x:v>0.02235526549287165</x:v>
      </x:c>
      <x:c r="E3206" s="12" t="n">
        <x:v>633.25825</x:v>
      </x:c>
      <x:c r="F3206" s="12" t="n">
        <x:v>0.010450000000000001</x:v>
      </x:c>
      <x:c r="G3206" s="12" t="n">
        <x:f>E3206-F3206</x:f>
        <x:v>633.2478</x:v>
      </x:c>
      <x:c r="H3206" s="12" t="n">
        <x:f>G3206-C3206+D3206</x:f>
        <x:v>-11.443436525835244</x:v>
      </x:c>
      <x:c r="I3206" s="12" t="n">
        <x:v>635.6696425</x:v>
      </x:c>
      <x:c r="J3206" s="12" t="n">
        <x:v>0.02235526549287165</x:v>
      </x:c>
      <x:c r="K3206" s="12" t="n">
        <x:f>G3206-I3206+J3206</x:f>
        <x:v>-2.3994872345071534</x:v>
      </x:c>
      <x:c r="L3206" s="12" t="n">
        <x:v>9916.415587802332</x:v>
      </x:c>
      <x:c r="M3206" s="12" t="n">
        <x:v>10666.415587793332</x:v>
      </x:c>
      <x:c r="N3206" s="12" t="n">
        <x:v>749.999999991</x:v>
      </x:c>
      <x:c r="O3206" s="12" t="n">
        <x:v>0</x:v>
      </x:c>
      <x:c r="P3206" s="12" t="n">
        <x:v>0.010450000000000001</x:v>
      </x:c>
      <x:c r="Q3206" s="12" t="n">
        <x:v>11.432986535835305</x:v>
      </x:c>
      <x:c r="R3206" s="12" t="n">
        <x:v>71.99618022449022</x:v>
      </x:c>
      <x:c r="S3206" s="12" t="n">
        <x:v>0</x:v>
      </x:c>
      <x:c r="T3206" s="12" t="n">
        <x:v>0</x:v>
      </x:c>
      <x:c r="U3206" s="12" t="n">
        <x:f>'逐时购电与费用'!H3206+'逐时购电与费用'!J3206+F3206-P3206+O3206-E3206-N3206/'月度汇总'!$F$6-Q3206</x:f>
        <x:v>1.2079226507921703e-13</x:v>
      </x:c>
      <x:c r="V3206" s="12" t="n">
        <x:f>M3206-L3206-N3206+O3206/'月度汇总'!$F$7</x:f>
        <x:v>-3.410605131648481e-13</x:v>
      </x:c>
    </x:row>
    <x:row r="3207" ht="20" customHeight="1">
      <x:c r="A3207" s="13" t="n">
        <x:f>'逐时购电与费用'!A3207</x:f>
        <x:v>45711.243055555555</x:v>
      </x:c>
      <x:c r="B3207" s="13" t="n">
        <x:v>45711</x:v>
      </x:c>
      <x:c r="C3207" s="12" t="n">
        <x:v>730.4171774277265</x:v>
      </x:c>
      <x:c r="D3207" s="12" t="n">
        <x:v>0</x:v>
      </x:c>
      <x:c r="E3207" s="12" t="n">
        <x:v>705.64</x:v>
      </x:c>
      <x:c r="F3207" s="12" t="n">
        <x:v>0</x:v>
      </x:c>
      <x:c r="G3207" s="12" t="n">
        <x:f>E3207-F3207</x:f>
        <x:v>705.64</x:v>
      </x:c>
      <x:c r="H3207" s="12" t="n">
        <x:f>G3207-C3207+D3207</x:f>
        <x:v>-24.777177427726542</x:v>
      </x:c>
      <x:c r="I3207" s="12" t="n">
        <x:v>721.3041158333333</x:v>
      </x:c>
      <x:c r="J3207" s="12" t="n">
        <x:v>0</x:v>
      </x:c>
      <x:c r="K3207" s="12" t="n">
        <x:f>G3207-I3207+J3207</x:f>
        <x:v>-15.664115833333312</x:v>
      </x:c>
      <x:c r="L3207" s="12" t="n">
        <x:v>10666.415587793332</x:v>
      </x:c>
      <x:c r="M3207" s="12" t="n">
        <x:v>10688.715047469286</x:v>
      </x:c>
      <x:c r="N3207" s="12" t="n">
        <x:v>22.299459675953887</x:v>
      </x:c>
      <x:c r="O3207" s="12" t="n">
        <x:v>0</x:v>
      </x:c>
      <x:c r="P3207" s="12" t="n">
        <x:v>0</x:v>
      </x:c>
      <x:c r="Q3207" s="12" t="n">
        <x:v>0</x:v>
      </x:c>
      <x:c r="R3207" s="12" t="n">
        <x:v>40.851677690732345</x:v>
      </x:c>
      <x:c r="S3207" s="12" t="n">
        <x:v>0</x:v>
      </x:c>
      <x:c r="T3207" s="12" t="n">
        <x:v>0</x:v>
      </x:c>
      <x:c r="U3207" s="12" t="n">
        <x:f>'逐时购电与费用'!H3207+'逐时购电与费用'!J3207+F3207-P3207+O3207-E3207-N3207/'月度汇总'!$F$6-Q3207</x:f>
        <x:v>1.000000082740371e-8</x:v>
      </x:c>
      <x:c r="V3207" s="12" t="n">
        <x:f>M3207-L3207-N3207+O3207/'月度汇总'!$F$7</x:f>
        <x:v>6.075140390748857e-13</x:v>
      </x:c>
    </x:row>
    <x:row r="3208" ht="20" customHeight="1">
      <x:c r="A3208" s="13" t="n">
        <x:f>'逐时购电与费用'!A3208</x:f>
        <x:v>45711.25</x:v>
      </x:c>
      <x:c r="B3208" s="13" t="n">
        <x:v>45711</x:v>
      </x:c>
      <x:c r="C3208" s="12" t="n">
        <x:v>877.2300721964449</x:v>
      </x:c>
      <x:c r="D3208" s="12" t="n">
        <x:v>92.73818594559737</x:v>
      </x:c>
      <x:c r="E3208" s="12" t="n">
        <x:v>870.5866666666667</x:v>
      </x:c>
      <x:c r="F3208" s="12" t="n">
        <x:v>0</x:v>
      </x:c>
      <x:c r="G3208" s="12" t="n">
        <x:f>E3208-F3208</x:f>
        <x:v>870.5866666666667</x:v>
      </x:c>
      <x:c r="H3208" s="12" t="n">
        <x:f>G3208-C3208+D3208</x:f>
        <x:v>86.09478041581917</x:v>
      </x:c>
      <x:c r="I3208" s="12" t="n">
        <x:v>868.0497916666666</x:v>
      </x:c>
      <x:c r="J3208" s="12" t="n">
        <x:v>94.23175939926405</x:v>
      </x:c>
      <x:c r="K3208" s="12" t="n">
        <x:f>G3208-I3208+J3208</x:f>
        <x:v>96.76863439926417</x:v>
      </x:c>
      <x:c r="L3208" s="12" t="n">
        <x:v>10688.715047469286</x:v>
      </x:c>
      <x:c r="M3208" s="12" t="n">
        <x:v>9878.38463679126</x:v>
      </x:c>
      <x:c r="N3208" s="12" t="n">
        <x:v>0</x:v>
      </x:c>
      <x:c r="O3208" s="12" t="n">
        <x:v>729.2973696102251</x:v>
      </x:c>
      <x:c r="P3208" s="12" t="n">
        <x:v>0</x:v>
      </x:c>
      <x:c r="Q3208" s="12" t="n">
        <x:v>0</x:v>
      </x:c>
      <x:c r="R3208" s="12" t="n">
        <x:v>3842.5222722545277</x:v>
      </x:c>
      <x:c r="S3208" s="12" t="n">
        <x:v>0</x:v>
      </x:c>
      <x:c r="T3208" s="12" t="n">
        <x:v>0</x:v>
      </x:c>
      <x:c r="U3208" s="12" t="n">
        <x:f>'逐时购电与费用'!H3208+'逐时购电与费用'!J3208+F3208-P3208+O3208-E3208-N3208/'月度汇总'!$F$6-Q3208</x:f>
        <x:v>-1.0000007932831068e-8</x:v>
      </x:c>
      <x:c r="V3208" s="12" t="n">
        <x:f>M3208-L3208-N3208+O3208/'月度汇总'!$F$7</x:f>
        <x:v>9.094947017729282e-13</x:v>
      </x:c>
    </x:row>
    <x:row r="3209" ht="20" customHeight="1">
      <x:c r="A3209" s="13" t="n">
        <x:f>'逐时购电与费用'!A3209</x:f>
        <x:v>45711.256944444445</x:v>
      </x:c>
      <x:c r="B3209" s="13" t="n">
        <x:v>45711</x:v>
      </x:c>
      <x:c r="C3209" s="12" t="n">
        <x:v>870.1269521339472</x:v>
      </x:c>
      <x:c r="D3209" s="12" t="n">
        <x:v>93.04954944767906</x:v>
      </x:c>
      <x:c r="E3209" s="12" t="n">
        <x:v>880.6524999999999</x:v>
      </x:c>
      <x:c r="F3209" s="12" t="n">
        <x:v>0.1456</x:v>
      </x:c>
      <x:c r="G3209" s="12" t="n">
        <x:f>E3209-F3209</x:f>
        <x:v>880.5069</x:v>
      </x:c>
      <x:c r="H3209" s="12" t="n">
        <x:f>G3209-C3209+D3209</x:f>
        <x:v>103.42949731373187</x:v>
      </x:c>
      <x:c r="I3209" s="12" t="n">
        <x:v>860.8812941666664</x:v>
      </x:c>
      <x:c r="J3209" s="12" t="n">
        <x:v>94.51620171090711</x:v>
      </x:c>
      <x:c r="K3209" s="12" t="n">
        <x:f>G3209-I3209+J3209</x:f>
        <x:v>114.14180754424068</x:v>
      </x:c>
      <x:c r="L3209" s="12" t="n">
        <x:v>9878.38463679126</x:v>
      </x:c>
      <x:c r="M3209" s="12" t="n">
        <x:v>9049.494693899114</x:v>
      </x:c>
      <x:c r="N3209" s="12" t="n">
        <x:v>0</x:v>
      </x:c>
      <x:c r="O3209" s="12" t="n">
        <x:v>746.0009486029304</x:v>
      </x:c>
      <x:c r="P3209" s="12" t="n">
        <x:v>0</x:v>
      </x:c>
      <x:c r="Q3209" s="12" t="n">
        <x:v>0</x:v>
      </x:c>
      <x:c r="R3209" s="12" t="n">
        <x:v>3735.3950323294803</x:v>
      </x:c>
      <x:c r="S3209" s="12" t="n">
        <x:v>91.60964796826556</x:v>
      </x:c>
      <x:c r="T3209" s="12" t="n">
        <x:v>0</x:v>
      </x:c>
      <x:c r="U3209" s="12" t="n">
        <x:f>'逐时购电与费用'!H3209+'逐时购电与费用'!J3209+F3209-P3209+O3209-E3209-N3209/'月度汇总'!$F$6-Q3209</x:f>
        <x:v>-9.999894245993346e-9</x:v>
      </x:c>
      <x:c r="V3209" s="12" t="n">
        <x:f>M3209-L3209-N3209+O3209/'月度汇总'!$F$7</x:f>
        <x:v>-1.1368683772161603e-13</x:v>
      </x:c>
    </x:row>
    <x:row r="3210" ht="20" customHeight="1">
      <x:c r="A3210" s="13" t="n">
        <x:f>'逐时购电与费用'!A3210</x:f>
        <x:v>45711.26388888889</x:v>
      </x:c>
      <x:c r="B3210" s="13" t="n">
        <x:v>45711</x:v>
      </x:c>
      <x:c r="C3210" s="12" t="n">
        <x:v>849.051874355698</x:v>
      </x:c>
      <x:c r="D3210" s="12" t="n">
        <x:v>92.73818594559737</x:v>
      </x:c>
      <x:c r="E3210" s="12" t="n">
        <x:v>843.4534</x:v>
      </x:c>
      <x:c r="F3210" s="12" t="n">
        <x:v>0.05096666666666667</x:v>
      </x:c>
      <x:c r="G3210" s="12" t="n">
        <x:f>E3210-F3210</x:f>
        <x:v>843.4024333333333</x:v>
      </x:c>
      <x:c r="H3210" s="12" t="n">
        <x:f>G3210-C3210+D3210</x:f>
        <x:v>87.08874492323264</x:v>
      </x:c>
      <x:c r="I3210" s="12" t="n">
        <x:v>839.74263</x:v>
      </x:c>
      <x:c r="J3210" s="12" t="n">
        <x:v>94.23175939926405</x:v>
      </x:c>
      <x:c r="K3210" s="12" t="n">
        <x:f>G3210-I3210+J3210</x:f>
        <x:v>97.8915627325974</x:v>
      </x:c>
      <x:c r="L3210" s="12" t="n">
        <x:v>9049.494693899114</x:v>
      </x:c>
      <x:c r="M3210" s="12" t="n">
        <x:v>8216.161360576893</x:v>
      </x:c>
      <x:c r="N3210" s="12" t="n">
        <x:v>0</x:v>
      </x:c>
      <x:c r="O3210" s="12" t="n">
        <x:v>749.99999999</x:v>
      </x:c>
      <x:c r="P3210" s="12" t="n">
        <x:v>0</x:v>
      </x:c>
      <x:c r="Q3210" s="12" t="n">
        <x:v>0</x:v>
      </x:c>
      <x:c r="R3210" s="12" t="n">
        <x:v>3663.2140926997317</x:v>
      </x:c>
      <x:c r="S3210" s="12" t="n">
        <x:v>133.62868788930473</x:v>
      </x:c>
      <x:c r="T3210" s="12" t="n">
        <x:v>0</x:v>
      </x:c>
      <x:c r="U3210" s="12" t="n">
        <x:f>'逐时购电与费用'!H3210+'逐时购电与费用'!J3210+F3210-P3210+O3210-E3210-N3210/'月度汇总'!$F$6-Q3210</x:f>
        <x:v>0</x:v>
      </x:c>
      <x:c r="V3210" s="12" t="n">
        <x:f>M3210-L3210-N3210+O3210/'月度汇总'!$F$7</x:f>
        <x:v>4.547473508864641e-13</x:v>
      </x:c>
    </x:row>
    <x:row r="3211" ht="20" customHeight="1">
      <x:c r="A3211" s="13" t="n">
        <x:f>'逐时购电与费用'!A3211</x:f>
        <x:v>45711.27083333333</x:v>
      </x:c>
      <x:c r="B3211" s="13" t="n">
        <x:v>45711</x:v>
      </x:c>
      <x:c r="C3211" s="12" t="n">
        <x:v>874.7774637617562</x:v>
      </x:c>
      <x:c r="D3211" s="12" t="n">
        <x:v>93.87609873593361</x:v>
      </x:c>
      <x:c r="E3211" s="12" t="n">
        <x:v>844.5566666666666</x:v>
      </x:c>
      <x:c r="F3211" s="12" t="n">
        <x:v>11.3125</x:v>
      </x:c>
      <x:c r="G3211" s="12" t="n">
        <x:f>E3211-F3211</x:f>
        <x:v>833.2441666666666</x:v>
      </x:c>
      <x:c r="H3211" s="12" t="n">
        <x:f>G3211-C3211+D3211</x:f>
        <x:v>52.34280164084406</x:v>
      </x:c>
      <x:c r="I3211" s="12" t="n">
        <x:v>865.4063749999998</x:v>
      </x:c>
      <x:c r="J3211" s="12" t="n">
        <x:v>95.27128568403243</x:v>
      </x:c>
      <x:c r="K3211" s="12" t="n">
        <x:f>G3211-I3211+J3211</x:f>
        <x:v>63.10907735069925</x:v>
      </x:c>
      <x:c r="L3211" s="12" t="n">
        <x:v>8216.161360576893</x:v>
      </x:c>
      <x:c r="M3211" s="12" t="n">
        <x:v>7401.428922995334</x:v>
      </x:c>
      <x:c r="N3211" s="12" t="n">
        <x:v>0</x:v>
      </x:c>
      <x:c r="O3211" s="12" t="n">
        <x:v>733.2591938234027</x:v>
      </x:c>
      <x:c r="P3211" s="12" t="n">
        <x:v>0</x:v>
      </x:c>
      <x:c r="Q3211" s="12" t="n">
        <x:v>0</x:v>
      </x:c>
      <x:c r="R3211" s="12" t="n">
        <x:v>3579.679465832127</x:v>
      </x:c>
      <x:c r="S3211" s="12" t="n">
        <x:v>133.62868788930473</x:v>
      </x:c>
      <x:c r="T3211" s="12" t="n">
        <x:v>0</x:v>
      </x:c>
      <x:c r="U3211" s="12" t="n">
        <x:f>'逐时购电与费用'!H3211+'逐时购电与费用'!J3211+F3211-P3211+O3211-E3211-N3211/'月度汇总'!$F$6-Q3211</x:f>
        <x:v>-1.0000007932831068e-8</x:v>
      </x:c>
      <x:c r="V3211" s="12" t="n">
        <x:f>M3211-L3211-N3211+O3211/'月度汇总'!$F$7</x:f>
        <x:v>-2.2737367544323206e-13</x:v>
      </x:c>
    </x:row>
    <x:row r="3212" ht="20" customHeight="1">
      <x:c r="A3212" s="13" t="n">
        <x:f>'逐时购电与费用'!A3212</x:f>
        <x:v>45711.27777777778</x:v>
      </x:c>
      <x:c r="B3212" s="13" t="n">
        <x:v>45711</x:v>
      </x:c>
      <x:c r="C3212" s="12" t="n">
        <x:v>866.0716114079733</x:v>
      </x:c>
      <x:c r="D3212" s="12" t="n">
        <x:v>106.10767995281714</x:v>
      </x:c>
      <x:c r="E3212" s="12" t="n">
        <x:v>856.4900833333332</x:v>
      </x:c>
      <x:c r="F3212" s="12" t="n">
        <x:v>49.18221666666666</x:v>
      </x:c>
      <x:c r="G3212" s="12" t="n">
        <x:f>E3212-F3212</x:f>
        <x:v>807.3078666666665</x:v>
      </x:c>
      <x:c r="H3212" s="12" t="n">
        <x:f>G3212-C3212+D3212</x:f>
        <x:v>47.34393521151043</x:v>
      </x:c>
      <x:c r="I3212" s="12" t="n">
        <x:v>856.6403724999999</x:v>
      </x:c>
      <x:c r="J3212" s="12" t="n">
        <x:v>106.4452968096763</x:v>
      </x:c>
      <x:c r="K3212" s="12" t="n">
        <x:f>G3212-I3212+J3212</x:f>
        <x:v>57.112790976342936</x:v>
      </x:c>
      <x:c r="L3212" s="12" t="n">
        <x:v>7401.428922995334</x:v>
      </x:c>
      <x:c r="M3212" s="12" t="n">
        <x:v>6583.864727375448</x:v>
      </x:c>
      <x:c r="N3212" s="12" t="n">
        <x:v>0</x:v>
      </x:c>
      <x:c r="O3212" s="12" t="n">
        <x:v>735.8077760578977</x:v>
      </x:c>
      <x:c r="P3212" s="12" t="n">
        <x:v>0</x:v>
      </x:c>
      <x:c r="Q3212" s="12" t="n">
        <x:v>0</x:v>
      </x:c>
      <x:c r="R3212" s="12" t="n">
        <x:v>3448.632199359621</x:v>
      </x:c>
      <x:c r="S3212" s="12" t="n">
        <x:v>133.62868788930473</x:v>
      </x:c>
      <x:c r="T3212" s="12" t="n">
        <x:v>0</x:v>
      </x:c>
      <x:c r="U3212" s="12" t="n">
        <x:f>'逐时购电与费用'!H3212+'逐时购电与费用'!J3212+F3212-P3212+O3212-E3212-N3212/'月度汇总'!$F$6-Q3212</x:f>
        <x:v>-1.0000007932831068e-8</x:v>
      </x:c>
      <x:c r="V3212" s="12" t="n">
        <x:f>M3212-L3212-N3212+O3212/'月度汇总'!$F$7</x:f>
        <x:v>3.410605131648481e-13</x:v>
      </x:c>
    </x:row>
    <x:row r="3213" ht="20" customHeight="1">
      <x:c r="A3213" s="13" t="n">
        <x:f>'逐时购电与费用'!A3213</x:f>
        <x:v>45711.28472222222</x:v>
      </x:c>
      <x:c r="B3213" s="13" t="n">
        <x:v>45711</x:v>
      </x:c>
      <x:c r="C3213" s="12" t="n">
        <x:v>854.9692103761497</x:v>
      </x:c>
      <x:c r="D3213" s="12" t="n">
        <x:v>123.2446688423515</x:v>
      </x:c>
      <x:c r="E3213" s="12" t="n">
        <x:v>856.4288833333333</x:v>
      </x:c>
      <x:c r="F3213" s="12" t="n">
        <x:v>95.94115</x:v>
      </x:c>
      <x:c r="G3213" s="12" t="n">
        <x:f>E3213-F3213</x:f>
        <x:v>760.4877333333333</x:v>
      </x:c>
      <x:c r="H3213" s="12" t="n">
        <x:f>G3213-C3213+D3213</x:f>
        <x:v>28.763191799535065</x:v>
      </x:c>
      <x:c r="I3213" s="12" t="n">
        <x:v>845.4794691666666</x:v>
      </x:c>
      <x:c r="J3213" s="12" t="n">
        <x:v>122.10058300009753</x:v>
      </x:c>
      <x:c r="K3213" s="12" t="n">
        <x:f>G3213-I3213+J3213</x:f>
        <x:v>37.10884716676419</x:v>
      </x:c>
      <x:c r="L3213" s="12" t="n">
        <x:v>6583.864727375448</x:v>
      </x:c>
      <x:c r="M3213" s="12" t="n">
        <x:v>6544.299248394966</x:v>
      </x:c>
      <x:c r="N3213" s="12" t="n">
        <x:v>0</x:v>
      </x:c>
      <x:c r="O3213" s="12" t="n">
        <x:v>35.608931082433976</x:v>
      </x:c>
      <x:c r="P3213" s="12" t="n">
        <x:v>0</x:v>
      </x:c>
      <x:c r="Q3213" s="12" t="n">
        <x:v>0</x:v>
      </x:c>
      <x:c r="R3213" s="12" t="n">
        <x:v>3400.6814970901814</x:v>
      </x:c>
      <x:c r="S3213" s="12" t="n">
        <x:v>133.62868788930473</x:v>
      </x:c>
      <x:c r="T3213" s="12" t="n">
        <x:v>0</x:v>
      </x:c>
      <x:c r="U3213" s="12" t="n">
        <x:f>'逐时购电与费用'!H3213+'逐时购电与费用'!J3213+F3213-P3213+O3213-E3213-N3213/'月度汇总'!$F$6-Q3213</x:f>
        <x:v>-1.0000007932831068e-8</x:v>
      </x:c>
      <x:c r="V3213" s="12" t="n">
        <x:f>M3213-L3213-N3213+O3213/'月度汇总'!$F$7</x:f>
        <x:v>8.526512829121202e-14</x:v>
      </x:c>
    </x:row>
    <x:row r="3214" ht="20" customHeight="1">
      <x:c r="A3214" s="13" t="n">
        <x:f>'逐时购电与费用'!A3214</x:f>
        <x:v>45711.29166666667</x:v>
      </x:c>
      <x:c r="B3214" s="13" t="n">
        <x:v>45711</x:v>
      </x:c>
      <x:c r="C3214" s="12" t="n">
        <x:v>864.4494324765197</x:v>
      </x:c>
      <x:c r="D3214" s="12" t="n">
        <x:v>337.67288880126193</x:v>
      </x:c>
      <x:c r="E3214" s="12" t="n">
        <x:v>843.9733333333334</x:v>
      </x:c>
      <x:c r="F3214" s="12" t="n">
        <x:v>140.35625</x:v>
      </x:c>
      <x:c r="G3214" s="12" t="n">
        <x:f>E3214-F3214</x:f>
        <x:v>703.6170833333333</x:v>
      </x:c>
      <x:c r="H3214" s="12" t="n">
        <x:f>G3214-C3214+D3214</x:f>
        <x:v>176.8405396580755</x:v>
      </x:c>
      <x:c r="I3214" s="12" t="n">
        <x:v>858.8067500000001</x:v>
      </x:c>
      <x:c r="J3214" s="12" t="n">
        <x:v>336.73751232454583</x:v>
      </x:c>
      <x:c r="K3214" s="12" t="n">
        <x:f>G3214-I3214+J3214</x:f>
        <x:v>181.54784565787907</x:v>
      </x:c>
      <x:c r="L3214" s="12" t="n">
        <x:v>6544.299248394966</x:v>
      </x:c>
      <x:c r="M3214" s="12" t="n">
        <x:v>6347.8097598971035</x:v>
      </x:c>
      <x:c r="N3214" s="12" t="n">
        <x:v>0</x:v>
      </x:c>
      <x:c r="O3214" s="12" t="n">
        <x:v>176.8405396480756</x:v>
      </x:c>
      <x:c r="P3214" s="12" t="n">
        <x:v>0</x:v>
      </x:c>
      <x:c r="Q3214" s="12" t="n">
        <x:v>0</x:v>
      </x:c>
      <x:c r="R3214" s="12" t="n">
        <x:v>3407.615995201724</x:v>
      </x:c>
      <x:c r="S3214" s="12" t="n">
        <x:v>133.62868788930496</x:v>
      </x:c>
      <x:c r="T3214" s="12" t="n">
        <x:v>0</x:v>
      </x:c>
      <x:c r="U3214" s="12" t="n">
        <x:f>'逐时购电与费用'!H3214+'逐时购电与费用'!J3214+F3214-P3214+O3214-E3214-N3214/'月度汇总'!$F$6-Q3214</x:f>
        <x:v>-1.0000007932831068e-8</x:v>
      </x:c>
      <x:c r="V3214" s="12" t="n">
        <x:f>M3214-L3214-N3214+O3214/'月度汇总'!$F$7</x:f>
        <x:v>-3.410605131648481e-13</x:v>
      </x:c>
    </x:row>
    <x:row r="3215" ht="20" customHeight="1">
      <x:c r="A3215" s="13" t="n">
        <x:f>'逐时购电与费用'!A3215</x:f>
        <x:v>45711.29861111111</x:v>
      </x:c>
      <x:c r="B3215" s="13" t="n">
        <x:v>45711</x:v>
      </x:c>
      <x:c r="C3215" s="12" t="n">
        <x:v>877.7802149492522</x:v>
      </x:c>
      <x:c r="D3215" s="12" t="n">
        <x:v>356.89509365571763</x:v>
      </x:c>
      <x:c r="E3215" s="12" t="n">
        <x:v>836.8953833333333</x:v>
      </x:c>
      <x:c r="F3215" s="12" t="n">
        <x:v>186.21314999999998</x:v>
      </x:c>
      <x:c r="G3215" s="12" t="n">
        <x:f>E3215-F3215</x:f>
        <x:v>650.6822333333332</x:v>
      </x:c>
      <x:c r="H3215" s="12" t="n">
        <x:f>G3215-C3215+D3215</x:f>
        <x:v>129.7971120397986</x:v>
      </x:c>
      <x:c r="I3215" s="12" t="n">
        <x:v>868.1782333333331</x:v>
      </x:c>
      <x:c r="J3215" s="12" t="n">
        <x:v>354.29772200590867</x:v>
      </x:c>
      <x:c r="K3215" s="12" t="n">
        <x:f>G3215-I3215+J3215</x:f>
        <x:v>136.8017220059088</x:v>
      </x:c>
      <x:c r="L3215" s="12" t="n">
        <x:v>6347.8097598971035</x:v>
      </x:c>
      <x:c r="M3215" s="12" t="n">
        <x:v>6203.590746530661</x:v>
      </x:c>
      <x:c r="N3215" s="12" t="n">
        <x:v>0</x:v>
      </x:c>
      <x:c r="O3215" s="12" t="n">
        <x:v>129.79711202979854</x:v>
      </x:c>
      <x:c r="P3215" s="12" t="n">
        <x:v>0</x:v>
      </x:c>
      <x:c r="Q3215" s="12" t="n">
        <x:v>0</x:v>
      </x:c>
      <x:c r="R3215" s="12" t="n">
        <x:v>3166.5537146489205</x:v>
      </x:c>
      <x:c r="S3215" s="12" t="n">
        <x:v>133.62868788930473</x:v>
      </x:c>
      <x:c r="T3215" s="12" t="n">
        <x:v>0</x:v>
      </x:c>
      <x:c r="U3215" s="12" t="n">
        <x:f>'逐时购电与费用'!H3215+'逐时购电与费用'!J3215+F3215-P3215+O3215-E3215-N3215/'月度汇总'!$F$6-Q3215</x:f>
        <x:v>-1.0000007932831068e-8</x:v>
      </x:c>
      <x:c r="V3215" s="12" t="n">
        <x:f>M3215-L3215-N3215+O3215/'月度汇总'!$F$7</x:f>
        <x:v>2.2737367544323206e-13</x:v>
      </x:c>
    </x:row>
    <x:row r="3216" ht="20" customHeight="1">
      <x:c r="A3216" s="13" t="n">
        <x:f>'逐时购电与费用'!A3216</x:f>
        <x:v>45711.305555555555</x:v>
      </x:c>
      <x:c r="B3216" s="13" t="n">
        <x:v>45711</x:v>
      </x:c>
      <x:c r="C3216" s="12" t="n">
        <x:v>877.0125163316661</x:v>
      </x:c>
      <x:c r="D3216" s="12" t="n">
        <x:v>376.3814383585753</x:v>
      </x:c>
      <x:c r="E3216" s="12" t="n">
        <x:v>844.6873499999999</x:v>
      </x:c>
      <x:c r="F3216" s="12" t="n">
        <x:v>237.52846666666667</x:v>
      </x:c>
      <x:c r="G3216" s="12" t="n">
        <x:f>E3216-F3216</x:f>
        <x:v>607.1588833333333</x:v>
      </x:c>
      <x:c r="H3216" s="12" t="n">
        <x:f>G3216-C3216+D3216</x:f>
        <x:v>106.52780536024244</x:v>
      </x:c>
      <x:c r="I3216" s="12" t="n">
        <x:v>866.6622933333333</x:v>
      </x:c>
      <x:c r="J3216" s="12" t="n">
        <x:v>372.0992334088097</x:v>
      </x:c>
      <x:c r="K3216" s="12" t="n">
        <x:f>G3216-I3216+J3216</x:f>
        <x:v>112.59582340880968</x:v>
      </x:c>
      <x:c r="L3216" s="12" t="n">
        <x:v>6203.590746530661</x:v>
      </x:c>
      <x:c r="M3216" s="12" t="n">
        <x:v>6085.226518363725</x:v>
      </x:c>
      <x:c r="N3216" s="12" t="n">
        <x:v>0</x:v>
      </x:c>
      <x:c r="O3216" s="12" t="n">
        <x:v>106.52780535024239</x:v>
      </x:c>
      <x:c r="P3216" s="12" t="n">
        <x:v>0</x:v>
      </x:c>
      <x:c r="Q3216" s="12" t="n">
        <x:v>0</x:v>
      </x:c>
      <x:c r="R3216" s="12" t="n">
        <x:v>2952.965376485984</x:v>
      </x:c>
      <x:c r="S3216" s="12" t="n">
        <x:v>138.17204493969393</x:v>
      </x:c>
      <x:c r="T3216" s="12" t="n">
        <x:v>0</x:v>
      </x:c>
      <x:c r="U3216" s="12" t="n">
        <x:f>'逐时购电与费用'!H3216+'逐时购电与费用'!J3216+F3216-P3216+O3216-E3216-N3216/'月度汇总'!$F$6-Q3216</x:f>
        <x:v>-1.0000007932831068e-8</x:v>
      </x:c>
      <x:c r="V3216" s="12" t="n">
        <x:f>M3216-L3216-N3216+O3216/'月度汇总'!$F$7</x:f>
        <x:v>-3.126388037344441e-13</x:v>
      </x:c>
    </x:row>
    <x:row r="3217" ht="20" customHeight="1">
      <x:c r="A3217" s="13" t="n">
        <x:f>'逐时购电与费用'!A3217</x:f>
        <x:v>45711.3125</x:v>
      </x:c>
      <x:c r="B3217" s="13" t="n">
        <x:v>45711</x:v>
      </x:c>
      <x:c r="C3217" s="12" t="n">
        <x:v>858.7191148245145</x:v>
      </x:c>
      <x:c r="D3217" s="12" t="n">
        <x:v>395.5515539861578</x:v>
      </x:c>
      <x:c r="E3217" s="12" t="n">
        <x:v>853.54</x:v>
      </x:c>
      <x:c r="F3217" s="12" t="n">
        <x:v>289.1375</x:v>
      </x:c>
      <x:c r="G3217" s="12" t="n">
        <x:f>E3217-F3217</x:f>
        <x:v>564.4024999999999</x:v>
      </x:c>
      <x:c r="H3217" s="12" t="n">
        <x:f>G3217-C3217+D3217</x:f>
        <x:v>101.23493916164324</x:v>
      </x:c>
      <x:c r="I3217" s="12" t="n">
        <x:v>848.3165416666666</x:v>
      </x:c>
      <x:c r="J3217" s="12" t="n">
        <x:v>389.6118576153033</x:v>
      </x:c>
      <x:c r="K3217" s="12" t="n">
        <x:f>G3217-I3217+J3217</x:f>
        <x:v>105.69781594863662</x:v>
      </x:c>
      <x:c r="L3217" s="12" t="n">
        <x:v>6085.226518363725</x:v>
      </x:c>
      <x:c r="M3217" s="12" t="n">
        <x:v>5972.743252639677</x:v>
      </x:c>
      <x:c r="N3217" s="12" t="n">
        <x:v>0</x:v>
      </x:c>
      <x:c r="O3217" s="12" t="n">
        <x:v>101.2349391516433</x:v>
      </x:c>
      <x:c r="P3217" s="12" t="n">
        <x:v>0</x:v>
      </x:c>
      <x:c r="Q3217" s="12" t="n">
        <x:v>0</x:v>
      </x:c>
      <x:c r="R3217" s="12" t="n">
        <x:v>2805.638166744554</x:v>
      </x:c>
      <x:c r="S3217" s="12" t="n">
        <x:v>138.1720449396937</x:v>
      </x:c>
      <x:c r="T3217" s="12" t="n">
        <x:v>0</x:v>
      </x:c>
      <x:c r="U3217" s="12" t="n">
        <x:f>'逐时购电与费用'!H3217+'逐时购电与费用'!J3217+F3217-P3217+O3217-E3217-N3217/'月度汇总'!$F$6-Q3217</x:f>
        <x:v>-1.0000007932831068e-8</x:v>
      </x:c>
      <x:c r="V3217" s="12" t="n">
        <x:f>M3217-L3217-N3217+O3217/'月度汇总'!$F$7</x:f>
        <x:v>4.405364961712621e-13</x:v>
      </x:c>
    </x:row>
    <x:row r="3218" ht="20" customHeight="1">
      <x:c r="A3218" s="13" t="n">
        <x:f>'逐时购电与费用'!A3218</x:f>
        <x:v>45711.319444444445</x:v>
      </x:c>
      <x:c r="B3218" s="13" t="n">
        <x:v>45711</x:v>
      </x:c>
      <x:c r="C3218" s="12" t="n">
        <x:v>855.8736291573698</x:v>
      </x:c>
      <x:c r="D3218" s="12" t="n">
        <x:v>414.6185957813309</x:v>
      </x:c>
      <x:c r="E3218" s="12" t="n">
        <x:v>857.8756166666667</x:v>
      </x:c>
      <x:c r="F3218" s="12" t="n">
        <x:v>331.9810333333333</x:v>
      </x:c>
      <x:c r="G3218" s="12" t="n">
        <x:f>E3218-F3218</x:f>
        <x:v>525.8945833333335</x:v>
      </x:c>
      <x:c r="H3218" s="12" t="n">
        <x:f>G3218-C3218+D3218</x:f>
        <x:v>84.63954995729455</x:v>
      </x:c>
      <x:c r="I3218" s="12" t="n">
        <x:v>849.1657233333332</x:v>
      </x:c>
      <x:c r="J3218" s="12" t="n">
        <x:v>407.03031998534385</x:v>
      </x:c>
      <x:c r="K3218" s="12" t="n">
        <x:f>G3218-I3218+J3218</x:f>
        <x:v>83.75917998534413</x:v>
      </x:c>
      <x:c r="L3218" s="12" t="n">
        <x:v>5972.743252639677</x:v>
      </x:c>
      <x:c r="M3218" s="12" t="n">
        <x:v>5997.382463707951</x:v>
      </x:c>
      <x:c r="N3218" s="12" t="n">
        <x:v>24.639211068273767</x:v>
      </x:c>
      <x:c r="O3218" s="12" t="n">
        <x:v>0</x:v>
      </x:c>
      <x:c r="P3218" s="12" t="n">
        <x:v>0</x:v>
      </x:c>
      <x:c r="Q3218" s="12" t="n">
        <x:v>0</x:v>
      </x:c>
      <x:c r="R3218" s="12" t="n">
        <x:v>2718.8918205930304</x:v>
      </x:c>
      <x:c r="S3218" s="12" t="n">
        <x:v>138.1720449396937</x:v>
      </x:c>
      <x:c r="T3218" s="12" t="n">
        <x:v>0</x:v>
      </x:c>
      <x:c r="U3218" s="12" t="n">
        <x:f>'逐时购电与费用'!H3218+'逐时购电与费用'!J3218+F3218-P3218+O3218-E3218-N3218/'月度汇总'!$F$6-Q3218</x:f>
        <x:v>1.1111502828953235e-9</x:v>
      </x:c>
      <x:c r="V3218" s="12" t="n">
        <x:f>M3218-L3218-N3218+O3218/'月度汇总'!$F$7</x:f>
        <x:v>-1.1368683772161603e-13</x:v>
      </x:c>
    </x:row>
    <x:row r="3219" ht="20" customHeight="1">
      <x:c r="A3219" s="13" t="n">
        <x:f>'逐时购电与费用'!A3219</x:f>
        <x:v>45711.32638888889</x:v>
      </x:c>
      <x:c r="B3219" s="13" t="n">
        <x:v>45711</x:v>
      </x:c>
      <x:c r="C3219" s="12" t="n">
        <x:v>980.3006661197952</x:v>
      </x:c>
      <x:c r="D3219" s="12" t="n">
        <x:v>433.9840250524452</x:v>
      </x:c>
      <x:c r="E3219" s="12" t="n">
        <x:v>961.71985</x:v>
      </x:c>
      <x:c r="F3219" s="12" t="n">
        <x:v>377.3363333333333</x:v>
      </x:c>
      <x:c r="G3219" s="12" t="n">
        <x:f>E3219-F3219</x:f>
        <x:v>584.3835166666667</x:v>
      </x:c>
      <x:c r="H3219" s="12" t="n">
        <x:f>G3219-C3219+D3219</x:f>
        <x:v>38.06687559931663</x:v>
      </x:c>
      <x:c r="I3219" s="12" t="n">
        <x:v>973.5432391666665</x:v>
      </x:c>
      <x:c r="J3219" s="12" t="n">
        <x:v>424.72137057736484</x:v>
      </x:c>
      <x:c r="K3219" s="12" t="n">
        <x:f>G3219-I3219+J3219</x:f>
        <x:v>35.56164807736502</x:v>
      </x:c>
      <x:c r="L3219" s="12" t="n">
        <x:v>5997.382463707951</x:v>
      </x:c>
      <x:c r="M3219" s="12" t="n">
        <x:v>5348.067445200543</x:v>
      </x:c>
      <x:c r="N3219" s="12" t="n">
        <x:v>0</x:v>
      </x:c>
      <x:c r="O3219" s="12" t="n">
        <x:v>584.3835166566666</x:v>
      </x:c>
      <x:c r="P3219" s="12" t="n">
        <x:v>0</x:v>
      </x:c>
      <x:c r="Q3219" s="12" t="n">
        <x:v>0</x:v>
      </x:c>
      <x:c r="R3219" s="12" t="n">
        <x:v>2656.4407400157716</x:v>
      </x:c>
      <x:c r="S3219" s="12" t="n">
        <x:v>139.91728809738947</x:v>
      </x:c>
      <x:c r="T3219" s="12" t="n">
        <x:v>0</x:v>
      </x:c>
      <x:c r="U3219" s="12" t="n">
        <x:f>'逐时购电与费用'!H3219+'逐时购电与费用'!J3219+F3219-P3219+O3219-E3219-N3219/'月度汇总'!$F$6-Q3219</x:f>
        <x:v>-1.0000007932831068e-8</x:v>
      </x:c>
      <x:c r="V3219" s="12" t="n">
        <x:f>M3219-L3219-N3219+O3219/'月度汇总'!$F$7</x:f>
        <x:v>0</x:v>
      </x:c>
    </x:row>
    <x:row r="3220" ht="20" customHeight="1">
      <x:c r="A3220" s="13" t="n">
        <x:f>'逐时购电与费用'!A3220</x:f>
        <x:v>45711.33333333333</x:v>
      </x:c>
      <x:c r="B3220" s="13" t="n">
        <x:v>45711</x:v>
      </x:c>
      <x:c r="C3220" s="12" t="n">
        <x:v>1154.6797164249954</x:v>
      </x:c>
      <x:c r="D3220" s="12" t="n">
        <x:v>726.4341224501873</x:v>
      </x:c>
      <x:c r="E3220" s="12" t="n">
        <x:v>1129.0783333333334</x:v>
      </x:c>
      <x:c r="F3220" s="12" t="n">
        <x:v>432.82499999999993</x:v>
      </x:c>
      <x:c r="G3220" s="12" t="n">
        <x:f>E3220-F3220</x:f>
        <x:v>696.2533333333334</x:v>
      </x:c>
      <x:c r="H3220" s="12" t="n">
        <x:f>G3220-C3220+D3220</x:f>
        <x:v>268.0077393585253</x:v>
      </x:c>
      <x:c r="I3220" s="12" t="n">
        <x:v>1143.031083333333</x:v>
      </x:c>
      <x:c r="J3220" s="12" t="n">
        <x:v>713.8835318305321</x:v>
      </x:c>
      <x:c r="K3220" s="12" t="n">
        <x:f>G3220-I3220+J3220</x:f>
        <x:v>267.10578183053246</x:v>
      </x:c>
      <x:c r="L3220" s="12" t="n">
        <x:v>5348.067445200543</x:v>
      </x:c>
      <x:c r="M3220" s="12" t="n">
        <x:v>4574.45263039684</x:v>
      </x:c>
      <x:c r="N3220" s="12" t="n">
        <x:v>0</x:v>
      </x:c>
      <x:c r="O3220" s="12" t="n">
        <x:v>696.2533333233334</x:v>
      </x:c>
      <x:c r="P3220" s="12" t="n">
        <x:v>0</x:v>
      </x:c>
      <x:c r="Q3220" s="12" t="n">
        <x:v>0</x:v>
      </x:c>
      <x:c r="R3220" s="12" t="n">
        <x:v>2622.5917503040055</x:v>
      </x:c>
      <x:c r="S3220" s="12" t="n">
        <x:v>213.12619372626045</x:v>
      </x:c>
      <x:c r="T3220" s="12" t="n">
        <x:v>0</x:v>
      </x:c>
      <x:c r="U3220" s="12" t="n">
        <x:f>'逐时购电与费用'!H3220+'逐时购电与费用'!J3220+F3220-P3220+O3220-E3220-N3220/'月度汇总'!$F$6-Q3220</x:f>
        <x:v>-9.999894245993346e-9</x:v>
      </x:c>
      <x:c r="V3220" s="12" t="n">
        <x:f>M3220-L3220-N3220+O3220/'月度汇总'!$F$7</x:f>
        <x:v>1.1368683772161603e-13</x:v>
      </x:c>
    </x:row>
    <x:row r="3221" ht="20" customHeight="1">
      <x:c r="A3221" s="13" t="n">
        <x:f>'逐时购电与费用'!A3221</x:f>
        <x:v>45711.34027777778</x:v>
      </x:c>
      <x:c r="B3221" s="13" t="n">
        <x:v>45711</x:v>
      </x:c>
      <x:c r="C3221" s="12" t="n">
        <x:v>1175.690353072638</x:v>
      </x:c>
      <x:c r="D3221" s="12" t="n">
        <x:v>745.1894951168217</x:v>
      </x:c>
      <x:c r="E3221" s="12" t="n">
        <x:v>1201.4997166666667</x:v>
      </x:c>
      <x:c r="F3221" s="12" t="n">
        <x:v>499.1105333333333</x:v>
      </x:c>
      <x:c r="G3221" s="12" t="n">
        <x:f>E3221-F3221</x:f>
        <x:v>702.3891833333334</x:v>
      </x:c>
      <x:c r="H3221" s="12" t="n">
        <x:f>G3221-C3221+D3221</x:f>
        <x:v>271.8883253775173</x:v>
      </x:c>
      <x:c r="I3221" s="12" t="n">
        <x:v>1163.9948749999999</x:v>
      </x:c>
      <x:c r="J3221" s="12" t="n">
        <x:v>731.0172726876253</x:v>
      </x:c>
      <x:c r="K3221" s="12" t="n">
        <x:f>G3221-I3221+J3221</x:f>
        <x:v>269.4115810209589</x:v>
      </x:c>
      <x:c r="L3221" s="12" t="n">
        <x:v>4574.45263039684</x:v>
      </x:c>
      <x:c r="M3221" s="12" t="n">
        <x:v>3794.020204482025</x:v>
      </x:c>
      <x:c r="N3221" s="12" t="n">
        <x:v>0</x:v>
      </x:c>
      <x:c r="O3221" s="12" t="n">
        <x:v>702.3891833233334</x:v>
      </x:c>
      <x:c r="P3221" s="12" t="n">
        <x:v>0</x:v>
      </x:c>
      <x:c r="Q3221" s="12" t="n">
        <x:v>0</x:v>
      </x:c>
      <x:c r="R3221" s="12" t="n">
        <x:v>2442.579005357208</x:v>
      </x:c>
      <x:c r="S3221" s="12" t="n">
        <x:v>218.3367967440547</x:v>
      </x:c>
      <x:c r="T3221" s="12" t="n">
        <x:v>0</x:v>
      </x:c>
      <x:c r="U3221" s="12" t="n">
        <x:f>'逐时购电与费用'!H3221+'逐时购电与费用'!J3221+F3221-P3221+O3221-E3221-N3221/'月度汇总'!$F$6-Q3221</x:f>
        <x:v>-9.999894245993346e-9</x:v>
      </x:c>
      <x:c r="V3221" s="12" t="n">
        <x:f>M3221-L3221-N3221+O3221/'月度汇总'!$F$7</x:f>
        <x:v>1.1368683772161603e-13</x:v>
      </x:c>
    </x:row>
    <x:row r="3222" ht="20" customHeight="1">
      <x:c r="A3222" s="13" t="n">
        <x:f>'逐时购电与费用'!A3222</x:f>
        <x:v>45711.34722222222</x:v>
      </x:c>
      <x:c r="B3222" s="13" t="n">
        <x:v>45711</x:v>
      </x:c>
      <x:c r="C3222" s="12" t="n">
        <x:v>1164.3673638775317</x:v>
      </x:c>
      <x:c r="D3222" s="12" t="n">
        <x:v>764.1266308231086</x:v>
      </x:c>
      <x:c r="E3222" s="12" t="n">
        <x:v>1200.7480666666665</x:v>
      </x:c>
      <x:c r="F3222" s="12" t="n">
        <x:v>583.1029</x:v>
      </x:c>
      <x:c r="G3222" s="12" t="n">
        <x:f>E3222-F3222</x:f>
        <x:v>617.6451666666666</x:v>
      </x:c>
      <x:c r="H3222" s="12" t="n">
        <x:f>G3222-C3222+D3222</x:f>
        <x:v>217.40443361224345</x:v>
      </x:c>
      <x:c r="I3222" s="12" t="n">
        <x:v>1152.6263241666666</x:v>
      </x:c>
      <x:c r="J3222" s="12" t="n">
        <x:v>748.3170609421312</x:v>
      </x:c>
      <x:c r="K3222" s="12" t="n">
        <x:f>G3222-I3222+J3222</x:f>
        <x:v>213.3359034421312</x:v>
      </x:c>
      <x:c r="L3222" s="12" t="n">
        <x:v>3794.020204482025</x:v>
      </x:c>
      <x:c r="M3222" s="12" t="n">
        <x:v>3107.7477970857285</x:v>
      </x:c>
      <x:c r="N3222" s="12" t="n">
        <x:v>0</x:v>
      </x:c>
      <x:c r="O3222" s="12" t="n">
        <x:v>617.6451666566666</x:v>
      </x:c>
      <x:c r="P3222" s="12" t="n">
        <x:v>0</x:v>
      </x:c>
      <x:c r="Q3222" s="12" t="n">
        <x:v>0</x:v>
      </x:c>
      <x:c r="R3222" s="12" t="n">
        <x:v>2295.18898883978</x:v>
      </x:c>
      <x:c r="S3222" s="12" t="n">
        <x:v>223.69416774161323</x:v>
      </x:c>
      <x:c r="T3222" s="12" t="n">
        <x:v>0</x:v>
      </x:c>
      <x:c r="U3222" s="12" t="n">
        <x:f>'逐时购电与费用'!H3222+'逐时购电与费用'!J3222+F3222-P3222+O3222-E3222-N3222/'月度汇总'!$F$6-Q3222</x:f>
        <x:v>-9.999894245993346e-9</x:v>
      </x:c>
      <x:c r="V3222" s="12" t="n">
        <x:f>M3222-L3222-N3222+O3222/'月度汇总'!$F$7</x:f>
        <x:v>-1.1368683772161603e-13</x:v>
      </x:c>
    </x:row>
    <x:row r="3223" ht="20" customHeight="1">
      <x:c r="A3223" s="13" t="n">
        <x:f>'逐时购电与费用'!A3223</x:f>
        <x:v>45711.35416666667</x:v>
      </x:c>
      <x:c r="B3223" s="13" t="n">
        <x:v>45711</x:v>
      </x:c>
      <x:c r="C3223" s="12" t="n">
        <x:v>1178.5253531641897</x:v>
      </x:c>
      <x:c r="D3223" s="12" t="n">
        <x:v>783.3363111053616</x:v>
      </x:c>
      <x:c r="E3223" s="12" t="n">
        <x:v>1182.655</x:v>
      </x:c>
      <x:c r="F3223" s="12" t="n">
        <x:v>664.275</x:v>
      </x:c>
      <x:c r="G3223" s="12" t="n">
        <x:f>E3223-F3223</x:f>
        <x:v>518.38</x:v>
      </x:c>
      <x:c r="H3223" s="12" t="n">
        <x:f>G3223-C3223+D3223</x:f>
        <x:v>123.19095794117186</x:v>
      </x:c>
      <x:c r="I3223" s="12" t="n">
        <x:v>1166.7399999999998</x:v>
      </x:c>
      <x:c r="J3223" s="12" t="n">
        <x:v>765.8658289540438</x:v>
      </x:c>
      <x:c r="K3223" s="12" t="n">
        <x:f>G3223-I3223+J3223</x:f>
        <x:v>117.50582895404398</x:v>
      </x:c>
      <x:c r="L3223" s="12" t="n">
        <x:v>3107.7477970857285</x:v>
      </x:c>
      <x:c r="M3223" s="12" t="n">
        <x:v>2531.7700193190617</x:v>
      </x:c>
      <x:c r="N3223" s="12" t="n">
        <x:v>0</x:v>
      </x:c>
      <x:c r="O3223" s="12" t="n">
        <x:v>518.37999999</x:v>
      </x:c>
      <x:c r="P3223" s="12" t="n">
        <x:v>0</x:v>
      </x:c>
      <x:c r="Q3223" s="12" t="n">
        <x:v>0</x:v>
      </x:c>
      <x:c r="R3223" s="12" t="n">
        <x:v>2159.598928074179</x:v>
      </x:c>
      <x:c r="S3223" s="12" t="n">
        <x:v>229.2024407586507</x:v>
      </x:c>
      <x:c r="T3223" s="12" t="n">
        <x:v>0</x:v>
      </x:c>
      <x:c r="U3223" s="12" t="n">
        <x:f>'逐时购电与费用'!H3223+'逐时购电与费用'!J3223+F3223-P3223+O3223-E3223-N3223/'月度汇总'!$F$6-Q3223</x:f>
        <x:v>-1.000012161966879e-8</x:v>
      </x:c>
      <x:c r="V3223" s="12" t="n">
        <x:f>M3223-L3223-N3223+O3223/'月度汇总'!$F$7</x:f>
        <x:v>-1.1368683772161603e-13</x:v>
      </x:c>
    </x:row>
    <x:row r="3224" ht="20" customHeight="1">
      <x:c r="A3224" s="13" t="n">
        <x:f>'逐时购电与费用'!A3224</x:f>
        <x:v>45711.36111111111</x:v>
      </x:c>
      <x:c r="B3224" s="13" t="n">
        <x:v>45711</x:v>
      </x:c>
      <x:c r="C3224" s="12" t="n">
        <x:v>1156.2804726272896</x:v>
      </x:c>
      <x:c r="D3224" s="12" t="n">
        <x:v>801.9707779456555</x:v>
      </x:c>
      <x:c r="E3224" s="12" t="n">
        <x:v>1175.5947666666666</x:v>
      </x:c>
      <x:c r="F3224" s="12" t="n">
        <x:v>713.51315</x:v>
      </x:c>
      <x:c r="G3224" s="12" t="n">
        <x:f>E3224-F3224</x:f>
        <x:v>462.0816166666666</x:v>
      </x:c>
      <x:c r="H3224" s="12" t="n">
        <x:f>G3224-C3224+D3224</x:f>
        <x:v>107.77192198503258</x:v>
      </x:c>
      <x:c r="I3224" s="12" t="n">
        <x:v>1144.4520199999997</x:v>
      </x:c>
      <x:c r="J3224" s="12" t="n">
        <x:v>782.889117775155</x:v>
      </x:c>
      <x:c r="K3224" s="12" t="n">
        <x:f>G3224-I3224+J3224</x:f>
        <x:v>100.51871444182188</x:v>
      </x:c>
      <x:c r="L3224" s="12" t="n">
        <x:v>2531.7700193190617</x:v>
      </x:c>
      <x:c r="M3224" s="12" t="n">
        <x:v>2018.3460008116544</x:v>
      </x:c>
      <x:c r="N3224" s="12" t="n">
        <x:v>0</x:v>
      </x:c>
      <x:c r="O3224" s="12" t="n">
        <x:v>462.0816166566666</x:v>
      </x:c>
      <x:c r="P3224" s="12" t="n">
        <x:v>0</x:v>
      </x:c>
      <x:c r="Q3224" s="12" t="n">
        <x:v>0</x:v>
      </x:c>
      <x:c r="R3224" s="12" t="n">
        <x:v>2011.0620702627637</x:v>
      </x:c>
      <x:c r="S3224" s="12" t="n">
        <x:v>234.8658662791545</x:v>
      </x:c>
      <x:c r="T3224" s="12" t="n">
        <x:v>0</x:v>
      </x:c>
      <x:c r="U3224" s="12" t="n">
        <x:f>'逐时购电与费用'!H3224+'逐时购电与费用'!J3224+F3224-P3224+O3224-E3224-N3224/'月度汇总'!$F$6-Q3224</x:f>
        <x:v>-9.999894245993346e-9</x:v>
      </x:c>
      <x:c r="V3224" s="12" t="n">
        <x:f>M3224-L3224-N3224+O3224/'月度汇总'!$F$7</x:f>
        <x:v>1.1368683772161603e-13</x:v>
      </x:c>
    </x:row>
    <x:row r="3225" ht="20" customHeight="1">
      <x:c r="A3225" s="13" t="n">
        <x:f>'逐时购电与费用'!A3225</x:f>
        <x:v>45711.368055555555</x:v>
      </x:c>
      <x:c r="B3225" s="13" t="n">
        <x:v>45711</x:v>
      </x:c>
      <x:c r="C3225" s="12" t="n">
        <x:v>1140.8473946913955</x:v>
      </x:c>
      <x:c r="D3225" s="12" t="n">
        <x:v>819.8021082307287</x:v>
      </x:c>
      <x:c r="E3225" s="12" t="n">
        <x:v>1151.5207999999998</x:v>
      </x:c>
      <x:c r="F3225" s="12" t="n">
        <x:v>779.6644666666666</x:v>
      </x:c>
      <x:c r="G3225" s="12" t="n">
        <x:f>E3225-F3225</x:f>
        <x:v>371.85633333333317</x:v>
      </x:c>
      <x:c r="H3225" s="12" t="n">
        <x:f>G3225-C3225+D3225</x:f>
        <x:v>50.81104687266634</x:v>
      </x:c>
      <x:c r="I3225" s="12" t="n">
        <x:v>1133.5753983333332</x:v>
      </x:c>
      <x:c r="J3225" s="12" t="n">
        <x:v>799.1787110384864</x:v>
      </x:c>
      <x:c r="K3225" s="12" t="n">
        <x:f>G3225-I3225+J3225</x:f>
        <x:v>37.459646038486426</x:v>
      </x:c>
      <x:c r="L3225" s="12" t="n">
        <x:v>2018.3460008116544</x:v>
      </x:c>
      <x:c r="M3225" s="12" t="n">
        <x:v>1605.172297119062</x:v>
      </x:c>
      <x:c r="N3225" s="12" t="n">
        <x:v>0</x:v>
      </x:c>
      <x:c r="O3225" s="12" t="n">
        <x:v>371.85633332333316</x:v>
      </x:c>
      <x:c r="P3225" s="12" t="n">
        <x:v>0</x:v>
      </x:c>
      <x:c r="Q3225" s="12" t="n">
        <x:v>0</x:v>
      </x:c>
      <x:c r="R3225" s="12" t="n">
        <x:v>1918.319052491394</x:v>
      </x:c>
      <x:c r="S3225" s="12" t="n">
        <x:v>460.7062970947932</x:v>
      </x:c>
      <x:c r="T3225" s="12" t="n">
        <x:v>0</x:v>
      </x:c>
      <x:c r="U3225" s="12" t="n">
        <x:f>'逐时购电与费用'!H3225+'逐时购电与费用'!J3225+F3225-P3225+O3225-E3225-N3225/'月度汇总'!$F$6-Q3225</x:f>
        <x:v>-9.999894245993346e-9</x:v>
      </x:c>
      <x:c r="V3225" s="12" t="n">
        <x:f>M3225-L3225-N3225+O3225/'月度汇总'!$F$7</x:f>
        <x:v>-5.684341886080802e-14</x:v>
      </x:c>
    </x:row>
    <x:row r="3226" ht="20" customHeight="1">
      <x:c r="A3226" s="13" t="n">
        <x:f>'逐时购电与费用'!A3226</x:f>
        <x:v>45711.375</x:v>
      </x:c>
      <x:c r="B3226" s="13" t="n">
        <x:v>45711</x:v>
      </x:c>
      <x:c r="C3226" s="12" t="n">
        <x:v>1146.0606417032864</x:v>
      </x:c>
      <x:c r="D3226" s="12" t="n">
        <x:v>928.7033514099348</x:v>
      </x:c>
      <x:c r="E3226" s="12" t="n">
        <x:v>1116.0749999999998</x:v>
      </x:c>
      <x:c r="F3226" s="12" t="n">
        <x:v>838.6499999999999</x:v>
      </x:c>
      <x:c r="G3226" s="12" t="n">
        <x:f>E3226-F3226</x:f>
        <x:v>277.42499999999995</x:v>
      </x:c>
      <x:c r="H3226" s="12" t="n">
        <x:f>G3226-C3226+D3226</x:f>
        <x:v>60.06770970664843</x:v>
      </x:c>
      <x:c r="I3226" s="12" t="n">
        <x:v>1144.9624916666664</x:v>
      </x:c>
      <x:c r="J3226" s="12" t="n">
        <x:v>889.2469293801324</x:v>
      </x:c>
      <x:c r="K3226" s="12" t="n">
        <x:f>G3226-I3226+J3226</x:f>
        <x:v>21.709437713465945</x:v>
      </x:c>
      <x:c r="L3226" s="12" t="n">
        <x:v>1605.172297119062</x:v>
      </x:c>
      <x:c r="M3226" s="12" t="n">
        <x:v>1296.9222971301733</x:v>
      </x:c>
      <x:c r="N3226" s="12" t="n">
        <x:v>0</x:v>
      </x:c>
      <x:c r="O3226" s="12" t="n">
        <x:v>277.42499998999995</x:v>
      </x:c>
      <x:c r="P3226" s="12" t="n">
        <x:v>0</x:v>
      </x:c>
      <x:c r="Q3226" s="12" t="n">
        <x:v>0</x:v>
      </x:c>
      <x:c r="R3226" s="12" t="n">
        <x:v>1872.217697825282</x:v>
      </x:c>
      <x:c r="S3226" s="12" t="n">
        <x:v>689.1231975164942</x:v>
      </x:c>
      <x:c r="T3226" s="12" t="n">
        <x:v>111.73527894438644</x:v>
      </x:c>
      <x:c r="U3226" s="12" t="n">
        <x:f>'逐时购电与费用'!H3226+'逐时购电与费用'!J3226+F3226-P3226+O3226-E3226-N3226/'月度汇总'!$F$6-Q3226</x:f>
        <x:v>-9.999894245993346e-9</x:v>
      </x:c>
      <x:c r="V3226" s="12" t="n">
        <x:f>M3226-L3226-N3226+O3226/'月度汇总'!$F$7</x:f>
        <x:v>1.1368683772161603e-13</x:v>
      </x:c>
    </x:row>
    <x:row r="3227" ht="20" customHeight="1">
      <x:c r="A3227" s="13" t="n">
        <x:f>'逐时购电与费用'!A3227</x:f>
        <x:v>45711.381944444445</x:v>
      </x:c>
      <x:c r="B3227" s="13" t="n">
        <x:v>45711</x:v>
      </x:c>
      <x:c r="C3227" s="12" t="n">
        <x:v>1141.7065434569186</x:v>
      </x:c>
      <x:c r="D3227" s="12" t="n">
        <x:v>947.5065808136239</x:v>
      </x:c>
      <x:c r="E3227" s="12" t="n">
        <x:v>1110.3483666666666</x:v>
      </x:c>
      <x:c r="F3227" s="12" t="n">
        <x:v>819.0319166666666</x:v>
      </x:c>
      <x:c r="G3227" s="12" t="n">
        <x:f>E3227-F3227</x:f>
        <x:v>291.31645000000003</x:v>
      </x:c>
      <x:c r="H3227" s="12" t="n">
        <x:f>G3227-C3227+D3227</x:f>
        <x:v>97.11648735670542</x:v>
      </x:c>
      <x:c r="I3227" s="12" t="n">
        <x:v>1140.56874</x:v>
      </x:c>
      <x:c r="J3227" s="12" t="n">
        <x:v>906.4243891728894</x:v>
      </x:c>
      <x:c r="K3227" s="12" t="n">
        <x:f>G3227-I3227+J3227</x:f>
        <x:v>57.17209917288949</x:v>
      </x:c>
      <x:c r="L3227" s="12" t="n">
        <x:v>1296.9222971301733</x:v>
      </x:c>
      <x:c r="M3227" s="12" t="n">
        <x:v>1200.000000011111</x:v>
      </x:c>
      <x:c r="N3227" s="12" t="n">
        <x:v>0</x:v>
      </x:c>
      <x:c r="O3227" s="12" t="n">
        <x:v>87.23006740715596</x:v>
      </x:c>
      <x:c r="P3227" s="12" t="n">
        <x:v>0</x:v>
      </x:c>
      <x:c r="Q3227" s="12" t="n">
        <x:v>0</x:v>
      </x:c>
      <x:c r="R3227" s="12" t="n">
        <x:v>1728.7782649236499</x:v>
      </x:c>
      <x:c r="S3227" s="12" t="n">
        <x:v>777.5992585534466</x:v>
      </x:c>
      <x:c r="T3227" s="12" t="n">
        <x:v>342.6703724364995</x:v>
      </x:c>
      <x:c r="U3227" s="12" t="n">
        <x:f>'逐时购电与费用'!H3227+'逐时购电与费用'!J3227+F3227-P3227+O3227-E3227-N3227/'月度汇总'!$F$6-Q3227</x:f>
        <x:v>0</x:v>
      </x:c>
      <x:c r="V3227" s="12" t="n">
        <x:f>M3227-L3227-N3227+O3227/'月度汇总'!$F$7</x:f>
        <x:v>-8.526512829121202e-14</x:v>
      </x:c>
    </x:row>
    <x:row r="3228" ht="20" customHeight="1">
      <x:c r="A3228" s="13" t="n">
        <x:f>'逐时购电与费用'!A3228</x:f>
        <x:v>45711.38888888889</x:v>
      </x:c>
      <x:c r="B3228" s="13" t="n">
        <x:v>45711</x:v>
      </x:c>
      <x:c r="C3228" s="12" t="n">
        <x:v>1148.537358051034</x:v>
      </x:c>
      <x:c r="D3228" s="12" t="n">
        <x:v>964.4541319465646</x:v>
      </x:c>
      <x:c r="E3228" s="12" t="n">
        <x:v>1126.6580833333333</x:v>
      </x:c>
      <x:c r="F3228" s="12" t="n">
        <x:v>825.3525833333333</x:v>
      </x:c>
      <x:c r="G3228" s="12" t="n">
        <x:f>E3228-F3228</x:f>
        <x:v>301.30549999999994</x:v>
      </x:c>
      <x:c r="H3228" s="12" t="n">
        <x:f>G3228-C3228+D3228</x:f>
        <x:v>117.22227389553052</x:v>
      </x:c>
      <x:c r="I3228" s="12" t="n">
        <x:v>1141.1463708333333</x:v>
      </x:c>
      <x:c r="J3228" s="12" t="n">
        <x:v>921.9066168222878</x:v>
      </x:c>
      <x:c r="K3228" s="12" t="n">
        <x:f>G3228-I3228+J3228</x:f>
        <x:v>82.0657459889544</x:v>
      </x:c>
      <x:c r="L3228" s="12" t="n">
        <x:v>1200.000000011111</x:v>
      </x:c>
      <x:c r="M3228" s="12" t="n">
        <x:v>1200.000000011111</x:v>
      </x:c>
      <x:c r="N3228" s="12" t="n">
        <x:v>0</x:v>
      </x:c>
      <x:c r="O3228" s="12" t="n">
        <x:v>0</x:v>
      </x:c>
      <x:c r="P3228" s="12" t="n">
        <x:v>0</x:v>
      </x:c>
      <x:c r="Q3228" s="12" t="n">
        <x:v>0</x:v>
      </x:c>
      <x:c r="R3228" s="12" t="n">
        <x:v>1539.8293259706024</x:v>
      </x:c>
      <x:c r="S3228" s="12" t="n">
        <x:v>729.0840249023322</x:v>
      </x:c>
      <x:c r="T3228" s="12" t="n">
        <x:v>374.3161611542389</x:v>
      </x:c>
      <x:c r="U3228" s="12" t="n">
        <x:f>'逐时购电与费用'!H3228+'逐时购电与费用'!J3228+F3228-P3228+O3228-E3228-N3228/'月度汇总'!$F$6-Q3228</x:f>
        <x:v>0</x:v>
      </x:c>
      <x:c r="V3228" s="12" t="n">
        <x:f>M3228-L3228-N3228+O3228/'月度汇总'!$F$7</x:f>
        <x:v>0</x:v>
      </x:c>
    </x:row>
    <x:row r="3229" ht="20" customHeight="1">
      <x:c r="A3229" s="13" t="n">
        <x:f>'逐时购电与费用'!A3229</x:f>
        <x:v>45711.39583333333</x:v>
      </x:c>
      <x:c r="B3229" s="13" t="n">
        <x:v>45711</x:v>
      </x:c>
      <x:c r="C3229" s="12" t="n">
        <x:v>1157.3427894127733</x:v>
      </x:c>
      <x:c r="D3229" s="12" t="n">
        <x:v>978.816048325589</x:v>
      </x:c>
      <x:c r="E3229" s="12" t="n">
        <x:v>1145.5249999999999</x:v>
      </x:c>
      <x:c r="F3229" s="12" t="n">
        <x:v>881.40625</x:v>
      </x:c>
      <x:c r="G3229" s="12" t="n">
        <x:f>E3229-F3229</x:f>
        <x:v>264.11874999999986</x:v>
      </x:c>
      <x:c r="H3229" s="12" t="n">
        <x:f>G3229-C3229+D3229</x:f>
        <x:v>85.59200891281557</x:v>
      </x:c>
      <x:c r="I3229" s="12" t="n">
        <x:v>1146.0470833333331</x:v>
      </x:c>
      <x:c r="J3229" s="12" t="n">
        <x:v>935.0267695285684</x:v>
      </x:c>
      <x:c r="K3229" s="12" t="n">
        <x:f>G3229-I3229+J3229</x:f>
        <x:v>53.09843619523508</x:v>
      </x:c>
      <x:c r="L3229" s="12" t="n">
        <x:v>1200.000000011111</x:v>
      </x:c>
      <x:c r="M3229" s="12" t="n">
        <x:v>1200.000000011111</x:v>
      </x:c>
      <x:c r="N3229" s="12" t="n">
        <x:v>0</x:v>
      </x:c>
      <x:c r="O3229" s="12" t="n">
        <x:v>0</x:v>
      </x:c>
      <x:c r="P3229" s="12" t="n">
        <x:v>0</x:v>
      </x:c>
      <x:c r="Q3229" s="12" t="n">
        <x:v>0</x:v>
      </x:c>
      <x:c r="R3229" s="12" t="n">
        <x:v>1404.084024912332</x:v>
      </x:c>
      <x:c r="S3229" s="12" t="n">
        <x:v>643.8300115575566</x:v>
      </x:c>
      <x:c r="T3229" s="12" t="n">
        <x:v>359.525951391636</x:v>
      </x:c>
      <x:c r="U3229" s="12" t="n">
        <x:f>'逐时购电与费用'!H3229+'逐时购电与费用'!J3229+F3229-P3229+O3229-E3229-N3229/'月度汇总'!$F$6-Q3229</x:f>
        <x:v>0</x:v>
      </x:c>
      <x:c r="V3229" s="12" t="n">
        <x:f>M3229-L3229-N3229+O3229/'月度汇总'!$F$7</x:f>
        <x:v>0</x:v>
      </x:c>
    </x:row>
    <x:row r="3230" ht="20" customHeight="1">
      <x:c r="A3230" s="13" t="n">
        <x:f>'逐时购电与费用'!A3230</x:f>
        <x:v>45711.40277777778</x:v>
      </x:c>
      <x:c r="B3230" s="13" t="n">
        <x:v>45711</x:v>
      </x:c>
      <x:c r="C3230" s="12" t="n">
        <x:v>1134.5484014873066</x:v>
      </x:c>
      <x:c r="D3230" s="12" t="n">
        <x:v>992.173590591908</x:v>
      </x:c>
      <x:c r="E3230" s="12" t="n">
        <x:v>1152.4097</x:v>
      </x:c>
      <x:c r="F3230" s="12" t="n">
        <x:v>909.4561333333332</x:v>
      </x:c>
      <x:c r="G3230" s="12" t="n">
        <x:f>E3230-F3230</x:f>
        <x:v>242.9535666666667</x:v>
      </x:c>
      <x:c r="H3230" s="12" t="n">
        <x:f>G3230-C3230+D3230</x:f>
        <x:v>100.5787557712681</x:v>
      </x:c>
      <x:c r="I3230" s="12" t="n">
        <x:v>1124.3320041666664</x:v>
      </x:c>
      <x:c r="J3230" s="12" t="n">
        <x:v>947.2293885725464</x:v>
      </x:c>
      <x:c r="K3230" s="12" t="n">
        <x:f>G3230-I3230+J3230</x:f>
        <x:v>65.85095107254676</x:v>
      </x:c>
      <x:c r="L3230" s="12" t="n">
        <x:v>1200.000000011111</x:v>
      </x:c>
      <x:c r="M3230" s="12" t="n">
        <x:v>1200.000000011111</x:v>
      </x:c>
      <x:c r="N3230" s="12" t="n">
        <x:v>0</x:v>
      </x:c>
      <x:c r="O3230" s="12" t="n">
        <x:v>0</x:v>
      </x:c>
      <x:c r="P3230" s="12" t="n">
        <x:v>0</x:v>
      </x:c>
      <x:c r="Q3230" s="12" t="n">
        <x:v>0</x:v>
      </x:c>
      <x:c r="R3230" s="12" t="n">
        <x:v>1318.8300115675565</x:v>
      </x:c>
      <x:c r="S3230" s="12" t="n">
        <x:v>575.8680831885986</x:v>
      </x:c>
      <x:c r="T3230" s="12" t="n">
        <x:v>278.17857782833835</x:v>
      </x:c>
      <x:c r="U3230" s="12" t="n">
        <x:f>'逐时购电与费用'!H3230+'逐时购电与费用'!J3230+F3230-P3230+O3230-E3230-N3230/'月度汇总'!$F$6-Q3230</x:f>
        <x:v>0</x:v>
      </x:c>
      <x:c r="V3230" s="12" t="n">
        <x:f>M3230-L3230-N3230+O3230/'月度汇总'!$F$7</x:f>
        <x:v>0</x:v>
      </x:c>
    </x:row>
    <x:row r="3231" ht="20" customHeight="1">
      <x:c r="A3231" s="13" t="n">
        <x:f>'逐时购电与费用'!A3231</x:f>
        <x:v>45711.40972222222</x:v>
      </x:c>
      <x:c r="B3231" s="13" t="n">
        <x:v>45711</x:v>
      </x:c>
      <x:c r="C3231" s="12" t="n">
        <x:v>1120.4201699268365</x:v>
      </x:c>
      <x:c r="D3231" s="12" t="n">
        <x:v>1003.622620505269</x:v>
      </x:c>
      <x:c r="E3231" s="12" t="n">
        <x:v>1149.2711833333333</x:v>
      </x:c>
      <x:c r="F3231" s="12" t="n">
        <x:v>927.2711333333333</x:v>
      </x:c>
      <x:c r="G3231" s="12" t="n">
        <x:f>E3231-F3231</x:f>
        <x:v>222.00005</x:v>
      </x:c>
      <x:c r="H3231" s="12" t="n">
        <x:f>G3231-C3231+D3231</x:f>
        <x:v>105.20250057843248</x:v>
      </x:c>
      <x:c r="I3231" s="12" t="n">
        <x:v>1114.0354975</x:v>
      </x:c>
      <x:c r="J3231" s="12" t="n">
        <x:v>957.6885095448323</x:v>
      </x:c>
      <x:c r="K3231" s="12" t="n">
        <x:f>G3231-I3231+J3231</x:f>
        <x:v>65.65306204483227</x:v>
      </x:c>
      <x:c r="L3231" s="12" t="n">
        <x:v>1200.000000011111</x:v>
      </x:c>
      <x:c r="M3231" s="12" t="n">
        <x:v>1200.000000011111</x:v>
      </x:c>
      <x:c r="N3231" s="12" t="n">
        <x:v>0</x:v>
      </x:c>
      <x:c r="O3231" s="12" t="n">
        <x:v>0</x:v>
      </x:c>
      <x:c r="P3231" s="12" t="n">
        <x:v>0</x:v>
      </x:c>
      <x:c r="Q3231" s="12" t="n">
        <x:v>0</x:v>
      </x:c>
      <x:c r="R3231" s="12" t="n">
        <x:v>1250.8680831985985</x:v>
      </x:c>
      <x:c r="S3231" s="12" t="n">
        <x:v>494.3074687692924</x:v>
      </x:c>
      <x:c r="T3231" s="12" t="n">
        <x:v>217.97766285834018</x:v>
      </x:c>
      <x:c r="U3231" s="12" t="n">
        <x:f>'逐时购电与费用'!H3231+'逐时购电与费用'!J3231+F3231-P3231+O3231-E3231-N3231/'月度汇总'!$F$6-Q3231</x:f>
        <x:v>0</x:v>
      </x:c>
      <x:c r="V3231" s="12" t="n">
        <x:f>M3231-L3231-N3231+O3231/'月度汇总'!$F$7</x:f>
        <x:v>0</x:v>
      </x:c>
    </x:row>
    <x:row r="3232" ht="20" customHeight="1">
      <x:c r="A3232" s="13" t="n">
        <x:f>'逐时购电与费用'!A3232</x:f>
        <x:v>45711.41666666667</x:v>
      </x:c>
      <x:c r="B3232" s="13" t="n">
        <x:v>45711</x:v>
      </x:c>
      <x:c r="C3232" s="12" t="n">
        <x:v>1127.8359337789861</x:v>
      </x:c>
      <x:c r="D3232" s="12" t="n">
        <x:v>1162.4098873824212</x:v>
      </x:c>
      <x:c r="E3232" s="12" t="n">
        <x:v>1151.7933333333333</x:v>
      </x:c>
      <x:c r="F3232" s="12" t="n">
        <x:v>945.6</x:v>
      </x:c>
      <x:c r="G3232" s="12" t="n">
        <x:f>E3232-F3232</x:f>
        <x:v>206.19333333333327</x:v>
      </x:c>
      <x:c r="H3232" s="12" t="n">
        <x:f>G3232-C3232+D3232</x:f>
        <x:v>240.7672869367683</x:v>
      </x:c>
      <x:c r="I3232" s="12" t="n">
        <x:v>1123.9936666666665</x:v>
      </x:c>
      <x:c r="J3232" s="12" t="n">
        <x:v>1130.771290419966</x:v>
      </x:c>
      <x:c r="K3232" s="12" t="n">
        <x:f>G3232-I3232+J3232</x:f>
        <x:v>212.97095708663267</x:v>
      </x:c>
      <x:c r="L3232" s="12" t="n">
        <x:v>1200.000000011111</x:v>
      </x:c>
      <x:c r="M3232" s="12" t="n">
        <x:v>1200.000000011111</x:v>
      </x:c>
      <x:c r="N3232" s="12" t="n">
        <x:v>0</x:v>
      </x:c>
      <x:c r="O3232" s="12" t="n">
        <x:v>0</x:v>
      </x:c>
      <x:c r="P3232" s="12" t="n">
        <x:v>0</x:v>
      </x:c>
      <x:c r="Q3232" s="12" t="n">
        <x:v>0</x:v>
      </x:c>
      <x:c r="R3232" s="12" t="n">
        <x:v>1169.307468779292</x:v>
      </x:c>
      <x:c r="S3232" s="12" t="n">
        <x:v>254.47486417243726</x:v>
      </x:c>
      <x:c r="T3232" s="12" t="n">
        <x:v>176.920278441449</x:v>
      </x:c>
      <x:c r="U3232" s="12" t="n">
        <x:f>'逐时购电与费用'!H3232+'逐时购电与费用'!J3232+F3232-P3232+O3232-E3232-N3232/'月度汇总'!$F$6-Q3232</x:f>
        <x:v>0</x:v>
      </x:c>
      <x:c r="V3232" s="12" t="n">
        <x:f>M3232-L3232-N3232+O3232/'月度汇总'!$F$7</x:f>
        <x:v>0</x:v>
      </x:c>
    </x:row>
    <x:row r="3233" ht="20" customHeight="1">
      <x:c r="A3233" s="13" t="n">
        <x:f>'逐时购电与费用'!A3233</x:f>
        <x:v>45711.42361111111</x:v>
      </x:c>
      <x:c r="B3233" s="13" t="n">
        <x:v>45711</x:v>
      </x:c>
      <x:c r="C3233" s="12" t="n">
        <x:v>1131.5309163412649</x:v>
      </x:c>
      <x:c r="D3233" s="12" t="n">
        <x:v>1171.970917717391</x:v>
      </x:c>
      <x:c r="E3233" s="12" t="n">
        <x:v>1171.08035</x:v>
      </x:c>
      <x:c r="F3233" s="12" t="n">
        <x:v>955.2515666666666</x:v>
      </x:c>
      <x:c r="G3233" s="12" t="n">
        <x:f>E3233-F3233</x:f>
        <x:v>215.82878333333338</x:v>
      </x:c>
      <x:c r="H3233" s="12" t="n">
        <x:f>G3233-C3233+D3233</x:f>
        <x:v>256.2687847094596</x:v>
      </x:c>
      <x:c r="I3233" s="12" t="n">
        <x:v>1134.3100333333332</x:v>
      </x:c>
      <x:c r="J3233" s="12" t="n">
        <x:v>1139.5056525143864</x:v>
      </x:c>
      <x:c r="K3233" s="12" t="n">
        <x:f>G3233-I3233+J3233</x:f>
        <x:v>221.02440251438657</x:v>
      </x:c>
      <x:c r="L3233" s="12" t="n">
        <x:v>1200.000000011111</x:v>
      </x:c>
      <x:c r="M3233" s="12" t="n">
        <x:v>1200.000000011111</x:v>
      </x:c>
      <x:c r="N3233" s="12" t="n">
        <x:v>0</x:v>
      </x:c>
      <x:c r="O3233" s="12" t="n">
        <x:v>0</x:v>
      </x:c>
      <x:c r="P3233" s="12" t="n">
        <x:v>0</x:v>
      </x:c>
      <x:c r="Q3233" s="12" t="n">
        <x:v>0</x:v>
      </x:c>
      <x:c r="R3233" s="12" t="n">
        <x:v>929.4748641824373</x:v>
      </x:c>
      <x:c r="S3233" s="12" t="n">
        <x:v>155.48225748701566</x:v>
      </x:c>
      <x:c r="T3233" s="12" t="n">
        <x:v>155.48225748701566</x:v>
      </x:c>
      <x:c r="U3233" s="12" t="n">
        <x:f>'逐时购电与费用'!H3233+'逐时购电与费用'!J3233+F3233-P3233+O3233-E3233-N3233/'月度汇总'!$F$6-Q3233</x:f>
        <x:v>0</x:v>
      </x:c>
      <x:c r="V3233" s="12" t="n">
        <x:f>M3233-L3233-N3233+O3233/'月度汇总'!$F$7</x:f>
        <x:v>0</x:v>
      </x:c>
    </x:row>
    <x:row r="3234" ht="20" customHeight="1">
      <x:c r="A3234" s="13" t="n">
        <x:f>'逐时购电与费用'!A3234</x:f>
        <x:v>45711.430555555555</x:v>
      </x:c>
      <x:c r="B3234" s="13" t="n">
        <x:v>45711</x:v>
      </x:c>
      <x:c r="C3234" s="12" t="n">
        <x:v>1138.0185985149492</x:v>
      </x:c>
      <x:c r="D3234" s="12" t="n">
        <x:v>1181.0251041220242</x:v>
      </x:c>
      <x:c r="E3234" s="12" t="n">
        <x:v>1164.08385</x:v>
      </x:c>
      <x:c r="F3234" s="12" t="n">
        <x:v>994.2167333333333</x:v>
      </x:c>
      <x:c r="G3234" s="12" t="n">
        <x:f>E3234-F3234</x:f>
        <x:v>169.86711666666667</x:v>
      </x:c>
      <x:c r="H3234" s="12" t="n">
        <x:f>G3234-C3234+D3234</x:f>
        <x:v>212.87362227374172</x:v>
      </x:c>
      <x:c r="I3234" s="12" t="n">
        <x:v>1143.0709024999999</x:v>
      </x:c>
      <x:c r="J3234" s="12" t="n">
        <x:v>1147.7769935474962</x:v>
      </x:c>
      <x:c r="K3234" s="12" t="n">
        <x:f>G3234-I3234+J3234</x:f>
        <x:v>174.573207714163</x:v>
      </x:c>
      <x:c r="L3234" s="12" t="n">
        <x:v>1200.000000011111</x:v>
      </x:c>
      <x:c r="M3234" s="12" t="n">
        <x:v>1200.000000011111</x:v>
      </x:c>
      <x:c r="N3234" s="12" t="n">
        <x:v>0</x:v>
      </x:c>
      <x:c r="O3234" s="12" t="n">
        <x:v>0</x:v>
      </x:c>
      <x:c r="P3234" s="12" t="n">
        <x:v>0</x:v>
      </x:c>
      <x:c r="Q3234" s="12" t="n">
        <x:v>0</x:v>
      </x:c>
      <x:c r="R3234" s="12" t="n">
        <x:v>768.7969875043685</x:v>
      </x:c>
      <x:c r="S3234" s="12" t="n">
        <x:v>141.05003831416002</x:v>
      </x:c>
      <x:c r="T3234" s="12" t="n">
        <x:v>117.05436381804293</x:v>
      </x:c>
      <x:c r="U3234" s="12" t="n">
        <x:f>'逐时购电与费用'!H3234+'逐时购电与费用'!J3234+F3234-P3234+O3234-E3234-N3234/'月度汇总'!$F$6-Q3234</x:f>
        <x:v>0</x:v>
      </x:c>
      <x:c r="V3234" s="12" t="n">
        <x:f>M3234-L3234-N3234+O3234/'月度汇总'!$F$7</x:f>
        <x:v>0</x:v>
      </x:c>
    </x:row>
    <x:row r="3235" ht="20" customHeight="1">
      <x:c r="A3235" s="13" t="n">
        <x:f>'逐时购电与费用'!A3235</x:f>
        <x:v>45711.4375</x:v>
      </x:c>
      <x:c r="B3235" s="13" t="n">
        <x:v>45711</x:v>
      </x:c>
      <x:c r="C3235" s="12" t="n">
        <x:v>1140.6840646584026</x:v>
      </x:c>
      <x:c r="D3235" s="12" t="n">
        <x:v>1189.0858377570837</x:v>
      </x:c>
      <x:c r="E3235" s="12" t="n">
        <x:v>1133.435</x:v>
      </x:c>
      <x:c r="F3235" s="12" t="n">
        <x:v>1063.1999999999998</x:v>
      </x:c>
      <x:c r="G3235" s="12" t="n">
        <x:f>E3235-F3235</x:f>
        <x:v>70.23500000000013</x:v>
      </x:c>
      <x:c r="H3235" s="12" t="n">
        <x:f>G3235-C3235+D3235</x:f>
        <x:v>118.63677309868126</x:v>
      </x:c>
      <x:c r="I3235" s="12" t="n">
        <x:v>1152.4166</x:v>
      </x:c>
      <x:c r="J3235" s="12" t="n">
        <x:v>1155.1407779774831</x:v>
      </x:c>
      <x:c r="K3235" s="12" t="n">
        <x:f>G3235-I3235+J3235</x:f>
        <x:v>72.95917797748325</x:v>
      </x:c>
      <x:c r="L3235" s="12" t="n">
        <x:v>1200.000000011111</x:v>
      </x:c>
      <x:c r="M3235" s="12" t="n">
        <x:v>1200.000000011111</x:v>
      </x:c>
      <x:c r="N3235" s="12" t="n">
        <x:v>0</x:v>
      </x:c>
      <x:c r="O3235" s="12" t="n">
        <x:v>0</x:v>
      </x:c>
      <x:c r="P3235" s="12" t="n">
        <x:v>0</x:v>
      </x:c>
      <x:c r="Q3235" s="12" t="n">
        <x:v>0</x:v>
      </x:c>
      <x:c r="R3235" s="12" t="n">
        <x:v>657.0508256333617</x:v>
      </x:c>
      <x:c r="S3235" s="12" t="n">
        <x:v>141.88535061751395</x:v>
      </x:c>
      <x:c r="T3235" s="12" t="n">
        <x:v>107.2510344262796</x:v>
      </x:c>
      <x:c r="U3235" s="12" t="n">
        <x:f>'逐时购电与费用'!H3235+'逐时购电与费用'!J3235+F3235-P3235+O3235-E3235-N3235/'月度汇总'!$F$6-Q3235</x:f>
        <x:v>0</x:v>
      </x:c>
      <x:c r="V3235" s="12" t="n">
        <x:f>M3235-L3235-N3235+O3235/'月度汇总'!$F$7</x:f>
        <x:v>0</x:v>
      </x:c>
    </x:row>
    <x:row r="3236" ht="20" customHeight="1">
      <x:c r="A3236" s="13" t="n">
        <x:f>'逐时购电与费用'!A3236</x:f>
        <x:v>45711.444444444445</x:v>
      </x:c>
      <x:c r="B3236" s="13" t="n">
        <x:v>45711</x:v>
      </x:c>
      <x:c r="C3236" s="12" t="n">
        <x:v>1124.1947584398495</x:v>
      </x:c>
      <x:c r="D3236" s="12" t="n">
        <x:v>1196.121698476366</x:v>
      </x:c>
      <x:c r="E3236" s="12" t="n">
        <x:v>1126.10865</x:v>
      </x:c>
      <x:c r="F3236" s="12" t="n">
        <x:v>1123.349333333333</x:v>
      </x:c>
      <x:c r="G3236" s="12" t="n">
        <x:f>E3236-F3236</x:f>
        <x:v>2.759316666666791</x:v>
      </x:c>
      <x:c r="H3236" s="12" t="n">
        <x:f>G3236-C3236+D3236</x:f>
        <x:v>74.68625670318329</x:v>
      </x:c>
      <x:c r="I3236" s="12" t="n">
        <x:v>1133.9413616666666</x:v>
      </x:c>
      <x:c r="J3236" s="12" t="n">
        <x:v>1161.5683023148288</x:v>
      </x:c>
      <x:c r="K3236" s="12" t="n">
        <x:f>G3236-I3236+J3236</x:f>
        <x:v>30.38625731482898</x:v>
      </x:c>
      <x:c r="L3236" s="12" t="n">
        <x:v>1200.000000011111</x:v>
      </x:c>
      <x:c r="M3236" s="12" t="n">
        <x:v>1200.000000011111</x:v>
      </x:c>
      <x:c r="N3236" s="12" t="n">
        <x:v>0</x:v>
      </x:c>
      <x:c r="O3236" s="12" t="n">
        <x:v>0</x:v>
      </x:c>
      <x:c r="P3236" s="12" t="n">
        <x:v>0</x:v>
      </x:c>
      <x:c r="Q3236" s="12" t="n">
        <x:v>0</x:v>
      </x:c>
      <x:c r="R3236" s="12" t="n">
        <x:v>587.4698192193025</x:v>
      </x:c>
      <x:c r="S3236" s="12" t="n">
        <x:v>141.67569718848472</x:v>
      </x:c>
      <x:c r="T3236" s="12" t="n">
        <x:v>70.4226055915924</x:v>
      </x:c>
      <x:c r="U3236" s="12" t="n">
        <x:f>'逐时购电与费用'!H3236+'逐时购电与费用'!J3236+F3236-P3236+O3236-E3236-N3236/'月度汇总'!$F$6-Q3236</x:f>
        <x:v>0</x:v>
      </x:c>
      <x:c r="V3236" s="12" t="n">
        <x:f>M3236-L3236-N3236+O3236/'月度汇总'!$F$7</x:f>
        <x:v>0</x:v>
      </x:c>
    </x:row>
    <x:row r="3237" ht="20" customHeight="1">
      <x:c r="A3237" s="13" t="n">
        <x:f>'逐时购电与费用'!A3237</x:f>
        <x:v>45711.45138888889</x:v>
      </x:c>
      <x:c r="B3237" s="13" t="n">
        <x:v>45711</x:v>
      </x:c>
      <x:c r="C3237" s="12" t="n">
        <x:v>1122.5759911896141</x:v>
      </x:c>
      <x:c r="D3237" s="12" t="n">
        <x:v>1202.783133603673</x:v>
      </x:c>
      <x:c r="E3237" s="12" t="n">
        <x:v>1129.5567333333333</x:v>
      </x:c>
      <x:c r="F3237" s="12" t="n">
        <x:v>1174.0863333333332</x:v>
      </x:c>
      <x:c r="G3237" s="12" t="n">
        <x:f>E3237-F3237</x:f>
        <x:v>-44.529599999999846</x:v>
      </x:c>
      <x:c r="H3237" s="12" t="n">
        <x:f>G3237-C3237+D3237</x:f>
        <x:v>35.67754241405896</x:v>
      </x:c>
      <x:c r="I3237" s="12" t="n">
        <x:v>1133.8525583333333</x:v>
      </x:c>
      <x:c r="J3237" s="12" t="n">
        <x:v>1167.6537747411198</x:v>
      </x:c>
      <x:c r="K3237" s="12" t="n">
        <x:f>G3237-I3237+J3237</x:f>
        <x:v>-10.728383592213277</x:v>
      </x:c>
      <x:c r="L3237" s="12" t="n">
        <x:v>1200.000000011111</x:v>
      </x:c>
      <x:c r="M3237" s="12" t="n">
        <x:v>1240.0766400101109</x:v>
      </x:c>
      <x:c r="N3237" s="12" t="n">
        <x:v>40.07663999899984</x:v>
      </x:c>
      <x:c r="O3237" s="12" t="n">
        <x:v>0</x:v>
      </x:c>
      <x:c r="P3237" s="12" t="n">
        <x:v>0</x:v>
      </x:c>
      <x:c r="Q3237" s="12" t="n">
        <x:v>0</x:v>
      </x:c>
      <x:c r="R3237" s="12" t="n">
        <x:v>489.4202729695479</x:v>
      </x:c>
      <x:c r="S3237" s="12" t="n">
        <x:v>141.90841039894553</x:v>
      </x:c>
      <x:c r="T3237" s="12" t="n">
        <x:v>45.29528362224596</x:v>
      </x:c>
      <x:c r="U3237" s="12" t="n">
        <x:f>'逐时购电与费用'!H3237+'逐时购电与费用'!J3237+F3237-P3237+O3237-E3237-N3237/'月度汇总'!$F$6-Q3237</x:f>
        <x:v>1.111139624754287e-9</x:v>
      </x:c>
      <x:c r="V3237" s="12" t="n">
        <x:f>M3237-L3237-N3237+O3237/'月度汇总'!$F$7</x:f>
        <x:v>-5.684341886080802e-14</x:v>
      </x:c>
    </x:row>
    <x:row r="3238" ht="20" customHeight="1">
      <x:c r="A3238" s="13" t="n">
        <x:f>'逐时购电与费用'!A3238</x:f>
        <x:v>45711.45833333333</x:v>
      </x:c>
      <x:c r="B3238" s="13" t="n">
        <x:v>45711</x:v>
      </x:c>
      <x:c r="C3238" s="12" t="n">
        <x:v>1134.6648627518434</x:v>
      </x:c>
      <x:c r="D3238" s="12" t="n">
        <x:v>1145.3805579199616</x:v>
      </x:c>
      <x:c r="E3238" s="12" t="n">
        <x:v>1124.71</x:v>
      </x:c>
      <x:c r="F3238" s="12" t="n">
        <x:v>1196.5749999999998</x:v>
      </x:c>
      <x:c r="G3238" s="12" t="n">
        <x:f>E3238-F3238</x:f>
        <x:v>-71.86499999999978</x:v>
      </x:c>
      <x:c r="H3238" s="12" t="n">
        <x:f>G3238-C3238+D3238</x:f>
        <x:v>-61.149304831881636</x:v>
      </x:c>
      <x:c r="I3238" s="12" t="n">
        <x:v>1151.1361916666667</x:v>
      </x:c>
      <x:c r="J3238" s="12" t="n">
        <x:v>1147.8625974903132</x:v>
      </x:c>
      <x:c r="K3238" s="12" t="n">
        <x:f>G3238-I3238+J3238</x:f>
        <x:v>-75.13859417635331</x:v>
      </x:c>
      <x:c r="L3238" s="12" t="n">
        <x:v>1240.0766400101109</x:v>
      </x:c>
      <x:c r="M3238" s="12" t="n">
        <x:v>1868.491708365828</x:v>
      </x:c>
      <x:c r="N3238" s="12" t="n">
        <x:v>628.4150683557169</x:v>
      </x:c>
      <x:c r="O3238" s="12" t="n">
        <x:v>0</x:v>
      </x:c>
      <x:c r="P3238" s="12" t="n">
        <x:v>0</x:v>
      </x:c>
      <x:c r="Q3238" s="12" t="n">
        <x:v>0</x:v>
      </x:c>
      <x:c r="R3238" s="12" t="n">
        <x:v>444.24177822436</x:v>
      </x:c>
      <x:c r="S3238" s="12" t="n">
        <x:v>142.64122836316164</x:v>
      </x:c>
      <x:c r="T3238" s="12" t="n">
        <x:v>0</x:v>
      </x:c>
      <x:c r="U3238" s="12" t="n">
        <x:f>'逐时购电与费用'!H3238+'逐时购电与费用'!J3238+F3238-P3238+O3238-E3238-N3238/'月度汇总'!$F$6-Q3238</x:f>
        <x:v>1.111175151891075e-9</x:v>
      </x:c>
      <x:c r="V3238" s="12" t="n">
        <x:f>M3238-L3238-N3238+O3238/'月度汇总'!$F$7</x:f>
        <x:v>1.1368683772161603e-13</x:v>
      </x:c>
    </x:row>
    <x:row r="3239" ht="20" customHeight="1">
      <x:c r="A3239" s="13" t="n">
        <x:f>'逐时购电与费用'!A3239</x:f>
        <x:v>45711.46527777778</x:v>
      </x:c>
      <x:c r="B3239" s="13" t="n">
        <x:v>45711</x:v>
      </x:c>
      <x:c r="C3239" s="12" t="n">
        <x:v>1122.1648890023919</x:v>
      </x:c>
      <x:c r="D3239" s="12" t="n">
        <x:v>1159.908201555055</x:v>
      </x:c>
      <x:c r="E3239" s="12" t="n">
        <x:v>1107.9090999999999</x:v>
      </x:c>
      <x:c r="F3239" s="12" t="n">
        <x:v>1170.1048666666666</x:v>
      </x:c>
      <x:c r="G3239" s="12" t="n">
        <x:f>E3239-F3239</x:f>
        <x:v>-62.195766666666714</x:v>
      </x:c>
      <x:c r="H3239" s="12" t="n">
        <x:f>G3239-C3239+D3239</x:f>
        <x:v>-24.452454114003558</x:v>
      </x:c>
      <x:c r="I3239" s="12" t="n">
        <x:v>1138.6078049999999</x:v>
      </x:c>
      <x:c r="J3239" s="12" t="n">
        <x:v>1161.1341483004287</x:v>
      </x:c>
      <x:c r="K3239" s="12" t="n">
        <x:f>G3239-I3239+J3239</x:f>
        <x:v>-39.66942336623788</x:v>
      </x:c>
      <x:c r="L3239" s="12" t="n">
        <x:v>1868.491708365828</x:v>
      </x:c>
      <x:c r="M3239" s="12" t="n">
        <x:v>2618.491708355828</x:v>
      </x:c>
      <x:c r="N3239" s="12" t="n">
        <x:v>749.99999999</x:v>
      </x:c>
      <x:c r="O3239" s="12" t="n">
        <x:v>0</x:v>
      </x:c>
      <x:c r="P3239" s="12" t="n">
        <x:v>19.346074742534142</x:v>
      </x:c>
      <x:c r="Q3239" s="12" t="n">
        <x:v>0</x:v>
      </x:c>
      <x:c r="R3239" s="12" t="n">
        <x:v>422.0481417550655</x:v>
      </x:c>
      <x:c r="S3239" s="12" t="n">
        <x:v>142.6991138143951</x:v>
      </x:c>
      <x:c r="T3239" s="12" t="n">
        <x:v>0</x:v>
      </x:c>
      <x:c r="U3239" s="12" t="n">
        <x:f>'逐时购电与费用'!H3239+'逐时购电与费用'!J3239+F3239-P3239+O3239-E3239-N3239/'月度汇总'!$F$6-Q3239</x:f>
        <x:v>0</x:v>
      </x:c>
      <x:c r="V3239" s="12" t="n">
        <x:f>M3239-L3239-N3239+O3239/'月度汇总'!$F$7</x:f>
        <x:v>1.1368683772161603e-13</x:v>
      </x:c>
    </x:row>
    <x:row r="3240" ht="20" customHeight="1">
      <x:c r="A3240" s="13" t="n">
        <x:f>'逐时购电与费用'!A3240</x:f>
        <x:v>45711.47222222222</x:v>
      </x:c>
      <x:c r="B3240" s="13" t="n">
        <x:v>45711</x:v>
      </x:c>
      <x:c r="C3240" s="12" t="n">
        <x:v>1090.212861866217</x:v>
      </x:c>
      <x:c r="D3240" s="12" t="n">
        <x:v>1170.1284314823338</x:v>
      </x:c>
      <x:c r="E3240" s="12" t="n">
        <x:v>1100.46545</x:v>
      </x:c>
      <x:c r="F3240" s="12" t="n">
        <x:v>1175.3745333333331</x:v>
      </x:c>
      <x:c r="G3240" s="12" t="n">
        <x:f>E3240-F3240</x:f>
        <x:v>-74.90908333333323</x:v>
      </x:c>
      <x:c r="H3240" s="12" t="n">
        <x:f>G3240-C3240+D3240</x:f>
        <x:v>5.006486282783499</x:v>
      </x:c>
      <x:c r="I3240" s="12" t="n">
        <x:v>1101.4041683333332</x:v>
      </x:c>
      <x:c r="J3240" s="12" t="n">
        <x:v>1170.4707141040728</x:v>
      </x:c>
      <x:c r="K3240" s="12" t="n">
        <x:f>G3240-I3240+J3240</x:f>
        <x:v>-5.842537562593634</x:v>
      </x:c>
      <x:c r="L3240" s="12" t="n">
        <x:v>2618.491708355828</x:v>
      </x:c>
      <x:c r="M3240" s="12" t="n">
        <x:v>3360.2811028002716</x:v>
      </x:c>
      <x:c r="N3240" s="12" t="n">
        <x:v>741.7893944444435</x:v>
      </x:c>
      <x:c r="O3240" s="12" t="n">
        <x:v>0</x:v>
      </x:c>
      <x:c r="P3240" s="12" t="n">
        <x:v>0</x:v>
      </x:c>
      <x:c r="Q3240" s="12" t="n">
        <x:v>0</x:v>
      </x:c>
      <x:c r="R3240" s="12" t="n">
        <x:v>342.1116677893874</x:v>
      </x:c>
      <x:c r="S3240" s="12" t="n">
        <x:v>142.02331923905285</x:v>
      </x:c>
      <x:c r="T3240" s="12" t="n">
        <x:v>0</x:v>
      </x:c>
      <x:c r="U3240" s="12" t="n">
        <x:f>'逐时购电与费用'!H3240+'逐时购电与费用'!J3240+F3240-P3240+O3240-E3240-N3240/'月度汇总'!$F$6-Q3240</x:f>
        <x:v>1.111175151891075e-9</x:v>
      </x:c>
      <x:c r="V3240" s="12" t="n">
        <x:f>M3240-L3240-N3240+O3240/'月度汇总'!$F$7</x:f>
        <x:v>1.1368683772161603e-13</x:v>
      </x:c>
    </x:row>
    <x:row r="3241" ht="20" customHeight="1">
      <x:c r="A3241" s="13" t="n">
        <x:f>'逐时购电与费用'!A3241</x:f>
        <x:v>45711.47916666667</x:v>
      </x:c>
      <x:c r="B3241" s="13" t="n">
        <x:v>45711</x:v>
      </x:c>
      <x:c r="C3241" s="12" t="n">
        <x:v>1075.9831210009631</x:v>
      </x:c>
      <x:c r="D3241" s="12" t="n">
        <x:v>1172.1799595527411</x:v>
      </x:c>
      <x:c r="E3241" s="12" t="n">
        <x:v>1115.6583333333333</x:v>
      </x:c>
      <x:c r="F3241" s="12" t="n">
        <x:v>1214.78125</x:v>
      </x:c>
      <x:c r="G3241" s="12" t="n">
        <x:f>E3241-F3241</x:f>
        <x:v>-99.1229166666667</x:v>
      </x:c>
      <x:c r="H3241" s="12" t="n">
        <x:f>G3241-C3241+D3241</x:f>
        <x:v>-2.9260781148886963</x:v>
      </x:c>
      <x:c r="I3241" s="12" t="n">
        <x:v>1087.1475500000001</x:v>
      </x:c>
      <x:c r="J3241" s="12" t="n">
        <x:v>1172.3448624318182</x:v>
      </x:c>
      <x:c r="K3241" s="12" t="n">
        <x:f>G3241-I3241+J3241</x:f>
        <x:v>-13.925604234848606</x:v>
      </x:c>
      <x:c r="L3241" s="12" t="n">
        <x:v>3360.2811028002716</x:v>
      </x:c>
      <x:c r="M3241" s="12" t="n">
        <x:v>4109.462501714544</x:v>
      </x:c>
      <x:c r="N3241" s="12" t="n">
        <x:v>749.1813989142718</x:v>
      </x:c>
      <x:c r="O3241" s="12" t="n">
        <x:v>0</x:v>
      </x:c>
      <x:c r="P3241" s="12" t="n">
        <x:v>0</x:v>
      </x:c>
      <x:c r="Q3241" s="12" t="n">
        <x:v>0</x:v>
      </x:c>
      <x:c r="R3241" s="12" t="n">
        <x:v>221.3973132187818</x:v>
      </x:c>
      <x:c r="S3241" s="12" t="n">
        <x:v>142.06379993434757</x:v>
      </x:c>
      <x:c r="T3241" s="12" t="n">
        <x:v>0</x:v>
      </x:c>
      <x:c r="U3241" s="12" t="n">
        <x:f>'逐时购电与费用'!H3241+'逐时购电与费用'!J3241+F3241-P3241+O3241-E3241-N3241/'月度汇总'!$F$6-Q3241</x:f>
        <x:v>1.111175151891075e-9</x:v>
      </x:c>
      <x:c r="V3241" s="12" t="n">
        <x:f>M3241-L3241-N3241+O3241/'月度汇总'!$F$7</x:f>
        <x:v>2.2737367544323206e-13</x:v>
      </x:c>
    </x:row>
    <x:row r="3242" ht="20" customHeight="1">
      <x:c r="A3242" s="13" t="n">
        <x:f>'逐时购电与费用'!A3242</x:f>
        <x:v>45711.48611111111</x:v>
      </x:c>
      <x:c r="B3242" s="13" t="n">
        <x:v>45711</x:v>
      </x:c>
      <x:c r="C3242" s="12" t="n">
        <x:v>1108.9570946467502</x:v>
      </x:c>
      <x:c r="D3242" s="12" t="n">
        <x:v>1171.0506147818187</x:v>
      </x:c>
      <x:c r="E3242" s="12" t="n">
        <x:v>1137.6030166666665</x:v>
      </x:c>
      <x:c r="F3242" s="12" t="n">
        <x:v>1212.2393333333332</x:v>
      </x:c>
      <x:c r="G3242" s="12" t="n">
        <x:f>E3242-F3242</x:f>
        <x:v>-74.63631666666674</x:v>
      </x:c>
      <x:c r="H3242" s="12" t="n">
        <x:f>G3242-C3242+D3242</x:f>
        <x:v>-12.542796531598242</x:v>
      </x:c>
      <x:c r="I3242" s="12" t="n">
        <x:v>1125.3193575</x:v>
      </x:c>
      <x:c r="J3242" s="12" t="n">
        <x:v>1171.3131633561864</x:v>
      </x:c>
      <x:c r="K3242" s="12" t="n">
        <x:f>G3242-I3242+J3242</x:f>
        <x:v>-28.642510810480417</x:v>
      </x:c>
      <x:c r="L3242" s="12" t="n">
        <x:v>4109.462501714544</x:v>
      </x:c>
      <x:c r="M3242" s="12" t="n">
        <x:v>4859.462501704544</x:v>
      </x:c>
      <x:c r="N3242" s="12" t="n">
        <x:v>749.99999999</x:v>
      </x:c>
      <x:c r="O3242" s="12" t="n">
        <x:v>0</x:v>
      </x:c>
      <x:c r="P3242" s="12" t="n">
        <x:v>8.710077594134304</x:v>
      </x:c>
      <x:c r="Q3242" s="12" t="n">
        <x:v>0</x:v>
      </x:c>
      <x:c r="R3242" s="12" t="n">
        <x:v>116.37435074168872</x:v>
      </x:c>
      <x:c r="S3242" s="12" t="n">
        <x:v>142.88273798327555</x:v>
      </x:c>
      <x:c r="T3242" s="12" t="n">
        <x:v>0</x:v>
      </x:c>
      <x:c r="U3242" s="12" t="n">
        <x:f>'逐时购电与费用'!H3242+'逐时购电与费用'!J3242+F3242-P3242+O3242-E3242-N3242/'月度汇总'!$F$6-Q3242</x:f>
        <x:v>0</x:v>
      </x:c>
      <x:c r="V3242" s="12" t="n">
        <x:f>M3242-L3242-N3242+O3242/'月度汇总'!$F$7</x:f>
        <x:v>1.1368683772161603e-13</x:v>
      </x:c>
    </x:row>
    <x:row r="3243" ht="20" customHeight="1">
      <x:c r="A3243" s="13" t="n">
        <x:f>'逐时购电与费用'!A3243</x:f>
        <x:v>45711.493055555555</x:v>
      </x:c>
      <x:c r="B3243" s="13" t="n">
        <x:v>45711</x:v>
      </x:c>
      <x:c r="C3243" s="12" t="n">
        <x:v>1109.4100796421797</x:v>
      </x:c>
      <x:c r="D3243" s="12" t="n">
        <x:v>1172.6341894519176</x:v>
      </x:c>
      <x:c r="E3243" s="12" t="n">
        <x:v>1095.5047333333332</x:v>
      </x:c>
      <x:c r="F3243" s="12" t="n">
        <x:v>1191.8519</x:v>
      </x:c>
      <x:c r="G3243" s="12" t="n">
        <x:f>E3243-F3243</x:f>
        <x:v>-96.34716666666668</x:v>
      </x:c>
      <x:c r="H3243" s="12" t="n">
        <x:f>G3243-C3243+D3243</x:f>
        <x:v>-33.12305685692877</x:v>
      </x:c>
      <x:c r="I3243" s="12" t="n">
        <x:v>1125.7469174999999</x:v>
      </x:c>
      <x:c r="J3243" s="12" t="n">
        <x:v>1172.7598185897343</x:v>
      </x:c>
      <x:c r="K3243" s="12" t="n">
        <x:f>G3243-I3243+J3243</x:f>
        <x:v>-49.33426557693224</x:v>
      </x:c>
      <x:c r="L3243" s="12" t="n">
        <x:v>4859.462501704544</x:v>
      </x:c>
      <x:c r="M3243" s="12" t="n">
        <x:v>5609.462501694544</x:v>
      </x:c>
      <x:c r="N3243" s="12" t="n">
        <x:v>749.99999999</x:v>
      </x:c>
      <x:c r="O3243" s="12" t="n">
        <x:v>0</x:v>
      </x:c>
      <x:c r="P3243" s="12" t="n">
        <x:v>29.525064040200846</x:v>
      </x:c>
      <x:c r="Q3243" s="12" t="n">
        <x:v>0</x:v>
      </x:c>
      <x:c r="R3243" s="12" t="n">
        <x:v>54.44603159275046</x:v>
      </x:c>
      <x:c r="S3243" s="12" t="n">
        <x:v>142.94742607883154</x:v>
      </x:c>
      <x:c r="T3243" s="12" t="n">
        <x:v>0</x:v>
      </x:c>
      <x:c r="U3243" s="12" t="n">
        <x:f>'逐时购电与费用'!H3243+'逐时购电与费用'!J3243+F3243-P3243+O3243-E3243-N3243/'月度汇总'!$F$6-Q3243</x:f>
        <x:v>0</x:v>
      </x:c>
      <x:c r="V3243" s="12" t="n">
        <x:f>M3243-L3243-N3243+O3243/'月度汇总'!$F$7</x:f>
        <x:v>1.1368683772161603e-13</x:v>
      </x:c>
    </x:row>
    <x:row r="3244" ht="20" customHeight="1">
      <x:c r="A3244" s="13" t="n">
        <x:f>'逐时购电与费用'!A3244</x:f>
        <x:v>45711.5</x:v>
      </x:c>
      <x:c r="B3244" s="13" t="n">
        <x:v>45711</x:v>
      </x:c>
      <x:c r="C3244" s="12" t="n">
        <x:v>1065.2439156065652</x:v>
      </x:c>
      <x:c r="D3244" s="12" t="n">
        <x:v>1129.619693871304</x:v>
      </x:c>
      <x:c r="E3244" s="12" t="n">
        <x:v>1019.7266666666666</x:v>
      </x:c>
      <x:c r="F3244" s="12" t="n">
        <x:v>1164.2937499999998</x:v>
      </x:c>
      <x:c r="G3244" s="12" t="n">
        <x:f>E3244-F3244</x:f>
        <x:v>-144.56708333333324</x:v>
      </x:c>
      <x:c r="H3244" s="12" t="n">
        <x:f>G3244-C3244+D3244</x:f>
        <x:v>-80.1913050685946</x:v>
      </x:c>
      <x:c r="I3244" s="12" t="n">
        <x:v>1076.4040416666664</x:v>
      </x:c>
      <x:c r="J3244" s="12" t="n">
        <x:v>1200.2175296731994</x:v>
      </x:c>
      <x:c r="K3244" s="12" t="n">
        <x:f>G3244-I3244+J3244</x:f>
        <x:v>-20.753595326800223</x:v>
      </x:c>
      <x:c r="L3244" s="12" t="n">
        <x:v>5609.462501694544</x:v>
      </x:c>
      <x:c r="M3244" s="12" t="n">
        <x:v>6359.462501684544</x:v>
      </x:c>
      <x:c r="N3244" s="12" t="n">
        <x:v>749.99999999</x:v>
      </x:c>
      <x:c r="O3244" s="12" t="n">
        <x:v>0</x:v>
      </x:c>
      <x:c r="P3244" s="12" t="n">
        <x:v>20.753595337911293</x:v>
      </x:c>
      <x:c r="Q3244" s="12" t="n">
        <x:v>0</x:v>
      </x:c>
      <x:c r="R3244" s="12" t="n">
        <x:v>374.52319154876494</x:v>
      </x:c>
      <x:c r="S3244" s="12" t="n">
        <x:v>0</x:v>
      </x:c>
      <x:c r="T3244" s="12" t="n">
        <x:v>0</x:v>
      </x:c>
      <x:c r="U3244" s="12" t="n">
        <x:f>'逐时购电与费用'!H3244+'逐时购电与费用'!J3244+F3244-P3244+O3244-E3244-N3244/'月度汇总'!$F$6-Q3244</x:f>
        <x:v>1.1368683772161603e-13</x:v>
      </x:c>
      <x:c r="V3244" s="12" t="n">
        <x:f>M3244-L3244-N3244+O3244/'月度汇总'!$F$7</x:f>
        <x:v>1.1368683772161603e-13</x:v>
      </x:c>
    </x:row>
    <x:row r="3245" ht="20" customHeight="1">
      <x:c r="A3245" s="13" t="n">
        <x:f>'逐时购电与费用'!A3245</x:f>
        <x:v>45711.506944444445</x:v>
      </x:c>
      <x:c r="B3245" s="13" t="n">
        <x:v>45711</x:v>
      </x:c>
      <x:c r="C3245" s="12" t="n">
        <x:v>1042.7816282884057</x:v>
      </x:c>
      <x:c r="D3245" s="12" t="n">
        <x:v>1128.4386021751402</x:v>
      </x:c>
      <x:c r="E3245" s="12" t="n">
        <x:v>1013.7732166666666</x:v>
      </x:c>
      <x:c r="F3245" s="12" t="n">
        <x:v>1112.1007</x:v>
      </x:c>
      <x:c r="G3245" s="12" t="n">
        <x:f>E3245-F3245</x:f>
        <x:v>-98.32748333333336</x:v>
      </x:c>
      <x:c r="H3245" s="12" t="n">
        <x:f>G3245-C3245+D3245</x:f>
        <x:v>-12.670509446598771</x:v>
      </x:c>
      <x:c r="I3245" s="12" t="n">
        <x:v>1053.9177033333333</x:v>
      </x:c>
      <x:c r="J3245" s="12" t="n">
        <x:v>1198.9799077296998</x:v>
      </x:c>
      <x:c r="K3245" s="12" t="n">
        <x:f>G3245-I3245+J3245</x:f>
        <x:v>46.73472106303325</x:v>
      </x:c>
      <x:c r="L3245" s="12" t="n">
        <x:v>6359.462501684544</x:v>
      </x:c>
      <x:c r="M3245" s="12" t="n">
        <x:v>7067.147734900493</x:v>
      </x:c>
      <x:c r="N3245" s="12" t="n">
        <x:v>707.685233215949</x:v>
      </x:c>
      <x:c r="O3245" s="12" t="n">
        <x:v>0</x:v>
      </x:c>
      <x:c r="P3245" s="12" t="n">
        <x:v>0</x:v>
      </x:c>
      <x:c r="Q3245" s="12" t="n">
        <x:v>0</x:v>
      </x:c>
      <x:c r="R3245" s="12" t="n">
        <x:v>310.6830799358024</x:v>
      </x:c>
      <x:c r="S3245" s="12" t="n">
        <x:v>6.738068311817642</x:v>
      </x:c>
      <x:c r="T3245" s="12" t="n">
        <x:v>0</x:v>
      </x:c>
      <x:c r="U3245" s="12" t="n">
        <x:f>'逐时购电与费用'!H3245+'逐时购电与费用'!J3245+F3245-P3245+O3245-E3245-N3245/'月度汇总'!$F$6-Q3245</x:f>
        <x:v>1.111175151891075e-9</x:v>
      </x:c>
      <x:c r="V3245" s="12" t="n">
        <x:f>M3245-L3245-N3245+O3245/'月度汇总'!$F$7</x:f>
        <x:v>-2.2737367544323206e-13</x:v>
      </x:c>
    </x:row>
    <x:row r="3246" ht="20" customHeight="1">
      <x:c r="A3246" s="13" t="n">
        <x:f>'逐时购电与费用'!A3246</x:f>
        <x:v>45711.51388888889</x:v>
      </x:c>
      <x:c r="B3246" s="13" t="n">
        <x:v>45711</x:v>
      </x:c>
      <x:c r="C3246" s="12" t="n">
        <x:v>1041.4665454134429</x:v>
      </x:c>
      <x:c r="D3246" s="12" t="n">
        <x:v>1126.4085622643065</x:v>
      </x:c>
      <x:c r="E3246" s="12" t="n">
        <x:v>1018.2146166666666</x:v>
      </x:c>
      <x:c r="F3246" s="12" t="n">
        <x:v>1063.0811166666667</x:v>
      </x:c>
      <x:c r="G3246" s="12" t="n">
        <x:f>E3246-F3246</x:f>
        <x:v>-44.86650000000009</x:v>
      </x:c>
      <x:c r="H3246" s="12" t="n">
        <x:f>G3246-C3246+D3246</x:f>
        <x:v>40.07551685086355</x:v>
      </x:c>
      <x:c r="I3246" s="12" t="n">
        <x:v>1052.5792283333333</x:v>
      </x:c>
      <x:c r="J3246" s="12" t="n">
        <x:v>1196.852704610765</x:v>
      </x:c>
      <x:c r="K3246" s="12" t="n">
        <x:f>G3246-I3246+J3246</x:f>
        <x:v>99.40697627743157</x:v>
      </x:c>
      <x:c r="L3246" s="12" t="n">
        <x:v>7067.147734900493</x:v>
      </x:c>
      <x:c r="M3246" s="12" t="n">
        <x:v>7727.181365850574</x:v>
      </x:c>
      <x:c r="N3246" s="12" t="n">
        <x:v>660.0336309500815</x:v>
      </x:c>
      <x:c r="O3246" s="12" t="n">
        <x:v>0</x:v>
      </x:c>
      <x:c r="P3246" s="12" t="n">
        <x:v>0</x:v>
      </x:c>
      <x:c r="Q3246" s="12" t="n">
        <x:v>0</x:v>
      </x:c>
      <x:c r="R3246" s="12" t="n">
        <x:v>232.57778263792767</x:v>
      </x:c>
      <x:c r="S3246" s="12" t="n">
        <x:v>51.74921908576039</x:v>
      </x:c>
      <x:c r="T3246" s="12" t="n">
        <x:v>0</x:v>
      </x:c>
      <x:c r="U3246" s="12" t="n">
        <x:f>'逐时购电与费用'!H3246+'逐时购电与费用'!J3246+F3246-P3246+O3246-E3246-N3246/'月度汇总'!$F$6-Q3246</x:f>
        <x:v>1.111175151891075e-9</x:v>
      </x:c>
      <x:c r="V3246" s="12" t="n">
        <x:f>M3246-L3246-N3246+O3246/'月度汇总'!$F$7</x:f>
        <x:v>2.2737367544323206e-13</x:v>
      </x:c>
    </x:row>
    <x:row r="3247" ht="20" customHeight="1">
      <x:c r="A3247" s="13" t="n">
        <x:f>'逐时购电与费用'!A3247</x:f>
        <x:v>45711.52083333333</x:v>
      </x:c>
      <x:c r="B3247" s="13" t="n">
        <x:v>45711</x:v>
      </x:c>
      <x:c r="C3247" s="12" t="n">
        <x:v>1044.2342766989832</x:v>
      </x:c>
      <x:c r="D3247" s="12" t="n">
        <x:v>1124.3198036521408</x:v>
      </x:c>
      <x:c r="E3247" s="12" t="n">
        <x:v>1009.425</x:v>
      </x:c>
      <x:c r="F3247" s="12" t="n">
        <x:v>1042.1687499999998</x:v>
      </x:c>
      <x:c r="G3247" s="12" t="n">
        <x:f>E3247-F3247</x:f>
        <x:v>-32.743749999999864</x:v>
      </x:c>
      <x:c r="H3247" s="12" t="n">
        <x:f>G3247-C3247+D3247</x:f>
        <x:v>47.341776953157705</x:v>
      </x:c>
      <x:c r="I3247" s="12" t="n">
        <x:v>1055.3242083333332</x:v>
      </x:c>
      <x:c r="J3247" s="12" t="n">
        <x:v>1194.663972354424</x:v>
      </x:c>
      <x:c r="K3247" s="12" t="n">
        <x:f>G3247-I3247+J3247</x:f>
        <x:v>106.59601402109092</x:v>
      </x:c>
      <x:c r="L3247" s="12" t="n">
        <x:v>7727.181365850574</x:v>
      </x:c>
      <x:c r="M3247" s="12" t="n">
        <x:v>8380.505045243017</x:v>
      </x:c>
      <x:c r="N3247" s="12" t="n">
        <x:v>653.323679392443</x:v>
      </x:c>
      <x:c r="O3247" s="12" t="n">
        <x:v>0</x:v>
      </x:c>
      <x:c r="P3247" s="12" t="n">
        <x:v>0</x:v>
      </x:c>
      <x:c r="Q3247" s="12" t="n">
        <x:v>0</x:v>
      </x:c>
      <x:c r="R3247" s="12" t="n">
        <x:v>179.88428076479192</x:v>
      </x:c>
      <x:c r="S3247" s="12" t="n">
        <x:v>127.3805981247649</x:v>
      </x:c>
      <x:c r="T3247" s="12" t="n">
        <x:v>0</x:v>
      </x:c>
      <x:c r="U3247" s="12" t="n">
        <x:f>'逐时购电与费用'!H3247+'逐时购电与费用'!J3247+F3247-P3247+O3247-E3247-N3247/'月度汇总'!$F$6-Q3247</x:f>
        <x:v>1.111175151891075e-9</x:v>
      </x:c>
      <x:c r="V3247" s="12" t="n">
        <x:f>M3247-L3247-N3247+O3247/'月度汇总'!$F$7</x:f>
        <x:v>-4.547473508864641e-13</x:v>
      </x:c>
    </x:row>
    <x:row r="3248" ht="20" customHeight="1">
      <x:c r="A3248" s="13" t="n">
        <x:f>'逐时购电与费用'!A3248</x:f>
        <x:v>45711.52777777778</x:v>
      </x:c>
      <x:c r="B3248" s="13" t="n">
        <x:v>45711</x:v>
      </x:c>
      <x:c r="C3248" s="12" t="n">
        <x:v>1042.9646338678265</x:v>
      </x:c>
      <x:c r="D3248" s="12" t="n">
        <x:v>1119.2527518928846</x:v>
      </x:c>
      <x:c r="E3248" s="12" t="n">
        <x:v>1026.5980833333333</x:v>
      </x:c>
      <x:c r="F3248" s="12" t="n">
        <x:v>1059.3108</x:v>
      </x:c>
      <x:c r="G3248" s="12" t="n">
        <x:f>E3248-F3248</x:f>
        <x:v>-32.712716666666665</x:v>
      </x:c>
      <x:c r="H3248" s="12" t="n">
        <x:f>G3248-C3248+D3248</x:f>
        <x:v>43.575401358391446</x:v>
      </x:c>
      <x:c r="I3248" s="12" t="n">
        <x:v>1054.0324375</x:v>
      </x:c>
      <x:c r="J3248" s="12" t="n">
        <x:v>1189.3543977748445</x:v>
      </x:c>
      <x:c r="K3248" s="12" t="n">
        <x:f>G3248-I3248+J3248</x:f>
        <x:v>102.60924360817785</x:v>
      </x:c>
      <x:c r="L3248" s="12" t="n">
        <x:v>8380.505045243017</x:v>
      </x:c>
      <x:c r="M3248" s="12" t="n">
        <x:v>9037.183570346966</x:v>
      </x:c>
      <x:c r="N3248" s="12" t="n">
        <x:v>656.6785251039487</x:v>
      </x:c>
      <x:c r="O3248" s="12" t="n">
        <x:v>0</x:v>
      </x:c>
      <x:c r="P3248" s="12" t="n">
        <x:v>0</x:v>
      </x:c>
      <x:c r="Q3248" s="12" t="n">
        <x:v>0</x:v>
      </x:c>
      <x:c r="R3248" s="12" t="n">
        <x:v>132.31818057579255</x:v>
      </x:c>
      <x:c r="S3248" s="12" t="n">
        <x:v>139.63081141930888</x:v>
      </x:c>
      <x:c r="T3248" s="12" t="n">
        <x:v>0</x:v>
      </x:c>
      <x:c r="U3248" s="12" t="n">
        <x:f>'逐时购电与费用'!H3248+'逐时购电与费用'!J3248+F3248-P3248+O3248-E3248-N3248/'月度汇总'!$F$6-Q3248</x:f>
        <x:v>1.1110614650533535e-9</x:v>
      </x:c>
      <x:c r="V3248" s="12" t="n">
        <x:f>M3248-L3248-N3248+O3248/'月度汇总'!$F$7</x:f>
        <x:v>4.547473508864641e-13</x:v>
      </x:c>
    </x:row>
    <x:row r="3249" ht="20" customHeight="1">
      <x:c r="A3249" s="13" t="n">
        <x:f>'逐时购电与费用'!A3249</x:f>
        <x:v>45711.53472222222</x:v>
      </x:c>
      <x:c r="B3249" s="13" t="n">
        <x:v>45711</x:v>
      </x:c>
      <x:c r="C3249" s="12" t="n">
        <x:v>1058.804233161813</x:v>
      </x:c>
      <x:c r="D3249" s="12" t="n">
        <x:v>1113.8075293077288</x:v>
      </x:c>
      <x:c r="E3249" s="12" t="n">
        <x:v>1049.9638833333333</x:v>
      </x:c>
      <x:c r="F3249" s="12" t="n">
        <x:v>1120.65875</x:v>
      </x:c>
      <x:c r="G3249" s="12" t="n">
        <x:f>E3249-F3249</x:f>
        <x:v>-70.69486666666671</x:v>
      </x:c>
      <x:c r="H3249" s="12" t="n">
        <x:f>G3249-C3249+D3249</x:f>
        <x:v>-15.691570520750929</x:v>
      </x:c>
      <x:c r="I3249" s="12" t="n">
        <x:v>1060.3932566666665</x:v>
      </x:c>
      <x:c r="J3249" s="12" t="n">
        <x:v>1183.6485520894357</x:v>
      </x:c>
      <x:c r="K3249" s="12" t="n">
        <x:f>G3249-I3249+J3249</x:f>
        <x:v>52.56042875610251</x:v>
      </x:c>
      <x:c r="L3249" s="12" t="n">
        <x:v>9037.183570346966</x:v>
      </x:c>
      <x:c r="M3249" s="12" t="n">
        <x:v>9734.044679838558</x:v>
      </x:c>
      <x:c r="N3249" s="12" t="n">
        <x:v>696.861109491592</x:v>
      </x:c>
      <x:c r="O3249" s="12" t="n">
        <x:v>0</x:v>
      </x:c>
      <x:c r="P3249" s="12" t="n">
        <x:v>0</x:v>
      </x:c>
      <x:c r="Q3249" s="12" t="n">
        <x:v>0</x:v>
      </x:c>
      <x:c r="R3249" s="12" t="n">
        <x:v>65.43182658616107</x:v>
      </x:c>
      <x:c r="S3249" s="12" t="n">
        <x:v>98.75033601502082</x:v>
      </x:c>
      <x:c r="T3249" s="12" t="n">
        <x:v>0</x:v>
      </x:c>
      <x:c r="U3249" s="12" t="n">
        <x:f>'逐时购电与费用'!H3249+'逐时购电与费用'!J3249+F3249-P3249+O3249-E3249-N3249/'月度汇总'!$F$6-Q3249</x:f>
        <x:v>1.111175151891075e-9</x:v>
      </x:c>
      <x:c r="V3249" s="12" t="n">
        <x:f>M3249-L3249-N3249+O3249/'月度汇总'!$F$7</x:f>
        <x:v>3.410605131648481e-13</x:v>
      </x:c>
    </x:row>
    <x:row r="3250" ht="20" customHeight="1">
      <x:c r="A3250" s="13" t="n">
        <x:f>'逐时购电与费用'!A3250</x:f>
        <x:v>45711.54166666667</x:v>
      </x:c>
      <x:c r="B3250" s="13" t="n">
        <x:v>45711</x:v>
      </x:c>
      <x:c r="C3250" s="12" t="n">
        <x:v>1086.5634420216668</x:v>
      </x:c>
      <x:c r="D3250" s="12" t="n">
        <x:v>1032.8406415254378</x:v>
      </x:c>
      <x:c r="E3250" s="12" t="n">
        <x:v>1065.7866666666666</x:v>
      </x:c>
      <x:c r="F3250" s="12" t="n">
        <x:v>1177.84375</x:v>
      </x:c>
      <x:c r="G3250" s="12" t="n">
        <x:f>E3250-F3250</x:f>
        <x:v>-112.05708333333337</x:v>
      </x:c>
      <x:c r="H3250" s="12" t="n">
        <x:f>G3250-C3250+D3250</x:f>
        <x:v>-165.77988382956232</x:v>
      </x:c>
      <x:c r="I3250" s="12" t="n">
        <x:v>1081.3156666666666</x:v>
      </x:c>
      <x:c r="J3250" s="12" t="n">
        <x:v>1067.5983923427627</x:v>
      </x:c>
      <x:c r="K3250" s="12" t="n">
        <x:f>G3250-I3250+J3250</x:f>
        <x:v>-125.77435765723726</x:v>
      </x:c>
      <x:c r="L3250" s="12" t="n">
        <x:v>9734.044679838558</x:v>
      </x:c>
      <x:c r="M3250" s="12" t="n">
        <x:v>9770.04965338365</x:v>
      </x:c>
      <x:c r="N3250" s="12" t="n">
        <x:v>36.004973545092554</x:v>
      </x:c>
      <x:c r="O3250" s="12" t="n">
        <x:v>0</x:v>
      </x:c>
      <x:c r="P3250" s="12" t="n">
        <x:v>125.77435766834837</x:v>
      </x:c>
      <x:c r="Q3250" s="12" t="n">
        <x:v>0</x:v>
      </x:c>
      <x:c r="R3250" s="12" t="n">
        <x:v>22.609908182580867</x:v>
      </x:c>
      <x:c r="S3250" s="12" t="n">
        <x:v>0</x:v>
      </x:c>
      <x:c r="T3250" s="12" t="n">
        <x:v>0</x:v>
      </x:c>
      <x:c r="U3250" s="12" t="n">
        <x:f>'逐时购电与费用'!H3250+'逐时购电与费用'!J3250+F3250-P3250+O3250-E3250-N3250/'月度汇总'!$F$6-Q3250</x:f>
        <x:v>4.263256414560601e-14</x:v>
      </x:c>
      <x:c r="V3250" s="12" t="n">
        <x:f>M3250-L3250-N3250+O3250/'月度汇总'!$F$7</x:f>
        <x:v>-4.831690603168681e-13</x:v>
      </x:c>
    </x:row>
    <x:row r="3251" ht="20" customHeight="1">
      <x:c r="A3251" s="13" t="n">
        <x:f>'逐时购电与费用'!A3251</x:f>
        <x:v>45711.54861111111</x:v>
      </x:c>
      <x:c r="B3251" s="13" t="n">
        <x:v>45711</x:v>
      </x:c>
      <x:c r="C3251" s="12" t="n">
        <x:v>1093.8749499331432</x:v>
      </x:c>
      <x:c r="D3251" s="12" t="n">
        <x:v>1027.0549012938695</x:v>
      </x:c>
      <x:c r="E3251" s="12" t="n">
        <x:v>1077.133733333333</x:v>
      </x:c>
      <x:c r="F3251" s="12" t="n">
        <x:v>1164.5939333333333</x:v>
      </x:c>
      <x:c r="G3251" s="12" t="n">
        <x:f>E3251-F3251</x:f>
        <x:v>-87.46020000000021</x:v>
      </x:c>
      <x:c r="H3251" s="12" t="n">
        <x:f>G3251-C3251+D3251</x:f>
        <x:v>-154.28024863927385</x:v>
      </x:c>
      <x:c r="I3251" s="12" t="n">
        <x:v>1085.1076491666668</x:v>
      </x:c>
      <x:c r="J3251" s="12" t="n">
        <x:v>1061.5357309141584</x:v>
      </x:c>
      <x:c r="K3251" s="12" t="n">
        <x:f>G3251-I3251+J3251</x:f>
        <x:v>-111.03211825250855</x:v>
      </x:c>
      <x:c r="L3251" s="12" t="n">
        <x:v>9770.04965338365</x:v>
      </x:c>
      <x:c r="M3251" s="12" t="n">
        <x:v>9808.97297072174</x:v>
      </x:c>
      <x:c r="N3251" s="12" t="n">
        <x:v>38.923317338088765</x:v>
      </x:c>
      <x:c r="O3251" s="12" t="n">
        <x:v>0</x:v>
      </x:c>
      <x:c r="P3251" s="12" t="n">
        <x:v>111.03211826361967</x:v>
      </x:c>
      <x:c r="Q3251" s="12" t="n">
        <x:v>0</x:v>
      </x:c>
      <x:c r="R3251" s="12" t="n">
        <x:v>68.69636145821215</x:v>
      </x:c>
      <x:c r="S3251" s="12" t="n">
        <x:v>0</x:v>
      </x:c>
      <x:c r="T3251" s="12" t="n">
        <x:v>0</x:v>
      </x:c>
      <x:c r="U3251" s="12" t="n">
        <x:f>'逐时购电与费用'!H3251+'逐时购电与费用'!J3251+F3251-P3251+O3251-E3251-N3251/'月度汇总'!$F$6-Q3251</x:f>
        <x:v>4.263256414560601e-14</x:v>
      </x:c>
      <x:c r="V3251" s="12" t="n">
        <x:f>M3251-L3251-N3251+O3251/'月度汇总'!$F$7</x:f>
        <x:v>1.9895196601282805e-13</x:v>
      </x:c>
    </x:row>
    <x:row r="3252" ht="20" customHeight="1">
      <x:c r="A3252" s="13" t="n">
        <x:f>'逐时购电与费用'!A3252</x:f>
        <x:v>45711.555555555555</x:v>
      </x:c>
      <x:c r="B3252" s="13" t="n">
        <x:v>45711</x:v>
      </x:c>
      <x:c r="C3252" s="12" t="n">
        <x:v>1075.2387317728264</x:v>
      </x:c>
      <x:c r="D3252" s="12" t="n">
        <x:v>1020.6823678705008</x:v>
      </x:c>
      <x:c r="E3252" s="12" t="n">
        <x:v>1069.0212166666665</x:v>
      </x:c>
      <x:c r="F3252" s="12" t="n">
        <x:v>1153.4299999999998</x:v>
      </x:c>
      <x:c r="G3252" s="12" t="n">
        <x:f>E3252-F3252</x:f>
        <x:v>-84.4087833333333</x:v>
      </x:c>
      <x:c r="H3252" s="12" t="n">
        <x:f>G3252-C3252+D3252</x:f>
        <x:v>-138.96514723565895</x:v>
      </x:c>
      <x:c r="I3252" s="12" t="n">
        <x:v>1063.8660966666664</x:v>
      </x:c>
      <x:c r="J3252" s="12" t="n">
        <x:v>1054.8581907823784</x:v>
      </x:c>
      <x:c r="K3252" s="12" t="n">
        <x:f>G3252-I3252+J3252</x:f>
        <x:v>-93.4166892176213</x:v>
      </x:c>
      <x:c r="L3252" s="12" t="n">
        <x:v>9808.97297072174</x:v>
      </x:c>
      <x:c r="M3252" s="12" t="n">
        <x:v>9849.966582927973</x:v>
      </x:c>
      <x:c r="N3252" s="12" t="n">
        <x:v>40.993612206233884</x:v>
      </x:c>
      <x:c r="O3252" s="12" t="n">
        <x:v>0</x:v>
      </x:c>
      <x:c r="P3252" s="12" t="n">
        <x:v>93.41668922873252</x:v>
      </x:c>
      <x:c r="Q3252" s="12" t="n">
        <x:v>0</x:v>
      </x:c>
      <x:c r="R3252" s="12" t="n">
        <x:v>78.57542117024272</x:v>
      </x:c>
      <x:c r="S3252" s="12" t="n">
        <x:v>0</x:v>
      </x:c>
      <x:c r="T3252" s="12" t="n">
        <x:v>0</x:v>
      </x:c>
      <x:c r="U3252" s="12" t="n">
        <x:f>'逐时购电与费用'!H3252+'逐时购电与费用'!J3252+F3252-P3252+O3252-E3252-N3252/'月度汇总'!$F$6-Q3252</x:f>
        <x:v>-7.105427357601002e-14</x:v>
      </x:c>
      <x:c r="V3252" s="12" t="n">
        <x:f>M3252-L3252-N3252+O3252/'月度汇总'!$F$7</x:f>
        <x:v>-2.913225216616411e-13</x:v>
      </x:c>
    </x:row>
    <x:row r="3253" ht="20" customHeight="1">
      <x:c r="A3253" s="13" t="n">
        <x:f>'逐时购电与费用'!A3253</x:f>
        <x:v>45711.5625</x:v>
      </x:c>
      <x:c r="B3253" s="13" t="n">
        <x:v>45711</x:v>
      </x:c>
      <x:c r="C3253" s="12" t="n">
        <x:v>1055.4775269869208</x:v>
      </x:c>
      <x:c r="D3253" s="12" t="n">
        <x:v>1013.7436815197918</x:v>
      </x:c>
      <x:c r="E3253" s="12" t="n">
        <x:v>1050.3233333333333</x:v>
      </x:c>
      <x:c r="F3253" s="12" t="n">
        <x:v>1149.2375</x:v>
      </x:c>
      <x:c r="G3253" s="12" t="n">
        <x:f>E3253-F3253</x:f>
        <x:v>-98.91416666666669</x:v>
      </x:c>
      <x:c r="H3253" s="12" t="n">
        <x:f>G3253-C3253+D3253</x:f>
        <x:v>-140.64801213379565</x:v>
      </x:c>
      <x:c r="I3253" s="12" t="n">
        <x:v>1044.0856333333331</x:v>
      </x:c>
      <x:c r="J3253" s="12" t="n">
        <x:v>1047.5874001108405</x:v>
      </x:c>
      <x:c r="K3253" s="12" t="n">
        <x:f>G3253-I3253+J3253</x:f>
        <x:v>-95.41239988915936</x:v>
      </x:c>
      <x:c r="L3253" s="12" t="n">
        <x:v>9849.966582927973</x:v>
      </x:c>
      <x:c r="M3253" s="12" t="n">
        <x:v>9870.719148229897</x:v>
      </x:c>
      <x:c r="N3253" s="12" t="n">
        <x:v>20.752565301924626</x:v>
      </x:c>
      <x:c r="O3253" s="12" t="n">
        <x:v>0</x:v>
      </x:c>
      <x:c r="P3253" s="12" t="n">
        <x:v>117.58960624276828</x:v>
      </x:c>
      <x:c r="Q3253" s="12" t="n">
        <x:v>0</x:v>
      </x:c>
      <x:c r="R3253" s="12" t="n">
        <x:v>83.22544898716865</x:v>
      </x:c>
      <x:c r="S3253" s="12" t="n">
        <x:v>0</x:v>
      </x:c>
      <x:c r="T3253" s="12" t="n">
        <x:v>0</x:v>
      </x:c>
      <x:c r="U3253" s="12" t="n">
        <x:f>'逐时购电与费用'!H3253+'逐时购电与费用'!J3253+F3253-P3253+O3253-E3253-N3253/'月度汇总'!$F$6-Q3253</x:f>
        <x:v>4.263256414560601e-14</x:v>
      </x:c>
      <x:c r="V3253" s="12" t="n">
        <x:f>M3253-L3253-N3253+O3253/'月度汇总'!$F$7</x:f>
        <x:v>-8.029132914089132e-13</x:v>
      </x:c>
    </x:row>
    <x:row r="3254" ht="20" customHeight="1">
      <x:c r="A3254" s="13" t="n">
        <x:f>'逐时购电与费用'!A3254</x:f>
        <x:v>45711.569444444445</x:v>
      </x:c>
      <x:c r="B3254" s="13" t="n">
        <x:v>45711</x:v>
      </x:c>
      <x:c r="C3254" s="12" t="n">
        <x:v>1067.011048769705</x:v>
      </x:c>
      <x:c r="D3254" s="12" t="n">
        <x:v>1005.6849065137117</x:v>
      </x:c>
      <x:c r="E3254" s="12" t="n">
        <x:v>1049.6491333333333</x:v>
      </x:c>
      <x:c r="F3254" s="12" t="n">
        <x:v>1084.4327333333333</x:v>
      </x:c>
      <x:c r="G3254" s="12" t="n">
        <x:f>E3254-F3254</x:f>
        <x:v>-34.78359999999998</x:v>
      </x:c>
      <x:c r="H3254" s="12" t="n">
        <x:f>G3254-C3254+D3254</x:f>
        <x:v>-96.1097422559933</x:v>
      </x:c>
      <x:c r="I3254" s="12" t="n">
        <x:v>1055.8800991666667</x:v>
      </x:c>
      <x:c r="J3254" s="12" t="n">
        <x:v>1039.1429103073428</x:v>
      </x:c>
      <x:c r="K3254" s="12" t="n">
        <x:f>G3254-I3254+J3254</x:f>
        <x:v>-51.52078885932383</x:v>
      </x:c>
      <x:c r="L3254" s="12" t="n">
        <x:v>9870.719148229897</x:v>
      </x:c>
      <x:c r="M3254" s="12" t="n">
        <x:v>9910.8492062769</x:v>
      </x:c>
      <x:c r="N3254" s="12" t="n">
        <x:v>40.13005804700252</x:v>
      </x:c>
      <x:c r="O3254" s="12" t="n">
        <x:v>0</x:v>
      </x:c>
      <x:c r="P3254" s="12" t="n">
        <x:v>51.520788870434934</x:v>
      </x:c>
      <x:c r="Q3254" s="12" t="n">
        <x:v>0</x:v>
      </x:c>
      <x:c r="R3254" s="12" t="n">
        <x:v>77.47355857391511</x:v>
      </x:c>
      <x:c r="S3254" s="12" t="n">
        <x:v>0</x:v>
      </x:c>
      <x:c r="T3254" s="12" t="n">
        <x:v>0</x:v>
      </x:c>
      <x:c r="U3254" s="12" t="n">
        <x:f>'逐时购电与费用'!H3254+'逐时购电与费用'!J3254+F3254-P3254+O3254-E3254-N3254/'月度汇总'!$F$6-Q3254</x:f>
        <x:v>4.263256414560601e-14</x:v>
      </x:c>
      <x:c r="V3254" s="12" t="n">
        <x:f>M3254-L3254-N3254+O3254/'月度汇总'!$F$7</x:f>
        <x:v>8.100187187665142e-13</x:v>
      </x:c>
    </x:row>
    <x:row r="3255" ht="20" customHeight="1">
      <x:c r="A3255" s="13" t="n">
        <x:f>'逐时购电与费用'!A3255</x:f>
        <x:v>45711.57638888889</x:v>
      </x:c>
      <x:c r="B3255" s="13" t="n">
        <x:v>45711</x:v>
      </x:c>
      <x:c r="C3255" s="12" t="n">
        <x:v>1080.7338182416686</x:v>
      </x:c>
      <x:c r="D3255" s="12" t="n">
        <x:v>997.0701472091209</x:v>
      </x:c>
      <x:c r="E3255" s="12" t="n">
        <x:v>1060.07295</x:v>
      </x:c>
      <x:c r="F3255" s="12" t="n">
        <x:v>1011.6798666666666</x:v>
      </x:c>
      <x:c r="G3255" s="12" t="n">
        <x:f>E3255-F3255</x:f>
        <x:v>48.39308333333338</x:v>
      </x:c>
      <x:c r="H3255" s="12" t="n">
        <x:f>G3255-C3255+D3255</x:f>
        <x:v>-35.270587699214275</x:v>
      </x:c>
      <x:c r="I3255" s="12" t="n">
        <x:v>1067.7385258333336</x:v>
      </x:c>
      <x:c r="J3255" s="12" t="n">
        <x:v>1030.1158252910327</x:v>
      </x:c>
      <x:c r="K3255" s="12" t="n">
        <x:f>G3255-I3255+J3255</x:f>
        <x:v>10.770382791032489</x:v>
      </x:c>
      <x:c r="L3255" s="12" t="n">
        <x:v>9910.8492062769</x:v>
      </x:c>
      <x:c r="M3255" s="12" t="n">
        <x:v>9857.07911369542</x:v>
      </x:c>
      <x:c r="N3255" s="12" t="n">
        <x:v>0</x:v>
      </x:c>
      <x:c r="O3255" s="12" t="n">
        <x:v>48.39308332333338</x:v>
      </x:c>
      <x:c r="P3255" s="12" t="n">
        <x:v>0</x:v>
      </x:c>
      <x:c r="Q3255" s="12" t="n">
        <x:v>0</x:v>
      </x:c>
      <x:c r="R3255" s="12" t="n">
        <x:v>35.11179435833736</x:v>
      </x:c>
      <x:c r="S3255" s="12" t="n">
        <x:v>0</x:v>
      </x:c>
      <x:c r="T3255" s="12" t="n">
        <x:v>0</x:v>
      </x:c>
      <x:c r="U3255" s="12" t="n">
        <x:f>'逐时购电与费用'!H3255+'逐时购电与费用'!J3255+F3255-P3255+O3255-E3255-N3255/'月度汇总'!$F$6-Q3255</x:f>
        <x:v>-9.999894245993346e-9</x:v>
      </x:c>
      <x:c r="V3255" s="12" t="n">
        <x:f>M3255-L3255-N3255+O3255/'月度汇总'!$F$7</x:f>
        <x:v>8.881784197001252e-13</x:v>
      </x:c>
    </x:row>
    <x:row r="3256" ht="20" customHeight="1">
      <x:c r="A3256" s="13" t="n">
        <x:f>'逐时购电与费用'!A3256</x:f>
        <x:v>45711.58333333333</x:v>
      </x:c>
      <x:c r="B3256" s="13" t="n">
        <x:v>45711</x:v>
      </x:c>
      <x:c r="C3256" s="12" t="n">
        <x:v>1075.3898611273298</x:v>
      </x:c>
      <x:c r="D3256" s="12" t="n">
        <x:v>839.5152491098604</x:v>
      </x:c>
      <x:c r="E3256" s="12" t="n">
        <x:v>1064.5666666666666</x:v>
      </x:c>
      <x:c r="F3256" s="12" t="n">
        <x:v>979.1062499999999</x:v>
      </x:c>
      <x:c r="G3256" s="12" t="n">
        <x:f>E3256-F3256</x:f>
        <x:v>85.46041666666667</x:v>
      </x:c>
      <x:c r="H3256" s="12" t="n">
        <x:f>G3256-C3256+D3256</x:f>
        <x:v>-150.41419535080274</x:v>
      </x:c>
      <x:c r="I3256" s="12" t="n">
        <x:v>1061.69035</x:v>
      </x:c>
      <x:c r="J3256" s="12" t="n">
        <x:v>910.0100314290921</x:v>
      </x:c>
      <x:c r="K3256" s="12" t="n">
        <x:f>G3256-I3256+J3256</x:f>
        <x:v>-66.21990190424128</x:v>
      </x:c>
      <x:c r="L3256" s="12" t="n">
        <x:v>9857.07911369542</x:v>
      </x:c>
      <x:c r="M3256" s="12" t="n">
        <x:v>9688.545426405522</x:v>
      </x:c>
      <x:c r="N3256" s="12" t="n">
        <x:v>0</x:v>
      </x:c>
      <x:c r="O3256" s="12" t="n">
        <x:v>151.68031856090795</x:v>
      </x:c>
      <x:c r="P3256" s="12" t="n">
        <x:v>66.21990189424127</x:v>
      </x:c>
      <x:c r="Q3256" s="12" t="n">
        <x:v>0</x:v>
      </x:c>
      <x:c r="R3256" s="12" t="n">
        <x:v>0</x:v>
      </x:c>
      <x:c r="S3256" s="12" t="n">
        <x:v>0</x:v>
      </x:c>
      <x:c r="T3256" s="12" t="n">
        <x:v>0</x:v>
      </x:c>
      <x:c r="U3256" s="12" t="n">
        <x:f>'逐时购电与费用'!H3256+'逐时购电与费用'!J3256+F3256-P3256+O3256-E3256-N3256/'月度汇总'!$F$6-Q3256</x:f>
        <x:v>0</x:v>
      </x:c>
      <x:c r="V3256" s="12" t="n">
        <x:f>M3256-L3256-N3256+O3256/'月度汇总'!$F$7</x:f>
        <x:v>7.389644451905042e-13</x:v>
      </x:c>
    </x:row>
    <x:row r="3257" ht="20" customHeight="1">
      <x:c r="A3257" s="13" t="n">
        <x:f>'逐时购电与费用'!A3257</x:f>
        <x:v>45711.59027777778</x:v>
      </x:c>
      <x:c r="B3257" s="13" t="n">
        <x:v>45711</x:v>
      </x:c>
      <x:c r="C3257" s="12" t="n">
        <x:v>1055.944887766086</x:v>
      </x:c>
      <x:c r="D3257" s="12" t="n">
        <x:v>829.0657233699189</x:v>
      </x:c>
      <x:c r="E3257" s="12" t="n">
        <x:v>1050.44015</x:v>
      </x:c>
      <x:c r="F3257" s="12" t="n">
        <x:v>987.2143833333332</x:v>
      </x:c>
      <x:c r="G3257" s="12" t="n">
        <x:f>E3257-F3257</x:f>
        <x:v>63.225766666666686</x:v>
      </x:c>
      <x:c r="H3257" s="12" t="n">
        <x:f>G3257-C3257+D3257</x:f>
        <x:v>-163.65339772950028</x:v>
      </x:c>
      <x:c r="I3257" s="12" t="n">
        <x:v>1039.6312599999999</x:v>
      </x:c>
      <x:c r="J3257" s="12" t="n">
        <x:v>899.0603630867267</x:v>
      </x:c>
      <x:c r="K3257" s="12" t="n">
        <x:f>G3257-I3257+J3257</x:f>
        <x:v>-77.34513024660646</x:v>
      </x:c>
      <x:c r="L3257" s="12" t="n">
        <x:v>9688.545426405522</x:v>
      </x:c>
      <x:c r="M3257" s="12" t="n">
        <x:v>9532.355540957442</x:v>
      </x:c>
      <x:c r="N3257" s="12" t="n">
        <x:v>0</x:v>
      </x:c>
      <x:c r="O3257" s="12" t="n">
        <x:v>140.57089690327314</x:v>
      </x:c>
      <x:c r="P3257" s="12" t="n">
        <x:v>77.34513023660645</x:v>
      </x:c>
      <x:c r="Q3257" s="12" t="n">
        <x:v>0</x:v>
      </x:c>
      <x:c r="R3257" s="12" t="n">
        <x:v>0</x:v>
      </x:c>
      <x:c r="S3257" s="12" t="n">
        <x:v>0</x:v>
      </x:c>
      <x:c r="T3257" s="12" t="n">
        <x:v>0</x:v>
      </x:c>
      <x:c r="U3257" s="12" t="n">
        <x:f>'逐时购电与费用'!H3257+'逐时购电与费用'!J3257+F3257-P3257+O3257-E3257-N3257/'月度汇总'!$F$6-Q3257</x:f>
        <x:v>0</x:v>
      </x:c>
      <x:c r="V3257" s="12" t="n">
        <x:f>M3257-L3257-N3257+O3257/'月度汇总'!$F$7</x:f>
        <x:v>7.389644451905042e-13</x:v>
      </x:c>
    </x:row>
    <x:row r="3258" ht="20" customHeight="1">
      <x:c r="A3258" s="13" t="n">
        <x:f>'逐时购电与费用'!A3258</x:f>
        <x:v>45711.59722222222</x:v>
      </x:c>
      <x:c r="B3258" s="13" t="n">
        <x:v>45711</x:v>
      </x:c>
      <x:c r="C3258" s="12" t="n">
        <x:v>1038.104401456096</x:v>
      </x:c>
      <x:c r="D3258" s="12" t="n">
        <x:v>813.0726279438727</x:v>
      </x:c>
      <x:c r="E3258" s="12" t="n">
        <x:v>1026.2817333333332</x:v>
      </x:c>
      <x:c r="F3258" s="12" t="n">
        <x:v>990.4085499999999</x:v>
      </x:c>
      <x:c r="G3258" s="12" t="n">
        <x:f>E3258-F3258</x:f>
        <x:v>35.87318333333337</x:v>
      </x:c>
      <x:c r="H3258" s="12" t="n">
        <x:f>G3258-C3258+D3258</x:f>
        <x:v>-189.15859017888988</x:v>
      </x:c>
      <x:c r="I3258" s="12" t="n">
        <x:v>1021.7740124999999</x:v>
      </x:c>
      <x:c r="J3258" s="12" t="n">
        <x:v>882.3017947993982</x:v>
      </x:c>
      <x:c r="K3258" s="12" t="n">
        <x:f>G3258-I3258+J3258</x:f>
        <x:v>-103.59903436726836</x:v>
      </x:c>
      <x:c r="L3258" s="12" t="n">
        <x:v>9532.355540957442</x:v>
      </x:c>
      <x:c r="M3258" s="12" t="n">
        <x:v>9377.386410190107</x:v>
      </x:c>
      <x:c r="N3258" s="12" t="n">
        <x:v>0</x:v>
      </x:c>
      <x:c r="O3258" s="12" t="n">
        <x:v>139.47221769060172</x:v>
      </x:c>
      <x:c r="P3258" s="12" t="n">
        <x:v>103.59903435726835</x:v>
      </x:c>
      <x:c r="Q3258" s="12" t="n">
        <x:v>0</x:v>
      </x:c>
      <x:c r="R3258" s="12" t="n">
        <x:v>0</x:v>
      </x:c>
      <x:c r="S3258" s="12" t="n">
        <x:v>0</x:v>
      </x:c>
      <x:c r="T3258" s="12" t="n">
        <x:v>0</x:v>
      </x:c>
      <x:c r="U3258" s="12" t="n">
        <x:f>'逐时购电与费用'!H3258+'逐时购电与费用'!J3258+F3258-P3258+O3258-E3258-N3258/'月度汇总'!$F$6-Q3258</x:f>
        <x:v>0</x:v>
      </x:c>
      <x:c r="V3258" s="12" t="n">
        <x:f>M3258-L3258-N3258+O3258/'月度汇总'!$F$7</x:f>
        <x:v>5.400124791776761e-13</x:v>
      </x:c>
    </x:row>
    <x:row r="3259" ht="20" customHeight="1">
      <x:c r="A3259" s="13" t="n">
        <x:f>'逐时购电与费用'!A3259</x:f>
        <x:v>45711.60416666667</x:v>
      </x:c>
      <x:c r="B3259" s="13" t="n">
        <x:v>45711</x:v>
      </x:c>
      <x:c r="C3259" s="12" t="n">
        <x:v>1035.3984076312079</x:v>
      </x:c>
      <x:c r="D3259" s="12" t="n">
        <x:v>794.0360675850716</x:v>
      </x:c>
      <x:c r="E3259" s="12" t="n">
        <x:v>1013.0383333333332</x:v>
      </x:c>
      <x:c r="F3259" s="12" t="n">
        <x:v>965.675</x:v>
      </x:c>
      <x:c r="G3259" s="12" t="n">
        <x:f>E3259-F3259</x:f>
        <x:v>47.36333333333323</x:v>
      </x:c>
      <x:c r="H3259" s="12" t="n">
        <x:f>G3259-C3259+D3259</x:f>
        <x:v>-193.99900671280307</x:v>
      </x:c>
      <x:c r="I3259" s="12" t="n">
        <x:v>1019.0517166666665</x:v>
      </x:c>
      <x:c r="J3259" s="12" t="n">
        <x:v>862.3540931049995</x:v>
      </x:c>
      <x:c r="K3259" s="12" t="n">
        <x:f>G3259-I3259+J3259</x:f>
        <x:v>-109.33429022833377</x:v>
      </x:c>
      <x:c r="L3259" s="12" t="n">
        <x:v>9377.386410190107</x:v>
      </x:c>
      <x:c r="M3259" s="12" t="n">
        <x:v>9203.277939577143</x:v>
      </x:c>
      <x:c r="N3259" s="12" t="n">
        <x:v>0</x:v>
      </x:c>
      <x:c r="O3259" s="12" t="n">
        <x:v>156.697623551667</x:v>
      </x:c>
      <x:c r="P3259" s="12" t="n">
        <x:v>109.33429021833376</x:v>
      </x:c>
      <x:c r="Q3259" s="12" t="n">
        <x:v>0</x:v>
      </x:c>
      <x:c r="R3259" s="12" t="n">
        <x:v>14.284819784454271</x:v>
      </x:c>
      <x:c r="S3259" s="12" t="n">
        <x:v>0</x:v>
      </x:c>
      <x:c r="T3259" s="12" t="n">
        <x:v>0</x:v>
      </x:c>
      <x:c r="U3259" s="12" t="n">
        <x:f>'逐时购电与费用'!H3259+'逐时购电与费用'!J3259+F3259-P3259+O3259-E3259-N3259/'月度汇总'!$F$6-Q3259</x:f>
        <x:v>0</x:v>
      </x:c>
      <x:c r="V3259" s="12" t="n">
        <x:f>M3259-L3259-N3259+O3259/'月度汇总'!$F$7</x:f>
        <x:v>-7.673861546209082e-13</x:v>
      </x:c>
    </x:row>
    <x:row r="3260" ht="20" customHeight="1">
      <x:c r="A3260" s="13" t="n">
        <x:f>'逐时购电与费用'!A3260</x:f>
        <x:v>45711.61111111111</x:v>
      </x:c>
      <x:c r="B3260" s="13" t="n">
        <x:v>45711</x:v>
      </x:c>
      <x:c r="C3260" s="12" t="n">
        <x:v>1049.2606563709414</x:v>
      </x:c>
      <x:c r="D3260" s="12" t="n">
        <x:v>778.4765757652365</x:v>
      </x:c>
      <x:c r="E3260" s="12" t="n">
        <x:v>1028.4426166666667</x:v>
      </x:c>
      <x:c r="F3260" s="12" t="n">
        <x:v>921.5002</x:v>
      </x:c>
      <x:c r="G3260" s="12" t="n">
        <x:f>E3260-F3260</x:f>
        <x:v>106.94241666666676</x:v>
      </x:c>
      <x:c r="H3260" s="12" t="n">
        <x:f>G3260-C3260+D3260</x:f>
        <x:v>-163.8416639390382</x:v>
      </x:c>
      <x:c r="I3260" s="12" t="n">
        <x:v>1032.89811</x:v>
      </x:c>
      <x:c r="J3260" s="12" t="n">
        <x:v>846.0498818668063</x:v>
      </x:c>
      <x:c r="K3260" s="12" t="n">
        <x:f>G3260-I3260+J3260</x:f>
        <x:v>-79.90581146652698</x:v>
      </x:c>
      <x:c r="L3260" s="12" t="n">
        <x:v>9203.277939577143</x:v>
      </x:c>
      <x:c r="M3260" s="12" t="n">
        <x:v>8995.668797218039</x:v>
      </x:c>
      <x:c r="N3260" s="12" t="n">
        <x:v>0</x:v>
      </x:c>
      <x:c r="O3260" s="12" t="n">
        <x:v>186.84822812319373</x:v>
      </x:c>
      <x:c r="P3260" s="12" t="n">
        <x:v>79.90581145652698</x:v>
      </x:c>
      <x:c r="Q3260" s="12" t="n">
        <x:v>0</x:v>
      </x:c>
      <x:c r="R3260" s="12" t="n">
        <x:v>38.343661234367175</x:v>
      </x:c>
      <x:c r="S3260" s="12" t="n">
        <x:v>0</x:v>
      </x:c>
      <x:c r="T3260" s="12" t="n">
        <x:v>0</x:v>
      </x:c>
      <x:c r="U3260" s="12" t="n">
        <x:f>'逐时购电与费用'!H3260+'逐时购电与费用'!J3260+F3260-P3260+O3260-E3260-N3260/'月度汇总'!$F$6-Q3260</x:f>
        <x:v>0</x:v>
      </x:c>
      <x:c r="V3260" s="12" t="n">
        <x:f>M3260-L3260-N3260+O3260/'月度汇总'!$F$7</x:f>
        <x:v>-8.526512829121202e-14</x:v>
      </x:c>
    </x:row>
    <x:row r="3261" ht="20" customHeight="1">
      <x:c r="A3261" s="13" t="n">
        <x:f>'逐时购电与费用'!A3261</x:f>
        <x:v>45711.618055555555</x:v>
      </x:c>
      <x:c r="B3261" s="13" t="n">
        <x:v>45711</x:v>
      </x:c>
      <x:c r="C3261" s="12" t="n">
        <x:v>1052.385756576859</x:v>
      </x:c>
      <x:c r="D3261" s="12" t="n">
        <x:v>760.4732380370147</x:v>
      </x:c>
      <x:c r="E3261" s="12" t="n">
        <x:v>1049.7335333333333</x:v>
      </x:c>
      <x:c r="F3261" s="12" t="n">
        <x:v>858.4299333333333</x:v>
      </x:c>
      <x:c r="G3261" s="12" t="n">
        <x:f>E3261-F3261</x:f>
        <x:v>191.30359999999996</x:v>
      </x:c>
      <x:c r="H3261" s="12" t="n">
        <x:f>G3261-C3261+D3261</x:f>
        <x:v>-100.60891853984435</x:v>
      </x:c>
      <x:c r="I3261" s="12" t="n">
        <x:v>1035.387605833333</x:v>
      </x:c>
      <x:c r="J3261" s="12" t="n">
        <x:v>827.1848556363692</x:v>
      </x:c>
      <x:c r="K3261" s="12" t="n">
        <x:f>G3261-I3261+J3261</x:f>
        <x:v>-16.899150196963888</x:v>
      </x:c>
      <x:c r="L3261" s="12" t="n">
        <x:v>8995.668797218039</x:v>
      </x:c>
      <x:c r="M3261" s="12" t="n">
        <x:v>8764.332408121412</x:v>
      </x:c>
      <x:c r="N3261" s="12" t="n">
        <x:v>0</x:v>
      </x:c>
      <x:c r="O3261" s="12" t="n">
        <x:v>208.20275018696384</x:v>
      </x:c>
      <x:c r="P3261" s="12" t="n">
        <x:v>16.89915018696388</x:v>
      </x:c>
      <x:c r="Q3261" s="12" t="n">
        <x:v>0</x:v>
      </x:c>
      <x:c r="R3261" s="12" t="n">
        <x:v>19.852226247490137</x:v>
      </x:c>
      <x:c r="S3261" s="12" t="n">
        <x:v>0</x:v>
      </x:c>
      <x:c r="T3261" s="12" t="n">
        <x:v>0</x:v>
      </x:c>
      <x:c r="U3261" s="12" t="n">
        <x:f>'逐时购电与费用'!H3261+'逐时购电与费用'!J3261+F3261-P3261+O3261-E3261-N3261/'月度汇总'!$F$6-Q3261</x:f>
        <x:v>0</x:v>
      </x:c>
      <x:c r="V3261" s="12" t="n">
        <x:f>M3261-L3261-N3261+O3261/'月度汇总'!$F$7</x:f>
        <x:v>-1.1368683772161603e-13</x:v>
      </x:c>
    </x:row>
    <x:row r="3262" ht="20" customHeight="1">
      <x:c r="A3262" s="13" t="n">
        <x:f>'逐时购电与费用'!A3262</x:f>
        <x:v>45711.625</x:v>
      </x:c>
      <x:c r="B3262" s="13" t="n">
        <x:v>45711</x:v>
      </x:c>
      <x:c r="C3262" s="12" t="n">
        <x:v>1038.4549326486767</x:v>
      </x:c>
      <x:c r="D3262" s="12" t="n">
        <x:v>557.1991573875878</x:v>
      </x:c>
      <x:c r="E3262" s="12" t="n">
        <x:v>1054.8583333333331</x:v>
      </x:c>
      <x:c r="F3262" s="12" t="n">
        <x:v>795.4499999999999</x:v>
      </x:c>
      <x:c r="G3262" s="12" t="n">
        <x:f>E3262-F3262</x:f>
        <x:v>259.4083333333332</x:v>
      </x:c>
      <x:c r="H3262" s="12" t="n">
        <x:f>G3262-C3262+D3262</x:f>
        <x:v>-221.84744192775577</x:v>
      </x:c>
      <x:c r="I3262" s="12" t="n">
        <x:v>1021.4417833333333</x:v>
      </x:c>
      <x:c r="J3262" s="12" t="n">
        <x:v>608.9996648557038</x:v>
      </x:c>
      <x:c r="K3262" s="12" t="n">
        <x:f>G3262-I3262+J3262</x:f>
        <x:v>-153.0337851442963</x:v>
      </x:c>
      <x:c r="L3262" s="12" t="n">
        <x:v>8764.332408121412</x:v>
      </x:c>
      <x:c r="M3262" s="12" t="n">
        <x:v>9514.332408111411</x:v>
      </x:c>
      <x:c r="N3262" s="12" t="n">
        <x:v>749.99999999</x:v>
      </x:c>
      <x:c r="O3262" s="12" t="n">
        <x:v>0</x:v>
      </x:c>
      <x:c r="P3262" s="12" t="n">
        <x:v>176.81589309246</x:v>
      </x:c>
      <x:c r="Q3262" s="12" t="n">
        <x:v>0</x:v>
      </x:c>
      <x:c r="R3262" s="12" t="n">
        <x:v>0</x:v>
      </x:c>
      <x:c r="S3262" s="12" t="n">
        <x:v>0</x:v>
      </x:c>
      <x:c r="T3262" s="12" t="n">
        <x:v>0</x:v>
      </x:c>
      <x:c r="U3262" s="12" t="n">
        <x:f>'逐时购电与费用'!H3262+'逐时购电与费用'!J3262+F3262-P3262+O3262-E3262-N3262/'月度汇总'!$F$6-Q3262</x:f>
        <x:v>0</x:v>
      </x:c>
      <x:c r="V3262" s="12" t="n">
        <x:f>M3262-L3262-N3262+O3262/'月度汇总'!$F$7</x:f>
        <x:v>-7.958078640513122e-13</x:v>
      </x:c>
    </x:row>
    <x:row r="3263" ht="20" customHeight="1">
      <x:c r="A3263" s="13" t="n">
        <x:f>'逐时购电与费用'!A3263</x:f>
        <x:v>45711.631944444445</x:v>
      </x:c>
      <x:c r="B3263" s="13" t="n">
        <x:v>45711</x:v>
      </x:c>
      <x:c r="C3263" s="12" t="n">
        <x:v>1027.0441186601101</x:v>
      </x:c>
      <x:c r="D3263" s="12" t="n">
        <x:v>543.2008587758049</x:v>
      </x:c>
      <x:c r="E3263" s="12" t="n">
        <x:v>1040.1879333333331</x:v>
      </x:c>
      <x:c r="F3263" s="12" t="n">
        <x:v>755.0220666666667</x:v>
      </x:c>
      <x:c r="G3263" s="12" t="n">
        <x:f>E3263-F3263</x:f>
        <x:v>285.1658666666665</x:v>
      </x:c>
      <x:c r="H3263" s="12" t="n">
        <x:f>G3263-C3263+D3263</x:f>
        <x:v>-198.67739321763872</x:v>
      </x:c>
      <x:c r="I3263" s="12" t="n">
        <x:v>1012.029265</x:v>
      </x:c>
      <x:c r="J3263" s="12" t="n">
        <x:v>594.3313697606889</x:v>
      </x:c>
      <x:c r="K3263" s="12" t="n">
        <x:f>G3263-I3263+J3263</x:f>
        <x:v>-132.53202857264466</x:v>
      </x:c>
      <x:c r="L3263" s="12" t="n">
        <x:v>9514.332408111411</x:v>
      </x:c>
      <x:c r="M3263" s="12" t="n">
        <x:v>10264.33240810141</x:v>
      </x:c>
      <x:c r="N3263" s="12" t="n">
        <x:v>749.99999999</x:v>
      </x:c>
      <x:c r="O3263" s="12" t="n">
        <x:v>0</x:v>
      </x:c>
      <x:c r="P3263" s="12" t="n">
        <x:v>154.13040170475563</x:v>
      </x:c>
      <x:c r="Q3263" s="12" t="n">
        <x:v>0</x:v>
      </x:c>
      <x:c r="R3263" s="12" t="n">
        <x:v>0</x:v>
      </x:c>
      <x:c r="S3263" s="12" t="n">
        <x:v>0</x:v>
      </x:c>
      <x:c r="T3263" s="12" t="n">
        <x:v>0</x:v>
      </x:c>
      <x:c r="U3263" s="12" t="n">
        <x:f>'逐时购电与费用'!H3263+'逐时购电与费用'!J3263+F3263-P3263+O3263-E3263-N3263/'月度汇总'!$F$6-Q3263</x:f>
        <x:v>0</x:v>
      </x:c>
      <x:c r="V3263" s="12" t="n">
        <x:f>M3263-L3263-N3263+O3263/'月度汇总'!$F$7</x:f>
        <x:v>-7.958078640513122e-13</x:v>
      </x:c>
    </x:row>
    <x:row r="3264" ht="20" customHeight="1">
      <x:c r="A3264" s="13" t="n">
        <x:f>'逐时购电与费用'!A3264</x:f>
        <x:v>45711.63888888889</x:v>
      </x:c>
      <x:c r="B3264" s="13" t="n">
        <x:v>45711</x:v>
      </x:c>
      <x:c r="C3264" s="12" t="n">
        <x:v>1027.9668583678076</x:v>
      </x:c>
      <x:c r="D3264" s="12" t="n">
        <x:v>528.2532398548217</x:v>
      </x:c>
      <x:c r="E3264" s="12" t="n">
        <x:v>1031.2979833333334</x:v>
      </x:c>
      <x:c r="F3264" s="12" t="n">
        <x:v>693.44105</x:v>
      </x:c>
      <x:c r="G3264" s="12" t="n">
        <x:f>E3264-F3264</x:f>
        <x:v>337.85693333333336</x:v>
      </x:c>
      <x:c r="H3264" s="12" t="n">
        <x:f>G3264-C3264+D3264</x:f>
        <x:v>-161.85668517965257</x:v>
      </x:c>
      <x:c r="I3264" s="12" t="n">
        <x:v>1014.2444999999999</x:v>
      </x:c>
      <x:c r="J3264" s="12" t="n">
        <x:v>578.6683173154256</x:v>
      </x:c>
      <x:c r="K3264" s="12" t="n">
        <x:f>G3264-I3264+J3264</x:f>
        <x:v>-97.71924935124093</x:v>
      </x:c>
      <x:c r="L3264" s="12" t="n">
        <x:v>10264.33240810141</x:v>
      </x:c>
      <x:c r="M3264" s="12" t="n">
        <x:v>10479.702786478538</x:v>
      </x:c>
      <x:c r="N3264" s="12" t="n">
        <x:v>215.37037837712785</x:v>
      </x:c>
      <x:c r="O3264" s="12" t="n">
        <x:v>0</x:v>
      </x:c>
      <x:c r="P3264" s="12" t="n">
        <x:v>200.9614007483891</x:v>
      </x:c>
      <x:c r="Q3264" s="12" t="n">
        <x:v>0</x:v>
      </x:c>
      <x:c r="R3264" s="12" t="n">
        <x:v>0</x:v>
      </x:c>
      <x:c r="S3264" s="12" t="n">
        <x:v>0</x:v>
      </x:c>
      <x:c r="T3264" s="12" t="n">
        <x:v>0</x:v>
      </x:c>
      <x:c r="U3264" s="12" t="n">
        <x:f>'逐时购电与费用'!H3264+'逐时购电与费用'!J3264+F3264-P3264+O3264-E3264-N3264/'月度汇总'!$F$6-Q3264</x:f>
        <x:v>1.4210854715202004e-13</x:v>
      </x:c>
      <x:c r="V3264" s="12" t="n">
        <x:f>M3264-L3264-N3264+O3264/'月度汇总'!$F$7</x:f>
        <x:v>-7.958078640513122e-13</x:v>
      </x:c>
    </x:row>
    <x:row r="3265" ht="20" customHeight="1">
      <x:c r="A3265" s="13" t="n">
        <x:f>'逐时购电与费用'!A3265</x:f>
        <x:v>45711.64583333333</x:v>
      </x:c>
      <x:c r="B3265" s="13" t="n">
        <x:v>45711</x:v>
      </x:c>
      <x:c r="C3265" s="12" t="n">
        <x:v>1028.7690910533688</x:v>
      </x:c>
      <x:c r="D3265" s="12" t="n">
        <x:v>509.0983557766315</x:v>
      </x:c>
      <x:c r="E3265" s="12" t="n">
        <x:v>1041.5133333333333</x:v>
      </x:c>
      <x:c r="F3265" s="12" t="n">
        <x:v>621.05</x:v>
      </x:c>
      <x:c r="G3265" s="12" t="n">
        <x:f>E3265-F3265</x:f>
        <x:v>420.46333333333337</x:v>
      </x:c>
      <x:c r="H3265" s="12" t="n">
        <x:f>G3265-C3265+D3265</x:f>
        <x:v>-99.20740194340397</x:v>
      </x:c>
      <x:c r="I3265" s="12" t="n">
        <x:v>1016.1375499999998</x:v>
      </x:c>
      <x:c r="J3265" s="12" t="n">
        <x:v>558.5966286079711</x:v>
      </x:c>
      <x:c r="K3265" s="12" t="n">
        <x:f>G3265-I3265+J3265</x:f>
        <x:v>-37.07758805869537</x:v>
      </x:c>
      <x:c r="L3265" s="12" t="n">
        <x:v>10479.702786478538</x:v>
      </x:c>
      <x:c r="M3265" s="12" t="n">
        <x:v>10535.619618964776</x:v>
      </x:c>
      <x:c r="N3265" s="12" t="n">
        <x:v>55.91683248623773</x:v>
      </x:c>
      <x:c r="O3265" s="12" t="n">
        <x:v>0</x:v>
      </x:c>
      <x:c r="P3265" s="12" t="n">
        <x:v>37.07758806980649</x:v>
      </x:c>
      <x:c r="Q3265" s="12" t="n">
        <x:v>0</x:v>
      </x:c>
      <x:c r="R3265" s="12" t="n">
        <x:v>0</x:v>
      </x:c>
      <x:c r="S3265" s="12" t="n">
        <x:v>0</x:v>
      </x:c>
      <x:c r="T3265" s="12" t="n">
        <x:v>0</x:v>
      </x:c>
      <x:c r="U3265" s="12" t="n">
        <x:f>'逐时购电与费用'!H3265+'逐时购电与费用'!J3265+F3265-P3265+O3265-E3265-N3265/'月度汇总'!$F$6-Q3265</x:f>
        <x:v>-6.394884621840902e-14</x:v>
      </x:c>
      <x:c r="V3265" s="12" t="n">
        <x:f>M3265-L3265-N3265+O3265/'月度汇总'!$F$7</x:f>
        <x:v>7.602807272633072e-13</x:v>
      </x:c>
    </x:row>
    <x:row r="3266" ht="20" customHeight="1">
      <x:c r="A3266" s="13" t="n">
        <x:f>'逐时购电与费用'!A3266</x:f>
        <x:v>45711.65277777778</x:v>
      </x:c>
      <x:c r="B3266" s="13" t="n">
        <x:v>45711</x:v>
      </x:c>
      <x:c r="C3266" s="12" t="n">
        <x:v>1011.9201856984606</x:v>
      </x:c>
      <x:c r="D3266" s="12" t="n">
        <x:v>489.05484443748435</x:v>
      </x:c>
      <x:c r="E3266" s="12" t="n">
        <x:v>1055.8662</x:v>
      </x:c>
      <x:c r="F3266" s="12" t="n">
        <x:v>591.3484333333333</x:v>
      </x:c>
      <x:c r="G3266" s="12" t="n">
        <x:f>E3266-F3266</x:f>
        <x:v>464.5177666666666</x:v>
      </x:c>
      <x:c r="H3266" s="12" t="n">
        <x:f>G3266-C3266+D3266</x:f>
        <x:v>-58.34757459430966</x:v>
      </x:c>
      <x:c r="I3266" s="12" t="n">
        <x:v>1001.1213483333333</x:v>
      </x:c>
      <x:c r="J3266" s="12" t="n">
        <x:v>537.593780532176</x:v>
      </x:c>
      <x:c r="K3266" s="12" t="n">
        <x:f>G3266-I3266+J3266</x:f>
        <x:v>0.9901988655092282</x:v>
      </x:c>
      <x:c r="L3266" s="12" t="n">
        <x:v>10535.619618964776</x:v>
      </x:c>
      <x:c r="M3266" s="12" t="n">
        <x:v>10562.502473937004</x:v>
      </x:c>
      <x:c r="N3266" s="12" t="n">
        <x:v>26.88285497222831</x:v>
      </x:c>
      <x:c r="O3266" s="12" t="n">
        <x:v>0</x:v>
      </x:c>
      <x:c r="P3266" s="12" t="n">
        <x:v>28.47773573627821</x:v>
      </x:c>
      <x:c r="Q3266" s="12" t="n">
        <x:v>0</x:v>
      </x:c>
      <x:c r="R3266" s="12" t="n">
        <x:v>0</x:v>
      </x:c>
      <x:c r="S3266" s="12" t="n">
        <x:v>0</x:v>
      </x:c>
      <x:c r="T3266" s="12" t="n">
        <x:v>0</x:v>
      </x:c>
      <x:c r="U3266" s="12" t="n">
        <x:f>'逐时购电与费用'!H3266+'逐时购电与费用'!J3266+F3266-P3266+O3266-E3266-N3266/'月度汇总'!$F$6-Q3266</x:f>
        <x:v>1.7763568394002505e-14</x:v>
      </x:c>
      <x:c r="V3266" s="12" t="n">
        <x:f>M3266-L3266-N3266+O3266/'月度汇总'!$F$7</x:f>
        <x:v>-8.029132914089132e-13</x:v>
      </x:c>
    </x:row>
    <x:row r="3267" ht="20" customHeight="1">
      <x:c r="A3267" s="13" t="n">
        <x:f>'逐时购电与费用'!A3267</x:f>
        <x:v>45711.65972222222</x:v>
      </x:c>
      <x:c r="B3267" s="13" t="n">
        <x:v>45711</x:v>
      </x:c>
      <x:c r="C3267" s="12" t="n">
        <x:v>1015.2539259930322</x:v>
      </x:c>
      <x:c r="D3267" s="12" t="n">
        <x:v>470.1498990560727</x:v>
      </x:c>
      <x:c r="E3267" s="12" t="n">
        <x:v>1028.0276</x:v>
      </x:c>
      <x:c r="F3267" s="12" t="n">
        <x:v>550.5002666666667</x:v>
      </x:c>
      <x:c r="G3267" s="12" t="n">
        <x:f>E3267-F3267</x:f>
        <x:v>477.5273333333332</x:v>
      </x:c>
      <x:c r="H3267" s="12" t="n">
        <x:f>G3267-C3267+D3267</x:f>
        <x:v>-67.57669360362632</x:v>
      </x:c>
      <x:c r="I3267" s="12" t="n">
        <x:v>1009.073185</x:v>
      </x:c>
      <x:c r="J3267" s="12" t="n">
        <x:v>517.7839932644382</x:v>
      </x:c>
      <x:c r="K3267" s="12" t="n">
        <x:f>G3267-I3267+J3267</x:f>
        <x:v>-13.76185840222854</x:v>
      </x:c>
      <x:c r="L3267" s="12" t="n">
        <x:v>10562.502473937004</x:v>
      </x:c>
      <x:c r="M3267" s="12" t="n">
        <x:v>10610.935825608261</x:v>
      </x:c>
      <x:c r="N3267" s="12" t="n">
        <x:v>48.43335167125805</x:v>
      </x:c>
      <x:c r="O3267" s="12" t="n">
        <x:v>0</x:v>
      </x:c>
      <x:c r="P3267" s="12" t="n">
        <x:v>13.761858413339652</x:v>
      </x:c>
      <x:c r="Q3267" s="12" t="n">
        <x:v>0</x:v>
      </x:c>
      <x:c r="R3267" s="12" t="n">
        <x:v>0.9444553939125626</x:v>
      </x:c>
      <x:c r="S3267" s="12" t="n">
        <x:v>0</x:v>
      </x:c>
      <x:c r="T3267" s="12" t="n">
        <x:v>0</x:v>
      </x:c>
      <x:c r="U3267" s="12" t="n">
        <x:f>'逐时购电与费用'!H3267+'逐时购电与费用'!J3267+F3267-P3267+O3267-E3267-N3267/'月度汇总'!$F$6-Q3267</x:f>
        <x:v>-6.394884621840902e-14</x:v>
      </x:c>
      <x:c r="V3267" s="12" t="n">
        <x:f>M3267-L3267-N3267+O3267/'月度汇总'!$F$7</x:f>
        <x:v>-3.552713678800501e-13</x:v>
      </x:c>
    </x:row>
    <x:row r="3268" ht="20" customHeight="1">
      <x:c r="A3268" s="13" t="n">
        <x:f>'逐时购电与费用'!A3268</x:f>
        <x:v>45711.66666666667</x:v>
      </x:c>
      <x:c r="B3268" s="13" t="n">
        <x:v>45711</x:v>
      </x:c>
      <x:c r="C3268" s="12" t="n">
        <x:v>1036.025762009975</x:v>
      </x:c>
      <x:c r="D3268" s="12" t="n">
        <x:v>285.9974899148712</x:v>
      </x:c>
      <x:c r="E3268" s="12" t="n">
        <x:v>996.8733333333332</x:v>
      </x:c>
      <x:c r="F3268" s="12" t="n">
        <x:v>492.4</x:v>
      </x:c>
      <x:c r="G3268" s="12" t="n">
        <x:f>E3268-F3268</x:f>
        <x:v>504.47333333333324</x:v>
      </x:c>
      <x:c r="H3268" s="12" t="n">
        <x:f>G3268-C3268+D3268</x:f>
        <x:v>-245.55493876177064</x:v>
      </x:c>
      <x:c r="I3268" s="12" t="n">
        <x:v>1034.8566666666666</x:v>
      </x:c>
      <x:c r="J3268" s="12" t="n">
        <x:v>286.87907493421534</x:v>
      </x:c>
      <x:c r="K3268" s="12" t="n">
        <x:f>G3268-I3268+J3268</x:f>
        <x:v>-243.504258399118</x:v>
      </x:c>
      <x:c r="L3268" s="12" t="n">
        <x:v>10610.935825608261</x:v>
      </x:c>
      <x:c r="M3268" s="12" t="n">
        <x:v>10617.144831200076</x:v>
      </x:c>
      <x:c r="N3268" s="12" t="n">
        <x:v>6.20900559181376</x:v>
      </x:c>
      <x:c r="O3268" s="12" t="n">
        <x:v>0</x:v>
      </x:c>
      <x:c r="P3268" s="12" t="n">
        <x:v>243.5042584102289</x:v>
      </x:c>
      <x:c r="Q3268" s="12" t="n">
        <x:v>0</x:v>
      </x:c>
      <x:c r="R3268" s="12" t="n">
        <x:v>0</x:v>
      </x:c>
      <x:c r="S3268" s="12" t="n">
        <x:v>43.83904115219252</x:v>
      </x:c>
      <x:c r="T3268" s="12" t="n">
        <x:v>0</x:v>
      </x:c>
      <x:c r="U3268" s="12" t="n">
        <x:f>'逐时购电与费用'!H3268+'逐时购电与费用'!J3268+F3268-P3268+O3268-E3268-N3268/'月度汇总'!$F$6-Q3268</x:f>
        <x:v>4.1744385725905886e-14</x:v>
      </x:c>
      <x:c r="V3268" s="12" t="n">
        <x:f>M3268-L3268-N3268+O3268/'月度汇总'!$F$7</x:f>
        <x:v>5.151434834260726e-13</x:v>
      </x:c>
    </x:row>
    <x:row r="3269" ht="20" customHeight="1">
      <x:c r="A3269" s="13" t="n">
        <x:f>'逐时购电与费用'!A3269</x:f>
        <x:v>45711.67361111111</x:v>
      </x:c>
      <x:c r="B3269" s="13" t="n">
        <x:v>45711</x:v>
      </x:c>
      <x:c r="C3269" s="12" t="n">
        <x:v>1032.8162285462286</x:v>
      </x:c>
      <x:c r="D3269" s="12" t="n">
        <x:v>265.8818795481099</x:v>
      </x:c>
      <x:c r="E3269" s="12" t="n">
        <x:v>1042.7229666666667</x:v>
      </x:c>
      <x:c r="F3269" s="12" t="n">
        <x:v>463.12813333333327</x:v>
      </x:c>
      <x:c r="G3269" s="12" t="n">
        <x:f>E3269-F3269</x:f>
        <x:v>579.5948333333334</x:v>
      </x:c>
      <x:c r="H3269" s="12" t="n">
        <x:f>G3269-C3269+D3269</x:f>
        <x:v>-187.3395156647852</x:v>
      </x:c>
      <x:c r="I3269" s="12" t="n">
        <x:v>1031.6347849999997</x:v>
      </x:c>
      <x:c r="J3269" s="12" t="n">
        <x:v>265.8006769760782</x:v>
      </x:c>
      <x:c r="K3269" s="12" t="n">
        <x:f>G3269-I3269+J3269</x:f>
        <x:v>-186.2392746905881</x:v>
      </x:c>
      <x:c r="L3269" s="12" t="n">
        <x:v>10617.144831200076</x:v>
      </x:c>
      <x:c r="M3269" s="12" t="n">
        <x:v>10623.223676399875</x:v>
      </x:c>
      <x:c r="N3269" s="12" t="n">
        <x:v>6.0788451998004875</x:v>
      </x:c>
      <x:c r="O3269" s="12" t="n">
        <x:v>0</x:v>
      </x:c>
      <x:c r="P3269" s="12" t="n">
        <x:v>186.23927470169932</x:v>
      </x:c>
      <x:c r="Q3269" s="12" t="n">
        <x:v>0</x:v>
      </x:c>
      <x:c r="R3269" s="12" t="n">
        <x:v>0</x:v>
      </x:c>
      <x:c r="S3269" s="12" t="n">
        <x:v>43.05732047913989</x:v>
      </x:c>
      <x:c r="T3269" s="12" t="n">
        <x:v>0</x:v>
      </x:c>
      <x:c r="U3269" s="12" t="n">
        <x:f>'逐时购电与费用'!H3269+'逐时购电与费用'!J3269+F3269-P3269+O3269-E3269-N3269/'月度汇总'!$F$6-Q3269</x:f>
        <x:v>4.263256414560601e-14</x:v>
      </x:c>
      <x:c r="V3269" s="12" t="n">
        <x:f>M3269-L3269-N3269+O3269/'月度汇总'!$F$7</x:f>
        <x:v>-8.713030297258229e-13</x:v>
      </x:c>
    </x:row>
    <x:row r="3270" ht="20" customHeight="1">
      <x:c r="A3270" s="13" t="n">
        <x:f>'逐时购电与费用'!A3270</x:f>
        <x:v>45711.680555555555</x:v>
      </x:c>
      <x:c r="B3270" s="13" t="n">
        <x:v>45711</x:v>
      </x:c>
      <x:c r="C3270" s="12" t="n">
        <x:v>1026.7372017970065</x:v>
      </x:c>
      <x:c r="D3270" s="12" t="n">
        <x:v>245.0753866040833</x:v>
      </x:c>
      <x:c r="E3270" s="12" t="n">
        <x:v>1046.9732333333332</x:v>
      </x:c>
      <x:c r="F3270" s="12" t="n">
        <x:v>418.58140000000003</x:v>
      </x:c>
      <x:c r="G3270" s="12" t="n">
        <x:f>E3270-F3270</x:f>
        <x:v>628.3918333333331</x:v>
      </x:c>
      <x:c r="H3270" s="12" t="n">
        <x:f>G3270-C3270+D3270</x:f>
        <x:v>-153.26998185959008</x:v>
      </x:c>
      <x:c r="I3270" s="12" t="n">
        <x:v>1028.3017649999997</x:v>
      </x:c>
      <x:c r="J3270" s="12" t="n">
        <x:v>243.9983289294066</x:v>
      </x:c>
      <x:c r="K3270" s="12" t="n">
        <x:f>G3270-I3270+J3270</x:f>
        <x:v>-155.91160273725998</x:v>
      </x:c>
      <x:c r="L3270" s="12" t="n">
        <x:v>10623.223676399875</x:v>
      </x:c>
      <x:c r="M3270" s="12" t="n">
        <x:v>10626.69371201966</x:v>
      </x:c>
      <x:c r="N3270" s="12" t="n">
        <x:v>3.4700356197850475</x:v>
      </x:c>
      <x:c r="O3270" s="12" t="n">
        <x:v>0</x:v>
      </x:c>
      <x:c r="P3270" s="12" t="n">
        <x:v>155.91160274837105</x:v>
      </x:c>
      <x:c r="Q3270" s="12" t="n">
        <x:v>0</x:v>
      </x:c>
      <x:c r="R3270" s="12" t="n">
        <x:v>0</x:v>
      </x:c>
      <x:c r="S3270" s="12" t="n">
        <x:v>90.57435949373735</x:v>
      </x:c>
      <x:c r="T3270" s="12" t="n">
        <x:v>0</x:v>
      </x:c>
      <x:c r="U3270" s="12" t="n">
        <x:f>'逐时购电与费用'!H3270+'逐时购电与费用'!J3270+F3270-P3270+O3270-E3270-N3270/'月度汇总'!$F$6-Q3270</x:f>
        <x:v>4.1744385725905886e-14</x:v>
      </x:c>
      <x:c r="V3270" s="12" t="n">
        <x:f>M3270-L3270-N3270+O3270/'月度汇总'!$F$7</x:f>
        <x:v>-5.080380560684716e-13</x:v>
      </x:c>
    </x:row>
    <x:row r="3271" ht="20" customHeight="1">
      <x:c r="A3271" s="13" t="n">
        <x:f>'逐时购电与费用'!A3271</x:f>
        <x:v>45711.6875</x:v>
      </x:c>
      <x:c r="B3271" s="13" t="n">
        <x:v>45711</x:v>
      </x:c>
      <x:c r="C3271" s="12" t="n">
        <x:v>1025.4525510298165</x:v>
      </x:c>
      <x:c r="D3271" s="12" t="n">
        <x:v>223.99090282062895</x:v>
      </x:c>
      <x:c r="E3271" s="12" t="n">
        <x:v>991.055</x:v>
      </x:c>
      <x:c r="F3271" s="12" t="n">
        <x:v>346.85624999999993</x:v>
      </x:c>
      <x:c r="G3271" s="12" t="n">
        <x:f>E3271-F3271</x:f>
        <x:v>644.19875</x:v>
      </x:c>
      <x:c r="H3271" s="12" t="n">
        <x:f>G3271-C3271+D3271</x:f>
        <x:v>-157.26289820918754</x:v>
      </x:c>
      <x:c r="I3271" s="12" t="n">
        <x:v>1028.4211500000001</x:v>
      </x:c>
      <x:c r="J3271" s="12" t="n">
        <x:v>221.9046846488481</x:v>
      </x:c>
      <x:c r="K3271" s="12" t="n">
        <x:f>G3271-I3271+J3271</x:f>
        <x:v>-162.317715351152</x:v>
      </x:c>
      <x:c r="L3271" s="12" t="n">
        <x:v>10626.69371201966</x:v>
      </x:c>
      <x:c r="M3271" s="12" t="n">
        <x:v>10628.766476184142</x:v>
      </x:c>
      <x:c r="N3271" s="12" t="n">
        <x:v>2.072764164483427</x:v>
      </x:c>
      <x:c r="O3271" s="12" t="n">
        <x:v>0</x:v>
      </x:c>
      <x:c r="P3271" s="12" t="n">
        <x:v>162.31771536226293</x:v>
      </x:c>
      <x:c r="Q3271" s="12" t="n">
        <x:v>0</x:v>
      </x:c>
      <x:c r="R3271" s="12" t="n">
        <x:v>0</x:v>
      </x:c>
      <x:c r="S3271" s="12" t="n">
        <x:v>115.70535530262487</x:v>
      </x:c>
      <x:c r="T3271" s="12" t="n">
        <x:v>0</x:v>
      </x:c>
      <x:c r="U3271" s="12" t="n">
        <x:f>'逐时购电与费用'!H3271+'逐时购电与费用'!J3271+F3271-P3271+O3271-E3271-N3271/'月度汇总'!$F$6-Q3271</x:f>
        <x:v>4.1744385725905886e-14</x:v>
      </x:c>
      <x:c r="V3271" s="12" t="n">
        <x:f>M3271-L3271-N3271+O3271/'月度汇总'!$F$7</x:f>
        <x:v>-8.490985692333197e-13</x:v>
      </x:c>
    </x:row>
    <x:row r="3272" ht="20" customHeight="1">
      <x:c r="A3272" s="13" t="n">
        <x:f>'逐时购电与费用'!A3272</x:f>
        <x:v>45711.694444444445</x:v>
      </x:c>
      <x:c r="B3272" s="13" t="n">
        <x:v>45711</x:v>
      </x:c>
      <x:c r="C3272" s="12" t="n">
        <x:v>1015.263849424944</x:v>
      </x:c>
      <x:c r="D3272" s="12" t="n">
        <x:v>202.16235658319428</x:v>
      </x:c>
      <x:c r="E3272" s="12" t="n">
        <x:v>979.2574833333333</x:v>
      </x:c>
      <x:c r="F3272" s="12" t="n">
        <x:v>282.87446666666665</x:v>
      </x:c>
      <x:c r="G3272" s="12" t="n">
        <x:f>E3272-F3272</x:f>
        <x:v>696.3830166666667</x:v>
      </x:c>
      <x:c r="H3272" s="12" t="n">
        <x:f>G3272-C3272+D3272</x:f>
        <x:v>-116.71847617508311</x:v>
      </x:c>
      <x:c r="I3272" s="12" t="n">
        <x:v>1017.2842708333335</x:v>
      </x:c>
      <x:c r="J3272" s="12" t="n">
        <x:v>199.03136507011317</x:v>
      </x:c>
      <x:c r="K3272" s="12" t="n">
        <x:f>G3272-I3272+J3272</x:f>
        <x:v>-121.86988909655366</x:v>
      </x:c>
      <x:c r="L3272" s="12" t="n">
        <x:v>10628.766476184142</x:v>
      </x:c>
      <x:c r="M3272" s="12" t="n">
        <x:v>10631.562622006948</x:v>
      </x:c>
      <x:c r="N3272" s="12" t="n">
        <x:v>2.7961458228056095</x:v>
      </x:c>
      <x:c r="O3272" s="12" t="n">
        <x:v>0</x:v>
      </x:c>
      <x:c r="P3272" s="12" t="n">
        <x:v>121.86988910766472</x:v>
      </x:c>
      <x:c r="Q3272" s="12" t="n">
        <x:v>0</x:v>
      </x:c>
      <x:c r="R3272" s="12" t="n">
        <x:v>0</x:v>
      </x:c>
      <x:c r="S3272" s="12" t="n">
        <x:v>100.93396489804263</x:v>
      </x:c>
      <x:c r="T3272" s="12" t="n">
        <x:v>0</x:v>
      </x:c>
      <x:c r="U3272" s="12" t="n">
        <x:f>'逐时购电与费用'!H3272+'逐时购电与费用'!J3272+F3272-P3272+O3272-E3272-N3272/'月度汇总'!$F$6-Q3272</x:f>
        <x:v>4.1744385725905886e-14</x:v>
      </x:c>
      <x:c r="V3272" s="12" t="n">
        <x:f>M3272-L3272-N3272+O3272/'月度汇总'!$F$7</x:f>
        <x:v>-5.3290705182007514e-14</x:v>
      </x:c>
    </x:row>
    <x:row r="3273" ht="20" customHeight="1">
      <x:c r="A3273" s="13" t="n">
        <x:f>'逐时购电与费用'!A3273</x:f>
        <x:v>45711.70138888889</x:v>
      </x:c>
      <x:c r="B3273" s="13" t="n">
        <x:v>45711</x:v>
      </x:c>
      <x:c r="C3273" s="12" t="n">
        <x:v>1014.5533199157425</x:v>
      </x:c>
      <x:c r="D3273" s="12" t="n">
        <x:v>181.13309688084226</x:v>
      </x:c>
      <x:c r="E3273" s="12" t="n">
        <x:v>1004.0248166666667</x:v>
      </x:c>
      <x:c r="F3273" s="12" t="n">
        <x:v>226.67995</x:v>
      </x:c>
      <x:c r="G3273" s="12" t="n">
        <x:f>E3273-F3273</x:f>
        <x:v>777.3448666666667</x:v>
      </x:c>
      <x:c r="H3273" s="12" t="n">
        <x:f>G3273-C3273+D3273</x:f>
        <x:v>-56.075356368233514</x:v>
      </x:c>
      <x:c r="I3273" s="12" t="n">
        <x:v>1016.5626916666669</x:v>
      </x:c>
      <x:c r="J3273" s="12" t="n">
        <x:v>176.99558804474222</x:v>
      </x:c>
      <x:c r="K3273" s="12" t="n">
        <x:f>G3273-I3273+J3273</x:f>
        <x:v>-62.222236955257955</x:v>
      </x:c>
      <x:c r="L3273" s="12" t="n">
        <x:v>10631.562622006948</x:v>
      </x:c>
      <x:c r="M3273" s="12" t="n">
        <x:v>10634.242295193488</x:v>
      </x:c>
      <x:c r="N3273" s="12" t="n">
        <x:v>2.6796731865401706</x:v>
      </x:c>
      <x:c r="O3273" s="12" t="n">
        <x:v>0</x:v>
      </x:c>
      <x:c r="P3273" s="12" t="n">
        <x:v>62.22223696636904</x:v>
      </x:c>
      <x:c r="Q3273" s="12" t="n">
        <x:v>0</x:v>
      </x:c>
      <x:c r="R3273" s="12" t="n">
        <x:v>23.950729288844173</x:v>
      </x:c>
      <x:c r="S3273" s="12" t="n">
        <x:v>101.67145537769488</x:v>
      </x:c>
      <x:c r="T3273" s="12" t="n">
        <x:v>0</x:v>
      </x:c>
      <x:c r="U3273" s="12" t="n">
        <x:f>'逐时购电与费用'!H3273+'逐时购电与费用'!J3273+F3273-P3273+O3273-E3273-N3273/'月度汇总'!$F$6-Q3273</x:f>
        <x:v>4.1744385725905886e-14</x:v>
      </x:c>
      <x:c r="V3273" s="12" t="n">
        <x:f>M3273-L3273-N3273+O3273/'月度汇总'!$F$7</x:f>
        <x:v>-4.4009240696141205e-13</x:v>
      </x:c>
    </x:row>
    <x:row r="3274" ht="20" customHeight="1">
      <x:c r="A3274" s="13" t="n">
        <x:f>'逐时购电与费用'!A3274</x:f>
        <x:v>45711.70833333333</x:v>
      </x:c>
      <x:c r="B3274" s="13" t="n">
        <x:v>45711</x:v>
      </x:c>
      <x:c r="C3274" s="12" t="n">
        <x:v>1022.8557918620633</x:v>
      </x:c>
      <x:c r="D3274" s="12" t="n">
        <x:v>46.75560859147377</x:v>
      </x:c>
      <x:c r="E3274" s="12" t="n">
        <x:v>1025.0349999999999</x:v>
      </x:c>
      <x:c r="F3274" s="12" t="n">
        <x:v>171.60625</x:v>
      </x:c>
      <x:c r="G3274" s="12" t="n">
        <x:f>E3274-F3274</x:f>
        <x:v>853.4287499999998</x:v>
      </x:c>
      <x:c r="H3274" s="12" t="n">
        <x:f>G3274-C3274+D3274</x:f>
        <x:v>-122.67143327058969</x:v>
      </x:c>
      <x:c r="I3274" s="12" t="n">
        <x:v>1024.8544166666666</x:v>
      </x:c>
      <x:c r="J3274" s="12" t="n">
        <x:v>48.993458647143925</x:v>
      </x:c>
      <x:c r="K3274" s="12" t="n">
        <x:f>G3274-I3274+J3274</x:f>
        <x:v>-122.43220801952283</x:v>
      </x:c>
      <x:c r="L3274" s="12" t="n">
        <x:v>10634.242295193488</x:v>
      </x:c>
      <x:c r="M3274" s="12" t="n">
        <x:v>10636.808686572534</x:v>
      </x:c>
      <x:c r="N3274" s="12" t="n">
        <x:v>2.56639137904693</x:v>
      </x:c>
      <x:c r="O3274" s="12" t="n">
        <x:v>0</x:v>
      </x:c>
      <x:c r="P3274" s="12" t="n">
        <x:v>122.43220803063382</x:v>
      </x:c>
      <x:c r="Q3274" s="12" t="n">
        <x:v>0</x:v>
      </x:c>
      <x:c r="R3274" s="12" t="n">
        <x:v>27.162398547281782</x:v>
      </x:c>
      <x:c r="S3274" s="12" t="n">
        <x:v>102.39282445701951</x:v>
      </x:c>
      <x:c r="T3274" s="12" t="n">
        <x:v>0</x:v>
      </x:c>
      <x:c r="U3274" s="12" t="n">
        <x:f>'逐时购电与费用'!H3274+'逐时购电与费用'!J3274+F3274-P3274+O3274-E3274-N3274/'月度汇总'!$F$6-Q3274</x:f>
        <x:v>4.1744385725905886e-14</x:v>
      </x:c>
      <x:c r="V3274" s="12" t="n">
        <x:f>M3274-L3274-N3274+O3274/'月度汇总'!$F$7</x:f>
        <x:v>-1.6697754290362354e-13</x:v>
      </x:c>
    </x:row>
    <x:row r="3275" ht="20" customHeight="1">
      <x:c r="A3275" s="13" t="n">
        <x:f>'逐时购电与费用'!A3275</x:f>
        <x:v>45711.71527777778</x:v>
      </x:c>
      <x:c r="B3275" s="13" t="n">
        <x:v>45711</x:v>
      </x:c>
      <x:c r="C3275" s="12" t="n">
        <x:v>1018.0148393901704</x:v>
      </x:c>
      <x:c r="D3275" s="12" t="n">
        <x:v>29.203773701214526</x:v>
      </x:c>
      <x:c r="E3275" s="12" t="n">
        <x:v>1014.4073166666667</x:v>
      </x:c>
      <x:c r="F3275" s="12" t="n">
        <x:v>114.65943333333333</x:v>
      </x:c>
      <x:c r="G3275" s="12" t="n">
        <x:f>E3275-F3275</x:f>
        <x:v>899.7478833333333</x:v>
      </x:c>
      <x:c r="H3275" s="12" t="n">
        <x:f>G3275-C3275+D3275</x:f>
        <x:v>-89.06318235562257</x:v>
      </x:c>
      <x:c r="I3275" s="12" t="n">
        <x:v>1020.0030116666666</x:v>
      </x:c>
      <x:c r="J3275" s="12" t="n">
        <x:v>30.601545403302033</x:v>
      </x:c>
      <x:c r="K3275" s="12" t="n">
        <x:f>G3275-I3275+J3275</x:f>
        <x:v>-89.6535829300312</x:v>
      </x:c>
      <x:c r="L3275" s="12" t="n">
        <x:v>10636.808686572534</x:v>
      </x:c>
      <x:c r="M3275" s="12" t="n">
        <x:v>10639.264899558437</x:v>
      </x:c>
      <x:c r="N3275" s="12" t="n">
        <x:v>2.4562129859030017</x:v>
      </x:c>
      <x:c r="O3275" s="12" t="n">
        <x:v>0</x:v>
      </x:c>
      <x:c r="P3275" s="12" t="n">
        <x:v>89.65358294114235</x:v>
      </x:c>
      <x:c r="Q3275" s="12" t="n">
        <x:v>0</x:v>
      </x:c>
      <x:c r="R3275" s="12" t="n">
        <x:v>44.255005189896906</x:v>
      </x:c>
      <x:c r="S3275" s="12" t="n">
        <x:v>103.09761804167056</x:v>
      </x:c>
      <x:c r="T3275" s="12" t="n">
        <x:v>0</x:v>
      </x:c>
      <x:c r="U3275" s="12" t="n">
        <x:f>'逐时购电与费用'!H3275+'逐时购电与费用'!J3275+F3275-P3275+O3275-E3275-N3275/'月度汇总'!$F$6-Q3275</x:f>
        <x:v>4.1744385725905886e-14</x:v>
      </x:c>
      <x:c r="V3275" s="12" t="n">
        <x:f>M3275-L3275-N3275+O3275/'月度汇总'!$F$7</x:f>
        <x:v>-6.901146321069973e-13</x:v>
      </x:c>
    </x:row>
    <x:row r="3276" ht="20" customHeight="1">
      <x:c r="A3276" s="13" t="n">
        <x:f>'逐时购电与费用'!A3276</x:f>
        <x:v>45711.72222222222</x:v>
      </x:c>
      <x:c r="B3276" s="13" t="n">
        <x:v>45711</x:v>
      </x:c>
      <x:c r="C3276" s="12" t="n">
        <x:v>1001.2257738991382</x:v>
      </x:c>
      <x:c r="D3276" s="12" t="n">
        <x:v>12.68185281683419</x:v>
      </x:c>
      <x:c r="E3276" s="12" t="n">
        <x:v>1005.5283833333333</x:v>
      </x:c>
      <x:c r="F3276" s="12" t="n">
        <x:v>57.53771666666666</x:v>
      </x:c>
      <x:c r="G3276" s="12" t="n">
        <x:f>E3276-F3276</x:f>
        <x:v>947.9906666666666</x:v>
      </x:c>
      <x:c r="H3276" s="12" t="n">
        <x:f>G3276-C3276+D3276</x:f>
        <x:v>-40.5532544156374</x:v>
      </x:c>
      <x:c r="I3276" s="12" t="n">
        <x:v>1001.38258</x:v>
      </x:c>
      <x:c r="J3276" s="12" t="n">
        <x:v>13.288840638982407</x:v>
      </x:c>
      <x:c r="K3276" s="12" t="n">
        <x:f>G3276-I3276+J3276</x:f>
        <x:v>-40.10307269435097</x:v>
      </x:c>
      <x:c r="L3276" s="12" t="n">
        <x:v>10639.264899558437</x:v>
      </x:c>
      <x:c r="M3276" s="12" t="n">
        <x:v>10643.253032545887</x:v>
      </x:c>
      <x:c r="N3276" s="12" t="n">
        <x:v>3.9881329874498497</x:v>
      </x:c>
      <x:c r="O3276" s="12" t="n">
        <x:v>0</x:v>
      </x:c>
      <x:c r="P3276" s="12" t="n">
        <x:v>40.10307270546211</x:v>
      </x:c>
      <x:c r="Q3276" s="12" t="n">
        <x:v>0</x:v>
      </x:c>
      <x:c r="R3276" s="12" t="n">
        <x:v>66.45536330150003</x:v>
      </x:c>
      <x:c r="S3276" s="12" t="n">
        <x:v>75.51203672353518</x:v>
      </x:c>
      <x:c r="T3276" s="12" t="n">
        <x:v>0</x:v>
      </x:c>
      <x:c r="U3276" s="12" t="n">
        <x:f>'逐时购电与费用'!H3276+'逐时购电与费用'!J3276+F3276-P3276+O3276-E3276-N3276/'月度汇总'!$F$6-Q3276</x:f>
        <x:v>4.1744385725905886e-14</x:v>
      </x:c>
      <x:c r="V3276" s="12" t="n">
        <x:f>M3276-L3276-N3276+O3276/'月度汇总'!$F$7</x:f>
        <x:v>-1.3278267374516872e-13</x:v>
      </x:c>
    </x:row>
    <x:row r="3277" ht="20" customHeight="1">
      <x:c r="A3277" s="13" t="n">
        <x:f>'逐时购电与费用'!A3277</x:f>
        <x:v>45711.72916666667</x:v>
      </x:c>
      <x:c r="B3277" s="13" t="n">
        <x:v>45711</x:v>
      </x:c>
      <x:c r="C3277" s="12" t="n">
        <x:v>1010.3543815670754</x:v>
      </x:c>
      <x:c r="D3277" s="12" t="n">
        <x:v>0.9817158404109587</x:v>
      </x:c>
      <x:c r="E3277" s="12" t="n">
        <x:v>1022.3433333333334</x:v>
      </x:c>
      <x:c r="F3277" s="12" t="n">
        <x:v>14.025</x:v>
      </x:c>
      <x:c r="G3277" s="12" t="n">
        <x:f>E3277-F3277</x:f>
        <x:v>1008.3183333333334</x:v>
      </x:c>
      <x:c r="H3277" s="12" t="n">
        <x:f>G3277-C3277+D3277</x:f>
        <x:v>-1.0543323933310493</x:v>
      </x:c>
      <x:c r="I3277" s="12" t="n">
        <x:v>1012.52815</x:v>
      </x:c>
      <x:c r="J3277" s="12" t="n">
        <x:v>1.0287034193196538</x:v>
      </x:c>
      <x:c r="K3277" s="12" t="n">
        <x:f>G3277-I3277+J3277</x:f>
        <x:v>-3.1811132473469437</x:v>
      </x:c>
      <x:c r="L3277" s="12" t="n">
        <x:v>10643.253032545887</x:v>
      </x:c>
      <x:c r="M3277" s="12" t="n">
        <x:v>10645.312776239072</x:v>
      </x:c>
      <x:c r="N3277" s="12" t="n">
        <x:v>2.059743693186598</x:v>
      </x:c>
      <x:c r="O3277" s="12" t="n">
        <x:v>0</x:v>
      </x:c>
      <x:c r="P3277" s="12" t="n">
        <x:v>3.181113258458068</x:v>
      </x:c>
      <x:c r="Q3277" s="12" t="n">
        <x:v>0</x:v>
      </x:c>
      <x:c r="R3277" s="12" t="n">
        <x:v>74.21011414559939</x:v>
      </x:c>
      <x:c r="S3277" s="12" t="n">
        <x:v>106.09171101419702</x:v>
      </x:c>
      <x:c r="T3277" s="12" t="n">
        <x:v>0</x:v>
      </x:c>
      <x:c r="U3277" s="12" t="n">
        <x:f>'逐时购电与费用'!H3277+'逐时购电与费用'!J3277+F3277-P3277+O3277-E3277-N3277/'月度汇总'!$F$6-Q3277</x:f>
        <x:v>4.1744385725905886e-14</x:v>
      </x:c>
      <x:c r="V3277" s="12" t="n">
        <x:f>M3277-L3277-N3277+O3277/'月度汇总'!$F$7</x:f>
        <x:v>-8.606448886894214e-13</x:v>
      </x:c>
    </x:row>
    <x:row r="3278" ht="20" customHeight="1">
      <x:c r="A3278" s="13" t="n">
        <x:f>'逐时购电与费用'!A3278</x:f>
        <x:v>45711.73611111111</x:v>
      </x:c>
      <x:c r="B3278" s="13" t="n">
        <x:v>45711</x:v>
      </x:c>
      <x:c r="C3278" s="12" t="n">
        <x:v>1055.9203266905124</x:v>
      </x:c>
      <x:c r="D3278" s="12" t="n">
        <x:v>0</x:v>
      </x:c>
      <x:c r="E3278" s="12" t="n">
        <x:v>1034.0671</x:v>
      </x:c>
      <x:c r="F3278" s="12" t="n">
        <x:v>0.44153333333333333</x:v>
      </x:c>
      <x:c r="G3278" s="12" t="n">
        <x:f>E3278-F3278</x:f>
        <x:v>1033.6255666666666</x:v>
      </x:c>
      <x:c r="H3278" s="12" t="n">
        <x:f>G3278-C3278+D3278</x:f>
        <x:v>-22.29476002384581</x:v>
      </x:c>
      <x:c r="I3278" s="12" t="n">
        <x:v>1065.1872116666666</x:v>
      </x:c>
      <x:c r="J3278" s="12" t="n">
        <x:v>0</x:v>
      </x:c>
      <x:c r="K3278" s="12" t="n">
        <x:f>G3278-I3278+J3278</x:f>
        <x:v>-31.561645</x:v>
      </x:c>
      <x:c r="L3278" s="12" t="n">
        <x:v>10645.312776239072</x:v>
      </x:c>
      <x:c r="M3278" s="12" t="n">
        <x:v>10669.284171426034</x:v>
      </x:c>
      <x:c r="N3278" s="12" t="n">
        <x:v>23.97139518696178</x:v>
      </x:c>
      <x:c r="O3278" s="12" t="n">
        <x:v>0</x:v>
      </x:c>
      <x:c r="P3278" s="12" t="n">
        <x:v>0</x:v>
      </x:c>
      <x:c r="Q3278" s="12" t="n">
        <x:v>0</x:v>
      </x:c>
      <x:c r="R3278" s="12" t="n">
        <x:v>67.20315489738391</x:v>
      </x:c>
      <x:c r="S3278" s="12" t="n">
        <x:v>150.70196437050754</x:v>
      </x:c>
      <x:c r="T3278" s="12" t="n">
        <x:v>0</x:v>
      </x:c>
      <x:c r="U3278" s="12" t="n">
        <x:f>'逐时购电与费用'!H3278+'逐时购电与费用'!J3278+F3278-P3278+O3278-E3278-N3278/'月度汇总'!$F$6-Q3278</x:f>
        <x:v>1.1111076503311779e-9</x:v>
      </x:c>
      <x:c r="V3278" s="12" t="n">
        <x:f>M3278-L3278-N3278+O3278/'月度汇总'!$F$7</x:f>
        <x:v>-1.0658141036401503e-13</x:v>
      </x:c>
    </x:row>
    <x:row r="3279" ht="20" customHeight="1">
      <x:c r="A3279" s="13" t="n">
        <x:f>'逐时购电与费用'!A3279</x:f>
        <x:v>45711.743055555555</x:v>
      </x:c>
      <x:c r="B3279" s="13" t="n">
        <x:v>45711</x:v>
      </x:c>
      <x:c r="C3279" s="12" t="n">
        <x:v>931.4989433569561</x:v>
      </x:c>
      <x:c r="D3279" s="12" t="n">
        <x:v>0.30878488800409337</x:v>
      </x:c>
      <x:c r="E3279" s="12" t="n">
        <x:v>901.2168333333334</x:v>
      </x:c>
      <x:c r="F3279" s="12" t="n">
        <x:v>0.03083333333333333</x:v>
      </x:c>
      <x:c r="G3279" s="12" t="n">
        <x:f>E3279-F3279</x:f>
        <x:v>901.186</x:v>
      </x:c>
      <x:c r="H3279" s="12" t="n">
        <x:f>G3279-C3279+D3279</x:f>
        <x:v>-30.004158468952017</x:v>
      </x:c>
      <x:c r="I3279" s="12" t="n">
        <x:v>940.7564749999999</x:v>
      </x:c>
      <x:c r="J3279" s="12" t="n">
        <x:v>0.32356416902784796</x:v>
      </x:c>
      <x:c r="K3279" s="12" t="n">
        <x:f>G3279-I3279+J3279</x:f>
        <x:v>-39.24691083097203</x:v>
      </x:c>
      <x:c r="L3279" s="12" t="n">
        <x:v>10669.284171426034</x:v>
      </x:c>
      <x:c r="M3279" s="12" t="n">
        <x:v>10700.045963894821</x:v>
      </x:c>
      <x:c r="N3279" s="12" t="n">
        <x:v>30.761792468788084</x:v>
      </x:c>
      <x:c r="O3279" s="12" t="n">
        <x:v>0</x:v>
      </x:c>
      <x:c r="P3279" s="12" t="n">
        <x:v>0.03083333333333333</x:v>
      </x:c>
      <x:c r="Q3279" s="12" t="n">
        <x:v>0</x:v>
      </x:c>
      <x:c r="R3279" s="12" t="n">
        <x:v>35.68313906795572</x:v>
      </x:c>
      <x:c r="S3279" s="12" t="n">
        <x:v>151.0654386467645</x:v>
      </x:c>
      <x:c r="T3279" s="12" t="n">
        <x:v>0</x:v>
      </x:c>
      <x:c r="U3279" s="12" t="n">
        <x:f>'逐时购电与费用'!H3279+'逐时购电与费用'!J3279+F3279-P3279+O3279-E3279-N3279/'月度汇总'!$F$6-Q3279</x:f>
        <x:v>9.99997240569428e-9</x:v>
      </x:c>
      <x:c r="V3279" s="12" t="n">
        <x:f>M3279-L3279-N3279+O3279/'月度汇总'!$F$7</x:f>
        <x:v>-6.217248937900877e-13</x:v>
      </x:c>
    </x:row>
    <x:row r="3280" ht="20" customHeight="1">
      <x:c r="A3280" s="13" t="n">
        <x:f>'逐时购电与费用'!A3280</x:f>
        <x:v>45711.75</x:v>
      </x:c>
      <x:c r="B3280" s="13" t="n">
        <x:v>45711</x:v>
      </x:c>
      <x:c r="C3280" s="12" t="n">
        <x:v>707.6681154506153</x:v>
      </x:c>
      <x:c r="D3280" s="12" t="n">
        <x:v>0</x:v>
      </x:c>
      <x:c r="E3280" s="12" t="n">
        <x:v>708.8433333333334</x:v>
      </x:c>
      <x:c r="F3280" s="12" t="n">
        <x:v>0</x:v>
      </x:c>
      <x:c r="G3280" s="12" t="n">
        <x:f>E3280-F3280</x:f>
        <x:v>708.8433333333334</x:v>
      </x:c>
      <x:c r="H3280" s="12" t="n">
        <x:f>G3280-C3280+D3280</x:f>
        <x:v>1.175217882718016</x:v>
      </x:c>
      <x:c r="I3280" s="12" t="n">
        <x:v>716.9165499999999</x:v>
      </x:c>
      <x:c r="J3280" s="12" t="n">
        <x:v>0</x:v>
      </x:c>
      <x:c r="K3280" s="12" t="n">
        <x:f>G3280-I3280+J3280</x:f>
        <x:v>-8.073216666666553</x:v>
      </x:c>
      <x:c r="L3280" s="12" t="n">
        <x:v>10700.045963894821</x:v>
      </x:c>
      <x:c r="M3280" s="12" t="n">
        <x:v>10707.311858885821</x:v>
      </x:c>
      <x:c r="N3280" s="12" t="n">
        <x:v>7.265894990999897</x:v>
      </x:c>
      <x:c r="O3280" s="12" t="n">
        <x:v>0</x:v>
      </x:c>
      <x:c r="P3280" s="12" t="n">
        <x:v>0</x:v>
      </x:c>
      <x:c r="Q3280" s="12" t="n">
        <x:v>0</x:v>
      </x:c>
      <x:c r="R3280" s="12" t="n">
        <x:v>342.68643769410016</x:v>
      </x:c>
      <x:c r="S3280" s="12" t="n">
        <x:v>0</x:v>
      </x:c>
      <x:c r="T3280" s="12" t="n">
        <x:v>0</x:v>
      </x:c>
      <x:c r="U3280" s="12" t="n">
        <x:f>'逐时购电与费用'!H3280+'逐时购电与费用'!J3280+F3280-P3280+O3280-E3280-N3280/'月度汇总'!$F$6-Q3280</x:f>
        <x:v>1.000000260376055e-8</x:v>
      </x:c>
      <x:c r="V3280" s="12" t="n">
        <x:f>M3280-L3280-N3280+O3280/'月度汇总'!$F$7</x:f>
        <x:v>1.9895196601282805e-13</x:v>
      </x:c>
    </x:row>
    <x:row r="3281" ht="20" customHeight="1">
      <x:c r="A3281" s="13" t="n">
        <x:f>'逐时购电与费用'!A3281</x:f>
        <x:v>45711.756944444445</x:v>
      </x:c>
      <x:c r="B3281" s="13" t="n">
        <x:v>45711</x:v>
      </x:c>
      <x:c r="C3281" s="12" t="n">
        <x:v>680.2723966579705</x:v>
      </x:c>
      <x:c r="D3281" s="12" t="n">
        <x:v>0</x:v>
      </x:c>
      <x:c r="E3281" s="12" t="n">
        <x:v>697.6077</x:v>
      </x:c>
      <x:c r="F3281" s="12" t="n">
        <x:v>0</x:v>
      </x:c>
      <x:c r="G3281" s="12" t="n">
        <x:f>E3281-F3281</x:f>
        <x:v>697.6077</x:v>
      </x:c>
      <x:c r="H3281" s="12" t="n">
        <x:f>G3281-C3281+D3281</x:f>
        <x:v>17.335303342029533</x:v>
      </x:c>
      <x:c r="I3281" s="12" t="n">
        <x:v>683.6639333333334</x:v>
      </x:c>
      <x:c r="J3281" s="12" t="n">
        <x:v>0</x:v>
      </x:c>
      <x:c r="K3281" s="12" t="n">
        <x:f>G3281-I3281+J3281</x:f>
        <x:v>13.943766666666647</x:v>
      </x:c>
      <x:c r="L3281" s="12" t="n">
        <x:v>10707.311858885821</x:v>
      </x:c>
      <x:c r="M3281" s="12" t="n">
        <x:v>10698.044931682509</x:v>
      </x:c>
      <x:c r="N3281" s="12" t="n">
        <x:v>0</x:v>
      </x:c>
      <x:c r="O3281" s="12" t="n">
        <x:v>8.340234482980698</x:v>
      </x:c>
      <x:c r="P3281" s="12" t="n">
        <x:v>0</x:v>
      </x:c>
      <x:c r="Q3281" s="12" t="n">
        <x:v>0</x:v>
      </x:c>
      <x:c r="R3281" s="12" t="n">
        <x:v>332.70622218238</x:v>
      </x:c>
      <x:c r="S3281" s="12" t="n">
        <x:v>0</x:v>
      </x:c>
      <x:c r="T3281" s="12" t="n">
        <x:v>0</x:v>
      </x:c>
      <x:c r="U3281" s="12" t="n">
        <x:f>'逐时购电与费用'!H3281+'逐时购电与费用'!J3281+F3281-P3281+O3281-E3281-N3281/'月度汇总'!$F$6-Q3281</x:f>
        <x:v>-1.0000007932831068e-8</x:v>
      </x:c>
      <x:c r="V3281" s="12" t="n">
        <x:f>M3281-L3281-N3281+O3281/'月度汇总'!$F$7</x:f>
        <x:v>-7.762679388179095e-13</x:v>
      </x:c>
    </x:row>
    <x:row r="3282" ht="20" customHeight="1">
      <x:c r="A3282" s="13" t="n">
        <x:f>'逐时购电与费用'!A3282</x:f>
        <x:v>45711.76388888889</x:v>
      </x:c>
      <x:c r="B3282" s="13" t="n">
        <x:v>45711</x:v>
      </x:c>
      <x:c r="C3282" s="12" t="n">
        <x:v>725.3445804731903</x:v>
      </x:c>
      <x:c r="D3282" s="12" t="n">
        <x:v>0.022169269963400864</x:v>
      </x:c>
      <x:c r="E3282" s="12" t="n">
        <x:v>731.1457333333333</x:v>
      </x:c>
      <x:c r="F3282" s="12" t="n">
        <x:v>0.0022166666666666663</x:v>
      </x:c>
      <x:c r="G3282" s="12" t="n">
        <x:f>E3282-F3282</x:f>
        <x:v>731.1435166666666</x:v>
      </x:c>
      <x:c r="H3282" s="12" t="n">
        <x:f>G3282-C3282+D3282</x:f>
        <x:v>5.82110546343978</x:v>
      </x:c>
      <x:c r="I3282" s="12" t="n">
        <x:v>728.7275116666667</x:v>
      </x:c>
      <x:c r="J3282" s="12" t="n">
        <x:v>0.024441408562245987</x:v>
      </x:c>
      <x:c r="K3282" s="12" t="n">
        <x:f>G3282-I3282+J3282</x:f>
        <x:v>2.4404464085621735</x:v>
      </x:c>
      <x:c r="L3282" s="12" t="n">
        <x:v>10698.044931682509</x:v>
      </x:c>
      <x:c r="M3282" s="12" t="n">
        <x:v>10700.677671650774</x:v>
      </x:c>
      <x:c r="N3282" s="12" t="n">
        <x:v>2.6327399682645143</x:v>
      </x:c>
      <x:c r="O3282" s="12" t="n">
        <x:v>0</x:v>
      </x:c>
      <x:c r="P3282" s="12" t="n">
        <x:v>0</x:v>
      </x:c>
      <x:c r="Q3282" s="12" t="n">
        <x:v>0</x:v>
      </x:c>
      <x:c r="R3282" s="12" t="n">
        <x:v>328.49661062999735</x:v>
      </x:c>
      <x:c r="S3282" s="12" t="n">
        <x:v>0</x:v>
      </x:c>
      <x:c r="T3282" s="12" t="n">
        <x:v>0</x:v>
      </x:c>
      <x:c r="U3282" s="12" t="n">
        <x:f>'逐时购电与费用'!H3282+'逐时购电与费用'!J3282+F3282-P3282+O3282-E3282-N3282/'月度汇总'!$F$6-Q3282</x:f>
        <x:v>1.1111112030448567e-9</x:v>
      </x:c>
      <x:c r="V3282" s="12" t="n">
        <x:f>M3282-L3282-N3282+O3282/'月度汇总'!$F$7</x:f>
        <x:v>4.996003610813204e-13</x:v>
      </x:c>
    </x:row>
    <x:row r="3283" ht="20" customHeight="1">
      <x:c r="A3283" s="13" t="n">
        <x:f>'逐时购电与费用'!A3283</x:f>
        <x:v>45711.77083333333</x:v>
      </x:c>
      <x:c r="B3283" s="13" t="n">
        <x:v>45711</x:v>
      </x:c>
      <x:c r="C3283" s="12" t="n">
        <x:v>733.5911885367341</x:v>
      </x:c>
      <x:c r="D3283" s="12" t="n">
        <x:v>0</x:v>
      </x:c>
      <x:c r="E3283" s="12" t="n">
        <x:v>718.85</x:v>
      </x:c>
      <x:c r="F3283" s="12" t="n">
        <x:v>0</x:v>
      </x:c>
      <x:c r="G3283" s="12" t="n">
        <x:f>E3283-F3283</x:f>
        <x:v>718.85</x:v>
      </x:c>
      <x:c r="H3283" s="12" t="n">
        <x:f>G3283-C3283+D3283</x:f>
        <x:v>-14.741188536734057</x:v>
      </x:c>
      <x:c r="I3283" s="12" t="n">
        <x:v>738.8047166666666</x:v>
      </x:c>
      <x:c r="J3283" s="12" t="n">
        <x:v>0</x:v>
      </x:c>
      <x:c r="K3283" s="12" t="n">
        <x:f>G3283-I3283+J3283</x:f>
        <x:v>-19.954716666666627</x:v>
      </x:c>
      <x:c r="L3283" s="12" t="n">
        <x:v>10700.677671650774</x:v>
      </x:c>
      <x:c r="M3283" s="12" t="n">
        <x:v>10721.602814820937</x:v>
      </x:c>
      <x:c r="N3283" s="12" t="n">
        <x:v>20.925143170164112</x:v>
      </x:c>
      <x:c r="O3283" s="12" t="n">
        <x:v>0</x:v>
      </x:c>
      <x:c r="P3283" s="12" t="n">
        <x:v>0</x:v>
      </x:c>
      <x:c r="Q3283" s="12" t="n">
        <x:v>0</x:v>
      </x:c>
      <x:c r="R3283" s="12" t="n">
        <x:v>316.941618529473</x:v>
      </x:c>
      <x:c r="S3283" s="12" t="n">
        <x:v>0</x:v>
      </x:c>
      <x:c r="T3283" s="12" t="n">
        <x:v>0</x:v>
      </x:c>
      <x:c r="U3283" s="12" t="n">
        <x:f>'逐时购电与费用'!H3283+'逐时购电与费用'!J3283+F3283-P3283+O3283-E3283-N3283/'月度汇总'!$F$6-Q3283</x:f>
        <x:v>1.0000004380117389e-8</x:v>
      </x:c>
      <x:c r="V3283" s="12" t="n">
        <x:f>M3283-L3283-N3283+O3283/'月度汇总'!$F$7</x:f>
        <x:v>-9.023892744153272e-13</x:v>
      </x:c>
    </x:row>
    <x:row r="3284" ht="20" customHeight="1">
      <x:c r="A3284" s="13" t="n">
        <x:f>'逐时购电与费用'!A3284</x:f>
        <x:v>45711.77777777778</x:v>
      </x:c>
      <x:c r="B3284" s="13" t="n">
        <x:v>45711</x:v>
      </x:c>
      <x:c r="C3284" s="12" t="n">
        <x:v>722.582053973809</x:v>
      </x:c>
      <x:c r="D3284" s="12" t="n">
        <x:v>0</x:v>
      </x:c>
      <x:c r="E3284" s="12" t="n">
        <x:v>706.44715</x:v>
      </x:c>
      <x:c r="F3284" s="12" t="n">
        <x:v>0</x:v>
      </x:c>
      <x:c r="G3284" s="12" t="n">
        <x:f>E3284-F3284</x:f>
        <x:v>706.44715</x:v>
      </x:c>
      <x:c r="H3284" s="12" t="n">
        <x:f>G3284-C3284+D3284</x:f>
        <x:v>-16.13490397380906</x:v>
      </x:c>
      <x:c r="I3284" s="12" t="n">
        <x:v>719.5843833333333</x:v>
      </x:c>
      <x:c r="J3284" s="12" t="n">
        <x:v>0</x:v>
      </x:c>
      <x:c r="K3284" s="12" t="n">
        <x:f>G3284-I3284+J3284</x:f>
        <x:v>-13.13723333333337</x:v>
      </x:c>
      <x:c r="L3284" s="12" t="n">
        <x:v>10721.602814820937</x:v>
      </x:c>
      <x:c r="M3284" s="12" t="n">
        <x:v>10743.57250495676</x:v>
      </x:c>
      <x:c r="N3284" s="12" t="n">
        <x:v>21.969690135824457</x:v>
      </x:c>
      <x:c r="O3284" s="12" t="n">
        <x:v>0</x:v>
      </x:c>
      <x:c r="P3284" s="12" t="n">
        <x:v>0</x:v>
      </x:c>
      <x:c r="Q3284" s="12" t="n">
        <x:v>0</x:v>
      </x:c>
      <x:c r="R3284" s="12" t="n">
        <x:v>327.8999664877033</x:v>
      </x:c>
      <x:c r="S3284" s="12" t="n">
        <x:v>0</x:v>
      </x:c>
      <x:c r="T3284" s="12" t="n">
        <x:v>0</x:v>
      </x:c>
      <x:c r="U3284" s="12" t="n">
        <x:f>'逐时购电与费用'!H3284+'逐时购电与费用'!J3284+F3284-P3284+O3284-E3284-N3284/'月度汇总'!$F$6-Q3284</x:f>
        <x:v>1.0000004380117389e-8</x:v>
      </x:c>
      <x:c r="V3284" s="12" t="n">
        <x:f>M3284-L3284-N3284+O3284/'月度汇总'!$F$7</x:f>
        <x:v>-6.181721801112872e-13</x:v>
      </x:c>
    </x:row>
    <x:row r="3285" ht="20" customHeight="1">
      <x:c r="A3285" s="13" t="n">
        <x:f>'逐时购电与费用'!A3285</x:f>
        <x:v>45711.78472222222</x:v>
      </x:c>
      <x:c r="B3285" s="13" t="n">
        <x:v>45711</x:v>
      </x:c>
      <x:c r="C3285" s="12" t="n">
        <x:v>722.9709022326872</x:v>
      </x:c>
      <x:c r="D3285" s="12" t="n">
        <x:v>0.0015927504495526696</x:v>
      </x:c>
      <x:c r="E3285" s="12" t="n">
        <x:v>712.6566833333333</x:v>
      </x:c>
      <x:c r="F3285" s="12" t="n">
        <x:v>0</x:v>
      </x:c>
      <x:c r="G3285" s="12" t="n">
        <x:f>E3285-F3285</x:f>
        <x:v>712.6566833333333</x:v>
      </x:c>
      <x:c r="H3285" s="12" t="n">
        <x:f>G3285-C3285+D3285</x:f>
        <x:v>-10.31262614890438</x:v>
      </x:c>
      <x:c r="I3285" s="12" t="n">
        <x:v>716.6036475</x:v>
      </x:c>
      <x:c r="J3285" s="12" t="n">
        <x:v>0.001755992170219658</x:v>
      </x:c>
      <x:c r="K3285" s="12" t="n">
        <x:f>G3285-I3285+J3285</x:f>
        <x:v>-3.9452081744964835</x:v>
      </x:c>
      <x:c r="L3285" s="12" t="n">
        <x:v>10743.57250495676</x:v>
      </x:c>
      <x:c r="M3285" s="12" t="n">
        <x:v>10152.690124501469</x:v>
      </x:c>
      <x:c r="N3285" s="12" t="n">
        <x:v>0</x:v>
      </x:c>
      <x:c r="O3285" s="12" t="n">
        <x:v>531.7941424097633</x:v>
      </x:c>
      <x:c r="P3285" s="12" t="n">
        <x:v>0</x:v>
      </x:c>
      <x:c r="Q3285" s="12" t="n">
        <x:v>0</x:v>
      </x:c>
      <x:c r="R3285" s="12" t="n">
        <x:v>315.8414769643375</x:v>
      </x:c>
      <x:c r="S3285" s="12" t="n">
        <x:v>0</x:v>
      </x:c>
      <x:c r="T3285" s="12" t="n">
        <x:v>0</x:v>
      </x:c>
      <x:c r="U3285" s="12" t="n">
        <x:f>'逐时购电与费用'!H3285+'逐时购电与费用'!J3285+F3285-P3285+O3285-E3285-N3285/'月度汇总'!$F$6-Q3285</x:f>
        <x:v>-1.0000007932831068e-8</x:v>
      </x:c>
      <x:c r="V3285" s="12" t="n">
        <x:f>M3285-L3285-N3285+O3285/'月度汇总'!$F$7</x:f>
        <x:v>3.410605131648481e-13</x:v>
      </x:c>
    </x:row>
    <x:row r="3286" ht="20" customHeight="1">
      <x:c r="A3286" s="13" t="n">
        <x:f>'逐时购电与费用'!A3286</x:f>
        <x:v>45711.79166666667</x:v>
      </x:c>
      <x:c r="B3286" s="13" t="n">
        <x:v>45711</x:v>
      </x:c>
      <x:c r="C3286" s="12" t="n">
        <x:v>738.0191969228861</x:v>
      </x:c>
      <x:c r="D3286" s="12" t="n">
        <x:v>0</x:v>
      </x:c>
      <x:c r="E3286" s="12" t="n">
        <x:v>719.685</x:v>
      </x:c>
      <x:c r="F3286" s="12" t="n">
        <x:v>0</x:v>
      </x:c>
      <x:c r="G3286" s="12" t="n">
        <x:f>E3286-F3286</x:f>
        <x:v>719.685</x:v>
      </x:c>
      <x:c r="H3286" s="12" t="n">
        <x:f>G3286-C3286+D3286</x:f>
        <x:v>-18.33419692288612</x:v>
      </x:c>
      <x:c r="I3286" s="12" t="n">
        <x:v>730.5378916666667</x:v>
      </x:c>
      <x:c r="J3286" s="12" t="n">
        <x:v>0</x:v>
      </x:c>
      <x:c r="K3286" s="12" t="n">
        <x:f>G3286-I3286+J3286</x:f>
        <x:v>-10.852891666666778</x:v>
      </x:c>
      <x:c r="L3286" s="12" t="n">
        <x:v>10152.690124501469</x:v>
      </x:c>
      <x:c r="M3286" s="12" t="n">
        <x:v>9390.038048063336</x:v>
      </x:c>
      <x:c r="N3286" s="12" t="n">
        <x:v>0</x:v>
      </x:c>
      <x:c r="O3286" s="12" t="n">
        <x:v>686.3868687943199</x:v>
      </x:c>
      <x:c r="P3286" s="12" t="n">
        <x:v>0</x:v>
      </x:c>
      <x:c r="Q3286" s="12" t="n">
        <x:v>0</x:v>
      </x:c>
      <x:c r="R3286" s="12" t="n">
        <x:v>296.1593980885308</x:v>
      </x:c>
      <x:c r="S3286" s="12" t="n">
        <x:v>0</x:v>
      </x:c>
      <x:c r="T3286" s="12" t="n">
        <x:v>0</x:v>
      </x:c>
      <x:c r="U3286" s="12" t="n">
        <x:f>'逐时购电与费用'!H3286+'逐时购电与费用'!J3286+F3286-P3286+O3286-E3286-N3286/'月度汇总'!$F$6-Q3286</x:f>
        <x:v>-1.0000007932831068e-8</x:v>
      </x:c>
      <x:c r="V3286" s="12" t="n">
        <x:f>M3286-L3286-N3286+O3286/'月度汇总'!$F$7</x:f>
        <x:v>1.1368683772161603e-13</x:v>
      </x:c>
    </x:row>
    <x:row r="3287" ht="20" customHeight="1">
      <x:c r="A3287" s="13" t="n">
        <x:f>'逐时购电与费用'!A3287</x:f>
        <x:v>45711.79861111111</x:v>
      </x:c>
      <x:c r="B3287" s="13" t="n">
        <x:v>45711</x:v>
      </x:c>
      <x:c r="C3287" s="12" t="n">
        <x:v>744.4736298198828</x:v>
      </x:c>
      <x:c r="D3287" s="12" t="n">
        <x:v>0</x:v>
      </x:c>
      <x:c r="E3287" s="12" t="n">
        <x:v>701.4051833333333</x:v>
      </x:c>
      <x:c r="F3287" s="12" t="n">
        <x:v>0</x:v>
      </x:c>
      <x:c r="G3287" s="12" t="n">
        <x:f>E3287-F3287</x:f>
        <x:v>701.4051833333333</x:v>
      </x:c>
      <x:c r="H3287" s="12" t="n">
        <x:f>G3287-C3287+D3287</x:f>
        <x:v>-43.06844648654953</x:v>
      </x:c>
      <x:c r="I3287" s="12" t="n">
        <x:v>736.984835</x:v>
      </x:c>
      <x:c r="J3287" s="12" t="n">
        <x:v>0</x:v>
      </x:c>
      <x:c r="K3287" s="12" t="n">
        <x:f>G3287-I3287+J3287</x:f>
        <x:v>-35.57965166666668</x:v>
      </x:c>
      <x:c r="L3287" s="12" t="n">
        <x:v>9390.038048063336</x:v>
      </x:c>
      <x:c r="M3287" s="12" t="n">
        <x:v>8657.985617234039</x:v>
      </x:c>
      <x:c r="N3287" s="12" t="n">
        <x:v>0</x:v>
      </x:c>
      <x:c r="O3287" s="12" t="n">
        <x:v>658.8471877463666</x:v>
      </x:c>
      <x:c r="P3287" s="12" t="n">
        <x:v>0</x:v>
      </x:c>
      <x:c r="Q3287" s="12" t="n">
        <x:v>0</x:v>
      </x:c>
      <x:c r="R3287" s="12" t="n">
        <x:v>275.6498193822756</x:v>
      </x:c>
      <x:c r="S3287" s="12" t="n">
        <x:v>0</x:v>
      </x:c>
      <x:c r="T3287" s="12" t="n">
        <x:v>0</x:v>
      </x:c>
      <x:c r="U3287" s="12" t="n">
        <x:f>'逐时购电与费用'!H3287+'逐时购电与费用'!J3287+F3287-P3287+O3287-E3287-N3287/'月度汇总'!$F$6-Q3287</x:f>
        <x:v>-1.0000007932831068e-8</x:v>
      </x:c>
      <x:c r="V3287" s="12" t="n">
        <x:f>M3287-L3287-N3287+O3287/'月度汇总'!$F$7</x:f>
        <x:v>-7.958078640513122e-13</x:v>
      </x:c>
    </x:row>
    <x:row r="3288" ht="20" customHeight="1">
      <x:c r="A3288" s="13" t="n">
        <x:f>'逐时购电与费用'!A3288</x:f>
        <x:v>45711.805555555555</x:v>
      </x:c>
      <x:c r="B3288" s="13" t="n">
        <x:v>45711</x:v>
      </x:c>
      <x:c r="C3288" s="12" t="n">
        <x:v>731.1931492030336</x:v>
      </x:c>
      <x:c r="D3288" s="12" t="n">
        <x:v>0.00010740586913101886</x:v>
      </x:c>
      <x:c r="E3288" s="12" t="n">
        <x:v>708.1154666666666</x:v>
      </x:c>
      <x:c r="F3288" s="12" t="n">
        <x:v>0</x:v>
      </x:c>
      <x:c r="G3288" s="12" t="n">
        <x:f>E3288-F3288</x:f>
        <x:v>708.1154666666666</x:v>
      </x:c>
      <x:c r="H3288" s="12" t="n">
        <x:f>G3288-C3288+D3288</x:f>
        <x:v>-23.07757513049785</x:v>
      </x:c>
      <x:c r="I3288" s="12" t="n">
        <x:v>722.6507116666667</x:v>
      </x:c>
      <x:c r="J3288" s="12" t="n">
        <x:v>0.0001184139456891546</x:v>
      </x:c>
      <x:c r="K3288" s="12" t="n">
        <x:f>G3288-I3288+J3288</x:f>
        <x:v>-14.535126586054343</x:v>
      </x:c>
      <x:c r="L3288" s="12" t="n">
        <x:v>8657.985617234039</x:v>
      </x:c>
      <x:c r="M3288" s="12" t="n">
        <x:v>7910.60527994982</x:v>
      </x:c>
      <x:c r="N3288" s="12" t="n">
        <x:v>0</x:v>
      </x:c>
      <x:c r="O3288" s="12" t="n">
        <x:v>672.6423035557964</x:v>
      </x:c>
      <x:c r="P3288" s="12" t="n">
        <x:v>0</x:v>
      </x:c>
      <x:c r="Q3288" s="12" t="n">
        <x:v>0</x:v>
      </x:c>
      <x:c r="R3288" s="12" t="n">
        <x:v>260.7125844591325</x:v>
      </x:c>
      <x:c r="S3288" s="12" t="n">
        <x:v>0</x:v>
      </x:c>
      <x:c r="T3288" s="12" t="n">
        <x:v>0</x:v>
      </x:c>
      <x:c r="U3288" s="12" t="n">
        <x:f>'逐时购电与费用'!H3288+'逐时购电与费用'!J3288+F3288-P3288+O3288-E3288-N3288/'月度汇总'!$F$6-Q3288</x:f>
        <x:v>-1.0000007932831068e-8</x:v>
      </x:c>
      <x:c r="V3288" s="12" t="n">
        <x:f>M3288-L3288-N3288+O3288/'月度汇总'!$F$7</x:f>
        <x:v>-3.410605131648481e-13</x:v>
      </x:c>
    </x:row>
    <x:row r="3289" ht="20" customHeight="1">
      <x:c r="A3289" s="13" t="n">
        <x:f>'逐时购电与费用'!A3289</x:f>
        <x:v>45711.8125</x:v>
      </x:c>
      <x:c r="B3289" s="13" t="n">
        <x:v>45711</x:v>
      </x:c>
      <x:c r="C3289" s="12" t="n">
        <x:v>711.709639026699</x:v>
      </x:c>
      <x:c r="D3289" s="12" t="n">
        <x:v>0</x:v>
      </x:c>
      <x:c r="E3289" s="12" t="n">
        <x:v>741.0283333333333</x:v>
      </x:c>
      <x:c r="F3289" s="12" t="n">
        <x:v>0</x:v>
      </x:c>
      <x:c r="G3289" s="12" t="n">
        <x:f>E3289-F3289</x:f>
        <x:v>741.0283333333333</x:v>
      </x:c>
      <x:c r="H3289" s="12" t="n">
        <x:f>G3289-C3289+D3289</x:f>
        <x:v>29.318694306634256</x:v>
      </x:c>
      <x:c r="I3289" s="12" t="n">
        <x:v>700.5206416666666</x:v>
      </x:c>
      <x:c r="J3289" s="12" t="n">
        <x:v>0</x:v>
      </x:c>
      <x:c r="K3289" s="12" t="n">
        <x:f>G3289-I3289+J3289</x:f>
        <x:v>40.50769166666669</x:v>
      </x:c>
      <x:c r="L3289" s="12" t="n">
        <x:v>7910.60527994982</x:v>
      </x:c>
      <x:c r="M3289" s="12" t="n">
        <x:v>7104.944224739207</x:v>
      </x:c>
      <x:c r="N3289" s="12" t="n">
        <x:v>0</x:v>
      </x:c>
      <x:c r="O3289" s="12" t="n">
        <x:v>725.0949496895516</x:v>
      </x:c>
      <x:c r="P3289" s="12" t="n">
        <x:v>0</x:v>
      </x:c>
      <x:c r="Q3289" s="12" t="n">
        <x:v>0</x:v>
      </x:c>
      <x:c r="R3289" s="12" t="n">
        <x:v>250.34946458560194</x:v>
      </x:c>
      <x:c r="S3289" s="12" t="n">
        <x:v>0</x:v>
      </x:c>
      <x:c r="T3289" s="12" t="n">
        <x:v>0</x:v>
      </x:c>
      <x:c r="U3289" s="12" t="n">
        <x:f>'逐时购电与费用'!H3289+'逐时购电与费用'!J3289+F3289-P3289+O3289-E3289-N3289/'月度汇总'!$F$6-Q3289</x:f>
        <x:v>-1.0000007932831068e-8</x:v>
      </x:c>
      <x:c r="V3289" s="12" t="n">
        <x:f>M3289-L3289-N3289+O3289/'月度汇总'!$F$7</x:f>
        <x:v>-2.2737367544323206e-13</x:v>
      </x:c>
    </x:row>
    <x:row r="3290" ht="20" customHeight="1">
      <x:c r="A3290" s="13" t="n">
        <x:f>'逐时购电与费用'!A3290</x:f>
        <x:v>45711.819444444445</x:v>
      </x:c>
      <x:c r="B3290" s="13" t="n">
        <x:v>45711</x:v>
      </x:c>
      <x:c r="C3290" s="12" t="n">
        <x:v>711.936388091249</x:v>
      </x:c>
      <x:c r="D3290" s="12" t="n">
        <x:v>0</x:v>
      </x:c>
      <x:c r="E3290" s="12" t="n">
        <x:v>747.8178666666665</x:v>
      </x:c>
      <x:c r="F3290" s="12" t="n">
        <x:v>0</x:v>
      </x:c>
      <x:c r="G3290" s="12" t="n">
        <x:f>E3290-F3290</x:f>
        <x:v>747.8178666666665</x:v>
      </x:c>
      <x:c r="H3290" s="12" t="n">
        <x:f>G3290-C3290+D3290</x:f>
        <x:v>35.88147857541753</x:v>
      </x:c>
      <x:c r="I3290" s="12" t="n">
        <x:v>703.379975</x:v>
      </x:c>
      <x:c r="J3290" s="12" t="n">
        <x:v>0</x:v>
      </x:c>
      <x:c r="K3290" s="12" t="n">
        <x:f>G3290-I3290+J3290</x:f>
        <x:v>44.43789166666659</x:v>
      </x:c>
      <x:c r="L3290" s="12" t="n">
        <x:v>7104.944224739207</x:v>
      </x:c>
      <x:c r="M3290" s="12" t="n">
        <x:v>6290.327435989977</x:v>
      </x:c>
      <x:c r="N3290" s="12" t="n">
        <x:v>0</x:v>
      </x:c>
      <x:c r="O3290" s="12" t="n">
        <x:v>733.1551098743068</x:v>
      </x:c>
      <x:c r="P3290" s="12" t="n">
        <x:v>0</x:v>
      </x:c>
      <x:c r="Q3290" s="12" t="n">
        <x:v>0</x:v>
      </x:c>
      <x:c r="R3290" s="12" t="n">
        <x:v>232.40010533525992</x:v>
      </x:c>
      <x:c r="S3290" s="12" t="n">
        <x:v>0</x:v>
      </x:c>
      <x:c r="T3290" s="12" t="n">
        <x:v>0</x:v>
      </x:c>
      <x:c r="U3290" s="12" t="n">
        <x:f>'逐时购电与费用'!H3290+'逐时购电与费用'!J3290+F3290-P3290+O3290-E3290-N3290/'月度汇总'!$F$6-Q3290</x:f>
        <x:v>-1.0000007932831068e-8</x:v>
      </x:c>
      <x:c r="V3290" s="12" t="n">
        <x:f>M3290-L3290-N3290+O3290/'月度汇总'!$F$7</x:f>
        <x:v>-3.410605131648481e-13</x:v>
      </x:c>
    </x:row>
    <x:row r="3291" ht="20" customHeight="1">
      <x:c r="A3291" s="13" t="n">
        <x:f>'逐时购电与费用'!A3291</x:f>
        <x:v>45711.82638888889</x:v>
      </x:c>
      <x:c r="B3291" s="13" t="n">
        <x:v>45711</x:v>
      </x:c>
      <x:c r="C3291" s="12" t="n">
        <x:v>722.2100175472809</x:v>
      </x:c>
      <x:c r="D3291" s="12" t="n">
        <x:v>0</x:v>
      </x:c>
      <x:c r="E3291" s="12" t="n">
        <x:v>735.9541666666667</x:v>
      </x:c>
      <x:c r="F3291" s="12" t="n">
        <x:v>0</x:v>
      </x:c>
      <x:c r="G3291" s="12" t="n">
        <x:f>E3291-F3291</x:f>
        <x:v>735.9541666666667</x:v>
      </x:c>
      <x:c r="H3291" s="12" t="n">
        <x:f>G3291-C3291+D3291</x:f>
        <x:v>13.744149119385725</x:v>
      </x:c>
      <x:c r="I3291" s="12" t="n">
        <x:v>714.6932608333334</x:v>
      </x:c>
      <x:c r="J3291" s="12" t="n">
        <x:v>0</x:v>
      </x:c>
      <x:c r="K3291" s="12" t="n">
        <x:f>G3291-I3291+J3291</x:f>
        <x:v>21.260905833333254</x:v>
      </x:c>
      <x:c r="L3291" s="12" t="n">
        <x:v>6290.327435989977</x:v>
      </x:c>
      <x:c r="M3291" s="12" t="n">
        <x:v>5500.582471595836</x:v>
      </x:c>
      <x:c r="N3291" s="12" t="n">
        <x:v>0</x:v>
      </x:c>
      <x:c r="O3291" s="12" t="n">
        <x:v>710.7704679547268</x:v>
      </x:c>
      <x:c r="P3291" s="12" t="n">
        <x:v>0</x:v>
      </x:c>
      <x:c r="Q3291" s="12" t="n">
        <x:v>0</x:v>
      </x:c>
      <x:c r="R3291" s="12" t="n">
        <x:v>214.3397514937808</x:v>
      </x:c>
      <x:c r="S3291" s="12" t="n">
        <x:v>0</x:v>
      </x:c>
      <x:c r="T3291" s="12" t="n">
        <x:v>0</x:v>
      </x:c>
      <x:c r="U3291" s="12" t="n">
        <x:f>'逐时购电与费用'!H3291+'逐时购电与费用'!J3291+F3291-P3291+O3291-E3291-N3291/'月度汇总'!$F$6-Q3291</x:f>
        <x:v>-1.0000007932831068e-8</x:v>
      </x:c>
      <x:c r="V3291" s="12" t="n">
        <x:f>M3291-L3291-N3291+O3291/'月度汇总'!$F$7</x:f>
        <x:v>0</x:v>
      </x:c>
    </x:row>
    <x:row r="3292" ht="20" customHeight="1">
      <x:c r="A3292" s="13" t="n">
        <x:f>'逐时购电与费用'!A3292</x:f>
        <x:v>45711.83333333333</x:v>
      </x:c>
      <x:c r="B3292" s="13" t="n">
        <x:v>45711</x:v>
      </x:c>
      <x:c r="C3292" s="12" t="n">
        <x:v>728.0377500663895</x:v>
      </x:c>
      <x:c r="D3292" s="12" t="n">
        <x:v>0</x:v>
      </x:c>
      <x:c r="E3292" s="12" t="n">
        <x:v>727.2883333333332</x:v>
      </x:c>
      <x:c r="F3292" s="12" t="n">
        <x:v>0</x:v>
      </x:c>
      <x:c r="G3292" s="12" t="n">
        <x:f>E3292-F3292</x:f>
        <x:v>727.2883333333332</x:v>
      </x:c>
      <x:c r="H3292" s="12" t="n">
        <x:f>G3292-C3292+D3292</x:f>
        <x:v>-0.7494167330563641</x:v>
      </x:c>
      <x:c r="I3292" s="12" t="n">
        <x:v>721.620825</x:v>
      </x:c>
      <x:c r="J3292" s="12" t="n">
        <x:v>0</x:v>
      </x:c>
      <x:c r="K3292" s="12" t="n">
        <x:f>G3292-I3292+J3292</x:f>
        <x:v>5.667508333333217</x:v>
      </x:c>
      <x:c r="L3292" s="12" t="n">
        <x:v>5500.582471595836</x:v>
      </x:c>
      <x:c r="M3292" s="12" t="n">
        <x:v>4715.0195761174855</x:v>
      </x:c>
      <x:c r="N3292" s="12" t="n">
        <x:v>0</x:v>
      </x:c>
      <x:c r="O3292" s="12" t="n">
        <x:v>707.0066059305157</x:v>
      </x:c>
      <x:c r="P3292" s="12" t="n">
        <x:v>0</x:v>
      </x:c>
      <x:c r="Q3292" s="12" t="n">
        <x:v>0</x:v>
      </x:c>
      <x:c r="R3292" s="12" t="n">
        <x:v>198.67641641823798</x:v>
      </x:c>
      <x:c r="S3292" s="12" t="n">
        <x:v>0</x:v>
      </x:c>
      <x:c r="T3292" s="12" t="n">
        <x:v>0</x:v>
      </x:c>
      <x:c r="U3292" s="12" t="n">
        <x:f>'逐时购电与费用'!H3292+'逐时购电与费用'!J3292+F3292-P3292+O3292-E3292-N3292/'月度汇总'!$F$6-Q3292</x:f>
        <x:v>-1.0000007932831068e-8</x:v>
      </x:c>
      <x:c r="V3292" s="12" t="n">
        <x:f>M3292-L3292-N3292+O3292/'月度汇总'!$F$7</x:f>
        <x:v>1.1368683772161603e-13</x:v>
      </x:c>
    </x:row>
    <x:row r="3293" ht="20" customHeight="1">
      <x:c r="A3293" s="13" t="n">
        <x:f>'逐时购电与费用'!A3293</x:f>
        <x:v>45711.84027777778</x:v>
      </x:c>
      <x:c r="B3293" s="13" t="n">
        <x:v>45711</x:v>
      </x:c>
      <x:c r="C3293" s="12" t="n">
        <x:v>721.9254931784914</x:v>
      </x:c>
      <x:c r="D3293" s="12" t="n">
        <x:v>0</x:v>
      </x:c>
      <x:c r="E3293" s="12" t="n">
        <x:v>733.297</x:v>
      </x:c>
      <x:c r="F3293" s="12" t="n">
        <x:v>0</x:v>
      </x:c>
      <x:c r="G3293" s="12" t="n">
        <x:f>E3293-F3293</x:f>
        <x:v>733.297</x:v>
      </x:c>
      <x:c r="H3293" s="12" t="n">
        <x:f>G3293-C3293+D3293</x:f>
        <x:v>11.37150682150866</x:v>
      </x:c>
      <x:c r="I3293" s="12" t="n">
        <x:v>715.4025366666666</x:v>
      </x:c>
      <x:c r="J3293" s="12" t="n">
        <x:v>0</x:v>
      </x:c>
      <x:c r="K3293" s="12" t="n">
        <x:f>G3293-I3293+J3293</x:f>
        <x:v>17.89446333333342</x:v>
      </x:c>
      <x:c r="L3293" s="12" t="n">
        <x:v>4715.0195761174855</x:v>
      </x:c>
      <x:c r="M3293" s="12" t="n">
        <x:v>3905.701523063237</x:v>
      </x:c>
      <x:c r="N3293" s="12" t="n">
        <x:v>0</x:v>
      </x:c>
      <x:c r="O3293" s="12" t="n">
        <x:v>728.3862477488238</x:v>
      </x:c>
      <x:c r="P3293" s="12" t="n">
        <x:v>0</x:v>
      </x:c>
      <x:c r="Q3293" s="12" t="n">
        <x:v>0</x:v>
      </x:c>
      <x:c r="R3293" s="12" t="n">
        <x:v>203.59574544269242</x:v>
      </x:c>
      <x:c r="S3293" s="12" t="n">
        <x:v>0</x:v>
      </x:c>
      <x:c r="T3293" s="12" t="n">
        <x:v>0</x:v>
      </x:c>
      <x:c r="U3293" s="12" t="n">
        <x:f>'逐时购电与费用'!H3293+'逐时购电与费用'!J3293+F3293-P3293+O3293-E3293-N3293/'月度汇总'!$F$6-Q3293</x:f>
        <x:v>-1.0000007932831068e-8</x:v>
      </x:c>
      <x:c r="V3293" s="12" t="n">
        <x:f>M3293-L3293-N3293+O3293/'月度汇总'!$F$7</x:f>
        <x:v>1.1368683772161603e-13</x:v>
      </x:c>
    </x:row>
    <x:row r="3294" ht="20" customHeight="1">
      <x:c r="A3294" s="13" t="n">
        <x:f>'逐时购电与费用'!A3294</x:f>
        <x:v>45711.84722222222</x:v>
      </x:c>
      <x:c r="B3294" s="13" t="n">
        <x:v>45711</x:v>
      </x:c>
      <x:c r="C3294" s="12" t="n">
        <x:v>707.6146334423725</x:v>
      </x:c>
      <x:c r="D3294" s="12" t="n">
        <x:v>0</x:v>
      </x:c>
      <x:c r="E3294" s="12" t="n">
        <x:v>730.8136166666666</x:v>
      </x:c>
      <x:c r="F3294" s="12" t="n">
        <x:v>0</x:v>
      </x:c>
      <x:c r="G3294" s="12" t="n">
        <x:f>E3294-F3294</x:f>
        <x:v>730.8136166666666</x:v>
      </x:c>
      <x:c r="H3294" s="12" t="n">
        <x:f>G3294-C3294+D3294</x:f>
        <x:v>23.198983224294125</x:v>
      </x:c>
      <x:c r="I3294" s="12" t="n">
        <x:v>703.4405191666668</x:v>
      </x:c>
      <x:c r="J3294" s="12" t="n">
        <x:v>0</x:v>
      </x:c>
      <x:c r="K3294" s="12" t="n">
        <x:f>G3294-I3294+J3294</x:f>
        <x:v>27.373097499999744</x:v>
      </x:c>
      <x:c r="L3294" s="12" t="n">
        <x:v>3905.701523063237</x:v>
      </x:c>
      <x:c r="M3294" s="12" t="n">
        <x:v>3093.6863934447183</x:v>
      </x:c>
      <x:c r="N3294" s="12" t="n">
        <x:v>0</x:v>
      </x:c>
      <x:c r="O3294" s="12" t="n">
        <x:v>730.8136166566666</x:v>
      </x:c>
      <x:c r="P3294" s="12" t="n">
        <x:v>0</x:v>
      </x:c>
      <x:c r="Q3294" s="12" t="n">
        <x:v>0</x:v>
      </x:c>
      <x:c r="R3294" s="12" t="n">
        <x:v>197.8377441911656</x:v>
      </x:c>
      <x:c r="S3294" s="12" t="n">
        <x:v>0</x:v>
      </x:c>
      <x:c r="T3294" s="12" t="n">
        <x:v>0</x:v>
      </x:c>
      <x:c r="U3294" s="12" t="n">
        <x:f>'逐时购电与费用'!H3294+'逐时购电与费用'!J3294+F3294-P3294+O3294-E3294-N3294/'月度汇总'!$F$6-Q3294</x:f>
        <x:v>-1.0000007932831068e-8</x:v>
      </x:c>
      <x:c r="V3294" s="12" t="n">
        <x:f>M3294-L3294-N3294+O3294/'月度汇总'!$F$7</x:f>
        <x:v>-2.2737367544323206e-13</x:v>
      </x:c>
    </x:row>
    <x:row r="3295" ht="20" customHeight="1">
      <x:c r="A3295" s="13" t="n">
        <x:f>'逐时购电与费用'!A3295</x:f>
        <x:v>45711.85416666667</x:v>
      </x:c>
      <x:c r="B3295" s="13" t="n">
        <x:v>45711</x:v>
      </x:c>
      <x:c r="C3295" s="12" t="n">
        <x:v>701.5518364494625</x:v>
      </x:c>
      <x:c r="D3295" s="12" t="n">
        <x:v>0</x:v>
      </x:c>
      <x:c r="E3295" s="12" t="n">
        <x:v>723.7950000000001</x:v>
      </x:c>
      <x:c r="F3295" s="12" t="n">
        <x:v>0</x:v>
      </x:c>
      <x:c r="G3295" s="12" t="n">
        <x:f>E3295-F3295</x:f>
        <x:v>723.7950000000001</x:v>
      </x:c>
      <x:c r="H3295" s="12" t="n">
        <x:f>G3295-C3295+D3295</x:f>
        <x:v>22.243163550537588</x:v>
      </x:c>
      <x:c r="I3295" s="12" t="n">
        <x:v>697.371725</x:v>
      </x:c>
      <x:c r="J3295" s="12" t="n">
        <x:v>0</x:v>
      </x:c>
      <x:c r="K3295" s="12" t="n">
        <x:f>G3295-I3295+J3295</x:f>
        <x:v>26.423275000000103</x:v>
      </x:c>
      <x:c r="L3295" s="12" t="n">
        <x:v>3093.6863934447183</x:v>
      </x:c>
      <x:c r="M3295" s="12" t="n">
        <x:v>2289.4697267891625</x:v>
      </x:c>
      <x:c r="N3295" s="12" t="n">
        <x:v>0</x:v>
      </x:c>
      <x:c r="O3295" s="12" t="n">
        <x:v>723.7949999900001</x:v>
      </x:c>
      <x:c r="P3295" s="12" t="n">
        <x:v>0</x:v>
      </x:c>
      <x:c r="Q3295" s="12" t="n">
        <x:v>0</x:v>
      </x:c>
      <x:c r="R3295" s="12" t="n">
        <x:v>199.51878955506777</x:v>
      </x:c>
      <x:c r="S3295" s="12" t="n">
        <x:v>0</x:v>
      </x:c>
      <x:c r="T3295" s="12" t="n">
        <x:v>0</x:v>
      </x:c>
      <x:c r="U3295" s="12" t="n">
        <x:f>'逐时购电与费用'!H3295+'逐时购电与费用'!J3295+F3295-P3295+O3295-E3295-N3295/'月度汇总'!$F$6-Q3295</x:f>
        <x:v>-1.0000007932831068e-8</x:v>
      </x:c>
      <x:c r="V3295" s="12" t="n">
        <x:f>M3295-L3295-N3295+O3295/'月度汇总'!$F$7</x:f>
        <x:v>-2.2737367544323206e-13</x:v>
      </x:c>
    </x:row>
    <x:row r="3296" ht="20" customHeight="1">
      <x:c r="A3296" s="13" t="n">
        <x:f>'逐时购电与费用'!A3296</x:f>
        <x:v>45711.86111111111</x:v>
      </x:c>
      <x:c r="B3296" s="13" t="n">
        <x:v>45711</x:v>
      </x:c>
      <x:c r="C3296" s="12" t="n">
        <x:v>716.0380568275086</x:v>
      </x:c>
      <x:c r="D3296" s="12" t="n">
        <x:v>0</x:v>
      </x:c>
      <x:c r="E3296" s="12" t="n">
        <x:v>732.6165666666667</x:v>
      </x:c>
      <x:c r="F3296" s="12" t="n">
        <x:v>0</x:v>
      </x:c>
      <x:c r="G3296" s="12" t="n">
        <x:f>E3296-F3296</x:f>
        <x:v>732.6165666666667</x:v>
      </x:c>
      <x:c r="H3296" s="12" t="n">
        <x:f>G3296-C3296+D3296</x:f>
        <x:v>16.578509839158073</x:v>
      </x:c>
      <x:c r="I3296" s="12" t="n">
        <x:v>711.8521125000001</x:v>
      </x:c>
      <x:c r="J3296" s="12" t="n">
        <x:v>0</x:v>
      </x:c>
      <x:c r="K3296" s="12" t="n">
        <x:f>G3296-I3296+J3296</x:f>
        <x:v>20.76445416666661</x:v>
      </x:c>
      <x:c r="L3296" s="12" t="n">
        <x:v>2289.4697267891625</x:v>
      </x:c>
      <x:c r="M3296" s="12" t="n">
        <x:v>1490.189138204239</x:v>
      </x:c>
      <x:c r="N3296" s="12" t="n">
        <x:v>0</x:v>
      </x:c>
      <x:c r="O3296" s="12" t="n">
        <x:v>719.352529726431</x:v>
      </x:c>
      <x:c r="P3296" s="12" t="n">
        <x:v>0</x:v>
      </x:c>
      <x:c r="Q3296" s="12" t="n">
        <x:v>0</x:v>
      </x:c>
      <x:c r="R3296" s="12" t="n">
        <x:v>204.9941620910745</x:v>
      </x:c>
      <x:c r="S3296" s="12" t="n">
        <x:v>0</x:v>
      </x:c>
      <x:c r="T3296" s="12" t="n">
        <x:v>0</x:v>
      </x:c>
      <x:c r="U3296" s="12" t="n">
        <x:f>'逐时购电与费用'!H3296+'逐时购电与费用'!J3296+F3296-P3296+O3296-E3296-N3296/'月度汇总'!$F$6-Q3296</x:f>
        <x:v>-1.0000007932831068e-8</x:v>
      </x:c>
      <x:c r="V3296" s="12" t="n">
        <x:f>M3296-L3296-N3296+O3296/'月度汇总'!$F$7</x:f>
        <x:v>0</x:v>
      </x:c>
    </x:row>
    <x:row r="3297" ht="20" customHeight="1">
      <x:c r="A3297" s="13" t="n">
        <x:f>'逐时购电与费用'!A3297</x:f>
        <x:v>45711.868055555555</x:v>
      </x:c>
      <x:c r="B3297" s="13" t="n">
        <x:v>45711</x:v>
      </x:c>
      <x:c r="C3297" s="12" t="n">
        <x:v>709.8418482441439</x:v>
      </x:c>
      <x:c r="D3297" s="12" t="n">
        <x:v>0</x:v>
      </x:c>
      <x:c r="E3297" s="12" t="n">
        <x:v>704.9573499999999</x:v>
      </x:c>
      <x:c r="F3297" s="12" t="n">
        <x:v>0</x:v>
      </x:c>
      <x:c r="G3297" s="12" t="n">
        <x:f>E3297-F3297</x:f>
        <x:v>704.9573499999999</x:v>
      </x:c>
      <x:c r="H3297" s="12" t="n">
        <x:f>G3297-C3297+D3297</x:f>
        <x:v>-4.88449824414397</x:v>
      </x:c>
      <x:c r="I3297" s="12" t="n">
        <x:v>713.6767225000001</x:v>
      </x:c>
      <x:c r="J3297" s="12" t="n">
        <x:v>0</x:v>
      </x:c>
      <x:c r="K3297" s="12" t="n">
        <x:f>G3297-I3297+J3297</x:f>
        <x:v>-8.71937250000019</x:v>
      </x:c>
      <x:c r="L3297" s="12" t="n">
        <x:v>1490.189138204239</x:v>
      </x:c>
      <x:c r="M3297" s="12" t="n">
        <x:v>1494.5851866149685</x:v>
      </x:c>
      <x:c r="N3297" s="12" t="n">
        <x:v>4.3960484107295725</x:v>
      </x:c>
      <x:c r="O3297" s="12" t="n">
        <x:v>0</x:v>
      </x:c>
      <x:c r="P3297" s="12" t="n">
        <x:v>0</x:v>
      </x:c>
      <x:c r="Q3297" s="12" t="n">
        <x:v>0</x:v>
      </x:c>
      <x:c r="R3297" s="12" t="n">
        <x:v>195.50415131298996</x:v>
      </x:c>
      <x:c r="S3297" s="12" t="n">
        <x:v>0</x:v>
      </x:c>
      <x:c r="T3297" s="12" t="n">
        <x:v>0</x:v>
      </x:c>
      <x:c r="U3297" s="12" t="n">
        <x:f>'逐时购电与费用'!H3297+'逐时购电与费用'!J3297+F3297-P3297+O3297-E3297-N3297/'月度汇总'!$F$6-Q3297</x:f>
        <x:v>9.99999993922529e-9</x:v>
      </x:c>
      <x:c r="V3297" s="12" t="n">
        <x:f>M3297-L3297-N3297+O3297/'月度汇总'!$F$7</x:f>
        <x:v>-1.092459456231154e-13</x:v>
      </x:c>
    </x:row>
    <x:row r="3298" ht="20" customHeight="1">
      <x:c r="A3298" s="13" t="n">
        <x:f>'逐时购电与费用'!A3298</x:f>
        <x:v>45711.875</x:v>
      </x:c>
      <x:c r="B3298" s="13" t="n">
        <x:v>45711</x:v>
      </x:c>
      <x:c r="C3298" s="12" t="n">
        <x:v>692.5055267436958</x:v>
      </x:c>
      <x:c r="D3298" s="12" t="n">
        <x:v>0</x:v>
      </x:c>
      <x:c r="E3298" s="12" t="n">
        <x:v>677.0266666666666</x:v>
      </x:c>
      <x:c r="F3298" s="12" t="n">
        <x:v>0</x:v>
      </x:c>
      <x:c r="G3298" s="12" t="n">
        <x:f>E3298-F3298</x:f>
        <x:v>677.0266666666666</x:v>
      </x:c>
      <x:c r="H3298" s="12" t="n">
        <x:f>G3298-C3298+D3298</x:f>
        <x:v>-15.47886007702914</x:v>
      </x:c>
      <x:c r="I3298" s="12" t="n">
        <x:v>697.3077083333333</x:v>
      </x:c>
      <x:c r="J3298" s="12" t="n">
        <x:v>0</x:v>
      </x:c>
      <x:c r="K3298" s="12" t="n">
        <x:f>G3298-I3298+J3298</x:f>
        <x:v>-20.281041666666624</x:v>
      </x:c>
      <x:c r="L3298" s="12" t="n">
        <x:v>1494.5851866149685</x:v>
      </x:c>
      <x:c r="M3298" s="12" t="n">
        <x:v>1510.757305318855</x:v>
      </x:c>
      <x:c r="N3298" s="12" t="n">
        <x:v>16.172118703886593</x:v>
      </x:c>
      <x:c r="O3298" s="12" t="n">
        <x:v>0</x:v>
      </x:c>
      <x:c r="P3298" s="12" t="n">
        <x:v>0</x:v>
      </x:c>
      <x:c r="Q3298" s="12" t="n">
        <x:v>0</x:v>
      </x:c>
      <x:c r="R3298" s="12" t="n">
        <x:v>168.5825132422246</x:v>
      </x:c>
      <x:c r="S3298" s="12" t="n">
        <x:v>0</x:v>
      </x:c>
      <x:c r="T3298" s="12" t="n">
        <x:v>0</x:v>
      </x:c>
      <x:c r="U3298" s="12" t="n">
        <x:f>'逐时购电与费用'!H3298+'逐时购电与费用'!J3298+F3298-P3298+O3298-E3298-N3298/'月度汇总'!$F$6-Q3298</x:f>
        <x:v>1.0000004380117389e-8</x:v>
      </x:c>
      <x:c r="V3298" s="12" t="n">
        <x:f>M3298-L3298-N3298+O3298/'月度汇总'!$F$7</x:f>
        <x:v>-3.907985046680551e-14</x:v>
      </x:c>
    </x:row>
    <x:row r="3299" ht="20" customHeight="1">
      <x:c r="A3299" s="13" t="n">
        <x:f>'逐时购电与费用'!A3299</x:f>
        <x:v>45711.881944444445</x:v>
      </x:c>
      <x:c r="B3299" s="13" t="n">
        <x:v>45711</x:v>
      </x:c>
      <x:c r="C3299" s="12" t="n">
        <x:v>712.1379074172298</x:v>
      </x:c>
      <x:c r="D3299" s="12" t="n">
        <x:v>0</x:v>
      </x:c>
      <x:c r="E3299" s="12" t="n">
        <x:v>735.8803333333333</x:v>
      </x:c>
      <x:c r="F3299" s="12" t="n">
        <x:v>0</x:v>
      </x:c>
      <x:c r="G3299" s="12" t="n">
        <x:f>E3299-F3299</x:f>
        <x:v>735.8803333333333</x:v>
      </x:c>
      <x:c r="H3299" s="12" t="n">
        <x:f>G3299-C3299+D3299</x:f>
        <x:v>23.742425916103457</x:v>
      </x:c>
      <x:c r="I3299" s="12" t="n">
        <x:v>716.9347224999999</x:v>
      </x:c>
      <x:c r="J3299" s="12" t="n">
        <x:v>0</x:v>
      </x:c>
      <x:c r="K3299" s="12" t="n">
        <x:f>G3299-I3299+J3299</x:f>
        <x:v>18.945610833333376</x:v>
      </x:c>
      <x:c r="L3299" s="12" t="n">
        <x:v>1510.757305318855</x:v>
      </x:c>
      <x:c r="M3299" s="12" t="n">
        <x:v>1487.0678781567551</x:v>
      </x:c>
      <x:c r="N3299" s="12" t="n">
        <x:v>0</x:v>
      </x:c>
      <x:c r="O3299" s="12" t="n">
        <x:v>21.32048444588998</x:v>
      </x:c>
      <x:c r="P3299" s="12" t="n">
        <x:v>0</x:v>
      </x:c>
      <x:c r="Q3299" s="12" t="n">
        <x:v>0</x:v>
      </x:c>
      <x:c r="R3299" s="12" t="n">
        <x:v>167.54139127642327</x:v>
      </x:c>
      <x:c r="S3299" s="12" t="n">
        <x:v>0</x:v>
      </x:c>
      <x:c r="T3299" s="12" t="n">
        <x:v>0</x:v>
      </x:c>
      <x:c r="U3299" s="12" t="n">
        <x:f>'逐时购电与费用'!H3299+'逐时购电与费用'!J3299+F3299-P3299+O3299-E3299-N3299/'月度汇总'!$F$6-Q3299</x:f>
        <x:v>-1.0000007932831068e-8</x:v>
      </x:c>
      <x:c r="V3299" s="12" t="n">
        <x:f>M3299-L3299-N3299+O3299/'月度汇总'!$F$7</x:f>
        <x:v>3.197442310920451e-14</x:v>
      </x:c>
    </x:row>
    <x:row r="3300" ht="20" customHeight="1">
      <x:c r="A3300" s="13" t="n">
        <x:f>'逐时购电与费用'!A3300</x:f>
        <x:v>45711.88888888889</x:v>
      </x:c>
      <x:c r="B3300" s="13" t="n">
        <x:v>45711</x:v>
      </x:c>
      <x:c r="C3300" s="12" t="n">
        <x:v>717.6260102391687</x:v>
      </x:c>
      <x:c r="D3300" s="12" t="n">
        <x:v>0</x:v>
      </x:c>
      <x:c r="E3300" s="12" t="n">
        <x:v>751.4097333333334</x:v>
      </x:c>
      <x:c r="F3300" s="12" t="n">
        <x:v>0</x:v>
      </x:c>
      <x:c r="G3300" s="12" t="n">
        <x:f>E3300-F3300</x:f>
        <x:v>751.4097333333334</x:v>
      </x:c>
      <x:c r="H3300" s="12" t="n">
        <x:f>G3300-C3300+D3300</x:f>
        <x:v>33.78372309416466</x:v>
      </x:c>
      <x:c r="I3300" s="12" t="n">
        <x:v>722.417605833333</x:v>
      </x:c>
      <x:c r="J3300" s="12" t="n">
        <x:v>0</x:v>
      </x:c>
      <x:c r="K3300" s="12" t="n">
        <x:f>G3300-I3300+J3300</x:f>
        <x:v>28.99212750000038</x:v>
      </x:c>
      <x:c r="L3300" s="12" t="n">
        <x:v>1487.0678781567551</x:v>
      </x:c>
      <x:c r="M3300" s="12" t="n">
        <x:v>1452.1477315160357</x:v>
      </x:c>
      <x:c r="N3300" s="12" t="n">
        <x:v>0</x:v>
      </x:c>
      <x:c r="O3300" s="12" t="n">
        <x:v>31.42813197664737</x:v>
      </x:c>
      <x:c r="P3300" s="12" t="n">
        <x:v>0</x:v>
      </x:c>
      <x:c r="Q3300" s="12" t="n">
        <x:v>0</x:v>
      </x:c>
      <x:c r="R3300" s="12" t="n">
        <x:v>163.65923943520545</x:v>
      </x:c>
      <x:c r="S3300" s="12" t="n">
        <x:v>0</x:v>
      </x:c>
      <x:c r="T3300" s="12" t="n">
        <x:v>0</x:v>
      </x:c>
      <x:c r="U3300" s="12" t="n">
        <x:f>'逐时购电与费用'!H3300+'逐时购电与费用'!J3300+F3300-P3300+O3300-E3300-N3300/'月度汇总'!$F$6-Q3300</x:f>
        <x:v>-1.0000007932831068e-8</x:v>
      </x:c>
      <x:c r="V3300" s="12" t="n">
        <x:f>M3300-L3300-N3300+O3300/'月度汇总'!$F$7</x:f>
        <x:v>-9.237055564881302e-14</x:v>
      </x:c>
    </x:row>
    <x:row r="3301" ht="20" customHeight="1">
      <x:c r="A3301" s="13" t="n">
        <x:f>'逐时购电与费用'!A3301</x:f>
        <x:v>45711.89583333333</x:v>
      </x:c>
      <x:c r="B3301" s="13" t="n">
        <x:v>45711</x:v>
      </x:c>
      <x:c r="C3301" s="12" t="n">
        <x:v>713.7097725704884</x:v>
      </x:c>
      <x:c r="D3301" s="12" t="n">
        <x:v>0</x:v>
      </x:c>
      <x:c r="E3301" s="12" t="n">
        <x:v>716.3933333333332</x:v>
      </x:c>
      <x:c r="F3301" s="12" t="n">
        <x:v>0</x:v>
      </x:c>
      <x:c r="G3301" s="12" t="n">
        <x:f>E3301-F3301</x:f>
        <x:v>716.3933333333332</x:v>
      </x:c>
      <x:c r="H3301" s="12" t="n">
        <x:f>G3301-C3301+D3301</x:f>
        <x:v>2.6835607628447633</x:v>
      </x:c>
      <x:c r="I3301" s="12" t="n">
        <x:v>718.4962916666666</x:v>
      </x:c>
      <x:c r="J3301" s="12" t="n">
        <x:v>0</x:v>
      </x:c>
      <x:c r="K3301" s="12" t="n">
        <x:f>G3301-I3301+J3301</x:f>
        <x:v>-2.1029583333333903</x:v>
      </x:c>
      <x:c r="L3301" s="12" t="n">
        <x:v>1452.1477315160357</x:v>
      </x:c>
      <x:c r="M3301" s="12" t="n">
        <x:v>1451.7116178544602</x:v>
      </x:c>
      <x:c r="N3301" s="12" t="n">
        <x:v>0</x:v>
      </x:c>
      <x:c r="O3301" s="12" t="n">
        <x:v>0.39250229541790643</x:v>
      </x:c>
      <x:c r="P3301" s="12" t="n">
        <x:v>0</x:v>
      </x:c>
      <x:c r="Q3301" s="12" t="n">
        <x:v>0</x:v>
      </x:c>
      <x:c r="R3301" s="12" t="n">
        <x:v>150.9802885509299</x:v>
      </x:c>
      <x:c r="S3301" s="12" t="n">
        <x:v>0</x:v>
      </x:c>
      <x:c r="T3301" s="12" t="n">
        <x:v>0</x:v>
      </x:c>
      <x:c r="U3301" s="12" t="n">
        <x:f>'逐时购电与费用'!H3301+'逐时购电与费用'!J3301+F3301-P3301+O3301-E3301-N3301/'月度汇总'!$F$6-Q3301</x:f>
        <x:v>-1.0000007932831068e-8</x:v>
      </x:c>
      <x:c r="V3301" s="12" t="n">
        <x:f>M3301-L3301-N3301+O3301/'月度汇总'!$F$7</x:f>
        <x:v>-6.70019595361282e-14</x:v>
      </x:c>
    </x:row>
    <x:row r="3302" ht="20" customHeight="1">
      <x:c r="A3302" s="13" t="n">
        <x:f>'逐时购电与费用'!A3302</x:f>
        <x:v>45711.90277777778</x:v>
      </x:c>
      <x:c r="B3302" s="13" t="n">
        <x:v>45711</x:v>
      </x:c>
      <x:c r="C3302" s="12" t="n">
        <x:v>741.9061924951578</x:v>
      </x:c>
      <x:c r="D3302" s="12" t="n">
        <x:v>0</x:v>
      </x:c>
      <x:c r="E3302" s="12" t="n">
        <x:v>739.5762500000001</x:v>
      </x:c>
      <x:c r="F3302" s="12" t="n">
        <x:v>0</x:v>
      </x:c>
      <x:c r="G3302" s="12" t="n">
        <x:f>E3302-F3302</x:f>
        <x:v>739.5762500000001</x:v>
      </x:c>
      <x:c r="H3302" s="12" t="n">
        <x:f>G3302-C3302+D3302</x:f>
        <x:v>-2.329942495157752</x:v>
      </x:c>
      <x:c r="I3302" s="12" t="n">
        <x:v>748.7991158333332</x:v>
      </x:c>
      <x:c r="J3302" s="12" t="n">
        <x:v>0</x:v>
      </x:c>
      <x:c r="K3302" s="12" t="n">
        <x:f>G3302-I3302+J3302</x:f>
        <x:v>-9.222865833333117</x:v>
      </x:c>
      <x:c r="L3302" s="12" t="n">
        <x:v>1451.7116178544602</x:v>
      </x:c>
      <x:c r="M3302" s="12" t="n">
        <x:v>1449.7400929172293</x:v>
      </x:c>
      <x:c r="N3302" s="12" t="n">
        <x:v>0</x:v>
      </x:c>
      <x:c r="O3302" s="12" t="n">
        <x:v>1.7743724435079082</x:v>
      </x:c>
      <x:c r="P3302" s="12" t="n">
        <x:v>0</x:v>
      </x:c>
      <x:c r="Q3302" s="12" t="n">
        <x:v>0</x:v>
      </x:c>
      <x:c r="R3302" s="12" t="n">
        <x:v>148.55016551843175</x:v>
      </x:c>
      <x:c r="S3302" s="12" t="n">
        <x:v>0</x:v>
      </x:c>
      <x:c r="T3302" s="12" t="n">
        <x:v>0</x:v>
      </x:c>
      <x:c r="U3302" s="12" t="n">
        <x:f>'逐时购电与费用'!H3302+'逐时购电与费用'!J3302+F3302-P3302+O3302-E3302-N3302/'月度汇总'!$F$6-Q3302</x:f>
        <x:v>-1.0000007932831068e-8</x:v>
      </x:c>
      <x:c r="V3302" s="12" t="n">
        <x:f>M3302-L3302-N3302+O3302/'月度汇总'!$F$7</x:f>
        <x:v>8.459899447643693e-14</x:v>
      </x:c>
    </x:row>
    <x:row r="3303" ht="20" customHeight="1">
      <x:c r="A3303" s="13" t="n">
        <x:f>'逐时购电与费用'!A3303</x:f>
        <x:v>45711.90972222222</x:v>
      </x:c>
      <x:c r="B3303" s="13" t="n">
        <x:v>45711</x:v>
      </x:c>
      <x:c r="C3303" s="12" t="n">
        <x:v>674.4109579898302</x:v>
      </x:c>
      <x:c r="D3303" s="12" t="n">
        <x:v>0</x:v>
      </x:c>
      <x:c r="E3303" s="12" t="n">
        <x:v>688.86955</x:v>
      </x:c>
      <x:c r="F3303" s="12" t="n">
        <x:v>0</x:v>
      </x:c>
      <x:c r="G3303" s="12" t="n">
        <x:f>E3303-F3303</x:f>
        <x:v>688.86955</x:v>
      </x:c>
      <x:c r="H3303" s="12" t="n">
        <x:f>G3303-C3303+D3303</x:f>
        <x:v>14.45859201016981</x:v>
      </x:c>
      <x:c r="I3303" s="12" t="n">
        <x:v>681.2990791666666</x:v>
      </x:c>
      <x:c r="J3303" s="12" t="n">
        <x:v>0</x:v>
      </x:c>
      <x:c r="K3303" s="12" t="n">
        <x:f>G3303-I3303+J3303</x:f>
        <x:v>7.570470833333388</x:v>
      </x:c>
      <x:c r="L3303" s="12" t="n">
        <x:v>1449.7400929172293</x:v>
      </x:c>
      <x:c r="M3303" s="12" t="n">
        <x:v>1452.0004075222453</x:v>
      </x:c>
      <x:c r="N3303" s="12" t="n">
        <x:v>2.2603146050161014</x:v>
      </x:c>
      <x:c r="O3303" s="12" t="n">
        <x:v>0</x:v>
      </x:c>
      <x:c r="P3303" s="12" t="n">
        <x:v>0</x:v>
      </x:c>
      <x:c r="Q3303" s="12" t="n">
        <x:v>0</x:v>
      </x:c>
      <x:c r="R3303" s="12" t="n">
        <x:v>168.63904517676337</x:v>
      </x:c>
      <x:c r="S3303" s="12" t="n">
        <x:v>0</x:v>
      </x:c>
      <x:c r="T3303" s="12" t="n">
        <x:v>0</x:v>
      </x:c>
      <x:c r="U3303" s="12" t="n">
        <x:f>'逐时购电与费用'!H3303+'逐时购电与费用'!J3303+F3303-P3303+O3303-E3303-N3303/'月度汇总'!$F$6-Q3303</x:f>
        <x:v>1.00000003833145e-8</x:v>
      </x:c>
      <x:c r="V3303" s="12" t="n">
        <x:f>M3303-L3303-N3303+O3303/'月度汇总'!$F$7</x:f>
        <x:v>-1.092459456231154e-13</x:v>
      </x:c>
    </x:row>
    <x:row r="3304" ht="20" customHeight="1">
      <x:c r="A3304" s="13" t="n">
        <x:f>'逐时购电与费用'!A3304</x:f>
        <x:v>45711.91666666667</x:v>
      </x:c>
      <x:c r="B3304" s="13" t="n">
        <x:v>45711</x:v>
      </x:c>
      <x:c r="C3304" s="12" t="n">
        <x:v>545.6028494267815</x:v>
      </x:c>
      <x:c r="D3304" s="12" t="n">
        <x:v>0</x:v>
      </x:c>
      <x:c r="E3304" s="12" t="n">
        <x:v>568.3783333333333</x:v>
      </x:c>
      <x:c r="F3304" s="12" t="n">
        <x:v>0</x:v>
      </x:c>
      <x:c r="G3304" s="12" t="n">
        <x:f>E3304-F3304</x:f>
        <x:v>568.3783333333333</x:v>
      </x:c>
      <x:c r="H3304" s="12" t="n">
        <x:f>G3304-C3304+D3304</x:f>
        <x:v>22.775483906551813</x:v>
      </x:c>
      <x:c r="I3304" s="12" t="n">
        <x:v>553.9336333333333</x:v>
      </x:c>
      <x:c r="J3304" s="12" t="n">
        <x:v>0</x:v>
      </x:c>
      <x:c r="K3304" s="12" t="n">
        <x:f>G3304-I3304+J3304</x:f>
        <x:v>14.444700000000012</x:v>
      </x:c>
      <x:c r="L3304" s="12" t="n">
        <x:v>1452.0004075222453</x:v>
      </x:c>
      <x:c r="M3304" s="12" t="n">
        <x:v>2180.9283821803865</x:v>
      </x:c>
      <x:c r="N3304" s="12" t="n">
        <x:v>728.9279746581412</x:v>
      </x:c>
      <x:c r="O3304" s="12" t="n">
        <x:v>0</x:v>
      </x:c>
      <x:c r="P3304" s="12" t="n">
        <x:v>0</x:v>
      </x:c>
      <x:c r="Q3304" s="12" t="n">
        <x:v>0</x:v>
      </x:c>
      <x:c r="R3304" s="12" t="n">
        <x:v>168.3157849864847</x:v>
      </x:c>
      <x:c r="S3304" s="12" t="n">
        <x:v>0</x:v>
      </x:c>
      <x:c r="T3304" s="12" t="n">
        <x:v>0</x:v>
      </x:c>
      <x:c r="U3304" s="12" t="n">
        <x:f>'逐时购电与费用'!H3304+'逐时购电与费用'!J3304+F3304-P3304+O3304-E3304-N3304/'月度汇总'!$F$6-Q3304</x:f>
        <x:v>1.0000007932831068e-8</x:v>
      </x:c>
      <x:c r="V3304" s="12" t="n">
        <x:f>M3304-L3304-N3304+O3304/'月度汇总'!$F$7</x:f>
        <x:v>0</x:v>
      </x:c>
    </x:row>
    <x:row r="3305" ht="20" customHeight="1">
      <x:c r="A3305" s="13" t="n">
        <x:f>'逐时购电与费用'!A3305</x:f>
        <x:v>45711.92361111111</x:v>
      </x:c>
      <x:c r="B3305" s="13" t="n">
        <x:v>45711</x:v>
      </x:c>
      <x:c r="C3305" s="12" t="n">
        <x:v>530.0590604101047</x:v>
      </x:c>
      <x:c r="D3305" s="12" t="n">
        <x:v>0</x:v>
      </x:c>
      <x:c r="E3305" s="12" t="n">
        <x:v>534.1026499999999</x:v>
      </x:c>
      <x:c r="F3305" s="12" t="n">
        <x:v>0</x:v>
      </x:c>
      <x:c r="G3305" s="12" t="n">
        <x:f>E3305-F3305</x:f>
        <x:v>534.1026499999999</x:v>
      </x:c>
      <x:c r="H3305" s="12" t="n">
        <x:f>G3305-C3305+D3305</x:f>
        <x:v>4.043589589895191</x:v>
      </x:c>
      <x:c r="I3305" s="12" t="n">
        <x:v>541.2899016666667</x:v>
      </x:c>
      <x:c r="J3305" s="12" t="n">
        <x:v>0</x:v>
      </x:c>
      <x:c r="K3305" s="12" t="n">
        <x:f>G3305-I3305+J3305</x:f>
        <x:v>-7.187251666666725</x:v>
      </x:c>
      <x:c r="L3305" s="12" t="n">
        <x:v>2180.9283821803865</x:v>
      </x:c>
      <x:c r="M3305" s="12" t="n">
        <x:v>2926.730789214236</x:v>
      </x:c>
      <x:c r="N3305" s="12" t="n">
        <x:v>745.8024070338499</x:v>
      </x:c>
      <x:c r="O3305" s="12" t="n">
        <x:v>0</x:v>
      </x:c>
      <x:c r="P3305" s="12" t="n">
        <x:v>0</x:v>
      </x:c>
      <x:c r="Q3305" s="12" t="n">
        <x:v>0</x:v>
      </x:c>
      <x:c r="R3305" s="12" t="n">
        <x:v>150.82434584800342</x:v>
      </x:c>
      <x:c r="S3305" s="12" t="n">
        <x:v>0</x:v>
      </x:c>
      <x:c r="T3305" s="12" t="n">
        <x:v>0</x:v>
      </x:c>
      <x:c r="U3305" s="12" t="n">
        <x:f>'逐时购电与费用'!H3305+'逐时购电与费用'!J3305+F3305-P3305+O3305-E3305-N3305/'月度汇总'!$F$6-Q3305</x:f>
        <x:v>1.000012161966879e-8</x:v>
      </x:c>
      <x:c r="V3305" s="12" t="n">
        <x:f>M3305-L3305-N3305+O3305/'月度汇总'!$F$7</x:f>
        <x:v>-2.2737367544323206e-13</x:v>
      </x:c>
    </x:row>
    <x:row r="3306" ht="20" customHeight="1">
      <x:c r="A3306" s="13" t="n">
        <x:f>'逐时购电与费用'!A3306</x:f>
        <x:v>45711.930555555555</x:v>
      </x:c>
      <x:c r="B3306" s="13" t="n">
        <x:v>45711</x:v>
      </x:c>
      <x:c r="C3306" s="12" t="n">
        <x:v>545.7076136118227</x:v>
      </x:c>
      <x:c r="D3306" s="12" t="n">
        <x:v>0</x:v>
      </x:c>
      <x:c r="E3306" s="12" t="n">
        <x:v>556.3187333333333</x:v>
      </x:c>
      <x:c r="F3306" s="12" t="n">
        <x:v>0</x:v>
      </x:c>
      <x:c r="G3306" s="12" t="n">
        <x:f>E3306-F3306</x:f>
        <x:v>556.3187333333333</x:v>
      </x:c>
      <x:c r="H3306" s="12" t="n">
        <x:f>G3306-C3306+D3306</x:f>
        <x:v>10.61111972151059</x:v>
      </x:c>
      <x:c r="I3306" s="12" t="n">
        <x:v>557.863045</x:v>
      </x:c>
      <x:c r="J3306" s="12" t="n">
        <x:v>0</x:v>
      </x:c>
      <x:c r="K3306" s="12" t="n">
        <x:f>G3306-I3306+J3306</x:f>
        <x:v>-1.544311666666772</x:v>
      </x:c>
      <x:c r="L3306" s="12" t="n">
        <x:v>2926.730789214236</x:v>
      </x:c>
      <x:c r="M3306" s="12" t="n">
        <x:v>2914.9406562014465</x:v>
      </x:c>
      <x:c r="N3306" s="12" t="n">
        <x:v>0</x:v>
      </x:c>
      <x:c r="O3306" s="12" t="n">
        <x:v>10.61111971151059</x:v>
      </x:c>
      <x:c r="P3306" s="12" t="n">
        <x:v>0</x:v>
      </x:c>
      <x:c r="Q3306" s="12" t="n">
        <x:v>0</x:v>
      </x:c>
      <x:c r="R3306" s="12" t="n">
        <x:v>126.57361126317267</x:v>
      </x:c>
      <x:c r="S3306" s="12" t="n">
        <x:v>0</x:v>
      </x:c>
      <x:c r="T3306" s="12" t="n">
        <x:v>0</x:v>
      </x:c>
      <x:c r="U3306" s="12" t="n">
        <x:f>'逐时购电与费用'!H3306+'逐时购电与费用'!J3306+F3306-P3306+O3306-E3306-N3306/'月度汇总'!$F$6-Q3306</x:f>
        <x:v>-1.0000007932831068e-8</x:v>
      </x:c>
      <x:c r="V3306" s="12" t="n">
        <x:f>M3306-L3306-N3306+O3306/'月度汇总'!$F$7</x:f>
        <x:v>-1.936228954946273e-13</x:v>
      </x:c>
    </x:row>
    <x:row r="3307" ht="20" customHeight="1">
      <x:c r="A3307" s="13" t="n">
        <x:f>'逐时购电与费用'!A3307</x:f>
        <x:v>45711.9375</x:v>
      </x:c>
      <x:c r="B3307" s="13" t="n">
        <x:v>45711</x:v>
      </x:c>
      <x:c r="C3307" s="12" t="n">
        <x:v>539.3151074412611</x:v>
      </x:c>
      <x:c r="D3307" s="12" t="n">
        <x:v>0</x:v>
      </x:c>
      <x:c r="E3307" s="12" t="n">
        <x:v>560.0233333333333</x:v>
      </x:c>
      <x:c r="F3307" s="12" t="n">
        <x:v>0</x:v>
      </x:c>
      <x:c r="G3307" s="12" t="n">
        <x:f>E3307-F3307</x:f>
        <x:v>560.0233333333333</x:v>
      </x:c>
      <x:c r="H3307" s="12" t="n">
        <x:f>G3307-C3307+D3307</x:f>
        <x:v>20.708225892072164</x:v>
      </x:c>
      <x:c r="I3307" s="12" t="n">
        <x:v>552.8421750000001</x:v>
      </x:c>
      <x:c r="J3307" s="12" t="n">
        <x:v>0</x:v>
      </x:c>
      <x:c r="K3307" s="12" t="n">
        <x:f>G3307-I3307+J3307</x:f>
        <x:v>7.181158333333201</x:v>
      </x:c>
      <x:c r="L3307" s="12" t="n">
        <x:v>2914.9406562014465</x:v>
      </x:c>
      <x:c r="M3307" s="12" t="n">
        <x:v>3645.77506475999</x:v>
      </x:c>
      <x:c r="N3307" s="12" t="n">
        <x:v>730.8344085585435</x:v>
      </x:c>
      <x:c r="O3307" s="12" t="n">
        <x:v>0</x:v>
      </x:c>
      <x:c r="P3307" s="12" t="n">
        <x:v>0</x:v>
      </x:c>
      <x:c r="Q3307" s="12" t="n">
        <x:v>0</x:v>
      </x:c>
      <x:c r="R3307" s="12" t="n">
        <x:v>111.03965643959123</x:v>
      </x:c>
      <x:c r="S3307" s="12" t="n">
        <x:v>0</x:v>
      </x:c>
      <x:c r="T3307" s="12" t="n">
        <x:v>0</x:v>
      </x:c>
      <x:c r="U3307" s="12" t="n">
        <x:f>'逐时购电与费用'!H3307+'逐时购电与费用'!J3307+F3307-P3307+O3307-E3307-N3307/'月度汇总'!$F$6-Q3307</x:f>
        <x:v>1.0000007932831068e-8</x:v>
      </x:c>
      <x:c r="V3307" s="12" t="n">
        <x:f>M3307-L3307-N3307+O3307/'月度汇总'!$F$7</x:f>
        <x:v>1.1368683772161603e-13</x:v>
      </x:c>
    </x:row>
    <x:row r="3308" ht="20" customHeight="1">
      <x:c r="A3308" s="13" t="n">
        <x:f>'逐时购电与费用'!A3308</x:f>
        <x:v>45711.944444444445</x:v>
      </x:c>
      <x:c r="B3308" s="13" t="n">
        <x:v>45711</x:v>
      </x:c>
      <x:c r="C3308" s="12" t="n">
        <x:v>544.1165102143452</x:v>
      </x:c>
      <x:c r="D3308" s="12" t="n">
        <x:v>0</x:v>
      </x:c>
      <x:c r="E3308" s="12" t="n">
        <x:v>509.72985</x:v>
      </x:c>
      <x:c r="F3308" s="12" t="n">
        <x:v>0</x:v>
      </x:c>
      <x:c r="G3308" s="12" t="n">
        <x:f>E3308-F3308</x:f>
        <x:v>509.72985</x:v>
      </x:c>
      <x:c r="H3308" s="12" t="n">
        <x:f>G3308-C3308+D3308</x:f>
        <x:v>-34.38666021434523</x:v>
      </x:c>
      <x:c r="I3308" s="12" t="n">
        <x:v>557.6393983333335</x:v>
      </x:c>
      <x:c r="J3308" s="12" t="n">
        <x:v>0</x:v>
      </x:c>
      <x:c r="K3308" s="12" t="n">
        <x:f>G3308-I3308+J3308</x:f>
        <x:v>-47.909548333333476</x:v>
      </x:c>
      <x:c r="L3308" s="12" t="n">
        <x:v>3645.77506475999</x:v>
      </x:c>
      <x:c r="M3308" s="12" t="n">
        <x:v>4395.77506475099</x:v>
      </x:c>
      <x:c r="N3308" s="12" t="n">
        <x:v>749.999999991</x:v>
      </x:c>
      <x:c r="O3308" s="12" t="n">
        <x:v>0</x:v>
      </x:c>
      <x:c r="P3308" s="12" t="n">
        <x:v>0</x:v>
      </x:c>
      <x:c r="Q3308" s="12" t="n">
        <x:v>33.81586229145568</x:v>
      </x:c>
      <x:c r="R3308" s="12" t="n">
        <x:v>89.09014124991455</x:v>
      </x:c>
      <x:c r="S3308" s="12" t="n">
        <x:v>0</x:v>
      </x:c>
      <x:c r="T3308" s="12" t="n">
        <x:v>0</x:v>
      </x:c>
      <x:c r="U3308" s="12" t="n">
        <x:f>'逐时购电与费用'!H3308+'逐时购电与费用'!J3308+F3308-P3308+O3308-E3308-N3308/'月度汇总'!$F$6-Q3308</x:f>
        <x:v>1.2079226507921703e-13</x:v>
      </x:c>
      <x:c r="V3308" s="12" t="n">
        <x:f>M3308-L3308-N3308+O3308/'月度汇总'!$F$7</x:f>
        <x:v>1.1368683772161603e-13</x:v>
      </x:c>
    </x:row>
    <x:row r="3309" ht="20" customHeight="1">
      <x:c r="A3309" s="13" t="n">
        <x:f>'逐时购电与费用'!A3309</x:f>
        <x:v>45711.95138888889</x:v>
      </x:c>
      <x:c r="B3309" s="13" t="n">
        <x:v>45711</x:v>
      </x:c>
      <x:c r="C3309" s="12" t="n">
        <x:v>557.933145989492</x:v>
      </x:c>
      <x:c r="D3309" s="12" t="n">
        <x:v>0</x:v>
      </x:c>
      <x:c r="E3309" s="12" t="n">
        <x:v>508.66356666666667</x:v>
      </x:c>
      <x:c r="F3309" s="12" t="n">
        <x:v>0</x:v>
      </x:c>
      <x:c r="G3309" s="12" t="n">
        <x:f>E3309-F3309</x:f>
        <x:v>508.66356666666667</x:v>
      </x:c>
      <x:c r="H3309" s="12" t="n">
        <x:f>G3309-C3309+D3309</x:f>
        <x:v>-49.26957932282534</x:v>
      </x:c>
      <x:c r="I3309" s="12" t="n">
        <x:v>569.5100108333334</x:v>
      </x:c>
      <x:c r="J3309" s="12" t="n">
        <x:v>0</x:v>
      </x:c>
      <x:c r="K3309" s="12" t="n">
        <x:f>G3309-I3309+J3309</x:f>
        <x:v>-60.846444166666686</x:v>
      </x:c>
      <x:c r="L3309" s="12" t="n">
        <x:v>4395.77506475099</x:v>
      </x:c>
      <x:c r="M3309" s="12" t="n">
        <x:v>5145.77506474199</x:v>
      </x:c>
      <x:c r="N3309" s="12" t="n">
        <x:v>749.999999991</x:v>
      </x:c>
      <x:c r="O3309" s="12" t="n">
        <x:v>0</x:v>
      </x:c>
      <x:c r="P3309" s="12" t="n">
        <x:v>0</x:v>
      </x:c>
      <x:c r="Q3309" s="12" t="n">
        <x:v>48.71441870776811</x:v>
      </x:c>
      <x:c r="R3309" s="12" t="n">
        <x:v>93.13573211913888</x:v>
      </x:c>
      <x:c r="S3309" s="12" t="n">
        <x:v>0</x:v>
      </x:c>
      <x:c r="T3309" s="12" t="n">
        <x:v>0</x:v>
      </x:c>
      <x:c r="U3309" s="12" t="n">
        <x:f>'逐时购电与费用'!H3309+'逐时购电与费用'!J3309+F3309-P3309+O3309-E3309-N3309/'月度汇总'!$F$6-Q3309</x:f>
        <x:v>1.2079226507921703e-13</x:v>
      </x:c>
      <x:c r="V3309" s="12" t="n">
        <x:f>M3309-L3309-N3309+O3309/'月度汇总'!$F$7</x:f>
        <x:v>-3.410605131648481e-13</x:v>
      </x:c>
    </x:row>
    <x:row r="3310" ht="20" customHeight="1">
      <x:c r="A3310" s="13" t="n">
        <x:f>'逐时购电与费用'!A3310</x:f>
        <x:v>45711.95833333333</x:v>
      </x:c>
      <x:c r="B3310" s="13" t="n">
        <x:v>45711</x:v>
      </x:c>
      <x:c r="C3310" s="12" t="n">
        <x:v>562.8893054034322</x:v>
      </x:c>
      <x:c r="D3310" s="12" t="n">
        <x:v>0</x:v>
      </x:c>
      <x:c r="E3310" s="12" t="n">
        <x:v>557.5183333333333</x:v>
      </x:c>
      <x:c r="F3310" s="12" t="n">
        <x:v>0</x:v>
      </x:c>
      <x:c r="G3310" s="12" t="n">
        <x:f>E3310-F3310</x:f>
        <x:v>557.5183333333333</x:v>
      </x:c>
      <x:c r="H3310" s="12" t="n">
        <x:f>G3310-C3310+D3310</x:f>
        <x:v>-5.370972070098901</x:v>
      </x:c>
      <x:c r="I3310" s="12" t="n">
        <x:v>572.157275</x:v>
      </x:c>
      <x:c r="J3310" s="12" t="n">
        <x:v>0</x:v>
      </x:c>
      <x:c r="K3310" s="12" t="n">
        <x:f>G3310-I3310+J3310</x:f>
        <x:v>-14.63894166666671</x:v>
      </x:c>
      <x:c r="L3310" s="12" t="n">
        <x:v>5145.77506474199</x:v>
      </x:c>
      <x:c r="M3310" s="12" t="n">
        <x:v>5895.775064732989</x:v>
      </x:c>
      <x:c r="N3310" s="12" t="n">
        <x:v>749.999999991</x:v>
      </x:c>
      <x:c r="O3310" s="12" t="n">
        <x:v>0</x:v>
      </x:c>
      <x:c r="P3310" s="12" t="n">
        <x:v>0</x:v>
      </x:c>
      <x:c r="Q3310" s="12" t="n">
        <x:v>4.831020370649518</x:v>
      </x:c>
      <x:c r="R3310" s="12" t="n">
        <x:v>82.77154187549047</x:v>
      </x:c>
      <x:c r="S3310" s="12" t="n">
        <x:v>0</x:v>
      </x:c>
      <x:c r="T3310" s="12" t="n">
        <x:v>0</x:v>
      </x:c>
      <x:c r="U3310" s="12" t="n">
        <x:f>'逐时购电与费用'!H3310+'逐时购电与费用'!J3310+F3310-P3310+O3310-E3310-N3310/'月度汇总'!$F$6-Q3310</x:f>
        <x:v>1.2168044349891716e-13</x:v>
      </x:c>
      <x:c r="V3310" s="12" t="n">
        <x:f>M3310-L3310-N3310+O3310/'月度汇总'!$F$7</x:f>
        <x:v>-3.410605131648481e-13</x:v>
      </x:c>
    </x:row>
    <x:row r="3311" ht="20" customHeight="1">
      <x:c r="A3311" s="13" t="n">
        <x:f>'逐时购电与费用'!A3311</x:f>
        <x:v>45711.96527777778</x:v>
      </x:c>
      <x:c r="B3311" s="13" t="n">
        <x:v>45711</x:v>
      </x:c>
      <x:c r="C3311" s="12" t="n">
        <x:v>547.4421748402978</x:v>
      </x:c>
      <x:c r="D3311" s="12" t="n">
        <x:v>0</x:v>
      </x:c>
      <x:c r="E3311" s="12" t="n">
        <x:v>558.9646499999999</x:v>
      </x:c>
      <x:c r="F3311" s="12" t="n">
        <x:v>0</x:v>
      </x:c>
      <x:c r="G3311" s="12" t="n">
        <x:f>E3311-F3311</x:f>
        <x:v>558.9646499999999</x:v>
      </x:c>
      <x:c r="H3311" s="12" t="n">
        <x:f>G3311-C3311+D3311</x:f>
        <x:v>11.52247515970214</x:v>
      </x:c>
      <x:c r="I3311" s="12" t="n">
        <x:v>556.7062991666667</x:v>
      </x:c>
      <x:c r="J3311" s="12" t="n">
        <x:v>0</x:v>
      </x:c>
      <x:c r="K3311" s="12" t="n">
        <x:f>G3311-I3311+J3311</x:f>
        <x:v>2.2583508333332247</x:v>
      </x:c>
      <x:c r="L3311" s="12" t="n">
        <x:v>5895.775064732989</x:v>
      </x:c>
      <x:c r="M3311" s="12" t="n">
        <x:v>6310.796009092289</x:v>
      </x:c>
      <x:c r="N3311" s="12" t="n">
        <x:v>415.0209443592995</x:v>
      </x:c>
      <x:c r="O3311" s="12" t="n">
        <x:v>0</x:v>
      </x:c>
      <x:c r="P3311" s="12" t="n">
        <x:v>0</x:v>
      </x:c>
      <x:c r="Q3311" s="12" t="n">
        <x:v>0</x:v>
      </x:c>
      <x:c r="R3311" s="12" t="n">
        <x:v>81.70807981687562</x:v>
      </x:c>
      <x:c r="S3311" s="12" t="n">
        <x:v>0</x:v>
      </x:c>
      <x:c r="T3311" s="12" t="n">
        <x:v>0</x:v>
      </x:c>
      <x:c r="U3311" s="12" t="n">
        <x:f>'逐时购电与费用'!H3311+'逐时购电与费用'!J3311+F3311-P3311+O3311-E3311-N3311/'月度汇总'!$F$6-Q3311</x:f>
        <x:v>1.0000064776249928e-8</x:v>
      </x:c>
      <x:c r="V3311" s="12" t="n">
        <x:f>M3311-L3311-N3311+O3311/'月度汇总'!$F$7</x:f>
        <x:v>-1.1368683772161603e-13</x:v>
      </x:c>
    </x:row>
    <x:row r="3312" ht="20" customHeight="1">
      <x:c r="A3312" s="13" t="n">
        <x:f>'逐时购电与费用'!A3312</x:f>
        <x:v>45711.97222222222</x:v>
      </x:c>
      <x:c r="B3312" s="13" t="n">
        <x:v>45711</x:v>
      </x:c>
      <x:c r="C3312" s="12" t="n">
        <x:v>546.738434767309</x:v>
      </x:c>
      <x:c r="D3312" s="12" t="n">
        <x:v>0</x:v>
      </x:c>
      <x:c r="E3312" s="12" t="n">
        <x:v>568.3421833333333</x:v>
      </x:c>
      <x:c r="F3312" s="12" t="n">
        <x:v>0</x:v>
      </x:c>
      <x:c r="G3312" s="12" t="n">
        <x:f>E3312-F3312</x:f>
        <x:v>568.3421833333333</x:v>
      </x:c>
      <x:c r="H3312" s="12" t="n">
        <x:f>G3312-C3312+D3312</x:f>
        <x:v>21.603748566024365</x:v>
      </x:c>
      <x:c r="I3312" s="12" t="n">
        <x:v>558.3037608333333</x:v>
      </x:c>
      <x:c r="J3312" s="12" t="n">
        <x:v>0</x:v>
      </x:c>
      <x:c r="K3312" s="12" t="n">
        <x:f>G3312-I3312+J3312</x:f>
        <x:v>10.038422500000024</x:v>
      </x:c>
      <x:c r="L3312" s="12" t="n">
        <x:v>6310.796009092289</x:v>
      </x:c>
      <x:c r="M3312" s="12" t="n">
        <x:v>7040.892940184792</x:v>
      </x:c>
      <x:c r="N3312" s="12" t="n">
        <x:v>730.0969310925027</x:v>
      </x:c>
      <x:c r="O3312" s="12" t="n">
        <x:v>0</x:v>
      </x:c>
      <x:c r="P3312" s="12" t="n">
        <x:v>0</x:v>
      </x:c>
      <x:c r="Q3312" s="12" t="n">
        <x:v>0</x:v>
      </x:c>
      <x:c r="R3312" s="12" t="n">
        <x:v>72.59126711037686</x:v>
      </x:c>
      <x:c r="S3312" s="12" t="n">
        <x:v>0</x:v>
      </x:c>
      <x:c r="T3312" s="12" t="n">
        <x:v>0</x:v>
      </x:c>
      <x:c r="U3312" s="12" t="n">
        <x:f>'逐时购电与费用'!H3312+'逐时购电与费用'!J3312+F3312-P3312+O3312-E3312-N3312/'月度汇总'!$F$6-Q3312</x:f>
        <x:v>1.0000007932831068e-8</x:v>
      </x:c>
      <x:c r="V3312" s="12" t="n">
        <x:f>M3312-L3312-N3312+O3312/'月度汇总'!$F$7</x:f>
        <x:v>2.2737367544323206e-13</x:v>
      </x:c>
    </x:row>
    <x:row r="3313" ht="20" customHeight="1">
      <x:c r="A3313" s="13" t="n">
        <x:f>'逐时购电与费用'!A3313</x:f>
        <x:v>45711.97916666667</x:v>
      </x:c>
      <x:c r="B3313" s="13" t="n">
        <x:v>45711</x:v>
      </x:c>
      <x:c r="C3313" s="12" t="n">
        <x:v>566.0373614037308</x:v>
      </x:c>
      <x:c r="D3313" s="12" t="n">
        <x:v>0</x:v>
      </x:c>
      <x:c r="E3313" s="12" t="n">
        <x:v>591.2833333333333</x:v>
      </x:c>
      <x:c r="F3313" s="12" t="n">
        <x:v>0</x:v>
      </x:c>
      <x:c r="G3313" s="12" t="n">
        <x:f>E3313-F3313</x:f>
        <x:v>591.2833333333333</x:v>
      </x:c>
      <x:c r="H3313" s="12" t="n">
        <x:f>G3313-C3313+D3313</x:f>
        <x:v>25.245971929602547</x:v>
      </x:c>
      <x:c r="I3313" s="12" t="n">
        <x:v>577.5990499999999</x:v>
      </x:c>
      <x:c r="J3313" s="12" t="n">
        <x:v>0</x:v>
      </x:c>
      <x:c r="K3313" s="12" t="n">
        <x:f>G3313-I3313+J3313</x:f>
        <x:v>13.684283333333383</x:v>
      </x:c>
      <x:c r="L3313" s="12" t="n">
        <x:v>7040.892940184792</x:v>
      </x:c>
      <x:c r="M3313" s="12" t="n">
        <x:v>7767.724463840146</x:v>
      </x:c>
      <x:c r="N3313" s="12" t="n">
        <x:v>726.8315236553542</x:v>
      </x:c>
      <x:c r="O3313" s="12" t="n">
        <x:v>0</x:v>
      </x:c>
      <x:c r="P3313" s="12" t="n">
        <x:v>0</x:v>
      </x:c>
      <x:c r="Q3313" s="12" t="n">
        <x:v>0</x:v>
      </x:c>
      <x:c r="R3313" s="12" t="n">
        <x:v>75.22995107364216</x:v>
      </x:c>
      <x:c r="S3313" s="12" t="n">
        <x:v>0</x:v>
      </x:c>
      <x:c r="T3313" s="12" t="n">
        <x:v>0</x:v>
      </x:c>
      <x:c r="U3313" s="12" t="n">
        <x:f>'逐时购电与费用'!H3313+'逐时购电与费用'!J3313+F3313-P3313+O3313-E3313-N3313/'月度汇总'!$F$6-Q3313</x:f>
        <x:v>1.0000007932831068e-8</x:v>
      </x:c>
      <x:c r="V3313" s="12" t="n">
        <x:f>M3313-L3313-N3313+O3313/'月度汇总'!$F$7</x:f>
        <x:v>2.2737367544323206e-13</x:v>
      </x:c>
    </x:row>
    <x:row r="3314" ht="20" customHeight="1">
      <x:c r="A3314" s="13" t="n">
        <x:f>'逐时购电与费用'!A3314</x:f>
        <x:v>45711.98611111111</x:v>
      </x:c>
      <x:c r="B3314" s="13" t="n">
        <x:v>45711</x:v>
      </x:c>
      <x:c r="C3314" s="12" t="n">
        <x:v>575.2846550564333</x:v>
      </x:c>
      <x:c r="D3314" s="12" t="n">
        <x:v>0</x:v>
      </x:c>
      <x:c r="E3314" s="12" t="n">
        <x:v>571.4622833333333</x:v>
      </x:c>
      <x:c r="F3314" s="12" t="n">
        <x:v>0</x:v>
      </x:c>
      <x:c r="G3314" s="12" t="n">
        <x:f>E3314-F3314</x:f>
        <x:v>571.4622833333333</x:v>
      </x:c>
      <x:c r="H3314" s="12" t="n">
        <x:f>G3314-C3314+D3314</x:f>
        <x:v>-3.822371723099991</x:v>
      </x:c>
      <x:c r="I3314" s="12" t="n">
        <x:v>586.8428058333333</x:v>
      </x:c>
      <x:c r="J3314" s="12" t="n">
        <x:v>0</x:v>
      </x:c>
      <x:c r="K3314" s="12" t="n">
        <x:f>G3314-I3314+J3314</x:f>
        <x:v>-15.380522499999984</x:v>
      </x:c>
      <x:c r="L3314" s="12" t="n">
        <x:v>7767.724463840146</x:v>
      </x:c>
      <x:c r="M3314" s="12" t="n">
        <x:v>8517.724463831146</x:v>
      </x:c>
      <x:c r="N3314" s="12" t="n">
        <x:v>749.999999991</x:v>
      </x:c>
      <x:c r="O3314" s="12" t="n">
        <x:v>0</x:v>
      </x:c>
      <x:c r="P3314" s="12" t="n">
        <x:v>0</x:v>
      </x:c>
      <x:c r="Q3314" s="12" t="n">
        <x:v>3.3392017143037185</x:v>
      </x:c>
      <x:c r="R3314" s="12" t="n">
        <x:v>55.87415972666872</x:v>
      </x:c>
      <x:c r="S3314" s="12" t="n">
        <x:v>0</x:v>
      </x:c>
      <x:c r="T3314" s="12" t="n">
        <x:v>0</x:v>
      </x:c>
      <x:c r="U3314" s="12" t="n">
        <x:f>'逐时购电与费用'!H3314+'逐时购电与费用'!J3314+F3314-P3314+O3314-E3314-N3314/'月度汇总'!$F$6-Q3314</x:f>
        <x:v>1.2168044349891716e-13</x:v>
      </x:c>
      <x:c r="V3314" s="12" t="n">
        <x:f>M3314-L3314-N3314+O3314/'月度汇总'!$F$7</x:f>
        <x:v>-3.410605131648481e-13</x:v>
      </x:c>
    </x:row>
    <x:row r="3315" ht="20" customHeight="1">
      <x:c r="A3315" s="13" t="n">
        <x:f>'逐时购电与费用'!A3315</x:f>
        <x:v>45711.993055555555</x:v>
      </x:c>
      <x:c r="B3315" s="13" t="n">
        <x:v>45711</x:v>
      </x:c>
      <x:c r="C3315" s="12" t="n">
        <x:v>570.1104226220577</x:v>
      </x:c>
      <x:c r="D3315" s="12" t="n">
        <x:v>0</x:v>
      </x:c>
      <x:c r="E3315" s="12" t="n">
        <x:v>559.2689333333333</x:v>
      </x:c>
      <x:c r="F3315" s="12" t="n">
        <x:v>0</x:v>
      </x:c>
      <x:c r="G3315" s="12" t="n">
        <x:f>E3315-F3315</x:f>
        <x:v>559.2689333333333</x:v>
      </x:c>
      <x:c r="H3315" s="12" t="n">
        <x:f>G3315-C3315+D3315</x:f>
        <x:v>-10.84148928872446</x:v>
      </x:c>
      <x:c r="I3315" s="12" t="n">
        <x:v>579.3265574999999</x:v>
      </x:c>
      <x:c r="J3315" s="12" t="n">
        <x:v>0</x:v>
      </x:c>
      <x:c r="K3315" s="12" t="n">
        <x:f>G3315-I3315+J3315</x:f>
        <x:v>-20.057624166666642</x:v>
      </x:c>
      <x:c r="L3315" s="12" t="n">
        <x:v>8517.724463831146</x:v>
      </x:c>
      <x:c r="M3315" s="12" t="n">
        <x:v>8527.481804181998</x:v>
      </x:c>
      <x:c r="N3315" s="12" t="n">
        <x:v>9.757340350852013</x:v>
      </x:c>
      <x:c r="O3315" s="12" t="n">
        <x:v>0</x:v>
      </x:c>
      <x:c r="P3315" s="12" t="n">
        <x:v>0</x:v>
      </x:c>
      <x:c r="Q3315" s="12" t="n">
        <x:v>0</x:v>
      </x:c>
      <x:c r="R3315" s="12" t="n">
        <x:v>27.75659181051367</x:v>
      </x:c>
      <x:c r="S3315" s="12" t="n">
        <x:v>0</x:v>
      </x:c>
      <x:c r="T3315" s="12" t="n">
        <x:v>0</x:v>
      </x:c>
      <x:c r="U3315" s="12" t="n">
        <x:f>'逐时购电与费用'!H3315+'逐时购电与费用'!J3315+F3315-P3315+O3315-E3315-N3315/'月度汇总'!$F$6-Q3315</x:f>
        <x:v>1.000000082740371e-8</x:v>
      </x:c>
      <x:c r="V3315" s="12" t="n">
        <x:f>M3315-L3315-N3315+O3315/'月度汇总'!$F$7</x:f>
        <x:v>2.327027459614328e-13</x:v>
      </x:c>
    </x:row>
    <x:row r="3316" ht="20" customHeight="1">
      <x:c r="A3316" s="13" t="n">
        <x:f>'逐时购电与费用'!A3316</x:f>
        <x:v>45712</x:v>
      </x:c>
      <x:c r="B3316" s="13" t="n">
        <x:v>45712</x:v>
      </x:c>
      <x:c r="C3316" s="12" t="n">
        <x:v>572.3560583333332</x:v>
      </x:c>
      <x:c r="D3316" s="12" t="n">
        <x:v>0</x:v>
      </x:c>
      <x:c r="E3316" s="12" t="n">
        <x:v>564.9833333333333</x:v>
      </x:c>
      <x:c r="F3316" s="12" t="n">
        <x:v>0</x:v>
      </x:c>
      <x:c r="G3316" s="12" t="n">
        <x:f>E3316-F3316</x:f>
        <x:v>564.9833333333333</x:v>
      </x:c>
      <x:c r="H3316" s="12" t="n">
        <x:f>G3316-C3316+D3316</x:f>
        <x:v>-7.372724999999832</x:v>
      </x:c>
      <x:c r="I3316" s="12" t="n">
        <x:v>572.3560583333332</x:v>
      </x:c>
      <x:c r="J3316" s="12" t="n">
        <x:v>0</x:v>
      </x:c>
      <x:c r="K3316" s="12" t="n">
        <x:f>G3316-I3316+J3316</x:f>
        <x:v>-7.372724999999832</x:v>
      </x:c>
      <x:c r="L3316" s="12" t="n">
        <x:v>8527.481804181998</x:v>
      </x:c>
      <x:c r="M3316" s="12" t="n">
        <x:v>8534.117256672998</x:v>
      </x:c>
      <x:c r="N3316" s="12" t="n">
        <x:v>6.635452490999849</x:v>
      </x:c>
      <x:c r="O3316" s="12" t="n">
        <x:v>0</x:v>
      </x:c>
      <x:c r="P3316" s="12" t="n">
        <x:v>0</x:v>
      </x:c>
      <x:c r="Q3316" s="12" t="n">
        <x:v>0</x:v>
      </x:c>
      <x:c r="R3316" s="12" t="n">
        <x:v>191.79891271363147</x:v>
      </x:c>
      <x:c r="S3316" s="12" t="n">
        <x:v>0</x:v>
      </x:c>
      <x:c r="T3316" s="12" t="n">
        <x:v>0</x:v>
      </x:c>
      <x:c r="U3316" s="12" t="n">
        <x:f>'逐时购电与费用'!H3316+'逐时购电与费用'!J3316+F3316-P3316+O3316-E3316-N3316/'月度汇总'!$F$6-Q3316</x:f>
        <x:v>1.000000082740371e-8</x:v>
      </x:c>
      <x:c r="V3316" s="12" t="n">
        <x:f>M3316-L3316-N3316+O3316/'月度汇总'!$F$7</x:f>
        <x:v>4.0234482412415673e-13</x:v>
      </x:c>
    </x:row>
    <x:row r="3317" ht="20" customHeight="1">
      <x:c r="A3317" s="13" t="n">
        <x:f>'逐时购电与费用'!A3317</x:f>
        <x:v>45712.006944444445</x:v>
      </x:c>
      <x:c r="B3317" s="13" t="n">
        <x:v>45712</x:v>
      </x:c>
      <x:c r="C3317" s="12" t="n">
        <x:v>578.3296599664509</x:v>
      </x:c>
      <x:c r="D3317" s="12" t="n">
        <x:v>0</x:v>
      </x:c>
      <x:c r="E3317" s="12" t="n">
        <x:v>549.8166</x:v>
      </x:c>
      <x:c r="F3317" s="12" t="n">
        <x:v>0</x:v>
      </x:c>
      <x:c r="G3317" s="12" t="n">
        <x:f>E3317-F3317</x:f>
        <x:v>549.8166</x:v>
      </x:c>
      <x:c r="H3317" s="12" t="n">
        <x:f>G3317-C3317+D3317</x:f>
        <x:v>-28.513059966450896</x:v>
      </x:c>
      <x:c r="I3317" s="12" t="n">
        <x:v>580.7847941666668</x:v>
      </x:c>
      <x:c r="J3317" s="12" t="n">
        <x:v>0</x:v>
      </x:c>
      <x:c r="K3317" s="12" t="n">
        <x:f>G3317-I3317+J3317</x:f>
        <x:v>-30.968194166666763</x:v>
      </x:c>
      <x:c r="L3317" s="12" t="n">
        <x:v>8534.117256672998</x:v>
      </x:c>
      <x:c r="M3317" s="12" t="n">
        <x:v>9284.117256663998</x:v>
      </x:c>
      <x:c r="N3317" s="12" t="n">
        <x:v>749.999999991</x:v>
      </x:c>
      <x:c r="O3317" s="12" t="n">
        <x:v>0</x:v>
      </x:c>
      <x:c r="P3317" s="12" t="n">
        <x:v>0</x:v>
      </x:c>
      <x:c r="Q3317" s="12" t="n">
        <x:v>28.51305997645101</x:v>
      </x:c>
      <x:c r="R3317" s="12" t="n">
        <x:v>168.3555377136314</x:v>
      </x:c>
      <x:c r="S3317" s="12" t="n">
        <x:v>16.493837870364587</x:v>
      </x:c>
      <x:c r="T3317" s="12" t="n">
        <x:v>0</x:v>
      </x:c>
      <x:c r="U3317" s="12" t="n">
        <x:f>'逐时购电与费用'!H3317+'逐时购电与费用'!J3317+F3317-P3317+O3317-E3317-N3317/'月度汇总'!$F$6-Q3317</x:f>
        <x:v>1.2079226507921703e-13</x:v>
      </x:c>
      <x:c r="V3317" s="12" t="n">
        <x:f>M3317-L3317-N3317+O3317/'月度汇总'!$F$7</x:f>
        <x:v>-3.410605131648481e-13</x:v>
      </x:c>
    </x:row>
    <x:row r="3318" ht="20" customHeight="1">
      <x:c r="A3318" s="13" t="n">
        <x:f>'逐时购电与费用'!A3318</x:f>
        <x:v>45712.01388888889</x:v>
      </x:c>
      <x:c r="B3318" s="13" t="n">
        <x:v>45712</x:v>
      </x:c>
      <x:c r="C3318" s="12" t="n">
        <x:v>582.2536450945847</x:v>
      </x:c>
      <x:c r="D3318" s="12" t="n">
        <x:v>0</x:v>
      </x:c>
      <x:c r="E3318" s="12" t="n">
        <x:v>548.1137333333334</x:v>
      </x:c>
      <x:c r="F3318" s="12" t="n">
        <x:v>0</x:v>
      </x:c>
      <x:c r="G3318" s="12" t="n">
        <x:f>E3318-F3318</x:f>
        <x:v>548.1137333333334</x:v>
      </x:c>
      <x:c r="H3318" s="12" t="n">
        <x:f>G3318-C3318+D3318</x:f>
        <x:v>-34.13991176125137</x:v>
      </x:c>
      <x:c r="I3318" s="12" t="n">
        <x:v>582.7450883333333</x:v>
      </x:c>
      <x:c r="J3318" s="12" t="n">
        <x:v>0</x:v>
      </x:c>
      <x:c r="K3318" s="12" t="n">
        <x:f>G3318-I3318+J3318</x:f>
        <x:v>-34.631354999999985</x:v>
      </x:c>
      <x:c r="L3318" s="12" t="n">
        <x:v>9284.117256663998</x:v>
      </x:c>
      <x:c r="M3318" s="12" t="n">
        <x:v>10034.117256654998</x:v>
      </x:c>
      <x:c r="N3318" s="12" t="n">
        <x:v>749.999999991</x:v>
      </x:c>
      <x:c r="O3318" s="12" t="n">
        <x:v>0</x:v>
      </x:c>
      <x:c r="P3318" s="12" t="n">
        <x:v>0</x:v>
      </x:c>
      <x:c r="Q3318" s="12" t="n">
        <x:v>34.139911771251256</x:v>
      </x:c>
      <x:c r="R3318" s="12" t="n">
        <x:v>170.03187419762253</x:v>
      </x:c>
      <x:c r="S3318" s="12" t="n">
        <x:v>3.3945607490313705</x:v>
      </x:c>
      <x:c r="T3318" s="12" t="n">
        <x:v>0</x:v>
      </x:c>
      <x:c r="U3318" s="12" t="n">
        <x:f>'逐时购电与费用'!H3318+'逐时购电与费用'!J3318+F3318-P3318+O3318-E3318-N3318/'月度汇总'!$F$6-Q3318</x:f>
        <x:v>1.2079226507921703e-13</x:v>
      </x:c>
      <x:c r="V3318" s="12" t="n">
        <x:f>M3318-L3318-N3318+O3318/'月度汇总'!$F$7</x:f>
        <x:v>-3.410605131648481e-13</x:v>
      </x:c>
    </x:row>
    <x:row r="3319" ht="20" customHeight="1">
      <x:c r="A3319" s="13" t="n">
        <x:f>'逐时购电与费用'!A3319</x:f>
        <x:v>45712.02083333333</x:v>
      </x:c>
      <x:c r="B3319" s="13" t="n">
        <x:v>45712</x:v>
      </x:c>
      <x:c r="C3319" s="12" t="n">
        <x:v>579.7285275721954</x:v>
      </x:c>
      <x:c r="D3319" s="12" t="n">
        <x:v>0</x:v>
      </x:c>
      <x:c r="E3319" s="12" t="n">
        <x:v>575.1633333333333</x:v>
      </x:c>
      <x:c r="F3319" s="12" t="n">
        <x:v>0</x:v>
      </x:c>
      <x:c r="G3319" s="12" t="n">
        <x:f>E3319-F3319</x:f>
        <x:v>575.1633333333333</x:v>
      </x:c>
      <x:c r="H3319" s="12" t="n">
        <x:f>G3319-C3319+D3319</x:f>
        <x:v>-4.565194238862091</x:v>
      </x:c>
      <x:c r="I3319" s="12" t="n">
        <x:v>578.0456666666668</x:v>
      </x:c>
      <x:c r="J3319" s="12" t="n">
        <x:v>0</x:v>
      </x:c>
      <x:c r="K3319" s="12" t="n">
        <x:f>G3319-I3319+J3319</x:f>
        <x:v>-2.882333333333463</x:v>
      </x:c>
      <x:c r="L3319" s="12" t="n">
        <x:v>10034.117256654998</x:v>
      </x:c>
      <x:c r="M3319" s="12" t="n">
        <x:v>10060.340492040908</x:v>
      </x:c>
      <x:c r="N3319" s="12" t="n">
        <x:v>26.22323538591159</x:v>
      </x:c>
      <x:c r="O3319" s="12" t="n">
        <x:v>0</x:v>
      </x:c>
      <x:c r="P3319" s="12" t="n">
        <x:v>0</x:v>
      </x:c>
      <x:c r="Q3319" s="12" t="n">
        <x:v>0</x:v>
      </x:c>
      <x:c r="R3319" s="12" t="n">
        <x:v>188.86276032731666</x:v>
      </x:c>
      <x:c r="S3319" s="12" t="n">
        <x:v>0</x:v>
      </x:c>
      <x:c r="T3319" s="12" t="n">
        <x:v>0</x:v>
      </x:c>
      <x:c r="U3319" s="12" t="n">
        <x:f>'逐时购电与费用'!H3319+'逐时购电与费用'!J3319+F3319-P3319+O3319-E3319-N3319/'月度汇总'!$F$6-Q3319</x:f>
        <x:v>1.0000004380117389e-8</x:v>
      </x:c>
      <x:c r="V3319" s="12" t="n">
        <x:f>M3319-L3319-N3319+O3319/'月度汇总'!$F$7</x:f>
        <x:v>-7.780442956573097e-13</x:v>
      </x:c>
    </x:row>
    <x:row r="3320" ht="20" customHeight="1">
      <x:c r="A3320" s="13" t="n">
        <x:f>'逐时购电与费用'!A3320</x:f>
        <x:v>45712.02777777778</x:v>
      </x:c>
      <x:c r="B3320" s="13" t="n">
        <x:v>45712</x:v>
      </x:c>
      <x:c r="C3320" s="12" t="n">
        <x:v>582.0049597094603</x:v>
      </x:c>
      <x:c r="D3320" s="12" t="n">
        <x:v>0</x:v>
      </x:c>
      <x:c r="E3320" s="12" t="n">
        <x:v>603.7952</x:v>
      </x:c>
      <x:c r="F3320" s="12" t="n">
        <x:v>0</x:v>
      </x:c>
      <x:c r="G3320" s="12" t="n">
        <x:f>E3320-F3320</x:f>
        <x:v>603.7952</x:v>
      </x:c>
      <x:c r="H3320" s="12" t="n">
        <x:f>G3320-C3320+D3320</x:f>
        <x:v>21.790240290539714</x:v>
      </x:c>
      <x:c r="I3320" s="12" t="n">
        <x:v>582.9612883333333</x:v>
      </x:c>
      <x:c r="J3320" s="12" t="n">
        <x:v>0</x:v>
      </x:c>
      <x:c r="K3320" s="12" t="n">
        <x:f>G3320-I3320+J3320</x:f>
        <x:v>20.833911666666722</x:v>
      </x:c>
      <x:c r="L3320" s="12" t="n">
        <x:v>10060.340492040908</x:v>
      </x:c>
      <x:c r="M3320" s="12" t="n">
        <x:v>10036.12911395142</x:v>
      </x:c>
      <x:c r="N3320" s="12" t="n">
        <x:v>0</x:v>
      </x:c>
      <x:c r="O3320" s="12" t="n">
        <x:v>21.790240280539713</x:v>
      </x:c>
      <x:c r="P3320" s="12" t="n">
        <x:v>0</x:v>
      </x:c>
      <x:c r="Q3320" s="12" t="n">
        <x:v>0</x:v>
      </x:c>
      <x:c r="R3320" s="12" t="n">
        <x:v>216.9812548650109</x:v>
      </x:c>
      <x:c r="S3320" s="12" t="n">
        <x:v>6.9830450981094145</x:v>
      </x:c>
      <x:c r="T3320" s="12" t="n">
        <x:v>0</x:v>
      </x:c>
      <x:c r="U3320" s="12" t="n">
        <x:f>'逐时购电与费用'!H3320+'逐时购电与费用'!J3320+F3320-P3320+O3320-E3320-N3320/'月度汇总'!$F$6-Q3320</x:f>
        <x:v>-1.0000007932831068e-8</x:v>
      </x:c>
      <x:c r="V3320" s="12" t="n">
        <x:f>M3320-L3320-N3320+O3320/'月度汇总'!$F$7</x:f>
        <x:v>-2.2026824808563106e-13</x:v>
      </x:c>
    </x:row>
    <x:row r="3321" ht="20" customHeight="1">
      <x:c r="A3321" s="13" t="n">
        <x:f>'逐时购电与费用'!A3321</x:f>
        <x:v>45712.03472222222</x:v>
      </x:c>
      <x:c r="B3321" s="13" t="n">
        <x:v>45712</x:v>
      </x:c>
      <x:c r="C3321" s="12" t="n">
        <x:v>588.8654304652773</x:v>
      </x:c>
      <x:c r="D3321" s="12" t="n">
        <x:v>0</x:v>
      </x:c>
      <x:c r="E3321" s="12" t="n">
        <x:v>592.3635333333333</x:v>
      </x:c>
      <x:c r="F3321" s="12" t="n">
        <x:v>0</x:v>
      </x:c>
      <x:c r="G3321" s="12" t="n">
        <x:f>E3321-F3321</x:f>
        <x:v>592.3635333333333</x:v>
      </x:c>
      <x:c r="H3321" s="12" t="n">
        <x:f>G3321-C3321+D3321</x:f>
        <x:v>3.4981028680559803</x:v>
      </x:c>
      <x:c r="I3321" s="12" t="n">
        <x:v>592.1173608333332</x:v>
      </x:c>
      <x:c r="J3321" s="12" t="n">
        <x:v>0</x:v>
      </x:c>
      <x:c r="K3321" s="12" t="n">
        <x:f>G3321-I3321+J3321</x:f>
        <x:v>0.24617250000005697</x:v>
      </x:c>
      <x:c r="L3321" s="12" t="n">
        <x:v>10036.12911395142</x:v>
      </x:c>
      <x:c r="M3321" s="12" t="n">
        <x:v>10032.740648106748</x:v>
      </x:c>
      <x:c r="N3321" s="12" t="n">
        <x:v>0</x:v>
      </x:c>
      <x:c r="O3321" s="12" t="n">
        <x:v>3.0496192602048575</x:v>
      </x:c>
      <x:c r="P3321" s="12" t="n">
        <x:v>0</x:v>
      </x:c>
      <x:c r="Q3321" s="12" t="n">
        <x:v>0</x:v>
      </x:c>
      <x:c r="R3321" s="12" t="n">
        <x:v>249.2759823209932</x:v>
      </x:c>
      <x:c r="S3321" s="12" t="n">
        <x:v>24.414209405669226</x:v>
      </x:c>
      <x:c r="T3321" s="12" t="n">
        <x:v>0</x:v>
      </x:c>
      <x:c r="U3321" s="12" t="n">
        <x:f>'逐时购电与费用'!H3321+'逐时购电与费用'!J3321+F3321-P3321+O3321-E3321-N3321/'月度汇总'!$F$6-Q3321</x:f>
        <x:v>-1.0000007932831068e-8</x:v>
      </x:c>
      <x:c r="V3321" s="12" t="n">
        <x:f>M3321-L3321-N3321+O3321/'月度汇总'!$F$7</x:f>
        <x:v>6.910028105266974e-13</x:v>
      </x:c>
    </x:row>
    <x:row r="3322" ht="20" customHeight="1">
      <x:c r="A3322" s="13" t="n">
        <x:f>'逐时购电与费用'!A3322</x:f>
        <x:v>45712.04166666667</x:v>
      </x:c>
      <x:c r="B3322" s="13" t="n">
        <x:v>45712</x:v>
      </x:c>
      <x:c r="C3322" s="12" t="n">
        <x:v>597.3253003107787</x:v>
      </x:c>
      <x:c r="D3322" s="12" t="n">
        <x:v>0</x:v>
      </x:c>
      <x:c r="E3322" s="12" t="n">
        <x:v>564.75</x:v>
      </x:c>
      <x:c r="F3322" s="12" t="n">
        <x:v>0</x:v>
      </x:c>
      <x:c r="G3322" s="12" t="n">
        <x:f>E3322-F3322</x:f>
        <x:v>564.75</x:v>
      </x:c>
      <x:c r="H3322" s="12" t="n">
        <x:f>G3322-C3322+D3322</x:f>
        <x:v>-32.57530031077874</x:v>
      </x:c>
      <x:c r="I3322" s="12" t="n">
        <x:v>600.7940583333333</x:v>
      </x:c>
      <x:c r="J3322" s="12" t="n">
        <x:v>0</x:v>
      </x:c>
      <x:c r="K3322" s="12" t="n">
        <x:f>G3322-I3322+J3322</x:f>
        <x:v>-36.04405833333328</x:v>
      </x:c>
      <x:c r="L3322" s="12" t="n">
        <x:v>10032.740648106748</x:v>
      </x:c>
      <x:c r="M3322" s="12" t="n">
        <x:v>10062.05841837745</x:v>
      </x:c>
      <x:c r="N3322" s="12" t="n">
        <x:v>29.317770270700866</x:v>
      </x:c>
      <x:c r="O3322" s="12" t="n">
        <x:v>0</x:v>
      </x:c>
      <x:c r="P3322" s="12" t="n">
        <x:v>0</x:v>
      </x:c>
      <x:c r="Q3322" s="12" t="n">
        <x:v>0</x:v>
      </x:c>
      <x:c r="R3322" s="12" t="n">
        <x:v>248.72275074471406</x:v>
      </x:c>
      <x:c r="S3322" s="12" t="n">
        <x:v>26.775597325640774</x:v>
      </x:c>
      <x:c r="T3322" s="12" t="n">
        <x:v>0</x:v>
      </x:c>
      <x:c r="U3322" s="12" t="n">
        <x:f>'逐时购电与费用'!H3322+'逐时购电与费用'!J3322+F3322-P3322+O3322-E3322-N3322/'月度汇总'!$F$6-Q3322</x:f>
        <x:v>1.0000007932831068e-8</x:v>
      </x:c>
      <x:c r="V3322" s="12" t="n">
        <x:f>M3322-L3322-N3322+O3322/'月度汇总'!$F$7</x:f>
        <x:v>7.922551503725117e-13</x:v>
      </x:c>
    </x:row>
    <x:row r="3323" ht="20" customHeight="1">
      <x:c r="A3323" s="13" t="n">
        <x:f>'逐时购电与费用'!A3323</x:f>
        <x:v>45712.04861111111</x:v>
      </x:c>
      <x:c r="B3323" s="13" t="n">
        <x:v>45712</x:v>
      </x:c>
      <x:c r="C3323" s="12" t="n">
        <x:v>602.7529144299176</x:v>
      </x:c>
      <x:c r="D3323" s="12" t="n">
        <x:v>0</x:v>
      </x:c>
      <x:c r="E3323" s="12" t="n">
        <x:v>585.4562166666666</x:v>
      </x:c>
      <x:c r="F3323" s="12" t="n">
        <x:v>0</x:v>
      </x:c>
      <x:c r="G3323" s="12" t="n">
        <x:f>E3323-F3323</x:f>
        <x:v>585.4562166666666</x:v>
      </x:c>
      <x:c r="H3323" s="12" t="n">
        <x:f>G3323-C3323+D3323</x:f>
        <x:v>-17.296697763251018</x:v>
      </x:c>
      <x:c r="I3323" s="12" t="n">
        <x:v>602.5203266666667</x:v>
      </x:c>
      <x:c r="J3323" s="12" t="n">
        <x:v>0</x:v>
      </x:c>
      <x:c r="K3323" s="12" t="n">
        <x:f>G3323-I3323+J3323</x:f>
        <x:v>-17.06411000000014</x:v>
      </x:c>
      <x:c r="L3323" s="12" t="n">
        <x:v>10062.05841837745</x:v>
      </x:c>
      <x:c r="M3323" s="12" t="n">
        <x:v>10077.625446355376</x:v>
      </x:c>
      <x:c r="N3323" s="12" t="n">
        <x:v>15.567027977925914</x:v>
      </x:c>
      <x:c r="O3323" s="12" t="n">
        <x:v>0</x:v>
      </x:c>
      <x:c r="P3323" s="12" t="n">
        <x:v>0</x:v>
      </x:c>
      <x:c r="Q3323" s="12" t="n">
        <x:v>0</x:v>
      </x:c>
      <x:c r="R3323" s="12" t="n">
        <x:v>214.4978143447638</x:v>
      </x:c>
      <x:c r="S3323" s="12" t="n">
        <x:v>0</x:v>
      </x:c>
      <x:c r="T3323" s="12" t="n">
        <x:v>0</x:v>
      </x:c>
      <x:c r="U3323" s="12" t="n">
        <x:f>'逐时购电与费用'!H3323+'逐时购电与费用'!J3323+F3323-P3323+O3323-E3323-N3323/'月度汇总'!$F$6-Q3323</x:f>
        <x:v>1.0000004380117389e-8</x:v>
      </x:c>
      <x:c r="V3323" s="12" t="n">
        <x:f>M3323-L3323-N3323+O3323/'月度汇总'!$F$7</x:f>
        <x:v>1.3145040611561853e-13</x:v>
      </x:c>
    </x:row>
    <x:row r="3324" ht="20" customHeight="1">
      <x:c r="A3324" s="13" t="n">
        <x:f>'逐时购电与费用'!A3324</x:f>
        <x:v>45712.055555555555</x:v>
      </x:c>
      <x:c r="B3324" s="13" t="n">
        <x:v>45712</x:v>
      </x:c>
      <x:c r="C3324" s="12" t="n">
        <x:v>593.9928059236904</x:v>
      </x:c>
      <x:c r="D3324" s="12" t="n">
        <x:v>0</x:v>
      </x:c>
      <x:c r="E3324" s="12" t="n">
        <x:v>608.4052999999999</x:v>
      </x:c>
      <x:c r="F3324" s="12" t="n">
        <x:v>0</x:v>
      </x:c>
      <x:c r="G3324" s="12" t="n">
        <x:f>E3324-F3324</x:f>
        <x:v>608.4052999999999</x:v>
      </x:c>
      <x:c r="H3324" s="12" t="n">
        <x:f>G3324-C3324+D3324</x:f>
        <x:v>14.412494076309486</x:v>
      </x:c>
      <x:c r="I3324" s="12" t="n">
        <x:v>584.4856033333333</x:v>
      </x:c>
      <x:c r="J3324" s="12" t="n">
        <x:v>0</x:v>
      </x:c>
      <x:c r="K3324" s="12" t="n">
        <x:f>G3324-I3324+J3324</x:f>
        <x:v>23.919696666666596</x:v>
      </x:c>
      <x:c r="L3324" s="12" t="n">
        <x:v>10077.625446355376</x:v>
      </x:c>
      <x:c r="M3324" s="12" t="n">
        <x:v>10061.611564059476</x:v>
      </x:c>
      <x:c r="N3324" s="12" t="n">
        <x:v>0</x:v>
      </x:c>
      <x:c r="O3324" s="12" t="n">
        <x:v>14.412494066309485</x:v>
      </x:c>
      <x:c r="P3324" s="12" t="n">
        <x:v>0</x:v>
      </x:c>
      <x:c r="Q3324" s="12" t="n">
        <x:v>0</x:v>
      </x:c>
      <x:c r="R3324" s="12" t="n">
        <x:v>213.9297586283917</x:v>
      </x:c>
      <x:c r="S3324" s="12" t="n">
        <x:v>0</x:v>
      </x:c>
      <x:c r="T3324" s="12" t="n">
        <x:v>0</x:v>
      </x:c>
      <x:c r="U3324" s="12" t="n">
        <x:f>'逐时购电与费用'!H3324+'逐时购电与费用'!J3324+F3324-P3324+O3324-E3324-N3324/'月度汇总'!$F$6-Q3324</x:f>
        <x:v>-1.0000007932831068e-8</x:v>
      </x:c>
      <x:c r="V3324" s="12" t="n">
        <x:f>M3324-L3324-N3324+O3324/'月度汇总'!$F$7</x:f>
        <x:v>-3.197442310920451e-13</x:v>
      </x:c>
    </x:row>
    <x:row r="3325" ht="20" customHeight="1">
      <x:c r="A3325" s="13" t="n">
        <x:f>'逐时购电与费用'!A3325</x:f>
        <x:v>45712.0625</x:v>
      </x:c>
      <x:c r="B3325" s="13" t="n">
        <x:v>45712</x:v>
      </x:c>
      <x:c r="C3325" s="12" t="n">
        <x:v>587.3398948512317</x:v>
      </x:c>
      <x:c r="D3325" s="12" t="n">
        <x:v>0</x:v>
      </x:c>
      <x:c r="E3325" s="12" t="n">
        <x:v>601.2833333333333</x:v>
      </x:c>
      <x:c r="F3325" s="12" t="n">
        <x:v>0</x:v>
      </x:c>
      <x:c r="G3325" s="12" t="n">
        <x:f>E3325-F3325</x:f>
        <x:v>601.2833333333333</x:v>
      </x:c>
      <x:c r="H3325" s="12" t="n">
        <x:f>G3325-C3325+D3325</x:f>
        <x:v>13.943438482101556</x:v>
      </x:c>
      <x:c r="I3325" s="12" t="n">
        <x:v>578.0321833333333</x:v>
      </x:c>
      <x:c r="J3325" s="12" t="n">
        <x:v>0</x:v>
      </x:c>
      <x:c r="K3325" s="12" t="n">
        <x:f>G3325-I3325+J3325</x:f>
        <x:v>23.251150000000052</x:v>
      </x:c>
      <x:c r="L3325" s="12" t="n">
        <x:v>10061.611564059476</x:v>
      </x:c>
      <x:c r="M3325" s="12" t="n">
        <x:v>10046.11885464603</x:v>
      </x:c>
      <x:c r="N3325" s="12" t="n">
        <x:v>0</x:v>
      </x:c>
      <x:c r="O3325" s="12" t="n">
        <x:v>13.943438472101555</x:v>
      </x:c>
      <x:c r="P3325" s="12" t="n">
        <x:v>0</x:v>
      </x:c>
      <x:c r="Q3325" s="12" t="n">
        <x:v>0</x:v>
      </x:c>
      <x:c r="R3325" s="12" t="n">
        <x:v>212.06408639336667</x:v>
      </x:c>
      <x:c r="S3325" s="12" t="n">
        <x:v>0</x:v>
      </x:c>
      <x:c r="T3325" s="12" t="n">
        <x:v>0</x:v>
      </x:c>
      <x:c r="U3325" s="12" t="n">
        <x:f>'逐时购电与费用'!H3325+'逐时购电与费用'!J3325+F3325-P3325+O3325-E3325-N3325/'月度汇总'!$F$6-Q3325</x:f>
        <x:v>-1.0000007932831068e-8</x:v>
      </x:c>
      <x:c r="V3325" s="12" t="n">
        <x:f>M3325-L3325-N3325+O3325/'月度汇总'!$F$7</x:f>
        <x:v>6.892264536872972e-13</x:v>
      </x:c>
    </x:row>
    <x:row r="3326" ht="20" customHeight="1">
      <x:c r="A3326" s="13" t="n">
        <x:f>'逐时购电与费用'!A3326</x:f>
        <x:v>45712.069444444445</x:v>
      </x:c>
      <x:c r="B3326" s="13" t="n">
        <x:v>45712</x:v>
      </x:c>
      <x:c r="C3326" s="12" t="n">
        <x:v>610.0771006076806</x:v>
      </x:c>
      <x:c r="D3326" s="12" t="n">
        <x:v>0</x:v>
      </x:c>
      <x:c r="E3326" s="12" t="n">
        <x:v>578.44965</x:v>
      </x:c>
      <x:c r="F3326" s="12" t="n">
        <x:v>0</x:v>
      </x:c>
      <x:c r="G3326" s="12" t="n">
        <x:f>E3326-F3326</x:f>
        <x:v>578.44965</x:v>
      </x:c>
      <x:c r="H3326" s="12" t="n">
        <x:f>G3326-C3326+D3326</x:f>
        <x:v>-31.627450607680544</x:v>
      </x:c>
      <x:c r="I3326" s="12" t="n">
        <x:v>600.963415</x:v>
      </x:c>
      <x:c r="J3326" s="12" t="n">
        <x:v>0</x:v>
      </x:c>
      <x:c r="K3326" s="12" t="n">
        <x:f>G3326-I3326+J3326</x:f>
        <x:v>-22.513765000000035</x:v>
      </x:c>
      <x:c r="L3326" s="12" t="n">
        <x:v>10046.11885464603</x:v>
      </x:c>
      <x:c r="M3326" s="12" t="n">
        <x:v>10074.583560183943</x:v>
      </x:c>
      <x:c r="N3326" s="12" t="n">
        <x:v>28.464705537912486</x:v>
      </x:c>
      <x:c r="O3326" s="12" t="n">
        <x:v>0</x:v>
      </x:c>
      <x:c r="P3326" s="12" t="n">
        <x:v>0</x:v>
      </x:c>
      <x:c r="Q3326" s="12" t="n">
        <x:v>0</x:v>
      </x:c>
      <x:c r="R3326" s="12" t="n">
        <x:v>179.17292790499062</x:v>
      </x:c>
      <x:c r="S3326" s="12" t="n">
        <x:v>0</x:v>
      </x:c>
      <x:c r="T3326" s="12" t="n">
        <x:v>0</x:v>
      </x:c>
      <x:c r="U3326" s="12" t="n">
        <x:f>'逐时购电与费用'!H3326+'逐时购电与费用'!J3326+F3326-P3326+O3326-E3326-N3326/'月度汇总'!$F$6-Q3326</x:f>
        <x:v>1.0000004380117389e-8</x:v>
      </x:c>
      <x:c r="V3326" s="12" t="n">
        <x:f>M3326-L3326-N3326+O3326/'月度汇总'!$F$7</x:f>
        <x:v>-6.181721801112872e-13</x:v>
      </x:c>
    </x:row>
    <x:row r="3327" ht="20" customHeight="1">
      <x:c r="A3327" s="13" t="n">
        <x:f>'逐时购电与费用'!A3327</x:f>
        <x:v>45712.07638888889</x:v>
      </x:c>
      <x:c r="B3327" s="13" t="n">
        <x:v>45712</x:v>
      </x:c>
      <x:c r="C3327" s="12" t="n">
        <x:v>619.7799259720591</x:v>
      </x:c>
      <x:c r="D3327" s="12" t="n">
        <x:v>0</x:v>
      </x:c>
      <x:c r="E3327" s="12" t="n">
        <x:v>571.2614833333333</x:v>
      </x:c>
      <x:c r="F3327" s="12" t="n">
        <x:v>0</x:v>
      </x:c>
      <x:c r="G3327" s="12" t="n">
        <x:f>E3327-F3327</x:f>
        <x:v>571.2614833333333</x:v>
      </x:c>
      <x:c r="H3327" s="12" t="n">
        <x:f>G3327-C3327+D3327</x:f>
        <x:v>-48.51844263872579</x:v>
      </x:c>
      <x:c r="I3327" s="12" t="n">
        <x:v>610.8549508333332</x:v>
      </x:c>
      <x:c r="J3327" s="12" t="n">
        <x:v>0</x:v>
      </x:c>
      <x:c r="K3327" s="12" t="n">
        <x:f>G3327-I3327+J3327</x:f>
        <x:v>-39.59346749999986</x:v>
      </x:c>
      <x:c r="L3327" s="12" t="n">
        <x:v>10074.583560183943</x:v>
      </x:c>
      <x:c r="M3327" s="12" t="n">
        <x:v>10118.250158549796</x:v>
      </x:c>
      <x:c r="N3327" s="12" t="n">
        <x:v>43.666598365853204</x:v>
      </x:c>
      <x:c r="O3327" s="12" t="n">
        <x:v>0</x:v>
      </x:c>
      <x:c r="P3327" s="12" t="n">
        <x:v>0</x:v>
      </x:c>
      <x:c r="Q3327" s="12" t="n">
        <x:v>0</x:v>
      </x:c>
      <x:c r="R3327" s="12" t="n">
        <x:v>184.06748942442607</x:v>
      </x:c>
      <x:c r="S3327" s="12" t="n">
        <x:v>0</x:v>
      </x:c>
      <x:c r="T3327" s="12" t="n">
        <x:v>0</x:v>
      </x:c>
      <x:c r="U3327" s="12" t="n">
        <x:f>'逐时购电与费用'!H3327+'逐时购电与费用'!J3327+F3327-P3327+O3327-E3327-N3327/'月度汇总'!$F$6-Q3327</x:f>
        <x:v>1.0000007932831068e-8</x:v>
      </x:c>
      <x:c r="V3327" s="12" t="n">
        <x:f>M3327-L3327-N3327+O3327/'月度汇总'!$F$7</x:f>
        <x:v>-7.105427357601002e-14</x:v>
      </x:c>
    </x:row>
    <x:row r="3328" ht="20" customHeight="1">
      <x:c r="A3328" s="13" t="n">
        <x:f>'逐时购电与费用'!A3328</x:f>
        <x:v>45712.08333333333</x:v>
      </x:c>
      <x:c r="B3328" s="13" t="n">
        <x:v>45712</x:v>
      </x:c>
      <x:c r="C3328" s="12" t="n">
        <x:v>617.2358678250752</x:v>
      </x:c>
      <x:c r="D3328" s="12" t="n">
        <x:v>0</x:v>
      </x:c>
      <x:c r="E3328" s="12" t="n">
        <x:v>591.1133333333332</x:v>
      </x:c>
      <x:c r="F3328" s="12" t="n">
        <x:v>0</x:v>
      </x:c>
      <x:c r="G3328" s="12" t="n">
        <x:f>E3328-F3328</x:f>
        <x:v>591.1133333333332</x:v>
      </x:c>
      <x:c r="H3328" s="12" t="n">
        <x:f>G3328-C3328+D3328</x:f>
        <x:v>-26.12253449174193</x:v>
      </x:c>
      <x:c r="I3328" s="12" t="n">
        <x:v>608.4944333333332</x:v>
      </x:c>
      <x:c r="J3328" s="12" t="n">
        <x:v>0</x:v>
      </x:c>
      <x:c r="K3328" s="12" t="n">
        <x:f>G3328-I3328+J3328</x:f>
        <x:v>-17.381099999999947</x:v>
      </x:c>
      <x:c r="L3328" s="12" t="n">
        <x:v>10118.250158549796</x:v>
      </x:c>
      <x:c r="M3328" s="12" t="n">
        <x:v>10141.760439583364</x:v>
      </x:c>
      <x:c r="N3328" s="12" t="n">
        <x:v>23.510281033567736</x:v>
      </x:c>
      <x:c r="O3328" s="12" t="n">
        <x:v>0</x:v>
      </x:c>
      <x:c r="P3328" s="12" t="n">
        <x:v>0</x:v>
      </x:c>
      <x:c r="Q3328" s="12" t="n">
        <x:v>0</x:v>
      </x:c>
      <x:c r="R3328" s="12" t="n">
        <x:v>172.2337725878441</x:v>
      </x:c>
      <x:c r="S3328" s="12" t="n">
        <x:v>0</x:v>
      </x:c>
      <x:c r="T3328" s="12" t="n">
        <x:v>0</x:v>
      </x:c>
      <x:c r="U3328" s="12" t="n">
        <x:f>'逐时购电与费用'!H3328+'逐时购电与费用'!J3328+F3328-P3328+O3328-E3328-N3328/'月度汇总'!$F$6-Q3328</x:f>
        <x:v>1.000000082740371e-8</x:v>
      </x:c>
      <x:c r="V3328" s="12" t="n">
        <x:f>M3328-L3328-N3328+O3328/'月度汇总'!$F$7</x:f>
        <x:v>6.536993168992922e-13</x:v>
      </x:c>
    </x:row>
    <x:row r="3329" ht="20" customHeight="1">
      <x:c r="A3329" s="13" t="n">
        <x:f>'逐时购电与费用'!A3329</x:f>
        <x:v>45712.09027777778</x:v>
      </x:c>
      <x:c r="B3329" s="13" t="n">
        <x:v>45712</x:v>
      </x:c>
      <x:c r="C3329" s="12" t="n">
        <x:v>643.0674320367525</x:v>
      </x:c>
      <x:c r="D3329" s="12" t="n">
        <x:v>0</x:v>
      </x:c>
      <x:c r="E3329" s="12" t="n">
        <x:v>619.2623333333333</x:v>
      </x:c>
      <x:c r="F3329" s="12" t="n">
        <x:v>0</x:v>
      </x:c>
      <x:c r="G3329" s="12" t="n">
        <x:f>E3329-F3329</x:f>
        <x:v>619.2623333333333</x:v>
      </x:c>
      <x:c r="H3329" s="12" t="n">
        <x:f>G3329-C3329+D3329</x:f>
        <x:v>-23.805098703419162</x:v>
      </x:c>
      <x:c r="I3329" s="12" t="n">
        <x:v>634.50451</x:v>
      </x:c>
      <x:c r="J3329" s="12" t="n">
        <x:v>0</x:v>
      </x:c>
      <x:c r="K3329" s="12" t="n">
        <x:f>G3329-I3329+J3329</x:f>
        <x:v>-15.242176666666637</x:v>
      </x:c>
      <x:c r="L3329" s="12" t="n">
        <x:v>10141.760439583364</x:v>
      </x:c>
      <x:c r="M3329" s="12" t="n">
        <x:v>10163.18502840744</x:v>
      </x:c>
      <x:c r="N3329" s="12" t="n">
        <x:v>21.424588824077244</x:v>
      </x:c>
      <x:c r="O3329" s="12" t="n">
        <x:v>0</x:v>
      </x:c>
      <x:c r="P3329" s="12" t="n">
        <x:v>0</x:v>
      </x:c>
      <x:c r="Q3329" s="12" t="n">
        <x:v>0</x:v>
      </x:c>
      <x:c r="R3329" s="12" t="n">
        <x:v>142.73752523869075</x:v>
      </x:c>
      <x:c r="S3329" s="12" t="n">
        <x:v>0</x:v>
      </x:c>
      <x:c r="T3329" s="12" t="n">
        <x:v>0</x:v>
      </x:c>
      <x:c r="U3329" s="12" t="n">
        <x:f>'逐时购电与费用'!H3329+'逐时购电与费用'!J3329+F3329-P3329+O3329-E3329-N3329/'月度汇总'!$F$6-Q3329</x:f>
        <x:v>1.0000004380117389e-8</x:v>
      </x:c>
      <x:c r="V3329" s="12" t="n">
        <x:f>M3329-L3329-N3329+O3329/'月度汇总'!$F$7</x:f>
        <x:v>-6.075140390748857e-13</x:v>
      </x:c>
    </x:row>
    <x:row r="3330" ht="20" customHeight="1">
      <x:c r="A3330" s="13" t="n">
        <x:f>'逐时购电与费用'!A3330</x:f>
        <x:v>45712.09722222222</x:v>
      </x:c>
      <x:c r="B3330" s="13" t="n">
        <x:v>45712</x:v>
      </x:c>
      <x:c r="C3330" s="12" t="n">
        <x:v>655.468598357142</x:v>
      </x:c>
      <x:c r="D3330" s="12" t="n">
        <x:v>0</x:v>
      </x:c>
      <x:c r="E3330" s="12" t="n">
        <x:v>613.9337833333333</x:v>
      </x:c>
      <x:c r="F3330" s="12" t="n">
        <x:v>0</x:v>
      </x:c>
      <x:c r="G3330" s="12" t="n">
        <x:f>E3330-F3330</x:f>
        <x:v>613.9337833333333</x:v>
      </x:c>
      <x:c r="H3330" s="12" t="n">
        <x:f>G3330-C3330+D3330</x:f>
        <x:v>-41.53481502380873</x:v>
      </x:c>
      <x:c r="I3330" s="12" t="n">
        <x:v>639.6427649999999</x:v>
      </x:c>
      <x:c r="J3330" s="12" t="n">
        <x:v>0</x:v>
      </x:c>
      <x:c r="K3330" s="12" t="n">
        <x:f>G3330-I3330+J3330</x:f>
        <x:v>-25.70898166666666</x:v>
      </x:c>
      <x:c r="L3330" s="12" t="n">
        <x:v>10163.18502840744</x:v>
      </x:c>
      <x:c r="M3330" s="12" t="n">
        <x:v>10200.56636191987</x:v>
      </x:c>
      <x:c r="N3330" s="12" t="n">
        <x:v>37.38133351242786</x:v>
      </x:c>
      <x:c r="O3330" s="12" t="n">
        <x:v>0</x:v>
      </x:c>
      <x:c r="P3330" s="12" t="n">
        <x:v>0</x:v>
      </x:c>
      <x:c r="Q3330" s="12" t="n">
        <x:v>0</x:v>
      </x:c>
      <x:c r="R3330" s="12" t="n">
        <x:v>189.7832304198149</x:v>
      </x:c>
      <x:c r="S3330" s="12" t="n">
        <x:v>0</x:v>
      </x:c>
      <x:c r="T3330" s="12" t="n">
        <x:v>0</x:v>
      </x:c>
      <x:c r="U3330" s="12" t="n">
        <x:f>'逐时购电与费用'!H3330+'逐时购电与费用'!J3330+F3330-P3330+O3330-E3330-N3330/'月度汇总'!$F$6-Q3330</x:f>
        <x:v>1.000000082740371e-8</x:v>
      </x:c>
      <x:c r="V3330" s="12" t="n">
        <x:f>M3330-L3330-N3330+O3330/'月度汇总'!$F$7</x:f>
        <x:v>8.242295734817162e-13</x:v>
      </x:c>
    </x:row>
    <x:row r="3331" ht="20" customHeight="1">
      <x:c r="A3331" s="13" t="n">
        <x:f>'逐时购电与费用'!A3331</x:f>
        <x:v>45712.10416666667</x:v>
      </x:c>
      <x:c r="B3331" s="13" t="n">
        <x:v>45712</x:v>
      </x:c>
      <x:c r="C3331" s="12" t="n">
        <x:v>638.3550344766937</x:v>
      </x:c>
      <x:c r="D3331" s="12" t="n">
        <x:v>0</x:v>
      </x:c>
      <x:c r="E3331" s="12" t="n">
        <x:v>585.2449999999999</x:v>
      </x:c>
      <x:c r="F3331" s="12" t="n">
        <x:v>0</x:v>
      </x:c>
      <x:c r="G3331" s="12" t="n">
        <x:f>E3331-F3331</x:f>
        <x:v>585.2449999999999</x:v>
      </x:c>
      <x:c r="H3331" s="12" t="n">
        <x:f>G3331-C3331+D3331</x:f>
        <x:v>-53.11003447669384</x:v>
      </x:c>
      <x:c r="I3331" s="12" t="n">
        <x:v>621.603725</x:v>
      </x:c>
      <x:c r="J3331" s="12" t="n">
        <x:v>0</x:v>
      </x:c>
      <x:c r="K3331" s="12" t="n">
        <x:f>G3331-I3331+J3331</x:f>
        <x:v>-36.35872500000016</x:v>
      </x:c>
      <x:c r="L3331" s="12" t="n">
        <x:v>10200.56636191987</x:v>
      </x:c>
      <x:c r="M3331" s="12" t="n">
        <x:v>10248.365392939893</x:v>
      </x:c>
      <x:c r="N3331" s="12" t="n">
        <x:v>47.79903102002445</x:v>
      </x:c>
      <x:c r="O3331" s="12" t="n">
        <x:v>0</x:v>
      </x:c>
      <x:c r="P3331" s="12" t="n">
        <x:v>0</x:v>
      </x:c>
      <x:c r="Q3331" s="12" t="n">
        <x:v>0</x:v>
      </x:c>
      <x:c r="R3331" s="12" t="n">
        <x:v>144.1904775357193</x:v>
      </x:c>
      <x:c r="S3331" s="12" t="n">
        <x:v>0</x:v>
      </x:c>
      <x:c r="T3331" s="12" t="n">
        <x:v>0</x:v>
      </x:c>
      <x:c r="U3331" s="12" t="n">
        <x:f>'逐时购电与费用'!H3331+'逐时购电与费用'!J3331+F3331-P3331+O3331-E3331-N3331/'月度汇总'!$F$6-Q3331</x:f>
        <x:v>1.0000007932831068e-8</x:v>
      </x:c>
      <x:c r="V3331" s="12" t="n">
        <x:f>M3331-L3331-N3331+O3331/'月度汇总'!$F$7</x:f>
        <x:v>-5.471179065352771e-13</x:v>
      </x:c>
    </x:row>
    <x:row r="3332" ht="20" customHeight="1">
      <x:c r="A3332" s="13" t="n">
        <x:f>'逐时购电与费用'!A3332</x:f>
        <x:v>45712.11111111111</x:v>
      </x:c>
      <x:c r="B3332" s="13" t="n">
        <x:v>45712</x:v>
      </x:c>
      <x:c r="C3332" s="12" t="n">
        <x:v>621.3180325895389</x:v>
      </x:c>
      <x:c r="D3332" s="12" t="n">
        <x:v>0</x:v>
      </x:c>
      <x:c r="E3332" s="12" t="n">
        <x:v>584.2308833333333</x:v>
      </x:c>
      <x:c r="F3332" s="12" t="n">
        <x:v>0</x:v>
      </x:c>
      <x:c r="G3332" s="12" t="n">
        <x:f>E3332-F3332</x:f>
        <x:v>584.2308833333333</x:v>
      </x:c>
      <x:c r="H3332" s="12" t="n">
        <x:f>G3332-C3332+D3332</x:f>
        <x:v>-37.087149256205635</x:v>
      </x:c>
      <x:c r="I3332" s="12" t="n">
        <x:v>602.3397291666666</x:v>
      </x:c>
      <x:c r="J3332" s="12" t="n">
        <x:v>0</x:v>
      </x:c>
      <x:c r="K3332" s="12" t="n">
        <x:f>G3332-I3332+J3332</x:f>
        <x:v>-18.108845833333362</x:v>
      </x:c>
      <x:c r="L3332" s="12" t="n">
        <x:v>10248.365392939893</x:v>
      </x:c>
      <x:c r="M3332" s="12" t="n">
        <x:v>10281.743827261478</x:v>
      </x:c>
      <x:c r="N3332" s="12" t="n">
        <x:v>33.37843432158507</x:v>
      </x:c>
      <x:c r="O3332" s="12" t="n">
        <x:v>0</x:v>
      </x:c>
      <x:c r="P3332" s="12" t="n">
        <x:v>0</x:v>
      </x:c>
      <x:c r="Q3332" s="12" t="n">
        <x:v>0</x:v>
      </x:c>
      <x:c r="R3332" s="12" t="n">
        <x:v>115.65675674405531</x:v>
      </x:c>
      <x:c r="S3332" s="12" t="n">
        <x:v>0</x:v>
      </x:c>
      <x:c r="T3332" s="12" t="n">
        <x:v>0</x:v>
      </x:c>
      <x:c r="U3332" s="12" t="n">
        <x:f>'逐时购电与费用'!H3332+'逐时购电与费用'!J3332+F3332-P3332+O3332-E3332-N3332/'月度汇总'!$F$6-Q3332</x:f>
        <x:v>1.000000082740371e-8</x:v>
      </x:c>
      <x:c r="V3332" s="12" t="n">
        <x:f>M3332-L3332-N3332+O3332/'月度汇总'!$F$7</x:f>
        <x:v>-2.7711166694643907e-13</x:v>
      </x:c>
    </x:row>
    <x:row r="3333" ht="20" customHeight="1">
      <x:c r="A3333" s="13" t="n">
        <x:f>'逐时购电与费用'!A3333</x:f>
        <x:v>45712.118055555555</x:v>
      </x:c>
      <x:c r="B3333" s="13" t="n">
        <x:v>45712</x:v>
      </x:c>
      <x:c r="C3333" s="12" t="n">
        <x:v>627.2742034596067</x:v>
      </x:c>
      <x:c r="D3333" s="12" t="n">
        <x:v>0</x:v>
      </x:c>
      <x:c r="E3333" s="12" t="n">
        <x:v>597.0741333333333</x:v>
      </x:c>
      <x:c r="F3333" s="12" t="n">
        <x:v>0</x:v>
      </x:c>
      <x:c r="G3333" s="12" t="n">
        <x:f>E3333-F3333</x:f>
        <x:v>597.0741333333333</x:v>
      </x:c>
      <x:c r="H3333" s="12" t="n">
        <x:f>G3333-C3333+D3333</x:f>
        <x:v>-30.20007012627343</x:v>
      </x:c>
      <x:c r="I3333" s="12" t="n">
        <x:v>603.1438566666667</x:v>
      </x:c>
      <x:c r="J3333" s="12" t="n">
        <x:v>0</x:v>
      </x:c>
      <x:c r="K3333" s="12" t="n">
        <x:f>G3333-I3333+J3333</x:f>
        <x:v>-6.0697233333334</x:v>
      </x:c>
      <x:c r="L3333" s="12" t="n">
        <x:v>10281.743827261478</x:v>
      </x:c>
      <x:c r="M3333" s="12" t="n">
        <x:v>10308.923890366124</x:v>
      </x:c>
      <x:c r="N3333" s="12" t="n">
        <x:v>27.180063104646084</x:v>
      </x:c>
      <x:c r="O3333" s="12" t="n">
        <x:v>0</x:v>
      </x:c>
      <x:c r="P3333" s="12" t="n">
        <x:v>0</x:v>
      </x:c>
      <x:c r="Q3333" s="12" t="n">
        <x:v>0</x:v>
      </x:c>
      <x:c r="R3333" s="12" t="n">
        <x:v>123.44028129270328</x:v>
      </x:c>
      <x:c r="S3333" s="12" t="n">
        <x:v>0</x:v>
      </x:c>
      <x:c r="T3333" s="12" t="n">
        <x:v>0</x:v>
      </x:c>
      <x:c r="U3333" s="12" t="n">
        <x:f>'逐时购电与费用'!H3333+'逐时购电与费用'!J3333+F3333-P3333+O3333-E3333-N3333/'月度汇总'!$F$6-Q3333</x:f>
        <x:v>1.0000004380117389e-8</x:v>
      </x:c>
      <x:c r="V3333" s="12" t="n">
        <x:f>M3333-L3333-N3333+O3333/'月度汇总'!$F$7</x:f>
        <x:v>1.6697754290362354e-13</x:v>
      </x:c>
    </x:row>
    <x:row r="3334" ht="20" customHeight="1">
      <x:c r="A3334" s="13" t="n">
        <x:f>'逐时购电与费用'!A3334</x:f>
        <x:v>45712.125</x:v>
      </x:c>
      <x:c r="B3334" s="13" t="n">
        <x:v>45712</x:v>
      </x:c>
      <x:c r="C3334" s="12" t="n">
        <x:v>645.501941322827</x:v>
      </x:c>
      <x:c r="D3334" s="12" t="n">
        <x:v>0</x:v>
      </x:c>
      <x:c r="E3334" s="12" t="n">
        <x:v>616.6133333333332</x:v>
      </x:c>
      <x:c r="F3334" s="12" t="n">
        <x:v>0</x:v>
      </x:c>
      <x:c r="G3334" s="12" t="n">
        <x:f>E3334-F3334</x:f>
        <x:v>616.6133333333332</x:v>
      </x:c>
      <x:c r="H3334" s="12" t="n">
        <x:f>G3334-C3334+D3334</x:f>
        <x:v>-28.88860798949372</x:v>
      </x:c>
      <x:c r="I3334" s="12" t="n">
        <x:v>620.0933166666667</x:v>
      </x:c>
      <x:c r="J3334" s="12" t="n">
        <x:v>0</x:v>
      </x:c>
      <x:c r="K3334" s="12" t="n">
        <x:f>G3334-I3334+J3334</x:f>
        <x:v>-3.4799833333335073</x:v>
      </x:c>
      <x:c r="L3334" s="12" t="n">
        <x:v>10308.923890366124</x:v>
      </x:c>
      <x:c r="M3334" s="12" t="n">
        <x:v>10334.923637547668</x:v>
      </x:c>
      <x:c r="N3334" s="12" t="n">
        <x:v>25.999747181544347</x:v>
      </x:c>
      <x:c r="O3334" s="12" t="n">
        <x:v>0</x:v>
      </x:c>
      <x:c r="P3334" s="12" t="n">
        <x:v>0</x:v>
      </x:c>
      <x:c r="Q3334" s="12" t="n">
        <x:v>0</x:v>
      </x:c>
      <x:c r="R3334" s="12" t="n">
        <x:v>130.29864830515646</x:v>
      </x:c>
      <x:c r="S3334" s="12" t="n">
        <x:v>0</x:v>
      </x:c>
      <x:c r="T3334" s="12" t="n">
        <x:v>0</x:v>
      </x:c>
      <x:c r="U3334" s="12" t="n">
        <x:f>'逐时购电与费用'!H3334+'逐时购电与费用'!J3334+F3334-P3334+O3334-E3334-N3334/'月度汇总'!$F$6-Q3334</x:f>
        <x:v>1.0000004380117389e-8</x:v>
      </x:c>
      <x:c r="V3334" s="12" t="n">
        <x:f>M3334-L3334-N3334+O3334/'月度汇总'!$F$7</x:f>
        <x:v>-2.6645352591003757e-13</x:v>
      </x:c>
    </x:row>
    <x:row r="3335" ht="20" customHeight="1">
      <x:c r="A3335" s="13" t="n">
        <x:f>'逐时购电与费用'!A3335</x:f>
        <x:v>45712.131944444445</x:v>
      </x:c>
      <x:c r="B3335" s="13" t="n">
        <x:v>45712</x:v>
      </x:c>
      <x:c r="C3335" s="12" t="n">
        <x:v>645.8453904586795</x:v>
      </x:c>
      <x:c r="D3335" s="12" t="n">
        <x:v>0</x:v>
      </x:c>
      <x:c r="E3335" s="12" t="n">
        <x:v>645.9581499999999</x:v>
      </x:c>
      <x:c r="F3335" s="12" t="n">
        <x:v>0</x:v>
      </x:c>
      <x:c r="G3335" s="12" t="n">
        <x:f>E3335-F3335</x:f>
        <x:v>645.9581499999999</x:v>
      </x:c>
      <x:c r="H3335" s="12" t="n">
        <x:f>G3335-C3335+D3335</x:f>
        <x:v>0.11275954132042898</x:v>
      </x:c>
      <x:c r="I3335" s="12" t="n">
        <x:v>619.3481816666665</x:v>
      </x:c>
      <x:c r="J3335" s="12" t="n">
        <x:v>0</x:v>
      </x:c>
      <x:c r="K3335" s="12" t="n">
        <x:f>G3335-I3335+J3335</x:f>
        <x:v>26.609968333333427</x:v>
      </x:c>
      <x:c r="L3335" s="12" t="n">
        <x:v>10334.923637547668</x:v>
      </x:c>
      <x:c r="M3335" s="12" t="n">
        <x:v>10334.798349179535</x:v>
      </x:c>
      <x:c r="N3335" s="12" t="n">
        <x:v>0</x:v>
      </x:c>
      <x:c r="O3335" s="12" t="n">
        <x:v>0.11275953132042899</x:v>
      </x:c>
      <x:c r="P3335" s="12" t="n">
        <x:v>0</x:v>
      </x:c>
      <x:c r="Q3335" s="12" t="n">
        <x:v>0</x:v>
      </x:c>
      <x:c r="R3335" s="12" t="n">
        <x:v>119.65825225244629</x:v>
      </x:c>
      <x:c r="S3335" s="12" t="n">
        <x:v>0</x:v>
      </x:c>
      <x:c r="T3335" s="12" t="n">
        <x:v>0</x:v>
      </x:c>
      <x:c r="U3335" s="12" t="n">
        <x:f>'逐时购电与费用'!H3335+'逐时购电与费用'!J3335+F3335-P3335+O3335-E3335-N3335/'月度汇总'!$F$6-Q3335</x:f>
        <x:v>-1.0000007932831068e-8</x:v>
      </x:c>
      <x:c r="V3335" s="12" t="n">
        <x:f>M3335-L3335-N3335+O3335/'月度汇总'!$F$7</x:f>
        <x:v>1.856570452929418e-13</x:v>
      </x:c>
    </x:row>
    <x:row r="3336" ht="20" customHeight="1">
      <x:c r="A3336" s="13" t="n">
        <x:f>'逐时购电与费用'!A3336</x:f>
        <x:v>45712.13888888889</x:v>
      </x:c>
      <x:c r="B3336" s="13" t="n">
        <x:v>45712</x:v>
      </x:c>
      <x:c r="C3336" s="12" t="n">
        <x:v>645.0803609310174</x:v>
      </x:c>
      <x:c r="D3336" s="12" t="n">
        <x:v>0</x:v>
      </x:c>
      <x:c r="E3336" s="12" t="n">
        <x:v>638.4950333333334</x:v>
      </x:c>
      <x:c r="F3336" s="12" t="n">
        <x:v>0</x:v>
      </x:c>
      <x:c r="G3336" s="12" t="n">
        <x:f>E3336-F3336</x:f>
        <x:v>638.4950333333334</x:v>
      </x:c>
      <x:c r="H3336" s="12" t="n">
        <x:f>G3336-C3336+D3336</x:f>
        <x:v>-6.585327597684</x:v>
      </x:c>
      <x:c r="I3336" s="12" t="n">
        <x:v>620.5523533333334</x:v>
      </x:c>
      <x:c r="J3336" s="12" t="n">
        <x:v>0</x:v>
      </x:c>
      <x:c r="K3336" s="12" t="n">
        <x:f>G3336-I3336+J3336</x:f>
        <x:v>17.942679999999996</x:v>
      </x:c>
      <x:c r="L3336" s="12" t="n">
        <x:v>10334.798349179535</x:v>
      </x:c>
      <x:c r="M3336" s="12" t="n">
        <x:v>10340.725144008451</x:v>
      </x:c>
      <x:c r="N3336" s="12" t="n">
        <x:v>5.926794828915599</x:v>
      </x:c>
      <x:c r="O3336" s="12" t="n">
        <x:v>0</x:v>
      </x:c>
      <x:c r="P3336" s="12" t="n">
        <x:v>0</x:v>
      </x:c>
      <x:c r="Q3336" s="12" t="n">
        <x:v>0</x:v>
      </x:c>
      <x:c r="R3336" s="12" t="n">
        <x:v>109.38949009891587</x:v>
      </x:c>
      <x:c r="S3336" s="12" t="n">
        <x:v>0</x:v>
      </x:c>
      <x:c r="T3336" s="12" t="n">
        <x:v>0</x:v>
      </x:c>
      <x:c r="U3336" s="12" t="n">
        <x:f>'逐时购电与费用'!H3336+'逐时购电与费用'!J3336+F3336-P3336+O3336-E3336-N3336/'月度汇总'!$F$6-Q3336</x:f>
        <x:v>1.000000082740371e-8</x:v>
      </x:c>
      <x:c r="V3336" s="12" t="n">
        <x:f>M3336-L3336-N3336+O3336/'月度汇总'!$F$7</x:f>
        <x:v>5.728750807065808e-13</x:v>
      </x:c>
    </x:row>
    <x:row r="3337" ht="20" customHeight="1">
      <x:c r="A3337" s="13" t="n">
        <x:f>'逐时购电与费用'!A3337</x:f>
        <x:v>45712.14583333333</x:v>
      </x:c>
      <x:c r="B3337" s="13" t="n">
        <x:v>45712</x:v>
      </x:c>
      <x:c r="C3337" s="12" t="n">
        <x:v>646.0532576647543</x:v>
      </x:c>
      <x:c r="D3337" s="12" t="n">
        <x:v>0</x:v>
      </x:c>
      <x:c r="E3337" s="12" t="n">
        <x:v>607.5166666666667</x:v>
      </x:c>
      <x:c r="F3337" s="12" t="n">
        <x:v>0</x:v>
      </x:c>
      <x:c r="G3337" s="12" t="n">
        <x:f>E3337-F3337</x:f>
        <x:v>607.5166666666667</x:v>
      </x:c>
      <x:c r="H3337" s="12" t="n">
        <x:f>G3337-C3337+D3337</x:f>
        <x:v>-38.536590998087604</x:v>
      </x:c>
      <x:c r="I3337" s="12" t="n">
        <x:v>624.341525</x:v>
      </x:c>
      <x:c r="J3337" s="12" t="n">
        <x:v>0</x:v>
      </x:c>
      <x:c r="K3337" s="12" t="n">
        <x:f>G3337-I3337+J3337</x:f>
        <x:v>-16.824858333333395</x:v>
      </x:c>
      <x:c r="L3337" s="12" t="n">
        <x:v>10340.725144008451</x:v>
      </x:c>
      <x:c r="M3337" s="12" t="n">
        <x:v>10375.40807589773</x:v>
      </x:c>
      <x:c r="N3337" s="12" t="n">
        <x:v>34.68293188927884</x:v>
      </x:c>
      <x:c r="O3337" s="12" t="n">
        <x:v>0</x:v>
      </x:c>
      <x:c r="P3337" s="12" t="n">
        <x:v>0</x:v>
      </x:c>
      <x:c r="Q3337" s="12" t="n">
        <x:v>0</x:v>
      </x:c>
      <x:c r="R3337" s="12" t="n">
        <x:v>108.63399269475894</x:v>
      </x:c>
      <x:c r="S3337" s="12" t="n">
        <x:v>0</x:v>
      </x:c>
      <x:c r="T3337" s="12" t="n">
        <x:v>0</x:v>
      </x:c>
      <x:c r="U3337" s="12" t="n">
        <x:f>'逐时购电与费用'!H3337+'逐时购电与费用'!J3337+F3337-P3337+O3337-E3337-N3337/'月度汇总'!$F$6-Q3337</x:f>
        <x:v>1.000000082740371e-8</x:v>
      </x:c>
      <x:c r="V3337" s="12" t="n">
        <x:f>M3337-L3337-N3337+O3337/'月度汇总'!$F$7</x:f>
        <x:v>8.029132914089132e-13</x:v>
      </x:c>
    </x:row>
    <x:row r="3338" ht="20" customHeight="1">
      <x:c r="A3338" s="13" t="n">
        <x:f>'逐时购电与费用'!A3338</x:f>
        <x:v>45712.15277777778</x:v>
      </x:c>
      <x:c r="B3338" s="13" t="n">
        <x:v>45712</x:v>
      </x:c>
      <x:c r="C3338" s="12" t="n">
        <x:v>636.566121191687</x:v>
      </x:c>
      <x:c r="D3338" s="12" t="n">
        <x:v>0</x:v>
      </x:c>
      <x:c r="E3338" s="12" t="n">
        <x:v>615.6460333333333</x:v>
      </x:c>
      <x:c r="F3338" s="12" t="n">
        <x:v>0</x:v>
      </x:c>
      <x:c r="G3338" s="12" t="n">
        <x:f>E3338-F3338</x:f>
        <x:v>615.6460333333333</x:v>
      </x:c>
      <x:c r="H3338" s="12" t="n">
        <x:f>G3338-C3338+D3338</x:f>
        <x:v>-20.920087858353668</x:v>
      </x:c>
      <x:c r="I3338" s="12" t="n">
        <x:v>612.3200808333332</x:v>
      </x:c>
      <x:c r="J3338" s="12" t="n">
        <x:v>0</x:v>
      </x:c>
      <x:c r="K3338" s="12" t="n">
        <x:f>G3338-I3338+J3338</x:f>
        <x:v>3.325952500000085</x:v>
      </x:c>
      <x:c r="L3338" s="12" t="n">
        <x:v>10375.40807589773</x:v>
      </x:c>
      <x:c r="M3338" s="12" t="n">
        <x:v>10394.236154961249</x:v>
      </x:c>
      <x:c r="N3338" s="12" t="n">
        <x:v>18.8280790635183</x:v>
      </x:c>
      <x:c r="O3338" s="12" t="n">
        <x:v>0</x:v>
      </x:c>
      <x:c r="P3338" s="12" t="n">
        <x:v>0</x:v>
      </x:c>
      <x:c r="Q3338" s="12" t="n">
        <x:v>0</x:v>
      </x:c>
      <x:c r="R3338" s="12" t="n">
        <x:v>97.40263994857492</x:v>
      </x:c>
      <x:c r="S3338" s="12" t="n">
        <x:v>0</x:v>
      </x:c>
      <x:c r="T3338" s="12" t="n">
        <x:v>0</x:v>
      </x:c>
      <x:c r="U3338" s="12" t="n">
        <x:f>'逐时购电与费用'!H3338+'逐时购电与费用'!J3338+F3338-P3338+O3338-E3338-N3338/'月度汇总'!$F$6-Q3338</x:f>
        <x:v>1.0000004380117389e-8</x:v>
      </x:c>
      <x:c r="V3338" s="12" t="n">
        <x:f>M3338-L3338-N3338+O3338/'月度汇总'!$F$7</x:f>
        <x:v>-2.0961010704922955e-13</x:v>
      </x:c>
    </x:row>
    <x:row r="3339" ht="20" customHeight="1">
      <x:c r="A3339" s="13" t="n">
        <x:f>'逐时购电与费用'!A3339</x:f>
        <x:v>45712.15972222222</x:v>
      </x:c>
      <x:c r="B3339" s="13" t="n">
        <x:v>45712</x:v>
      </x:c>
      <x:c r="C3339" s="12" t="n">
        <x:v>646.2018800653815</x:v>
      </x:c>
      <x:c r="D3339" s="12" t="n">
        <x:v>0</x:v>
      </x:c>
      <x:c r="E3339" s="12" t="n">
        <x:v>633.8478833333334</x:v>
      </x:c>
      <x:c r="F3339" s="12" t="n">
        <x:v>0</x:v>
      </x:c>
      <x:c r="G3339" s="12" t="n">
        <x:f>E3339-F3339</x:f>
        <x:v>633.8478833333334</x:v>
      </x:c>
      <x:c r="H3339" s="12" t="n">
        <x:f>G3339-C3339+D3339</x:f>
        <x:v>-12.353996732048131</x:v>
      </x:c>
      <x:c r="I3339" s="12" t="n">
        <x:v>622.0910566666668</x:v>
      </x:c>
      <x:c r="J3339" s="12" t="n">
        <x:v>0</x:v>
      </x:c>
      <x:c r="K3339" s="12" t="n">
        <x:f>G3339-I3339+J3339</x:f>
        <x:v>11.756826666666598</x:v>
      </x:c>
      <x:c r="L3339" s="12" t="n">
        <x:v>10394.236154961249</x:v>
      </x:c>
      <x:c r="M3339" s="12" t="n">
        <x:v>10405.354752011091</x:v>
      </x:c>
      <x:c r="N3339" s="12" t="n">
        <x:v>11.118597049843316</x:v>
      </x:c>
      <x:c r="O3339" s="12" t="n">
        <x:v>0</x:v>
      </x:c>
      <x:c r="P3339" s="12" t="n">
        <x:v>0</x:v>
      </x:c>
      <x:c r="Q3339" s="12" t="n">
        <x:v>0</x:v>
      </x:c>
      <x:c r="R3339" s="12" t="n">
        <x:v>103.45662056965523</x:v>
      </x:c>
      <x:c r="S3339" s="12" t="n">
        <x:v>0</x:v>
      </x:c>
      <x:c r="T3339" s="12" t="n">
        <x:v>0</x:v>
      </x:c>
      <x:c r="U3339" s="12" t="n">
        <x:f>'逐时购电与费用'!H3339+'逐时购电与费用'!J3339+F3339-P3339+O3339-E3339-N3339/'月度汇总'!$F$6-Q3339</x:f>
        <x:v>1.000000260376055e-8</x:v>
      </x:c>
      <x:c r="V3339" s="12" t="n">
        <x:f>M3339-L3339-N3339+O3339/'月度汇总'!$F$7</x:f>
        <x:v>-5.968558980384842e-13</x:v>
      </x:c>
    </x:row>
    <x:row r="3340" ht="20" customHeight="1">
      <x:c r="A3340" s="13" t="n">
        <x:f>'逐时购电与费用'!A3340</x:f>
        <x:v>45712.16666666667</x:v>
      </x:c>
      <x:c r="B3340" s="13" t="n">
        <x:v>45712</x:v>
      </x:c>
      <x:c r="C3340" s="12" t="n">
        <x:v>668.0973357783877</x:v>
      </x:c>
      <x:c r="D3340" s="12" t="n">
        <x:v>0</x:v>
      </x:c>
      <x:c r="E3340" s="12" t="n">
        <x:v>641.275</x:v>
      </x:c>
      <x:c r="F3340" s="12" t="n">
        <x:v>0</x:v>
      </x:c>
      <x:c r="G3340" s="12" t="n">
        <x:f>E3340-F3340</x:f>
        <x:v>641.275</x:v>
      </x:c>
      <x:c r="H3340" s="12" t="n">
        <x:f>G3340-C3340+D3340</x:f>
        <x:v>-26.822335778387696</x:v>
      </x:c>
      <x:c r="I3340" s="12" t="n">
        <x:v>644.118025</x:v>
      </x:c>
      <x:c r="J3340" s="12" t="n">
        <x:v>0</x:v>
      </x:c>
      <x:c r="K3340" s="12" t="n">
        <x:f>G3340-I3340+J3340</x:f>
        <x:v>-2.8430250000000115</x:v>
      </x:c>
      <x:c r="L3340" s="12" t="n">
        <x:v>10405.354752011091</x:v>
      </x:c>
      <x:c r="M3340" s="12" t="n">
        <x:v>10429.49485420264</x:v>
      </x:c>
      <x:c r="N3340" s="12" t="n">
        <x:v>24.140102191548923</x:v>
      </x:c>
      <x:c r="O3340" s="12" t="n">
        <x:v>0</x:v>
      </x:c>
      <x:c r="P3340" s="12" t="n">
        <x:v>0</x:v>
      </x:c>
      <x:c r="Q3340" s="12" t="n">
        <x:v>0</x:v>
      </x:c>
      <x:c r="R3340" s="12" t="n">
        <x:v>110.12205323146725</x:v>
      </x:c>
      <x:c r="S3340" s="12" t="n">
        <x:v>0</x:v>
      </x:c>
      <x:c r="T3340" s="12" t="n">
        <x:v>0</x:v>
      </x:c>
      <x:c r="U3340" s="12" t="n">
        <x:f>'逐时购电与费用'!H3340+'逐时购电与费用'!J3340+F3340-P3340+O3340-E3340-N3340/'月度汇总'!$F$6-Q3340</x:f>
        <x:v>1.0000004380117389e-8</x:v>
      </x:c>
      <x:c r="V3340" s="12" t="n">
        <x:f>M3340-L3340-N3340+O3340/'月度汇总'!$F$7</x:f>
        <x:v>-8.562039965909207e-13</x:v>
      </x:c>
    </x:row>
    <x:row r="3341" ht="20" customHeight="1">
      <x:c r="A3341" s="13" t="n">
        <x:f>'逐时购电与费用'!A3341</x:f>
        <x:v>45712.17361111111</x:v>
      </x:c>
      <x:c r="B3341" s="13" t="n">
        <x:v>45712</x:v>
      </x:c>
      <x:c r="C3341" s="12" t="n">
        <x:v>667.4979751817272</x:v>
      </x:c>
      <x:c r="D3341" s="12" t="n">
        <x:v>0</x:v>
      </x:c>
      <x:c r="E3341" s="12" t="n">
        <x:v>645.8020833333333</x:v>
      </x:c>
      <x:c r="F3341" s="12" t="n">
        <x:v>0</x:v>
      </x:c>
      <x:c r="G3341" s="12" t="n">
        <x:f>E3341-F3341</x:f>
        <x:v>645.8020833333333</x:v>
      </x:c>
      <x:c r="H3341" s="12" t="n">
        <x:f>G3341-C3341+D3341</x:f>
        <x:v>-21.6958918483939</x:v>
      </x:c>
      <x:c r="I3341" s="12" t="n">
        <x:v>646.0115741666667</x:v>
      </x:c>
      <x:c r="J3341" s="12" t="n">
        <x:v>0</x:v>
      </x:c>
      <x:c r="K3341" s="12" t="n">
        <x:f>G3341-I3341+J3341</x:f>
        <x:v>-0.20949083333346152</x:v>
      </x:c>
      <x:c r="L3341" s="12" t="n">
        <x:v>10429.49485420264</x:v>
      </x:c>
      <x:c r="M3341" s="12" t="n">
        <x:v>10449.021156857194</x:v>
      </x:c>
      <x:c r="N3341" s="12" t="n">
        <x:v>19.526302654554506</x:v>
      </x:c>
      <x:c r="O3341" s="12" t="n">
        <x:v>0</x:v>
      </x:c>
      <x:c r="P3341" s="12" t="n">
        <x:v>0</x:v>
      </x:c>
      <x:c r="Q3341" s="12" t="n">
        <x:v>0</x:v>
      </x:c>
      <x:c r="R3341" s="12" t="n">
        <x:v>93.25929849447482</x:v>
      </x:c>
      <x:c r="S3341" s="12" t="n">
        <x:v>0</x:v>
      </x:c>
      <x:c r="T3341" s="12" t="n">
        <x:v>0</x:v>
      </x:c>
      <x:c r="U3341" s="12" t="n">
        <x:f>'逐时购电与费用'!H3341+'逐时购电与费用'!J3341+F3341-P3341+O3341-E3341-N3341/'月度汇总'!$F$6-Q3341</x:f>
        <x:v>1.0000004380117389e-8</x:v>
      </x:c>
      <x:c r="V3341" s="12" t="n">
        <x:f>M3341-L3341-N3341+O3341/'月度汇总'!$F$7</x:f>
        <x:v>-4.973799150320701e-14</x:v>
      </x:c>
    </x:row>
    <x:row r="3342" ht="20" customHeight="1">
      <x:c r="A3342" s="13" t="n">
        <x:f>'逐时购电与费用'!A3342</x:f>
        <x:v>45712.180555555555</x:v>
      </x:c>
      <x:c r="B3342" s="13" t="n">
        <x:v>45712</x:v>
      </x:c>
      <x:c r="C3342" s="12" t="n">
        <x:v>683.7146620732481</x:v>
      </x:c>
      <x:c r="D3342" s="12" t="n">
        <x:v>0</x:v>
      </x:c>
      <x:c r="E3342" s="12" t="n">
        <x:v>643.0404666666666</x:v>
      </x:c>
      <x:c r="F3342" s="12" t="n">
        <x:v>0</x:v>
      </x:c>
      <x:c r="G3342" s="12" t="n">
        <x:f>E3342-F3342</x:f>
        <x:v>643.0404666666666</x:v>
      </x:c>
      <x:c r="H3342" s="12" t="n">
        <x:f>G3342-C3342+D3342</x:f>
        <x:v>-40.674195406581475</x:v>
      </x:c>
      <x:c r="I3342" s="12" t="n">
        <x:v>662.3526666666667</x:v>
      </x:c>
      <x:c r="J3342" s="12" t="n">
        <x:v>0</x:v>
      </x:c>
      <x:c r="K3342" s="12" t="n">
        <x:f>G3342-I3342+J3342</x:f>
        <x:v>-19.312200000000075</x:v>
      </x:c>
      <x:c r="L3342" s="12" t="n">
        <x:v>10449.021156857194</x:v>
      </x:c>
      <x:c r="M3342" s="12" t="n">
        <x:v>10485.627932714116</x:v>
      </x:c>
      <x:c r="N3342" s="12" t="n">
        <x:v>36.60677585692333</x:v>
      </x:c>
      <x:c r="O3342" s="12" t="n">
        <x:v>0</x:v>
      </x:c>
      <x:c r="P3342" s="12" t="n">
        <x:v>0</x:v>
      </x:c>
      <x:c r="Q3342" s="12" t="n">
        <x:v>0</x:v>
      </x:c>
      <x:c r="R3342" s="12" t="n">
        <x:v>96.4424739110782</x:v>
      </x:c>
      <x:c r="S3342" s="12" t="n">
        <x:v>0</x:v>
      </x:c>
      <x:c r="T3342" s="12" t="n">
        <x:v>0</x:v>
      </x:c>
      <x:c r="U3342" s="12" t="n">
        <x:f>'逐时购电与费用'!H3342+'逐时购电与费用'!J3342+F3342-P3342+O3342-E3342-N3342/'月度汇总'!$F$6-Q3342</x:f>
        <x:v>1.000000082740371e-8</x:v>
      </x:c>
      <x:c r="V3342" s="12" t="n">
        <x:f>M3342-L3342-N3342+O3342/'月度汇总'!$F$7</x:f>
        <x:v>-8.597567102697212e-13</x:v>
      </x:c>
    </x:row>
    <x:row r="3343" ht="20" customHeight="1">
      <x:c r="A3343" s="13" t="n">
        <x:f>'逐时购电与费用'!A3343</x:f>
        <x:v>45712.1875</x:v>
      </x:c>
      <x:c r="B3343" s="13" t="n">
        <x:v>45712</x:v>
      </x:c>
      <x:c r="C3343" s="12" t="n">
        <x:v>705.077439621463</x:v>
      </x:c>
      <x:c r="D3343" s="12" t="n">
        <x:v>0</x:v>
      </x:c>
      <x:c r="E3343" s="12" t="n">
        <x:v>635.4166666666666</x:v>
      </x:c>
      <x:c r="F3343" s="12" t="n">
        <x:v>0</x:v>
      </x:c>
      <x:c r="G3343" s="12" t="n">
        <x:f>E3343-F3343</x:f>
        <x:v>635.4166666666666</x:v>
      </x:c>
      <x:c r="H3343" s="12" t="n">
        <x:f>G3343-C3343+D3343</x:f>
        <x:v>-69.66077295479636</x:v>
      </x:c>
      <x:c r="I3343" s="12" t="n">
        <x:v>681.4714416666667</x:v>
      </x:c>
      <x:c r="J3343" s="12" t="n">
        <x:v>0</x:v>
      </x:c>
      <x:c r="K3343" s="12" t="n">
        <x:f>G3343-I3343+J3343</x:f>
        <x:v>-46.05477500000006</x:v>
      </x:c>
      <x:c r="L3343" s="12" t="n">
        <x:v>10485.627932714116</x:v>
      </x:c>
      <x:c r="M3343" s="12" t="n">
        <x:v>10548.322628364433</x:v>
      </x:c>
      <x:c r="N3343" s="12" t="n">
        <x:v>62.694695650316724</x:v>
      </x:c>
      <x:c r="O3343" s="12" t="n">
        <x:v>0</x:v>
      </x:c>
      <x:c r="P3343" s="12" t="n">
        <x:v>0</x:v>
      </x:c>
      <x:c r="Q3343" s="12" t="n">
        <x:v>0</x:v>
      </x:c>
      <x:c r="R3343" s="12" t="n">
        <x:v>98.46928345595165</x:v>
      </x:c>
      <x:c r="S3343" s="12" t="n">
        <x:v>0</x:v>
      </x:c>
      <x:c r="T3343" s="12" t="n">
        <x:v>0</x:v>
      </x:c>
      <x:c r="U3343" s="12" t="n">
        <x:f>'逐时购电与费用'!H3343+'逐时购电与费用'!J3343+F3343-P3343+O3343-E3343-N3343/'月度汇总'!$F$6-Q3343</x:f>
        <x:v>9.999993721976352e-9</x:v>
      </x:c>
      <x:c r="V3343" s="12" t="n">
        <x:f>M3343-L3343-N3343+O3343/'月度汇总'!$F$7</x:f>
        <x:v>-5.897504706808832e-13</x:v>
      </x:c>
    </x:row>
    <x:row r="3344" ht="20" customHeight="1">
      <x:c r="A3344" s="13" t="n">
        <x:f>'逐时购电与费用'!A3344</x:f>
        <x:v>45712.194444444445</x:v>
      </x:c>
      <x:c r="B3344" s="13" t="n">
        <x:v>45712</x:v>
      </x:c>
      <x:c r="C3344" s="12" t="n">
        <x:v>676.0944552914705</x:v>
      </x:c>
      <x:c r="D3344" s="12" t="n">
        <x:v>0.0000922479611326733</x:v>
      </x:c>
      <x:c r="E3344" s="12" t="n">
        <x:v>633.7781666666666</x:v>
      </x:c>
      <x:c r="F3344" s="12" t="n">
        <x:v>0</x:v>
      </x:c>
      <x:c r="G3344" s="12" t="n">
        <x:f>E3344-F3344</x:f>
        <x:v>633.7781666666666</x:v>
      </x:c>
      <x:c r="H3344" s="12" t="n">
        <x:f>G3344-C3344+D3344</x:f>
        <x:v>-42.316196376842726</x:v>
      </x:c>
      <x:c r="I3344" s="12" t="n">
        <x:v>650.7839066666666</x:v>
      </x:c>
      <x:c r="J3344" s="12" t="n">
        <x:v>0.0000922479611326733</x:v>
      </x:c>
      <x:c r="K3344" s="12" t="n">
        <x:f>G3344-I3344+J3344</x:f>
        <x:v>-17.005647752038815</x:v>
      </x:c>
      <x:c r="L3344" s="12" t="n">
        <x:v>10548.322628364433</x:v>
      </x:c>
      <x:c r="M3344" s="12" t="n">
        <x:v>10586.40720509459</x:v>
      </x:c>
      <x:c r="N3344" s="12" t="n">
        <x:v>38.084576730158474</x:v>
      </x:c>
      <x:c r="O3344" s="12" t="n">
        <x:v>0</x:v>
      </x:c>
      <x:c r="P3344" s="12" t="n">
        <x:v>0</x:v>
      </x:c>
      <x:c r="Q3344" s="12" t="n">
        <x:v>0</x:v>
      </x:c>
      <x:c r="R3344" s="12" t="n">
        <x:v>66.72496066171163</x:v>
      </x:c>
      <x:c r="S3344" s="12" t="n">
        <x:v>0</x:v>
      </x:c>
      <x:c r="T3344" s="12" t="n">
        <x:v>0</x:v>
      </x:c>
      <x:c r="U3344" s="12" t="n">
        <x:f>'逐时购电与费用'!H3344+'逐时购电与费用'!J3344+F3344-P3344+O3344-E3344-N3344/'月度汇总'!$F$6-Q3344</x:f>
        <x:v>1.0000007932831068e-8</x:v>
      </x:c>
      <x:c r="V3344" s="12" t="n">
        <x:f>M3344-L3344-N3344+O3344/'月度汇总'!$F$7</x:f>
        <x:v>-4.689582056016661e-13</x:v>
      </x:c>
    </x:row>
    <x:row r="3345" ht="20" customHeight="1">
      <x:c r="A3345" s="13" t="n">
        <x:f>'逐时购电与费用'!A3345</x:f>
        <x:v>45712.20138888889</x:v>
      </x:c>
      <x:c r="B3345" s="13" t="n">
        <x:v>45712</x:v>
      </x:c>
      <x:c r="C3345" s="12" t="n">
        <x:v>644.161427439574</x:v>
      </x:c>
      <x:c r="D3345" s="12" t="n">
        <x:v>0</x:v>
      </x:c>
      <x:c r="E3345" s="12" t="n">
        <x:v>641.4362333333333</x:v>
      </x:c>
      <x:c r="F3345" s="12" t="n">
        <x:v>0.0002833333333333333</x:v>
      </x:c>
      <x:c r="G3345" s="12" t="n">
        <x:f>E3345-F3345</x:f>
        <x:v>641.43595</x:v>
      </x:c>
      <x:c r="H3345" s="12" t="n">
        <x:f>G3345-C3345+D3345</x:f>
        <x:v>-2.7254774395739787</x:v>
      </x:c>
      <x:c r="I3345" s="12" t="n">
        <x:v>618.9653374999999</x:v>
      </x:c>
      <x:c r="J3345" s="12" t="n">
        <x:v>0</x:v>
      </x:c>
      <x:c r="K3345" s="12" t="n">
        <x:f>G3345-I3345+J3345</x:f>
        <x:v>22.47061250000013</x:v>
      </x:c>
      <x:c r="L3345" s="12" t="n">
        <x:v>10586.40720509459</x:v>
      </x:c>
      <x:c r="M3345" s="12" t="n">
        <x:v>10588.859879781206</x:v>
      </x:c>
      <x:c r="N3345" s="12" t="n">
        <x:v>2.4526746866165805</x:v>
      </x:c>
      <x:c r="O3345" s="12" t="n">
        <x:v>0</x:v>
      </x:c>
      <x:c r="P3345" s="12" t="n">
        <x:v>0.0002833333333333333</x:v>
      </x:c>
      <x:c r="Q3345" s="12" t="n">
        <x:v>0</x:v>
      </x:c>
      <x:c r="R3345" s="12" t="n">
        <x:v>47.868907773937394</x:v>
      </x:c>
      <x:c r="S3345" s="12" t="n">
        <x:v>0</x:v>
      </x:c>
      <x:c r="T3345" s="12" t="n">
        <x:v>0</x:v>
      </x:c>
      <x:c r="U3345" s="12" t="n">
        <x:f>'逐时购电与费用'!H3345+'逐时购电与费用'!J3345+F3345-P3345+O3345-E3345-N3345/'月度汇总'!$F$6-Q3345</x:f>
        <x:v>1.0000033690005239e-8</x:v>
      </x:c>
      <x:c r="V3345" s="12" t="n">
        <x:f>M3345-L3345-N3345+O3345/'月度汇总'!$F$7</x:f>
        <x:v>-7.158718062783009e-13</x:v>
      </x:c>
    </x:row>
    <x:row r="3346" ht="20" customHeight="1">
      <x:c r="A3346" s="13" t="n">
        <x:f>'逐时购电与费用'!A3346</x:f>
        <x:v>45712.20833333333</x:v>
      </x:c>
      <x:c r="B3346" s="13" t="n">
        <x:v>45712</x:v>
      </x:c>
      <x:c r="C3346" s="12" t="n">
        <x:v>640.2295585765415</x:v>
      </x:c>
      <x:c r="D3346" s="12" t="n">
        <x:v>0</x:v>
      </x:c>
      <x:c r="E3346" s="12" t="n">
        <x:v>653.035</x:v>
      </x:c>
      <x:c r="F3346" s="12" t="n">
        <x:v>0</x:v>
      </x:c>
      <x:c r="G3346" s="12" t="n">
        <x:f>E3346-F3346</x:f>
        <x:v>653.035</x:v>
      </x:c>
      <x:c r="H3346" s="12" t="n">
        <x:f>G3346-C3346+D3346</x:f>
        <x:v>12.805441423458433</x:v>
      </x:c>
      <x:c r="I3346" s="12" t="n">
        <x:v>616.967025</x:v>
      </x:c>
      <x:c r="J3346" s="12" t="n">
        <x:v>0</x:v>
      </x:c>
      <x:c r="K3346" s="12" t="n">
        <x:f>G3346-I3346+J3346</x:f>
        <x:v>36.06797499999993</x:v>
      </x:c>
      <x:c r="L3346" s="12" t="n">
        <x:v>10588.859879781206</x:v>
      </x:c>
      <x:c r="M3346" s="12" t="n">
        <x:v>10574.631611544031</x:v>
      </x:c>
      <x:c r="N3346" s="12" t="n">
        <x:v>0</x:v>
      </x:c>
      <x:c r="O3346" s="12" t="n">
        <x:v>12.805441413458432</x:v>
      </x:c>
      <x:c r="P3346" s="12" t="n">
        <x:v>0</x:v>
      </x:c>
      <x:c r="Q3346" s="12" t="n">
        <x:v>0</x:v>
      </x:c>
      <x:c r="R3346" s="12" t="n">
        <x:v>31.033744900571378</x:v>
      </x:c>
      <x:c r="S3346" s="12" t="n">
        <x:v>0</x:v>
      </x:c>
      <x:c r="T3346" s="12" t="n">
        <x:v>0</x:v>
      </x:c>
      <x:c r="U3346" s="12" t="n">
        <x:f>'逐时购电与费用'!H3346+'逐时购电与费用'!J3346+F3346-P3346+O3346-E3346-N3346/'月度汇总'!$F$6-Q3346</x:f>
        <x:v>-1.0000007932831068e-8</x:v>
      </x:c>
      <x:c r="V3346" s="12" t="n">
        <x:f>M3346-L3346-N3346+O3346/'月度汇总'!$F$7</x:f>
        <x:v>8.917311333789257e-13</x:v>
      </x:c>
    </x:row>
    <x:row r="3347" ht="20" customHeight="1">
      <x:c r="A3347" s="13" t="n">
        <x:f>'逐时购电与费用'!A3347</x:f>
        <x:v>45712.21527777778</x:v>
      </x:c>
      <x:c r="B3347" s="13" t="n">
        <x:v>45712</x:v>
      </x:c>
      <x:c r="C3347" s="12" t="n">
        <x:v>652.1262661327831</x:v>
      </x:c>
      <x:c r="D3347" s="12" t="n">
        <x:v>0.0014159191770081081</x:v>
      </x:c>
      <x:c r="E3347" s="12" t="n">
        <x:v>657.1179666666667</x:v>
      </x:c>
      <x:c r="F3347" s="12" t="n">
        <x:v>0</x:v>
      </x:c>
      <x:c r="G3347" s="12" t="n">
        <x:f>E3347-F3347</x:f>
        <x:v>657.1179666666667</x:v>
      </x:c>
      <x:c r="H3347" s="12" t="n">
        <x:f>G3347-C3347+D3347</x:f>
        <x:v>4.993116453060553</x:v>
      </x:c>
      <x:c r="I3347" s="12" t="n">
        <x:v>628.9720058333334</x:v>
      </x:c>
      <x:c r="J3347" s="12" t="n">
        <x:v>0.0014159191770081081</x:v>
      </x:c>
      <x:c r="K3347" s="12" t="n">
        <x:f>G3347-I3347+J3347</x:f>
        <x:v>28.147376752510343</x:v>
      </x:c>
      <x:c r="L3347" s="12" t="n">
        <x:v>10574.631611544031</x:v>
      </x:c>
      <x:c r="M3347" s="12" t="n">
        <x:v>10569.083704385075</x:v>
      </x:c>
      <x:c r="N3347" s="12" t="n">
        <x:v>0</x:v>
      </x:c>
      <x:c r="O3347" s="12" t="n">
        <x:v>4.993116443060566</x:v>
      </x:c>
      <x:c r="P3347" s="12" t="n">
        <x:v>0</x:v>
      </x:c>
      <x:c r="Q3347" s="12" t="n">
        <x:v>0</x:v>
      </x:c>
      <x:c r="R3347" s="12" t="n">
        <x:v>51.81492799829164</x:v>
      </x:c>
      <x:c r="S3347" s="12" t="n">
        <x:v>0</x:v>
      </x:c>
      <x:c r="T3347" s="12" t="n">
        <x:v>0</x:v>
      </x:c>
      <x:c r="U3347" s="12" t="n">
        <x:f>'逐时购电与费用'!H3347+'逐时购电与费用'!J3347+F3347-P3347+O3347-E3347-N3347/'月度汇总'!$F$6-Q3347</x:f>
        <x:v>-1.0000007932831068e-8</x:v>
      </x:c>
      <x:c r="V3347" s="12" t="n">
        <x:f>M3347-L3347-N3347+O3347/'月度汇总'!$F$7</x:f>
        <x:v>3.375077994860476e-14</x:v>
      </x:c>
    </x:row>
    <x:row r="3348" ht="20" customHeight="1">
      <x:c r="A3348" s="13" t="n">
        <x:f>'逐时购电与费用'!A3348</x:f>
        <x:v>45712.22222222222</x:v>
      </x:c>
      <x:c r="B3348" s="13" t="n">
        <x:v>45712</x:v>
      </x:c>
      <x:c r="C3348" s="12" t="n">
        <x:v>666.6622190587319</x:v>
      </x:c>
      <x:c r="D3348" s="12" t="n">
        <x:v>0</x:v>
      </x:c>
      <x:c r="E3348" s="12" t="n">
        <x:v>645.15225</x:v>
      </x:c>
      <x:c r="F3348" s="12" t="n">
        <x:v>0.004</x:v>
      </x:c>
      <x:c r="G3348" s="12" t="n">
        <x:f>E3348-F3348</x:f>
        <x:v>645.14825</x:v>
      </x:c>
      <x:c r="H3348" s="12" t="n">
        <x:f>G3348-C3348+D3348</x:f>
        <x:v>-21.51396905873196</x:v>
      </x:c>
      <x:c r="I3348" s="12" t="n">
        <x:v>645.9782658333335</x:v>
      </x:c>
      <x:c r="J3348" s="12" t="n">
        <x:v>0</x:v>
      </x:c>
      <x:c r="K3348" s="12" t="n">
        <x:f>G3348-I3348+J3348</x:f>
        <x:v>-0.8300158333335048</x:v>
      </x:c>
      <x:c r="L3348" s="12" t="n">
        <x:v>10569.083704385075</x:v>
      </x:c>
      <x:c r="M3348" s="12" t="n">
        <x:v>10588.442676528934</x:v>
      </x:c>
      <x:c r="N3348" s="12" t="n">
        <x:v>19.35897214385876</x:v>
      </x:c>
      <x:c r="O3348" s="12" t="n">
        <x:v>0</x:v>
      </x:c>
      <x:c r="P3348" s="12" t="n">
        <x:v>0.004</x:v>
      </x:c>
      <x:c r="Q3348" s="12" t="n">
        <x:v>0</x:v>
      </x:c>
      <x:c r="R3348" s="12" t="n">
        <x:v>51.18481034761112</x:v>
      </x:c>
      <x:c r="S3348" s="12" t="n">
        <x:v>0</x:v>
      </x:c>
      <x:c r="T3348" s="12" t="n">
        <x:v>0</x:v>
      </x:c>
      <x:c r="U3348" s="12" t="n">
        <x:f>'逐时购电与费用'!H3348+'逐时购电与费用'!J3348+F3348-P3348+O3348-E3348-N3348/'月度汇总'!$F$6-Q3348</x:f>
        <x:v>9.999983063835316e-9</x:v>
      </x:c>
      <x:c r="V3348" s="12" t="n">
        <x:f>M3348-L3348-N3348+O3348/'月度汇总'!$F$7</x:f>
        <x:v>-3.517186542012496e-13</x:v>
      </x:c>
    </x:row>
    <x:row r="3349" ht="20" customHeight="1">
      <x:c r="A3349" s="13" t="n">
        <x:f>'逐时购电与费用'!A3349</x:f>
        <x:v>45712.22916666667</x:v>
      </x:c>
      <x:c r="B3349" s="13" t="n">
        <x:v>45712</x:v>
      </x:c>
      <x:c r="C3349" s="12" t="n">
        <x:v>664.8347227603707</x:v>
      </x:c>
      <x:c r="D3349" s="12" t="n">
        <x:v>0</x:v>
      </x:c>
      <x:c r="E3349" s="12" t="n">
        <x:v>624.0383333333333</x:v>
      </x:c>
      <x:c r="F3349" s="12" t="n">
        <x:v>0</x:v>
      </x:c>
      <x:c r="G3349" s="12" t="n">
        <x:f>E3349-F3349</x:f>
        <x:v>624.0383333333333</x:v>
      </x:c>
      <x:c r="H3349" s="12" t="n">
        <x:f>G3349-C3349+D3349</x:f>
        <x:v>-40.79638942703741</x:v>
      </x:c>
      <x:c r="I3349" s="12" t="n">
        <x:v>647.4014</x:v>
      </x:c>
      <x:c r="J3349" s="12" t="n">
        <x:v>0</x:v>
      </x:c>
      <x:c r="K3349" s="12" t="n">
        <x:f>G3349-I3349+J3349</x:f>
        <x:v>-23.36306666666667</x:v>
      </x:c>
      <x:c r="L3349" s="12" t="n">
        <x:v>10588.442676528934</x:v>
      </x:c>
      <x:c r="M3349" s="12" t="n">
        <x:v>10625.159427004268</x:v>
      </x:c>
      <x:c r="N3349" s="12" t="n">
        <x:v>36.71675047533367</x:v>
      </x:c>
      <x:c r="O3349" s="12" t="n">
        <x:v>0</x:v>
      </x:c>
      <x:c r="P3349" s="12" t="n">
        <x:v>0</x:v>
      </x:c>
      <x:c r="Q3349" s="12" t="n">
        <x:v>0</x:v>
      </x:c>
      <x:c r="R3349" s="12" t="n">
        <x:v>47.70576655754951</x:v>
      </x:c>
      <x:c r="S3349" s="12" t="n">
        <x:v>0</x:v>
      </x:c>
      <x:c r="T3349" s="12" t="n">
        <x:v>0</x:v>
      </x:c>
      <x:c r="U3349" s="12" t="n">
        <x:f>'逐时购电与费用'!H3349+'逐时购电与费用'!J3349+F3349-P3349+O3349-E3349-N3349/'月度汇总'!$F$6-Q3349</x:f>
        <x:v>1.000000082740371e-8</x:v>
      </x:c>
      <x:c r="V3349" s="12" t="n">
        <x:f>M3349-L3349-N3349+O3349/'月度汇总'!$F$7</x:f>
        <x:v>5.968558980384842e-13</x:v>
      </x:c>
    </x:row>
    <x:row r="3350" ht="20" customHeight="1">
      <x:c r="A3350" s="13" t="n">
        <x:f>'逐时购电与费用'!A3350</x:f>
        <x:v>45712.23611111111</x:v>
      </x:c>
      <x:c r="B3350" s="13" t="n">
        <x:v>45712</x:v>
      </x:c>
      <x:c r="C3350" s="12" t="n">
        <x:v>652.0112040365289</x:v>
      </x:c>
      <x:c r="D3350" s="12" t="n">
        <x:v>0.019710604449942618</x:v>
      </x:c>
      <x:c r="E3350" s="12" t="n">
        <x:v>624.94025</x:v>
      </x:c>
      <x:c r="F3350" s="12" t="n">
        <x:v>0</x:v>
      </x:c>
      <x:c r="G3350" s="12" t="n">
        <x:f>E3350-F3350</x:f>
        <x:v>624.94025</x:v>
      </x:c>
      <x:c r="H3350" s="12" t="n">
        <x:f>G3350-C3350+D3350</x:f>
        <x:v>-27.051243432078916</x:v>
      </x:c>
      <x:c r="I3350" s="12" t="n">
        <x:v>634.6774975</x:v>
      </x:c>
      <x:c r="J3350" s="12" t="n">
        <x:v>0.019710604449942618</x:v>
      </x:c>
      <x:c r="K3350" s="12" t="n">
        <x:f>G3350-I3350+J3350</x:f>
        <x:v>-9.717536895550024</x:v>
      </x:c>
      <x:c r="L3350" s="12" t="n">
        <x:v>10625.159427004268</x:v>
      </x:c>
      <x:c r="M3350" s="12" t="n">
        <x:v>10799.999999991</x:v>
      </x:c>
      <x:c r="N3350" s="12" t="n">
        <x:v>174.84057298673216</x:v>
      </x:c>
      <x:c r="O3350" s="12" t="n">
        <x:v>0</x:v>
      </x:c>
      <x:c r="P3350" s="12" t="n">
        <x:v>0</x:v>
      </x:c>
      <x:c r="Q3350" s="12" t="n">
        <x:v>666.1172734468208</x:v>
      </x:c>
      <x:c r="R3350" s="12" t="n">
        <x:v>34.00370167846904</x:v>
      </x:c>
      <x:c r="S3350" s="12" t="n">
        <x:v>0</x:v>
      </x:c>
      <x:c r="T3350" s="12" t="n">
        <x:v>0</x:v>
      </x:c>
      <x:c r="U3350" s="12" t="n">
        <x:f>'逐时购电与费用'!H3350+'逐时购电与费用'!J3350+F3350-P3350+O3350-E3350-N3350/'月度汇总'!$F$6-Q3350</x:f>
        <x:v>0</x:v>
      </x:c>
      <x:c r="V3350" s="12" t="n">
        <x:f>M3350-L3350-N3350+O3350/'月度汇总'!$F$7</x:f>
        <x:v>-3.694822225952521e-13</x:v>
      </x:c>
    </x:row>
    <x:row r="3351" ht="20" customHeight="1">
      <x:c r="A3351" s="13" t="n">
        <x:f>'逐时购电与费用'!A3351</x:f>
        <x:v>45712.243055555555</x:v>
      </x:c>
      <x:c r="B3351" s="13" t="n">
        <x:v>45712</x:v>
      </x:c>
      <x:c r="C3351" s="12" t="n">
        <x:v>745.8795810178937</x:v>
      </x:c>
      <x:c r="D3351" s="12" t="n">
        <x:v>0</x:v>
      </x:c>
      <x:c r="E3351" s="12" t="n">
        <x:v>712.3825833333333</x:v>
      </x:c>
      <x:c r="F3351" s="12" t="n">
        <x:v>0.055766666666666666</x:v>
      </x:c>
      <x:c r="G3351" s="12" t="n">
        <x:f>E3351-F3351</x:f>
        <x:v>712.3268166666667</x:v>
      </x:c>
      <x:c r="H3351" s="12" t="n">
        <x:f>G3351-C3351+D3351</x:f>
        <x:v>-33.55276435122698</x:v>
      </x:c>
      <x:c r="I3351" s="12" t="n">
        <x:v>728.6427616666667</x:v>
      </x:c>
      <x:c r="J3351" s="12" t="n">
        <x:v>0</x:v>
      </x:c>
      <x:c r="K3351" s="12" t="n">
        <x:f>G3351-I3351+J3351</x:f>
        <x:v>-16.315945000000056</x:v>
      </x:c>
      <x:c r="L3351" s="12" t="n">
        <x:v>10799.999999991</x:v>
      </x:c>
      <x:c r="M3351" s="12" t="n">
        <x:v>10799.999999991</x:v>
      </x:c>
      <x:c r="N3351" s="12" t="n">
        <x:v>0</x:v>
      </x:c>
      <x:c r="O3351" s="12" t="n">
        <x:v>0</x:v>
      </x:c>
      <x:c r="P3351" s="12" t="n">
        <x:v>0.055766666666666666</x:v>
      </x:c>
      <x:c r="Q3351" s="12" t="n">
        <x:v>33.49699767646</x:v>
      </x:c>
      <x:c r="R3351" s="12" t="n">
        <x:v>31.721393044211936</x:v>
      </x:c>
      <x:c r="S3351" s="12" t="n">
        <x:v>0</x:v>
      </x:c>
      <x:c r="T3351" s="12" t="n">
        <x:v>0</x:v>
      </x:c>
      <x:c r="U3351" s="12" t="n">
        <x:f>'逐时购电与费用'!H3351+'逐时购电与费用'!J3351+F3351-P3351+O3351-E3351-N3351/'月度汇总'!$F$6-Q3351</x:f>
        <x:v>8.10037192877644e-9</x:v>
      </x:c>
      <x:c r="V3351" s="12" t="n">
        <x:f>M3351-L3351-N3351+O3351/'月度汇总'!$F$7</x:f>
        <x:v>0</x:v>
      </x:c>
    </x:row>
    <x:row r="3352" ht="20" customHeight="1">
      <x:c r="A3352" s="13" t="n">
        <x:f>'逐时购电与费用'!A3352</x:f>
        <x:v>45712.25</x:v>
      </x:c>
      <x:c r="B3352" s="13" t="n">
        <x:v>45712</x:v>
      </x:c>
      <x:c r="C3352" s="12" t="n">
        <x:v>881.053236441027</x:v>
      </x:c>
      <x:c r="D3352" s="12" t="n">
        <x:v>94.1697058753339</x:v>
      </x:c>
      <x:c r="E3352" s="12" t="n">
        <x:v>841.3016666666667</x:v>
      </x:c>
      <x:c r="F3352" s="12" t="n">
        <x:v>0</x:v>
      </x:c>
      <x:c r="G3352" s="12" t="n">
        <x:f>E3352-F3352</x:f>
        <x:v>841.3016666666667</x:v>
      </x:c>
      <x:c r="H3352" s="12" t="n">
        <x:f>G3352-C3352+D3352</x:f>
        <x:v>54.41813610097361</x:v>
      </x:c>
      <x:c r="I3352" s="12" t="n">
        <x:v>863.9106499999999</x:v>
      </x:c>
      <x:c r="J3352" s="12" t="n">
        <x:v>105.15266461101885</x:v>
      </x:c>
      <x:c r="K3352" s="12" t="n">
        <x:f>G3352-I3352+J3352</x:f>
        <x:v>82.54368127768566</x:v>
      </x:c>
      <x:c r="L3352" s="12" t="n">
        <x:v>10799.999999991</x:v>
      </x:c>
      <x:c r="M3352" s="12" t="n">
        <x:v>10024.86586077391</x:v>
      </x:c>
      <x:c r="N3352" s="12" t="n">
        <x:v>0</x:v>
      </x:c>
      <x:c r="O3352" s="12" t="n">
        <x:v>697.6207252953797</x:v>
      </x:c>
      <x:c r="P3352" s="12" t="n">
        <x:v>0</x:v>
      </x:c>
      <x:c r="Q3352" s="12" t="n">
        <x:v>0</x:v>
      </x:c>
      <x:c r="R3352" s="12" t="n">
        <x:v>3842.5222722545277</x:v>
      </x:c>
      <x:c r="S3352" s="12" t="n">
        <x:v>0</x:v>
      </x:c>
      <x:c r="T3352" s="12" t="n">
        <x:v>0</x:v>
      </x:c>
      <x:c r="U3352" s="12" t="n">
        <x:f>'逐时购电与费用'!H3352+'逐时购电与费用'!J3352+F3352-P3352+O3352-E3352-N3352/'月度汇总'!$F$6-Q3352</x:f>
        <x:v>-1.0000007932831068e-8</x:v>
      </x:c>
      <x:c r="V3352" s="12" t="n">
        <x:f>M3352-L3352-N3352+O3352/'月度汇总'!$F$7</x:f>
        <x:v>-4.547473508864641e-13</x:v>
      </x:c>
    </x:row>
    <x:row r="3353" ht="20" customHeight="1">
      <x:c r="A3353" s="13" t="n">
        <x:f>'逐时购电与费用'!A3353</x:f>
        <x:v>45712.256944444445</x:v>
      </x:c>
      <x:c r="B3353" s="13" t="n">
        <x:v>45712</x:v>
      </x:c>
      <x:c r="C3353" s="12" t="n">
        <x:v>865.5510309240083</x:v>
      </x:c>
      <x:c r="D3353" s="12" t="n">
        <x:v>94.44423406713717</x:v>
      </x:c>
      <x:c r="E3353" s="12" t="n">
        <x:v>884.8563833333333</x:v>
      </x:c>
      <x:c r="F3353" s="12" t="n">
        <x:v>0</x:v>
      </x:c>
      <x:c r="G3353" s="12" t="n">
        <x:f>E3353-F3353</x:f>
        <x:v>884.8563833333333</x:v>
      </x:c>
      <x:c r="H3353" s="12" t="n">
        <x:f>G3353-C3353+D3353</x:f>
        <x:v>113.74958647646217</x:v>
      </x:c>
      <x:c r="I3353" s="12" t="n">
        <x:v>848.5000958333333</x:v>
      </x:c>
      <x:c r="J3353" s="12" t="n">
        <x:v>105.40772393606247</x:v>
      </x:c>
      <x:c r="K3353" s="12" t="n">
        <x:f>G3353-I3353+J3353</x:f>
        <x:v>141.76401143606248</x:v>
      </x:c>
      <x:c r="L3353" s="12" t="n">
        <x:v>10024.86586077391</x:v>
      </x:c>
      <x:c r="M3353" s="12" t="n">
        <x:v>9191.532527451689</x:v>
      </x:c>
      <x:c r="N3353" s="12" t="n">
        <x:v>0</x:v>
      </x:c>
      <x:c r="O3353" s="12" t="n">
        <x:v>749.99999999</x:v>
      </x:c>
      <x:c r="P3353" s="12" t="n">
        <x:v>0</x:v>
      </x:c>
      <x:c r="Q3353" s="12" t="n">
        <x:v>0</x:v>
      </x:c>
      <x:c r="R3353" s="12" t="n">
        <x:v>3735.3950323294803</x:v>
      </x:c>
      <x:c r="S3353" s="12" t="n">
        <x:v>0</x:v>
      </x:c>
      <x:c r="T3353" s="12" t="n">
        <x:v>0</x:v>
      </x:c>
      <x:c r="U3353" s="12" t="n">
        <x:f>'逐时购电与费用'!H3353+'逐时购电与费用'!J3353+F3353-P3353+O3353-E3353-N3353/'月度汇总'!$F$6-Q3353</x:f>
        <x:v>0</x:v>
      </x:c>
      <x:c r="V3353" s="12" t="n">
        <x:f>M3353-L3353-N3353+O3353/'月度汇总'!$F$7</x:f>
        <x:v>4.547473508864641e-13</x:v>
      </x:c>
    </x:row>
    <x:row r="3354" ht="20" customHeight="1">
      <x:c r="A3354" s="13" t="n">
        <x:f>'逐时购电与费用'!A3354</x:f>
        <x:v>45712.26388888889</x:v>
      </x:c>
      <x:c r="B3354" s="13" t="n">
        <x:v>45712</x:v>
      </x:c>
      <x:c r="C3354" s="12" t="n">
        <x:v>838.8579162436552</x:v>
      </x:c>
      <x:c r="D3354" s="12" t="n">
        <x:v>94.1723671419862</x:v>
      </x:c>
      <x:c r="E3354" s="12" t="n">
        <x:v>860.9483166666666</x:v>
      </x:c>
      <x:c r="F3354" s="12" t="n">
        <x:v>1.4212333333333333</x:v>
      </x:c>
      <x:c r="G3354" s="12" t="n">
        <x:f>E3354-F3354</x:f>
        <x:v>859.5270833333333</x:v>
      </x:c>
      <x:c r="H3354" s="12" t="n">
        <x:f>G3354-C3354+D3354</x:f>
        <x:v>114.84153423166433</x:v>
      </x:c>
      <x:c r="I3354" s="12" t="n">
        <x:v>821.8961216666664</x:v>
      </x:c>
      <x:c r="J3354" s="12" t="n">
        <x:v>105.15513714716036</x:v>
      </x:c>
      <x:c r="K3354" s="12" t="n">
        <x:f>G3354-I3354+J3354</x:f>
        <x:v>142.7860988138272</x:v>
      </x:c>
      <x:c r="L3354" s="12" t="n">
        <x:v>9191.532527451689</x:v>
      </x:c>
      <x:c r="M3354" s="12" t="n">
        <x:v>8358.199194129467</x:v>
      </x:c>
      <x:c r="N3354" s="12" t="n">
        <x:v>0</x:v>
      </x:c>
      <x:c r="O3354" s="12" t="n">
        <x:v>749.99999999</x:v>
      </x:c>
      <x:c r="P3354" s="12" t="n">
        <x:v>0</x:v>
      </x:c>
      <x:c r="Q3354" s="12" t="n">
        <x:v>0</x:v>
      </x:c>
      <x:c r="R3354" s="12" t="n">
        <x:v>3663.2140926997317</x:v>
      </x:c>
      <x:c r="S3354" s="12" t="n">
        <x:v>0</x:v>
      </x:c>
      <x:c r="T3354" s="12" t="n">
        <x:v>0</x:v>
      </x:c>
      <x:c r="U3354" s="12" t="n">
        <x:f>'逐时购电与费用'!H3354+'逐时购电与费用'!J3354+F3354-P3354+O3354-E3354-N3354/'月度汇总'!$F$6-Q3354</x:f>
        <x:v>0</x:v>
      </x:c>
      <x:c r="V3354" s="12" t="n">
        <x:f>M3354-L3354-N3354+O3354/'月度汇总'!$F$7</x:f>
        <x:v>4.547473508864641e-13</x:v>
      </x:c>
    </x:row>
    <x:row r="3355" ht="20" customHeight="1">
      <x:c r="A3355" s="13" t="n">
        <x:f>'逐时购电与费用'!A3355</x:f>
        <x:v>45712.27083333333</x:v>
      </x:c>
      <x:c r="B3355" s="13" t="n">
        <x:v>45712</x:v>
      </x:c>
      <x:c r="C3355" s="12" t="n">
        <x:v>865.4998294476183</x:v>
      </x:c>
      <x:c r="D3355" s="12" t="n">
        <x:v>95.89445991278501</x:v>
      </x:c>
      <x:c r="E3355" s="12" t="n">
        <x:v>842.7516666666667</x:v>
      </x:c>
      <x:c r="F3355" s="12" t="n">
        <x:v>17.4</x:v>
      </x:c>
      <x:c r="G3355" s="12" t="n">
        <x:f>E3355-F3355</x:f>
        <x:v>825.3516666666667</x:v>
      </x:c>
      <x:c r="H3355" s="12" t="n">
        <x:f>G3355-C3355+D3355</x:f>
        <x:v>55.746297131833444</x:v>
      </x:c>
      <x:c r="I3355" s="12" t="n">
        <x:v>848.6247333333332</x:v>
      </x:c>
      <x:c r="J3355" s="12" t="n">
        <x:v>106.75510331783765</x:v>
      </x:c>
      <x:c r="K3355" s="12" t="n">
        <x:f>G3355-I3355+J3355</x:f>
        <x:v>83.48203665117113</x:v>
      </x:c>
      <x:c r="L3355" s="12" t="n">
        <x:v>8358.199194129467</x:v>
      </x:c>
      <x:c r="M3355" s="12" t="n">
        <x:v>7577.447091999661</x:v>
      </x:c>
      <x:c r="N3355" s="12" t="n">
        <x:v>0</x:v>
      </x:c>
      <x:c r="O3355" s="12" t="n">
        <x:v>702.6768919168258</x:v>
      </x:c>
      <x:c r="P3355" s="12" t="n">
        <x:v>0</x:v>
      </x:c>
      <x:c r="Q3355" s="12" t="n">
        <x:v>0</x:v>
      </x:c>
      <x:c r="R3355" s="12" t="n">
        <x:v>3579.679465832127</x:v>
      </x:c>
      <x:c r="S3355" s="12" t="n">
        <x:v>0</x:v>
      </x:c>
      <x:c r="T3355" s="12" t="n">
        <x:v>0</x:v>
      </x:c>
      <x:c r="U3355" s="12" t="n">
        <x:f>'逐时购电与费用'!H3355+'逐时购电与费用'!J3355+F3355-P3355+O3355-E3355-N3355/'月度汇总'!$F$6-Q3355</x:f>
        <x:v>-1.0000007932831068e-8</x:v>
      </x:c>
      <x:c r="V3355" s="12" t="n">
        <x:f>M3355-L3355-N3355+O3355/'月度汇总'!$F$7</x:f>
        <x:v>2.2737367544323206e-13</x:v>
      </x:c>
    </x:row>
    <x:row r="3356" ht="20" customHeight="1">
      <x:c r="A3356" s="13" t="n">
        <x:f>'逐时购电与费用'!A3356</x:f>
        <x:v>45712.27777777778</x:v>
      </x:c>
      <x:c r="B3356" s="13" t="n">
        <x:v>45712</x:v>
      </x:c>
      <x:c r="C3356" s="12" t="n">
        <x:v>873.7782436346337</x:v>
      </x:c>
      <x:c r="D3356" s="12" t="n">
        <x:v>108.79434952779422</x:v>
      </x:c>
      <x:c r="E3356" s="12" t="n">
        <x:v>885.3544499999999</x:v>
      </x:c>
      <x:c r="F3356" s="12" t="n">
        <x:v>60.60446666666667</x:v>
      </x:c>
      <x:c r="G3356" s="12" t="n">
        <x:f>E3356-F3356</x:f>
        <x:v>824.7499833333333</x:v>
      </x:c>
      <x:c r="H3356" s="12" t="n">
        <x:f>G3356-C3356+D3356</x:f>
        <x:v>59.76608922649382</x:v>
      </x:c>
      <x:c r="I3356" s="12" t="n">
        <x:v>859.3517541666666</x:v>
      </x:c>
      <x:c r="J3356" s="12" t="n">
        <x:v>118.74016436650139</x:v>
      </x:c>
      <x:c r="K3356" s="12" t="n">
        <x:f>G3356-I3356+J3356</x:f>
        <x:v>84.13839353316801</x:v>
      </x:c>
      <x:c r="L3356" s="12" t="n">
        <x:v>7577.447091999661</x:v>
      </x:c>
      <x:c r="M3356" s="12" t="n">
        <x:v>6746.080503029793</x:v>
      </x:c>
      <x:c r="N3356" s="12" t="n">
        <x:v>0</x:v>
      </x:c>
      <x:c r="O3356" s="12" t="n">
        <x:v>748.2299300728812</x:v>
      </x:c>
      <x:c r="P3356" s="12" t="n">
        <x:v>0</x:v>
      </x:c>
      <x:c r="Q3356" s="12" t="n">
        <x:v>0</x:v>
      </x:c>
      <x:c r="R3356" s="12" t="n">
        <x:v>3448.632199359621</x:v>
      </x:c>
      <x:c r="S3356" s="12" t="n">
        <x:v>0.1169312849722246</x:v>
      </x:c>
      <x:c r="T3356" s="12" t="n">
        <x:v>0</x:v>
      </x:c>
      <x:c r="U3356" s="12" t="n">
        <x:f>'逐时购电与费用'!H3356+'逐时购电与费用'!J3356+F3356-P3356+O3356-E3356-N3356/'月度汇总'!$F$6-Q3356</x:f>
        <x:v>-1.0000007932831068e-8</x:v>
      </x:c>
      <x:c r="V3356" s="12" t="n">
        <x:f>M3356-L3356-N3356+O3356/'月度汇总'!$F$7</x:f>
        <x:v>2.2737367544323206e-13</x:v>
      </x:c>
    </x:row>
    <x:row r="3357" ht="20" customHeight="1">
      <x:c r="A3357" s="13" t="n">
        <x:f>'逐时购电与费用'!A3357</x:f>
        <x:v>45712.28472222222</x:v>
      </x:c>
      <x:c r="B3357" s="13" t="n">
        <x:v>45712</x:v>
      </x:c>
      <x:c r="C3357" s="12" t="n">
        <x:v>885.5173329028994</x:v>
      </x:c>
      <x:c r="D3357" s="12" t="n">
        <x:v>126.25819744694081</x:v>
      </x:c>
      <x:c r="E3357" s="12" t="n">
        <x:v>904.2479333333333</x:v>
      </x:c>
      <x:c r="F3357" s="12" t="n">
        <x:v>110.61963333333333</x:v>
      </x:c>
      <x:c r="G3357" s="12" t="n">
        <x:f>E3357-F3357</x:f>
        <x:v>793.6283</x:v>
      </x:c>
      <x:c r="H3357" s="12" t="n">
        <x:f>G3357-C3357+D3357</x:f>
        <x:v>34.36916454404138</x:v>
      </x:c>
      <x:c r="I3357" s="12" t="n">
        <x:v>871.8349733333331</x:v>
      </x:c>
      <x:c r="J3357" s="12" t="n">
        <x:v>134.96551897822002</x:v>
      </x:c>
      <x:c r="K3357" s="12" t="n">
        <x:f>G3357-I3357+J3357</x:f>
        <x:v>56.75884564488689</x:v>
      </x:c>
      <x:c r="L3357" s="12" t="n">
        <x:v>6746.080503029793</x:v>
      </x:c>
      <x:c r="M3357" s="12" t="n">
        <x:v>6595.499926726148</x:v>
      </x:c>
      <x:c r="N3357" s="12" t="n">
        <x:v>0</x:v>
      </x:c>
      <x:c r="O3357" s="12" t="n">
        <x:v>135.52251867328073</x:v>
      </x:c>
      <x:c r="P3357" s="12" t="n">
        <x:v>0</x:v>
      </x:c>
      <x:c r="Q3357" s="12" t="n">
        <x:v>0</x:v>
      </x:c>
      <x:c r="R3357" s="12" t="n">
        <x:v>3400.6814970901814</x:v>
      </x:c>
      <x:c r="S3357" s="12" t="n">
        <x:v>0.16285733234394684</x:v>
      </x:c>
      <x:c r="T3357" s="12" t="n">
        <x:v>0</x:v>
      </x:c>
      <x:c r="U3357" s="12" t="n">
        <x:f>'逐时购电与费用'!H3357+'逐时购电与费用'!J3357+F3357-P3357+O3357-E3357-N3357/'月度汇总'!$F$6-Q3357</x:f>
        <x:v>-1.0000007932831068e-8</x:v>
      </x:c>
      <x:c r="V3357" s="12" t="n">
        <x:f>M3357-L3357-N3357+O3357/'月度汇总'!$F$7</x:f>
        <x:v>1.4210854715202004e-13</x:v>
      </x:c>
    </x:row>
    <x:row r="3358" ht="20" customHeight="1">
      <x:c r="A3358" s="13" t="n">
        <x:f>'逐时购电与费用'!A3358</x:f>
        <x:v>45712.29166666667</x:v>
      </x:c>
      <x:c r="B3358" s="13" t="n">
        <x:v>45712</x:v>
      </x:c>
      <x:c r="C3358" s="12" t="n">
        <x:v>898.403226466532</x:v>
      </x:c>
      <x:c r="D3358" s="12" t="n">
        <x:v>324.39891207190107</x:v>
      </x:c>
      <x:c r="E3358" s="12" t="n">
        <x:v>868.9816666666667</x:v>
      </x:c>
      <x:c r="F3358" s="12" t="n">
        <x:v>157.9125</x:v>
      </x:c>
      <x:c r="G3358" s="12" t="n">
        <x:f>E3358-F3358</x:f>
        <x:v>711.0691666666667</x:v>
      </x:c>
      <x:c r="H3358" s="12" t="n">
        <x:f>G3358-C3358+D3358</x:f>
        <x:v>137.0648522720357</x:v>
      </x:c>
      <x:c r="I3358" s="12" t="n">
        <x:v>884.8006333333333</x:v>
      </x:c>
      <x:c r="J3358" s="12" t="n">
        <x:v>362.96819478205595</x:v>
      </x:c>
      <x:c r="K3358" s="12" t="n">
        <x:f>G3358-I3358+J3358</x:f>
        <x:v>189.23672811538933</x:v>
      </x:c>
      <x:c r="L3358" s="12" t="n">
        <x:v>6595.499926726148</x:v>
      </x:c>
      <x:c r="M3358" s="12" t="n">
        <x:v>6443.205646434997</x:v>
      </x:c>
      <x:c r="N3358" s="12" t="n">
        <x:v>0</x:v>
      </x:c>
      <x:c r="O3358" s="12" t="n">
        <x:v>137.06485226203574</x:v>
      </x:c>
      <x:c r="P3358" s="12" t="n">
        <x:v>0</x:v>
      </x:c>
      <x:c r="Q3358" s="12" t="n">
        <x:v>0</x:v>
      </x:c>
      <x:c r="R3358" s="12" t="n">
        <x:v>3407.615995201724</x:v>
      </x:c>
      <x:c r="S3358" s="12" t="n">
        <x:v>0.12292409129497628</x:v>
      </x:c>
      <x:c r="T3358" s="12" t="n">
        <x:v>0</x:v>
      </x:c>
      <x:c r="U3358" s="12" t="n">
        <x:f>'逐时购电与费用'!H3358+'逐时购电与费用'!J3358+F3358-P3358+O3358-E3358-N3358/'月度汇总'!$F$6-Q3358</x:f>
        <x:v>-1.0000007932831068e-8</x:v>
      </x:c>
      <x:c r="V3358" s="12" t="n">
        <x:f>M3358-L3358-N3358+O3358/'月度汇总'!$F$7</x:f>
        <x:v>-3.410605131648481e-13</x:v>
      </x:c>
    </x:row>
    <x:row r="3359" ht="20" customHeight="1">
      <x:c r="A3359" s="13" t="n">
        <x:f>'逐时购电与费用'!A3359</x:f>
        <x:v>45712.29861111111</x:v>
      </x:c>
      <x:c r="B3359" s="13" t="n">
        <x:v>45712</x:v>
      </x:c>
      <x:c r="C3359" s="12" t="n">
        <x:v>878.757606106731</x:v>
      </x:c>
      <x:c r="D3359" s="12" t="n">
        <x:v>343.6763618690263</x:v>
      </x:c>
      <x:c r="E3359" s="12" t="n">
        <x:v>832.4540333333332</x:v>
      </x:c>
      <x:c r="F3359" s="12" t="n">
        <x:v>210.78135</x:v>
      </x:c>
      <x:c r="G3359" s="12" t="n">
        <x:f>E3359-F3359</x:f>
        <x:v>621.6726833333332</x:v>
      </x:c>
      <x:c r="H3359" s="12" t="n">
        <x:f>G3359-C3359+D3359</x:f>
        <x:v>86.59143909562852</x:v>
      </x:c>
      <x:c r="I3359" s="12" t="n">
        <x:v>865.2325941666668</x:v>
      </x:c>
      <x:c r="J3359" s="12" t="n">
        <x:v>380.87853506995083</x:v>
      </x:c>
      <x:c r="K3359" s="12" t="n">
        <x:f>G3359-I3359+J3359</x:f>
        <x:v>137.31862423661727</x:v>
      </x:c>
      <x:c r="L3359" s="12" t="n">
        <x:v>6443.205646434997</x:v>
      </x:c>
      <x:c r="M3359" s="12" t="n">
        <x:v>6346.992936339854</x:v>
      </x:c>
      <x:c r="N3359" s="12" t="n">
        <x:v>0</x:v>
      </x:c>
      <x:c r="O3359" s="12" t="n">
        <x:v>86.59143908562852</x:v>
      </x:c>
      <x:c r="P3359" s="12" t="n">
        <x:v>0</x:v>
      </x:c>
      <x:c r="Q3359" s="12" t="n">
        <x:v>0</x:v>
      </x:c>
      <x:c r="R3359" s="12" t="n">
        <x:v>3166.5537146489205</x:v>
      </x:c>
      <x:c r="S3359" s="12" t="n">
        <x:v>0.0818660435596712</x:v>
      </x:c>
      <x:c r="T3359" s="12" t="n">
        <x:v>0</x:v>
      </x:c>
      <x:c r="U3359" s="12" t="n">
        <x:f>'逐时购电与费用'!H3359+'逐时购电与费用'!J3359+F3359-P3359+O3359-E3359-N3359/'月度汇总'!$F$6-Q3359</x:f>
        <x:v>-1.0000007932831068e-8</x:v>
      </x:c>
      <x:c r="V3359" s="12" t="n">
        <x:f>M3359-L3359-N3359+O3359/'月度汇总'!$F$7</x:f>
        <x:v>-1.4210854715202004e-13</x:v>
      </x:c>
    </x:row>
    <x:row r="3360" ht="20" customHeight="1">
      <x:c r="A3360" s="13" t="n">
        <x:f>'逐时购电与费用'!A3360</x:f>
        <x:v>45712.305555555555</x:v>
      </x:c>
      <x:c r="B3360" s="13" t="n">
        <x:v>45712</x:v>
      </x:c>
      <x:c r="C3360" s="12" t="n">
        <x:v>862.3294944576146</x:v>
      </x:c>
      <x:c r="D3360" s="12" t="n">
        <x:v>362.9742062979359</x:v>
      </x:c>
      <x:c r="E3360" s="12" t="n">
        <x:v>822.7677666666666</x:v>
      </x:c>
      <x:c r="F3360" s="12" t="n">
        <x:v>271.2125</x:v>
      </x:c>
      <x:c r="G3360" s="12" t="n">
        <x:f>E3360-F3360</x:f>
        <x:v>551.5552666666666</x:v>
      </x:c>
      <x:c r="H3360" s="12" t="n">
        <x:f>G3360-C3360+D3360</x:f>
        <x:v>52.19997850698792</x:v>
      </x:c>
      <x:c r="I3360" s="12" t="n">
        <x:v>845.6109466666666</x:v>
      </x:c>
      <x:c r="J3360" s="12" t="n">
        <x:v>398.8078236523114</x:v>
      </x:c>
      <x:c r="K3360" s="12" t="n">
        <x:f>G3360-I3360+J3360</x:f>
        <x:v>104.75214365231147</x:v>
      </x:c>
      <x:c r="L3360" s="12" t="n">
        <x:v>6346.992936339854</x:v>
      </x:c>
      <x:c r="M3360" s="12" t="n">
        <x:v>6288.99296023209</x:v>
      </x:c>
      <x:c r="N3360" s="12" t="n">
        <x:v>0</x:v>
      </x:c>
      <x:c r="O3360" s="12" t="n">
        <x:v>52.19997849698792</x:v>
      </x:c>
      <x:c r="P3360" s="12" t="n">
        <x:v>0</x:v>
      </x:c>
      <x:c r="Q3360" s="12" t="n">
        <x:v>0</x:v>
      </x:c>
      <x:c r="R3360" s="12" t="n">
        <x:v>2952.965376485984</x:v>
      </x:c>
      <x:c r="S3360" s="12" t="n">
        <x:v>59.53403479617009</x:v>
      </x:c>
      <x:c r="T3360" s="12" t="n">
        <x:v>0</x:v>
      </x:c>
      <x:c r="U3360" s="12" t="n">
        <x:f>'逐时购电与费用'!H3360+'逐时购电与费用'!J3360+F3360-P3360+O3360-E3360-N3360/'月度汇总'!$F$6-Q3360</x:f>
        <x:v>-1.0000007932831068e-8</x:v>
      </x:c>
      <x:c r="V3360" s="12" t="n">
        <x:f>M3360-L3360-N3360+O3360/'月度汇总'!$F$7</x:f>
        <x:v>8.526512829121202e-14</x:v>
      </x:c>
    </x:row>
    <x:row r="3361" ht="20" customHeight="1">
      <x:c r="A3361" s="13" t="n">
        <x:f>'逐时购电与费用'!A3361</x:f>
        <x:v>45712.3125</x:v>
      </x:c>
      <x:c r="B3361" s="13" t="n">
        <x:v>45712</x:v>
      </x:c>
      <x:c r="C3361" s="12" t="n">
        <x:v>852.0484674600267</x:v>
      </x:c>
      <x:c r="D3361" s="12" t="n">
        <x:v>381.53738622385737</x:v>
      </x:c>
      <x:c r="E3361" s="12" t="n">
        <x:v>824.93</x:v>
      </x:c>
      <x:c r="F3361" s="12" t="n">
        <x:v>332.36249999999995</x:v>
      </x:c>
      <x:c r="G3361" s="12" t="n">
        <x:f>E3361-F3361</x:f>
        <x:v>492.5675</x:v>
      </x:c>
      <x:c r="H3361" s="12" t="n">
        <x:f>G3361-C3361+D3361</x:f>
        <x:v>22.056418763830663</x:v>
      </x:c>
      <x:c r="I3361" s="12" t="n">
        <x:v>835.4033083333335</x:v>
      </x:c>
      <x:c r="J3361" s="12" t="n">
        <x:v>416.0545483382838</x:v>
      </x:c>
      <x:c r="K3361" s="12" t="n">
        <x:f>G3361-I3361+J3361</x:f>
        <x:v>73.21874000495029</x:v>
      </x:c>
      <x:c r="L3361" s="12" t="n">
        <x:v>6288.99296023209</x:v>
      </x:c>
      <x:c r="M3361" s="12" t="n">
        <x:v>6264.485828283389</x:v>
      </x:c>
      <x:c r="N3361" s="12" t="n">
        <x:v>0</x:v>
      </x:c>
      <x:c r="O3361" s="12" t="n">
        <x:v>22.05641875383072</x:v>
      </x:c>
      <x:c r="P3361" s="12" t="n">
        <x:v>0</x:v>
      </x:c>
      <x:c r="Q3361" s="12" t="n">
        <x:v>0</x:v>
      </x:c>
      <x:c r="R3361" s="12" t="n">
        <x:v>2805.638166744554</x:v>
      </x:c>
      <x:c r="S3361" s="12" t="n">
        <x:v>137.46923648457482</x:v>
      </x:c>
      <x:c r="T3361" s="12" t="n">
        <x:v>0</x:v>
      </x:c>
      <x:c r="U3361" s="12" t="n">
        <x:f>'逐时购电与费用'!H3361+'逐时购电与费用'!J3361+F3361-P3361+O3361-E3361-N3361/'月度汇总'!$F$6-Q3361</x:f>
        <x:v>-1.0000007932831068e-8</x:v>
      </x:c>
      <x:c r="V3361" s="12" t="n">
        <x:f>M3361-L3361-N3361+O3361/'月度汇总'!$F$7</x:f>
        <x:v>2.0961010704922955e-13</x:v>
      </x:c>
    </x:row>
    <x:row r="3362" ht="20" customHeight="1">
      <x:c r="A3362" s="13" t="n">
        <x:f>'逐时购电与费用'!A3362</x:f>
        <x:v>45712.319444444445</x:v>
      </x:c>
      <x:c r="B3362" s="13" t="n">
        <x:v>45712</x:v>
      </x:c>
      <x:c r="C3362" s="12" t="n">
        <x:v>839.5257093166028</x:v>
      </x:c>
      <x:c r="D3362" s="12" t="n">
        <x:v>399.79903019169444</x:v>
      </x:c>
      <x:c r="E3362" s="12" t="n">
        <x:v>823.7402333333332</x:v>
      </x:c>
      <x:c r="F3362" s="12" t="n">
        <x:v>384.14498333333336</x:v>
      </x:c>
      <x:c r="G3362" s="12" t="n">
        <x:f>E3362-F3362</x:f>
        <x:v>439.59524999999985</x:v>
      </x:c>
      <x:c r="H3362" s="12" t="n">
        <x:f>G3362-C3362+D3362</x:f>
        <x:v>-0.13142912490854997</x:v>
      </x:c>
      <x:c r="I3362" s="12" t="n">
        <x:v>825.4811866666665</x:v>
      </x:c>
      <x:c r="J3362" s="12" t="n">
        <x:v>433.0211212575461</x:v>
      </x:c>
      <x:c r="K3362" s="12" t="n">
        <x:f>G3362-I3362+J3362</x:f>
        <x:v>47.13518459087942</x:v>
      </x:c>
      <x:c r="L3362" s="12" t="n">
        <x:v>6264.485828283389</x:v>
      </x:c>
      <x:c r="M3362" s="12" t="n">
        <x:v>6264.604114494807</x:v>
      </x:c>
      <x:c r="N3362" s="12" t="n">
        <x:v>0.11828621141768281</x:v>
      </x:c>
      <x:c r="O3362" s="12" t="n">
        <x:v>0</x:v>
      </x:c>
      <x:c r="P3362" s="12" t="n">
        <x:v>0</x:v>
      </x:c>
      <x:c r="Q3362" s="12" t="n">
        <x:v>0</x:v>
      </x:c>
      <x:c r="R3362" s="12" t="n">
        <x:v>2718.8918205930304</x:v>
      </x:c>
      <x:c r="S3362" s="12" t="n">
        <x:v>137.46923648457482</x:v>
      </x:c>
      <x:c r="T3362" s="12" t="n">
        <x:v>0</x:v>
      </x:c>
      <x:c r="U3362" s="12" t="n">
        <x:f>'逐时购电与费用'!H3362+'逐时购电与费用'!J3362+F3362-P3362+O3362-E3362-N3362/'月度汇总'!$F$6-Q3362</x:f>
        <x:v>1.1111246367434546e-9</x:v>
      </x:c>
      <x:c r="V3362" s="12" t="n">
        <x:f>M3362-L3362-N3362+O3362/'月度汇总'!$F$7</x:f>
        <x:v>-2.8421709430404007e-13</x:v>
      </x:c>
    </x:row>
    <x:row r="3363" ht="20" customHeight="1">
      <x:c r="A3363" s="13" t="n">
        <x:f>'逐时购电与费用'!A3363</x:f>
        <x:v>45712.32638888889</x:v>
      </x:c>
      <x:c r="B3363" s="13" t="n">
        <x:v>45712</x:v>
      </x:c>
      <x:c r="C3363" s="12" t="n">
        <x:v>963.1137957814072</x:v>
      </x:c>
      <x:c r="D3363" s="12" t="n">
        <x:v>418.58936898137756</x:v>
      </x:c>
      <x:c r="E3363" s="12" t="n">
        <x:v>937.9609499999999</x:v>
      </x:c>
      <x:c r="F3363" s="12" t="n">
        <x:v>431.53576666666663</x:v>
      </x:c>
      <x:c r="G3363" s="12" t="n">
        <x:f>E3363-F3363</x:f>
        <x:v>506.4251833333333</x:v>
      </x:c>
      <x:c r="H3363" s="12" t="n">
        <x:f>G3363-C3363+D3363</x:f>
        <x:v>-38.09924346669641</x:v>
      </x:c>
      <x:c r="I3363" s="12" t="n">
        <x:v>951.6662208333332</x:v>
      </x:c>
      <x:c r="J3363" s="12" t="n">
        <x:v>450.4788952572087</x:v>
      </x:c>
      <x:c r="K3363" s="12" t="n">
        <x:f>G3363-I3363+J3363</x:f>
        <x:v>5.237857757208758</x:v>
      </x:c>
      <x:c r="L3363" s="12" t="n">
        <x:v>6264.604114494807</x:v>
      </x:c>
      <x:c r="M3363" s="12" t="n">
        <x:v>5701.90946635777</x:v>
      </x:c>
      <x:c r="N3363" s="12" t="n">
        <x:v>0</x:v>
      </x:c>
      <x:c r="O3363" s="12" t="n">
        <x:v>506.4251833233333</x:v>
      </x:c>
      <x:c r="P3363" s="12" t="n">
        <x:v>0</x:v>
      </x:c>
      <x:c r="Q3363" s="12" t="n">
        <x:v>0</x:v>
      </x:c>
      <x:c r="R3363" s="12" t="n">
        <x:v>2656.4407400157716</x:v>
      </x:c>
      <x:c r="S3363" s="12" t="n">
        <x:v>137.46923648457482</x:v>
      </x:c>
      <x:c r="T3363" s="12" t="n">
        <x:v>0</x:v>
      </x:c>
      <x:c r="U3363" s="12" t="n">
        <x:f>'逐时购电与费用'!H3363+'逐时购电与费用'!J3363+F3363-P3363+O3363-E3363-N3363/'月度汇总'!$F$6-Q3363</x:f>
        <x:v>-1.0000007932831068e-8</x:v>
      </x:c>
      <x:c r="V3363" s="12" t="n">
        <x:f>M3363-L3363-N3363+O3363/'月度汇总'!$F$7</x:f>
        <x:v>1.1368683772161603e-13</x:v>
      </x:c>
    </x:row>
    <x:row r="3364" ht="20" customHeight="1">
      <x:c r="A3364" s="13" t="n">
        <x:f>'逐时购电与费用'!A3364</x:f>
        <x:v>45712.33333333333</x:v>
      </x:c>
      <x:c r="B3364" s="13" t="n">
        <x:v>45712</x:v>
      </x:c>
      <x:c r="C3364" s="12" t="n">
        <x:v>1151.4288124507627</x:v>
      </x:c>
      <x:c r="D3364" s="12" t="n">
        <x:v>681.8978308580508</x:v>
      </x:c>
      <x:c r="E3364" s="12" t="n">
        <x:v>1118.35</x:v>
      </x:c>
      <x:c r="F3364" s="12" t="n">
        <x:v>480.53125</x:v>
      </x:c>
      <x:c r="G3364" s="12" t="n">
        <x:f>E3364-F3364</x:f>
        <x:v>637.8187499999999</x:v>
      </x:c>
      <x:c r="H3364" s="12" t="n">
        <x:f>G3364-C3364+D3364</x:f>
        <x:v>168.287768407288</x:v>
      </x:c>
      <x:c r="I3364" s="12" t="n">
        <x:v>1137.5212333333334</x:v>
      </x:c>
      <x:c r="J3364" s="12" t="n">
        <x:v>725.0494846905664</x:v>
      </x:c>
      <x:c r="K3364" s="12" t="n">
        <x:f>G3364-I3364+J3364</x:f>
        <x:v>225.3470013572329</x:v>
      </x:c>
      <x:c r="L3364" s="12" t="n">
        <x:v>5701.90946635777</x:v>
      </x:c>
      <x:c r="M3364" s="12" t="n">
        <x:v>4993.221966368881</x:v>
      </x:c>
      <x:c r="N3364" s="12" t="n">
        <x:v>0</x:v>
      </x:c>
      <x:c r="O3364" s="12" t="n">
        <x:v>637.8187499899999</x:v>
      </x:c>
      <x:c r="P3364" s="12" t="n">
        <x:v>0</x:v>
      </x:c>
      <x:c r="Q3364" s="12" t="n">
        <x:v>0</x:v>
      </x:c>
      <x:c r="R3364" s="12" t="n">
        <x:v>2622.5917503040055</x:v>
      </x:c>
      <x:c r="S3364" s="12" t="n">
        <x:v>140.1744949126237</x:v>
      </x:c>
      <x:c r="T3364" s="12" t="n">
        <x:v>0</x:v>
      </x:c>
      <x:c r="U3364" s="12" t="n">
        <x:f>'逐时购电与费用'!H3364+'逐时购电与费用'!J3364+F3364-P3364+O3364-E3364-N3364/'月度汇总'!$F$6-Q3364</x:f>
        <x:v>-9.999894245993346e-9</x:v>
      </x:c>
      <x:c r="V3364" s="12" t="n">
        <x:f>M3364-L3364-N3364+O3364/'月度汇总'!$F$7</x:f>
        <x:v>1.1368683772161603e-13</x:v>
      </x:c>
    </x:row>
    <x:row r="3365" ht="20" customHeight="1">
      <x:c r="A3365" s="13" t="n">
        <x:f>'逐时购电与费用'!A3365</x:f>
        <x:v>45712.34027777778</x:v>
      </x:c>
      <x:c r="B3365" s="13" t="n">
        <x:v>45712</x:v>
      </x:c>
      <x:c r="C3365" s="12" t="n">
        <x:v>1173.820753888579</x:v>
      </x:c>
      <x:c r="D3365" s="12" t="n">
        <x:v>701.9954825152564</x:v>
      </x:c>
      <x:c r="E3365" s="12" t="n">
        <x:v>1175.1325166666666</x:v>
      </x:c>
      <x:c r="F3365" s="12" t="n">
        <x:v>535.3186</x:v>
      </x:c>
      <x:c r="G3365" s="12" t="n">
        <x:f>E3365-F3365</x:f>
        <x:v>639.8139166666666</x:v>
      </x:c>
      <x:c r="H3365" s="12" t="n">
        <x:f>G3365-C3365+D3365</x:f>
        <x:v>167.988645293344</x:v>
      </x:c>
      <x:c r="I3365" s="12" t="n">
        <x:v>1157.4495875</x:v>
      </x:c>
      <x:c r="J3365" s="12" t="n">
        <x:v>743.721860132146</x:v>
      </x:c>
      <x:c r="K3365" s="12" t="n">
        <x:f>G3365-I3365+J3365</x:f>
        <x:v>226.08618929881266</x:v>
      </x:c>
      <x:c r="L3365" s="12" t="n">
        <x:v>4993.221966368881</x:v>
      </x:c>
      <x:c r="M3365" s="12" t="n">
        <x:v>4282.31761452814</x:v>
      </x:c>
      <x:c r="N3365" s="12" t="n">
        <x:v>0</x:v>
      </x:c>
      <x:c r="O3365" s="12" t="n">
        <x:v>639.8139166566666</x:v>
      </x:c>
      <x:c r="P3365" s="12" t="n">
        <x:v>0</x:v>
      </x:c>
      <x:c r="Q3365" s="12" t="n">
        <x:v>0</x:v>
      </x:c>
      <x:c r="R3365" s="12" t="n">
        <x:v>2442.579005357208</x:v>
      </x:c>
      <x:c r="S3365" s="12" t="n">
        <x:v>139.89545829449276</x:v>
      </x:c>
      <x:c r="T3365" s="12" t="n">
        <x:v>0</x:v>
      </x:c>
      <x:c r="U3365" s="12" t="n">
        <x:f>'逐时购电与费用'!H3365+'逐时购电与费用'!J3365+F3365-P3365+O3365-E3365-N3365/'月度汇总'!$F$6-Q3365</x:f>
        <x:v>-9.999894245993346e-9</x:v>
      </x:c>
      <x:c r="V3365" s="12" t="n">
        <x:f>M3365-L3365-N3365+O3365/'月度汇总'!$F$7</x:f>
        <x:v>0</x:v>
      </x:c>
    </x:row>
    <x:row r="3366" ht="20" customHeight="1">
      <x:c r="A3366" s="13" t="n">
        <x:f>'逐时购电与费用'!A3366</x:f>
        <x:v>45712.34722222222</x:v>
      </x:c>
      <x:c r="B3366" s="13" t="n">
        <x:v>45712</x:v>
      </x:c>
      <x:c r="C3366" s="12" t="n">
        <x:v>1145.0025277528155</x:v>
      </x:c>
      <x:c r="D3366" s="12" t="n">
        <x:v>723.137485524138</x:v>
      </x:c>
      <x:c r="E3366" s="12" t="n">
        <x:v>1161.9622166666666</x:v>
      </x:c>
      <x:c r="F3366" s="12" t="n">
        <x:v>603.3402833333333</x:v>
      </x:c>
      <x:c r="G3366" s="12" t="n">
        <x:f>E3366-F3366</x:f>
        <x:v>558.6219333333332</x:v>
      </x:c>
      <x:c r="H3366" s="12" t="n">
        <x:f>G3366-C3366+D3366</x:f>
        <x:v>136.75689110465578</x:v>
      </x:c>
      <x:c r="I3366" s="12" t="n">
        <x:v>1128.6952333333334</x:v>
      </x:c>
      <x:c r="J3366" s="12" t="n">
        <x:v>763.3645240862356</x:v>
      </x:c>
      <x:c r="K3366" s="12" t="n">
        <x:f>G3366-I3366+J3366</x:f>
        <x:v>193.2912240862355</x:v>
      </x:c>
      <x:c r="L3366" s="12" t="n">
        <x:v>4282.31761452814</x:v>
      </x:c>
      <x:c r="M3366" s="12" t="n">
        <x:v>3661.626577502215</x:v>
      </x:c>
      <x:c r="N3366" s="12" t="n">
        <x:v>0</x:v>
      </x:c>
      <x:c r="O3366" s="12" t="n">
        <x:v>558.6219333233332</x:v>
      </x:c>
      <x:c r="P3366" s="12" t="n">
        <x:v>0</x:v>
      </x:c>
      <x:c r="Q3366" s="12" t="n">
        <x:v>0</x:v>
      </x:c>
      <x:c r="R3366" s="12" t="n">
        <x:v>2295.18898883978</x:v>
      </x:c>
      <x:c r="S3366" s="12" t="n">
        <x:v>139.85666630867217</x:v>
      </x:c>
      <x:c r="T3366" s="12" t="n">
        <x:v>0</x:v>
      </x:c>
      <x:c r="U3366" s="12" t="n">
        <x:f>'逐时购电与费用'!H3366+'逐时购电与费用'!J3366+F3366-P3366+O3366-E3366-N3366/'月度汇总'!$F$6-Q3366</x:f>
        <x:v>-1.000012161966879e-8</x:v>
      </x:c>
      <x:c r="V3366" s="12" t="n">
        <x:f>M3366-L3366-N3366+O3366/'月度汇总'!$F$7</x:f>
        <x:v>1.1368683772161603e-13</x:v>
      </x:c>
    </x:row>
    <x:row r="3367" ht="20" customHeight="1">
      <x:c r="A3367" s="13" t="n">
        <x:f>'逐时购电与费用'!A3367</x:f>
        <x:v>45712.35416666667</x:v>
      </x:c>
      <x:c r="B3367" s="13" t="n">
        <x:v>45712</x:v>
      </x:c>
      <x:c r="C3367" s="12" t="n">
        <x:v>1143.8604805897098</x:v>
      </x:c>
      <x:c r="D3367" s="12" t="n">
        <x:v>743.9077153254343</x:v>
      </x:c>
      <x:c r="E3367" s="12" t="n">
        <x:v>1150.04</x:v>
      </x:c>
      <x:c r="F3367" s="12" t="n">
        <x:v>674.7562499999999</x:v>
      </x:c>
      <x:c r="G3367" s="12" t="n">
        <x:f>E3367-F3367</x:f>
        <x:v>475.28375000000005</x:v>
      </x:c>
      <x:c r="H3367" s="12" t="n">
        <x:f>G3367-C3367+D3367</x:f>
        <x:v>75.33098473572454</x:v>
      </x:c>
      <x:c r="I3367" s="12" t="n">
        <x:v>1127.8790750000003</x:v>
      </x:c>
      <x:c r="J3367" s="12" t="n">
        <x:v>782.6617800777657</x:v>
      </x:c>
      <x:c r="K3367" s="12" t="n">
        <x:f>G3367-I3367+J3367</x:f>
        <x:v>130.06645507776545</x:v>
      </x:c>
      <x:c r="L3367" s="12" t="n">
        <x:v>3661.626577502215</x:v>
      </x:c>
      <x:c r="M3367" s="12" t="n">
        <x:v>3133.53352195777</x:v>
      </x:c>
      <x:c r="N3367" s="12" t="n">
        <x:v>0</x:v>
      </x:c>
      <x:c r="O3367" s="12" t="n">
        <x:v>475.28374999000005</x:v>
      </x:c>
      <x:c r="P3367" s="12" t="n">
        <x:v>0</x:v>
      </x:c>
      <x:c r="Q3367" s="12" t="n">
        <x:v>0</x:v>
      </x:c>
      <x:c r="R3367" s="12" t="n">
        <x:v>2159.598928074179</x:v>
      </x:c>
      <x:c r="S3367" s="12" t="n">
        <x:v>139.8441336247613</x:v>
      </x:c>
      <x:c r="T3367" s="12" t="n">
        <x:v>0</x:v>
      </x:c>
      <x:c r="U3367" s="12" t="n">
        <x:f>'逐时购电与费用'!H3367+'逐时购电与费用'!J3367+F3367-P3367+O3367-E3367-N3367/'月度汇总'!$F$6-Q3367</x:f>
        <x:v>-9.999894245993346e-9</x:v>
      </x:c>
      <x:c r="V3367" s="12" t="n">
        <x:f>M3367-L3367-N3367+O3367/'月度汇总'!$F$7</x:f>
        <x:v>-2.2737367544323206e-13</x:v>
      </x:c>
    </x:row>
    <x:row r="3368" ht="20" customHeight="1">
      <x:c r="A3368" s="13" t="n">
        <x:f>'逐时购电与费用'!A3368</x:f>
        <x:v>45712.36111111111</x:v>
      </x:c>
      <x:c r="B3368" s="13" t="n">
        <x:v>45712</x:v>
      </x:c>
      <x:c r="C3368" s="12" t="n">
        <x:v>1136.3651694624118</x:v>
      </x:c>
      <x:c r="D3368" s="12" t="n">
        <x:v>762.012646542319</x:v>
      </x:c>
      <x:c r="E3368" s="12" t="n">
        <x:v>1156.7492166666666</x:v>
      </x:c>
      <x:c r="F3368" s="12" t="n">
        <x:v>732.96665</x:v>
      </x:c>
      <x:c r="G3368" s="12" t="n">
        <x:f>E3368-F3368</x:f>
        <x:v>423.78256666666664</x:v>
      </x:c>
      <x:c r="H3368" s="12" t="n">
        <x:f>G3368-C3368+D3368</x:f>
        <x:v>49.4300437465738</x:v>
      </x:c>
      <x:c r="I3368" s="12" t="n">
        <x:v>1125.2372008333334</x:v>
      </x:c>
      <x:c r="J3368" s="12" t="n">
        <x:v>799.4827539304217</x:v>
      </x:c>
      <x:c r="K3368" s="12" t="n">
        <x:f>G3368-I3368+J3368</x:f>
        <x:v>98.02811976375494</x:v>
      </x:c>
      <x:c r="L3368" s="12" t="n">
        <x:v>3133.53352195777</x:v>
      </x:c>
      <x:c r="M3368" s="12" t="n">
        <x:v>2662.6640034503625</x:v>
      </x:c>
      <x:c r="N3368" s="12" t="n">
        <x:v>0</x:v>
      </x:c>
      <x:c r="O3368" s="12" t="n">
        <x:v>423.78256665666663</x:v>
      </x:c>
      <x:c r="P3368" s="12" t="n">
        <x:v>0</x:v>
      </x:c>
      <x:c r="Q3368" s="12" t="n">
        <x:v>0</x:v>
      </x:c>
      <x:c r="R3368" s="12" t="n">
        <x:v>2011.0620702627637</x:v>
      </x:c>
      <x:c r="S3368" s="12" t="n">
        <x:v>139.52603817731938</x:v>
      </x:c>
      <x:c r="T3368" s="12" t="n">
        <x:v>0</x:v>
      </x:c>
      <x:c r="U3368" s="12" t="n">
        <x:f>'逐时购电与费用'!H3368+'逐时购电与费用'!J3368+F3368-P3368+O3368-E3368-N3368/'月度汇总'!$F$6-Q3368</x:f>
        <x:v>-9.999894245993346e-9</x:v>
      </x:c>
      <x:c r="V3368" s="12" t="n">
        <x:f>M3368-L3368-N3368+O3368/'月度汇总'!$F$7</x:f>
        <x:v>-1.7053025658242404e-13</x:v>
      </x:c>
    </x:row>
    <x:row r="3369" ht="20" customHeight="1">
      <x:c r="A3369" s="13" t="n">
        <x:f>'逐时购电与费用'!A3369</x:f>
        <x:v>45712.368055555555</x:v>
      </x:c>
      <x:c r="B3369" s="13" t="n">
        <x:v>45712</x:v>
      </x:c>
      <x:c r="C3369" s="12" t="n">
        <x:v>1135.4270685806594</x:v>
      </x:c>
      <x:c r="D3369" s="12" t="n">
        <x:v>779.9633078386935</x:v>
      </x:c>
      <x:c r="E3369" s="12" t="n">
        <x:v>1166.73615</x:v>
      </x:c>
      <x:c r="F3369" s="12" t="n">
        <x:v>804.6048166666666</x:v>
      </x:c>
      <x:c r="G3369" s="12" t="n">
        <x:f>E3369-F3369</x:f>
        <x:v>362.1313333333334</x:v>
      </x:c>
      <x:c r="H3369" s="12" t="n">
        <x:f>G3369-C3369+D3369</x:f>
        <x:v>6.667572591367502</x:v>
      </x:c>
      <x:c r="I3369" s="12" t="n">
        <x:v>1128.9095316666667</x:v>
      </x:c>
      <x:c r="J3369" s="12" t="n">
        <x:v>816.160398307364</x:v>
      </x:c>
      <x:c r="K3369" s="12" t="n">
        <x:f>G3369-I3369+J3369</x:f>
        <x:v>49.38219997403064</x:v>
      </x:c>
      <x:c r="L3369" s="12" t="n">
        <x:v>2662.6640034503625</x:v>
      </x:c>
      <x:c r="M3369" s="12" t="n">
        <x:v>2260.2958553133253</x:v>
      </x:c>
      <x:c r="N3369" s="12" t="n">
        <x:v>0</x:v>
      </x:c>
      <x:c r="O3369" s="12" t="n">
        <x:v>362.13133332333337</x:v>
      </x:c>
      <x:c r="P3369" s="12" t="n">
        <x:v>0</x:v>
      </x:c>
      <x:c r="Q3369" s="12" t="n">
        <x:v>0</x:v>
      </x:c>
      <x:c r="R3369" s="12" t="n">
        <x:v>1918.319052491394</x:v>
      </x:c>
      <x:c r="S3369" s="12" t="n">
        <x:v>139.84328608817623</x:v>
      </x:c>
      <x:c r="T3369" s="12" t="n">
        <x:v>0</x:v>
      </x:c>
      <x:c r="U3369" s="12" t="n">
        <x:f>'逐时购电与费用'!H3369+'逐时购电与费用'!J3369+F3369-P3369+O3369-E3369-N3369/'月度汇总'!$F$6-Q3369</x:f>
        <x:v>-1.000012161966879e-8</x:v>
      </x:c>
      <x:c r="V3369" s="12" t="n">
        <x:f>M3369-L3369-N3369+O3369/'月度汇总'!$F$7</x:f>
        <x:v>-1.7053025658242404e-13</x:v>
      </x:c>
    </x:row>
    <x:row r="3370" ht="20" customHeight="1">
      <x:c r="A3370" s="13" t="n">
        <x:f>'逐时购电与费用'!A3370</x:f>
        <x:v>45712.375</x:v>
      </x:c>
      <x:c r="B3370" s="13" t="n">
        <x:v>45712</x:v>
      </x:c>
      <x:c r="C3370" s="12" t="n">
        <x:v>1146.0771400981357</x:v>
      </x:c>
      <x:c r="D3370" s="12" t="n">
        <x:v>922.0667793556083</x:v>
      </x:c>
      <x:c r="E3370" s="12" t="n">
        <x:v>1166.5033333333333</x:v>
      </x:c>
      <x:c r="F3370" s="12" t="n">
        <x:v>876.425</x:v>
      </x:c>
      <x:c r="G3370" s="12" t="n">
        <x:f>E3370-F3370</x:f>
        <x:v>290.0783333333334</x:v>
      </x:c>
      <x:c r="H3370" s="12" t="n">
        <x:f>G3370-C3370+D3370</x:f>
        <x:v>66.067972590806</x:v>
      </x:c>
      <x:c r="I3370" s="12" t="n">
        <x:v>1148.1512916666668</x:v>
      </x:c>
      <x:c r="J3370" s="12" t="n">
        <x:v>928.4934294982336</x:v>
      </x:c>
      <x:c r="K3370" s="12" t="n">
        <x:f>G3370-I3370+J3370</x:f>
        <x:v>70.42047116490016</x:v>
      </x:c>
      <x:c r="L3370" s="12" t="n">
        <x:v>2260.2958553133253</x:v>
      </x:c>
      <x:c r="M3370" s="12" t="n">
        <x:v>1937.986596065177</x:v>
      </x:c>
      <x:c r="N3370" s="12" t="n">
        <x:v>0</x:v>
      </x:c>
      <x:c r="O3370" s="12" t="n">
        <x:v>290.07833332333337</x:v>
      </x:c>
      <x:c r="P3370" s="12" t="n">
        <x:v>0</x:v>
      </x:c>
      <x:c r="Q3370" s="12" t="n">
        <x:v>0</x:v>
      </x:c>
      <x:c r="R3370" s="12" t="n">
        <x:v>1872.217697825282</x:v>
      </x:c>
      <x:c r="S3370" s="12" t="n">
        <x:v>140.64595297293158</x:v>
      </x:c>
      <x:c r="T3370" s="12" t="n">
        <x:v>0</x:v>
      </x:c>
      <x:c r="U3370" s="12" t="n">
        <x:f>'逐时购电与费用'!H3370+'逐时购电与费用'!J3370+F3370-P3370+O3370-E3370-N3370/'月度汇总'!$F$6-Q3370</x:f>
        <x:v>-1.000012161966879e-8</x:v>
      </x:c>
      <x:c r="V3370" s="12" t="n">
        <x:f>M3370-L3370-N3370+O3370/'月度汇总'!$F$7</x:f>
        <x:v>-5.684341886080802e-14</x:v>
      </x:c>
    </x:row>
    <x:row r="3371" ht="20" customHeight="1">
      <x:c r="A3371" s="13" t="n">
        <x:f>'逐时购电与费用'!A3371</x:f>
        <x:v>45712.381944444445</x:v>
      </x:c>
      <x:c r="B3371" s="13" t="n">
        <x:v>45712</x:v>
      </x:c>
      <x:c r="C3371" s="12" t="n">
        <x:v>1152.4971607441432</x:v>
      </x:c>
      <x:c r="D3371" s="12" t="n">
        <x:v>938.7950254976713</x:v>
      </x:c>
      <x:c r="E3371" s="12" t="n">
        <x:v>1156.9091833333332</x:v>
      </x:c>
      <x:c r="F3371" s="12" t="n">
        <x:v>903.6012333333333</x:v>
      </x:c>
      <x:c r="G3371" s="12" t="n">
        <x:f>E3371-F3371</x:f>
        <x:v>253.3079499999999</x:v>
      </x:c>
      <x:c r="H3371" s="12" t="n">
        <x:f>G3371-C3371+D3371</x:f>
        <x:v>39.605814753527966</x:v>
      </x:c>
      <x:c r="I3371" s="12" t="n">
        <x:v>1163.3096016666666</x:v>
      </x:c>
      <x:c r="J3371" s="12" t="n">
        <x:v>944.0353494086507</x:v>
      </x:c>
      <x:c r="K3371" s="12" t="n">
        <x:f>G3371-I3371+J3371</x:f>
        <x:v>34.03369774198404</x:v>
      </x:c>
      <x:c r="L3371" s="12" t="n">
        <x:v>1937.986596065177</x:v>
      </x:c>
      <x:c r="M3371" s="12" t="n">
        <x:v>1656.5333182985105</x:v>
      </x:c>
      <x:c r="N3371" s="12" t="n">
        <x:v>0</x:v>
      </x:c>
      <x:c r="O3371" s="12" t="n">
        <x:v>253.30794998999988</x:v>
      </x:c>
      <x:c r="P3371" s="12" t="n">
        <x:v>0</x:v>
      </x:c>
      <x:c r="Q3371" s="12" t="n">
        <x:v>0</x:v>
      </x:c>
      <x:c r="R3371" s="12" t="n">
        <x:v>1728.7782649236499</x:v>
      </x:c>
      <x:c r="S3371" s="12" t="n">
        <x:v>200.64138951194354</x:v>
      </x:c>
      <x:c r="T3371" s="12" t="n">
        <x:v>0</x:v>
      </x:c>
      <x:c r="U3371" s="12" t="n">
        <x:f>'逐时购电与费用'!H3371+'逐时购电与费用'!J3371+F3371-P3371+O3371-E3371-N3371/'月度汇总'!$F$6-Q3371</x:f>
        <x:v>-9.999894245993346e-9</x:v>
      </x:c>
      <x:c r="V3371" s="12" t="n">
        <x:f>M3371-L3371-N3371+O3371/'月度汇总'!$F$7</x:f>
        <x:v>-5.684341886080802e-14</x:v>
      </x:c>
    </x:row>
    <x:row r="3372" ht="20" customHeight="1">
      <x:c r="A3372" s="13" t="n">
        <x:f>'逐时购电与费用'!A3372</x:f>
        <x:v>45712.38888888889</x:v>
      </x:c>
      <x:c r="B3372" s="13" t="n">
        <x:v>45712</x:v>
      </x:c>
      <x:c r="C3372" s="12" t="n">
        <x:v>1140.600832622903</x:v>
      </x:c>
      <x:c r="D3372" s="12" t="n">
        <x:v>954.1093009833389</x:v>
      </x:c>
      <x:c r="E3372" s="12" t="n">
        <x:v>1156.3091333333332</x:v>
      </x:c>
      <x:c r="F3372" s="12" t="n">
        <x:v>918.16495</x:v>
      </x:c>
      <x:c r="G3372" s="12" t="n">
        <x:f>E3372-F3372</x:f>
        <x:v>238.14418333333322</x:v>
      </x:c>
      <x:c r="H3372" s="12" t="n">
        <x:f>G3372-C3372+D3372</x:f>
        <x:v>51.652651693769144</x:v>
      </x:c>
      <x:c r="I3372" s="12" t="n">
        <x:v>1149.2973899999997</x:v>
      </x:c>
      <x:c r="J3372" s="12" t="n">
        <x:v>958.2635739973501</x:v>
      </x:c>
      <x:c r="K3372" s="12" t="n">
        <x:f>G3372-I3372+J3372</x:f>
        <x:v>47.11036733068363</x:v>
      </x:c>
      <x:c r="L3372" s="12" t="n">
        <x:v>1656.5333182985105</x:v>
      </x:c>
      <x:c r="M3372" s="12" t="n">
        <x:v>1391.9286701614735</x:v>
      </x:c>
      <x:c r="N3372" s="12" t="n">
        <x:v>0</x:v>
      </x:c>
      <x:c r="O3372" s="12" t="n">
        <x:v>238.1441833233332</x:v>
      </x:c>
      <x:c r="P3372" s="12" t="n">
        <x:v>0</x:v>
      </x:c>
      <x:c r="Q3372" s="12" t="n">
        <x:v>0</x:v>
      </x:c>
      <x:c r="R3372" s="12" t="n">
        <x:v>1539.8293259706024</x:v>
      </x:c>
      <x:c r="S3372" s="12" t="n">
        <x:v>318.20403844367274</x:v>
      </x:c>
      <x:c r="T3372" s="12" t="n">
        <x:v>0</x:v>
      </x:c>
      <x:c r="U3372" s="12" t="n">
        <x:f>'逐时购电与费用'!H3372+'逐时购电与费用'!J3372+F3372-P3372+O3372-E3372-N3372/'月度汇总'!$F$6-Q3372</x:f>
        <x:v>-9.999894245993346e-9</x:v>
      </x:c>
      <x:c r="V3372" s="12" t="n">
        <x:f>M3372-L3372-N3372+O3372/'月度汇总'!$F$7</x:f>
        <x:v>-5.684341886080802e-14</x:v>
      </x:c>
    </x:row>
    <x:row r="3373" ht="20" customHeight="1">
      <x:c r="A3373" s="13" t="n">
        <x:f>'逐时购电与费用'!A3373</x:f>
        <x:v>45712.39583333333</x:v>
      </x:c>
      <x:c r="B3373" s="13" t="n">
        <x:v>45712</x:v>
      </x:c>
      <x:c r="C3373" s="12" t="n">
        <x:v>1123.8468990137903</x:v>
      </x:c>
      <x:c r="D3373" s="12" t="n">
        <x:v>968.8205045528377</x:v>
      </x:c>
      <x:c r="E3373" s="12" t="n">
        <x:v>1147.1616666666666</x:v>
      </x:c>
      <x:c r="F3373" s="12" t="n">
        <x:v>963.5375</x:v>
      </x:c>
      <x:c r="G3373" s="12" t="n">
        <x:f>E3373-F3373</x:f>
        <x:v>183.6241666666666</x:v>
      </x:c>
      <x:c r="H3373" s="12" t="n">
        <x:f>G3373-C3373+D3373</x:f>
        <x:v>28.597772205714023</x:v>
      </x:c>
      <x:c r="I3373" s="12" t="n">
        <x:v>1132.5960416666667</x:v>
      </x:c>
      <x:c r="J3373" s="12" t="n">
        <x:v>971.9314950526295</x:v>
      </x:c>
      <x:c r="K3373" s="12" t="n">
        <x:f>G3373-I3373+J3373</x:f>
        <x:v>22.959620052629475</x:v>
      </x:c>
      <x:c r="L3373" s="12" t="n">
        <x:v>1391.9286701614735</x:v>
      </x:c>
      <x:c r="M3373" s="12" t="n">
        <x:v>1200.000000011111</x:v>
      </x:c>
      <x:c r="N3373" s="12" t="n">
        <x:v>0</x:v>
      </x:c>
      <x:c r="O3373" s="12" t="n">
        <x:v>172.73580313532614</x:v>
      </x:c>
      <x:c r="P3373" s="12" t="n">
        <x:v>0</x:v>
      </x:c>
      <x:c r="Q3373" s="12" t="n">
        <x:v>0</x:v>
      </x:c>
      <x:c r="R3373" s="12" t="n">
        <x:v>1404.084024912332</x:v>
      </x:c>
      <x:c r="S3373" s="12" t="n">
        <x:v>471.0942084222304</x:v>
      </x:c>
      <x:c r="T3373" s="12" t="n">
        <x:v>136.4343810655821</x:v>
      </x:c>
      <x:c r="U3373" s="12" t="n">
        <x:f>'逐时购电与费用'!H3373+'逐时购电与费用'!J3373+F3373-P3373+O3373-E3373-N3373/'月度汇总'!$F$6-Q3373</x:f>
        <x:v>0</x:v>
      </x:c>
      <x:c r="V3373" s="12" t="n">
        <x:f>M3373-L3373-N3373+O3373/'月度汇总'!$F$7</x:f>
        <x:v>-8.526512829121202e-14</x:v>
      </x:c>
    </x:row>
    <x:row r="3374" ht="20" customHeight="1">
      <x:c r="A3374" s="13" t="n">
        <x:f>'逐时购电与费用'!A3374</x:f>
        <x:v>45712.40277777778</x:v>
      </x:c>
      <x:c r="B3374" s="13" t="n">
        <x:v>45712</x:v>
      </x:c>
      <x:c r="C3374" s="12" t="n">
        <x:v>1130.2017310058031</x:v>
      </x:c>
      <x:c r="D3374" s="12" t="n">
        <x:v>983.1553729919945</x:v>
      </x:c>
      <x:c r="E3374" s="12" t="n">
        <x:v>1101.2175333333332</x:v>
      </x:c>
      <x:c r="F3374" s="12" t="n">
        <x:v>1047.18745</x:v>
      </x:c>
      <x:c r="G3374" s="12" t="n">
        <x:f>E3374-F3374</x:f>
        <x:v>54.03008333333332</x:v>
      </x:c>
      <x:c r="H3374" s="12" t="n">
        <x:f>G3374-C3374+D3374</x:f>
        <x:v>-93.01627468047536</x:v>
      </x:c>
      <x:c r="I3374" s="12" t="n">
        <x:v>1141.4380933333334</x:v>
      </x:c>
      <x:c r="J3374" s="12" t="n">
        <x:v>985.2497697429772</x:v>
      </x:c>
      <x:c r="K3374" s="12" t="n">
        <x:f>G3374-I3374+J3374</x:f>
        <x:v>-102.15824025702295</x:v>
      </x:c>
      <x:c r="L3374" s="12" t="n">
        <x:v>1200.000000011111</x:v>
      </x:c>
      <x:c r="M3374" s="12" t="n">
        <x:v>1200.000000011111</x:v>
      </x:c>
      <x:c r="N3374" s="12" t="n">
        <x:v>0</x:v>
      </x:c>
      <x:c r="O3374" s="12" t="n">
        <x:v>0</x:v>
      </x:c>
      <x:c r="P3374" s="12" t="n">
        <x:v>0</x:v>
      </x:c>
      <x:c r="Q3374" s="12" t="n">
        <x:v>0</x:v>
      </x:c>
      <x:c r="R3374" s="12" t="n">
        <x:v>1318.8300115675565</x:v>
      </x:c>
      <x:c r="S3374" s="12" t="n">
        <x:v>575.8680831885986</x:v>
      </x:c>
      <x:c r="T3374" s="12" t="n">
        <x:v>257.2642858245747</x:v>
      </x:c>
      <x:c r="U3374" s="12" t="n">
        <x:f>'逐时购电与费用'!H3374+'逐时购电与费用'!J3374+F3374-P3374+O3374-E3374-N3374/'月度汇总'!$F$6-Q3374</x:f>
        <x:v>0</x:v>
      </x:c>
      <x:c r="V3374" s="12" t="n">
        <x:f>M3374-L3374-N3374+O3374/'月度汇总'!$F$7</x:f>
        <x:v>0</x:v>
      </x:c>
    </x:row>
    <x:row r="3375" ht="20" customHeight="1">
      <x:c r="A3375" s="13" t="n">
        <x:f>'逐时购电与费用'!A3375</x:f>
        <x:v>45712.40972222222</x:v>
      </x:c>
      <x:c r="B3375" s="13" t="n">
        <x:v>45712</x:v>
      </x:c>
      <x:c r="C3375" s="12" t="n">
        <x:v>1139.1443824662542</x:v>
      </x:c>
      <x:c r="D3375" s="12" t="n">
        <x:v>995.129580424951</x:v>
      </x:c>
      <x:c r="E3375" s="12" t="n">
        <x:v>1102.8912999999998</x:v>
      </x:c>
      <x:c r="F3375" s="12" t="n">
        <x:v>1072.4302166666666</x:v>
      </x:c>
      <x:c r="G3375" s="12" t="n">
        <x:f>E3375-F3375</x:f>
        <x:v>30.461083333333136</x:v>
      </x:c>
      <x:c r="H3375" s="12" t="n">
        <x:f>G3375-C3375+D3375</x:f>
        <x:v>-113.55371870797012</x:v>
      </x:c>
      <x:c r="I3375" s="12" t="n">
        <x:v>1147.9944133333333</x:v>
      </x:c>
      <x:c r="J3375" s="12" t="n">
        <x:v>996.3747957219878</x:v>
      </x:c>
      <x:c r="K3375" s="12" t="n">
        <x:f>G3375-I3375+J3375</x:f>
        <x:v>-121.15853427801244</x:v>
      </x:c>
      <x:c r="L3375" s="12" t="n">
        <x:v>1200.000000011111</x:v>
      </x:c>
      <x:c r="M3375" s="12" t="n">
        <x:v>1200.000000011111</x:v>
      </x:c>
      <x:c r="N3375" s="12" t="n">
        <x:v>0</x:v>
      </x:c>
      <x:c r="O3375" s="12" t="n">
        <x:v>0</x:v>
      </x:c>
      <x:c r="P3375" s="12" t="n">
        <x:v>0</x:v>
      </x:c>
      <x:c r="Q3375" s="12" t="n">
        <x:v>0</x:v>
      </x:c>
      <x:c r="R3375" s="12" t="n">
        <x:v>1250.8680831985985</x:v>
      </x:c>
      <x:c r="S3375" s="12" t="n">
        <x:v>494.3074687692924</x:v>
      </x:c>
      <x:c r="T3375" s="12" t="n">
        <x:v>213.25029251451792</x:v>
      </x:c>
      <x:c r="U3375" s="12" t="n">
        <x:f>'逐时购电与费用'!H3375+'逐时购电与费用'!J3375+F3375-P3375+O3375-E3375-N3375/'月度汇总'!$F$6-Q3375</x:f>
        <x:v>0</x:v>
      </x:c>
      <x:c r="V3375" s="12" t="n">
        <x:f>M3375-L3375-N3375+O3375/'月度汇总'!$F$7</x:f>
        <x:v>0</x:v>
      </x:c>
    </x:row>
    <x:row r="3376" ht="20" customHeight="1">
      <x:c r="A3376" s="13" t="n">
        <x:f>'逐时购电与费用'!A3376</x:f>
        <x:v>45712.41666666667</x:v>
      </x:c>
      <x:c r="B3376" s="13" t="n">
        <x:v>45712</x:v>
      </x:c>
      <x:c r="C3376" s="12" t="n">
        <x:v>1140.6628800103147</x:v>
      </x:c>
      <x:c r="D3376" s="12" t="n">
        <x:v>1236.0354873509089</x:v>
      </x:c>
      <x:c r="E3376" s="12" t="n">
        <x:v>1147.5733333333333</x:v>
      </x:c>
      <x:c r="F3376" s="12" t="n">
        <x:v>1055.94375</x:v>
      </x:c>
      <x:c r="G3376" s="12" t="n">
        <x:f>E3376-F3376</x:f>
        <x:v>91.62958333333336</x:v>
      </x:c>
      <x:c r="H3376" s="12" t="n">
        <x:f>G3376-C3376+D3376</x:f>
        <x:v>187.00219067392754</x:v>
      </x:c>
      <x:c r="I3376" s="12" t="n">
        <x:v>1140.7606333333333</x:v>
      </x:c>
      <x:c r="J3376" s="12" t="n">
        <x:v>1093.5648943388678</x:v>
      </x:c>
      <x:c r="K3376" s="12" t="n">
        <x:f>G3376-I3376+J3376</x:f>
        <x:v>44.43384433886786</x:v>
      </x:c>
      <x:c r="L3376" s="12" t="n">
        <x:v>1200.000000011111</x:v>
      </x:c>
      <x:c r="M3376" s="12" t="n">
        <x:v>1200.000000011111</x:v>
      </x:c>
      <x:c r="N3376" s="12" t="n">
        <x:v>0</x:v>
      </x:c>
      <x:c r="O3376" s="12" t="n">
        <x:v>0</x:v>
      </x:c>
      <x:c r="P3376" s="12" t="n">
        <x:v>0</x:v>
      </x:c>
      <x:c r="Q3376" s="12" t="n">
        <x:v>0</x:v>
      </x:c>
      <x:c r="R3376" s="12" t="n">
        <x:v>1169.307468779292</x:v>
      </x:c>
      <x:c r="S3376" s="12" t="n">
        <x:v>254.47486417243726</x:v>
      </x:c>
      <x:c r="T3376" s="12" t="n">
        <x:v>230.8936411892139</x:v>
      </x:c>
      <x:c r="U3376" s="12" t="n">
        <x:f>'逐时购电与费用'!H3376+'逐时购电与费用'!J3376+F3376-P3376+O3376-E3376-N3376/'月度汇总'!$F$6-Q3376</x:f>
        <x:v>0</x:v>
      </x:c>
      <x:c r="V3376" s="12" t="n">
        <x:f>M3376-L3376-N3376+O3376/'月度汇总'!$F$7</x:f>
        <x:v>0</x:v>
      </x:c>
    </x:row>
    <x:row r="3377" ht="20" customHeight="1">
      <x:c r="A3377" s="13" t="n">
        <x:f>'逐时购电与费用'!A3377</x:f>
        <x:v>45712.42361111111</x:v>
      </x:c>
      <x:c r="B3377" s="13" t="n">
        <x:v>45712</x:v>
      </x:c>
      <x:c r="C3377" s="12" t="n">
        <x:v>1142.5583646380614</x:v>
      </x:c>
      <x:c r="D3377" s="12" t="n">
        <x:v>1244.5238183854185</x:v>
      </x:c>
      <x:c r="E3377" s="12" t="n">
        <x:v>1147.14435</x:v>
      </x:c>
      <x:c r="F3377" s="12" t="n">
        <x:v>1108.9533333333334</x:v>
      </x:c>
      <x:c r="G3377" s="12" t="n">
        <x:f>E3377-F3377</x:f>
        <x:v>38.191016666666656</x:v>
      </x:c>
      <x:c r="H3377" s="12" t="n">
        <x:f>G3377-C3377+D3377</x:f>
        <x:v>140.15647041402372</x:v>
      </x:c>
      <x:c r="I3377" s="12" t="n">
        <x:v>1149.3660816666666</x:v>
      </x:c>
      <x:c r="J3377" s="12" t="n">
        <x:v>1101.4512537330982</x:v>
      </x:c>
      <x:c r="K3377" s="12" t="n">
        <x:f>G3377-I3377+J3377</x:f>
        <x:v>-9.723811266901748</x:v>
      </x:c>
      <x:c r="L3377" s="12" t="n">
        <x:v>1200.000000011111</x:v>
      </x:c>
      <x:c r="M3377" s="12" t="n">
        <x:v>1200.000000011111</x:v>
      </x:c>
      <x:c r="N3377" s="12" t="n">
        <x:v>0</x:v>
      </x:c>
      <x:c r="O3377" s="12" t="n">
        <x:v>0</x:v>
      </x:c>
      <x:c r="P3377" s="12" t="n">
        <x:v>0</x:v>
      </x:c>
      <x:c r="Q3377" s="12" t="n">
        <x:v>0</x:v>
      </x:c>
      <x:c r="R3377" s="12" t="n">
        <x:v>929.4748641824373</x:v>
      </x:c>
      <x:c r="S3377" s="12" t="n">
        <x:v>208.59270460163725</x:v>
      </x:c>
      <x:c r="T3377" s="12" t="n">
        <x:v>208.59270460163725</x:v>
      </x:c>
      <x:c r="U3377" s="12" t="n">
        <x:f>'逐时购电与费用'!H3377+'逐时购电与费用'!J3377+F3377-P3377+O3377-E3377-N3377/'月度汇总'!$F$6-Q3377</x:f>
        <x:v>0</x:v>
      </x:c>
      <x:c r="V3377" s="12" t="n">
        <x:f>M3377-L3377-N3377+O3377/'月度汇总'!$F$7</x:f>
        <x:v>0</x:v>
      </x:c>
    </x:row>
    <x:row r="3378" ht="20" customHeight="1">
      <x:c r="A3378" s="13" t="n">
        <x:f>'逐时购电与费用'!A3378</x:f>
        <x:v>45712.430555555555</x:v>
      </x:c>
      <x:c r="B3378" s="13" t="n">
        <x:v>45712</x:v>
      </x:c>
      <x:c r="C3378" s="12" t="n">
        <x:v>1133.541897539002</x:v>
      </x:c>
      <x:c r="D3378" s="12" t="n">
        <x:v>1254.311016377424</x:v>
      </x:c>
      <x:c r="E3378" s="12" t="n">
        <x:v>1146.9443333333334</x:v>
      </x:c>
      <x:c r="F3378" s="12" t="n">
        <x:v>1166.6614333333332</x:v>
      </x:c>
      <x:c r="G3378" s="12" t="n">
        <x:f>E3378-F3378</x:f>
        <x:v>-19.717099999999846</x:v>
      </x:c>
      <x:c r="H3378" s="12" t="n">
        <x:f>G3378-C3378+D3378</x:f>
        <x:v>101.0520188384221</x:v>
      </x:c>
      <x:c r="I3378" s="12" t="n">
        <x:v>1142.0041641666667</x:v>
      </x:c>
      <x:c r="J3378" s="12" t="n">
        <x:v>1110.5443676224654</x:v>
      </x:c>
      <x:c r="K3378" s="12" t="n">
        <x:f>G3378-I3378+J3378</x:f>
        <x:v>-51.1768965442011</x:v>
      </x:c>
      <x:c r="L3378" s="12" t="n">
        <x:v>1200.000000011111</x:v>
      </x:c>
      <x:c r="M3378" s="12" t="n">
        <x:v>1217.745390010111</x:v>
      </x:c>
      <x:c r="N3378" s="12" t="n">
        <x:v>17.745389998999826</x:v>
      </x:c>
      <x:c r="O3378" s="12" t="n">
        <x:v>0</x:v>
      </x:c>
      <x:c r="P3378" s="12" t="n">
        <x:v>0</x:v>
      </x:c>
      <x:c r="Q3378" s="12" t="n">
        <x:v>0</x:v>
      </x:c>
      <x:c r="R3378" s="12" t="n">
        <x:v>768.7969875043685</x:v>
      </x:c>
      <x:c r="S3378" s="12" t="n">
        <x:v>162.13061212421235</x:v>
      </x:c>
      <x:c r="T3378" s="12" t="n">
        <x:v>162.13061212421235</x:v>
      </x:c>
      <x:c r="U3378" s="12" t="n">
        <x:f>'逐时购电与费用'!H3378+'逐时购电与费用'!J3378+F3378-P3378+O3378-E3378-N3378/'月度汇总'!$F$6-Q3378</x:f>
        <x:v>1.1111502828953235e-9</x:v>
      </x:c>
      <x:c r="V3378" s="12" t="n">
        <x:f>M3378-L3378-N3378+O3378/'月度汇总'!$F$7</x:f>
        <x:v>0</x:v>
      </x:c>
    </x:row>
    <x:row r="3379" ht="20" customHeight="1">
      <x:c r="A3379" s="13" t="n">
        <x:f>'逐时购电与费用'!A3379</x:f>
        <x:v>45712.4375</x:v>
      </x:c>
      <x:c r="B3379" s="13" t="n">
        <x:v>45712</x:v>
      </x:c>
      <x:c r="C3379" s="12" t="n">
        <x:v>1128.2986292307232</x:v>
      </x:c>
      <x:c r="D3379" s="12" t="n">
        <x:v>1264.9617501443838</x:v>
      </x:c>
      <x:c r="E3379" s="12" t="n">
        <x:v>1158.07</x:v>
      </x:c>
      <x:c r="F3379" s="12" t="n">
        <x:v>1187.4875</x:v>
      </x:c>
      <x:c r="G3379" s="12" t="n">
        <x:f>E3379-F3379</x:f>
        <x:v>-29.417500000000018</x:v>
      </x:c>
      <x:c r="H3379" s="12" t="n">
        <x:f>G3379-C3379+D3379</x:f>
        <x:v>107.24562091366056</x:v>
      </x:c>
      <x:c r="I3379" s="12" t="n">
        <x:v>1137.3343750000001</x:v>
      </x:c>
      <x:c r="J3379" s="12" t="n">
        <x:v>1120.4397774453182</x:v>
      </x:c>
      <x:c r="K3379" s="12" t="n">
        <x:f>G3379-I3379+J3379</x:f>
        <x:v>-46.31209755468194</x:v>
      </x:c>
      <x:c r="L3379" s="12" t="n">
        <x:v>1217.745390010111</x:v>
      </x:c>
      <x:c r="M3379" s="12" t="n">
        <x:v>1244.221140009111</x:v>
      </x:c>
      <x:c r="N3379" s="12" t="n">
        <x:v>26.475749999000016</x:v>
      </x:c>
      <x:c r="O3379" s="12" t="n">
        <x:v>0</x:v>
      </x:c>
      <x:c r="P3379" s="12" t="n">
        <x:v>0</x:v>
      </x:c>
      <x:c r="Q3379" s="12" t="n">
        <x:v>0</x:v>
      </x:c>
      <x:c r="R3379" s="12" t="n">
        <x:v>657.0508256333617</x:v>
      </x:c>
      <x:c r="S3379" s="12" t="n">
        <x:v>141.55498255396265</x:v>
      </x:c>
      <x:c r="T3379" s="12" t="n">
        <x:v>110.89895895934478</x:v>
      </x:c>
      <x:c r="U3379" s="12" t="n">
        <x:f>'逐时购电与费用'!H3379+'逐时购电与费用'!J3379+F3379-P3379+O3379-E3379-N3379/'月度汇总'!$F$6-Q3379</x:f>
        <x:v>1.1111112030448567e-9</x:v>
      </x:c>
      <x:c r="V3379" s="12" t="n">
        <x:f>M3379-L3379-N3379+O3379/'月度汇总'!$F$7</x:f>
        <x:v>5.684341886080802e-14</x:v>
      </x:c>
    </x:row>
    <x:row r="3380" ht="20" customHeight="1">
      <x:c r="A3380" s="13" t="n">
        <x:f>'逐时购电与费用'!A3380</x:f>
        <x:v>45712.444444444445</x:v>
      </x:c>
      <x:c r="B3380" s="13" t="n">
        <x:v>45712</x:v>
      </x:c>
      <x:c r="C3380" s="12" t="n">
        <x:v>1150.3615828649702</x:v>
      </x:c>
      <x:c r="D3380" s="12" t="n">
        <x:v>1274.2043605573153</x:v>
      </x:c>
      <x:c r="E3380" s="12" t="n">
        <x:v>1139.5971666666665</x:v>
      </x:c>
      <x:c r="F3380" s="12" t="n">
        <x:v>1196.1068166666666</x:v>
      </x:c>
      <x:c r="G3380" s="12" t="n">
        <x:f>E3380-F3380</x:f>
        <x:v>-56.50965000000019</x:v>
      </x:c>
      <x:c r="H3380" s="12" t="n">
        <x:f>G3380-C3380+D3380</x:f>
        <x:v>67.33312769234499</x:v>
      </x:c>
      <x:c r="I3380" s="12" t="n">
        <x:v>1165.863996666667</x:v>
      </x:c>
      <x:c r="J3380" s="12" t="n">
        <x:v>1129.0269245724621</x:v>
      </x:c>
      <x:c r="K3380" s="12" t="n">
        <x:f>G3380-I3380+J3380</x:f>
        <x:v>-93.346722094205</x:v>
      </x:c>
      <x:c r="L3380" s="12" t="n">
        <x:v>1244.221140009111</x:v>
      </x:c>
      <x:c r="M3380" s="12" t="n">
        <x:v>1295.0798250081111</x:v>
      </x:c>
      <x:c r="N3380" s="12" t="n">
        <x:v>50.85868499900016</x:v>
      </x:c>
      <x:c r="O3380" s="12" t="n">
        <x:v>0</x:v>
      </x:c>
      <x:c r="P3380" s="12" t="n">
        <x:v>0</x:v>
      </x:c>
      <x:c r="Q3380" s="12" t="n">
        <x:v>0</x:v>
      </x:c>
      <x:c r="R3380" s="12" t="n">
        <x:v>587.4698192193025</x:v>
      </x:c>
      <x:c r="S3380" s="12" t="n">
        <x:v>142.40066917576883</x:v>
      </x:c>
      <x:c r="T3380" s="12" t="n">
        <x:v>95.08759233575961</x:v>
      </x:c>
      <x:c r="U3380" s="12" t="n">
        <x:f>'逐时购电与费用'!H3380+'逐时购电与费用'!J3380+F3380-P3380+O3380-E3380-N3380/'月度汇总'!$F$6-Q3380</x:f>
        <x:v>1.1111254138995719e-9</x:v>
      </x:c>
      <x:c r="V3380" s="12" t="n">
        <x:f>M3380-L3380-N3380+O3380/'月度汇总'!$F$7</x:f>
        <x:v>0</x:v>
      </x:c>
    </x:row>
    <x:row r="3381" ht="20" customHeight="1">
      <x:c r="A3381" s="13" t="n">
        <x:f>'逐时购电与费用'!A3381</x:f>
        <x:v>45712.45138888889</x:v>
      </x:c>
      <x:c r="B3381" s="13" t="n">
        <x:v>45712</x:v>
      </x:c>
      <x:c r="C3381" s="12" t="n">
        <x:v>1138.7797108678103</x:v>
      </x:c>
      <x:c r="D3381" s="12" t="n">
        <x:v>1282.58207323247</x:v>
      </x:c>
      <x:c r="E3381" s="12" t="n">
        <x:v>1117.4017666666666</x:v>
      </x:c>
      <x:c r="F3381" s="12" t="n">
        <x:v>1206.5581</x:v>
      </x:c>
      <x:c r="G3381" s="12" t="n">
        <x:f>E3381-F3381</x:f>
        <x:v>-89.15633333333335</x:v>
      </x:c>
      <x:c r="H3381" s="12" t="n">
        <x:f>G3381-C3381+D3381</x:f>
        <x:v>54.64602903132641</x:v>
      </x:c>
      <x:c r="I3381" s="12" t="n">
        <x:v>1154.3242316666667</x:v>
      </x:c>
      <x:c r="J3381" s="12" t="n">
        <x:v>1136.8105103903645</x:v>
      </x:c>
      <x:c r="K3381" s="12" t="n">
        <x:f>G3381-I3381+J3381</x:f>
        <x:v>-106.6700546096356</x:v>
      </x:c>
      <x:c r="L3381" s="12" t="n">
        <x:v>1295.0798250081111</x:v>
      </x:c>
      <x:c r="M3381" s="12" t="n">
        <x:v>1375.3205250071112</x:v>
      </x:c>
      <x:c r="N3381" s="12" t="n">
        <x:v>80.24069999900001</x:v>
      </x:c>
      <x:c r="O3381" s="12" t="n">
        <x:v>0</x:v>
      </x:c>
      <x:c r="P3381" s="12" t="n">
        <x:v>0</x:v>
      </x:c>
      <x:c r="Q3381" s="12" t="n">
        <x:v>0</x:v>
      </x:c>
      <x:c r="R3381" s="12" t="n">
        <x:v>489.4202729695479</x:v>
      </x:c>
      <x:c r="S3381" s="12" t="n">
        <x:v>142.4611214697427</x:v>
      </x:c>
      <x:c r="T3381" s="12" t="n">
        <x:v>11.038378809034839</x:v>
      </x:c>
      <x:c r="U3381" s="12" t="n">
        <x:f>'逐时购电与费用'!H3381+'逐时购电与费用'!J3381+F3381-P3381+O3381-E3381-N3381/'月度汇总'!$F$6-Q3381</x:f>
        <x:v>1.1111183084722143e-9</x:v>
      </x:c>
      <x:c r="V3381" s="12" t="n">
        <x:f>M3381-L3381-N3381+O3381/'月度汇总'!$F$7</x:f>
        <x:v>5.684341886080802e-14</x:v>
      </x:c>
    </x:row>
    <x:row r="3382" ht="20" customHeight="1">
      <x:c r="A3382" s="13" t="n">
        <x:f>'逐时购电与费用'!A3382</x:f>
        <x:v>45712.45833333333</x:v>
      </x:c>
      <x:c r="B3382" s="13" t="n">
        <x:v>45712</x:v>
      </x:c>
      <x:c r="C3382" s="12" t="n">
        <x:v>1104.8476924138552</x:v>
      </x:c>
      <x:c r="D3382" s="12" t="n">
        <x:v>1313.304407470556</x:v>
      </x:c>
      <x:c r="E3382" s="12" t="n">
        <x:v>1118.4533333333334</x:v>
      </x:c>
      <x:c r="F3382" s="12" t="n">
        <x:v>1214.76875</x:v>
      </x:c>
      <x:c r="G3382" s="12" t="n">
        <x:f>E3382-F3382</x:f>
        <x:v>-96.31541666666658</x:v>
      </x:c>
      <x:c r="H3382" s="12" t="n">
        <x:f>G3382-C3382+D3382</x:f>
        <x:v>112.14129839003431</x:v>
      </x:c>
      <x:c r="I3382" s="12" t="n">
        <x:v>1120.4331666666667</x:v>
      </x:c>
      <x:c r="J3382" s="12" t="n">
        <x:v>1150.6517747926307</x:v>
      </x:c>
      <x:c r="K3382" s="12" t="n">
        <x:f>G3382-I3382+J3382</x:f>
        <x:v>-66.09680854070257</x:v>
      </x:c>
      <x:c r="L3382" s="12" t="n">
        <x:v>1375.3205250071112</x:v>
      </x:c>
      <x:c r="M3382" s="12" t="n">
        <x:v>1462.0044000061112</x:v>
      </x:c>
      <x:c r="N3382" s="12" t="n">
        <x:v>86.68387499899984</x:v>
      </x:c>
      <x:c r="O3382" s="12" t="n">
        <x:v>0</x:v>
      </x:c>
      <x:c r="P3382" s="12" t="n">
        <x:v>0</x:v>
      </x:c>
      <x:c r="Q3382" s="12" t="n">
        <x:v>0</x:v>
      </x:c>
      <x:c r="R3382" s="12" t="n">
        <x:v>444.24177822436</x:v>
      </x:c>
      <x:c r="S3382" s="12" t="n">
        <x:v>142.52327653420707</x:v>
      </x:c>
      <x:c r="T3382" s="12" t="n">
        <x:v>0</x:v>
      </x:c>
      <x:c r="U3382" s="12" t="n">
        <x:f>'逐时购电与费用'!H3382+'逐时购电与费用'!J3382+F3382-P3382+O3382-E3382-N3382/'月度汇总'!$F$6-Q3382</x:f>
        <x:v>1.1112035736005055e-9</x:v>
      </x:c>
      <x:c r="V3382" s="12" t="n">
        <x:f>M3382-L3382-N3382+O3382/'月度汇总'!$F$7</x:f>
        <x:v>1.1368683772161603e-13</x:v>
      </x:c>
    </x:row>
    <x:row r="3383" ht="20" customHeight="1">
      <x:c r="A3383" s="13" t="n">
        <x:f>'逐时购电与费用'!A3383</x:f>
        <x:v>45712.46527777778</x:v>
      </x:c>
      <x:c r="B3383" s="13" t="n">
        <x:v>45712</x:v>
      </x:c>
      <x:c r="C3383" s="12" t="n">
        <x:v>1122.4491309011848</x:v>
      </x:c>
      <x:c r="D3383" s="12" t="n">
        <x:v>1325.0137596936713</x:v>
      </x:c>
      <x:c r="E3383" s="12" t="n">
        <x:v>1142.90805</x:v>
      </x:c>
      <x:c r="F3383" s="12" t="n">
        <x:v>1213.3815333333332</x:v>
      </x:c>
      <x:c r="G3383" s="12" t="n">
        <x:f>E3383-F3383</x:f>
        <x:v>-70.4734833333332</x:v>
      </x:c>
      <x:c r="H3383" s="12" t="n">
        <x:f>G3383-C3383+D3383</x:f>
        <x:v>132.09114545915327</x:v>
      </x:c>
      <x:c r="I3383" s="12" t="n">
        <x:v>1144.3425200000001</x:v>
      </x:c>
      <x:c r="J3383" s="12" t="n">
        <x:v>1161.530728444378</x:v>
      </x:c>
      <x:c r="K3383" s="12" t="n">
        <x:f>G3383-I3383+J3383</x:f>
        <x:v>-53.28527488895543</x:v>
      </x:c>
      <x:c r="L3383" s="12" t="n">
        <x:v>1462.0044000061112</x:v>
      </x:c>
      <x:c r="M3383" s="12" t="n">
        <x:v>2158.6911716014747</x:v>
      </x:c>
      <x:c r="N3383" s="12" t="n">
        <x:v>696.6867715953633</x:v>
      </x:c>
      <x:c r="O3383" s="12" t="n">
        <x:v>0</x:v>
      </x:c>
      <x:c r="P3383" s="12" t="n">
        <x:v>0</x:v>
      </x:c>
      <x:c r="Q3383" s="12" t="n">
        <x:v>0</x:v>
      </x:c>
      <x:c r="R3383" s="12" t="n">
        <x:v>422.0481417550655</x:v>
      </x:c>
      <x:c r="S3383" s="12" t="n">
        <x:v>143.44528786318187</x:v>
      </x:c>
      <x:c r="T3383" s="12" t="n">
        <x:v>0</x:v>
      </x:c>
      <x:c r="U3383" s="12" t="n">
        <x:f>'逐时购电与费用'!H3383+'逐时购电与费用'!J3383+F3383-P3383+O3383-E3383-N3383/'月度汇总'!$F$6-Q3383</x:f>
        <x:v>1.111175151891075e-9</x:v>
      </x:c>
      <x:c r="V3383" s="12" t="n">
        <x:f>M3383-L3383-N3383+O3383/'月度汇总'!$F$7</x:f>
        <x:v>2.2737367544323206e-13</x:v>
      </x:c>
    </x:row>
    <x:row r="3384" ht="20" customHeight="1">
      <x:c r="A3384" s="13" t="n">
        <x:f>'逐时购电与费用'!A3384</x:f>
        <x:v>45712.47222222222</x:v>
      </x:c>
      <x:c r="B3384" s="13" t="n">
        <x:v>45712</x:v>
      </x:c>
      <x:c r="C3384" s="12" t="n">
        <x:v>1143.073294760298</x:v>
      </x:c>
      <x:c r="D3384" s="12" t="n">
        <x:v>1335.3207427468994</x:v>
      </x:c>
      <x:c r="E3384" s="12" t="n">
        <x:v>1150.4209999999998</x:v>
      </x:c>
      <x:c r="F3384" s="12" t="n">
        <x:v>1237.6860666666666</x:v>
      </x:c>
      <x:c r="G3384" s="12" t="n">
        <x:f>E3384-F3384</x:f>
        <x:v>-87.26506666666683</x:v>
      </x:c>
      <x:c r="H3384" s="12" t="n">
        <x:f>G3384-C3384+D3384</x:f>
        <x:v>104.98238131993458</x:v>
      </x:c>
      <x:c r="I3384" s="12" t="n">
        <x:v>1165.6787574999998</x:v>
      </x:c>
      <x:c r="J3384" s="12" t="n">
        <x:v>1171.1067655119164</x:v>
      </x:c>
      <x:c r="K3384" s="12" t="n">
        <x:f>G3384-I3384+J3384</x:f>
        <x:v>-81.83705865475031</x:v>
      </x:c>
      <x:c r="L3384" s="12" t="n">
        <x:v>2158.6911716014747</x:v>
      </x:c>
      <x:c r="M3384" s="12" t="n">
        <x:v>2237.2297316004747</x:v>
      </x:c>
      <x:c r="N3384" s="12" t="n">
        <x:v>78.53855999900009</x:v>
      </x:c>
      <x:c r="O3384" s="12" t="n">
        <x:v>0</x:v>
      </x:c>
      <x:c r="P3384" s="12" t="n">
        <x:v>0</x:v>
      </x:c>
      <x:c r="Q3384" s="12" t="n">
        <x:v>0</x:v>
      </x:c>
      <x:c r="R3384" s="12" t="n">
        <x:v>342.1116677893874</x:v>
      </x:c>
      <x:c r="S3384" s="12" t="n">
        <x:v>143.62994042583682</x:v>
      </x:c>
      <x:c r="T3384" s="12" t="n">
        <x:v>0</x:v>
      </x:c>
      <x:c r="U3384" s="12" t="n">
        <x:f>'逐时购电与费用'!H3384+'逐时购电与费用'!J3384+F3384-P3384+O3384-E3384-N3384/'月度汇总'!$F$6-Q3384</x:f>
        <x:v>1.111175151891075e-9</x:v>
      </x:c>
      <x:c r="V3384" s="12" t="n">
        <x:f>M3384-L3384-N3384+O3384/'月度汇总'!$F$7</x:f>
        <x:v>-1.1368683772161603e-13</x:v>
      </x:c>
    </x:row>
    <x:row r="3385" ht="20" customHeight="1">
      <x:c r="A3385" s="13" t="n">
        <x:f>'逐时购电与费用'!A3385</x:f>
        <x:v>45712.47916666667</x:v>
      </x:c>
      <x:c r="B3385" s="13" t="n">
        <x:v>45712</x:v>
      </x:c>
      <x:c r="C3385" s="12" t="n">
        <x:v>1133.8912749303931</x:v>
      </x:c>
      <x:c r="D3385" s="12" t="n">
        <x:v>1340.4337931154587</x:v>
      </x:c>
      <x:c r="E3385" s="12" t="n">
        <x:v>1120.235</x:v>
      </x:c>
      <x:c r="F3385" s="12" t="n">
        <x:v>1265.51875</x:v>
      </x:c>
      <x:c r="G3385" s="12" t="n">
        <x:f>E3385-F3385</x:f>
        <x:v>-145.28375000000005</x:v>
      </x:c>
      <x:c r="H3385" s="12" t="n">
        <x:f>G3385-C3385+D3385</x:f>
        <x:v>61.25876818506549</x:v>
      </x:c>
      <x:c r="I3385" s="12" t="n">
        <x:v>1155.8610833333332</x:v>
      </x:c>
      <x:c r="J3385" s="12" t="n">
        <x:v>1175.8572108754777</x:v>
      </x:c>
      <x:c r="K3385" s="12" t="n">
        <x:f>G3385-I3385+J3385</x:f>
        <x:v>-125.2876224578556</x:v>
      </x:c>
      <x:c r="L3385" s="12" t="n">
        <x:v>2237.2297316004747</x:v>
      </x:c>
      <x:c r="M3385" s="12" t="n">
        <x:v>2845.9664890497374</x:v>
      </x:c>
      <x:c r="N3385" s="12" t="n">
        <x:v>608.7367574492627</x:v>
      </x:c>
      <x:c r="O3385" s="12" t="n">
        <x:v>0</x:v>
      </x:c>
      <x:c r="P3385" s="12" t="n">
        <x:v>0</x:v>
      </x:c>
      <x:c r="Q3385" s="12" t="n">
        <x:v>0</x:v>
      </x:c>
      <x:c r="R3385" s="12" t="n">
        <x:v>221.3973132187818</x:v>
      </x:c>
      <x:c r="S3385" s="12" t="n">
        <x:v>143.62757193136667</x:v>
      </x:c>
      <x:c r="T3385" s="12" t="n">
        <x:v>0</x:v>
      </x:c>
      <x:c r="U3385" s="12" t="n">
        <x:f>'逐时购电与费用'!H3385+'逐时购电与费用'!J3385+F3385-P3385+O3385-E3385-N3385/'月度汇总'!$F$6-Q3385</x:f>
        <x:v>1.111175151891075e-9</x:v>
      </x:c>
      <x:c r="V3385" s="12" t="n">
        <x:f>M3385-L3385-N3385+O3385/'月度汇总'!$F$7</x:f>
        <x:v>1.1368683772161603e-13</x:v>
      </x:c>
    </x:row>
    <x:row r="3386" ht="20" customHeight="1">
      <x:c r="A3386" s="13" t="n">
        <x:f>'逐时购电与费用'!A3386</x:f>
        <x:v>45712.48611111111</x:v>
      </x:c>
      <x:c r="B3386" s="13" t="n">
        <x:v>45712</x:v>
      </x:c>
      <x:c r="C3386" s="12" t="n">
        <x:v>1106.6359648363016</x:v>
      </x:c>
      <x:c r="D3386" s="12" t="n">
        <x:v>1339.4054659308424</x:v>
      </x:c>
      <x:c r="E3386" s="12" t="n">
        <x:v>1067.0668166666665</x:v>
      </x:c>
      <x:c r="F3386" s="12" t="n">
        <x:v>1238.6381666666666</x:v>
      </x:c>
      <x:c r="G3386" s="12" t="n">
        <x:f>E3386-F3386</x:f>
        <x:v>-171.57135000000017</x:v>
      </x:c>
      <x:c r="H3386" s="12" t="n">
        <x:f>G3386-C3386+D3386</x:f>
        <x:v>61.19815109454066</x:v>
      </x:c>
      <x:c r="I3386" s="12" t="n">
        <x:v>1122.3743366666667</x:v>
      </x:c>
      <x:c r="J3386" s="12" t="n">
        <x:v>1174.9018101353595</x:v>
      </x:c>
      <x:c r="K3386" s="12" t="n">
        <x:f>G3386-I3386+J3386</x:f>
        <x:v>-119.04387653130743</x:v>
      </x:c>
      <x:c r="L3386" s="12" t="n">
        <x:v>2845.9664890497374</x:v>
      </x:c>
      <x:c r="M3386" s="12" t="n">
        <x:v>3540.888153063651</x:v>
      </x:c>
      <x:c r="N3386" s="12" t="n">
        <x:v>694.9216640139135</x:v>
      </x:c>
      <x:c r="O3386" s="12" t="n">
        <x:v>0</x:v>
      </x:c>
      <x:c r="P3386" s="12" t="n">
        <x:v>0</x:v>
      </x:c>
      <x:c r="Q3386" s="12" t="n">
        <x:v>0</x:v>
      </x:c>
      <x:c r="R3386" s="12" t="n">
        <x:v>116.37435074168872</x:v>
      </x:c>
      <x:c r="S3386" s="12" t="n">
        <x:v>142.78990423554774</x:v>
      </x:c>
      <x:c r="T3386" s="12" t="n">
        <x:v>0</x:v>
      </x:c>
      <x:c r="U3386" s="12" t="n">
        <x:f>'逐时购电与费用'!H3386+'逐时购电与费用'!J3386+F3386-P3386+O3386-E3386-N3386/'月度汇总'!$F$6-Q3386</x:f>
        <x:v>1.111175151891075e-9</x:v>
      </x:c>
      <x:c r="V3386" s="12" t="n">
        <x:f>M3386-L3386-N3386+O3386/'月度汇总'!$F$7</x:f>
        <x:v>-1.1368683772161603e-13</x:v>
      </x:c>
    </x:row>
    <x:row r="3387" ht="20" customHeight="1">
      <x:c r="A3387" s="13" t="n">
        <x:f>'逐时购电与费用'!A3387</x:f>
        <x:v>45712.493055555555</x:v>
      </x:c>
      <x:c r="B3387" s="13" t="n">
        <x:v>45712</x:v>
      </x:c>
      <x:c r="C3387" s="12" t="n">
        <x:v>1063.2475995327159</x:v>
      </x:c>
      <x:c r="D3387" s="12" t="n">
        <x:v>1337.7313777806476</x:v>
      </x:c>
      <x:c r="E3387" s="12" t="n">
        <x:v>1028.2752999999998</x:v>
      </x:c>
      <x:c r="F3387" s="12" t="n">
        <x:v>1224.4559833333333</x:v>
      </x:c>
      <x:c r="G3387" s="12" t="n">
        <x:f>E3387-F3387</x:f>
        <x:v>-196.1806833333335</x:v>
      </x:c>
      <x:c r="H3387" s="12" t="n">
        <x:f>G3387-C3387+D3387</x:f>
        <x:v>78.3030949145982</x:v>
      </x:c>
      <x:c r="I3387" s="12" t="n">
        <x:v>1072.3353975</x:v>
      </x:c>
      <x:c r="J3387" s="12" t="n">
        <x:v>1173.3464442152058</x:v>
      </x:c>
      <x:c r="K3387" s="12" t="n">
        <x:f>G3387-I3387+J3387</x:f>
        <x:v>-95.1696366181277</x:v>
      </x:c>
      <x:c r="L3387" s="12" t="n">
        <x:v>3540.888153063651</x:v>
      </x:c>
      <x:c r="M3387" s="12" t="n">
        <x:v>4290.888153053651</x:v>
      </x:c>
      <x:c r="N3387" s="12" t="n">
        <x:v>749.99999999</x:v>
      </x:c>
      <x:c r="O3387" s="12" t="n">
        <x:v>0</x:v>
      </x:c>
      <x:c r="P3387" s="12" t="n">
        <x:v>79.59779990978302</x:v>
      </x:c>
      <x:c r="Q3387" s="12" t="n">
        <x:v>0</x:v>
      </x:c>
      <x:c r="R3387" s="12" t="n">
        <x:v>54.44603159275046</x:v>
      </x:c>
      <x:c r="S3387" s="12" t="n">
        <x:v>141.83840098758355</x:v>
      </x:c>
      <x:c r="T3387" s="12" t="n">
        <x:v>0</x:v>
      </x:c>
      <x:c r="U3387" s="12" t="n">
        <x:f>'逐时购电与费用'!H3387+'逐时购电与费用'!J3387+F3387-P3387+O3387-E3387-N3387/'月度汇总'!$F$6-Q3387</x:f>
        <x:v>0</x:v>
      </x:c>
      <x:c r="V3387" s="12" t="n">
        <x:f>M3387-L3387-N3387+O3387/'月度汇总'!$F$7</x:f>
        <x:v>1.1368683772161603e-13</x:v>
      </x:c>
    </x:row>
    <x:row r="3388" ht="20" customHeight="1">
      <x:c r="A3388" s="13" t="n">
        <x:f>'逐时购电与费用'!A3388</x:f>
        <x:v>45712.5</x:v>
      </x:c>
      <x:c r="B3388" s="13" t="n">
        <x:v>45712</x:v>
      </x:c>
      <x:c r="C3388" s="12" t="n">
        <x:v>1030.015069015705</x:v>
      </x:c>
      <x:c r="D3388" s="12" t="n">
        <x:v>1329.3233090942242</x:v>
      </x:c>
      <x:c r="E3388" s="12" t="n">
        <x:v>1021.0533333333333</x:v>
      </x:c>
      <x:c r="F3388" s="12" t="n">
        <x:v>1251.09375</x:v>
      </x:c>
      <x:c r="G3388" s="12" t="n">
        <x:f>E3388-F3388</x:f>
        <x:v>-230.04041666666672</x:v>
      </x:c>
      <x:c r="H3388" s="12" t="n">
        <x:f>G3388-C3388+D3388</x:f>
        <x:v>69.26782341185253</x:v>
      </x:c>
      <x:c r="I3388" s="12" t="n">
        <x:v>1038.0200666666667</x:v>
      </x:c>
      <x:c r="J3388" s="12" t="n">
        <x:v>1216.8278731028145</x:v>
      </x:c>
      <x:c r="K3388" s="12" t="n">
        <x:f>G3388-I3388+J3388</x:f>
        <x:v>-51.23261023051896</x:v>
      </x:c>
      <x:c r="L3388" s="12" t="n">
        <x:v>4290.888153053651</x:v>
      </x:c>
      <x:c r="M3388" s="12" t="n">
        <x:v>5040.888153043651</x:v>
      </x:c>
      <x:c r="N3388" s="12" t="n">
        <x:v>749.99999999</x:v>
      </x:c>
      <x:c r="O3388" s="12" t="n">
        <x:v>0</x:v>
      </x:c>
      <x:c r="P3388" s="12" t="n">
        <x:v>51.232610241629914</x:v>
      </x:c>
      <x:c r="Q3388" s="12" t="n">
        <x:v>0</x:v>
      </x:c>
      <x:c r="R3388" s="12" t="n">
        <x:v>374.52319154876494</x:v>
      </x:c>
      <x:c r="S3388" s="12" t="n">
        <x:v>0</x:v>
      </x:c>
      <x:c r="T3388" s="12" t="n">
        <x:v>0</x:v>
      </x:c>
      <x:c r="U3388" s="12" t="n">
        <x:f>'逐时购电与费用'!H3388+'逐时购电与费用'!J3388+F3388-P3388+O3388-E3388-N3388/'月度汇总'!$F$6-Q3388</x:f>
        <x:v>0</x:v>
      </x:c>
      <x:c r="V3388" s="12" t="n">
        <x:f>M3388-L3388-N3388+O3388/'月度汇总'!$F$7</x:f>
        <x:v>1.1368683772161603e-13</x:v>
      </x:c>
    </x:row>
    <x:row r="3389" ht="20" customHeight="1">
      <x:c r="A3389" s="13" t="n">
        <x:f>'逐时购电与费用'!A3389</x:f>
        <x:v>45712.506944444445</x:v>
      </x:c>
      <x:c r="B3389" s="13" t="n">
        <x:v>45712</x:v>
      </x:c>
      <x:c r="C3389" s="12" t="n">
        <x:v>1039.9908657014882</x:v>
      </x:c>
      <x:c r="D3389" s="12" t="n">
        <x:v>1322.9715983572924</x:v>
      </x:c>
      <x:c r="E3389" s="12" t="n">
        <x:v>1032.7378999999999</x:v>
      </x:c>
      <x:c r="F3389" s="12" t="n">
        <x:v>1277.1045666666666</x:v>
      </x:c>
      <x:c r="G3389" s="12" t="n">
        <x:f>E3389-F3389</x:f>
        <x:v>-244.3666666666668</x:v>
      </x:c>
      <x:c r="H3389" s="12" t="n">
        <x:f>G3389-C3389+D3389</x:f>
        <x:v>38.614065989137316</x:v>
      </x:c>
      <x:c r="I3389" s="12" t="n">
        <x:v>1046.4207966666665</x:v>
      </x:c>
      <x:c r="J3389" s="12" t="n">
        <x:v>1210.0229665703455</x:v>
      </x:c>
      <x:c r="K3389" s="12" t="n">
        <x:f>G3389-I3389+J3389</x:f>
        <x:v>-80.76449676298785</x:v>
      </x:c>
      <x:c r="L3389" s="12" t="n">
        <x:v>5040.888153043651</x:v>
      </x:c>
      <x:c r="M3389" s="12" t="n">
        <x:v>5790.888153033651</x:v>
      </x:c>
      <x:c r="N3389" s="12" t="n">
        <x:v>749.99999999</x:v>
      </x:c>
      <x:c r="O3389" s="12" t="n">
        <x:v>0</x:v>
      </x:c>
      <x:c r="P3389" s="12" t="n">
        <x:v>82.12026236355189</x:v>
      </x:c>
      <x:c r="Q3389" s="12" t="n">
        <x:v>0</x:v>
      </x:c>
      <x:c r="R3389" s="12" t="n">
        <x:v>310.6830799358024</x:v>
      </x:c>
      <x:c r="S3389" s="12" t="n">
        <x:v>0</x:v>
      </x:c>
      <x:c r="T3389" s="12" t="n">
        <x:v>0</x:v>
      </x:c>
      <x:c r="U3389" s="12" t="n">
        <x:f>'逐时购电与费用'!H3389+'逐时购电与费用'!J3389+F3389-P3389+O3389-E3389-N3389/'月度汇总'!$F$6-Q3389</x:f>
        <x:v>2.2737367544323206e-13</x:v>
      </x:c>
      <x:c r="V3389" s="12" t="n">
        <x:f>M3389-L3389-N3389+O3389/'月度汇总'!$F$7</x:f>
        <x:v>1.1368683772161603e-13</x:v>
      </x:c>
    </x:row>
    <x:row r="3390" ht="20" customHeight="1">
      <x:c r="A3390" s="13" t="n">
        <x:f>'逐时购电与费用'!A3390</x:f>
        <x:v>45712.51388888889</x:v>
      </x:c>
      <x:c r="B3390" s="13" t="n">
        <x:v>45712</x:v>
      </x:c>
      <x:c r="C3390" s="12" t="n">
        <x:v>1046.1631269057941</x:v>
      </x:c>
      <x:c r="D3390" s="12" t="n">
        <x:v>1318.6392477053819</x:v>
      </x:c>
      <x:c r="E3390" s="12" t="n">
        <x:v>1034.1775666666667</x:v>
      </x:c>
      <x:c r="F3390" s="12" t="n">
        <x:v>1270.5484666666666</x:v>
      </x:c>
      <x:c r="G3390" s="12" t="n">
        <x:f>E3390-F3390</x:f>
        <x:v>-236.3708999999999</x:v>
      </x:c>
      <x:c r="H3390" s="12" t="n">
        <x:f>G3390-C3390+D3390</x:f>
        <x:v>36.10522079958787</x:v>
      </x:c>
      <x:c r="I3390" s="12" t="n">
        <x:v>1047.5914008333332</x:v>
      </x:c>
      <x:c r="J3390" s="12" t="n">
        <x:v>1205.3815018574276</x:v>
      </x:c>
      <x:c r="K3390" s="12" t="n">
        <x:f>G3390-I3390+J3390</x:f>
        <x:v>-78.58079897590551</x:v>
      </x:c>
      <x:c r="L3390" s="12" t="n">
        <x:v>5790.888153033651</x:v>
      </x:c>
      <x:c r="M3390" s="12" t="n">
        <x:v>6540.888153023651</x:v>
      </x:c>
      <x:c r="N3390" s="12" t="n">
        <x:v>749.99999999</x:v>
      </x:c>
      <x:c r="O3390" s="12" t="n">
        <x:v>0</x:v>
      </x:c>
      <x:c r="P3390" s="12" t="n">
        <x:v>84.72492838598134</x:v>
      </x:c>
      <x:c r="Q3390" s="12" t="n">
        <x:v>0</x:v>
      </x:c>
      <x:c r="R3390" s="12" t="n">
        <x:v>232.57778263792767</x:v>
      </x:c>
      <x:c r="S3390" s="12" t="n">
        <x:v>0</x:v>
      </x:c>
      <x:c r="T3390" s="12" t="n">
        <x:v>0</x:v>
      </x:c>
      <x:c r="U3390" s="12" t="n">
        <x:f>'逐时购电与费用'!H3390+'逐时购电与费用'!J3390+F3390-P3390+O3390-E3390-N3390/'月度汇总'!$F$6-Q3390</x:f>
        <x:v>0</x:v>
      </x:c>
      <x:c r="V3390" s="12" t="n">
        <x:f>M3390-L3390-N3390+O3390/'月度汇总'!$F$7</x:f>
        <x:v>1.1368683772161603e-13</x:v>
      </x:c>
    </x:row>
    <x:row r="3391" ht="20" customHeight="1">
      <x:c r="A3391" s="13" t="n">
        <x:f>'逐时购电与费用'!A3391</x:f>
        <x:v>45712.52083333333</x:v>
      </x:c>
      <x:c r="B3391" s="13" t="n">
        <x:v>45712</x:v>
      </x:c>
      <x:c r="C3391" s="12" t="n">
        <x:v>1030.0772481571178</x:v>
      </x:c>
      <x:c r="D3391" s="12" t="n">
        <x:v>1317.026155473563</x:v>
      </x:c>
      <x:c r="E3391" s="12" t="n">
        <x:v>1013.4849999999999</x:v>
      </x:c>
      <x:c r="F3391" s="12" t="n">
        <x:v>1247.3625</x:v>
      </x:c>
      <x:c r="G3391" s="12" t="n">
        <x:f>E3391-F3391</x:f>
        <x:v>-233.87750000000005</x:v>
      </x:c>
      <x:c r="H3391" s="12" t="n">
        <x:f>G3391-C3391+D3391</x:f>
        <x:v>53.071407316445175</x:v>
      </x:c>
      <x:c r="I3391" s="12" t="n">
        <x:v>1026.1254</x:v>
      </x:c>
      <x:c r="J3391" s="12" t="n">
        <x:v>1203.6533151813635</x:v>
      </x:c>
      <x:c r="K3391" s="12" t="n">
        <x:f>G3391-I3391+J3391</x:f>
        <x:v>-56.34958481863646</x:v>
      </x:c>
      <x:c r="L3391" s="12" t="n">
        <x:v>6540.888153023651</x:v>
      </x:c>
      <x:c r="M3391" s="12" t="n">
        <x:v>7105.712017859864</x:v>
      </x:c>
      <x:c r="N3391" s="12" t="n">
        <x:v>564.8238648362129</x:v>
      </x:c>
      <x:c r="O3391" s="12" t="n">
        <x:v>0</x:v>
      </x:c>
      <x:c r="P3391" s="12" t="n">
        <x:v>273.41764764673894</x:v>
      </x:c>
      <x:c r="Q3391" s="12" t="n">
        <x:v>0</x:v>
      </x:c>
      <x:c r="R3391" s="12" t="n">
        <x:v>146.4004149557366</x:v>
      </x:c>
      <x:c r="S3391" s="12" t="n">
        <x:v>0</x:v>
      </x:c>
      <x:c r="T3391" s="12" t="n">
        <x:v>0</x:v>
      </x:c>
      <x:c r="U3391" s="12" t="n">
        <x:f>'逐时购电与费用'!H3391+'逐时购电与费用'!J3391+F3391-P3391+O3391-E3391-N3391/'月度汇总'!$F$6-Q3391</x:f>
        <x:v>1.1368683772161603e-13</x:v>
      </x:c>
      <x:c r="V3391" s="12" t="n">
        <x:f>M3391-L3391-N3391+O3391/'月度汇总'!$F$7</x:f>
        <x:v>1.1368683772161603e-13</x:v>
      </x:c>
    </x:row>
    <x:row r="3392" ht="20" customHeight="1">
      <x:c r="A3392" s="13" t="n">
        <x:f>'逐时购电与费用'!A3392</x:f>
        <x:v>45712.52777777778</x:v>
      </x:c>
      <x:c r="B3392" s="13" t="n">
        <x:v>45712</x:v>
      </x:c>
      <x:c r="C3392" s="12" t="n">
        <x:v>1019.074494843859</x:v>
      </x:c>
      <x:c r="D3392" s="12" t="n">
        <x:v>1313.0646981925518</x:v>
      </x:c>
      <x:c r="E3392" s="12" t="n">
        <x:v>991.2036833333333</x:v>
      </x:c>
      <x:c r="F3392" s="12" t="n">
        <x:v>1248.0551666666665</x:v>
      </x:c>
      <x:c r="G3392" s="12" t="n">
        <x:f>E3392-F3392</x:f>
        <x:v>-256.85148333333325</x:v>
      </x:c>
      <x:c r="H3392" s="12" t="n">
        <x:f>G3392-C3392+D3392</x:f>
        <x:v>37.13872001535947</x:v>
      </x:c>
      <x:c r="I3392" s="12" t="n">
        <x:v>1013.3594091666664</x:v>
      </x:c>
      <x:c r="J3392" s="12" t="n">
        <x:v>1199.4092071534417</x:v>
      </x:c>
      <x:c r="K3392" s="12" t="n">
        <x:f>G3392-I3392+J3392</x:f>
        <x:v>-70.80168534655809</x:v>
      </x:c>
      <x:c r="L3392" s="12" t="n">
        <x:v>7105.712017859864</x:v>
      </x:c>
      <x:c r="M3392" s="12" t="n">
        <x:v>7823.110672018137</x:v>
      </x:c>
      <x:c r="N3392" s="12" t="n">
        <x:v>717.3986541582725</x:v>
      </x:c>
      <x:c r="O3392" s="12" t="n">
        <x:v>0</x:v>
      </x:c>
      <x:c r="P3392" s="12" t="n">
        <x:v>119.90367525475733</x:v>
      </x:c>
      <x:c r="Q3392" s="12" t="n">
        <x:v>0</x:v>
      </x:c>
      <x:c r="R3392" s="12" t="n">
        <x:v>96.63025581676669</x:v>
      </x:c>
      <x:c r="S3392" s="12" t="n">
        <x:v>0</x:v>
      </x:c>
      <x:c r="T3392" s="12" t="n">
        <x:v>0</x:v>
      </x:c>
      <x:c r="U3392" s="12" t="n">
        <x:f>'逐时购电与费用'!H3392+'逐时购电与费用'!J3392+F3392-P3392+O3392-E3392-N3392/'月度汇总'!$F$6-Q3392</x:f>
        <x:v>1.1368683772161603e-13</x:v>
      </x:c>
      <x:c r="V3392" s="12" t="n">
        <x:f>M3392-L3392-N3392+O3392/'月度汇总'!$F$7</x:f>
        <x:v>1.1368683772161603e-13</x:v>
      </x:c>
    </x:row>
    <x:row r="3393" ht="20" customHeight="1">
      <x:c r="A3393" s="13" t="n">
        <x:f>'逐时购电与费用'!A3393</x:f>
        <x:v>45712.53472222222</x:v>
      </x:c>
      <x:c r="B3393" s="13" t="n">
        <x:v>45712</x:v>
      </x:c>
      <x:c r="C3393" s="12" t="n">
        <x:v>1027.8200596953336</x:v>
      </x:c>
      <x:c r="D3393" s="12" t="n">
        <x:v>1311.2623671008432</x:v>
      </x:c>
      <x:c r="E3393" s="12" t="n">
        <x:v>1028.4421499999999</x:v>
      </x:c>
      <x:c r="F3393" s="12" t="n">
        <x:v>1235.3452</x:v>
      </x:c>
      <x:c r="G3393" s="12" t="n">
        <x:f>E3393-F3393</x:f>
        <x:v>-206.90305000000012</x:v>
      </x:c>
      <x:c r="H3393" s="12" t="n">
        <x:f>G3393-C3393+D3393</x:f>
        <x:v>76.53925740550949</x:v>
      </x:c>
      <x:c r="I3393" s="12" t="n">
        <x:v>1022.1351449999999</x:v>
      </x:c>
      <x:c r="J3393" s="12" t="n">
        <x:v>1197.4782793880563</x:v>
      </x:c>
      <x:c r="K3393" s="12" t="n">
        <x:f>G3393-I3393+J3393</x:f>
        <x:v>-31.55991561194378</x:v>
      </x:c>
      <x:c r="L3393" s="12" t="n">
        <x:v>7823.110672018137</x:v>
      </x:c>
      <x:c r="M3393" s="12" t="n">
        <x:v>8573.110672008137</x:v>
      </x:c>
      <x:c r="N3393" s="12" t="n">
        <x:v>749.99999999</x:v>
      </x:c>
      <x:c r="O3393" s="12" t="n">
        <x:v>0</x:v>
      </x:c>
      <x:c r="P3393" s="12" t="n">
        <x:v>44.21177770425845</x:v>
      </x:c>
      <x:c r="Q3393" s="12" t="n">
        <x:v>0</x:v>
      </x:c>
      <x:c r="R3393" s="12" t="n">
        <x:v>45.85688177944394</x:v>
      </x:c>
      <x:c r="S3393" s="12" t="n">
        <x:v>0</x:v>
      </x:c>
      <x:c r="T3393" s="12" t="n">
        <x:v>0</x:v>
      </x:c>
      <x:c r="U3393" s="12" t="n">
        <x:f>'逐时购电与费用'!H3393+'逐时购电与费用'!J3393+F3393-P3393+O3393-E3393-N3393/'月度汇总'!$F$6-Q3393</x:f>
        <x:v>0</x:v>
      </x:c>
      <x:c r="V3393" s="12" t="n">
        <x:f>M3393-L3393-N3393+O3393/'月度汇总'!$F$7</x:f>
        <x:v>1.1368683772161603e-13</x:v>
      </x:c>
    </x:row>
    <x:row r="3394" ht="20" customHeight="1">
      <x:c r="A3394" s="13" t="n">
        <x:f>'逐时购电与费用'!A3394</x:f>
        <x:v>45712.54166666667</x:v>
      </x:c>
      <x:c r="B3394" s="13" t="n">
        <x:v>45712</x:v>
      </x:c>
      <x:c r="C3394" s="12" t="n">
        <x:v>1058.9592952632984</x:v>
      </x:c>
      <x:c r="D3394" s="12" t="n">
        <x:v>1158.1195531892292</x:v>
      </x:c>
      <x:c r="E3394" s="12" t="n">
        <x:v>1088.5</x:v>
      </x:c>
      <x:c r="F3394" s="12" t="n">
        <x:v>1215.3687499999999</x:v>
      </x:c>
      <x:c r="G3394" s="12" t="n">
        <x:f>E3394-F3394</x:f>
        <x:v>-126.86874999999986</x:v>
      </x:c>
      <x:c r="H3394" s="12" t="n">
        <x:f>G3394-C3394+D3394</x:f>
        <x:v>-27.708492074069</x:v>
      </x:c>
      <x:c r="I3394" s="12" t="n">
        <x:v>1055.0979833333333</x:v>
      </x:c>
      <x:c r="J3394" s="12" t="n">
        <x:v>1128.843212744665</x:v>
      </x:c>
      <x:c r="K3394" s="12" t="n">
        <x:f>G3394-I3394+J3394</x:f>
        <x:v>-53.12352058866827</x:v>
      </x:c>
      <x:c r="L3394" s="12" t="n">
        <x:v>8573.110672008137</x:v>
      </x:c>
      <x:c r="M3394" s="12" t="n">
        <x:v>8639.481378468336</x:v>
      </x:c>
      <x:c r="N3394" s="12" t="n">
        <x:v>66.37070646019843</x:v>
      </x:c>
      <x:c r="O3394" s="12" t="n">
        <x:v>0</x:v>
      </x:c>
      <x:c r="P3394" s="12" t="n">
        <x:v>53.12352059977938</x:v>
      </x:c>
      <x:c r="Q3394" s="12" t="n">
        <x:v>0</x:v>
      </x:c>
      <x:c r="R3394" s="12" t="n">
        <x:v>22.609908182580867</x:v>
      </x:c>
      <x:c r="S3394" s="12" t="n">
        <x:v>0</x:v>
      </x:c>
      <x:c r="T3394" s="12" t="n">
        <x:v>0</x:v>
      </x:c>
      <x:c r="U3394" s="12" t="n">
        <x:f>'逐时购电与费用'!H3394+'逐时购电与费用'!J3394+F3394-P3394+O3394-E3394-N3394/'月度汇总'!$F$6-Q3394</x:f>
        <x:v>4.263256414560601e-14</x:v>
      </x:c>
      <x:c r="V3394" s="12" t="n">
        <x:f>M3394-L3394-N3394+O3394/'月度汇总'!$F$7</x:f>
        <x:v>1.2789769243681803e-13</x:v>
      </x:c>
    </x:row>
    <x:row r="3395" ht="20" customHeight="1">
      <x:c r="A3395" s="13" t="n">
        <x:f>'逐时购电与费用'!A3395</x:f>
        <x:v>45712.54861111111</x:v>
      </x:c>
      <x:c r="B3395" s="13" t="n">
        <x:v>45712</x:v>
      </x:c>
      <x:c r="C3395" s="12" t="n">
        <x:v>1095.3158064039892</x:v>
      </x:c>
      <x:c r="D3395" s="12" t="n">
        <x:v>1152.4202217739553</x:v>
      </x:c>
      <x:c r="E3395" s="12" t="n">
        <x:v>1073.13835</x:v>
      </x:c>
      <x:c r="F3395" s="12" t="n">
        <x:v>1225.8033833333334</x:v>
      </x:c>
      <x:c r="G3395" s="12" t="n">
        <x:f>E3395-F3395</x:f>
        <x:v>-152.66503333333344</x:v>
      </x:c>
      <x:c r="H3395" s="12" t="n">
        <x:f>G3395-C3395+D3395</x:f>
        <x:v>-95.56061796336735</x:v>
      </x:c>
      <x:c r="I3395" s="12" t="n">
        <x:v>1091.483035</x:v>
      </x:c>
      <x:c r="J3395" s="12" t="n">
        <x:v>1122.7372329252446</x:v>
      </x:c>
      <x:c r="K3395" s="12" t="n">
        <x:f>G3395-I3395+J3395</x:f>
        <x:v>-121.41083540808881</x:v>
      </x:c>
      <x:c r="L3395" s="12" t="n">
        <x:v>8639.481378468336</x:v>
      </x:c>
      <x:c r="M3395" s="12" t="n">
        <x:v>8667.610156591056</x:v>
      </x:c>
      <x:c r="N3395" s="12" t="n">
        <x:v>28.12877812272016</x:v>
      </x:c>
      <x:c r="O3395" s="12" t="n">
        <x:v>0</x:v>
      </x:c>
      <x:c r="P3395" s="12" t="n">
        <x:v>121.41083541919993</x:v>
      </x:c>
      <x:c r="Q3395" s="12" t="n">
        <x:v>0</x:v>
      </x:c>
      <x:c r="R3395" s="12" t="n">
        <x:v>68.69636145821215</x:v>
      </x:c>
      <x:c r="S3395" s="12" t="n">
        <x:v>0</x:v>
      </x:c>
      <x:c r="T3395" s="12" t="n">
        <x:v>0</x:v>
      </x:c>
      <x:c r="U3395" s="12" t="n">
        <x:f>'逐时购电与费用'!H3395+'逐时购电与费用'!J3395+F3395-P3395+O3395-E3395-N3395/'月度汇总'!$F$6-Q3395</x:f>
        <x:v>4.618527782440651e-14</x:v>
      </x:c>
      <x:c r="V3395" s="12" t="n">
        <x:f>M3395-L3395-N3395+O3395/'月度汇总'!$F$7</x:f>
        <x:v>1.7763568394002505e-14</x:v>
      </x:c>
    </x:row>
    <x:row r="3396" ht="20" customHeight="1">
      <x:c r="A3396" s="13" t="n">
        <x:f>'逐时购电与费用'!A3396</x:f>
        <x:v>45712.555555555555</x:v>
      </x:c>
      <x:c r="B3396" s="13" t="n">
        <x:v>45712</x:v>
      </x:c>
      <x:c r="C3396" s="12" t="n">
        <x:v>1078.0621594273125</x:v>
      </x:c>
      <x:c r="D3396" s="12" t="n">
        <x:v>1146.058097460581</x:v>
      </x:c>
      <x:c r="E3396" s="12" t="n">
        <x:v>1063.84895</x:v>
      </x:c>
      <x:c r="F3396" s="12" t="n">
        <x:v>1183.3743166666666</x:v>
      </x:c>
      <x:c r="G3396" s="12" t="n">
        <x:f>E3396-F3396</x:f>
        <x:v>-119.52536666666651</x:v>
      </x:c>
      <x:c r="H3396" s="12" t="n">
        <x:f>G3396-C3396+D3396</x:f>
        <x:v>-51.52942863339808</x:v>
      </x:c>
      <x:c r="I3396" s="12" t="n">
        <x:v>1072.4628883333332</x:v>
      </x:c>
      <x:c r="J3396" s="12" t="n">
        <x:v>1115.9211698056301</x:v>
      </x:c>
      <x:c r="K3396" s="12" t="n">
        <x:f>G3396-I3396+J3396</x:f>
        <x:v>-76.06708519436961</x:v>
      </x:c>
      <x:c r="L3396" s="12" t="n">
        <x:v>8667.610156591056</x:v>
      </x:c>
      <x:c r="M3396" s="12" t="n">
        <x:v>8706.722609906123</x:v>
      </x:c>
      <x:c r="N3396" s="12" t="n">
        <x:v>39.112453315067214</x:v>
      </x:c>
      <x:c r="O3396" s="12" t="n">
        <x:v>0</x:v>
      </x:c>
      <x:c r="P3396" s="12" t="n">
        <x:v>76.06708520548072</x:v>
      </x:c>
      <x:c r="Q3396" s="12" t="n">
        <x:v>0</x:v>
      </x:c>
      <x:c r="R3396" s="12" t="n">
        <x:v>78.57542117024272</x:v>
      </x:c>
      <x:c r="S3396" s="12" t="n">
        <x:v>0</x:v>
      </x:c>
      <x:c r="T3396" s="12" t="n">
        <x:v>0</x:v>
      </x:c>
      <x:c r="U3396" s="12" t="n">
        <x:f>'逐时购电与费用'!H3396+'逐时购电与费用'!J3396+F3396-P3396+O3396-E3396-N3396/'月度汇总'!$F$6-Q3396</x:f>
        <x:v>4.263256414560601e-14</x:v>
      </x:c>
      <x:c r="V3396" s="12" t="n">
        <x:f>M3396-L3396-N3396+O3396/'月度汇总'!$F$7</x:f>
        <x:v>-3.268496584496461e-13</x:v>
      </x:c>
    </x:row>
    <x:row r="3397" ht="20" customHeight="1">
      <x:c r="A3397" s="13" t="n">
        <x:f>'逐时购电与费用'!A3397</x:f>
        <x:v>45712.5625</x:v>
      </x:c>
      <x:c r="B3397" s="13" t="n">
        <x:v>45712</x:v>
      </x:c>
      <x:c r="C3397" s="12" t="n">
        <x:v>1037.7238312465183</x:v>
      </x:c>
      <x:c r="D3397" s="12" t="n">
        <x:v>1139.700420195144</x:v>
      </x:c>
      <x:c r="E3397" s="12" t="n">
        <x:v>1074.7566666666667</x:v>
      </x:c>
      <x:c r="F3397" s="12" t="n">
        <x:v>1117.3562499999998</x:v>
      </x:c>
      <x:c r="G3397" s="12" t="n">
        <x:f>E3397-F3397</x:f>
        <x:v>-42.59958333333316</x:v>
      </x:c>
      <x:c r="H3397" s="12" t="n">
        <x:f>G3397-C3397+D3397</x:f>
        <x:v>59.377005615292546</x:v>
      </x:c>
      <x:c r="I3397" s="12" t="n">
        <x:v>1028.1960749999998</x:v>
      </x:c>
      <x:c r="J3397" s="12" t="n">
        <x:v>1109.109871031688</x:v>
      </x:c>
      <x:c r="K3397" s="12" t="n">
        <x:f>G3397-I3397+J3397</x:f>
        <x:v>38.31421269835505</x:v>
      </x:c>
      <x:c r="L3397" s="12" t="n">
        <x:v>8706.722609906123</x:v>
      </x:c>
      <x:c r="M3397" s="12" t="n">
        <x:v>8745.062234905123</x:v>
      </x:c>
      <x:c r="N3397" s="12" t="n">
        <x:v>38.33962499899984</x:v>
      </x:c>
      <x:c r="O3397" s="12" t="n">
        <x:v>0</x:v>
      </x:c>
      <x:c r="P3397" s="12" t="n">
        <x:v>0</x:v>
      </x:c>
      <x:c r="Q3397" s="12" t="n">
        <x:v>0</x:v>
      </x:c>
      <x:c r="R3397" s="12" t="n">
        <x:v>83.22544898716865</x:v>
      </x:c>
      <x:c r="S3397" s="12" t="n">
        <x:v>0</x:v>
      </x:c>
      <x:c r="T3397" s="12" t="n">
        <x:v>0</x:v>
      </x:c>
      <x:c r="U3397" s="12" t="n">
        <x:f>'逐时购电与费用'!H3397+'逐时购电与费用'!J3397+F3397-P3397+O3397-E3397-N3397/'月度汇总'!$F$6-Q3397</x:f>
        <x:v>1.1111183084722143e-9</x:v>
      </x:c>
      <x:c r="V3397" s="12" t="n">
        <x:f>M3397-L3397-N3397+O3397/'月度汇总'!$F$7</x:f>
        <x:v>2.4158453015843406e-13</x:v>
      </x:c>
    </x:row>
    <x:row r="3398" ht="20" customHeight="1">
      <x:c r="A3398" s="13" t="n">
        <x:f>'逐时购电与费用'!A3398</x:f>
        <x:v>45712.569444444445</x:v>
      </x:c>
      <x:c r="B3398" s="13" t="n">
        <x:v>45712</x:v>
      </x:c>
      <x:c r="C3398" s="12" t="n">
        <x:v>1061.28822436167</x:v>
      </x:c>
      <x:c r="D3398" s="12" t="n">
        <x:v>1129.3747786863812</x:v>
      </x:c>
      <x:c r="E3398" s="12" t="n">
        <x:v>1039.4551666666666</x:v>
      </x:c>
      <x:c r="F3398" s="12" t="n">
        <x:v>1144.5295333333333</x:v>
      </x:c>
      <x:c r="G3398" s="12" t="n">
        <x:f>E3398-F3398</x:f>
        <x:v>-105.07436666666672</x:v>
      </x:c>
      <x:c r="H3398" s="12" t="n">
        <x:f>G3398-C3398+D3398</x:f>
        <x:v>-36.98781234195553</x:v>
      </x:c>
      <x:c r="I3398" s="12" t="n">
        <x:v>1051.7867266666663</x:v>
      </x:c>
      <x:c r="J3398" s="12" t="n">
        <x:v>1098.0474929944835</x:v>
      </x:c>
      <x:c r="K3398" s="12" t="n">
        <x:f>G3398-I3398+J3398</x:f>
        <x:v>-58.81360033884948</x:v>
      </x:c>
      <x:c r="L3398" s="12" t="n">
        <x:v>8745.062234905123</x:v>
      </x:c>
      <x:c r="M3398" s="12" t="n">
        <x:v>8763.472477756697</x:v>
      </x:c>
      <x:c r="N3398" s="12" t="n">
        <x:v>18.41024285157517</x:v>
      </x:c>
      <x:c r="O3398" s="12" t="n">
        <x:v>0</x:v>
      </x:c>
      <x:c r="P3398" s="12" t="n">
        <x:v>84.61854127602764</x:v>
      </x:c>
      <x:c r="Q3398" s="12" t="n">
        <x:v>0</x:v>
      </x:c>
      <x:c r="R3398" s="12" t="n">
        <x:v>77.47355857391511</x:v>
      </x:c>
      <x:c r="S3398" s="12" t="n">
        <x:v>0</x:v>
      </x:c>
      <x:c r="T3398" s="12" t="n">
        <x:v>0</x:v>
      </x:c>
      <x:c r="U3398" s="12" t="n">
        <x:f>'逐时购电与费用'!H3398+'逐时购电与费用'!J3398+F3398-P3398+O3398-E3398-N3398/'月度汇总'!$F$6-Q3398</x:f>
        <x:v>4.263256414560601e-14</x:v>
      </x:c>
      <x:c r="V3398" s="12" t="n">
        <x:f>M3398-L3398-N3398+O3398/'月度汇总'!$F$7</x:f>
        <x:v>-8.029132914089132e-13</x:v>
      </x:c>
    </x:row>
    <x:row r="3399" ht="20" customHeight="1">
      <x:c r="A3399" s="13" t="n">
        <x:f>'逐时购电与费用'!A3399</x:f>
        <x:v>45712.57638888889</x:v>
      </x:c>
      <x:c r="B3399" s="13" t="n">
        <x:v>45712</x:v>
      </x:c>
      <x:c r="C3399" s="12" t="n">
        <x:v>1067.812836010238</x:v>
      </x:c>
      <x:c r="D3399" s="12" t="n">
        <x:v>1118.3772778714133</x:v>
      </x:c>
      <x:c r="E3399" s="12" t="n">
        <x:v>1020.2388166666666</x:v>
      </x:c>
      <x:c r="F3399" s="12" t="n">
        <x:v>1162.2654</x:v>
      </x:c>
      <x:c r="G3399" s="12" t="n">
        <x:f>E3399-F3399</x:f>
        <x:v>-142.0265833333334</x:v>
      </x:c>
      <x:c r="H3399" s="12" t="n">
        <x:f>G3399-C3399+D3399</x:f>
        <x:v>-91.46214147215824</x:v>
      </x:c>
      <x:c r="I3399" s="12" t="n">
        <x:v>1054.4935275</x:v>
      </x:c>
      <x:c r="J3399" s="12" t="n">
        <x:v>1086.265318359</x:v>
      </x:c>
      <x:c r="K3399" s="12" t="n">
        <x:f>G3399-I3399+J3399</x:f>
        <x:v>-110.2547924743335</x:v>
      </x:c>
      <x:c r="L3399" s="12" t="n">
        <x:v>8763.472477756697</x:v>
      </x:c>
      <x:c r="M3399" s="12" t="n">
        <x:v>8763.472477756697</x:v>
      </x:c>
      <x:c r="N3399" s="12" t="n">
        <x:v>0</x:v>
      </x:c>
      <x:c r="O3399" s="12" t="n">
        <x:v>0</x:v>
      </x:c>
      <x:c r="P3399" s="12" t="n">
        <x:v>142.0265833333334</x:v>
      </x:c>
      <x:c r="Q3399" s="12" t="n">
        <x:v>0</x:v>
      </x:c>
      <x:c r="R3399" s="12" t="n">
        <x:v>35.11179435833736</x:v>
      </x:c>
      <x:c r="S3399" s="12" t="n">
        <x:v>0</x:v>
      </x:c>
      <x:c r="T3399" s="12" t="n">
        <x:v>0</x:v>
      </x:c>
      <x:c r="U3399" s="12" t="n">
        <x:f>'逐时购电与费用'!H3399+'逐时购电与费用'!J3399+F3399-P3399+O3399-E3399-N3399/'月度汇总'!$F$6-Q3399</x:f>
        <x:v>0</x:v>
      </x:c>
      <x:c r="V3399" s="12" t="n">
        <x:f>M3399-L3399-N3399+O3399/'月度汇总'!$F$7</x:f>
        <x:v>0</x:v>
      </x:c>
    </x:row>
    <x:row r="3400" ht="20" customHeight="1">
      <x:c r="A3400" s="13" t="n">
        <x:f>'逐时购电与费用'!A3400</x:f>
        <x:v>45712.58333333333</x:v>
      </x:c>
      <x:c r="B3400" s="13" t="n">
        <x:v>45712</x:v>
      </x:c>
      <x:c r="C3400" s="12" t="n">
        <x:v>1045.2018606514596</x:v>
      </x:c>
      <x:c r="D3400" s="12" t="n">
        <x:v>806.6846319731202</x:v>
      </x:c>
      <x:c r="E3400" s="12" t="n">
        <x:v>1042.1233333333332</x:v>
      </x:c>
      <x:c r="F3400" s="12" t="n">
        <x:v>1113.9624999999999</x:v>
      </x:c>
      <x:c r="G3400" s="12" t="n">
        <x:f>E3400-F3400</x:f>
        <x:v>-71.83916666666664</x:v>
      </x:c>
      <x:c r="H3400" s="12" t="n">
        <x:f>G3400-C3400+D3400</x:f>
        <x:v>-310.35639534500604</x:v>
      </x:c>
      <x:c r="I3400" s="12" t="n">
        <x:v>1031.9073916666666</x:v>
      </x:c>
      <x:c r="J3400" s="12" t="n">
        <x:v>868.9230296558694</x:v>
      </x:c>
      <x:c r="K3400" s="12" t="n">
        <x:f>G3400-I3400+J3400</x:f>
        <x:v>-234.82352867746386</x:v>
      </x:c>
      <x:c r="L3400" s="12" t="n">
        <x:v>8763.472477756697</x:v>
      </x:c>
      <x:c r="M3400" s="12" t="n">
        <x:v>8582.378742200255</x:v>
      </x:c>
      <x:c r="N3400" s="12" t="n">
        <x:v>0</x:v>
      </x:c>
      <x:c r="O3400" s="12" t="n">
        <x:v>162.9843620007972</x:v>
      </x:c>
      <x:c r="P3400" s="12" t="n">
        <x:v>234.82352866746385</x:v>
      </x:c>
      <x:c r="Q3400" s="12" t="n">
        <x:v>0</x:v>
      </x:c>
      <x:c r="R3400" s="12" t="n">
        <x:v>0</x:v>
      </x:c>
      <x:c r="S3400" s="12" t="n">
        <x:v>0</x:v>
      </x:c>
      <x:c r="T3400" s="12" t="n">
        <x:v>0</x:v>
      </x:c>
      <x:c r="U3400" s="12" t="n">
        <x:f>'逐时购电与费用'!H3400+'逐时购电与费用'!J3400+F3400-P3400+O3400-E3400-N3400/'月度汇总'!$F$6-Q3400</x:f>
        <x:v>0</x:v>
      </x:c>
      <x:c r="V3400" s="12" t="n">
        <x:f>M3400-L3400-N3400+O3400/'月度汇总'!$F$7</x:f>
        <x:v>-6.252776074688882e-13</x:v>
      </x:c>
    </x:row>
    <x:row r="3401" ht="20" customHeight="1">
      <x:c r="A3401" s="13" t="n">
        <x:f>'逐时购电与费用'!A3401</x:f>
        <x:v>45712.59027777778</x:v>
      </x:c>
      <x:c r="B3401" s="13" t="n">
        <x:v>45712</x:v>
      </x:c>
      <x:c r="C3401" s="12" t="n">
        <x:v>1061.176988284469</x:v>
      </x:c>
      <x:c r="D3401" s="12" t="n">
        <x:v>797.9532937010738</x:v>
      </x:c>
      <x:c r="E3401" s="12" t="n">
        <x:v>1061.9847</x:v>
      </x:c>
      <x:c r="F3401" s="12" t="n">
        <x:v>1042.3643833333333</x:v>
      </x:c>
      <x:c r="G3401" s="12" t="n">
        <x:f>E3401-F3401</x:f>
        <x:v>19.620316666666668</x:v>
      </x:c>
      <x:c r="H3401" s="12" t="n">
        <x:f>G3401-C3401+D3401</x:f>
        <x:v>-243.6033779167285</x:v>
      </x:c>
      <x:c r="I3401" s="12" t="n">
        <x:v>1047.9066783333333</x:v>
      </x:c>
      <x:c r="J3401" s="12" t="n">
        <x:v>859.5687087011743</x:v>
      </x:c>
      <x:c r="K3401" s="12" t="n">
        <x:f>G3401-I3401+J3401</x:f>
        <x:v>-168.71765296549233</x:v>
      </x:c>
      <x:c r="L3401" s="12" t="n">
        <x:v>8582.378742200255</x:v>
      </x:c>
      <x:c r="M3401" s="12" t="n">
        <x:v>8373.114331508967</x:v>
      </x:c>
      <x:c r="N3401" s="12" t="n">
        <x:v>0</x:v>
      </x:c>
      <x:c r="O3401" s="12" t="n">
        <x:v>188.337969622159</x:v>
      </x:c>
      <x:c r="P3401" s="12" t="n">
        <x:v>168.71765295549233</x:v>
      </x:c>
      <x:c r="Q3401" s="12" t="n">
        <x:v>0</x:v>
      </x:c>
      <x:c r="R3401" s="12" t="n">
        <x:v>0</x:v>
      </x:c>
      <x:c r="S3401" s="12" t="n">
        <x:v>0</x:v>
      </x:c>
      <x:c r="T3401" s="12" t="n">
        <x:v>0</x:v>
      </x:c>
      <x:c r="U3401" s="12" t="n">
        <x:f>'逐时购电与费用'!H3401+'逐时购电与费用'!J3401+F3401-P3401+O3401-E3401-N3401/'月度汇总'!$F$6-Q3401</x:f>
        <x:v>0</x:v>
      </x:c>
      <x:c r="V3401" s="12" t="n">
        <x:f>M3401-L3401-N3401+O3401/'月度汇总'!$F$7</x:f>
        <x:v>-7.389644451905042e-13</x:v>
      </x:c>
    </x:row>
    <x:row r="3402" ht="20" customHeight="1">
      <x:c r="A3402" s="13" t="n">
        <x:f>'逐时购电与费用'!A3402</x:f>
        <x:v>45712.59722222222</x:v>
      </x:c>
      <x:c r="B3402" s="13" t="n">
        <x:v>45712</x:v>
      </x:c>
      <x:c r="C3402" s="12" t="n">
        <x:v>1058.6433711001712</x:v>
      </x:c>
      <x:c r="D3402" s="12" t="n">
        <x:v>782.6711118032424</x:v>
      </x:c>
      <x:c r="E3402" s="12" t="n">
        <x:v>1049.1544666666666</x:v>
      </x:c>
      <x:c r="F3402" s="12" t="n">
        <x:v>977.2172499999999</x:v>
      </x:c>
      <x:c r="G3402" s="12" t="n">
        <x:f>E3402-F3402</x:f>
        <x:v>71.9372166666667</x:v>
      </x:c>
      <x:c r="H3402" s="12" t="n">
        <x:f>G3402-C3402+D3402</x:f>
        <x:v>-204.03504263026207</x:v>
      </x:c>
      <x:c r="I3402" s="12" t="n">
        <x:v>1045.3965583333334</x:v>
      </x:c>
      <x:c r="J3402" s="12" t="n">
        <x:v>843.1961401548364</x:v>
      </x:c>
      <x:c r="K3402" s="12" t="n">
        <x:f>G3402-I3402+J3402</x:f>
        <x:v>-130.2632015118303</x:v>
      </x:c>
      <x:c r="L3402" s="12" t="n">
        <x:v>8373.114331508967</x:v>
      </x:c>
      <x:c r="M3402" s="12" t="n">
        <x:v>8148.447200210637</x:v>
      </x:c>
      <x:c r="N3402" s="12" t="n">
        <x:v>0</x:v>
      </x:c>
      <x:c r="O3402" s="12" t="n">
        <x:v>202.20041816849698</x:v>
      </x:c>
      <x:c r="P3402" s="12" t="n">
        <x:v>130.26320150183028</x:v>
      </x:c>
      <x:c r="Q3402" s="12" t="n">
        <x:v>0</x:v>
      </x:c>
      <x:c r="R3402" s="12" t="n">
        <x:v>0</x:v>
      </x:c>
      <x:c r="S3402" s="12" t="n">
        <x:v>0</x:v>
      </x:c>
      <x:c r="T3402" s="12" t="n">
        <x:v>0</x:v>
      </x:c>
      <x:c r="U3402" s="12" t="n">
        <x:f>'逐时购电与费用'!H3402+'逐时购电与费用'!J3402+F3402-P3402+O3402-E3402-N3402/'月度汇总'!$F$6-Q3402</x:f>
        <x:v>0</x:v>
      </x:c>
      <x:c r="V3402" s="12" t="n">
        <x:f>M3402-L3402-N3402+O3402/'月度汇总'!$F$7</x:f>
        <x:v>8.526512829121202e-14</x:v>
      </x:c>
    </x:row>
    <x:row r="3403" ht="20" customHeight="1">
      <x:c r="A3403" s="13" t="n">
        <x:f>'逐时购电与费用'!A3403</x:f>
        <x:v>45712.60416666667</x:v>
      </x:c>
      <x:c r="B3403" s="13" t="n">
        <x:v>45712</x:v>
      </x:c>
      <x:c r="C3403" s="12" t="n">
        <x:v>1030.236850966857</x:v>
      </x:c>
      <x:c r="D3403" s="12" t="n">
        <x:v>763.042317370604</x:v>
      </x:c>
      <x:c r="E3403" s="12" t="n">
        <x:v>1027.1483333333333</x:v>
      </x:c>
      <x:c r="F3403" s="12" t="n">
        <x:v>931.34375</x:v>
      </x:c>
      <x:c r="G3403" s="12" t="n">
        <x:f>E3403-F3403</x:f>
        <x:v>95.80458333333331</x:v>
      </x:c>
      <x:c r="H3403" s="12" t="n">
        <x:f>G3403-C3403+D3403</x:f>
        <x:v>-171.38995026291968</x:v>
      </x:c>
      <x:c r="I3403" s="12" t="n">
        <x:v>1017.0128916666667</x:v>
      </x:c>
      <x:c r="J3403" s="12" t="n">
        <x:v>822.1668274245673</x:v>
      </x:c>
      <x:c r="K3403" s="12" t="n">
        <x:f>G3403-I3403+J3403</x:f>
        <x:v>-99.04148090876618</x:v>
      </x:c>
      <x:c r="L3403" s="12" t="n">
        <x:v>8148.447200210637</x:v>
      </x:c>
      <x:c r="M3403" s="12" t="n">
        <x:v>7931.951573286082</x:v>
      </x:c>
      <x:c r="N3403" s="12" t="n">
        <x:v>0</x:v>
      </x:c>
      <x:c r="O3403" s="12" t="n">
        <x:v>194.84606423209948</x:v>
      </x:c>
      <x:c r="P3403" s="12" t="n">
        <x:v>99.04148089876617</x:v>
      </x:c>
      <x:c r="Q3403" s="12" t="n">
        <x:v>0</x:v>
      </x:c>
      <x:c r="R3403" s="12" t="n">
        <x:v>14.284819784454271</x:v>
      </x:c>
      <x:c r="S3403" s="12" t="n">
        <x:v>0</x:v>
      </x:c>
      <x:c r="T3403" s="12" t="n">
        <x:v>0</x:v>
      </x:c>
      <x:c r="U3403" s="12" t="n">
        <x:f>'逐时购电与费用'!H3403+'逐时购电与费用'!J3403+F3403-P3403+O3403-E3403-N3403/'月度汇总'!$F$6-Q3403</x:f>
        <x:v>0</x:v>
      </x:c>
      <x:c r="V3403" s="12" t="n">
        <x:f>M3403-L3403-N3403+O3403/'月度汇总'!$F$7</x:f>
        <x:v>5.684341886080802e-14</x:v>
      </x:c>
    </x:row>
    <x:row r="3404" ht="20" customHeight="1">
      <x:c r="A3404" s="13" t="n">
        <x:f>'逐时购电与费用'!A3404</x:f>
        <x:v>45712.61111111111</x:v>
      </x:c>
      <x:c r="B3404" s="13" t="n">
        <x:v>45712</x:v>
      </x:c>
      <x:c r="C3404" s="12" t="n">
        <x:v>1032.9262710828775</x:v>
      </x:c>
      <x:c r="D3404" s="12" t="n">
        <x:v>747.7456742994694</x:v>
      </x:c>
      <x:c r="E3404" s="12" t="n">
        <x:v>1045.5320499999998</x:v>
      </x:c>
      <x:c r="F3404" s="12" t="n">
        <x:v>897.1754666666667</x:v>
      </x:c>
      <x:c r="G3404" s="12" t="n">
        <x:f>E3404-F3404</x:f>
        <x:v>148.3565833333331</x:v>
      </x:c>
      <x:c r="H3404" s="12" t="n">
        <x:f>G3404-C3404+D3404</x:f>
        <x:v>-136.82401345007497</x:v>
      </x:c>
      <x:c r="I3404" s="12" t="n">
        <x:v>1021.9280141666666</x:v>
      </x:c>
      <x:c r="J3404" s="12" t="n">
        <x:v>805.7787658974003</x:v>
      </x:c>
      <x:c r="K3404" s="12" t="n">
        <x:f>G3404-I3404+J3404</x:f>
        <x:v>-67.7926649359332</x:v>
      </x:c>
      <x:c r="L3404" s="12" t="n">
        <x:v>7931.951573286082</x:v>
      </x:c>
      <x:c r="M3404" s="12" t="n">
        <x:v>7691.785741886897</x:v>
      </x:c>
      <x:c r="N3404" s="12" t="n">
        <x:v>0</x:v>
      </x:c>
      <x:c r="O3404" s="12" t="n">
        <x:v>216.1492482592663</x:v>
      </x:c>
      <x:c r="P3404" s="12" t="n">
        <x:v>67.7926649259332</x:v>
      </x:c>
      <x:c r="Q3404" s="12" t="n">
        <x:v>0</x:v>
      </x:c>
      <x:c r="R3404" s="12" t="n">
        <x:v>38.343661234367175</x:v>
      </x:c>
      <x:c r="S3404" s="12" t="n">
        <x:v>0</x:v>
      </x:c>
      <x:c r="T3404" s="12" t="n">
        <x:v>0</x:v>
      </x:c>
      <x:c r="U3404" s="12" t="n">
        <x:f>'逐时购电与费用'!H3404+'逐时购电与费用'!J3404+F3404-P3404+O3404-E3404-N3404/'月度汇总'!$F$6-Q3404</x:f>
        <x:v>0</x:v>
      </x:c>
      <x:c r="V3404" s="12" t="n">
        <x:f>M3404-L3404-N3404+O3404/'月度汇总'!$F$7</x:f>
        <x:v>2.842170943040401e-14</x:v>
      </x:c>
    </x:row>
    <x:row r="3405" ht="20" customHeight="1">
      <x:c r="A3405" s="13" t="n">
        <x:f>'逐时购电与费用'!A3405</x:f>
        <x:v>45712.618055555555</x:v>
      </x:c>
      <x:c r="B3405" s="13" t="n">
        <x:v>45712</x:v>
      </x:c>
      <x:c r="C3405" s="12" t="n">
        <x:v>1052.5188051297048</x:v>
      </x:c>
      <x:c r="D3405" s="12" t="n">
        <x:v>730.0407319825837</x:v>
      </x:c>
      <x:c r="E3405" s="12" t="n">
        <x:v>1058.8879833333333</x:v>
      </x:c>
      <x:c r="F3405" s="12" t="n">
        <x:v>837.9869</x:v>
      </x:c>
      <x:c r="G3405" s="12" t="n">
        <x:f>E3405-F3405</x:f>
        <x:v>220.9010833333333</x:v>
      </x:c>
      <x:c r="H3405" s="12" t="n">
        <x:f>G3405-C3405+D3405</x:f>
        <x:v>-101.5769898137878</x:v>
      </x:c>
      <x:c r="I3405" s="12" t="n">
        <x:v>1045.7819249999998</x:v>
      </x:c>
      <x:c r="J3405" s="12" t="n">
        <x:v>786.8105725052442</x:v>
      </x:c>
      <x:c r="K3405" s="12" t="n">
        <x:f>G3405-I3405+J3405</x:f>
        <x:v>-38.07026916142229</x:v>
      </x:c>
      <x:c r="L3405" s="12" t="n">
        <x:v>7691.785741886897</x:v>
      </x:c>
      <x:c r="M3405" s="12" t="n">
        <x:v>7404.039794681613</x:v>
      </x:c>
      <x:c r="N3405" s="12" t="n">
        <x:v>0</x:v>
      </x:c>
      <x:c r="O3405" s="12" t="n">
        <x:v>258.9713524847556</x:v>
      </x:c>
      <x:c r="P3405" s="12" t="n">
        <x:v>38.07026915142228</x:v>
      </x:c>
      <x:c r="Q3405" s="12" t="n">
        <x:v>0</x:v>
      </x:c>
      <x:c r="R3405" s="12" t="n">
        <x:v>19.852226247490137</x:v>
      </x:c>
      <x:c r="S3405" s="12" t="n">
        <x:v>0</x:v>
      </x:c>
      <x:c r="T3405" s="12" t="n">
        <x:v>0</x:v>
      </x:c>
      <x:c r="U3405" s="12" t="n">
        <x:f>'逐时购电与费用'!H3405+'逐时购电与费用'!J3405+F3405-P3405+O3405-E3405-N3405/'月度汇总'!$F$6-Q3405</x:f>
        <x:v>0</x:v>
      </x:c>
      <x:c r="V3405" s="12" t="n">
        <x:f>M3405-L3405-N3405+O3405/'月度汇总'!$F$7</x:f>
        <x:v>-2.2737367544323206e-13</x:v>
      </x:c>
    </x:row>
    <x:row r="3406" ht="20" customHeight="1">
      <x:c r="A3406" s="13" t="n">
        <x:f>'逐时购电与费用'!A3406</x:f>
        <x:v>45712.625</x:v>
      </x:c>
      <x:c r="B3406" s="13" t="n">
        <x:v>45712</x:v>
      </x:c>
      <x:c r="C3406" s="12" t="n">
        <x:v>1059.880562258694</x:v>
      </x:c>
      <x:c r="D3406" s="12" t="n">
        <x:v>496.07056611636585</x:v>
      </x:c>
      <x:c r="E3406" s="12" t="n">
        <x:v>1042.77</x:v>
      </x:c>
      <x:c r="F3406" s="12" t="n">
        <x:v>760.26875</x:v>
      </x:c>
      <x:c r="G3406" s="12" t="n">
        <x:f>E3406-F3406</x:f>
        <x:v>282.50125</x:v>
      </x:c>
      <x:c r="H3406" s="12" t="n">
        <x:f>G3406-C3406+D3406</x:f>
        <x:v>-281.3087461423281</x:v>
      </x:c>
      <x:c r="I3406" s="12" t="n">
        <x:v>1056.3145666666665</x:v>
      </x:c>
      <x:c r="J3406" s="12" t="n">
        <x:v>590.5175315848583</x:v>
      </x:c>
      <x:c r="K3406" s="12" t="n">
        <x:f>G3406-I3406+J3406</x:f>
        <x:v>-183.29578508180816</x:v>
      </x:c>
      <x:c r="L3406" s="12" t="n">
        <x:v>7404.039794681613</x:v>
      </x:c>
      <x:c r="M3406" s="12" t="n">
        <x:v>8154.039794671613</x:v>
      </x:c>
      <x:c r="N3406" s="12" t="n">
        <x:v>749.99999999</x:v>
      </x:c>
      <x:c r="O3406" s="12" t="n">
        <x:v>0</x:v>
      </x:c>
      <x:c r="P3406" s="12" t="n">
        <x:v>191.7170571911828</x:v>
      </x:c>
      <x:c r="Q3406" s="12" t="n">
        <x:v>0</x:v>
      </x:c>
      <x:c r="R3406" s="12" t="n">
        <x:v>0</x:v>
      </x:c>
      <x:c r="S3406" s="12" t="n">
        <x:v>0</x:v>
      </x:c>
      <x:c r="T3406" s="12" t="n">
        <x:v>0</x:v>
      </x:c>
      <x:c r="U3406" s="12" t="n">
        <x:f>'逐时购电与费用'!H3406+'逐时购电与费用'!J3406+F3406-P3406+O3406-E3406-N3406/'月度汇总'!$F$6-Q3406</x:f>
        <x:v>0</x:v>
      </x:c>
      <x:c r="V3406" s="12" t="n">
        <x:f>M3406-L3406-N3406+O3406/'月度汇总'!$F$7</x:f>
        <x:v>1.1368683772161603e-13</x:v>
      </x:c>
    </x:row>
    <x:row r="3407" ht="20" customHeight="1">
      <x:c r="A3407" s="13" t="n">
        <x:f>'逐时购电与费用'!A3407</x:f>
        <x:v>45712.631944444445</x:v>
      </x:c>
      <x:c r="B3407" s="13" t="n">
        <x:v>45712</x:v>
      </x:c>
      <x:c r="C3407" s="12" t="n">
        <x:v>1040.7307520782122</x:v>
      </x:c>
      <x:c r="D3407" s="12" t="n">
        <x:v>481.7511622646557</x:v>
      </x:c>
      <x:c r="E3407" s="12" t="n">
        <x:v>1016.9724833333332</x:v>
      </x:c>
      <x:c r="F3407" s="12" t="n">
        <x:v>708.3242833333334</x:v>
      </x:c>
      <x:c r="G3407" s="12" t="n">
        <x:f>E3407-F3407</x:f>
        <x:v>308.64819999999986</x:v>
      </x:c>
      <x:c r="H3407" s="12" t="n">
        <x:f>G3407-C3407+D3407</x:f>
        <x:v>-250.3313898135566</x:v>
      </x:c>
      <x:c r="I3407" s="12" t="n">
        <x:v>1034.035348333333</x:v>
      </x:c>
      <x:c r="J3407" s="12" t="n">
        <x:v>575.1764354853483</x:v>
      </x:c>
      <x:c r="K3407" s="12" t="n">
        <x:f>G3407-I3407+J3407</x:f>
        <x:v>-150.21071284798495</x:v>
      </x:c>
      <x:c r="L3407" s="12" t="n">
        <x:v>8154.039794671613</x:v>
      </x:c>
      <x:c r="M3407" s="12" t="n">
        <x:v>8890.099561865087</x:v>
      </x:c>
      <x:c r="N3407" s="12" t="n">
        <x:v>736.0597671934746</x:v>
      </x:c>
      <x:c r="O3407" s="12" t="n">
        <x:v>0</x:v>
      </x:c>
      <x:c r="P3407" s="12" t="n">
        <x:v>177.117527823273</x:v>
      </x:c>
      <x:c r="Q3407" s="12" t="n">
        <x:v>0</x:v>
      </x:c>
      <x:c r="R3407" s="12" t="n">
        <x:v>0</x:v>
      </x:c>
      <x:c r="S3407" s="12" t="n">
        <x:v>0</x:v>
      </x:c>
      <x:c r="T3407" s="12" t="n">
        <x:v>0</x:v>
      </x:c>
      <x:c r="U3407" s="12" t="n">
        <x:f>'逐时购电与费用'!H3407+'逐时购电与费用'!J3407+F3407-P3407+O3407-E3407-N3407/'月度汇总'!$F$6-Q3407</x:f>
        <x:v>-1.1368683772161603e-13</x:v>
      </x:c>
      <x:c r="V3407" s="12" t="n">
        <x:f>M3407-L3407-N3407+O3407/'月度汇总'!$F$7</x:f>
        <x:v>-7.958078640513122e-13</x:v>
      </x:c>
    </x:row>
    <x:row r="3408" ht="20" customHeight="1">
      <x:c r="A3408" s="13" t="n">
        <x:f>'逐时购电与费用'!A3408</x:f>
        <x:v>45712.63888888889</x:v>
      </x:c>
      <x:c r="B3408" s="13" t="n">
        <x:v>45712</x:v>
      </x:c>
      <x:c r="C3408" s="12" t="n">
        <x:v>1024.091907974451</x:v>
      </x:c>
      <x:c r="D3408" s="12" t="n">
        <x:v>466.299733206587</x:v>
      </x:c>
      <x:c r="E3408" s="12" t="n">
        <x:v>997.4761666666666</x:v>
      </x:c>
      <x:c r="F3408" s="12" t="n">
        <x:v>675.9062833333332</x:v>
      </x:c>
      <x:c r="G3408" s="12" t="n">
        <x:f>E3408-F3408</x:f>
        <x:v>321.56988333333334</x:v>
      </x:c>
      <x:c r="H3408" s="12" t="n">
        <x:f>G3408-C3408+D3408</x:f>
        <x:v>-236.2222914345307</x:v>
      </x:c>
      <x:c r="I3408" s="12" t="n">
        <x:v>1013.1766358333334</x:v>
      </x:c>
      <x:c r="J3408" s="12" t="n">
        <x:v>558.6225439609968</x:v>
      </x:c>
      <x:c r="K3408" s="12" t="n">
        <x:f>G3408-I3408+J3408</x:f>
        <x:v>-132.98420853900325</x:v>
      </x:c>
      <x:c r="L3408" s="12" t="n">
        <x:v>8890.099561865087</x:v>
      </x:c>
      <x:c r="M3408" s="12" t="n">
        <x:v>9640.099561855086</x:v>
      </x:c>
      <x:c r="N3408" s="12" t="n">
        <x:v>749.99999999</x:v>
      </x:c>
      <x:c r="O3408" s="12" t="n">
        <x:v>0</x:v>
      </x:c>
      <x:c r="P3408" s="12" t="n">
        <x:v>148.49237547646646</x:v>
      </x:c>
      <x:c r="Q3408" s="12" t="n">
        <x:v>0</x:v>
      </x:c>
      <x:c r="R3408" s="12" t="n">
        <x:v>0</x:v>
      </x:c>
      <x:c r="S3408" s="12" t="n">
        <x:v>0</x:v>
      </x:c>
      <x:c r="T3408" s="12" t="n">
        <x:v>0</x:v>
      </x:c>
      <x:c r="U3408" s="12" t="n">
        <x:f>'逐时购电与费用'!H3408+'逐时购电与费用'!J3408+F3408-P3408+O3408-E3408-N3408/'月度汇总'!$F$6-Q3408</x:f>
        <x:v>2.2737367544323206e-13</x:v>
      </x:c>
      <x:c r="V3408" s="12" t="n">
        <x:f>M3408-L3408-N3408+O3408/'月度汇总'!$F$7</x:f>
        <x:v>-7.958078640513122e-13</x:v>
      </x:c>
    </x:row>
    <x:row r="3409" ht="20" customHeight="1">
      <x:c r="A3409" s="13" t="n">
        <x:f>'逐时购电与费用'!A3409</x:f>
        <x:v>45712.64583333333</x:v>
      </x:c>
      <x:c r="B3409" s="13" t="n">
        <x:v>45712</x:v>
      </x:c>
      <x:c r="C3409" s="12" t="n">
        <x:v>1024.75712709925</x:v>
      </x:c>
      <x:c r="D3409" s="12" t="n">
        <x:v>447.4060679977975</x:v>
      </x:c>
      <x:c r="E3409" s="12" t="n">
        <x:v>1005.725</x:v>
      </x:c>
      <x:c r="F3409" s="12" t="n">
        <x:v>636.05625</x:v>
      </x:c>
      <x:c r="G3409" s="12" t="n">
        <x:f>E3409-F3409</x:f>
        <x:v>369.66875000000005</x:v>
      </x:c>
      <x:c r="H3409" s="12" t="n">
        <x:f>G3409-C3409+D3409</x:f>
        <x:v>-207.68230910145252</x:v>
      </x:c>
      <x:c r="I3409" s="12" t="n">
        <x:v>1013.2696416666666</x:v>
      </x:c>
      <x:c r="J3409" s="12" t="n">
        <x:v>538.3808120675709</x:v>
      </x:c>
      <x:c r="K3409" s="12" t="n">
        <x:f>G3409-I3409+J3409</x:f>
        <x:v>-105.2200795990957</x:v>
      </x:c>
      <x:c r="L3409" s="12" t="n">
        <x:v>9640.099561855086</x:v>
      </x:c>
      <x:c r="M3409" s="12" t="n">
        <x:v>10390.099561845085</x:v>
      </x:c>
      <x:c r="N3409" s="12" t="n">
        <x:v>749.99999999</x:v>
      </x:c>
      <x:c r="O3409" s="12" t="n">
        <x:v>0</x:v>
      </x:c>
      <x:c r="P3409" s="12" t="n">
        <x:v>121.17463507383331</x:v>
      </x:c>
      <x:c r="Q3409" s="12" t="n">
        <x:v>0</x:v>
      </x:c>
      <x:c r="R3409" s="12" t="n">
        <x:v>0</x:v>
      </x:c>
      <x:c r="S3409" s="12" t="n">
        <x:v>0</x:v>
      </x:c>
      <x:c r="T3409" s="12" t="n">
        <x:v>0</x:v>
      </x:c>
      <x:c r="U3409" s="12" t="n">
        <x:f>'逐时购电与费用'!H3409+'逐时购电与费用'!J3409+F3409-P3409+O3409-E3409-N3409/'月度汇总'!$F$6-Q3409</x:f>
        <x:v>1.1368683772161603e-13</x:v>
      </x:c>
      <x:c r="V3409" s="12" t="n">
        <x:f>M3409-L3409-N3409+O3409/'月度汇总'!$F$7</x:f>
        <x:v>-7.958078640513122e-13</x:v>
      </x:c>
    </x:row>
    <x:row r="3410" ht="20" customHeight="1">
      <x:c r="A3410" s="13" t="n">
        <x:f>'逐时购电与费用'!A3410</x:f>
        <x:v>45712.65277777778</x:v>
      </x:c>
      <x:c r="B3410" s="13" t="n">
        <x:v>45712</x:v>
      </x:c>
      <x:c r="C3410" s="12" t="n">
        <x:v>1031.1193670249193</x:v>
      </x:c>
      <x:c r="D3410" s="12" t="n">
        <x:v>429.36989110092543</x:v>
      </x:c>
      <x:c r="E3410" s="12" t="n">
        <x:v>1047.5229666666667</x:v>
      </x:c>
      <x:c r="F3410" s="12" t="n">
        <x:v>568.8602666666666</x:v>
      </x:c>
      <x:c r="G3410" s="12" t="n">
        <x:f>E3410-F3410</x:f>
        <x:v>478.6627000000001</x:v>
      </x:c>
      <x:c r="H3410" s="12" t="n">
        <x:f>G3410-C3410+D3410</x:f>
        <x:v>-123.08677592399374</x:v>
      </x:c>
      <x:c r="I3410" s="12" t="n">
        <x:v>1019.6940299999999</x:v>
      </x:c>
      <x:c r="J3410" s="12" t="n">
        <x:v>519.0577504437708</x:v>
      </x:c>
      <x:c r="K3410" s="12" t="n">
        <x:f>G3410-I3410+J3410</x:f>
        <x:v>-21.97357955622897</x:v>
      </x:c>
      <x:c r="L3410" s="12" t="n">
        <x:v>10390.099561845085</x:v>
      </x:c>
      <x:c r="M3410" s="12" t="n">
        <x:v>10487.649665409963</x:v>
      </x:c>
      <x:c r="N3410" s="12" t="n">
        <x:v>97.55010356487823</x:v>
      </x:c>
      <x:c r="O3410" s="12" t="n">
        <x:v>0</x:v>
      </x:c>
      <x:c r="P3410" s="12" t="n">
        <x:v>21.973579567339968</x:v>
      </x:c>
      <x:c r="Q3410" s="12" t="n">
        <x:v>0</x:v>
      </x:c>
      <x:c r="R3410" s="12" t="n">
        <x:v>0</x:v>
      </x:c>
      <x:c r="S3410" s="12" t="n">
        <x:v>0</x:v>
      </x:c>
      <x:c r="T3410" s="12" t="n">
        <x:v>0</x:v>
      </x:c>
      <x:c r="U3410" s="12" t="n">
        <x:f>'逐时购电与费用'!H3410+'逐时购电与费用'!J3410+F3410-P3410+O3410-E3410-N3410/'月度汇总'!$F$6-Q3410</x:f>
        <x:v>-5.684341886080802e-14</x:v>
      </x:c>
      <x:c r="V3410" s="12" t="n">
        <x:f>M3410-L3410-N3410+O3410/'月度汇总'!$F$7</x:f>
        <x:v>-5.826450433232822e-13</x:v>
      </x:c>
    </x:row>
    <x:row r="3411" ht="20" customHeight="1">
      <x:c r="A3411" s="13" t="n">
        <x:f>'逐时购电与费用'!A3411</x:f>
        <x:v>45712.65972222222</x:v>
      </x:c>
      <x:c r="B3411" s="13" t="n">
        <x:v>45712</x:v>
      </x:c>
      <x:c r="C3411" s="12" t="n">
        <x:v>1026.9230240660552</x:v>
      </x:c>
      <x:c r="D3411" s="12" t="n">
        <x:v>410.9693077794019</x:v>
      </x:c>
      <x:c r="E3411" s="12" t="n">
        <x:v>1043.1917833333332</x:v>
      </x:c>
      <x:c r="F3411" s="12" t="n">
        <x:v>510.63625</x:v>
      </x:c>
      <x:c r="G3411" s="12" t="n">
        <x:f>E3411-F3411</x:f>
        <x:v>532.5555333333332</x:v>
      </x:c>
      <x:c r="H3411" s="12" t="n">
        <x:f>G3411-C3411+D3411</x:f>
        <x:v>-83.39818295332009</x:v>
      </x:c>
      <x:c r="I3411" s="12" t="n">
        <x:v>1025.1251283333334</x:v>
      </x:c>
      <x:c r="J3411" s="12" t="n">
        <x:v>499.3442819260979</x:v>
      </x:c>
      <x:c r="K3411" s="12" t="n">
        <x:f>G3411-I3411+J3411</x:f>
        <x:v>6.774686926097729</x:v>
      </x:c>
      <x:c r="L3411" s="12" t="n">
        <x:v>10487.649665409963</x:v>
      </x:c>
      <x:c r="M3411" s="12" t="n">
        <x:v>10562.708030066951</x:v>
      </x:c>
      <x:c r="N3411" s="12" t="n">
        <x:v>75.05836465698798</x:v>
      </x:c>
      <x:c r="O3411" s="12" t="n">
        <x:v>0</x:v>
      </x:c>
      <x:c r="P3411" s="12" t="n">
        <x:v>0</x:v>
      </x:c>
      <x:c r="Q3411" s="12" t="n">
        <x:v>0</x:v>
      </x:c>
      <x:c r="R3411" s="12" t="n">
        <x:v>0.9444553939125626</x:v>
      </x:c>
      <x:c r="S3411" s="12" t="n">
        <x:v>0</x:v>
      </x:c>
      <x:c r="T3411" s="12" t="n">
        <x:v>0</x:v>
      </x:c>
      <x:c r="U3411" s="12" t="n">
        <x:f>'逐时购电与费用'!H3411+'逐时购电与费用'!J3411+F3411-P3411+O3411-E3411-N3411/'月度汇总'!$F$6-Q3411</x:f>
        <x:v>1.1111183084722143e-9</x:v>
      </x:c>
      <x:c r="V3411" s="12" t="n">
        <x:f>M3411-L3411-N3411+O3411/'月度汇总'!$F$7</x:f>
        <x:v>5.115907697472721e-13</x:v>
      </x:c>
    </x:row>
    <x:row r="3412" ht="20" customHeight="1">
      <x:c r="A3412" s="13" t="n">
        <x:f>'逐时购电与费用'!A3412</x:f>
        <x:v>45712.66666666667</x:v>
      </x:c>
      <x:c r="B3412" s="13" t="n">
        <x:v>45712</x:v>
      </x:c>
      <x:c r="C3412" s="12" t="n">
        <x:v>1015.3977141016671</x:v>
      </x:c>
      <x:c r="D3412" s="12" t="n">
        <x:v>249.78010774105468</x:v>
      </x:c>
      <x:c r="E3412" s="12" t="n">
        <x:v>999.3116666666666</x:v>
      </x:c>
      <x:c r="F3412" s="12" t="n">
        <x:v>465.71875</x:v>
      </x:c>
      <x:c r="G3412" s="12" t="n">
        <x:f>E3412-F3412</x:f>
        <x:v>533.5929166666666</x:v>
      </x:c>
      <x:c r="H3412" s="12" t="n">
        <x:f>G3412-C3412+D3412</x:f>
        <x:v>-232.02468969394585</x:v>
      </x:c>
      <x:c r="I3412" s="12" t="n">
        <x:v>1013.6176166666665</x:v>
      </x:c>
      <x:c r="J3412" s="12" t="n">
        <x:v>279.85874769549764</x:v>
      </x:c>
      <x:c r="K3412" s="12" t="n">
        <x:f>G3412-I3412+J3412</x:f>
        <x:v>-200.1659523045023</x:v>
      </x:c>
      <x:c r="L3412" s="12" t="n">
        <x:v>10562.708030066951</x:v>
      </x:c>
      <x:c r="M3412" s="12" t="n">
        <x:v>10591.38089370745</x:v>
      </x:c>
      <x:c r="N3412" s="12" t="n">
        <x:v>28.672863640499138</x:v>
      </x:c>
      <x:c r="O3412" s="12" t="n">
        <x:v>0</x:v>
      </x:c>
      <x:c r="P3412" s="12" t="n">
        <x:v>200.16595231561342</x:v>
      </x:c>
      <x:c r="Q3412" s="12" t="n">
        <x:v>0</x:v>
      </x:c>
      <x:c r="R3412" s="12" t="n">
        <x:v>0</x:v>
      </x:c>
      <x:c r="S3412" s="12" t="n">
        <x:v>0</x:v>
      </x:c>
      <x:c r="T3412" s="12" t="n">
        <x:v>0</x:v>
      </x:c>
      <x:c r="U3412" s="12" t="n">
        <x:f>'逐时购电与费用'!H3412+'逐时购电与费用'!J3412+F3412-P3412+O3412-E3412-N3412/'月度汇总'!$F$6-Q3412</x:f>
        <x:v>4.618527782440651e-14</x:v>
      </x:c>
      <x:c r="V3412" s="12" t="n">
        <x:f>M3412-L3412-N3412+O3412/'月度汇总'!$F$7</x:f>
        <x:v>-4.476419235288631e-13</x:v>
      </x:c>
    </x:row>
    <x:row r="3413" ht="20" customHeight="1">
      <x:c r="A3413" s="13" t="n">
        <x:f>'逐时购电与费用'!A3413</x:f>
        <x:v>45712.67361111111</x:v>
      </x:c>
      <x:c r="B3413" s="13" t="n">
        <x:v>45712</x:v>
      </x:c>
      <x:c r="C3413" s="12" t="n">
        <x:v>1014.4494933976184</x:v>
      </x:c>
      <x:c r="D3413" s="12" t="n">
        <x:v>231.31650165680185</x:v>
      </x:c>
      <x:c r="E3413" s="12" t="n">
        <x:v>998.8334833333333</x:v>
      </x:c>
      <x:c r="F3413" s="12" t="n">
        <x:v>404.9472833333333</x:v>
      </x:c>
      <x:c r="G3413" s="12" t="n">
        <x:f>E3413-F3413</x:f>
        <x:v>593.8862</x:v>
      </x:c>
      <x:c r="H3413" s="12" t="n">
        <x:f>G3413-C3413+D3413</x:f>
        <x:v>-189.24679174081655</x:v>
      </x:c>
      <x:c r="I3413" s="12" t="n">
        <x:v>1003.0775649999999</x:v>
      </x:c>
      <x:c r="J3413" s="12" t="n">
        <x:v>260.0777597287263</x:v>
      </x:c>
      <x:c r="K3413" s="12" t="n">
        <x:f>G3413-I3413+J3413</x:f>
        <x:v>-149.11360527127363</x:v>
      </x:c>
      <x:c r="L3413" s="12" t="n">
        <x:v>10591.38089370745</x:v>
      </x:c>
      <x:c r="M3413" s="12" t="n">
        <x:v>10603.59734808713</x:v>
      </x:c>
      <x:c r="N3413" s="12" t="n">
        <x:v>12.21645437968153</x:v>
      </x:c>
      <x:c r="O3413" s="12" t="n">
        <x:v>0</x:v>
      </x:c>
      <x:c r="P3413" s="12" t="n">
        <x:v>175.67295354117053</x:v>
      </x:c>
      <x:c r="Q3413" s="12" t="n">
        <x:v>0</x:v>
      </x:c>
      <x:c r="R3413" s="12" t="n">
        <x:v>0</x:v>
      </x:c>
      <x:c r="S3413" s="12" t="n">
        <x:v>0</x:v>
      </x:c>
      <x:c r="T3413" s="12" t="n">
        <x:v>0</x:v>
      </x:c>
      <x:c r="U3413" s="12" t="n">
        <x:f>'逐时购电与费用'!H3413+'逐时购电与费用'!J3413+F3413-P3413+O3413-E3413-N3413/'月度汇总'!$F$6-Q3413</x:f>
        <x:v>1.7763568394002505e-14</x:v>
      </x:c>
      <x:c r="V3413" s="12" t="n">
        <x:f>M3413-L3413-N3413+O3413/'月度汇总'!$F$7</x:f>
        <x:v>-8.029132914089132e-13</x:v>
      </x:c>
    </x:row>
    <x:row r="3414" ht="20" customHeight="1">
      <x:c r="A3414" s="13" t="n">
        <x:f>'逐时购电与费用'!A3414</x:f>
        <x:v>45712.680555555555</x:v>
      </x:c>
      <x:c r="B3414" s="13" t="n">
        <x:v>45712</x:v>
      </x:c>
      <x:c r="C3414" s="12" t="n">
        <x:v>1019.2916569293586</x:v>
      </x:c>
      <x:c r="D3414" s="12" t="n">
        <x:v>211.46744259010075</x:v>
      </x:c>
      <x:c r="E3414" s="12" t="n">
        <x:v>1002.0027499999999</x:v>
      </x:c>
      <x:c r="F3414" s="12" t="n">
        <x:v>348.4581166666667</x:v>
      </x:c>
      <x:c r="G3414" s="12" t="n">
        <x:f>E3414-F3414</x:f>
        <x:v>653.5446333333332</x:v>
      </x:c>
      <x:c r="H3414" s="12" t="n">
        <x:f>G3414-C3414+D3414</x:f>
        <x:v>-154.27958100592468</x:v>
      </x:c>
      <x:c r="I3414" s="12" t="n">
        <x:v>1010.1736399999998</x:v>
      </x:c>
      <x:c r="J3414" s="12" t="n">
        <x:v>238.81246643994567</x:v>
      </x:c>
      <x:c r="K3414" s="12" t="n">
        <x:f>G3414-I3414+J3414</x:f>
        <x:v>-117.81654022672089</x:v>
      </x:c>
      <x:c r="L3414" s="12" t="n">
        <x:v>10603.59734808713</x:v>
      </x:c>
      <x:c r="M3414" s="12" t="n">
        <x:v>10636.414083878413</x:v>
      </x:c>
      <x:c r="N3414" s="12" t="n">
        <x:v>32.81673579128339</x:v>
      </x:c>
      <x:c r="O3414" s="12" t="n">
        <x:v>0</x:v>
      </x:c>
      <x:c r="P3414" s="12" t="n">
        <x:v>117.81654123783203</x:v>
      </x:c>
      <x:c r="Q3414" s="12" t="n">
        <x:v>0</x:v>
      </x:c>
      <x:c r="R3414" s="12" t="n">
        <x:v>0</x:v>
      </x:c>
      <x:c r="S3414" s="12" t="n">
        <x:v>0</x:v>
      </x:c>
      <x:c r="T3414" s="12" t="n">
        <x:v>0</x:v>
      </x:c>
      <x:c r="U3414" s="12" t="n">
        <x:f>'逐时购电与费用'!H3414+'逐时购电与费用'!J3414+F3414-P3414+O3414-E3414-N3414/'月度汇总'!$F$6-Q3414</x:f>
        <x:v>-7.105427357601002e-14</x:v>
      </x:c>
      <x:c r="V3414" s="12" t="n">
        <x:f>M3414-L3414-N3414+O3414/'月度汇总'!$F$7</x:f>
        <x:v>-8.384404281969182e-13</x:v>
      </x:c>
    </x:row>
    <x:row r="3415" ht="20" customHeight="1">
      <x:c r="A3415" s="13" t="n">
        <x:f>'逐时购电与费用'!A3415</x:f>
        <x:v>45712.6875</x:v>
      </x:c>
      <x:c r="B3415" s="13" t="n">
        <x:v>45712</x:v>
      </x:c>
      <x:c r="C3415" s="12" t="n">
        <x:v>1021.3223583716172</x:v>
      </x:c>
      <x:c r="D3415" s="12" t="n">
        <x:v>189.68523873095845</x:v>
      </x:c>
      <x:c r="E3415" s="12" t="n">
        <x:v>997.0866666666667</x:v>
      </x:c>
      <x:c r="F3415" s="12" t="n">
        <x:v>301.49375</x:v>
      </x:c>
      <x:c r="G3415" s="12" t="n">
        <x:f>E3415-F3415</x:f>
        <x:v>695.5929166666667</x:v>
      </x:c>
      <x:c r="H3415" s="12" t="n">
        <x:f>G3415-C3415+D3415</x:f>
        <x:v>-136.044202973992</x:v>
      </x:c>
      <x:c r="I3415" s="12" t="n">
        <x:v>1012.2207166666665</x:v>
      </x:c>
      <x:c r="J3415" s="12" t="n">
        <x:v>215.47609810207598</x:v>
      </x:c>
      <x:c r="K3415" s="12" t="n">
        <x:f>G3415-I3415+J3415</x:f>
        <x:v>-101.15170189792377</x:v>
      </x:c>
      <x:c r="L3415" s="12" t="n">
        <x:v>10636.414083878413</x:v>
      </x:c>
      <x:c r="M3415" s="12" t="n">
        <x:v>10652.52600516099</x:v>
      </x:c>
      <x:c r="N3415" s="12" t="n">
        <x:v>16.11192128257688</x:v>
      </x:c>
      <x:c r="O3415" s="12" t="n">
        <x:v>0</x:v>
      </x:c>
      <x:c r="P3415" s="12" t="n">
        <x:v>118.14206821557315</x:v>
      </x:c>
      <x:c r="Q3415" s="12" t="n">
        <x:v>0</x:v>
      </x:c>
      <x:c r="R3415" s="12" t="n">
        <x:v>0</x:v>
      </x:c>
      <x:c r="S3415" s="12" t="n">
        <x:v>0</x:v>
      </x:c>
      <x:c r="T3415" s="12" t="n">
        <x:v>0</x:v>
      </x:c>
      <x:c r="U3415" s="12" t="n">
        <x:f>'逐时购电与费用'!H3415+'逐时购电与费用'!J3415+F3415-P3415+O3415-E3415-N3415/'月度汇总'!$F$6-Q3415</x:f>
        <x:v>5.684341886080802e-14</x:v>
      </x:c>
      <x:c r="V3415" s="12" t="n">
        <x:f>M3415-L3415-N3415+O3415/'月度汇总'!$F$7</x:f>
        <x:v>-8.029132914089132e-13</x:v>
      </x:c>
    </x:row>
    <x:row r="3416" ht="20" customHeight="1">
      <x:c r="A3416" s="13" t="n">
        <x:f>'逐时购电与费用'!A3416</x:f>
        <x:v>45712.694444444445</x:v>
      </x:c>
      <x:c r="B3416" s="13" t="n">
        <x:v>45712</x:v>
      </x:c>
      <x:c r="C3416" s="12" t="n">
        <x:v>1017.3862117550441</x:v>
      </x:c>
      <x:c r="D3416" s="12" t="n">
        <x:v>167.63129326465014</x:v>
      </x:c>
      <x:c r="E3416" s="12" t="n">
        <x:v>1016.4619833333333</x:v>
      </x:c>
      <x:c r="F3416" s="12" t="n">
        <x:v>247.8012333333333</x:v>
      </x:c>
      <x:c r="G3416" s="12" t="n">
        <x:f>E3416-F3416</x:f>
        <x:v>768.66075</x:v>
      </x:c>
      <x:c r="H3416" s="12" t="n">
        <x:f>G3416-C3416+D3416</x:f>
        <x:v>-81.09416849039394</x:v>
      </x:c>
      <x:c r="I3416" s="12" t="n">
        <x:v>1005.8066383333334</x:v>
      </x:c>
      <x:c r="J3416" s="12" t="n">
        <x:v>191.8485993405559</x:v>
      </x:c>
      <x:c r="K3416" s="12" t="n">
        <x:f>G3416-I3416+J3416</x:f>
        <x:v>-45.29728899277745</x:v>
      </x:c>
      <x:c r="L3416" s="12" t="n">
        <x:v>10652.52600516099</x:v>
      </x:c>
      <x:c r="M3416" s="12" t="n">
        <x:v>10657.586578662409</x:v>
      </x:c>
      <x:c r="N3416" s="12" t="n">
        <x:v>5.060573501420444</x:v>
      </x:c>
      <x:c r="O3416" s="12" t="n">
        <x:v>0</x:v>
      </x:c>
      <x:c r="P3416" s="12" t="n">
        <x:v>75.47130904437134</x:v>
      </x:c>
      <x:c r="Q3416" s="12" t="n">
        <x:v>0</x:v>
      </x:c>
      <x:c r="R3416" s="12" t="n">
        <x:v>0</x:v>
      </x:c>
      <x:c r="S3416" s="12" t="n">
        <x:v>0</x:v>
      </x:c>
      <x:c r="T3416" s="12" t="n">
        <x:v>0</x:v>
      </x:c>
      <x:c r="U3416" s="12" t="n">
        <x:f>'逐时购电与费用'!H3416+'逐时购电与费用'!J3416+F3416-P3416+O3416-E3416-N3416/'月度汇总'!$F$6-Q3416</x:f>
        <x:v>2.930988785010413e-14</x:v>
      </x:c>
      <x:c r="V3416" s="12" t="n">
        <x:f>M3416-L3416-N3416+O3416/'月度汇总'!$F$7</x:f>
        <x:v>-8.038014698286133e-13</x:v>
      </x:c>
    </x:row>
    <x:row r="3417" ht="20" customHeight="1">
      <x:c r="A3417" s="13" t="n">
        <x:f>'逐时购电与费用'!A3417</x:f>
        <x:v>45712.70138888889</x:v>
      </x:c>
      <x:c r="B3417" s="13" t="n">
        <x:v>45712</x:v>
      </x:c>
      <x:c r="C3417" s="12" t="n">
        <x:v>1017.242154789793</x:v>
      </x:c>
      <x:c r="D3417" s="12" t="n">
        <x:v>146.6728793631707</x:v>
      </x:c>
      <x:c r="E3417" s="12" t="n">
        <x:v>1030.8253333333332</x:v>
      </x:c>
      <x:c r="F3417" s="12" t="n">
        <x:v>195.55036666666666</x:v>
      </x:c>
      <x:c r="G3417" s="12" t="n">
        <x:f>E3417-F3417</x:f>
        <x:v>835.2749666666666</x:v>
      </x:c>
      <x:c r="H3417" s="12" t="n">
        <x:f>G3417-C3417+D3417</x:f>
        <x:v>-35.29430875995564</x:v>
      </x:c>
      <x:c r="I3417" s="12" t="n">
        <x:v>1008.17193</x:v>
      </x:c>
      <x:c r="J3417" s="12" t="n">
        <x:v>169.39479853393215</x:v>
      </x:c>
      <x:c r="K3417" s="12" t="n">
        <x:f>G3417-I3417+J3417</x:f>
        <x:v>-3.502164799401214</x:v>
      </x:c>
      <x:c r="L3417" s="12" t="n">
        <x:v>10657.586578662409</x:v>
      </x:c>
      <x:c r="M3417" s="12" t="n">
        <x:v>10686.199508216909</x:v>
      </x:c>
      <x:c r="N3417" s="12" t="n">
        <x:v>28.61292955449888</x:v>
      </x:c>
      <x:c r="O3417" s="12" t="n">
        <x:v>0</x:v>
      </x:c>
      <x:c r="P3417" s="12" t="n">
        <x:v>3.502164810512383</x:v>
      </x:c>
      <x:c r="Q3417" s="12" t="n">
        <x:v>0</x:v>
      </x:c>
      <x:c r="R3417" s="12" t="n">
        <x:v>4.7841209500736</x:v>
      </x:c>
      <x:c r="S3417" s="12" t="n">
        <x:v>0</x:v>
      </x:c>
      <x:c r="T3417" s="12" t="n">
        <x:v>0</x:v>
      </x:c>
      <x:c r="U3417" s="12" t="n">
        <x:f>'逐时购电与费用'!H3417+'逐时购电与费用'!J3417+F3417-P3417+O3417-E3417-N3417/'月度汇总'!$F$6-Q3417</x:f>
        <x:v>4.263256414560601e-14</x:v>
      </x:c>
      <x:c r="V3417" s="12" t="n">
        <x:f>M3417-L3417-N3417+O3417/'月度汇总'!$F$7</x:f>
        <x:v>8.348877145181177e-13</x:v>
      </x:c>
    </x:row>
    <x:row r="3418" ht="20" customHeight="1">
      <x:c r="A3418" s="13" t="n">
        <x:f>'逐时购电与费用'!A3418</x:f>
        <x:v>45712.70833333333</x:v>
      </x:c>
      <x:c r="B3418" s="13" t="n">
        <x:v>45712</x:v>
      </x:c>
      <x:c r="C3418" s="12" t="n">
        <x:v>1021.4723755227045</x:v>
      </x:c>
      <x:c r="D3418" s="12" t="n">
        <x:v>50.218571671329364</x:v>
      </x:c>
      <x:c r="E3418" s="12" t="n">
        <x:v>1026.84</x:v>
      </x:c>
      <x:c r="F3418" s="12" t="n">
        <x:v>148.0625</x:v>
      </x:c>
      <x:c r="G3418" s="12" t="n">
        <x:f>E3418-F3418</x:f>
        <x:v>878.7774999999999</x:v>
      </x:c>
      <x:c r="H3418" s="12" t="n">
        <x:f>G3418-C3418+D3418</x:f>
        <x:v>-92.47630385137523</x:v>
      </x:c>
      <x:c r="I3418" s="12" t="n">
        <x:v>1016.9488916666667</x:v>
      </x:c>
      <x:c r="J3418" s="12" t="n">
        <x:v>53.801676520072576</x:v>
      </x:c>
      <x:c r="K3418" s="12" t="n">
        <x:f>G3418-I3418+J3418</x:f>
        <x:v>-84.36971514659417</x:v>
      </x:c>
      <x:c r="L3418" s="12" t="n">
        <x:v>10686.199508216909</x:v>
      </x:c>
      <x:c r="M3418" s="12" t="n">
        <x:v>10693.495438041211</x:v>
      </x:c>
      <x:c r="N3418" s="12" t="n">
        <x:v>7.295929824302864</x:v>
      </x:c>
      <x:c r="O3418" s="12" t="n">
        <x:v>0</x:v>
      </x:c>
      <x:c r="P3418" s="12" t="n">
        <x:v>84.36971515770533</x:v>
      </x:c>
      <x:c r="Q3418" s="12" t="n">
        <x:v>0</x:v>
      </x:c>
      <x:c r="R3418" s="12" t="n">
        <x:v>26.29249230063175</x:v>
      </x:c>
      <x:c r="S3418" s="12" t="n">
        <x:v>0</x:v>
      </x:c>
      <x:c r="T3418" s="12" t="n">
        <x:v>0</x:v>
      </x:c>
      <x:c r="U3418" s="12" t="n">
        <x:f>'逐时购电与费用'!H3418+'逐时购电与费用'!J3418+F3418-P3418+O3418-E3418-N3418/'月度汇总'!$F$6-Q3418</x:f>
        <x:v>4.263256414560601e-14</x:v>
      </x:c>
      <x:c r="V3418" s="12" t="n">
        <x:f>M3418-L3418-N3418+O3418/'月度汇总'!$F$7</x:f>
        <x:v>-6.439293542825908e-13</x:v>
      </x:c>
    </x:row>
    <x:row r="3419" ht="20" customHeight="1">
      <x:c r="A3419" s="13" t="n">
        <x:f>'逐时购电与费用'!A3419</x:f>
        <x:v>45712.71527777778</x:v>
      </x:c>
      <x:c r="B3419" s="13" t="n">
        <x:v>45712</x:v>
      </x:c>
      <x:c r="C3419" s="12" t="n">
        <x:v>1019.4535706614158</x:v>
      </x:c>
      <x:c r="D3419" s="12" t="n">
        <x:v>31.928788594291657</x:v>
      </x:c>
      <x:c r="E3419" s="12" t="n">
        <x:v>1022.0592666666666</x:v>
      </x:c>
      <x:c r="F3419" s="12" t="n">
        <x:v>99.39189999999999</x:v>
      </x:c>
      <x:c r="G3419" s="12" t="n">
        <x:f>E3419-F3419</x:f>
        <x:v>922.6673666666667</x:v>
      </x:c>
      <x:c r="H3419" s="12" t="n">
        <x:f>G3419-C3419+D3419</x:f>
        <x:v>-64.85741540045748</x:v>
      </x:c>
      <x:c r="I3419" s="12" t="n">
        <x:v>1014.9447400000001</x:v>
      </x:c>
      <x:c r="J3419" s="12" t="n">
        <x:v>34.20691386586362</x:v>
      </x:c>
      <x:c r="K3419" s="12" t="n">
        <x:f>G3419-I3419+J3419</x:f>
        <x:v>-58.07045946746984</x:v>
      </x:c>
      <x:c r="L3419" s="12" t="n">
        <x:v>10693.495438041211</x:v>
      </x:c>
      <x:c r="M3419" s="12" t="n">
        <x:v>10700.598670423646</x:v>
      </x:c>
      <x:c r="N3419" s="12" t="n">
        <x:v>7.103232382434301</x:v>
      </x:c>
      <x:c r="O3419" s="12" t="n">
        <x:v>0</x:v>
      </x:c>
      <x:c r="P3419" s="12" t="n">
        <x:v>58.07045947858096</x:v>
      </x:c>
      <x:c r="Q3419" s="12" t="n">
        <x:v>0</x:v>
      </x:c>
      <x:c r="R3419" s="12" t="n">
        <x:v>44.255005189896906</x:v>
      </x:c>
      <x:c r="S3419" s="12" t="n">
        <x:v>0</x:v>
      </x:c>
      <x:c r="T3419" s="12" t="n">
        <x:v>0</x:v>
      </x:c>
      <x:c r="U3419" s="12" t="n">
        <x:f>'逐时购电与费用'!H3419+'逐时购电与费用'!J3419+F3419-P3419+O3419-E3419-N3419/'月度汇总'!$F$6-Q3419</x:f>
        <x:v>4.263256414560601e-14</x:v>
      </x:c>
      <x:c r="V3419" s="12" t="n">
        <x:f>M3419-L3419-N3419+O3419/'月度汇总'!$F$7</x:f>
        <x:v>4.2454928461665986e-13</x:v>
      </x:c>
    </x:row>
    <x:row r="3420" ht="20" customHeight="1">
      <x:c r="A3420" s="13" t="n">
        <x:f>'逐时购电与费用'!A3420</x:f>
        <x:v>45712.72222222222</x:v>
      </x:c>
      <x:c r="B3420" s="13" t="n">
        <x:v>45712</x:v>
      </x:c>
      <x:c r="C3420" s="12" t="n">
        <x:v>1006.6203180653887</x:v>
      </x:c>
      <x:c r="D3420" s="12" t="n">
        <x:v>14.375161652368355</x:v>
      </x:c>
      <x:c r="E3420" s="12" t="n">
        <x:v>1029.1865666666665</x:v>
      </x:c>
      <x:c r="F3420" s="12" t="n">
        <x:v>51.816183333333335</x:v>
      </x:c>
      <x:c r="G3420" s="12" t="n">
        <x:f>E3420-F3420</x:f>
        <x:v>977.3703833333332</x:v>
      </x:c>
      <x:c r="H3420" s="12" t="n">
        <x:f>G3420-C3420+D3420</x:f>
        <x:v>-14.874773079687166</x:v>
      </x:c>
      <x:c r="I3420" s="12" t="n">
        <x:v>1000.3869891666665</x:v>
      </x:c>
      <x:c r="J3420" s="12" t="n">
        <x:v>15.400832230081642</x:v>
      </x:c>
      <x:c r="K3420" s="12" t="n">
        <x:f>G3420-I3420+J3420</x:f>
        <x:v>-7.615773603251659</x:v>
      </x:c>
      <x:c r="L3420" s="12" t="n">
        <x:v>10700.598670423646</x:v>
      </x:c>
      <x:c r="M3420" s="12" t="n">
        <x:v>10709.170524050309</x:v>
      </x:c>
      <x:c r="N3420" s="12" t="n">
        <x:v>8.57185362666234</x:v>
      </x:c>
      <x:c r="O3420" s="12" t="n">
        <x:v>0</x:v>
      </x:c>
      <x:c r="P3420" s="12" t="n">
        <x:v>7.615773614362681</x:v>
      </x:c>
      <x:c r="Q3420" s="12" t="n">
        <x:v>0</x:v>
      </x:c>
      <x:c r="R3420" s="12" t="n">
        <x:v>66.45536330150003</x:v>
      </x:c>
      <x:c r="S3420" s="12" t="n">
        <x:v>0</x:v>
      </x:c>
      <x:c r="T3420" s="12" t="n">
        <x:v>0</x:v>
      </x:c>
      <x:c r="U3420" s="12" t="n">
        <x:f>'逐时购电与费用'!H3420+'逐时购电与费用'!J3420+F3420-P3420+O3420-E3420-N3420/'月度汇总'!$F$6-Q3420</x:f>
        <x:v>-6.927791673660977e-14</x:v>
      </x:c>
      <x:c r="V3420" s="12" t="n">
        <x:f>M3420-L3420-N3420+O3420/'月度汇总'!$F$7</x:f>
        <x:v>8.01136934569513e-13</x:v>
      </x:c>
    </x:row>
    <x:row r="3421" ht="20" customHeight="1">
      <x:c r="A3421" s="13" t="n">
        <x:f>'逐时购电与费用'!A3421</x:f>
        <x:v>45712.72916666667</x:v>
      </x:c>
      <x:c r="B3421" s="13" t="n">
        <x:v>45712</x:v>
      </x:c>
      <x:c r="C3421" s="12" t="n">
        <x:v>1010.7716925705193</x:v>
      </x:c>
      <x:c r="D3421" s="12" t="n">
        <x:v>1.710721033929741</x:v>
      </x:c>
      <x:c r="E3421" s="12" t="n">
        <x:v>1054.1166666666666</x:v>
      </x:c>
      <x:c r="F3421" s="12" t="n">
        <x:v>15.625</x:v>
      </x:c>
      <x:c r="G3421" s="12" t="n">
        <x:f>E3421-F3421</x:f>
        <x:v>1038.4916666666666</x:v>
      </x:c>
      <x:c r="H3421" s="12" t="n">
        <x:f>G3421-C3421+D3421</x:f>
        <x:v>29.430695130076952</x:v>
      </x:c>
      <x:c r="I3421" s="12" t="n">
        <x:v>1008.2849999999997</x:v>
      </x:c>
      <x:c r="J3421" s="12" t="n">
        <x:v>1.8327813121797534</x:v>
      </x:c>
      <x:c r="K3421" s="12" t="n">
        <x:f>G3421-I3421+J3421</x:f>
        <x:v>32.039447978846574</x:v>
      </x:c>
      <x:c r="L3421" s="12" t="n">
        <x:v>10709.170524050309</x:v>
      </x:c>
      <x:c r="M3421" s="12" t="n">
        <x:v>10679.890568656354</x:v>
      </x:c>
      <x:c r="N3421" s="12" t="n">
        <x:v>0</x:v>
      </x:c>
      <x:c r="O3421" s="12" t="n">
        <x:v>26.351959854558693</x:v>
      </x:c>
      <x:c r="P3421" s="12" t="n">
        <x:v>0</x:v>
      </x:c>
      <x:c r="Q3421" s="12" t="n">
        <x:v>0</x:v>
      </x:c>
      <x:c r="R3421" s="12" t="n">
        <x:v>74.21011414559939</x:v>
      </x:c>
      <x:c r="S3421" s="12" t="n">
        <x:v>0</x:v>
      </x:c>
      <x:c r="T3421" s="12" t="n">
        <x:v>0</x:v>
      </x:c>
      <x:c r="U3421" s="12" t="n">
        <x:f>'逐时购电与费用'!H3421+'逐时购电与费用'!J3421+F3421-P3421+O3421-E3421-N3421/'月度汇总'!$F$6-Q3421</x:f>
        <x:v>-9.999894245993346e-9</x:v>
      </x:c>
      <x:c r="V3421" s="12" t="n">
        <x:f>M3421-L3421-N3421+O3421/'月度汇总'!$F$7</x:f>
        <x:v>-7.744915819785092e-13</x:v>
      </x:c>
    </x:row>
    <x:row r="3422" ht="20" customHeight="1">
      <x:c r="A3422" s="13" t="n">
        <x:f>'逐时购电与费用'!A3422</x:f>
        <x:v>45712.73611111111</x:v>
      </x:c>
      <x:c r="B3422" s="13" t="n">
        <x:v>45712</x:v>
      </x:c>
      <x:c r="C3422" s="12" t="n">
        <x:v>1038.5156959806507</x:v>
      </x:c>
      <x:c r="D3422" s="12" t="n">
        <x:v>0.023055028172894163</x:v>
      </x:c>
      <x:c r="E3422" s="12" t="n">
        <x:v>1065.4418833333334</x:v>
      </x:c>
      <x:c r="F3422" s="12" t="n">
        <x:v>1.6203333333333332</x:v>
      </x:c>
      <x:c r="G3422" s="12" t="n">
        <x:f>E3422-F3422</x:f>
        <x:v>1063.8215500000001</x:v>
      </x:c>
      <x:c r="H3422" s="12" t="n">
        <x:f>G3422-C3422+D3422</x:f>
        <x:v>25.328909047522348</x:v>
      </x:c>
      <x:c r="I3422" s="12" t="n">
        <x:v>1036.0424849999997</x:v>
      </x:c>
      <x:c r="J3422" s="12" t="n">
        <x:v>0.024700008913781525</x:v>
      </x:c>
      <x:c r="K3422" s="12" t="n">
        <x:f>G3422-I3422+J3422</x:f>
        <x:v>27.803765008914183</x:v>
      </x:c>
      <x:c r="L3422" s="12" t="n">
        <x:v>10679.890568656354</x:v>
      </x:c>
      <x:c r="M3422" s="12" t="n">
        <x:v>10655.20451760962</x:v>
      </x:c>
      <x:c r="N3422" s="12" t="n">
        <x:v>0</x:v>
      </x:c>
      <x:c r="O3422" s="12" t="n">
        <x:v>22.21744594205996</x:v>
      </x:c>
      <x:c r="P3422" s="12" t="n">
        <x:v>0</x:v>
      </x:c>
      <x:c r="Q3422" s="12" t="n">
        <x:v>0</x:v>
      </x:c>
      <x:c r="R3422" s="12" t="n">
        <x:v>71.96737837359785</x:v>
      </x:c>
      <x:c r="S3422" s="12" t="n">
        <x:v>25.88742896515032</x:v>
      </x:c>
      <x:c r="T3422" s="12" t="n">
        <x:v>0</x:v>
      </x:c>
      <x:c r="U3422" s="12" t="n">
        <x:f>'逐时购电与费用'!H3422+'逐时购电与费用'!J3422+F3422-P3422+O3422-E3422-N3422/'月度汇总'!$F$6-Q3422</x:f>
        <x:v>-9.999894245993346e-9</x:v>
      </x:c>
      <x:c r="V3422" s="12" t="n">
        <x:f>M3422-L3422-N3422+O3422/'月度汇总'!$F$7</x:f>
        <x:v>-7.744915819785092e-13</x:v>
      </x:c>
    </x:row>
    <x:row r="3423" ht="20" customHeight="1">
      <x:c r="A3423" s="13" t="n">
        <x:f>'逐时购电与费用'!A3423</x:f>
        <x:v>45712.743055555555</x:v>
      </x:c>
      <x:c r="B3423" s="13" t="n">
        <x:v>45712</x:v>
      </x:c>
      <x:c r="C3423" s="12" t="n">
        <x:v>902.954943725986</x:v>
      </x:c>
      <x:c r="D3423" s="12" t="n">
        <x:v>0.2648012534864758</x:v>
      </x:c>
      <x:c r="E3423" s="12" t="n">
        <x:v>915.6065333333332</x:v>
      </x:c>
      <x:c r="F3423" s="12" t="n">
        <x:v>0</x:v>
      </x:c>
      <x:c r="G3423" s="12" t="n">
        <x:f>E3423-F3423</x:f>
        <x:v>915.6065333333332</x:v>
      </x:c>
      <x:c r="H3423" s="12" t="n">
        <x:f>G3423-C3423+D3423</x:f>
        <x:v>12.916390860833681</x:v>
      </x:c>
      <x:c r="I3423" s="12" t="n">
        <x:v>900.4948449999999</x:v>
      </x:c>
      <x:c r="J3423" s="12" t="n">
        <x:v>0.28369487438693575</x:v>
      </x:c>
      <x:c r="K3423" s="12" t="n">
        <x:f>G3423-I3423+J3423</x:f>
        <x:v>15.395383207720226</x:v>
      </x:c>
      <x:c r="L3423" s="12" t="n">
        <x:v>10655.20451760962</x:v>
      </x:c>
      <x:c r="M3423" s="12" t="n">
        <x:v>10644.196226921762</x:v>
      </x:c>
      <x:c r="N3423" s="12" t="n">
        <x:v>0</x:v>
      </x:c>
      <x:c r="O3423" s="12" t="n">
        <x:v>9.907461619071803</x:v>
      </x:c>
      <x:c r="P3423" s="12" t="n">
        <x:v>0</x:v>
      </x:c>
      <x:c r="Q3423" s="12" t="n">
        <x:v>0</x:v>
      </x:c>
      <x:c r="R3423" s="12" t="n">
        <x:v>45.79355971526013</x:v>
      </x:c>
      <x:c r="S3423" s="12" t="n">
        <x:v>51.876319523483744</x:v>
      </x:c>
      <x:c r="T3423" s="12" t="n">
        <x:v>0</x:v>
      </x:c>
      <x:c r="U3423" s="12" t="n">
        <x:f>'逐时购电与费用'!H3423+'逐时购电与费用'!J3423+F3423-P3423+O3423-E3423-N3423/'月度汇总'!$F$6-Q3423</x:f>
        <x:v>-1.0000007932831068e-8</x:v>
      </x:c>
      <x:c r="V3423" s="12" t="n">
        <x:f>M3423-L3423-N3423+O3423/'月度汇总'!$F$7</x:f>
        <x:v>-3.2152058793144533e-13</x:v>
      </x:c>
    </x:row>
    <x:row r="3424" ht="20" customHeight="1">
      <x:c r="A3424" s="13" t="n">
        <x:f>'逐时购电与费用'!A3424</x:f>
        <x:v>45712.75</x:v>
      </x:c>
      <x:c r="B3424" s="13" t="n">
        <x:v>45712</x:v>
      </x:c>
      <x:c r="C3424" s="12" t="n">
        <x:v>689.5844290217273</x:v>
      </x:c>
      <x:c r="D3424" s="12" t="n">
        <x:v>0</x:v>
      </x:c>
      <x:c r="E3424" s="12" t="n">
        <x:v>703.0083333333333</x:v>
      </x:c>
      <x:c r="F3424" s="12" t="n">
        <x:v>0</x:v>
      </x:c>
      <x:c r="G3424" s="12" t="n">
        <x:f>E3424-F3424</x:f>
        <x:v>703.0083333333333</x:v>
      </x:c>
      <x:c r="H3424" s="12" t="n">
        <x:f>G3424-C3424+D3424</x:f>
        <x:v>13.423904311606066</x:v>
      </x:c>
      <x:c r="I3424" s="12" t="n">
        <x:v>687.1370833333333</x:v>
      </x:c>
      <x:c r="J3424" s="12" t="n">
        <x:v>0</x:v>
      </x:c>
      <x:c r="K3424" s="12" t="n">
        <x:f>G3424-I3424+J3424</x:f>
        <x:v>15.871250000000032</x:v>
      </x:c>
      <x:c r="L3424" s="12" t="n">
        <x:v>10644.196226921762</x:v>
      </x:c>
      <x:c r="M3424" s="12" t="n">
        <x:v>10632.552859989328</x:v>
      </x:c>
      <x:c r="N3424" s="12" t="n">
        <x:v>0</x:v>
      </x:c>
      <x:c r="O3424" s="12" t="n">
        <x:v>10.479030239191509</x:v>
      </x:c>
      <x:c r="P3424" s="12" t="n">
        <x:v>0</x:v>
      </x:c>
      <x:c r="Q3424" s="12" t="n">
        <x:v>0</x:v>
      </x:c>
      <x:c r="R3424" s="12" t="n">
        <x:v>342.68643769410016</x:v>
      </x:c>
      <x:c r="S3424" s="12" t="n">
        <x:v>0</x:v>
      </x:c>
      <x:c r="T3424" s="12" t="n">
        <x:v>0</x:v>
      </x:c>
      <x:c r="U3424" s="12" t="n">
        <x:f>'逐时购电与费用'!H3424+'逐时购电与费用'!J3424+F3424-P3424+O3424-E3424-N3424/'月度汇总'!$F$6-Q3424</x:f>
        <x:v>-1.0000007932831068e-8</x:v>
      </x:c>
      <x:c r="V3424" s="12" t="n">
        <x:f>M3424-L3424-N3424+O3424/'月度汇总'!$F$7</x:f>
        <x:v>7.904787935331115e-13</x:v>
      </x:c>
    </x:row>
    <x:row r="3425" ht="20" customHeight="1">
      <x:c r="A3425" s="13" t="n">
        <x:f>'逐时购电与费用'!A3425</x:f>
        <x:v>45712.756944444445</x:v>
      </x:c>
      <x:c r="B3425" s="13" t="n">
        <x:v>45712</x:v>
      </x:c>
      <x:c r="C3425" s="12" t="n">
        <x:v>686.8644361936017</x:v>
      </x:c>
      <x:c r="D3425" s="12" t="n">
        <x:v>0</x:v>
      </x:c>
      <x:c r="E3425" s="12" t="n">
        <x:v>690.5892</x:v>
      </x:c>
      <x:c r="F3425" s="12" t="n">
        <x:v>0.07478333333333333</x:v>
      </x:c>
      <x:c r="G3425" s="12" t="n">
        <x:f>E3425-F3425</x:f>
        <x:v>690.5144166666666</x:v>
      </x:c>
      <x:c r="H3425" s="12" t="n">
        <x:f>G3425-C3425+D3425</x:f>
        <x:v>3.649980473064943</x:v>
      </x:c>
      <x:c r="I3425" s="12" t="n">
        <x:v>686.9694941666667</x:v>
      </x:c>
      <x:c r="J3425" s="12" t="n">
        <x:v>0</x:v>
      </x:c>
      <x:c r="K3425" s="12" t="n">
        <x:f>G3425-I3425+J3425</x:f>
        <x:v>3.544922499999984</x:v>
      </x:c>
      <x:c r="L3425" s="12" t="n">
        <x:v>10632.552859989328</x:v>
      </x:c>
      <x:c r="M3425" s="12" t="n">
        <x:v>10625.990171401238</x:v>
      </x:c>
      <x:c r="N3425" s="12" t="n">
        <x:v>0</x:v>
      </x:c>
      <x:c r="O3425" s="12" t="n">
        <x:v>5.906419729280523</x:v>
      </x:c>
      <x:c r="P3425" s="12" t="n">
        <x:v>0</x:v>
      </x:c>
      <x:c r="Q3425" s="12" t="n">
        <x:v>0</x:v>
      </x:c>
      <x:c r="R3425" s="12" t="n">
        <x:v>332.70622218238</x:v>
      </x:c>
      <x:c r="S3425" s="12" t="n">
        <x:v>54.7039388672988</x:v>
      </x:c>
      <x:c r="T3425" s="12" t="n">
        <x:v>0</x:v>
      </x:c>
      <x:c r="U3425" s="12" t="n">
        <x:f>'逐时购电与费用'!H3425+'逐时购电与费用'!J3425+F3425-P3425+O3425-E3425-N3425/'月度汇总'!$F$6-Q3425</x:f>
        <x:v>-1.0000007932831068e-8</x:v>
      </x:c>
      <x:c r="V3425" s="12" t="n">
        <x:f>M3425-L3425-N3425+O3425/'月度汇总'!$F$7</x:f>
        <x:v>-6.989964163039986e-13</x:v>
      </x:c>
    </x:row>
    <x:row r="3426" ht="20" customHeight="1">
      <x:c r="A3426" s="13" t="n">
        <x:f>'逐时购电与费用'!A3426</x:f>
        <x:v>45712.76388888889</x:v>
      </x:c>
      <x:c r="B3426" s="13" t="n">
        <x:v>45712</x:v>
      </x:c>
      <x:c r="C3426" s="12" t="n">
        <x:v>719.8375465036007</x:v>
      </x:c>
      <x:c r="D3426" s="12" t="n">
        <x:v>0.019011782631173407</x:v>
      </x:c>
      <x:c r="E3426" s="12" t="n">
        <x:v>709.0056500000001</x:v>
      </x:c>
      <x:c r="F3426" s="12" t="n">
        <x:v>0</x:v>
      </x:c>
      <x:c r="G3426" s="12" t="n">
        <x:f>E3426-F3426</x:f>
        <x:v>709.0056500000001</x:v>
      </x:c>
      <x:c r="H3426" s="12" t="n">
        <x:f>G3426-C3426+D3426</x:f>
        <x:v>-10.812884720969487</x:v>
      </x:c>
      <x:c r="I3426" s="12" t="n">
        <x:v>725.3757266666667</x:v>
      </x:c>
      <x:c r="J3426" s="12" t="n">
        <x:v>0.020662101687408847</x:v>
      </x:c>
      <x:c r="K3426" s="12" t="n">
        <x:f>G3426-I3426+J3426</x:f>
        <x:v>-16.34941456497918</x:v>
      </x:c>
      <x:c r="L3426" s="12" t="n">
        <x:v>10625.990171401238</x:v>
      </x:c>
      <x:c r="M3426" s="12" t="n">
        <x:v>10638.227705149835</x:v>
      </x:c>
      <x:c r="N3426" s="12" t="n">
        <x:v>12.23753374859653</x:v>
      </x:c>
      <x:c r="O3426" s="12" t="n">
        <x:v>0</x:v>
      </x:c>
      <x:c r="P3426" s="12" t="n">
        <x:v>0</x:v>
      </x:c>
      <x:c r="Q3426" s="12" t="n">
        <x:v>0</x:v>
      </x:c>
      <x:c r="R3426" s="12" t="n">
        <x:v>328.49661062999735</x:v>
      </x:c>
      <x:c r="S3426" s="12" t="n">
        <x:v>145.36044762082724</x:v>
      </x:c>
      <x:c r="T3426" s="12" t="n">
        <x:v>0</x:v>
      </x:c>
      <x:c r="U3426" s="12" t="n">
        <x:f>'逐时购电与费用'!H3426+'逐时购电与费用'!J3426+F3426-P3426+O3426-E3426-N3426/'月度汇总'!$F$6-Q3426</x:f>
        <x:v>1.000000260376055e-8</x:v>
      </x:c>
      <x:c r="V3426" s="12" t="n">
        <x:f>M3426-L3426-N3426+O3426/'月度汇总'!$F$7</x:f>
        <x:v>8.135714324453147e-13</x:v>
      </x:c>
    </x:row>
    <x:row r="3427" ht="20" customHeight="1">
      <x:c r="A3427" s="13" t="n">
        <x:f>'逐时购电与费用'!A3427</x:f>
        <x:v>45712.77083333333</x:v>
      </x:c>
      <x:c r="B3427" s="13" t="n">
        <x:v>45712</x:v>
      </x:c>
      <x:c r="C3427" s="12" t="n">
        <x:v>702.2321448092614</x:v>
      </x:c>
      <x:c r="D3427" s="12" t="n">
        <x:v>0</x:v>
      </x:c>
      <x:c r="E3427" s="12" t="n">
        <x:v>688.7033333333334</x:v>
      </x:c>
      <x:c r="F3427" s="12" t="n">
        <x:v>0</x:v>
      </x:c>
      <x:c r="G3427" s="12" t="n">
        <x:f>E3427-F3427</x:f>
        <x:v>688.7033333333334</x:v>
      </x:c>
      <x:c r="H3427" s="12" t="n">
        <x:f>G3427-C3427+D3427</x:f>
        <x:v>-13.528811475928023</x:v>
      </x:c>
      <x:c r="I3427" s="12" t="n">
        <x:v>707.7820583333335</x:v>
      </x:c>
      <x:c r="J3427" s="12" t="n">
        <x:v>0</x:v>
      </x:c>
      <x:c r="K3427" s="12" t="n">
        <x:f>G3427-I3427+J3427</x:f>
        <x:v>-19.078725000000077</x:v>
      </x:c>
      <x:c r="L3427" s="12" t="n">
        <x:v>10638.227705149835</x:v>
      </x:c>
      <x:c r="M3427" s="12" t="n">
        <x:v>10648.48258538827</x:v>
      </x:c>
      <x:c r="N3427" s="12" t="n">
        <x:v>10.254880238434504</x:v>
      </x:c>
      <x:c r="O3427" s="12" t="n">
        <x:v>0</x:v>
      </x:c>
      <x:c r="P3427" s="12" t="n">
        <x:v>0</x:v>
      </x:c>
      <x:c r="Q3427" s="12" t="n">
        <x:v>0</x:v>
      </x:c>
      <x:c r="R3427" s="12" t="n">
        <x:v>316.941618529473</x:v>
      </x:c>
      <x:c r="S3427" s="12" t="n">
        <x:v>134.13770197177655</x:v>
      </x:c>
      <x:c r="T3427" s="12" t="n">
        <x:v>0</x:v>
      </x:c>
      <x:c r="U3427" s="12" t="n">
        <x:f>'逐时购电与费用'!H3427+'逐时购电与费用'!J3427+F3427-P3427+O3427-E3427-N3427/'月度汇总'!$F$6-Q3427</x:f>
        <x:v>1.000000082740371e-8</x:v>
      </x:c>
      <x:c r="V3427" s="12" t="n">
        <x:f>M3427-L3427-N3427+O3427/'月度汇总'!$F$7</x:f>
        <x:v>8.57980353430321e-13</x:v>
      </x:c>
    </x:row>
    <x:row r="3428" ht="20" customHeight="1">
      <x:c r="A3428" s="13" t="n">
        <x:f>'逐时购电与费用'!A3428</x:f>
        <x:v>45712.77777777778</x:v>
      </x:c>
      <x:c r="B3428" s="13" t="n">
        <x:v>45712</x:v>
      </x:c>
      <x:c r="C3428" s="12" t="n">
        <x:v>722.5802920564817</x:v>
      </x:c>
      <x:c r="D3428" s="12" t="n">
        <x:v>0</x:v>
      </x:c>
      <x:c r="E3428" s="12" t="n">
        <x:v>725.35855</x:v>
      </x:c>
      <x:c r="F3428" s="12" t="n">
        <x:v>0.005366666666666666</x:v>
      </x:c>
      <x:c r="G3428" s="12" t="n">
        <x:f>E3428-F3428</x:f>
        <x:v>725.3531833333334</x:v>
      </x:c>
      <x:c r="H3428" s="12" t="n">
        <x:f>G3428-C3428+D3428</x:f>
        <x:v>2.7728912768517375</x:v>
      </x:c>
      <x:c r="I3428" s="12" t="n">
        <x:v>728.1416174999999</x:v>
      </x:c>
      <x:c r="J3428" s="12" t="n">
        <x:v>0</x:v>
      </x:c>
      <x:c r="K3428" s="12" t="n">
        <x:f>G3428-I3428+J3428</x:f>
        <x:v>-2.7884341666665478</x:v>
      </x:c>
      <x:c r="L3428" s="12" t="n">
        <x:v>10648.48258538827</x:v>
      </x:c>
      <x:c r="M3428" s="12" t="n">
        <x:v>10643.219707055014</x:v>
      </x:c>
      <x:c r="N3428" s="12" t="n">
        <x:v>0</x:v>
      </x:c>
      <x:c r="O3428" s="12" t="n">
        <x:v>4.736590499930352</x:v>
      </x:c>
      <x:c r="P3428" s="12" t="n">
        <x:v>0.00536665666664593</x:v>
      </x:c>
      <x:c r="Q3428" s="12" t="n">
        <x:v>0</x:v>
      </x:c>
      <x:c r="R3428" s="12" t="n">
        <x:v>327.8999664877033</x:v>
      </x:c>
      <x:c r="S3428" s="12" t="n">
        <x:v>119.67066141379132</x:v>
      </x:c>
      <x:c r="T3428" s="12" t="n">
        <x:v>0</x:v>
      </x:c>
      <x:c r="U3428" s="12" t="n">
        <x:f>'逐时购电与费用'!H3428+'逐时购电与费用'!J3428+F3428-P3428+O3428-E3428-N3428/'月度汇总'!$F$6-Q3428</x:f>
        <x:v>0</x:v>
      </x:c>
      <x:c r="V3428" s="12" t="n">
        <x:f>M3428-L3428-N3428+O3428/'月度汇总'!$F$7</x:f>
        <x:v>-6.483702463810914e-13</x:v>
      </x:c>
    </x:row>
    <x:row r="3429" ht="20" customHeight="1">
      <x:c r="A3429" s="13" t="n">
        <x:f>'逐时购电与费用'!A3429</x:f>
        <x:v>45712.78472222222</x:v>
      </x:c>
      <x:c r="B3429" s="13" t="n">
        <x:v>45712</x:v>
      </x:c>
      <x:c r="C3429" s="12" t="n">
        <x:v>738.9508827725358</x:v>
      </x:c>
      <x:c r="D3429" s="12" t="n">
        <x:v>0.0013576115034619847</x:v>
      </x:c>
      <x:c r="E3429" s="12" t="n">
        <x:v>737.0144</x:v>
      </x:c>
      <x:c r="F3429" s="12" t="n">
        <x:v>0</x:v>
      </x:c>
      <x:c r="G3429" s="12" t="n">
        <x:f>E3429-F3429</x:f>
        <x:v>737.0144</x:v>
      </x:c>
      <x:c r="H3429" s="12" t="n">
        <x:f>G3429-C3429+D3429</x:f>
        <x:v>-1.9351251610323208</x:v>
      </x:c>
      <x:c r="I3429" s="12" t="n">
        <x:v>739.1022491666666</x:v>
      </x:c>
      <x:c r="J3429" s="12" t="n">
        <x:v>0.0014754590603477894</x:v>
      </x:c>
      <x:c r="K3429" s="12" t="n">
        <x:f>G3429-I3429+J3429</x:f>
        <x:v>-2.0863737076062674</x:v>
      </x:c>
      <x:c r="L3429" s="12" t="n">
        <x:v>10643.219707055014</x:v>
      </x:c>
      <x:c r="M3429" s="12" t="n">
        <x:v>10035.929843720074</x:v>
      </x:c>
      <x:c r="N3429" s="12" t="n">
        <x:v>0</x:v>
      </x:c>
      <x:c r="O3429" s="12" t="n">
        <x:v>546.5608770014451</x:v>
      </x:c>
      <x:c r="P3429" s="12" t="n">
        <x:v>0</x:v>
      </x:c>
      <x:c r="Q3429" s="12" t="n">
        <x:v>0</x:v>
      </x:c>
      <x:c r="R3429" s="12" t="n">
        <x:v>315.8414769643375</x:v>
      </x:c>
      <x:c r="S3429" s="12" t="n">
        <x:v>41.44351176067016</x:v>
      </x:c>
      <x:c r="T3429" s="12" t="n">
        <x:v>0</x:v>
      </x:c>
      <x:c r="U3429" s="12" t="n">
        <x:f>'逐时购电与费用'!H3429+'逐时购电与费用'!J3429+F3429-P3429+O3429-E3429-N3429/'月度汇总'!$F$6-Q3429</x:f>
        <x:v>-1.0000007932831068e-8</x:v>
      </x:c>
      <x:c r="V3429" s="12" t="n">
        <x:f>M3429-L3429-N3429+O3429/'月度汇总'!$F$7</x:f>
        <x:v>-5.684341886080801e-13</x:v>
      </x:c>
    </x:row>
    <x:row r="3430" ht="20" customHeight="1">
      <x:c r="A3430" s="13" t="n">
        <x:f>'逐时购电与费用'!A3430</x:f>
        <x:v>45712.79166666667</x:v>
      </x:c>
      <x:c r="B3430" s="13" t="n">
        <x:v>45712</x:v>
      </x:c>
      <x:c r="C3430" s="12" t="n">
        <x:v>733.6167550592772</x:v>
      </x:c>
      <x:c r="D3430" s="12" t="n">
        <x:v>0</x:v>
      </x:c>
      <x:c r="E3430" s="12" t="n">
        <x:v>708.0749999999999</x:v>
      </x:c>
      <x:c r="F3430" s="12" t="n">
        <x:v>0</x:v>
      </x:c>
      <x:c r="G3430" s="12" t="n">
        <x:f>E3430-F3430</x:f>
        <x:v>708.0749999999999</x:v>
      </x:c>
      <x:c r="H3430" s="12" t="n">
        <x:f>G3430-C3430+D3430</x:f>
        <x:v>-25.541755059277307</x:v>
      </x:c>
      <x:c r="I3430" s="12" t="n">
        <x:v>732.10565</x:v>
      </x:c>
      <x:c r="J3430" s="12" t="n">
        <x:v>0</x:v>
      </x:c>
      <x:c r="K3430" s="12" t="n">
        <x:f>G3430-I3430+J3430</x:f>
        <x:v>-24.030650000000037</x:v>
      </x:c>
      <x:c r="L3430" s="12" t="n">
        <x:v>10035.929843720074</x:v>
      </x:c>
      <x:c r="M3430" s="12" t="n">
        <x:v>9280.19447947963</x:v>
      </x:c>
      <x:c r="N3430" s="12" t="n">
        <x:v>0</x:v>
      </x:c>
      <x:c r="O3430" s="12" t="n">
        <x:v>680.1618278163994</x:v>
      </x:c>
      <x:c r="P3430" s="12" t="n">
        <x:v>0</x:v>
      </x:c>
      <x:c r="Q3430" s="12" t="n">
        <x:v>0</x:v>
      </x:c>
      <x:c r="R3430" s="12" t="n">
        <x:v>296.1593980885308</x:v>
      </x:c>
      <x:c r="S3430" s="12" t="n">
        <x:v>17.364444644015975</x:v>
      </x:c>
      <x:c r="T3430" s="12" t="n">
        <x:v>0</x:v>
      </x:c>
      <x:c r="U3430" s="12" t="n">
        <x:f>'逐时购电与费用'!H3430+'逐时购电与费用'!J3430+F3430-P3430+O3430-E3430-N3430/'月度汇总'!$F$6-Q3430</x:f>
        <x:v>-1.0000007932831068e-8</x:v>
      </x:c>
      <x:c r="V3430" s="12" t="n">
        <x:f>M3430-L3430-N3430+O3430/'月度汇总'!$F$7</x:f>
        <x:v>5.684341886080801e-13</x:v>
      </x:c>
    </x:row>
    <x:row r="3431" ht="20" customHeight="1">
      <x:c r="A3431" s="13" t="n">
        <x:f>'逐时购电与费用'!A3431</x:f>
        <x:v>45712.79861111111</x:v>
      </x:c>
      <x:c r="B3431" s="13" t="n">
        <x:v>45712</x:v>
      </x:c>
      <x:c r="C3431" s="12" t="n">
        <x:v>737.6156047531972</x:v>
      </x:c>
      <x:c r="D3431" s="12" t="n">
        <x:v>0</x:v>
      </x:c>
      <x:c r="E3431" s="12" t="n">
        <x:v>709.5614166666666</x:v>
      </x:c>
      <x:c r="F3431" s="12" t="n">
        <x:v>0.0003833333333333333</x:v>
      </x:c>
      <x:c r="G3431" s="12" t="n">
        <x:f>E3431-F3431</x:f>
        <x:v>709.5610333333332</x:v>
      </x:c>
      <x:c r="H3431" s="12" t="n">
        <x:f>G3431-C3431+D3431</x:f>
        <x:v>-28.054571419864033</x:v>
      </x:c>
      <x:c r="I3431" s="12" t="n">
        <x:v>736.1149991666666</x:v>
      </x:c>
      <x:c r="J3431" s="12" t="n">
        <x:v>0</x:v>
      </x:c>
      <x:c r="K3431" s="12" t="n">
        <x:f>G3431-I3431+J3431</x:f>
        <x:v>-26.55396583333345</x:v>
      </x:c>
      <x:c r="L3431" s="12" t="n">
        <x:v>9280.19447947963</x:v>
      </x:c>
      <x:c r="M3431" s="12" t="n">
        <x:v>8525.983582519575</x:v>
      </x:c>
      <x:c r="N3431" s="12" t="n">
        <x:v>0</x:v>
      </x:c>
      <x:c r="O3431" s="12" t="n">
        <x:v>678.7898072640505</x:v>
      </x:c>
      <x:c r="P3431" s="12" t="n">
        <x:v>0.0003833233333807584</x:v>
      </x:c>
      <x:c r="Q3431" s="12" t="n">
        <x:v>0</x:v>
      </x:c>
      <x:c r="R3431" s="12" t="n">
        <x:v>275.6498193822756</x:v>
      </x:c>
      <x:c r="S3431" s="12" t="n">
        <x:v>0.4601928927756944</x:v>
      </x:c>
      <x:c r="T3431" s="12" t="n">
        <x:v>0</x:v>
      </x:c>
      <x:c r="U3431" s="12" t="n">
        <x:f>'逐时购电与费用'!H3431+'逐时购电与费用'!J3431+F3431-P3431+O3431-E3431-N3431/'月度汇总'!$F$6-Q3431</x:f>
        <x:v>-1.1368683772161603e-13</x:v>
      </x:c>
      <x:c r="V3431" s="12" t="n">
        <x:f>M3431-L3431-N3431+O3431/'月度汇总'!$F$7</x:f>
        <x:v>3.410605131648481e-13</x:v>
      </x:c>
    </x:row>
    <x:row r="3432" ht="20" customHeight="1">
      <x:c r="A3432" s="13" t="n">
        <x:f>'逐时购电与费用'!A3432</x:f>
        <x:v>45712.805555555555</x:v>
      </x:c>
      <x:c r="B3432" s="13" t="n">
        <x:v>45712</x:v>
      </x:c>
      <x:c r="C3432" s="12" t="n">
        <x:v>741.0102795856629</x:v>
      </x:c>
      <x:c r="D3432" s="12" t="n">
        <x:v>0.00009050743356413232</x:v>
      </x:c>
      <x:c r="E3432" s="12" t="n">
        <x:v>708.8311166666667</x:v>
      </x:c>
      <x:c r="F3432" s="12" t="n">
        <x:v>0</x:v>
      </x:c>
      <x:c r="G3432" s="12" t="n">
        <x:f>E3432-F3432</x:f>
        <x:v>708.8311166666667</x:v>
      </x:c>
      <x:c r="H3432" s="12" t="n">
        <x:f>G3432-C3432+D3432</x:f>
        <x:v>-32.17907241156265</x:v>
      </x:c>
      <x:c r="I3432" s="12" t="n">
        <x:v>739.5198858333332</x:v>
      </x:c>
      <x:c r="J3432" s="12" t="n">
        <x:v>0.0000983639373565193</x:v>
      </x:c>
      <x:c r="K3432" s="12" t="n">
        <x:f>G3432-I3432+J3432</x:f>
        <x:v>-30.688670802729117</x:v>
      </x:c>
      <x:c r="L3432" s="12" t="n">
        <x:v>8525.983582519575</x:v>
      </x:c>
      <x:c r="M3432" s="12" t="n">
        <x:v>7787.6833280738665</x:v>
      </x:c>
      <x:c r="N3432" s="12" t="n">
        <x:v>0</x:v>
      </x:c>
      <x:c r="O3432" s="12" t="n">
        <x:v>664.4702290011376</x:v>
      </x:c>
      <x:c r="P3432" s="12" t="n">
        <x:v>0</x:v>
      </x:c>
      <x:c r="Q3432" s="12" t="n">
        <x:v>0</x:v>
      </x:c>
      <x:c r="R3432" s="12" t="n">
        <x:v>260.7125844591325</x:v>
      </x:c>
      <x:c r="S3432" s="12" t="n">
        <x:v>0.43176532320512706</x:v>
      </x:c>
      <x:c r="T3432" s="12" t="n">
        <x:v>0</x:v>
      </x:c>
      <x:c r="U3432" s="12" t="n">
        <x:f>'逐时购电与费用'!H3432+'逐时购电与费用'!J3432+F3432-P3432+O3432-E3432-N3432/'月度汇总'!$F$6-Q3432</x:f>
        <x:v>-1.0000007932831068e-8</x:v>
      </x:c>
      <x:c r="V3432" s="12" t="n">
        <x:f>M3432-L3432-N3432+O3432/'月度汇总'!$F$7</x:f>
        <x:v>-1.1368683772161603e-13</x:v>
      </x:c>
    </x:row>
    <x:row r="3433" ht="20" customHeight="1">
      <x:c r="A3433" s="13" t="n">
        <x:f>'逐时购电与费用'!A3433</x:f>
        <x:v>45712.8125</x:v>
      </x:c>
      <x:c r="B3433" s="13" t="n">
        <x:v>45712</x:v>
      </x:c>
      <x:c r="C3433" s="12" t="n">
        <x:v>731.8596116766664</x:v>
      </x:c>
      <x:c r="D3433" s="12" t="n">
        <x:v>0</x:v>
      </x:c>
      <x:c r="E3433" s="12" t="n">
        <x:v>696.475</x:v>
      </x:c>
      <x:c r="F3433" s="12" t="n">
        <x:v>0</x:v>
      </x:c>
      <x:c r="G3433" s="12" t="n">
        <x:f>E3433-F3433</x:f>
        <x:v>696.475</x:v>
      </x:c>
      <x:c r="H3433" s="12" t="n">
        <x:f>G3433-C3433+D3433</x:f>
        <x:v>-35.384611676666395</x:v>
      </x:c>
      <x:c r="I3433" s="12" t="n">
        <x:v>730.37915</x:v>
      </x:c>
      <x:c r="J3433" s="12" t="n">
        <x:v>0</x:v>
      </x:c>
      <x:c r="K3433" s="12" t="n">
        <x:f>G3433-I3433+J3433</x:f>
        <x:v>-33.90414999999996</x:v>
      </x:c>
      <x:c r="L3433" s="12" t="n">
        <x:v>7787.6833280738665</x:v>
      </x:c>
      <x:c r="M3433" s="12" t="n">
        <x:v>7052.910435707001</x:v>
      </x:c>
      <x:c r="N3433" s="12" t="n">
        <x:v>0</x:v>
      </x:c>
      <x:c r="O3433" s="12" t="n">
        <x:v>661.2956031301793</x:v>
      </x:c>
      <x:c r="P3433" s="12" t="n">
        <x:v>0</x:v>
      </x:c>
      <x:c r="Q3433" s="12" t="n">
        <x:v>0</x:v>
      </x:c>
      <x:c r="R3433" s="12" t="n">
        <x:v>250.34946458560194</x:v>
      </x:c>
      <x:c r="S3433" s="12" t="n">
        <x:v>0.4025370292383741</x:v>
      </x:c>
      <x:c r="T3433" s="12" t="n">
        <x:v>0</x:v>
      </x:c>
      <x:c r="U3433" s="12" t="n">
        <x:f>'逐时购电与费用'!H3433+'逐时购电与费用'!J3433+F3433-P3433+O3433-E3433-N3433/'月度汇总'!$F$6-Q3433</x:f>
        <x:v>-1.0000007932831068e-8</x:v>
      </x:c>
      <x:c r="V3433" s="12" t="n">
        <x:f>M3433-L3433-N3433+O3433/'月度汇总'!$F$7</x:f>
        <x:v>3.410605131648481e-13</x:v>
      </x:c>
    </x:row>
    <x:row r="3434" ht="20" customHeight="1">
      <x:c r="A3434" s="13" t="n">
        <x:f>'逐时购电与费用'!A3434</x:f>
        <x:v>45712.819444444445</x:v>
      </x:c>
      <x:c r="B3434" s="13" t="n">
        <x:v>45712</x:v>
      </x:c>
      <x:c r="C3434" s="12" t="n">
        <x:v>712.5174616954092</x:v>
      </x:c>
      <x:c r="D3434" s="12" t="n">
        <x:v>0</x:v>
      </x:c>
      <x:c r="E3434" s="12" t="n">
        <x:v>701.5276999999999</x:v>
      </x:c>
      <x:c r="F3434" s="12" t="n">
        <x:v>0</x:v>
      </x:c>
      <x:c r="G3434" s="12" t="n">
        <x:f>E3434-F3434</x:f>
        <x:v>701.5276999999999</x:v>
      </x:c>
      <x:c r="H3434" s="12" t="n">
        <x:f>G3434-C3434+D3434</x:f>
        <x:v>-10.989761695409356</x:v>
      </x:c>
      <x:c r="I3434" s="12" t="n">
        <x:v>711.04666</x:v>
      </x:c>
      <x:c r="J3434" s="12" t="n">
        <x:v>0</x:v>
      </x:c>
      <x:c r="K3434" s="12" t="n">
        <x:f>G3434-I3434+J3434</x:f>
        <x:v>-9.518960000000106</x:v>
      </x:c>
      <x:c r="L3434" s="12" t="n">
        <x:v>7052.910435707001</x:v>
      </x:c>
      <x:c r="M3434" s="12" t="n">
        <x:v>6288.937286987073</x:v>
      </x:c>
      <x:c r="N3434" s="12" t="n">
        <x:v>0</x:v>
      </x:c>
      <x:c r="O3434" s="12" t="n">
        <x:v>687.5758338479354</x:v>
      </x:c>
      <x:c r="P3434" s="12" t="n">
        <x:v>0</x:v>
      </x:c>
      <x:c r="Q3434" s="12" t="n">
        <x:v>0</x:v>
      </x:c>
      <x:c r="R3434" s="12" t="n">
        <x:v>232.40010533525992</x:v>
      </x:c>
      <x:c r="S3434" s="12" t="n">
        <x:v>0.37248545672912314</x:v>
      </x:c>
      <x:c r="T3434" s="12" t="n">
        <x:v>0</x:v>
      </x:c>
      <x:c r="U3434" s="12" t="n">
        <x:f>'逐时购电与费用'!H3434+'逐时购电与费用'!J3434+F3434-P3434+O3434-E3434-N3434/'月度汇总'!$F$6-Q3434</x:f>
        <x:v>-1.0000007932831068e-8</x:v>
      </x:c>
      <x:c r="V3434" s="12" t="n">
        <x:f>M3434-L3434-N3434+O3434/'月度汇总'!$F$7</x:f>
        <x:v>3.410605131648481e-13</x:v>
      </x:c>
    </x:row>
    <x:row r="3435" ht="20" customHeight="1">
      <x:c r="A3435" s="13" t="n">
        <x:f>'逐时购电与费用'!A3435</x:f>
        <x:v>45712.82638888889</x:v>
      </x:c>
      <x:c r="B3435" s="13" t="n">
        <x:v>45712</x:v>
      </x:c>
      <x:c r="C3435" s="12" t="n">
        <x:v>705.8969563543897</x:v>
      </x:c>
      <x:c r="D3435" s="12" t="n">
        <x:v>0</x:v>
      </x:c>
      <x:c r="E3435" s="12" t="n">
        <x:v>706.32115</x:v>
      </x:c>
      <x:c r="F3435" s="12" t="n">
        <x:v>0</x:v>
      </x:c>
      <x:c r="G3435" s="12" t="n">
        <x:f>E3435-F3435</x:f>
        <x:v>706.32115</x:v>
      </x:c>
      <x:c r="H3435" s="12" t="n">
        <x:f>G3435-C3435+D3435</x:f>
        <x:v>0.42419364561033035</x:v>
      </x:c>
      <x:c r="I3435" s="12" t="n">
        <x:v>703.1730166666666</x:v>
      </x:c>
      <x:c r="J3435" s="12" t="n">
        <x:v>0</x:v>
      </x:c>
      <x:c r="K3435" s="12" t="n">
        <x:f>G3435-I3435+J3435</x:f>
        <x:v>3.1481333333333623</x:v>
      </x:c>
      <x:c r="L3435" s="12" t="n">
        <x:v>6288.937286987073</x:v>
      </x:c>
      <x:c r="M3435" s="12" t="n">
        <x:v>5504.418445617884</x:v>
      </x:c>
      <x:c r="N3435" s="12" t="n">
        <x:v>0</x:v>
      </x:c>
      <x:c r="O3435" s="12" t="n">
        <x:v>706.0669572322703</x:v>
      </x:c>
      <x:c r="P3435" s="12" t="n">
        <x:v>0</x:v>
      </x:c>
      <x:c r="Q3435" s="12" t="n">
        <x:v>0</x:v>
      </x:c>
      <x:c r="R3435" s="12" t="n">
        <x:v>214.3397514937808</x:v>
      </x:c>
      <x:c r="S3435" s="12" t="n">
        <x:v>0</x:v>
      </x:c>
      <x:c r="T3435" s="12" t="n">
        <x:v>0</x:v>
      </x:c>
      <x:c r="U3435" s="12" t="n">
        <x:f>'逐时购电与费用'!H3435+'逐时购电与费用'!J3435+F3435-P3435+O3435-E3435-N3435/'月度汇总'!$F$6-Q3435</x:f>
        <x:v>-1.0000007932831068e-8</x:v>
      </x:c>
      <x:c r="V3435" s="12" t="n">
        <x:f>M3435-L3435-N3435+O3435/'月度汇总'!$F$7</x:f>
        <x:v>-2.2737367544323206e-13</x:v>
      </x:c>
    </x:row>
    <x:row r="3436" ht="20" customHeight="1">
      <x:c r="A3436" s="13" t="n">
        <x:f>'逐时购电与费用'!A3436</x:f>
        <x:v>45712.83333333333</x:v>
      </x:c>
      <x:c r="B3436" s="13" t="n">
        <x:v>45712</x:v>
      </x:c>
      <x:c r="C3436" s="12" t="n">
        <x:v>715.7565850703166</x:v>
      </x:c>
      <x:c r="D3436" s="12" t="n">
        <x:v>0</x:v>
      </x:c>
      <x:c r="E3436" s="12" t="n">
        <x:v>705.7683333333332</x:v>
      </x:c>
      <x:c r="F3436" s="12" t="n">
        <x:v>0</x:v>
      </x:c>
      <x:c r="G3436" s="12" t="n">
        <x:f>E3436-F3436</x:f>
        <x:v>705.7683333333332</x:v>
      </x:c>
      <x:c r="H3436" s="12" t="n">
        <x:f>G3436-C3436+D3436</x:f>
        <x:v>-9.988251736983443</x:v>
      </x:c>
      <x:c r="I3436" s="12" t="n">
        <x:v>713.0417833333333</x:v>
      </x:c>
      <x:c r="J3436" s="12" t="n">
        <x:v>0</x:v>
      </x:c>
      <x:c r="K3436" s="12" t="n">
        <x:f>G3436-I3436+J3436</x:f>
        <x:v>-7.273450000000139</x:v>
      </x:c>
      <x:c r="L3436" s="12" t="n">
        <x:v>5504.418445617884</x:v>
      </x:c>
      <x:c r="M3436" s="12" t="n">
        <x:v>4720.994044693183</x:v>
      </x:c>
      <x:c r="N3436" s="12" t="n">
        <x:v>0</x:v>
      </x:c>
      <x:c r="O3436" s="12" t="n">
        <x:v>705.0819608322302</x:v>
      </x:c>
      <x:c r="P3436" s="12" t="n">
        <x:v>0</x:v>
      </x:c>
      <x:c r="Q3436" s="12" t="n">
        <x:v>0</x:v>
      </x:c>
      <x:c r="R3436" s="12" t="n">
        <x:v>198.67641641823798</x:v>
      </x:c>
      <x:c r="S3436" s="12" t="n">
        <x:v>0</x:v>
      </x:c>
      <x:c r="T3436" s="12" t="n">
        <x:v>0</x:v>
      </x:c>
      <x:c r="U3436" s="12" t="n">
        <x:f>'逐时购电与费用'!H3436+'逐时购电与费用'!J3436+F3436-P3436+O3436-E3436-N3436/'月度汇总'!$F$6-Q3436</x:f>
        <x:v>-1.0000007932831068e-8</x:v>
      </x:c>
      <x:c r="V3436" s="12" t="n">
        <x:f>M3436-L3436-N3436+O3436/'月度汇总'!$F$7</x:f>
        <x:v>-2.2737367544323206e-13</x:v>
      </x:c>
    </x:row>
    <x:row r="3437" ht="20" customHeight="1">
      <x:c r="A3437" s="13" t="n">
        <x:f>'逐时购电与费用'!A3437</x:f>
        <x:v>45712.84027777778</x:v>
      </x:c>
      <x:c r="B3437" s="13" t="n">
        <x:v>45712</x:v>
      </x:c>
      <x:c r="C3437" s="12" t="n">
        <x:v>724.3963966251822</x:v>
      </x:c>
      <x:c r="D3437" s="12" t="n">
        <x:v>0</x:v>
      </x:c>
      <x:c r="E3437" s="12" t="n">
        <x:v>716.4346499999999</x:v>
      </x:c>
      <x:c r="F3437" s="12" t="n">
        <x:v>0</x:v>
      </x:c>
      <x:c r="G3437" s="12" t="n">
        <x:f>E3437-F3437</x:f>
        <x:v>716.4346499999999</x:v>
      </x:c>
      <x:c r="H3437" s="12" t="n">
        <x:f>G3437-C3437+D3437</x:f>
        <x:v>-7.961746625182286</x:v>
      </x:c>
      <x:c r="I3437" s="12" t="n">
        <x:v>720.8237491666664</x:v>
      </x:c>
      <x:c r="J3437" s="12" t="n">
        <x:v>0</x:v>
      </x:c>
      <x:c r="K3437" s="12" t="n">
        <x:f>G3437-I3437+J3437</x:f>
        <x:v>-4.389099166666483</x:v>
      </x:c>
      <x:c r="L3437" s="12" t="n">
        <x:v>4720.994044693183</x:v>
      </x:c>
      <x:c r="M3437" s="12" t="n">
        <x:v>3924.9555447042944</x:v>
      </x:c>
      <x:c r="N3437" s="12" t="n">
        <x:v>0</x:v>
      </x:c>
      <x:c r="O3437" s="12" t="n">
        <x:v>716.4346499899999</x:v>
      </x:c>
      <x:c r="P3437" s="12" t="n">
        <x:v>0</x:v>
      </x:c>
      <x:c r="Q3437" s="12" t="n">
        <x:v>0</x:v>
      </x:c>
      <x:c r="R3437" s="12" t="n">
        <x:v>203.59574544269242</x:v>
      </x:c>
      <x:c r="S3437" s="12" t="n">
        <x:v>0</x:v>
      </x:c>
      <x:c r="T3437" s="12" t="n">
        <x:v>0</x:v>
      </x:c>
      <x:c r="U3437" s="12" t="n">
        <x:f>'逐时购电与费用'!H3437+'逐时购电与费用'!J3437+F3437-P3437+O3437-E3437-N3437/'月度汇总'!$F$6-Q3437</x:f>
        <x:v>-1.0000007932831068e-8</x:v>
      </x:c>
      <x:c r="V3437" s="12" t="n">
        <x:f>M3437-L3437-N3437+O3437/'月度汇总'!$F$7</x:f>
        <x:v>0</x:v>
      </x:c>
    </x:row>
    <x:row r="3438" ht="20" customHeight="1">
      <x:c r="A3438" s="13" t="n">
        <x:f>'逐时购电与费用'!A3438</x:f>
        <x:v>45712.84722222222</x:v>
      </x:c>
      <x:c r="B3438" s="13" t="n">
        <x:v>45712</x:v>
      </x:c>
      <x:c r="C3438" s="12" t="n">
        <x:v>725.3293499941537</x:v>
      </x:c>
      <x:c r="D3438" s="12" t="n">
        <x:v>0</x:v>
      </x:c>
      <x:c r="E3438" s="12" t="n">
        <x:v>741.31665</x:v>
      </x:c>
      <x:c r="F3438" s="12" t="n">
        <x:v>0</x:v>
      </x:c>
      <x:c r="G3438" s="12" t="n">
        <x:f>E3438-F3438</x:f>
        <x:v>741.31665</x:v>
      </x:c>
      <x:c r="H3438" s="12" t="n">
        <x:f>G3438-C3438+D3438</x:f>
        <x:v>15.987300005846237</x:v>
      </x:c>
      <x:c r="I3438" s="12" t="n">
        <x:v>718.6668716666667</x:v>
      </x:c>
      <x:c r="J3438" s="12" t="n">
        <x:v>0</x:v>
      </x:c>
      <x:c r="K3438" s="12" t="n">
        <x:f>G3438-I3438+J3438</x:f>
        <x:v>22.649778333333302</x:v>
      </x:c>
      <x:c r="L3438" s="12" t="n">
        <x:v>3924.9555447042944</x:v>
      </x:c>
      <x:c r="M3438" s="12" t="n">
        <x:v>3111.974154721654</x:v>
      </x:c>
      <x:c r="N3438" s="12" t="n">
        <x:v>0</x:v>
      </x:c>
      <x:c r="O3438" s="12" t="n">
        <x:v>731.6832509843764</x:v>
      </x:c>
      <x:c r="P3438" s="12" t="n">
        <x:v>0</x:v>
      </x:c>
      <x:c r="Q3438" s="12" t="n">
        <x:v>0</x:v>
      </x:c>
      <x:c r="R3438" s="12" t="n">
        <x:v>197.8377441911656</x:v>
      </x:c>
      <x:c r="S3438" s="12" t="n">
        <x:v>0</x:v>
      </x:c>
      <x:c r="T3438" s="12" t="n">
        <x:v>0</x:v>
      </x:c>
      <x:c r="U3438" s="12" t="n">
        <x:f>'逐时购电与费用'!H3438+'逐时购电与费用'!J3438+F3438-P3438+O3438-E3438-N3438/'月度汇总'!$F$6-Q3438</x:f>
        <x:v>-1.0000007932831068e-8</x:v>
      </x:c>
      <x:c r="V3438" s="12" t="n">
        <x:f>M3438-L3438-N3438+O3438/'月度汇总'!$F$7</x:f>
        <x:v>0</x:v>
      </x:c>
    </x:row>
    <x:row r="3439" ht="20" customHeight="1">
      <x:c r="A3439" s="13" t="n">
        <x:f>'逐时购电与费用'!A3439</x:f>
        <x:v>45712.85416666667</x:v>
      </x:c>
      <x:c r="B3439" s="13" t="n">
        <x:v>45712</x:v>
      </x:c>
      <x:c r="C3439" s="12" t="n">
        <x:v>721.0511460069479</x:v>
      </x:c>
      <x:c r="D3439" s="12" t="n">
        <x:v>0</x:v>
      </x:c>
      <x:c r="E3439" s="12" t="n">
        <x:v>758.4516666666666</x:v>
      </x:c>
      <x:c r="F3439" s="12" t="n">
        <x:v>0</x:v>
      </x:c>
      <x:c r="G3439" s="12" t="n">
        <x:f>E3439-F3439</x:f>
        <x:v>758.4516666666666</x:v>
      </x:c>
      <x:c r="H3439" s="12" t="n">
        <x:f>G3439-C3439+D3439</x:f>
        <x:v>37.40052065971872</x:v>
      </x:c>
      <x:c r="I3439" s="12" t="n">
        <x:v>714.397075</x:v>
      </x:c>
      <x:c r="J3439" s="12" t="n">
        <x:v>0</x:v>
      </x:c>
      <x:c r="K3439" s="12" t="n">
        <x:f>G3439-I3439+J3439</x:f>
        <x:v>44.054591666666624</x:v>
      </x:c>
      <x:c r="L3439" s="12" t="n">
        <x:v>3111.974154721654</x:v>
      </x:c>
      <x:c r="M3439" s="12" t="n">
        <x:v>2278.640821399432</x:v>
      </x:c>
      <x:c r="N3439" s="12" t="n">
        <x:v>0</x:v>
      </x:c>
      <x:c r="O3439" s="12" t="n">
        <x:v>749.99999999</x:v>
      </x:c>
      <x:c r="P3439" s="12" t="n">
        <x:v>0</x:v>
      </x:c>
      <x:c r="Q3439" s="12" t="n">
        <x:v>0</x:v>
      </x:c>
      <x:c r="R3439" s="12" t="n">
        <x:v>199.51878955506777</x:v>
      </x:c>
      <x:c r="S3439" s="12" t="n">
        <x:v>0</x:v>
      </x:c>
      <x:c r="T3439" s="12" t="n">
        <x:v>0</x:v>
      </x:c>
      <x:c r="U3439" s="12" t="n">
        <x:f>'逐时购电与费用'!H3439+'逐时购电与费用'!J3439+F3439-P3439+O3439-E3439-N3439/'月度汇总'!$F$6-Q3439</x:f>
        <x:v>0</x:v>
      </x:c>
      <x:c r="V3439" s="12" t="n">
        <x:f>M3439-L3439-N3439+O3439/'月度汇总'!$F$7</x:f>
        <x:v>0</x:v>
      </x:c>
    </x:row>
    <x:row r="3440" ht="20" customHeight="1">
      <x:c r="A3440" s="13" t="n">
        <x:f>'逐时购电与费用'!A3440</x:f>
        <x:v>45712.86111111111</x:v>
      </x:c>
      <x:c r="B3440" s="13" t="n">
        <x:v>45712</x:v>
      </x:c>
      <x:c r="C3440" s="12" t="n">
        <x:v>716.5636615093508</x:v>
      </x:c>
      <x:c r="D3440" s="12" t="n">
        <x:v>0</x:v>
      </x:c>
      <x:c r="E3440" s="12" t="n">
        <x:v>742.256</x:v>
      </x:c>
      <x:c r="F3440" s="12" t="n">
        <x:v>0</x:v>
      </x:c>
      <x:c r="G3440" s="12" t="n">
        <x:f>E3440-F3440</x:f>
        <x:v>742.256</x:v>
      </x:c>
      <x:c r="H3440" s="12" t="n">
        <x:f>G3440-C3440+D3440</x:f>
        <x:v>25.69233849064915</x:v>
      </x:c>
      <x:c r="I3440" s="12" t="n">
        <x:v>709.9177674999999</x:v>
      </x:c>
      <x:c r="J3440" s="12" t="n">
        <x:v>0</x:v>
      </x:c>
      <x:c r="K3440" s="12" t="n">
        <x:f>G3440-I3440+J3440</x:f>
        <x:v>32.33823250000012</x:v>
      </x:c>
      <x:c r="L3440" s="12" t="n">
        <x:v>2278.640821399432</x:v>
      </x:c>
      <x:c r="M3440" s="12" t="n">
        <x:v>1468.4068426621927</x:v>
      </x:c>
      <x:c r="N3440" s="12" t="n">
        <x:v>0</x:v>
      </x:c>
      <x:c r="O3440" s="12" t="n">
        <x:v>729.2105808635152</x:v>
      </x:c>
      <x:c r="P3440" s="12" t="n">
        <x:v>0</x:v>
      </x:c>
      <x:c r="Q3440" s="12" t="n">
        <x:v>0</x:v>
      </x:c>
      <x:c r="R3440" s="12" t="n">
        <x:v>204.9941620910745</x:v>
      </x:c>
      <x:c r="S3440" s="12" t="n">
        <x:v>0</x:v>
      </x:c>
      <x:c r="T3440" s="12" t="n">
        <x:v>0</x:v>
      </x:c>
      <x:c r="U3440" s="12" t="n">
        <x:f>'逐时购电与费用'!H3440+'逐时购电与费用'!J3440+F3440-P3440+O3440-E3440-N3440/'月度汇总'!$F$6-Q3440</x:f>
        <x:v>-1.0000007932831068e-8</x:v>
      </x:c>
      <x:c r="V3440" s="12" t="n">
        <x:f>M3440-L3440-N3440+O3440/'月度汇总'!$F$7</x:f>
        <x:v>0</x:v>
      </x:c>
    </x:row>
    <x:row r="3441" ht="20" customHeight="1">
      <x:c r="A3441" s="13" t="n">
        <x:f>'逐时购电与费用'!A3441</x:f>
        <x:v>45712.868055555555</x:v>
      </x:c>
      <x:c r="B3441" s="13" t="n">
        <x:v>45712</x:v>
      </x:c>
      <x:c r="C3441" s="12" t="n">
        <x:v>704.3797185248787</x:v>
      </x:c>
      <x:c r="D3441" s="12" t="n">
        <x:v>0</x:v>
      </x:c>
      <x:c r="E3441" s="12" t="n">
        <x:v>735.1914499999999</x:v>
      </x:c>
      <x:c r="F3441" s="12" t="n">
        <x:v>0</x:v>
      </x:c>
      <x:c r="G3441" s="12" t="n">
        <x:f>E3441-F3441</x:f>
        <x:v>735.1914499999999</x:v>
      </x:c>
      <x:c r="H3441" s="12" t="n">
        <x:f>G3441-C3441+D3441</x:f>
        <x:v>30.811731475121178</x:v>
      </x:c>
      <x:c r="I3441" s="12" t="n">
        <x:v>697.7417775</x:v>
      </x:c>
      <x:c r="J3441" s="12" t="n">
        <x:v>0</x:v>
      </x:c>
      <x:c r="K3441" s="12" t="n">
        <x:f>G3441-I3441+J3441</x:f>
        <x:v>37.449672499999906</x:v>
      </x:c>
      <x:c r="L3441" s="12" t="n">
        <x:v>1468.4068426621927</x:v>
      </x:c>
      <x:c r="M3441" s="12" t="n">
        <x:v>1431.253361958088</x:v>
      </x:c>
      <x:c r="N3441" s="12" t="n">
        <x:v>0</x:v>
      </x:c>
      <x:c r="O3441" s="12" t="n">
        <x:v>33.438132633694416</x:v>
      </x:c>
      <x:c r="P3441" s="12" t="n">
        <x:v>0</x:v>
      </x:c>
      <x:c r="Q3441" s="12" t="n">
        <x:v>0</x:v>
      </x:c>
      <x:c r="R3441" s="12" t="n">
        <x:v>195.50415131298996</x:v>
      </x:c>
      <x:c r="S3441" s="12" t="n">
        <x:v>0</x:v>
      </x:c>
      <x:c r="T3441" s="12" t="n">
        <x:v>0</x:v>
      </x:c>
      <x:c r="U3441" s="12" t="n">
        <x:f>'逐时购电与费用'!H3441+'逐时购电与费用'!J3441+F3441-P3441+O3441-E3441-N3441/'月度汇总'!$F$6-Q3441</x:f>
        <x:v>-1.0000007932831068e-8</x:v>
      </x:c>
      <x:c r="V3441" s="12" t="n">
        <x:f>M3441-L3441-N3441+O3441/'月度汇总'!$F$7</x:f>
        <x:v>8.526512829121202e-14</x:v>
      </x:c>
    </x:row>
    <x:row r="3442" ht="20" customHeight="1">
      <x:c r="A3442" s="13" t="n">
        <x:f>'逐时购电与费用'!A3442</x:f>
        <x:v>45712.875</x:v>
      </x:c>
      <x:c r="B3442" s="13" t="n">
        <x:v>45712</x:v>
      </x:c>
      <x:c r="C3442" s="12" t="n">
        <x:v>699.7664475832413</x:v>
      </x:c>
      <x:c r="D3442" s="12" t="n">
        <x:v>0</x:v>
      </x:c>
      <x:c r="E3442" s="12" t="n">
        <x:v>736.73</x:v>
      </x:c>
      <x:c r="F3442" s="12" t="n">
        <x:v>0</x:v>
      </x:c>
      <x:c r="G3442" s="12" t="n">
        <x:f>E3442-F3442</x:f>
        <x:v>736.73</x:v>
      </x:c>
      <x:c r="H3442" s="12" t="n">
        <x:f>G3442-C3442+D3442</x:f>
        <x:v>36.963552416758716</x:v>
      </x:c>
      <x:c r="I3442" s="12" t="n">
        <x:v>693.1362416666667</x:v>
      </x:c>
      <x:c r="J3442" s="12" t="n">
        <x:v>0</x:v>
      </x:c>
      <x:c r="K3442" s="12" t="n">
        <x:f>G3442-I3442+J3442</x:f>
        <x:v>43.59375833333331</x:v>
      </x:c>
      <x:c r="L3442" s="12" t="n">
        <x:v>1431.253361958088</x:v>
      </x:c>
      <x:c r="M3442" s="12" t="n">
        <x:v>1390.7003619764605</x:v>
      </x:c>
      <x:c r="N3442" s="12" t="n">
        <x:v>0</x:v>
      </x:c>
      <x:c r="O3442" s="12" t="n">
        <x:v>36.49769998346461</x:v>
      </x:c>
      <x:c r="P3442" s="12" t="n">
        <x:v>0</x:v>
      </x:c>
      <x:c r="Q3442" s="12" t="n">
        <x:v>0</x:v>
      </x:c>
      <x:c r="R3442" s="12" t="n">
        <x:v>168.5825132422246</x:v>
      </x:c>
      <x:c r="S3442" s="12" t="n">
        <x:v>0</x:v>
      </x:c>
      <x:c r="T3442" s="12" t="n">
        <x:v>0</x:v>
      </x:c>
      <x:c r="U3442" s="12" t="n">
        <x:f>'逐时购电与费用'!H3442+'逐时购电与费用'!J3442+F3442-P3442+O3442-E3442-N3442/'月度汇总'!$F$6-Q3442</x:f>
        <x:v>-1.0000007932831068e-8</x:v>
      </x:c>
      <x:c r="V3442" s="12" t="n">
        <x:f>M3442-L3442-N3442+O3442/'月度汇总'!$F$7</x:f>
        <x:v>-7.105427357601002e-14</x:v>
      </x:c>
    </x:row>
    <x:row r="3443" ht="20" customHeight="1">
      <x:c r="A3443" s="13" t="n">
        <x:f>'逐时购电与费用'!A3443</x:f>
        <x:v>45712.881944444445</x:v>
      </x:c>
      <x:c r="B3443" s="13" t="n">
        <x:v>45712</x:v>
      </x:c>
      <x:c r="C3443" s="12" t="n">
        <x:v>725.448767715607</x:v>
      </x:c>
      <x:c r="D3443" s="12" t="n">
        <x:v>0</x:v>
      </x:c>
      <x:c r="E3443" s="12" t="n">
        <x:v>708.3105999999999</x:v>
      </x:c>
      <x:c r="F3443" s="12" t="n">
        <x:v>0</x:v>
      </x:c>
      <x:c r="G3443" s="12" t="n">
        <x:f>E3443-F3443</x:f>
        <x:v>708.3105999999999</x:v>
      </x:c>
      <x:c r="H3443" s="12" t="n">
        <x:f>G3443-C3443+D3443</x:f>
        <x:v>-17.138167715607096</x:v>
      </x:c>
      <x:c r="I3443" s="12" t="n">
        <x:v>718.8260849999999</x:v>
      </x:c>
      <x:c r="J3443" s="12" t="n">
        <x:v>0</x:v>
      </x:c>
      <x:c r="K3443" s="12" t="n">
        <x:f>G3443-I3443+J3443</x:f>
        <x:v>-10.515485000000012</x:v>
      </x:c>
      <x:c r="L3443" s="12" t="n">
        <x:v>1390.7003619764605</x:v>
      </x:c>
      <x:c r="M3443" s="12" t="n">
        <x:v>1406.1247129115068</x:v>
      </x:c>
      <x:c r="N3443" s="12" t="n">
        <x:v>15.424350935046386</x:v>
      </x:c>
      <x:c r="O3443" s="12" t="n">
        <x:v>0</x:v>
      </x:c>
      <x:c r="P3443" s="12" t="n">
        <x:v>0</x:v>
      </x:c>
      <x:c r="Q3443" s="12" t="n">
        <x:v>0</x:v>
      </x:c>
      <x:c r="R3443" s="12" t="n">
        <x:v>167.54139127642327</x:v>
      </x:c>
      <x:c r="S3443" s="12" t="n">
        <x:v>7.345202957487118</x:v>
      </x:c>
      <x:c r="T3443" s="12" t="n">
        <x:v>0</x:v>
      </x:c>
      <x:c r="U3443" s="12" t="n">
        <x:f>'逐时购电与费用'!H3443+'逐时购电与费用'!J3443+F3443-P3443+O3443-E3443-N3443/'月度汇总'!$F$6-Q3443</x:f>
        <x:v>1.000000082740371e-8</x:v>
      </x:c>
      <x:c r="V3443" s="12" t="n">
        <x:f>M3443-L3443-N3443+O3443/'月度汇总'!$F$7</x:f>
        <x:v>-1.0835776720341528e-13</x:v>
      </x:c>
    </x:row>
    <x:row r="3444" ht="20" customHeight="1">
      <x:c r="A3444" s="13" t="n">
        <x:f>'逐时购电与费用'!A3444</x:f>
        <x:v>45712.88888888889</x:v>
      </x:c>
      <x:c r="B3444" s="13" t="n">
        <x:v>45712</x:v>
      </x:c>
      <x:c r="C3444" s="12" t="n">
        <x:v>733.5736156166639</x:v>
      </x:c>
      <x:c r="D3444" s="12" t="n">
        <x:v>0</x:v>
      </x:c>
      <x:c r="E3444" s="12" t="n">
        <x:v>698.3678833333333</x:v>
      </x:c>
      <x:c r="F3444" s="12" t="n">
        <x:v>0</x:v>
      </x:c>
      <x:c r="G3444" s="12" t="n">
        <x:f>E3444-F3444</x:f>
        <x:v>698.3678833333333</x:v>
      </x:c>
      <x:c r="H3444" s="12" t="n">
        <x:f>G3444-C3444+D3444</x:f>
        <x:v>-35.205732283330576</x:v>
      </x:c>
      <x:c r="I3444" s="12" t="n">
        <x:v>723.2795333333333</x:v>
      </x:c>
      <x:c r="J3444" s="12" t="n">
        <x:v>0</x:v>
      </x:c>
      <x:c r="K3444" s="12" t="n">
        <x:f>G3444-I3444+J3444</x:f>
        <x:v>-24.91165000000001</x:v>
      </x:c>
      <x:c r="L3444" s="12" t="n">
        <x:v>1406.1247129115068</x:v>
      </x:c>
      <x:c r="M3444" s="12" t="n">
        <x:v>1437.7206982726025</x:v>
      </x:c>
      <x:c r="N3444" s="12" t="n">
        <x:v>31.59598536109576</x:v>
      </x:c>
      <x:c r="O3444" s="12" t="n">
        <x:v>0</x:v>
      </x:c>
      <x:c r="P3444" s="12" t="n">
        <x:v>0</x:v>
      </x:c>
      <x:c r="Q3444" s="12" t="n">
        <x:v>0</x:v>
      </x:c>
      <x:c r="R3444" s="12" t="n">
        <x:v>163.65923943520545</x:v>
      </x:c>
      <x:c r="S3444" s="12" t="n">
        <x:v>0</x:v>
      </x:c>
      <x:c r="T3444" s="12" t="n">
        <x:v>0</x:v>
      </x:c>
      <x:c r="U3444" s="12" t="n">
        <x:f>'逐时购电与费用'!H3444+'逐时购电与费用'!J3444+F3444-P3444+O3444-E3444-N3444/'月度汇总'!$F$6-Q3444</x:f>
        <x:v>1.0000007932831068e-8</x:v>
      </x:c>
      <x:c r="V3444" s="12" t="n">
        <x:f>M3444-L3444-N3444+O3444/'月度汇总'!$F$7</x:f>
        <x:v>-6.039613253960852e-14</x:v>
      </x:c>
    </x:row>
    <x:row r="3445" ht="20" customHeight="1">
      <x:c r="A3445" s="13" t="n">
        <x:f>'逐时购电与费用'!A3445</x:f>
        <x:v>45712.89583333333</x:v>
      </x:c>
      <x:c r="B3445" s="13" t="n">
        <x:v>45712</x:v>
      </x:c>
      <x:c r="C3445" s="12" t="n">
        <x:v>734.7322406401387</x:v>
      </x:c>
      <x:c r="D3445" s="12" t="n">
        <x:v>0</x:v>
      </x:c>
      <x:c r="E3445" s="12" t="n">
        <x:v>736.5049999999999</x:v>
      </x:c>
      <x:c r="F3445" s="12" t="n">
        <x:v>0</x:v>
      </x:c>
      <x:c r="G3445" s="12" t="n">
        <x:f>E3445-F3445</x:f>
        <x:v>736.5049999999999</x:v>
      </x:c>
      <x:c r="H3445" s="12" t="n">
        <x:f>G3445-C3445+D3445</x:f>
        <x:v>1.7727593598611975</x:v>
      </x:c>
      <x:c r="I3445" s="12" t="n">
        <x:v>724.4452749999999</x:v>
      </x:c>
      <x:c r="J3445" s="12" t="n">
        <x:v>0</x:v>
      </x:c>
      <x:c r="K3445" s="12" t="n">
        <x:f>G3445-I3445+J3445</x:f>
        <x:v>12.059724999999958</x:v>
      </x:c>
      <x:c r="L3445" s="12" t="n">
        <x:v>1437.7206982726025</x:v>
      </x:c>
      <x:c r="M3445" s="12" t="n">
        <x:v>1435.7509656616455</x:v>
      </x:c>
      <x:c r="N3445" s="12" t="n">
        <x:v>0</x:v>
      </x:c>
      <x:c r="O3445" s="12" t="n">
        <x:v>1.7727593498611975</x:v>
      </x:c>
      <x:c r="P3445" s="12" t="n">
        <x:v>0</x:v>
      </x:c>
      <x:c r="Q3445" s="12" t="n">
        <x:v>0</x:v>
      </x:c>
      <x:c r="R3445" s="12" t="n">
        <x:v>150.9802885509299</x:v>
      </x:c>
      <x:c r="S3445" s="12" t="n">
        <x:v>0</x:v>
      </x:c>
      <x:c r="T3445" s="12" t="n">
        <x:v>0</x:v>
      </x:c>
      <x:c r="U3445" s="12" t="n">
        <x:f>'逐时购电与费用'!H3445+'逐时购电与费用'!J3445+F3445-P3445+O3445-E3445-N3445/'月度汇总'!$F$6-Q3445</x:f>
        <x:v>-1.0000007932831068e-8</x:v>
      </x:c>
      <x:c r="V3445" s="12" t="n">
        <x:f>M3445-L3445-N3445+O3445/'月度汇总'!$F$7</x:f>
        <x:v>-6.705747068735946e-14</x:v>
      </x:c>
    </x:row>
    <x:row r="3446" ht="20" customHeight="1">
      <x:c r="A3446" s="13" t="n">
        <x:f>'逐时购电与费用'!A3446</x:f>
        <x:v>45712.90277777778</x:v>
      </x:c>
      <x:c r="B3446" s="13" t="n">
        <x:v>45712</x:v>
      </x:c>
      <x:c r="C3446" s="12" t="n">
        <x:v>767.3881731277752</x:v>
      </x:c>
      <x:c r="D3446" s="12" t="n">
        <x:v>0</x:v>
      </x:c>
      <x:c r="E3446" s="12" t="n">
        <x:v>784.0694833333333</x:v>
      </x:c>
      <x:c r="F3446" s="12" t="n">
        <x:v>0</x:v>
      </x:c>
      <x:c r="G3446" s="12" t="n">
        <x:f>E3446-F3446</x:f>
        <x:v>784.0694833333333</x:v>
      </x:c>
      <x:c r="H3446" s="12" t="n">
        <x:f>G3446-C3446+D3446</x:f>
        <x:v>16.681310205558134</x:v>
      </x:c>
      <x:c r="I3446" s="12" t="n">
        <x:v>760.7868458333334</x:v>
      </x:c>
      <x:c r="J3446" s="12" t="n">
        <x:v>0</x:v>
      </x:c>
      <x:c r="K3446" s="12" t="n">
        <x:f>G3446-I3446+J3446</x:f>
        <x:v>23.282637499999964</x:v>
      </x:c>
      <x:c r="L3446" s="12" t="n">
        <x:v>1435.7509656616455</x:v>
      </x:c>
      <x:c r="M3446" s="12" t="n">
        <x:v>1381.6543375385174</x:v>
      </x:c>
      <x:c r="N3446" s="12" t="n">
        <x:v>0</x:v>
      </x:c>
      <x:c r="O3446" s="12" t="n">
        <x:v>48.686965310815374</x:v>
      </x:c>
      <x:c r="P3446" s="12" t="n">
        <x:v>0</x:v>
      </x:c>
      <x:c r="Q3446" s="12" t="n">
        <x:v>0</x:v>
      </x:c>
      <x:c r="R3446" s="12" t="n">
        <x:v>148.55016551843175</x:v>
      </x:c>
      <x:c r="S3446" s="12" t="n">
        <x:v>0</x:v>
      </x:c>
      <x:c r="T3446" s="12" t="n">
        <x:v>0</x:v>
      </x:c>
      <x:c r="U3446" s="12" t="n">
        <x:f>'逐时购电与费用'!H3446+'逐时购电与费用'!J3446+F3446-P3446+O3446-E3446-N3446/'月度汇总'!$F$6-Q3446</x:f>
        <x:v>-1.0000007932831068e-8</x:v>
      </x:c>
      <x:c r="V3446" s="12" t="n">
        <x:f>M3446-L3446-N3446+O3446/'月度汇总'!$F$7</x:f>
        <x:v>1.0658141036401503e-13</x:v>
      </x:c>
    </x:row>
    <x:row r="3447" ht="20" customHeight="1">
      <x:c r="A3447" s="13" t="n">
        <x:f>'逐时购电与费用'!A3447</x:f>
        <x:v>45712.90972222222</x:v>
      </x:c>
      <x:c r="B3447" s="13" t="n">
        <x:v>45712</x:v>
      </x:c>
      <x:c r="C3447" s="12" t="n">
        <x:v>686.4013794050945</x:v>
      </x:c>
      <x:c r="D3447" s="12" t="n">
        <x:v>0</x:v>
      </x:c>
      <x:c r="E3447" s="12" t="n">
        <x:v>704.1159166666666</x:v>
      </x:c>
      <x:c r="F3447" s="12" t="n">
        <x:v>0</x:v>
      </x:c>
      <x:c r="G3447" s="12" t="n">
        <x:f>E3447-F3447</x:f>
        <x:v>704.1159166666666</x:v>
      </x:c>
      <x:c r="H3447" s="12" t="n">
        <x:f>G3447-C3447+D3447</x:f>
        <x:v>17.714537261572104</x:v>
      </x:c>
      <x:c r="I3447" s="12" t="n">
        <x:v>679.8067841666667</x:v>
      </x:c>
      <x:c r="J3447" s="12" t="n">
        <x:v>0</x:v>
      </x:c>
      <x:c r="K3447" s="12" t="n">
        <x:f>G3447-I3447+J3447</x:f>
        <x:v>24.30913249999992</x:v>
      </x:c>
      <x:c r="L3447" s="12" t="n">
        <x:v>1381.6543375385174</x:v>
      </x:c>
      <x:c r="M3447" s="12" t="n">
        <x:v>1380.8271324727816</x:v>
      </x:c>
      <x:c r="N3447" s="12" t="n">
        <x:v>0</x:v>
      </x:c>
      <x:c r="O3447" s="12" t="n">
        <x:v>0.7444845591621821</x:v>
      </x:c>
      <x:c r="P3447" s="12" t="n">
        <x:v>0</x:v>
      </x:c>
      <x:c r="Q3447" s="12" t="n">
        <x:v>0</x:v>
      </x:c>
      <x:c r="R3447" s="12" t="n">
        <x:v>168.63904517676337</x:v>
      </x:c>
      <x:c r="S3447" s="12" t="n">
        <x:v>0</x:v>
      </x:c>
      <x:c r="T3447" s="12" t="n">
        <x:v>0</x:v>
      </x:c>
      <x:c r="U3447" s="12" t="n">
        <x:f>'逐时购电与费用'!H3447+'逐时购电与费用'!J3447+F3447-P3447+O3447-E3447-N3447/'月度汇总'!$F$6-Q3447</x:f>
        <x:v>-1.0000007932831068e-8</x:v>
      </x:c>
      <x:c r="V3447" s="12" t="n">
        <x:f>M3447-L3447-N3447+O3447/'月度汇总'!$F$7</x:f>
        <x:v>-6.705747068735946e-14</x:v>
      </x:c>
    </x:row>
    <x:row r="3448" ht="20" customHeight="1">
      <x:c r="A3448" s="13" t="n">
        <x:f>'逐时购电与费用'!A3448</x:f>
        <x:v>45712.91666666667</x:v>
      </x:c>
      <x:c r="B3448" s="13" t="n">
        <x:v>45712</x:v>
      </x:c>
      <x:c r="C3448" s="12" t="n">
        <x:v>536.5583726106082</x:v>
      </x:c>
      <x:c r="D3448" s="12" t="n">
        <x:v>0</x:v>
      </x:c>
      <x:c r="E3448" s="12" t="n">
        <x:v>557.6099999999999</x:v>
      </x:c>
      <x:c r="F3448" s="12" t="n">
        <x:v>0</x:v>
      </x:c>
      <x:c r="G3448" s="12" t="n">
        <x:f>E3448-F3448</x:f>
        <x:v>557.6099999999999</x:v>
      </x:c>
      <x:c r="H3448" s="12" t="n">
        <x:f>G3448-C3448+D3448</x:f>
        <x:v>21.051627389391683</x:v>
      </x:c>
      <x:c r="I3448" s="12" t="n">
        <x:v>536.2612999999999</x:v>
      </x:c>
      <x:c r="J3448" s="12" t="n">
        <x:v>0</x:v>
      </x:c>
      <x:c r="K3448" s="12" t="n">
        <x:f>G3448-I3448+J3448</x:f>
        <x:v>21.348700000000008</x:v>
      </x:c>
      <x:c r="L3448" s="12" t="n">
        <x:v>1380.8271324727816</x:v>
      </x:c>
      <x:c r="M3448" s="12" t="n">
        <x:v>2110.749809557978</x:v>
      </x:c>
      <x:c r="N3448" s="12" t="n">
        <x:v>729.9226770851966</x:v>
      </x:c>
      <x:c r="O3448" s="12" t="n">
        <x:v>0</x:v>
      </x:c>
      <x:c r="P3448" s="12" t="n">
        <x:v>0</x:v>
      </x:c>
      <x:c r="Q3448" s="12" t="n">
        <x:v>0</x:v>
      </x:c>
      <x:c r="R3448" s="12" t="n">
        <x:v>168.3157849864847</x:v>
      </x:c>
      <x:c r="S3448" s="12" t="n">
        <x:v>0</x:v>
      </x:c>
      <x:c r="T3448" s="12" t="n">
        <x:v>0</x:v>
      </x:c>
      <x:c r="U3448" s="12" t="n">
        <x:f>'逐时购电与费用'!H3448+'逐时购电与费用'!J3448+F3448-P3448+O3448-E3448-N3448/'月度汇总'!$F$6-Q3448</x:f>
        <x:v>1.0000007932831068e-8</x:v>
      </x:c>
      <x:c r="V3448" s="12" t="n">
        <x:f>M3448-L3448-N3448+O3448/'月度汇总'!$F$7</x:f>
        <x:v>-1.1368683772161603e-13</x:v>
      </x:c>
    </x:row>
    <x:row r="3449" ht="20" customHeight="1">
      <x:c r="A3449" s="13" t="n">
        <x:f>'逐时购电与费用'!A3449</x:f>
        <x:v>45712.92361111111</x:v>
      </x:c>
      <x:c r="B3449" s="13" t="n">
        <x:v>45712</x:v>
      </x:c>
      <x:c r="C3449" s="12" t="n">
        <x:v>522.7272393584766</x:v>
      </x:c>
      <x:c r="D3449" s="12" t="n">
        <x:v>0</x:v>
      </x:c>
      <x:c r="E3449" s="12" t="n">
        <x:v>546.22065</x:v>
      </x:c>
      <x:c r="F3449" s="12" t="n">
        <x:v>0</x:v>
      </x:c>
      <x:c r="G3449" s="12" t="n">
        <x:f>E3449-F3449</x:f>
        <x:v>546.22065</x:v>
      </x:c>
      <x:c r="H3449" s="12" t="n">
        <x:f>G3449-C3449+D3449</x:f>
        <x:v>23.493410641523383</x:v>
      </x:c>
      <x:c r="I3449" s="12" t="n">
        <x:v>528.1923516666667</x:v>
      </x:c>
      <x:c r="J3449" s="12" t="n">
        <x:v>0</x:v>
      </x:c>
      <x:c r="K3449" s="12" t="n">
        <x:f>G3449-I3449+J3449</x:f>
        <x:v>18.028298333333282</x:v>
      </x:c>
      <x:c r="L3449" s="12" t="n">
        <x:v>2110.749809557978</x:v>
      </x:c>
      <x:c r="M3449" s="12" t="n">
        <x:v>2838.505862169469</x:v>
      </x:c>
      <x:c r="N3449" s="12" t="n">
        <x:v>727.7560526114908</x:v>
      </x:c>
      <x:c r="O3449" s="12" t="n">
        <x:v>0</x:v>
      </x:c>
      <x:c r="P3449" s="12" t="n">
        <x:v>0</x:v>
      </x:c>
      <x:c r="Q3449" s="12" t="n">
        <x:v>0</x:v>
      </x:c>
      <x:c r="R3449" s="12" t="n">
        <x:v>150.82434584800342</x:v>
      </x:c>
      <x:c r="S3449" s="12" t="n">
        <x:v>0</x:v>
      </x:c>
      <x:c r="T3449" s="12" t="n">
        <x:v>0</x:v>
      </x:c>
      <x:c r="U3449" s="12" t="n">
        <x:f>'逐时购电与费用'!H3449+'逐时购电与费用'!J3449+F3449-P3449+O3449-E3449-N3449/'月度汇总'!$F$6-Q3449</x:f>
        <x:v>1.000012161966879e-8</x:v>
      </x:c>
      <x:c r="V3449" s="12" t="n">
        <x:f>M3449-L3449-N3449+O3449/'月度汇总'!$F$7</x:f>
        <x:v>0</x:v>
      </x:c>
    </x:row>
    <x:row r="3450" ht="20" customHeight="1">
      <x:c r="A3450" s="13" t="n">
        <x:f>'逐时购电与费用'!A3450</x:f>
        <x:v>45712.930555555555</x:v>
      </x:c>
      <x:c r="B3450" s="13" t="n">
        <x:v>45712</x:v>
      </x:c>
      <x:c r="C3450" s="12" t="n">
        <x:v>548.2748647346085</x:v>
      </x:c>
      <x:c r="D3450" s="12" t="n">
        <x:v>0</x:v>
      </x:c>
      <x:c r="E3450" s="12" t="n">
        <x:v>552.9511833333333</x:v>
      </x:c>
      <x:c r="F3450" s="12" t="n">
        <x:v>0</x:v>
      </x:c>
      <x:c r="G3450" s="12" t="n">
        <x:f>E3450-F3450</x:f>
        <x:v>552.9511833333333</x:v>
      </x:c>
      <x:c r="H3450" s="12" t="n">
        <x:f>G3450-C3450+D3450</x:f>
        <x:v>4.6763185987248335</x:v>
      </x:c>
      <x:c r="I3450" s="12" t="n">
        <x:v>558.1047791666667</x:v>
      </x:c>
      <x:c r="J3450" s="12" t="n">
        <x:v>0</x:v>
      </x:c>
      <x:c r="K3450" s="12" t="n">
        <x:f>G3450-I3450+J3450</x:f>
        <x:v>-5.153595833333384</x:v>
      </x:c>
      <x:c r="L3450" s="12" t="n">
        <x:v>2838.505862169469</x:v>
      </x:c>
      <x:c r="M3450" s="12" t="n">
        <x:v>2833.3099526264414</x:v>
      </x:c>
      <x:c r="N3450" s="12" t="n">
        <x:v>0</x:v>
      </x:c>
      <x:c r="O3450" s="12" t="n">
        <x:v>4.6763185887248335</x:v>
      </x:c>
      <x:c r="P3450" s="12" t="n">
        <x:v>0</x:v>
      </x:c>
      <x:c r="Q3450" s="12" t="n">
        <x:v>0</x:v>
      </x:c>
      <x:c r="R3450" s="12" t="n">
        <x:v>126.57361126317267</x:v>
      </x:c>
      <x:c r="S3450" s="12" t="n">
        <x:v>0</x:v>
      </x:c>
      <x:c r="T3450" s="12" t="n">
        <x:v>0</x:v>
      </x:c>
      <x:c r="U3450" s="12" t="n">
        <x:f>'逐时购电与费用'!H3450+'逐时购电与费用'!J3450+F3450-P3450+O3450-E3450-N3450/'月度汇总'!$F$6-Q3450</x:f>
        <x:v>-1.0000007932831068e-8</x:v>
      </x:c>
      <x:c r="V3450" s="12" t="n">
        <x:f>M3450-L3450-N3450+O3450/'月度汇总'!$F$7</x:f>
        <x:v>1.1013412404281553e-13</x:v>
      </x:c>
    </x:row>
    <x:row r="3451" ht="20" customHeight="1">
      <x:c r="A3451" s="13" t="n">
        <x:f>'逐时购电与费用'!A3451</x:f>
        <x:v>45712.9375</x:v>
      </x:c>
      <x:c r="B3451" s="13" t="n">
        <x:v>45712</x:v>
      </x:c>
      <x:c r="C3451" s="12" t="n">
        <x:v>548.6847031262043</x:v>
      </x:c>
      <x:c r="D3451" s="12" t="n">
        <x:v>0</x:v>
      </x:c>
      <x:c r="E3451" s="12" t="n">
        <x:v>529.9083333333333</x:v>
      </x:c>
      <x:c r="F3451" s="12" t="n">
        <x:v>0</x:v>
      </x:c>
      <x:c r="G3451" s="12" t="n">
        <x:f>E3451-F3451</x:f>
        <x:v>529.9083333333333</x:v>
      </x:c>
      <x:c r="H3451" s="12" t="n">
        <x:f>G3451-C3451+D3451</x:f>
        <x:v>-18.776369792871037</x:v>
      </x:c>
      <x:c r="I3451" s="12" t="n">
        <x:v>558.5206416666668</x:v>
      </x:c>
      <x:c r="J3451" s="12" t="n">
        <x:v>0</x:v>
      </x:c>
      <x:c r="K3451" s="12" t="n">
        <x:f>G3451-I3451+J3451</x:f>
        <x:v>-28.612308333333544</x:v>
      </x:c>
      <x:c r="L3451" s="12" t="n">
        <x:v>2833.3099526264414</x:v>
      </x:c>
      <x:c r="M3451" s="12" t="n">
        <x:v>3583.3099526174415</x:v>
      </x:c>
      <x:c r="N3451" s="12" t="n">
        <x:v>749.999999991</x:v>
      </x:c>
      <x:c r="O3451" s="12" t="n">
        <x:v>0</x:v>
      </x:c>
      <x:c r="P3451" s="12" t="n">
        <x:v>0</x:v>
      </x:c>
      <x:c r="Q3451" s="12" t="n">
        <x:v>17.6203255566786</x:v>
      </x:c>
      <x:c r="R3451" s="12" t="n">
        <x:v>111.03965643959123</x:v>
      </x:c>
      <x:c r="S3451" s="12" t="n">
        <x:v>0</x:v>
      </x:c>
      <x:c r="T3451" s="12" t="n">
        <x:v>0</x:v>
      </x:c>
      <x:c r="U3451" s="12" t="n">
        <x:f>'逐时购电与费用'!H3451+'逐时购电与费用'!J3451+F3451-P3451+O3451-E3451-N3451/'月度汇总'!$F$6-Q3451</x:f>
        <x:v>1.2079226507921703e-13</x:v>
      </x:c>
      <x:c r="V3451" s="12" t="n">
        <x:f>M3451-L3451-N3451+O3451/'月度汇总'!$F$7</x:f>
        <x:v>1.1368683772161603e-13</x:v>
      </x:c>
    </x:row>
    <x:row r="3452" ht="20" customHeight="1">
      <x:c r="A3452" s="13" t="n">
        <x:f>'逐时购电与费用'!A3452</x:f>
        <x:v>45712.944444444445</x:v>
      </x:c>
      <x:c r="B3452" s="13" t="n">
        <x:v>45712</x:v>
      </x:c>
      <x:c r="C3452" s="12" t="n">
        <x:v>557.1745198847328</x:v>
      </x:c>
      <x:c r="D3452" s="12" t="n">
        <x:v>0</x:v>
      </x:c>
      <x:c r="E3452" s="12" t="n">
        <x:v>548.7737333333333</x:v>
      </x:c>
      <x:c r="F3452" s="12" t="n">
        <x:v>0</x:v>
      </x:c>
      <x:c r="G3452" s="12" t="n">
        <x:f>E3452-F3452</x:f>
        <x:v>548.7737333333333</x:v>
      </x:c>
      <x:c r="H3452" s="12" t="n">
        <x:f>G3452-C3452+D3452</x:f>
        <x:v>-8.400786551399506</x:v>
      </x:c>
      <x:c r="I3452" s="12" t="n">
        <x:v>567.0163175000001</x:v>
      </x:c>
      <x:c r="J3452" s="12" t="n">
        <x:v>0</x:v>
      </x:c>
      <x:c r="K3452" s="12" t="n">
        <x:f>G3452-I3452+J3452</x:f>
        <x:v>-18.242584166666802</x:v>
      </x:c>
      <x:c r="L3452" s="12" t="n">
        <x:v>3583.3099526174415</x:v>
      </x:c>
      <x:c r="M3452" s="12" t="n">
        <x:v>4333.309952608442</x:v>
      </x:c>
      <x:c r="N3452" s="12" t="n">
        <x:v>749.999999991</x:v>
      </x:c>
      <x:c r="O3452" s="12" t="n">
        <x:v>0</x:v>
      </x:c>
      <x:c r="P3452" s="12" t="n">
        <x:v>0</x:v>
      </x:c>
      <x:c r="Q3452" s="12" t="n">
        <x:v>7.276412751808372</x:v>
      </x:c>
      <x:c r="R3452" s="12" t="n">
        <x:v>89.09014124991455</x:v>
      </x:c>
      <x:c r="S3452" s="12" t="n">
        <x:v>0</x:v>
      </x:c>
      <x:c r="T3452" s="12" t="n">
        <x:v>0</x:v>
      </x:c>
      <x:c r="U3452" s="12" t="n">
        <x:f>'逐时购电与费用'!H3452+'逐时购电与费用'!J3452+F3452-P3452+O3452-E3452-N3452/'月度汇总'!$F$6-Q3452</x:f>
        <x:v>1.2168044349891716e-13</x:v>
      </x:c>
      <x:c r="V3452" s="12" t="n">
        <x:f>M3452-L3452-N3452+O3452/'月度汇总'!$F$7</x:f>
        <x:v>1.1368683772161603e-13</x:v>
      </x:c>
    </x:row>
    <x:row r="3453" ht="20" customHeight="1">
      <x:c r="A3453" s="13" t="n">
        <x:f>'逐时购电与费用'!A3453</x:f>
        <x:v>45712.95138888889</x:v>
      </x:c>
      <x:c r="B3453" s="13" t="n">
        <x:v>45712</x:v>
      </x:c>
      <x:c r="C3453" s="12" t="n">
        <x:v>558.9498163223459</x:v>
      </x:c>
      <x:c r="D3453" s="12" t="n">
        <x:v>0</x:v>
      </x:c>
      <x:c r="E3453" s="12" t="n">
        <x:v>557.8811166666667</x:v>
      </x:c>
      <x:c r="F3453" s="12" t="n">
        <x:v>0</x:v>
      </x:c>
      <x:c r="G3453" s="12" t="n">
        <x:f>E3453-F3453</x:f>
        <x:v>557.8811166666667</x:v>
      </x:c>
      <x:c r="H3453" s="12" t="n">
        <x:f>G3453-C3453+D3453</x:f>
        <x:v>-1.068699655679211</x:v>
      </x:c>
      <x:c r="I3453" s="12" t="n">
        <x:v>568.7973125</x:v>
      </x:c>
      <x:c r="J3453" s="12" t="n">
        <x:v>0</x:v>
      </x:c>
      <x:c r="K3453" s="12" t="n">
        <x:f>G3453-I3453+J3453</x:f>
        <x:v>-10.91619583333329</x:v>
      </x:c>
      <x:c r="L3453" s="12" t="n">
        <x:v>4333.309952608442</x:v>
      </x:c>
      <x:c r="M3453" s="12" t="n">
        <x:v>5083.287568388509</x:v>
      </x:c>
      <x:c r="N3453" s="12" t="n">
        <x:v>749.9776157800666</x:v>
      </x:c>
      <x:c r="O3453" s="12" t="n">
        <x:v>0</x:v>
      </x:c>
      <x:c r="P3453" s="12" t="n">
        <x:v>0</x:v>
      </x:c>
      <x:c r="Q3453" s="12" t="n">
        <x:v>0</x:v>
      </x:c>
      <x:c r="R3453" s="12" t="n">
        <x:v>93.13573211913888</x:v>
      </x:c>
      <x:c r="S3453" s="12" t="n">
        <x:v>0</x:v>
      </x:c>
      <x:c r="T3453" s="12" t="n">
        <x:v>0</x:v>
      </x:c>
      <x:c r="U3453" s="12" t="n">
        <x:f>'逐时购电与费用'!H3453+'逐时购电与费用'!J3453+F3453-P3453+O3453-E3453-N3453/'月度汇总'!$F$6-Q3453</x:f>
        <x:v>1.000012161966879e-8</x:v>
      </x:c>
      <x:c r="V3453" s="12" t="n">
        <x:f>M3453-L3453-N3453+O3453/'月度汇总'!$F$7</x:f>
        <x:v>4.547473508864641e-13</x:v>
      </x:c>
    </x:row>
    <x:row r="3454" ht="20" customHeight="1">
      <x:c r="A3454" s="13" t="n">
        <x:f>'逐时购电与费用'!A3454</x:f>
        <x:v>45712.95833333333</x:v>
      </x:c>
      <x:c r="B3454" s="13" t="n">
        <x:v>45712</x:v>
      </x:c>
      <x:c r="C3454" s="12" t="n">
        <x:v>558.3394363750555</x:v>
      </x:c>
      <x:c r="D3454" s="12" t="n">
        <x:v>0</x:v>
      </x:c>
      <x:c r="E3454" s="12" t="n">
        <x:v>545.6733333333333</x:v>
      </x:c>
      <x:c r="F3454" s="12" t="n">
        <x:v>0</x:v>
      </x:c>
      <x:c r="G3454" s="12" t="n">
        <x:f>E3454-F3454</x:f>
        <x:v>545.6733333333333</x:v>
      </x:c>
      <x:c r="H3454" s="12" t="n">
        <x:f>G3454-C3454+D3454</x:f>
        <x:v>-12.666103041722181</x:v>
      </x:c>
      <x:c r="I3454" s="12" t="n">
        <x:v>565.1529416666666</x:v>
      </x:c>
      <x:c r="J3454" s="12" t="n">
        <x:v>0</x:v>
      </x:c>
      <x:c r="K3454" s="12" t="n">
        <x:f>G3454-I3454+J3454</x:f>
        <x:v>-19.479608333333317</x:v>
      </x:c>
      <x:c r="L3454" s="12" t="n">
        <x:v>5083.287568388509</x:v>
      </x:c>
      <x:c r="M3454" s="12" t="n">
        <x:v>5833.287568379508</x:v>
      </x:c>
      <x:c r="N3454" s="12" t="n">
        <x:v>749.999999991</x:v>
      </x:c>
      <x:c r="O3454" s="12" t="n">
        <x:v>0</x:v>
      </x:c>
      <x:c r="P3454" s="12" t="n">
        <x:v>0</x:v>
      </x:c>
      <x:c r="Q3454" s="12" t="n">
        <x:v>11.602490999948593</x:v>
      </x:c>
      <x:c r="R3454" s="12" t="n">
        <x:v>82.77154187549047</x:v>
      </x:c>
      <x:c r="S3454" s="12" t="n">
        <x:v>0</x:v>
      </x:c>
      <x:c r="T3454" s="12" t="n">
        <x:v>0</x:v>
      </x:c>
      <x:c r="U3454" s="12" t="n">
        <x:f>'逐时购电与费用'!H3454+'逐时购电与费用'!J3454+F3454-P3454+O3454-E3454-N3454/'月度汇总'!$F$6-Q3454</x:f>
        <x:v>1.2079226507921703e-13</x:v>
      </x:c>
      <x:c r="V3454" s="12" t="n">
        <x:f>M3454-L3454-N3454+O3454/'月度汇总'!$F$7</x:f>
        <x:v>-3.410605131648481e-13</x:v>
      </x:c>
    </x:row>
    <x:row r="3455" ht="20" customHeight="1">
      <x:c r="A3455" s="13" t="n">
        <x:f>'逐时购电与费用'!A3455</x:f>
        <x:v>45712.96527777778</x:v>
      </x:c>
      <x:c r="B3455" s="13" t="n">
        <x:v>45712</x:v>
      </x:c>
      <x:c r="C3455" s="12" t="n">
        <x:v>578.1650624326732</x:v>
      </x:c>
      <x:c r="D3455" s="12" t="n">
        <x:v>0</x:v>
      </x:c>
      <x:c r="E3455" s="12" t="n">
        <x:v>557.8620666666666</x:v>
      </x:c>
      <x:c r="F3455" s="12" t="n">
        <x:v>0</x:v>
      </x:c>
      <x:c r="G3455" s="12" t="n">
        <x:f>E3455-F3455</x:f>
        <x:v>557.8620666666666</x:v>
      </x:c>
      <x:c r="H3455" s="12" t="n">
        <x:f>G3455-C3455+D3455</x:f>
        <x:v>-20.302995766006575</x:v>
      </x:c>
      <x:c r="I3455" s="12" t="n">
        <x:v>584.9839583333332</x:v>
      </x:c>
      <x:c r="J3455" s="12" t="n">
        <x:v>0</x:v>
      </x:c>
      <x:c r="K3455" s="12" t="n">
        <x:f>G3455-I3455+J3455</x:f>
        <x:v>-27.12189166666667</x:v>
      </x:c>
      <x:c r="L3455" s="12" t="n">
        <x:v>5833.287568379508</x:v>
      </x:c>
      <x:c r="M3455" s="12" t="n">
        <x:v>6276.966815298436</x:v>
      </x:c>
      <x:c r="N3455" s="12" t="n">
        <x:v>443.679246918928</x:v>
      </x:c>
      <x:c r="O3455" s="12" t="n">
        <x:v>0</x:v>
      </x:c>
      <x:c r="P3455" s="12" t="n">
        <x:v>0</x:v>
      </x:c>
      <x:c r="Q3455" s="12" t="n">
        <x:v>0</x:v>
      </x:c>
      <x:c r="R3455" s="12" t="n">
        <x:v>81.70807981687562</x:v>
      </x:c>
      <x:c r="S3455" s="12" t="n">
        <x:v>0</x:v>
      </x:c>
      <x:c r="T3455" s="12" t="n">
        <x:v>0</x:v>
      </x:c>
      <x:c r="U3455" s="12" t="n">
        <x:f>'逐时购电与费用'!H3455+'逐时购电与费用'!J3455+F3455-P3455+O3455-E3455-N3455/'月度汇总'!$F$6-Q3455</x:f>
        <x:v>1.0000064776249928e-8</x:v>
      </x:c>
      <x:c r="V3455" s="12" t="n">
        <x:f>M3455-L3455-N3455+O3455/'月度汇总'!$F$7</x:f>
        <x:v>-3.410605131648481e-13</x:v>
      </x:c>
    </x:row>
    <x:row r="3456" ht="20" customHeight="1">
      <x:c r="A3456" s="13" t="n">
        <x:f>'逐时购电与费用'!A3456</x:f>
        <x:v>45712.97222222222</x:v>
      </x:c>
      <x:c r="B3456" s="13" t="n">
        <x:v>45712</x:v>
      </x:c>
      <x:c r="C3456" s="12" t="n">
        <x:v>587.5255311688444</x:v>
      </x:c>
      <x:c r="D3456" s="12" t="n">
        <x:v>0</x:v>
      </x:c>
      <x:c r="E3456" s="12" t="n">
        <x:v>579.1375833333333</x:v>
      </x:c>
      <x:c r="F3456" s="12" t="n">
        <x:v>0</x:v>
      </x:c>
      <x:c r="G3456" s="12" t="n">
        <x:f>E3456-F3456</x:f>
        <x:v>579.1375833333333</x:v>
      </x:c>
      <x:c r="H3456" s="12" t="n">
        <x:f>G3456-C3456+D3456</x:f>
        <x:v>-8.387947835511113</x:v>
      </x:c>
      <x:c r="I3456" s="12" t="n">
        <x:v>594.34967</x:v>
      </x:c>
      <x:c r="J3456" s="12" t="n">
        <x:v>0</x:v>
      </x:c>
      <x:c r="K3456" s="12" t="n">
        <x:f>G3456-I3456+J3456</x:f>
        <x:v>-15.212086666666664</x:v>
      </x:c>
      <x:c r="L3456" s="12" t="n">
        <x:v>6276.966815298436</x:v>
      </x:c>
      <x:c r="M3456" s="12" t="n">
        <x:v>7026.9668152894355</x:v>
      </x:c>
      <x:c r="N3456" s="12" t="n">
        <x:v>749.999999991</x:v>
      </x:c>
      <x:c r="O3456" s="12" t="n">
        <x:v>0</x:v>
      </x:c>
      <x:c r="P3456" s="12" t="n">
        <x:v>0</x:v>
      </x:c>
      <x:c r="Q3456" s="12" t="n">
        <x:v>7.381813953892666</x:v>
      </x:c>
      <x:c r="R3456" s="12" t="n">
        <x:v>72.59126711037686</x:v>
      </x:c>
      <x:c r="S3456" s="12" t="n">
        <x:v>0</x:v>
      </x:c>
      <x:c r="T3456" s="12" t="n">
        <x:v>0</x:v>
      </x:c>
      <x:c r="U3456" s="12" t="n">
        <x:f>'逐时购电与费用'!H3456+'逐时购电与费用'!J3456+F3456-P3456+O3456-E3456-N3456/'月度汇总'!$F$6-Q3456</x:f>
        <x:v>1.2168044349891716e-13</x:v>
      </x:c>
      <x:c r="V3456" s="12" t="n">
        <x:f>M3456-L3456-N3456+O3456/'月度汇总'!$F$7</x:f>
        <x:v>-3.410605131648481e-13</x:v>
      </x:c>
    </x:row>
    <x:row r="3457" ht="20" customHeight="1">
      <x:c r="A3457" s="13" t="n">
        <x:f>'逐时购电与费用'!A3457</x:f>
        <x:v>45712.97916666667</x:v>
      </x:c>
      <x:c r="B3457" s="13" t="n">
        <x:v>45712</x:v>
      </x:c>
      <x:c r="C3457" s="12" t="n">
        <x:v>579.2882868711713</x:v>
      </x:c>
      <x:c r="D3457" s="12" t="n">
        <x:v>0</x:v>
      </x:c>
      <x:c r="E3457" s="12" t="n">
        <x:v>585.7366666666667</x:v>
      </x:c>
      <x:c r="F3457" s="12" t="n">
        <x:v>0</x:v>
      </x:c>
      <x:c r="G3457" s="12" t="n">
        <x:f>E3457-F3457</x:f>
        <x:v>585.7366666666667</x:v>
      </x:c>
      <x:c r="H3457" s="12" t="n">
        <x:f>G3457-C3457+D3457</x:f>
        <x:v>6.448379795495384</x:v>
      </x:c>
      <x:c r="I3457" s="12" t="n">
        <x:v>581.5470166666665</x:v>
      </x:c>
      <x:c r="J3457" s="12" t="n">
        <x:v>0</x:v>
      </x:c>
      <x:c r="K3457" s="12" t="n">
        <x:f>G3457-I3457+J3457</x:f>
        <x:v>4.189650000000142</x:v>
      </x:c>
      <x:c r="L3457" s="12" t="n">
        <x:v>7026.9668152894355</x:v>
      </x:c>
      <x:c r="M3457" s="12" t="n">
        <x:v>7770.2825601696795</x:v>
      </x:c>
      <x:c r="N3457" s="12" t="n">
        <x:v>743.3157448802441</x:v>
      </x:c>
      <x:c r="O3457" s="12" t="n">
        <x:v>0</x:v>
      </x:c>
      <x:c r="P3457" s="12" t="n">
        <x:v>0</x:v>
      </x:c>
      <x:c r="Q3457" s="12" t="n">
        <x:v>0</x:v>
      </x:c>
      <x:c r="R3457" s="12" t="n">
        <x:v>75.22995107364216</x:v>
      </x:c>
      <x:c r="S3457" s="12" t="n">
        <x:v>0</x:v>
      </x:c>
      <x:c r="T3457" s="12" t="n">
        <x:v>0</x:v>
      </x:c>
      <x:c r="U3457" s="12" t="n">
        <x:f>'逐时购电与费用'!H3457+'逐时购电与费用'!J3457+F3457-P3457+O3457-E3457-N3457/'月度汇总'!$F$6-Q3457</x:f>
        <x:v>1.000012161966879e-8</x:v>
      </x:c>
      <x:c r="V3457" s="12" t="n">
        <x:f>M3457-L3457-N3457+O3457/'月度汇总'!$F$7</x:f>
        <x:v>-1.1368683772161603e-13</x:v>
      </x:c>
    </x:row>
    <x:row r="3458" ht="20" customHeight="1">
      <x:c r="A3458" s="13" t="n">
        <x:f>'逐时购电与费用'!A3458</x:f>
        <x:v>45712.98611111111</x:v>
      </x:c>
      <x:c r="B3458" s="13" t="n">
        <x:v>45712</x:v>
      </x:c>
      <x:c r="C3458" s="12" t="n">
        <x:v>576.875038938091</x:v>
      </x:c>
      <x:c r="D3458" s="12" t="n">
        <x:v>0</x:v>
      </x:c>
      <x:c r="E3458" s="12" t="n">
        <x:v>569.1305333333332</x:v>
      </x:c>
      <x:c r="F3458" s="12" t="n">
        <x:v>0</x:v>
      </x:c>
      <x:c r="G3458" s="12" t="n">
        <x:f>E3458-F3458</x:f>
        <x:v>569.1305333333332</x:v>
      </x:c>
      <x:c r="H3458" s="12" t="n">
        <x:f>G3458-C3458+D3458</x:f>
        <x:v>-7.744505604757819</x:v>
      </x:c>
      <x:c r="I3458" s="12" t="n">
        <x:v>578.3070616666666</x:v>
      </x:c>
      <x:c r="J3458" s="12" t="n">
        <x:v>0</x:v>
      </x:c>
      <x:c r="K3458" s="12" t="n">
        <x:f>G3458-I3458+J3458</x:f>
        <x:v>-9.176528333333408</x:v>
      </x:c>
      <x:c r="L3458" s="12" t="n">
        <x:v>7770.2825601696795</x:v>
      </x:c>
      <x:c r="M3458" s="12" t="n">
        <x:v>8520.28256016068</x:v>
      </x:c>
      <x:c r="N3458" s="12" t="n">
        <x:v>749.999999991</x:v>
      </x:c>
      <x:c r="O3458" s="12" t="n">
        <x:v>0</x:v>
      </x:c>
      <x:c r="P3458" s="12" t="n">
        <x:v>0</x:v>
      </x:c>
      <x:c r="Q3458" s="12" t="n">
        <x:v>6.792743732993123</x:v>
      </x:c>
      <x:c r="R3458" s="12" t="n">
        <x:v>55.87415972666872</x:v>
      </x:c>
      <x:c r="S3458" s="12" t="n">
        <x:v>0</x:v>
      </x:c>
      <x:c r="T3458" s="12" t="n">
        <x:v>0</x:v>
      </x:c>
      <x:c r="U3458" s="12" t="n">
        <x:f>'逐时购电与费用'!H3458+'逐时购电与费用'!J3458+F3458-P3458+O3458-E3458-N3458/'月度汇总'!$F$6-Q3458</x:f>
        <x:v>1.2168044349891716e-13</x:v>
      </x:c>
      <x:c r="V3458" s="12" t="n">
        <x:f>M3458-L3458-N3458+O3458/'月度汇总'!$F$7</x:f>
        <x:v>5.684341886080801e-13</x:v>
      </x:c>
    </x:row>
    <x:row r="3459" ht="20" customHeight="1">
      <x:c r="A3459" s="13" t="n">
        <x:f>'逐时购电与费用'!A3459</x:f>
        <x:v>45712.993055555555</x:v>
      </x:c>
      <x:c r="B3459" s="13" t="n">
        <x:v>45712</x:v>
      </x:c>
      <x:c r="C3459" s="12" t="n">
        <x:v>576.0880627091725</x:v>
      </x:c>
      <x:c r="D3459" s="12" t="n">
        <x:v>0</x:v>
      </x:c>
      <x:c r="E3459" s="12" t="n">
        <x:v>551.1875</x:v>
      </x:c>
      <x:c r="F3459" s="12" t="n">
        <x:v>0</x:v>
      </x:c>
      <x:c r="G3459" s="12" t="n">
        <x:f>E3459-F3459</x:f>
        <x:v>551.1875</x:v>
      </x:c>
      <x:c r="H3459" s="12" t="n">
        <x:f>G3459-C3459+D3459</x:f>
        <x:v>-24.900562709172505</x:v>
      </x:c>
      <x:c r="I3459" s="12" t="n">
        <x:v>576.4233841666667</x:v>
      </x:c>
      <x:c r="J3459" s="12" t="n">
        <x:v>0</x:v>
      </x:c>
      <x:c r="K3459" s="12" t="n">
        <x:f>G3459-I3459+J3459</x:f>
        <x:v>-25.235884166666665</x:v>
      </x:c>
      <x:c r="L3459" s="12" t="n">
        <x:v>8520.28256016068</x:v>
      </x:c>
      <x:c r="M3459" s="12" t="n">
        <x:v>8542.693066589934</x:v>
      </x:c>
      <x:c r="N3459" s="12" t="n">
        <x:v>22.410506429255253</x:v>
      </x:c>
      <x:c r="O3459" s="12" t="n">
        <x:v>0</x:v>
      </x:c>
      <x:c r="P3459" s="12" t="n">
        <x:v>0</x:v>
      </x:c>
      <x:c r="Q3459" s="12" t="n">
        <x:v>0</x:v>
      </x:c>
      <x:c r="R3459" s="12" t="n">
        <x:v>27.75659181051367</x:v>
      </x:c>
      <x:c r="S3459" s="12" t="n">
        <x:v>0</x:v>
      </x:c>
      <x:c r="T3459" s="12" t="n">
        <x:v>0</x:v>
      </x:c>
      <x:c r="U3459" s="12" t="n">
        <x:f>'逐时购电与费用'!H3459+'逐时购电与费用'!J3459+F3459-P3459+O3459-E3459-N3459/'月度汇总'!$F$6-Q3459</x:f>
        <x:v>1.000000082740371e-8</x:v>
      </x:c>
      <x:c r="V3459" s="12" t="n">
        <x:f>M3459-L3459-N3459+O3459/'月度汇总'!$F$7</x:f>
        <x:v>-8.704148513061227e-13</x:v>
      </x:c>
    </x:row>
    <x:row r="3460" ht="20" customHeight="1">
      <x:c r="A3460" s="13" t="n">
        <x:f>'逐时购电与费用'!A3460</x:f>
        <x:v>45713</x:v>
      </x:c>
      <x:c r="B3460" s="13" t="n">
        <x:v>45713</x:v>
      </x:c>
      <x:c r="C3460" s="12" t="n">
        <x:v>571.5254</x:v>
      </x:c>
      <x:c r="D3460" s="12" t="n">
        <x:v>0</x:v>
      </x:c>
      <x:c r="E3460" s="12" t="n">
        <x:v>558.0699999999999</x:v>
      </x:c>
      <x:c r="F3460" s="12" t="n">
        <x:v>0</x:v>
      </x:c>
      <x:c r="G3460" s="12" t="n">
        <x:f>E3460-F3460</x:f>
        <x:v>558.0699999999999</x:v>
      </x:c>
      <x:c r="H3460" s="12" t="n">
        <x:f>G3460-C3460+D3460</x:f>
        <x:v>-13.455400000000054</x:v>
      </x:c>
      <x:c r="I3460" s="12" t="n">
        <x:v>571.5254</x:v>
      </x:c>
      <x:c r="J3460" s="12" t="n">
        <x:v>0</x:v>
      </x:c>
      <x:c r="K3460" s="12" t="n">
        <x:f>G3460-I3460+J3460</x:f>
        <x:v>-13.455400000000054</x:v>
      </x:c>
      <x:c r="L3460" s="12" t="n">
        <x:v>8542.693066589934</x:v>
      </x:c>
      <x:c r="M3460" s="12" t="n">
        <x:v>8554.802926580935</x:v>
      </x:c>
      <x:c r="N3460" s="12" t="n">
        <x:v>12.109859991000047</x:v>
      </x:c>
      <x:c r="O3460" s="12" t="n">
        <x:v>0</x:v>
      </x:c>
      <x:c r="P3460" s="12" t="n">
        <x:v>0</x:v>
      </x:c>
      <x:c r="Q3460" s="12" t="n">
        <x:v>0</x:v>
      </x:c>
      <x:c r="R3460" s="12" t="n">
        <x:v>191.79891271363147</x:v>
      </x:c>
      <x:c r="S3460" s="12" t="n">
        <x:v>0</x:v>
      </x:c>
      <x:c r="T3460" s="12" t="n">
        <x:v>0</x:v>
      </x:c>
      <x:c r="U3460" s="12" t="n">
        <x:f>'逐时购电与费用'!H3460+'逐时购电与费用'!J3460+F3460-P3460+O3460-E3460-N3460/'月度汇总'!$F$6-Q3460</x:f>
        <x:v>1.000000260376055e-8</x:v>
      </x:c>
      <x:c r="V3460" s="12" t="n">
        <x:f>M3460-L3460-N3460+O3460/'月度汇总'!$F$7</x:f>
        <x:v>7.460698725481052e-14</x:v>
      </x:c>
    </x:row>
    <x:row r="3461" ht="20" customHeight="1">
      <x:c r="A3461" s="13" t="n">
        <x:f>'逐时购电与费用'!A3461</x:f>
        <x:v>45713.006944444445</x:v>
      </x:c>
      <x:c r="B3461" s="13" t="n">
        <x:v>45713</x:v>
      </x:c>
      <x:c r="C3461" s="12" t="n">
        <x:v>571.9275896020685</x:v>
      </x:c>
      <x:c r="D3461" s="12" t="n">
        <x:v>0</x:v>
      </x:c>
      <x:c r="E3461" s="12" t="n">
        <x:v>592.1196333333332</x:v>
      </x:c>
      <x:c r="F3461" s="12" t="n">
        <x:v>0</x:v>
      </x:c>
      <x:c r="G3461" s="12" t="n">
        <x:f>E3461-F3461</x:f>
        <x:v>592.1196333333332</x:v>
      </x:c>
      <x:c r="H3461" s="12" t="n">
        <x:f>G3461-C3461+D3461</x:f>
        <x:v>20.19204373126479</x:v>
      </x:c>
      <x:c r="I3461" s="12" t="n">
        <x:v>568.3785741666666</x:v>
      </x:c>
      <x:c r="J3461" s="12" t="n">
        <x:v>0</x:v>
      </x:c>
      <x:c r="K3461" s="12" t="n">
        <x:f>G3461-I3461+J3461</x:f>
        <x:v>23.741059166666673</x:v>
      </x:c>
      <x:c r="L3461" s="12" t="n">
        <x:v>8554.802926580935</x:v>
      </x:c>
      <x:c r="M3461" s="12" t="n">
        <x:v>9286.630087213796</x:v>
      </x:c>
      <x:c r="N3461" s="12" t="n">
        <x:v>731.8271606328617</x:v>
      </x:c>
      <x:c r="O3461" s="12" t="n">
        <x:v>0</x:v>
      </x:c>
      <x:c r="P3461" s="12" t="n">
        <x:v>0</x:v>
      </x:c>
      <x:c r="Q3461" s="12" t="n">
        <x:v>0</x:v>
      </x:c>
      <x:c r="R3461" s="12" t="n">
        <x:v>168.3555377136314</x:v>
      </x:c>
      <x:c r="S3461" s="12" t="n">
        <x:v>0</x:v>
      </x:c>
      <x:c r="T3461" s="12" t="n">
        <x:v>0</x:v>
      </x:c>
      <x:c r="U3461" s="12" t="n">
        <x:f>'逐时购电与费用'!H3461+'逐时购电与费用'!J3461+F3461-P3461+O3461-E3461-N3461/'月度汇总'!$F$6-Q3461</x:f>
        <x:v>1.0000007932831068e-8</x:v>
      </x:c>
      <x:c r="V3461" s="12" t="n">
        <x:f>M3461-L3461-N3461+O3461/'月度汇总'!$F$7</x:f>
        <x:v>0</x:v>
      </x:c>
    </x:row>
    <x:row r="3462" ht="20" customHeight="1">
      <x:c r="A3462" s="13" t="n">
        <x:f>'逐时购电与费用'!A3462</x:f>
        <x:v>45713.01388888889</x:v>
      </x:c>
      <x:c r="B3462" s="13" t="n">
        <x:v>45713</x:v>
      </x:c>
      <x:c r="C3462" s="12" t="n">
        <x:v>568.9889518643279</x:v>
      </x:c>
      <x:c r="D3462" s="12" t="n">
        <x:v>0</x:v>
      </x:c>
      <x:c r="E3462" s="12" t="n">
        <x:v>578.3004166666666</x:v>
      </x:c>
      <x:c r="F3462" s="12" t="n">
        <x:v>0</x:v>
      </x:c>
      <x:c r="G3462" s="12" t="n">
        <x:f>E3462-F3462</x:f>
        <x:v>578.3004166666666</x:v>
      </x:c>
      <x:c r="H3462" s="12" t="n">
        <x:f>G3462-C3462+D3462</x:f>
        <x:v>9.311464802338719</x:v>
      </x:c>
      <x:c r="I3462" s="12" t="n">
        <x:v>568.858335</x:v>
      </x:c>
      <x:c r="J3462" s="12" t="n">
        <x:v>0</x:v>
      </x:c>
      <x:c r="K3462" s="12" t="n">
        <x:f>G3462-I3462+J3462</x:f>
        <x:v>9.442081666666581</x:v>
      </x:c>
      <x:c r="L3462" s="12" t="n">
        <x:v>9286.630087213796</x:v>
      </x:c>
      <x:c r="M3462" s="12" t="n">
        <x:v>10028.249768882692</x:v>
      </x:c>
      <x:c r="N3462" s="12" t="n">
        <x:v>741.619681668895</x:v>
      </x:c>
      <x:c r="O3462" s="12" t="n">
        <x:v>0</x:v>
      </x:c>
      <x:c r="P3462" s="12" t="n">
        <x:v>0</x:v>
      </x:c>
      <x:c r="Q3462" s="12" t="n">
        <x:v>0</x:v>
      </x:c>
      <x:c r="R3462" s="12" t="n">
        <x:v>170.03187419762253</x:v>
      </x:c>
      <x:c r="S3462" s="12" t="n">
        <x:v>0</x:v>
      </x:c>
      <x:c r="T3462" s="12" t="n">
        <x:v>0</x:v>
      </x:c>
      <x:c r="U3462" s="12" t="n">
        <x:f>'逐时购电与费用'!H3462+'逐时购电与费用'!J3462+F3462-P3462+O3462-E3462-N3462/'月度汇总'!$F$6-Q3462</x:f>
        <x:v>1.0000007932831068e-8</x:v>
      </x:c>
      <x:c r="V3462" s="12" t="n">
        <x:f>M3462-L3462-N3462+O3462/'月度汇总'!$F$7</x:f>
        <x:v>2.2737367544323206e-13</x:v>
      </x:c>
    </x:row>
    <x:row r="3463" ht="20" customHeight="1">
      <x:c r="A3463" s="13" t="n">
        <x:f>'逐时购电与费用'!A3463</x:f>
        <x:v>45713.02083333333</x:v>
      </x:c>
      <x:c r="B3463" s="13" t="n">
        <x:v>45713</x:v>
      </x:c>
      <x:c r="C3463" s="12" t="n">
        <x:v>562.675903982434</x:v>
      </x:c>
      <x:c r="D3463" s="12" t="n">
        <x:v>0</x:v>
      </x:c>
      <x:c r="E3463" s="12" t="n">
        <x:v>536.4633333333334</x:v>
      </x:c>
      <x:c r="F3463" s="12" t="n">
        <x:v>0</x:v>
      </x:c>
      <x:c r="G3463" s="12" t="n">
        <x:f>E3463-F3463</x:f>
        <x:v>536.4633333333334</x:v>
      </x:c>
      <x:c r="H3463" s="12" t="n">
        <x:f>G3463-C3463+D3463</x:f>
        <x:v>-26.2125706491006</x:v>
      </x:c>
      <x:c r="I3463" s="12" t="n">
        <x:v>565.4062416666666</x:v>
      </x:c>
      <x:c r="J3463" s="12" t="n">
        <x:v>0</x:v>
      </x:c>
      <x:c r="K3463" s="12" t="n">
        <x:f>G3463-I3463+J3463</x:f>
        <x:v>-28.942908333333207</x:v>
      </x:c>
      <x:c r="L3463" s="12" t="n">
        <x:v>10028.249768882692</x:v>
      </x:c>
      <x:c r="M3463" s="12" t="n">
        <x:v>10058.742794500944</x:v>
      </x:c>
      <x:c r="N3463" s="12" t="n">
        <x:v>30.49302561825288</x:v>
      </x:c>
      <x:c r="O3463" s="12" t="n">
        <x:v>0</x:v>
      </x:c>
      <x:c r="P3463" s="12" t="n">
        <x:v>0</x:v>
      </x:c>
      <x:c r="Q3463" s="12" t="n">
        <x:v>0</x:v>
      </x:c>
      <x:c r="R3463" s="12" t="n">
        <x:v>188.86276032731666</x:v>
      </x:c>
      <x:c r="S3463" s="12" t="n">
        <x:v>19.23343934254126</x:v>
      </x:c>
      <x:c r="T3463" s="12" t="n">
        <x:v>0</x:v>
      </x:c>
      <x:c r="U3463" s="12" t="n">
        <x:f>'逐时购电与费用'!H3463+'逐时购电与费用'!J3463+F3463-P3463+O3463-E3463-N3463/'月度汇总'!$F$6-Q3463</x:f>
        <x:v>1.000000082740371e-8</x:v>
      </x:c>
      <x:c r="V3463" s="12" t="n">
        <x:f>M3463-L3463-N3463+O3463/'月度汇总'!$F$7</x:f>
        <x:v>-4.476419235288631e-13</x:v>
      </x:c>
    </x:row>
    <x:row r="3464" ht="20" customHeight="1">
      <x:c r="A3464" s="13" t="n">
        <x:f>'逐时购电与费用'!A3464</x:f>
        <x:v>45713.02777777778</x:v>
      </x:c>
      <x:c r="B3464" s="13" t="n">
        <x:v>45713</x:v>
      </x:c>
      <x:c r="C3464" s="12" t="n">
        <x:v>561.7529967906044</x:v>
      </x:c>
      <x:c r="D3464" s="12" t="n">
        <x:v>0</x:v>
      </x:c>
      <x:c r="E3464" s="12" t="n">
        <x:v>560.6937666666666</x:v>
      </x:c>
      <x:c r="F3464" s="12" t="n">
        <x:v>0</x:v>
      </x:c>
      <x:c r="G3464" s="12" t="n">
        <x:f>E3464-F3464</x:f>
        <x:v>560.6937666666666</x:v>
      </x:c>
      <x:c r="H3464" s="12" t="n">
        <x:f>G3464-C3464+D3464</x:f>
        <x:v>-1.0592301239377093</x:v>
      </x:c>
      <x:c r="I3464" s="12" t="n">
        <x:v>561.4988216666667</x:v>
      </x:c>
      <x:c r="J3464" s="12" t="n">
        <x:v>0</x:v>
      </x:c>
      <x:c r="K3464" s="12" t="n">
        <x:f>G3464-I3464+J3464</x:f>
        <x:v>-0.8050550000000385</x:v>
      </x:c>
      <x:c r="L3464" s="12" t="n">
        <x:v>10058.742794500944</x:v>
      </x:c>
      <x:c r="M3464" s="12" t="n">
        <x:v>10059.696101603487</x:v>
      </x:c>
      <x:c r="N3464" s="12" t="n">
        <x:v>0.9533071025439384</x:v>
      </x:c>
      <x:c r="O3464" s="12" t="n">
        <x:v>0</x:v>
      </x:c>
      <x:c r="P3464" s="12" t="n">
        <x:v>0</x:v>
      </x:c>
      <x:c r="Q3464" s="12" t="n">
        <x:v>0</x:v>
      </x:c>
      <x:c r="R3464" s="12" t="n">
        <x:v>216.9812548650109</x:v>
      </x:c>
      <x:c r="S3464" s="12" t="n">
        <x:v>0</x:v>
      </x:c>
      <x:c r="T3464" s="12" t="n">
        <x:v>0</x:v>
      </x:c>
      <x:c r="U3464" s="12" t="n">
        <x:f>'逐时购电与费用'!H3464+'逐时购电与费用'!J3464+F3464-P3464+O3464-E3464-N3464/'月度汇总'!$F$6-Q3464</x:f>
        <x:v>1.0000000161269895e-8</x:v>
      </x:c>
      <x:c r="V3464" s="12" t="n">
        <x:f>M3464-L3464-N3464+O3464/'月度汇总'!$F$7</x:f>
        <x:v>-4.618527782440651e-13</x:v>
      </x:c>
    </x:row>
    <x:row r="3465" ht="20" customHeight="1">
      <x:c r="A3465" s="13" t="n">
        <x:f>'逐时购电与费用'!A3465</x:f>
        <x:v>45713.03472222222</x:v>
      </x:c>
      <x:c r="B3465" s="13" t="n">
        <x:v>45713</x:v>
      </x:c>
      <x:c r="C3465" s="12" t="n">
        <x:v>577.0121147989153</x:v>
      </x:c>
      <x:c r="D3465" s="12" t="n">
        <x:v>0</x:v>
      </x:c>
      <x:c r="E3465" s="12" t="n">
        <x:v>588.7061666666666</x:v>
      </x:c>
      <x:c r="F3465" s="12" t="n">
        <x:v>0</x:v>
      </x:c>
      <x:c r="G3465" s="12" t="n">
        <x:f>E3465-F3465</x:f>
        <x:v>588.7061666666666</x:v>
      </x:c>
      <x:c r="H3465" s="12" t="n">
        <x:f>G3465-C3465+D3465</x:f>
        <x:v>11.694051867751341</x:v>
      </x:c>
      <x:c r="I3465" s="12" t="n">
        <x:v>576.6986875</x:v>
      </x:c>
      <x:c r="J3465" s="12" t="n">
        <x:v>0</x:v>
      </x:c>
      <x:c r="K3465" s="12" t="n">
        <x:f>G3465-I3465+J3465</x:f>
        <x:v>12.007479166666599</x:v>
      </x:c>
      <x:c r="L3465" s="12" t="n">
        <x:v>10059.696101603487</x:v>
      </x:c>
      <x:c r="M3465" s="12" t="n">
        <x:v>10047.202983943027</x:v>
      </x:c>
      <x:c r="N3465" s="12" t="n">
        <x:v>0</x:v>
      </x:c>
      <x:c r="O3465" s="12" t="n">
        <x:v>11.243805894414557</x:v>
      </x:c>
      <x:c r="P3465" s="12" t="n">
        <x:v>0</x:v>
      </x:c>
      <x:c r="Q3465" s="12" t="n">
        <x:v>0</x:v>
      </x:c>
      <x:c r="R3465" s="12" t="n">
        <x:v>249.2759823209932</x:v>
      </x:c>
      <x:c r="S3465" s="12" t="n">
        <x:v>0</x:v>
      </x:c>
      <x:c r="T3465" s="12" t="n">
        <x:v>0</x:v>
      </x:c>
      <x:c r="U3465" s="12" t="n">
        <x:f>'逐时购电与费用'!H3465+'逐时购电与费用'!J3465+F3465-P3465+O3465-E3465-N3465/'月度汇总'!$F$6-Q3465</x:f>
        <x:v>-1.0000007932831068e-8</x:v>
      </x:c>
      <x:c r="V3465" s="12" t="n">
        <x:f>M3465-L3465-N3465+O3465/'月度汇总'!$F$7</x:f>
        <x:v>1.3322676295501878e-13</x:v>
      </x:c>
    </x:row>
    <x:row r="3466" ht="20" customHeight="1">
      <x:c r="A3466" s="13" t="n">
        <x:f>'逐时购电与费用'!A3466</x:f>
        <x:v>45713.04166666667</x:v>
      </x:c>
      <x:c r="B3466" s="13" t="n">
        <x:v>45713</x:v>
      </x:c>
      <x:c r="C3466" s="12" t="n">
        <x:v>593.0897062295774</x:v>
      </x:c>
      <x:c r="D3466" s="12" t="n">
        <x:v>0</x:v>
      </x:c>
      <x:c r="E3466" s="12" t="n">
        <x:v>596.935</x:v>
      </x:c>
      <x:c r="F3466" s="12" t="n">
        <x:v>0</x:v>
      </x:c>
      <x:c r="G3466" s="12" t="n">
        <x:f>E3466-F3466</x:f>
        <x:v>596.935</x:v>
      </x:c>
      <x:c r="H3466" s="12" t="n">
        <x:f>G3466-C3466+D3466</x:f>
        <x:v>3.845293770422586</x:v>
      </x:c>
      <x:c r="I3466" s="12" t="n">
        <x:v>592.71865</x:v>
      </x:c>
      <x:c r="J3466" s="12" t="n">
        <x:v>0</x:v>
      </x:c>
      <x:c r="K3466" s="12" t="n">
        <x:f>G3466-I3466+J3466</x:f>
        <x:v>4.21634999999992</x:v>
      </x:c>
      <x:c r="L3466" s="12" t="n">
        <x:v>10047.202983943027</x:v>
      </x:c>
      <x:c r="M3466" s="12" t="n">
        <x:v>10042.930435320335</x:v>
      </x:c>
      <x:c r="N3466" s="12" t="n">
        <x:v>0</x:v>
      </x:c>
      <x:c r="O3466" s="12" t="n">
        <x:v>3.845293760422586</x:v>
      </x:c>
      <x:c r="P3466" s="12" t="n">
        <x:v>0</x:v>
      </x:c>
      <x:c r="Q3466" s="12" t="n">
        <x:v>0</x:v>
      </x:c>
      <x:c r="R3466" s="12" t="n">
        <x:v>248.72275074471406</x:v>
      </x:c>
      <x:c r="S3466" s="12" t="n">
        <x:v>0</x:v>
      </x:c>
      <x:c r="T3466" s="12" t="n">
        <x:v>0</x:v>
      </x:c>
      <x:c r="U3466" s="12" t="n">
        <x:f>'逐时购电与费用'!H3466+'逐时购电与费用'!J3466+F3466-P3466+O3466-E3466-N3466/'月度汇总'!$F$6-Q3466</x:f>
        <x:v>-1.0000007932831068e-8</x:v>
      </x:c>
      <x:c r="V3466" s="12" t="n">
        <x:f>M3466-L3466-N3466+O3466/'月度汇总'!$F$7</x:f>
        <x:v>-6.661338147750939e-14</x:v>
      </x:c>
    </x:row>
    <x:row r="3467" ht="20" customHeight="1">
      <x:c r="A3467" s="13" t="n">
        <x:f>'逐时购电与费用'!A3467</x:f>
        <x:v>45713.04861111111</x:v>
      </x:c>
      <x:c r="B3467" s="13" t="n">
        <x:v>45713</x:v>
      </x:c>
      <x:c r="C3467" s="12" t="n">
        <x:v>584.4908038855506</x:v>
      </x:c>
      <x:c r="D3467" s="12" t="n">
        <x:v>0</x:v>
      </x:c>
      <x:c r="E3467" s="12" t="n">
        <x:v>619.1368833333333</x:v>
      </x:c>
      <x:c r="F3467" s="12" t="n">
        <x:v>0</x:v>
      </x:c>
      <x:c r="G3467" s="12" t="n">
        <x:f>E3467-F3467</x:f>
        <x:v>619.1368833333333</x:v>
      </x:c>
      <x:c r="H3467" s="12" t="n">
        <x:f>G3467-C3467+D3467</x:f>
        <x:v>34.64607944778277</x:v>
      </x:c>
      <x:c r="I3467" s="12" t="n">
        <x:v>582.0579558333333</x:v>
      </x:c>
      <x:c r="J3467" s="12" t="n">
        <x:v>0</x:v>
      </x:c>
      <x:c r="K3467" s="12" t="n">
        <x:f>G3467-I3467+J3467</x:f>
        <x:v>37.07892750000008</x:v>
      </x:c>
      <x:c r="L3467" s="12" t="n">
        <x:v>10042.930435320335</x:v>
      </x:c>
      <x:c r="M3467" s="12" t="n">
        <x:v>10004.434791500576</x:v>
      </x:c>
      <x:c r="N3467" s="12" t="n">
        <x:v>0</x:v>
      </x:c>
      <x:c r="O3467" s="12" t="n">
        <x:v>34.64607943778277</x:v>
      </x:c>
      <x:c r="P3467" s="12" t="n">
        <x:v>0</x:v>
      </x:c>
      <x:c r="Q3467" s="12" t="n">
        <x:v>0</x:v>
      </x:c>
      <x:c r="R3467" s="12" t="n">
        <x:v>214.4978143447638</x:v>
      </x:c>
      <x:c r="S3467" s="12" t="n">
        <x:v>0</x:v>
      </x:c>
      <x:c r="T3467" s="12" t="n">
        <x:v>0</x:v>
      </x:c>
      <x:c r="U3467" s="12" t="n">
        <x:f>'逐时购电与费用'!H3467+'逐时购电与费用'!J3467+F3467-P3467+O3467-E3467-N3467/'月度汇总'!$F$6-Q3467</x:f>
        <x:v>-1.0000007932831068e-8</x:v>
      </x:c>
      <x:c r="V3467" s="12" t="n">
        <x:f>M3467-L3467-N3467+O3467/'月度汇总'!$F$7</x:f>
        <x:v>-7.105427357601002e-14</x:v>
      </x:c>
    </x:row>
    <x:row r="3468" ht="20" customHeight="1">
      <x:c r="A3468" s="13" t="n">
        <x:f>'逐时购电与费用'!A3468</x:f>
        <x:v>45713.055555555555</x:v>
      </x:c>
      <x:c r="B3468" s="13" t="n">
        <x:v>45713</x:v>
      </x:c>
      <x:c r="C3468" s="12" t="n">
        <x:v>589.0812885181933</x:v>
      </x:c>
      <x:c r="D3468" s="12" t="n">
        <x:v>0</x:v>
      </x:c>
      <x:c r="E3468" s="12" t="n">
        <x:v>605.79935</x:v>
      </x:c>
      <x:c r="F3468" s="12" t="n">
        <x:v>0</x:v>
      </x:c>
      <x:c r="G3468" s="12" t="n">
        <x:f>E3468-F3468</x:f>
        <x:v>605.79935</x:v>
      </x:c>
      <x:c r="H3468" s="12" t="n">
        <x:f>G3468-C3468+D3468</x:f>
        <x:v>16.71806148180667</x:v>
      </x:c>
      <x:c r="I3468" s="12" t="n">
        <x:v>586.5939258333333</x:v>
      </x:c>
      <x:c r="J3468" s="12" t="n">
        <x:v>0</x:v>
      </x:c>
      <x:c r="K3468" s="12" t="n">
        <x:f>G3468-I3468+J3468</x:f>
        <x:v>19.205424166666717</x:v>
      </x:c>
      <x:c r="L3468" s="12" t="n">
        <x:v>10004.434791500576</x:v>
      </x:c>
      <x:c r="M3468" s="12" t="n">
        <x:v>9985.859167643013</x:v>
      </x:c>
      <x:c r="N3468" s="12" t="n">
        <x:v>0</x:v>
      </x:c>
      <x:c r="O3468" s="12" t="n">
        <x:v>16.71806147180667</x:v>
      </x:c>
      <x:c r="P3468" s="12" t="n">
        <x:v>0</x:v>
      </x:c>
      <x:c r="Q3468" s="12" t="n">
        <x:v>0</x:v>
      </x:c>
      <x:c r="R3468" s="12" t="n">
        <x:v>213.9297586283917</x:v>
      </x:c>
      <x:c r="S3468" s="12" t="n">
        <x:v>0</x:v>
      </x:c>
      <x:c r="T3468" s="12" t="n">
        <x:v>0</x:v>
      </x:c>
      <x:c r="U3468" s="12" t="n">
        <x:f>'逐时购电与费用'!H3468+'逐时购电与费用'!J3468+F3468-P3468+O3468-E3468-N3468/'月度汇总'!$F$6-Q3468</x:f>
        <x:v>-1.0000007932831068e-8</x:v>
      </x:c>
      <x:c r="V3468" s="12" t="n">
        <x:f>M3468-L3468-N3468+O3468/'月度汇总'!$F$7</x:f>
        <x:v>-2.2026824808563106e-13</x:v>
      </x:c>
    </x:row>
    <x:row r="3469" ht="20" customHeight="1">
      <x:c r="A3469" s="13" t="n">
        <x:f>'逐时购电与费用'!A3469</x:f>
        <x:v>45713.0625</x:v>
      </x:c>
      <x:c r="B3469" s="13" t="n">
        <x:v>45713</x:v>
      </x:c>
      <x:c r="C3469" s="12" t="n">
        <x:v>606.0067921939701</x:v>
      </x:c>
      <x:c r="D3469" s="12" t="n">
        <x:v>0</x:v>
      </x:c>
      <x:c r="E3469" s="12" t="n">
        <x:v>570.1816666666666</x:v>
      </x:c>
      <x:c r="F3469" s="12" t="n">
        <x:v>0</x:v>
      </x:c>
      <x:c r="G3469" s="12" t="n">
        <x:f>E3469-F3469</x:f>
        <x:v>570.1816666666666</x:v>
      </x:c>
      <x:c r="H3469" s="12" t="n">
        <x:f>G3469-C3469+D3469</x:f>
        <x:v>-35.8251255273035</x:v>
      </x:c>
      <x:c r="I3469" s="12" t="n">
        <x:v>603.4664083333333</x:v>
      </x:c>
      <x:c r="J3469" s="12" t="n">
        <x:v>0</x:v>
      </x:c>
      <x:c r="K3469" s="12" t="n">
        <x:f>G3469-I3469+J3469</x:f>
        <x:v>-33.28474166666672</x:v>
      </x:c>
      <x:c r="L3469" s="12" t="n">
        <x:v>9985.859167643013</x:v>
      </x:c>
      <x:c r="M3469" s="12" t="n">
        <x:v>10018.101780608586</x:v>
      </x:c>
      <x:c r="N3469" s="12" t="n">
        <x:v>32.242612965573144</x:v>
      </x:c>
      <x:c r="O3469" s="12" t="n">
        <x:v>0</x:v>
      </x:c>
      <x:c r="P3469" s="12" t="n">
        <x:v>0</x:v>
      </x:c>
      <x:c r="Q3469" s="12" t="n">
        <x:v>0</x:v>
      </x:c>
      <x:c r="R3469" s="12" t="n">
        <x:v>212.06408639336667</x:v>
      </x:c>
      <x:c r="S3469" s="12" t="n">
        <x:v>0</x:v>
      </x:c>
      <x:c r="T3469" s="12" t="n">
        <x:v>0</x:v>
      </x:c>
      <x:c r="U3469" s="12" t="n">
        <x:f>'逐时购电与费用'!H3469+'逐时购电与费用'!J3469+F3469-P3469+O3469-E3469-N3469/'月度汇总'!$F$6-Q3469</x:f>
        <x:v>1.0000007932831068e-8</x:v>
      </x:c>
      <x:c r="V3469" s="12" t="n">
        <x:f>M3469-L3469-N3469+O3469/'月度汇总'!$F$7</x:f>
        <x:v>-8.100187187665142e-13</x:v>
      </x:c>
    </x:row>
    <x:row r="3470" ht="20" customHeight="1">
      <x:c r="A3470" s="13" t="n">
        <x:f>'逐时购电与费用'!A3470</x:f>
        <x:v>45713.069444444445</x:v>
      </x:c>
      <x:c r="B3470" s="13" t="n">
        <x:v>45713</x:v>
      </x:c>
      <x:c r="C3470" s="12" t="n">
        <x:v>598.7949808269124</x:v>
      </x:c>
      <x:c r="D3470" s="12" t="n">
        <x:v>0</x:v>
      </x:c>
      <x:c r="E3470" s="12" t="n">
        <x:v>578.3770999999999</x:v>
      </x:c>
      <x:c r="F3470" s="12" t="n">
        <x:v>0</x:v>
      </x:c>
      <x:c r="G3470" s="12" t="n">
        <x:f>E3470-F3470</x:f>
        <x:v>578.3770999999999</x:v>
      </x:c>
      <x:c r="H3470" s="12" t="n">
        <x:f>G3470-C3470+D3470</x:f>
        <x:v>-20.417880826912437</x:v>
      </x:c>
      <x:c r="I3470" s="12" t="n">
        <x:v>596.2030283333332</x:v>
      </x:c>
      <x:c r="J3470" s="12" t="n">
        <x:v>0</x:v>
      </x:c>
      <x:c r="K3470" s="12" t="n">
        <x:f>G3470-I3470+J3470</x:f>
        <x:v>-17.82592833333331</x:v>
      </x:c>
      <x:c r="L3470" s="12" t="n">
        <x:v>10018.101780608586</x:v>
      </x:c>
      <x:c r="M3470" s="12" t="n">
        <x:v>10036.477873343807</x:v>
      </x:c>
      <x:c r="N3470" s="12" t="n">
        <x:v>18.376092735221192</x:v>
      </x:c>
      <x:c r="O3470" s="12" t="n">
        <x:v>0</x:v>
      </x:c>
      <x:c r="P3470" s="12" t="n">
        <x:v>0</x:v>
      </x:c>
      <x:c r="Q3470" s="12" t="n">
        <x:v>0</x:v>
      </x:c>
      <x:c r="R3470" s="12" t="n">
        <x:v>179.17292790499062</x:v>
      </x:c>
      <x:c r="S3470" s="12" t="n">
        <x:v>0</x:v>
      </x:c>
      <x:c r="T3470" s="12" t="n">
        <x:v>0</x:v>
      </x:c>
      <x:c r="U3470" s="12" t="n">
        <x:f>'逐时购电与费用'!H3470+'逐时购电与费用'!J3470+F3470-P3470+O3470-E3470-N3470/'月度汇总'!$F$6-Q3470</x:f>
        <x:v>1.000000082740371e-8</x:v>
      </x:c>
      <x:c r="V3470" s="12" t="n">
        <x:f>M3470-L3470-N3470+O3470/'月度汇总'!$F$7</x:f>
        <x:v>1.9895196601282805e-13</x:v>
      </x:c>
    </x:row>
    <x:row r="3471" ht="20" customHeight="1">
      <x:c r="A3471" s="13" t="n">
        <x:f>'逐时购电与费用'!A3471</x:f>
        <x:v>45713.07638888889</x:v>
      </x:c>
      <x:c r="B3471" s="13" t="n">
        <x:v>45713</x:v>
      </x:c>
      <x:c r="C3471" s="12" t="n">
        <x:v>605.2422833768576</x:v>
      </x:c>
      <x:c r="D3471" s="12" t="n">
        <x:v>0</x:v>
      </x:c>
      <x:c r="E3471" s="12" t="n">
        <x:v>574.2130333333333</x:v>
      </x:c>
      <x:c r="F3471" s="12" t="n">
        <x:v>0</x:v>
      </x:c>
      <x:c r="G3471" s="12" t="n">
        <x:f>E3471-F3471</x:f>
        <x:v>574.2130333333333</x:v>
      </x:c>
      <x:c r="H3471" s="12" t="n">
        <x:f>G3471-C3471+D3471</x:f>
        <x:v>-31.029250043524257</x:v>
      </x:c>
      <x:c r="I3471" s="12" t="n">
        <x:v>601.5592083333332</x:v>
      </x:c>
      <x:c r="J3471" s="12" t="n">
        <x:v>0</x:v>
      </x:c>
      <x:c r="K3471" s="12" t="n">
        <x:f>G3471-I3471+J3471</x:f>
        <x:v>-27.346174999999903</x:v>
      </x:c>
      <x:c r="L3471" s="12" t="n">
        <x:v>10036.477873343807</x:v>
      </x:c>
      <x:c r="M3471" s="12" t="n">
        <x:v>10064.404198373979</x:v>
      </x:c>
      <x:c r="N3471" s="12" t="n">
        <x:v>27.926325030171828</x:v>
      </x:c>
      <x:c r="O3471" s="12" t="n">
        <x:v>0</x:v>
      </x:c>
      <x:c r="P3471" s="12" t="n">
        <x:v>0</x:v>
      </x:c>
      <x:c r="Q3471" s="12" t="n">
        <x:v>0</x:v>
      </x:c>
      <x:c r="R3471" s="12" t="n">
        <x:v>184.06748942442607</x:v>
      </x:c>
      <x:c r="S3471" s="12" t="n">
        <x:v>0</x:v>
      </x:c>
      <x:c r="T3471" s="12" t="n">
        <x:v>0</x:v>
      </x:c>
      <x:c r="U3471" s="12" t="n">
        <x:f>'逐时购电与费用'!H3471+'逐时购电与费用'!J3471+F3471-P3471+O3471-E3471-N3471/'月度汇总'!$F$6-Q3471</x:f>
        <x:v>1.0000004380117389e-8</x:v>
      </x:c>
      <x:c r="V3471" s="12" t="n">
        <x:f>M3471-L3471-N3471+O3471/'月度汇总'!$F$7</x:f>
        <x:v>1.1013412404281553e-13</x:v>
      </x:c>
    </x:row>
    <x:row r="3472" ht="20" customHeight="1">
      <x:c r="A3472" s="13" t="n">
        <x:f>'逐时购电与费用'!A3472</x:f>
        <x:v>45713.08333333333</x:v>
      </x:c>
      <x:c r="B3472" s="13" t="n">
        <x:v>45713</x:v>
      </x:c>
      <x:c r="C3472" s="12" t="n">
        <x:v>621.5897152134879</x:v>
      </x:c>
      <x:c r="D3472" s="12" t="n">
        <x:v>0</x:v>
      </x:c>
      <x:c r="E3472" s="12" t="n">
        <x:v>566.2616666666667</x:v>
      </x:c>
      <x:c r="F3472" s="12" t="n">
        <x:v>0</x:v>
      </x:c>
      <x:c r="G3472" s="12" t="n">
        <x:f>E3472-F3472</x:f>
        <x:v>566.2616666666667</x:v>
      </x:c>
      <x:c r="H3472" s="12" t="n">
        <x:f>G3472-C3472+D3472</x:f>
        <x:v>-55.328048546821265</x:v>
      </x:c>
      <x:c r="I3472" s="12" t="n">
        <x:v>615.5595249999999</x:v>
      </x:c>
      <x:c r="J3472" s="12" t="n">
        <x:v>0</x:v>
      </x:c>
      <x:c r="K3472" s="12" t="n">
        <x:f>G3472-I3472+J3472</x:f>
        <x:v>-49.29785833333324</x:v>
      </x:c>
      <x:c r="L3472" s="12" t="n">
        <x:v>10064.404198373979</x:v>
      </x:c>
      <x:c r="M3472" s="12" t="n">
        <x:v>10114.199442057117</x:v>
      </x:c>
      <x:c r="N3472" s="12" t="n">
        <x:v>49.795243683139134</x:v>
      </x:c>
      <x:c r="O3472" s="12" t="n">
        <x:v>0</x:v>
      </x:c>
      <x:c r="P3472" s="12" t="n">
        <x:v>0</x:v>
      </x:c>
      <x:c r="Q3472" s="12" t="n">
        <x:v>0</x:v>
      </x:c>
      <x:c r="R3472" s="12" t="n">
        <x:v>172.2337725878441</x:v>
      </x:c>
      <x:c r="S3472" s="12" t="n">
        <x:v>0</x:v>
      </x:c>
      <x:c r="T3472" s="12" t="n">
        <x:v>0</x:v>
      </x:c>
      <x:c r="U3472" s="12" t="n">
        <x:f>'逐时购电与费用'!H3472+'逐时购电与费用'!J3472+F3472-P3472+O3472-E3472-N3472/'月度汇总'!$F$6-Q3472</x:f>
        <x:v>1.0000007932831068e-8</x:v>
      </x:c>
      <x:c r="V3472" s="12" t="n">
        <x:f>M3472-L3472-N3472+O3472/'月度汇总'!$F$7</x:f>
        <x:v>-8.100187187665142e-13</x:v>
      </x:c>
    </x:row>
    <x:row r="3473" ht="20" customHeight="1">
      <x:c r="A3473" s="13" t="n">
        <x:f>'逐时购电与费用'!A3473</x:f>
        <x:v>45713.09027777778</x:v>
      </x:c>
      <x:c r="B3473" s="13" t="n">
        <x:v>45713</x:v>
      </x:c>
      <x:c r="C3473" s="12" t="n">
        <x:v>605.9573073128632</x:v>
      </x:c>
      <x:c r="D3473" s="12" t="n">
        <x:v>0</x:v>
      </x:c>
      <x:c r="E3473" s="12" t="n">
        <x:v>619.4151666666667</x:v>
      </x:c>
      <x:c r="F3473" s="12" t="n">
        <x:v>0</x:v>
      </x:c>
      <x:c r="G3473" s="12" t="n">
        <x:f>E3473-F3473</x:f>
        <x:v>619.4151666666667</x:v>
      </x:c>
      <x:c r="H3473" s="12" t="n">
        <x:f>G3473-C3473+D3473</x:f>
        <x:v>13.457859353803428</x:v>
      </x:c>
      <x:c r="I3473" s="12" t="n">
        <x:v>599.8796716666666</x:v>
      </x:c>
      <x:c r="J3473" s="12" t="n">
        <x:v>0</x:v>
      </x:c>
      <x:c r="K3473" s="12" t="n">
        <x:f>G3473-I3473+J3473</x:f>
        <x:v>19.535495000000083</x:v>
      </x:c>
      <x:c r="L3473" s="12" t="n">
        <x:v>10114.199442057117</x:v>
      </x:c>
      <x:c r="M3473" s="12" t="n">
        <x:v>10099.246265008447</x:v>
      </x:c>
      <x:c r="N3473" s="12" t="n">
        <x:v>0</x:v>
      </x:c>
      <x:c r="O3473" s="12" t="n">
        <x:v>13.457859343803428</x:v>
      </x:c>
      <x:c r="P3473" s="12" t="n">
        <x:v>0</x:v>
      </x:c>
      <x:c r="Q3473" s="12" t="n">
        <x:v>0</x:v>
      </x:c>
      <x:c r="R3473" s="12" t="n">
        <x:v>106.87048046924792</x:v>
      </x:c>
      <x:c r="S3473" s="12" t="n">
        <x:v>0</x:v>
      </x:c>
      <x:c r="T3473" s="12" t="n">
        <x:v>0</x:v>
      </x:c>
      <x:c r="U3473" s="12" t="n">
        <x:f>'逐时购电与费用'!H3473+'逐时购电与费用'!J3473+F3473-P3473+O3473-E3473-N3473/'月度汇总'!$F$6-Q3473</x:f>
        <x:v>-1.0000007932831068e-8</x:v>
      </x:c>
      <x:c r="V3473" s="12" t="n">
        <x:f>M3473-L3473-N3473+O3473/'月度汇总'!$F$7</x:f>
        <x:v>3.6060043839825084e-13</x:v>
      </x:c>
    </x:row>
    <x:row r="3474" ht="20" customHeight="1">
      <x:c r="A3474" s="13" t="n">
        <x:f>'逐时购电与费用'!A3474</x:f>
        <x:v>45713.09722222222</x:v>
      </x:c>
      <x:c r="B3474" s="13" t="n">
        <x:v>45713</x:v>
      </x:c>
      <x:c r="C3474" s="12" t="n">
        <x:v>604.3207454531345</x:v>
      </x:c>
      <x:c r="D3474" s="12" t="n">
        <x:v>0</x:v>
      </x:c>
      <x:c r="E3474" s="12" t="n">
        <x:v>643.704</x:v>
      </x:c>
      <x:c r="F3474" s="12" t="n">
        <x:v>0</x:v>
      </x:c>
      <x:c r="G3474" s="12" t="n">
        <x:f>E3474-F3474</x:f>
        <x:v>643.704</x:v>
      </x:c>
      <x:c r="H3474" s="12" t="n">
        <x:f>G3474-C3474+D3474</x:f>
        <x:v>39.38325454686549</x:v>
      </x:c>
      <x:c r="I3474" s="12" t="n">
        <x:v>600.4952974999999</x:v>
      </x:c>
      <x:c r="J3474" s="12" t="n">
        <x:v>0</x:v>
      </x:c>
      <x:c r="K3474" s="12" t="n">
        <x:f>G3474-I3474+J3474</x:f>
        <x:v>43.20870250000007</x:v>
      </x:c>
      <x:c r="L3474" s="12" t="n">
        <x:v>10099.246265008447</x:v>
      </x:c>
      <x:c r="M3474" s="12" t="n">
        <x:v>10055.487093300819</x:v>
      </x:c>
      <x:c r="N3474" s="12" t="n">
        <x:v>0</x:v>
      </x:c>
      <x:c r="O3474" s="12" t="n">
        <x:v>39.383254536865486</x:v>
      </x:c>
      <x:c r="P3474" s="12" t="n">
        <x:v>0</x:v>
      </x:c>
      <x:c r="Q3474" s="12" t="n">
        <x:v>0</x:v>
      </x:c>
      <x:c r="R3474" s="12" t="n">
        <x:v>94.9226236598389</x:v>
      </x:c>
      <x:c r="S3474" s="12" t="n">
        <x:v>0</x:v>
      </x:c>
      <x:c r="T3474" s="12" t="n">
        <x:v>0</x:v>
      </x:c>
      <x:c r="U3474" s="12" t="n">
        <x:f>'逐时购电与费用'!H3474+'逐时购电与费用'!J3474+F3474-P3474+O3474-E3474-N3474/'月度汇总'!$F$6-Q3474</x:f>
        <x:v>-1.0000007932831068e-8</x:v>
      </x:c>
      <x:c r="V3474" s="12" t="n">
        <x:f>M3474-L3474-N3474+O3474/'月度汇总'!$F$7</x:f>
        <x:v>-9.237055564881302e-14</x:v>
      </x:c>
    </x:row>
    <x:row r="3475" ht="20" customHeight="1">
      <x:c r="A3475" s="13" t="n">
        <x:f>'逐时购电与费用'!A3475</x:f>
        <x:v>45713.10416666667</x:v>
      </x:c>
      <x:c r="B3475" s="13" t="n">
        <x:v>45713</x:v>
      </x:c>
      <x:c r="C3475" s="12" t="n">
        <x:v>627.0128544094616</x:v>
      </x:c>
      <x:c r="D3475" s="12" t="n">
        <x:v>0</x:v>
      </x:c>
      <x:c r="E3475" s="12" t="n">
        <x:v>618.9616666666666</x:v>
      </x:c>
      <x:c r="F3475" s="12" t="n">
        <x:v>0</x:v>
      </x:c>
      <x:c r="G3475" s="12" t="n">
        <x:f>E3475-F3475</x:f>
        <x:v>618.9616666666666</x:v>
      </x:c>
      <x:c r="H3475" s="12" t="n">
        <x:f>G3475-C3475+D3475</x:f>
        <x:v>-8.051187742795037</x:v>
      </x:c>
      <x:c r="I3475" s="12" t="n">
        <x:v>627.1070833333333</x:v>
      </x:c>
      <x:c r="J3475" s="12" t="n">
        <x:v>0</x:v>
      </x:c>
      <x:c r="K3475" s="12" t="n">
        <x:f>G3475-I3475+J3475</x:f>
        <x:v>-8.145416666666733</x:v>
      </x:c>
      <x:c r="L3475" s="12" t="n">
        <x:v>10055.487093300819</x:v>
      </x:c>
      <x:c r="M3475" s="12" t="n">
        <x:v>10062.733162260334</x:v>
      </x:c>
      <x:c r="N3475" s="12" t="n">
        <x:v>7.246068959515532</x:v>
      </x:c>
      <x:c r="O3475" s="12" t="n">
        <x:v>0</x:v>
      </x:c>
      <x:c r="P3475" s="12" t="n">
        <x:v>0</x:v>
      </x:c>
      <x:c r="Q3475" s="12" t="n">
        <x:v>0</x:v>
      </x:c>
      <x:c r="R3475" s="12" t="n">
        <x:v>106.54405803013856</x:v>
      </x:c>
      <x:c r="S3475" s="12" t="n">
        <x:v>0.9263810178917993</x:v>
      </x:c>
      <x:c r="T3475" s="12" t="n">
        <x:v>0</x:v>
      </x:c>
      <x:c r="U3475" s="12" t="n">
        <x:f>'逐时购电与费用'!H3475+'逐时购电与费用'!J3475+F3475-P3475+O3475-E3475-N3475/'月度汇总'!$F$6-Q3475</x:f>
        <x:v>1.000000082740371e-8</x:v>
      </x:c>
      <x:c r="V3475" s="12" t="n">
        <x:f>M3475-L3475-N3475+O3475/'月度汇总'!$F$7</x:f>
        <x:v>-6.306066779870889e-14</x:v>
      </x:c>
    </x:row>
    <x:row r="3476" ht="20" customHeight="1">
      <x:c r="A3476" s="13" t="n">
        <x:f>'逐时购电与费用'!A3476</x:f>
        <x:v>45713.11111111111</x:v>
      </x:c>
      <x:c r="B3476" s="13" t="n">
        <x:v>45713</x:v>
      </x:c>
      <x:c r="C3476" s="12" t="n">
        <x:v>633.9684221481582</x:v>
      </x:c>
      <x:c r="D3476" s="12" t="n">
        <x:v>0</x:v>
      </x:c>
      <x:c r="E3476" s="12" t="n">
        <x:v>615.6332666666666</x:v>
      </x:c>
      <x:c r="F3476" s="12" t="n">
        <x:v>0</x:v>
      </x:c>
      <x:c r="G3476" s="12" t="n">
        <x:f>E3476-F3476</x:f>
        <x:v>615.6332666666666</x:v>
      </x:c>
      <x:c r="H3476" s="12" t="n">
        <x:f>G3476-C3476+D3476</x:f>
        <x:v>-18.335155481491597</x:v>
      </x:c>
      <x:c r="I3476" s="12" t="n">
        <x:v>631.7214991666666</x:v>
      </x:c>
      <x:c r="J3476" s="12" t="n">
        <x:v>0</x:v>
      </x:c>
      <x:c r="K3476" s="12" t="n">
        <x:f>G3476-I3476+J3476</x:f>
        <x:v>-16.088232500000004</x:v>
      </x:c>
      <x:c r="L3476" s="12" t="n">
        <x:v>10062.733162260334</x:v>
      </x:c>
      <x:c r="M3476" s="12" t="n">
        <x:v>10079.234802184677</x:v>
      </x:c>
      <x:c r="N3476" s="12" t="n">
        <x:v>16.501639924342435</x:v>
      </x:c>
      <x:c r="O3476" s="12" t="n">
        <x:v>0</x:v>
      </x:c>
      <x:c r="P3476" s="12" t="n">
        <x:v>0</x:v>
      </x:c>
      <x:c r="Q3476" s="12" t="n">
        <x:v>0</x:v>
      </x:c>
      <x:c r="R3476" s="12" t="n">
        <x:v>88.09588019906198</x:v>
      </x:c>
      <x:c r="S3476" s="12" t="n">
        <x:v>0</x:v>
      </x:c>
      <x:c r="T3476" s="12" t="n">
        <x:v>0</x:v>
      </x:c>
      <x:c r="U3476" s="12" t="n">
        <x:f>'逐时购电与费用'!H3476+'逐时购电与费用'!J3476+F3476-P3476+O3476-E3476-N3476/'月度汇总'!$F$6-Q3476</x:f>
        <x:v>1.0000004380117389e-8</x:v>
      </x:c>
      <x:c r="V3476" s="12" t="n">
        <x:f>M3476-L3476-N3476+O3476/'月度汇总'!$F$7</x:f>
        <x:v>7.460698725481052e-13</x:v>
      </x:c>
    </x:row>
    <x:row r="3477" ht="20" customHeight="1">
      <x:c r="A3477" s="13" t="n">
        <x:f>'逐时购电与费用'!A3477</x:f>
        <x:v>45713.118055555555</x:v>
      </x:c>
      <x:c r="B3477" s="13" t="n">
        <x:v>45713</x:v>
      </x:c>
      <x:c r="C3477" s="12" t="n">
        <x:v>617.6173615200826</x:v>
      </x:c>
      <x:c r="D3477" s="12" t="n">
        <x:v>0</x:v>
      </x:c>
      <x:c r="E3477" s="12" t="n">
        <x:v>628.57945</x:v>
      </x:c>
      <x:c r="F3477" s="12" t="n">
        <x:v>0</x:v>
      </x:c>
      <x:c r="G3477" s="12" t="n">
        <x:f>E3477-F3477</x:f>
        <x:v>628.57945</x:v>
      </x:c>
      <x:c r="H3477" s="12" t="n">
        <x:f>G3477-C3477+D3477</x:f>
        <x:v>10.962088479917384</x:v>
      </x:c>
      <x:c r="I3477" s="12" t="n">
        <x:v>615.3279825</x:v>
      </x:c>
      <x:c r="J3477" s="12" t="n">
        <x:v>0</x:v>
      </x:c>
      <x:c r="K3477" s="12" t="n">
        <x:f>G3477-I3477+J3477</x:f>
        <x:v>13.25146749999999</x:v>
      </x:c>
      <x:c r="L3477" s="12" t="n">
        <x:v>10079.234802184677</x:v>
      </x:c>
      <x:c r="M3477" s="12" t="n">
        <x:v>10067.054703884769</x:v>
      </x:c>
      <x:c r="N3477" s="12" t="n">
        <x:v>0</x:v>
      </x:c>
      <x:c r="O3477" s="12" t="n">
        <x:v>10.962088469917383</x:v>
      </x:c>
      <x:c r="P3477" s="12" t="n">
        <x:v>0</x:v>
      </x:c>
      <x:c r="Q3477" s="12" t="n">
        <x:v>0</x:v>
      </x:c>
      <x:c r="R3477" s="12" t="n">
        <x:v>104.43002156864765</x:v>
      </x:c>
      <x:c r="S3477" s="12" t="n">
        <x:v>0</x:v>
      </x:c>
      <x:c r="T3477" s="12" t="n">
        <x:v>0</x:v>
      </x:c>
      <x:c r="U3477" s="12" t="n">
        <x:f>'逐时购电与费用'!H3477+'逐时购电与费用'!J3477+F3477-P3477+O3477-E3477-N3477/'月度汇总'!$F$6-Q3477</x:f>
        <x:v>-1.0000007932831068e-8</x:v>
      </x:c>
      <x:c r="V3477" s="12" t="n">
        <x:f>M3477-L3477-N3477+O3477/'月度汇总'!$F$7</x:f>
        <x:v>-2.2026824808563106e-13</x:v>
      </x:c>
    </x:row>
    <x:row r="3478" ht="20" customHeight="1">
      <x:c r="A3478" s="13" t="n">
        <x:f>'逐时购电与费用'!A3478</x:f>
        <x:v>45713.125</x:v>
      </x:c>
      <x:c r="B3478" s="13" t="n">
        <x:v>45713</x:v>
      </x:c>
      <x:c r="C3478" s="12" t="n">
        <x:v>601.7058386199634</x:v>
      </x:c>
      <x:c r="D3478" s="12" t="n">
        <x:v>0</x:v>
      </x:c>
      <x:c r="E3478" s="12" t="n">
        <x:v>638.7816666666666</x:v>
      </x:c>
      <x:c r="F3478" s="12" t="n">
        <x:v>0</x:v>
      </x:c>
      <x:c r="G3478" s="12" t="n">
        <x:f>E3478-F3478</x:f>
        <x:v>638.7816666666666</x:v>
      </x:c>
      <x:c r="H3478" s="12" t="n">
        <x:f>G3478-C3478+D3478</x:f>
        <x:v>37.075828046703236</x:v>
      </x:c>
      <x:c r="I3478" s="12" t="n">
        <x:v>603.5572666666666</x:v>
      </x:c>
      <x:c r="J3478" s="12" t="n">
        <x:v>0</x:v>
      </x:c>
      <x:c r="K3478" s="12" t="n">
        <x:f>G3478-I3478+J3478</x:f>
        <x:v>35.22440000000006</x:v>
      </x:c>
      <x:c r="L3478" s="12" t="n">
        <x:v>10067.054703884769</x:v>
      </x:c>
      <x:c r="M3478" s="12" t="n">
        <x:v>10025.859339399543</x:v>
      </x:c>
      <x:c r="N3478" s="12" t="n">
        <x:v>0</x:v>
      </x:c>
      <x:c r="O3478" s="12" t="n">
        <x:v>37.075828036703236</x:v>
      </x:c>
      <x:c r="P3478" s="12" t="n">
        <x:v>0</x:v>
      </x:c>
      <x:c r="Q3478" s="12" t="n">
        <x:v>0</x:v>
      </x:c>
      <x:c r="R3478" s="12" t="n">
        <x:v>125.64176138412967</x:v>
      </x:c>
      <x:c r="S3478" s="12" t="n">
        <x:v>19.783515220169193</x:v>
      </x:c>
      <x:c r="T3478" s="12" t="n">
        <x:v>0</x:v>
      </x:c>
      <x:c r="U3478" s="12" t="n">
        <x:f>'逐时购电与费用'!H3478+'逐时购电与费用'!J3478+F3478-P3478+O3478-E3478-N3478/'月度汇总'!$F$6-Q3478</x:f>
        <x:v>-1.0000007932831068e-8</x:v>
      </x:c>
      <x:c r="V3478" s="12" t="n">
        <x:f>M3478-L3478-N3478+O3478/'月度汇总'!$F$7</x:f>
        <x:v>2.3447910280083306e-13</x:v>
      </x:c>
    </x:row>
    <x:row r="3479" ht="20" customHeight="1">
      <x:c r="A3479" s="13" t="n">
        <x:f>'逐时购电与费用'!A3479</x:f>
        <x:v>45713.131944444445</x:v>
      </x:c>
      <x:c r="B3479" s="13" t="n">
        <x:v>45713</x:v>
      </x:c>
      <x:c r="C3479" s="12" t="n">
        <x:v>617.6115119783476</x:v>
      </x:c>
      <x:c r="D3479" s="12" t="n">
        <x:v>0</x:v>
      </x:c>
      <x:c r="E3479" s="12" t="n">
        <x:v>639.0568</x:v>
      </x:c>
      <x:c r="F3479" s="12" t="n">
        <x:v>0</x:v>
      </x:c>
      <x:c r="G3479" s="12" t="n">
        <x:f>E3479-F3479</x:f>
        <x:v>639.0568</x:v>
      </x:c>
      <x:c r="H3479" s="12" t="n">
        <x:f>G3479-C3479+D3479</x:f>
        <x:v>21.445288021652345</x:v>
      </x:c>
      <x:c r="I3479" s="12" t="n">
        <x:v>624.96047</x:v>
      </x:c>
      <x:c r="J3479" s="12" t="n">
        <x:v>0</x:v>
      </x:c>
      <x:c r="K3479" s="12" t="n">
        <x:f>G3479-I3479+J3479</x:f>
        <x:v>14.096329999999966</x:v>
      </x:c>
      <x:c r="L3479" s="12" t="n">
        <x:v>10025.859339399543</x:v>
      </x:c>
      <x:c r="M3479" s="12" t="n">
        <x:v>10002.031241608818</x:v>
      </x:c>
      <x:c r="N3479" s="12" t="n">
        <x:v>0</x:v>
      </x:c>
      <x:c r="O3479" s="12" t="n">
        <x:v>21.445288011652345</x:v>
      </x:c>
      <x:c r="P3479" s="12" t="n">
        <x:v>0</x:v>
      </x:c>
      <x:c r="Q3479" s="12" t="n">
        <x:v>0</x:v>
      </x:c>
      <x:c r="R3479" s="12" t="n">
        <x:v>113.4917663487845</x:v>
      </x:c>
      <x:c r="S3479" s="12" t="n">
        <x:v>80.73951294567405</x:v>
      </x:c>
      <x:c r="T3479" s="12" t="n">
        <x:v>0</x:v>
      </x:c>
      <x:c r="U3479" s="12" t="n">
        <x:f>'逐时购电与费用'!H3479+'逐时购电与费用'!J3479+F3479-P3479+O3479-E3479-N3479/'月度汇总'!$F$6-Q3479</x:f>
        <x:v>-1.0000007932831068e-8</x:v>
      </x:c>
      <x:c r="V3479" s="12" t="n">
        <x:f>M3479-L3479-N3479+O3479/'月度汇总'!$F$7</x:f>
        <x:v>-3.979039320256561e-13</x:v>
      </x:c>
    </x:row>
    <x:row r="3480" ht="20" customHeight="1">
      <x:c r="A3480" s="13" t="n">
        <x:f>'逐时购电与费用'!A3480</x:f>
        <x:v>45713.13888888889</x:v>
      </x:c>
      <x:c r="B3480" s="13" t="n">
        <x:v>45713</x:v>
      </x:c>
      <x:c r="C3480" s="12" t="n">
        <x:v>638.0270559195205</x:v>
      </x:c>
      <x:c r="D3480" s="12" t="n">
        <x:v>0</x:v>
      </x:c>
      <x:c r="E3480" s="12" t="n">
        <x:v>643.71345</x:v>
      </x:c>
      <x:c r="F3480" s="12" t="n">
        <x:v>0</x:v>
      </x:c>
      <x:c r="G3480" s="12" t="n">
        <x:f>E3480-F3480</x:f>
        <x:v>643.71345</x:v>
      </x:c>
      <x:c r="H3480" s="12" t="n">
        <x:f>G3480-C3480+D3480</x:f>
        <x:v>5.686394080479431</x:v>
      </x:c>
      <x:c r="I3480" s="12" t="n">
        <x:v>645.3369524999999</x:v>
      </x:c>
      <x:c r="J3480" s="12" t="n">
        <x:v>0</x:v>
      </x:c>
      <x:c r="K3480" s="12" t="n">
        <x:f>G3480-I3480+J3480</x:f>
        <x:v>-1.6235024999999723</x:v>
      </x:c>
      <x:c r="L3480" s="12" t="n">
        <x:v>10002.031241608818</x:v>
      </x:c>
      <x:c r="M3480" s="12" t="n">
        <x:v>9995.713025974952</x:v>
      </x:c>
      <x:c r="N3480" s="12" t="n">
        <x:v>0</x:v>
      </x:c>
      <x:c r="O3480" s="12" t="n">
        <x:v>5.686394070479431</x:v>
      </x:c>
      <x:c r="P3480" s="12" t="n">
        <x:v>0</x:v>
      </x:c>
      <x:c r="Q3480" s="12" t="n">
        <x:v>0</x:v>
      </x:c>
      <x:c r="R3480" s="12" t="n">
        <x:v>85.79918876605365</x:v>
      </x:c>
      <x:c r="S3480" s="12" t="n">
        <x:v>82.57247969248101</x:v>
      </x:c>
      <x:c r="T3480" s="12" t="n">
        <x:v>0</x:v>
      </x:c>
      <x:c r="U3480" s="12" t="n">
        <x:f>'逐时购电与费用'!H3480+'逐时购电与费用'!J3480+F3480-P3480+O3480-E3480-N3480/'月度汇总'!$F$6-Q3480</x:f>
        <x:v>-1.0000007932831068e-8</x:v>
      </x:c>
      <x:c r="V3480" s="12" t="n">
        <x:f>M3480-L3480-N3480+O3480/'月度汇总'!$F$7</x:f>
        <x:v>-1.6786572132332367e-13</x:v>
      </x:c>
    </x:row>
    <x:row r="3481" ht="20" customHeight="1">
      <x:c r="A3481" s="13" t="n">
        <x:f>'逐时购电与费用'!A3481</x:f>
        <x:v>45713.14583333333</x:v>
      </x:c>
      <x:c r="B3481" s="13" t="n">
        <x:v>45713</x:v>
      </x:c>
      <x:c r="C3481" s="12" t="n">
        <x:v>643.4119697520881</x:v>
      </x:c>
      <x:c r="D3481" s="12" t="n">
        <x:v>0</x:v>
      </x:c>
      <x:c r="E3481" s="12" t="n">
        <x:v>650.3933333333333</x:v>
      </x:c>
      <x:c r="F3481" s="12" t="n">
        <x:v>0</x:v>
      </x:c>
      <x:c r="G3481" s="12" t="n">
        <x:f>E3481-F3481</x:f>
        <x:v>650.3933333333333</x:v>
      </x:c>
      <x:c r="H3481" s="12" t="n">
        <x:f>G3481-C3481+D3481</x:f>
        <x:v>6.981363581245205</x:v>
      </x:c>
      <x:c r="I3481" s="12" t="n">
        <x:v>648.180875</x:v>
      </x:c>
      <x:c r="J3481" s="12" t="n">
        <x:v>0</x:v>
      </x:c>
      <x:c r="K3481" s="12" t="n">
        <x:f>G3481-I3481+J3481</x:f>
        <x:v>2.212458333333302</x:v>
      </x:c>
      <x:c r="L3481" s="12" t="n">
        <x:v>9995.713025974952</x:v>
      </x:c>
      <x:c r="M3481" s="12" t="n">
        <x:v>9987.955955340236</x:v>
      </x:c>
      <x:c r="N3481" s="12" t="n">
        <x:v>0</x:v>
      </x:c>
      <x:c r="O3481" s="12" t="n">
        <x:v>6.981363571245205</x:v>
      </x:c>
      <x:c r="P3481" s="12" t="n">
        <x:v>0</x:v>
      </x:c>
      <x:c r="Q3481" s="12" t="n">
        <x:v>0</x:v>
      </x:c>
      <x:c r="R3481" s="12" t="n">
        <x:v>52.375034332344114</x:v>
      </x:c>
      <x:c r="S3481" s="12" t="n">
        <x:v>55.38683177752728</x:v>
      </x:c>
      <x:c r="T3481" s="12" t="n">
        <x:v>0</x:v>
      </x:c>
      <x:c r="U3481" s="12" t="n">
        <x:f>'逐时购电与费用'!H3481+'逐时购电与费用'!J3481+F3481-P3481+O3481-E3481-N3481/'月度汇总'!$F$6-Q3481</x:f>
        <x:v>-1.0000007932831068e-8</x:v>
      </x:c>
      <x:c r="V3481" s="12" t="n">
        <x:f>M3481-L3481-N3481+O3481/'月度汇总'!$F$7</x:f>
        <x:v>8.926193117986259e-13</x:v>
      </x:c>
    </x:row>
    <x:row r="3482" ht="20" customHeight="1">
      <x:c r="A3482" s="13" t="n">
        <x:f>'逐时购电与费用'!A3482</x:f>
        <x:v>45713.15277777778</x:v>
      </x:c>
      <x:c r="B3482" s="13" t="n">
        <x:v>45713</x:v>
      </x:c>
      <x:c r="C3482" s="12" t="n">
        <x:v>640.4058119589014</x:v>
      </x:c>
      <x:c r="D3482" s="12" t="n">
        <x:v>0</x:v>
      </x:c>
      <x:c r="E3482" s="12" t="n">
        <x:v>640.3439</x:v>
      </x:c>
      <x:c r="F3482" s="12" t="n">
        <x:v>0</x:v>
      </x:c>
      <x:c r="G3482" s="12" t="n">
        <x:f>E3482-F3482</x:f>
        <x:v>640.3439</x:v>
      </x:c>
      <x:c r="H3482" s="12" t="n">
        <x:f>G3482-C3482+D3482</x:f>
        <x:v>-0.061911958901418984</x:v>
      </x:c>
      <x:c r="I3482" s="12" t="n">
        <x:v>647.6407666666667</x:v>
      </x:c>
      <x:c r="J3482" s="12" t="n">
        <x:v>0</x:v>
      </x:c>
      <x:c r="K3482" s="12" t="n">
        <x:f>G3482-I3482+J3482</x:f>
        <x:v>-7.296866666666688</x:v>
      </x:c>
      <x:c r="L3482" s="12" t="n">
        <x:v>9987.955955340236</x:v>
      </x:c>
      <x:c r="M3482" s="12" t="n">
        <x:v>9988.011676094247</x:v>
      </x:c>
      <x:c r="N3482" s="12" t="n">
        <x:v>0.05572075401127708</x:v>
      </x:c>
      <x:c r="O3482" s="12" t="n">
        <x:v>0</x:v>
      </x:c>
      <x:c r="P3482" s="12" t="n">
        <x:v>0</x:v>
      </x:c>
      <x:c r="Q3482" s="12" t="n">
        <x:v>0</x:v>
      </x:c>
      <x:c r="R3482" s="12" t="n">
        <x:v>46.42866061275322</x:v>
      </x:c>
      <x:c r="S3482" s="12" t="n">
        <x:v>86.3947559421481</x:v>
      </x:c>
      <x:c r="T3482" s="12" t="n">
        <x:v>0</x:v>
      </x:c>
      <x:c r="U3482" s="12" t="n">
        <x:f>'逐时购电与费用'!H3482+'逐时购电与费用'!J3482+F3482-P3482+O3482-E3482-N3482/'月度汇总'!$F$6-Q3482</x:f>
        <x:v>1.000000000861423e-8</x:v>
      </x:c>
      <x:c r="V3482" s="12" t="n">
        <x:f>M3482-L3482-N3482+O3482/'月度汇总'!$F$7</x:f>
        <x:v>1.4065831832610343e-13</x:v>
      </x:c>
    </x:row>
    <x:row r="3483" ht="20" customHeight="1">
      <x:c r="A3483" s="13" t="n">
        <x:f>'逐时购电与费用'!A3483</x:f>
        <x:v>45713.15972222222</x:v>
      </x:c>
      <x:c r="B3483" s="13" t="n">
        <x:v>45713</x:v>
      </x:c>
      <x:c r="C3483" s="12" t="n">
        <x:v>648.2560668863466</x:v>
      </x:c>
      <x:c r="D3483" s="12" t="n">
        <x:v>0</x:v>
      </x:c>
      <x:c r="E3483" s="12" t="n">
        <x:v>617.8593333333333</x:v>
      </x:c>
      <x:c r="F3483" s="12" t="n">
        <x:v>0</x:v>
      </x:c>
      <x:c r="G3483" s="12" t="n">
        <x:f>E3483-F3483</x:f>
        <x:v>617.8593333333333</x:v>
      </x:c>
      <x:c r="H3483" s="12" t="n">
        <x:f>G3483-C3483+D3483</x:f>
        <x:v>-30.39673355301329</x:v>
      </x:c>
      <x:c r="I3483" s="12" t="n">
        <x:v>656.2996583333334</x:v>
      </x:c>
      <x:c r="J3483" s="12" t="n">
        <x:v>0</x:v>
      </x:c>
      <x:c r="K3483" s="12" t="n">
        <x:f>G3483-I3483+J3483</x:f>
        <x:v>-38.44032500000003</x:v>
      </x:c>
      <x:c r="L3483" s="12" t="n">
        <x:v>9988.011676094247</x:v>
      </x:c>
      <x:c r="M3483" s="12" t="n">
        <x:v>10015.368736282959</x:v>
      </x:c>
      <x:c r="N3483" s="12" t="n">
        <x:v>27.35706018871196</x:v>
      </x:c>
      <x:c r="O3483" s="12" t="n">
        <x:v>0</x:v>
      </x:c>
      <x:c r="P3483" s="12" t="n">
        <x:v>0</x:v>
      </x:c>
      <x:c r="Q3483" s="12" t="n">
        <x:v>0</x:v>
      </x:c>
      <x:c r="R3483" s="12" t="n">
        <x:v>78.52966152119586</x:v>
      </x:c>
      <x:c r="S3483" s="12" t="n">
        <x:v>98.75641241908033</x:v>
      </x:c>
      <x:c r="T3483" s="12" t="n">
        <x:v>0</x:v>
      </x:c>
      <x:c r="U3483" s="12" t="n">
        <x:f>'逐时购电与费用'!H3483+'逐时购电与费用'!J3483+F3483-P3483+O3483-E3483-N3483/'月度汇总'!$F$6-Q3483</x:f>
        <x:v>1.0000004380117389e-8</x:v>
      </x:c>
      <x:c r="V3483" s="12" t="n">
        <x:f>M3483-L3483-N3483+O3483/'月度汇总'!$F$7</x:f>
        <x:v>-6.288303211476887e-13</x:v>
      </x:c>
    </x:row>
    <x:row r="3484" ht="20" customHeight="1">
      <x:c r="A3484" s="13" t="n">
        <x:f>'逐时购电与费用'!A3484</x:f>
        <x:v>45713.16666666667</x:v>
      </x:c>
      <x:c r="B3484" s="13" t="n">
        <x:v>45713</x:v>
      </x:c>
      <x:c r="C3484" s="12" t="n">
        <x:v>657.9803955996797</x:v>
      </x:c>
      <x:c r="D3484" s="12" t="n">
        <x:v>0</x:v>
      </x:c>
      <x:c r="E3484" s="12" t="n">
        <x:v>610.0266666666666</x:v>
      </x:c>
      <x:c r="F3484" s="12" t="n">
        <x:v>0</x:v>
      </x:c>
      <x:c r="G3484" s="12" t="n">
        <x:f>E3484-F3484</x:f>
        <x:v>610.0266666666666</x:v>
      </x:c>
      <x:c r="H3484" s="12" t="n">
        <x:f>G3484-C3484+D3484</x:f>
        <x:v>-47.95372893301305</x:v>
      </x:c>
      <x:c r="I3484" s="12" t="n">
        <x:v>663.4860333333334</x:v>
      </x:c>
      <x:c r="J3484" s="12" t="n">
        <x:v>0</x:v>
      </x:c>
      <x:c r="K3484" s="12" t="n">
        <x:f>G3484-I3484+J3484</x:f>
        <x:v>-53.45936666666671</x:v>
      </x:c>
      <x:c r="L3484" s="12" t="n">
        <x:v>10015.368736282959</x:v>
      </x:c>
      <x:c r="M3484" s="12" t="n">
        <x:v>10058.52709231367</x:v>
      </x:c>
      <x:c r="N3484" s="12" t="n">
        <x:v>43.158356030711744</x:v>
      </x:c>
      <x:c r="O3484" s="12" t="n">
        <x:v>0</x:v>
      </x:c>
      <x:c r="P3484" s="12" t="n">
        <x:v>0</x:v>
      </x:c>
      <x:c r="Q3484" s="12" t="n">
        <x:v>0</x:v>
      </x:c>
      <x:c r="R3484" s="12" t="n">
        <x:v>93.09612414555897</x:v>
      </x:c>
      <x:c r="S3484" s="12" t="n">
        <x:v>69.50029827068738</x:v>
      </x:c>
      <x:c r="T3484" s="12" t="n">
        <x:v>0</x:v>
      </x:c>
      <x:c r="U3484" s="12" t="n">
        <x:f>'逐时购电与费用'!H3484+'逐时购电与费用'!J3484+F3484-P3484+O3484-E3484-N3484/'月度汇总'!$F$6-Q3484</x:f>
        <x:v>1.0000007932831068e-8</x:v>
      </x:c>
      <x:c r="V3484" s="12" t="n">
        <x:f>M3484-L3484-N3484+O3484/'月度汇总'!$F$7</x:f>
        <x:v>-1.4210854715202004e-14</x:v>
      </x:c>
    </x:row>
    <x:row r="3485" ht="20" customHeight="1">
      <x:c r="A3485" s="13" t="n">
        <x:f>'逐时购电与费用'!A3485</x:f>
        <x:v>45713.17361111111</x:v>
      </x:c>
      <x:c r="B3485" s="13" t="n">
        <x:v>45713</x:v>
      </x:c>
      <x:c r="C3485" s="12" t="n">
        <x:v>645.5704534044257</x:v>
      </x:c>
      <x:c r="D3485" s="12" t="n">
        <x:v>0</x:v>
      </x:c>
      <x:c r="E3485" s="12" t="n">
        <x:v>639.6539333333333</x:v>
      </x:c>
      <x:c r="F3485" s="12" t="n">
        <x:v>0</x:v>
      </x:c>
      <x:c r="G3485" s="12" t="n">
        <x:f>E3485-F3485</x:f>
        <x:v>639.6539333333333</x:v>
      </x:c>
      <x:c r="H3485" s="12" t="n">
        <x:f>G3485-C3485+D3485</x:f>
        <x:v>-5.916520071092464</x:v>
      </x:c>
      <x:c r="I3485" s="12" t="n">
        <x:v>651.0420949999999</x:v>
      </x:c>
      <x:c r="J3485" s="12" t="n">
        <x:v>0</x:v>
      </x:c>
      <x:c r="K3485" s="12" t="n">
        <x:f>G3485-I3485+J3485</x:f>
        <x:v>-11.388161666666633</x:v>
      </x:c>
      <x:c r="L3485" s="12" t="n">
        <x:v>10058.52709231367</x:v>
      </x:c>
      <x:c r="M3485" s="12" t="n">
        <x:v>10063.851960368655</x:v>
      </x:c>
      <x:c r="N3485" s="12" t="n">
        <x:v>5.3248680549832175</x:v>
      </x:c>
      <x:c r="O3485" s="12" t="n">
        <x:v>0</x:v>
      </x:c>
      <x:c r="P3485" s="12" t="n">
        <x:v>0</x:v>
      </x:c>
      <x:c r="Q3485" s="12" t="n">
        <x:v>0</x:v>
      </x:c>
      <x:c r="R3485" s="12" t="n">
        <x:v>85.51967918467983</x:v>
      </x:c>
      <x:c r="S3485" s="12" t="n">
        <x:v>71.01668806348152</x:v>
      </x:c>
      <x:c r="T3485" s="12" t="n">
        <x:v>0</x:v>
      </x:c>
      <x:c r="U3485" s="12" t="n">
        <x:f>'逐时购电与费用'!H3485+'逐时购电与费用'!J3485+F3485-P3485+O3485-E3485-N3485/'月度汇总'!$F$6-Q3485</x:f>
        <x:v>9.99999993922529e-9</x:v>
      </x:c>
      <x:c r="V3485" s="12" t="n">
        <x:f>M3485-L3485-N3485+O3485/'月度汇总'!$F$7</x:f>
        <x:v>8.908429549592256e-13</x:v>
      </x:c>
    </x:row>
    <x:row r="3486" ht="20" customHeight="1">
      <x:c r="A3486" s="13" t="n">
        <x:f>'逐时购电与费用'!A3486</x:f>
        <x:v>45713.180555555555</x:v>
      </x:c>
      <x:c r="B3486" s="13" t="n">
        <x:v>45713</x:v>
      </x:c>
      <x:c r="C3486" s="12" t="n">
        <x:v>649.0852057005267</x:v>
      </x:c>
      <x:c r="D3486" s="12" t="n">
        <x:v>0</x:v>
      </x:c>
      <x:c r="E3486" s="12" t="n">
        <x:v>648.3765833333333</x:v>
      </x:c>
      <x:c r="F3486" s="12" t="n">
        <x:v>0</x:v>
      </x:c>
      <x:c r="G3486" s="12" t="n">
        <x:f>E3486-F3486</x:f>
        <x:v>648.3765833333333</x:v>
      </x:c>
      <x:c r="H3486" s="12" t="n">
        <x:f>G3486-C3486+D3486</x:f>
        <x:v>-0.7086223671933567</x:v>
      </x:c>
      <x:c r="I3486" s="12" t="n">
        <x:v>649.6871075000001</x:v>
      </x:c>
      <x:c r="J3486" s="12" t="n">
        <x:v>0</x:v>
      </x:c>
      <x:c r="K3486" s="12" t="n">
        <x:f>G3486-I3486+J3486</x:f>
        <x:v>-1.3105241666668235</x:v>
      </x:c>
      <x:c r="L3486" s="12" t="n">
        <x:v>10063.851960368655</x:v>
      </x:c>
      <x:c r="M3486" s="12" t="n">
        <x:v>10064.489720490128</x:v>
      </x:c>
      <x:c r="N3486" s="12" t="n">
        <x:v>0.637760121474021</x:v>
      </x:c>
      <x:c r="O3486" s="12" t="n">
        <x:v>0</x:v>
      </x:c>
      <x:c r="P3486" s="12" t="n">
        <x:v>0</x:v>
      </x:c>
      <x:c r="Q3486" s="12" t="n">
        <x:v>0</x:v>
      </x:c>
      <x:c r="R3486" s="12" t="n">
        <x:v>103.92344828789942</x:v>
      </x:c>
      <x:c r="S3486" s="12" t="n">
        <x:v>8.03215627477266</x:v>
      </x:c>
      <x:c r="T3486" s="12" t="n">
        <x:v>0</x:v>
      </x:c>
      <x:c r="U3486" s="12" t="n">
        <x:f>'逐时购电与费用'!H3486+'逐时购电与费用'!J3486+F3486-P3486+O3486-E3486-N3486/'月度汇总'!$F$6-Q3486</x:f>
        <x:v>1.0000000050247593e-8</x:v>
      </x:c>
      <x:c r="V3486" s="12" t="n">
        <x:f>M3486-L3486-N3486+O3486/'月度汇总'!$F$7</x:f>
        <x:v>-4.731770530952417e-13</x:v>
      </x:c>
    </x:row>
    <x:row r="3487" ht="20" customHeight="1">
      <x:c r="A3487" s="13" t="n">
        <x:f>'逐时购电与费用'!A3487</x:f>
        <x:v>45713.1875</x:v>
      </x:c>
      <x:c r="B3487" s="13" t="n">
        <x:v>45713</x:v>
      </x:c>
      <x:c r="C3487" s="12" t="n">
        <x:v>668.7876988359158</x:v>
      </x:c>
      <x:c r="D3487" s="12" t="n">
        <x:v>0</x:v>
      </x:c>
      <x:c r="E3487" s="12" t="n">
        <x:v>627.9283333333333</x:v>
      </x:c>
      <x:c r="F3487" s="12" t="n">
        <x:v>0</x:v>
      </x:c>
      <x:c r="G3487" s="12" t="n">
        <x:f>E3487-F3487</x:f>
        <x:v>627.9283333333333</x:v>
      </x:c>
      <x:c r="H3487" s="12" t="n">
        <x:f>G3487-C3487+D3487</x:f>
        <x:v>-40.85936550258248</x:v>
      </x:c>
      <x:c r="I3487" s="12" t="n">
        <x:v>668.7786833333333</x:v>
      </x:c>
      <x:c r="J3487" s="12" t="n">
        <x:v>0</x:v>
      </x:c>
      <x:c r="K3487" s="12" t="n">
        <x:f>G3487-I3487+J3487</x:f>
        <x:v>-40.85035000000005</x:v>
      </x:c>
      <x:c r="L3487" s="12" t="n">
        <x:v>10064.489720490128</x:v>
      </x:c>
      <x:c r="M3487" s="12" t="n">
        <x:v>10101.263149433453</x:v>
      </x:c>
      <x:c r="N3487" s="12" t="n">
        <x:v>36.77342894332423</x:v>
      </x:c>
      <x:c r="O3487" s="12" t="n">
        <x:v>0</x:v>
      </x:c>
      <x:c r="P3487" s="12" t="n">
        <x:v>0</x:v>
      </x:c>
      <x:c r="Q3487" s="12" t="n">
        <x:v>0</x:v>
      </x:c>
      <x:c r="R3487" s="12" t="n">
        <x:v>106.72803403873274</x:v>
      </x:c>
      <x:c r="S3487" s="12" t="n">
        <x:v>0</x:v>
      </x:c>
      <x:c r="T3487" s="12" t="n">
        <x:v>0</x:v>
      </x:c>
      <x:c r="U3487" s="12" t="n">
        <x:f>'逐时购电与费用'!H3487+'逐时购电与费用'!J3487+F3487-P3487+O3487-E3487-N3487/'月度汇总'!$F$6-Q3487</x:f>
        <x:v>1.000000082740371e-8</x:v>
      </x:c>
      <x:c r="V3487" s="12" t="n">
        <x:f>M3487-L3487-N3487+O3487/'月度汇总'!$F$7</x:f>
        <x:v>4.618527782440651e-13</x:v>
      </x:c>
    </x:row>
    <x:row r="3488" ht="20" customHeight="1">
      <x:c r="A3488" s="13" t="n">
        <x:f>'逐时购电与费用'!A3488</x:f>
        <x:v>45713.194444444445</x:v>
      </x:c>
      <x:c r="B3488" s="13" t="n">
        <x:v>45713</x:v>
      </x:c>
      <x:c r="C3488" s="12" t="n">
        <x:v>667.1877284595414</x:v>
      </x:c>
      <x:c r="D3488" s="12" t="n">
        <x:v>0.00007389889891521081</x:v>
      </x:c>
      <x:c r="E3488" s="12" t="n">
        <x:v>626.5987333333333</x:v>
      </x:c>
      <x:c r="F3488" s="12" t="n">
        <x:v>0</x:v>
      </x:c>
      <x:c r="G3488" s="12" t="n">
        <x:f>E3488-F3488</x:f>
        <x:v>626.5987333333333</x:v>
      </x:c>
      <x:c r="H3488" s="12" t="n">
        <x:f>G3488-C3488+D3488</x:f>
        <x:v>-40.58892122730923</x:v>
      </x:c>
      <x:c r="I3488" s="12" t="n">
        <x:v>667.147435</x:v>
      </x:c>
      <x:c r="J3488" s="12" t="n">
        <x:v>0.00007389889891521081</x:v>
      </x:c>
      <x:c r="K3488" s="12" t="n">
        <x:f>G3488-I3488+J3488</x:f>
        <x:v>-40.5486277677678</x:v>
      </x:c>
      <x:c r="L3488" s="12" t="n">
        <x:v>10101.263149433453</x:v>
      </x:c>
      <x:c r="M3488" s="12" t="n">
        <x:v>10137.793178529031</x:v>
      </x:c>
      <x:c r="N3488" s="12" t="n">
        <x:v>36.530029095578314</x:v>
      </x:c>
      <x:c r="O3488" s="12" t="n">
        <x:v>0</x:v>
      </x:c>
      <x:c r="P3488" s="12" t="n">
        <x:v>0</x:v>
      </x:c>
      <x:c r="Q3488" s="12" t="n">
        <x:v>0</x:v>
      </x:c>
      <x:c r="R3488" s="12" t="n">
        <x:v>66.72496066171163</x:v>
      </x:c>
      <x:c r="S3488" s="12" t="n">
        <x:v>0</x:v>
      </x:c>
      <x:c r="T3488" s="12" t="n">
        <x:v>0</x:v>
      </x:c>
      <x:c r="U3488" s="12" t="n">
        <x:f>'逐时购电与费用'!H3488+'逐时购电与费用'!J3488+F3488-P3488+O3488-E3488-N3488/'月度汇总'!$F$6-Q3488</x:f>
        <x:v>1.0000007932831068e-8</x:v>
      </x:c>
      <x:c r="V3488" s="12" t="n">
        <x:f>M3488-L3488-N3488+O3488/'月度汇总'!$F$7</x:f>
        <x:v>4.263256414560601e-14</x:v>
      </x:c>
    </x:row>
    <x:row r="3489" ht="20" customHeight="1">
      <x:c r="A3489" s="13" t="n">
        <x:f>'逐时购电与费用'!A3489</x:f>
        <x:v>45713.20138888889</x:v>
      </x:c>
      <x:c r="B3489" s="13" t="n">
        <x:v>45713</x:v>
      </x:c>
      <x:c r="C3489" s="12" t="n">
        <x:v>668.5737770405149</x:v>
      </x:c>
      <x:c r="D3489" s="12" t="n">
        <x:v>0.000014955729542364094</x:v>
      </x:c>
      <x:c r="E3489" s="12" t="n">
        <x:v>637.0876666666666</x:v>
      </x:c>
      <x:c r="F3489" s="12" t="n">
        <x:v>0.0006333333333333333</x:v>
      </x:c>
      <x:c r="G3489" s="12" t="n">
        <x:f>E3489-F3489</x:f>
        <x:v>637.0870333333332</x:v>
      </x:c>
      <x:c r="H3489" s="12" t="n">
        <x:f>G3489-C3489+D3489</x:f>
        <x:v>-31.486728751452087</x:v>
      </x:c>
      <x:c r="I3489" s="12" t="n">
        <x:v>668.5030625</x:v>
      </x:c>
      <x:c r="J3489" s="12" t="n">
        <x:v>0.000014955729542364094</x:v>
      </x:c>
      <x:c r="K3489" s="12" t="n">
        <x:f>G3489-I3489+J3489</x:f>
        <x:v>-31.416014210937274</x:v>
      </x:c>
      <x:c r="L3489" s="12" t="n">
        <x:v>10137.793178529031</x:v>
      </x:c>
      <x:c r="M3489" s="12" t="n">
        <x:v>10166.130664396338</x:v>
      </x:c>
      <x:c r="N3489" s="12" t="n">
        <x:v>28.337485867306906</x:v>
      </x:c>
      <x:c r="O3489" s="12" t="n">
        <x:v>0</x:v>
      </x:c>
      <x:c r="P3489" s="12" t="n">
        <x:v>0.0006333333333333333</x:v>
      </x:c>
      <x:c r="Q3489" s="12" t="n">
        <x:v>0</x:v>
      </x:c>
      <x:c r="R3489" s="12" t="n">
        <x:v>50.546696224836296</x:v>
      </x:c>
      <x:c r="S3489" s="12" t="n">
        <x:v>0</x:v>
      </x:c>
      <x:c r="T3489" s="12" t="n">
        <x:v>0</x:v>
      </x:c>
      <x:c r="U3489" s="12" t="n">
        <x:f>'逐时购电与费用'!H3489+'逐时购电与费用'!J3489+F3489-P3489+O3489-E3489-N3489/'月度汇总'!$F$6-Q3489</x:f>
        <x:v>1.0000007932831068e-8</x:v>
      </x:c>
      <x:c r="V3489" s="12" t="n">
        <x:f>M3489-L3489-N3489+O3489/'月度汇总'!$F$7</x:f>
        <x:v>-1.0658141036401503e-14</x:v>
      </x:c>
    </x:row>
    <x:row r="3490" ht="20" customHeight="1">
      <x:c r="A3490" s="13" t="n">
        <x:f>'逐时购电与费用'!A3490</x:f>
        <x:v>45713.20833333333</x:v>
      </x:c>
      <x:c r="B3490" s="13" t="n">
        <x:v>45713</x:v>
      </x:c>
      <x:c r="C3490" s="12" t="n">
        <x:v>671.6861522200683</x:v>
      </x:c>
      <x:c r="D3490" s="12" t="n">
        <x:v>0</x:v>
      </x:c>
      <x:c r="E3490" s="12" t="n">
        <x:v>648.5999999999999</x:v>
      </x:c>
      <x:c r="F3490" s="12" t="n">
        <x:v>0</x:v>
      </x:c>
      <x:c r="G3490" s="12" t="n">
        <x:f>E3490-F3490</x:f>
        <x:v>648.5999999999999</x:v>
      </x:c>
      <x:c r="H3490" s="12" t="n">
        <x:f>G3490-C3490+D3490</x:f>
        <x:v>-23.086152220068357</x:v>
      </x:c>
      <x:c r="I3490" s="12" t="n">
        <x:v>671.58585</x:v>
      </x:c>
      <x:c r="J3490" s="12" t="n">
        <x:v>0</x:v>
      </x:c>
      <x:c r="K3490" s="12" t="n">
        <x:f>G3490-I3490+J3490</x:f>
        <x:v>-22.98585000000014</x:v>
      </x:c>
      <x:c r="L3490" s="12" t="n">
        <x:v>10166.130664396338</x:v>
      </x:c>
      <x:c r="M3490" s="12" t="n">
        <x:v>10186.9082013854</x:v>
      </x:c>
      <x:c r="N3490" s="12" t="n">
        <x:v>20.77753698906152</x:v>
      </x:c>
      <x:c r="O3490" s="12" t="n">
        <x:v>0</x:v>
      </x:c>
      <x:c r="P3490" s="12" t="n">
        <x:v>0</x:v>
      </x:c>
      <x:c r="Q3490" s="12" t="n">
        <x:v>0</x:v>
      </x:c>
      <x:c r="R3490" s="12" t="n">
        <x:v>40.74782151713623</x:v>
      </x:c>
      <x:c r="S3490" s="12" t="n">
        <x:v>0</x:v>
      </x:c>
      <x:c r="T3490" s="12" t="n">
        <x:v>0</x:v>
      </x:c>
      <x:c r="U3490" s="12" t="n">
        <x:f>'逐时购电与费用'!H3490+'逐时购电与费用'!J3490+F3490-P3490+O3490-E3490-N3490/'月度汇总'!$F$6-Q3490</x:f>
        <x:v>1.000000082740371e-8</x:v>
      </x:c>
      <x:c r="V3490" s="12" t="n">
        <x:f>M3490-L3490-N3490+O3490/'月度汇总'!$F$7</x:f>
        <x:v>8.348877145181177e-13</x:v>
      </x:c>
    </x:row>
    <x:row r="3491" ht="20" customHeight="1">
      <x:c r="A3491" s="13" t="n">
        <x:f>'逐时购电与费用'!A3491</x:f>
        <x:v>45713.21527777778</x:v>
      </x:c>
      <x:c r="B3491" s="13" t="n">
        <x:v>45713</x:v>
      </x:c>
      <x:c r="C3491" s="12" t="n">
        <x:v>652.817828496336</x:v>
      </x:c>
      <x:c r="D3491" s="12" t="n">
        <x:v>0.001162148160321351</x:v>
      </x:c>
      <x:c r="E3491" s="12" t="n">
        <x:v>658.6180166666666</x:v>
      </x:c>
      <x:c r="F3491" s="12" t="n">
        <x:v>0</x:v>
      </x:c>
      <x:c r="G3491" s="12" t="n">
        <x:f>E3491-F3491</x:f>
        <x:v>658.6180166666666</x:v>
      </x:c>
      <x:c r="H3491" s="12" t="n">
        <x:f>G3491-C3491+D3491</x:f>
        <x:v>5.801350318490878</x:v>
      </x:c>
      <x:c r="I3491" s="12" t="n">
        <x:v>652.6887491666666</x:v>
      </x:c>
      <x:c r="J3491" s="12" t="n">
        <x:v>0.001162148160321351</x:v>
      </x:c>
      <x:c r="K3491" s="12" t="n">
        <x:f>G3491-I3491+J3491</x:f>
        <x:v>5.930429648160245</x:v>
      </x:c>
      <x:c r="L3491" s="12" t="n">
        <x:v>10186.9082013854</x:v>
      </x:c>
      <x:c r="M3491" s="12" t="n">
        <x:v>10180.462256598188</x:v>
      </x:c>
      <x:c r="N3491" s="12" t="n">
        <x:v>0</x:v>
      </x:c>
      <x:c r="O3491" s="12" t="n">
        <x:v>5.801350308490904</x:v>
      </x:c>
      <x:c r="P3491" s="12" t="n">
        <x:v>0</x:v>
      </x:c>
      <x:c r="Q3491" s="12" t="n">
        <x:v>0</x:v>
      </x:c>
      <x:c r="R3491" s="12" t="n">
        <x:v>62.178399457956516</x:v>
      </x:c>
      <x:c r="S3491" s="12" t="n">
        <x:v>0</x:v>
      </x:c>
      <x:c r="T3491" s="12" t="n">
        <x:v>0</x:v>
      </x:c>
      <x:c r="U3491" s="12" t="n">
        <x:f>'逐时购电与费用'!H3491+'逐时购电与费用'!J3491+F3491-P3491+O3491-E3491-N3491/'月度汇总'!$F$6-Q3491</x:f>
        <x:v>-1.0000007932831068e-8</x:v>
      </x:c>
      <x:c r="V3491" s="12" t="n">
        <x:f>M3491-L3491-N3491+O3491/'月度汇总'!$F$7</x:f>
        <x:v>-1.6786572132332367e-13</x:v>
      </x:c>
    </x:row>
    <x:row r="3492" ht="20" customHeight="1">
      <x:c r="A3492" s="13" t="n">
        <x:f>'逐时购电与费用'!A3492</x:f>
        <x:v>45713.22222222222</x:v>
      </x:c>
      <x:c r="B3492" s="13" t="n">
        <x:v>45713</x:v>
      </x:c>
      <x:c r="C3492" s="12" t="n">
        <x:v>660.9604972419726</x:v>
      </x:c>
      <x:c r="D3492" s="12" t="n">
        <x:v>0.00021113971118631665</x:v>
      </x:c>
      <x:c r="E3492" s="12" t="n">
        <x:v>653.8577166666666</x:v>
      </x:c>
      <x:c r="F3492" s="12" t="n">
        <x:v>0.008916666666666666</x:v>
      </x:c>
      <x:c r="G3492" s="12" t="n">
        <x:f>E3492-F3492</x:f>
        <x:v>653.8488</x:v>
      </x:c>
      <x:c r="H3492" s="12" t="n">
        <x:f>G3492-C3492+D3492</x:f>
        <x:v>-7.111486102261407</x:v>
      </x:c>
      <x:c r="I3492" s="12" t="n">
        <x:v>660.8034291666667</x:v>
      </x:c>
      <x:c r="J3492" s="12" t="n">
        <x:v>0.00021113971118631665</x:v>
      </x:c>
      <x:c r="K3492" s="12" t="n">
        <x:f>G3492-I3492+J3492</x:f>
        <x:v>-6.954418026955492</x:v>
      </x:c>
      <x:c r="L3492" s="12" t="n">
        <x:v>10180.462256598188</x:v>
      </x:c>
      <x:c r="M3492" s="12" t="n">
        <x:v>10186.854569081223</x:v>
      </x:c>
      <x:c r="N3492" s="12" t="n">
        <x:v>6.392312483035293</x:v>
      </x:c>
      <x:c r="O3492" s="12" t="n">
        <x:v>0</x:v>
      </x:c>
      <x:c r="P3492" s="12" t="n">
        <x:v>0.008916666666666666</x:v>
      </x:c>
      <x:c r="Q3492" s="12" t="n">
        <x:v>0</x:v>
      </x:c>
      <x:c r="R3492" s="12" t="n">
        <x:v>75.20290584994689</x:v>
      </x:c>
      <x:c r="S3492" s="12" t="n">
        <x:v>0</x:v>
      </x:c>
      <x:c r="T3492" s="12" t="n">
        <x:v>0</x:v>
      </x:c>
      <x:c r="U3492" s="12" t="n">
        <x:f>'逐时购电与费用'!H3492+'逐时购电与费用'!J3492+F3492-P3492+O3492-E3492-N3492/'月度汇总'!$F$6-Q3492</x:f>
        <x:v>1.0000003491938969e-8</x:v>
      </x:c>
      <x:c r="V3492" s="12" t="n">
        <x:f>M3492-L3492-N3492+O3492/'月度汇总'!$F$7</x:f>
        <x:v>-8.908429549592256e-13</x:v>
      </x:c>
    </x:row>
    <x:row r="3493" ht="20" customHeight="1">
      <x:c r="A3493" s="13" t="n">
        <x:f>'逐时购电与费用'!A3493</x:f>
        <x:v>45713.22916666667</x:v>
      </x:c>
      <x:c r="B3493" s="13" t="n">
        <x:v>45713</x:v>
      </x:c>
      <x:c r="C3493" s="12" t="n">
        <x:v>676.3373900546209</x:v>
      </x:c>
      <x:c r="D3493" s="12" t="n">
        <x:v>0</x:v>
      </x:c>
      <x:c r="E3493" s="12" t="n">
        <x:v>637.2233333333334</x:v>
      </x:c>
      <x:c r="F3493" s="12" t="n">
        <x:v>0</x:v>
      </x:c>
      <x:c r="G3493" s="12" t="n">
        <x:f>E3493-F3493</x:f>
        <x:v>637.2233333333334</x:v>
      </x:c>
      <x:c r="H3493" s="12" t="n">
        <x:f>G3493-C3493+D3493</x:f>
        <x:v>-39.11405672128751</x:v>
      </x:c>
      <x:c r="I3493" s="12" t="n">
        <x:v>674.1094666666667</x:v>
      </x:c>
      <x:c r="J3493" s="12" t="n">
        <x:v>0</x:v>
      </x:c>
      <x:c r="K3493" s="12" t="n">
        <x:f>G3493-I3493+J3493</x:f>
        <x:v>-36.886133333333305</x:v>
      </x:c>
      <x:c r="L3493" s="12" t="n">
        <x:v>10186.854569081223</x:v>
      </x:c>
      <x:c r="M3493" s="12" t="n">
        <x:v>10222.057220121382</x:v>
      </x:c>
      <x:c r="N3493" s="12" t="n">
        <x:v>35.202651040158756</x:v>
      </x:c>
      <x:c r="O3493" s="12" t="n">
        <x:v>0</x:v>
      </x:c>
      <x:c r="P3493" s="12" t="n">
        <x:v>0</x:v>
      </x:c>
      <x:c r="Q3493" s="12" t="n">
        <x:v>0</x:v>
      </x:c>
      <x:c r="R3493" s="12" t="n">
        <x:v>47.70576655754951</x:v>
      </x:c>
      <x:c r="S3493" s="12" t="n">
        <x:v>0</x:v>
      </x:c>
      <x:c r="T3493" s="12" t="n">
        <x:v>0</x:v>
      </x:c>
      <x:c r="U3493" s="12" t="n">
        <x:f>'逐时购电与费用'!H3493+'逐时购电与费用'!J3493+F3493-P3493+O3493-E3493-N3493/'月度汇总'!$F$6-Q3493</x:f>
        <x:v>1.0000007932831068e-8</x:v>
      </x:c>
      <x:c r="V3493" s="12" t="n">
        <x:f>M3493-L3493-N3493+O3493/'月度汇总'!$F$7</x:f>
        <x:v>4.973799150320701e-13</x:v>
      </x:c>
    </x:row>
    <x:row r="3494" ht="20" customHeight="1">
      <x:c r="A3494" s="13" t="n">
        <x:f>'逐时购电与费用'!A3494</x:f>
        <x:v>45713.23611111111</x:v>
      </x:c>
      <x:c r="B3494" s="13" t="n">
        <x:v>45713</x:v>
      </x:c>
      <x:c r="C3494" s="12" t="n">
        <x:v>644.9239379402453</x:v>
      </x:c>
      <x:c r="D3494" s="12" t="n">
        <x:v>0.016179460118448123</x:v>
      </x:c>
      <x:c r="E3494" s="12" t="n">
        <x:v>643.8062833333333</x:v>
      </x:c>
      <x:c r="F3494" s="12" t="n">
        <x:v>0</x:v>
      </x:c>
      <x:c r="G3494" s="12" t="n">
        <x:f>E3494-F3494</x:f>
        <x:v>643.8062833333333</x:v>
      </x:c>
      <x:c r="H3494" s="12" t="n">
        <x:f>G3494-C3494+D3494</x:f>
        <x:v>-1.1014751467935213</x:v>
      </x:c>
      <x:c r="I3494" s="12" t="n">
        <x:v>638.5459050000001</x:v>
      </x:c>
      <x:c r="J3494" s="12" t="n">
        <x:v>0.016179460118448123</x:v>
      </x:c>
      <x:c r="K3494" s="12" t="n">
        <x:f>G3494-I3494+J3494</x:f>
        <x:v>5.276557793451727</x:v>
      </x:c>
      <x:c r="L3494" s="12" t="n">
        <x:v>10222.057220121382</x:v>
      </x:c>
      <x:c r="M3494" s="12" t="n">
        <x:v>10799.999999991</x:v>
      </x:c>
      <x:c r="N3494" s="12" t="n">
        <x:v>577.9427798696182</x:v>
      </x:c>
      <x:c r="O3494" s="12" t="n">
        <x:v>0</x:v>
      </x:c>
      <x:c r="P3494" s="12" t="n">
        <x:v>0</x:v>
      </x:c>
      <x:c r="Q3494" s="12" t="n">
        <x:v>192.27616418055095</x:v>
      </x:c>
      <x:c r="R3494" s="12" t="n">
        <x:v>34.00370167846904</x:v>
      </x:c>
      <x:c r="S3494" s="12" t="n">
        <x:v>0</x:v>
      </x:c>
      <x:c r="T3494" s="12" t="n">
        <x:v>0</x:v>
      </x:c>
      <x:c r="U3494" s="12" t="n">
        <x:f>'逐时购电与费用'!H3494+'逐时购电与费用'!J3494+F3494-P3494+O3494-E3494-N3494/'月度汇总'!$F$6-Q3494</x:f>
        <x:v>0</x:v>
      </x:c>
      <x:c r="V3494" s="12" t="n">
        <x:f>M3494-L3494-N3494+O3494/'月度汇总'!$F$7</x:f>
        <x:v>-3.410605131648481e-13</x:v>
      </x:c>
    </x:row>
    <x:row r="3495" ht="20" customHeight="1">
      <x:c r="A3495" s="13" t="n">
        <x:f>'逐时购电与费用'!A3495</x:f>
        <x:v>45713.243055555555</x:v>
      </x:c>
      <x:c r="B3495" s="13" t="n">
        <x:v>45713</x:v>
      </x:c>
      <x:c r="C3495" s="12" t="n">
        <x:v>715.221997162674</x:v>
      </x:c>
      <x:c r="D3495" s="12" t="n">
        <x:v>0.002943639473455898</x:v>
      </x:c>
      <x:c r="E3495" s="12" t="n">
        <x:v>753.7613833333332</x:v>
      </x:c>
      <x:c r="F3495" s="12" t="n">
        <x:v>0.12413333333333333</x:v>
      </x:c>
      <x:c r="G3495" s="12" t="n">
        <x:f>E3495-F3495</x:f>
        <x:v>753.6372499999999</x:v>
      </x:c>
      <x:c r="H3495" s="12" t="n">
        <x:f>G3495-C3495+D3495</x:f>
        <x:v>38.41819647679931</x:v>
      </x:c>
      <x:c r="I3495" s="12" t="n">
        <x:v>715.1609883333333</x:v>
      </x:c>
      <x:c r="J3495" s="12" t="n">
        <x:v>0.002943639473455898</x:v>
      </x:c>
      <x:c r="K3495" s="12" t="n">
        <x:f>G3495-I3495+J3495</x:f>
        <x:v>38.47920530614003</x:v>
      </x:c>
      <x:c r="L3495" s="12" t="n">
        <x:v>10799.999999991</x:v>
      </x:c>
      <x:c r="M3495" s="12" t="n">
        <x:v>10757.31311502789</x:v>
      </x:c>
      <x:c r="N3495" s="12" t="n">
        <x:v>0</x:v>
      </x:c>
      <x:c r="O3495" s="12" t="n">
        <x:v>38.418196466799266</x:v>
      </x:c>
      <x:c r="P3495" s="12" t="n">
        <x:v>0</x:v>
      </x:c>
      <x:c r="Q3495" s="12" t="n">
        <x:v>0</x:v>
      </x:c>
      <x:c r="R3495" s="12" t="n">
        <x:v>31.721393044211936</x:v>
      </x:c>
      <x:c r="S3495" s="12" t="n">
        <x:v>0</x:v>
      </x:c>
      <x:c r="T3495" s="12" t="n">
        <x:v>0</x:v>
      </x:c>
      <x:c r="U3495" s="12" t="n">
        <x:f>'逐时购电与费用'!H3495+'逐时购电与费用'!J3495+F3495-P3495+O3495-E3495-N3495/'月度汇总'!$F$6-Q3495</x:f>
        <x:v>-1.0000007932831068e-8</x:v>
      </x:c>
      <x:c r="V3495" s="12" t="n">
        <x:f>M3495-L3495-N3495+O3495/'月度汇总'!$F$7</x:f>
        <x:v>2.3447910280083306e-13</x:v>
      </x:c>
    </x:row>
    <x:row r="3496" ht="20" customHeight="1">
      <x:c r="A3496" s="13" t="n">
        <x:f>'逐时购电与费用'!A3496</x:f>
        <x:v>45713.25</x:v>
      </x:c>
      <x:c r="B3496" s="13" t="n">
        <x:v>45713</x:v>
      </x:c>
      <x:c r="C3496" s="12" t="n">
        <x:v>857.9417459260313</x:v>
      </x:c>
      <x:c r="D3496" s="12" t="n">
        <x:v>102.94795749805407</x:v>
      </x:c>
      <x:c r="E3496" s="12" t="n">
        <x:v>883.7016666666666</x:v>
      </x:c>
      <x:c r="F3496" s="12" t="n">
        <x:v>0</x:v>
      </x:c>
      <x:c r="G3496" s="12" t="n">
        <x:f>E3496-F3496</x:f>
        <x:v>883.7016666666666</x:v>
      </x:c>
      <x:c r="H3496" s="12" t="n">
        <x:f>G3496-C3496+D3496</x:f>
        <x:v>128.70787823868932</x:v>
      </x:c>
      <x:c r="I3496" s="12" t="n">
        <x:v>857.8556916666666</x:v>
      </x:c>
      <x:c r="J3496" s="12" t="n">
        <x:v>120.0005209450685</x:v>
      </x:c>
      <x:c r="K3496" s="12" t="n">
        <x:f>G3496-I3496+J3496</x:f>
        <x:v>145.84649594506845</x:v>
      </x:c>
      <x:c r="L3496" s="12" t="n">
        <x:v>10757.31311502789</x:v>
      </x:c>
      <x:c r="M3496" s="12" t="n">
        <x:v>9923.979781705668</x:v>
      </x:c>
      <x:c r="N3496" s="12" t="n">
        <x:v>0</x:v>
      </x:c>
      <x:c r="O3496" s="12" t="n">
        <x:v>749.99999999</x:v>
      </x:c>
      <x:c r="P3496" s="12" t="n">
        <x:v>0</x:v>
      </x:c>
      <x:c r="Q3496" s="12" t="n">
        <x:v>0</x:v>
      </x:c>
      <x:c r="R3496" s="12" t="n">
        <x:v>3842.5222722545277</x:v>
      </x:c>
      <x:c r="S3496" s="12" t="n">
        <x:v>0</x:v>
      </x:c>
      <x:c r="T3496" s="12" t="n">
        <x:v>0</x:v>
      </x:c>
      <x:c r="U3496" s="12" t="n">
        <x:f>'逐时购电与费用'!H3496+'逐时购电与费用'!J3496+F3496-P3496+O3496-E3496-N3496/'月度汇总'!$F$6-Q3496</x:f>
        <x:v>0</x:v>
      </x:c>
      <x:c r="V3496" s="12" t="n">
        <x:f>M3496-L3496-N3496+O3496/'月度汇总'!$F$7</x:f>
        <x:v>4.547473508864641e-13</x:v>
      </x:c>
    </x:row>
    <x:row r="3497" ht="20" customHeight="1">
      <x:c r="A3497" s="13" t="n">
        <x:f>'逐时购电与费用'!A3497</x:f>
        <x:v>45713.256944444445</x:v>
      </x:c>
      <x:c r="B3497" s="13" t="n">
        <x:v>45713</x:v>
      </x:c>
      <x:c r="C3497" s="12" t="n">
        <x:v>880.5712377234038</x:v>
      </x:c>
      <x:c r="D3497" s="12" t="n">
        <x:v>103.17329723456646</x:v>
      </x:c>
      <x:c r="E3497" s="12" t="n">
        <x:v>861.2718333333333</x:v>
      </x:c>
      <x:c r="F3497" s="12" t="n">
        <x:v>0</x:v>
      </x:c>
      <x:c r="G3497" s="12" t="n">
        <x:f>E3497-F3497</x:f>
        <x:v>861.2718333333333</x:v>
      </x:c>
      <x:c r="H3497" s="12" t="n">
        <x:f>G3497-C3497+D3497</x:f>
        <x:v>83.87389284449603</x:v>
      </x:c>
      <x:c r="I3497" s="12" t="n">
        <x:v>880.4608241666666</x:v>
      </x:c>
      <x:c r="J3497" s="12" t="n">
        <x:v>120.20660959437316</x:v>
      </x:c>
      <x:c r="K3497" s="12" t="n">
        <x:f>G3497-I3497+J3497</x:f>
        <x:v>101.0176187610399</x:v>
      </x:c>
      <x:c r="L3497" s="12" t="n">
        <x:v>9923.979781705668</x:v>
      </x:c>
      <x:c r="M3497" s="12" t="n">
        <x:v>9104.906481226968</x:v>
      </x:c>
      <x:c r="N3497" s="12" t="n">
        <x:v>0</x:v>
      </x:c>
      <x:c r="O3497" s="12" t="n">
        <x:v>737.1659704308294</x:v>
      </x:c>
      <x:c r="P3497" s="12" t="n">
        <x:v>0</x:v>
      </x:c>
      <x:c r="Q3497" s="12" t="n">
        <x:v>0</x:v>
      </x:c>
      <x:c r="R3497" s="12" t="n">
        <x:v>3735.3950323294803</x:v>
      </x:c>
      <x:c r="S3497" s="12" t="n">
        <x:v>109.7611506217213</x:v>
      </x:c>
      <x:c r="T3497" s="12" t="n">
        <x:v>0</x:v>
      </x:c>
      <x:c r="U3497" s="12" t="n">
        <x:f>'逐时购电与费用'!H3497+'逐时购电与费用'!J3497+F3497-P3497+O3497-E3497-N3497/'月度汇总'!$F$6-Q3497</x:f>
        <x:v>-1.0000007932831068e-8</x:v>
      </x:c>
      <x:c r="V3497" s="12" t="n">
        <x:f>M3497-L3497-N3497+O3497/'月度汇总'!$F$7</x:f>
        <x:v>-5.684341886080801e-13</x:v>
      </x:c>
    </x:row>
    <x:row r="3498" ht="20" customHeight="1">
      <x:c r="A3498" s="13" t="n">
        <x:f>'逐时购电与费用'!A3498</x:f>
        <x:v>45713.26388888889</x:v>
      </x:c>
      <x:c r="B3498" s="13" t="n">
        <x:v>45713</x:v>
      </x:c>
      <x:c r="C3498" s="12" t="n">
        <x:v>852.481904685088</x:v>
      </x:c>
      <x:c r="D3498" s="12" t="n">
        <x:v>103.0256674687562</x:v>
      </x:c>
      <x:c r="E3498" s="12" t="n">
        <x:v>847.6230666666667</x:v>
      </x:c>
      <x:c r="F3498" s="12" t="n">
        <x:v>2.4577</x:v>
      </x:c>
      <x:c r="G3498" s="12" t="n">
        <x:f>E3498-F3498</x:f>
        <x:v>845.1653666666666</x:v>
      </x:c>
      <x:c r="H3498" s="12" t="n">
        <x:f>G3498-C3498+D3498</x:f>
        <x:v>95.7091294503348</x:v>
      </x:c>
      <x:c r="I3498" s="12" t="n">
        <x:v>846.0050241666669</x:v>
      </x:c>
      <x:c r="J3498" s="12" t="n">
        <x:v>120.07159204485487</x:v>
      </x:c>
      <x:c r="K3498" s="12" t="n">
        <x:f>G3498-I3498+J3498</x:f>
        <x:v>119.2319345448546</x:v>
      </x:c>
      <x:c r="L3498" s="12" t="n">
        <x:v>9104.906481226968</x:v>
      </x:c>
      <x:c r="M3498" s="12" t="n">
        <x:v>8271.573147904746</x:v>
      </x:c>
      <x:c r="N3498" s="12" t="n">
        <x:v>0</x:v>
      </x:c>
      <x:c r="O3498" s="12" t="n">
        <x:v>749.99999999</x:v>
      </x:c>
      <x:c r="P3498" s="12" t="n">
        <x:v>0</x:v>
      </x:c>
      <x:c r="Q3498" s="12" t="n">
        <x:v>0</x:v>
      </x:c>
      <x:c r="R3498" s="12" t="n">
        <x:v>3663.2140926997317</x:v>
      </x:c>
      <x:c r="S3498" s="12" t="n">
        <x:v>131.39587196115372</x:v>
      </x:c>
      <x:c r="T3498" s="12" t="n">
        <x:v>0</x:v>
      </x:c>
      <x:c r="U3498" s="12" t="n">
        <x:f>'逐时购电与费用'!H3498+'逐时购电与费用'!J3498+F3498-P3498+O3498-E3498-N3498/'月度汇总'!$F$6-Q3498</x:f>
        <x:v>0</x:v>
      </x:c>
      <x:c r="V3498" s="12" t="n">
        <x:f>M3498-L3498-N3498+O3498/'月度汇总'!$F$7</x:f>
        <x:v>4.547473508864641e-13</x:v>
      </x:c>
    </x:row>
    <x:row r="3499" ht="20" customHeight="1">
      <x:c r="A3499" s="13" t="n">
        <x:f>'逐时购电与费用'!A3499</x:f>
        <x:v>45713.27083333333</x:v>
      </x:c>
      <x:c r="B3499" s="13" t="n">
        <x:v>45713</x:v>
      </x:c>
      <x:c r="C3499" s="12" t="n">
        <x:v>848.1825067597599</x:v>
      </x:c>
      <x:c r="D3499" s="12" t="n">
        <x:v>105.6099673879953</x:v>
      </x:c>
      <x:c r="E3499" s="12" t="n">
        <x:v>884.1033333333332</x:v>
      </x:c>
      <x:c r="F3499" s="12" t="n">
        <x:v>19.674999999999997</x:v>
      </x:c>
      <x:c r="G3499" s="12" t="n">
        <x:f>E3499-F3499</x:f>
        <x:v>864.4283333333333</x:v>
      </x:c>
      <x:c r="H3499" s="12" t="n">
        <x:f>G3499-C3499+D3499</x:f>
        <x:v>121.85579396156866</x:v>
      </x:c>
      <x:c r="I3499" s="12" t="n">
        <x:v>841.6825833333334</x:v>
      </x:c>
      <x:c r="J3499" s="12" t="n">
        <x:v>122.4351116264305</x:v>
      </x:c>
      <x:c r="K3499" s="12" t="n">
        <x:f>G3499-I3499+J3499</x:f>
        <x:v>145.18086162643044</x:v>
      </x:c>
      <x:c r="L3499" s="12" t="n">
        <x:v>8271.573147904746</x:v>
      </x:c>
      <x:c r="M3499" s="12" t="n">
        <x:v>7438.239814582525</x:v>
      </x:c>
      <x:c r="N3499" s="12" t="n">
        <x:v>0</x:v>
      </x:c>
      <x:c r="O3499" s="12" t="n">
        <x:v>749.99999999</x:v>
      </x:c>
      <x:c r="P3499" s="12" t="n">
        <x:v>0</x:v>
      </x:c>
      <x:c r="Q3499" s="12" t="n">
        <x:v>0</x:v>
      </x:c>
      <x:c r="R3499" s="12" t="n">
        <x:v>3579.679465832127</x:v>
      </x:c>
      <x:c r="S3499" s="12" t="n">
        <x:v>131.49207753162932</x:v>
      </x:c>
      <x:c r="T3499" s="12" t="n">
        <x:v>0</x:v>
      </x:c>
      <x:c r="U3499" s="12" t="n">
        <x:f>'逐时购电与费用'!H3499+'逐时购电与费用'!J3499+F3499-P3499+O3499-E3499-N3499/'月度汇总'!$F$6-Q3499</x:f>
        <x:v>0</x:v>
      </x:c>
      <x:c r="V3499" s="12" t="n">
        <x:f>M3499-L3499-N3499+O3499/'月度汇总'!$F$7</x:f>
        <x:v>4.547473508864641e-13</x:v>
      </x:c>
    </x:row>
    <x:row r="3500" ht="20" customHeight="1">
      <x:c r="A3500" s="13" t="n">
        <x:f>'逐时购电与费用'!A3500</x:f>
        <x:v>45713.27777777778</x:v>
      </x:c>
      <x:c r="B3500" s="13" t="n">
        <x:v>45713</x:v>
      </x:c>
      <x:c r="C3500" s="12" t="n">
        <x:v>866.659498395252</x:v>
      </x:c>
      <x:c r="D3500" s="12" t="n">
        <x:v>119.41244478986935</x:v>
      </x:c>
      <x:c r="E3500" s="12" t="n">
        <x:v>857.7885666666666</x:v>
      </x:c>
      <x:c r="F3500" s="12" t="n">
        <x:v>61.113416666666666</x:v>
      </x:c>
      <x:c r="G3500" s="12" t="n">
        <x:f>E3500-F3500</x:f>
        <x:v>796.6751499999999</x:v>
      </x:c>
      <x:c r="H3500" s="12" t="n">
        <x:f>G3500-C3500+D3500</x:f>
        <x:v>49.42809639461733</x:v>
      </x:c>
      <x:c r="I3500" s="12" t="n">
        <x:v>860.1371633333334</x:v>
      </x:c>
      <x:c r="J3500" s="12" t="n">
        <x:v>135.05842418033464</x:v>
      </x:c>
      <x:c r="K3500" s="12" t="n">
        <x:f>G3500-I3500+J3500</x:f>
        <x:v>71.59641084700112</x:v>
      </x:c>
      <x:c r="L3500" s="12" t="n">
        <x:v>7438.239814582525</x:v>
      </x:c>
      <x:c r="M3500" s="12" t="n">
        <x:v>6609.648985294005</x:v>
      </x:c>
      <x:c r="N3500" s="12" t="n">
        <x:v>0</x:v>
      </x:c>
      <x:c r="O3500" s="12" t="n">
        <x:v>745.7317463596673</x:v>
      </x:c>
      <x:c r="P3500" s="12" t="n">
        <x:v>0</x:v>
      </x:c>
      <x:c r="Q3500" s="12" t="n">
        <x:v>0</x:v>
      </x:c>
      <x:c r="R3500" s="12" t="n">
        <x:v>3448.632199359621</x:v>
      </x:c>
      <x:c r="S3500" s="12" t="n">
        <x:v>131.49207753162932</x:v>
      </x:c>
      <x:c r="T3500" s="12" t="n">
        <x:v>0</x:v>
      </x:c>
      <x:c r="U3500" s="12" t="n">
        <x:f>'逐时购电与费用'!H3500+'逐时购电与费用'!J3500+F3500-P3500+O3500-E3500-N3500/'月度汇总'!$F$6-Q3500</x:f>
        <x:v>-1.0000007932831068e-8</x:v>
      </x:c>
      <x:c r="V3500" s="12" t="n">
        <x:f>M3500-L3500-N3500+O3500/'月度汇总'!$F$7</x:f>
        <x:v>-4.547473508864641e-13</x:v>
      </x:c>
    </x:row>
    <x:row r="3501" ht="20" customHeight="1">
      <x:c r="A3501" s="13" t="n">
        <x:f>'逐时购电与费用'!A3501</x:f>
        <x:v>45713.28472222222</x:v>
      </x:c>
      <x:c r="B3501" s="13" t="n">
        <x:v>45713</x:v>
      </x:c>
      <x:c r="C3501" s="12" t="n">
        <x:v>859.2391185522707</x:v>
      </x:c>
      <x:c r="D3501" s="12" t="n">
        <x:v>137.2693729642433</x:v>
      </x:c>
      <x:c r="E3501" s="12" t="n">
        <x:v>853.8773166666666</x:v>
      </x:c>
      <x:c r="F3501" s="12" t="n">
        <x:v>117.69944999999998</x:v>
      </x:c>
      <x:c r="G3501" s="12" t="n">
        <x:f>E3501-F3501</x:f>
        <x:v>736.1778666666667</x:v>
      </x:c>
      <x:c r="H3501" s="12" t="n">
        <x:f>G3501-C3501+D3501</x:f>
        <x:v>14.208121078639238</x:v>
      </x:c>
      <x:c r="I3501" s="12" t="n">
        <x:v>852.5119858333333</x:v>
      </x:c>
      <x:c r="J3501" s="12" t="n">
        <x:v>151.38981013624522</x:v>
      </x:c>
      <x:c r="K3501" s="12" t="n">
        <x:f>G3501-I3501+J3501</x:f>
        <x:v>35.05569096957862</x:v>
      </x:c>
      <x:c r="L3501" s="12" t="n">
        <x:v>6609.648985294005</x:v>
      </x:c>
      <x:c r="M3501" s="12" t="n">
        <x:v>5814.908949942338</x:v>
      </x:c>
      <x:c r="N3501" s="12" t="n">
        <x:v>0</x:v>
      </x:c>
      <x:c r="O3501" s="12" t="n">
        <x:v>715.2660318165005</x:v>
      </x:c>
      <x:c r="P3501" s="12" t="n">
        <x:v>0</x:v>
      </x:c>
      <x:c r="Q3501" s="12" t="n">
        <x:v>0</x:v>
      </x:c>
      <x:c r="R3501" s="12" t="n">
        <x:v>3400.6814970901814</x:v>
      </x:c>
      <x:c r="S3501" s="12" t="n">
        <x:v>131.49207753162932</x:v>
      </x:c>
      <x:c r="T3501" s="12" t="n">
        <x:v>0</x:v>
      </x:c>
      <x:c r="U3501" s="12" t="n">
        <x:f>'逐时购电与费用'!H3501+'逐时购电与费用'!J3501+F3501-P3501+O3501-E3501-N3501/'月度汇总'!$F$6-Q3501</x:f>
        <x:v>-1.0000007932831068e-8</x:v>
      </x:c>
      <x:c r="V3501" s="12" t="n">
        <x:f>M3501-L3501-N3501+O3501/'月度汇总'!$F$7</x:f>
        <x:v>3.410605131648481e-13</x:v>
      </x:c>
    </x:row>
    <x:row r="3502" ht="20" customHeight="1">
      <x:c r="A3502" s="13" t="n">
        <x:f>'逐时购电与费用'!A3502</x:f>
        <x:v>45713.29166666667</x:v>
      </x:c>
      <x:c r="B3502" s="13" t="n">
        <x:v>45713</x:v>
      </x:c>
      <x:c r="C3502" s="12" t="n">
        <x:v>834.5489165510779</x:v>
      </x:c>
      <x:c r="D3502" s="12" t="n">
        <x:v>318.9505286306183</x:v>
      </x:c>
      <x:c r="E3502" s="12" t="n">
        <x:v>891.4216666666666</x:v>
      </x:c>
      <x:c r="F3502" s="12" t="n">
        <x:v>174.72499999999997</x:v>
      </x:c>
      <x:c r="G3502" s="12" t="n">
        <x:f>E3502-F3502</x:f>
        <x:v>716.6966666666667</x:v>
      </x:c>
      <x:c r="H3502" s="12" t="n">
        <x:f>G3502-C3502+D3502</x:f>
        <x:v>201.0982787462071</x:v>
      </x:c>
      <x:c r="I3502" s="12" t="n">
        <x:v>832.3365166666665</x:v>
      </x:c>
      <x:c r="J3502" s="12" t="n">
        <x:v>383.2405858778303</x:v>
      </x:c>
      <x:c r="K3502" s="12" t="n">
        <x:f>G3502-I3502+J3502</x:f>
        <x:v>267.6007358778305</x:v>
      </x:c>
      <x:c r="L3502" s="12" t="n">
        <x:v>5814.908949942338</x:v>
      </x:c>
      <x:c r="M3502" s="12" t="n">
        <x:v>5197.585631161847</x:v>
      </x:c>
      <x:c r="N3502" s="12" t="n">
        <x:v>0</x:v>
      </x:c>
      <x:c r="O3502" s="12" t="n">
        <x:v>555.5909869024421</x:v>
      </x:c>
      <x:c r="P3502" s="12" t="n">
        <x:v>0</x:v>
      </x:c>
      <x:c r="Q3502" s="12" t="n">
        <x:v>0</x:v>
      </x:c>
      <x:c r="R3502" s="12" t="n">
        <x:v>3407.615995201724</x:v>
      </x:c>
      <x:c r="S3502" s="12" t="n">
        <x:v>137.46923648457482</x:v>
      </x:c>
      <x:c r="T3502" s="12" t="n">
        <x:v>0</x:v>
      </x:c>
      <x:c r="U3502" s="12" t="n">
        <x:f>'逐时购电与费用'!H3502+'逐时购电与费用'!J3502+F3502-P3502+O3502-E3502-N3502/'月度汇总'!$F$6-Q3502</x:f>
        <x:v>-1.000012161966879e-8</x:v>
      </x:c>
      <x:c r="V3502" s="12" t="n">
        <x:f>M3502-L3502-N3502+O3502/'月度汇总'!$F$7</x:f>
        <x:v>3.410605131648481e-13</x:v>
      </x:c>
    </x:row>
    <x:row r="3503" ht="20" customHeight="1">
      <x:c r="A3503" s="13" t="n">
        <x:f>'逐时购电与费用'!A3503</x:f>
        <x:v>45713.29861111111</x:v>
      </x:c>
      <x:c r="B3503" s="13" t="n">
        <x:v>45713</x:v>
      </x:c>
      <x:c r="C3503" s="12" t="n">
        <x:v>848.5688670844684</x:v>
      </x:c>
      <x:c r="D3503" s="12" t="n">
        <x:v>338.31846495186517</x:v>
      </x:c>
      <x:c r="E3503" s="12" t="n">
        <x:v>896.2868166666667</x:v>
      </x:c>
      <x:c r="F3503" s="12" t="n">
        <x:v>222.40983333333332</x:v>
      </x:c>
      <x:c r="G3503" s="12" t="n">
        <x:f>E3503-F3503</x:f>
        <x:v>673.8769833333333</x:v>
      </x:c>
      <x:c r="H3503" s="12" t="n">
        <x:f>G3503-C3503+D3503</x:f>
        <x:v>163.62658120073013</x:v>
      </x:c>
      <x:c r="I3503" s="12" t="n">
        <x:v>848.3256891666666</x:v>
      </x:c>
      <x:c r="J3503" s="12" t="n">
        <x:v>400.9538924523454</x:v>
      </x:c>
      <x:c r="K3503" s="12" t="n">
        <x:f>G3503-I3503+J3503</x:f>
        <x:v>226.50518661901214</x:v>
      </x:c>
      <x:c r="L3503" s="12" t="n">
        <x:v>5197.585631161847</x:v>
      </x:c>
      <x:c r="M3503" s="12" t="n">
        <x:v>4946.104679531588</x:v>
      </x:c>
      <x:c r="N3503" s="12" t="n">
        <x:v>0</x:v>
      </x:c>
      <x:c r="O3503" s="12" t="n">
        <x:v>226.33285646723323</x:v>
      </x:c>
      <x:c r="P3503" s="12" t="n">
        <x:v>0</x:v>
      </x:c>
      <x:c r="Q3503" s="12" t="n">
        <x:v>0</x:v>
      </x:c>
      <x:c r="R3503" s="12" t="n">
        <x:v>3166.5537146489205</x:v>
      </x:c>
      <x:c r="S3503" s="12" t="n">
        <x:v>121.99880284005621</x:v>
      </x:c>
      <x:c r="T3503" s="12" t="n">
        <x:v>0</x:v>
      </x:c>
      <x:c r="U3503" s="12" t="n">
        <x:f>'逐时购电与费用'!H3503+'逐时购电与费用'!J3503+F3503-P3503+O3503-E3503-N3503/'月度汇总'!$F$6-Q3503</x:f>
        <x:v>-1.0000007932831068e-8</x:v>
      </x:c>
      <x:c r="V3503" s="12" t="n">
        <x:f>M3503-L3503-N3503+O3503/'月度汇总'!$F$7</x:f>
        <x:v>-2.2737367544323206e-13</x:v>
      </x:c>
    </x:row>
    <x:row r="3504" ht="20" customHeight="1">
      <x:c r="A3504" s="13" t="n">
        <x:f>'逐时购电与费用'!A3504</x:f>
        <x:v>45713.305555555555</x:v>
      </x:c>
      <x:c r="B3504" s="13" t="n">
        <x:v>45713</x:v>
      </x:c>
      <x:c r="C3504" s="12" t="n">
        <x:v>872.8946935637274</x:v>
      </x:c>
      <x:c r="D3504" s="12" t="n">
        <x:v>358.28454160017816</x:v>
      </x:c>
      <x:c r="E3504" s="12" t="n">
        <x:v>891.1857833333333</x:v>
      </x:c>
      <x:c r="F3504" s="12" t="n">
        <x:v>273.22096666666664</x:v>
      </x:c>
      <x:c r="G3504" s="12" t="n">
        <x:f>E3504-F3504</x:f>
        <x:v>617.9648166666667</x:v>
      </x:c>
      <x:c r="H3504" s="12" t="n">
        <x:f>G3504-C3504+D3504</x:f>
        <x:v>103.35466470311746</x:v>
      </x:c>
      <x:c r="I3504" s="12" t="n">
        <x:v>874.6750941666667</x:v>
      </x:c>
      <x:c r="J3504" s="12" t="n">
        <x:v>419.2142393935866</x:v>
      </x:c>
      <x:c r="K3504" s="12" t="n">
        <x:f>G3504-I3504+J3504</x:f>
        <x:v>162.50396189358662</x:v>
      </x:c>
      <x:c r="L3504" s="12" t="n">
        <x:v>4946.104679531588</x:v>
      </x:c>
      <x:c r="M3504" s="12" t="n">
        <x:v>4763.48993580861</x:v>
      </x:c>
      <x:c r="N3504" s="12" t="n">
        <x:v>0</x:v>
      </x:c>
      <x:c r="O3504" s="12" t="n">
        <x:v>164.3532693506794</x:v>
      </x:c>
      <x:c r="P3504" s="12" t="n">
        <x:v>0</x:v>
      </x:c>
      <x:c r="Q3504" s="12" t="n">
        <x:v>0</x:v>
      </x:c>
      <x:c r="R3504" s="12" t="n">
        <x:v>2952.965376485984</x:v>
      </x:c>
      <x:c r="S3504" s="12" t="n">
        <x:v>118.83788096619537</x:v>
      </x:c>
      <x:c r="T3504" s="12" t="n">
        <x:v>0</x:v>
      </x:c>
      <x:c r="U3504" s="12" t="n">
        <x:f>'逐时购电与费用'!H3504+'逐时购电与费用'!J3504+F3504-P3504+O3504-E3504-N3504/'月度汇总'!$F$6-Q3504</x:f>
        <x:v>-1.0000007932831068e-8</x:v>
      </x:c>
      <x:c r="V3504" s="12" t="n">
        <x:f>M3504-L3504-N3504+O3504/'月度汇总'!$F$7</x:f>
        <x:v>-3.410605131648481e-13</x:v>
      </x:c>
    </x:row>
    <x:row r="3505" ht="20" customHeight="1">
      <x:c r="A3505" s="13" t="n">
        <x:f>'逐时购电与费用'!A3505</x:f>
        <x:v>45713.3125</x:v>
      </x:c>
      <x:c r="B3505" s="13" t="n">
        <x:v>45713</x:v>
      </x:c>
      <x:c r="C3505" s="12" t="n">
        <x:v>864.303513130909</x:v>
      </x:c>
      <x:c r="D3505" s="12" t="n">
        <x:v>377.4682294917046</x:v>
      </x:c>
      <x:c r="E3505" s="12" t="n">
        <x:v>875.9283333333333</x:v>
      </x:c>
      <x:c r="F3505" s="12" t="n">
        <x:v>332.05625</x:v>
      </x:c>
      <x:c r="G3505" s="12" t="n">
        <x:f>E3505-F3505</x:f>
        <x:v>543.8720833333333</x:v>
      </x:c>
      <x:c r="H3505" s="12" t="n">
        <x:f>G3505-C3505+D3505</x:f>
        <x:v>57.036799694128945</x:v>
      </x:c>
      <x:c r="I3505" s="12" t="n">
        <x:v>867.1170666666667</x:v>
      </x:c>
      <x:c r="J3505" s="12" t="n">
        <x:v>436.75903813807906</x:v>
      </x:c>
      <x:c r="K3505" s="12" t="n">
        <x:f>G3505-I3505+J3505</x:f>
        <x:v>113.51405480474568</x:v>
      </x:c>
      <x:c r="L3505" s="12" t="n">
        <x:v>4763.48993580861</x:v>
      </x:c>
      <x:c r="M3505" s="12" t="n">
        <x:v>4634.162571969629</x:v>
      </x:c>
      <x:c r="N3505" s="12" t="n">
        <x:v>0</x:v>
      </x:c>
      <x:c r="O3505" s="12" t="n">
        <x:v>116.39462745508321</x:v>
      </x:c>
      <x:c r="P3505" s="12" t="n">
        <x:v>0</x:v>
      </x:c>
      <x:c r="Q3505" s="12" t="n">
        <x:v>0</x:v>
      </x:c>
      <x:c r="R3505" s="12" t="n">
        <x:v>2805.638166744554</x:v>
      </x:c>
      <x:c r="S3505" s="12" t="n">
        <x:v>118.83788096619537</x:v>
      </x:c>
      <x:c r="T3505" s="12" t="n">
        <x:v>0</x:v>
      </x:c>
      <x:c r="U3505" s="12" t="n">
        <x:f>'逐时购电与费用'!H3505+'逐时购电与费用'!J3505+F3505-P3505+O3505-E3505-N3505/'月度汇总'!$F$6-Q3505</x:f>
        <x:v>-1.0000007932831068e-8</x:v>
      </x:c>
      <x:c r="V3505" s="12" t="n">
        <x:f>M3505-L3505-N3505+O3505/'月度汇总'!$F$7</x:f>
        <x:v>3.410605131648481e-13</x:v>
      </x:c>
    </x:row>
    <x:row r="3506" ht="20" customHeight="1">
      <x:c r="A3506" s="13" t="n">
        <x:f>'逐时购电与费用'!A3506</x:f>
        <x:v>45713.319444444445</x:v>
      </x:c>
      <x:c r="B3506" s="13" t="n">
        <x:v>45713</x:v>
      </x:c>
      <x:c r="C3506" s="12" t="n">
        <x:v>830.8839858374444</x:v>
      </x:c>
      <x:c r="D3506" s="12" t="n">
        <x:v>395.2699595873329</x:v>
      </x:c>
      <x:c r="E3506" s="12" t="n">
        <x:v>846.9490999999999</x:v>
      </x:c>
      <x:c r="F3506" s="12" t="n">
        <x:v>389.92830000000004</x:v>
      </x:c>
      <x:c r="G3506" s="12" t="n">
        <x:f>E3506-F3506</x:f>
        <x:v>457.0207999999999</x:v>
      </x:c>
      <x:c r="H3506" s="12" t="n">
        <x:f>G3506-C3506+D3506</x:f>
        <x:v>21.40677374988843</x:v>
      </x:c>
      <x:c r="I3506" s="12" t="n">
        <x:v>835.6480599999999</x:v>
      </x:c>
      <x:c r="J3506" s="12" t="n">
        <x:v>453.03994166390885</x:v>
      </x:c>
      <x:c r="K3506" s="12" t="n">
        <x:f>G3506-I3506+J3506</x:f>
        <x:v>74.41268166390887</x:v>
      </x:c>
      <x:c r="L3506" s="12" t="n">
        <x:v>4634.162571969629</x:v>
      </x:c>
      <x:c r="M3506" s="12" t="n">
        <x:v>4712.918086060823</x:v>
      </x:c>
      <x:c r="N3506" s="12" t="n">
        <x:v>78.75551409119396</x:v>
      </x:c>
      <x:c r="O3506" s="12" t="n">
        <x:v>0</x:v>
      </x:c>
      <x:c r="P3506" s="12" t="n">
        <x:v>0</x:v>
      </x:c>
      <x:c r="Q3506" s="12" t="n">
        <x:v>0</x:v>
      </x:c>
      <x:c r="R3506" s="12" t="n">
        <x:v>2718.8918205930304</x:v>
      </x:c>
      <x:c r="S3506" s="12" t="n">
        <x:v>118.83788096619537</x:v>
      </x:c>
      <x:c r="T3506" s="12" t="n">
        <x:v>0</x:v>
      </x:c>
      <x:c r="U3506" s="12" t="n">
        <x:f>'逐时购电与费用'!H3506+'逐时购电与费用'!J3506+F3506-P3506+O3506-E3506-N3506/'月度汇总'!$F$6-Q3506</x:f>
        <x:v>1.1111325193269295e-9</x:v>
      </x:c>
      <x:c r="V3506" s="12" t="n">
        <x:f>M3506-L3506-N3506+O3506/'月度汇总'!$F$7</x:f>
        <x:v>-3.410605131648481e-13</x:v>
      </x:c>
    </x:row>
    <x:row r="3507" ht="20" customHeight="1">
      <x:c r="A3507" s="13" t="n">
        <x:f>'逐时购电与费用'!A3507</x:f>
        <x:v>45713.32638888889</x:v>
      </x:c>
      <x:c r="B3507" s="13" t="n">
        <x:v>45713</x:v>
      </x:c>
      <x:c r="C3507" s="12" t="n">
        <x:v>945.337303822423</x:v>
      </x:c>
      <x:c r="D3507" s="12" t="n">
        <x:v>413.46642065151684</x:v>
      </x:c>
      <x:c r="E3507" s="12" t="n">
        <x:v>968.2316333333333</x:v>
      </x:c>
      <x:c r="F3507" s="12" t="n">
        <x:v>436.03284999999994</x:v>
      </x:c>
      <x:c r="G3507" s="12" t="n">
        <x:f>E3507-F3507</x:f>
        <x:v>532.1987833333334</x:v>
      </x:c>
      <x:c r="H3507" s="12" t="n">
        <x:f>G3507-C3507+D3507</x:f>
        <x:v>0.32790016242722686</x:v>
      </x:c>
      <x:c r="I3507" s="12" t="n">
        <x:v>952.1909183333332</x:v>
      </x:c>
      <x:c r="J3507" s="12" t="n">
        <x:v>469.68185374245735</x:v>
      </x:c>
      <x:c r="K3507" s="12" t="n">
        <x:f>G3507-I3507+J3507</x:f>
        <x:v>49.6897187424575</x:v>
      </x:c>
      <x:c r="L3507" s="12" t="n">
        <x:v>4712.918086060823</x:v>
      </x:c>
      <x:c r="M3507" s="12" t="n">
        <x:v>4121.586104590453</x:v>
      </x:c>
      <x:c r="N3507" s="12" t="n">
        <x:v>0</x:v>
      </x:c>
      <x:c r="O3507" s="12" t="n">
        <x:v>532.1987833233334</x:v>
      </x:c>
      <x:c r="P3507" s="12" t="n">
        <x:v>0</x:v>
      </x:c>
      <x:c r="Q3507" s="12" t="n">
        <x:v>0</x:v>
      </x:c>
      <x:c r="R3507" s="12" t="n">
        <x:v>2656.4407400157716</x:v>
      </x:c>
      <x:c r="S3507" s="12" t="n">
        <x:v>118.83788096619537</x:v>
      </x:c>
      <x:c r="T3507" s="12" t="n">
        <x:v>0</x:v>
      </x:c>
      <x:c r="U3507" s="12" t="n">
        <x:f>'逐时购电与费用'!H3507+'逐时购电与费用'!J3507+F3507-P3507+O3507-E3507-N3507/'月度汇总'!$F$6-Q3507</x:f>
        <x:v>-1.0000007932831068e-8</x:v>
      </x:c>
      <x:c r="V3507" s="12" t="n">
        <x:f>M3507-L3507-N3507+O3507/'月度汇总'!$F$7</x:f>
        <x:v>3.410605131648481e-13</x:v>
      </x:c>
    </x:row>
    <x:row r="3508" ht="20" customHeight="1">
      <x:c r="A3508" s="13" t="n">
        <x:f>'逐时购电与费用'!A3508</x:f>
        <x:v>45713.33333333333</x:v>
      </x:c>
      <x:c r="B3508" s="13" t="n">
        <x:v>45713</x:v>
      </x:c>
      <x:c r="C3508" s="12" t="n">
        <x:v>1136.7887979905554</x:v>
      </x:c>
      <x:c r="D3508" s="12" t="n">
        <x:v>652.5592701648097</x:v>
      </x:c>
      <x:c r="E3508" s="12" t="n">
        <x:v>1159.6383333333333</x:v>
      </x:c>
      <x:c r="F3508" s="12" t="n">
        <x:v>485.78125</x:v>
      </x:c>
      <x:c r="G3508" s="12" t="n">
        <x:f>E3508-F3508</x:f>
        <x:v>673.8570833333333</x:v>
      </x:c>
      <x:c r="H3508" s="12" t="n">
        <x:f>G3508-C3508+D3508</x:f>
        <x:v>189.62755550758766</x:v>
      </x:c>
      <x:c r="I3508" s="12" t="n">
        <x:v>1149.3200000000002</x:v>
      </x:c>
      <x:c r="J3508" s="12" t="n">
        <x:v>753.5363035475254</x:v>
      </x:c>
      <x:c r="K3508" s="12" t="n">
        <x:f>G3508-I3508+J3508</x:f>
        <x:v>278.0733868808586</x:v>
      </x:c>
      <x:c r="L3508" s="12" t="n">
        <x:v>4121.586104590453</x:v>
      </x:c>
      <x:c r="M3508" s="12" t="n">
        <x:v>3372.8560120089714</x:v>
      </x:c>
      <x:c r="N3508" s="12" t="n">
        <x:v>0</x:v>
      </x:c>
      <x:c r="O3508" s="12" t="n">
        <x:v>673.8570833233333</x:v>
      </x:c>
      <x:c r="P3508" s="12" t="n">
        <x:v>0</x:v>
      </x:c>
      <x:c r="Q3508" s="12" t="n">
        <x:v>0</x:v>
      </x:c>
      <x:c r="R3508" s="12" t="n">
        <x:v>2622.5917503040055</x:v>
      </x:c>
      <x:c r="S3508" s="12" t="n">
        <x:v>118.83788096619537</x:v>
      </x:c>
      <x:c r="T3508" s="12" t="n">
        <x:v>0</x:v>
      </x:c>
      <x:c r="U3508" s="12" t="n">
        <x:f>'逐时购电与费用'!H3508+'逐时购电与费用'!J3508+F3508-P3508+O3508-E3508-N3508/'月度汇总'!$F$6-Q3508</x:f>
        <x:v>-9.999894245993346e-9</x:v>
      </x:c>
      <x:c r="V3508" s="12" t="n">
        <x:f>M3508-L3508-N3508+O3508/'月度汇总'!$F$7</x:f>
        <x:v>-1.1368683772161603e-13</x:v>
      </x:c>
    </x:row>
    <x:row r="3509" ht="20" customHeight="1">
      <x:c r="A3509" s="13" t="n">
        <x:f>'逐时购电与费用'!A3509</x:f>
        <x:v>45713.34027777778</x:v>
      </x:c>
      <x:c r="B3509" s="13" t="n">
        <x:v>45713</x:v>
      </x:c>
      <x:c r="C3509" s="12" t="n">
        <x:v>1152.5678105231598</x:v>
      </x:c>
      <x:c r="D3509" s="12" t="n">
        <x:v>672.5917555307836</x:v>
      </x:c>
      <x:c r="E3509" s="12" t="n">
        <x:v>1162.7106166666667</x:v>
      </x:c>
      <x:c r="F3509" s="12" t="n">
        <x:v>564.2574</x:v>
      </x:c>
      <x:c r="G3509" s="12" t="n">
        <x:f>E3509-F3509</x:f>
        <x:v>598.4532166666668</x:v>
      </x:c>
      <x:c r="H3509" s="12" t="n">
        <x:f>G3509-C3509+D3509</x:f>
        <x:v>118.47716167429064</x:v>
      </x:c>
      <x:c r="I3509" s="12" t="n">
        <x:v>1171.484975</x:v>
      </x:c>
      <x:c r="J3509" s="12" t="n">
        <x:v>771.8573858172826</x:v>
      </x:c>
      <x:c r="K3509" s="12" t="n">
        <x:f>G3509-I3509+J3509</x:f>
        <x:v>198.82562748394935</x:v>
      </x:c>
      <x:c r="L3509" s="12" t="n">
        <x:v>3372.8560120089714</x:v>
      </x:c>
      <x:c r="M3509" s="12" t="n">
        <x:v>2707.907993501564</x:v>
      </x:c>
      <x:c r="N3509" s="12" t="n">
        <x:v>0</x:v>
      </x:c>
      <x:c r="O3509" s="12" t="n">
        <x:v>598.4532166566668</x:v>
      </x:c>
      <x:c r="P3509" s="12" t="n">
        <x:v>0</x:v>
      </x:c>
      <x:c r="Q3509" s="12" t="n">
        <x:v>0</x:v>
      </x:c>
      <x:c r="R3509" s="12" t="n">
        <x:v>2442.579005357208</x:v>
      </x:c>
      <x:c r="S3509" s="12" t="n">
        <x:v>339.61857803170597</x:v>
      </x:c>
      <x:c r="T3509" s="12" t="n">
        <x:v>0</x:v>
      </x:c>
      <x:c r="U3509" s="12" t="n">
        <x:f>'逐时购电与费用'!H3509+'逐时购电与费用'!J3509+F3509-P3509+O3509-E3509-N3509/'月度汇总'!$F$6-Q3509</x:f>
        <x:v>-9.999894245993346e-9</x:v>
      </x:c>
      <x:c r="V3509" s="12" t="n">
        <x:f>M3509-L3509-N3509+O3509/'月度汇总'!$F$7</x:f>
        <x:v>-1.1368683772161603e-13</x:v>
      </x:c>
    </x:row>
    <x:row r="3510" ht="20" customHeight="1">
      <x:c r="A3510" s="13" t="n">
        <x:f>'逐时购电与费用'!A3510</x:f>
        <x:v>45713.34722222222</x:v>
      </x:c>
      <x:c r="B3510" s="13" t="n">
        <x:v>45713</x:v>
      </x:c>
      <x:c r="C3510" s="12" t="n">
        <x:v>1143.457918222182</x:v>
      </x:c>
      <x:c r="D3510" s="12" t="n">
        <x:v>694.381103642331</x:v>
      </x:c>
      <x:c r="E3510" s="12" t="n">
        <x:v>1143.0796666666665</x:v>
      </x:c>
      <x:c r="F3510" s="12" t="n">
        <x:v>631.5664666666667</x:v>
      </x:c>
      <x:c r="G3510" s="12" t="n">
        <x:f>E3510-F3510</x:f>
        <x:v>511.51319999999987</x:v>
      </x:c>
      <x:c r="H3510" s="12" t="n">
        <x:f>G3510-C3510+D3510</x:f>
        <x:v>62.43638542014901</x:v>
      </x:c>
      <x:c r="I3510" s="12" t="n">
        <x:v>1165.9924483333332</x:v>
      </x:c>
      <x:c r="J3510" s="12" t="n">
        <x:v>791.7852396039178</x:v>
      </x:c>
      <x:c r="K3510" s="12" t="n">
        <x:f>G3510-I3510+J3510</x:f>
        <x:v>137.3059912705845</x:v>
      </x:c>
      <x:c r="L3510" s="12" t="n">
        <x:v>2707.907993501564</x:v>
      </x:c>
      <x:c r="M3510" s="12" t="n">
        <x:v>2139.559993512675</x:v>
      </x:c>
      <x:c r="N3510" s="12" t="n">
        <x:v>0</x:v>
      </x:c>
      <x:c r="O3510" s="12" t="n">
        <x:v>511.51319998999986</x:v>
      </x:c>
      <x:c r="P3510" s="12" t="n">
        <x:v>0</x:v>
      </x:c>
      <x:c r="Q3510" s="12" t="n">
        <x:v>0</x:v>
      </x:c>
      <x:c r="R3510" s="12" t="n">
        <x:v>2295.18898883978</x:v>
      </x:c>
      <x:c r="S3510" s="12" t="n">
        <x:v>137.46923648457482</x:v>
      </x:c>
      <x:c r="T3510" s="12" t="n">
        <x:v>0</x:v>
      </x:c>
      <x:c r="U3510" s="12" t="n">
        <x:f>'逐时购电与费用'!H3510+'逐时购电与费用'!J3510+F3510-P3510+O3510-E3510-N3510/'月度汇总'!$F$6-Q3510</x:f>
        <x:v>-9.999894245993346e-9</x:v>
      </x:c>
      <x:c r="V3510" s="12" t="n">
        <x:f>M3510-L3510-N3510+O3510/'月度汇总'!$F$7</x:f>
        <x:v>1.1368683772161603e-13</x:v>
      </x:c>
    </x:row>
    <x:row r="3511" ht="20" customHeight="1">
      <x:c r="A3511" s="13" t="n">
        <x:f>'逐时购电与费用'!A3511</x:f>
        <x:v>45713.35416666667</x:v>
      </x:c>
      <x:c r="B3511" s="13" t="n">
        <x:v>45713</x:v>
      </x:c>
      <x:c r="C3511" s="12" t="n">
        <x:v>1182.9417391872544</x:v>
      </x:c>
      <x:c r="D3511" s="12" t="n">
        <x:v>716.1436642827704</x:v>
      </x:c>
      <x:c r="E3511" s="12" t="n">
        <x:v>1175.6333333333332</x:v>
      </x:c>
      <x:c r="F3511" s="12" t="n">
        <x:v>686.625</x:v>
      </x:c>
      <x:c r="G3511" s="12" t="n">
        <x:f>E3511-F3511</x:f>
        <x:v>489.0083333333332</x:v>
      </x:c>
      <x:c r="H3511" s="12" t="n">
        <x:f>G3511-C3511+D3511</x:f>
        <x:v>22.210258428849215</x:v>
      </x:c>
      <x:c r="I3511" s="12" t="n">
        <x:v>1205.4597583333332</x:v>
      </x:c>
      <x:c r="J3511" s="12" t="n">
        <x:v>811.6885944103715</x:v>
      </x:c>
      <x:c r="K3511" s="12" t="n">
        <x:f>G3511-I3511+J3511</x:f>
        <x:v>95.23716941037151</x:v>
      </x:c>
      <x:c r="L3511" s="12" t="n">
        <x:v>2139.559993512675</x:v>
      </x:c>
      <x:c r="M3511" s="12" t="n">
        <x:v>1596.2174009311939</x:v>
      </x:c>
      <x:c r="N3511" s="12" t="n">
        <x:v>0</x:v>
      </x:c>
      <x:c r="O3511" s="12" t="n">
        <x:v>489.0083333233332</x:v>
      </x:c>
      <x:c r="P3511" s="12" t="n">
        <x:v>0</x:v>
      </x:c>
      <x:c r="Q3511" s="12" t="n">
        <x:v>0</x:v>
      </x:c>
      <x:c r="R3511" s="12" t="n">
        <x:v>2159.598928074179</x:v>
      </x:c>
      <x:c r="S3511" s="12" t="n">
        <x:v>490.45807610135626</x:v>
      </x:c>
      <x:c r="T3511" s="12" t="n">
        <x:v>0</x:v>
      </x:c>
      <x:c r="U3511" s="12" t="n">
        <x:f>'逐时购电与费用'!H3511+'逐时购电与费用'!J3511+F3511-P3511+O3511-E3511-N3511/'月度汇总'!$F$6-Q3511</x:f>
        <x:v>-9.999894245993346e-9</x:v>
      </x:c>
      <x:c r="V3511" s="12" t="n">
        <x:f>M3511-L3511-N3511+O3511/'月度汇总'!$F$7</x:f>
        <x:v>0</x:v>
      </x:c>
    </x:row>
    <x:row r="3512" ht="20" customHeight="1">
      <x:c r="A3512" s="13" t="n">
        <x:f>'逐时购电与费用'!A3512</x:f>
        <x:v>45713.36111111111</x:v>
      </x:c>
      <x:c r="B3512" s="13" t="n">
        <x:v>45713</x:v>
      </x:c>
      <x:c r="C3512" s="12" t="n">
        <x:v>1184.9745178258056</x:v>
      </x:c>
      <x:c r="D3512" s="12" t="n">
        <x:v>734.7371674155985</x:v>
      </x:c>
      <x:c r="E3512" s="12" t="n">
        <x:v>1166.9196666666667</x:v>
      </x:c>
      <x:c r="F3512" s="12" t="n">
        <x:v>766.1741499999999</x:v>
      </x:c>
      <x:c r="G3512" s="12" t="n">
        <x:f>E3512-F3512</x:f>
        <x:v>400.74551666666673</x:v>
      </x:c>
      <x:c r="H3512" s="12" t="n">
        <x:f>G3512-C3512+D3512</x:f>
        <x:v>-49.49183374354038</x:v>
      </x:c>
      <x:c r="I3512" s="12" t="n">
        <x:v>1207.4764783333333</x:v>
      </x:c>
      <x:c r="J3512" s="12" t="n">
        <x:v>828.6936287012313</x:v>
      </x:c>
      <x:c r="K3512" s="12" t="n">
        <x:f>G3512-I3512+J3512</x:f>
        <x:v>21.962667034564788</x:v>
      </x:c>
      <x:c r="L3512" s="12" t="n">
        <x:v>1596.2174009311939</x:v>
      </x:c>
      <x:c r="M3512" s="12" t="n">
        <x:v>1200.000000011111</x:v>
      </x:c>
      <x:c r="N3512" s="12" t="n">
        <x:v>0</x:v>
      </x:c>
      <x:c r="O3512" s="12" t="n">
        <x:v>356.5956608280745</x:v>
      </x:c>
      <x:c r="P3512" s="12" t="n">
        <x:v>0</x:v>
      </x:c>
      <x:c r="Q3512" s="12" t="n">
        <x:v>0</x:v>
      </x:c>
      <x:c r="R3512" s="12" t="n">
        <x:v>2011.0620702627637</x:v>
      </x:c>
      <x:c r="S3512" s="12" t="n">
        <x:v>886.7233916533196</x:v>
      </x:c>
      <x:c r="T3512" s="12" t="n">
        <x:v>129.95695224493056</x:v>
      </x:c>
      <x:c r="U3512" s="12" t="n">
        <x:f>'逐时购电与费用'!H3512+'逐时购电与费用'!J3512+F3512-P3512+O3512-E3512-N3512/'月度汇总'!$F$6-Q3512</x:f>
        <x:v>0</x:v>
      </x:c>
      <x:c r="V3512" s="12" t="n">
        <x:f>M3512-L3512-N3512+O3512/'月度汇总'!$F$7</x:f>
        <x:v>-5.684341886080802e-14</x:v>
      </x:c>
    </x:row>
    <x:row r="3513" ht="20" customHeight="1">
      <x:c r="A3513" s="13" t="n">
        <x:f>'逐时购电与费用'!A3513</x:f>
        <x:v>45713.368055555555</x:v>
      </x:c>
      <x:c r="B3513" s="13" t="n">
        <x:v>45713</x:v>
      </x:c>
      <x:c r="C3513" s="12" t="n">
        <x:v>1151.5725515295567</x:v>
      </x:c>
      <x:c r="D3513" s="12" t="n">
        <x:v>754.286772743094</x:v>
      </x:c>
      <x:c r="E3513" s="12" t="n">
        <x:v>1147.7556833333333</x:v>
      </x:c>
      <x:c r="F3513" s="12" t="n">
        <x:v>838.5124166666666</x:v>
      </x:c>
      <x:c r="G3513" s="12" t="n">
        <x:f>E3513-F3513</x:f>
        <x:v>309.2432666666667</x:v>
      </x:c>
      <x:c r="H3513" s="12" t="n">
        <x:f>G3513-C3513+D3513</x:f>
        <x:v>-88.0425121197959</x:v>
      </x:c>
      <x:c r="I3513" s="12" t="n">
        <x:v>1174.0588933333331</x:v>
      </x:c>
      <x:c r="J3513" s="12" t="n">
        <x:v>846.5730840460333</x:v>
      </x:c>
      <x:c r="K3513" s="12" t="n">
        <x:f>G3513-I3513+J3513</x:f>
        <x:v>-18.242542620633117</x:v>
      </x:c>
      <x:c r="L3513" s="12" t="n">
        <x:v>1200.000000011111</x:v>
      </x:c>
      <x:c r="M3513" s="12" t="n">
        <x:v>1200.000000011111</x:v>
      </x:c>
      <x:c r="N3513" s="12" t="n">
        <x:v>0</x:v>
      </x:c>
      <x:c r="O3513" s="12" t="n">
        <x:v>0</x:v>
      </x:c>
      <x:c r="P3513" s="12" t="n">
        <x:v>0</x:v>
      </x:c>
      <x:c r="Q3513" s="12" t="n">
        <x:v>0</x:v>
      </x:c>
      <x:c r="R3513" s="12" t="n">
        <x:v>1918.319052491394</x:v>
      </x:c>
      <x:c r="S3513" s="12" t="n">
        <x:v>1197.217697815282</x:v>
      </x:c>
      <x:c r="T3513" s="12" t="n">
        <x:v>385.22161703338406</x:v>
      </x:c>
      <x:c r="U3513" s="12" t="n">
        <x:f>'逐时购电与费用'!H3513+'逐时购电与费用'!J3513+F3513-P3513+O3513-E3513-N3513/'月度汇总'!$F$6-Q3513</x:f>
        <x:v>0</x:v>
      </x:c>
      <x:c r="V3513" s="12" t="n">
        <x:f>M3513-L3513-N3513+O3513/'月度汇总'!$F$7</x:f>
        <x:v>0</x:v>
      </x:c>
    </x:row>
    <x:row r="3514" ht="20" customHeight="1">
      <x:c r="A3514" s="13" t="n">
        <x:f>'逐时购电与费用'!A3514</x:f>
        <x:v>45713.375</x:v>
      </x:c>
      <x:c r="B3514" s="13" t="n">
        <x:v>45713</x:v>
      </x:c>
      <x:c r="C3514" s="12" t="n">
        <x:v>1131.5175240174185</x:v>
      </x:c>
      <x:c r="D3514" s="12" t="n">
        <x:v>941.6470255928205</x:v>
      </x:c>
      <x:c r="E3514" s="12" t="n">
        <x:v>1136.0316666666665</x:v>
      </x:c>
      <x:c r="F3514" s="12" t="n">
        <x:v>891.7437499999999</x:v>
      </x:c>
      <x:c r="G3514" s="12" t="n">
        <x:f>E3514-F3514</x:f>
        <x:v>244.28791666666666</x:v>
      </x:c>
      <x:c r="H3514" s="12" t="n">
        <x:f>G3514-C3514+D3514</x:f>
        <x:v>54.41741824206861</x:v>
      </x:c>
      <x:c r="I3514" s="12" t="n">
        <x:v>1150.3543333333332</x:v>
      </x:c>
      <x:c r="J3514" s="12" t="n">
        <x:v>1049.203534874368</x:v>
      </x:c>
      <x:c r="K3514" s="12" t="n">
        <x:f>G3514-I3514+J3514</x:f>
        <x:v>143.1371182077014</x:v>
      </x:c>
      <x:c r="L3514" s="12" t="n">
        <x:v>1200.000000011111</x:v>
      </x:c>
      <x:c r="M3514" s="12" t="n">
        <x:v>1200.000000011111</x:v>
      </x:c>
      <x:c r="N3514" s="12" t="n">
        <x:v>0</x:v>
      </x:c>
      <x:c r="O3514" s="12" t="n">
        <x:v>0</x:v>
      </x:c>
      <x:c r="P3514" s="12" t="n">
        <x:v>0</x:v>
      </x:c>
      <x:c r="Q3514" s="12" t="n">
        <x:v>0</x:v>
      </x:c>
      <x:c r="R3514" s="12" t="n">
        <x:v>1872.217697825282</x:v>
      </x:c>
      <x:c r="S3514" s="12" t="n">
        <x:v>1053.7782649136498</x:v>
      </x:c>
      <x:c r="T3514" s="12" t="n">
        <x:v>321.8255825139736</x:v>
      </x:c>
      <x:c r="U3514" s="12" t="n">
        <x:f>'逐时购电与费用'!H3514+'逐时购电与费用'!J3514+F3514-P3514+O3514-E3514-N3514/'月度汇总'!$F$6-Q3514</x:f>
        <x:v>0</x:v>
      </x:c>
      <x:c r="V3514" s="12" t="n">
        <x:f>M3514-L3514-N3514+O3514/'月度汇总'!$F$7</x:f>
        <x:v>0</x:v>
      </x:c>
    </x:row>
    <x:row r="3515" ht="20" customHeight="1">
      <x:c r="A3515" s="13" t="n">
        <x:f>'逐时购电与费用'!A3515</x:f>
        <x:v>45713.381944444445</x:v>
      </x:c>
      <x:c r="B3515" s="13" t="n">
        <x:v>45713</x:v>
      </x:c>
      <x:c r="C3515" s="12" t="n">
        <x:v>1167.1464211781238</x:v>
      </x:c>
      <x:c r="D3515" s="12" t="n">
        <x:v>957.2202041888387</x:v>
      </x:c>
      <x:c r="E3515" s="12" t="n">
        <x:v>1117.2184833333333</x:v>
      </x:c>
      <x:c r="F3515" s="12" t="n">
        <x:v>946.1178333333334</x:v>
      </x:c>
      <x:c r="G3515" s="12" t="n">
        <x:f>E3515-F3515</x:f>
        <x:v>171.10064999999997</x:v>
      </x:c>
      <x:c r="H3515" s="12" t="n">
        <x:f>G3515-C3515+D3515</x:f>
        <x:v>-38.82556698928511</x:v>
      </x:c>
      <x:c r="I3515" s="12" t="n">
        <x:v>1186.9067891666662</x:v>
      </x:c>
      <x:c r="J3515" s="12" t="n">
        <x:v>1063.4462751558058</x:v>
      </x:c>
      <x:c r="K3515" s="12" t="n">
        <x:f>G3515-I3515+J3515</x:f>
        <x:v>47.640135989139594</x:v>
      </x:c>
      <x:c r="L3515" s="12" t="n">
        <x:v>1200.000000011111</x:v>
      </x:c>
      <x:c r="M3515" s="12" t="n">
        <x:v>1200.000000011111</x:v>
      </x:c>
      <x:c r="N3515" s="12" t="n">
        <x:v>0</x:v>
      </x:c>
      <x:c r="O3515" s="12" t="n">
        <x:v>0</x:v>
      </x:c>
      <x:c r="P3515" s="12" t="n">
        <x:v>0</x:v>
      </x:c>
      <x:c r="Q3515" s="12" t="n">
        <x:v>0</x:v>
      </x:c>
      <x:c r="R3515" s="12" t="n">
        <x:v>1728.7782649236499</x:v>
      </x:c>
      <x:c r="S3515" s="12" t="n">
        <x:v>864.8293259606025</x:v>
      </x:c>
      <x:c r="T3515" s="12" t="n">
        <x:v>319.2166030274052</x:v>
      </x:c>
      <x:c r="U3515" s="12" t="n">
        <x:f>'逐时购电与费用'!H3515+'逐时购电与费用'!J3515+F3515-P3515+O3515-E3515-N3515/'月度汇总'!$F$6-Q3515</x:f>
        <x:v>0</x:v>
      </x:c>
      <x:c r="V3515" s="12" t="n">
        <x:f>M3515-L3515-N3515+O3515/'月度汇总'!$F$7</x:f>
        <x:v>0</x:v>
      </x:c>
    </x:row>
    <x:row r="3516" ht="20" customHeight="1">
      <x:c r="A3516" s="13" t="n">
        <x:f>'逐时购电与费用'!A3516</x:f>
        <x:v>45713.38888888889</x:v>
      </x:c>
      <x:c r="B3516" s="13" t="n">
        <x:v>45713</x:v>
      </x:c>
      <x:c r="C3516" s="12" t="n">
        <x:v>1187.1955177459408</x:v>
      </x:c>
      <x:c r="D3516" s="12" t="n">
        <x:v>971.8634443194007</x:v>
      </x:c>
      <x:c r="E3516" s="12" t="n">
        <x:v>1129.0830333333333</x:v>
      </x:c>
      <x:c r="F3516" s="12" t="n">
        <x:v>1000.2908833333332</x:v>
      </x:c>
      <x:c r="G3516" s="12" t="n">
        <x:f>E3516-F3516</x:f>
        <x:v>128.7921500000001</x:v>
      </x:c>
      <x:c r="H3516" s="12" t="n">
        <x:f>G3516-C3516+D3516</x:f>
        <x:v>-86.53992342653987</x:v>
      </x:c>
      <x:c r="I3516" s="12" t="n">
        <x:v>1206.9415158333331</x:v>
      </x:c>
      <x:c r="J3516" s="12" t="n">
        <x:v>1076.8385229087244</x:v>
      </x:c>
      <x:c r="K3516" s="12" t="n">
        <x:f>G3516-I3516+J3516</x:f>
        <x:v>-1.3108429246085507</x:v>
      </x:c>
      <x:c r="L3516" s="12" t="n">
        <x:v>1200.000000011111</x:v>
      </x:c>
      <x:c r="M3516" s="12" t="n">
        <x:v>1200.000000011111</x:v>
      </x:c>
      <x:c r="N3516" s="12" t="n">
        <x:v>0</x:v>
      </x:c>
      <x:c r="O3516" s="12" t="n">
        <x:v>0</x:v>
      </x:c>
      <x:c r="P3516" s="12" t="n">
        <x:v>0</x:v>
      </x:c>
      <x:c r="Q3516" s="12" t="n">
        <x:v>0</x:v>
      </x:c>
      <x:c r="R3516" s="12" t="n">
        <x:v>1539.8293259706024</x:v>
      </x:c>
      <x:c r="S3516" s="12" t="n">
        <x:v>729.0840249023322</x:v>
      </x:c>
      <x:c r="T3516" s="12" t="n">
        <x:v>285.17940006780213</x:v>
      </x:c>
      <x:c r="U3516" s="12" t="n">
        <x:f>'逐时购电与费用'!H3516+'逐时购电与费用'!J3516+F3516-P3516+O3516-E3516-N3516/'月度汇总'!$F$6-Q3516</x:f>
        <x:v>0</x:v>
      </x:c>
      <x:c r="V3516" s="12" t="n">
        <x:f>M3516-L3516-N3516+O3516/'月度汇总'!$F$7</x:f>
        <x:v>0</x:v>
      </x:c>
    </x:row>
    <x:row r="3517" ht="20" customHeight="1">
      <x:c r="A3517" s="13" t="n">
        <x:f>'逐时购电与费用'!A3517</x:f>
        <x:v>45713.39583333333</x:v>
      </x:c>
      <x:c r="B3517" s="13" t="n">
        <x:v>45713</x:v>
      </x:c>
      <x:c r="C3517" s="12" t="n">
        <x:v>1164.7707281428015</x:v>
      </x:c>
      <x:c r="D3517" s="12" t="n">
        <x:v>987.7704955014715</x:v>
      </x:c>
      <x:c r="E3517" s="12" t="n">
        <x:v>1159.5049999999999</x:v>
      </x:c>
      <x:c r="F3517" s="12" t="n">
        <x:v>1045.31875</x:v>
      </x:c>
      <x:c r="G3517" s="12" t="n">
        <x:f>E3517-F3517</x:f>
        <x:v>114.18624999999997</x:v>
      </x:c>
      <x:c r="H3517" s="12" t="n">
        <x:f>G3517-C3517+D3517</x:f>
        <x:v>-62.813982641330085</x:v>
      </x:c>
      <x:c r="I3517" s="12" t="n">
        <x:v>1184.5027499999997</x:v>
      </x:c>
      <x:c r="J3517" s="12" t="n">
        <x:v>1091.386612576668</x:v>
      </x:c>
      <x:c r="K3517" s="12" t="n">
        <x:f>G3517-I3517+J3517</x:f>
        <x:v>21.070112576668407</x:v>
      </x:c>
      <x:c r="L3517" s="12" t="n">
        <x:v>1200.000000011111</x:v>
      </x:c>
      <x:c r="M3517" s="12" t="n">
        <x:v>1200.000000011111</x:v>
      </x:c>
      <x:c r="N3517" s="12" t="n">
        <x:v>0</x:v>
      </x:c>
      <x:c r="O3517" s="12" t="n">
        <x:v>0</x:v>
      </x:c>
      <x:c r="P3517" s="12" t="n">
        <x:v>0</x:v>
      </x:c>
      <x:c r="Q3517" s="12" t="n">
        <x:v>0</x:v>
      </x:c>
      <x:c r="R3517" s="12" t="n">
        <x:v>1404.084024912332</x:v>
      </x:c>
      <x:c r="S3517" s="12" t="n">
        <x:v>643.8300115575566</x:v>
      </x:c>
      <x:c r="T3517" s="12" t="n">
        <x:v>241.62177501020278</x:v>
      </x:c>
      <x:c r="U3517" s="12" t="n">
        <x:f>'逐时购电与费用'!H3517+'逐时购电与费用'!J3517+F3517-P3517+O3517-E3517-N3517/'月度汇总'!$F$6-Q3517</x:f>
        <x:v>0</x:v>
      </x:c>
      <x:c r="V3517" s="12" t="n">
        <x:f>M3517-L3517-N3517+O3517/'月度汇总'!$F$7</x:f>
        <x:v>0</x:v>
      </x:c>
    </x:row>
    <x:row r="3518" ht="20" customHeight="1">
      <x:c r="A3518" s="13" t="n">
        <x:f>'逐时购电与费用'!A3518</x:f>
        <x:v>45713.40277777778</x:v>
      </x:c>
      <x:c r="B3518" s="13" t="n">
        <x:v>45713</x:v>
      </x:c>
      <x:c r="C3518" s="12" t="n">
        <x:v>1139.8221373201952</x:v>
      </x:c>
      <x:c r="D3518" s="12" t="n">
        <x:v>1003.1211178861697</x:v>
      </x:c>
      <x:c r="E3518" s="12" t="n">
        <x:v>1153.8503166666665</x:v>
      </x:c>
      <x:c r="F3518" s="12" t="n">
        <x:v>1077.2174833333333</x:v>
      </x:c>
      <x:c r="G3518" s="12" t="n">
        <x:f>E3518-F3518</x:f>
        <x:v>76.63283333333311</x:v>
      </x:c>
      <x:c r="H3518" s="12" t="n">
        <x:f>G3518-C3518+D3518</x:f>
        <x:v>-60.0681861006924</x:v>
      </x:c>
      <x:c r="I3518" s="12" t="n">
        <x:v>1153.1725908333333</x:v>
      </x:c>
      <x:c r="J3518" s="12" t="n">
        <x:v>1105.4258099335636</x:v>
      </x:c>
      <x:c r="K3518" s="12" t="n">
        <x:f>G3518-I3518+J3518</x:f>
        <x:v>28.886052433563464</x:v>
      </x:c>
      <x:c r="L3518" s="12" t="n">
        <x:v>1200.000000011111</x:v>
      </x:c>
      <x:c r="M3518" s="12" t="n">
        <x:v>1200.000000011111</x:v>
      </x:c>
      <x:c r="N3518" s="12" t="n">
        <x:v>0</x:v>
      </x:c>
      <x:c r="O3518" s="12" t="n">
        <x:v>0</x:v>
      </x:c>
      <x:c r="P3518" s="12" t="n">
        <x:v>0</x:v>
      </x:c>
      <x:c r="Q3518" s="12" t="n">
        <x:v>0</x:v>
      </x:c>
      <x:c r="R3518" s="12" t="n">
        <x:v>1318.8300115675565</x:v>
      </x:c>
      <x:c r="S3518" s="12" t="n">
        <x:v>575.8680831885986</x:v>
      </x:c>
      <x:c r="T3518" s="12" t="n">
        <x:v>148.82274313398807</x:v>
      </x:c>
      <x:c r="U3518" s="12" t="n">
        <x:f>'逐时购电与费用'!H3518+'逐时购电与费用'!J3518+F3518-P3518+O3518-E3518-N3518/'月度汇总'!$F$6-Q3518</x:f>
        <x:v>0</x:v>
      </x:c>
      <x:c r="V3518" s="12" t="n">
        <x:f>M3518-L3518-N3518+O3518/'月度汇总'!$F$7</x:f>
        <x:v>0</x:v>
      </x:c>
    </x:row>
    <x:row r="3519" ht="20" customHeight="1">
      <x:c r="A3519" s="13" t="n">
        <x:f>'逐时购电与费用'!A3519</x:f>
        <x:v>45713.40972222222</x:v>
      </x:c>
      <x:c r="B3519" s="13" t="n">
        <x:v>45713</x:v>
      </x:c>
      <x:c r="C3519" s="12" t="n">
        <x:v>1127.1335791008205</x:v>
      </x:c>
      <x:c r="D3519" s="12" t="n">
        <x:v>1014.1411152371412</x:v>
      </x:c>
      <x:c r="E3519" s="12" t="n">
        <x:v>1139.87305</x:v>
      </x:c>
      <x:c r="F3519" s="12" t="n">
        <x:v>1117.5728166666665</x:v>
      </x:c>
      <x:c r="G3519" s="12" t="n">
        <x:f>E3519-F3519</x:f>
        <x:v>22.30023333333338</x:v>
      </x:c>
      <x:c r="H3519" s="12" t="n">
        <x:f>G3519-C3519+D3519</x:f>
        <x:v>-90.69223053034591</x:v>
      </x:c>
      <x:c r="I3519" s="12" t="n">
        <x:v>1146.8387866666665</x:v>
      </x:c>
      <x:c r="J3519" s="12" t="n">
        <x:v>1115.5043535786067</x:v>
      </x:c>
      <x:c r="K3519" s="12" t="n">
        <x:f>G3519-I3519+J3519</x:f>
        <x:v>-9.034199754726387</x:v>
      </x:c>
      <x:c r="L3519" s="12" t="n">
        <x:v>1200.000000011111</x:v>
      </x:c>
      <x:c r="M3519" s="12" t="n">
        <x:v>1200.000000011111</x:v>
      </x:c>
      <x:c r="N3519" s="12" t="n">
        <x:v>0</x:v>
      </x:c>
      <x:c r="O3519" s="12" t="n">
        <x:v>0</x:v>
      </x:c>
      <x:c r="P3519" s="12" t="n">
        <x:v>0</x:v>
      </x:c>
      <x:c r="Q3519" s="12" t="n">
        <x:v>0</x:v>
      </x:c>
      <x:c r="R3519" s="12" t="n">
        <x:v>1250.8680831985985</x:v>
      </x:c>
      <x:c r="S3519" s="12" t="n">
        <x:v>494.3074687692924</x:v>
      </x:c>
      <x:c r="T3519" s="12" t="n">
        <x:v>95.44889660626859</x:v>
      </x:c>
      <x:c r="U3519" s="12" t="n">
        <x:f>'逐时购电与费用'!H3519+'逐时购电与费用'!J3519+F3519-P3519+O3519-E3519-N3519/'月度汇总'!$F$6-Q3519</x:f>
        <x:v>0</x:v>
      </x:c>
      <x:c r="V3519" s="12" t="n">
        <x:f>M3519-L3519-N3519+O3519/'月度汇总'!$F$7</x:f>
        <x:v>0</x:v>
      </x:c>
    </x:row>
    <x:row r="3520" ht="20" customHeight="1">
      <x:c r="A3520" s="13" t="n">
        <x:f>'逐时购电与费用'!A3520</x:f>
        <x:v>45713.41666666667</x:v>
      </x:c>
      <x:c r="B3520" s="13" t="n">
        <x:v>45713</x:v>
      </x:c>
      <x:c r="C3520" s="12" t="n">
        <x:v>1123.8586511866815</x:v>
      </x:c>
      <x:c r="D3520" s="12" t="n">
        <x:v>1117.243070772453</x:v>
      </x:c>
      <x:c r="E3520" s="12" t="n">
        <x:v>1134.0383333333332</x:v>
      </x:c>
      <x:c r="F3520" s="12" t="n">
        <x:v>1161.8687499999999</x:v>
      </x:c>
      <x:c r="G3520" s="12" t="n">
        <x:f>E3520-F3520</x:f>
        <x:v>-27.83041666666668</x:v>
      </x:c>
      <x:c r="H3520" s="12" t="n">
        <x:f>G3520-C3520+D3520</x:f>
        <x:v>-34.44599708089527</x:v>
      </x:c>
      <x:c r="I3520" s="12" t="n">
        <x:v>1146.247008333333</x:v>
      </x:c>
      <x:c r="J3520" s="12" t="n">
        <x:v>1167.807970362195</x:v>
      </x:c>
      <x:c r="K3520" s="12" t="n">
        <x:f>G3520-I3520+J3520</x:f>
        <x:v>-6.269454637804756</x:v>
      </x:c>
      <x:c r="L3520" s="12" t="n">
        <x:v>1200.000000011111</x:v>
      </x:c>
      <x:c r="M3520" s="12" t="n">
        <x:v>1225.047375010111</x:v>
      </x:c>
      <x:c r="N3520" s="12" t="n">
        <x:v>25.047374999</x:v>
      </x:c>
      <x:c r="O3520" s="12" t="n">
        <x:v>0</x:v>
      </x:c>
      <x:c r="P3520" s="12" t="n">
        <x:v>0</x:v>
      </x:c>
      <x:c r="Q3520" s="12" t="n">
        <x:v>0</x:v>
      </x:c>
      <x:c r="R3520" s="12" t="n">
        <x:v>1169.307468779292</x:v>
      </x:c>
      <x:c r="S3520" s="12" t="n">
        <x:v>254.47486417243726</x:v>
      </x:c>
      <x:c r="T3520" s="12" t="n">
        <x:v>192.2810411169612</x:v>
      </x:c>
      <x:c r="U3520" s="12" t="n">
        <x:f>'逐时购电与费用'!H3520+'逐时购电与费用'!J3520+F3520-P3520+O3520-E3520-N3520/'月度汇总'!$F$6-Q3520</x:f>
        <x:v>1.1111254138995719e-9</x:v>
      </x:c>
      <x:c r="V3520" s="12" t="n">
        <x:f>M3520-L3520-N3520+O3520/'月度汇总'!$F$7</x:f>
        <x:v>-1.1368683772161603e-13</x:v>
      </x:c>
    </x:row>
    <x:row r="3521" ht="20" customHeight="1">
      <x:c r="A3521" s="13" t="n">
        <x:f>'逐时购电与费用'!A3521</x:f>
        <x:v>45713.42361111111</x:v>
      </x:c>
      <x:c r="B3521" s="13" t="n">
        <x:v>45713</x:v>
      </x:c>
      <x:c r="C3521" s="12" t="n">
        <x:v>1121.5660160002935</x:v>
      </x:c>
      <x:c r="D3521" s="12" t="n">
        <x:v>1128.360253972986</x:v>
      </x:c>
      <x:c r="E3521" s="12" t="n">
        <x:v>1128.1842166666665</x:v>
      </x:c>
      <x:c r="F3521" s="12" t="n">
        <x:v>1183.6473333333333</x:v>
      </x:c>
      <x:c r="G3521" s="12" t="n">
        <x:f>E3521-F3521</x:f>
        <x:v>-55.46311666666679</x:v>
      </x:c>
      <x:c r="H3521" s="12" t="n">
        <x:f>G3521-C3521+D3521</x:f>
        <x:v>-48.66887869397442</x:v>
      </x:c>
      <x:c r="I3521" s="12" t="n">
        <x:v>1142.7100249999999</x:v>
      </x:c>
      <x:c r="J3521" s="12" t="n">
        <x:v>1177.9753971344558</x:v>
      </x:c>
      <x:c r="K3521" s="12" t="n">
        <x:f>G3521-I3521+J3521</x:f>
        <x:v>-20.19774453221089</x:v>
      </x:c>
      <x:c r="L3521" s="12" t="n">
        <x:v>1225.047375010111</x:v>
      </x:c>
      <x:c r="M3521" s="12" t="n">
        <x:v>1274.964180009111</x:v>
      </x:c>
      <x:c r="N3521" s="12" t="n">
        <x:v>49.91680499900008</x:v>
      </x:c>
      <x:c r="O3521" s="12" t="n">
        <x:v>0</x:v>
      </x:c>
      <x:c r="P3521" s="12" t="n">
        <x:v>0</x:v>
      </x:c>
      <x:c r="Q3521" s="12" t="n">
        <x:v>0</x:v>
      </x:c>
      <x:c r="R3521" s="12" t="n">
        <x:v>929.4748641824373</x:v>
      </x:c>
      <x:c r="S3521" s="12" t="n">
        <x:v>118.83788096619537</x:v>
      </x:c>
      <x:c r="T3521" s="12" t="n">
        <x:v>117.13092181981506</x:v>
      </x:c>
      <x:c r="U3521" s="12" t="n">
        <x:f>'逐时购电与费用'!H3521+'逐时购电与费用'!J3521+F3521-P3521+O3521-E3521-N3521/'月度汇总'!$F$6-Q3521</x:f>
        <x:v>1.1111538356090023e-9</x:v>
      </x:c>
      <x:c r="V3521" s="12" t="n">
        <x:f>M3521-L3521-N3521+O3521/'月度汇总'!$F$7</x:f>
        <x:v>0</x:v>
      </x:c>
    </x:row>
    <x:row r="3522" ht="20" customHeight="1">
      <x:c r="A3522" s="13" t="n">
        <x:f>'逐时购电与费用'!A3522</x:f>
        <x:v>45713.430555555555</x:v>
      </x:c>
      <x:c r="B3522" s="13" t="n">
        <x:v>45713</x:v>
      </x:c>
      <x:c r="C3522" s="12" t="n">
        <x:v>1130.5545315256722</x:v>
      </x:c>
      <x:c r="D3522" s="12" t="n">
        <x:v>1139.1895085886204</x:v>
      </x:c>
      <x:c r="E3522" s="12" t="n">
        <x:v>1143.7788999999998</x:v>
      </x:c>
      <x:c r="F3522" s="12" t="n">
        <x:v>1198.5901</x:v>
      </x:c>
      <x:c r="G3522" s="12" t="n">
        <x:f>E3522-F3522</x:f>
        <x:v>-54.8112000000001</x:v>
      </x:c>
      <x:c r="H3522" s="12" t="n">
        <x:f>G3522-C3522+D3522</x:f>
        <x:v>-46.17622293705199</x:v>
      </x:c>
      <x:c r="I3522" s="12" t="n">
        <x:v>1150.22221</x:v>
      </x:c>
      <x:c r="J3522" s="12" t="n">
        <x:v>1187.879493461424</x:v>
      </x:c>
      <x:c r="K3522" s="12" t="n">
        <x:f>G3522-I3522+J3522</x:f>
        <x:v>-17.153916538575913</x:v>
      </x:c>
      <x:c r="L3522" s="12" t="n">
        <x:v>1274.964180009111</x:v>
      </x:c>
      <x:c r="M3522" s="12" t="n">
        <x:v>1324.294260008111</x:v>
      </x:c>
      <x:c r="N3522" s="12" t="n">
        <x:v>49.33007999900008</x:v>
      </x:c>
      <x:c r="O3522" s="12" t="n">
        <x:v>0</x:v>
      </x:c>
      <x:c r="P3522" s="12" t="n">
        <x:v>0</x:v>
      </x:c>
      <x:c r="Q3522" s="12" t="n">
        <x:v>0</x:v>
      </x:c>
      <x:c r="R3522" s="12" t="n">
        <x:v>768.7969875043685</x:v>
      </x:c>
      <x:c r="S3522" s="12" t="n">
        <x:v>118.83788096619514</x:v>
      </x:c>
      <x:c r="T3522" s="12" t="n">
        <x:v>48.23504915003423</x:v>
      </x:c>
      <x:c r="U3522" s="12" t="n">
        <x:f>'逐时购电与费用'!H3522+'逐时购电与费用'!J3522+F3522-P3522+O3522-E3522-N3522/'月度汇总'!$F$6-Q3522</x:f>
        <x:v>1.1111254138995719e-9</x:v>
      </x:c>
      <x:c r="V3522" s="12" t="n">
        <x:f>M3522-L3522-N3522+O3522/'月度汇总'!$F$7</x:f>
        <x:v>-1.1368683772161603e-13</x:v>
      </x:c>
    </x:row>
    <x:row r="3523" ht="20" customHeight="1">
      <x:c r="A3523" s="13" t="n">
        <x:f>'逐时购电与费用'!A3523</x:f>
        <x:v>45713.4375</x:v>
      </x:c>
      <x:c r="B3523" s="13" t="n">
        <x:v>45713</x:v>
      </x:c>
      <x:c r="C3523" s="12" t="n">
        <x:v>1141.4648188157812</x:v>
      </x:c>
      <x:c r="D3523" s="12" t="n">
        <x:v>1148.329434375053</x:v>
      </x:c>
      <x:c r="E3523" s="12" t="n">
        <x:v>1160.1183333333333</x:v>
      </x:c>
      <x:c r="F3523" s="12" t="n">
        <x:v>1229.90625</x:v>
      </x:c>
      <x:c r="G3523" s="12" t="n">
        <x:f>E3523-F3523</x:f>
        <x:v>-69.78791666666666</x:v>
      </x:c>
      <x:c r="H3523" s="12" t="n">
        <x:f>G3523-C3523+D3523</x:f>
        <x:v>-62.923301107394764</x:v>
      </x:c>
      <x:c r="I3523" s="12" t="n">
        <x:v>1158.6882083333333</x:v>
      </x:c>
      <x:c r="J3523" s="12" t="n">
        <x:v>1196.2385826714499</x:v>
      </x:c>
      <x:c r="K3523" s="12" t="n">
        <x:f>G3523-I3523+J3523</x:f>
        <x:v>-32.237542328550035</x:v>
      </x:c>
      <x:c r="L3523" s="12" t="n">
        <x:v>1324.294260008111</x:v>
      </x:c>
      <x:c r="M3523" s="12" t="n">
        <x:v>1387.103385007111</x:v>
      </x:c>
      <x:c r="N3523" s="12" t="n">
        <x:v>62.809124999000005</x:v>
      </x:c>
      <x:c r="O3523" s="12" t="n">
        <x:v>0</x:v>
      </x:c>
      <x:c r="P3523" s="12" t="n">
        <x:v>0</x:v>
      </x:c>
      <x:c r="Q3523" s="12" t="n">
        <x:v>0</x:v>
      </x:c>
      <x:c r="R3523" s="12" t="n">
        <x:v>657.0508256333617</x:v>
      </x:c>
      <x:c r="S3523" s="12" t="n">
        <x:v>118.83788096619537</x:v>
      </x:c>
      <x:c r="T3523" s="12" t="n">
        <x:v>0</x:v>
      </x:c>
      <x:c r="U3523" s="12" t="n">
        <x:f>'逐时购电与费用'!H3523+'逐时购电与费用'!J3523+F3523-P3523+O3523-E3523-N3523/'月度汇总'!$F$6-Q3523</x:f>
        <x:v>1.111104097617499e-9</x:v>
      </x:c>
      <x:c r="V3523" s="12" t="n">
        <x:f>M3523-L3523-N3523+O3523/'月度汇总'!$F$7</x:f>
        <x:v>0</x:v>
      </x:c>
    </x:row>
    <x:row r="3524" ht="20" customHeight="1">
      <x:c r="A3524" s="13" t="n">
        <x:f>'逐时购电与费用'!A3524</x:f>
        <x:v>45713.444444444445</x:v>
      </x:c>
      <x:c r="B3524" s="13" t="n">
        <x:v>45713</x:v>
      </x:c>
      <x:c r="C3524" s="12" t="n">
        <x:v>1132.0171361664416</x:v>
      </x:c>
      <x:c r="D3524" s="12" t="n">
        <x:v>1157.4950514655934</x:v>
      </x:c>
      <x:c r="E3524" s="12" t="n">
        <x:v>1133.0187333333333</x:v>
      </x:c>
      <x:c r="F3524" s="12" t="n">
        <x:v>1281.0383166666666</x:v>
      </x:c>
      <x:c r="G3524" s="12" t="n">
        <x:f>E3524-F3524</x:f>
        <x:v>-148.01958333333323</x:v>
      </x:c>
      <x:c r="H3524" s="12" t="n">
        <x:f>G3524-C3524+D3524</x:f>
        <x:v>-122.54166803418138</x:v>
      </x:c>
      <x:c r="I3524" s="12" t="n">
        <x:v>1147.9198024999998</x:v>
      </x:c>
      <x:c r="J3524" s="12" t="n">
        <x:v>1204.6211683417287</x:v>
      </x:c>
      <x:c r="K3524" s="12" t="n">
        <x:f>G3524-I3524+J3524</x:f>
        <x:v>-91.3182174916044</x:v>
      </x:c>
      <x:c r="L3524" s="12" t="n">
        <x:v>1387.103385007111</x:v>
      </x:c>
      <x:c r="M3524" s="12" t="n">
        <x:v>1520.321010006111</x:v>
      </x:c>
      <x:c r="N3524" s="12" t="n">
        <x:v>133.2176249989999</x:v>
      </x:c>
      <x:c r="O3524" s="12" t="n">
        <x:v>0</x:v>
      </x:c>
      <x:c r="P3524" s="12" t="n">
        <x:v>0</x:v>
      </x:c>
      <x:c r="Q3524" s="12" t="n">
        <x:v>0</x:v>
      </x:c>
      <x:c r="R3524" s="12" t="n">
        <x:v>587.4698192193025</x:v>
      </x:c>
      <x:c r="S3524" s="12" t="n">
        <x:v>118.83788096619537</x:v>
      </x:c>
      <x:c r="T3524" s="12" t="n">
        <x:v>0</x:v>
      </x:c>
      <x:c r="U3524" s="12" t="n">
        <x:f>'逐时购电与费用'!H3524+'逐时购电与费用'!J3524+F3524-P3524+O3524-E3524-N3524/'月度汇总'!$F$6-Q3524</x:f>
        <x:v>1.1111183084722143e-9</x:v>
      </x:c>
      <x:c r="V3524" s="12" t="n">
        <x:f>M3524-L3524-N3524+O3524/'月度汇总'!$F$7</x:f>
        <x:v>1.1368683772161603e-13</x:v>
      </x:c>
    </x:row>
    <x:row r="3525" ht="20" customHeight="1">
      <x:c r="A3525" s="13" t="n">
        <x:f>'逐时购电与费用'!A3525</x:f>
        <x:v>45713.45138888889</x:v>
      </x:c>
      <x:c r="B3525" s="13" t="n">
        <x:v>45713</x:v>
      </x:c>
      <x:c r="C3525" s="12" t="n">
        <x:v>1124.882258290043</x:v>
      </x:c>
      <x:c r="D3525" s="12" t="n">
        <x:v>1165.680094389191</x:v>
      </x:c>
      <x:c r="E3525" s="12" t="n">
        <x:v>1120.8946333333333</x:v>
      </x:c>
      <x:c r="F3525" s="12" t="n">
        <x:v>1293.6530333333333</x:v>
      </x:c>
      <x:c r="G3525" s="12" t="n">
        <x:f>E3525-F3525</x:f>
        <x:v>-172.75839999999994</x:v>
      </x:c>
      <x:c r="H3525" s="12" t="n">
        <x:f>G3525-C3525+D3525</x:f>
        <x:v>-131.96056390085187</x:v>
      </x:c>
      <x:c r="I3525" s="12" t="n">
        <x:v>1140.0261916666664</x:v>
      </x:c>
      <x:c r="J3525" s="12" t="n">
        <x:v>1212.1069516604293</x:v>
      </x:c>
      <x:c r="K3525" s="12" t="n">
        <x:f>G3525-I3525+J3525</x:f>
        <x:v>-100.67764000623697</x:v>
      </x:c>
      <x:c r="L3525" s="12" t="n">
        <x:v>1520.321010006111</x:v>
      </x:c>
      <x:c r="M3525" s="12" t="n">
        <x:v>1585.1936939904976</x:v>
      </x:c>
      <x:c r="N3525" s="12" t="n">
        <x:v>64.87268398438667</x:v>
      </x:c>
      <x:c r="O3525" s="12" t="n">
        <x:v>0</x:v>
      </x:c>
      <x:c r="P3525" s="12" t="n">
        <x:v>100.67764001734808</x:v>
      </x:c>
      <x:c r="Q3525" s="12" t="n">
        <x:v>0</x:v>
      </x:c>
      <x:c r="R3525" s="12" t="n">
        <x:v>489.4202729695479</x:v>
      </x:c>
      <x:c r="S3525" s="12" t="n">
        <x:v>118.83788096619537</x:v>
      </x:c>
      <x:c r="T3525" s="12" t="n">
        <x:v>0</x:v>
      </x:c>
      <x:c r="U3525" s="12" t="n">
        <x:f>'逐时购电与费用'!H3525+'逐时购电与费用'!J3525+F3525-P3525+O3525-E3525-N3525/'月度汇总'!$F$6-Q3525</x:f>
        <x:v>4.263256414560601e-14</x:v>
      </x:c>
      <x:c r="V3525" s="12" t="n">
        <x:f>M3525-L3525-N3525+O3525/'月度汇总'!$F$7</x:f>
        <x:v>-2.842170943040401e-14</x:v>
      </x:c>
    </x:row>
    <x:row r="3526" ht="20" customHeight="1">
      <x:c r="A3526" s="13" t="n">
        <x:f>'逐时购电与费用'!A3526</x:f>
        <x:v>45713.45833333333</x:v>
      </x:c>
      <x:c r="B3526" s="13" t="n">
        <x:v>45713</x:v>
      </x:c>
      <x:c r="C3526" s="12" t="n">
        <x:v>1127.063901322396</x:v>
      </x:c>
      <x:c r="D3526" s="12" t="n">
        <x:v>1168.5803307932383</x:v>
      </x:c>
      <x:c r="E3526" s="12" t="n">
        <x:v>1134.7749999999999</x:v>
      </x:c>
      <x:c r="F3526" s="12" t="n">
        <x:v>1281.20625</x:v>
      </x:c>
      <x:c r="G3526" s="12" t="n">
        <x:f>E3526-F3526</x:f>
        <x:v>-146.4312500000001</x:v>
      </x:c>
      <x:c r="H3526" s="12" t="n">
        <x:f>G3526-C3526+D3526</x:f>
        <x:v>-104.91482052915785</x:v>
      </x:c>
      <x:c r="I3526" s="12" t="n">
        <x:v>1138.3356916666664</x:v>
      </x:c>
      <x:c r="J3526" s="12" t="n">
        <x:v>1196.2269425803138</x:v>
      </x:c>
      <x:c r="K3526" s="12" t="n">
        <x:f>G3526-I3526+J3526</x:f>
        <x:v>-88.53999908635274</x:v>
      </x:c>
      <x:c r="L3526" s="12" t="n">
        <x:v>1585.1936939904976</x:v>
      </x:c>
      <x:c r="M3526" s="12" t="n">
        <x:v>1967.1461699194713</x:v>
      </x:c>
      <x:c r="N3526" s="12" t="n">
        <x:v>381.9524759289737</x:v>
      </x:c>
      <x:c r="O3526" s="12" t="n">
        <x:v>0</x:v>
      </x:c>
      <x:c r="P3526" s="12" t="n">
        <x:v>0</x:v>
      </x:c>
      <x:c r="Q3526" s="12" t="n">
        <x:v>0</x:v>
      </x:c>
      <x:c r="R3526" s="12" t="n">
        <x:v>444.24177822436</x:v>
      </x:c>
      <x:c r="S3526" s="12" t="n">
        <x:v>118.8378809661956</x:v>
      </x:c>
      <x:c r="T3526" s="12" t="n">
        <x:v>0</x:v>
      </x:c>
      <x:c r="U3526" s="12" t="n">
        <x:f>'逐时购电与费用'!H3526+'逐时购电与费用'!J3526+F3526-P3526+O3526-E3526-N3526/'月度汇总'!$F$6-Q3526</x:f>
        <x:v>1.111175151891075e-9</x:v>
      </x:c>
      <x:c r="V3526" s="12" t="n">
        <x:f>M3526-L3526-N3526+O3526/'月度汇总'!$F$7</x:f>
        <x:v>-5.684341886080802e-14</x:v>
      </x:c>
    </x:row>
    <x:row r="3527" ht="20" customHeight="1">
      <x:c r="A3527" s="13" t="n">
        <x:f>'逐时购电与费用'!A3527</x:f>
        <x:v>45713.46527777778</x:v>
      </x:c>
      <x:c r="B3527" s="13" t="n">
        <x:v>45713</x:v>
      </x:c>
      <x:c r="C3527" s="12" t="n">
        <x:v>1122.8242436627281</x:v>
      </x:c>
      <x:c r="D3527" s="12" t="n">
        <x:v>1177.8334820092925</x:v>
      </x:c>
      <x:c r="E3527" s="12" t="n">
        <x:v>1125.0749</x:v>
      </x:c>
      <x:c r="F3527" s="12" t="n">
        <x:v>1317.0812833333332</x:v>
      </x:c>
      <x:c r="G3527" s="12" t="n">
        <x:f>E3527-F3527</x:f>
        <x:v>-192.00638333333313</x:v>
      </x:c>
      <x:c r="H3527" s="12" t="n">
        <x:f>G3527-C3527+D3527</x:f>
        <x:v>-136.99714498676872</x:v>
      </x:c>
      <x:c r="I3527" s="12" t="n">
        <x:v>1130.7696141666665</x:v>
      </x:c>
      <x:c r="J3527" s="12" t="n">
        <x:v>1204.6895842139766</x:v>
      </x:c>
      <x:c r="K3527" s="12" t="n">
        <x:f>G3527-I3527+J3527</x:f>
        <x:v>-118.08641328602312</x:v>
      </x:c>
      <x:c r="L3527" s="12" t="n">
        <x:v>1967.1461699194713</x:v>
      </x:c>
      <x:c r="M3527" s="12" t="n">
        <x:v>2717.146169909471</x:v>
      </x:c>
      <x:c r="N3527" s="12" t="n">
        <x:v>749.99999999</x:v>
      </x:c>
      <x:c r="O3527" s="12" t="n">
        <x:v>0</x:v>
      </x:c>
      <x:c r="P3527" s="12" t="n">
        <x:v>110.10466833214048</x:v>
      </x:c>
      <x:c r="Q3527" s="12" t="n">
        <x:v>0</x:v>
      </x:c>
      <x:c r="R3527" s="12" t="n">
        <x:v>422.0481417550655</x:v>
      </x:c>
      <x:c r="S3527" s="12" t="n">
        <x:v>118.83788096619514</x:v>
      </x:c>
      <x:c r="T3527" s="12" t="n">
        <x:v>0</x:v>
      </x:c>
      <x:c r="U3527" s="12" t="n">
        <x:f>'逐时购电与费用'!H3527+'逐时购电与费用'!J3527+F3527-P3527+O3527-E3527-N3527/'月度汇总'!$F$6-Q3527</x:f>
        <x:v>0</x:v>
      </x:c>
      <x:c r="V3527" s="12" t="n">
        <x:f>M3527-L3527-N3527+O3527/'月度汇总'!$F$7</x:f>
        <x:v>-1.1368683772161603e-13</x:v>
      </x:c>
    </x:row>
    <x:row r="3528" ht="20" customHeight="1">
      <x:c r="A3528" s="13" t="n">
        <x:f>'逐时购电与费用'!A3528</x:f>
        <x:v>45713.47222222222</x:v>
      </x:c>
      <x:c r="B3528" s="13" t="n">
        <x:v>45713</x:v>
      </x:c>
      <x:c r="C3528" s="12" t="n">
        <x:v>1114.478177646832</x:v>
      </x:c>
      <x:c r="D3528" s="12" t="n">
        <x:v>1188.4313846851387</x:v>
      </x:c>
      <x:c r="E3528" s="12" t="n">
        <x:v>1095.3036666666667</x:v>
      </x:c>
      <x:c r="F3528" s="12" t="n">
        <x:v>1366.9300333333333</x:v>
      </x:c>
      <x:c r="G3528" s="12" t="n">
        <x:f>E3528-F3528</x:f>
        <x:v>-271.6263666666666</x:v>
      </x:c>
      <x:c r="H3528" s="12" t="n">
        <x:f>G3528-C3528+D3528</x:f>
        <x:v>-197.67315962835983</x:v>
      </x:c>
      <x:c r="I3528" s="12" t="n">
        <x:v>1122.3455266666665</x:v>
      </x:c>
      <x:c r="J3528" s="12" t="n">
        <x:v>1214.3820933192549</x:v>
      </x:c>
      <x:c r="K3528" s="12" t="n">
        <x:f>G3528-I3528+J3528</x:f>
        <x:v>-179.58980001407826</x:v>
      </x:c>
      <x:c r="L3528" s="12" t="n">
        <x:v>2717.146169909471</x:v>
      </x:c>
      <x:c r="M3528" s="12" t="n">
        <x:v>3467.1461698994713</x:v>
      </x:c>
      <x:c r="N3528" s="12" t="n">
        <x:v>749.99999999</x:v>
      </x:c>
      <x:c r="O3528" s="12" t="n">
        <x:v>0</x:v>
      </x:c>
      <x:c r="P3528" s="12" t="n">
        <x:v>171.68707304167935</x:v>
      </x:c>
      <x:c r="Q3528" s="12" t="n">
        <x:v>0</x:v>
      </x:c>
      <x:c r="R3528" s="12" t="n">
        <x:v>342.1116677893874</x:v>
      </x:c>
      <x:c r="S3528" s="12" t="n">
        <x:v>118.83788096619537</x:v>
      </x:c>
      <x:c r="T3528" s="12" t="n">
        <x:v>0</x:v>
      </x:c>
      <x:c r="U3528" s="12" t="n">
        <x:f>'逐时购电与费用'!H3528+'逐时购电与费用'!J3528+F3528-P3528+O3528-E3528-N3528/'月度汇总'!$F$6-Q3528</x:f>
        <x:v>0</x:v>
      </x:c>
      <x:c r="V3528" s="12" t="n">
        <x:f>M3528-L3528-N3528+O3528/'月度汇总'!$F$7</x:f>
        <x:v>1.1368683772161603e-13</x:v>
      </x:c>
    </x:row>
    <x:row r="3529" ht="20" customHeight="1">
      <x:c r="A3529" s="13" t="n">
        <x:f>'逐时购电与费用'!A3529</x:f>
        <x:v>45713.47916666667</x:v>
      </x:c>
      <x:c r="B3529" s="13" t="n">
        <x:v>45713</x:v>
      </x:c>
      <x:c r="C3529" s="12" t="n">
        <x:v>1116.5478820533701</x:v>
      </x:c>
      <x:c r="D3529" s="12" t="n">
        <x:v>1196.0535660881628</x:v>
      </x:c>
      <x:c r="E3529" s="12" t="n">
        <x:v>1090.6683333333333</x:v>
      </x:c>
      <x:c r="F3529" s="12" t="n">
        <x:v>1399.0812499999997</x:v>
      </x:c>
      <x:c r="G3529" s="12" t="n">
        <x:f>E3529-F3529</x:f>
        <x:v>-308.41291666666643</x:v>
      </x:c>
      <x:c r="H3529" s="12" t="n">
        <x:f>G3529-C3529+D3529</x:f>
        <x:v>-228.90723263187374</x:v>
      </x:c>
      <x:c r="I3529" s="12" t="n">
        <x:v>1121.1190666666666</x:v>
      </x:c>
      <x:c r="J3529" s="12" t="n">
        <x:v>1221.3531011602</x:v>
      </x:c>
      <x:c r="K3529" s="12" t="n">
        <x:f>G3529-I3529+J3529</x:f>
        <x:v>-208.17888217313316</x:v>
      </x:c>
      <x:c r="L3529" s="12" t="n">
        <x:v>3467.1461698994713</x:v>
      </x:c>
      <x:c r="M3529" s="12" t="n">
        <x:v>4217.146169889471</x:v>
      </x:c>
      <x:c r="N3529" s="12" t="n">
        <x:v>749.99999999</x:v>
      </x:c>
      <x:c r="O3529" s="12" t="n">
        <x:v>0</x:v>
      </x:c>
      <x:c r="P3529" s="12" t="n">
        <x:v>203.57328880508578</x:v>
      </x:c>
      <x:c r="Q3529" s="12" t="n">
        <x:v>0</x:v>
      </x:c>
      <x:c r="R3529" s="12" t="n">
        <x:v>221.3973132187818</x:v>
      </x:c>
      <x:c r="S3529" s="12" t="n">
        <x:v>118.83788096619537</x:v>
      </x:c>
      <x:c r="T3529" s="12" t="n">
        <x:v>0</x:v>
      </x:c>
      <x:c r="U3529" s="12" t="n">
        <x:f>'逐时购电与费用'!H3529+'逐时购电与费用'!J3529+F3529-P3529+O3529-E3529-N3529/'月度汇总'!$F$6-Q3529</x:f>
        <x:v>2.2737367544323206e-13</x:v>
      </x:c>
      <x:c r="V3529" s="12" t="n">
        <x:f>M3529-L3529-N3529+O3529/'月度汇总'!$F$7</x:f>
        <x:v>-3.410605131648481e-13</x:v>
      </x:c>
    </x:row>
    <x:row r="3530" ht="20" customHeight="1">
      <x:c r="A3530" s="13" t="n">
        <x:f>'逐时购电与费用'!A3530</x:f>
        <x:v>45713.48611111111</x:v>
      </x:c>
      <x:c r="B3530" s="13" t="n">
        <x:v>45713</x:v>
      </x:c>
      <x:c r="C3530" s="12" t="n">
        <x:v>1134.0473079433377</x:v>
      </x:c>
      <x:c r="D3530" s="12" t="n">
        <x:v>1195.7177228648059</x:v>
      </x:c>
      <x:c r="E3530" s="12" t="n">
        <x:v>1139.2403333333332</x:v>
      </x:c>
      <x:c r="F3530" s="12" t="n">
        <x:v>1407.54045</x:v>
      </x:c>
      <x:c r="G3530" s="12" t="n">
        <x:f>E3530-F3530</x:f>
        <x:v>-268.3001166666668</x:v>
      </x:c>
      <x:c r="H3530" s="12" t="n">
        <x:f>G3530-C3530+D3530</x:f>
        <x:v>-206.62970174519864</x:v>
      </x:c>
      <x:c r="I3530" s="12" t="n">
        <x:v>1138.6087524999998</x:v>
      </x:c>
      <x:c r="J3530" s="12" t="n">
        <x:v>1221.0459494906763</x:v>
      </x:c>
      <x:c r="K3530" s="12" t="n">
        <x:f>G3530-I3530+J3530</x:f>
        <x:v>-185.86291967599027</x:v>
      </x:c>
      <x:c r="L3530" s="12" t="n">
        <x:v>4217.146169889471</x:v>
      </x:c>
      <x:c r="M3530" s="12" t="n">
        <x:v>4967.146169879471</x:v>
      </x:c>
      <x:c r="N3530" s="12" t="n">
        <x:v>749.99999999</x:v>
      </x:c>
      <x:c r="O3530" s="12" t="n">
        <x:v>0</x:v>
      </x:c>
      <x:c r="P3530" s="12" t="n">
        <x:v>181.26800901071</x:v>
      </x:c>
      <x:c r="Q3530" s="12" t="n">
        <x:v>0</x:v>
      </x:c>
      <x:c r="R3530" s="12" t="n">
        <x:v>116.37435074168872</x:v>
      </x:c>
      <x:c r="S3530" s="12" t="n">
        <x:v>118.8378809661956</x:v>
      </x:c>
      <x:c r="T3530" s="12" t="n">
        <x:v>0</x:v>
      </x:c>
      <x:c r="U3530" s="12" t="n">
        <x:f>'逐时购电与费用'!H3530+'逐时购电与费用'!J3530+F3530-P3530+O3530-E3530-N3530/'月度汇总'!$F$6-Q3530</x:f>
        <x:v>0</x:v>
      </x:c>
      <x:c r="V3530" s="12" t="n">
        <x:f>M3530-L3530-N3530+O3530/'月度汇总'!$F$7</x:f>
        <x:v>1.1368683772161603e-13</x:v>
      </x:c>
    </x:row>
    <x:row r="3531" ht="20" customHeight="1">
      <x:c r="A3531" s="13" t="n">
        <x:f>'逐时购电与费用'!A3531</x:f>
        <x:v>45713.493055555555</x:v>
      </x:c>
      <x:c r="B3531" s="13" t="n">
        <x:v>45713</x:v>
      </x:c>
      <x:c r="C3531" s="12" t="n">
        <x:v>1108.3177036660277</x:v>
      </x:c>
      <x:c r="D3531" s="12" t="n">
        <x:v>1193.4076133732574</x:v>
      </x:c>
      <x:c r="E3531" s="12" t="n">
        <x:v>1099.8211</x:v>
      </x:c>
      <x:c r="F3531" s="12" t="n">
        <x:v>1369.5482166666666</x:v>
      </x:c>
      <x:c r="G3531" s="12" t="n">
        <x:f>E3531-F3531</x:f>
        <x:v>-269.7271166666667</x:v>
      </x:c>
      <x:c r="H3531" s="12" t="n">
        <x:f>G3531-C3531+D3531</x:f>
        <x:v>-184.63720695943698</x:v>
      </x:c>
      <x:c r="I3531" s="12" t="n">
        <x:v>1112.8696749999997</x:v>
      </x:c>
      <x:c r="J3531" s="12" t="n">
        <x:v>1218.9331958670698</x:v>
      </x:c>
      <x:c r="K3531" s="12" t="n">
        <x:f>G3531-I3531+J3531</x:f>
        <x:v>-163.66359579959658</x:v>
      </x:c>
      <x:c r="L3531" s="12" t="n">
        <x:v>4967.146169879471</x:v>
      </x:c>
      <x:c r="M3531" s="12" t="n">
        <x:v>5717.146169869471</x:v>
      </x:c>
      <x:c r="N3531" s="12" t="n">
        <x:v>749.99999999</x:v>
      </x:c>
      <x:c r="O3531" s="12" t="n">
        <x:v>0</x:v>
      </x:c>
      <x:c r="P3531" s="12" t="n">
        <x:v>159.07907517885553</x:v>
      </x:c>
      <x:c r="Q3531" s="12" t="n">
        <x:v>0</x:v>
      </x:c>
      <x:c r="R3531" s="12" t="n">
        <x:v>54.44603159275046</x:v>
      </x:c>
      <x:c r="S3531" s="12" t="n">
        <x:v>118.83788096619514</x:v>
      </x:c>
      <x:c r="T3531" s="12" t="n">
        <x:v>0</x:v>
      </x:c>
      <x:c r="U3531" s="12" t="n">
        <x:f>'逐时购电与费用'!H3531+'逐时购电与费用'!J3531+F3531-P3531+O3531-E3531-N3531/'月度汇总'!$F$6-Q3531</x:f>
        <x:v>2.2737367544323206e-13</x:v>
      </x:c>
      <x:c r="V3531" s="12" t="n">
        <x:f>M3531-L3531-N3531+O3531/'月度汇总'!$F$7</x:f>
        <x:v>1.1368683772161603e-13</x:v>
      </x:c>
    </x:row>
    <x:row r="3532" ht="20" customHeight="1">
      <x:c r="A3532" s="13" t="n">
        <x:f>'逐时购电与费用'!A3532</x:f>
        <x:v>45713.5</x:v>
      </x:c>
      <x:c r="B3532" s="13" t="n">
        <x:v>45713</x:v>
      </x:c>
      <x:c r="C3532" s="12" t="n">
        <x:v>1054.3888090314958</x:v>
      </x:c>
      <x:c r="D3532" s="12" t="n">
        <x:v>1235.5791625010706</x:v>
      </x:c>
      <x:c r="E3532" s="12" t="n">
        <x:v>1010.0566666666666</x:v>
      </x:c>
      <x:c r="F3532" s="12" t="n">
        <x:v>1321.5124999999998</x:v>
      </x:c>
      <x:c r="G3532" s="12" t="n">
        <x:f>E3532-F3532</x:f>
        <x:v>-311.4558333333332</x:v>
      </x:c>
      <x:c r="H3532" s="12" t="n">
        <x:f>G3532-C3532+D3532</x:f>
        <x:v>-130.2654798637584</x:v>
      </x:c>
      <x:c r="I3532" s="12" t="n">
        <x:v>1058.9315666666666</x:v>
      </x:c>
      <x:c r="J3532" s="12" t="n">
        <x:v>1283.922035070028</x:v>
      </x:c>
      <x:c r="K3532" s="12" t="n">
        <x:f>G3532-I3532+J3532</x:f>
        <x:v>-86.46536492997188</x:v>
      </x:c>
      <x:c r="L3532" s="12" t="n">
        <x:v>5717.146169869471</x:v>
      </x:c>
      <x:c r="M3532" s="12" t="n">
        <x:v>6467.146169859471</x:v>
      </x:c>
      <x:c r="N3532" s="12" t="n">
        <x:v>749.99999999</x:v>
      </x:c>
      <x:c r="O3532" s="12" t="n">
        <x:v>0</x:v>
      </x:c>
      <x:c r="P3532" s="12" t="n">
        <x:v>86.46536494108307</x:v>
      </x:c>
      <x:c r="Q3532" s="12" t="n">
        <x:v>0</x:v>
      </x:c>
      <x:c r="R3532" s="12" t="n">
        <x:v>381.7706247623853</x:v>
      </x:c>
      <x:c r="S3532" s="12" t="n">
        <x:v>0</x:v>
      </x:c>
      <x:c r="T3532" s="12" t="n">
        <x:v>0</x:v>
      </x:c>
      <x:c r="U3532" s="12" t="n">
        <x:f>'逐时购电与费用'!H3532+'逐时购电与费用'!J3532+F3532-P3532+O3532-E3532-N3532/'月度汇总'!$F$6-Q3532</x:f>
        <x:v>2.2737367544323206e-13</x:v>
      </x:c>
      <x:c r="V3532" s="12" t="n">
        <x:f>M3532-L3532-N3532+O3532/'月度汇总'!$F$7</x:f>
        <x:v>1.1368683772161603e-13</x:v>
      </x:c>
    </x:row>
    <x:row r="3533" ht="20" customHeight="1">
      <x:c r="A3533" s="13" t="n">
        <x:f>'逐时购电与费用'!A3533</x:f>
        <x:v>45713.506944444445</x:v>
      </x:c>
      <x:c r="B3533" s="13" t="n">
        <x:v>45713</x:v>
      </x:c>
      <x:c r="C3533" s="12" t="n">
        <x:v>1048.9831269828671</x:v>
      </x:c>
      <x:c r="D3533" s="12" t="n">
        <x:v>1232.9575190049131</x:v>
      </x:c>
      <x:c r="E3533" s="12" t="n">
        <x:v>1044.1677666666665</x:v>
      </x:c>
      <x:c r="F3533" s="12" t="n">
        <x:v>1329.0705166666667</x:v>
      </x:c>
      <x:c r="G3533" s="12" t="n">
        <x:f>E3533-F3533</x:f>
        <x:v>-284.9027500000002</x:v>
      </x:c>
      <x:c r="H3533" s="12" t="n">
        <x:f>G3533-C3533+D3533</x:f>
        <x:v>-100.92835797795419</x:v>
      </x:c>
      <x:c r="I3533" s="12" t="n">
        <x:v>1049.8349483333332</x:v>
      </x:c>
      <x:c r="J3533" s="12" t="n">
        <x:v>1281.1589093321872</x:v>
      </x:c>
      <x:c r="K3533" s="12" t="n">
        <x:f>G3533-I3533+J3533</x:f>
        <x:v>-53.578789001146106</x:v>
      </x:c>
      <x:c r="L3533" s="12" t="n">
        <x:v>6467.146169859471</x:v>
      </x:c>
      <x:c r="M3533" s="12" t="n">
        <x:v>7160.777387939012</x:v>
      </x:c>
      <x:c r="N3533" s="12" t="n">
        <x:v>693.6312180795411</x:v>
      </x:c>
      <x:c r="O3533" s="12" t="n">
        <x:v>0</x:v>
      </x:c>
      <x:c r="P3533" s="12" t="n">
        <x:v>119.7772539767227</x:v>
      </x:c>
      <x:c r="Q3533" s="12" t="n">
        <x:v>0</x:v>
      </x:c>
      <x:c r="R3533" s="12" t="n">
        <x:v>311.4005099330987</x:v>
      </x:c>
      <x:c r="S3533" s="12" t="n">
        <x:v>0</x:v>
      </x:c>
      <x:c r="T3533" s="12" t="n">
        <x:v>0</x:v>
      </x:c>
      <x:c r="U3533" s="12" t="n">
        <x:f>'逐时购电与费用'!H3533+'逐时购电与费用'!J3533+F3533-P3533+O3533-E3533-N3533/'月度汇总'!$F$6-Q3533</x:f>
        <x:v>1.1368683772161603e-13</x:v>
      </x:c>
      <x:c r="V3533" s="12" t="n">
        <x:f>M3533-L3533-N3533+O3533/'月度汇总'!$F$7</x:f>
        <x:v>1.1368683772161603e-13</x:v>
      </x:c>
    </x:row>
    <x:row r="3534" ht="20" customHeight="1">
      <x:c r="A3534" s="13" t="n">
        <x:f>'逐时购电与费用'!A3534</x:f>
        <x:v>45713.51388888889</x:v>
      </x:c>
      <x:c r="B3534" s="13" t="n">
        <x:v>45713</x:v>
      </x:c>
      <x:c r="C3534" s="12" t="n">
        <x:v>1058.097878601825</x:v>
      </x:c>
      <x:c r="D3534" s="12" t="n">
        <x:v>1230.6573797064764</x:v>
      </x:c>
      <x:c r="E3534" s="12" t="n">
        <x:v>1045.9293666666667</x:v>
      </x:c>
      <x:c r="F3534" s="12" t="n">
        <x:v>1324.36955</x:v>
      </x:c>
      <x:c r="G3534" s="12" t="n">
        <x:f>E3534-F3534</x:f>
        <x:v>-278.44018333333315</x:v>
      </x:c>
      <x:c r="H3534" s="12" t="n">
        <x:f>G3534-C3534+D3534</x:f>
        <x:v>-105.88068222868174</x:v>
      </x:c>
      <x:c r="I3534" s="12" t="n">
        <x:v>1058.9409841666666</x:v>
      </x:c>
      <x:c r="J3534" s="12" t="n">
        <x:v>1278.7346384099799</x:v>
      </x:c>
      <x:c r="K3534" s="12" t="n">
        <x:f>G3534-I3534+J3534</x:f>
        <x:v>-58.64652909001984</x:v>
      </x:c>
      <x:c r="L3534" s="12" t="n">
        <x:v>7160.777387939012</x:v>
      </x:c>
      <x:c r="M3534" s="12" t="n">
        <x:v>7910.777387929013</x:v>
      </x:c>
      <x:c r="N3534" s="12" t="n">
        <x:v>749.99999999</x:v>
      </x:c>
      <x:c r="O3534" s="12" t="n">
        <x:v>0</x:v>
      </x:c>
      <x:c r="P3534" s="12" t="n">
        <x:v>62.10068813622763</x:v>
      </x:c>
      <x:c r="Q3534" s="12" t="n">
        <x:v>0</x:v>
      </x:c>
      <x:c r="R3534" s="12" t="n">
        <x:v>299.6716365909802</x:v>
      </x:c>
      <x:c r="S3534" s="12" t="n">
        <x:v>0</x:v>
      </x:c>
      <x:c r="T3534" s="12" t="n">
        <x:v>0</x:v>
      </x:c>
      <x:c r="U3534" s="12" t="n">
        <x:f>'逐时购电与费用'!H3534+'逐时购电与费用'!J3534+F3534-P3534+O3534-E3534-N3534/'月度汇总'!$F$6-Q3534</x:f>
        <x:v>0</x:v>
      </x:c>
      <x:c r="V3534" s="12" t="n">
        <x:f>M3534-L3534-N3534+O3534/'月度汇总'!$F$7</x:f>
        <x:v>1.1368683772161603e-13</x:v>
      </x:c>
    </x:row>
    <x:row r="3535" ht="20" customHeight="1">
      <x:c r="A3535" s="13" t="n">
        <x:f>'逐时购电与费用'!A3535</x:f>
        <x:v>45713.52083333333</x:v>
      </x:c>
      <x:c r="B3535" s="13" t="n">
        <x:v>45713</x:v>
      </x:c>
      <x:c r="C3535" s="12" t="n">
        <x:v>1047.6261297806118</x:v>
      </x:c>
      <x:c r="D3535" s="12" t="n">
        <x:v>1227.691444759268</x:v>
      </x:c>
      <x:c r="E3535" s="12" t="n">
        <x:v>981.4849999999999</x:v>
      </x:c>
      <x:c r="F3535" s="12" t="n">
        <x:v>1304.9312499999999</x:v>
      </x:c>
      <x:c r="G3535" s="12" t="n">
        <x:f>E3535-F3535</x:f>
        <x:v>-323.44624999999996</x:v>
      </x:c>
      <x:c r="H3535" s="12" t="n">
        <x:f>G3535-C3535+D3535</x:f>
        <x:v>-143.3809350213437</x:v>
      </x:c>
      <x:c r="I3535" s="12" t="n">
        <x:v>1048.4607583333334</x:v>
      </x:c>
      <x:c r="J3535" s="12" t="n">
        <x:v>1275.608640843414</x:v>
      </x:c>
      <x:c r="K3535" s="12" t="n">
        <x:f>G3535-I3535+J3535</x:f>
        <x:v>-96.29836748991943</x:v>
      </x:c>
      <x:c r="L3535" s="12" t="n">
        <x:v>7910.777387929013</x:v>
      </x:c>
      <x:c r="M3535" s="12" t="n">
        <x:v>8660.777387919012</x:v>
      </x:c>
      <x:c r="N3535" s="12" t="n">
        <x:v>749.99999999</x:v>
      </x:c>
      <x:c r="O3535" s="12" t="n">
        <x:v>0</x:v>
      </x:c>
      <x:c r="P3535" s="12" t="n">
        <x:v>99.6432777375627</x:v>
      </x:c>
      <x:c r="Q3535" s="12" t="n">
        <x:v>0</x:v>
      </x:c>
      <x:c r="R3535" s="12" t="n">
        <x:v>255.54518027588603</x:v>
      </x:c>
      <x:c r="S3535" s="12" t="n">
        <x:v>0</x:v>
      </x:c>
      <x:c r="T3535" s="12" t="n">
        <x:v>0</x:v>
      </x:c>
      <x:c r="U3535" s="12" t="n">
        <x:f>'逐时购电与费用'!H3535+'逐时购电与费用'!J3535+F3535-P3535+O3535-E3535-N3535/'月度汇总'!$F$6-Q3535</x:f>
        <x:v>2.2737367544323206e-13</x:v>
      </x:c>
      <x:c r="V3535" s="12" t="n">
        <x:f>M3535-L3535-N3535+O3535/'月度汇总'!$F$7</x:f>
        <x:v>-7.958078640513122e-13</x:v>
      </x:c>
    </x:row>
    <x:row r="3536" ht="20" customHeight="1">
      <x:c r="A3536" s="13" t="n">
        <x:f>'逐时购电与费用'!A3536</x:f>
        <x:v>45713.52777777778</x:v>
      </x:c>
      <x:c r="B3536" s="13" t="n">
        <x:v>45713</x:v>
      </x:c>
      <x:c r="C3536" s="12" t="n">
        <x:v>1027.067914560552</x:v>
      </x:c>
      <x:c r="D3536" s="12" t="n">
        <x:v>1221.6407920620818</x:v>
      </x:c>
      <x:c r="E3536" s="12" t="n">
        <x:v>984.39795</x:v>
      </x:c>
      <x:c r="F3536" s="12" t="n">
        <x:v>1332.2713166666667</x:v>
      </x:c>
      <x:c r="G3536" s="12" t="n">
        <x:f>E3536-F3536</x:f>
        <x:v>-347.8733666666667</x:v>
      </x:c>
      <x:c r="H3536" s="12" t="n">
        <x:f>G3536-C3536+D3536</x:f>
        <x:v>-153.30048916513692</x:v>
      </x:c>
      <x:c r="I3536" s="12" t="n">
        <x:v>1027.8942983333332</x:v>
      </x:c>
      <x:c r="J3536" s="12" t="n">
        <x:v>1269.2314525556721</x:v>
      </x:c>
      <x:c r="K3536" s="12" t="n">
        <x:f>G3536-I3536+J3536</x:f>
        <x:v>-106.5362124443277</x:v>
      </x:c>
      <x:c r="L3536" s="12" t="n">
        <x:v>8660.777387919012</x:v>
      </x:c>
      <x:c r="M3536" s="12" t="n">
        <x:v>9410.777387909011</x:v>
      </x:c>
      <x:c r="N3536" s="12" t="n">
        <x:v>749.99999999</x:v>
      </x:c>
      <x:c r="O3536" s="12" t="n">
        <x:v>0</x:v>
      </x:c>
      <x:c r="P3536" s="12" t="n">
        <x:v>109.77486682136748</x:v>
      </x:c>
      <x:c r="Q3536" s="12" t="n">
        <x:v>0</x:v>
      </x:c>
      <x:c r="R3536" s="12" t="n">
        <x:v>148.12704626860037</x:v>
      </x:c>
      <x:c r="S3536" s="12" t="n">
        <x:v>0</x:v>
      </x:c>
      <x:c r="T3536" s="12" t="n">
        <x:v>0</x:v>
      </x:c>
      <x:c r="U3536" s="12" t="n">
        <x:f>'逐时购电与费用'!H3536+'逐时购电与费用'!J3536+F3536-P3536+O3536-E3536-N3536/'月度汇总'!$F$6-Q3536</x:f>
        <x:v>0</x:v>
      </x:c>
      <x:c r="V3536" s="12" t="n">
        <x:f>M3536-L3536-N3536+O3536/'月度汇总'!$F$7</x:f>
        <x:v>-7.958078640513122e-13</x:v>
      </x:c>
    </x:row>
    <x:row r="3537" ht="20" customHeight="1">
      <x:c r="A3537" s="13" t="n">
        <x:f>'逐时购电与费用'!A3537</x:f>
        <x:v>45713.53472222222</x:v>
      </x:c>
      <x:c r="B3537" s="13" t="n">
        <x:v>45713</x:v>
      </x:c>
      <x:c r="C3537" s="12" t="n">
        <x:v>1061.118958470435</x:v>
      </x:c>
      <x:c r="D3537" s="12" t="n">
        <x:v>1217.9651109757208</x:v>
      </x:c>
      <x:c r="E3537" s="12" t="n">
        <x:v>1029.4323833333333</x:v>
      </x:c>
      <x:c r="F3537" s="12" t="n">
        <x:v>1330.1386</x:v>
      </x:c>
      <x:c r="G3537" s="12" t="n">
        <x:f>E3537-F3537</x:f>
        <x:v>-300.7062166666667</x:v>
      </x:c>
      <x:c r="H3537" s="12" t="n">
        <x:f>G3537-C3537+D3537</x:f>
        <x:v>-143.86006416138093</x:v>
      </x:c>
      <x:c r="I3537" s="12" t="n">
        <x:v>1060.38664</x:v>
      </x:c>
      <x:c r="J3537" s="12" t="n">
        <x:v>1265.3574059781326</x:v>
      </x:c>
      <x:c r="K3537" s="12" t="n">
        <x:f>G3537-I3537+J3537</x:f>
        <x:v>-95.735450688534</x:v>
      </x:c>
      <x:c r="L3537" s="12" t="n">
        <x:v>9410.777387909011</x:v>
      </x:c>
      <x:c r="M3537" s="12" t="n">
        <x:v>9991.982991114872</x:v>
      </x:c>
      <x:c r="N3537" s="12" t="n">
        <x:v>581.2056032058615</x:v>
      </x:c>
      <x:c r="O3537" s="12" t="n">
        <x:v>0</x:v>
      </x:c>
      <x:c r="P3537" s="12" t="n">
        <x:v>95.73545069964507</x:v>
      </x:c>
      <x:c r="Q3537" s="12" t="n">
        <x:v>0</x:v>
      </x:c>
      <x:c r="R3537" s="12" t="n">
        <x:v>45.85688177944394</x:v>
      </x:c>
      <x:c r="S3537" s="12" t="n">
        <x:v>0</x:v>
      </x:c>
      <x:c r="T3537" s="12" t="n">
        <x:v>0</x:v>
      </x:c>
      <x:c r="U3537" s="12" t="n">
        <x:f>'逐时购电与费用'!H3537+'逐时购电与费用'!J3537+F3537-P3537+O3537-E3537-N3537/'月度汇总'!$F$6-Q3537</x:f>
        <x:v>1.1368683772161603e-13</x:v>
      </x:c>
      <x:c r="V3537" s="12" t="n">
        <x:f>M3537-L3537-N3537+O3537/'月度汇总'!$F$7</x:f>
        <x:v>-6.821210263296962e-13</x:v>
      </x:c>
    </x:row>
    <x:row r="3538" ht="20" customHeight="1">
      <x:c r="A3538" s="13" t="n">
        <x:f>'逐时购电与费用'!A3538</x:f>
        <x:v>45713.54166666667</x:v>
      </x:c>
      <x:c r="B3538" s="13" t="n">
        <x:v>45713</x:v>
      </x:c>
      <x:c r="C3538" s="12" t="n">
        <x:v>1114.6339426980887</x:v>
      </x:c>
      <x:c r="D3538" s="12" t="n">
        <x:v>1077.3985495470904</x:v>
      </x:c>
      <x:c r="E3538" s="12" t="n">
        <x:v>1076.1366666666665</x:v>
      </x:c>
      <x:c r="F3538" s="12" t="n">
        <x:v>1278.75625</x:v>
      </x:c>
      <x:c r="G3538" s="12" t="n">
        <x:f>E3538-F3538</x:f>
        <x:v>-202.61958333333337</x:v>
      </x:c>
      <x:c r="H3538" s="12" t="n">
        <x:f>G3538-C3538+D3538</x:f>
        <x:v>-239.8549764843317</x:v>
      </x:c>
      <x:c r="I3538" s="12" t="n">
        <x:v>1110.2565333333332</x:v>
      </x:c>
      <x:c r="J3538" s="12" t="n">
        <x:v>1143.2602202724438</x:v>
      </x:c>
      <x:c r="K3538" s="12" t="n">
        <x:f>G3538-I3538+J3538</x:f>
        <x:v>-169.61589639422277</x:v>
      </x:c>
      <x:c r="L3538" s="12" t="n">
        <x:v>9991.982991114872</x:v>
      </x:c>
      <x:c r="M3538" s="12" t="n">
        <x:v>10055.198163185969</x:v>
      </x:c>
      <x:c r="N3538" s="12" t="n">
        <x:v>63.21517207109803</x:v>
      </x:c>
      <x:c r="O3538" s="12" t="n">
        <x:v>0</x:v>
      </x:c>
      <x:c r="P3538" s="12" t="n">
        <x:v>169.6158964053339</x:v>
      </x:c>
      <x:c r="Q3538" s="12" t="n">
        <x:v>0</x:v>
      </x:c>
      <x:c r="R3538" s="12" t="n">
        <x:v>22.609908182580867</x:v>
      </x:c>
      <x:c r="S3538" s="12" t="n">
        <x:v>0</x:v>
      </x:c>
      <x:c r="T3538" s="12" t="n">
        <x:v>0</x:v>
      </x:c>
      <x:c r="U3538" s="12" t="n">
        <x:f>'逐时购电与费用'!H3538+'逐时购电与费用'!J3538+F3538-P3538+O3538-E3538-N3538/'月度汇总'!$F$6-Q3538</x:f>
        <x:v>4.263256414560601e-14</x:v>
      </x:c>
      <x:c r="V3538" s="12" t="n">
        <x:f>M3538-L3538-N3538+O3538/'月度汇总'!$F$7</x:f>
        <x:v>-8.455458555545192e-13</x:v>
      </x:c>
    </x:row>
    <x:row r="3539" ht="20" customHeight="1">
      <x:c r="A3539" s="13" t="n">
        <x:f>'逐时购电与费用'!A3539</x:f>
        <x:v>45713.54861111111</x:v>
      </x:c>
      <x:c r="B3539" s="13" t="n">
        <x:v>45713</x:v>
      </x:c>
      <x:c r="C3539" s="12" t="n">
        <x:v>1086.4945615951565</x:v>
      </x:c>
      <x:c r="D3539" s="12" t="n">
        <x:v>1073.4306238282347</x:v>
      </x:c>
      <x:c r="E3539" s="12" t="n">
        <x:v>1108.5506</x:v>
      </x:c>
      <x:c r="F3539" s="12" t="n">
        <x:v>1238.84025</x:v>
      </x:c>
      <x:c r="G3539" s="12" t="n">
        <x:f>E3539-F3539</x:f>
        <x:v>-130.28964999999994</x:v>
      </x:c>
      <x:c r="H3539" s="12" t="n">
        <x:f>G3539-C3539+D3539</x:f>
        <x:v>-143.3535877669217</x:v>
      </x:c>
      <x:c r="I3539" s="12" t="n">
        <x:v>1078.5433416666667</x:v>
      </x:c>
      <x:c r="J3539" s="12" t="n">
        <x:v>1139.0781574955336</x:v>
      </x:c>
      <x:c r="K3539" s="12" t="n">
        <x:f>G3539-I3539+J3539</x:f>
        <x:v>-69.7548341711331</x:v>
      </x:c>
      <x:c r="L3539" s="12" t="n">
        <x:v>10055.198163185969</x:v>
      </x:c>
      <x:c r="M3539" s="12" t="n">
        <x:v>10055.198163185969</x:v>
      </x:c>
      <x:c r="N3539" s="12" t="n">
        <x:v>0</x:v>
      </x:c>
      <x:c r="O3539" s="12" t="n">
        <x:v>0</x:v>
      </x:c>
      <x:c r="P3539" s="12" t="n">
        <x:v>140.21957730608824</x:v>
      </x:c>
      <x:c r="Q3539" s="12" t="n">
        <x:v>0</x:v>
      </x:c>
      <x:c r="R3539" s="12" t="n">
        <x:v>68.69636145821215</x:v>
      </x:c>
      <x:c r="S3539" s="12" t="n">
        <x:v>0</x:v>
      </x:c>
      <x:c r="T3539" s="12" t="n">
        <x:v>0</x:v>
      </x:c>
      <x:c r="U3539" s="12" t="n">
        <x:f>'逐时购电与费用'!H3539+'逐时购电与费用'!J3539+F3539-P3539+O3539-E3539-N3539/'月度汇总'!$F$6-Q3539</x:f>
        <x:v>0</x:v>
      </x:c>
      <x:c r="V3539" s="12" t="n">
        <x:f>M3539-L3539-N3539+O3539/'月度汇总'!$F$7</x:f>
        <x:v>0</x:v>
      </x:c>
    </x:row>
    <x:row r="3540" ht="20" customHeight="1">
      <x:c r="A3540" s="13" t="n">
        <x:f>'逐时购电与费用'!A3540</x:f>
        <x:v>45713.555555555555</x:v>
      </x:c>
      <x:c r="B3540" s="13" t="n">
        <x:v>45713</x:v>
      </x:c>
      <x:c r="C3540" s="12" t="n">
        <x:v>1060.8154568484056</x:v>
      </x:c>
      <x:c r="D3540" s="12" t="n">
        <x:v>1064.684605565484</x:v>
      </x:c>
      <x:c r="E3540" s="12" t="n">
        <x:v>1103.3492166666665</x:v>
      </x:c>
      <x:c r="F3540" s="12" t="n">
        <x:v>1224.04305</x:v>
      </x:c>
      <x:c r="G3540" s="12" t="n">
        <x:f>E3540-F3540</x:f>
        <x:v>-120.69383333333349</x:v>
      </x:c>
      <x:c r="H3540" s="12" t="n">
        <x:f>G3540-C3540+D3540</x:f>
        <x:v>-116.82468461625513</x:v>
      </x:c>
      <x:c r="I3540" s="12" t="n">
        <x:v>1052.8568591666667</x:v>
      </x:c>
      <x:c r="J3540" s="12" t="n">
        <x:v>1129.860142841424</x:v>
      </x:c>
      <x:c r="K3540" s="12" t="n">
        <x:f>G3540-I3540+J3540</x:f>
        <x:v>-43.690549658576174</x:v>
      </x:c>
      <x:c r="L3540" s="12" t="n">
        <x:v>10055.198163185969</x:v>
      </x:c>
      <x:c r="M3540" s="12" t="n">
        <x:v>10073.023032795678</x:v>
      </x:c>
      <x:c r="N3540" s="12" t="n">
        <x:v>17.824869609709715</x:v>
      </x:c>
      <x:c r="O3540" s="12" t="n">
        <x:v>0</x:v>
      </x:c>
      <x:c r="P3540" s="12" t="n">
        <x:v>100.88842265587824</x:v>
      </x:c>
      <x:c r="Q3540" s="12" t="n">
        <x:v>0</x:v>
      </x:c>
      <x:c r="R3540" s="12" t="n">
        <x:v>78.57542117024272</x:v>
      </x:c>
      <x:c r="S3540" s="12" t="n">
        <x:v>0</x:v>
      </x:c>
      <x:c r="T3540" s="12" t="n">
        <x:v>0</x:v>
      </x:c>
      <x:c r="U3540" s="12" t="n">
        <x:f>'逐时购电与费用'!H3540+'逐时购电与费用'!J3540+F3540-P3540+O3540-E3540-N3540/'月度汇总'!$F$6-Q3540</x:f>
        <x:v>1.7763568394002505e-14</x:v>
      </x:c>
      <x:c r="V3540" s="12" t="n">
        <x:f>M3540-L3540-N3540+O3540/'月度汇总'!$F$7</x:f>
        <x:v>-8.029132914089132e-13</x:v>
      </x:c>
    </x:row>
    <x:row r="3541" ht="20" customHeight="1">
      <x:c r="A3541" s="13" t="n">
        <x:f>'逐时购电与费用'!A3541</x:f>
        <x:v>45713.5625</x:v>
      </x:c>
      <x:c r="B3541" s="13" t="n">
        <x:v>45713</x:v>
      </x:c>
      <x:c r="C3541" s="12" t="n">
        <x:v>1074.188414984247</x:v>
      </x:c>
      <x:c r="D3541" s="12" t="n">
        <x:v>1054.3130613752564</x:v>
      </x:c>
      <x:c r="E3541" s="12" t="n">
        <x:v>1074.2633333333333</x:v>
      </x:c>
      <x:c r="F3541" s="12" t="n">
        <x:v>1212.50625</x:v>
      </x:c>
      <x:c r="G3541" s="12" t="n">
        <x:f>E3541-F3541</x:f>
        <x:v>-138.2429166666666</x:v>
      </x:c>
      <x:c r="H3541" s="12" t="n">
        <x:f>G3541-C3541+D3541</x:f>
        <x:v>-158.1182702756571</x:v>
      </x:c>
      <x:c r="I3541" s="12" t="n">
        <x:v>1066.2226416666667</x:v>
      </x:c>
      <x:c r="J3541" s="12" t="n">
        <x:v>1118.928877497692</x:v>
      </x:c>
      <x:c r="K3541" s="12" t="n">
        <x:f>G3541-I3541+J3541</x:f>
        <x:v>-85.53668083564139</x:v>
      </x:c>
      <x:c r="L3541" s="12" t="n">
        <x:v>10073.023032795678</x:v>
      </x:c>
      <x:c r="M3541" s="12" t="n">
        <x:v>10073.023032795678</x:v>
      </x:c>
      <x:c r="N3541" s="12" t="n">
        <x:v>0</x:v>
      </x:c>
      <x:c r="O3541" s="12" t="n">
        <x:v>0</x:v>
      </x:c>
      <x:c r="P3541" s="12" t="n">
        <x:v>158.1182702756571</x:v>
      </x:c>
      <x:c r="Q3541" s="12" t="n">
        <x:v>0</x:v>
      </x:c>
      <x:c r="R3541" s="12" t="n">
        <x:v>83.22544898716865</x:v>
      </x:c>
      <x:c r="S3541" s="12" t="n">
        <x:v>0</x:v>
      </x:c>
      <x:c r="T3541" s="12" t="n">
        <x:v>0</x:v>
      </x:c>
      <x:c r="U3541" s="12" t="n">
        <x:f>'逐时购电与费用'!H3541+'逐时购电与费用'!J3541+F3541-P3541+O3541-E3541-N3541/'月度汇总'!$F$6-Q3541</x:f>
        <x:v>0</x:v>
      </x:c>
      <x:c r="V3541" s="12" t="n">
        <x:f>M3541-L3541-N3541+O3541/'月度汇总'!$F$7</x:f>
        <x:v>0</x:v>
      </x:c>
    </x:row>
    <x:row r="3542" ht="20" customHeight="1">
      <x:c r="A3542" s="13" t="n">
        <x:f>'逐时购电与费用'!A3542</x:f>
        <x:v>45713.569444444445</x:v>
      </x:c>
      <x:c r="B3542" s="13" t="n">
        <x:v>45713</x:v>
      </x:c>
      <x:c r="C3542" s="12" t="n">
        <x:v>1082.8981115397921</x:v>
      </x:c>
      <x:c r="D3542" s="12" t="n">
        <x:v>1046.9317472750047</x:v>
      </x:c>
      <x:c r="E3542" s="12" t="n">
        <x:v>1060.00115</x:v>
      </x:c>
      <x:c r="F3542" s="12" t="n">
        <x:v>1173.74965</x:v>
      </x:c>
      <x:c r="G3542" s="12" t="n">
        <x:f>E3542-F3542</x:f>
        <x:v>-113.74849999999992</x:v>
      </x:c>
      <x:c r="H3542" s="12" t="n">
        <x:f>G3542-C3542+D3542</x:f>
        <x:v>-149.71486426478737</x:v>
      </x:c>
      <x:c r="I3542" s="12" t="n">
        <x:v>1073.5987924999997</x:v>
      </x:c>
      <x:c r="J3542" s="12" t="n">
        <x:v>1111.1492159993286</x:v>
      </x:c>
      <x:c r="K3542" s="12" t="n">
        <x:f>G3542-I3542+J3542</x:f>
        <x:v>-76.19807650067105</x:v>
      </x:c>
      <x:c r="L3542" s="12" t="n">
        <x:v>10073.023032795678</x:v>
      </x:c>
      <x:c r="M3542" s="12" t="n">
        <x:v>10106.139072924936</x:v>
      </x:c>
      <x:c r="N3542" s="12" t="n">
        <x:v>33.116040129258984</x:v>
      </x:c>
      <x:c r="O3542" s="12" t="n">
        <x:v>0</x:v>
      </x:c>
      <x:c r="P3542" s="12" t="n">
        <x:v>112.91926412116626</x:v>
      </x:c>
      <x:c r="Q3542" s="12" t="n">
        <x:v>0</x:v>
      </x:c>
      <x:c r="R3542" s="12" t="n">
        <x:v>77.47355857391511</x:v>
      </x:c>
      <x:c r="S3542" s="12" t="n">
        <x:v>0</x:v>
      </x:c>
      <x:c r="T3542" s="12" t="n">
        <x:v>0</x:v>
      </x:c>
      <x:c r="U3542" s="12" t="n">
        <x:f>'逐时购电与费用'!H3542+'逐时购电与费用'!J3542+F3542-P3542+O3542-E3542-N3542/'月度汇总'!$F$6-Q3542</x:f>
        <x:v>9.237055564881302e-14</x:v>
      </x:c>
      <x:c r="V3542" s="12" t="n">
        <x:f>M3542-L3542-N3542+O3542/'月度汇总'!$F$7</x:f>
        <x:v>-8.029132914089132e-13</x:v>
      </x:c>
    </x:row>
    <x:row r="3543" ht="20" customHeight="1">
      <x:c r="A3543" s="13" t="n">
        <x:f>'逐时购电与费用'!A3543</x:f>
        <x:v>45713.57638888889</x:v>
      </x:c>
      <x:c r="B3543" s="13" t="n">
        <x:v>45713</x:v>
      </x:c>
      <x:c r="C3543" s="12" t="n">
        <x:v>1100.2271294004618</x:v>
      </x:c>
      <x:c r="D3543" s="12" t="n">
        <x:v>1038.017439225704</x:v>
      </x:c>
      <x:c r="E3543" s="12" t="n">
        <x:v>1043.9659833333333</x:v>
      </x:c>
      <x:c r="F3543" s="12" t="n">
        <x:v>1132.67725</x:v>
      </x:c>
      <x:c r="G3543" s="12" t="n">
        <x:f>E3543-F3543</x:f>
        <x:v>-88.71126666666669</x:v>
      </x:c>
      <x:c r="H3543" s="12" t="n">
        <x:f>G3543-C3543+D3543</x:f>
        <x:v>-150.9209568414244</x:v>
      </x:c>
      <x:c r="I3543" s="12" t="n">
        <x:v>1089.3498308333333</x:v>
      </x:c>
      <x:c r="J3543" s="12" t="n">
        <x:v>1101.7538294633014</x:v>
      </x:c>
      <x:c r="K3543" s="12" t="n">
        <x:f>G3543-I3543+J3543</x:f>
        <x:v>-76.30726803669859</x:v>
      </x:c>
      <x:c r="L3543" s="12" t="n">
        <x:v>10106.139072924936</x:v>
      </x:c>
      <x:c r="M3543" s="12" t="n">
        <x:v>10083.830237875745</x:v>
      </x:c>
      <x:c r="N3543" s="12" t="n">
        <x:v>0</x:v>
      </x:c>
      <x:c r="O3543" s="12" t="n">
        <x:v>20.07795154427102</x:v>
      </x:c>
      <x:c r="P3543" s="12" t="n">
        <x:v>108.7892182109377</x:v>
      </x:c>
      <x:c r="Q3543" s="12" t="n">
        <x:v>0</x:v>
      </x:c>
      <x:c r="R3543" s="12" t="n">
        <x:v>35.11179435833736</x:v>
      </x:c>
      <x:c r="S3543" s="12" t="n">
        <x:v>0</x:v>
      </x:c>
      <x:c r="T3543" s="12" t="n">
        <x:v>0</x:v>
      </x:c>
      <x:c r="U3543" s="12" t="n">
        <x:f>'逐时购电与费用'!H3543+'逐时购电与费用'!J3543+F3543-P3543+O3543-E3543-N3543/'月度汇总'!$F$6-Q3543</x:f>
        <x:v>0</x:v>
      </x:c>
      <x:c r="V3543" s="12" t="n">
        <x:f>M3543-L3543-N3543+O3543/'月度汇总'!$F$7</x:f>
        <x:v>-7.247535904753022e-13</x:v>
      </x:c>
    </x:row>
    <x:row r="3544" ht="20" customHeight="1">
      <x:c r="A3544" s="13" t="n">
        <x:f>'逐时购电与费用'!A3544</x:f>
        <x:v>45713.58333333333</x:v>
      </x:c>
      <x:c r="B3544" s="13" t="n">
        <x:v>45713</x:v>
      </x:c>
      <x:c r="C3544" s="12" t="n">
        <x:v>1107.4521171374722</x:v>
      </x:c>
      <x:c r="D3544" s="12" t="n">
        <x:v>855.370261910424</x:v>
      </x:c>
      <x:c r="E3544" s="12" t="n">
        <x:v>1030.57</x:v>
      </x:c>
      <x:c r="F3544" s="12" t="n">
        <x:v>1104.0874999999999</x:v>
      </x:c>
      <x:c r="G3544" s="12" t="n">
        <x:f>E3544-F3544</x:f>
        <x:v>-73.51749999999993</x:v>
      </x:c>
      <x:c r="H3544" s="12" t="n">
        <x:f>G3544-C3544+D3544</x:f>
        <x:v>-325.59935522704814</x:v>
      </x:c>
      <x:c r="I3544" s="12" t="n">
        <x:v>1093.8188</x:v>
      </x:c>
      <x:c r="J3544" s="12" t="n">
        <x:v>914.7159281495792</x:v>
      </x:c>
      <x:c r="K3544" s="12" t="n">
        <x:f>G3544-I3544+J3544</x:f>
        <x:v>-252.62037185042072</x:v>
      </x:c>
      <x:c r="L3544" s="12" t="n">
        <x:v>10083.830237875745</x:v>
      </x:c>
      <x:c r="M3544" s="12" t="n">
        <x:v>9830.304780964818</x:v>
      </x:c>
      <x:c r="N3544" s="12" t="n">
        <x:v>0</x:v>
      </x:c>
      <x:c r="O3544" s="12" t="n">
        <x:v>228.17291121983405</x:v>
      </x:c>
      <x:c r="P3544" s="12" t="n">
        <x:v>301.690411219834</x:v>
      </x:c>
      <x:c r="Q3544" s="12" t="n">
        <x:v>0</x:v>
      </x:c>
      <x:c r="R3544" s="12" t="n">
        <x:v>0</x:v>
      </x:c>
      <x:c r="S3544" s="12" t="n">
        <x:v>0</x:v>
      </x:c>
      <x:c r="T3544" s="12" t="n">
        <x:v>0</x:v>
      </x:c>
      <x:c r="U3544" s="12" t="n">
        <x:f>'逐时购电与费用'!H3544+'逐时购电与费用'!J3544+F3544-P3544+O3544-E3544-N3544/'月度汇总'!$F$6-Q3544</x:f>
        <x:v>0</x:v>
      </x:c>
      <x:c r="V3544" s="12" t="n">
        <x:f>M3544-L3544-N3544+O3544/'月度汇总'!$F$7</x:f>
        <x:v>-7.389644451905042e-13</x:v>
      </x:c>
    </x:row>
    <x:row r="3545" ht="20" customHeight="1">
      <x:c r="A3545" s="13" t="n">
        <x:f>'逐时购电与费用'!A3545</x:f>
        <x:v>45713.59027777778</x:v>
      </x:c>
      <x:c r="B3545" s="13" t="n">
        <x:v>45713</x:v>
      </x:c>
      <x:c r="C3545" s="12" t="n">
        <x:v>1065.6219540118796</x:v>
      </x:c>
      <x:c r="D3545" s="12" t="n">
        <x:v>844.6998362627807</x:v>
      </x:c>
      <x:c r="E3545" s="12" t="n">
        <x:v>1043.9950666666666</x:v>
      </x:c>
      <x:c r="F3545" s="12" t="n">
        <x:v>1073.4319666666665</x:v>
      </x:c>
      <x:c r="G3545" s="12" t="n">
        <x:f>E3545-F3545</x:f>
        <x:v>-29.436899999999923</x:v>
      </x:c>
      <x:c r="H3545" s="12" t="n">
        <x:f>G3545-C3545+D3545</x:f>
        <x:v>-250.35901774909883</x:v>
      </x:c>
      <x:c r="I3545" s="12" t="n">
        <x:v>1045.2879991666669</x:v>
      </x:c>
      <x:c r="J3545" s="12" t="n">
        <x:v>903.4696516120061</x:v>
      </x:c>
      <x:c r="K3545" s="12" t="n">
        <x:f>G3545-I3545+J3545</x:f>
        <x:v>-171.25524755466063</x:v>
      </x:c>
      <x:c r="L3545" s="12" t="n">
        <x:v>9830.304780964818</x:v>
      </x:c>
      <x:c r="M3545" s="12" t="n">
        <x:v>9672.728839248528</x:v>
      </x:c>
      <x:c r="N3545" s="12" t="n">
        <x:v>0</x:v>
      </x:c>
      <x:c r="O3545" s="12" t="n">
        <x:v>141.8183475446607</x:v>
      </x:c>
      <x:c r="P3545" s="12" t="n">
        <x:v>171.25524754466062</x:v>
      </x:c>
      <x:c r="Q3545" s="12" t="n">
        <x:v>0</x:v>
      </x:c>
      <x:c r="R3545" s="12" t="n">
        <x:v>0</x:v>
      </x:c>
      <x:c r="S3545" s="12" t="n">
        <x:v>0</x:v>
      </x:c>
      <x:c r="T3545" s="12" t="n">
        <x:v>0</x:v>
      </x:c>
      <x:c r="U3545" s="12" t="n">
        <x:f>'逐时购电与费用'!H3545+'逐时购电与费用'!J3545+F3545-P3545+O3545-E3545-N3545/'月度汇总'!$F$6-Q3545</x:f>
        <x:v>0</x:v>
      </x:c>
      <x:c r="V3545" s="12" t="n">
        <x:f>M3545-L3545-N3545+O3545/'月度汇总'!$F$7</x:f>
        <x:v>-2.2737367544323206e-13</x:v>
      </x:c>
    </x:row>
    <x:row r="3546" ht="20" customHeight="1">
      <x:c r="A3546" s="13" t="n">
        <x:f>'逐时购电与费用'!A3546</x:f>
        <x:v>45713.59722222222</x:v>
      </x:c>
      <x:c r="B3546" s="13" t="n">
        <x:v>45713</x:v>
      </x:c>
      <x:c r="C3546" s="12" t="n">
        <x:v>1040.5219708118425</x:v>
      </x:c>
      <x:c r="D3546" s="12" t="n">
        <x:v>830.0113884808072</x:v>
      </x:c>
      <x:c r="E3546" s="12" t="n">
        <x:v>1048.0252833333334</x:v>
      </x:c>
      <x:c r="F3546" s="12" t="n">
        <x:v>1008.2646</x:v>
      </x:c>
      <x:c r="G3546" s="12" t="n">
        <x:f>E3546-F3546</x:f>
        <x:v>39.76068333333342</x:v>
      </x:c>
      <x:c r="H3546" s="12" t="n">
        <x:f>G3546-C3546+D3546</x:f>
        <x:v>-170.74989899770185</x:v>
      </x:c>
      <x:c r="I3546" s="12" t="n">
        <x:v>1015.4770708333334</x:v>
      </x:c>
      <x:c r="J3546" s="12" t="n">
        <x:v>887.9885123286582</x:v>
      </x:c>
      <x:c r="K3546" s="12" t="n">
        <x:f>G3546-I3546+J3546</x:f>
        <x:v>-87.7278751713418</x:v>
      </x:c>
      <x:c r="L3546" s="12" t="n">
        <x:v>9672.728839248528</x:v>
      </x:c>
      <x:c r="M3546" s="12" t="n">
        <x:v>9531.074885365555</x:v>
      </x:c>
      <x:c r="N3546" s="12" t="n">
        <x:v>0</x:v>
      </x:c>
      <x:c r="O3546" s="12" t="n">
        <x:v>127.48855849467522</x:v>
      </x:c>
      <x:c r="P3546" s="12" t="n">
        <x:v>87.7278751613418</x:v>
      </x:c>
      <x:c r="Q3546" s="12" t="n">
        <x:v>0</x:v>
      </x:c>
      <x:c r="R3546" s="12" t="n">
        <x:v>0</x:v>
      </x:c>
      <x:c r="S3546" s="12" t="n">
        <x:v>0</x:v>
      </x:c>
      <x:c r="T3546" s="12" t="n">
        <x:v>0</x:v>
      </x:c>
      <x:c r="U3546" s="12" t="n">
        <x:f>'逐时购电与费用'!H3546+'逐时购电与费用'!J3546+F3546-P3546+O3546-E3546-N3546/'月度汇总'!$F$6-Q3546</x:f>
        <x:v>0</x:v>
      </x:c>
      <x:c r="V3546" s="12" t="n">
        <x:f>M3546-L3546-N3546+O3546/'月度汇总'!$F$7</x:f>
        <x:v>-4.547473508864641e-13</x:v>
      </x:c>
    </x:row>
    <x:row r="3547" ht="20" customHeight="1">
      <x:c r="A3547" s="13" t="n">
        <x:f>'逐时购电与费用'!A3547</x:f>
        <x:v>45713.60416666667</x:v>
      </x:c>
      <x:c r="B3547" s="13" t="n">
        <x:v>45713</x:v>
      </x:c>
      <x:c r="C3547" s="12" t="n">
        <x:v>1043.8087740231128</x:v>
      </x:c>
      <x:c r="D3547" s="12" t="n">
        <x:v>812.359123306979</x:v>
      </x:c>
      <x:c r="E3547" s="12" t="n">
        <x:v>1027.0483333333332</x:v>
      </x:c>
      <x:c r="F3547" s="12" t="n">
        <x:v>933</x:v>
      </x:c>
      <x:c r="G3547" s="12" t="n">
        <x:f>E3547-F3547</x:f>
        <x:v>94.04833333333318</x:v>
      </x:c>
      <x:c r="H3547" s="12" t="n">
        <x:f>G3547-C3547+D3547</x:f>
        <x:v>-137.4013173828007</x:v>
      </x:c>
      <x:c r="I3547" s="12" t="n">
        <x:v>1018.7577999999997</x:v>
      </x:c>
      <x:c r="J3547" s="12" t="n">
        <x:v>869.3836073122131</x:v>
      </x:c>
      <x:c r="K3547" s="12" t="n">
        <x:f>G3547-I3547+J3547</x:f>
        <x:v>-55.32585935445343</x:v>
      </x:c>
      <x:c r="L3547" s="12" t="n">
        <x:v>9531.074885365555</x:v>
      </x:c>
      <x:c r="M3547" s="12" t="n">
        <x:v>9365.103560168014</x:v>
      </x:c>
      <x:c r="N3547" s="12" t="n">
        <x:v>0</x:v>
      </x:c>
      <x:c r="O3547" s="12" t="n">
        <x:v>149.3741926777866</x:v>
      </x:c>
      <x:c r="P3547" s="12" t="n">
        <x:v>55.32585934445342</x:v>
      </x:c>
      <x:c r="Q3547" s="12" t="n">
        <x:v>0</x:v>
      </x:c>
      <x:c r="R3547" s="12" t="n">
        <x:v>14.284819784454271</x:v>
      </x:c>
      <x:c r="S3547" s="12" t="n">
        <x:v>0</x:v>
      </x:c>
      <x:c r="T3547" s="12" t="n">
        <x:v>0</x:v>
      </x:c>
      <x:c r="U3547" s="12" t="n">
        <x:f>'逐时购电与费用'!H3547+'逐时购电与费用'!J3547+F3547-P3547+O3547-E3547-N3547/'月度汇总'!$F$6-Q3547</x:f>
        <x:v>0</x:v>
      </x:c>
      <x:c r="V3547" s="12" t="n">
        <x:f>M3547-L3547-N3547+O3547/'月度汇总'!$F$7</x:f>
        <x:v>-1.9895196601282805e-13</x:v>
      </x:c>
    </x:row>
    <x:row r="3548" ht="20" customHeight="1">
      <x:c r="A3548" s="13" t="n">
        <x:f>'逐时购电与费用'!A3548</x:f>
        <x:v>45713.61111111111</x:v>
      </x:c>
      <x:c r="B3548" s="13" t="n">
        <x:v>45713</x:v>
      </x:c>
      <x:c r="C3548" s="12" t="n">
        <x:v>1029.0691641660894</x:v>
      </x:c>
      <x:c r="D3548" s="12" t="n">
        <x:v>797.3678246410192</x:v>
      </x:c>
      <x:c r="E3548" s="12" t="n">
        <x:v>1004.87075</x:v>
      </x:c>
      <x:c r="F3548" s="12" t="n">
        <x:v>904.8712333333333</x:v>
      </x:c>
      <x:c r="G3548" s="12" t="n">
        <x:f>E3548-F3548</x:f>
        <x:v>99.99951666666675</x:v>
      </x:c>
      <x:c r="H3548" s="12" t="n">
        <x:f>G3548-C3548+D3548</x:f>
        <x:v>-131.7018228584035</x:v>
      </x:c>
      <x:c r="I3548" s="12" t="n">
        <x:v>1009.2253658333333</x:v>
      </x:c>
      <x:c r="J3548" s="12" t="n">
        <x:v>853.5832731903997</x:v>
      </x:c>
      <x:c r="K3548" s="12" t="n">
        <x:f>G3548-I3548+J3548</x:f>
        <x:v>-55.64257597626681</x:v>
      </x:c>
      <x:c r="L3548" s="12" t="n">
        <x:v>9365.103560168014</x:v>
      </x:c>
      <x:c r="M3548" s="12" t="n">
        <x:v>9192.167901686977</x:v>
      </x:c>
      <x:c r="N3548" s="12" t="n">
        <x:v>0</x:v>
      </x:c>
      <x:c r="O3548" s="12" t="n">
        <x:v>155.64209263293355</x:v>
      </x:c>
      <x:c r="P3548" s="12" t="n">
        <x:v>55.642575966266804</x:v>
      </x:c>
      <x:c r="Q3548" s="12" t="n">
        <x:v>0</x:v>
      </x:c>
      <x:c r="R3548" s="12" t="n">
        <x:v>38.343661234367175</x:v>
      </x:c>
      <x:c r="S3548" s="12" t="n">
        <x:v>0</x:v>
      </x:c>
      <x:c r="T3548" s="12" t="n">
        <x:v>0</x:v>
      </x:c>
      <x:c r="U3548" s="12" t="n">
        <x:f>'逐时购电与费用'!H3548+'逐时购电与费用'!J3548+F3548-P3548+O3548-E3548-N3548/'月度汇总'!$F$6-Q3548</x:f>
        <x:v>0</x:v>
      </x:c>
      <x:c r="V3548" s="12" t="n">
        <x:f>M3548-L3548-N3548+O3548/'月度汇总'!$F$7</x:f>
        <x:v>-2.5579538487363607e-13</x:v>
      </x:c>
    </x:row>
    <x:row r="3549" ht="20" customHeight="1">
      <x:c r="A3549" s="13" t="n">
        <x:f>'逐时购电与费用'!A3549</x:f>
        <x:v>45713.618055555555</x:v>
      </x:c>
      <x:c r="B3549" s="13" t="n">
        <x:v>45713</x:v>
      </x:c>
      <x:c r="C3549" s="12" t="n">
        <x:v>1037.7760541327636</x:v>
      </x:c>
      <x:c r="D3549" s="12" t="n">
        <x:v>778.4961220652343</x:v>
      </x:c>
      <x:c r="E3549" s="12" t="n">
        <x:v>1016.2701</x:v>
      </x:c>
      <x:c r="F3549" s="12" t="n">
        <x:v>870.9220999999999</x:v>
      </x:c>
      <x:c r="G3549" s="12" t="n">
        <x:f>E3549-F3549</x:f>
        <x:v>145.34800000000007</x:v>
      </x:c>
      <x:c r="H3549" s="12" t="n">
        <x:f>G3549-C3549+D3549</x:f>
        <x:v>-113.93193206752926</x:v>
      </x:c>
      <x:c r="I3549" s="12" t="n">
        <x:v>1017.2939766666666</x:v>
      </x:c>
      <x:c r="J3549" s="12" t="n">
        <x:v>833.6931213904122</x:v>
      </x:c>
      <x:c r="K3549" s="12" t="n">
        <x:f>G3549-I3549+J3549</x:f>
        <x:v>-38.25285527625431</x:v>
      </x:c>
      <x:c r="L3549" s="12" t="n">
        <x:v>9192.167901686977</x:v>
      </x:c>
      <x:c r="M3549" s="12" t="n">
        <x:v>8988.166951391138</x:v>
      </x:c>
      <x:c r="N3549" s="12" t="n">
        <x:v>0</x:v>
      </x:c>
      <x:c r="O3549" s="12" t="n">
        <x:v>183.60085526625437</x:v>
      </x:c>
      <x:c r="P3549" s="12" t="n">
        <x:v>38.2528552662543</x:v>
      </x:c>
      <x:c r="Q3549" s="12" t="n">
        <x:v>0</x:v>
      </x:c>
      <x:c r="R3549" s="12" t="n">
        <x:v>19.852226247490137</x:v>
      </x:c>
      <x:c r="S3549" s="12" t="n">
        <x:v>0</x:v>
      </x:c>
      <x:c r="T3549" s="12" t="n">
        <x:v>0</x:v>
      </x:c>
      <x:c r="U3549" s="12" t="n">
        <x:f>'逐时购电与费用'!H3549+'逐时购电与费用'!J3549+F3549-P3549+O3549-E3549-N3549/'月度汇总'!$F$6-Q3549</x:f>
        <x:v>0</x:v>
      </x:c>
      <x:c r="V3549" s="12" t="n">
        <x:f>M3549-L3549-N3549+O3549/'月度汇总'!$F$7</x:f>
        <x:v>-8.526512829121202e-14</x:v>
      </x:c>
    </x:row>
    <x:row r="3550" ht="20" customHeight="1">
      <x:c r="A3550" s="13" t="n">
        <x:f>'逐时购电与费用'!A3550</x:f>
        <x:v>45713.625</x:v>
      </x:c>
      <x:c r="B3550" s="13" t="n">
        <x:v>45713</x:v>
      </x:c>
      <x:c r="C3550" s="12" t="n">
        <x:v>1062.2543491902427</x:v>
      </x:c>
      <x:c r="D3550" s="12" t="n">
        <x:v>600.0233507197652</x:v>
      </x:c>
      <x:c r="E3550" s="12" t="n">
        <x:v>1045.0916666666667</x:v>
      </x:c>
      <x:c r="F3550" s="12" t="n">
        <x:v>813.975</x:v>
      </x:c>
      <x:c r="G3550" s="12" t="n">
        <x:f>E3550-F3550</x:f>
        <x:v>231.11666666666667</x:v>
      </x:c>
      <x:c r="H3550" s="12" t="n">
        <x:f>G3550-C3550+D3550</x:f>
        <x:v>-231.11433180381084</x:v>
      </x:c>
      <x:c r="I3550" s="12" t="n">
        <x:v>1039.4591916666666</x:v>
      </x:c>
      <x:c r="J3550" s="12" t="n">
        <x:v>618.8627106422913</x:v>
      </x:c>
      <x:c r="K3550" s="12" t="n">
        <x:f>G3550-I3550+J3550</x:f>
        <x:v>-189.47981435770862</x:v>
      </x:c>
      <x:c r="L3550" s="12" t="n">
        <x:v>8988.166951391138</x:v>
      </x:c>
      <x:c r="M3550" s="12" t="n">
        <x:v>9738.166951381138</x:v>
      </x:c>
      <x:c r="N3550" s="12" t="n">
        <x:v>749.99999999</x:v>
      </x:c>
      <x:c r="O3550" s="12" t="n">
        <x:v>0</x:v>
      </x:c>
      <x:c r="P3550" s="12" t="n">
        <x:v>215.0302936777706</x:v>
      </x:c>
      <x:c r="Q3550" s="12" t="n">
        <x:v>0</x:v>
      </x:c>
      <x:c r="R3550" s="12" t="n">
        <x:v>0</x:v>
      </x:c>
      <x:c r="S3550" s="12" t="n">
        <x:v>0</x:v>
      </x:c>
      <x:c r="T3550" s="12" t="n">
        <x:v>0</x:v>
      </x:c>
      <x:c r="U3550" s="12" t="n">
        <x:f>'逐时购电与费用'!H3550+'逐时购电与费用'!J3550+F3550-P3550+O3550-E3550-N3550/'月度汇总'!$F$6-Q3550</x:f>
        <x:v>0</x:v>
      </x:c>
      <x:c r="V3550" s="12" t="n">
        <x:f>M3550-L3550-N3550+O3550/'月度汇总'!$F$7</x:f>
        <x:v>-7.958078640513122e-13</x:v>
      </x:c>
    </x:row>
    <x:row r="3551" ht="20" customHeight="1">
      <x:c r="A3551" s="13" t="n">
        <x:f>'逐时购电与费用'!A3551</x:f>
        <x:v>45713.631944444445</x:v>
      </x:c>
      <x:c r="B3551" s="13" t="n">
        <x:v>45713</x:v>
      </x:c>
      <x:c r="C3551" s="12" t="n">
        <x:v>1046.6280803174996</x:v>
      </x:c>
      <x:c r="D3551" s="12" t="n">
        <x:v>584.1073920811288</x:v>
      </x:c>
      <x:c r="E3551" s="12" t="n">
        <x:v>1038.850233333333</x:v>
      </x:c>
      <x:c r="F3551" s="12" t="n">
        <x:v>766.7879833333333</x:v>
      </x:c>
      <x:c r="G3551" s="12" t="n">
        <x:f>E3551-F3551</x:f>
        <x:v>272.06224999999984</x:v>
      </x:c>
      <x:c r="H3551" s="12" t="n">
        <x:f>G3551-C3551+D3551</x:f>
        <x:v>-190.45843823637097</x:v>
      </x:c>
      <x:c r="I3551" s="12" t="n">
        <x:v>1024.6191041666664</x:v>
      </x:c>
      <x:c r="J3551" s="12" t="n">
        <x:v>602.0878154205424</x:v>
      </x:c>
      <x:c r="K3551" s="12" t="n">
        <x:f>G3551-I3551+J3551</x:f>
        <x:v>-150.46903874612417</x:v>
      </x:c>
      <x:c r="L3551" s="12" t="n">
        <x:v>9738.166951381138</x:v>
      </x:c>
      <x:c r="M3551" s="12" t="n">
        <x:v>10448.551534107293</x:v>
      </x:c>
      <x:c r="N3551" s="12" t="n">
        <x:v>710.3845827261565</x:v>
      </x:c>
      <x:c r="O3551" s="12" t="n">
        <x:v>0</x:v>
      </x:c>
      <x:c r="P3551" s="12" t="n">
        <x:v>219.1749835055797</x:v>
      </x:c>
      <x:c r="Q3551" s="12" t="n">
        <x:v>0</x:v>
      </x:c>
      <x:c r="R3551" s="12" t="n">
        <x:v>0</x:v>
      </x:c>
      <x:c r="S3551" s="12" t="n">
        <x:v>0</x:v>
      </x:c>
      <x:c r="T3551" s="12" t="n">
        <x:v>0</x:v>
      </x:c>
      <x:c r="U3551" s="12" t="n">
        <x:f>'逐时购电与费用'!H3551+'逐时购电与费用'!J3551+F3551-P3551+O3551-E3551-N3551/'月度汇总'!$F$6-Q3551</x:f>
        <x:v>0</x:v>
      </x:c>
      <x:c r="V3551" s="12" t="n">
        <x:f>M3551-L3551-N3551+O3551/'月度汇总'!$F$7</x:f>
        <x:v>-7.958078640513122e-13</x:v>
      </x:c>
    </x:row>
    <x:row r="3552" ht="20" customHeight="1">
      <x:c r="A3552" s="13" t="n">
        <x:f>'逐时购电与费用'!A3552</x:f>
        <x:v>45713.63888888889</x:v>
      </x:c>
      <x:c r="B3552" s="13" t="n">
        <x:v>45713</x:v>
      </x:c>
      <x:c r="C3552" s="12" t="n">
        <x:v>1028.4418083753712</x:v>
      </x:c>
      <x:c r="D3552" s="12" t="n">
        <x:v>569.2003372801835</x:v>
      </x:c>
      <x:c r="E3552" s="12" t="n">
        <x:v>1012.9575166666666</x:v>
      </x:c>
      <x:c r="F3552" s="12" t="n">
        <x:v>707.6251333333332</x:v>
      </x:c>
      <x:c r="G3552" s="12" t="n">
        <x:f>E3552-F3552</x:f>
        <x:v>305.3323833333334</x:v>
      </x:c>
      <x:c r="H3552" s="12" t="n">
        <x:f>G3552-C3552+D3552</x:f>
        <x:v>-153.90908776185438</x:v>
      </x:c>
      <x:c r="I3552" s="12" t="n">
        <x:v>1006.4275458333332</x:v>
      </x:c>
      <x:c r="J3552" s="12" t="n">
        <x:v>586.3762715526356</x:v>
      </x:c>
      <x:c r="K3552" s="12" t="n">
        <x:f>G3552-I3552+J3552</x:f>
        <x:v>-114.71889094736423</x:v>
      </x:c>
      <x:c r="L3552" s="12" t="n">
        <x:v>10448.551534107293</x:v>
      </x:c>
      <x:c r="M3552" s="12" t="n">
        <x:v>10474.156322253048</x:v>
      </x:c>
      <x:c r="N3552" s="12" t="n">
        <x:v>25.60478814575516</x:v>
      </x:c>
      <x:c r="O3552" s="12" t="n">
        <x:v>0</x:v>
      </x:c>
      <x:c r="P3552" s="12" t="n">
        <x:v>271.3299006748066</x:v>
      </x:c>
      <x:c r="Q3552" s="12" t="n">
        <x:v>0</x:v>
      </x:c>
      <x:c r="R3552" s="12" t="n">
        <x:v>0</x:v>
      </x:c>
      <x:c r="S3552" s="12" t="n">
        <x:v>0</x:v>
      </x:c>
      <x:c r="T3552" s="12" t="n">
        <x:v>0</x:v>
      </x:c>
      <x:c r="U3552" s="12" t="n">
        <x:f>'逐时购电与费用'!H3552+'逐时购电与费用'!J3552+F3552-P3552+O3552-E3552-N3552/'月度汇总'!$F$6-Q3552</x:f>
        <x:v>1.7763568394002505e-14</x:v>
      </x:c>
      <x:c r="V3552" s="12" t="n">
        <x:f>M3552-L3552-N3552+O3552/'月度汇总'!$F$7</x:f>
        <x:v>-8.029132914089132e-13</x:v>
      </x:c>
    </x:row>
    <x:row r="3553" ht="20" customHeight="1">
      <x:c r="A3553" s="13" t="n">
        <x:f>'逐时购电与费用'!A3553</x:f>
        <x:v>45713.64583333333</x:v>
      </x:c>
      <x:c r="B3553" s="13" t="n">
        <x:v>45713</x:v>
      </x:c>
      <x:c r="C3553" s="12" t="n">
        <x:v>1028.2716291097915</x:v>
      </x:c>
      <x:c r="D3553" s="12" t="n">
        <x:v>551.9102189389819</x:v>
      </x:c>
      <x:c r="E3553" s="12" t="n">
        <x:v>1002.7783333333333</x:v>
      </x:c>
      <x:c r="F3553" s="12" t="n">
        <x:v>640.26875</x:v>
      </x:c>
      <x:c r="G3553" s="12" t="n">
        <x:f>E3553-F3553</x:f>
        <x:v>362.50958333333335</x:v>
      </x:c>
      <x:c r="H3553" s="12" t="n">
        <x:f>G3553-C3553+D3553</x:f>
        <x:v>-113.85182683747632</x:v>
      </x:c>
      <x:c r="I3553" s="12" t="n">
        <x:v>1006.252225</x:v>
      </x:c>
      <x:c r="J3553" s="12" t="n">
        <x:v>568.1530573479181</x:v>
      </x:c>
      <x:c r="K3553" s="12" t="n">
        <x:f>G3553-I3553+J3553</x:f>
        <x:v>-75.5895843187485</x:v>
      </x:c>
      <x:c r="L3553" s="12" t="n">
        <x:v>10474.156322253048</x:v>
      </x:c>
      <x:c r="M3553" s="12" t="n">
        <x:v>10474.156322253048</x:v>
      </x:c>
      <x:c r="N3553" s="12" t="n">
        <x:v>0</x:v>
      </x:c>
      <x:c r="O3553" s="12" t="n">
        <x:v>0</x:v>
      </x:c>
      <x:c r="P3553" s="12" t="n">
        <x:v>113.85182683747632</x:v>
      </x:c>
      <x:c r="Q3553" s="12" t="n">
        <x:v>0</x:v>
      </x:c>
      <x:c r="R3553" s="12" t="n">
        <x:v>0</x:v>
      </x:c>
      <x:c r="S3553" s="12" t="n">
        <x:v>0</x:v>
      </x:c>
      <x:c r="T3553" s="12" t="n">
        <x:v>0</x:v>
      </x:c>
      <x:c r="U3553" s="12" t="n">
        <x:f>'逐时购电与费用'!H3553+'逐时购电与费用'!J3553+F3553-P3553+O3553-E3553-N3553/'月度汇总'!$F$6-Q3553</x:f>
        <x:v>0</x:v>
      </x:c>
      <x:c r="V3553" s="12" t="n">
        <x:f>M3553-L3553-N3553+O3553/'月度汇总'!$F$7</x:f>
        <x:v>0</x:v>
      </x:c>
    </x:row>
    <x:row r="3554" ht="20" customHeight="1">
      <x:c r="A3554" s="13" t="n">
        <x:f>'逐时购电与费用'!A3554</x:f>
        <x:v>45713.65277777778</x:v>
      </x:c>
      <x:c r="B3554" s="13" t="n">
        <x:v>45713</x:v>
      </x:c>
      <x:c r="C3554" s="12" t="n">
        <x:v>1029.2089006549415</x:v>
      </x:c>
      <x:c r="D3554" s="12" t="n">
        <x:v>533.4538105801246</x:v>
      </x:c>
      <x:c r="E3554" s="12" t="n">
        <x:v>1028.6895666666665</x:v>
      </x:c>
      <x:c r="F3554" s="12" t="n">
        <x:v>595.3195833333333</x:v>
      </x:c>
      <x:c r="G3554" s="12" t="n">
        <x:f>E3554-F3554</x:f>
        <x:v>433.36998333333315</x:v>
      </x:c>
      <x:c r="H3554" s="12" t="n">
        <x:f>G3554-C3554+D3554</x:f>
        <x:v>-62.38510674148381</x:v>
      </x:c>
      <x:c r="I3554" s="12" t="n">
        <x:v>1007.1844958333334</x:v>
      </x:c>
      <x:c r="J3554" s="12" t="n">
        <x:v>548.700611948992</x:v>
      </x:c>
      <x:c r="K3554" s="12" t="n">
        <x:f>G3554-I3554+J3554</x:f>
        <x:v>-25.113900551008214</x:v>
      </x:c>
      <x:c r="L3554" s="12" t="n">
        <x:v>10474.156322253048</x:v>
      </x:c>
      <x:c r="M3554" s="12" t="n">
        <x:v>10507.700407814476</x:v>
      </x:c>
      <x:c r="N3554" s="12" t="n">
        <x:v>33.544085561428034</x:v>
      </x:c>
      <x:c r="O3554" s="12" t="n">
        <x:v>0</x:v>
      </x:c>
      <x:c r="P3554" s="12" t="n">
        <x:v>25.11390056211944</x:v>
      </x:c>
      <x:c r="Q3554" s="12" t="n">
        <x:v>0</x:v>
      </x:c>
      <x:c r="R3554" s="12" t="n">
        <x:v>0</x:v>
      </x:c>
      <x:c r="S3554" s="12" t="n">
        <x:v>0</x:v>
      </x:c>
      <x:c r="T3554" s="12" t="n">
        <x:v>0</x:v>
      </x:c>
      <x:c r="U3554" s="12" t="n">
        <x:f>'逐时购电与费用'!H3554+'逐时购电与费用'!J3554+F3554-P3554+O3554-E3554-N3554/'月度汇总'!$F$6-Q3554</x:f>
        <x:v>4.263256414560601e-14</x:v>
      </x:c>
      <x:c r="V3554" s="12" t="n">
        <x:f>M3554-L3554-N3554+O3554/'月度汇总'!$F$7</x:f>
        <x:v>7.673861546209082e-13</x:v>
      </x:c>
    </x:row>
    <x:row r="3555" ht="20" customHeight="1">
      <x:c r="A3555" s="13" t="n">
        <x:f>'逐时购电与费用'!A3555</x:f>
        <x:v>45713.65972222222</x:v>
      </x:c>
      <x:c r="B3555" s="13" t="n">
        <x:v>45713</x:v>
      </x:c>
      <x:c r="C3555" s="12" t="n">
        <x:v>1028.8252818696428</x:v>
      </x:c>
      <x:c r="D3555" s="12" t="n">
        <x:v>514.4420317616972</x:v>
      </x:c>
      <x:c r="E3555" s="12" t="n">
        <x:v>1043.6986</x:v>
      </x:c>
      <x:c r="F3555" s="12" t="n">
        <x:v>552.3364333333333</x:v>
      </x:c>
      <x:c r="G3555" s="12" t="n">
        <x:f>E3555-F3555</x:f>
        <x:v>491.36216666666667</x:v>
      </x:c>
      <x:c r="H3555" s="12" t="n">
        <x:f>G3555-C3555+D3555</x:f>
        <x:v>-23.02108344127896</x:v>
      </x:c>
      <x:c r="I3555" s="12" t="n">
        <x:v>1010.0765633333334</x:v>
      </x:c>
      <x:c r="J3555" s="12" t="n">
        <x:v>528.6628244113945</x:v>
      </x:c>
      <x:c r="K3555" s="12" t="n">
        <x:f>G3555-I3555+J3555</x:f>
        <x:v>9.948427744727724</x:v>
      </x:c>
      <x:c r="L3555" s="12" t="n">
        <x:v>10507.700407814476</x:v>
      </x:c>
      <x:c r="M3555" s="12" t="n">
        <x:v>10528.419382910628</x:v>
      </x:c>
      <x:c r="N3555" s="12" t="n">
        <x:v>20.718975096151063</x:v>
      </x:c>
      <x:c r="O3555" s="12" t="n">
        <x:v>0</x:v>
      </x:c>
      <x:c r="P3555" s="12" t="n">
        <x:v>0</x:v>
      </x:c>
      <x:c r="Q3555" s="12" t="n">
        <x:v>0</x:v>
      </x:c>
      <x:c r="R3555" s="12" t="n">
        <x:v>0.9444553939125626</x:v>
      </x:c>
      <x:c r="S3555" s="12" t="n">
        <x:v>0</x:v>
      </x:c>
      <x:c r="T3555" s="12" t="n">
        <x:v>0</x:v>
      </x:c>
      <x:c r="U3555" s="12" t="n">
        <x:f>'逐时购电与费用'!H3555+'逐时购电与费用'!J3555+F3555-P3555+O3555-E3555-N3555/'月度汇总'!$F$6-Q3555</x:f>
        <x:v>1.1111147557585355e-9</x:v>
      </x:c>
      <x:c r="V3555" s="12" t="n">
        <x:f>M3555-L3555-N3555+O3555/'月度汇总'!$F$7</x:f>
        <x:v>4.902744876744691e-13</x:v>
      </x:c>
    </x:row>
    <x:row r="3556" ht="20" customHeight="1">
      <x:c r="A3556" s="13" t="n">
        <x:f>'逐时购电与费用'!A3556</x:f>
        <x:v>45713.66666666667</x:v>
      </x:c>
      <x:c r="B3556" s="13" t="n">
        <x:v>45713</x:v>
      </x:c>
      <x:c r="C3556" s="12" t="n">
        <x:v>1027.8368073403367</x:v>
      </x:c>
      <x:c r="D3556" s="12" t="n">
        <x:v>284.04407902941136</x:v>
      </x:c>
      <x:c r="E3556" s="12" t="n">
        <x:v>1032.9766666666665</x:v>
      </x:c>
      <x:c r="F3556" s="12" t="n">
        <x:v>501.89375</x:v>
      </x:c>
      <x:c r="G3556" s="12" t="n">
        <x:f>E3556-F3556</x:f>
        <x:v>531.0829166666665</x:v>
      </x:c>
      <x:c r="H3556" s="12" t="n">
        <x:f>G3556-C3556+D3556</x:f>
        <x:v>-212.70981164425882</x:v>
      </x:c>
      <x:c r="I3556" s="12" t="n">
        <x:v>1014.4663249999999</x:v>
      </x:c>
      <x:c r="J3556" s="12" t="n">
        <x:v>287.62989698870564</x:v>
      </x:c>
      <x:c r="K3556" s="12" t="n">
        <x:f>G3556-I3556+J3556</x:f>
        <x:v>-195.75351134462773</x:v>
      </x:c>
      <x:c r="L3556" s="12" t="n">
        <x:v>10528.419382910628</x:v>
      </x:c>
      <x:c r="M3556" s="12" t="n">
        <x:v>10543.680053170296</x:v>
      </x:c>
      <x:c r="N3556" s="12" t="n">
        <x:v>15.260670259668036</x:v>
      </x:c>
      <x:c r="O3556" s="12" t="n">
        <x:v>0</x:v>
      </x:c>
      <x:c r="P3556" s="12" t="n">
        <x:v>195.7535113557389</x:v>
      </x:c>
      <x:c r="Q3556" s="12" t="n">
        <x:v>0</x:v>
      </x:c>
      <x:c r="R3556" s="12" t="n">
        <x:v>0</x:v>
      </x:c>
      <x:c r="S3556" s="12" t="n">
        <x:v>0</x:v>
      </x:c>
      <x:c r="T3556" s="12" t="n">
        <x:v>0</x:v>
      </x:c>
      <x:c r="U3556" s="12" t="n">
        <x:f>'逐时购电与费用'!H3556+'逐时购电与费用'!J3556+F3556-P3556+O3556-E3556-N3556/'月度汇总'!$F$6-Q3556</x:f>
        <x:v>-7.105427357601002e-14</x:v>
      </x:c>
      <x:c r="V3556" s="12" t="n">
        <x:f>M3556-L3556-N3556+O3556/'月度汇总'!$F$7</x:f>
        <x:v>-3.588240815588506e-13</x:v>
      </x:c>
    </x:row>
    <x:row r="3557" ht="20" customHeight="1">
      <x:c r="A3557" s="13" t="n">
        <x:f>'逐时购电与费用'!A3557</x:f>
        <x:v>45713.67361111111</x:v>
      </x:c>
      <x:c r="B3557" s="13" t="n">
        <x:v>45713</x:v>
      </x:c>
      <x:c r="C3557" s="12" t="n">
        <x:v>1026.780373217313</x:v>
      </x:c>
      <x:c r="D3557" s="12" t="n">
        <x:v>264.88294349828595</x:v>
      </x:c>
      <x:c r="E3557" s="12" t="n">
        <x:v>1026.1089666666667</x:v>
      </x:c>
      <x:c r="F3557" s="12" t="n">
        <x:v>454.45868333333334</x:v>
      </x:c>
      <x:c r="G3557" s="12" t="n">
        <x:f>E3557-F3557</x:f>
        <x:v>571.6502833333334</x:v>
      </x:c>
      <x:c r="H3557" s="12" t="n">
        <x:f>G3557-C3557+D3557</x:f>
        <x:v>-190.24714638569355</x:v>
      </x:c>
      <x:c r="I3557" s="12" t="n">
        <x:v>1016.7872399999999</x:v>
      </x:c>
      <x:c r="J3557" s="12" t="n">
        <x:v>267.43469240429005</x:v>
      </x:c>
      <x:c r="K3557" s="12" t="n">
        <x:f>G3557-I3557+J3557</x:f>
        <x:v>-177.70226426237645</x:v>
      </x:c>
      <x:c r="L3557" s="12" t="n">
        <x:v>10543.680053170296</x:v>
      </x:c>
      <x:c r="M3557" s="12" t="n">
        <x:v>10554.97044707128</x:v>
      </x:c>
      <x:c r="N3557" s="12" t="n">
        <x:v>11.290393900985345</x:v>
      </x:c>
      <x:c r="O3557" s="12" t="n">
        <x:v>0</x:v>
      </x:c>
      <x:c r="P3557" s="12" t="n">
        <x:v>177.70226427348774</x:v>
      </x:c>
      <x:c r="Q3557" s="12" t="n">
        <x:v>0</x:v>
      </x:c>
      <x:c r="R3557" s="12" t="n">
        <x:v>0</x:v>
      </x:c>
      <x:c r="S3557" s="12" t="n">
        <x:v>0</x:v>
      </x:c>
      <x:c r="T3557" s="12" t="n">
        <x:v>0</x:v>
      </x:c>
      <x:c r="U3557" s="12" t="n">
        <x:f>'逐时购电与费用'!H3557+'逐时购电与费用'!J3557+F3557-P3557+O3557-E3557-N3557/'月度汇总'!$F$6-Q3557</x:f>
        <x:v>-6.927791673660977e-14</x:v>
      </x:c>
      <x:c r="V3557" s="12" t="n">
        <x:f>M3557-L3557-N3557+O3557/'月度汇总'!$F$7</x:f>
        <x:v>-5.631051180898794e-13</x:v>
      </x:c>
    </x:row>
    <x:row r="3558" ht="20" customHeight="1">
      <x:c r="A3558" s="13" t="n">
        <x:f>'逐时购电与费用'!A3558</x:f>
        <x:v>45713.680555555555</x:v>
      </x:c>
      <x:c r="B3558" s="13" t="n">
        <x:v>45713</x:v>
      </x:c>
      <x:c r="C3558" s="12" t="n">
        <x:v>1028.9518563841916</x:v>
      </x:c>
      <x:c r="D3558" s="12" t="n">
        <x:v>244.91494547860117</x:v>
      </x:c>
      <x:c r="E3558" s="12" t="n">
        <x:v>1033.1221333333333</x:v>
      </x:c>
      <x:c r="F3558" s="12" t="n">
        <x:v>403.318</x:v>
      </x:c>
      <x:c r="G3558" s="12" t="n">
        <x:f>E3558-F3558</x:f>
        <x:v>629.8041333333333</x:v>
      </x:c>
      <x:c r="H3558" s="12" t="n">
        <x:f>G3558-C3558+D3558</x:f>
        <x:v>-154.23277757225713</x:v>
      </x:c>
      <x:c r="I3558" s="12" t="n">
        <x:v>1018.5257566666666</x:v>
      </x:c>
      <x:c r="J3558" s="12" t="n">
        <x:v>246.38908138120183</x:v>
      </x:c>
      <x:c r="K3558" s="12" t="n">
        <x:f>G3558-I3558+J3558</x:f>
        <x:v>-142.3325419521314</x:v>
      </x:c>
      <x:c r="L3558" s="12" t="n">
        <x:v>10554.97044707128</x:v>
      </x:c>
      <x:c r="M3558" s="12" t="n">
        <x:v>10566.339597096612</x:v>
      </x:c>
      <x:c r="N3558" s="12" t="n">
        <x:v>11.369150025331743</x:v>
      </x:c>
      <x:c r="O3558" s="12" t="n">
        <x:v>0</x:v>
      </x:c>
      <x:c r="P3558" s="12" t="n">
        <x:v>142.33254196324248</x:v>
      </x:c>
      <x:c r="Q3558" s="12" t="n">
        <x:v>0</x:v>
      </x:c>
      <x:c r="R3558" s="12" t="n">
        <x:v>0</x:v>
      </x:c>
      <x:c r="S3558" s="12" t="n">
        <x:v>0</x:v>
      </x:c>
      <x:c r="T3558" s="12" t="n">
        <x:v>0</x:v>
      </x:c>
      <x:c r="U3558" s="12" t="n">
        <x:f>'逐时购电与费用'!H3558+'逐时购电与费用'!J3558+F3558-P3558+O3558-E3558-N3558/'月度汇总'!$F$6-Q3558</x:f>
        <x:v>4.440892098500626e-14</x:v>
      </x:c>
      <x:c r="V3558" s="12" t="n">
        <x:f>M3558-L3558-N3558+O3558/'月度汇总'!$F$7</x:f>
        <x:v>-5.1514348342607263e-14</x:v>
      </x:c>
    </x:row>
    <x:row r="3559" ht="20" customHeight="1">
      <x:c r="A3559" s="13" t="n">
        <x:f>'逐时购电与费用'!A3559</x:f>
        <x:v>45713.6875</x:v>
      </x:c>
      <x:c r="B3559" s="13" t="n">
        <x:v>45713</x:v>
      </x:c>
      <x:c r="C3559" s="12" t="n">
        <x:v>1033.0124852939991</x:v>
      </x:c>
      <x:c r="D3559" s="12" t="n">
        <x:v>223.5911507529829</x:v>
      </x:c>
      <x:c r="E3559" s="12" t="n">
        <x:v>1033.9433333333332</x:v>
      </x:c>
      <x:c r="F3559" s="12" t="n">
        <x:v>339.5875</x:v>
      </x:c>
      <x:c r="G3559" s="12" t="n">
        <x:f>E3559-F3559</x:f>
        <x:v>694.3558333333332</x:v>
      </x:c>
      <x:c r="H3559" s="12" t="n">
        <x:f>G3559-C3559+D3559</x:f>
        <x:v>-115.06550120768304</x:v>
      </x:c>
      <x:c r="I3559" s="12" t="n">
        <x:v>1022.5820333333335</x:v>
      </x:c>
      <x:c r="J3559" s="12" t="n">
        <x:v>223.91450536766584</x:v>
      </x:c>
      <x:c r="K3559" s="12" t="n">
        <x:f>G3559-I3559+J3559</x:f>
        <x:v>-104.31169463233445</x:v>
      </x:c>
      <x:c r="L3559" s="12" t="n">
        <x:v>10566.339597096612</x:v>
      </x:c>
      <x:c r="M3559" s="12" t="n">
        <x:v>10577.658265938868</x:v>
      </x:c>
      <x:c r="N3559" s="12" t="n">
        <x:v>11.318668842256393</x:v>
      </x:c>
      <x:c r="O3559" s="12" t="n">
        <x:v>0</x:v>
      </x:c>
      <x:c r="P3559" s="12" t="n">
        <x:v>104.31169464344559</x:v>
      </x:c>
      <x:c r="Q3559" s="12" t="n">
        <x:v>0</x:v>
      </x:c>
      <x:c r="R3559" s="12" t="n">
        <x:v>0</x:v>
      </x:c>
      <x:c r="S3559" s="12" t="n">
        <x:v>0</x:v>
      </x:c>
      <x:c r="T3559" s="12" t="n">
        <x:v>0</x:v>
      </x:c>
      <x:c r="U3559" s="12" t="n">
        <x:f>'逐时购电与费用'!H3559+'逐时购电与费用'!J3559+F3559-P3559+O3559-E3559-N3559/'月度汇总'!$F$6-Q3559</x:f>
        <x:v>-7.105427357601002e-14</x:v>
      </x:c>
      <x:c r="V3559" s="12" t="n">
        <x:f>M3559-L3559-N3559+O3559/'月度汇总'!$F$7</x:f>
        <x:v>-7.460698725481052e-13</x:v>
      </x:c>
    </x:row>
    <x:row r="3560" ht="20" customHeight="1">
      <x:c r="A3560" s="13" t="n">
        <x:f>'逐时购电与费用'!A3560</x:f>
        <x:v>45713.694444444445</x:v>
      </x:c>
      <x:c r="B3560" s="13" t="n">
        <x:v>45713</x:v>
      </x:c>
      <x:c r="C3560" s="12" t="n">
        <x:v>1033.8118108051628</x:v>
      </x:c>
      <x:c r="D3560" s="12" t="n">
        <x:v>201.32669694307293</x:v>
      </x:c>
      <x:c r="E3560" s="12" t="n">
        <x:v>1004.4486333333332</x:v>
      </x:c>
      <x:c r="F3560" s="12" t="n">
        <x:v>263.91004999999996</x:v>
      </x:c>
      <x:c r="G3560" s="12" t="n">
        <x:f>E3560-F3560</x:f>
        <x:v>740.5385833333332</x:v>
      </x:c>
      <x:c r="H3560" s="12" t="n">
        <x:f>G3560-C3560+D3560</x:f>
        <x:v>-91.94653052875668</x:v>
      </x:c>
      <x:c r="I3560" s="12" t="n">
        <x:v>1023.377125833333</x:v>
      </x:c>
      <x:c r="J3560" s="12" t="n">
        <x:v>200.4485057184794</x:v>
      </x:c>
      <x:c r="K3560" s="12" t="n">
        <x:f>G3560-I3560+J3560</x:f>
        <x:v>-82.3900367815204</x:v>
      </x:c>
      <x:c r="L3560" s="12" t="n">
        <x:v>10577.658265938868</x:v>
      </x:c>
      <x:c r="M3560" s="12" t="n">
        <x:v>10588.927836556455</x:v>
      </x:c>
      <x:c r="N3560" s="12" t="n">
        <x:v>11.26957061758737</x:v>
      </x:c>
      <x:c r="O3560" s="12" t="n">
        <x:v>0</x:v>
      </x:c>
      <x:c r="P3560" s="12" t="n">
        <x:v>82.39003679263139</x:v>
      </x:c>
      <x:c r="Q3560" s="12" t="n">
        <x:v>0</x:v>
      </x:c>
      <x:c r="R3560" s="12" t="n">
        <x:v>0</x:v>
      </x:c>
      <x:c r="S3560" s="12" t="n">
        <x:v>0</x:v>
      </x:c>
      <x:c r="T3560" s="12" t="n">
        <x:v>0</x:v>
      </x:c>
      <x:c r="U3560" s="12" t="n">
        <x:f>'逐时购电与费用'!H3560+'逐时购电与费用'!J3560+F3560-P3560+O3560-E3560-N3560/'月度汇总'!$F$6-Q3560</x:f>
        <x:v>4.263256414560601e-14</x:v>
      </x:c>
      <x:c r="V3560" s="12" t="n">
        <x:f>M3560-L3560-N3560+O3560/'月度汇总'!$F$7</x:f>
        <x:v>-6.394884621840902e-14</x:v>
      </x:c>
    </x:row>
    <x:row r="3561" ht="20" customHeight="1">
      <x:c r="A3561" s="13" t="n">
        <x:f>'逐时购电与费用'!A3561</x:f>
        <x:v>45713.70138888889</x:v>
      </x:c>
      <x:c r="B3561" s="13" t="n">
        <x:v>45713</x:v>
      </x:c>
      <x:c r="C3561" s="12" t="n">
        <x:v>1032.0738870174396</x:v>
      </x:c>
      <x:c r="D3561" s="12" t="n">
        <x:v>180.2987432630298</x:v>
      </x:c>
      <x:c r="E3561" s="12" t="n">
        <x:v>999.6578666666666</x:v>
      </x:c>
      <x:c r="F3561" s="12" t="n">
        <x:v>204.04699999999997</x:v>
      </x:c>
      <x:c r="G3561" s="12" t="n">
        <x:f>E3561-F3561</x:f>
        <x:v>795.6108666666667</x:v>
      </x:c>
      <x:c r="H3561" s="12" t="n">
        <x:f>G3561-C3561+D3561</x:f>
        <x:v>-56.16427708774313</x:v>
      </x:c>
      <x:c r="I3561" s="12" t="n">
        <x:v>1021.6350849999998</x:v>
      </x:c>
      <x:c r="J3561" s="12" t="n">
        <x:v>178.28573640502918</x:v>
      </x:c>
      <x:c r="K3561" s="12" t="n">
        <x:f>G3561-I3561+J3561</x:f>
        <x:v>-47.73848192830394</x:v>
      </x:c>
      <x:c r="L3561" s="12" t="n">
        <x:v>10588.927836556455</x:v>
      </x:c>
      <x:c r="M3561" s="12" t="n">
        <x:v>10599.517936122811</x:v>
      </x:c>
      <x:c r="N3561" s="12" t="n">
        <x:v>10.590099566355338</x:v>
      </x:c>
      <x:c r="O3561" s="12" t="n">
        <x:v>0</x:v>
      </x:c>
      <x:c r="P3561" s="12" t="n">
        <x:v>47.738481939415166</x:v>
      </x:c>
      <x:c r="Q3561" s="12" t="n">
        <x:v>0</x:v>
      </x:c>
      <x:c r="R3561" s="12" t="n">
        <x:v>4.7841209500736</x:v>
      </x:c>
      <x:c r="S3561" s="12" t="n">
        <x:v>0</x:v>
      </x:c>
      <x:c r="T3561" s="12" t="n">
        <x:v>0</x:v>
      </x:c>
      <x:c r="U3561" s="12" t="n">
        <x:f>'逐时购电与费用'!H3561+'逐时购电与费用'!J3561+F3561-P3561+O3561-E3561-N3561/'月度汇总'!$F$6-Q3561</x:f>
        <x:v>4.440892098500626e-14</x:v>
      </x:c>
      <x:c r="V3561" s="12" t="n">
        <x:f>M3561-L3561-N3561+O3561/'月度汇总'!$F$7</x:f>
        <x:v>6.643574579356937e-13</x:v>
      </x:c>
    </x:row>
    <x:row r="3562" ht="20" customHeight="1">
      <x:c r="A3562" s="13" t="n">
        <x:f>'逐时购电与费用'!A3562</x:f>
        <x:v>45713.70833333333</x:v>
      </x:c>
      <x:c r="B3562" s="13" t="n">
        <x:v>45713</x:v>
      </x:c>
      <x:c r="C3562" s="12" t="n">
        <x:v>1025.1077562744322</x:v>
      </x:c>
      <x:c r="D3562" s="12" t="n">
        <x:v>52.6400991509373</x:v>
      </x:c>
      <x:c r="E3562" s="12" t="n">
        <x:v>1018.7533333333333</x:v>
      </x:c>
      <x:c r="F3562" s="12" t="n">
        <x:v>162.00625</x:v>
      </x:c>
      <x:c r="G3562" s="12" t="n">
        <x:f>E3562-F3562</x:f>
        <x:v>856.7470833333333</x:v>
      </x:c>
      <x:c r="H3562" s="12" t="n">
        <x:f>G3562-C3562+D3562</x:f>
        <x:v>-115.72057379016157</x:v>
      </x:c>
      <x:c r="I3562" s="12" t="n">
        <x:v>1014.6649499999997</x:v>
      </x:c>
      <x:c r="J3562" s="12" t="n">
        <x:v>55.480927524897176</x:v>
      </x:c>
      <x:c r="K3562" s="12" t="n">
        <x:f>G3562-I3562+J3562</x:f>
        <x:v>-102.43693914176927</x:v>
      </x:c>
      <x:c r="L3562" s="12" t="n">
        <x:v>10599.517936122811</x:v>
      </x:c>
      <x:c r="M3562" s="12" t="n">
        <x:v>10611.473207296363</x:v>
      </x:c>
      <x:c r="N3562" s="12" t="n">
        <x:v>11.955271173553076</x:v>
      </x:c>
      <x:c r="O3562" s="12" t="n">
        <x:v>0</x:v>
      </x:c>
      <x:c r="P3562" s="12" t="n">
        <x:v>102.43693915288036</x:v>
      </x:c>
      <x:c r="Q3562" s="12" t="n">
        <x:v>0</x:v>
      </x:c>
      <x:c r="R3562" s="12" t="n">
        <x:v>26.29249230063175</x:v>
      </x:c>
      <x:c r="S3562" s="12" t="n">
        <x:v>0</x:v>
      </x:c>
      <x:c r="T3562" s="12" t="n">
        <x:v>0</x:v>
      </x:c>
      <x:c r="U3562" s="12" t="n">
        <x:f>'逐时购电与费用'!H3562+'逐时购电与费用'!J3562+F3562-P3562+O3562-E3562-N3562/'月度汇总'!$F$6-Q3562</x:f>
        <x:v>4.440892098500626e-14</x:v>
      </x:c>
      <x:c r="V3562" s="12" t="n">
        <x:f>M3562-L3562-N3562+O3562/'月度汇总'!$F$7</x:f>
        <x:v>-7.567280135845067e-13</x:v>
      </x:c>
    </x:row>
    <x:row r="3563" ht="20" customHeight="1">
      <x:c r="A3563" s="13" t="n">
        <x:f>'逐时购电与费用'!A3563</x:f>
        <x:v>45713.71527777778</x:v>
      </x:c>
      <x:c r="B3563" s="13" t="n">
        <x:v>45713</x:v>
      </x:c>
      <x:c r="C3563" s="12" t="n">
        <x:v>1010.5501649993777</x:v>
      </x:c>
      <x:c r="D3563" s="12" t="n">
        <x:v>33.957305034248435</x:v>
      </x:c>
      <x:c r="E3563" s="12" t="n">
        <x:v>1006.01245</x:v>
      </x:c>
      <x:c r="F3563" s="12" t="n">
        <x:v>113.80423333333331</x:v>
      </x:c>
      <x:c r="G3563" s="12" t="n">
        <x:f>E3563-F3563</x:f>
        <x:v>892.2082166666667</x:v>
      </x:c>
      <x:c r="H3563" s="12" t="n">
        <x:f>G3563-C3563+D3563</x:f>
        <x:v>-84.38464329846258</x:v>
      </x:c>
      <x:c r="I3563" s="12" t="n">
        <x:v>1000.1034641666666</x:v>
      </x:c>
      <x:c r="J3563" s="12" t="n">
        <x:v>35.789879007331194</x:v>
      </x:c>
      <x:c r="K3563" s="12" t="n">
        <x:f>G3563-I3563+J3563</x:f>
        <x:v>-72.10536849266879</x:v>
      </x:c>
      <x:c r="L3563" s="12" t="n">
        <x:v>10611.473207296363</x:v>
      </x:c>
      <x:c r="M3563" s="12" t="n">
        <x:v>10622.603407282912</x:v>
      </x:c>
      <x:c r="N3563" s="12" t="n">
        <x:v>11.130199986548684</x:v>
      </x:c>
      <x:c r="O3563" s="12" t="n">
        <x:v>0</x:v>
      </x:c>
      <x:c r="P3563" s="12" t="n">
        <x:v>72.10536850377984</x:v>
      </x:c>
      <x:c r="Q3563" s="12" t="n">
        <x:v>0</x:v>
      </x:c>
      <x:c r="R3563" s="12" t="n">
        <x:v>44.255005189896906</x:v>
      </x:c>
      <x:c r="S3563" s="12" t="n">
        <x:v>0</x:v>
      </x:c>
      <x:c r="T3563" s="12" t="n">
        <x:v>0</x:v>
      </x:c>
      <x:c r="U3563" s="12" t="n">
        <x:f>'逐时购电与费用'!H3563+'逐时购电与费用'!J3563+F3563-P3563+O3563-E3563-N3563/'月度汇总'!$F$6-Q3563</x:f>
        <x:v>4.440892098500626e-14</x:v>
      </x:c>
      <x:c r="V3563" s="12" t="n">
        <x:f>M3563-L3563-N3563+O3563/'月度汇总'!$F$7</x:f>
        <x:v>-5.062616992290714e-13</x:v>
      </x:c>
    </x:row>
    <x:row r="3564" ht="20" customHeight="1">
      <x:c r="A3564" s="13" t="n">
        <x:f>'逐时购电与费用'!A3564</x:f>
        <x:v>45713.72222222222</x:v>
      </x:c>
      <x:c r="B3564" s="13" t="n">
        <x:v>45713</x:v>
      </x:c>
      <x:c r="C3564" s="12" t="n">
        <x:v>1006.6998986975292</x:v>
      </x:c>
      <x:c r="D3564" s="12" t="n">
        <x:v>15.799153511161736</x:v>
      </x:c>
      <x:c r="E3564" s="12" t="n">
        <x:v>989.14435</x:v>
      </x:c>
      <x:c r="F3564" s="12" t="n">
        <x:v>61.74183333333333</x:v>
      </x:c>
      <x:c r="G3564" s="12" t="n">
        <x:f>E3564-F3564</x:f>
        <x:v>927.4025166666667</x:v>
      </x:c>
      <x:c r="H3564" s="12" t="n">
        <x:f>G3564-C3564+D3564</x:f>
        <x:v>-63.4982285197008</x:v>
      </x:c>
      <x:c r="I3564" s="12" t="n">
        <x:v>997.6062350000001</x:v>
      </x:c>
      <x:c r="J3564" s="12" t="n">
        <x:v>16.651786471642335</x:v>
      </x:c>
      <x:c r="K3564" s="12" t="n">
        <x:f>G3564-I3564+J3564</x:f>
        <x:v>-53.55193186169109</x:v>
      </x:c>
      <x:c r="L3564" s="12" t="n">
        <x:v>10622.603407282912</x:v>
      </x:c>
      <x:c r="M3564" s="12" t="n">
        <x:v>10632.46852974764</x:v>
      </x:c>
      <x:c r="N3564" s="12" t="n">
        <x:v>9.865122464728877</x:v>
      </x:c>
      <x:c r="O3564" s="12" t="n">
        <x:v>0</x:v>
      </x:c>
      <x:c r="P3564" s="12" t="n">
        <x:v>53.55193187280206</x:v>
      </x:c>
      <x:c r="Q3564" s="12" t="n">
        <x:v>0</x:v>
      </x:c>
      <x:c r="R3564" s="12" t="n">
        <x:v>66.45536330150003</x:v>
      </x:c>
      <x:c r="S3564" s="12" t="n">
        <x:v>0</x:v>
      </x:c>
      <x:c r="T3564" s="12" t="n">
        <x:v>0</x:v>
      </x:c>
      <x:c r="U3564" s="12" t="n">
        <x:f>'逐时购电与费用'!H3564+'逐时购电与费用'!J3564+F3564-P3564+O3564-E3564-N3564/'月度汇总'!$F$6-Q3564</x:f>
        <x:v>4.263256414560601e-14</x:v>
      </x:c>
      <x:c r="V3564" s="12" t="n">
        <x:f>M3564-L3564-N3564+O3564/'月度汇总'!$F$7</x:f>
        <x:v>3.339550858072471e-13</x:v>
      </x:c>
    </x:row>
    <x:row r="3565" ht="20" customHeight="1">
      <x:c r="A3565" s="13" t="n">
        <x:f>'逐时购电与费用'!A3565</x:f>
        <x:v>45713.72916666667</x:v>
      </x:c>
      <x:c r="B3565" s="13" t="n">
        <x:v>45713</x:v>
      </x:c>
      <x:c r="C3565" s="12" t="n">
        <x:v>1027.5719561251433</x:v>
      </x:c>
      <x:c r="D3565" s="12" t="n">
        <x:v>2.5541306937569743</x:v>
      </x:c>
      <x:c r="E3565" s="12" t="n">
        <x:v>1005.55</x:v>
      </x:c>
      <x:c r="F3565" s="12" t="n">
        <x:v>20.125</x:v>
      </x:c>
      <x:c r="G3565" s="12" t="n">
        <x:f>E3565-F3565</x:f>
        <x:v>985.425</x:v>
      </x:c>
      <x:c r="H3565" s="12" t="n">
        <x:f>G3565-C3565+D3565</x:f>
        <x:v>-39.59282543138636</x:v>
      </x:c>
      <x:c r="I3565" s="12" t="n">
        <x:v>1017.1177833333333</x:v>
      </x:c>
      <x:c r="J3565" s="12" t="n">
        <x:v>2.691969471849349</x:v>
      </x:c>
      <x:c r="K3565" s="12" t="n">
        <x:f>G3565-I3565+J3565</x:f>
        <x:v>-29.000813861483948</x:v>
      </x:c>
      <x:c r="L3565" s="12" t="n">
        <x:v>10632.46852974764</x:v>
      </x:c>
      <x:c r="M3565" s="12" t="n">
        <x:v>10650.139196234817</x:v>
      </x:c>
      <x:c r="N3565" s="12" t="n">
        <x:v>17.670666487176383</x:v>
      </x:c>
      <x:c r="O3565" s="12" t="n">
        <x:v>0</x:v>
      </x:c>
      <x:c r="P3565" s="12" t="n">
        <x:v>20.125</x:v>
      </x:c>
      <x:c r="Q3565" s="12" t="n">
        <x:v>0</x:v>
      </x:c>
      <x:c r="R3565" s="12" t="n">
        <x:v>74.21011414559939</x:v>
      </x:c>
      <x:c r="S3565" s="12" t="n">
        <x:v>0</x:v>
      </x:c>
      <x:c r="T3565" s="12" t="n">
        <x:v>0</x:v>
      </x:c>
      <x:c r="U3565" s="12" t="n">
        <x:f>'逐时购电与费用'!H3565+'逐时购电与费用'!J3565+F3565-P3565+O3565-E3565-N3565/'月度汇总'!$F$6-Q3565</x:f>
        <x:v>1.0000004380117389e-8</x:v>
      </x:c>
      <x:c r="V3565" s="12" t="n">
        <x:f>M3565-L3565-N3565+O3565/'月度汇总'!$F$7</x:f>
        <x:v>-1.0658141036401503e-13</x:v>
      </x:c>
    </x:row>
    <x:row r="3566" ht="20" customHeight="1">
      <x:c r="A3566" s="13" t="n">
        <x:f>'逐时购电与费用'!A3566</x:f>
        <x:v>45713.73611111111</x:v>
      </x:c>
      <x:c r="B3566" s="13" t="n">
        <x:v>45713</x:v>
      </x:c>
      <x:c r="C3566" s="12" t="n">
        <x:v>1045.6220534584015</x:v>
      </x:c>
      <x:c r="D3566" s="12" t="n">
        <x:v>0.10883548312617335</x:v>
      </x:c>
      <x:c r="E3566" s="12" t="n">
        <x:v>1039.2773499999998</x:v>
      </x:c>
      <x:c r="F3566" s="12" t="n">
        <x:v>2.5028166666666665</x:v>
      </x:c>
      <x:c r="G3566" s="12" t="n">
        <x:f>E3566-F3566</x:f>
        <x:v>1036.7745333333332</x:v>
      </x:c>
      <x:c r="H3566" s="12" t="n">
        <x:f>G3566-C3566+D3566</x:f>
        <x:v>-8.738684641942113</x:v>
      </x:c>
      <x:c r="I3566" s="12" t="n">
        <x:v>1034.8366058333334</x:v>
      </x:c>
      <x:c r="J3566" s="12" t="n">
        <x:v>0.11470900793986966</x:v>
      </x:c>
      <x:c r="K3566" s="12" t="n">
        <x:f>G3566-I3566+J3566</x:f>
        <x:v>2.0526365079397566</x:v>
      </x:c>
      <x:c r="L3566" s="12" t="n">
        <x:v>10650.139196234817</x:v>
      </x:c>
      <x:c r="M3566" s="12" t="n">
        <x:v>10658.004012411566</x:v>
      </x:c>
      <x:c r="N3566" s="12" t="n">
        <x:v>7.86481617674798</x:v>
      </x:c>
      <x:c r="O3566" s="12" t="n">
        <x:v>0</x:v>
      </x:c>
      <x:c r="P3566" s="12" t="n">
        <x:v>0</x:v>
      </x:c>
      <x:c r="Q3566" s="12" t="n">
        <x:v>0</x:v>
      </x:c>
      <x:c r="R3566" s="12" t="n">
        <x:v>71.96737837359785</x:v>
      </x:c>
      <x:c r="S3566" s="12" t="n">
        <x:v>0</x:v>
      </x:c>
      <x:c r="T3566" s="12" t="n">
        <x:v>0</x:v>
      </x:c>
      <x:c r="U3566" s="12" t="n">
        <x:f>'逐时购电与费用'!H3566+'逐时购电与费用'!J3566+F3566-P3566+O3566-E3566-N3566/'月度汇总'!$F$6-Q3566</x:f>
        <x:v>1.1111112030448567e-9</x:v>
      </x:c>
      <x:c r="V3566" s="12" t="n">
        <x:f>M3566-L3566-N3566+O3566/'月度汇总'!$F$7</x:f>
        <x:v>7.380762667708041e-13</x:v>
      </x:c>
    </x:row>
    <x:row r="3567" ht="20" customHeight="1">
      <x:c r="A3567" s="13" t="n">
        <x:f>'逐时购电与费用'!A3567</x:f>
        <x:v>45713.743055555555</x:v>
      </x:c>
      <x:c r="B3567" s="13" t="n">
        <x:v>45713</x:v>
      </x:c>
      <x:c r="C3567" s="12" t="n">
        <x:v>916.2311717956043</x:v>
      </x:c>
      <x:c r="D3567" s="12" t="n">
        <x:v>0.21547335375841575</x:v>
      </x:c>
      <x:c r="E3567" s="12" t="n">
        <x:v>921.21825</x:v>
      </x:c>
      <x:c r="F3567" s="12" t="n">
        <x:v>0</x:v>
      </x:c>
      <x:c r="G3567" s="12" t="n">
        <x:f>E3567-F3567</x:f>
        <x:v>921.21825</x:v>
      </x:c>
      <x:c r="H3567" s="12" t="n">
        <x:f>G3567-C3567+D3567</x:f>
        <x:v>5.202551558154159</x:v>
      </x:c>
      <x:c r="I3567" s="12" t="n">
        <x:v>905.4422391666666</x:v>
      </x:c>
      <x:c r="J3567" s="12" t="n">
        <x:v>0.2271018048263751</x:v>
      </x:c>
      <x:c r="K3567" s="12" t="n">
        <x:f>G3567-I3567+J3567</x:f>
        <x:v>16.003112638159806</x:v>
      </x:c>
      <x:c r="L3567" s="12" t="n">
        <x:v>10658.004012411566</x:v>
      </x:c>
      <x:c r="M3567" s="12" t="n">
        <x:v>10652.223399580284</x:v>
      </x:c>
      <x:c r="N3567" s="12" t="n">
        <x:v>0</x:v>
      </x:c>
      <x:c r="O3567" s="12" t="n">
        <x:v>5.202551548154141</x:v>
      </x:c>
      <x:c r="P3567" s="12" t="n">
        <x:v>0</x:v>
      </x:c>
      <x:c r="Q3567" s="12" t="n">
        <x:v>0</x:v>
      </x:c>
      <x:c r="R3567" s="12" t="n">
        <x:v>45.79355971526013</x:v>
      </x:c>
      <x:c r="S3567" s="12" t="n">
        <x:v>0</x:v>
      </x:c>
      <x:c r="T3567" s="12" t="n">
        <x:v>0</x:v>
      </x:c>
      <x:c r="U3567" s="12" t="n">
        <x:f>'逐时购电与费用'!H3567+'逐时购电与费用'!J3567+F3567-P3567+O3567-E3567-N3567/'月度汇总'!$F$6-Q3567</x:f>
        <x:v>-1.0000007932831068e-8</x:v>
      </x:c>
      <x:c r="V3567" s="12" t="n">
        <x:f>M3567-L3567-N3567+O3567/'月度汇总'!$F$7</x:f>
        <x:v>1.1013412404281553e-13</x:v>
      </x:c>
    </x:row>
    <x:row r="3568" ht="20" customHeight="1">
      <x:c r="A3568" s="13" t="n">
        <x:f>'逐时购电与费用'!A3568</x:f>
        <x:v>45713.75</x:v>
      </x:c>
      <x:c r="B3568" s="13" t="n">
        <x:v>45713</x:v>
      </x:c>
      <x:c r="C3568" s="12" t="n">
        <x:v>719.2392471593038</x:v>
      </x:c>
      <x:c r="D3568" s="12" t="n">
        <x:v>0</x:v>
      </x:c>
      <x:c r="E3568" s="12" t="n">
        <x:v>722.9333333333334</x:v>
      </x:c>
      <x:c r="F3568" s="12" t="n">
        <x:v>0</x:v>
      </x:c>
      <x:c r="G3568" s="12" t="n">
        <x:f>E3568-F3568</x:f>
        <x:v>722.9333333333334</x:v>
      </x:c>
      <x:c r="H3568" s="12" t="n">
        <x:f>G3568-C3568+D3568</x:f>
        <x:v>3.6940861740296214</x:v>
      </x:c>
      <x:c r="I3568" s="12" t="n">
        <x:v>708.7746166666667</x:v>
      </x:c>
      <x:c r="J3568" s="12" t="n">
        <x:v>0</x:v>
      </x:c>
      <x:c r="K3568" s="12" t="n">
        <x:f>G3568-I3568+J3568</x:f>
        <x:v>14.158716666666692</x:v>
      </x:c>
      <x:c r="L3568" s="12" t="n">
        <x:v>10652.223399580284</x:v>
      </x:c>
      <x:c r="M3568" s="12" t="n">
        <x:v>10648.118859398028</x:v>
      </x:c>
      <x:c r="N3568" s="12" t="n">
        <x:v>0</x:v>
      </x:c>
      <x:c r="O3568" s="12" t="n">
        <x:v>3.6940861640296214</x:v>
      </x:c>
      <x:c r="P3568" s="12" t="n">
        <x:v>0</x:v>
      </x:c>
      <x:c r="Q3568" s="12" t="n">
        <x:v>0</x:v>
      </x:c>
      <x:c r="R3568" s="12" t="n">
        <x:v>342.68643769410016</x:v>
      </x:c>
      <x:c r="S3568" s="12" t="n">
        <x:v>0</x:v>
      </x:c>
      <x:c r="T3568" s="12" t="n">
        <x:v>0</x:v>
      </x:c>
      <x:c r="U3568" s="12" t="n">
        <x:f>'逐时购电与费用'!H3568+'逐时购电与费用'!J3568+F3568-P3568+O3568-E3568-N3568/'月度汇总'!$F$6-Q3568</x:f>
        <x:v>-1.0000007932831068e-8</x:v>
      </x:c>
      <x:c r="V3568" s="12" t="n">
        <x:f>M3568-L3568-N3568+O3568/'月度汇总'!$F$7</x:f>
        <x:v>-5.977440764581843e-13</x:v>
      </x:c>
    </x:row>
    <x:row r="3569" ht="20" customHeight="1">
      <x:c r="A3569" s="13" t="n">
        <x:f>'逐时购电与费用'!A3569</x:f>
        <x:v>45713.756944444445</x:v>
      </x:c>
      <x:c r="B3569" s="13" t="n">
        <x:v>45713</x:v>
      </x:c>
      <x:c r="C3569" s="12" t="n">
        <x:v>694.6065579983797</x:v>
      </x:c>
      <x:c r="D3569" s="12" t="n">
        <x:v>0.003947432850387512</x:v>
      </x:c>
      <x:c r="E3569" s="12" t="n">
        <x:v>698.4551833333333</x:v>
      </x:c>
      <x:c r="F3569" s="12" t="n">
        <x:v>0.12618333333333331</x:v>
      </x:c>
      <x:c r="G3569" s="12" t="n">
        <x:f>E3569-F3569</x:f>
        <x:v>698.329</x:v>
      </x:c>
      <x:c r="H3569" s="12" t="n">
        <x:f>G3569-C3569+D3569</x:f>
        <x:v>3.7263894344706534</x:v>
      </x:c>
      <x:c r="I3569" s="12" t="n">
        <x:v>686.5171224999999</x:v>
      </x:c>
      <x:c r="J3569" s="12" t="n">
        <x:v>0.0042451747710144285</x:v>
      </x:c>
      <x:c r="K3569" s="12" t="n">
        <x:f>G3569-I3569+J3569</x:f>
        <x:v>11.816122674771051</x:v>
      </x:c>
      <x:c r="L3569" s="12" t="n">
        <x:v>10648.118859398028</x:v>
      </x:c>
      <x:c r="M3569" s="12" t="n">
        <x:v>10643.978426704172</x:v>
      </x:c>
      <x:c r="N3569" s="12" t="n">
        <x:v>0</x:v>
      </x:c>
      <x:c r="O3569" s="12" t="n">
        <x:v>3.7263894244706615</x:v>
      </x:c>
      <x:c r="P3569" s="12" t="n">
        <x:v>0</x:v>
      </x:c>
      <x:c r="Q3569" s="12" t="n">
        <x:v>0</x:v>
      </x:c>
      <x:c r="R3569" s="12" t="n">
        <x:v>332.70622218238</x:v>
      </x:c>
      <x:c r="S3569" s="12" t="n">
        <x:v>44.55617289757197</x:v>
      </x:c>
      <x:c r="T3569" s="12" t="n">
        <x:v>0</x:v>
      </x:c>
      <x:c r="U3569" s="12" t="n">
        <x:f>'逐时购电与费用'!H3569+'逐时购电与费用'!J3569+F3569-P3569+O3569-E3569-N3569/'月度汇总'!$F$6-Q3569</x:f>
        <x:v>-1.0000007932831068e-8</x:v>
      </x:c>
      <x:c r="V3569" s="12" t="n">
        <x:f>M3569-L3569-N3569+O3569/'月度汇总'!$F$7</x:f>
        <x:v>8.171241461241152e-13</x:v>
      </x:c>
    </x:row>
    <x:row r="3570" ht="20" customHeight="1">
      <x:c r="A3570" s="13" t="n">
        <x:f>'逐时购电与费用'!A3570</x:f>
        <x:v>45713.76388888889</x:v>
      </x:c>
      <x:c r="B3570" s="13" t="n">
        <x:v>45713</x:v>
      </x:c>
      <x:c r="C3570" s="12" t="n">
        <x:v>714.9351001900578</x:v>
      </x:c>
      <x:c r="D3570" s="12" t="n">
        <x:v>0.015470382588380741</x:v>
      </x:c>
      <x:c r="E3570" s="12" t="n">
        <x:v>722.3772833333334</x:v>
      </x:c>
      <x:c r="F3570" s="12" t="n">
        <x:v>0</x:v>
      </x:c>
      <x:c r="G3570" s="12" t="n">
        <x:f>E3570-F3570</x:f>
        <x:v>722.3772833333334</x:v>
      </x:c>
      <x:c r="H3570" s="12" t="n">
        <x:f>G3570-C3570+D3570</x:f>
        <x:v>7.457653525863924</x:v>
      </x:c>
      <x:c r="I3570" s="12" t="n">
        <x:v>706.8424583333332</x:v>
      </x:c>
      <x:c r="J3570" s="12" t="n">
        <x:v>0.016637262836703526</x:v>
      </x:c>
      <x:c r="K3570" s="12" t="n">
        <x:f>G3570-I3570+J3570</x:f>
        <x:v>15.551462262836885</x:v>
      </x:c>
      <x:c r="L3570" s="12" t="n">
        <x:v>10643.978426704172</x:v>
      </x:c>
      <x:c r="M3570" s="12" t="n">
        <x:v>10635.692145019879</x:v>
      </x:c>
      <x:c r="N3570" s="12" t="n">
        <x:v>0</x:v>
      </x:c>
      <x:c r="O3570" s="12" t="n">
        <x:v>7.457653515863975</x:v>
      </x:c>
      <x:c r="P3570" s="12" t="n">
        <x:v>0</x:v>
      </x:c>
      <x:c r="Q3570" s="12" t="n">
        <x:v>0</x:v>
      </x:c>
      <x:c r="R3570" s="12" t="n">
        <x:v>328.49661062999735</x:v>
      </x:c>
      <x:c r="S3570" s="12" t="n">
        <x:v>51.43807605462371</x:v>
      </x:c>
      <x:c r="T3570" s="12" t="n">
        <x:v>0</x:v>
      </x:c>
      <x:c r="U3570" s="12" t="n">
        <x:f>'逐时购电与费用'!H3570+'逐时购电与费用'!J3570+F3570-P3570+O3570-E3570-N3570/'月度汇总'!$F$6-Q3570</x:f>
        <x:v>-1.0000007932831068e-8</x:v>
      </x:c>
      <x:c r="V3570" s="12" t="n">
        <x:f>M3570-L3570-N3570+O3570/'月度汇总'!$F$7</x:f>
        <x:v>-1.936228954946273e-13</x:v>
      </x:c>
    </x:row>
    <x:row r="3571" ht="20" customHeight="1">
      <x:c r="A3571" s="13" t="n">
        <x:f>'逐时购电与费用'!A3571</x:f>
        <x:v>45713.77083333333</x:v>
      </x:c>
      <x:c r="B3571" s="13" t="n">
        <x:v>45713</x:v>
      </x:c>
      <x:c r="C3571" s="12" t="n">
        <x:v>709.5519520418729</x:v>
      </x:c>
      <x:c r="D3571" s="12" t="n">
        <x:v>0</x:v>
      </x:c>
      <x:c r="E3571" s="12" t="n">
        <x:v>707.3399999999999</x:v>
      </x:c>
      <x:c r="F3571" s="12" t="n">
        <x:v>0</x:v>
      </x:c>
      <x:c r="G3571" s="12" t="n">
        <x:f>E3571-F3571</x:f>
        <x:v>707.3399999999999</x:v>
      </x:c>
      <x:c r="H3571" s="12" t="n">
        <x:f>G3571-C3571+D3571</x:f>
        <x:v>-2.211952041873019</x:v>
      </x:c>
      <x:c r="I3571" s="12" t="n">
        <x:v>703.97675</x:v>
      </x:c>
      <x:c r="J3571" s="12" t="n">
        <x:v>0</x:v>
      </x:c>
      <x:c r="K3571" s="12" t="n">
        <x:f>G3571-I3571+J3571</x:f>
        <x:v>3.36324999999988</x:v>
      </x:c>
      <x:c r="L3571" s="12" t="n">
        <x:v>10635.692145019879</x:v>
      </x:c>
      <x:c r="M3571" s="12" t="n">
        <x:v>10637.682901848564</x:v>
      </x:c>
      <x:c r="N3571" s="12" t="n">
        <x:v>1.9907568286857171</x:v>
      </x:c>
      <x:c r="O3571" s="12" t="n">
        <x:v>0</x:v>
      </x:c>
      <x:c r="P3571" s="12" t="n">
        <x:v>0</x:v>
      </x:c>
      <x:c r="Q3571" s="12" t="n">
        <x:v>0</x:v>
      </x:c>
      <x:c r="R3571" s="12" t="n">
        <x:v>316.941618529473</x:v>
      </x:c>
      <x:c r="S3571" s="12" t="n">
        <x:v>99.20682772946543</x:v>
      </x:c>
      <x:c r="T3571" s="12" t="n">
        <x:v>0</x:v>
      </x:c>
      <x:c r="U3571" s="12" t="n">
        <x:f>'逐时购电与费用'!H3571+'逐时购电与费用'!J3571+F3571-P3571+O3571-E3571-N3571/'月度汇总'!$F$6-Q3571</x:f>
        <x:v>9.99999993922529e-9</x:v>
      </x:c>
      <x:c r="V3571" s="12" t="n">
        <x:f>M3571-L3571-N3571+O3571/'月度汇总'!$F$7</x:f>
        <x:v>-3.823608096809039e-13</x:v>
      </x:c>
    </x:row>
    <x:row r="3572" ht="20" customHeight="1">
      <x:c r="A3572" s="13" t="n">
        <x:f>'逐时购电与费用'!A3572</x:f>
        <x:v>45713.77777777778</x:v>
      </x:c>
      <x:c r="B3572" s="13" t="n">
        <x:v>45713</x:v>
      </x:c>
      <x:c r="C3572" s="12" t="n">
        <x:v>731.3105284602432</x:v>
      </x:c>
      <x:c r="D3572" s="12" t="n">
        <x:v>0.00028327911250830817</x:v>
      </x:c>
      <x:c r="E3572" s="12" t="n">
        <x:v>699.0027</x:v>
      </x:c>
      <x:c r="F3572" s="12" t="n">
        <x:v>0.009066666666666666</x:v>
      </x:c>
      <x:c r="G3572" s="12" t="n">
        <x:f>E3572-F3572</x:f>
        <x:v>698.9936333333334</x:v>
      </x:c>
      <x:c r="H3572" s="12" t="n">
        <x:f>G3572-C3572+D3572</x:f>
        <x:v>-32.31661184779729</x:v>
      </x:c>
      <x:c r="I3572" s="12" t="n">
        <x:v>727.437335</x:v>
      </x:c>
      <x:c r="J3572" s="12" t="n">
        <x:v>0.00030464592740509156</x:v>
      </x:c>
      <x:c r="K3572" s="12" t="n">
        <x:f>G3572-I3572+J3572</x:f>
        <x:v>-28.44339702073918</x:v>
      </x:c>
      <x:c r="L3572" s="12" t="n">
        <x:v>10637.682901848564</x:v>
      </x:c>
      <x:c r="M3572" s="12" t="n">
        <x:v>10666.759692502581</x:v>
      </x:c>
      <x:c r="N3572" s="12" t="n">
        <x:v>29.076790654017543</x:v>
      </x:c>
      <x:c r="O3572" s="12" t="n">
        <x:v>0</x:v>
      </x:c>
      <x:c r="P3572" s="12" t="n">
        <x:v>0.009066666666666666</x:v>
      </x:c>
      <x:c r="Q3572" s="12" t="n">
        <x:v>0</x:v>
      </x:c>
      <x:c r="R3572" s="12" t="n">
        <x:v>327.8999664877033</x:v>
      </x:c>
      <x:c r="S3572" s="12" t="n">
        <x:v>113.13807021325056</x:v>
      </x:c>
      <x:c r="T3572" s="12" t="n">
        <x:v>0</x:v>
      </x:c>
      <x:c r="U3572" s="12" t="n">
        <x:f>'逐时购电与费用'!H3572+'逐时购电与费用'!J3572+F3572-P3572+O3572-E3572-N3572/'月度汇总'!$F$6-Q3572</x:f>
        <x:v>1.0000043459967856e-8</x:v>
      </x:c>
      <x:c r="V3572" s="12" t="n">
        <x:f>M3572-L3572-N3572+O3572/'月度汇总'!$F$7</x:f>
        <x:v>-7.389644451905042e-13</x:v>
      </x:c>
    </x:row>
    <x:row r="3573" ht="20" customHeight="1">
      <x:c r="A3573" s="13" t="n">
        <x:f>'逐时购电与费用'!A3573</x:f>
        <x:v>45713.78472222222</x:v>
      </x:c>
      <x:c r="B3573" s="13" t="n">
        <x:v>45713</x:v>
      </x:c>
      <x:c r="C3573" s="12" t="n">
        <x:v>725.7012584523301</x:v>
      </x:c>
      <x:c r="D3573" s="12" t="n">
        <x:v>0.0011032049909485045</x:v>
      </x:c>
      <x:c r="E3573" s="12" t="n">
        <x:v>728.57415</x:v>
      </x:c>
      <x:c r="F3573" s="12" t="n">
        <x:v>0</x:v>
      </x:c>
      <x:c r="G3573" s="12" t="n">
        <x:f>E3573-F3573</x:f>
        <x:v>728.57415</x:v>
      </x:c>
      <x:c r="H3573" s="12" t="n">
        <x:f>G3573-C3573+D3573</x:f>
        <x:v>2.8739947526608995</x:v>
      </x:c>
      <x:c r="I3573" s="12" t="n">
        <x:v>720.1200733333335</x:v>
      </x:c>
      <x:c r="J3573" s="12" t="n">
        <x:v>0.0011864161272235555</x:v>
      </x:c>
      <x:c r="K3573" s="12" t="n">
        <x:f>G3573-I3573+J3573</x:f>
        <x:v>8.455263082793762</x:v>
      </x:c>
      <x:c r="L3573" s="12" t="n">
        <x:v>10666.759692502581</x:v>
      </x:c>
      <x:c r="M3573" s="12" t="n">
        <x:v>9950.79681955466</x:v>
      </x:c>
      <x:c r="N3573" s="12" t="n">
        <x:v>0</x:v>
      </x:c>
      <x:c r="O3573" s="12" t="n">
        <x:v>644.3665856531294</x:v>
      </x:c>
      <x:c r="P3573" s="12" t="n">
        <x:v>0</x:v>
      </x:c>
      <x:c r="Q3573" s="12" t="n">
        <x:v>0</x:v>
      </x:c>
      <x:c r="R3573" s="12" t="n">
        <x:v>315.8414769643375</x:v>
      </x:c>
      <x:c r="S3573" s="12" t="n">
        <x:v>75.89716389742989</x:v>
      </x:c>
      <x:c r="T3573" s="12" t="n">
        <x:v>0</x:v>
      </x:c>
      <x:c r="U3573" s="12" t="n">
        <x:f>'逐时购电与费用'!H3573+'逐时购电与费用'!J3573+F3573-P3573+O3573-E3573-N3573/'月度汇总'!$F$6-Q3573</x:f>
        <x:v>-1.0000007932831068e-8</x:v>
      </x:c>
      <x:c r="V3573" s="12" t="n">
        <x:f>M3573-L3573-N3573+O3573/'月度汇总'!$F$7</x:f>
        <x:v>5.684341886080801e-13</x:v>
      </x:c>
    </x:row>
    <x:row r="3574" ht="20" customHeight="1">
      <x:c r="A3574" s="13" t="n">
        <x:f>'逐时购电与费用'!A3574</x:f>
        <x:v>45713.79166666667</x:v>
      </x:c>
      <x:c r="B3574" s="13" t="n">
        <x:v>45713</x:v>
      </x:c>
      <x:c r="C3574" s="12" t="n">
        <x:v>699.3185542945074</x:v>
      </x:c>
      <x:c r="D3574" s="12" t="n">
        <x:v>0</x:v>
      </x:c>
      <x:c r="E3574" s="12" t="n">
        <x:v>762.01</x:v>
      </x:c>
      <x:c r="F3574" s="12" t="n">
        <x:v>0</x:v>
      </x:c>
      <x:c r="G3574" s="12" t="n">
        <x:f>E3574-F3574</x:f>
        <x:v>762.01</x:v>
      </x:c>
      <x:c r="H3574" s="12" t="n">
        <x:f>G3574-C3574+D3574</x:f>
        <x:v>62.69144570549258</x:v>
      </x:c>
      <x:c r="I3574" s="12" t="n">
        <x:v>693.7345</x:v>
      </x:c>
      <x:c r="J3574" s="12" t="n">
        <x:v>0</x:v>
      </x:c>
      <x:c r="K3574" s="12" t="n">
        <x:f>G3574-I3574+J3574</x:f>
        <x:v>68.27549999999997</x:v>
      </x:c>
      <x:c r="L3574" s="12" t="n">
        <x:v>9950.79681955466</x:v>
      </x:c>
      <x:c r="M3574" s="12" t="n">
        <x:v>9117.463486232438</x:v>
      </x:c>
      <x:c r="N3574" s="12" t="n">
        <x:v>0</x:v>
      </x:c>
      <x:c r="O3574" s="12" t="n">
        <x:v>749.99999999</x:v>
      </x:c>
      <x:c r="P3574" s="12" t="n">
        <x:v>0</x:v>
      </x:c>
      <x:c r="Q3574" s="12" t="n">
        <x:v>0</x:v>
      </x:c>
      <x:c r="R3574" s="12" t="n">
        <x:v>296.1593980885308</x:v>
      </x:c>
      <x:c r="S3574" s="12" t="n">
        <x:v>82.29373617261922</x:v>
      </x:c>
      <x:c r="T3574" s="12" t="n">
        <x:v>0</x:v>
      </x:c>
      <x:c r="U3574" s="12" t="n">
        <x:f>'逐时购电与费用'!H3574+'逐时购电与费用'!J3574+F3574-P3574+O3574-E3574-N3574/'月度汇总'!$F$6-Q3574</x:f>
        <x:v>0</x:v>
      </x:c>
      <x:c r="V3574" s="12" t="n">
        <x:f>M3574-L3574-N3574+O3574/'月度汇总'!$F$7</x:f>
        <x:v>4.547473508864641e-13</x:v>
      </x:c>
    </x:row>
    <x:row r="3575" ht="20" customHeight="1">
      <x:c r="A3575" s="13" t="n">
        <x:f>'逐时购电与费用'!A3575</x:f>
        <x:v>45713.79861111111</x:v>
      </x:c>
      <x:c r="B3575" s="13" t="n">
        <x:v>45713</x:v>
      </x:c>
      <x:c r="C3575" s="12" t="n">
        <x:v>717.3668015341214</x:v>
      </x:c>
      <x:c r="D3575" s="12" t="n">
        <x:v>0.000020234222322022008</x:v>
      </x:c>
      <x:c r="E3575" s="12" t="n">
        <x:v>735.8950166666666</x:v>
      </x:c>
      <x:c r="F3575" s="12" t="n">
        <x:v>0.00065</x:v>
      </x:c>
      <x:c r="G3575" s="12" t="n">
        <x:f>E3575-F3575</x:f>
        <x:v>735.8943666666667</x:v>
      </x:c>
      <x:c r="H3575" s="12" t="n">
        <x:f>G3575-C3575+D3575</x:f>
        <x:v>18.527585366767628</x:v>
      </x:c>
      <x:c r="I3575" s="12" t="n">
        <x:v>711.7799566666665</x:v>
      </x:c>
      <x:c r="J3575" s="12" t="n">
        <x:v>0.00002176042338607797</x:v>
      </x:c>
      <x:c r="K3575" s="12" t="n">
        <x:f>G3575-I3575+J3575</x:f>
        <x:v>24.11443176042352</x:v>
      </x:c>
      <x:c r="L3575" s="12" t="n">
        <x:v>9117.463486232438</x:v>
      </x:c>
      <x:c r="M3575" s="12" t="n">
        <x:v>8307.929228964053</x:v>
      </x:c>
      <x:c r="N3575" s="12" t="n">
        <x:v>0</x:v>
      </x:c>
      <x:c r="O3575" s="12" t="n">
        <x:v>728.5808315415477</x:v>
      </x:c>
      <x:c r="P3575" s="12" t="n">
        <x:v>0</x:v>
      </x:c>
      <x:c r="Q3575" s="12" t="n">
        <x:v>0</x:v>
      </x:c>
      <x:c r="R3575" s="12" t="n">
        <x:v>275.6498193822756</x:v>
      </x:c>
      <x:c r="S3575" s="12" t="n">
        <x:v>114.43539284315716</x:v>
      </x:c>
      <x:c r="T3575" s="12" t="n">
        <x:v>0</x:v>
      </x:c>
      <x:c r="U3575" s="12" t="n">
        <x:f>'逐时购电与费用'!H3575+'逐时购电与费用'!J3575+F3575-P3575+O3575-E3575-N3575/'月度汇总'!$F$6-Q3575</x:f>
        <x:v>-1.0000007932831068e-8</x:v>
      </x:c>
      <x:c r="V3575" s="12" t="n">
        <x:f>M3575-L3575-N3575+O3575/'月度汇总'!$F$7</x:f>
        <x:v>5.684341886080801e-13</x:v>
      </x:c>
    </x:row>
    <x:row r="3576" ht="20" customHeight="1">
      <x:c r="A3576" s="13" t="n">
        <x:f>'逐时购电与费用'!A3576</x:f>
        <x:v>45713.805555555555</x:v>
      </x:c>
      <x:c r="B3576" s="13" t="n">
        <x:v>45713</x:v>
      </x:c>
      <x:c r="C3576" s="12" t="n">
        <x:v>724.2228981578637</x:v>
      </x:c>
      <x:c r="D3576" s="12" t="n">
        <x:v>0.00007213940132199152</x:v>
      </x:c>
      <x:c r="E3576" s="12" t="n">
        <x:v>707.4560333333334</x:v>
      </x:c>
      <x:c r="F3576" s="12" t="n">
        <x:v>0</x:v>
      </x:c>
      <x:c r="G3576" s="12" t="n">
        <x:f>E3576-F3576</x:f>
        <x:v>707.4560333333334</x:v>
      </x:c>
      <x:c r="H3576" s="12" t="n">
        <x:f>G3576-C3576+D3576</x:f>
        <x:v>-16.76679268512901</x:v>
      </x:c>
      <x:c r="I3576" s="12" t="n">
        <x:v>720.3383808333332</x:v>
      </x:c>
      <x:c r="J3576" s="12" t="n">
        <x:v>0.00007758063989819102</x:v>
      </x:c>
      <x:c r="K3576" s="12" t="n">
        <x:f>G3576-I3576+J3576</x:f>
        <x:v>-12.882269919359912</x:v>
      </x:c>
      <x:c r="L3576" s="12" t="n">
        <x:v>8307.929228964053</x:v>
      </x:c>
      <x:c r="M3576" s="12" t="n">
        <x:v>7551.371012384924</x:v>
      </x:c>
      <x:c r="N3576" s="12" t="n">
        <x:v>0</x:v>
      </x:c>
      <x:c r="O3576" s="12" t="n">
        <x:v>680.9023949212153</x:v>
      </x:c>
      <x:c r="P3576" s="12" t="n">
        <x:v>0</x:v>
      </x:c>
      <x:c r="Q3576" s="12" t="n">
        <x:v>0</x:v>
      </x:c>
      <x:c r="R3576" s="12" t="n">
        <x:v>260.7125844591325</x:v>
      </x:c>
      <x:c r="S3576" s="12" t="n">
        <x:v>113.41404912999269</x:v>
      </x:c>
      <x:c r="T3576" s="12" t="n">
        <x:v>0</x:v>
      </x:c>
      <x:c r="U3576" s="12" t="n">
        <x:f>'逐时购电与费用'!H3576+'逐时购电与费用'!J3576+F3576-P3576+O3576-E3576-N3576/'月度汇总'!$F$6-Q3576</x:f>
        <x:v>-1.0000007932831068e-8</x:v>
      </x:c>
      <x:c r="V3576" s="12" t="n">
        <x:f>M3576-L3576-N3576+O3576/'月度汇总'!$F$7</x:f>
        <x:v>-2.2737367544323206e-13</x:v>
      </x:c>
    </x:row>
    <x:row r="3577" ht="20" customHeight="1">
      <x:c r="A3577" s="13" t="n">
        <x:f>'逐时购电与费用'!A3577</x:f>
        <x:v>45713.8125</x:v>
      </x:c>
      <x:c r="B3577" s="13" t="n">
        <x:v>45713</x:v>
      </x:c>
      <x:c r="C3577" s="12" t="n">
        <x:v>705.0668654267672</x:v>
      </x:c>
      <x:c r="D3577" s="12" t="n">
        <x:v>0</x:v>
      </x:c>
      <x:c r="E3577" s="12" t="n">
        <x:v>708.7749999999999</x:v>
      </x:c>
      <x:c r="F3577" s="12" t="n">
        <x:v>0</x:v>
      </x:c>
      <x:c r="G3577" s="12" t="n">
        <x:f>E3577-F3577</x:f>
        <x:v>708.7749999999999</x:v>
      </x:c>
      <x:c r="H3577" s="12" t="n">
        <x:f>G3577-C3577+D3577</x:f>
        <x:v>3.7081345732326554</x:v>
      </x:c>
      <x:c r="I3577" s="12" t="n">
        <x:v>700.915625</x:v>
      </x:c>
      <x:c r="J3577" s="12" t="n">
        <x:v>0</x:v>
      </x:c>
      <x:c r="K3577" s="12" t="n">
        <x:f>G3577-I3577+J3577</x:f>
        <x:v>7.859374999999886</x:v>
      </x:c>
      <x:c r="L3577" s="12" t="n">
        <x:v>7551.371012384924</x:v>
      </x:c>
      <x:c r="M3577" s="12" t="n">
        <x:v>6771.115457179556</x:v>
      </x:c>
      <x:c r="N3577" s="12" t="n">
        <x:v>0</x:v>
      </x:c>
      <x:c r="O3577" s="12" t="n">
        <x:v>702.2299996848313</x:v>
      </x:c>
      <x:c r="P3577" s="12" t="n">
        <x:v>0</x:v>
      </x:c>
      <x:c r="Q3577" s="12" t="n">
        <x:v>0</x:v>
      </x:c>
      <x:c r="R3577" s="12" t="n">
        <x:v>250.34946458560194</x:v>
      </x:c>
      <x:c r="S3577" s="12" t="n">
        <x:v>113.66696800281079</x:v>
      </x:c>
      <x:c r="T3577" s="12" t="n">
        <x:v>0</x:v>
      </x:c>
      <x:c r="U3577" s="12" t="n">
        <x:f>'逐时购电与费用'!H3577+'逐时购电与费用'!J3577+F3577-P3577+O3577-E3577-N3577/'月度汇总'!$F$6-Q3577</x:f>
        <x:v>-1.0000007932831068e-8</x:v>
      </x:c>
      <x:c r="V3577" s="12" t="n">
        <x:f>M3577-L3577-N3577+O3577/'月度汇总'!$F$7</x:f>
        <x:v>0</x:v>
      </x:c>
    </x:row>
    <x:row r="3578" ht="20" customHeight="1">
      <x:c r="A3578" s="13" t="n">
        <x:f>'逐时购电与费用'!A3578</x:f>
        <x:v>45713.819444444445</x:v>
      </x:c>
      <x:c r="B3578" s="13" t="n">
        <x:v>45713</x:v>
      </x:c>
      <x:c r="C3578" s="12" t="n">
        <x:v>705.7386070444879</x:v>
      </x:c>
      <x:c r="D3578" s="12" t="n">
        <x:v>0</x:v>
      </x:c>
      <x:c r="E3578" s="12" t="n">
        <x:v>718.0705166666667</x:v>
      </x:c>
      <x:c r="F3578" s="12" t="n">
        <x:v>0</x:v>
      </x:c>
      <x:c r="G3578" s="12" t="n">
        <x:f>E3578-F3578</x:f>
        <x:v>718.0705166666667</x:v>
      </x:c>
      <x:c r="H3578" s="12" t="n">
        <x:f>G3578-C3578+D3578</x:f>
        <x:v>12.331909622178728</x:v>
      </x:c>
      <x:c r="I3578" s="12" t="n">
        <x:v>704.0193408333334</x:v>
      </x:c>
      <x:c r="J3578" s="12" t="n">
        <x:v>0</x:v>
      </x:c>
      <x:c r="K3578" s="12" t="n">
        <x:f>G3578-I3578+J3578</x:f>
        <x:v>14.051175833333218</x:v>
      </x:c>
      <x:c r="L3578" s="12" t="n">
        <x:v>6771.115457179556</x:v>
      </x:c>
      <x:c r="M3578" s="12" t="n">
        <x:v>5973.259327561038</x:v>
      </x:c>
      <x:c r="N3578" s="12" t="n">
        <x:v>0</x:v>
      </x:c>
      <x:c r="O3578" s="12" t="n">
        <x:v>718.0705166566667</x:v>
      </x:c>
      <x:c r="P3578" s="12" t="n">
        <x:v>0</x:v>
      </x:c>
      <x:c r="Q3578" s="12" t="n">
        <x:v>0</x:v>
      </x:c>
      <x:c r="R3578" s="12" t="n">
        <x:v>232.40010533525992</x:v>
      </x:c>
      <x:c r="S3578" s="12" t="n">
        <x:v>112.05137678668507</x:v>
      </x:c>
      <x:c r="T3578" s="12" t="n">
        <x:v>0</x:v>
      </x:c>
      <x:c r="U3578" s="12" t="n">
        <x:f>'逐时购电与费用'!H3578+'逐时购电与费用'!J3578+F3578-P3578+O3578-E3578-N3578/'月度汇总'!$F$6-Q3578</x:f>
        <x:v>-1.0000007932831068e-8</x:v>
      </x:c>
      <x:c r="V3578" s="12" t="n">
        <x:f>M3578-L3578-N3578+O3578/'月度汇总'!$F$7</x:f>
        <x:v>4.547473508864641e-13</x:v>
      </x:c>
    </x:row>
    <x:row r="3579" ht="20" customHeight="1">
      <x:c r="A3579" s="13" t="n">
        <x:f>'逐时购电与费用'!A3579</x:f>
        <x:v>45713.82638888889</x:v>
      </x:c>
      <x:c r="B3579" s="13" t="n">
        <x:v>45713</x:v>
      </x:c>
      <x:c r="C3579" s="12" t="n">
        <x:v>726.1720708255443</x:v>
      </x:c>
      <x:c r="D3579" s="12" t="n">
        <x:v>0</x:v>
      </x:c>
      <x:c r="E3579" s="12" t="n">
        <x:v>722.3977</x:v>
      </x:c>
      <x:c r="F3579" s="12" t="n">
        <x:v>0</x:v>
      </x:c>
      <x:c r="G3579" s="12" t="n">
        <x:f>E3579-F3579</x:f>
        <x:v>722.3977</x:v>
      </x:c>
      <x:c r="H3579" s="12" t="n">
        <x:f>G3579-C3579+D3579</x:f>
        <x:v>-3.774370825544338</x:v>
      </x:c>
      <x:c r="I3579" s="12" t="n">
        <x:v>726.4402658333333</x:v>
      </x:c>
      <x:c r="J3579" s="12" t="n">
        <x:v>0</x:v>
      </x:c>
      <x:c r="K3579" s="12" t="n">
        <x:f>G3579-I3579+J3579</x:f>
        <x:v>-4.042565833333356</x:v>
      </x:c>
      <x:c r="L3579" s="12" t="n">
        <x:v>5973.259327561038</x:v>
      </x:c>
      <x:c r="M3579" s="12" t="n">
        <x:v>5191.951573660413</x:v>
      </x:c>
      <x:c r="N3579" s="12" t="n">
        <x:v>0</x:v>
      </x:c>
      <x:c r="O3579" s="12" t="n">
        <x:v>703.176978510563</x:v>
      </x:c>
      <x:c r="P3579" s="12" t="n">
        <x:v>0</x:v>
      </x:c>
      <x:c r="Q3579" s="12" t="n">
        <x:v>0</x:v>
      </x:c>
      <x:c r="R3579" s="12" t="n">
        <x:v>214.3397514937808</x:v>
      </x:c>
      <x:c r="S3579" s="12" t="n">
        <x:v>110.98394693551654</x:v>
      </x:c>
      <x:c r="T3579" s="12" t="n">
        <x:v>3.37977452787095</x:v>
      </x:c>
      <x:c r="U3579" s="12" t="n">
        <x:f>'逐时购电与费用'!H3579+'逐时购电与费用'!J3579+F3579-P3579+O3579-E3579-N3579/'月度汇总'!$F$6-Q3579</x:f>
        <x:v>-1.0000007932831068e-8</x:v>
      </x:c>
      <x:c r="V3579" s="12" t="n">
        <x:f>M3579-L3579-N3579+O3579/'月度汇总'!$F$7</x:f>
        <x:v>2.2737367544323206e-13</x:v>
      </x:c>
    </x:row>
    <x:row r="3580" ht="20" customHeight="1">
      <x:c r="A3580" s="13" t="n">
        <x:f>'逐时购电与费用'!A3580</x:f>
        <x:v>45713.83333333333</x:v>
      </x:c>
      <x:c r="B3580" s="13" t="n">
        <x:v>45713</x:v>
      </x:c>
      <x:c r="C3580" s="12" t="n">
        <x:v>741.1496086968464</x:v>
      </x:c>
      <x:c r="D3580" s="12" t="n">
        <x:v>0</x:v>
      </x:c>
      <x:c r="E3580" s="12" t="n">
        <x:v>721.2933333333333</x:v>
      </x:c>
      <x:c r="F3580" s="12" t="n">
        <x:v>0</x:v>
      </x:c>
      <x:c r="G3580" s="12" t="n">
        <x:f>E3580-F3580</x:f>
        <x:v>721.2933333333333</x:v>
      </x:c>
      <x:c r="H3580" s="12" t="n">
        <x:f>G3580-C3580+D3580</x:f>
        <x:v>-19.856275363513078</x:v>
      </x:c>
      <x:c r="I3580" s="12" t="n">
        <x:v>741.415375</x:v>
      </x:c>
      <x:c r="J3580" s="12" t="n">
        <x:v>0</x:v>
      </x:c>
      <x:c r="K3580" s="12" t="n">
        <x:f>G3580-I3580+J3580</x:f>
        <x:v>-20.122041666666746</x:v>
      </x:c>
      <x:c r="L3580" s="12" t="n">
        <x:v>5191.951573660413</x:v>
      </x:c>
      <x:c r="M3580" s="12" t="n">
        <x:v>4419.424298529827</x:v>
      </x:c>
      <x:c r="N3580" s="12" t="n">
        <x:v>0</x:v>
      </x:c>
      <x:c r="O3580" s="12" t="n">
        <x:v>695.2745476175269</x:v>
      </x:c>
      <x:c r="P3580" s="12" t="n">
        <x:v>0</x:v>
      </x:c>
      <x:c r="Q3580" s="12" t="n">
        <x:v>0</x:v>
      </x:c>
      <x:c r="R3580" s="12" t="n">
        <x:v>198.67641641823798</x:v>
      </x:c>
      <x:c r="S3580" s="12" t="n">
        <x:v>110.98394693551677</x:v>
      </x:c>
      <x:c r="T3580" s="12" t="n">
        <x:v>1.0137736921951728</x:v>
      </x:c>
      <x:c r="U3580" s="12" t="n">
        <x:f>'逐时购电与费用'!H3580+'逐时购电与费用'!J3580+F3580-P3580+O3580-E3580-N3580/'月度汇总'!$F$6-Q3580</x:f>
        <x:v>-1.0000007932831068e-8</x:v>
      </x:c>
      <x:c r="V3580" s="12" t="n">
        <x:f>M3580-L3580-N3580+O3580/'月度汇总'!$F$7</x:f>
        <x:v>-2.2737367544323206e-13</x:v>
      </x:c>
    </x:row>
    <x:row r="3581" ht="20" customHeight="1">
      <x:c r="A3581" s="13" t="n">
        <x:f>'逐时购电与费用'!A3581</x:f>
        <x:v>45713.84027777778</x:v>
      </x:c>
      <x:c r="B3581" s="13" t="n">
        <x:v>45713</x:v>
      </x:c>
      <x:c r="C3581" s="12" t="n">
        <x:v>727.7801525325151</x:v>
      </x:c>
      <x:c r="D3581" s="12" t="n">
        <x:v>0</x:v>
      </x:c>
      <x:c r="E3581" s="12" t="n">
        <x:v>719.9210166666667</x:v>
      </x:c>
      <x:c r="F3581" s="12" t="n">
        <x:v>0</x:v>
      </x:c>
      <x:c r="G3581" s="12" t="n">
        <x:f>E3581-F3581</x:f>
        <x:v>719.9210166666667</x:v>
      </x:c>
      <x:c r="H3581" s="12" t="n">
        <x:f>G3581-C3581+D3581</x:f>
        <x:v>-7.85913586584843</x:v>
      </x:c>
      <x:c r="I3581" s="12" t="n">
        <x:v>728.0435566666667</x:v>
      </x:c>
      <x:c r="J3581" s="12" t="n">
        <x:v>0</x:v>
      </x:c>
      <x:c r="K3581" s="12" t="n">
        <x:f>G3581-I3581+J3581</x:f>
        <x:v>-8.122540000000072</x:v>
      </x:c>
      <x:c r="L3581" s="12" t="n">
        <x:v>4419.424298529827</x:v>
      </x:c>
      <x:c r="M3581" s="12" t="n">
        <x:v>3623.5846674593786</x:v>
      </x:c>
      <x:c r="N3581" s="12" t="n">
        <x:v>0</x:v>
      </x:c>
      <x:c r="O3581" s="12" t="n">
        <x:v>716.2556679634037</x:v>
      </x:c>
      <x:c r="P3581" s="12" t="n">
        <x:v>0</x:v>
      </x:c>
      <x:c r="Q3581" s="12" t="n">
        <x:v>0</x:v>
      </x:c>
      <x:c r="R3581" s="12" t="n">
        <x:v>203.59574544269242</x:v>
      </x:c>
      <x:c r="S3581" s="12" t="n">
        <x:v>110.98394693551654</x:v>
      </x:c>
      <x:c r="T3581" s="12" t="n">
        <x:v>0.9182185649780195</x:v>
      </x:c>
      <x:c r="U3581" s="12" t="n">
        <x:f>'逐时购电与费用'!H3581+'逐时购电与费用'!J3581+F3581-P3581+O3581-E3581-N3581/'月度汇总'!$F$6-Q3581</x:f>
        <x:v>-1.0000007932831068e-8</x:v>
      </x:c>
      <x:c r="V3581" s="12" t="n">
        <x:f>M3581-L3581-N3581+O3581/'月度汇总'!$F$7</x:f>
        <x:v>1.1368683772161603e-13</x:v>
      </x:c>
    </x:row>
    <x:row r="3582" ht="20" customHeight="1">
      <x:c r="A3582" s="13" t="n">
        <x:f>'逐时购电与费用'!A3582</x:f>
        <x:v>45713.84722222222</x:v>
      </x:c>
      <x:c r="B3582" s="13" t="n">
        <x:v>45713</x:v>
      </x:c>
      <x:c r="C3582" s="12" t="n">
        <x:v>722.1136641553288</x:v>
      </x:c>
      <x:c r="D3582" s="12" t="n">
        <x:v>0</x:v>
      </x:c>
      <x:c r="E3582" s="12" t="n">
        <x:v>708.5522833333332</x:v>
      </x:c>
      <x:c r="F3582" s="12" t="n">
        <x:v>0</x:v>
      </x:c>
      <x:c r="G3582" s="12" t="n">
        <x:f>E3582-F3582</x:f>
        <x:v>708.5522833333332</x:v>
      </x:c>
      <x:c r="H3582" s="12" t="n">
        <x:f>G3582-C3582+D3582</x:f>
        <x:v>-13.561380821995613</x:v>
      </x:c>
      <x:c r="I3582" s="12" t="n">
        <x:v>722.3747708333334</x:v>
      </x:c>
      <x:c r="J3582" s="12" t="n">
        <x:v>0</x:v>
      </x:c>
      <x:c r="K3582" s="12" t="n">
        <x:f>G3582-I3582+J3582</x:f>
        <x:v>-13.822487500000193</x:v>
      </x:c>
      <x:c r="L3582" s="12" t="n">
        <x:v>3623.5846674593786</x:v>
      </x:c>
      <x:c r="M3582" s="12" t="n">
        <x:v>2842.4759037351687</x:v>
      </x:c>
      <x:c r="N3582" s="12" t="n">
        <x:v>0</x:v>
      </x:c>
      <x:c r="O3582" s="12" t="n">
        <x:v>702.9978873517891</x:v>
      </x:c>
      <x:c r="P3582" s="12" t="n">
        <x:v>0</x:v>
      </x:c>
      <x:c r="Q3582" s="12" t="n">
        <x:v>0</x:v>
      </x:c>
      <x:c r="R3582" s="12" t="n">
        <x:v>197.8377441911656</x:v>
      </x:c>
      <x:c r="S3582" s="12" t="n">
        <x:v>110.98394693551631</x:v>
      </x:c>
      <x:c r="T3582" s="12" t="n">
        <x:v>0</x:v>
      </x:c>
      <x:c r="U3582" s="12" t="n">
        <x:f>'逐时购电与费用'!H3582+'逐时购电与费用'!J3582+F3582-P3582+O3582-E3582-N3582/'月度汇总'!$F$6-Q3582</x:f>
        <x:v>-1.0000007932831068e-8</x:v>
      </x:c>
      <x:c r="V3582" s="12" t="n">
        <x:f>M3582-L3582-N3582+O3582/'月度汇总'!$F$7</x:f>
        <x:v>2.2737367544323206e-13</x:v>
      </x:c>
    </x:row>
    <x:row r="3583" ht="20" customHeight="1">
      <x:c r="A3583" s="13" t="n">
        <x:f>'逐时购电与费用'!A3583</x:f>
        <x:v>45713.85416666667</x:v>
      </x:c>
      <x:c r="B3583" s="13" t="n">
        <x:v>45713</x:v>
      </x:c>
      <x:c r="C3583" s="12" t="n">
        <x:v>731.8301695047967</x:v>
      </x:c>
      <x:c r="D3583" s="12" t="n">
        <x:v>0</x:v>
      </x:c>
      <x:c r="E3583" s="12" t="n">
        <x:v>701.6166666666666</x:v>
      </x:c>
      <x:c r="F3583" s="12" t="n">
        <x:v>0</x:v>
      </x:c>
      <x:c r="G3583" s="12" t="n">
        <x:f>E3583-F3583</x:f>
        <x:v>701.6166666666666</x:v>
      </x:c>
      <x:c r="H3583" s="12" t="n">
        <x:f>G3583-C3583+D3583</x:f>
        <x:v>-30.213502838130125</x:v>
      </x:c>
      <x:c r="I3583" s="12" t="n">
        <x:v>732.0890416666666</x:v>
      </x:c>
      <x:c r="J3583" s="12" t="n">
        <x:v>0</x:v>
      </x:c>
      <x:c r="K3583" s="12" t="n">
        <x:f>G3583-I3583+J3583</x:f>
        <x:v>-30.472375000000056</x:v>
      </x:c>
      <x:c r="L3583" s="12" t="n">
        <x:v>2842.4759037351687</x:v>
      </x:c>
      <x:c r="M3583" s="12" t="n">
        <x:v>2072.541805610272</x:v>
      </x:c>
      <x:c r="N3583" s="12" t="n">
        <x:v>0</x:v>
      </x:c>
      <x:c r="O3583" s="12" t="n">
        <x:v>692.9406883124069</x:v>
      </x:c>
      <x:c r="P3583" s="12" t="n">
        <x:v>0</x:v>
      </x:c>
      <x:c r="Q3583" s="12" t="n">
        <x:v>0</x:v>
      </x:c>
      <x:c r="R3583" s="12" t="n">
        <x:v>199.51878955506777</x:v>
      </x:c>
      <x:c r="S3583" s="12" t="n">
        <x:v>110.98394693551654</x:v>
      </x:c>
      <x:c r="T3583" s="12" t="n">
        <x:v>7.094144005842395</x:v>
      </x:c>
      <x:c r="U3583" s="12" t="n">
        <x:f>'逐时购电与费用'!H3583+'逐时购电与费用'!J3583+F3583-P3583+O3583-E3583-N3583/'月度汇总'!$F$6-Q3583</x:f>
        <x:v>-1.0000007932831068e-8</x:v>
      </x:c>
      <x:c r="V3583" s="12" t="n">
        <x:f>M3583-L3583-N3583+O3583/'月度汇总'!$F$7</x:f>
        <x:v>0</x:v>
      </x:c>
    </x:row>
    <x:row r="3584" ht="20" customHeight="1">
      <x:c r="A3584" s="13" t="n">
        <x:f>'逐时购电与费用'!A3584</x:f>
        <x:v>45713.86111111111</x:v>
      </x:c>
      <x:c r="B3584" s="13" t="n">
        <x:v>45713</x:v>
      </x:c>
      <x:c r="C3584" s="12" t="n">
        <x:v>728.9933628051934</x:v>
      </x:c>
      <x:c r="D3584" s="12" t="n">
        <x:v>0</x:v>
      </x:c>
      <x:c r="E3584" s="12" t="n">
        <x:v>723.6574833333334</x:v>
      </x:c>
      <x:c r="F3584" s="12" t="n">
        <x:v>0</x:v>
      </x:c>
      <x:c r="G3584" s="12" t="n">
        <x:f>E3584-F3584</x:f>
        <x:v>723.6574833333334</x:v>
      </x:c>
      <x:c r="H3584" s="12" t="n">
        <x:f>G3584-C3584+D3584</x:f>
        <x:v>-5.335879471860039</x:v>
      </x:c>
      <x:c r="I3584" s="12" t="n">
        <x:v>729.2500616666666</x:v>
      </x:c>
      <x:c r="J3584" s="12" t="n">
        <x:v>0</x:v>
      </x:c>
      <x:c r="K3584" s="12" t="n">
        <x:f>G3584-I3584+J3584</x:f>
        <x:v>-5.592578333333222</x:v>
      </x:c>
      <x:c r="L3584" s="12" t="n">
        <x:v>2072.541805610272</x:v>
      </x:c>
      <x:c r="M3584" s="12" t="n">
        <x:v>1292.742683464818</x:v>
      </x:c>
      <x:c r="N3584" s="12" t="n">
        <x:v>0</x:v>
      </x:c>
      <x:c r="O3584" s="12" t="n">
        <x:v>701.8192099309089</x:v>
      </x:c>
      <x:c r="P3584" s="12" t="n">
        <x:v>0</x:v>
      </x:c>
      <x:c r="Q3584" s="12" t="n">
        <x:v>0</x:v>
      </x:c>
      <x:c r="R3584" s="12" t="n">
        <x:v>204.9941620910745</x:v>
      </x:c>
      <x:c r="S3584" s="12" t="n">
        <x:v>110.98394693551654</x:v>
      </x:c>
      <x:c r="T3584" s="12" t="n">
        <x:v>0</x:v>
      </x:c>
      <x:c r="U3584" s="12" t="n">
        <x:f>'逐时购电与费用'!H3584+'逐时购电与费用'!J3584+F3584-P3584+O3584-E3584-N3584/'月度汇总'!$F$6-Q3584</x:f>
        <x:v>-1.0000007932831068e-8</x:v>
      </x:c>
      <x:c r="V3584" s="12" t="n">
        <x:f>M3584-L3584-N3584+O3584/'月度汇总'!$F$7</x:f>
        <x:v>0</x:v>
      </x:c>
    </x:row>
    <x:row r="3585" ht="20" customHeight="1">
      <x:c r="A3585" s="13" t="n">
        <x:f>'逐时购电与费用'!A3585</x:f>
        <x:v>45713.868055555555</x:v>
      </x:c>
      <x:c r="B3585" s="13" t="n">
        <x:v>45713</x:v>
      </x:c>
      <x:c r="C3585" s="12" t="n">
        <x:v>716.4290865668894</x:v>
      </x:c>
      <x:c r="D3585" s="12" t="n">
        <x:v>0</x:v>
      </x:c>
      <x:c r="E3585" s="12" t="n">
        <x:v>730.4881</x:v>
      </x:c>
      <x:c r="F3585" s="12" t="n">
        <x:v>0</x:v>
      </x:c>
      <x:c r="G3585" s="12" t="n">
        <x:f>E3585-F3585</x:f>
        <x:v>730.4881</x:v>
      </x:c>
      <x:c r="H3585" s="12" t="n">
        <x:f>G3585-C3585+D3585</x:f>
        <x:v>14.059013433110636</x:v>
      </x:c>
      <x:c r="I3585" s="12" t="n">
        <x:v>716.6836716666667</x:v>
      </x:c>
      <x:c r="J3585" s="12" t="n">
        <x:v>0</x:v>
      </x:c>
      <x:c r="K3585" s="12" t="n">
        <x:f>G3585-I3585+J3585</x:f>
        <x:v>13.804428333333362</x:v>
      </x:c>
      <x:c r="L3585" s="12" t="n">
        <x:v>1292.742683464818</x:v>
      </x:c>
      <x:c r="M3585" s="12" t="n">
        <x:v>1253.0187840977994</x:v>
      </x:c>
      <x:c r="N3585" s="12" t="n">
        <x:v>0</x:v>
      </x:c>
      <x:c r="O3585" s="12" t="n">
        <x:v>35.75150943031668</x:v>
      </x:c>
      <x:c r="P3585" s="12" t="n">
        <x:v>0</x:v>
      </x:c>
      <x:c r="Q3585" s="12" t="n">
        <x:v>0</x:v>
      </x:c>
      <x:c r="R3585" s="12" t="n">
        <x:v>195.50415131298996</x:v>
      </x:c>
      <x:c r="S3585" s="12" t="n">
        <x:v>110.98394693551677</x:v>
      </x:c>
      <x:c r="T3585" s="12" t="n">
        <x:v>0</x:v>
      </x:c>
      <x:c r="U3585" s="12" t="n">
        <x:f>'逐时购电与费用'!H3585+'逐时购电与费用'!J3585+F3585-P3585+O3585-E3585-N3585/'月度汇总'!$F$6-Q3585</x:f>
        <x:v>-1.0000007932831068e-8</x:v>
      </x:c>
      <x:c r="V3585" s="12" t="n">
        <x:f>M3585-L3585-N3585+O3585/'月度汇总'!$F$7</x:f>
        <x:v>5.684341886080802e-14</x:v>
      </x:c>
    </x:row>
    <x:row r="3586" ht="20" customHeight="1">
      <x:c r="A3586" s="13" t="n">
        <x:f>'逐时购电与费用'!A3586</x:f>
        <x:v>45713.875</x:v>
      </x:c>
      <x:c r="B3586" s="13" t="n">
        <x:v>45713</x:v>
      </x:c>
      <x:c r="C3586" s="12" t="n">
        <x:v>710.5911790876451</x:v>
      </x:c>
      <x:c r="D3586" s="12" t="n">
        <x:v>0</x:v>
      </x:c>
      <x:c r="E3586" s="12" t="n">
        <x:v>723.31</x:v>
      </x:c>
      <x:c r="F3586" s="12" t="n">
        <x:v>0</x:v>
      </x:c>
      <x:c r="G3586" s="12" t="n">
        <x:f>E3586-F3586</x:f>
        <x:v>723.31</x:v>
      </x:c>
      <x:c r="H3586" s="12" t="n">
        <x:f>G3586-C3586+D3586</x:f>
        <x:v>12.718820912354886</x:v>
      </x:c>
      <x:c r="I3586" s="12" t="n">
        <x:v>710.8437083333333</x:v>
      </x:c>
      <x:c r="J3586" s="12" t="n">
        <x:v>0</x:v>
      </x:c>
      <x:c r="K3586" s="12" t="n">
        <x:f>G3586-I3586+J3586</x:f>
        <x:v>12.46629166666662</x:v>
      </x:c>
      <x:c r="L3586" s="12" t="n">
        <x:v>1253.0187840977994</x:v>
      </x:c>
      <x:c r="M3586" s="12" t="n">
        <x:v>1238.8867608729606</x:v>
      </x:c>
      <x:c r="N3586" s="12" t="n">
        <x:v>0</x:v>
      </x:c>
      <x:c r="O3586" s="12" t="n">
        <x:v>12.718820902354885</x:v>
      </x:c>
      <x:c r="P3586" s="12" t="n">
        <x:v>0</x:v>
      </x:c>
      <x:c r="Q3586" s="12" t="n">
        <x:v>0</x:v>
      </x:c>
      <x:c r="R3586" s="12" t="n">
        <x:v>168.5825132422246</x:v>
      </x:c>
      <x:c r="S3586" s="12" t="n">
        <x:v>110.98394693551654</x:v>
      </x:c>
      <x:c r="T3586" s="12" t="n">
        <x:v>0</x:v>
      </x:c>
      <x:c r="U3586" s="12" t="n">
        <x:f>'逐时购电与费用'!H3586+'逐时购电与费用'!J3586+F3586-P3586+O3586-E3586-N3586/'月度汇总'!$F$6-Q3586</x:f>
        <x:v>-1.0000007932831068e-8</x:v>
      </x:c>
      <x:c r="V3586" s="12" t="n">
        <x:f>M3586-L3586-N3586+O3586/'月度汇总'!$F$7</x:f>
        <x:v>-4.263256414560601e-14</x:v>
      </x:c>
    </x:row>
    <x:row r="3587" ht="20" customHeight="1">
      <x:c r="A3587" s="13" t="n">
        <x:f>'逐时购电与费用'!A3587</x:f>
        <x:v>45713.881944444445</x:v>
      </x:c>
      <x:c r="B3587" s="13" t="n">
        <x:v>45713</x:v>
      </x:c>
      <x:c r="C3587" s="12" t="n">
        <x:v>722.2368552872032</x:v>
      </x:c>
      <x:c r="D3587" s="12" t="n">
        <x:v>0</x:v>
      </x:c>
      <x:c r="E3587" s="12" t="n">
        <x:v>743.6490833333334</x:v>
      </x:c>
      <x:c r="F3587" s="12" t="n">
        <x:v>0</x:v>
      </x:c>
      <x:c r="G3587" s="12" t="n">
        <x:f>E3587-F3587</x:f>
        <x:v>743.6490833333334</x:v>
      </x:c>
      <x:c r="H3587" s="12" t="n">
        <x:f>G3587-C3587+D3587</x:f>
        <x:v>21.412228046130167</x:v>
      </x:c>
      <x:c r="I3587" s="12" t="n">
        <x:v>722.4873850000001</x:v>
      </x:c>
      <x:c r="J3587" s="12" t="n">
        <x:v>0</x:v>
      </x:c>
      <x:c r="K3587" s="12" t="n">
        <x:f>G3587-I3587+J3587</x:f>
        <x:v>21.16169833333322</x:v>
      </x:c>
      <x:c r="L3587" s="12" t="n">
        <x:v>1238.8867608729606</x:v>
      </x:c>
      <x:c r="M3587" s="12" t="n">
        <x:v>1215.0953963883715</x:v>
      </x:c>
      <x:c r="N3587" s="12" t="n">
        <x:v>0</x:v>
      </x:c>
      <x:c r="O3587" s="12" t="n">
        <x:v>21.412228036130166</x:v>
      </x:c>
      <x:c r="P3587" s="12" t="n">
        <x:v>0</x:v>
      </x:c>
      <x:c r="Q3587" s="12" t="n">
        <x:v>0</x:v>
      </x:c>
      <x:c r="R3587" s="12" t="n">
        <x:v>146.62532624942747</x:v>
      </x:c>
      <x:c r="S3587" s="12" t="n">
        <x:v>110.98394693551654</x:v>
      </x:c>
      <x:c r="T3587" s="12" t="n">
        <x:v>0</x:v>
      </x:c>
      <x:c r="U3587" s="12" t="n">
        <x:f>'逐时购电与费用'!H3587+'逐时购电与费用'!J3587+F3587-P3587+O3587-E3587-N3587/'月度汇总'!$F$6-Q3587</x:f>
        <x:v>-1.0000007932831068e-8</x:v>
      </x:c>
      <x:c r="V3587" s="12" t="n">
        <x:f>M3587-L3587-N3587+O3587/'月度汇总'!$F$7</x:f>
        <x:v>-9.237055564881302e-14</x:v>
      </x:c>
    </x:row>
    <x:row r="3588" ht="20" customHeight="1">
      <x:c r="A3588" s="13" t="n">
        <x:f>'逐时购电与费用'!A3588</x:f>
        <x:v>45713.88888888889</x:v>
      </x:c>
      <x:c r="B3588" s="13" t="n">
        <x:v>45713</x:v>
      </x:c>
      <x:c r="C3588" s="12" t="n">
        <x:v>719.9196817085121</x:v>
      </x:c>
      <x:c r="D3588" s="12" t="n">
        <x:v>0</x:v>
      </x:c>
      <x:c r="E3588" s="12" t="n">
        <x:v>745.9372833333333</x:v>
      </x:c>
      <x:c r="F3588" s="12" t="n">
        <x:v>0</x:v>
      </x:c>
      <x:c r="G3588" s="12" t="n">
        <x:f>E3588-F3588</x:f>
        <x:v>745.9372833333333</x:v>
      </x:c>
      <x:c r="H3588" s="12" t="n">
        <x:f>G3588-C3588+D3588</x:f>
        <x:v>26.017601624821168</x:v>
      </x:c>
      <x:c r="I3588" s="12" t="n">
        <x:v>720.1682666666668</x:v>
      </x:c>
      <x:c r="J3588" s="12" t="n">
        <x:v>0</x:v>
      </x:c>
      <x:c r="K3588" s="12" t="n">
        <x:f>G3588-I3588+J3588</x:f>
        <x:v>25.769016666666516</x:v>
      </x:c>
      <x:c r="L3588" s="12" t="n">
        <x:v>1215.0953963883715</x:v>
      </x:c>
      <x:c r="M3588" s="12" t="n">
        <x:v>1200.000000011111</x:v>
      </x:c>
      <x:c r="N3588" s="12" t="n">
        <x:v>0</x:v>
      </x:c>
      <x:c r="O3588" s="12" t="n">
        <x:v>13.585856739534307</x:v>
      </x:c>
      <x:c r="P3588" s="12" t="n">
        <x:v>0</x:v>
      </x:c>
      <x:c r="Q3588" s="12" t="n">
        <x:v>0</x:v>
      </x:c>
      <x:c r="R3588" s="12" t="n">
        <x:v>149.11011232476494</x:v>
      </x:c>
      <x:c r="S3588" s="12" t="n">
        <x:v>110.98394693551654</x:v>
      </x:c>
      <x:c r="T3588" s="12" t="n">
        <x:v>26.465024608770364</x:v>
      </x:c>
      <x:c r="U3588" s="12" t="n">
        <x:f>'逐时购电与费用'!H3588+'逐时购电与费用'!J3588+F3588-P3588+O3588-E3588-N3588/'月度汇总'!$F$6-Q3588</x:f>
        <x:v>0</x:v>
      </x:c>
      <x:c r="V3588" s="12" t="n">
        <x:f>M3588-L3588-N3588+O3588/'月度汇总'!$F$7</x:f>
        <x:v>-4.440892098500626e-14</x:v>
      </x:c>
    </x:row>
    <x:row r="3589" ht="20" customHeight="1">
      <x:c r="A3589" s="13" t="n">
        <x:f>'逐时购电与费用'!A3589</x:f>
        <x:v>45713.89583333333</x:v>
      </x:c>
      <x:c r="B3589" s="13" t="n">
        <x:v>45713</x:v>
      </x:c>
      <x:c r="C3589" s="12" t="n">
        <x:v>716.914098185584</x:v>
      </x:c>
      <x:c r="D3589" s="12" t="n">
        <x:v>0</x:v>
      </x:c>
      <x:c r="E3589" s="12" t="n">
        <x:v>733.1466666666666</x:v>
      </x:c>
      <x:c r="F3589" s="12" t="n">
        <x:v>0</x:v>
      </x:c>
      <x:c r="G3589" s="12" t="n">
        <x:f>E3589-F3589</x:f>
        <x:v>733.1466666666666</x:v>
      </x:c>
      <x:c r="H3589" s="12" t="n">
        <x:f>G3589-C3589+D3589</x:f>
        <x:v>16.232568481082694</x:v>
      </x:c>
      <x:c r="I3589" s="12" t="n">
        <x:v>717.1607916666667</x:v>
      </x:c>
      <x:c r="J3589" s="12" t="n">
        <x:v>0</x:v>
      </x:c>
      <x:c r="K3589" s="12" t="n">
        <x:f>G3589-I3589+J3589</x:f>
        <x:v>15.985874999999965</x:v>
      </x:c>
      <x:c r="L3589" s="12" t="n">
        <x:v>1200.000000011111</x:v>
      </x:c>
      <x:c r="M3589" s="12" t="n">
        <x:v>1200.000000011111</x:v>
      </x:c>
      <x:c r="N3589" s="12" t="n">
        <x:v>0</x:v>
      </x:c>
      <x:c r="O3589" s="12" t="n">
        <x:v>0</x:v>
      </x:c>
      <x:c r="P3589" s="12" t="n">
        <x:v>0</x:v>
      </x:c>
      <x:c r="Q3589" s="12" t="n">
        <x:v>0</x:v>
      </x:c>
      <x:c r="R3589" s="12" t="n">
        <x:v>147.52384673256392</x:v>
      </x:c>
      <x:c r="S3589" s="12" t="n">
        <x:v>110.98394693551654</x:v>
      </x:c>
      <x:c r="T3589" s="12" t="n">
        <x:v>30.381752920850886</x:v>
      </x:c>
      <x:c r="U3589" s="12" t="n">
        <x:f>'逐时购电与费用'!H3589+'逐时购电与费用'!J3589+F3589-P3589+O3589-E3589-N3589/'月度汇总'!$F$6-Q3589</x:f>
        <x:v>-1.234559476870345e-8</x:v>
      </x:c>
      <x:c r="V3589" s="12" t="n">
        <x:f>M3589-L3589-N3589+O3589/'月度汇总'!$F$7</x:f>
        <x:v>0</x:v>
      </x:c>
    </x:row>
    <x:row r="3590" ht="20" customHeight="1">
      <x:c r="A3590" s="13" t="n">
        <x:f>'逐时购电与费用'!A3590</x:f>
        <x:v>45713.90277777778</x:v>
      </x:c>
      <x:c r="B3590" s="13" t="n">
        <x:v>45713</x:v>
      </x:c>
      <x:c r="C3590" s="12" t="n">
        <x:v>739.9428428446523</x:v>
      </x:c>
      <x:c r="D3590" s="12" t="n">
        <x:v>0</x:v>
      </x:c>
      <x:c r="E3590" s="12" t="n">
        <x:v>741.5144</x:v>
      </x:c>
      <x:c r="F3590" s="12" t="n">
        <x:v>0</x:v>
      </x:c>
      <x:c r="G3590" s="12" t="n">
        <x:f>E3590-F3590</x:f>
        <x:v>741.5144</x:v>
      </x:c>
      <x:c r="H3590" s="12" t="n">
        <x:f>G3590-C3590+D3590</x:f>
        <x:v>1.5715571553477048</x:v>
      </x:c>
      <x:c r="I3590" s="12" t="n">
        <x:v>745.1118633333332</x:v>
      </x:c>
      <x:c r="J3590" s="12" t="n">
        <x:v>0</x:v>
      </x:c>
      <x:c r="K3590" s="12" t="n">
        <x:f>G3590-I3590+J3590</x:f>
        <x:v>-3.5974633333331667</x:v>
      </x:c>
      <x:c r="L3590" s="12" t="n">
        <x:v>1200.000000011111</x:v>
      </x:c>
      <x:c r="M3590" s="12" t="n">
        <x:v>1200.000000011111</x:v>
      </x:c>
      <x:c r="N3590" s="12" t="n">
        <x:v>0</x:v>
      </x:c>
      <x:c r="O3590" s="12" t="n">
        <x:v>0</x:v>
      </x:c>
      <x:c r="P3590" s="12" t="n">
        <x:v>0</x:v>
      </x:c>
      <x:c r="Q3590" s="12" t="n">
        <x:v>0</x:v>
      </x:c>
      <x:c r="R3590" s="12" t="n">
        <x:v>140.08625558305164</x:v>
      </x:c>
      <x:c r="S3590" s="12" t="n">
        <x:v>110.98394693551654</x:v>
      </x:c>
      <x:c r="T3590" s="12" t="n">
        <x:v>79.0676578962159</x:v>
      </x:c>
      <x:c r="U3590" s="12" t="n">
        <x:f>'逐时购电与费用'!H3590+'逐时购电与费用'!J3590+F3590-P3590+O3590-E3590-N3590/'月度汇总'!$F$6-Q3590</x:f>
        <x:v>-1.234559476870345e-8</x:v>
      </x:c>
      <x:c r="V3590" s="12" t="n">
        <x:f>M3590-L3590-N3590+O3590/'月度汇总'!$F$7</x:f>
        <x:v>0</x:v>
      </x:c>
    </x:row>
    <x:row r="3591" ht="20" customHeight="1">
      <x:c r="A3591" s="13" t="n">
        <x:f>'逐时购电与费用'!A3591</x:f>
        <x:v>45713.90972222222</x:v>
      </x:c>
      <x:c r="B3591" s="13" t="n">
        <x:v>45713</x:v>
      </x:c>
      <x:c r="C3591" s="12" t="n">
        <x:v>658.1168996052988</x:v>
      </x:c>
      <x:c r="D3591" s="12" t="n">
        <x:v>0</x:v>
      </x:c>
      <x:c r="E3591" s="12" t="n">
        <x:v>664.7912166666666</x:v>
      </x:c>
      <x:c r="F3591" s="12" t="n">
        <x:v>0</x:v>
      </x:c>
      <x:c r="G3591" s="12" t="n">
        <x:f>E3591-F3591</x:f>
        <x:v>664.7912166666666</x:v>
      </x:c>
      <x:c r="H3591" s="12" t="n">
        <x:f>G3591-C3591+D3591</x:f>
        <x:v>6.674317061367788</x:v>
      </x:c>
      <x:c r="I3591" s="12" t="n">
        <x:v>666.3245808333332</x:v>
      </x:c>
      <x:c r="J3591" s="12" t="n">
        <x:v>0</x:v>
      </x:c>
      <x:c r="K3591" s="12" t="n">
        <x:f>G3591-I3591+J3591</x:f>
        <x:v>-1.5333641666666153</x:v>
      </x:c>
      <x:c r="L3591" s="12" t="n">
        <x:v>1200.000000011111</x:v>
      </x:c>
      <x:c r="M3591" s="12" t="n">
        <x:v>1200.000000011111</x:v>
      </x:c>
      <x:c r="N3591" s="12" t="n">
        <x:v>0</x:v>
      </x:c>
      <x:c r="O3591" s="12" t="n">
        <x:v>0</x:v>
      </x:c>
      <x:c r="P3591" s="12" t="n">
        <x:v>0</x:v>
      </x:c>
      <x:c r="Q3591" s="12" t="n">
        <x:v>0</x:v>
      </x:c>
      <x:c r="R3591" s="12" t="n">
        <x:v>149.4852592762619</x:v>
      </x:c>
      <x:c r="S3591" s="12" t="n">
        <x:v>143.26928772429028</x:v>
      </x:c>
      <x:c r="T3591" s="12" t="n">
        <x:v>46.83972301335166</x:v>
      </x:c>
      <x:c r="U3591" s="12" t="n">
        <x:f>'逐时购电与费用'!H3591+'逐时购电与费用'!J3591+F3591-P3591+O3591-E3591-N3591/'月度汇总'!$F$6-Q3591</x:f>
        <x:v>0</x:v>
      </x:c>
      <x:c r="V3591" s="12" t="n">
        <x:f>M3591-L3591-N3591+O3591/'月度汇总'!$F$7</x:f>
        <x:v>0</x:v>
      </x:c>
    </x:row>
    <x:row r="3592" ht="20" customHeight="1">
      <x:c r="A3592" s="13" t="n">
        <x:f>'逐时购电与费用'!A3592</x:f>
        <x:v>45713.91666666667</x:v>
      </x:c>
      <x:c r="B3592" s="13" t="n">
        <x:v>45713</x:v>
      </x:c>
      <x:c r="C3592" s="12" t="n">
        <x:v>526.2574673482143</x:v>
      </x:c>
      <x:c r="D3592" s="12" t="n">
        <x:v>0</x:v>
      </x:c>
      <x:c r="E3592" s="12" t="n">
        <x:v>553.045</x:v>
      </x:c>
      <x:c r="F3592" s="12" t="n">
        <x:v>0</x:v>
      </x:c>
      <x:c r="G3592" s="12" t="n">
        <x:f>E3592-F3592</x:f>
        <x:v>553.045</x:v>
      </x:c>
      <x:c r="H3592" s="12" t="n">
        <x:f>G3592-C3592+D3592</x:f>
        <x:v>26.787532651785682</x:v>
      </x:c>
      <x:c r="I3592" s="12" t="n">
        <x:v>536.248525</x:v>
      </x:c>
      <x:c r="J3592" s="12" t="n">
        <x:v>0</x:v>
      </x:c>
      <x:c r="K3592" s="12" t="n">
        <x:f>G3592-I3592+J3592</x:f>
        <x:v>16.796474999999987</x:v>
      </x:c>
      <x:c r="L3592" s="12" t="n">
        <x:v>1200.000000011111</x:v>
      </x:c>
      <x:c r="M3592" s="12" t="n">
        <x:v>1921.0557722201606</x:v>
      </x:c>
      <x:c r="N3592" s="12" t="n">
        <x:v>721.0557722090495</x:v>
      </x:c>
      <x:c r="O3592" s="12" t="n">
        <x:v>0</x:v>
      </x:c>
      <x:c r="P3592" s="12" t="n">
        <x:v>0</x:v>
      </x:c>
      <x:c r="Q3592" s="12" t="n">
        <x:v>0</x:v>
      </x:c>
      <x:c r="R3592" s="12" t="n">
        <x:v>143.26928773429006</x:v>
      </x:c>
      <x:c r="S3592" s="12" t="n">
        <x:v>0</x:v>
      </x:c>
      <x:c r="T3592" s="12" t="n">
        <x:v>0</x:v>
      </x:c>
      <x:c r="U3592" s="12" t="n">
        <x:f>'逐时购电与费用'!H3592+'逐时购电与费用'!J3592+F3592-P3592+O3592-E3592-N3592/'月度汇总'!$F$6-Q3592</x:f>
        <x:v>1.000012161966879e-8</x:v>
      </x:c>
      <x:c r="V3592" s="12" t="n">
        <x:f>M3592-L3592-N3592+O3592/'月度汇总'!$F$7</x:f>
        <x:v>1.1368683772161603e-13</x:v>
      </x:c>
    </x:row>
    <x:row r="3593" ht="20" customHeight="1">
      <x:c r="A3593" s="13" t="n">
        <x:f>'逐时购电与费用'!A3593</x:f>
        <x:v>45713.92361111111</x:v>
      </x:c>
      <x:c r="B3593" s="13" t="n">
        <x:v>45713</x:v>
      </x:c>
      <x:c r="C3593" s="12" t="n">
        <x:v>539.5465074162651</x:v>
      </x:c>
      <x:c r="D3593" s="12" t="n">
        <x:v>0</x:v>
      </x:c>
      <x:c r="E3593" s="12" t="n">
        <x:v>569.4568666666667</x:v>
      </x:c>
      <x:c r="F3593" s="12" t="n">
        <x:v>0</x:v>
      </x:c>
      <x:c r="G3593" s="12" t="n">
        <x:f>E3593-F3593</x:f>
        <x:v>569.4568666666667</x:v>
      </x:c>
      <x:c r="H3593" s="12" t="n">
        <x:f>G3593-C3593+D3593</x:f>
        <x:v>29.910359250401598</x:v>
      </x:c>
      <x:c r="I3593" s="12" t="n">
        <x:v>549.5358724999999</x:v>
      </x:c>
      <x:c r="J3593" s="12" t="n">
        <x:v>0</x:v>
      </x:c>
      <x:c r="K3593" s="12" t="n">
        <x:f>G3593-I3593+J3593</x:f>
        <x:v>19.920994166666787</x:v>
      </x:c>
      <x:c r="L3593" s="12" t="n">
        <x:v>1921.0557722201606</x:v>
      </x:c>
      <x:c r="M3593" s="12" t="n">
        <x:v>2639.433470127623</x:v>
      </x:c>
      <x:c r="N3593" s="12" t="n">
        <x:v>718.3776979074624</x:v>
      </x:c>
      <x:c r="O3593" s="12" t="n">
        <x:v>0</x:v>
      </x:c>
      <x:c r="P3593" s="12" t="n">
        <x:v>0</x:v>
      </x:c>
      <x:c r="Q3593" s="12" t="n">
        <x:v>0</x:v>
      </x:c>
      <x:c r="R3593" s="12" t="n">
        <x:v>116.23576190551114</x:v>
      </x:c>
      <x:c r="S3593" s="12" t="n">
        <x:v>0</x:v>
      </x:c>
      <x:c r="T3593" s="12" t="n">
        <x:v>0</x:v>
      </x:c>
      <x:c r="U3593" s="12" t="n">
        <x:f>'逐时购电与费用'!H3593+'逐时购电与费用'!J3593+F3593-P3593+O3593-E3593-N3593/'月度汇总'!$F$6-Q3593</x:f>
        <x:v>1.000012161966879e-8</x:v>
      </x:c>
      <x:c r="V3593" s="12" t="n">
        <x:f>M3593-L3593-N3593+O3593/'月度汇总'!$F$7</x:f>
        <x:v>-1.1368683772161603e-13</x:v>
      </x:c>
    </x:row>
    <x:row r="3594" ht="20" customHeight="1">
      <x:c r="A3594" s="13" t="n">
        <x:f>'逐时购电与费用'!A3594</x:f>
        <x:v>45713.930555555555</x:v>
      </x:c>
      <x:c r="B3594" s="13" t="n">
        <x:v>45713</x:v>
      </x:c>
      <x:c r="C3594" s="12" t="n">
        <x:v>559.0442769488625</x:v>
      </x:c>
      <x:c r="D3594" s="12" t="n">
        <x:v>0</x:v>
      </x:c>
      <x:c r="E3594" s="12" t="n">
        <x:v>567.4899166666667</x:v>
      </x:c>
      <x:c r="F3594" s="12" t="n">
        <x:v>0</x:v>
      </x:c>
      <x:c r="G3594" s="12" t="n">
        <x:f>E3594-F3594</x:f>
        <x:v>567.4899166666667</x:v>
      </x:c>
      <x:c r="H3594" s="12" t="n">
        <x:f>G3594-C3594+D3594</x:f>
        <x:v>8.44563971780417</x:v>
      </x:c>
      <x:c r="I3594" s="12" t="n">
        <x:v>569.0319958333333</x:v>
      </x:c>
      <x:c r="J3594" s="12" t="n">
        <x:v>0</x:v>
      </x:c>
      <x:c r="K3594" s="12" t="n">
        <x:f>G3594-I3594+J3594</x:f>
        <x:v>-1.5420791666666673</x:v>
      </x:c>
      <x:c r="L3594" s="12" t="n">
        <x:v>2639.433470127623</x:v>
      </x:c>
      <x:c r="M3594" s="12" t="n">
        <x:v>2630.0494260078403</x:v>
      </x:c>
      <x:c r="N3594" s="12" t="n">
        <x:v>0</x:v>
      </x:c>
      <x:c r="O3594" s="12" t="n">
        <x:v>8.445639707804169</x:v>
      </x:c>
      <x:c r="P3594" s="12" t="n">
        <x:v>0</x:v>
      </x:c>
      <x:c r="Q3594" s="12" t="n">
        <x:v>0</x:v>
      </x:c>
      <x:c r="R3594" s="12" t="n">
        <x:v>118.35633977185898</x:v>
      </x:c>
      <x:c r="S3594" s="12" t="n">
        <x:v>0</x:v>
      </x:c>
      <x:c r="T3594" s="12" t="n">
        <x:v>0</x:v>
      </x:c>
      <x:c r="U3594" s="12" t="n">
        <x:f>'逐时购电与费用'!H3594+'逐时购电与费用'!J3594+F3594-P3594+O3594-E3594-N3594/'月度汇总'!$F$6-Q3594</x:f>
        <x:v>-1.0000007932831068e-8</x:v>
      </x:c>
      <x:c r="V3594" s="12" t="n">
        <x:f>M3594-L3594-N3594+O3594/'月度汇总'!$F$7</x:f>
        <x:v>-2.2026824808563106e-13</x:v>
      </x:c>
    </x:row>
    <x:row r="3595" ht="20" customHeight="1">
      <x:c r="A3595" s="13" t="n">
        <x:f>'逐时购电与费用'!A3595</x:f>
        <x:v>45713.9375</x:v>
      </x:c>
      <x:c r="B3595" s="13" t="n">
        <x:v>45713</x:v>
      </x:c>
      <x:c r="C3595" s="12" t="n">
        <x:v>526.331490549637</x:v>
      </x:c>
      <x:c r="D3595" s="12" t="n">
        <x:v>0</x:v>
      </x:c>
      <x:c r="E3595" s="12" t="n">
        <x:v>519.1016666666667</x:v>
      </x:c>
      <x:c r="F3595" s="12" t="n">
        <x:v>0</x:v>
      </x:c>
      <x:c r="G3595" s="12" t="n">
        <x:f>E3595-F3595</x:f>
        <x:v>519.1016666666667</x:v>
      </x:c>
      <x:c r="H3595" s="12" t="n">
        <x:f>G3595-C3595+D3595</x:f>
        <x:v>-7.229823882970322</x:v>
      </x:c>
      <x:c r="I3595" s="12" t="n">
        <x:v>537.8262166666667</x:v>
      </x:c>
      <x:c r="J3595" s="12" t="n">
        <x:v>0</x:v>
      </x:c>
      <x:c r="K3595" s="12" t="n">
        <x:f>G3595-I3595+J3595</x:f>
        <x:v>-18.724550000000022</x:v>
      </x:c>
      <x:c r="L3595" s="12" t="n">
        <x:v>2630.0494260078403</x:v>
      </x:c>
      <x:c r="M3595" s="12" t="n">
        <x:v>3380.0494259988404</x:v>
      </x:c>
      <x:c r="N3595" s="12" t="n">
        <x:v>749.999999991</x:v>
      </x:c>
      <x:c r="O3595" s="12" t="n">
        <x:v>0</x:v>
      </x:c>
      <x:c r="P3595" s="12" t="n">
        <x:v>0</x:v>
      </x:c>
      <x:c r="Q3595" s="12" t="n">
        <x:v>2.2866824614547943</x:v>
      </x:c>
      <x:c r="R3595" s="12" t="n">
        <x:v>94.58590447478946</x:v>
      </x:c>
      <x:c r="S3595" s="12" t="n">
        <x:v>0</x:v>
      </x:c>
      <x:c r="T3595" s="12" t="n">
        <x:v>0</x:v>
      </x:c>
      <x:c r="U3595" s="12" t="n">
        <x:f>'逐时购电与费用'!H3595+'逐时购电与费用'!J3595+F3595-P3595+O3595-E3595-N3595/'月度汇总'!$F$6-Q3595</x:f>
        <x:v>1.2168044349891716e-13</x:v>
      </x:c>
      <x:c r="V3595" s="12" t="n">
        <x:f>M3595-L3595-N3595+O3595/'月度汇总'!$F$7</x:f>
        <x:v>1.1368683772161603e-13</x:v>
      </x:c>
    </x:row>
    <x:row r="3596" ht="20" customHeight="1">
      <x:c r="A3596" s="13" t="n">
        <x:f>'逐时购电与费用'!A3596</x:f>
        <x:v>45713.944444444445</x:v>
      </x:c>
      <x:c r="B3596" s="13" t="n">
        <x:v>45713</x:v>
      </x:c>
      <x:c r="C3596" s="12" t="n">
        <x:v>525.9753852874184</x:v>
      </x:c>
      <x:c r="D3596" s="12" t="n">
        <x:v>0</x:v>
      </x:c>
      <x:c r="E3596" s="12" t="n">
        <x:v>541.7050166666667</x:v>
      </x:c>
      <x:c r="F3596" s="12" t="n">
        <x:v>0</x:v>
      </x:c>
      <x:c r="G3596" s="12" t="n">
        <x:f>E3596-F3596</x:f>
        <x:v>541.7050166666667</x:v>
      </x:c>
      <x:c r="H3596" s="12" t="n">
        <x:f>G3596-C3596+D3596</x:f>
        <x:v>15.729631379248303</x:v>
      </x:c>
      <x:c r="I3596" s="12" t="n">
        <x:v>536.8260541666666</x:v>
      </x:c>
      <x:c r="J3596" s="12" t="n">
        <x:v>0</x:v>
      </x:c>
      <x:c r="K3596" s="12" t="n">
        <x:f>G3596-I3596+J3596</x:f>
        <x:v>4.878962500000057</x:v>
      </x:c>
      <x:c r="L3596" s="12" t="n">
        <x:v>3380.0494259988404</x:v>
      </x:c>
      <x:c r="M3596" s="12" t="n">
        <x:v>4111.565808409937</x:v>
      </x:c>
      <x:c r="N3596" s="12" t="n">
        <x:v>731.5163824110964</x:v>
      </x:c>
      <x:c r="O3596" s="12" t="n">
        <x:v>0</x:v>
      </x:c>
      <x:c r="P3596" s="12" t="n">
        <x:v>0</x:v>
      </x:c>
      <x:c r="Q3596" s="12" t="n">
        <x:v>0</x:v>
      </x:c>
      <x:c r="R3596" s="12" t="n">
        <x:v>79.25627081460095</x:v>
      </x:c>
      <x:c r="S3596" s="12" t="n">
        <x:v>0</x:v>
      </x:c>
      <x:c r="T3596" s="12" t="n">
        <x:v>0</x:v>
      </x:c>
      <x:c r="U3596" s="12" t="n">
        <x:f>'逐时购电与费用'!H3596+'逐时购电与费用'!J3596+F3596-P3596+O3596-E3596-N3596/'月度汇总'!$F$6-Q3596</x:f>
        <x:v>1.0000007932831068e-8</x:v>
      </x:c>
      <x:c r="V3596" s="12" t="n">
        <x:f>M3596-L3596-N3596+O3596/'月度汇总'!$F$7</x:f>
        <x:v>0</x:v>
      </x:c>
    </x:row>
    <x:row r="3597" ht="20" customHeight="1">
      <x:c r="A3597" s="13" t="n">
        <x:f>'逐时购电与费用'!A3597</x:f>
        <x:v>45713.95138888889</x:v>
      </x:c>
      <x:c r="B3597" s="13" t="n">
        <x:v>45713</x:v>
      </x:c>
      <x:c r="C3597" s="12" t="n">
        <x:v>548.52557069719</x:v>
      </x:c>
      <x:c r="D3597" s="12" t="n">
        <x:v>0</x:v>
      </x:c>
      <x:c r="E3597" s="12" t="n">
        <x:v>547.9275666666666</x:v>
      </x:c>
      <x:c r="F3597" s="12" t="n">
        <x:v>0</x:v>
      </x:c>
      <x:c r="G3597" s="12" t="n">
        <x:f>E3597-F3597</x:f>
        <x:v>547.9275666666666</x:v>
      </x:c>
      <x:c r="H3597" s="12" t="n">
        <x:f>G3597-C3597+D3597</x:f>
        <x:v>-0.5980040305233842</x:v>
      </x:c>
      <x:c r="I3597" s="12" t="n">
        <x:v>559.374725</x:v>
      </x:c>
      <x:c r="J3597" s="12" t="n">
        <x:v>0</x:v>
      </x:c>
      <x:c r="K3597" s="12" t="n">
        <x:f>G3597-I3597+J3597</x:f>
        <x:v>-11.447158333333391</x:v>
      </x:c>
      <x:c r="L3597" s="12" t="n">
        <x:v>4111.565808409937</x:v>
      </x:c>
      <x:c r="M3597" s="12" t="n">
        <x:v>4857.8956017294495</x:v>
      </x:c>
      <x:c r="N3597" s="12" t="n">
        <x:v>746.3297933195124</x:v>
      </x:c>
      <x:c r="O3597" s="12" t="n">
        <x:v>0</x:v>
      </x:c>
      <x:c r="P3597" s="12" t="n">
        <x:v>0</x:v>
      </x:c>
      <x:c r="Q3597" s="12" t="n">
        <x:v>0</x:v>
      </x:c>
      <x:c r="R3597" s="12" t="n">
        <x:v>74.25676665514686</x:v>
      </x:c>
      <x:c r="S3597" s="12" t="n">
        <x:v>0</x:v>
      </x:c>
      <x:c r="T3597" s="12" t="n">
        <x:v>0</x:v>
      </x:c>
      <x:c r="U3597" s="12" t="n">
        <x:f>'逐时购电与费用'!H3597+'逐时购电与费用'!J3597+F3597-P3597+O3597-E3597-N3597/'月度汇总'!$F$6-Q3597</x:f>
        <x:v>1.0000007932831068e-8</x:v>
      </x:c>
      <x:c r="V3597" s="12" t="n">
        <x:f>M3597-L3597-N3597+O3597/'月度汇总'!$F$7</x:f>
        <x:v>2.2737367544323206e-13</x:v>
      </x:c>
    </x:row>
    <x:row r="3598" ht="20" customHeight="1">
      <x:c r="A3598" s="13" t="n">
        <x:f>'逐时购电与费用'!A3598</x:f>
        <x:v>45713.95833333333</x:v>
      </x:c>
      <x:c r="B3598" s="13" t="n">
        <x:v>45713</x:v>
      </x:c>
      <x:c r="C3598" s="12" t="n">
        <x:v>562.8832854476814</x:v>
      </x:c>
      <x:c r="D3598" s="12" t="n">
        <x:v>0</x:v>
      </x:c>
      <x:c r="E3598" s="12" t="n">
        <x:v>523.5016666666667</x:v>
      </x:c>
      <x:c r="F3598" s="12" t="n">
        <x:v>0</x:v>
      </x:c>
      <x:c r="G3598" s="12" t="n">
        <x:f>E3598-F3598</x:f>
        <x:v>523.5016666666667</x:v>
      </x:c>
      <x:c r="H3598" s="12" t="n">
        <x:f>G3598-C3598+D3598</x:f>
        <x:v>-39.38161878101471</x:v>
      </x:c>
      <x:c r="I3598" s="12" t="n">
        <x:v>573.7309666666666</x:v>
      </x:c>
      <x:c r="J3598" s="12" t="n">
        <x:v>0</x:v>
      </x:c>
      <x:c r="K3598" s="12" t="n">
        <x:f>G3598-I3598+J3598</x:f>
        <x:v>-50.22929999999997</x:v>
      </x:c>
      <x:c r="L3598" s="12" t="n">
        <x:v>4857.8956017294495</x:v>
      </x:c>
      <x:c r="M3598" s="12" t="n">
        <x:v>5607.895601720449</x:v>
      </x:c>
      <x:c r="N3598" s="12" t="n">
        <x:v>749.999999991</x:v>
      </x:c>
      <x:c r="O3598" s="12" t="n">
        <x:v>0</x:v>
      </x:c>
      <x:c r="P3598" s="12" t="n">
        <x:v>0</x:v>
      </x:c>
      <x:c r="Q3598" s="12" t="n">
        <x:v>34.83370912622615</x:v>
      </x:c>
      <x:c r="R3598" s="12" t="n">
        <x:v>68.62412741723199</x:v>
      </x:c>
      <x:c r="S3598" s="12" t="n">
        <x:v>0</x:v>
      </x:c>
      <x:c r="T3598" s="12" t="n">
        <x:v>0</x:v>
      </x:c>
      <x:c r="U3598" s="12" t="n">
        <x:f>'逐时购电与费用'!H3598+'逐时购电与费用'!J3598+F3598-P3598+O3598-E3598-N3598/'月度汇总'!$F$6-Q3598</x:f>
        <x:v>1.2079226507921703e-13</x:v>
      </x:c>
      <x:c r="V3598" s="12" t="n">
        <x:f>M3598-L3598-N3598+O3598/'月度汇总'!$F$7</x:f>
        <x:v>-3.410605131648481e-13</x:v>
      </x:c>
    </x:row>
    <x:row r="3599" ht="20" customHeight="1">
      <x:c r="A3599" s="13" t="n">
        <x:f>'逐时购电与费用'!A3599</x:f>
        <x:v>45713.96527777778</x:v>
      </x:c>
      <x:c r="B3599" s="13" t="n">
        <x:v>45713</x:v>
      </x:c>
      <x:c r="C3599" s="12" t="n">
        <x:v>554.3029240089379</x:v>
      </x:c>
      <x:c r="D3599" s="12" t="n">
        <x:v>0</x:v>
      </x:c>
      <x:c r="E3599" s="12" t="n">
        <x:v>550.03625</x:v>
      </x:c>
      <x:c r="F3599" s="12" t="n">
        <x:v>0</x:v>
      </x:c>
      <x:c r="G3599" s="12" t="n">
        <x:f>E3599-F3599</x:f>
        <x:v>550.03625</x:v>
      </x:c>
      <x:c r="H3599" s="12" t="n">
        <x:f>G3599-C3599+D3599</x:f>
        <x:v>-4.266674008937912</x:v>
      </x:c>
      <x:c r="I3599" s="12" t="n">
        <x:v>565.1491725</x:v>
      </x:c>
      <x:c r="J3599" s="12" t="n">
        <x:v>0</x:v>
      </x:c>
      <x:c r="K3599" s="12" t="n">
        <x:f>G3599-I3599+J3599</x:f>
        <x:v>-15.112922499999968</x:v>
      </x:c>
      <x:c r="L3599" s="12" t="n">
        <x:v>5607.895601720449</x:v>
      </x:c>
      <x:c r="M3599" s="12" t="n">
        <x:v>6058.7095443089165</x:v>
      </x:c>
      <x:c r="N3599" s="12" t="n">
        <x:v>450.81394258846706</x:v>
      </x:c>
      <x:c r="O3599" s="12" t="n">
        <x:v>0</x:v>
      </x:c>
      <x:c r="P3599" s="12" t="n">
        <x:v>0</x:v>
      </x:c>
      <x:c r="Q3599" s="12" t="n">
        <x:v>0</x:v>
      </x:c>
      <x:c r="R3599" s="12" t="n">
        <x:v>52.32944447964758</x:v>
      </x:c>
      <x:c r="S3599" s="12" t="n">
        <x:v>0</x:v>
      </x:c>
      <x:c r="T3599" s="12" t="n">
        <x:v>0</x:v>
      </x:c>
      <x:c r="U3599" s="12" t="n">
        <x:f>'逐时购电与费用'!H3599+'逐时购电与费用'!J3599+F3599-P3599+O3599-E3599-N3599/'月度汇总'!$F$6-Q3599</x:f>
        <x:v>1.0000007932831068e-8</x:v>
      </x:c>
      <x:c r="V3599" s="12" t="n">
        <x:f>M3599-L3599-N3599+O3599/'月度汇总'!$F$7</x:f>
        <x:v>3.410605131648481e-13</x:v>
      </x:c>
    </x:row>
    <x:row r="3600" ht="20" customHeight="1">
      <x:c r="A3600" s="13" t="n">
        <x:f>'逐时购电与费用'!A3600</x:f>
        <x:v>45713.97222222222</x:v>
      </x:c>
      <x:c r="B3600" s="13" t="n">
        <x:v>45713</x:v>
      </x:c>
      <x:c r="C3600" s="12" t="n">
        <x:v>556.7114174865304</x:v>
      </x:c>
      <x:c r="D3600" s="12" t="n">
        <x:v>0</x:v>
      </x:c>
      <x:c r="E3600" s="12" t="n">
        <x:v>588.1612166666666</x:v>
      </x:c>
      <x:c r="F3600" s="12" t="n">
        <x:v>0</x:v>
      </x:c>
      <x:c r="G3600" s="12" t="n">
        <x:f>E3600-F3600</x:f>
        <x:v>588.1612166666666</x:v>
      </x:c>
      <x:c r="H3600" s="12" t="n">
        <x:f>G3600-C3600+D3600</x:f>
        <x:v>31.44979918013621</x:v>
      </x:c>
      <x:c r="I3600" s="12" t="n">
        <x:v>567.5562725</x:v>
      </x:c>
      <x:c r="J3600" s="12" t="n">
        <x:v>0</x:v>
      </x:c>
      <x:c r="K3600" s="12" t="n">
        <x:f>G3600-I3600+J3600</x:f>
        <x:v>20.604944166666655</x:v>
      </x:c>
      <x:c r="L3600" s="12" t="n">
        <x:v>6058.7095443089165</x:v>
      </x:c>
      <x:c r="M3600" s="12" t="n">
        <x:v>6776.532800647768</x:v>
      </x:c>
      <x:c r="N3600" s="12" t="n">
        <x:v>717.8232563388519</x:v>
      </x:c>
      <x:c r="O3600" s="12" t="n">
        <x:v>0</x:v>
      </x:c>
      <x:c r="P3600" s="12" t="n">
        <x:v>0</x:v>
      </x:c>
      <x:c r="Q3600" s="12" t="n">
        <x:v>0</x:v>
      </x:c>
      <x:c r="R3600" s="12" t="n">
        <x:v>39.349592026621394</x:v>
      </x:c>
      <x:c r="S3600" s="12" t="n">
        <x:v>0</x:v>
      </x:c>
      <x:c r="T3600" s="12" t="n">
        <x:v>0</x:v>
      </x:c>
      <x:c r="U3600" s="12" t="n">
        <x:f>'逐时购电与费用'!H3600+'逐时购电与费用'!J3600+F3600-P3600+O3600-E3600-N3600/'月度汇总'!$F$6-Q3600</x:f>
        <x:v>1.0000007932831068e-8</x:v>
      </x:c>
      <x:c r="V3600" s="12" t="n">
        <x:f>M3600-L3600-N3600+O3600/'月度汇总'!$F$7</x:f>
        <x:v>0</x:v>
      </x:c>
    </x:row>
    <x:row r="3601" ht="20" customHeight="1">
      <x:c r="A3601" s="13" t="n">
        <x:f>'逐时购电与费用'!A3601</x:f>
        <x:v>45713.97916666667</x:v>
      </x:c>
      <x:c r="B3601" s="13" t="n">
        <x:v>45713</x:v>
      </x:c>
      <x:c r="C3601" s="12" t="n">
        <x:v>570.7511336224092</x:v>
      </x:c>
      <x:c r="D3601" s="12" t="n">
        <x:v>0</x:v>
      </x:c>
      <x:c r="E3601" s="12" t="n">
        <x:v>599.2666666666667</x:v>
      </x:c>
      <x:c r="F3601" s="12" t="n">
        <x:v>0</x:v>
      </x:c>
      <x:c r="G3601" s="12" t="n">
        <x:f>E3601-F3601</x:f>
        <x:v>599.2666666666667</x:v>
      </x:c>
      <x:c r="H3601" s="12" t="n">
        <x:f>G3601-C3601+D3601</x:f>
        <x:v>28.515533044257495</x:v>
      </x:c>
      <x:c r="I3601" s="12" t="n">
        <x:v>584.931475</x:v>
      </x:c>
      <x:c r="J3601" s="12" t="n">
        <x:v>0</x:v>
      </x:c>
      <x:c r="K3601" s="12" t="n">
        <x:f>G3601-I3601+J3601</x:f>
        <x:v>14.335191666666674</x:v>
      </x:c>
      <x:c r="L3601" s="12" t="n">
        <x:v>6776.532800647768</x:v>
      </x:c>
      <x:c r="M3601" s="12" t="n">
        <x:v>7497.102969902142</x:v>
      </x:c>
      <x:c r="N3601" s="12" t="n">
        <x:v>720.5701692543735</x:v>
      </x:c>
      <x:c r="O3601" s="12" t="n">
        <x:v>0</x:v>
      </x:c>
      <x:c r="P3601" s="12" t="n">
        <x:v>0</x:v>
      </x:c>
      <x:c r="Q3601" s="12" t="n">
        <x:v>0</x:v>
      </x:c>
      <x:c r="R3601" s="12" t="n">
        <x:v>75.22995107364216</x:v>
      </x:c>
      <x:c r="S3601" s="12" t="n">
        <x:v>0</x:v>
      </x:c>
      <x:c r="T3601" s="12" t="n">
        <x:v>0</x:v>
      </x:c>
      <x:c r="U3601" s="12" t="n">
        <x:f>'逐时购电与费用'!H3601+'逐时购电与费用'!J3601+F3601-P3601+O3601-E3601-N3601/'月度汇总'!$F$6-Q3601</x:f>
        <x:v>1.0000007932831068e-8</x:v>
      </x:c>
      <x:c r="V3601" s="12" t="n">
        <x:f>M3601-L3601-N3601+O3601/'月度汇总'!$F$7</x:f>
        <x:v>0</x:v>
      </x:c>
    </x:row>
    <x:row r="3602" ht="20" customHeight="1">
      <x:c r="A3602" s="13" t="n">
        <x:f>'逐时购电与费用'!A3602</x:f>
        <x:v>45713.98611111111</x:v>
      </x:c>
      <x:c r="B3602" s="13" t="n">
        <x:v>45713</x:v>
      </x:c>
      <x:c r="C3602" s="12" t="n">
        <x:v>563.6747067957324</x:v>
      </x:c>
      <x:c r="D3602" s="12" t="n">
        <x:v>0</x:v>
      </x:c>
      <x:c r="E3602" s="12" t="n">
        <x:v>581.19875</x:v>
      </x:c>
      <x:c r="F3602" s="12" t="n">
        <x:v>0</x:v>
      </x:c>
      <x:c r="G3602" s="12" t="n">
        <x:f>E3602-F3602</x:f>
        <x:v>581.19875</x:v>
      </x:c>
      <x:c r="H3602" s="12" t="n">
        <x:f>G3602-C3602+D3602</x:f>
        <x:v>17.524043204267628</x:v>
      </x:c>
      <x:c r="I3602" s="12" t="n">
        <x:v>582.0914716666667</x:v>
      </x:c>
      <x:c r="J3602" s="12" t="n">
        <x:v>0</x:v>
      </x:c>
      <x:c r="K3602" s="12" t="n">
        <x:f>G3602-I3602+J3602</x:f>
        <x:v>-0.8927216666667164</x:v>
      </x:c>
      <x:c r="L3602" s="12" t="n">
        <x:v>7497.102969902142</x:v>
      </x:c>
      <x:c r="M3602" s="12" t="n">
        <x:v>8227.668647469665</x:v>
      </x:c>
      <x:c r="N3602" s="12" t="n">
        <x:v>730.5656775675236</x:v>
      </x:c>
      <x:c r="O3602" s="12" t="n">
        <x:v>0</x:v>
      </x:c>
      <x:c r="P3602" s="12" t="n">
        <x:v>0</x:v>
      </x:c>
      <x:c r="Q3602" s="12" t="n">
        <x:v>0</x:v>
      </x:c>
      <x:c r="R3602" s="12" t="n">
        <x:v>55.87415972666872</x:v>
      </x:c>
      <x:c r="S3602" s="12" t="n">
        <x:v>0</x:v>
      </x:c>
      <x:c r="T3602" s="12" t="n">
        <x:v>0</x:v>
      </x:c>
      <x:c r="U3602" s="12" t="n">
        <x:f>'逐时购电与费用'!H3602+'逐时购电与费用'!J3602+F3602-P3602+O3602-E3602-N3602/'月度汇总'!$F$6-Q3602</x:f>
        <x:v>1.000012161966879e-8</x:v>
      </x:c>
      <x:c r="V3602" s="12" t="n">
        <x:f>M3602-L3602-N3602+O3602/'月度汇总'!$F$7</x:f>
        <x:v>-2.2737367544323206e-13</x:v>
      </x:c>
    </x:row>
    <x:row r="3603" ht="20" customHeight="1">
      <x:c r="A3603" s="13" t="n">
        <x:f>'逐时购电与费用'!A3603</x:f>
        <x:v>45713.993055555555</x:v>
      </x:c>
      <x:c r="B3603" s="13" t="n">
        <x:v>45713</x:v>
      </x:c>
      <x:c r="C3603" s="12" t="n">
        <x:v>550.3411996903418</x:v>
      </x:c>
      <x:c r="D3603" s="12" t="n">
        <x:v>0</x:v>
      </x:c>
      <x:c r="E3603" s="12" t="n">
        <x:v>548.6581666666666</x:v>
      </x:c>
      <x:c r="F3603" s="12" t="n">
        <x:v>0</x:v>
      </x:c>
      <x:c r="G3603" s="12" t="n">
        <x:f>E3603-F3603</x:f>
        <x:v>548.6581666666666</x:v>
      </x:c>
      <x:c r="H3603" s="12" t="n">
        <x:f>G3603-C3603+D3603</x:f>
        <x:v>-1.6830330236751934</x:v>
      </x:c>
      <x:c r="I3603" s="12" t="n">
        <x:v>571.6048825</x:v>
      </x:c>
      <x:c r="J3603" s="12" t="n">
        <x:v>0</x:v>
      </x:c>
      <x:c r="K3603" s="12" t="n">
        <x:f>G3603-I3603+J3603</x:f>
        <x:v>-22.94671583333343</x:v>
      </x:c>
      <x:c r="L3603" s="12" t="n">
        <x:v>8227.668647469665</x:v>
      </x:c>
      <x:c r="M3603" s="12" t="n">
        <x:v>8229.183377181973</x:v>
      </x:c>
      <x:c r="N3603" s="12" t="n">
        <x:v>1.514729712307674</x:v>
      </x:c>
      <x:c r="O3603" s="12" t="n">
        <x:v>0</x:v>
      </x:c>
      <x:c r="P3603" s="12" t="n">
        <x:v>0</x:v>
      </x:c>
      <x:c r="Q3603" s="12" t="n">
        <x:v>0</x:v>
      </x:c>
      <x:c r="R3603" s="12" t="n">
        <x:v>27.75659181051367</x:v>
      </x:c>
      <x:c r="S3603" s="12" t="n">
        <x:v>0</x:v>
      </x:c>
      <x:c r="T3603" s="12" t="n">
        <x:v>0</x:v>
      </x:c>
      <x:c r="U3603" s="12" t="n">
        <x:f>'逐时购电与费用'!H3603+'逐时购电与费用'!J3603+F3603-P3603+O3603-E3603-N3603/'月度汇总'!$F$6-Q3603</x:f>
        <x:v>1.0000000161269895e-8</x:v>
      </x:c>
      <x:c r="V3603" s="12" t="n">
        <x:f>M3603-L3603-N3603+O3603/'月度汇总'!$F$7</x:f>
        <x:v>-7.527312106958561e-14</x:v>
      </x:c>
    </x:row>
    <x:row r="3604" ht="20" customHeight="1">
      <x:c r="A3604" s="13" t="n">
        <x:f>'逐时购电与费用'!A3604</x:f>
        <x:v>45714</x:v>
      </x:c>
      <x:c r="B3604" s="13" t="n">
        <x:v>45714</x:v>
      </x:c>
      <x:c r="C3604" s="12" t="n">
        <x:v>568.2764999999999</x:v>
      </x:c>
      <x:c r="D3604" s="12" t="n">
        <x:v>0</x:v>
      </x:c>
      <x:c r="E3604" s="12" t="n">
        <x:v>534.0716666666666</x:v>
      </x:c>
      <x:c r="F3604" s="12" t="n">
        <x:v>0</x:v>
      </x:c>
      <x:c r="G3604" s="12" t="n">
        <x:f>E3604-F3604</x:f>
        <x:v>534.0716666666666</x:v>
      </x:c>
      <x:c r="H3604" s="12" t="n">
        <x:f>G3604-C3604+D3604</x:f>
        <x:v>-34.20483333333334</x:v>
      </x:c>
      <x:c r="I3604" s="12" t="n">
        <x:v>568.2764999999999</x:v>
      </x:c>
      <x:c r="J3604" s="12" t="n">
        <x:v>0</x:v>
      </x:c>
      <x:c r="K3604" s="12" t="n">
        <x:f>G3604-I3604+J3604</x:f>
        <x:v>-34.20483333333334</x:v>
      </x:c>
      <x:c r="L3604" s="12" t="n">
        <x:v>8229.183377181973</x:v>
      </x:c>
      <x:c r="M3604" s="12" t="n">
        <x:v>8259.967727172972</x:v>
      </x:c>
      <x:c r="N3604" s="12" t="n">
        <x:v>30.784349991000003</x:v>
      </x:c>
      <x:c r="O3604" s="12" t="n">
        <x:v>0</x:v>
      </x:c>
      <x:c r="P3604" s="12" t="n">
        <x:v>0</x:v>
      </x:c>
      <x:c r="Q3604" s="12" t="n">
        <x:v>0</x:v>
      </x:c>
      <x:c r="R3604" s="12" t="n">
        <x:v>191.79891271363147</x:v>
      </x:c>
      <x:c r="S3604" s="12" t="n">
        <x:v>0</x:v>
      </x:c>
      <x:c r="T3604" s="12" t="n">
        <x:v>0</x:v>
      </x:c>
      <x:c r="U3604" s="12" t="n">
        <x:f>'逐时购电与费用'!H3604+'逐时购电与费用'!J3604+F3604-P3604+O3604-E3604-N3604/'月度汇总'!$F$6-Q3604</x:f>
        <x:v>1.0000007932831068e-8</x:v>
      </x:c>
      <x:c r="V3604" s="12" t="n">
        <x:f>M3604-L3604-N3604+O3604/'月度汇总'!$F$7</x:f>
        <x:v>-4.583000645652646e-13</x:v>
      </x:c>
    </x:row>
    <x:row r="3605" ht="20" customHeight="1">
      <x:c r="A3605" s="13" t="n">
        <x:f>'逐时购电与费用'!A3605</x:f>
        <x:v>45714.006944444445</x:v>
      </x:c>
      <x:c r="B3605" s="13" t="n">
        <x:v>45714</x:v>
      </x:c>
      <x:c r="C3605" s="12" t="n">
        <x:v>575.8951063962008</x:v>
      </x:c>
      <x:c r="D3605" s="12" t="n">
        <x:v>0</x:v>
      </x:c>
      <x:c r="E3605" s="12" t="n">
        <x:v>562.2417666666666</x:v>
      </x:c>
      <x:c r="F3605" s="12" t="n">
        <x:v>0</x:v>
      </x:c>
      <x:c r="G3605" s="12" t="n">
        <x:f>E3605-F3605</x:f>
        <x:v>562.2417666666666</x:v>
      </x:c>
      <x:c r="H3605" s="12" t="n">
        <x:f>G3605-C3605+D3605</x:f>
        <x:v>-13.653339729534196</x:v>
      </x:c>
      <x:c r="I3605" s="12" t="n">
        <x:v>571.0833975</x:v>
      </x:c>
      <x:c r="J3605" s="12" t="n">
        <x:v>0</x:v>
      </x:c>
      <x:c r="K3605" s="12" t="n">
        <x:f>G3605-I3605+J3605</x:f>
        <x:v>-8.841630833333397</x:v>
      </x:c>
      <x:c r="L3605" s="12" t="n">
        <x:v>8259.967727172972</x:v>
      </x:c>
      <x:c r="M3605" s="12" t="n">
        <x:v>9009.967727162972</x:v>
      </x:c>
      <x:c r="N3605" s="12" t="n">
        <x:v>749.99999999</x:v>
      </x:c>
      <x:c r="O3605" s="12" t="n">
        <x:v>0</x:v>
      </x:c>
      <x:c r="P3605" s="12" t="n">
        <x:v>0</x:v>
      </x:c>
      <x:c r="Q3605" s="12" t="n">
        <x:v>13.65333973953431</x:v>
      </x:c>
      <x:c r="R3605" s="12" t="n">
        <x:v>168.3555377136314</x:v>
      </x:c>
      <x:c r="S3605" s="12" t="n">
        <x:v>0</x:v>
      </x:c>
      <x:c r="T3605" s="12" t="n">
        <x:v>0</x:v>
      </x:c>
      <x:c r="U3605" s="12" t="n">
        <x:f>'逐时购电与费用'!H3605+'逐时购电与费用'!J3605+F3605-P3605+O3605-E3605-N3605/'月度汇总'!$F$6-Q3605</x:f>
        <x:v>1.1111822573184327e-9</x:v>
      </x:c>
      <x:c r="V3605" s="12" t="n">
        <x:f>M3605-L3605-N3605+O3605/'月度汇总'!$F$7</x:f>
        <x:v>-7.958078640513122e-13</x:v>
      </x:c>
    </x:row>
    <x:row r="3606" ht="20" customHeight="1">
      <x:c r="A3606" s="13" t="n">
        <x:f>'逐时购电与费用'!A3606</x:f>
        <x:v>45714.01388888889</x:v>
      </x:c>
      <x:c r="B3606" s="13" t="n">
        <x:v>45714</x:v>
      </x:c>
      <x:c r="C3606" s="12" t="n">
        <x:v>582.0092081711753</x:v>
      </x:c>
      <x:c r="D3606" s="12" t="n">
        <x:v>0</x:v>
      </x:c>
      <x:c r="E3606" s="12" t="n">
        <x:v>574.8293</x:v>
      </x:c>
      <x:c r="F3606" s="12" t="n">
        <x:v>0</x:v>
      </x:c>
      <x:c r="G3606" s="12" t="n">
        <x:f>E3606-F3606</x:f>
        <x:v>574.8293</x:v>
      </x:c>
      <x:c r="H3606" s="12" t="n">
        <x:f>G3606-C3606+D3606</x:f>
        <x:v>-7.179908171175271</x:v>
      </x:c>
      <x:c r="I3606" s="12" t="n">
        <x:v>573.5271741666667</x:v>
      </x:c>
      <x:c r="J3606" s="12" t="n">
        <x:v>0</x:v>
      </x:c>
      <x:c r="K3606" s="12" t="n">
        <x:f>G3606-I3606+J3606</x:f>
        <x:v>1.3021258333333208</x:v>
      </x:c>
      <x:c r="L3606" s="12" t="n">
        <x:v>9009.967727162972</x:v>
      </x:c>
      <x:c r="M3606" s="12" t="n">
        <x:v>9759.967727153971</x:v>
      </x:c>
      <x:c r="N3606" s="12" t="n">
        <x:v>749.999999991</x:v>
      </x:c>
      <x:c r="O3606" s="12" t="n">
        <x:v>0</x:v>
      </x:c>
      <x:c r="P3606" s="12" t="n">
        <x:v>0</x:v>
      </x:c>
      <x:c r="Q3606" s="12" t="n">
        <x:v>7.179908181175157</x:v>
      </x:c>
      <x:c r="R3606" s="12" t="n">
        <x:v>170.03187419762253</x:v>
      </x:c>
      <x:c r="S3606" s="12" t="n">
        <x:v>0</x:v>
      </x:c>
      <x:c r="T3606" s="12" t="n">
        <x:v>0</x:v>
      </x:c>
      <x:c r="U3606" s="12" t="n">
        <x:f>'逐时购电与费用'!H3606+'逐时购电与费用'!J3606+F3606-P3606+O3606-E3606-N3606/'月度汇总'!$F$6-Q3606</x:f>
        <x:v>1.2168044349891716e-13</x:v>
      </x:c>
      <x:c r="V3606" s="12" t="n">
        <x:f>M3606-L3606-N3606+O3606/'月度汇总'!$F$7</x:f>
        <x:v>-3.410605131648481e-13</x:v>
      </x:c>
    </x:row>
    <x:row r="3607" ht="20" customHeight="1">
      <x:c r="A3607" s="13" t="n">
        <x:f>'逐时购电与费用'!A3607</x:f>
        <x:v>45714.02083333333</x:v>
      </x:c>
      <x:c r="B3607" s="13" t="n">
        <x:v>45714</x:v>
      </x:c>
      <x:c r="C3607" s="12" t="n">
        <x:v>579.390239063674</x:v>
      </x:c>
      <x:c r="D3607" s="12" t="n">
        <x:v>0</x:v>
      </x:c>
      <x:c r="E3607" s="12" t="n">
        <x:v>556.915</x:v>
      </x:c>
      <x:c r="F3607" s="12" t="n">
        <x:v>0</x:v>
      </x:c>
      <x:c r="G3607" s="12" t="n">
        <x:f>E3607-F3607</x:f>
        <x:v>556.915</x:v>
      </x:c>
      <x:c r="H3607" s="12" t="n">
        <x:f>G3607-C3607+D3607</x:f>
        <x:v>-22.475239063674053</x:v>
      </x:c>
      <x:c r="I3607" s="12" t="n">
        <x:v>571.4580749999999</x:v>
      </x:c>
      <x:c r="J3607" s="12" t="n">
        <x:v>0</x:v>
      </x:c>
      <x:c r="K3607" s="12" t="n">
        <x:f>G3607-I3607+J3607</x:f>
        <x:v>-14.54307499999993</x:v>
      </x:c>
      <x:c r="L3607" s="12" t="n">
        <x:v>9759.967727153971</x:v>
      </x:c>
      <x:c r="M3607" s="12" t="n">
        <x:v>10100.621674550415</x:v>
      </x:c>
      <x:c r="N3607" s="12" t="n">
        <x:v>340.6539473964442</x:v>
      </x:c>
      <x:c r="O3607" s="12" t="n">
        <x:v>0</x:v>
      </x:c>
      <x:c r="P3607" s="12" t="n">
        <x:v>0</x:v>
      </x:c>
      <x:c r="Q3607" s="12" t="n">
        <x:v>0</x:v>
      </x:c>
      <x:c r="R3607" s="12" t="n">
        <x:v>188.86276032731666</x:v>
      </x:c>
      <x:c r="S3607" s="12" t="n">
        <x:v>0</x:v>
      </x:c>
      <x:c r="T3607" s="12" t="n">
        <x:v>0</x:v>
      </x:c>
      <x:c r="U3607" s="12" t="n">
        <x:f>'逐时购电与费用'!H3607+'逐时购电与费用'!J3607+F3607-P3607+O3607-E3607-N3607/'月度汇总'!$F$6-Q3607</x:f>
        <x:v>1.0000007932831068e-8</x:v>
      </x:c>
      <x:c r="V3607" s="12" t="n">
        <x:f>M3607-L3607-N3607+O3607/'月度汇总'!$F$7</x:f>
        <x:v>-2.2737367544323206e-13</x:v>
      </x:c>
    </x:row>
    <x:row r="3608" ht="20" customHeight="1">
      <x:c r="A3608" s="13" t="n">
        <x:f>'逐时购电与费用'!A3608</x:f>
        <x:v>45714.02777777778</x:v>
      </x:c>
      <x:c r="B3608" s="13" t="n">
        <x:v>45714</x:v>
      </x:c>
      <x:c r="C3608" s="12" t="n">
        <x:v>575.0994739307201</x:v>
      </x:c>
      <x:c r="D3608" s="12" t="n">
        <x:v>0</x:v>
      </x:c>
      <x:c r="E3608" s="12" t="n">
        <x:v>550.0933833333333</x:v>
      </x:c>
      <x:c r="F3608" s="12" t="n">
        <x:v>0</x:v>
      </x:c>
      <x:c r="G3608" s="12" t="n">
        <x:f>E3608-F3608</x:f>
        <x:v>550.0933833333333</x:v>
      </x:c>
      <x:c r="H3608" s="12" t="n">
        <x:f>G3608-C3608+D3608</x:f>
        <x:v>-25.006090597386788</x:v>
      </x:c>
      <x:c r="I3608" s="12" t="n">
        <x:v>566.9080075</x:v>
      </x:c>
      <x:c r="J3608" s="12" t="n">
        <x:v>0</x:v>
      </x:c>
      <x:c r="K3608" s="12" t="n">
        <x:f>G3608-I3608+J3608</x:f>
        <x:v>-16.814624166666704</x:v>
      </x:c>
      <x:c r="L3608" s="12" t="n">
        <x:v>10100.621674550415</x:v>
      </x:c>
      <x:c r="M3608" s="12" t="n">
        <x:v>10123.127156079063</x:v>
      </x:c>
      <x:c r="N3608" s="12" t="n">
        <x:v>22.505481528648108</x:v>
      </x:c>
      <x:c r="O3608" s="12" t="n">
        <x:v>0</x:v>
      </x:c>
      <x:c r="P3608" s="12" t="n">
        <x:v>0</x:v>
      </x:c>
      <x:c r="Q3608" s="12" t="n">
        <x:v>0</x:v>
      </x:c>
      <x:c r="R3608" s="12" t="n">
        <x:v>216.9812548650109</x:v>
      </x:c>
      <x:c r="S3608" s="12" t="n">
        <x:v>0</x:v>
      </x:c>
      <x:c r="T3608" s="12" t="n">
        <x:v>0</x:v>
      </x:c>
      <x:c r="U3608" s="12" t="n">
        <x:f>'逐时购电与费用'!H3608+'逐时购电与费用'!J3608+F3608-P3608+O3608-E3608-N3608/'月度汇总'!$F$6-Q3608</x:f>
        <x:v>1.000000082740371e-8</x:v>
      </x:c>
      <x:c r="V3608" s="12" t="n">
        <x:f>M3608-L3608-N3608+O3608/'月度汇总'!$F$7</x:f>
        <x:v>-5.293543381412746e-13</x:v>
      </x:c>
    </x:row>
    <x:row r="3609" ht="20" customHeight="1">
      <x:c r="A3609" s="13" t="n">
        <x:f>'逐时购电与费用'!A3609</x:f>
        <x:v>45714.03472222222</x:v>
      </x:c>
      <x:c r="B3609" s="13" t="n">
        <x:v>45714</x:v>
      </x:c>
      <x:c r="C3609" s="12" t="n">
        <x:v>594.1552625868538</x:v>
      </x:c>
      <x:c r="D3609" s="12" t="n">
        <x:v>0</x:v>
      </x:c>
      <x:c r="E3609" s="12" t="n">
        <x:v>564.04935</x:v>
      </x:c>
      <x:c r="F3609" s="12" t="n">
        <x:v>0</x:v>
      </x:c>
      <x:c r="G3609" s="12" t="n">
        <x:f>E3609-F3609</x:f>
        <x:v>564.04935</x:v>
      </x:c>
      <x:c r="H3609" s="12" t="n">
        <x:f>G3609-C3609+D3609</x:f>
        <x:v>-30.105912586853833</x:v>
      </x:c>
      <x:c r="I3609" s="12" t="n">
        <x:v>586.4839508333333</x:v>
      </x:c>
      <x:c r="J3609" s="12" t="n">
        <x:v>0</x:v>
      </x:c>
      <x:c r="K3609" s="12" t="n">
        <x:f>G3609-I3609+J3609</x:f>
        <x:v>-22.43460083333332</x:v>
      </x:c>
      <x:c r="L3609" s="12" t="n">
        <x:v>10123.127156079063</x:v>
      </x:c>
      <x:c r="M3609" s="12" t="n">
        <x:v>10150.61286796812</x:v>
      </x:c>
      <x:c r="N3609" s="12" t="n">
        <x:v>27.485711889058045</x:v>
      </x:c>
      <x:c r="O3609" s="12" t="n">
        <x:v>0</x:v>
      </x:c>
      <x:c r="P3609" s="12" t="n">
        <x:v>0</x:v>
      </x:c>
      <x:c r="Q3609" s="12" t="n">
        <x:v>0</x:v>
      </x:c>
      <x:c r="R3609" s="12" t="n">
        <x:v>249.2759823209932</x:v>
      </x:c>
      <x:c r="S3609" s="12" t="n">
        <x:v>0</x:v>
      </x:c>
      <x:c r="T3609" s="12" t="n">
        <x:v>0</x:v>
      </x:c>
      <x:c r="U3609" s="12" t="n">
        <x:f>'逐时购电与费用'!H3609+'逐时购电与费用'!J3609+F3609-P3609+O3609-E3609-N3609/'月度汇总'!$F$6-Q3609</x:f>
        <x:v>1.0000004380117389e-8</x:v>
      </x:c>
      <x:c r="V3609" s="12" t="n">
        <x:f>M3609-L3609-N3609+O3609/'月度汇总'!$F$7</x:f>
        <x:v>-3.339550858072471e-13</x:v>
      </x:c>
    </x:row>
    <x:row r="3610" ht="20" customHeight="1">
      <x:c r="A3610" s="13" t="n">
        <x:f>'逐时购电与费用'!A3610</x:f>
        <x:v>45714.04166666667</x:v>
      </x:c>
      <x:c r="B3610" s="13" t="n">
        <x:v>45714</x:v>
      </x:c>
      <x:c r="C3610" s="12" t="n">
        <x:v>624.25787365235</x:v>
      </x:c>
      <x:c r="D3610" s="12" t="n">
        <x:v>0</x:v>
      </x:c>
      <x:c r="E3610" s="12" t="n">
        <x:v>587.6483333333333</x:v>
      </x:c>
      <x:c r="F3610" s="12" t="n">
        <x:v>0</x:v>
      </x:c>
      <x:c r="G3610" s="12" t="n">
        <x:f>E3610-F3610</x:f>
        <x:v>587.6483333333333</x:v>
      </x:c>
      <x:c r="H3610" s="12" t="n">
        <x:f>G3610-C3610+D3610</x:f>
        <x:v>-36.60954031901667</x:v>
      </x:c>
      <x:c r="I3610" s="12" t="n">
        <x:v>617.0924666666667</x:v>
      </x:c>
      <x:c r="J3610" s="12" t="n">
        <x:v>0</x:v>
      </x:c>
      <x:c r="K3610" s="12" t="n">
        <x:f>G3610-I3610+J3610</x:f>
        <x:v>-29.44413333333341</x:v>
      </x:c>
      <x:c r="L3610" s="12" t="n">
        <x:v>10150.61286796812</x:v>
      </x:c>
      <x:c r="M3610" s="12" t="n">
        <x:v>10183.561454246235</x:v>
      </x:c>
      <x:c r="N3610" s="12" t="n">
        <x:v>32.948586278115</x:v>
      </x:c>
      <x:c r="O3610" s="12" t="n">
        <x:v>0</x:v>
      </x:c>
      <x:c r="P3610" s="12" t="n">
        <x:v>0</x:v>
      </x:c>
      <x:c r="Q3610" s="12" t="n">
        <x:v>0</x:v>
      </x:c>
      <x:c r="R3610" s="12" t="n">
        <x:v>248.72275074471406</x:v>
      </x:c>
      <x:c r="S3610" s="12" t="n">
        <x:v>0</x:v>
      </x:c>
      <x:c r="T3610" s="12" t="n">
        <x:v>0</x:v>
      </x:c>
      <x:c r="U3610" s="12" t="n">
        <x:f>'逐时购电与费用'!H3610+'逐时购电与费用'!J3610+F3610-P3610+O3610-E3610-N3610/'月度汇总'!$F$6-Q3610</x:f>
        <x:v>1.0000007932831068e-8</x:v>
      </x:c>
      <x:c r="V3610" s="12" t="n">
        <x:f>M3610-L3610-N3610+O3610/'月度汇总'!$F$7</x:f>
        <x:v>-1.8474111129762605e-13</x:v>
      </x:c>
    </x:row>
    <x:row r="3611" ht="20" customHeight="1">
      <x:c r="A3611" s="13" t="n">
        <x:f>'逐时购电与费用'!A3611</x:f>
        <x:v>45714.04861111111</x:v>
      </x:c>
      <x:c r="B3611" s="13" t="n">
        <x:v>45714</x:v>
      </x:c>
      <x:c r="C3611" s="12" t="n">
        <x:v>627.2666700768233</x:v>
      </x:c>
      <x:c r="D3611" s="12" t="n">
        <x:v>0</x:v>
      </x:c>
      <x:c r="E3611" s="12" t="n">
        <x:v>602.2967833333332</x:v>
      </x:c>
      <x:c r="F3611" s="12" t="n">
        <x:v>0</x:v>
      </x:c>
      <x:c r="G3611" s="12" t="n">
        <x:f>E3611-F3611</x:f>
        <x:v>602.2967833333332</x:v>
      </x:c>
      <x:c r="H3611" s="12" t="n">
        <x:f>G3611-C3611+D3611</x:f>
        <x:v>-24.969886743490065</x:v>
      </x:c>
      <x:c r="I3611" s="12" t="n">
        <x:v>619.4854249999999</x:v>
      </x:c>
      <x:c r="J3611" s="12" t="n">
        <x:v>0</x:v>
      </x:c>
      <x:c r="K3611" s="12" t="n">
        <x:f>G3611-I3611+J3611</x:f>
        <x:v>-17.188641666666626</x:v>
      </x:c>
      <x:c r="L3611" s="12" t="n">
        <x:v>10183.561454246235</x:v>
      </x:c>
      <x:c r="M3611" s="12" t="n">
        <x:v>10206.034352306377</x:v>
      </x:c>
      <x:c r="N3611" s="12" t="n">
        <x:v>22.472898060141056</x:v>
      </x:c>
      <x:c r="O3611" s="12" t="n">
        <x:v>0</x:v>
      </x:c>
      <x:c r="P3611" s="12" t="n">
        <x:v>0</x:v>
      </x:c>
      <x:c r="Q3611" s="12" t="n">
        <x:v>0</x:v>
      </x:c>
      <x:c r="R3611" s="12" t="n">
        <x:v>214.4978143447638</x:v>
      </x:c>
      <x:c r="S3611" s="12" t="n">
        <x:v>0</x:v>
      </x:c>
      <x:c r="T3611" s="12" t="n">
        <x:v>0</x:v>
      </x:c>
      <x:c r="U3611" s="12" t="n">
        <x:f>'逐时购电与费用'!H3611+'逐时购电与费用'!J3611+F3611-P3611+O3611-E3611-N3611/'月度汇总'!$F$6-Q3611</x:f>
        <x:v>1.0000004380117389e-8</x:v>
      </x:c>
      <x:c r="V3611" s="12" t="n">
        <x:f>M3611-L3611-N3611+O3611/'月度汇总'!$F$7</x:f>
        <x:v>1.7763568394002505e-13</x:v>
      </x:c>
    </x:row>
    <x:row r="3612" ht="20" customHeight="1">
      <x:c r="A3612" s="13" t="n">
        <x:f>'逐时购电与费用'!A3612</x:f>
        <x:v>45714.055555555555</x:v>
      </x:c>
      <x:c r="B3612" s="13" t="n">
        <x:v>45714</x:v>
      </x:c>
      <x:c r="C3612" s="12" t="n">
        <x:v>626.9323630046559</x:v>
      </x:c>
      <x:c r="D3612" s="12" t="n">
        <x:v>0</x:v>
      </x:c>
      <x:c r="E3612" s="12" t="n">
        <x:v>608.3252833333333</x:v>
      </x:c>
      <x:c r="F3612" s="12" t="n">
        <x:v>0</x:v>
      </x:c>
      <x:c r="G3612" s="12" t="n">
        <x:f>E3612-F3612</x:f>
        <x:v>608.3252833333333</x:v>
      </x:c>
      <x:c r="H3612" s="12" t="n">
        <x:f>G3612-C3612+D3612</x:f>
        <x:v>-18.607079671322595</x:v>
      </x:c>
      <x:c r="I3612" s="12" t="n">
        <x:v>618.0735749999999</x:v>
      </x:c>
      <x:c r="J3612" s="12" t="n">
        <x:v>0</x:v>
      </x:c>
      <x:c r="K3612" s="12" t="n">
        <x:f>G3612-I3612+J3612</x:f>
        <x:v>-9.748291666666546</x:v>
      </x:c>
      <x:c r="L3612" s="12" t="n">
        <x:v>10206.034352306377</x:v>
      </x:c>
      <x:c r="M3612" s="12" t="n">
        <x:v>10222.780724001566</x:v>
      </x:c>
      <x:c r="N3612" s="12" t="n">
        <x:v>16.746371695190334</x:v>
      </x:c>
      <x:c r="O3612" s="12" t="n">
        <x:v>0</x:v>
      </x:c>
      <x:c r="P3612" s="12" t="n">
        <x:v>0</x:v>
      </x:c>
      <x:c r="Q3612" s="12" t="n">
        <x:v>0</x:v>
      </x:c>
      <x:c r="R3612" s="12" t="n">
        <x:v>213.9297586283917</x:v>
      </x:c>
      <x:c r="S3612" s="12" t="n">
        <x:v>0</x:v>
      </x:c>
      <x:c r="T3612" s="12" t="n">
        <x:v>0</x:v>
      </x:c>
      <x:c r="U3612" s="12" t="n">
        <x:f>'逐时购电与费用'!H3612+'逐时购电与费用'!J3612+F3612-P3612+O3612-E3612-N3612/'月度汇总'!$F$6-Q3612</x:f>
        <x:v>1.000000082740371e-8</x:v>
      </x:c>
      <x:c r="V3612" s="12" t="n">
        <x:f>M3612-L3612-N3612+O3612/'月度汇总'!$F$7</x:f>
        <x:v>-5.968558980384842e-13</x:v>
      </x:c>
    </x:row>
    <x:row r="3613" ht="20" customHeight="1">
      <x:c r="A3613" s="13" t="n">
        <x:f>'逐时购电与费用'!A3613</x:f>
        <x:v>45714.0625</x:v>
      </x:c>
      <x:c r="B3613" s="13" t="n">
        <x:v>45714</x:v>
      </x:c>
      <x:c r="C3613" s="12" t="n">
        <x:v>627.3727248153396</x:v>
      </x:c>
      <x:c r="D3613" s="12" t="n">
        <x:v>0</x:v>
      </x:c>
      <x:c r="E3613" s="12" t="n">
        <x:v>615.9483333333333</x:v>
      </x:c>
      <x:c r="F3613" s="12" t="n">
        <x:v>0</x:v>
      </x:c>
      <x:c r="G3613" s="12" t="n">
        <x:f>E3613-F3613</x:f>
        <x:v>615.9483333333333</x:v>
      </x:c>
      <x:c r="H3613" s="12" t="n">
        <x:f>G3613-C3613+D3613</x:f>
        <x:v>-11.424391482006286</x:v>
      </x:c>
      <x:c r="I3613" s="12" t="n">
        <x:v>616.6863166666666</x:v>
      </x:c>
      <x:c r="J3613" s="12" t="n">
        <x:v>0</x:v>
      </x:c>
      <x:c r="K3613" s="12" t="n">
        <x:f>G3613-I3613+J3613</x:f>
        <x:v>-0.7379833333333181</x:v>
      </x:c>
      <x:c r="L3613" s="12" t="n">
        <x:v>10222.780724001566</x:v>
      </x:c>
      <x:c r="M3613" s="12" t="n">
        <x:v>10233.062676326372</x:v>
      </x:c>
      <x:c r="N3613" s="12" t="n">
        <x:v>10.281952324805657</x:v>
      </x:c>
      <x:c r="O3613" s="12" t="n">
        <x:v>0</x:v>
      </x:c>
      <x:c r="P3613" s="12" t="n">
        <x:v>0</x:v>
      </x:c>
      <x:c r="Q3613" s="12" t="n">
        <x:v>0</x:v>
      </x:c>
      <x:c r="R3613" s="12" t="n">
        <x:v>212.06408639336667</x:v>
      </x:c>
      <x:c r="S3613" s="12" t="n">
        <x:v>0</x:v>
      </x:c>
      <x:c r="T3613" s="12" t="n">
        <x:v>0</x:v>
      </x:c>
      <x:c r="U3613" s="12" t="n">
        <x:f>'逐时购电与费用'!H3613+'逐时购电与费用'!J3613+F3613-P3613+O3613-E3613-N3613/'月度汇总'!$F$6-Q3613</x:f>
        <x:v>1.000000082740371e-8</x:v>
      </x:c>
      <x:c r="V3613" s="12" t="n">
        <x:f>M3613-L3613-N3613+O3613/'月度汇总'!$F$7</x:f>
        <x:v>-2.682298827494378e-13</x:v>
      </x:c>
    </x:row>
    <x:row r="3614" ht="20" customHeight="1">
      <x:c r="A3614" s="13" t="n">
        <x:f>'逐时购电与费用'!A3614</x:f>
        <x:v>45714.069444444445</x:v>
      </x:c>
      <x:c r="B3614" s="13" t="n">
        <x:v>45714</x:v>
      </x:c>
      <x:c r="C3614" s="12" t="n">
        <x:v>611.8981338385148</x:v>
      </x:c>
      <x:c r="D3614" s="12" t="n">
        <x:v>0</x:v>
      </x:c>
      <x:c r="E3614" s="12" t="n">
        <x:v>627.9439666666666</x:v>
      </x:c>
      <x:c r="F3614" s="12" t="n">
        <x:v>0</x:v>
      </x:c>
      <x:c r="G3614" s="12" t="n">
        <x:f>E3614-F3614</x:f>
        <x:v>627.9439666666666</x:v>
      </x:c>
      <x:c r="H3614" s="12" t="n">
        <x:f>G3614-C3614+D3614</x:f>
        <x:v>16.045832828151788</x:v>
      </x:c>
      <x:c r="I3614" s="12" t="n">
        <x:v>598.9289208333332</x:v>
      </x:c>
      <x:c r="J3614" s="12" t="n">
        <x:v>0</x:v>
      </x:c>
      <x:c r="K3614" s="12" t="n">
        <x:f>G3614-I3614+J3614</x:f>
        <x:v>29.015045833333375</x:v>
      </x:c>
      <x:c r="L3614" s="12" t="n">
        <x:v>10233.062676326372</x:v>
      </x:c>
      <x:c r="M3614" s="12" t="n">
        <x:v>10215.233973195092</x:v>
      </x:c>
      <x:c r="N3614" s="12" t="n">
        <x:v>0</x:v>
      </x:c>
      <x:c r="O3614" s="12" t="n">
        <x:v>16.045832818151787</x:v>
      </x:c>
      <x:c r="P3614" s="12" t="n">
        <x:v>0</x:v>
      </x:c>
      <x:c r="Q3614" s="12" t="n">
        <x:v>0</x:v>
      </x:c>
      <x:c r="R3614" s="12" t="n">
        <x:v>179.17292790499062</x:v>
      </x:c>
      <x:c r="S3614" s="12" t="n">
        <x:v>0</x:v>
      </x:c>
      <x:c r="T3614" s="12" t="n">
        <x:v>0</x:v>
      </x:c>
      <x:c r="U3614" s="12" t="n">
        <x:f>'逐时购电与费用'!H3614+'逐时购电与费用'!J3614+F3614-P3614+O3614-E3614-N3614/'月度汇总'!$F$6-Q3614</x:f>
        <x:v>-1.0000007932831068e-8</x:v>
      </x:c>
      <x:c r="V3614" s="12" t="n">
        <x:f>M3614-L3614-N3614+O3614/'月度汇总'!$F$7</x:f>
        <x:v>4.369837824924616e-13</x:v>
      </x:c>
    </x:row>
    <x:row r="3615" ht="20" customHeight="1">
      <x:c r="A3615" s="13" t="n">
        <x:f>'逐时购电与费用'!A3615</x:f>
        <x:v>45714.07638888889</x:v>
      </x:c>
      <x:c r="B3615" s="13" t="n">
        <x:v>45714</x:v>
      </x:c>
      <x:c r="C3615" s="12" t="n">
        <x:v>620.1191674101491</x:v>
      </x:c>
      <x:c r="D3615" s="12" t="n">
        <x:v>0</x:v>
      </x:c>
      <x:c r="E3615" s="12" t="n">
        <x:v>600.9667499999999</x:v>
      </x:c>
      <x:c r="F3615" s="12" t="n">
        <x:v>0</x:v>
      </x:c>
      <x:c r="G3615" s="12" t="n">
        <x:f>E3615-F3615</x:f>
        <x:v>600.9667499999999</x:v>
      </x:c>
      <x:c r="H3615" s="12" t="n">
        <x:f>G3615-C3615+D3615</x:f>
        <x:v>-19.152417410149155</x:v>
      </x:c>
      <x:c r="I3615" s="12" t="n">
        <x:v>607.5902558333333</x:v>
      </x:c>
      <x:c r="J3615" s="12" t="n">
        <x:v>0</x:v>
      </x:c>
      <x:c r="K3615" s="12" t="n">
        <x:f>G3615-I3615+J3615</x:f>
        <x:v>-6.623505833333411</x:v>
      </x:c>
      <x:c r="L3615" s="12" t="n">
        <x:v>10215.233973195092</x:v>
      </x:c>
      <x:c r="M3615" s="12" t="n">
        <x:v>10232.471148855228</x:v>
      </x:c>
      <x:c r="N3615" s="12" t="n">
        <x:v>17.237175660134238</x:v>
      </x:c>
      <x:c r="O3615" s="12" t="n">
        <x:v>0</x:v>
      </x:c>
      <x:c r="P3615" s="12" t="n">
        <x:v>0</x:v>
      </x:c>
      <x:c r="Q3615" s="12" t="n">
        <x:v>0</x:v>
      </x:c>
      <x:c r="R3615" s="12" t="n">
        <x:v>184.06748942442607</x:v>
      </x:c>
      <x:c r="S3615" s="12" t="n">
        <x:v>0</x:v>
      </x:c>
      <x:c r="T3615" s="12" t="n">
        <x:v>0</x:v>
      </x:c>
      <x:c r="U3615" s="12" t="n">
        <x:f>'逐时购电与费用'!H3615+'逐时购电与费用'!J3615+F3615-P3615+O3615-E3615-N3615/'月度汇总'!$F$6-Q3615</x:f>
        <x:v>1.0000004380117389e-8</x:v>
      </x:c>
      <x:c r="V3615" s="12" t="n">
        <x:f>M3615-L3615-N3615+O3615/'月度汇总'!$F$7</x:f>
        <x:v>8.704148513061227e-13</x:v>
      </x:c>
    </x:row>
    <x:row r="3616" ht="20" customHeight="1">
      <x:c r="A3616" s="13" t="n">
        <x:f>'逐时购电与费用'!A3616</x:f>
        <x:v>45714.08333333333</x:v>
      </x:c>
      <x:c r="B3616" s="13" t="n">
        <x:v>45714</x:v>
      </x:c>
      <x:c r="C3616" s="12" t="n">
        <x:v>644.0849807696399</x:v>
      </x:c>
      <x:c r="D3616" s="12" t="n">
        <x:v>0</x:v>
      </x:c>
      <x:c r="E3616" s="12" t="n">
        <x:v>564.2666666666667</x:v>
      </x:c>
      <x:c r="F3616" s="12" t="n">
        <x:v>0</x:v>
      </x:c>
      <x:c r="G3616" s="12" t="n">
        <x:f>E3616-F3616</x:f>
        <x:v>564.2666666666667</x:v>
      </x:c>
      <x:c r="H3616" s="12" t="n">
        <x:f>G3616-C3616+D3616</x:f>
        <x:v>-79.8183141029732</x:v>
      </x:c>
      <x:c r="I3616" s="12" t="n">
        <x:v>630.6401166666667</x:v>
      </x:c>
      <x:c r="J3616" s="12" t="n">
        <x:v>0</x:v>
      </x:c>
      <x:c r="K3616" s="12" t="n">
        <x:f>G3616-I3616+J3616</x:f>
        <x:v>-66.37345000000005</x:v>
      </x:c>
      <x:c r="L3616" s="12" t="n">
        <x:v>10232.471148855228</x:v>
      </x:c>
      <x:c r="M3616" s="12" t="n">
        <x:v>10304.307631538903</x:v>
      </x:c>
      <x:c r="N3616" s="12" t="n">
        <x:v>71.83648268367588</x:v>
      </x:c>
      <x:c r="O3616" s="12" t="n">
        <x:v>0</x:v>
      </x:c>
      <x:c r="P3616" s="12" t="n">
        <x:v>0</x:v>
      </x:c>
      <x:c r="Q3616" s="12" t="n">
        <x:v>0</x:v>
      </x:c>
      <x:c r="R3616" s="12" t="n">
        <x:v>172.2337725878441</x:v>
      </x:c>
      <x:c r="S3616" s="12" t="n">
        <x:v>0</x:v>
      </x:c>
      <x:c r="T3616" s="12" t="n">
        <x:v>0</x:v>
      </x:c>
      <x:c r="U3616" s="12" t="n">
        <x:f>'逐时购电与费用'!H3616+'逐时购电与费用'!J3616+F3616-P3616+O3616-E3616-N3616/'月度汇总'!$F$6-Q3616</x:f>
        <x:v>1.0000007932831068e-8</x:v>
      </x:c>
      <x:c r="V3616" s="12" t="n">
        <x:f>M3616-L3616-N3616+O3616/'月度汇总'!$F$7</x:f>
        <x:v>-8.242295734817162e-13</x:v>
      </x:c>
    </x:row>
    <x:row r="3617" ht="20" customHeight="1">
      <x:c r="A3617" s="13" t="n">
        <x:f>'逐时购电与费用'!A3617</x:f>
        <x:v>45714.09027777778</x:v>
      </x:c>
      <x:c r="B3617" s="13" t="n">
        <x:v>45714</x:v>
      </x:c>
      <x:c r="C3617" s="12" t="n">
        <x:v>635.9572467976373</x:v>
      </x:c>
      <x:c r="D3617" s="12" t="n">
        <x:v>0</x:v>
      </x:c>
      <x:c r="E3617" s="12" t="n">
        <x:v>595.2602833333333</x:v>
      </x:c>
      <x:c r="F3617" s="12" t="n">
        <x:v>0</x:v>
      </x:c>
      <x:c r="G3617" s="12" t="n">
        <x:f>E3617-F3617</x:f>
        <x:v>595.2602833333333</x:v>
      </x:c>
      <x:c r="H3617" s="12" t="n">
        <x:f>G3617-C3617+D3617</x:f>
        <x:v>-40.69696346430396</x:v>
      </x:c>
      <x:c r="I3617" s="12" t="n">
        <x:v>622.9288899999999</x:v>
      </x:c>
      <x:c r="J3617" s="12" t="n">
        <x:v>0</x:v>
      </x:c>
      <x:c r="K3617" s="12" t="n">
        <x:f>G3617-I3617+J3617</x:f>
        <x:v>-27.66860666666662</x:v>
      </x:c>
      <x:c r="L3617" s="12" t="n">
        <x:v>10304.307631538903</x:v>
      </x:c>
      <x:c r="M3617" s="12" t="n">
        <x:v>10340.934898647776</x:v>
      </x:c>
      <x:c r="N3617" s="12" t="n">
        <x:v>36.62726710887356</x:v>
      </x:c>
      <x:c r="O3617" s="12" t="n">
        <x:v>0</x:v>
      </x:c>
      <x:c r="P3617" s="12" t="n">
        <x:v>0</x:v>
      </x:c>
      <x:c r="Q3617" s="12" t="n">
        <x:v>0</x:v>
      </x:c>
      <x:c r="R3617" s="12" t="n">
        <x:v>106.87048046924792</x:v>
      </x:c>
      <x:c r="S3617" s="12" t="n">
        <x:v>0</x:v>
      </x:c>
      <x:c r="T3617" s="12" t="n">
        <x:v>0</x:v>
      </x:c>
      <x:c r="U3617" s="12" t="n">
        <x:f>'逐时购电与费用'!H3617+'逐时购电与费用'!J3617+F3617-P3617+O3617-E3617-N3617/'月度汇总'!$F$6-Q3617</x:f>
        <x:v>1.0000007932831068e-8</x:v>
      </x:c>
      <x:c r="V3617" s="12" t="n">
        <x:f>M3617-L3617-N3617+O3617/'月度汇总'!$F$7</x:f>
        <x:v>7.815970093361102e-14</x:v>
      </x:c>
    </x:row>
    <x:row r="3618" ht="20" customHeight="1">
      <x:c r="A3618" s="13" t="n">
        <x:f>'逐时购电与费用'!A3618</x:f>
        <x:v>45714.09722222222</x:v>
      </x:c>
      <x:c r="B3618" s="13" t="n">
        <x:v>45714</x:v>
      </x:c>
      <x:c r="C3618" s="12" t="n">
        <x:v>634.1412565943826</x:v>
      </x:c>
      <x:c r="D3618" s="12" t="n">
        <x:v>0</x:v>
      </x:c>
      <x:c r="E3618" s="12" t="n">
        <x:v>630.1474</x:v>
      </x:c>
      <x:c r="F3618" s="12" t="n">
        <x:v>0</x:v>
      </x:c>
      <x:c r="G3618" s="12" t="n">
        <x:f>E3618-F3618</x:f>
        <x:v>630.1474</x:v>
      </x:c>
      <x:c r="H3618" s="12" t="n">
        <x:f>G3618-C3618+D3618</x:f>
        <x:v>-3.9938565943826916</x:v>
      </x:c>
      <x:c r="I3618" s="12" t="n">
        <x:v>621.5179966666666</x:v>
      </x:c>
      <x:c r="J3618" s="12" t="n">
        <x:v>0</x:v>
      </x:c>
      <x:c r="K3618" s="12" t="n">
        <x:f>G3618-I3618+J3618</x:f>
        <x:v>8.629403333333357</x:v>
      </x:c>
      <x:c r="L3618" s="12" t="n">
        <x:v>10340.934898647776</x:v>
      </x:c>
      <x:c r="M3618" s="12" t="n">
        <x:v>10344.52936957372</x:v>
      </x:c>
      <x:c r="N3618" s="12" t="n">
        <x:v>3.5944709259444223</x:v>
      </x:c>
      <x:c r="O3618" s="12" t="n">
        <x:v>0</x:v>
      </x:c>
      <x:c r="P3618" s="12" t="n">
        <x:v>0</x:v>
      </x:c>
      <x:c r="Q3618" s="12" t="n">
        <x:v>0</x:v>
      </x:c>
      <x:c r="R3618" s="12" t="n">
        <x:v>94.9226236598389</x:v>
      </x:c>
      <x:c r="S3618" s="12" t="n">
        <x:v>0</x:v>
      </x:c>
      <x:c r="T3618" s="12" t="n">
        <x:v>0</x:v>
      </x:c>
      <x:c r="U3618" s="12" t="n">
        <x:f>'逐时购电与费用'!H3618+'逐时购电与费用'!J3618+F3618-P3618+O3618-E3618-N3618/'月度汇总'!$F$6-Q3618</x:f>
        <x:v>1.00000003833145e-8</x:v>
      </x:c>
      <x:c r="V3618" s="12" t="n">
        <x:f>M3618-L3618-N3618+O3618/'月度汇总'!$F$7</x:f>
        <x:v>-5.981881656680343e-13</x:v>
      </x:c>
    </x:row>
    <x:row r="3619" ht="20" customHeight="1">
      <x:c r="A3619" s="13" t="n">
        <x:f>'逐时购电与费用'!A3619</x:f>
        <x:v>45714.10416666667</x:v>
      </x:c>
      <x:c r="B3619" s="13" t="n">
        <x:v>45714</x:v>
      </x:c>
      <x:c r="C3619" s="12" t="n">
        <x:v>646.6091275650315</x:v>
      </x:c>
      <x:c r="D3619" s="12" t="n">
        <x:v>0</x:v>
      </x:c>
      <x:c r="E3619" s="12" t="n">
        <x:v>633.5749999999999</x:v>
      </x:c>
      <x:c r="F3619" s="12" t="n">
        <x:v>0</x:v>
      </x:c>
      <x:c r="G3619" s="12" t="n">
        <x:f>E3619-F3619</x:f>
        <x:v>633.5749999999999</x:v>
      </x:c>
      <x:c r="H3619" s="12" t="n">
        <x:f>G3619-C3619+D3619</x:f>
        <x:v>-13.034127565031554</x:v>
      </x:c>
      <x:c r="I3619" s="12" t="n">
        <x:v>634.3798666666667</x:v>
      </x:c>
      <x:c r="J3619" s="12" t="n">
        <x:v>0</x:v>
      </x:c>
      <x:c r="K3619" s="12" t="n">
        <x:f>G3619-I3619+J3619</x:f>
        <x:v>-0.8048666666667259</x:v>
      </x:c>
      <x:c r="L3619" s="12" t="n">
        <x:v>10344.52936957372</x:v>
      </x:c>
      <x:c r="M3619" s="12" t="n">
        <x:v>10356.260084373249</x:v>
      </x:c>
      <x:c r="N3619" s="12" t="n">
        <x:v>11.730714799528398</x:v>
      </x:c>
      <x:c r="O3619" s="12" t="n">
        <x:v>0</x:v>
      </x:c>
      <x:c r="P3619" s="12" t="n">
        <x:v>0</x:v>
      </x:c>
      <x:c r="Q3619" s="12" t="n">
        <x:v>0</x:v>
      </x:c>
      <x:c r="R3619" s="12" t="n">
        <x:v>106.54405803013856</x:v>
      </x:c>
      <x:c r="S3619" s="12" t="n">
        <x:v>0</x:v>
      </x:c>
      <x:c r="T3619" s="12" t="n">
        <x:v>0</x:v>
      </x:c>
      <x:c r="U3619" s="12" t="n">
        <x:f>'逐时购电与费用'!H3619+'逐时购电与费用'!J3619+F3619-P3619+O3619-E3619-N3619/'月度汇总'!$F$6-Q3619</x:f>
        <x:v>1.000000082740371e-8</x:v>
      </x:c>
      <x:c r="V3619" s="12" t="n">
        <x:f>M3619-L3619-N3619+O3619/'月度汇总'!$F$7</x:f>
        <x:v>4.707345624410664e-13</x:v>
      </x:c>
    </x:row>
    <x:row r="3620" ht="20" customHeight="1">
      <x:c r="A3620" s="13" t="n">
        <x:f>'逐时购电与费用'!A3620</x:f>
        <x:v>45714.11111111111</x:v>
      </x:c>
      <x:c r="B3620" s="13" t="n">
        <x:v>45714</x:v>
      </x:c>
      <x:c r="C3620" s="12" t="n">
        <x:v>644.5161173451049</x:v>
      </x:c>
      <x:c r="D3620" s="12" t="n">
        <x:v>0</x:v>
      </x:c>
      <x:c r="E3620" s="12" t="n">
        <x:v>629.4306999999999</x:v>
      </x:c>
      <x:c r="F3620" s="12" t="n">
        <x:v>0</x:v>
      </x:c>
      <x:c r="G3620" s="12" t="n">
        <x:f>E3620-F3620</x:f>
        <x:v>629.4306999999999</x:v>
      </x:c>
      <x:c r="H3620" s="12" t="n">
        <x:f>G3620-C3620+D3620</x:f>
        <x:v>-15.085417345105043</x:v>
      </x:c>
      <x:c r="I3620" s="12" t="n">
        <x:v>629.8081366666668</x:v>
      </x:c>
      <x:c r="J3620" s="12" t="n">
        <x:v>0</x:v>
      </x:c>
      <x:c r="K3620" s="12" t="n">
        <x:f>G3620-I3620+J3620</x:f>
        <x:v>-0.37743666666688114</x:v>
      </x:c>
      <x:c r="L3620" s="12" t="n">
        <x:v>10356.260084373249</x:v>
      </x:c>
      <x:c r="M3620" s="12" t="n">
        <x:v>10369.836959974844</x:v>
      </x:c>
      <x:c r="N3620" s="12" t="n">
        <x:v>13.576875601594537</x:v>
      </x:c>
      <x:c r="O3620" s="12" t="n">
        <x:v>0</x:v>
      </x:c>
      <x:c r="P3620" s="12" t="n">
        <x:v>0</x:v>
      </x:c>
      <x:c r="Q3620" s="12" t="n">
        <x:v>0</x:v>
      </x:c>
      <x:c r="R3620" s="12" t="n">
        <x:v>88.09588019906198</x:v>
      </x:c>
      <x:c r="S3620" s="12" t="n">
        <x:v>0</x:v>
      </x:c>
      <x:c r="T3620" s="12" t="n">
        <x:v>0</x:v>
      </x:c>
      <x:c r="U3620" s="12" t="n">
        <x:f>'逐时购电与费用'!H3620+'逐时购电与费用'!J3620+F3620-P3620+O3620-E3620-N3620/'月度汇总'!$F$6-Q3620</x:f>
        <x:v>1.000000260376055e-8</x:v>
      </x:c>
      <x:c r="V3620" s="12" t="n">
        <x:f>M3620-L3620-N3620+O3620/'月度汇总'!$F$7</x:f>
        <x:v>4.831690603168681e-13</x:v>
      </x:c>
    </x:row>
    <x:row r="3621" ht="20" customHeight="1">
      <x:c r="A3621" s="13" t="n">
        <x:f>'逐时购电与费用'!A3621</x:f>
        <x:v>45714.118055555555</x:v>
      </x:c>
      <x:c r="B3621" s="13" t="n">
        <x:v>45714</x:v>
      </x:c>
      <x:c r="C3621" s="12" t="n">
        <x:v>659.61168273255</x:v>
      </x:c>
      <x:c r="D3621" s="12" t="n">
        <x:v>0</x:v>
      </x:c>
      <x:c r="E3621" s="12" t="n">
        <x:v>620.5430166666666</x:v>
      </x:c>
      <x:c r="F3621" s="12" t="n">
        <x:v>0</x:v>
      </x:c>
      <x:c r="G3621" s="12" t="n">
        <x:f>E3621-F3621</x:f>
        <x:v>620.5430166666666</x:v>
      </x:c>
      <x:c r="H3621" s="12" t="n">
        <x:f>G3621-C3621+D3621</x:f>
        <x:v>-39.06866606588335</x:v>
      </x:c>
      <x:c r="I3621" s="12" t="n">
        <x:v>644.6644008333333</x:v>
      </x:c>
      <x:c r="J3621" s="12" t="n">
        <x:v>0</x:v>
      </x:c>
      <x:c r="K3621" s="12" t="n">
        <x:f>G3621-I3621+J3621</x:f>
        <x:v>-24.121384166666644</x:v>
      </x:c>
      <x:c r="L3621" s="12" t="n">
        <x:v>10369.836959974844</x:v>
      </x:c>
      <x:c r="M3621" s="12" t="n">
        <x:v>10404.99875942514</x:v>
      </x:c>
      <x:c r="N3621" s="12" t="n">
        <x:v>35.161799450295014</x:v>
      </x:c>
      <x:c r="O3621" s="12" t="n">
        <x:v>0</x:v>
      </x:c>
      <x:c r="P3621" s="12" t="n">
        <x:v>0</x:v>
      </x:c>
      <x:c r="Q3621" s="12" t="n">
        <x:v>0</x:v>
      </x:c>
      <x:c r="R3621" s="12" t="n">
        <x:v>104.43002156864765</x:v>
      </x:c>
      <x:c r="S3621" s="12" t="n">
        <x:v>0</x:v>
      </x:c>
      <x:c r="T3621" s="12" t="n">
        <x:v>0</x:v>
      </x:c>
      <x:c r="U3621" s="12" t="n">
        <x:f>'逐时购电与费用'!H3621+'逐时购电与费用'!J3621+F3621-P3621+O3621-E3621-N3621/'月度汇总'!$F$6-Q3621</x:f>
        <x:v>1.000000082740371e-8</x:v>
      </x:c>
      <x:c r="V3621" s="12" t="n">
        <x:f>M3621-L3621-N3621+O3621/'月度汇总'!$F$7</x:f>
        <x:v>7.887024366937112e-13</x:v>
      </x:c>
    </x:row>
    <x:row r="3622" ht="20" customHeight="1">
      <x:c r="A3622" s="13" t="n">
        <x:f>'逐时购电与费用'!A3622</x:f>
        <x:v>45714.125</x:v>
      </x:c>
      <x:c r="B3622" s="13" t="n">
        <x:v>45714</x:v>
      </x:c>
      <x:c r="C3622" s="12" t="n">
        <x:v>674.7343852928925</x:v>
      </x:c>
      <x:c r="D3622" s="12" t="n">
        <x:v>0</x:v>
      </x:c>
      <x:c r="E3622" s="12" t="n">
        <x:v>619.3316666666666</x:v>
      </x:c>
      <x:c r="F3622" s="12" t="n">
        <x:v>0</x:v>
      </x:c>
      <x:c r="G3622" s="12" t="n">
        <x:f>E3622-F3622</x:f>
        <x:v>619.3316666666666</x:v>
      </x:c>
      <x:c r="H3622" s="12" t="n">
        <x:f>G3622-C3622+D3622</x:f>
        <x:v>-55.40271862622592</x:v>
      </x:c>
      <x:c r="I3622" s="12" t="n">
        <x:v>658.8970749999999</x:v>
      </x:c>
      <x:c r="J3622" s="12" t="n">
        <x:v>0</x:v>
      </x:c>
      <x:c r="K3622" s="12" t="n">
        <x:f>G3622-I3622+J3622</x:f>
        <x:v>-39.56540833333327</x:v>
      </x:c>
      <x:c r="L3622" s="12" t="n">
        <x:v>10404.99875942514</x:v>
      </x:c>
      <x:c r="M3622" s="12" t="n">
        <x:v>10454.861206179743</x:v>
      </x:c>
      <x:c r="N3622" s="12" t="n">
        <x:v>49.862446754603326</x:v>
      </x:c>
      <x:c r="O3622" s="12" t="n">
        <x:v>0</x:v>
      </x:c>
      <x:c r="P3622" s="12" t="n">
        <x:v>0</x:v>
      </x:c>
      <x:c r="Q3622" s="12" t="n">
        <x:v>0</x:v>
      </x:c>
      <x:c r="R3622" s="12" t="n">
        <x:v>125.64176138412967</x:v>
      </x:c>
      <x:c r="S3622" s="12" t="n">
        <x:v>0</x:v>
      </x:c>
      <x:c r="T3622" s="12" t="n">
        <x:v>0</x:v>
      </x:c>
      <x:c r="U3622" s="12" t="n">
        <x:f>'逐时购电与费用'!H3622+'逐时购电与费用'!J3622+F3622-P3622+O3622-E3622-N3622/'月度汇总'!$F$6-Q3622</x:f>
        <x:v>1.000000082740371e-8</x:v>
      </x:c>
      <x:c r="V3622" s="12" t="n">
        <x:f>M3622-L3622-N3622+O3622/'月度汇总'!$F$7</x:f>
        <x:v>-2.842170943040401e-14</x:v>
      </x:c>
    </x:row>
    <x:row r="3623" ht="20" customHeight="1">
      <x:c r="A3623" s="13" t="n">
        <x:f>'逐时购电与费用'!A3623</x:f>
        <x:v>45714.131944444445</x:v>
      </x:c>
      <x:c r="B3623" s="13" t="n">
        <x:v>45714</x:v>
      </x:c>
      <x:c r="C3623" s="12" t="n">
        <x:v>641.4036469706424</x:v>
      </x:c>
      <x:c r="D3623" s="12" t="n">
        <x:v>0</x:v>
      </x:c>
      <x:c r="E3623" s="12" t="n">
        <x:v>642.9226833333332</x:v>
      </x:c>
      <x:c r="F3623" s="12" t="n">
        <x:v>0</x:v>
      </x:c>
      <x:c r="G3623" s="12" t="n">
        <x:f>E3623-F3623</x:f>
        <x:v>642.9226833333332</x:v>
      </x:c>
      <x:c r="H3623" s="12" t="n">
        <x:f>G3623-C3623+D3623</x:f>
        <x:v>1.5190363626908265</x:v>
      </x:c>
      <x:c r="I3623" s="12" t="n">
        <x:v>625.9189025</x:v>
      </x:c>
      <x:c r="J3623" s="12" t="n">
        <x:v>0</x:v>
      </x:c>
      <x:c r="K3623" s="12" t="n">
        <x:f>G3623-I3623+J3623</x:f>
        <x:v>17.00378083333328</x:v>
      </x:c>
      <x:c r="L3623" s="12" t="n">
        <x:v>10454.861206179743</x:v>
      </x:c>
      <x:c r="M3623" s="12" t="n">
        <x:v>10453.173388010087</x:v>
      </x:c>
      <x:c r="N3623" s="12" t="n">
        <x:v>0</x:v>
      </x:c>
      <x:c r="O3623" s="12" t="n">
        <x:v>1.5190363526908266</x:v>
      </x:c>
      <x:c r="P3623" s="12" t="n">
        <x:v>0</x:v>
      </x:c>
      <x:c r="Q3623" s="12" t="n">
        <x:v>0</x:v>
      </x:c>
      <x:c r="R3623" s="12" t="n">
        <x:v>113.4917663487845</x:v>
      </x:c>
      <x:c r="S3623" s="12" t="n">
        <x:v>0</x:v>
      </x:c>
      <x:c r="T3623" s="12" t="n">
        <x:v>0</x:v>
      </x:c>
      <x:c r="U3623" s="12" t="n">
        <x:f>'逐时购电与费用'!H3623+'逐时购电与费用'!J3623+F3623-P3623+O3623-E3623-N3623/'月度汇总'!$F$6-Q3623</x:f>
        <x:v>-1.0000007932831068e-8</x:v>
      </x:c>
      <x:c r="V3623" s="12" t="n">
        <x:f>M3623-L3623-N3623+O3623/'月度汇总'!$F$7</x:f>
        <x:v>8.173461907290402e-13</x:v>
      </x:c>
    </x:row>
    <x:row r="3624" ht="20" customHeight="1">
      <x:c r="A3624" s="13" t="n">
        <x:f>'逐时购电与费用'!A3624</x:f>
        <x:v>45714.13888888889</x:v>
      </x:c>
      <x:c r="B3624" s="13" t="n">
        <x:v>45714</x:v>
      </x:c>
      <x:c r="C3624" s="12" t="n">
        <x:v>639.5606790401102</x:v>
      </x:c>
      <x:c r="D3624" s="12" t="n">
        <x:v>0</x:v>
      </x:c>
      <x:c r="E3624" s="12" t="n">
        <x:v>665.3736166666666</x:v>
      </x:c>
      <x:c r="F3624" s="12" t="n">
        <x:v>0</x:v>
      </x:c>
      <x:c r="G3624" s="12" t="n">
        <x:f>E3624-F3624</x:f>
        <x:v>665.3736166666666</x:v>
      </x:c>
      <x:c r="H3624" s="12" t="n">
        <x:f>G3624-C3624+D3624</x:f>
        <x:v>25.81293762655639</x:v>
      </x:c>
      <x:c r="I3624" s="12" t="n">
        <x:v>624.4188416666666</x:v>
      </x:c>
      <x:c r="J3624" s="12" t="n">
        <x:v>0</x:v>
      </x:c>
      <x:c r="K3624" s="12" t="n">
        <x:f>G3624-I3624+J3624</x:f>
        <x:v>40.95477500000004</x:v>
      </x:c>
      <x:c r="L3624" s="12" t="n">
        <x:v>10453.173388010087</x:v>
      </x:c>
      <x:c r="M3624" s="12" t="n">
        <x:v>10424.492346213914</x:v>
      </x:c>
      <x:c r="N3624" s="12" t="n">
        <x:v>0</x:v>
      </x:c>
      <x:c r="O3624" s="12" t="n">
        <x:v>25.81293761655639</x:v>
      </x:c>
      <x:c r="P3624" s="12" t="n">
        <x:v>0</x:v>
      </x:c>
      <x:c r="Q3624" s="12" t="n">
        <x:v>0</x:v>
      </x:c>
      <x:c r="R3624" s="12" t="n">
        <x:v>85.79918876605365</x:v>
      </x:c>
      <x:c r="S3624" s="12" t="n">
        <x:v>0</x:v>
      </x:c>
      <x:c r="T3624" s="12" t="n">
        <x:v>0</x:v>
      </x:c>
      <x:c r="U3624" s="12" t="n">
        <x:f>'逐时购电与费用'!H3624+'逐时购电与费用'!J3624+F3624-P3624+O3624-E3624-N3624/'月度汇总'!$F$6-Q3624</x:f>
        <x:v>-1.0000007932831068e-8</x:v>
      </x:c>
      <x:c r="V3624" s="12" t="n">
        <x:f>M3624-L3624-N3624+O3624/'月度汇总'!$F$7</x:f>
        <x:v>4.618527782440651e-13</x:v>
      </x:c>
    </x:row>
    <x:row r="3625" ht="20" customHeight="1">
      <x:c r="A3625" s="13" t="n">
        <x:f>'逐时购电与费用'!A3625</x:f>
        <x:v>45714.14583333333</x:v>
      </x:c>
      <x:c r="B3625" s="13" t="n">
        <x:v>45714</x:v>
      </x:c>
      <x:c r="C3625" s="12" t="n">
        <x:v>671.5197327288065</x:v>
      </x:c>
      <x:c r="D3625" s="12" t="n">
        <x:v>0</x:v>
      </x:c>
      <x:c r="E3625" s="12" t="n">
        <x:v>658.2866666666666</x:v>
      </x:c>
      <x:c r="F3625" s="12" t="n">
        <x:v>0</x:v>
      </x:c>
      <x:c r="G3625" s="12" t="n">
        <x:f>E3625-F3625</x:f>
        <x:v>658.2866666666666</x:v>
      </x:c>
      <x:c r="H3625" s="12" t="n">
        <x:f>G3625-C3625+D3625</x:f>
        <x:v>-13.23306606213987</x:v>
      </x:c>
      <x:c r="I3625" s="12" t="n">
        <x:v>656.7114083333333</x:v>
      </x:c>
      <x:c r="J3625" s="12" t="n">
        <x:v>0</x:v>
      </x:c>
      <x:c r="K3625" s="12" t="n">
        <x:f>G3625-I3625+J3625</x:f>
        <x:v>1.575258333333295</x:v>
      </x:c>
      <x:c r="L3625" s="12" t="n">
        <x:v>10424.492346213914</x:v>
      </x:c>
      <x:c r="M3625" s="12" t="n">
        <x:v>10436.40210566084</x:v>
      </x:c>
      <x:c r="N3625" s="12" t="n">
        <x:v>11.90975944692588</x:v>
      </x:c>
      <x:c r="O3625" s="12" t="n">
        <x:v>0</x:v>
      </x:c>
      <x:c r="P3625" s="12" t="n">
        <x:v>0</x:v>
      </x:c>
      <x:c r="Q3625" s="12" t="n">
        <x:v>0</x:v>
      </x:c>
      <x:c r="R3625" s="12" t="n">
        <x:v>52.375034332344114</x:v>
      </x:c>
      <x:c r="S3625" s="12" t="n">
        <x:v>0</x:v>
      </x:c>
      <x:c r="T3625" s="12" t="n">
        <x:v>0</x:v>
      </x:c>
      <x:c r="U3625" s="12" t="n">
        <x:f>'逐时购电与费用'!H3625+'逐时购电与费用'!J3625+F3625-P3625+O3625-E3625-N3625/'月度汇总'!$F$6-Q3625</x:f>
        <x:v>1.000000260376055e-8</x:v>
      </x:c>
      <x:c r="V3625" s="12" t="n">
        <x:f>M3625-L3625-N3625+O3625/'月度汇总'!$F$7</x:f>
        <x:v>-6.217248937900877e-14</x:v>
      </x:c>
    </x:row>
    <x:row r="3626" ht="20" customHeight="1">
      <x:c r="A3626" s="13" t="n">
        <x:f>'逐时购电与费用'!A3626</x:f>
        <x:v>45714.15277777778</x:v>
      </x:c>
      <x:c r="B3626" s="13" t="n">
        <x:v>45714</x:v>
      </x:c>
      <x:c r="C3626" s="12" t="n">
        <x:v>658.673629013256</x:v>
      </x:c>
      <x:c r="D3626" s="12" t="n">
        <x:v>0</x:v>
      </x:c>
      <x:c r="E3626" s="12" t="n">
        <x:v>617.6654666666666</x:v>
      </x:c>
      <x:c r="F3626" s="12" t="n">
        <x:v>0</x:v>
      </x:c>
      <x:c r="G3626" s="12" t="n">
        <x:f>E3626-F3626</x:f>
        <x:v>617.6654666666666</x:v>
      </x:c>
      <x:c r="H3626" s="12" t="n">
        <x:f>G3626-C3626+D3626</x:f>
        <x:v>-41.008162346589415</x:v>
      </x:c>
      <x:c r="I3626" s="12" t="n">
        <x:v>643.1245891666667</x:v>
      </x:c>
      <x:c r="J3626" s="12" t="n">
        <x:v>0</x:v>
      </x:c>
      <x:c r="K3626" s="12" t="n">
        <x:f>G3626-I3626+J3626</x:f>
        <x:v>-25.45912250000015</x:v>
      </x:c>
      <x:c r="L3626" s="12" t="n">
        <x:v>10436.40210566084</x:v>
      </x:c>
      <x:c r="M3626" s="12" t="n">
        <x:v>10473.309451763771</x:v>
      </x:c>
      <x:c r="N3626" s="12" t="n">
        <x:v>36.90734610293047</x:v>
      </x:c>
      <x:c r="O3626" s="12" t="n">
        <x:v>0</x:v>
      </x:c>
      <x:c r="P3626" s="12" t="n">
        <x:v>0</x:v>
      </x:c>
      <x:c r="Q3626" s="12" t="n">
        <x:v>0</x:v>
      </x:c>
      <x:c r="R3626" s="12" t="n">
        <x:v>46.42866061275322</x:v>
      </x:c>
      <x:c r="S3626" s="12" t="n">
        <x:v>0</x:v>
      </x:c>
      <x:c r="T3626" s="12" t="n">
        <x:v>0</x:v>
      </x:c>
      <x:c r="U3626" s="12" t="n">
        <x:f>'逐时购电与费用'!H3626+'逐时购电与费用'!J3626+F3626-P3626+O3626-E3626-N3626/'月度汇总'!$F$6-Q3626</x:f>
        <x:v>1.0000007932831068e-8</x:v>
      </x:c>
      <x:c r="V3626" s="12" t="n">
        <x:f>M3626-L3626-N3626+O3626/'月度汇总'!$F$7</x:f>
        <x:v>6.465938895416912e-13</x:v>
      </x:c>
    </x:row>
    <x:row r="3627" ht="20" customHeight="1">
      <x:c r="A3627" s="13" t="n">
        <x:f>'逐时购电与费用'!A3627</x:f>
        <x:v>45714.15972222222</x:v>
      </x:c>
      <x:c r="B3627" s="13" t="n">
        <x:v>45714</x:v>
      </x:c>
      <x:c r="C3627" s="12" t="n">
        <x:v>639.1040559204081</x:v>
      </x:c>
      <x:c r="D3627" s="12" t="n">
        <x:v>0</x:v>
      </x:c>
      <x:c r="E3627" s="12" t="n">
        <x:v>600.7785833333332</x:v>
      </x:c>
      <x:c r="F3627" s="12" t="n">
        <x:v>0</x:v>
      </x:c>
      <x:c r="G3627" s="12" t="n">
        <x:f>E3627-F3627</x:f>
        <x:v>600.7785833333332</x:v>
      </x:c>
      <x:c r="H3627" s="12" t="n">
        <x:f>G3627-C3627+D3627</x:f>
        <x:v>-38.32547258707484</x:v>
      </x:c>
      <x:c r="I3627" s="12" t="n">
        <x:v>623.0396724999998</x:v>
      </x:c>
      <x:c r="J3627" s="12" t="n">
        <x:v>0</x:v>
      </x:c>
      <x:c r="K3627" s="12" t="n">
        <x:f>G3627-I3627+J3627</x:f>
        <x:v>-22.26108916666658</x:v>
      </x:c>
      <x:c r="L3627" s="12" t="n">
        <x:v>10473.309451763771</x:v>
      </x:c>
      <x:c r="M3627" s="12" t="n">
        <x:v>10507.802377083139</x:v>
      </x:c>
      <x:c r="N3627" s="12" t="n">
        <x:v>34.49292531936735</x:v>
      </x:c>
      <x:c r="O3627" s="12" t="n">
        <x:v>0</x:v>
      </x:c>
      <x:c r="P3627" s="12" t="n">
        <x:v>0</x:v>
      </x:c>
      <x:c r="Q3627" s="12" t="n">
        <x:v>0</x:v>
      </x:c>
      <x:c r="R3627" s="12" t="n">
        <x:v>78.52966152119586</x:v>
      </x:c>
      <x:c r="S3627" s="12" t="n">
        <x:v>0</x:v>
      </x:c>
      <x:c r="T3627" s="12" t="n">
        <x:v>0</x:v>
      </x:c>
      <x:c r="U3627" s="12" t="n">
        <x:f>'逐时购电与费用'!H3627+'逐时购电与费用'!J3627+F3627-P3627+O3627-E3627-N3627/'月度汇总'!$F$6-Q3627</x:f>
        <x:v>1.0000007932831068e-8</x:v>
      </x:c>
      <x:c r="V3627" s="12" t="n">
        <x:f>M3627-L3627-N3627+O3627/'月度汇总'!$F$7</x:f>
        <x:v>3.623767952376511e-13</x:v>
      </x:c>
    </x:row>
    <x:row r="3628" ht="20" customHeight="1">
      <x:c r="A3628" s="13" t="n">
        <x:f>'逐时购电与费用'!A3628</x:f>
        <x:v>45714.16666666667</x:v>
      </x:c>
      <x:c r="B3628" s="13" t="n">
        <x:v>45714</x:v>
      </x:c>
      <x:c r="C3628" s="12" t="n">
        <x:v>649.5108533344867</x:v>
      </x:c>
      <x:c r="D3628" s="12" t="n">
        <x:v>0</x:v>
      </x:c>
      <x:c r="E3628" s="12" t="n">
        <x:v>625.2883333333333</x:v>
      </x:c>
      <x:c r="F3628" s="12" t="n">
        <x:v>0</x:v>
      </x:c>
      <x:c r="G3628" s="12" t="n">
        <x:f>E3628-F3628</x:f>
        <x:v>625.2883333333333</x:v>
      </x:c>
      <x:c r="H3628" s="12" t="n">
        <x:f>G3628-C3628+D3628</x:f>
        <x:v>-24.222520001153384</x:v>
      </x:c>
      <x:c r="I3628" s="12" t="n">
        <x:v>633.7533166666666</x:v>
      </x:c>
      <x:c r="J3628" s="12" t="n">
        <x:v>0</x:v>
      </x:c>
      <x:c r="K3628" s="12" t="n">
        <x:f>G3628-I3628+J3628</x:f>
        <x:v>-8.464983333333294</x:v>
      </x:c>
      <x:c r="L3628" s="12" t="n">
        <x:v>10507.802377083139</x:v>
      </x:c>
      <x:c r="M3628" s="12" t="n">
        <x:v>10529.602645075176</x:v>
      </x:c>
      <x:c r="N3628" s="12" t="n">
        <x:v>21.800267992038044</x:v>
      </x:c>
      <x:c r="O3628" s="12" t="n">
        <x:v>0</x:v>
      </x:c>
      <x:c r="P3628" s="12" t="n">
        <x:v>0</x:v>
      </x:c>
      <x:c r="Q3628" s="12" t="n">
        <x:v>0</x:v>
      </x:c>
      <x:c r="R3628" s="12" t="n">
        <x:v>93.09612414555897</x:v>
      </x:c>
      <x:c r="S3628" s="12" t="n">
        <x:v>0</x:v>
      </x:c>
      <x:c r="T3628" s="12" t="n">
        <x:v>0</x:v>
      </x:c>
      <x:c r="U3628" s="12" t="n">
        <x:f>'逐时购电与费用'!H3628+'逐时购电与费用'!J3628+F3628-P3628+O3628-E3628-N3628/'月度汇总'!$F$6-Q3628</x:f>
        <x:v>1.000000082740371e-8</x:v>
      </x:c>
      <x:c r="V3628" s="12" t="n">
        <x:f>M3628-L3628-N3628+O3628/'月度汇总'!$F$7</x:f>
        <x:v>-7.105427357601002e-13</x:v>
      </x:c>
    </x:row>
    <x:row r="3629" ht="20" customHeight="1">
      <x:c r="A3629" s="13" t="n">
        <x:f>'逐时购电与费用'!A3629</x:f>
        <x:v>45714.17361111111</x:v>
      </x:c>
      <x:c r="B3629" s="13" t="n">
        <x:v>45714</x:v>
      </x:c>
      <x:c r="C3629" s="12" t="n">
        <x:v>680.993312809131</x:v>
      </x:c>
      <x:c r="D3629" s="12" t="n">
        <x:v>0</x:v>
      </x:c>
      <x:c r="E3629" s="12" t="n">
        <x:v>657.09455</x:v>
      </x:c>
      <x:c r="F3629" s="12" t="n">
        <x:v>0</x:v>
      </x:c>
      <x:c r="G3629" s="12" t="n">
        <x:f>E3629-F3629</x:f>
        <x:v>657.09455</x:v>
      </x:c>
      <x:c r="H3629" s="12" t="n">
        <x:f>G3629-C3629+D3629</x:f>
        <x:v>-23.89876280913097</x:v>
      </x:c>
      <x:c r="I3629" s="12" t="n">
        <x:v>666.3650500000001</x:v>
      </x:c>
      <x:c r="J3629" s="12" t="n">
        <x:v>0</x:v>
      </x:c>
      <x:c r="K3629" s="12" t="n">
        <x:f>G3629-I3629+J3629</x:f>
        <x:v>-9.270500000000084</x:v>
      </x:c>
      <x:c r="L3629" s="12" t="n">
        <x:v>10529.602645075176</x:v>
      </x:c>
      <x:c r="M3629" s="12" t="n">
        <x:v>10551.111531594393</x:v>
      </x:c>
      <x:c r="N3629" s="12" t="n">
        <x:v>21.508886519217874</x:v>
      </x:c>
      <x:c r="O3629" s="12" t="n">
        <x:v>0</x:v>
      </x:c>
      <x:c r="P3629" s="12" t="n">
        <x:v>0</x:v>
      </x:c>
      <x:c r="Q3629" s="12" t="n">
        <x:v>0</x:v>
      </x:c>
      <x:c r="R3629" s="12" t="n">
        <x:v>85.51967918467983</x:v>
      </x:c>
      <x:c r="S3629" s="12" t="n">
        <x:v>0</x:v>
      </x:c>
      <x:c r="T3629" s="12" t="n">
        <x:v>0</x:v>
      </x:c>
      <x:c r="U3629" s="12" t="n">
        <x:f>'逐时购电与费用'!H3629+'逐时购电与费用'!J3629+F3629-P3629+O3629-E3629-N3629/'月度汇总'!$F$6-Q3629</x:f>
        <x:v>1.000000082740371e-8</x:v>
      </x:c>
      <x:c r="V3629" s="12" t="n">
        <x:f>M3629-L3629-N3629+O3629/'月度汇总'!$F$7</x:f>
        <x:v>-4.618527782440651e-13</x:v>
      </x:c>
    </x:row>
    <x:row r="3630" ht="20" customHeight="1">
      <x:c r="A3630" s="13" t="n">
        <x:f>'逐时购电与费用'!A3630</x:f>
        <x:v>45714.180555555555</x:v>
      </x:c>
      <x:c r="B3630" s="13" t="n">
        <x:v>45714</x:v>
      </x:c>
      <x:c r="C3630" s="12" t="n">
        <x:v>673.3728882180169</x:v>
      </x:c>
      <x:c r="D3630" s="12" t="n">
        <x:v>0</x:v>
      </x:c>
      <x:c r="E3630" s="12" t="n">
        <x:v>674.8427999999999</x:v>
      </x:c>
      <x:c r="F3630" s="12" t="n">
        <x:v>0</x:v>
      </x:c>
      <x:c r="G3630" s="12" t="n">
        <x:f>E3630-F3630</x:f>
        <x:v>674.8427999999999</x:v>
      </x:c>
      <x:c r="H3630" s="12" t="n">
        <x:f>G3630-C3630+D3630</x:f>
        <x:v>1.4699117819830008</x:v>
      </x:c>
      <x:c r="I3630" s="12" t="n">
        <x:v>659.6702733333334</x:v>
      </x:c>
      <x:c r="J3630" s="12" t="n">
        <x:v>0</x:v>
      </x:c>
      <x:c r="K3630" s="12" t="n">
        <x:f>G3630-I3630+J3630</x:f>
        <x:v>15.1725266666665</x:v>
      </x:c>
      <x:c r="L3630" s="12" t="n">
        <x:v>10551.111531594393</x:v>
      </x:c>
      <x:c r="M3630" s="12" t="n">
        <x:v>10549.47829629219</x:v>
      </x:c>
      <x:c r="N3630" s="12" t="n">
        <x:v>0</x:v>
      </x:c>
      <x:c r="O3630" s="12" t="n">
        <x:v>1.4699117719830008</x:v>
      </x:c>
      <x:c r="P3630" s="12" t="n">
        <x:v>0</x:v>
      </x:c>
      <x:c r="Q3630" s="12" t="n">
        <x:v>0</x:v>
      </x:c>
      <x:c r="R3630" s="12" t="n">
        <x:v>89.83743445853031</x:v>
      </x:c>
      <x:c r="S3630" s="12" t="n">
        <x:v>0</x:v>
      </x:c>
      <x:c r="T3630" s="12" t="n">
        <x:v>0</x:v>
      </x:c>
      <x:c r="U3630" s="12" t="n">
        <x:f>'逐时购电与费用'!H3630+'逐时购电与费用'!J3630+F3630-P3630+O3630-E3630-N3630/'月度汇总'!$F$6-Q3630</x:f>
        <x:v>-1.0000007932831068e-8</x:v>
      </x:c>
      <x:c r="V3630" s="12" t="n">
        <x:f>M3630-L3630-N3630+O3630/'月度汇总'!$F$7</x:f>
        <x:v>7.414069358446795e-13</x:v>
      </x:c>
    </x:row>
    <x:row r="3631" ht="20" customHeight="1">
      <x:c r="A3631" s="13" t="n">
        <x:f>'逐时购电与费用'!A3631</x:f>
        <x:v>45714.1875</x:v>
      </x:c>
      <x:c r="B3631" s="13" t="n">
        <x:v>45714</x:v>
      </x:c>
      <x:c r="C3631" s="12" t="n">
        <x:v>646.2075022438175</x:v>
      </x:c>
      <x:c r="D3631" s="12" t="n">
        <x:v>0</x:v>
      </x:c>
      <x:c r="E3631" s="12" t="n">
        <x:v>671.8566666666666</x:v>
      </x:c>
      <x:c r="F3631" s="12" t="n">
        <x:v>0</x:v>
      </x:c>
      <x:c r="G3631" s="12" t="n">
        <x:f>E3631-F3631</x:f>
        <x:v>671.8566666666666</x:v>
      </x:c>
      <x:c r="H3631" s="12" t="n">
        <x:f>G3631-C3631+D3631</x:f>
        <x:v>25.649164422849026</x:v>
      </x:c>
      <x:c r="I3631" s="12" t="n">
        <x:v>632.7871999999999</x:v>
      </x:c>
      <x:c r="J3631" s="12" t="n">
        <x:v>0</x:v>
      </x:c>
      <x:c r="K3631" s="12" t="n">
        <x:f>G3631-I3631+J3631</x:f>
        <x:v>39.0694666666667</x:v>
      </x:c>
      <x:c r="L3631" s="12" t="n">
        <x:v>10549.47829629219</x:v>
      </x:c>
      <x:c r="M3631" s="12" t="n">
        <x:v>10520.97922472236</x:v>
      </x:c>
      <x:c r="N3631" s="12" t="n">
        <x:v>0</x:v>
      </x:c>
      <x:c r="O3631" s="12" t="n">
        <x:v>25.649164412849025</x:v>
      </x:c>
      <x:c r="P3631" s="12" t="n">
        <x:v>0</x:v>
      </x:c>
      <x:c r="Q3631" s="12" t="n">
        <x:v>0</x:v>
      </x:c>
      <x:c r="R3631" s="12" t="n">
        <x:v>69.33584867113268</x:v>
      </x:c>
      <x:c r="S3631" s="12" t="n">
        <x:v>0</x:v>
      </x:c>
      <x:c r="T3631" s="12" t="n">
        <x:v>0</x:v>
      </x:c>
      <x:c r="U3631" s="12" t="n">
        <x:f>'逐时购电与费用'!H3631+'逐时购电与费用'!J3631+F3631-P3631+O3631-E3631-N3631/'月度汇总'!$F$6-Q3631</x:f>
        <x:v>-1.0000007932831068e-8</x:v>
      </x:c>
      <x:c r="V3631" s="12" t="n">
        <x:f>M3631-L3631-N3631+O3631/'月度汇总'!$F$7</x:f>
        <x:v>8.917311333789257e-13</x:v>
      </x:c>
    </x:row>
    <x:row r="3632" ht="20" customHeight="1">
      <x:c r="A3632" s="13" t="n">
        <x:f>'逐时购电与费用'!A3632</x:f>
        <x:v>45714.194444444445</x:v>
      </x:c>
      <x:c r="B3632" s="13" t="n">
        <x:v>45714</x:v>
      </x:c>
      <x:c r="C3632" s="12" t="n">
        <x:v>676.8589578720315</x:v>
      </x:c>
      <x:c r="D3632" s="12" t="n">
        <x:v>0.00005181512590367694</x:v>
      </x:c>
      <x:c r="E3632" s="12" t="n">
        <x:v>655.4510333333333</x:v>
      </x:c>
      <x:c r="F3632" s="12" t="n">
        <x:v>0</x:v>
      </x:c>
      <x:c r="G3632" s="12" t="n">
        <x:f>E3632-F3632</x:f>
        <x:v>655.4510333333333</x:v>
      </x:c>
      <x:c r="H3632" s="12" t="n">
        <x:f>G3632-C3632+D3632</x:f>
        <x:v>-21.407872723572336</x:v>
      </x:c>
      <x:c r="I3632" s="12" t="n">
        <x:v>664.5187258333332</x:v>
      </x:c>
      <x:c r="J3632" s="12" t="n">
        <x:v>0.00005181512590367694</x:v>
      </x:c>
      <x:c r="K3632" s="12" t="n">
        <x:f>G3632-I3632+J3632</x:f>
        <x:v>-9.067640684874004</x:v>
      </x:c>
      <x:c r="L3632" s="12" t="n">
        <x:v>10520.97922472236</x:v>
      </x:c>
      <x:c r="M3632" s="12" t="n">
        <x:v>10540.246310164575</x:v>
      </x:c>
      <x:c r="N3632" s="12" t="n">
        <x:v>19.26708544221514</x:v>
      </x:c>
      <x:c r="O3632" s="12" t="n">
        <x:v>0</x:v>
      </x:c>
      <x:c r="P3632" s="12" t="n">
        <x:v>0</x:v>
      </x:c>
      <x:c r="Q3632" s="12" t="n">
        <x:v>0</x:v>
      </x:c>
      <x:c r="R3632" s="12" t="n">
        <x:v>49.440518134388185</x:v>
      </x:c>
      <x:c r="S3632" s="12" t="n">
        <x:v>0</x:v>
      </x:c>
      <x:c r="T3632" s="12" t="n">
        <x:v>0</x:v>
      </x:c>
      <x:c r="U3632" s="12" t="n">
        <x:f>'逐时购电与费用'!H3632+'逐时购电与费用'!J3632+F3632-P3632+O3632-E3632-N3632/'月度汇总'!$F$6-Q3632</x:f>
        <x:v>1.0000004380117389e-8</x:v>
      </x:c>
      <x:c r="V3632" s="12" t="n">
        <x:f>M3632-L3632-N3632+O3632/'月度汇总'!$F$7</x:f>
        <x:v>6.892264536872972e-13</x:v>
      </x:c>
    </x:row>
    <x:row r="3633" ht="20" customHeight="1">
      <x:c r="A3633" s="13" t="n">
        <x:f>'逐时购电与费用'!A3633</x:f>
        <x:v>45714.20138888889</x:v>
      </x:c>
      <x:c r="B3633" s="13" t="n">
        <x:v>45714</x:v>
      </x:c>
      <x:c r="C3633" s="12" t="n">
        <x:v>707.5120990562125</x:v>
      </x:c>
      <x:c r="D3633" s="12" t="n">
        <x:v>0.00004830223601190223</x:v>
      </x:c>
      <x:c r="E3633" s="12" t="n">
        <x:v>644.7901666666667</x:v>
      </x:c>
      <x:c r="F3633" s="12" t="n">
        <x:v>0.0009166666666666665</x:v>
      </x:c>
      <x:c r="G3633" s="12" t="n">
        <x:f>E3633-F3633</x:f>
        <x:v>644.78925</x:v>
      </x:c>
      <x:c r="H3633" s="12" t="n">
        <x:f>G3633-C3633+D3633</x:f>
        <x:v>-62.72280075397644</x:v>
      </x:c>
      <x:c r="I3633" s="12" t="n">
        <x:v>694.3738316666667</x:v>
      </x:c>
      <x:c r="J3633" s="12" t="n">
        <x:v>0.00004830223601190223</x:v>
      </x:c>
      <x:c r="K3633" s="12" t="n">
        <x:f>G3633-I3633+J3633</x:f>
        <x:v>-49.58453336443061</x:v>
      </x:c>
      <x:c r="L3633" s="12" t="n">
        <x:v>10540.246310164575</x:v>
      </x:c>
      <x:c r="M3633" s="12" t="n">
        <x:v>10596.696005834154</x:v>
      </x:c>
      <x:c r="N3633" s="12" t="n">
        <x:v>56.44969566957881</x:v>
      </x:c>
      <x:c r="O3633" s="12" t="n">
        <x:v>0</x:v>
      </x:c>
      <x:c r="P3633" s="12" t="n">
        <x:v>0.0009166666666666665</x:v>
      </x:c>
      <x:c r="Q3633" s="12" t="n">
        <x:v>0</x:v>
      </x:c>
      <x:c r="R3633" s="12" t="n">
        <x:v>50.546696224836296</x:v>
      </x:c>
      <x:c r="S3633" s="12" t="n">
        <x:v>0</x:v>
      </x:c>
      <x:c r="T3633" s="12" t="n">
        <x:v>0</x:v>
      </x:c>
      <x:c r="U3633" s="12" t="n">
        <x:f>'逐时购电与费用'!H3633+'逐时购电与费用'!J3633+F3633-P3633+O3633-E3633-N3633/'月度汇总'!$F$6-Q3633</x:f>
        <x:v>1.0000043459967856e-8</x:v>
      </x:c>
      <x:c r="V3633" s="12" t="n">
        <x:f>M3633-L3633-N3633+O3633/'月度汇总'!$F$7</x:f>
        <x:v>-3.765876499528531e-13</x:v>
      </x:c>
    </x:row>
    <x:row r="3634" ht="20" customHeight="1">
      <x:c r="A3634" s="13" t="n">
        <x:f>'逐时购电与费用'!A3634</x:f>
        <x:v>45714.20833333333</x:v>
      </x:c>
      <x:c r="B3634" s="13" t="n">
        <x:v>45714</x:v>
      </x:c>
      <x:c r="C3634" s="12" t="n">
        <x:v>700.9434605544714</x:v>
      </x:c>
      <x:c r="D3634" s="12" t="n">
        <x:v>0</x:v>
      </x:c>
      <x:c r="E3634" s="12" t="n">
        <x:v>649.14</x:v>
      </x:c>
      <x:c r="F3634" s="12" t="n">
        <x:v>0</x:v>
      </x:c>
      <x:c r="G3634" s="12" t="n">
        <x:f>E3634-F3634</x:f>
        <x:v>649.14</x:v>
      </x:c>
      <x:c r="H3634" s="12" t="n">
        <x:f>G3634-C3634+D3634</x:f>
        <x:v>-51.80346055447137</x:v>
      </x:c>
      <x:c r="I3634" s="12" t="n">
        <x:v>688.0010250000001</x:v>
      </x:c>
      <x:c r="J3634" s="12" t="n">
        <x:v>0</x:v>
      </x:c>
      <x:c r="K3634" s="12" t="n">
        <x:f>G3634-I3634+J3634</x:f>
        <x:v>-38.861025000000154</x:v>
      </x:c>
      <x:c r="L3634" s="12" t="n">
        <x:v>10596.696005834154</x:v>
      </x:c>
      <x:c r="M3634" s="12" t="n">
        <x:v>10643.319120324179</x:v>
      </x:c>
      <x:c r="N3634" s="12" t="n">
        <x:v>46.62311449002423</x:v>
      </x:c>
      <x:c r="O3634" s="12" t="n">
        <x:v>0</x:v>
      </x:c>
      <x:c r="P3634" s="12" t="n">
        <x:v>0</x:v>
      </x:c>
      <x:c r="Q3634" s="12" t="n">
        <x:v>0</x:v>
      </x:c>
      <x:c r="R3634" s="12" t="n">
        <x:v>40.74782151713623</x:v>
      </x:c>
      <x:c r="S3634" s="12" t="n">
        <x:v>0</x:v>
      </x:c>
      <x:c r="T3634" s="12" t="n">
        <x:v>0</x:v>
      </x:c>
      <x:c r="U3634" s="12" t="n">
        <x:f>'逐时购电与费用'!H3634+'逐时购电与费用'!J3634+F3634-P3634+O3634-E3634-N3634/'月度汇总'!$F$6-Q3634</x:f>
        <x:v>1.0000007932831068e-8</x:v>
      </x:c>
      <x:c r="V3634" s="12" t="n">
        <x:f>M3634-L3634-N3634+O3634/'月度汇总'!$F$7</x:f>
        <x:v>5.897504706808832e-13</x:v>
      </x:c>
    </x:row>
    <x:row r="3635" ht="20" customHeight="1">
      <x:c r="A3635" s="13" t="n">
        <x:f>'逐时购电与费用'!A3635</x:f>
        <x:v>45714.21527777778</x:v>
      </x:c>
      <x:c r="B3635" s="13" t="n">
        <x:v>45714</x:v>
      </x:c>
      <x:c r="C3635" s="12" t="n">
        <x:v>679.6605436037908</x:v>
      </x:c>
      <x:c r="D3635" s="12" t="n">
        <x:v>0.0008562669111200851</x:v>
      </x:c>
      <x:c r="E3635" s="12" t="n">
        <x:v>663.68635</x:v>
      </x:c>
      <x:c r="F3635" s="12" t="n">
        <x:v>0</x:v>
      </x:c>
      <x:c r="G3635" s="12" t="n">
        <x:f>E3635-F3635</x:f>
        <x:v>663.68635</x:v>
      </x:c>
      <x:c r="H3635" s="12" t="n">
        <x:f>G3635-C3635+D3635</x:f>
        <x:v>-15.97333733687969</x:v>
      </x:c>
      <x:c r="I3635" s="12" t="n">
        <x:v>666.9707324999999</x:v>
      </x:c>
      <x:c r="J3635" s="12" t="n">
        <x:v>0.0008562669111200851</x:v>
      </x:c>
      <x:c r="K3635" s="12" t="n">
        <x:f>G3635-I3635+J3635</x:f>
        <x:v>-3.2835262330888724</x:v>
      </x:c>
      <x:c r="L3635" s="12" t="n">
        <x:v>10643.319120324179</x:v>
      </x:c>
      <x:c r="M3635" s="12" t="n">
        <x:v>10657.69512391837</x:v>
      </x:c>
      <x:c r="N3635" s="12" t="n">
        <x:v>14.376003594191724</x:v>
      </x:c>
      <x:c r="O3635" s="12" t="n">
        <x:v>0</x:v>
      </x:c>
      <x:c r="P3635" s="12" t="n">
        <x:v>0</x:v>
      </x:c>
      <x:c r="Q3635" s="12" t="n">
        <x:v>0</x:v>
      </x:c>
      <x:c r="R3635" s="12" t="n">
        <x:v>62.178399457956516</x:v>
      </x:c>
      <x:c r="S3635" s="12" t="n">
        <x:v>0</x:v>
      </x:c>
      <x:c r="T3635" s="12" t="n">
        <x:v>0</x:v>
      </x:c>
      <x:c r="U3635" s="12" t="n">
        <x:f>'逐时购电与费用'!H3635+'逐时购电与费用'!J3635+F3635-P3635+O3635-E3635-N3635/'月度汇总'!$F$6-Q3635</x:f>
        <x:v>1.000000082740371e-8</x:v>
      </x:c>
      <x:c r="V3635" s="12" t="n">
        <x:f>M3635-L3635-N3635+O3635/'月度汇总'!$F$7</x:f>
        <x:v>5.737632591262809e-13</x:v>
      </x:c>
    </x:row>
    <x:row r="3636" ht="20" customHeight="1">
      <x:c r="A3636" s="13" t="n">
        <x:f>'逐时购电与费用'!A3636</x:f>
        <x:v>45714.22222222222</x:v>
      </x:c>
      <x:c r="B3636" s="13" t="n">
        <x:v>45714</x:v>
      </x:c>
      <x:c r="C3636" s="12" t="n">
        <x:v>680.5958915986967</x:v>
      </x:c>
      <x:c r="D3636" s="12" t="n">
        <x:v>0.0006806224165313496</x:v>
      </x:c>
      <x:c r="E3636" s="12" t="n">
        <x:v>677.67075</x:v>
      </x:c>
      <x:c r="F3636" s="12" t="n">
        <x:v>0.0127</x:v>
      </x:c>
      <x:c r="G3636" s="12" t="n">
        <x:f>E3636-F3636</x:f>
        <x:v>677.65805</x:v>
      </x:c>
      <x:c r="H3636" s="12" t="n">
        <x:f>G3636-C3636+D3636</x:f>
        <x:v>-2.937160976280119</x:v>
      </x:c>
      <x:c r="I3636" s="12" t="n">
        <x:v>668.1517841666667</x:v>
      </x:c>
      <x:c r="J3636" s="12" t="n">
        <x:v>0.0006806224165313496</x:v>
      </x:c>
      <x:c r="K3636" s="12" t="n">
        <x:f>G3636-I3636+J3636</x:f>
        <x:v>9.506946455749791</x:v>
      </x:c>
      <x:c r="L3636" s="12" t="n">
        <x:v>10657.69512391837</x:v>
      </x:c>
      <x:c r="M3636" s="12" t="n">
        <x:v>10660.327138788023</x:v>
      </x:c>
      <x:c r="N3636" s="12" t="n">
        <x:v>2.632014869652087</x:v>
      </x:c>
      <x:c r="O3636" s="12" t="n">
        <x:v>0</x:v>
      </x:c>
      <x:c r="P3636" s="12" t="n">
        <x:v>0.0127</x:v>
      </x:c>
      <x:c r="Q3636" s="12" t="n">
        <x:v>0</x:v>
      </x:c>
      <x:c r="R3636" s="12" t="n">
        <x:v>75.20290584994689</x:v>
      </x:c>
      <x:c r="S3636" s="12" t="n">
        <x:v>0</x:v>
      </x:c>
      <x:c r="T3636" s="12" t="n">
        <x:v>0</x:v>
      </x:c>
      <x:c r="U3636" s="12" t="n">
        <x:f>'逐时购电与费用'!H3636+'逐时购电与费用'!J3636+F3636-P3636+O3636-E3636-N3636/'月度汇总'!$F$6-Q3636</x:f>
        <x:v>1.0000005268295808e-8</x:v>
      </x:c>
      <x:c r="V3636" s="12" t="n">
        <x:f>M3636-L3636-N3636+O3636/'月度汇总'!$F$7</x:f>
        <x:v>1.794120407794253e-13</x:v>
      </x:c>
    </x:row>
    <x:row r="3637" ht="20" customHeight="1">
      <x:c r="A3637" s="13" t="n">
        <x:f>'逐时购电与费用'!A3637</x:f>
        <x:v>45714.22916666667</x:v>
      </x:c>
      <x:c r="B3637" s="13" t="n">
        <x:v>45714</x:v>
      </x:c>
      <x:c r="C3637" s="12" t="n">
        <x:v>677.649576607498</x:v>
      </x:c>
      <x:c r="D3637" s="12" t="n">
        <x:v>0</x:v>
      </x:c>
      <x:c r="E3637" s="12" t="n">
        <x:v>665.6033333333332</x:v>
      </x:c>
      <x:c r="F3637" s="12" t="n">
        <x:v>0</x:v>
      </x:c>
      <x:c r="G3637" s="12" t="n">
        <x:f>E3637-F3637</x:f>
        <x:v>665.6033333333332</x:v>
      </x:c>
      <x:c r="H3637" s="12" t="n">
        <x:f>G3637-C3637+D3637</x:f>
        <x:v>-12.046243274164794</x:v>
      </x:c>
      <x:c r="I3637" s="12" t="n">
        <x:v>665.4444416666666</x:v>
      </x:c>
      <x:c r="J3637" s="12" t="n">
        <x:v>0</x:v>
      </x:c>
      <x:c r="K3637" s="12" t="n">
        <x:f>G3637-I3637+J3637</x:f>
        <x:v>0.15889166666659094</x:v>
      </x:c>
      <x:c r="L3637" s="12" t="n">
        <x:v>10660.327138788023</x:v>
      </x:c>
      <x:c r="M3637" s="12" t="n">
        <x:v>10671.16875772577</x:v>
      </x:c>
      <x:c r="N3637" s="12" t="n">
        <x:v>10.841618937748313</x:v>
      </x:c>
      <x:c r="O3637" s="12" t="n">
        <x:v>0</x:v>
      </x:c>
      <x:c r="P3637" s="12" t="n">
        <x:v>0</x:v>
      </x:c>
      <x:c r="Q3637" s="12" t="n">
        <x:v>0</x:v>
      </x:c>
      <x:c r="R3637" s="12" t="n">
        <x:v>47.70576655754951</x:v>
      </x:c>
      <x:c r="S3637" s="12" t="n">
        <x:v>0</x:v>
      </x:c>
      <x:c r="T3637" s="12" t="n">
        <x:v>0</x:v>
      </x:c>
      <x:c r="U3637" s="12" t="n">
        <x:f>'逐时购电与费用'!H3637+'逐时购电与费用'!J3637+F3637-P3637+O3637-E3637-N3637/'月度汇总'!$F$6-Q3637</x:f>
        <x:v>1.000000260376055e-8</x:v>
      </x:c>
      <x:c r="V3637" s="12" t="n">
        <x:f>M3637-L3637-N3637+O3637/'月度汇总'!$F$7</x:f>
        <x:v>-6.874500968478969e-13</x:v>
      </x:c>
    </x:row>
    <x:row r="3638" ht="20" customHeight="1">
      <x:c r="A3638" s="13" t="n">
        <x:f>'逐时购电与费用'!A3638</x:f>
        <x:v>45714.23611111111</x:v>
      </x:c>
      <x:c r="B3638" s="13" t="n">
        <x:v>45714</x:v>
      </x:c>
      <x:c r="C3638" s="12" t="n">
        <x:v>632.295761725984</x:v>
      </x:c>
      <x:c r="D3638" s="12" t="n">
        <x:v>0.011920113625264529</x:v>
      </x:c>
      <x:c r="E3638" s="12" t="n">
        <x:v>626.7719999999999</x:v>
      </x:c>
      <x:c r="F3638" s="12" t="n">
        <x:v>0</x:v>
      </x:c>
      <x:c r="G3638" s="12" t="n">
        <x:f>E3638-F3638</x:f>
        <x:v>626.7719999999999</x:v>
      </x:c>
      <x:c r="H3638" s="12" t="n">
        <x:f>G3638-C3638+D3638</x:f>
        <x:v>-5.511841612358794</x:v>
      </x:c>
      <x:c r="I3638" s="12" t="n">
        <x:v>620.3230525</x:v>
      </x:c>
      <x:c r="J3638" s="12" t="n">
        <x:v>0.011920113625264529</x:v>
      </x:c>
      <x:c r="K3638" s="12" t="n">
        <x:f>G3638-I3638+J3638</x:f>
        <x:v>6.460867613625182</x:v>
      </x:c>
      <x:c r="L3638" s="12" t="n">
        <x:v>10671.16875772577</x:v>
      </x:c>
      <x:c r="M3638" s="12" t="n">
        <x:v>10799.999999991</x:v>
      </x:c>
      <x:c r="N3638" s="12" t="n">
        <x:v>128.8312422652292</x:v>
      </x:c>
      <x:c r="O3638" s="12" t="n">
        <x:v>0</x:v>
      </x:c>
      <x:c r="P3638" s="12" t="n">
        <x:v>0</x:v>
      </x:c>
      <x:c r="Q3638" s="12" t="n">
        <x:v>695.6993502065486</x:v>
      </x:c>
      <x:c r="R3638" s="12" t="n">
        <x:v>34.00370167846904</x:v>
      </x:c>
      <x:c r="S3638" s="12" t="n">
        <x:v>0</x:v>
      </x:c>
      <x:c r="T3638" s="12" t="n">
        <x:v>0</x:v>
      </x:c>
      <x:c r="U3638" s="12" t="n">
        <x:f>'逐时购电与费用'!H3638+'逐时购电与费用'!J3638+F3638-P3638+O3638-E3638-N3638/'月度汇总'!$F$6-Q3638</x:f>
        <x:v>0</x:v>
      </x:c>
      <x:c r="V3638" s="12" t="n">
        <x:f>M3638-L3638-N3638+O3638/'月度汇总'!$F$7</x:f>
        <x:v>-3.410605131648481e-13</x:v>
      </x:c>
    </x:row>
    <x:row r="3639" ht="20" customHeight="1">
      <x:c r="A3639" s="13" t="n">
        <x:f>'逐时购电与费用'!A3639</x:f>
        <x:v>45714.243055555555</x:v>
      </x:c>
      <x:c r="B3639" s="13" t="n">
        <x:v>45714</x:v>
      </x:c>
      <x:c r="C3639" s="12" t="n">
        <x:v>709.0235942684599</x:v>
      </x:c>
      <x:c r="D3639" s="12" t="n">
        <x:v>0.009479533372954051</x:v>
      </x:c>
      <x:c r="E3639" s="12" t="n">
        <x:v>703.1449333333333</x:v>
      </x:c>
      <x:c r="F3639" s="12" t="n">
        <x:v>0.17686666666666664</x:v>
      </x:c>
      <x:c r="G3639" s="12" t="n">
        <x:f>E3639-F3639</x:f>
        <x:v>702.9680666666666</x:v>
      </x:c>
      <x:c r="H3639" s="12" t="n">
        <x:f>G3639-C3639+D3639</x:f>
        <x:v>-6.046048068420347</x:v>
      </x:c>
      <x:c r="I3639" s="12" t="n">
        <x:v>697.2769433333334</x:v>
      </x:c>
      <x:c r="J3639" s="12" t="n">
        <x:v>0.009479533372954051</x:v>
      </x:c>
      <x:c r="K3639" s="12" t="n">
        <x:f>G3639-I3639+J3639</x:f>
        <x:v>5.700602866706121</x:v>
      </x:c>
      <x:c r="L3639" s="12" t="n">
        <x:v>10799.999999991</x:v>
      </x:c>
      <x:c r="M3639" s="12" t="n">
        <x:v>10799.999999991</x:v>
      </x:c>
      <x:c r="N3639" s="12" t="n">
        <x:v>0</x:v>
      </x:c>
      <x:c r="O3639" s="12" t="n">
        <x:v>0</x:v>
      </x:c>
      <x:c r="P3639" s="12" t="n">
        <x:v>0.17686666666666664</x:v>
      </x:c>
      <x:c r="Q3639" s="12" t="n">
        <x:v>5.869181393653315</x:v>
      </x:c>
      <x:c r="R3639" s="12" t="n">
        <x:v>31.721393044211936</x:v>
      </x:c>
      <x:c r="S3639" s="12" t="n">
        <x:v>0</x:v>
      </x:c>
      <x:c r="T3639" s="12" t="n">
        <x:v>0</x:v>
      </x:c>
      <x:c r="U3639" s="12" t="n">
        <x:f>'逐时购电与费用'!H3639+'逐时购电与费用'!J3639+F3639-P3639+O3639-E3639-N3639/'月度汇总'!$F$6-Q3639</x:f>
        <x:v>8.100307091751802e-9</x:v>
      </x:c>
      <x:c r="V3639" s="12" t="n">
        <x:f>M3639-L3639-N3639+O3639/'月度汇总'!$F$7</x:f>
        <x:v>0</x:v>
      </x:c>
    </x:row>
    <x:row r="3640" ht="20" customHeight="1">
      <x:c r="A3640" s="13" t="n">
        <x:f>'逐时购电与费用'!A3640</x:f>
        <x:v>45714.25</x:v>
      </x:c>
      <x:c r="B3640" s="13" t="n">
        <x:v>45714</x:v>
      </x:c>
      <x:c r="C3640" s="12" t="n">
        <x:v>864.4306439626824</x:v>
      </x:c>
      <x:c r="D3640" s="12" t="n">
        <x:v>114.13242817781466</x:v>
      </x:c>
      <x:c r="E3640" s="12" t="n">
        <x:v>845.6533333333333</x:v>
      </x:c>
      <x:c r="F3640" s="12" t="n">
        <x:v>0</x:v>
      </x:c>
      <x:c r="G3640" s="12" t="n">
        <x:f>E3640-F3640</x:f>
        <x:v>845.6533333333333</x:v>
      </x:c>
      <x:c r="H3640" s="12" t="n">
        <x:f>G3640-C3640+D3640</x:f>
        <x:v>95.35511754846553</x:v>
      </x:c>
      <x:c r="I3640" s="12" t="n">
        <x:v>855.6823666666666</x:v>
      </x:c>
      <x:c r="J3640" s="12" t="n">
        <x:v>115.64464597907005</x:v>
      </x:c>
      <x:c r="K3640" s="12" t="n">
        <x:f>G3640-I3640+J3640</x:f>
        <x:v>105.6156126457368</x:v>
      </x:c>
      <x:c r="L3640" s="12" t="n">
        <x:v>10799.999999991</x:v>
      </x:c>
      <x:c r="M3640" s="12" t="n">
        <x:v>9979.380325832253</x:v>
      </x:c>
      <x:c r="N3640" s="12" t="n">
        <x:v>0</x:v>
      </x:c>
      <x:c r="O3640" s="12" t="n">
        <x:v>738.5577067428715</x:v>
      </x:c>
      <x:c r="P3640" s="12" t="n">
        <x:v>0</x:v>
      </x:c>
      <x:c r="Q3640" s="12" t="n">
        <x:v>0</x:v>
      </x:c>
      <x:c r="R3640" s="12" t="n">
        <x:v>3842.5222722545277</x:v>
      </x:c>
      <x:c r="S3640" s="12" t="n">
        <x:v>0</x:v>
      </x:c>
      <x:c r="T3640" s="12" t="n">
        <x:v>0</x:v>
      </x:c>
      <x:c r="U3640" s="12" t="n">
        <x:f>'逐时购电与费用'!H3640+'逐时购电与费用'!J3640+F3640-P3640+O3640-E3640-N3640/'月度汇总'!$F$6-Q3640</x:f>
        <x:v>-1.0000007932831068e-8</x:v>
      </x:c>
      <x:c r="V3640" s="12" t="n">
        <x:f>M3640-L3640-N3640+O3640/'月度汇总'!$F$7</x:f>
        <x:v>-3.410605131648481e-13</x:v>
      </x:c>
    </x:row>
    <x:row r="3641" ht="20" customHeight="1">
      <x:c r="A3641" s="13" t="n">
        <x:f>'逐时购电与费用'!A3641</x:f>
        <x:v>45714.256944444445</x:v>
      </x:c>
      <x:c r="B3641" s="13" t="n">
        <x:v>45714</x:v>
      </x:c>
      <x:c r="C3641" s="12" t="n">
        <x:v>881.7665469819209</x:v>
      </x:c>
      <x:c r="D3641" s="12" t="n">
        <x:v>114.29844735409993</x:v>
      </x:c>
      <x:c r="E3641" s="12" t="n">
        <x:v>857.7186166666667</x:v>
      </x:c>
      <x:c r="F3641" s="12" t="n">
        <x:v>0</x:v>
      </x:c>
      <x:c r="G3641" s="12" t="n">
        <x:f>E3641-F3641</x:f>
        <x:v>857.7186166666667</x:v>
      </x:c>
      <x:c r="H3641" s="12" t="n">
        <x:f>G3641-C3641+D3641</x:f>
        <x:v>90.2505170388457</x:v>
      </x:c>
      <x:c r="I3641" s="12" t="n">
        <x:v>873.2321116666666</x:v>
      </x:c>
      <x:c r="J3641" s="12" t="n">
        <x:v>115.7993669639003</x:v>
      </x:c>
      <x:c r="K3641" s="12" t="n">
        <x:f>G3641-I3641+J3641</x:f>
        <x:v>100.28587196390038</x:v>
      </x:c>
      <x:c r="L3641" s="12" t="n">
        <x:v>9979.380325832253</x:v>
      </x:c>
      <x:c r="M3641" s="12" t="n">
        <x:v>9178.73670217937</x:v>
      </x:c>
      <x:c r="N3641" s="12" t="n">
        <x:v>0</x:v>
      </x:c>
      <x:c r="O3641" s="12" t="n">
        <x:v>720.5792612875939</x:v>
      </x:c>
      <x:c r="P3641" s="12" t="n">
        <x:v>0</x:v>
      </x:c>
      <x:c r="Q3641" s="12" t="n">
        <x:v>0</x:v>
      </x:c>
      <x:c r="R3641" s="12" t="n">
        <x:v>3735.3950323294803</x:v>
      </x:c>
      <x:c r="S3641" s="12" t="n">
        <x:v>71.43132048887719</x:v>
      </x:c>
      <x:c r="T3641" s="12" t="n">
        <x:v>0</x:v>
      </x:c>
      <x:c r="U3641" s="12" t="n">
        <x:f>'逐时购电与费用'!H3641+'逐时购电与费用'!J3641+F3641-P3641+O3641-E3641-N3641/'月度汇总'!$F$6-Q3641</x:f>
        <x:v>-1.0000007932831068e-8</x:v>
      </x:c>
      <x:c r="V3641" s="12" t="n">
        <x:f>M3641-L3641-N3641+O3641/'月度汇总'!$F$7</x:f>
        <x:v>-4.547473508864641e-13</x:v>
      </x:c>
    </x:row>
    <x:row r="3642" ht="20" customHeight="1">
      <x:c r="A3642" s="13" t="n">
        <x:f>'逐时购电与费用'!A3642</x:f>
        <x:v>45714.26388888889</x:v>
      </x:c>
      <x:c r="B3642" s="13" t="n">
        <x:v>45714</x:v>
      </x:c>
      <x:c r="C3642" s="12" t="n">
        <x:v>881.1682158140368</x:v>
      </x:c>
      <x:c r="D3642" s="12" t="n">
        <x:v>114.33950776759994</x:v>
      </x:c>
      <x:c r="E3642" s="12" t="n">
        <x:v>853.8007333333333</x:v>
      </x:c>
      <x:c r="F3642" s="12" t="n">
        <x:v>3.3291833333333334</x:v>
      </x:c>
      <x:c r="G3642" s="12" t="n">
        <x:f>E3642-F3642</x:f>
        <x:v>850.4715499999999</x:v>
      </x:c>
      <x:c r="H3642" s="12" t="n">
        <x:f>G3642-C3642+D3642</x:f>
        <x:v>83.64284195356302</x:v>
      </x:c>
      <x:c r="I3642" s="12" t="n">
        <x:v>870.0632558333333</x:v>
      </x:c>
      <x:c r="J3642" s="12" t="n">
        <x:v>115.83763307120432</x:v>
      </x:c>
      <x:c r="K3642" s="12" t="n">
        <x:f>G3642-I3642+J3642</x:f>
        <x:v>96.24592723787089</x:v>
      </x:c>
      <x:c r="L3642" s="12" t="n">
        <x:v>9178.73670217937</x:v>
      </x:c>
      <x:c r="M3642" s="12" t="n">
        <x:v>8355.014689819443</x:v>
      </x:c>
      <x:c r="N3642" s="12" t="n">
        <x:v>0</x:v>
      </x:c>
      <x:c r="O3642" s="12" t="n">
        <x:v>741.3498111239345</x:v>
      </x:c>
      <x:c r="P3642" s="12" t="n">
        <x:v>0</x:v>
      </x:c>
      <x:c r="Q3642" s="12" t="n">
        <x:v>0</x:v>
      </x:c>
      <x:c r="R3642" s="12" t="n">
        <x:v>3663.2140926997317</x:v>
      </x:c>
      <x:c r="S3642" s="12" t="n">
        <x:v>126.6007311695962</x:v>
      </x:c>
      <x:c r="T3642" s="12" t="n">
        <x:v>0</x:v>
      </x:c>
      <x:c r="U3642" s="12" t="n">
        <x:f>'逐时购电与费用'!H3642+'逐时购电与费用'!J3642+F3642-P3642+O3642-E3642-N3642/'月度汇总'!$F$6-Q3642</x:f>
        <x:v>-9.999894245993346e-9</x:v>
      </x:c>
      <x:c r="V3642" s="12" t="n">
        <x:f>M3642-L3642-N3642+O3642/'月度汇总'!$F$7</x:f>
        <x:v>0</x:v>
      </x:c>
    </x:row>
    <x:row r="3643" ht="20" customHeight="1">
      <x:c r="A3643" s="13" t="n">
        <x:f>'逐时购电与费用'!A3643</x:f>
        <x:v>45714.27083333333</x:v>
      </x:c>
      <x:c r="B3643" s="13" t="n">
        <x:v>45714</x:v>
      </x:c>
      <x:c r="C3643" s="12" t="n">
        <x:v>905.9302824674855</x:v>
      </x:c>
      <x:c r="D3643" s="12" t="n">
        <x:v>117.82656123244311</x:v>
      </x:c>
      <x:c r="E3643" s="12" t="n">
        <x:v>884.395</x:v>
      </x:c>
      <x:c r="F3643" s="12" t="n">
        <x:v>23.375</x:v>
      </x:c>
      <x:c r="G3643" s="12" t="n">
        <x:f>E3643-F3643</x:f>
        <x:v>861.02</x:v>
      </x:c>
      <x:c r="H3643" s="12" t="n">
        <x:f>G3643-C3643+D3643</x:f>
        <x:v>72.91627876495755</x:v>
      </x:c>
      <x:c r="I3643" s="12" t="n">
        <x:v>893.8209916666665</x:v>
      </x:c>
      <x:c r="J3643" s="12" t="n">
        <x:v>119.08738022878096</x:v>
      </x:c>
      <x:c r="K3643" s="12" t="n">
        <x:f>G3643-I3643+J3643</x:f>
        <x:v>86.28638856211445</x:v>
      </x:c>
      <x:c r="L3643" s="12" t="n">
        <x:v>8355.014689819443</x:v>
      </x:c>
      <x:c r="M3643" s="12" t="n">
        <x:v>7555.184830319499</x:v>
      </x:c>
      <x:c r="N3643" s="12" t="n">
        <x:v>0</x:v>
      </x:c>
      <x:c r="O3643" s="12" t="n">
        <x:v>719.8468735499498</x:v>
      </x:c>
      <x:c r="P3643" s="12" t="n">
        <x:v>0</x:v>
      </x:c>
      <x:c r="Q3643" s="12" t="n">
        <x:v>0</x:v>
      </x:c>
      <x:c r="R3643" s="12" t="n">
        <x:v>3579.679465832127</x:v>
      </x:c>
      <x:c r="S3643" s="12" t="n">
        <x:v>146.61947863874502</x:v>
      </x:c>
      <x:c r="T3643" s="12" t="n">
        <x:v>0</x:v>
      </x:c>
      <x:c r="U3643" s="12" t="n">
        <x:f>'逐时购电与费用'!H3643+'逐时购电与费用'!J3643+F3643-P3643+O3643-E3643-N3643/'月度汇总'!$F$6-Q3643</x:f>
        <x:v>-1.0000007932831068e-8</x:v>
      </x:c>
      <x:c r="V3643" s="12" t="n">
        <x:f>M3643-L3643-N3643+O3643/'月度汇总'!$F$7</x:f>
        <x:v>0</x:v>
      </x:c>
    </x:row>
    <x:row r="3644" ht="20" customHeight="1">
      <x:c r="A3644" s="13" t="n">
        <x:f>'逐时购电与费用'!A3644</x:f>
        <x:v>45714.27777777778</x:v>
      </x:c>
      <x:c r="B3644" s="13" t="n">
        <x:v>45714</x:v>
      </x:c>
      <x:c r="C3644" s="12" t="n">
        <x:v>875.559081680806</x:v>
      </x:c>
      <x:c r="D3644" s="12" t="n">
        <x:v>132.10913458638237</x:v>
      </x:c>
      <x:c r="E3644" s="12" t="n">
        <x:v>881.3244833333333</x:v>
      </x:c>
      <x:c r="F3644" s="12" t="n">
        <x:v>66.88638333333333</x:v>
      </x:c>
      <x:c r="G3644" s="12" t="n">
        <x:f>E3644-F3644</x:f>
        <x:v>814.4381</x:v>
      </x:c>
      <x:c r="H3644" s="12" t="n">
        <x:f>G3644-C3644+D3644</x:f>
        <x:v>70.98815290557633</x:v>
      </x:c>
      <x:c r="I3644" s="12" t="n">
        <x:v>861.0916016666665</x:v>
      </x:c>
      <x:c r="J3644" s="12" t="n">
        <x:v>132.39797400883108</x:v>
      </x:c>
      <x:c r="K3644" s="12" t="n">
        <x:f>G3644-I3644+J3644</x:f>
        <x:v>85.74447234216453</x:v>
      </x:c>
      <x:c r="L3644" s="12" t="n">
        <x:v>7555.184830319499</x:v>
      </x:c>
      <x:c r="M3644" s="12" t="n">
        <x:v>6721.851496997277</x:v>
      </x:c>
      <x:c r="N3644" s="12" t="n">
        <x:v>0</x:v>
      </x:c>
      <x:c r="O3644" s="12" t="n">
        <x:v>749.99999999</x:v>
      </x:c>
      <x:c r="P3644" s="12" t="n">
        <x:v>0</x:v>
      </x:c>
      <x:c r="Q3644" s="12" t="n">
        <x:v>0</x:v>
      </x:c>
      <x:c r="R3644" s="12" t="n">
        <x:v>3448.632199359621</x:v>
      </x:c>
      <x:c r="S3644" s="12" t="n">
        <x:v>146.61947863874502</x:v>
      </x:c>
      <x:c r="T3644" s="12" t="n">
        <x:v>0</x:v>
      </x:c>
      <x:c r="U3644" s="12" t="n">
        <x:f>'逐时购电与费用'!H3644+'逐时购电与费用'!J3644+F3644-P3644+O3644-E3644-N3644/'月度汇总'!$F$6-Q3644</x:f>
        <x:v>0</x:v>
      </x:c>
      <x:c r="V3644" s="12" t="n">
        <x:f>M3644-L3644-N3644+O3644/'月度汇总'!$F$7</x:f>
        <x:v>-4.547473508864641e-13</x:v>
      </x:c>
    </x:row>
    <x:row r="3645" ht="20" customHeight="1">
      <x:c r="A3645" s="13" t="n">
        <x:f>'逐时购电与费用'!A3645</x:f>
        <x:v>45714.28472222222</x:v>
      </x:c>
      <x:c r="B3645" s="13" t="n">
        <x:v>45714</x:v>
      </x:c>
      <x:c r="C3645" s="12" t="n">
        <x:v>865.4990058021687</x:v>
      </x:c>
      <x:c r="D3645" s="12" t="n">
        <x:v>150.4042572387428</x:v>
      </x:c>
      <x:c r="E3645" s="12" t="n">
        <x:v>876.1594499999999</x:v>
      </x:c>
      <x:c r="F3645" s="12" t="n">
        <x:v>119.98471666666667</x:v>
      </x:c>
      <x:c r="G3645" s="12" t="n">
        <x:f>E3645-F3645</x:f>
        <x:v>756.1747333333332</x:v>
      </x:c>
      <x:c r="H3645" s="12" t="n">
        <x:f>G3645-C3645+D3645</x:f>
        <x:v>41.0799847699073</x:v>
      </x:c>
      <x:c r="I3645" s="12" t="n">
        <x:v>854.9844300000001</x:v>
      </x:c>
      <x:c r="J3645" s="12" t="n">
        <x:v>149.44804893210102</x:v>
      </x:c>
      <x:c r="K3645" s="12" t="n">
        <x:f>G3645-I3645+J3645</x:f>
        <x:v>50.638352265434094</x:v>
      </x:c>
      <x:c r="L3645" s="12" t="n">
        <x:v>6721.851496997277</x:v>
      </x:c>
      <x:c r="M3645" s="12" t="n">
        <x:v>5905.629055976603</x:v>
      </x:c>
      <x:c r="N3645" s="12" t="n">
        <x:v>0</x:v>
      </x:c>
      <x:c r="O3645" s="12" t="n">
        <x:v>734.6001969186062</x:v>
      </x:c>
      <x:c r="P3645" s="12" t="n">
        <x:v>0</x:v>
      </x:c>
      <x:c r="Q3645" s="12" t="n">
        <x:v>0</x:v>
      </x:c>
      <x:c r="R3645" s="12" t="n">
        <x:v>3400.6814970901814</x:v>
      </x:c>
      <x:c r="S3645" s="12" t="n">
        <x:v>131.47706088224732</x:v>
      </x:c>
      <x:c r="T3645" s="12" t="n">
        <x:v>0</x:v>
      </x:c>
      <x:c r="U3645" s="12" t="n">
        <x:f>'逐时购电与费用'!H3645+'逐时购电与费用'!J3645+F3645-P3645+O3645-E3645-N3645/'月度汇总'!$F$6-Q3645</x:f>
        <x:v>-9.999894245993346e-9</x:v>
      </x:c>
      <x:c r="V3645" s="12" t="n">
        <x:f>M3645-L3645-N3645+O3645/'月度汇总'!$F$7</x:f>
        <x:v>0</x:v>
      </x:c>
    </x:row>
    <x:row r="3646" ht="20" customHeight="1">
      <x:c r="A3646" s="13" t="n">
        <x:f>'逐时购电与费用'!A3646</x:f>
        <x:v>45714.29166666667</x:v>
      </x:c>
      <x:c r="B3646" s="13" t="n">
        <x:v>45714</x:v>
      </x:c>
      <x:c r="C3646" s="12" t="n">
        <x:v>888.1051555055573</x:v>
      </x:c>
      <x:c r="D3646" s="12" t="n">
        <x:v>392.5951111951074</x:v>
      </x:c>
      <x:c r="E3646" s="12" t="n">
        <x:v>871.6666666666666</x:v>
      </x:c>
      <x:c r="F3646" s="12" t="n">
        <x:v>172.48125</x:v>
      </x:c>
      <x:c r="G3646" s="12" t="n">
        <x:f>E3646-F3646</x:f>
        <x:v>699.1854166666667</x:v>
      </x:c>
      <x:c r="H3646" s="12" t="n">
        <x:f>G3646-C3646+D3646</x:f>
        <x:v>203.67537235621683</x:v>
      </x:c>
      <x:c r="I3646" s="12" t="n">
        <x:v>880.5552</x:v>
      </x:c>
      <x:c r="J3646" s="12" t="n">
        <x:v>412.102215215071</x:v>
      </x:c>
      <x:c r="K3646" s="12" t="n">
        <x:f>G3646-I3646+J3646</x:f>
        <x:v>230.73243188173768</x:v>
      </x:c>
      <x:c r="L3646" s="12" t="n">
        <x:v>5905.629055976603</x:v>
      </x:c>
      <x:c r="M3646" s="12" t="n">
        <x:v>5468.686410516594</x:v>
      </x:c>
      <x:c r="N3646" s="12" t="n">
        <x:v>0</x:v>
      </x:c>
      <x:c r="O3646" s="12" t="n">
        <x:v>393.24838091400795</x:v>
      </x:c>
      <x:c r="P3646" s="12" t="n">
        <x:v>0</x:v>
      </x:c>
      <x:c r="Q3646" s="12" t="n">
        <x:v>0</x:v>
      </x:c>
      <x:c r="R3646" s="12" t="n">
        <x:v>3407.615995201724</x:v>
      </x:c>
      <x:c r="S3646" s="12" t="n">
        <x:v>117.7796351693762</x:v>
      </x:c>
      <x:c r="T3646" s="12" t="n">
        <x:v>0</x:v>
      </x:c>
      <x:c r="U3646" s="12" t="n">
        <x:f>'逐时购电与费用'!H3646+'逐时购电与费用'!J3646+F3646-P3646+O3646-E3646-N3646/'月度汇总'!$F$6-Q3646</x:f>
        <x:v>-1.0000007932831068e-8</x:v>
      </x:c>
      <x:c r="V3646" s="12" t="n">
        <x:f>M3646-L3646-N3646+O3646/'月度汇总'!$F$7</x:f>
        <x:v>-5.684341886080802e-14</x:v>
      </x:c>
    </x:row>
    <x:row r="3647" ht="20" customHeight="1">
      <x:c r="A3647" s="13" t="n">
        <x:f>'逐时购电与费用'!A3647</x:f>
        <x:v>45714.29861111111</x:v>
      </x:c>
      <x:c r="B3647" s="13" t="n">
        <x:v>45714</x:v>
      </x:c>
      <x:c r="C3647" s="12" t="n">
        <x:v>879.0165421768282</x:v>
      </x:c>
      <x:c r="D3647" s="12" t="n">
        <x:v>411.5592101557854</x:v>
      </x:c>
      <x:c r="E3647" s="12" t="n">
        <x:v>840.22745</x:v>
      </x:c>
      <x:c r="F3647" s="12" t="n">
        <x:v>224.16386666666665</x:v>
      </x:c>
      <x:c r="G3647" s="12" t="n">
        <x:f>E3647-F3647</x:f>
        <x:v>616.0635833333333</x:v>
      </x:c>
      <x:c r="H3647" s="12" t="n">
        <x:f>G3647-C3647+D3647</x:f>
        <x:v>148.6062513122905</x:v>
      </x:c>
      <x:c r="I3647" s="12" t="n">
        <x:v>868.8690916666667</x:v>
      </x:c>
      <x:c r="J3647" s="12" t="n">
        <x:v>429.7757402455331</x:v>
      </x:c>
      <x:c r="K3647" s="12" t="n">
        <x:f>G3647-I3647+J3647</x:f>
        <x:v>176.97023191219972</x:v>
      </x:c>
      <x:c r="L3647" s="12" t="n">
        <x:v>5468.686410516594</x:v>
      </x:c>
      <x:c r="M3647" s="12" t="n">
        <x:v>5303.568353514049</x:v>
      </x:c>
      <x:c r="N3647" s="12" t="n">
        <x:v>0</x:v>
      </x:c>
      <x:c r="O3647" s="12" t="n">
        <x:v>148.6062513022905</x:v>
      </x:c>
      <x:c r="P3647" s="12" t="n">
        <x:v>0</x:v>
      </x:c>
      <x:c r="Q3647" s="12" t="n">
        <x:v>0</x:v>
      </x:c>
      <x:c r="R3647" s="12" t="n">
        <x:v>3166.5537146489205</x:v>
      </x:c>
      <x:c r="S3647" s="12" t="n">
        <x:v>134.96116668797913</x:v>
      </x:c>
      <x:c r="T3647" s="12" t="n">
        <x:v>0</x:v>
      </x:c>
      <x:c r="U3647" s="12" t="n">
        <x:f>'逐时购电与费用'!H3647+'逐时购电与费用'!J3647+F3647-P3647+O3647-E3647-N3647/'月度汇总'!$F$6-Q3647</x:f>
        <x:v>-1.0000007932831068e-8</x:v>
      </x:c>
      <x:c r="V3647" s="12" t="n">
        <x:f>M3647-L3647-N3647+O3647/'月度汇总'!$F$7</x:f>
        <x:v>-3.694822225952521e-13</x:v>
      </x:c>
    </x:row>
    <x:row r="3648" ht="20" customHeight="1">
      <x:c r="A3648" s="13" t="n">
        <x:f>'逐时购电与费用'!A3648</x:f>
        <x:v>45714.305555555555</x:v>
      </x:c>
      <x:c r="B3648" s="13" t="n">
        <x:v>45714</x:v>
      </x:c>
      <x:c r="C3648" s="12" t="n">
        <x:v>878.9377386362219</x:v>
      </x:c>
      <x:c r="D3648" s="12" t="n">
        <x:v>430.8411334383095</x:v>
      </x:c>
      <x:c r="E3648" s="12" t="n">
        <x:v>849.059</x:v>
      </x:c>
      <x:c r="F3648" s="12" t="n">
        <x:v>278.37783333333334</x:v>
      </x:c>
      <x:c r="G3648" s="12" t="n">
        <x:f>E3648-F3648</x:f>
        <x:v>570.6811666666666</x:v>
      </x:c>
      <x:c r="H3648" s="12" t="n">
        <x:f>G3648-C3648+D3648</x:f>
        <x:v>122.58456146875426</x:v>
      </x:c>
      <x:c r="I3648" s="12" t="n">
        <x:v>865.2047924999999</x:v>
      </x:c>
      <x:c r="J3648" s="12" t="n">
        <x:v>447.74546052993696</x:v>
      </x:c>
      <x:c r="K3648" s="12" t="n">
        <x:f>G3648-I3648+J3648</x:f>
        <x:v>153.22183469660365</x:v>
      </x:c>
      <x:c r="L3648" s="12" t="n">
        <x:v>5303.568353514049</x:v>
      </x:c>
      <x:c r="M3648" s="12" t="n">
        <x:v>5167.363285226544</x:v>
      </x:c>
      <x:c r="N3648" s="12" t="n">
        <x:v>0</x:v>
      </x:c>
      <x:c r="O3648" s="12" t="n">
        <x:v>122.58456145875427</x:v>
      </x:c>
      <x:c r="P3648" s="12" t="n">
        <x:v>0</x:v>
      </x:c>
      <x:c r="Q3648" s="12" t="n">
        <x:v>0</x:v>
      </x:c>
      <x:c r="R3648" s="12" t="n">
        <x:v>2952.965376485984</x:v>
      </x:c>
      <x:c r="S3648" s="12" t="n">
        <x:v>147.85986327795172</x:v>
      </x:c>
      <x:c r="T3648" s="12" t="n">
        <x:v>0</x:v>
      </x:c>
      <x:c r="U3648" s="12" t="n">
        <x:f>'逐时购电与费用'!H3648+'逐时购电与费用'!J3648+F3648-P3648+O3648-E3648-N3648/'月度汇总'!$F$6-Q3648</x:f>
        <x:v>-1.0000007932831068e-8</x:v>
      </x:c>
      <x:c r="V3648" s="12" t="n">
        <x:f>M3648-L3648-N3648+O3648/'月度汇总'!$F$7</x:f>
        <x:v>-3.979039320256561e-13</x:v>
      </x:c>
    </x:row>
    <x:row r="3649" ht="20" customHeight="1">
      <x:c r="A3649" s="13" t="n">
        <x:f>'逐时购电与费用'!A3649</x:f>
        <x:v>45714.3125</x:v>
      </x:c>
      <x:c r="B3649" s="13" t="n">
        <x:v>45714</x:v>
      </x:c>
      <x:c r="C3649" s="12" t="n">
        <x:v>874.7555231972457</x:v>
      </x:c>
      <x:c r="D3649" s="12" t="n">
        <x:v>449.84939820715186</x:v>
      </x:c>
      <x:c r="E3649" s="12" t="n">
        <x:v>877.6983333333333</x:v>
      </x:c>
      <x:c r="F3649" s="12" t="n">
        <x:v>342.30625</x:v>
      </x:c>
      <x:c r="G3649" s="12" t="n">
        <x:f>E3649-F3649</x:f>
        <x:v>535.3920833333333</x:v>
      </x:c>
      <x:c r="H3649" s="12" t="n">
        <x:f>G3649-C3649+D3649</x:f>
        <x:v>110.48595834323947</x:v>
      </x:c>
      <x:c r="I3649" s="12" t="n">
        <x:v>857.3648083333334</x:v>
      </x:c>
      <x:c r="J3649" s="12" t="n">
        <x:v>465.4601457292898</x:v>
      </x:c>
      <x:c r="K3649" s="12" t="n">
        <x:f>G3649-I3649+J3649</x:f>
        <x:v>143.48742072928974</x:v>
      </x:c>
      <x:c r="L3649" s="12" t="n">
        <x:v>5167.363285226544</x:v>
      </x:c>
      <x:c r="M3649" s="12" t="n">
        <x:v>5044.601109300722</x:v>
      </x:c>
      <x:c r="N3649" s="12" t="n">
        <x:v>0</x:v>
      </x:c>
      <x:c r="O3649" s="12" t="n">
        <x:v>110.48595833323942</x:v>
      </x:c>
      <x:c r="P3649" s="12" t="n">
        <x:v>0</x:v>
      </x:c>
      <x:c r="Q3649" s="12" t="n">
        <x:v>0</x:v>
      </x:c>
      <x:c r="R3649" s="12" t="n">
        <x:v>2805.638166744554</x:v>
      </x:c>
      <x:c r="S3649" s="12" t="n">
        <x:v>147.85986327795172</x:v>
      </x:c>
      <x:c r="T3649" s="12" t="n">
        <x:v>0</x:v>
      </x:c>
      <x:c r="U3649" s="12" t="n">
        <x:f>'逐时购电与费用'!H3649+'逐时购电与费用'!J3649+F3649-P3649+O3649-E3649-N3649/'月度汇总'!$F$6-Q3649</x:f>
        <x:v>-1.0000007932831068e-8</x:v>
      </x:c>
      <x:c r="V3649" s="12" t="n">
        <x:f>M3649-L3649-N3649+O3649/'月度汇总'!$F$7</x:f>
        <x:v>-2.1316282072803006e-13</x:v>
      </x:c>
    </x:row>
    <x:row r="3650" ht="20" customHeight="1">
      <x:c r="A3650" s="13" t="n">
        <x:f>'逐时购电与费用'!A3650</x:f>
        <x:v>45714.319444444445</x:v>
      </x:c>
      <x:c r="B3650" s="13" t="n">
        <x:v>45714</x:v>
      </x:c>
      <x:c r="C3650" s="12" t="n">
        <x:v>833.5903637285082</x:v>
      </x:c>
      <x:c r="D3650" s="12" t="n">
        <x:v>468.4314440454253</x:v>
      </x:c>
      <x:c r="E3650" s="12" t="n">
        <x:v>860.0176666666666</x:v>
      </x:c>
      <x:c r="F3650" s="12" t="n">
        <x:v>418.4761</x:v>
      </x:c>
      <x:c r="G3650" s="12" t="n">
        <x:f>E3650-F3650</x:f>
        <x:v>441.54156666666665</x:v>
      </x:c>
      <x:c r="H3650" s="12" t="n">
        <x:f>G3650-C3650+D3650</x:f>
        <x:v>76.3826469835837</x:v>
      </x:c>
      <x:c r="I3650" s="12" t="n">
        <x:v>816.3661891666666</x:v>
      </x:c>
      <x:c r="J3650" s="12" t="n">
        <x:v>482.77761770203557</x:v>
      </x:c>
      <x:c r="K3650" s="12" t="n">
        <x:f>G3650-I3650+J3650</x:f>
        <x:v>107.95299520203565</x:v>
      </x:c>
      <x:c r="L3650" s="12" t="n">
        <x:v>5044.601109300722</x:v>
      </x:c>
      <x:c r="M3650" s="12" t="n">
        <x:v>4959.731501552295</x:v>
      </x:c>
      <x:c r="N3650" s="12" t="n">
        <x:v>0</x:v>
      </x:c>
      <x:c r="O3650" s="12" t="n">
        <x:v>76.38264697358376</x:v>
      </x:c>
      <x:c r="P3650" s="12" t="n">
        <x:v>0</x:v>
      </x:c>
      <x:c r="Q3650" s="12" t="n">
        <x:v>0</x:v>
      </x:c>
      <x:c r="R3650" s="12" t="n">
        <x:v>2718.8918205930304</x:v>
      </x:c>
      <x:c r="S3650" s="12" t="n">
        <x:v>147.85986327795172</x:v>
      </x:c>
      <x:c r="T3650" s="12" t="n">
        <x:v>0</x:v>
      </x:c>
      <x:c r="U3650" s="12" t="n">
        <x:f>'逐时购电与费用'!H3650+'逐时购电与费用'!J3650+F3650-P3650+O3650-E3650-N3650/'月度汇总'!$F$6-Q3650</x:f>
        <x:v>-1.0000007932831068e-8</x:v>
      </x:c>
      <x:c r="V3650" s="12" t="n">
        <x:f>M3650-L3650-N3650+O3650/'月度汇总'!$F$7</x:f>
        <x:v>-5.684341886080802e-14</x:v>
      </x:c>
    </x:row>
    <x:row r="3651" ht="20" customHeight="1">
      <x:c r="A3651" s="13" t="n">
        <x:f>'逐时购电与费用'!A3651</x:f>
        <x:v>45714.32638888889</x:v>
      </x:c>
      <x:c r="B3651" s="13" t="n">
        <x:v>45714</x:v>
      </x:c>
      <x:c r="C3651" s="12" t="n">
        <x:v>954.0726925517607</x:v>
      </x:c>
      <x:c r="D3651" s="12" t="n">
        <x:v>486.8597210326884</x:v>
      </x:c>
      <x:c r="E3651" s="12" t="n">
        <x:v>981.5469333333333</x:v>
      </x:c>
      <x:c r="F3651" s="12" t="n">
        <x:v>480.21461666666664</x:v>
      </x:c>
      <x:c r="G3651" s="12" t="n">
        <x:f>E3651-F3651</x:f>
        <x:v>501.33231666666666</x:v>
      </x:c>
      <x:c r="H3651" s="12" t="n">
        <x:f>G3651-C3651+D3651</x:f>
        <x:v>34.119345147594345</x:v>
      </x:c>
      <x:c r="I3651" s="12" t="n">
        <x:v>937.0104958333333</x:v>
      </x:c>
      <x:c r="J3651" s="12" t="n">
        <x:v>499.9517853373135</x:v>
      </x:c>
      <x:c r="K3651" s="12" t="n">
        <x:f>G3651-I3651+J3651</x:f>
        <x:v>64.27360617064687</x:v>
      </x:c>
      <x:c r="L3651" s="12" t="n">
        <x:v>4959.731501552295</x:v>
      </x:c>
      <x:c r="M3651" s="12" t="n">
        <x:v>4402.695594155999</x:v>
      </x:c>
      <x:c r="N3651" s="12" t="n">
        <x:v>0</x:v>
      </x:c>
      <x:c r="O3651" s="12" t="n">
        <x:v>501.33231665666665</x:v>
      </x:c>
      <x:c r="P3651" s="12" t="n">
        <x:v>0</x:v>
      </x:c>
      <x:c r="Q3651" s="12" t="n">
        <x:v>0</x:v>
      </x:c>
      <x:c r="R3651" s="12" t="n">
        <x:v>2656.4407400157716</x:v>
      </x:c>
      <x:c r="S3651" s="12" t="n">
        <x:v>289.28196992028325</x:v>
      </x:c>
      <x:c r="T3651" s="12" t="n">
        <x:v>0</x:v>
      </x:c>
      <x:c r="U3651" s="12" t="n">
        <x:f>'逐时购电与费用'!H3651+'逐时购电与费用'!J3651+F3651-P3651+O3651-E3651-N3651/'月度汇总'!$F$6-Q3651</x:f>
        <x:v>-1.0000007932831068e-8</x:v>
      </x:c>
      <x:c r="V3651" s="12" t="n">
        <x:f>M3651-L3651-N3651+O3651/'月度汇总'!$F$7</x:f>
        <x:v>-1.1368683772161603e-13</x:v>
      </x:c>
    </x:row>
    <x:row r="3652" ht="20" customHeight="1">
      <x:c r="A3652" s="13" t="n">
        <x:f>'逐时购电与费用'!A3652</x:f>
        <x:v>45714.33333333333</x:v>
      </x:c>
      <x:c r="B3652" s="13" t="n">
        <x:v>45714</x:v>
      </x:c>
      <x:c r="C3652" s="12" t="n">
        <x:v>1167.6537980093958</x:v>
      </x:c>
      <x:c r="D3652" s="12" t="n">
        <x:v>754.8842720861278</x:v>
      </x:c>
      <x:c r="E3652" s="12" t="n">
        <x:v>1180.9416666666666</x:v>
      </x:c>
      <x:c r="F3652" s="12" t="n">
        <x:v>530.36875</x:v>
      </x:c>
      <x:c r="G3652" s="12" t="n">
        <x:f>E3652-F3652</x:f>
        <x:v>650.5729166666666</x:v>
      </x:c>
      <x:c r="H3652" s="12" t="n">
        <x:f>G3652-C3652+D3652</x:f>
        <x:v>237.8033907433986</x:v>
      </x:c>
      <x:c r="I3652" s="12" t="n">
        <x:v>1158.5474833333333</x:v>
      </x:c>
      <x:c r="J3652" s="12" t="n">
        <x:v>736.0722254395694</x:v>
      </x:c>
      <x:c r="K3652" s="12" t="n">
        <x:f>G3652-I3652+J3652</x:f>
        <x:v>228.09765877290272</x:v>
      </x:c>
      <x:c r="L3652" s="12" t="n">
        <x:v>4402.695594155999</x:v>
      </x:c>
      <x:c r="M3652" s="12" t="n">
        <x:v>3679.836797870814</x:v>
      </x:c>
      <x:c r="N3652" s="12" t="n">
        <x:v>0</x:v>
      </x:c>
      <x:c r="O3652" s="12" t="n">
        <x:v>650.5729166566666</x:v>
      </x:c>
      <x:c r="P3652" s="12" t="n">
        <x:v>0</x:v>
      </x:c>
      <x:c r="Q3652" s="12" t="n">
        <x:v>0</x:v>
      </x:c>
      <x:c r="R3652" s="12" t="n">
        <x:v>2622.5917503040055</x:v>
      </x:c>
      <x:c r="S3652" s="12" t="n">
        <x:v>140.43059601977438</x:v>
      </x:c>
      <x:c r="T3652" s="12" t="n">
        <x:v>0</x:v>
      </x:c>
      <x:c r="U3652" s="12" t="n">
        <x:f>'逐时购电与费用'!H3652+'逐时购电与费用'!J3652+F3652-P3652+O3652-E3652-N3652/'月度汇总'!$F$6-Q3652</x:f>
        <x:v>-9.999894245993346e-9</x:v>
      </x:c>
      <x:c r="V3652" s="12" t="n">
        <x:f>M3652-L3652-N3652+O3652/'月度汇总'!$F$7</x:f>
        <x:v>-1.1368683772161603e-13</x:v>
      </x:c>
    </x:row>
    <x:row r="3653" ht="20" customHeight="1">
      <x:c r="A3653" s="13" t="n">
        <x:f>'逐时购电与费用'!A3653</x:f>
        <x:v>45714.34027777778</x:v>
      </x:c>
      <x:c r="B3653" s="13" t="n">
        <x:v>45714</x:v>
      </x:c>
      <x:c r="C3653" s="12" t="n">
        <x:v>1188.2032202013315</x:v>
      </x:c>
      <x:c r="D3653" s="12" t="n">
        <x:v>776.0860160411808</x:v>
      </x:c>
      <x:c r="E3653" s="12" t="n">
        <x:v>1188.6522166666666</x:v>
      </x:c>
      <x:c r="F3653" s="12" t="n">
        <x:v>596.20205</x:v>
      </x:c>
      <x:c r="G3653" s="12" t="n">
        <x:f>E3653-F3653</x:f>
        <x:v>592.4501666666666</x:v>
      </x:c>
      <x:c r="H3653" s="12" t="n">
        <x:f>G3653-C3653+D3653</x:f>
        <x:v>180.33296250651586</x:v>
      </x:c>
      <x:c r="I3653" s="12" t="n">
        <x:v>1187.4223049999998</x:v>
      </x:c>
      <x:c r="J3653" s="12" t="n">
        <x:v>755.8311158174373</x:v>
      </x:c>
      <x:c r="K3653" s="12" t="n">
        <x:f>G3653-I3653+J3653</x:f>
        <x:v>160.85897748410412</x:v>
      </x:c>
      <x:c r="L3653" s="12" t="n">
        <x:v>3679.836797870814</x:v>
      </x:c>
      <x:c r="M3653" s="12" t="n">
        <x:v>3021.558834918962</x:v>
      </x:c>
      <x:c r="N3653" s="12" t="n">
        <x:v>0</x:v>
      </x:c>
      <x:c r="O3653" s="12" t="n">
        <x:v>592.4501666566666</x:v>
      </x:c>
      <x:c r="P3653" s="12" t="n">
        <x:v>0</x:v>
      </x:c>
      <x:c r="Q3653" s="12" t="n">
        <x:v>0</x:v>
      </x:c>
      <x:c r="R3653" s="12" t="n">
        <x:v>2442.579005357208</x:v>
      </x:c>
      <x:c r="S3653" s="12" t="n">
        <x:v>117.77963516937643</x:v>
      </x:c>
      <x:c r="T3653" s="12" t="n">
        <x:v>0</x:v>
      </x:c>
      <x:c r="U3653" s="12" t="n">
        <x:f>'逐时购电与费用'!H3653+'逐时购电与费用'!J3653+F3653-P3653+O3653-E3653-N3653/'月度汇总'!$F$6-Q3653</x:f>
        <x:v>-1.000012161966879e-8</x:v>
      </x:c>
      <x:c r="V3653" s="12" t="n">
        <x:f>M3653-L3653-N3653+O3653/'月度汇总'!$F$7</x:f>
        <x:v>0</x:v>
      </x:c>
    </x:row>
    <x:row r="3654" ht="20" customHeight="1">
      <x:c r="A3654" s="13" t="n">
        <x:f>'逐时购电与费用'!A3654</x:f>
        <x:v>45714.34722222222</x:v>
      </x:c>
      <x:c r="B3654" s="13" t="n">
        <x:v>45714</x:v>
      </x:c>
      <x:c r="C3654" s="12" t="n">
        <x:v>1156.3816675578714</x:v>
      </x:c>
      <x:c r="D3654" s="12" t="n">
        <x:v>798.664310490555</x:v>
      </x:c>
      <x:c r="E3654" s="12" t="n">
        <x:v>1140.3583333333331</x:v>
      </x:c>
      <x:c r="F3654" s="12" t="n">
        <x:v>656.1611833333333</x:v>
      </x:c>
      <x:c r="G3654" s="12" t="n">
        <x:f>E3654-F3654</x:f>
        <x:v>484.19714999999985</x:v>
      </x:c>
      <x:c r="H3654" s="12" t="n">
        <x:f>G3654-C3654+D3654</x:f>
        <x:v>126.47979293268338</x:v>
      </x:c>
      <x:c r="I3654" s="12" t="n">
        <x:v>1160.1027125</x:v>
      </x:c>
      <x:c r="J3654" s="12" t="n">
        <x:v>776.8728775654414</x:v>
      </x:c>
      <x:c r="K3654" s="12" t="n">
        <x:f>G3654-I3654+J3654</x:f>
        <x:v>100.9673150654412</x:v>
      </x:c>
      <x:c r="L3654" s="12" t="n">
        <x:v>3021.558834918962</x:v>
      </x:c>
      <x:c r="M3654" s="12" t="n">
        <x:v>2483.5620015967397</x:v>
      </x:c>
      <x:c r="N3654" s="12" t="n">
        <x:v>0</x:v>
      </x:c>
      <x:c r="O3654" s="12" t="n">
        <x:v>484.19714998999984</x:v>
      </x:c>
      <x:c r="P3654" s="12" t="n">
        <x:v>0</x:v>
      </x:c>
      <x:c r="Q3654" s="12" t="n">
        <x:v>0</x:v>
      </x:c>
      <x:c r="R3654" s="12" t="n">
        <x:v>2295.18898883978</x:v>
      </x:c>
      <x:c r="S3654" s="12" t="n">
        <x:v>146.6194786387448</x:v>
      </x:c>
      <x:c r="T3654" s="12" t="n">
        <x:v>0</x:v>
      </x:c>
      <x:c r="U3654" s="12" t="n">
        <x:f>'逐时购电与费用'!H3654+'逐时购电与费用'!J3654+F3654-P3654+O3654-E3654-N3654/'月度汇总'!$F$6-Q3654</x:f>
        <x:v>-9.999894245993346e-9</x:v>
      </x:c>
      <x:c r="V3654" s="12" t="n">
        <x:f>M3654-L3654-N3654+O3654/'月度汇总'!$F$7</x:f>
        <x:v>-2.2737367544323206e-13</x:v>
      </x:c>
    </x:row>
    <x:row r="3655" ht="20" customHeight="1">
      <x:c r="A3655" s="13" t="n">
        <x:f>'逐时购电与费用'!A3655</x:f>
        <x:v>45714.35416666667</x:v>
      </x:c>
      <x:c r="B3655" s="13" t="n">
        <x:v>45714</x:v>
      </x:c>
      <x:c r="C3655" s="12" t="n">
        <x:v>1171.1881859151317</x:v>
      </x:c>
      <x:c r="D3655" s="12" t="n">
        <x:v>820.7022162096551</x:v>
      </x:c>
      <x:c r="E3655" s="12" t="n">
        <x:v>1139.335</x:v>
      </x:c>
      <x:c r="F3655" s="12" t="n">
        <x:v>697.2375</x:v>
      </x:c>
      <x:c r="G3655" s="12" t="n">
        <x:f>E3655-F3655</x:f>
        <x:v>442.0975000000001</x:v>
      </x:c>
      <x:c r="H3655" s="12" t="n">
        <x:f>G3655-C3655+D3655</x:f>
        <x:v>91.6115302945235</x:v>
      </x:c>
      <x:c r="I3655" s="12" t="n">
        <x:v>1173.9135999999999</x:v>
      </x:c>
      <x:c r="J3655" s="12" t="n">
        <x:v>797.4110259453396</x:v>
      </x:c>
      <x:c r="K3655" s="12" t="n">
        <x:f>G3655-I3655+J3655</x:f>
        <x:v>65.59492594533981</x:v>
      </x:c>
      <x:c r="L3655" s="12" t="n">
        <x:v>2483.5620015967397</x:v>
      </x:c>
      <x:c r="M3655" s="12" t="n">
        <x:v>1992.3425571634064</x:v>
      </x:c>
      <x:c r="N3655" s="12" t="n">
        <x:v>0</x:v>
      </x:c>
      <x:c r="O3655" s="12" t="n">
        <x:v>442.0974999900001</x:v>
      </x:c>
      <x:c r="P3655" s="12" t="n">
        <x:v>0</x:v>
      </x:c>
      <x:c r="Q3655" s="12" t="n">
        <x:v>0</x:v>
      </x:c>
      <x:c r="R3655" s="12" t="n">
        <x:v>2159.598928074179</x:v>
      </x:c>
      <x:c r="S3655" s="12" t="n">
        <x:v>180.8562688256984</x:v>
      </x:c>
      <x:c r="T3655" s="12" t="n">
        <x:v>0</x:v>
      </x:c>
      <x:c r="U3655" s="12" t="n">
        <x:f>'逐时购电与费用'!H3655+'逐时购电与费用'!J3655+F3655-P3655+O3655-E3655-N3655/'月度汇总'!$F$6-Q3655</x:f>
        <x:v>-9.999894245993346e-9</x:v>
      </x:c>
      <x:c r="V3655" s="12" t="n">
        <x:f>M3655-L3655-N3655+O3655/'月度汇总'!$F$7</x:f>
        <x:v>5.684341886080802e-14</x:v>
      </x:c>
    </x:row>
    <x:row r="3656" ht="20" customHeight="1">
      <x:c r="A3656" s="13" t="n">
        <x:f>'逐时购电与费用'!A3656</x:f>
        <x:v>45714.36111111111</x:v>
      </x:c>
      <x:c r="B3656" s="13" t="n">
        <x:v>45714</x:v>
      </x:c>
      <x:c r="C3656" s="12" t="n">
        <x:v>1185.550294259638</x:v>
      </x:c>
      <x:c r="D3656" s="12" t="n">
        <x:v>840.5578787208633</x:v>
      </x:c>
      <x:c r="E3656" s="12" t="n">
        <x:v>1157.2071666666666</x:v>
      </x:c>
      <x:c r="F3656" s="12" t="n">
        <x:v>730.1621333333333</x:v>
      </x:c>
      <x:c r="G3656" s="12" t="n">
        <x:f>E3656-F3656</x:f>
        <x:v>427.0450333333333</x:v>
      </x:c>
      <x:c r="H3656" s="12" t="n">
        <x:f>G3656-C3656+D3656</x:f>
        <x:v>82.05261779455873</x:v>
      </x:c>
      <x:c r="I3656" s="12" t="n">
        <x:v>1183.1898066666668</x:v>
      </x:c>
      <x:c r="J3656" s="12" t="n">
        <x:v>815.9154404770227</x:v>
      </x:c>
      <x:c r="K3656" s="12" t="n">
        <x:f>G3656-I3656+J3656</x:f>
        <x:v>59.77066714368925</x:v>
      </x:c>
      <x:c r="L3656" s="12" t="n">
        <x:v>1992.3425571634064</x:v>
      </x:c>
      <x:c r="M3656" s="12" t="n">
        <x:v>1517.848075693036</x:v>
      </x:c>
      <x:c r="N3656" s="12" t="n">
        <x:v>0</x:v>
      </x:c>
      <x:c r="O3656" s="12" t="n">
        <x:v>427.0450333233333</x:v>
      </x:c>
      <x:c r="P3656" s="12" t="n">
        <x:v>0</x:v>
      </x:c>
      <x:c r="Q3656" s="12" t="n">
        <x:v>0</x:v>
      </x:c>
      <x:c r="R3656" s="12" t="n">
        <x:v>2011.0620702627637</x:v>
      </x:c>
      <x:c r="S3656" s="12" t="n">
        <x:v>530.2107510443288</x:v>
      </x:c>
      <x:c r="T3656" s="12" t="n">
        <x:v>0</x:v>
      </x:c>
      <x:c r="U3656" s="12" t="n">
        <x:f>'逐时购电与费用'!H3656+'逐时购电与费用'!J3656+F3656-P3656+O3656-E3656-N3656/'月度汇总'!$F$6-Q3656</x:f>
        <x:v>-9.999894245993346e-9</x:v>
      </x:c>
      <x:c r="V3656" s="12" t="n">
        <x:f>M3656-L3656-N3656+O3656/'月度汇总'!$F$7</x:f>
        <x:v>-5.684341886080802e-14</x:v>
      </x:c>
    </x:row>
    <x:row r="3657" ht="20" customHeight="1">
      <x:c r="A3657" s="13" t="n">
        <x:f>'逐时购电与费用'!A3657</x:f>
        <x:v>45714.368055555555</x:v>
      </x:c>
      <x:c r="B3657" s="13" t="n">
        <x:v>45714</x:v>
      </x:c>
      <x:c r="C3657" s="12" t="n">
        <x:v>1177.1298613086835</x:v>
      </x:c>
      <x:c r="D3657" s="12" t="n">
        <x:v>861.0504176307807</x:v>
      </x:c>
      <x:c r="E3657" s="12" t="n">
        <x:v>1186.5407833333334</x:v>
      </x:c>
      <x:c r="F3657" s="12" t="n">
        <x:v>775.5532499999999</x:v>
      </x:c>
      <x:c r="G3657" s="12" t="n">
        <x:f>E3657-F3657</x:f>
        <x:v>410.98753333333343</x:v>
      </x:c>
      <x:c r="H3657" s="12" t="n">
        <x:f>G3657-C3657+D3657</x:f>
        <x:v>94.90808965543056</x:v>
      </x:c>
      <x:c r="I3657" s="12" t="n">
        <x:v>1162.7552099999998</x:v>
      </x:c>
      <x:c r="J3657" s="12" t="n">
        <x:v>835.01338971854</x:v>
      </x:c>
      <x:c r="K3657" s="12" t="n">
        <x:f>G3657-I3657+J3657</x:f>
        <x:v>83.24571305187362</x:v>
      </x:c>
      <x:c r="L3657" s="12" t="n">
        <x:v>1517.848075693036</x:v>
      </x:c>
      <x:c r="M3657" s="12" t="n">
        <x:v>1200.000000011111</x:v>
      </x:c>
      <x:c r="N3657" s="12" t="n">
        <x:v>0</x:v>
      </x:c>
      <x:c r="O3657" s="12" t="n">
        <x:v>286.06326811373236</x:v>
      </x:c>
      <x:c r="P3657" s="12" t="n">
        <x:v>0</x:v>
      </x:c>
      <x:c r="Q3657" s="12" t="n">
        <x:v>0</x:v>
      </x:c>
      <x:c r="R3657" s="12" t="n">
        <x:v>1918.319052491394</x:v>
      </x:c>
      <x:c r="S3657" s="12" t="n">
        <x:v>911.1544297015498</x:v>
      </x:c>
      <x:c r="T3657" s="12" t="n">
        <x:v>99.41435991381172</x:v>
      </x:c>
      <x:c r="U3657" s="12" t="n">
        <x:f>'逐时购电与费用'!H3657+'逐时购电与费用'!J3657+F3657-P3657+O3657-E3657-N3657/'月度汇总'!$F$6-Q3657</x:f>
        <x:v>0</x:v>
      </x:c>
      <x:c r="V3657" s="12" t="n">
        <x:f>M3657-L3657-N3657+O3657/'月度汇总'!$F$7</x:f>
        <x:v>-5.684341886080802e-14</x:v>
      </x:c>
    </x:row>
    <x:row r="3658" ht="20" customHeight="1">
      <x:c r="A3658" s="13" t="n">
        <x:f>'逐时购电与费用'!A3658</x:f>
        <x:v>45714.375</x:v>
      </x:c>
      <x:c r="B3658" s="13" t="n">
        <x:v>45714</x:v>
      </x:c>
      <x:c r="C3658" s="12" t="n">
        <x:v>1159.9953295930563</x:v>
      </x:c>
      <x:c r="D3658" s="12" t="n">
        <x:v>1066.0186656638928</x:v>
      </x:c>
      <x:c r="E3658" s="12" t="n">
        <x:v>1204.385</x:v>
      </x:c>
      <x:c r="F3658" s="12" t="n">
        <x:v>845.8874999999999</x:v>
      </x:c>
      <x:c r="G3658" s="12" t="n">
        <x:f>E3658-F3658</x:f>
        <x:v>358.49750000000006</x:v>
      </x:c>
      <x:c r="H3658" s="12" t="n">
        <x:f>G3658-C3658+D3658</x:f>
        <x:v>264.5208360708365</x:v>
      </x:c>
      <x:c r="I3658" s="12" t="n">
        <x:v>1145.7540333333336</x:v>
      </x:c>
      <x:c r="J3658" s="12" t="n">
        <x:v>1050.8544884236564</x:v>
      </x:c>
      <x:c r="K3658" s="12" t="n">
        <x:f>G3658-I3658+J3658</x:f>
        <x:v>263.5979550903229</x:v>
      </x:c>
      <x:c r="L3658" s="12" t="n">
        <x:v>1200.000000011111</x:v>
      </x:c>
      <x:c r="M3658" s="12" t="n">
        <x:v>1200.000000011111</x:v>
      </x:c>
      <x:c r="N3658" s="12" t="n">
        <x:v>0</x:v>
      </x:c>
      <x:c r="O3658" s="12" t="n">
        <x:v>0</x:v>
      </x:c>
      <x:c r="P3658" s="12" t="n">
        <x:v>0</x:v>
      </x:c>
      <x:c r="Q3658" s="12" t="n">
        <x:v>0</x:v>
      </x:c>
      <x:c r="R3658" s="12" t="n">
        <x:v>1872.217697825282</x:v>
      </x:c>
      <x:c r="S3658" s="12" t="n">
        <x:v>1053.7782649136498</x:v>
      </x:c>
      <x:c r="T3658" s="12" t="n">
        <x:v>315.5743289646855</x:v>
      </x:c>
      <x:c r="U3658" s="12" t="n">
        <x:f>'逐时购电与费用'!H3658+'逐时购电与费用'!J3658+F3658-P3658+O3658-E3658-N3658/'月度汇总'!$F$6-Q3658</x:f>
        <x:v>0</x:v>
      </x:c>
      <x:c r="V3658" s="12" t="n">
        <x:f>M3658-L3658-N3658+O3658/'月度汇总'!$F$7</x:f>
        <x:v>0</x:v>
      </x:c>
    </x:row>
    <x:row r="3659" ht="20" customHeight="1">
      <x:c r="A3659" s="13" t="n">
        <x:f>'逐时购电与费用'!A3659</x:f>
        <x:v>45714.381944444445</x:v>
      </x:c>
      <x:c r="B3659" s="13" t="n">
        <x:v>45714</x:v>
      </x:c>
      <x:c r="C3659" s="12" t="n">
        <x:v>1163.9289062087237</x:v>
      </x:c>
      <x:c r="D3659" s="12" t="n">
        <x:v>1080.8626980616773</x:v>
      </x:c>
      <x:c r="E3659" s="12" t="n">
        <x:v>1180.0543333333333</x:v>
      </x:c>
      <x:c r="F3659" s="12" t="n">
        <x:v>932.6133333333333</x:v>
      </x:c>
      <x:c r="G3659" s="12" t="n">
        <x:f>E3659-F3659</x:f>
        <x:v>247.44099999999992</x:v>
      </x:c>
      <x:c r="H3659" s="12" t="n">
        <x:f>G3659-C3659+D3659</x:f>
        <x:v>164.37479185295354</x:v>
      </x:c>
      <x:c r="I3659" s="12" t="n">
        <x:v>1161.9685866666666</x:v>
      </x:c>
      <x:c r="J3659" s="12" t="n">
        <x:v>1064.6883319761082</x:v>
      </x:c>
      <x:c r="K3659" s="12" t="n">
        <x:f>G3659-I3659+J3659</x:f>
        <x:v>150.1607453094415</x:v>
      </x:c>
      <x:c r="L3659" s="12" t="n">
        <x:v>1200.000000011111</x:v>
      </x:c>
      <x:c r="M3659" s="12" t="n">
        <x:v>1200.000000011111</x:v>
      </x:c>
      <x:c r="N3659" s="12" t="n">
        <x:v>0</x:v>
      </x:c>
      <x:c r="O3659" s="12" t="n">
        <x:v>0</x:v>
      </x:c>
      <x:c r="P3659" s="12" t="n">
        <x:v>0</x:v>
      </x:c>
      <x:c r="Q3659" s="12" t="n">
        <x:v>0</x:v>
      </x:c>
      <x:c r="R3659" s="12" t="n">
        <x:v>1728.7782649236499</x:v>
      </x:c>
      <x:c r="S3659" s="12" t="n">
        <x:v>864.8293259606025</x:v>
      </x:c>
      <x:c r="T3659" s="12" t="n">
        <x:v>293.03634370710324</x:v>
      </x:c>
      <x:c r="U3659" s="12" t="n">
        <x:f>'逐时购电与费用'!H3659+'逐时购电与费用'!J3659+F3659-P3659+O3659-E3659-N3659/'月度汇总'!$F$6-Q3659</x:f>
        <x:v>0</x:v>
      </x:c>
      <x:c r="V3659" s="12" t="n">
        <x:f>M3659-L3659-N3659+O3659/'月度汇总'!$F$7</x:f>
        <x:v>0</x:v>
      </x:c>
    </x:row>
    <x:row r="3660" ht="20" customHeight="1">
      <x:c r="A3660" s="13" t="n">
        <x:f>'逐时购电与费用'!A3660</x:f>
        <x:v>45714.38888888889</x:v>
      </x:c>
      <x:c r="B3660" s="13" t="n">
        <x:v>45714</x:v>
      </x:c>
      <x:c r="C3660" s="12" t="n">
        <x:v>1168.2720169040992</x:v>
      </x:c>
      <x:c r="D3660" s="12" t="n">
        <x:v>1095.456516094695</x:v>
      </x:c>
      <x:c r="E3660" s="12" t="n">
        <x:v>1140.7571333333333</x:v>
      </x:c>
      <x:c r="F3660" s="12" t="n">
        <x:v>987.36195</x:v>
      </x:c>
      <x:c r="G3660" s="12" t="n">
        <x:f>E3660-F3660</x:f>
        <x:v>153.3951833333333</x:v>
      </x:c>
      <x:c r="H3660" s="12" t="n">
        <x:f>G3660-C3660+D3660</x:f>
        <x:v>80.57968252392902</x:v>
      </x:c>
      <x:c r="I3660" s="12" t="n">
        <x:v>1177.8367125</x:v>
      </x:c>
      <x:c r="J3660" s="12" t="n">
        <x:v>1078.2889891352675</x:v>
      </x:c>
      <x:c r="K3660" s="12" t="n">
        <x:f>G3660-I3660+J3660</x:f>
        <x:v>53.84745996860079</x:v>
      </x:c>
      <x:c r="L3660" s="12" t="n">
        <x:v>1200.000000011111</x:v>
      </x:c>
      <x:c r="M3660" s="12" t="n">
        <x:v>1200.000000011111</x:v>
      </x:c>
      <x:c r="N3660" s="12" t="n">
        <x:v>0</x:v>
      </x:c>
      <x:c r="O3660" s="12" t="n">
        <x:v>0</x:v>
      </x:c>
      <x:c r="P3660" s="12" t="n">
        <x:v>0</x:v>
      </x:c>
      <x:c r="Q3660" s="12" t="n">
        <x:v>0</x:v>
      </x:c>
      <x:c r="R3660" s="12" t="n">
        <x:v>1539.8293259706024</x:v>
      </x:c>
      <x:c r="S3660" s="12" t="n">
        <x:v>729.0840249023322</x:v>
      </x:c>
      <x:c r="T3660" s="12" t="n">
        <x:v>254.62413050792588</x:v>
      </x:c>
      <x:c r="U3660" s="12" t="n">
        <x:f>'逐时购电与费用'!H3660+'逐时购电与费用'!J3660+F3660-P3660+O3660-E3660-N3660/'月度汇总'!$F$6-Q3660</x:f>
        <x:v>0</x:v>
      </x:c>
      <x:c r="V3660" s="12" t="n">
        <x:f>M3660-L3660-N3660+O3660/'月度汇总'!$F$7</x:f>
        <x:v>0</x:v>
      </x:c>
    </x:row>
    <x:row r="3661" ht="20" customHeight="1">
      <x:c r="A3661" s="13" t="n">
        <x:f>'逐时购电与费用'!A3661</x:f>
        <x:v>45714.39583333333</x:v>
      </x:c>
      <x:c r="B3661" s="13" t="n">
        <x:v>45714</x:v>
      </x:c>
      <x:c r="C3661" s="12" t="n">
        <x:v>1160.316453502807</x:v>
      </x:c>
      <x:c r="D3661" s="12" t="n">
        <x:v>1111.3523999394363</x:v>
      </x:c>
      <x:c r="E3661" s="12" t="n">
        <x:v>1123.7816666666665</x:v>
      </x:c>
      <x:c r="F3661" s="12" t="n">
        <x:v>1014.9812499999999</x:v>
      </x:c>
      <x:c r="G3661" s="12" t="n">
        <x:f>E3661-F3661</x:f>
        <x:v>108.80041666666659</x:v>
      </x:c>
      <x:c r="H3661" s="12" t="n">
        <x:f>G3661-C3661+D3661</x:f>
        <x:v>59.83636310329598</x:v>
      </x:c>
      <x:c r="I3661" s="12" t="n">
        <x:v>1170.0038416666669</x:v>
      </x:c>
      <x:c r="J3661" s="12" t="n">
        <x:v>1093.1031019277536</x:v>
      </x:c>
      <x:c r="K3661" s="12" t="n">
        <x:f>G3661-I3661+J3661</x:f>
        <x:v>31.89967692775349</x:v>
      </x:c>
      <x:c r="L3661" s="12" t="n">
        <x:v>1200.000000011111</x:v>
      </x:c>
      <x:c r="M3661" s="12" t="n">
        <x:v>1200.000000011111</x:v>
      </x:c>
      <x:c r="N3661" s="12" t="n">
        <x:v>0</x:v>
      </x:c>
      <x:c r="O3661" s="12" t="n">
        <x:v>0</x:v>
      </x:c>
      <x:c r="P3661" s="12" t="n">
        <x:v>0</x:v>
      </x:c>
      <x:c r="Q3661" s="12" t="n">
        <x:v>0</x:v>
      </x:c>
      <x:c r="R3661" s="12" t="n">
        <x:v>1404.084024912332</x:v>
      </x:c>
      <x:c r="S3661" s="12" t="n">
        <x:v>643.8300115575566</x:v>
      </x:c>
      <x:c r="T3661" s="12" t="n">
        <x:v>225.40637732578443</x:v>
      </x:c>
      <x:c r="U3661" s="12" t="n">
        <x:f>'逐时购电与费用'!H3661+'逐时购电与费用'!J3661+F3661-P3661+O3661-E3661-N3661/'月度汇总'!$F$6-Q3661</x:f>
        <x:v>0</x:v>
      </x:c>
      <x:c r="V3661" s="12" t="n">
        <x:f>M3661-L3661-N3661+O3661/'月度汇总'!$F$7</x:f>
        <x:v>0</x:v>
      </x:c>
    </x:row>
    <x:row r="3662" ht="20" customHeight="1">
      <x:c r="A3662" s="13" t="n">
        <x:f>'逐时购电与费用'!A3662</x:f>
        <x:v>45714.40277777778</x:v>
      </x:c>
      <x:c r="B3662" s="13" t="n">
        <x:v>45714</x:v>
      </x:c>
      <x:c r="C3662" s="12" t="n">
        <x:v>1150.5244046619007</x:v>
      </x:c>
      <x:c r="D3662" s="12" t="n">
        <x:v>1125.175950996997</x:v>
      </x:c>
      <x:c r="E3662" s="12" t="n">
        <x:v>1144.204</x:v>
      </x:c>
      <x:c r="F3662" s="12" t="n">
        <x:v>1063.2696166666665</x:v>
      </x:c>
      <x:c r="G3662" s="12" t="n">
        <x:f>E3662-F3662</x:f>
        <x:v>80.93438333333347</x:v>
      </x:c>
      <x:c r="H3662" s="12" t="n">
        <x:f>G3662-C3662+D3662</x:f>
        <x:v>55.5859296684298</x:v>
      </x:c>
      <x:c r="I3662" s="12" t="n">
        <x:v>1160.3311241666665</x:v>
      </x:c>
      <x:c r="J3662" s="12" t="n">
        <x:v>1105.9859115003176</x:v>
      </x:c>
      <x:c r="K3662" s="12" t="n">
        <x:f>G3662-I3662+J3662</x:f>
        <x:v>26.5891706669845</x:v>
      </x:c>
      <x:c r="L3662" s="12" t="n">
        <x:v>1200.000000011111</x:v>
      </x:c>
      <x:c r="M3662" s="12" t="n">
        <x:v>1200.000000011111</x:v>
      </x:c>
      <x:c r="N3662" s="12" t="n">
        <x:v>0</x:v>
      </x:c>
      <x:c r="O3662" s="12" t="n">
        <x:v>0</x:v>
      </x:c>
      <x:c r="P3662" s="12" t="n">
        <x:v>0</x:v>
      </x:c>
      <x:c r="Q3662" s="12" t="n">
        <x:v>0</x:v>
      </x:c>
      <x:c r="R3662" s="12" t="n">
        <x:v>1318.8300115675565</x:v>
      </x:c>
      <x:c r="S3662" s="12" t="n">
        <x:v>575.8680831885986</x:v>
      </x:c>
      <x:c r="T3662" s="12" t="n">
        <x:v>148.85291959633105</x:v>
      </x:c>
      <x:c r="U3662" s="12" t="n">
        <x:f>'逐时购电与费用'!H3662+'逐时购电与费用'!J3662+F3662-P3662+O3662-E3662-N3662/'月度汇总'!$F$6-Q3662</x:f>
        <x:v>0</x:v>
      </x:c>
      <x:c r="V3662" s="12" t="n">
        <x:f>M3662-L3662-N3662+O3662/'月度汇总'!$F$7</x:f>
        <x:v>0</x:v>
      </x:c>
    </x:row>
    <x:row r="3663" ht="20" customHeight="1">
      <x:c r="A3663" s="13" t="n">
        <x:f>'逐时购电与费用'!A3663</x:f>
        <x:v>45714.40972222222</x:v>
      </x:c>
      <x:c r="B3663" s="13" t="n">
        <x:v>45714</x:v>
      </x:c>
      <x:c r="C3663" s="12" t="n">
        <x:v>1156.8597124654752</x:v>
      </x:c>
      <x:c r="D3663" s="12" t="n">
        <x:v>1135.7847001909947</x:v>
      </x:c>
      <x:c r="E3663" s="12" t="n">
        <x:v>1149.4843</x:v>
      </x:c>
      <x:c r="F3663" s="12" t="n">
        <x:v>1101.4974833333333</x:v>
      </x:c>
      <x:c r="G3663" s="12" t="n">
        <x:f>E3663-F3663</x:f>
        <x:v>47.986816666666755</x:v>
      </x:c>
      <x:c r="H3663" s="12" t="n">
        <x:f>G3663-C3663+D3663</x:f>
        <x:v>26.91180439218624</x:v>
      </x:c>
      <x:c r="I3663" s="12" t="n">
        <x:v>1162.6619941666668</x:v>
      </x:c>
      <x:c r="J3663" s="12" t="n">
        <x:v>1115.8726978333132</x:v>
      </x:c>
      <x:c r="K3663" s="12" t="n">
        <x:f>G3663-I3663+J3663</x:f>
        <x:v>1.1975203333131503</x:v>
      </x:c>
      <x:c r="L3663" s="12" t="n">
        <x:v>1200.000000011111</x:v>
      </x:c>
      <x:c r="M3663" s="12" t="n">
        <x:v>1200.000000011111</x:v>
      </x:c>
      <x:c r="N3663" s="12" t="n">
        <x:v>0</x:v>
      </x:c>
      <x:c r="O3663" s="12" t="n">
        <x:v>0</x:v>
      </x:c>
      <x:c r="P3663" s="12" t="n">
        <x:v>0</x:v>
      </x:c>
      <x:c r="Q3663" s="12" t="n">
        <x:v>0</x:v>
      </x:c>
      <x:c r="R3663" s="12" t="n">
        <x:v>1250.8680831985985</x:v>
      </x:c>
      <x:c r="S3663" s="12" t="n">
        <x:v>494.3074687692924</x:v>
      </x:c>
      <x:c r="T3663" s="12" t="n">
        <x:v>110.90375985156243</x:v>
      </x:c>
      <x:c r="U3663" s="12" t="n">
        <x:f>'逐时购电与费用'!H3663+'逐时购电与费用'!J3663+F3663-P3663+O3663-E3663-N3663/'月度汇总'!$F$6-Q3663</x:f>
        <x:v>0</x:v>
      </x:c>
      <x:c r="V3663" s="12" t="n">
        <x:f>M3663-L3663-N3663+O3663/'月度汇总'!$F$7</x:f>
        <x:v>0</x:v>
      </x:c>
    </x:row>
    <x:row r="3664" ht="20" customHeight="1">
      <x:c r="A3664" s="13" t="n">
        <x:f>'逐时购电与费用'!A3664</x:f>
        <x:v>45714.41666666667</x:v>
      </x:c>
      <x:c r="B3664" s="13" t="n">
        <x:v>45714</x:v>
      </x:c>
      <x:c r="C3664" s="12" t="n">
        <x:v>1160.6550940202746</x:v>
      </x:c>
      <x:c r="D3664" s="12" t="n">
        <x:v>1208.303830586441</x:v>
      </x:c>
      <x:c r="E3664" s="12" t="n">
        <x:v>1131.1999999999998</x:v>
      </x:c>
      <x:c r="F3664" s="12" t="n">
        <x:v>1121.7749999999999</x:v>
      </x:c>
      <x:c r="G3664" s="12" t="n">
        <x:f>E3664-F3664</x:f>
        <x:v>9.424999999999955</x:v>
      </x:c>
      <x:c r="H3664" s="12" t="n">
        <x:f>G3664-C3664+D3664</x:f>
        <x:v>57.07373656616642</x:v>
      </x:c>
      <x:c r="I3664" s="12" t="n">
        <x:v>1159.1290833333335</x:v>
      </x:c>
      <x:c r="J3664" s="12" t="n">
        <x:v>1166.3781389498945</x:v>
      </x:c>
      <x:c r="K3664" s="12" t="n">
        <x:f>G3664-I3664+J3664</x:f>
        <x:v>16.674055616560963</x:v>
      </x:c>
      <x:c r="L3664" s="12" t="n">
        <x:v>1200.000000011111</x:v>
      </x:c>
      <x:c r="M3664" s="12" t="n">
        <x:v>1200.000000011111</x:v>
      </x:c>
      <x:c r="N3664" s="12" t="n">
        <x:v>0</x:v>
      </x:c>
      <x:c r="O3664" s="12" t="n">
        <x:v>0</x:v>
      </x:c>
      <x:c r="P3664" s="12" t="n">
        <x:v>0</x:v>
      </x:c>
      <x:c r="Q3664" s="12" t="n">
        <x:v>0</x:v>
      </x:c>
      <x:c r="R3664" s="12" t="n">
        <x:v>1169.307468779292</x:v>
      </x:c>
      <x:c r="S3664" s="12" t="n">
        <x:v>254.47486417243726</x:v>
      </x:c>
      <x:c r="T3664" s="12" t="n">
        <x:v>206.59294752926212</x:v>
      </x:c>
      <x:c r="U3664" s="12" t="n">
        <x:f>'逐时购电与费用'!H3664+'逐时购电与费用'!J3664+F3664-P3664+O3664-E3664-N3664/'月度汇总'!$F$6-Q3664</x:f>
        <x:v>0</x:v>
      </x:c>
      <x:c r="V3664" s="12" t="n">
        <x:f>M3664-L3664-N3664+O3664/'月度汇总'!$F$7</x:f>
        <x:v>0</x:v>
      </x:c>
    </x:row>
    <x:row r="3665" ht="20" customHeight="1">
      <x:c r="A3665" s="13" t="n">
        <x:f>'逐时购电与费用'!A3665</x:f>
        <x:v>45714.42361111111</x:v>
      </x:c>
      <x:c r="B3665" s="13" t="n">
        <x:v>45714</x:v>
      </x:c>
      <x:c r="C3665" s="12" t="n">
        <x:v>1129.8954538865837</x:v>
      </x:c>
      <x:c r="D3665" s="12" t="n">
        <x:v>1217.2039241886391</x:v>
      </x:c>
      <x:c r="E3665" s="12" t="n">
        <x:v>1131.8001166666666</x:v>
      </x:c>
      <x:c r="F3665" s="12" t="n">
        <x:v>1149.35025</x:v>
      </x:c>
      <x:c r="G3665" s="12" t="n">
        <x:f>E3665-F3665</x:f>
        <x:v>-17.550133333333406</x:v>
      </x:c>
      <x:c r="H3665" s="12" t="n">
        <x:f>G3665-C3665+D3665</x:f>
        <x:v>69.758336968722</x:v>
      </x:c>
      <x:c r="I3665" s="12" t="n">
        <x:v>1128.4792333333335</x:v>
      </x:c>
      <x:c r="J3665" s="12" t="n">
        <x:v>1174.6725497404127</x:v>
      </x:c>
      <x:c r="K3665" s="12" t="n">
        <x:f>G3665-I3665+J3665</x:f>
        <x:v>28.64318307374583</x:v>
      </x:c>
      <x:c r="L3665" s="12" t="n">
        <x:v>1200.000000011111</x:v>
      </x:c>
      <x:c r="M3665" s="12" t="n">
        <x:v>1215.795120010111</x:v>
      </x:c>
      <x:c r="N3665" s="12" t="n">
        <x:v>15.795119999000008</x:v>
      </x:c>
      <x:c r="O3665" s="12" t="n">
        <x:v>0</x:v>
      </x:c>
      <x:c r="P3665" s="12" t="n">
        <x:v>0</x:v>
      </x:c>
      <x:c r="Q3665" s="12" t="n">
        <x:v>0</x:v>
      </x:c>
      <x:c r="R3665" s="12" t="n">
        <x:v>929.4748641824373</x:v>
      </x:c>
      <x:c r="S3665" s="12" t="n">
        <x:v>128.7456150462915</x:v>
      </x:c>
      <x:c r="T3665" s="12" t="n">
        <x:v>128.7456150462915</x:v>
      </x:c>
      <x:c r="U3665" s="12" t="n">
        <x:f>'逐时购电与费用'!H3665+'逐时购电与费用'!J3665+F3665-P3665+O3665-E3665-N3665/'月度汇总'!$F$6-Q3665</x:f>
        <x:v>1.111175151891075e-9</x:v>
      </x:c>
      <x:c r="V3665" s="12" t="n">
        <x:f>M3665-L3665-N3665+O3665/'月度汇总'!$F$7</x:f>
        <x:v>0</x:v>
      </x:c>
    </x:row>
    <x:row r="3666" ht="20" customHeight="1">
      <x:c r="A3666" s="13" t="n">
        <x:f>'逐时购电与费用'!A3666</x:f>
        <x:v>45714.430555555555</x:v>
      </x:c>
      <x:c r="B3666" s="13" t="n">
        <x:v>45714</x:v>
      </x:c>
      <x:c r="C3666" s="12" t="n">
        <x:v>1128.3284065110126</x:v>
      </x:c>
      <x:c r="D3666" s="12" t="n">
        <x:v>1229.0016785896382</x:v>
      </x:c>
      <x:c r="E3666" s="12" t="n">
        <x:v>1151.9633666666666</x:v>
      </x:c>
      <x:c r="F3666" s="12" t="n">
        <x:v>1170.2646833333333</x:v>
      </x:c>
      <x:c r="G3666" s="12" t="n">
        <x:f>E3666-F3666</x:f>
        <x:v>-18.301316666666708</x:v>
      </x:c>
      <x:c r="H3666" s="12" t="n">
        <x:f>G3666-C3666+D3666</x:f>
        <x:v>82.37195541195888</x:v>
      </x:c>
      <x:c r="I3666" s="12" t="n">
        <x:v>1133.7792516666666</x:v>
      </x:c>
      <x:c r="J3666" s="12" t="n">
        <x:v>1185.6674252755827</x:v>
      </x:c>
      <x:c r="K3666" s="12" t="n">
        <x:f>G3666-I3666+J3666</x:f>
        <x:v>33.58685694224937</x:v>
      </x:c>
      <x:c r="L3666" s="12" t="n">
        <x:v>1215.795120010111</x:v>
      </x:c>
      <x:c r="M3666" s="12" t="n">
        <x:v>1232.266305009111</x:v>
      </x:c>
      <x:c r="N3666" s="12" t="n">
        <x:v>16.471184999000002</x:v>
      </x:c>
      <x:c r="O3666" s="12" t="n">
        <x:v>0</x:v>
      </x:c>
      <x:c r="P3666" s="12" t="n">
        <x:v>0</x:v>
      </x:c>
      <x:c r="Q3666" s="12" t="n">
        <x:v>0</x:v>
      </x:c>
      <x:c r="R3666" s="12" t="n">
        <x:v>768.7969875043685</x:v>
      </x:c>
      <x:c r="S3666" s="12" t="n">
        <x:v>117.7796351693762</x:v>
      </x:c>
      <x:c r="T3666" s="12" t="n">
        <x:v>87.25631300164218</x:v>
      </x:c>
      <x:c r="U3666" s="12" t="n">
        <x:f>'逐时购电与费用'!H3666+'逐时购电与费用'!J3666+F3666-P3666+O3666-E3666-N3666/'月度汇总'!$F$6-Q3666</x:f>
        <x:v>1.1111502828953235e-9</x:v>
      </x:c>
      <x:c r="V3666" s="12" t="n">
        <x:f>M3666-L3666-N3666+O3666/'月度汇总'!$F$7</x:f>
        <x:v>-1.1368683772161603e-13</x:v>
      </x:c>
    </x:row>
    <x:row r="3667" ht="20" customHeight="1">
      <x:c r="A3667" s="13" t="n">
        <x:f>'逐时购电与费用'!A3667</x:f>
        <x:v>45714.4375</x:v>
      </x:c>
      <x:c r="B3667" s="13" t="n">
        <x:v>45714</x:v>
      </x:c>
      <x:c r="C3667" s="12" t="n">
        <x:v>1154.104164494455</x:v>
      </x:c>
      <x:c r="D3667" s="12" t="n">
        <x:v>1242.9315938055647</x:v>
      </x:c>
      <x:c r="E3667" s="12" t="n">
        <x:v>1149.975</x:v>
      </x:c>
      <x:c r="F3667" s="12" t="n">
        <x:v>1180.7624999999998</x:v>
      </x:c>
      <x:c r="G3667" s="12" t="n">
        <x:f>E3667-F3667</x:f>
        <x:v>-30.78749999999991</x:v>
      </x:c>
      <x:c r="H3667" s="12" t="n">
        <x:f>G3667-C3667+D3667</x:f>
        <x:v>58.039929311109745</x:v>
      </x:c>
      <x:c r="I3667" s="12" t="n">
        <x:v>1161.960308333333</x:v>
      </x:c>
      <x:c r="J3667" s="12" t="n">
        <x:v>1198.6493605497744</x:v>
      </x:c>
      <x:c r="K3667" s="12" t="n">
        <x:f>G3667-I3667+J3667</x:f>
        <x:v>5.901552216441587</x:v>
      </x:c>
      <x:c r="L3667" s="12" t="n">
        <x:v>1232.266305009111</x:v>
      </x:c>
      <x:c r="M3667" s="12" t="n">
        <x:v>1259.9750550081108</x:v>
      </x:c>
      <x:c r="N3667" s="12" t="n">
        <x:v>27.708749998999906</x:v>
      </x:c>
      <x:c r="O3667" s="12" t="n">
        <x:v>0</x:v>
      </x:c>
      <x:c r="P3667" s="12" t="n">
        <x:v>0</x:v>
      </x:c>
      <x:c r="Q3667" s="12" t="n">
        <x:v>0</x:v>
      </x:c>
      <x:c r="R3667" s="12" t="n">
        <x:v>657.0508256333617</x:v>
      </x:c>
      <x:c r="S3667" s="12" t="n">
        <x:v>117.77963516937643</x:v>
      </x:c>
      <x:c r="T3667" s="12" t="n">
        <x:v>44.2464856891213</x:v>
      </x:c>
      <x:c r="U3667" s="12" t="n">
        <x:f>'逐时购电与费用'!H3667+'逐时购电与费用'!J3667+F3667-P3667+O3667-E3667-N3667/'月度汇总'!$F$6-Q3667</x:f>
        <x:v>1.1111254138995719e-9</x:v>
      </x:c>
      <x:c r="V3667" s="12" t="n">
        <x:f>M3667-L3667-N3667+O3667/'月度汇总'!$F$7</x:f>
        <x:v>-1.1368683772161603e-13</x:v>
      </x:c>
    </x:row>
    <x:row r="3668" ht="20" customHeight="1">
      <x:c r="A3668" s="13" t="n">
        <x:f>'逐时购电与费用'!A3668</x:f>
        <x:v>45714.444444444445</x:v>
      </x:c>
      <x:c r="B3668" s="13" t="n">
        <x:v>45714</x:v>
      </x:c>
      <x:c r="C3668" s="12" t="n">
        <x:v>1140.4869660285053</x:v>
      </x:c>
      <x:c r="D3668" s="12" t="n">
        <x:v>1255.2626549508163</x:v>
      </x:c>
      <x:c r="E3668" s="12" t="n">
        <x:v>1091.0778333333333</x:v>
      </x:c>
      <x:c r="F3668" s="12" t="n">
        <x:v>1190.193</x:v>
      </x:c>
      <x:c r="G3668" s="12" t="n">
        <x:f>E3668-F3668</x:f>
        <x:v>-99.11516666666671</x:v>
      </x:c>
      <x:c r="H3668" s="12" t="n">
        <x:f>G3668-C3668+D3668</x:f>
        <x:v>15.66052225564431</x:v>
      </x:c>
      <x:c r="I3668" s="12" t="n">
        <x:v>1146.1426800000002</x:v>
      </x:c>
      <x:c r="J3668" s="12" t="n">
        <x:v>1210.1412494211966</x:v>
      </x:c>
      <x:c r="K3668" s="12" t="n">
        <x:f>G3668-I3668+J3668</x:f>
        <x:v>-35.1165972454703</x:v>
      </x:c>
      <x:c r="L3668" s="12" t="n">
        <x:v>1259.9750550081108</x:v>
      </x:c>
      <x:c r="M3668" s="12" t="n">
        <x:v>1349.1787050071107</x:v>
      </x:c>
      <x:c r="N3668" s="12" t="n">
        <x:v>89.20364999900005</x:v>
      </x:c>
      <x:c r="O3668" s="12" t="n">
        <x:v>0</x:v>
      </x:c>
      <x:c r="P3668" s="12" t="n">
        <x:v>0</x:v>
      </x:c>
      <x:c r="Q3668" s="12" t="n">
        <x:v>0</x:v>
      </x:c>
      <x:c r="R3668" s="12" t="n">
        <x:v>587.4698192193025</x:v>
      </x:c>
      <x:c r="S3668" s="12" t="n">
        <x:v>117.77963516937643</x:v>
      </x:c>
      <x:c r="T3668" s="12" t="n">
        <x:v>0</x:v>
      </x:c>
      <x:c r="U3668" s="12" t="n">
        <x:f>'逐时购电与费用'!H3668+'逐时购电与费用'!J3668+F3668-P3668+O3668-E3668-N3668/'月度汇总'!$F$6-Q3668</x:f>
        <x:v>1.111104097617499e-9</x:v>
      </x:c>
      <x:c r="V3668" s="12" t="n">
        <x:f>M3668-L3668-N3668+O3668/'月度汇总'!$F$7</x:f>
        <x:v>-1.1368683772161603e-13</x:v>
      </x:c>
    </x:row>
    <x:row r="3669" ht="20" customHeight="1">
      <x:c r="A3669" s="13" t="n">
        <x:f>'逐时购电与费用'!A3669</x:f>
        <x:v>45714.45138888889</x:v>
      </x:c>
      <x:c r="B3669" s="13" t="n">
        <x:v>45714</x:v>
      </x:c>
      <x:c r="C3669" s="12" t="n">
        <x:v>1119.7282065002803</x:v>
      </x:c>
      <x:c r="D3669" s="12" t="n">
        <x:v>1263.2020293738522</x:v>
      </x:c>
      <x:c r="E3669" s="12" t="n">
        <x:v>1086.8129166666665</x:v>
      </x:c>
      <x:c r="F3669" s="12" t="n">
        <x:v>1180.3572166666665</x:v>
      </x:c>
      <x:c r="G3669" s="12" t="n">
        <x:f>E3669-F3669</x:f>
        <x:v>-93.54430000000002</x:v>
      </x:c>
      <x:c r="H3669" s="12" t="n">
        <x:f>G3669-C3669+D3669</x:f>
        <x:v>49.92952287357184</x:v>
      </x:c>
      <x:c r="I3669" s="12" t="n">
        <x:v>1118.7218816666668</x:v>
      </x:c>
      <x:c r="J3669" s="12" t="n">
        <x:v>1217.5403213667014</x:v>
      </x:c>
      <x:c r="K3669" s="12" t="n">
        <x:f>G3669-I3669+J3669</x:f>
        <x:v>5.274139700034539</x:v>
      </x:c>
      <x:c r="L3669" s="12" t="n">
        <x:v>1349.1787050071107</x:v>
      </x:c>
      <x:c r="M3669" s="12" t="n">
        <x:v>1433.3685750061106</x:v>
      </x:c>
      <x:c r="N3669" s="12" t="n">
        <x:v>84.189869999</x:v>
      </x:c>
      <x:c r="O3669" s="12" t="n">
        <x:v>0</x:v>
      </x:c>
      <x:c r="P3669" s="12" t="n">
        <x:v>0</x:v>
      </x:c>
      <x:c r="Q3669" s="12" t="n">
        <x:v>0</x:v>
      </x:c>
      <x:c r="R3669" s="12" t="n">
        <x:v>489.4202729695479</x:v>
      </x:c>
      <x:c r="S3669" s="12" t="n">
        <x:v>117.77963516937643</x:v>
      </x:c>
      <x:c r="T3669" s="12" t="n">
        <x:v>0</x:v>
      </x:c>
      <x:c r="U3669" s="12" t="n">
        <x:f>'逐时购电与费用'!H3669+'逐时购电与费用'!J3669+F3669-P3669+O3669-E3669-N3669/'月度汇总'!$F$6-Q3669</x:f>
        <x:v>1.1111325193269295e-9</x:v>
      </x:c>
      <x:c r="V3669" s="12" t="n">
        <x:f>M3669-L3669-N3669+O3669/'月度汇总'!$F$7</x:f>
        <x:v>-5.684341886080802e-14</x:v>
      </x:c>
    </x:row>
    <x:row r="3670" ht="20" customHeight="1">
      <x:c r="A3670" s="13" t="n">
        <x:f>'逐时购电与费用'!A3670</x:f>
        <x:v>45714.45833333333</x:v>
      </x:c>
      <x:c r="B3670" s="13" t="n">
        <x:v>45714</x:v>
      </x:c>
      <x:c r="C3670" s="12" t="n">
        <x:v>1120.1584384322764</x:v>
      </x:c>
      <x:c r="D3670" s="12" t="n">
        <x:v>1298.985410094551</x:v>
      </x:c>
      <x:c r="E3670" s="12" t="n">
        <x:v>1134.2383333333332</x:v>
      </x:c>
      <x:c r="F3670" s="12" t="n">
        <x:v>1170.225</x:v>
      </x:c>
      <x:c r="G3670" s="12" t="n">
        <x:f>E3670-F3670</x:f>
        <x:v>-35.98666666666668</x:v>
      </x:c>
      <x:c r="H3670" s="12" t="n">
        <x:f>G3670-C3670+D3670</x:f>
        <x:v>142.840304995608</x:v>
      </x:c>
      <x:c r="I3670" s="12" t="n">
        <x:v>1113.3353416666666</x:v>
      </x:c>
      <x:c r="J3670" s="12" t="n">
        <x:v>1282.2049096224825</x:v>
      </x:c>
      <x:c r="K3670" s="12" t="n">
        <x:f>G3670-I3670+J3670</x:f>
        <x:v>132.88290128914923</x:v>
      </x:c>
      <x:c r="L3670" s="12" t="n">
        <x:v>1433.3685750061106</x:v>
      </x:c>
      <x:c r="M3670" s="12" t="n">
        <x:v>1465.7565750051108</x:v>
      </x:c>
      <x:c r="N3670" s="12" t="n">
        <x:v>32.387999999000044</x:v>
      </x:c>
      <x:c r="O3670" s="12" t="n">
        <x:v>0</x:v>
      </x:c>
      <x:c r="P3670" s="12" t="n">
        <x:v>0</x:v>
      </x:c>
      <x:c r="Q3670" s="12" t="n">
        <x:v>0</x:v>
      </x:c>
      <x:c r="R3670" s="12" t="n">
        <x:v>444.24177822436</x:v>
      </x:c>
      <x:c r="S3670" s="12" t="n">
        <x:v>117.77963516937643</x:v>
      </x:c>
      <x:c r="T3670" s="12" t="n">
        <x:v>0</x:v>
      </x:c>
      <x:c r="U3670" s="12" t="n">
        <x:f>'逐时购电与费用'!H3670+'逐时购电与费用'!J3670+F3670-P3670+O3670-E3670-N3670/'月度汇总'!$F$6-Q3670</x:f>
        <x:v>1.1110756759080687e-9</x:v>
      </x:c>
      <x:c r="V3670" s="12" t="n">
        <x:f>M3670-L3670-N3670+O3670/'月度汇总'!$F$7</x:f>
        <x:v>1.1368683772161603e-13</x:v>
      </x:c>
    </x:row>
    <x:row r="3671" ht="20" customHeight="1">
      <x:c r="A3671" s="13" t="n">
        <x:f>'逐时购电与费用'!A3671</x:f>
        <x:v>45714.46527777778</x:v>
      </x:c>
      <x:c r="B3671" s="13" t="n">
        <x:v>45714</x:v>
      </x:c>
      <x:c r="C3671" s="12" t="n">
        <x:v>1134.731790590534</x:v>
      </x:c>
      <x:c r="D3671" s="12" t="n">
        <x:v>1308.3887023399616</x:v>
      </x:c>
      <x:c r="E3671" s="12" t="n">
        <x:v>1120.1986666666667</x:v>
      </x:c>
      <x:c r="F3671" s="12" t="n">
        <x:v>1203.8008666666665</x:v>
      </x:c>
      <x:c r="G3671" s="12" t="n">
        <x:f>E3671-F3671</x:f>
        <x:v>-83.60219999999981</x:v>
      </x:c>
      <x:c r="H3671" s="12" t="n">
        <x:f>G3671-C3671+D3671</x:f>
        <x:v>90.05471174942772</x:v>
      </x:c>
      <x:c r="I3671" s="12" t="n">
        <x:v>1128.0016291666668</x:v>
      </x:c>
      <x:c r="J3671" s="12" t="n">
        <x:v>1290.9682746108535</x:v>
      </x:c>
      <x:c r="K3671" s="12" t="n">
        <x:f>G3671-I3671+J3671</x:f>
        <x:v>79.36444544418691</x:v>
      </x:c>
      <x:c r="L3671" s="12" t="n">
        <x:v>1465.7565750051108</x:v>
      </x:c>
      <x:c r="M3671" s="12" t="n">
        <x:v>2147.0576739556413</x:v>
      </x:c>
      <x:c r="N3671" s="12" t="n">
        <x:v>681.3010989505307</x:v>
      </x:c>
      <x:c r="O3671" s="12" t="n">
        <x:v>0</x:v>
      </x:c>
      <x:c r="P3671" s="12" t="n">
        <x:v>0</x:v>
      </x:c>
      <x:c r="Q3671" s="12" t="n">
        <x:v>0</x:v>
      </x:c>
      <x:c r="R3671" s="12" t="n">
        <x:v>422.0481417550655</x:v>
      </x:c>
      <x:c r="S3671" s="12" t="n">
        <x:v>117.77963516937643</x:v>
      </x:c>
      <x:c r="T3671" s="12" t="n">
        <x:v>0</x:v>
      </x:c>
      <x:c r="U3671" s="12" t="n">
        <x:f>'逐时购电与费用'!H3671+'逐时购电与费用'!J3671+F3671-P3671+O3671-E3671-N3671/'月度汇总'!$F$6-Q3671</x:f>
        <x:v>1.111175151891075e-9</x:v>
      </x:c>
      <x:c r="V3671" s="12" t="n">
        <x:f>M3671-L3671-N3671+O3671/'月度汇总'!$F$7</x:f>
        <x:v>-1.1368683772161603e-13</x:v>
      </x:c>
    </x:row>
    <x:row r="3672" ht="20" customHeight="1">
      <x:c r="A3672" s="13" t="n">
        <x:f>'逐时购电与费用'!A3672</x:f>
        <x:v>45714.47222222222</x:v>
      </x:c>
      <x:c r="B3672" s="13" t="n">
        <x:v>45714</x:v>
      </x:c>
      <x:c r="C3672" s="12" t="n">
        <x:v>1135.009622094406</x:v>
      </x:c>
      <x:c r="D3672" s="12" t="n">
        <x:v>1321.374237705835</x:v>
      </x:c>
      <x:c r="E3672" s="12" t="n">
        <x:v>1094.5419166666666</x:v>
      </x:c>
      <x:c r="F3672" s="12" t="n">
        <x:v>1249.47625</x:v>
      </x:c>
      <x:c r="G3672" s="12" t="n">
        <x:f>E3672-F3672</x:f>
        <x:v>-154.93433333333337</x:v>
      </x:c>
      <x:c r="H3672" s="12" t="n">
        <x:f>G3672-C3672+D3672</x:f>
        <x:v>31.430282278095547</x:v>
      </x:c>
      <x:c r="I3672" s="12" t="n">
        <x:v>1126.2312166666663</x:v>
      </x:c>
      <x:c r="J3672" s="12" t="n">
        <x:v>1303.0700984200723</x:v>
      </x:c>
      <x:c r="K3672" s="12" t="n">
        <x:f>G3672-I3672+J3672</x:f>
        <x:v>21.904548420072615</x:v>
      </x:c>
      <x:c r="L3672" s="12" t="n">
        <x:v>2147.0576739556413</x:v>
      </x:c>
      <x:c r="M3672" s="12" t="n">
        <x:v>2664.092152061737</x:v>
      </x:c>
      <x:c r="N3672" s="12" t="n">
        <x:v>517.0344781060957</x:v>
      </x:c>
      <x:c r="O3672" s="12" t="n">
        <x:v>0</x:v>
      </x:c>
      <x:c r="P3672" s="12" t="n">
        <x:v>0</x:v>
      </x:c>
      <x:c r="Q3672" s="12" t="n">
        <x:v>0</x:v>
      </x:c>
      <x:c r="R3672" s="12" t="n">
        <x:v>342.1116677893874</x:v>
      </x:c>
      <x:c r="S3672" s="12" t="n">
        <x:v>117.77963516937643</x:v>
      </x:c>
      <x:c r="T3672" s="12" t="n">
        <x:v>0</x:v>
      </x:c>
      <x:c r="U3672" s="12" t="n">
        <x:f>'逐时购电与费用'!H3672+'逐时购电与费用'!J3672+F3672-P3672+O3672-E3672-N3672/'月度汇总'!$F$6-Q3672</x:f>
        <x:v>1.111175151891075e-9</x:v>
      </x:c>
      <x:c r="V3672" s="12" t="n">
        <x:f>M3672-L3672-N3672+O3672/'月度汇总'!$F$7</x:f>
        <x:v>1.1368683772161603e-13</x:v>
      </x:c>
    </x:row>
    <x:row r="3673" ht="20" customHeight="1">
      <x:c r="A3673" s="13" t="n">
        <x:f>'逐时购电与费用'!A3673</x:f>
        <x:v>45714.47916666667</x:v>
      </x:c>
      <x:c r="B3673" s="13" t="n">
        <x:v>45714</x:v>
      </x:c>
      <x:c r="C3673" s="12" t="n">
        <x:v>1121.3797840278887</x:v>
      </x:c>
      <x:c r="D3673" s="12" t="n">
        <x:v>1330.700548482157</x:v>
      </x:c>
      <x:c r="E3673" s="12" t="n">
        <x:v>1109.76</x:v>
      </x:c>
      <x:c r="F3673" s="12" t="n">
        <x:v>1287.4624999999999</x:v>
      </x:c>
      <x:c r="G3673" s="12" t="n">
        <x:f>E3673-F3673</x:f>
        <x:v>-177.70249999999987</x:v>
      </x:c>
      <x:c r="H3673" s="12" t="n">
        <x:f>G3673-C3673+D3673</x:f>
        <x:v>31.618264454268456</x:v>
      </x:c>
      <x:c r="I3673" s="12" t="n">
        <x:v>1110.06025</x:v>
      </x:c>
      <x:c r="J3673" s="12" t="n">
        <x:v>1311.7617208002848</x:v>
      </x:c>
      <x:c r="K3673" s="12" t="n">
        <x:f>G3673-I3673+J3673</x:f>
        <x:v>23.99897080028495</x:v>
      </x:c>
      <x:c r="L3673" s="12" t="n">
        <x:v>2664.092152061737</x:v>
      </x:c>
      <x:c r="M3673" s="12" t="n">
        <x:v>3399.532462877948</x:v>
      </x:c>
      <x:c r="N3673" s="12" t="n">
        <x:v>735.440310816211</x:v>
      </x:c>
      <x:c r="O3673" s="12" t="n">
        <x:v>0</x:v>
      </x:c>
      <x:c r="P3673" s="12" t="n">
        <x:v>0</x:v>
      </x:c>
      <x:c r="Q3673" s="12" t="n">
        <x:v>0</x:v>
      </x:c>
      <x:c r="R3673" s="12" t="n">
        <x:v>221.3973132187818</x:v>
      </x:c>
      <x:c r="S3673" s="12" t="n">
        <x:v>117.77963516937643</x:v>
      </x:c>
      <x:c r="T3673" s="12" t="n">
        <x:v>0</x:v>
      </x:c>
      <x:c r="U3673" s="12" t="n">
        <x:f>'逐时购电与费用'!H3673+'逐时购电与费用'!J3673+F3673-P3673+O3673-E3673-N3673/'月度汇总'!$F$6-Q3673</x:f>
        <x:v>1.111175151891075e-9</x:v>
      </x:c>
      <x:c r="V3673" s="12" t="n">
        <x:f>M3673-L3673-N3673+O3673/'月度汇总'!$F$7</x:f>
        <x:v>0</x:v>
      </x:c>
    </x:row>
    <x:row r="3674" ht="20" customHeight="1">
      <x:c r="A3674" s="13" t="n">
        <x:f>'逐时购电与费用'!A3674</x:f>
        <x:v>45714.48611111111</x:v>
      </x:c>
      <x:c r="B3674" s="13" t="n">
        <x:v>45714</x:v>
      </x:c>
      <x:c r="C3674" s="12" t="n">
        <x:v>1115.0356568857967</x:v>
      </x:c>
      <x:c r="D3674" s="12" t="n">
        <x:v>1327.85281375272</x:v>
      </x:c>
      <x:c r="E3674" s="12" t="n">
        <x:v>1151.5516166666666</x:v>
      </x:c>
      <x:c r="F3674" s="12" t="n">
        <x:v>1316.0440666666666</x:v>
      </x:c>
      <x:c r="G3674" s="12" t="n">
        <x:f>E3674-F3674</x:f>
        <x:v>-164.49244999999996</x:v>
      </x:c>
      <x:c r="H3674" s="12" t="n">
        <x:f>G3674-C3674+D3674</x:f>
        <x:v>48.32470686692341</x:v>
      </x:c>
      <x:c r="I3674" s="12" t="n">
        <x:v>1104.2642108333334</x:v>
      </x:c>
      <x:c r="J3674" s="12" t="n">
        <x:v>1309.1077844795993</x:v>
      </x:c>
      <x:c r="K3674" s="12" t="n">
        <x:f>G3674-I3674+J3674</x:f>
        <x:v>40.35112364626593</x:v>
      </x:c>
      <x:c r="L3674" s="12" t="n">
        <x:v>3399.532462877948</x:v>
      </x:c>
      <x:c r="M3674" s="12" t="n">
        <x:v>4119.848803432855</x:v>
      </x:c>
      <x:c r="N3674" s="12" t="n">
        <x:v>720.3163405549064</x:v>
      </x:c>
      <x:c r="O3674" s="12" t="n">
        <x:v>0</x:v>
      </x:c>
      <x:c r="P3674" s="12" t="n">
        <x:v>0</x:v>
      </x:c>
      <x:c r="Q3674" s="12" t="n">
        <x:v>0</x:v>
      </x:c>
      <x:c r="R3674" s="12" t="n">
        <x:v>116.37435074168872</x:v>
      </x:c>
      <x:c r="S3674" s="12" t="n">
        <x:v>117.7796351693762</x:v>
      </x:c>
      <x:c r="T3674" s="12" t="n">
        <x:v>0</x:v>
      </x:c>
      <x:c r="U3674" s="12" t="n">
        <x:f>'逐时购电与费用'!H3674+'逐时购电与费用'!J3674+F3674-P3674+O3674-E3674-N3674/'月度汇总'!$F$6-Q3674</x:f>
        <x:v>1.111175151891075e-9</x:v>
      </x:c>
      <x:c r="V3674" s="12" t="n">
        <x:f>M3674-L3674-N3674+O3674/'月度汇总'!$F$7</x:f>
        <x:v>2.2737367544323206e-13</x:v>
      </x:c>
    </x:row>
    <x:row r="3675" ht="20" customHeight="1">
      <x:c r="A3675" s="13" t="n">
        <x:f>'逐时购电与费用'!A3675</x:f>
        <x:v>45714.493055555555</x:v>
      </x:c>
      <x:c r="B3675" s="13" t="n">
        <x:v>45714</x:v>
      </x:c>
      <x:c r="C3675" s="12" t="n">
        <x:v>1087.410669688084</x:v>
      </x:c>
      <x:c r="D3675" s="12" t="n">
        <x:v>1321.9468844257628</x:v>
      </x:c>
      <x:c r="E3675" s="12" t="n">
        <x:v>1105.0863166666666</x:v>
      </x:c>
      <x:c r="F3675" s="12" t="n">
        <x:v>1284.9960166666665</x:v>
      </x:c>
      <x:c r="G3675" s="12" t="n">
        <x:f>E3675-F3675</x:f>
        <x:v>-179.90969999999993</x:v>
      </x:c>
      <x:c r="H3675" s="12" t="n">
        <x:f>G3675-C3675+D3675</x:f>
        <x:v>54.62651473767892</x:v>
      </x:c>
      <x:c r="I3675" s="12" t="n">
        <x:v>1081.0274775</x:v>
      </x:c>
      <x:c r="J3675" s="12" t="n">
        <x:v>1303.6037745076756</x:v>
      </x:c>
      <x:c r="K3675" s="12" t="n">
        <x:f>G3675-I3675+J3675</x:f>
        <x:v>42.66659700767559</x:v>
      </x:c>
      <x:c r="L3675" s="12" t="n">
        <x:v>4119.848803432855</x:v>
      </x:c>
      <x:c r="M3675" s="12" t="n">
        <x:v>4834.215673195151</x:v>
      </x:c>
      <x:c r="N3675" s="12" t="n">
        <x:v>714.3668697622966</x:v>
      </x:c>
      <x:c r="O3675" s="12" t="n">
        <x:v>0</x:v>
      </x:c>
      <x:c r="P3675" s="12" t="n">
        <x:v>0</x:v>
      </x:c>
      <x:c r="Q3675" s="12" t="n">
        <x:v>0</x:v>
      </x:c>
      <x:c r="R3675" s="12" t="n">
        <x:v>54.44603159275046</x:v>
      </x:c>
      <x:c r="S3675" s="12" t="n">
        <x:v>117.77963516937643</x:v>
      </x:c>
      <x:c r="T3675" s="12" t="n">
        <x:v>0</x:v>
      </x:c>
      <x:c r="U3675" s="12" t="n">
        <x:f>'逐时购电与费用'!H3675+'逐时购电与费用'!J3675+F3675-P3675+O3675-E3675-N3675/'月度汇总'!$F$6-Q3675</x:f>
        <x:v>1.111175151891075e-9</x:v>
      </x:c>
      <x:c r="V3675" s="12" t="n">
        <x:f>M3675-L3675-N3675+O3675/'月度汇总'!$F$7</x:f>
        <x:v>-4.547473508864641e-13</x:v>
      </x:c>
    </x:row>
    <x:row r="3676" ht="20" customHeight="1">
      <x:c r="A3676" s="13" t="n">
        <x:f>'逐时购电与费用'!A3676</x:f>
        <x:v>45714.5</x:v>
      </x:c>
      <x:c r="B3676" s="13" t="n">
        <x:v>45714</x:v>
      </x:c>
      <x:c r="C3676" s="12" t="n">
        <x:v>1052.0151499289282</x:v>
      </x:c>
      <x:c r="D3676" s="12" t="n">
        <x:v>1362.2440976131188</x:v>
      </x:c>
      <x:c r="E3676" s="12" t="n">
        <x:v>1002.8583333333332</x:v>
      </x:c>
      <x:c r="F3676" s="12" t="n">
        <x:v>1223.4624999999999</x:v>
      </x:c>
      <x:c r="G3676" s="12" t="n">
        <x:f>E3676-F3676</x:f>
        <x:v>-220.60416666666663</x:v>
      </x:c>
      <x:c r="H3676" s="12" t="n">
        <x:f>G3676-C3676+D3676</x:f>
        <x:v>89.62478101752413</x:v>
      </x:c>
      <x:c r="I3676" s="12" t="n">
        <x:v>1045.7128416666667</x:v>
      </x:c>
      <x:c r="J3676" s="12" t="n">
        <x:v>1202.2781624892034</x:v>
      </x:c>
      <x:c r="K3676" s="12" t="n">
        <x:f>G3676-I3676+J3676</x:f>
        <x:v>-64.03884584413004</x:v>
      </x:c>
      <x:c r="L3676" s="12" t="n">
        <x:v>4834.215673195151</x:v>
      </x:c>
      <x:c r="M3676" s="12" t="n">
        <x:v>5584.215673185151</x:v>
      </x:c>
      <x:c r="N3676" s="12" t="n">
        <x:v>749.99999999</x:v>
      </x:c>
      <x:c r="O3676" s="12" t="n">
        <x:v>0</x:v>
      </x:c>
      <x:c r="P3676" s="12" t="n">
        <x:v>64.03884585524088</x:v>
      </x:c>
      <x:c r="Q3676" s="12" t="n">
        <x:v>0</x:v>
      </x:c>
      <x:c r="R3676" s="12" t="n">
        <x:v>381.7706247623853</x:v>
      </x:c>
      <x:c r="S3676" s="12" t="n">
        <x:v>0</x:v>
      </x:c>
      <x:c r="T3676" s="12" t="n">
        <x:v>0</x:v>
      </x:c>
      <x:c r="U3676" s="12" t="n">
        <x:f>'逐时购电与费用'!H3676+'逐时购电与费用'!J3676+F3676-P3676+O3676-E3676-N3676/'月度汇总'!$F$6-Q3676</x:f>
        <x:v>1.1368683772161603e-13</x:v>
      </x:c>
      <x:c r="V3676" s="12" t="n">
        <x:f>M3676-L3676-N3676+O3676/'月度汇总'!$F$7</x:f>
        <x:v>1.1368683772161603e-13</x:v>
      </x:c>
    </x:row>
    <x:row r="3677" ht="20" customHeight="1">
      <x:c r="A3677" s="13" t="n">
        <x:f>'逐时购电与费用'!A3677</x:f>
        <x:v>45714.506944444445</x:v>
      </x:c>
      <x:c r="B3677" s="13" t="n">
        <x:v>45714</x:v>
      </x:c>
      <x:c r="C3677" s="12" t="n">
        <x:v>1054.115974360547</x:v>
      </x:c>
      <x:c r="D3677" s="12" t="n">
        <x:v>1361.428711958114</x:v>
      </x:c>
      <x:c r="E3677" s="12" t="n">
        <x:v>996.5400333333333</x:v>
      </x:c>
      <x:c r="F3677" s="12" t="n">
        <x:v>1220.8276999999998</x:v>
      </x:c>
      <x:c r="G3677" s="12" t="n">
        <x:f>E3677-F3677</x:f>
        <x:v>-224.2876666666665</x:v>
      </x:c>
      <x:c r="H3677" s="12" t="n">
        <x:f>G3677-C3677+D3677</x:f>
        <x:v>83.02507093090071</x:v>
      </x:c>
      <x:c r="I3677" s="12" t="n">
        <x:v>1043.5872425000002</x:v>
      </x:c>
      <x:c r="J3677" s="12" t="n">
        <x:v>1201.4282612905993</x:v>
      </x:c>
      <x:c r="K3677" s="12" t="n">
        <x:f>G3677-I3677+J3677</x:f>
        <x:v>-66.44664787606757</x:v>
      </x:c>
      <x:c r="L3677" s="12" t="n">
        <x:v>5584.215673185151</x:v>
      </x:c>
      <x:c r="M3677" s="12" t="n">
        <x:v>6334.215673175151</x:v>
      </x:c>
      <x:c r="N3677" s="12" t="n">
        <x:v>749.99999999</x:v>
      </x:c>
      <x:c r="O3677" s="12" t="n">
        <x:v>0</x:v>
      </x:c>
      <x:c r="P3677" s="12" t="n">
        <x:v>70.84572651568237</x:v>
      </x:c>
      <x:c r="Q3677" s="12" t="n">
        <x:v>0</x:v>
      </x:c>
      <x:c r="R3677" s="12" t="n">
        <x:v>311.4005099330987</x:v>
      </x:c>
      <x:c r="S3677" s="12" t="n">
        <x:v>0</x:v>
      </x:c>
      <x:c r="T3677" s="12" t="n">
        <x:v>0</x:v>
      </x:c>
      <x:c r="U3677" s="12" t="n">
        <x:f>'逐时购电与费用'!H3677+'逐时购电与费用'!J3677+F3677-P3677+O3677-E3677-N3677/'月度汇总'!$F$6-Q3677</x:f>
        <x:v>1.1368683772161603e-13</x:v>
      </x:c>
      <x:c r="V3677" s="12" t="n">
        <x:f>M3677-L3677-N3677+O3677/'月度汇总'!$F$7</x:f>
        <x:v>1.1368683772161603e-13</x:v>
      </x:c>
    </x:row>
    <x:row r="3678" ht="20" customHeight="1">
      <x:c r="A3678" s="13" t="n">
        <x:f>'逐时购电与费用'!A3678</x:f>
        <x:v>45714.51388888889</x:v>
      </x:c>
      <x:c r="B3678" s="13" t="n">
        <x:v>45714</x:v>
      </x:c>
      <x:c r="C3678" s="12" t="n">
        <x:v>1048.8424056116994</x:v>
      </x:c>
      <x:c r="D3678" s="12" t="n">
        <x:v>1358.8671732463827</x:v>
      </x:c>
      <x:c r="E3678" s="12" t="n">
        <x:v>1028.4877666666666</x:v>
      </x:c>
      <x:c r="F3678" s="12" t="n">
        <x:v>1241.0574333333334</x:v>
      </x:c>
      <x:c r="G3678" s="12" t="n">
        <x:f>E3678-F3678</x:f>
        <x:v>-212.56966666666676</x:v>
      </x:c>
      <x:c r="H3678" s="12" t="n">
        <x:f>G3678-C3678+D3678</x:f>
        <x:v>97.4551009680165</x:v>
      </x:c>
      <x:c r="I3678" s="12" t="n">
        <x:v>1034.3951033333333</x:v>
      </x:c>
      <x:c r="J3678" s="12" t="n">
        <x:v>1198.7582918006906</x:v>
      </x:c>
      <x:c r="K3678" s="12" t="n">
        <x:f>G3678-I3678+J3678</x:f>
        <x:v>-48.20647819930946</x:v>
      </x:c>
      <x:c r="L3678" s="12" t="n">
        <x:v>6334.215673175151</x:v>
      </x:c>
      <x:c r="M3678" s="12" t="n">
        <x:v>7084.215673165151</x:v>
      </x:c>
      <x:c r="N3678" s="12" t="n">
        <x:v>749.99999999</x:v>
      </x:c>
      <x:c r="O3678" s="12" t="n">
        <x:v>0</x:v>
      </x:c>
      <x:c r="P3678" s="12" t="n">
        <x:v>56.69205231213107</x:v>
      </x:c>
      <x:c r="Q3678" s="12" t="n">
        <x:v>0</x:v>
      </x:c>
      <x:c r="R3678" s="12" t="n">
        <x:v>299.6716365909802</x:v>
      </x:c>
      <x:c r="S3678" s="12" t="n">
        <x:v>0</x:v>
      </x:c>
      <x:c r="T3678" s="12" t="n">
        <x:v>0</x:v>
      </x:c>
      <x:c r="U3678" s="12" t="n">
        <x:f>'逐时购电与费用'!H3678+'逐时购电与费用'!J3678+F3678-P3678+O3678-E3678-N3678/'月度汇总'!$F$6-Q3678</x:f>
        <x:v>0</x:v>
      </x:c>
      <x:c r="V3678" s="12" t="n">
        <x:f>M3678-L3678-N3678+O3678/'月度汇总'!$F$7</x:f>
        <x:v>1.1368683772161603e-13</x:v>
      </x:c>
    </x:row>
    <x:row r="3679" ht="20" customHeight="1">
      <x:c r="A3679" s="13" t="n">
        <x:f>'逐时购电与费用'!A3679</x:f>
        <x:v>45714.52083333333</x:v>
      </x:c>
      <x:c r="B3679" s="13" t="n">
        <x:v>45714</x:v>
      </x:c>
      <x:c r="C3679" s="12" t="n">
        <x:v>1022.6048854741802</x:v>
      </x:c>
      <x:c r="D3679" s="12" t="n">
        <x:v>1354.4349433837035</x:v>
      </x:c>
      <x:c r="E3679" s="12" t="n">
        <x:v>1033.4883333333332</x:v>
      </x:c>
      <x:c r="F3679" s="12" t="n">
        <x:v>1238.0249999999999</x:v>
      </x:c>
      <x:c r="G3679" s="12" t="n">
        <x:f>E3679-F3679</x:f>
        <x:v>-204.53666666666663</x:v>
      </x:c>
      <x:c r="H3679" s="12" t="n">
        <x:f>G3679-C3679+D3679</x:f>
        <x:v>127.29339124285684</x:v>
      </x:c>
      <x:c r="I3679" s="12" t="n">
        <x:v>1008.2320000000002</x:v>
      </x:c>
      <x:c r="J3679" s="12" t="n">
        <x:v>1194.1384441866699</x:v>
      </x:c>
      <x:c r="K3679" s="12" t="n">
        <x:f>G3679-I3679+J3679</x:f>
        <x:v>-18.630222479996974</x:v>
      </x:c>
      <x:c r="L3679" s="12" t="n">
        <x:v>7084.215673165151</x:v>
      </x:c>
      <x:c r="M3679" s="12" t="n">
        <x:v>7834.215673155151</x:v>
      </x:c>
      <x:c r="N3679" s="12" t="n">
        <x:v>749.99999999</x:v>
      </x:c>
      <x:c r="O3679" s="12" t="n">
        <x:v>0</x:v>
      </x:c>
      <x:c r="P3679" s="12" t="n">
        <x:v>27.204704449321866</x:v>
      </x:c>
      <x:c r="Q3679" s="12" t="n">
        <x:v>0</x:v>
      </x:c>
      <x:c r="R3679" s="12" t="n">
        <x:v>255.54518027588603</x:v>
      </x:c>
      <x:c r="S3679" s="12" t="n">
        <x:v>0</x:v>
      </x:c>
      <x:c r="T3679" s="12" t="n">
        <x:v>0</x:v>
      </x:c>
      <x:c r="U3679" s="12" t="n">
        <x:f>'逐时购电与费用'!H3679+'逐时购电与费用'!J3679+F3679-P3679+O3679-E3679-N3679/'月度汇总'!$F$6-Q3679</x:f>
        <x:v>0</x:v>
      </x:c>
      <x:c r="V3679" s="12" t="n">
        <x:f>M3679-L3679-N3679+O3679/'月度汇总'!$F$7</x:f>
        <x:v>1.1368683772161603e-13</x:v>
      </x:c>
    </x:row>
    <x:row r="3680" ht="20" customHeight="1">
      <x:c r="A3680" s="13" t="n">
        <x:f>'逐时购电与费用'!A3680</x:f>
        <x:v>45714.52777777778</x:v>
      </x:c>
      <x:c r="B3680" s="13" t="n">
        <x:v>45714</x:v>
      </x:c>
      <x:c r="C3680" s="12" t="n">
        <x:v>1013.6922365239226</x:v>
      </x:c>
      <x:c r="D3680" s="12" t="n">
        <x:v>1351.2686861455547</x:v>
      </x:c>
      <x:c r="E3680" s="12" t="n">
        <x:v>1016.3597499999998</x:v>
      </x:c>
      <x:c r="F3680" s="12" t="n">
        <x:v>1201.4257333333333</x:v>
      </x:c>
      <x:c r="G3680" s="12" t="n">
        <x:f>E3680-F3680</x:f>
        <x:v>-185.0659833333334</x:v>
      </x:c>
      <x:c r="H3680" s="12" t="n">
        <x:f>G3680-C3680+D3680</x:f>
        <x:v>152.51046628829886</x:v>
      </x:c>
      <x:c r="I3680" s="12" t="n">
        <x:v>1003.3868125000001</x:v>
      </x:c>
      <x:c r="J3680" s="12" t="n">
        <x:v>1190.838158235752</x:v>
      </x:c>
      <x:c r="K3680" s="12" t="n">
        <x:f>G3680-I3680+J3680</x:f>
        <x:v>2.385362402418423</x:v>
      </x:c>
      <x:c r="L3680" s="12" t="n">
        <x:v>7834.215673155151</x:v>
      </x:c>
      <x:c r="M3680" s="12" t="n">
        <x:v>8584.21567314515</x:v>
      </x:c>
      <x:c r="N3680" s="12" t="n">
        <x:v>749.99999999</x:v>
      </x:c>
      <x:c r="O3680" s="12" t="n">
        <x:v>0</x:v>
      </x:c>
      <x:c r="P3680" s="12" t="n">
        <x:v>2.2805084128596036</x:v>
      </x:c>
      <x:c r="Q3680" s="12" t="n">
        <x:v>0</x:v>
      </x:c>
      <x:c r="R3680" s="12" t="n">
        <x:v>148.12704626860037</x:v>
      </x:c>
      <x:c r="S3680" s="12" t="n">
        <x:v>0</x:v>
      </x:c>
      <x:c r="T3680" s="12" t="n">
        <x:v>0</x:v>
      </x:c>
      <x:c r="U3680" s="12" t="n">
        <x:f>'逐时购电与费用'!H3680+'逐时购电与费用'!J3680+F3680-P3680+O3680-E3680-N3680/'月度汇总'!$F$6-Q3680</x:f>
        <x:v>2.2737367544323206e-13</x:v>
      </x:c>
      <x:c r="V3680" s="12" t="n">
        <x:f>M3680-L3680-N3680+O3680/'月度汇总'!$F$7</x:f>
        <x:v>-7.958078640513122e-13</x:v>
      </x:c>
    </x:row>
    <x:row r="3681" ht="20" customHeight="1">
      <x:c r="A3681" s="13" t="n">
        <x:f>'逐时购电与费用'!A3681</x:f>
        <x:v>45714.53472222222</x:v>
      </x:c>
      <x:c r="B3681" s="13" t="n">
        <x:v>45714</x:v>
      </x:c>
      <x:c r="C3681" s="12" t="n">
        <x:v>1047.8019287433567</x:v>
      </x:c>
      <x:c r="D3681" s="12" t="n">
        <x:v>1349.9458363207866</x:v>
      </x:c>
      <x:c r="E3681" s="12" t="n">
        <x:v>1068.2592833333333</x:v>
      </x:c>
      <x:c r="F3681" s="12" t="n">
        <x:v>1173.5980333333332</x:v>
      </x:c>
      <x:c r="G3681" s="12" t="n">
        <x:f>E3681-F3681</x:f>
        <x:v>-105.33874999999989</x:v>
      </x:c>
      <x:c r="H3681" s="12" t="n">
        <x:f>G3681-C3681+D3681</x:f>
        <x:v>196.80515757743</x:v>
      </x:c>
      <x:c r="I3681" s="12" t="n">
        <x:v>1037.5669</x:v>
      </x:c>
      <x:c r="J3681" s="12" t="n">
        <x:v>1189.4593117417733</x:v>
      </x:c>
      <x:c r="K3681" s="12" t="n">
        <x:f>G3681-I3681+J3681</x:f>
        <x:v>46.55366174177334</x:v>
      </x:c>
      <x:c r="L3681" s="12" t="n">
        <x:v>8584.21567314515</x:v>
      </x:c>
      <x:c r="M3681" s="12" t="n">
        <x:v>9293.589129678137</x:v>
      </x:c>
      <x:c r="N3681" s="12" t="n">
        <x:v>709.3734565329877</x:v>
      </x:c>
      <x:c r="O3681" s="12" t="n">
        <x:v>0</x:v>
      </x:c>
      <x:c r="P3681" s="12" t="n">
        <x:v>3.336916143348958</x:v>
      </x:c>
      <x:c r="Q3681" s="12" t="n">
        <x:v>0</x:v>
      </x:c>
      <x:c r="R3681" s="12" t="n">
        <x:v>45.85688177944394</x:v>
      </x:c>
      <x:c r="S3681" s="12" t="n">
        <x:v>0</x:v>
      </x:c>
      <x:c r="T3681" s="12" t="n">
        <x:v>0</x:v>
      </x:c>
      <x:c r="U3681" s="12" t="n">
        <x:f>'逐时购电与费用'!H3681+'逐时购电与费用'!J3681+F3681-P3681+O3681-E3681-N3681/'月度汇总'!$F$6-Q3681</x:f>
        <x:v>1.1368683772161603e-13</x:v>
      </x:c>
      <x:c r="V3681" s="12" t="n">
        <x:f>M3681-L3681-N3681+O3681/'月度汇总'!$F$7</x:f>
        <x:v>-7.958078640513122e-13</x:v>
      </x:c>
    </x:row>
    <x:row r="3682" ht="20" customHeight="1">
      <x:c r="A3682" s="13" t="n">
        <x:f>'逐时购电与费用'!A3682</x:f>
        <x:v>45714.54166666667</x:v>
      </x:c>
      <x:c r="B3682" s="13" t="n">
        <x:v>45714</x:v>
      </x:c>
      <x:c r="C3682" s="12" t="n">
        <x:v>1091.6151453116443</x:v>
      </x:c>
      <x:c r="D3682" s="12" t="n">
        <x:v>1126.468475268834</x:v>
      </x:c>
      <x:c r="E3682" s="12" t="n">
        <x:v>1137.935</x:v>
      </x:c>
      <x:c r="F3682" s="12" t="n">
        <x:v>1174.31875</x:v>
      </x:c>
      <x:c r="G3682" s="12" t="n">
        <x:f>E3682-F3682</x:f>
        <x:v>-36.383749999999964</x:v>
      </x:c>
      <x:c r="H3682" s="12" t="n">
        <x:f>G3682-C3682+D3682</x:f>
        <x:v>-1.5304200428101922</x:v>
      </x:c>
      <x:c r="I3682" s="12" t="n">
        <x:v>1081.4485833333335</x:v>
      </x:c>
      <x:c r="J3682" s="12" t="n">
        <x:v>1075.2222910324322</x:v>
      </x:c>
      <x:c r="K3682" s="12" t="n">
        <x:f>G3682-I3682+J3682</x:f>
        <x:v>-42.61004230090134</x:v>
      </x:c>
      <x:c r="L3682" s="12" t="n">
        <x:v>9293.589129678137</x:v>
      </x:c>
      <x:c r="M3682" s="12" t="n">
        <x:v>9293.589129678137</x:v>
      </x:c>
      <x:c r="N3682" s="12" t="n">
        <x:v>0</x:v>
      </x:c>
      <x:c r="O3682" s="12" t="n">
        <x:v>0</x:v>
      </x:c>
      <x:c r="P3682" s="12" t="n">
        <x:v>47.441815510580454</x:v>
      </x:c>
      <x:c r="Q3682" s="12" t="n">
        <x:v>0</x:v>
      </x:c>
      <x:c r="R3682" s="12" t="n">
        <x:v>22.609908182580867</x:v>
      </x:c>
      <x:c r="S3682" s="12" t="n">
        <x:v>0</x:v>
      </x:c>
      <x:c r="T3682" s="12" t="n">
        <x:v>0</x:v>
      </x:c>
      <x:c r="U3682" s="12" t="n">
        <x:f>'逐时购电与费用'!H3682+'逐时购电与费用'!J3682+F3682-P3682+O3682-E3682-N3682/'月度汇总'!$F$6-Q3682</x:f>
        <x:v>0</x:v>
      </x:c>
      <x:c r="V3682" s="12" t="n">
        <x:f>M3682-L3682-N3682+O3682/'月度汇总'!$F$7</x:f>
        <x:v>0</x:v>
      </x:c>
    </x:row>
    <x:row r="3683" ht="20" customHeight="1">
      <x:c r="A3683" s="13" t="n">
        <x:f>'逐时购电与费用'!A3683</x:f>
        <x:v>45714.54861111111</x:v>
      </x:c>
      <x:c r="B3683" s="13" t="n">
        <x:v>45714</x:v>
      </x:c>
      <x:c r="C3683" s="12" t="n">
        <x:v>1087.3708658960936</x:v>
      </x:c>
      <x:c r="D3683" s="12" t="n">
        <x:v>1119.6289067526677</x:v>
      </x:c>
      <x:c r="E3683" s="12" t="n">
        <x:v>1079.9036666666666</x:v>
      </x:c>
      <x:c r="F3683" s="12" t="n">
        <x:v>1186.5272833333333</x:v>
      </x:c>
      <x:c r="G3683" s="12" t="n">
        <x:f>E3683-F3683</x:f>
        <x:v>-106.62361666666675</x:v>
      </x:c>
      <x:c r="H3683" s="12" t="n">
        <x:f>G3683-C3683+D3683</x:f>
        <x:v>-74.36557581009265</x:v>
      </x:c>
      <x:c r="I3683" s="12" t="n">
        <x:v>1088.3362700000002</x:v>
      </x:c>
      <x:c r="J3683" s="12" t="n">
        <x:v>1068.0932013260506</x:v>
      </x:c>
      <x:c r="K3683" s="12" t="n">
        <x:f>G3683-I3683+J3683</x:f>
        <x:v>-126.86668534061641</x:v>
      </x:c>
      <x:c r="L3683" s="12" t="n">
        <x:v>9293.589129678137</x:v>
      </x:c>
      <x:c r="M3683" s="12" t="n">
        <x:v>9293.589129678137</x:v>
      </x:c>
      <x:c r="N3683" s="12" t="n">
        <x:v>0</x:v>
      </x:c>
      <x:c r="O3683" s="12" t="n">
        <x:v>0</x:v>
      </x:c>
      <x:c r="P3683" s="12" t="n">
        <x:v>120.71264179586865</x:v>
      </x:c>
      <x:c r="Q3683" s="12" t="n">
        <x:v>0</x:v>
      </x:c>
      <x:c r="R3683" s="12" t="n">
        <x:v>68.69636145821215</x:v>
      </x:c>
      <x:c r="S3683" s="12" t="n">
        <x:v>87.65098728885641</x:v>
      </x:c>
      <x:c r="T3683" s="12" t="n">
        <x:v>0</x:v>
      </x:c>
      <x:c r="U3683" s="12" t="n">
        <x:f>'逐时购电与费用'!H3683+'逐时购电与费用'!J3683+F3683-P3683+O3683-E3683-N3683/'月度汇总'!$F$6-Q3683</x:f>
        <x:v>0</x:v>
      </x:c>
      <x:c r="V3683" s="12" t="n">
        <x:f>M3683-L3683-N3683+O3683/'月度汇总'!$F$7</x:f>
        <x:v>0</x:v>
      </x:c>
    </x:row>
    <x:row r="3684" ht="20" customHeight="1">
      <x:c r="A3684" s="13" t="n">
        <x:f>'逐时购电与费用'!A3684</x:f>
        <x:v>45714.555555555555</x:v>
      </x:c>
      <x:c r="B3684" s="13" t="n">
        <x:v>45714</x:v>
      </x:c>
      <x:c r="C3684" s="12" t="n">
        <x:v>1096.3222841113927</x:v>
      </x:c>
      <x:c r="D3684" s="12" t="n">
        <x:v>1110.4397927692914</x:v>
      </x:c>
      <x:c r="E3684" s="12" t="n">
        <x:v>1020.1397833333333</x:v>
      </x:c>
      <x:c r="F3684" s="12" t="n">
        <x:v>1188.0057499999998</x:v>
      </x:c>
      <x:c r="G3684" s="12" t="n">
        <x:f>E3684-F3684</x:f>
        <x:v>-167.8659666666665</x:v>
      </x:c>
      <x:c r="H3684" s="12" t="n">
        <x:f>G3684-C3684+D3684</x:f>
        <x:v>-153.74845800876778</x:v>
      </x:c>
      <x:c r="I3684" s="12" t="n">
        <x:v>1086.28708</x:v>
      </x:c>
      <x:c r="J3684" s="12" t="n">
        <x:v>1058.515109118214</x:v>
      </x:c>
      <x:c r="K3684" s="12" t="n">
        <x:f>G3684-I3684+J3684</x:f>
        <x:v>-195.63793754845256</x:v>
      </x:c>
      <x:c r="L3684" s="12" t="n">
        <x:v>9293.589129678137</x:v>
      </x:c>
      <x:c r="M3684" s="12" t="n">
        <x:v>9293.589129678137</x:v>
      </x:c>
      <x:c r="N3684" s="12" t="n">
        <x:v>0</x:v>
      </x:c>
      <x:c r="O3684" s="12" t="n">
        <x:v>0</x:v>
      </x:c>
      <x:c r="P3684" s="12" t="n">
        <x:v>200.62664770954075</x:v>
      </x:c>
      <x:c r="Q3684" s="12" t="n">
        <x:v>0</x:v>
      </x:c>
      <x:c r="R3684" s="12" t="n">
        <x:v>78.57542117024272</x:v>
      </x:c>
      <x:c r="S3684" s="12" t="n">
        <x:v>0</x:v>
      </x:c>
      <x:c r="T3684" s="12" t="n">
        <x:v>0</x:v>
      </x:c>
      <x:c r="U3684" s="12" t="n">
        <x:f>'逐时购电与费用'!H3684+'逐时购电与费用'!J3684+F3684-P3684+O3684-E3684-N3684/'月度汇总'!$F$6-Q3684</x:f>
        <x:v>0</x:v>
      </x:c>
      <x:c r="V3684" s="12" t="n">
        <x:f>M3684-L3684-N3684+O3684/'月度汇总'!$F$7</x:f>
        <x:v>0</x:v>
      </x:c>
    </x:row>
    <x:row r="3685" ht="20" customHeight="1">
      <x:c r="A3685" s="13" t="n">
        <x:f>'逐时购电与费用'!A3685</x:f>
        <x:v>45714.5625</x:v>
      </x:c>
      <x:c r="B3685" s="13" t="n">
        <x:v>45714</x:v>
      </x:c>
      <x:c r="C3685" s="12" t="n">
        <x:v>1112.285378313291</x:v>
      </x:c>
      <x:c r="D3685" s="12" t="n">
        <x:v>1101.223092061595</x:v>
      </x:c>
      <x:c r="E3685" s="12" t="n">
        <x:v>1028.175</x:v>
      </x:c>
      <x:c r="F3685" s="12" t="n">
        <x:v>1162.0625</x:v>
      </x:c>
      <x:c r="G3685" s="12" t="n">
        <x:f>E3685-F3685</x:f>
        <x:v>-133.88750000000005</x:v>
      </x:c>
      <x:c r="H3685" s="12" t="n">
        <x:f>G3685-C3685+D3685</x:f>
        <x:v>-144.94978625169597</x:v>
      </x:c>
      <x:c r="I3685" s="12" t="n">
        <x:v>1098.3180833333333</x:v>
      </x:c>
      <x:c r="J3685" s="12" t="n">
        <x:v>1048.9082624309217</x:v>
      </x:c>
      <x:c r="K3685" s="12" t="n">
        <x:f>G3685-I3685+J3685</x:f>
        <x:v>-183.29732090241168</x:v>
      </x:c>
      <x:c r="L3685" s="12" t="n">
        <x:v>9293.589129678137</x:v>
      </x:c>
      <x:c r="M3685" s="12" t="n">
        <x:v>9293.589129678137</x:v>
      </x:c>
      <x:c r="N3685" s="12" t="n">
        <x:v>0</x:v>
      </x:c>
      <x:c r="O3685" s="12" t="n">
        <x:v>0</x:v>
      </x:c>
      <x:c r="P3685" s="12" t="n">
        <x:v>192.35637327256268</x:v>
      </x:c>
      <x:c r="Q3685" s="12" t="n">
        <x:v>0</x:v>
      </x:c>
      <x:c r="R3685" s="12" t="n">
        <x:v>83.22544898716865</x:v>
      </x:c>
      <x:c r="S3685" s="12" t="n">
        <x:v>0</x:v>
      </x:c>
      <x:c r="T3685" s="12" t="n">
        <x:v>0</x:v>
      </x:c>
      <x:c r="U3685" s="12" t="n">
        <x:f>'逐时购电与费用'!H3685+'逐时购电与费用'!J3685+F3685-P3685+O3685-E3685-N3685/'月度汇总'!$F$6-Q3685</x:f>
        <x:v>0</x:v>
      </x:c>
      <x:c r="V3685" s="12" t="n">
        <x:f>M3685-L3685-N3685+O3685/'月度汇总'!$F$7</x:f>
        <x:v>0</x:v>
      </x:c>
    </x:row>
    <x:row r="3686" ht="20" customHeight="1">
      <x:c r="A3686" s="13" t="n">
        <x:f>'逐时购电与费用'!A3686</x:f>
        <x:v>45714.569444444445</x:v>
      </x:c>
      <x:c r="B3686" s="13" t="n">
        <x:v>45714</x:v>
      </x:c>
      <x:c r="C3686" s="12" t="n">
        <x:v>1067.1235015600328</x:v>
      </x:c>
      <x:c r="D3686" s="12" t="n">
        <x:v>1092.2368263921294</x:v>
      </x:c>
      <x:c r="E3686" s="12" t="n">
        <x:v>1050.8160166666667</x:v>
      </x:c>
      <x:c r="F3686" s="12" t="n">
        <x:v>1105.9432</x:v>
      </x:c>
      <x:c r="G3686" s="12" t="n">
        <x:f>E3686-F3686</x:f>
        <x:v>-55.12718333333328</x:v>
      </x:c>
      <x:c r="H3686" s="12" t="n">
        <x:f>G3686-C3686+D3686</x:f>
        <x:v>-30.013858501236655</x:v>
      </x:c>
      <x:c r="I3686" s="12" t="n">
        <x:v>1052.3015566666666</x:v>
      </x:c>
      <x:c r="J3686" s="12" t="n">
        <x:v>1039.5416051730003</x:v>
      </x:c>
      <x:c r="K3686" s="12" t="n">
        <x:f>G3686-I3686+J3686</x:f>
        <x:v>-67.8871348269995</x:v>
      </x:c>
      <x:c r="L3686" s="12" t="n">
        <x:v>9293.589129678137</x:v>
      </x:c>
      <x:c r="M3686" s="12" t="n">
        <x:v>9293.589129678137</x:v>
      </x:c>
      <x:c r="N3686" s="12" t="n">
        <x:v>0</x:v>
      </x:c>
      <x:c r="O3686" s="12" t="n">
        <x:v>0</x:v>
      </x:c>
      <x:c r="P3686" s="12" t="n">
        <x:v>77.93530098329461</x:v>
      </x:c>
      <x:c r="Q3686" s="12" t="n">
        <x:v>0</x:v>
      </x:c>
      <x:c r="R3686" s="12" t="n">
        <x:v>60.85465402149884</x:v>
      </x:c>
      <x:c r="S3686" s="12" t="n">
        <x:v>0</x:v>
      </x:c>
      <x:c r="T3686" s="12" t="n">
        <x:v>0</x:v>
      </x:c>
      <x:c r="U3686" s="12" t="n">
        <x:f>'逐时购电与费用'!H3686+'逐时购电与费用'!J3686+F3686-P3686+O3686-E3686-N3686/'月度汇总'!$F$6-Q3686</x:f>
        <x:v>0</x:v>
      </x:c>
      <x:c r="V3686" s="12" t="n">
        <x:f>M3686-L3686-N3686+O3686/'月度汇总'!$F$7</x:f>
        <x:v>0</x:v>
      </x:c>
    </x:row>
    <x:row r="3687" ht="20" customHeight="1">
      <x:c r="A3687" s="13" t="n">
        <x:f>'逐时购电与费用'!A3687</x:f>
        <x:v>45714.57638888889</x:v>
      </x:c>
      <x:c r="B3687" s="13" t="n">
        <x:v>45714</x:v>
      </x:c>
      <x:c r="C3687" s="12" t="n">
        <x:v>1032.7904265748487</x:v>
      </x:c>
      <x:c r="D3687" s="12" t="n">
        <x:v>1081.7280522880067</x:v>
      </x:c>
      <x:c r="E3687" s="12" t="n">
        <x:v>1050.2375333333332</x:v>
      </x:c>
      <x:c r="F3687" s="12" t="n">
        <x:v>1046.1254166666665</x:v>
      </x:c>
      <x:c r="G3687" s="12" t="n">
        <x:f>E3687-F3687</x:f>
        <x:v>4.1121166666666795</x:v>
      </x:c>
      <x:c r="H3687" s="12" t="n">
        <x:f>G3687-C3687+D3687</x:f>
        <x:v>53.04974237982469</x:v>
      </x:c>
      <x:c r="I3687" s="12" t="n">
        <x:v>1018.9439866666667</x:v>
      </x:c>
      <x:c r="J3687" s="12" t="n">
        <x:v>1028.5879911964296</x:v>
      </x:c>
      <x:c r="K3687" s="12" t="n">
        <x:f>G3687-I3687+J3687</x:f>
        <x:v>13.756121196429604</x:v>
      </x:c>
      <x:c r="L3687" s="12" t="n">
        <x:v>9293.589129678137</x:v>
      </x:c>
      <x:c r="M3687" s="12" t="n">
        <x:v>9289.02011117073</x:v>
      </x:c>
      <x:c r="N3687" s="12" t="n">
        <x:v>0</x:v>
      </x:c>
      <x:c r="O3687" s="12" t="n">
        <x:v>4.11211665666668</x:v>
      </x:c>
      <x:c r="P3687" s="12" t="n">
        <x:v>0</x:v>
      </x:c>
      <x:c r="Q3687" s="12" t="n">
        <x:v>0</x:v>
      </x:c>
      <x:c r="R3687" s="12" t="n">
        <x:v>34.358696500696695</x:v>
      </x:c>
      <x:c r="S3687" s="12" t="n">
        <x:v>0</x:v>
      </x:c>
      <x:c r="T3687" s="12" t="n">
        <x:v>0</x:v>
      </x:c>
      <x:c r="U3687" s="12" t="n">
        <x:f>'逐时购电与费用'!H3687+'逐时购电与费用'!J3687+F3687-P3687+O3687-E3687-N3687/'月度汇总'!$F$6-Q3687</x:f>
        <x:v>-9.999894245993346e-9</x:v>
      </x:c>
      <x:c r="V3687" s="12" t="n">
        <x:f>M3687-L3687-N3687+O3687/'月度汇总'!$F$7</x:f>
        <x:v>1.8562928971732617e-13</x:v>
      </x:c>
    </x:row>
    <x:row r="3688" ht="20" customHeight="1">
      <x:c r="A3688" s="13" t="n">
        <x:f>'逐时购电与费用'!A3688</x:f>
        <x:v>45714.58333333333</x:v>
      </x:c>
      <x:c r="B3688" s="13" t="n">
        <x:v>45714</x:v>
      </x:c>
      <x:c r="C3688" s="12" t="n">
        <x:v>1042.4599007094748</x:v>
      </x:c>
      <x:c r="D3688" s="12" t="n">
        <x:v>952.7473398057009</x:v>
      </x:c>
      <x:c r="E3688" s="12" t="n">
        <x:v>1035.9816666666666</x:v>
      </x:c>
      <x:c r="F3688" s="12" t="n">
        <x:v>997.7937499999999</x:v>
      </x:c>
      <x:c r="G3688" s="12" t="n">
        <x:f>E3688-F3688</x:f>
        <x:v>38.18791666666664</x:v>
      </x:c>
      <x:c r="H3688" s="12" t="n">
        <x:f>G3688-C3688+D3688</x:f>
        <x:v>-51.52464423710728</x:v>
      </x:c>
      <x:c r="I3688" s="12" t="n">
        <x:v>1032.4198333333331</x:v>
      </x:c>
      <x:c r="J3688" s="12" t="n">
        <x:v>870.9514121132303</x:v>
      </x:c>
      <x:c r="K3688" s="12" t="n">
        <x:f>G3688-I3688+J3688</x:f>
        <x:v>-123.28050455343623</x:v>
      </x:c>
      <x:c r="L3688" s="12" t="n">
        <x:v>9289.02011117073</x:v>
      </x:c>
      <x:c r="M3688" s="12" t="n">
        <x:v>9109.610754270616</x:v>
      </x:c>
      <x:c r="N3688" s="12" t="n">
        <x:v>0</x:v>
      </x:c>
      <x:c r="O3688" s="12" t="n">
        <x:v>161.46842121010286</x:v>
      </x:c>
      <x:c r="P3688" s="12" t="n">
        <x:v>123.28050454343622</x:v>
      </x:c>
      <x:c r="Q3688" s="12" t="n">
        <x:v>0</x:v>
      </x:c>
      <x:c r="R3688" s="12" t="n">
        <x:v>0</x:v>
      </x:c>
      <x:c r="S3688" s="12" t="n">
        <x:v>0</x:v>
      </x:c>
      <x:c r="T3688" s="12" t="n">
        <x:v>0</x:v>
      </x:c>
      <x:c r="U3688" s="12" t="n">
        <x:f>'逐时购电与费用'!H3688+'逐时购电与费用'!J3688+F3688-P3688+O3688-E3688-N3688/'月度汇总'!$F$6-Q3688</x:f>
        <x:v>0</x:v>
      </x:c>
      <x:c r="V3688" s="12" t="n">
        <x:f>M3688-L3688-N3688+O3688/'月度汇总'!$F$7</x:f>
        <x:v>0</x:v>
      </x:c>
    </x:row>
    <x:row r="3689" ht="20" customHeight="1">
      <x:c r="A3689" s="13" t="n">
        <x:f>'逐时购电与费用'!A3689</x:f>
        <x:v>45714.59027777778</x:v>
      </x:c>
      <x:c r="B3689" s="13" t="n">
        <x:v>45714</x:v>
      </x:c>
      <x:c r="C3689" s="12" t="n">
        <x:v>1058.5723034086705</x:v>
      </x:c>
      <x:c r="D3689" s="12" t="n">
        <x:v>943.0204146750084</x:v>
      </x:c>
      <x:c r="E3689" s="12" t="n">
        <x:v>1042.0267999999999</x:v>
      </x:c>
      <x:c r="F3689" s="12" t="n">
        <x:v>961.5095166666666</x:v>
      </x:c>
      <x:c r="G3689" s="12" t="n">
        <x:f>E3689-F3689</x:f>
        <x:v>80.51728333333324</x:v>
      </x:c>
      <x:c r="H3689" s="12" t="n">
        <x:f>G3689-C3689+D3689</x:f>
        <x:v>-35.034605400328815</x:v>
      </x:c>
      <x:c r="I3689" s="12" t="n">
        <x:v>1048.5886041666665</x:v>
      </x:c>
      <x:c r="J3689" s="12" t="n">
        <x:v>860.8127430349016</x:v>
      </x:c>
      <x:c r="K3689" s="12" t="n">
        <x:f>G3689-I3689+J3689</x:f>
        <x:v>-107.2585777984317</x:v>
      </x:c>
      <x:c r="L3689" s="12" t="n">
        <x:v>9109.610754270616</x:v>
      </x:c>
      <x:c r="M3689" s="12" t="n">
        <x:v>8900.970908579766</x:v>
      </x:c>
      <x:c r="N3689" s="12" t="n">
        <x:v>0</x:v>
      </x:c>
      <x:c r="O3689" s="12" t="n">
        <x:v>187.77586112176493</x:v>
      </x:c>
      <x:c r="P3689" s="12" t="n">
        <x:v>107.2585777884317</x:v>
      </x:c>
      <x:c r="Q3689" s="12" t="n">
        <x:v>0</x:v>
      </x:c>
      <x:c r="R3689" s="12" t="n">
        <x:v>0</x:v>
      </x:c>
      <x:c r="S3689" s="12" t="n">
        <x:v>0</x:v>
      </x:c>
      <x:c r="T3689" s="12" t="n">
        <x:v>0</x:v>
      </x:c>
      <x:c r="U3689" s="12" t="n">
        <x:f>'逐时购电与费用'!H3689+'逐时购电与费用'!J3689+F3689-P3689+O3689-E3689-N3689/'月度汇总'!$F$6-Q3689</x:f>
        <x:v>0</x:v>
      </x:c>
      <x:c r="V3689" s="12" t="n">
        <x:f>M3689-L3689-N3689+O3689/'月度汇总'!$F$7</x:f>
        <x:v>-1.4210854715202004e-13</x:v>
      </x:c>
    </x:row>
    <x:row r="3690" ht="20" customHeight="1">
      <x:c r="A3690" s="13" t="n">
        <x:f>'逐时购电与费用'!A3690</x:f>
        <x:v>45714.59722222222</x:v>
      </x:c>
      <x:c r="B3690" s="13" t="n">
        <x:v>45714</x:v>
      </x:c>
      <x:c r="C3690" s="12" t="n">
        <x:v>1060.7987645090413</x:v>
      </x:c>
      <x:c r="D3690" s="12" t="n">
        <x:v>927.9099041104812</x:v>
      </x:c>
      <x:c r="E3690" s="12" t="n">
        <x:v>1034.3996666666667</x:v>
      </x:c>
      <x:c r="F3690" s="12" t="n">
        <x:v>951.3846166666667</x:v>
      </x:c>
      <x:c r="G3690" s="12" t="n">
        <x:f>E3690-F3690</x:f>
        <x:v>83.01504999999997</x:v>
      </x:c>
      <x:c r="H3690" s="12" t="n">
        <x:f>G3690-C3690+D3690</x:f>
        <x:v>-49.87381039856018</x:v>
      </x:c>
      <x:c r="I3690" s="12" t="n">
        <x:v>1050.8698891666666</x:v>
      </x:c>
      <x:c r="J3690" s="12" t="n">
        <x:v>845.0625995764185</x:v>
      </x:c>
      <x:c r="K3690" s="12" t="n">
        <x:f>G3690-I3690+J3690</x:f>
        <x:v>-122.79223959024807</x:v>
      </x:c>
      <x:c r="L3690" s="12" t="n">
        <x:v>8900.970908579766</x:v>
      </x:c>
      <x:c r="M3690" s="12" t="n">
        <x:v>8672.29614237949</x:v>
      </x:c>
      <x:c r="N3690" s="12" t="n">
        <x:v>0</x:v>
      </x:c>
      <x:c r="O3690" s="12" t="n">
        <x:v>205.80728958024804</x:v>
      </x:c>
      <x:c r="P3690" s="12" t="n">
        <x:v>122.79223958024807</x:v>
      </x:c>
      <x:c r="Q3690" s="12" t="n">
        <x:v>0</x:v>
      </x:c>
      <x:c r="R3690" s="12" t="n">
        <x:v>0</x:v>
      </x:c>
      <x:c r="S3690" s="12" t="n">
        <x:v>0</x:v>
      </x:c>
      <x:c r="T3690" s="12" t="n">
        <x:v>0</x:v>
      </x:c>
      <x:c r="U3690" s="12" t="n">
        <x:f>'逐时购电与费用'!H3690+'逐时购电与费用'!J3690+F3690-P3690+O3690-E3690-N3690/'月度汇总'!$F$6-Q3690</x:f>
        <x:v>0</x:v>
      </x:c>
      <x:c r="V3690" s="12" t="n">
        <x:f>M3690-L3690-N3690+O3690/'月度汇总'!$F$7</x:f>
        <x:v>-6.821210263296962e-13</x:v>
      </x:c>
    </x:row>
    <x:row r="3691" ht="20" customHeight="1">
      <x:c r="A3691" s="13" t="n">
        <x:f>'逐时购电与费用'!A3691</x:f>
        <x:v>45714.60416666667</x:v>
      </x:c>
      <x:c r="B3691" s="13" t="n">
        <x:v>45714</x:v>
      </x:c>
      <x:c r="C3691" s="12" t="n">
        <x:v>1048.8448867054756</x:v>
      </x:c>
      <x:c r="D3691" s="12" t="n">
        <x:v>908.9446766339255</x:v>
      </x:c>
      <x:c r="E3691" s="12" t="n">
        <x:v>1026.7833333333333</x:v>
      </x:c>
      <x:c r="F3691" s="12" t="n">
        <x:v>937.8562499999999</x:v>
      </x:c>
      <x:c r="G3691" s="12" t="n">
        <x:f>E3691-F3691</x:f>
        <x:v>88.92708333333337</x:v>
      </x:c>
      <x:c r="H3691" s="12" t="n">
        <x:f>G3691-C3691+D3691</x:f>
        <x:v>-50.973126738216706</x:v>
      </x:c>
      <x:c r="I3691" s="12" t="n">
        <x:v>1038.969333333333</x:v>
      </x:c>
      <x:c r="J3691" s="12" t="n">
        <x:v>825.2945677681653</x:v>
      </x:c>
      <x:c r="K3691" s="12" t="n">
        <x:f>G3691-I3691+J3691</x:f>
        <x:v>-124.74768223183435</x:v>
      </x:c>
      <x:c r="L3691" s="12" t="n">
        <x:v>8672.29614237949</x:v>
      </x:c>
      <x:c r="M3691" s="12" t="n">
        <x:v>8434.879736207082</x:v>
      </x:c>
      <x:c r="N3691" s="12" t="n">
        <x:v>0</x:v>
      </x:c>
      <x:c r="O3691" s="12" t="n">
        <x:v>213.6747655551677</x:v>
      </x:c>
      <x:c r="P3691" s="12" t="n">
        <x:v>124.74768222183434</x:v>
      </x:c>
      <x:c r="Q3691" s="12" t="n">
        <x:v>0</x:v>
      </x:c>
      <x:c r="R3691" s="12" t="n">
        <x:v>14.284819784454271</x:v>
      </x:c>
      <x:c r="S3691" s="12" t="n">
        <x:v>0</x:v>
      </x:c>
      <x:c r="T3691" s="12" t="n">
        <x:v>0</x:v>
      </x:c>
      <x:c r="U3691" s="12" t="n">
        <x:f>'逐时购电与费用'!H3691+'逐时购电与费用'!J3691+F3691-P3691+O3691-E3691-N3691/'月度汇总'!$F$6-Q3691</x:f>
        <x:v>0</x:v>
      </x:c>
      <x:c r="V3691" s="12" t="n">
        <x:f>M3691-L3691-N3691+O3691/'月度汇总'!$F$7</x:f>
        <x:v>8.242295734817162e-13</x:v>
      </x:c>
    </x:row>
    <x:row r="3692" ht="20" customHeight="1">
      <x:c r="A3692" s="13" t="n">
        <x:f>'逐时购电与费用'!A3692</x:f>
        <x:v>45714.61111111111</x:v>
      </x:c>
      <x:c r="B3692" s="13" t="n">
        <x:v>45714</x:v>
      </x:c>
      <x:c r="C3692" s="12" t="n">
        <x:v>1034.7513688518327</x:v>
      </x:c>
      <x:c r="D3692" s="12" t="n">
        <x:v>894.0167836504222</x:v>
      </x:c>
      <x:c r="E3692" s="12" t="n">
        <x:v>1065.6977166666666</x:v>
      </x:c>
      <x:c r="F3692" s="12" t="n">
        <x:v>870.6569999999999</x:v>
      </x:c>
      <x:c r="G3692" s="12" t="n">
        <x:f>E3692-F3692</x:f>
        <x:v>195.04071666666664</x:v>
      </x:c>
      <x:c r="H3692" s="12" t="n">
        <x:f>G3692-C3692+D3692</x:f>
        <x:v>54.30613146525616</x:v>
      </x:c>
      <x:c r="I3692" s="12" t="n">
        <x:v>1024.8428599999997</x:v>
      </x:c>
      <x:c r="J3692" s="12" t="n">
        <x:v>809.7347721531178</x:v>
      </x:c>
      <x:c r="K3692" s="12" t="n">
        <x:f>G3692-I3692+J3692</x:f>
        <x:v>-20.067371180215332</x:v>
      </x:c>
      <x:c r="L3692" s="12" t="n">
        <x:v>8434.879736207082</x:v>
      </x:c>
      <x:c r="M3692" s="12" t="n">
        <x:v>8195.870749721658</x:v>
      </x:c>
      <x:c r="N3692" s="12" t="n">
        <x:v>0</x:v>
      </x:c>
      <x:c r="O3692" s="12" t="n">
        <x:v>215.10808783688196</x:v>
      </x:c>
      <x:c r="P3692" s="12" t="n">
        <x:v>20.067371170215324</x:v>
      </x:c>
      <x:c r="Q3692" s="12" t="n">
        <x:v>0</x:v>
      </x:c>
      <x:c r="R3692" s="12" t="n">
        <x:v>38.343661234367175</x:v>
      </x:c>
      <x:c r="S3692" s="12" t="n">
        <x:v>0</x:v>
      </x:c>
      <x:c r="T3692" s="12" t="n">
        <x:v>0</x:v>
      </x:c>
      <x:c r="U3692" s="12" t="n">
        <x:f>'逐时购电与费用'!H3692+'逐时购电与费用'!J3692+F3692-P3692+O3692-E3692-N3692/'月度汇总'!$F$6-Q3692</x:f>
        <x:v>0</x:v>
      </x:c>
      <x:c r="V3692" s="12" t="n">
        <x:f>M3692-L3692-N3692+O3692/'月度汇总'!$F$7</x:f>
        <x:v>8.810729923425242e-13</x:v>
      </x:c>
    </x:row>
    <x:row r="3693" ht="20" customHeight="1">
      <x:c r="A3693" s="13" t="n">
        <x:f>'逐时购电与费用'!A3693</x:f>
        <x:v>45714.618055555555</x:v>
      </x:c>
      <x:c r="B3693" s="13" t="n">
        <x:v>45714</x:v>
      </x:c>
      <x:c r="C3693" s="12" t="n">
        <x:v>1020.8274034291908</x:v>
      </x:c>
      <x:c r="D3693" s="12" t="n">
        <x:v>875.2408710794691</x:v>
      </x:c>
      <x:c r="E3693" s="12" t="n">
        <x:v>1072.8420833333332</x:v>
      </x:c>
      <x:c r="F3693" s="12" t="n">
        <x:v>803.1901833333333</x:v>
      </x:c>
      <x:c r="G3693" s="12" t="n">
        <x:f>E3693-F3693</x:f>
        <x:v>269.65189999999996</x:v>
      </x:c>
      <x:c r="H3693" s="12" t="n">
        <x:f>G3693-C3693+D3693</x:f>
        <x:v>124.06536765027829</x:v>
      </x:c>
      <x:c r="I3693" s="12" t="n">
        <x:v>1010.969335</x:v>
      </x:c>
      <x:c r="J3693" s="12" t="n">
        <x:v>790.1640690128361</x:v>
      </x:c>
      <x:c r="K3693" s="12" t="n">
        <x:f>G3693-I3693+J3693</x:f>
        <x:v>48.846634012836034</x:v>
      </x:c>
      <x:c r="L3693" s="12" t="n">
        <x:v>8195.870749721658</x:v>
      </x:c>
      <x:c r="M3693" s="12" t="n">
        <x:v>7896.257527510547</x:v>
      </x:c>
      <x:c r="N3693" s="12" t="n">
        <x:v>0</x:v>
      </x:c>
      <x:c r="O3693" s="12" t="n">
        <x:v>269.65189998999995</x:v>
      </x:c>
      <x:c r="P3693" s="12" t="n">
        <x:v>0</x:v>
      </x:c>
      <x:c r="Q3693" s="12" t="n">
        <x:v>0</x:v>
      </x:c>
      <x:c r="R3693" s="12" t="n">
        <x:v>19.852226247490137</x:v>
      </x:c>
      <x:c r="S3693" s="12" t="n">
        <x:v>0</x:v>
      </x:c>
      <x:c r="T3693" s="12" t="n">
        <x:v>0</x:v>
      </x:c>
      <x:c r="U3693" s="12" t="n">
        <x:f>'逐时购电与费用'!H3693+'逐时购电与费用'!J3693+F3693-P3693+O3693-E3693-N3693/'月度汇总'!$F$6-Q3693</x:f>
        <x:v>-1.000012161966879e-8</x:v>
      </x:c>
      <x:c r="V3693" s="12" t="n">
        <x:f>M3693-L3693-N3693+O3693/'月度汇总'!$F$7</x:f>
        <x:v>1.1368683772161603e-13</x:v>
      </x:c>
    </x:row>
    <x:row r="3694" ht="20" customHeight="1">
      <x:c r="A3694" s="13" t="n">
        <x:f>'逐时购电与费用'!A3694</x:f>
        <x:v>45714.625</x:v>
      </x:c>
      <x:c r="B3694" s="13" t="n">
        <x:v>45714</x:v>
      </x:c>
      <x:c r="C3694" s="12" t="n">
        <x:v>1019.1636098483016</x:v>
      </x:c>
      <x:c r="D3694" s="12" t="n">
        <x:v>616.3043707627476</x:v>
      </x:c>
      <x:c r="E3694" s="12" t="n">
        <x:v>1034.9333333333334</x:v>
      </x:c>
      <x:c r="F3694" s="12" t="n">
        <x:v>756.7312499999999</x:v>
      </x:c>
      <x:c r="G3694" s="12" t="n">
        <x:f>E3694-F3694</x:f>
        <x:v>278.20208333333346</x:v>
      </x:c>
      <x:c r="H3694" s="12" t="n">
        <x:f>G3694-C3694+D3694</x:f>
        <x:v>-124.65715575222055</x:v>
      </x:c>
      <x:c r="I3694" s="12" t="n">
        <x:v>1009.3545999999999</x:v>
      </x:c>
      <x:c r="J3694" s="12" t="n">
        <x:v>586.8578666906094</x:v>
      </x:c>
      <x:c r="K3694" s="12" t="n">
        <x:f>G3694-I3694+J3694</x:f>
        <x:v>-144.29464997605703</x:v>
      </x:c>
      <x:c r="L3694" s="12" t="n">
        <x:v>7896.257527510547</x:v>
      </x:c>
      <x:c r="M3694" s="12" t="n">
        <x:v>8646.257527500547</x:v>
      </x:c>
      <x:c r="N3694" s="12" t="n">
        <x:v>749.99999999</x:v>
      </x:c>
      <x:c r="O3694" s="12" t="n">
        <x:v>0</x:v>
      </x:c>
      <x:c r="P3694" s="12" t="n">
        <x:v>150.2811166474479</x:v>
      </x:c>
      <x:c r="Q3694" s="12" t="n">
        <x:v>0</x:v>
      </x:c>
      <x:c r="R3694" s="12" t="n">
        <x:v>0</x:v>
      </x:c>
      <x:c r="S3694" s="12" t="n">
        <x:v>0</x:v>
      </x:c>
      <x:c r="T3694" s="12" t="n">
        <x:v>0</x:v>
      </x:c>
      <x:c r="U3694" s="12" t="n">
        <x:f>'逐时购电与费用'!H3694+'逐时购电与费用'!J3694+F3694-P3694+O3694-E3694-N3694/'月度汇总'!$F$6-Q3694</x:f>
        <x:v>0</x:v>
      </x:c>
      <x:c r="V3694" s="12" t="n">
        <x:f>M3694-L3694-N3694+O3694/'月度汇总'!$F$7</x:f>
        <x:v>1.1368683772161603e-13</x:v>
      </x:c>
    </x:row>
    <x:row r="3695" ht="20" customHeight="1">
      <x:c r="A3695" s="13" t="n">
        <x:f>'逐时购电与费用'!A3695</x:f>
        <x:v>45714.631944444445</x:v>
      </x:c>
      <x:c r="B3695" s="13" t="n">
        <x:v>45714</x:v>
      </x:c>
      <x:c r="C3695" s="12" t="n">
        <x:v>1039.341952752888</x:v>
      </x:c>
      <x:c r="D3695" s="12" t="n">
        <x:v>599.7382916368961</x:v>
      </x:c>
      <x:c r="E3695" s="12" t="n">
        <x:v>1016.6361833333333</x:v>
      </x:c>
      <x:c r="F3695" s="12" t="n">
        <x:v>701.23055</x:v>
      </x:c>
      <x:c r="G3695" s="12" t="n">
        <x:f>E3695-F3695</x:f>
        <x:v>315.4056333333333</x:v>
      </x:c>
      <x:c r="H3695" s="12" t="n">
        <x:f>G3695-C3695+D3695</x:f>
        <x:v>-124.19802778265853</x:v>
      </x:c>
      <x:c r="I3695" s="12" t="n">
        <x:v>1036.5438075</x:v>
      </x:c>
      <x:c r="J3695" s="12" t="n">
        <x:v>569.5905399737172</x:v>
      </x:c>
      <x:c r="K3695" s="12" t="n">
        <x:f>G3695-I3695+J3695</x:f>
        <x:v>-151.54763419294943</x:v>
      </x:c>
      <x:c r="L3695" s="12" t="n">
        <x:v>8646.257527500547</x:v>
      </x:c>
      <x:c r="M3695" s="12" t="n">
        <x:v>9395.42981786137</x:v>
      </x:c>
      <x:c r="N3695" s="12" t="n">
        <x:v>749.1722903608226</x:v>
      </x:c>
      <x:c r="O3695" s="12" t="n">
        <x:v>0</x:v>
      </x:c>
      <x:c r="P3695" s="12" t="n">
        <x:v>151.5476342040605</x:v>
      </x:c>
      <x:c r="Q3695" s="12" t="n">
        <x:v>0</x:v>
      </x:c>
      <x:c r="R3695" s="12" t="n">
        <x:v>0</x:v>
      </x:c>
      <x:c r="S3695" s="12" t="n">
        <x:v>75.89953385553213</x:v>
      </x:c>
      <x:c r="T3695" s="12" t="n">
        <x:v>0</x:v>
      </x:c>
      <x:c r="U3695" s="12" t="n">
        <x:f>'逐时购电与费用'!H3695+'逐时购电与费用'!J3695+F3695-P3695+O3695-E3695-N3695/'月度汇总'!$F$6-Q3695</x:f>
        <x:v>2.2737367544323206e-13</x:v>
      </x:c>
      <x:c r="V3695" s="12" t="n">
        <x:f>M3695-L3695-N3695+O3695/'月度汇总'!$F$7</x:f>
        <x:v>-1.1368683772161603e-13</x:v>
      </x:c>
    </x:row>
    <x:row r="3696" ht="20" customHeight="1">
      <x:c r="A3696" s="13" t="n">
        <x:f>'逐时购电与费用'!A3696</x:f>
        <x:v>45714.63888888889</x:v>
      </x:c>
      <x:c r="B3696" s="13" t="n">
        <x:v>45714</x:v>
      </x:c>
      <x:c r="C3696" s="12" t="n">
        <x:v>1034.5190361570978</x:v>
      </x:c>
      <x:c r="D3696" s="12" t="n">
        <x:v>584.2506178926938</x:v>
      </x:c>
      <x:c r="E3696" s="12" t="n">
        <x:v>1007.3180333333332</x:v>
      </x:c>
      <x:c r="F3696" s="12" t="n">
        <x:v>635.8657333333333</x:v>
      </x:c>
      <x:c r="G3696" s="12" t="n">
        <x:f>E3696-F3696</x:f>
        <x:v>371.4522999999999</x:v>
      </x:c>
      <x:c r="H3696" s="12" t="n">
        <x:f>G3696-C3696+D3696</x:f>
        <x:v>-78.81611826440417</x:v>
      </x:c>
      <x:c r="I3696" s="12" t="n">
        <x:v>1031.7672983333332</x:v>
      </x:c>
      <x:c r="J3696" s="12" t="n">
        <x:v>553.4472678938168</x:v>
      </x:c>
      <x:c r="K3696" s="12" t="n">
        <x:f>G3696-I3696+J3696</x:f>
        <x:v>-106.86773043951644</x:v>
      </x:c>
      <x:c r="L3696" s="12" t="n">
        <x:v>9395.42981786137</x:v>
      </x:c>
      <x:c r="M3696" s="12" t="n">
        <x:v>10144.652008061144</x:v>
      </x:c>
      <x:c r="N3696" s="12" t="n">
        <x:v>749.2221901997754</x:v>
      </x:c>
      <x:c r="O3696" s="12" t="n">
        <x:v>0</x:v>
      </x:c>
      <x:c r="P3696" s="12" t="n">
        <x:v>106.8677304506275</x:v>
      </x:c>
      <x:c r="Q3696" s="12" t="n">
        <x:v>0</x:v>
      </x:c>
      <x:c r="R3696" s="12" t="n">
        <x:v>0</x:v>
      </x:c>
      <x:c r="S3696" s="12" t="n">
        <x:v>75.23791499864956</x:v>
      </x:c>
      <x:c r="T3696" s="12" t="n">
        <x:v>0</x:v>
      </x:c>
      <x:c r="U3696" s="12" t="n">
        <x:f>'逐时购电与费用'!H3696+'逐时购电与费用'!J3696+F3696-P3696+O3696-E3696-N3696/'月度汇总'!$F$6-Q3696</x:f>
        <x:v>1.1368683772161603e-13</x:v>
      </x:c>
      <x:c r="V3696" s="12" t="n">
        <x:f>M3696-L3696-N3696+O3696/'月度汇总'!$F$7</x:f>
        <x:v>-7.958078640513122e-13</x:v>
      </x:c>
    </x:row>
    <x:row r="3697" ht="20" customHeight="1">
      <x:c r="A3697" s="13" t="n">
        <x:f>'逐时购电与费用'!A3697</x:f>
        <x:v>45714.64583333333</x:v>
      </x:c>
      <x:c r="B3697" s="13" t="n">
        <x:v>45714</x:v>
      </x:c>
      <x:c r="C3697" s="12" t="n">
        <x:v>1014.6196017504278</x:v>
      </x:c>
      <x:c r="D3697" s="12" t="n">
        <x:v>566.7558272839291</x:v>
      </x:c>
      <x:c r="E3697" s="12" t="n">
        <x:v>991.5816666666666</x:v>
      </x:c>
      <x:c r="F3697" s="12" t="n">
        <x:v>573.8499999999999</x:v>
      </x:c>
      <x:c r="G3697" s="12" t="n">
        <x:f>E3697-F3697</x:f>
        <x:v>417.7316666666667</x:v>
      </x:c>
      <x:c r="H3697" s="12" t="n">
        <x:f>G3697-C3697+D3697</x:f>
        <x:v>-30.132107799832056</x:v>
      </x:c>
      <x:c r="I3697" s="12" t="n">
        <x:v>1011.9129999999999</x:v>
      </x:c>
      <x:c r="J3697" s="12" t="n">
        <x:v>535.2119170307543</x:v>
      </x:c>
      <x:c r="K3697" s="12" t="n">
        <x:f>G3697-I3697+J3697</x:f>
        <x:v>-58.96941630257891</x:v>
      </x:c>
      <x:c r="L3697" s="12" t="n">
        <x:v>10144.652008061144</x:v>
      </x:c>
      <x:c r="M3697" s="12" t="n">
        <x:v>10666.210898138574</x:v>
      </x:c>
      <x:c r="N3697" s="12" t="n">
        <x:v>521.55889007743</x:v>
      </x:c>
      <x:c r="O3697" s="12" t="n">
        <x:v>0</x:v>
      </x:c>
      <x:c r="P3697" s="12" t="n">
        <x:v>58.96941631369009</x:v>
      </x:c>
      <x:c r="Q3697" s="12" t="n">
        <x:v>0</x:v>
      </x:c>
      <x:c r="R3697" s="12" t="n">
        <x:v>0</x:v>
      </x:c>
      <x:c r="S3697" s="12" t="n">
        <x:v>74.58285222509062</x:v>
      </x:c>
      <x:c r="T3697" s="12" t="n">
        <x:v>0</x:v>
      </x:c>
      <x:c r="U3697" s="12" t="n">
        <x:f>'逐时购电与费用'!H3697+'逐时购电与费用'!J3697+F3697-P3697+O3697-E3697-N3697/'月度汇总'!$F$6-Q3697</x:f>
        <x:v>0</x:v>
      </x:c>
      <x:c r="V3697" s="12" t="n">
        <x:f>M3697-L3697-N3697+O3697/'月度汇总'!$F$7</x:f>
        <x:v>-7.958078640513122e-13</x:v>
      </x:c>
    </x:row>
    <x:row r="3698" ht="20" customHeight="1">
      <x:c r="A3698" s="13" t="n">
        <x:f>'逐时购电与费用'!A3698</x:f>
        <x:v>45714.65277777778</x:v>
      </x:c>
      <x:c r="B3698" s="13" t="n">
        <x:v>45714</x:v>
      </x:c>
      <x:c r="C3698" s="12" t="n">
        <x:v>1031.8966072034214</x:v>
      </x:c>
      <x:c r="D3698" s="12" t="n">
        <x:v>548.7782830511221</x:v>
      </x:c>
      <x:c r="E3698" s="12" t="n">
        <x:v>976.3846166666667</x:v>
      </x:c>
      <x:c r="F3698" s="12" t="n">
        <x:v>528.7872</x:v>
      </x:c>
      <x:c r="G3698" s="12" t="n">
        <x:f>E3698-F3698</x:f>
        <x:v>447.59741666666673</x:v>
      </x:c>
      <x:c r="H3698" s="12" t="n">
        <x:f>G3698-C3698+D3698</x:f>
        <x:v>-35.520907485632506</x:v>
      </x:c>
      <x:c r="I3698" s="12" t="n">
        <x:v>1022.2707550000001</x:v>
      </x:c>
      <x:c r="J3698" s="12" t="n">
        <x:v>516.4733774235855</x:v>
      </x:c>
      <x:c r="K3698" s="12" t="n">
        <x:f>G3698-I3698+J3698</x:f>
        <x:v>-58.199960909747915</x:v>
      </x:c>
      <x:c r="L3698" s="12" t="n">
        <x:v>10666.210898138574</x:v>
      </x:c>
      <x:c r="M3698" s="12" t="n">
        <x:v>10671.795659370277</x:v>
      </x:c>
      <x:c r="N3698" s="12" t="n">
        <x:v>5.584761231702483</x:v>
      </x:c>
      <x:c r="O3698" s="12" t="n">
        <x:v>0</x:v>
      </x:c>
      <x:c r="P3698" s="12" t="n">
        <x:v>58.19996092085891</x:v>
      </x:c>
      <x:c r="Q3698" s="12" t="n">
        <x:v>0</x:v>
      </x:c>
      <x:c r="R3698" s="12" t="n">
        <x:v>0</x:v>
      </x:c>
      <x:c r="S3698" s="12" t="n">
        <x:v>0</x:v>
      </x:c>
      <x:c r="T3698" s="12" t="n">
        <x:v>0</x:v>
      </x:c>
      <x:c r="U3698" s="12" t="n">
        <x:f>'逐时购电与费用'!H3698+'逐时购电与费用'!J3698+F3698-P3698+O3698-E3698-N3698/'月度汇总'!$F$6-Q3698</x:f>
        <x:v>4.1744385725905886e-14</x:v>
      </x:c>
      <x:c r="V3698" s="12" t="n">
        <x:f>M3698-L3698-N3698+O3698/'月度汇总'!$F$7</x:f>
        <x:v>4.583000645652646e-13</x:v>
      </x:c>
    </x:row>
    <x:row r="3699" ht="20" customHeight="1">
      <x:c r="A3699" s="13" t="n">
        <x:f>'逐时购电与费用'!A3699</x:f>
        <x:v>45714.65972222222</x:v>
      </x:c>
      <x:c r="B3699" s="13" t="n">
        <x:v>45714</x:v>
      </x:c>
      <x:c r="C3699" s="12" t="n">
        <x:v>1027.9752169741255</x:v>
      </x:c>
      <x:c r="D3699" s="12" t="n">
        <x:v>529.8949146912695</x:v>
      </x:c>
      <x:c r="E3699" s="12" t="n">
        <x:v>995.3244833333333</x:v>
      </x:c>
      <x:c r="F3699" s="12" t="n">
        <x:v>491.7171166666667</x:v>
      </x:c>
      <x:c r="G3699" s="12" t="n">
        <x:f>E3699-F3699</x:f>
        <x:v>503.6073666666666</x:v>
      </x:c>
      <x:c r="H3699" s="12" t="n">
        <x:f>G3699-C3699+D3699</x:f>
        <x:v>5.527064383810625</x:v>
      </x:c>
      <x:c r="I3699" s="12" t="n">
        <x:v>1014.1903116666665</x:v>
      </x:c>
      <x:c r="J3699" s="12" t="n">
        <x:v>496.7906698554334</x:v>
      </x:c>
      <x:c r="K3699" s="12" t="n">
        <x:f>G3699-I3699+J3699</x:f>
        <x:v>-13.792275144566474</x:v>
      </x:c>
      <x:c r="L3699" s="12" t="n">
        <x:v>10671.795659370277</x:v>
      </x:c>
      <x:c r="M3699" s="12" t="n">
        <x:v>10671.795659370277</x:v>
      </x:c>
      <x:c r="N3699" s="12" t="n">
        <x:v>0</x:v>
      </x:c>
      <x:c r="O3699" s="12" t="n">
        <x:v>0</x:v>
      </x:c>
      <x:c r="P3699" s="12" t="n">
        <x:v>24.250326599924165</x:v>
      </x:c>
      <x:c r="Q3699" s="12" t="n">
        <x:v>0</x:v>
      </x:c>
      <x:c r="R3699" s="12" t="n">
        <x:v>0.751123999241031</x:v>
      </x:c>
      <x:c r="S3699" s="12" t="n">
        <x:v>0</x:v>
      </x:c>
      <x:c r="T3699" s="12" t="n">
        <x:v>0</x:v>
      </x:c>
      <x:c r="U3699" s="12" t="n">
        <x:f>'逐时购电与费用'!H3699+'逐时购电与费用'!J3699+F3699-P3699+O3699-E3699-N3699/'月度汇总'!$F$6-Q3699</x:f>
        <x:v>0</x:v>
      </x:c>
      <x:c r="V3699" s="12" t="n">
        <x:f>M3699-L3699-N3699+O3699/'月度汇总'!$F$7</x:f>
        <x:v>0</x:v>
      </x:c>
    </x:row>
    <x:row r="3700" ht="20" customHeight="1">
      <x:c r="A3700" s="13" t="n">
        <x:f>'逐时购电与费用'!A3700</x:f>
        <x:v>45714.66666666667</x:v>
      </x:c>
      <x:c r="B3700" s="13" t="n">
        <x:v>45714</x:v>
      </x:c>
      <x:c r="C3700" s="12" t="n">
        <x:v>1009.3433947819537</x:v>
      </x:c>
      <x:c r="D3700" s="12" t="n">
        <x:v>295.3675857595686</x:v>
      </x:c>
      <x:c r="E3700" s="12" t="n">
        <x:v>1036.6433333333332</x:v>
      </x:c>
      <x:c r="F3700" s="12" t="n">
        <x:v>452.84375</x:v>
      </x:c>
      <x:c r="G3700" s="12" t="n">
        <x:f>E3700-F3700</x:f>
        <x:v>583.7995833333332</x:v>
      </x:c>
      <x:c r="H3700" s="12" t="n">
        <x:f>G3700-C3700+D3700</x:f>
        <x:v>-130.17622568905193</x:v>
      </x:c>
      <x:c r="I3700" s="12" t="n">
        <x:v>992.0873333333332</x:v>
      </x:c>
      <x:c r="J3700" s="12" t="n">
        <x:v>284.6376597667163</x:v>
      </x:c>
      <x:c r="K3700" s="12" t="n">
        <x:f>G3700-I3700+J3700</x:f>
        <x:v>-123.65009023328366</x:v>
      </x:c>
      <x:c r="L3700" s="12" t="n">
        <x:v>10671.795659370277</x:v>
      </x:c>
      <x:c r="M3700" s="12" t="n">
        <x:v>10632.129288080336</x:v>
      </x:c>
      <x:c r="N3700" s="12" t="n">
        <x:v>0</x:v>
      </x:c>
      <x:c r="O3700" s="12" t="n">
        <x:v>35.699734160946065</x:v>
      </x:c>
      <x:c r="P3700" s="12" t="n">
        <x:v>180.13052185826248</x:v>
      </x:c>
      <x:c r="Q3700" s="12" t="n">
        <x:v>0</x:v>
      </x:c>
      <x:c r="R3700" s="12" t="n">
        <x:v>0</x:v>
      </x:c>
      <x:c r="S3700" s="12" t="n">
        <x:v>0</x:v>
      </x:c>
      <x:c r="T3700" s="12" t="n">
        <x:v>0</x:v>
      </x:c>
      <x:c r="U3700" s="12" t="n">
        <x:f>'逐时购电与费用'!H3700+'逐时购电与费用'!J3700+F3700-P3700+O3700-E3700-N3700/'月度汇总'!$F$6-Q3700</x:f>
        <x:v>0</x:v>
      </x:c>
      <x:c r="V3700" s="12" t="n">
        <x:f>M3700-L3700-N3700+O3700/'月度汇总'!$F$7</x:f>
        <x:v>-7.247535904753022e-13</x:v>
      </x:c>
    </x:row>
    <x:row r="3701" ht="20" customHeight="1">
      <x:c r="A3701" s="13" t="n">
        <x:f>'逐时购电与费用'!A3701</x:f>
        <x:v>45714.67361111111</x:v>
      </x:c>
      <x:c r="B3701" s="13" t="n">
        <x:v>45714</x:v>
      </x:c>
      <x:c r="C3701" s="12" t="n">
        <x:v>1039.261311082259</x:v>
      </x:c>
      <x:c r="D3701" s="12" t="n">
        <x:v>276.141720295715</x:v>
      </x:c>
      <x:c r="E3701" s="12" t="n">
        <x:v>1049.44085</x:v>
      </x:c>
      <x:c r="F3701" s="12" t="n">
        <x:v>408.02175</x:v>
      </x:c>
      <x:c r="G3701" s="12" t="n">
        <x:f>E3701-F3701</x:f>
        <x:v>641.4191</x:v>
      </x:c>
      <x:c r="H3701" s="12" t="n">
        <x:f>G3701-C3701+D3701</x:f>
        <x:v>-121.70049078654404</x:v>
      </x:c>
      <x:c r="I3701" s="12" t="n">
        <x:v>1022.0456391666668</x:v>
      </x:c>
      <x:c r="J3701" s="12" t="n">
        <x:v>264.5979570792336</x:v>
      </x:c>
      <x:c r="K3701" s="12" t="n">
        <x:f>G3701-I3701+J3701</x:f>
        <x:v>-116.02858208743322</x:v>
      </x:c>
      <x:c r="L3701" s="12" t="n">
        <x:v>10632.129288080336</x:v>
      </x:c>
      <x:c r="M3701" s="12" t="n">
        <x:v>10632.129288080336</x:v>
      </x:c>
      <x:c r="N3701" s="12" t="n">
        <x:v>0</x:v>
      </x:c>
      <x:c r="O3701" s="12" t="n">
        <x:v>0</x:v>
      </x:c>
      <x:c r="P3701" s="12" t="n">
        <x:v>134.69193134204488</x:v>
      </x:c>
      <x:c r="Q3701" s="12" t="n">
        <x:v>0</x:v>
      </x:c>
      <x:c r="R3701" s="12" t="n">
        <x:v>0</x:v>
      </x:c>
      <x:c r="S3701" s="12" t="n">
        <x:v>0</x:v>
      </x:c>
      <x:c r="T3701" s="12" t="n">
        <x:v>0</x:v>
      </x:c>
      <x:c r="U3701" s="12" t="n">
        <x:f>'逐时购电与费用'!H3701+'逐时购电与费用'!J3701+F3701-P3701+O3701-E3701-N3701/'月度汇总'!$F$6-Q3701</x:f>
        <x:v>0</x:v>
      </x:c>
      <x:c r="V3701" s="12" t="n">
        <x:f>M3701-L3701-N3701+O3701/'月度汇总'!$F$7</x:f>
        <x:v>0</x:v>
      </x:c>
    </x:row>
    <x:row r="3702" ht="20" customHeight="1">
      <x:c r="A3702" s="13" t="n">
        <x:f>'逐时购电与费用'!A3702</x:f>
        <x:v>45714.680555555555</x:v>
      </x:c>
      <x:c r="B3702" s="13" t="n">
        <x:v>45714</x:v>
      </x:c>
      <x:c r="C3702" s="12" t="n">
        <x:v>1039.6600422082736</x:v>
      </x:c>
      <x:c r="D3702" s="12" t="n">
        <x:v>256.5785541702331</x:v>
      </x:c>
      <x:c r="E3702" s="12" t="n">
        <x:v>1033.5842333333333</x:v>
      </x:c>
      <x:c r="F3702" s="12" t="n">
        <x:v>356.27489999999995</x:v>
      </x:c>
      <x:c r="G3702" s="12" t="n">
        <x:f>E3702-F3702</x:f>
        <x:v>677.3093333333334</x:v>
      </x:c>
      <x:c r="H3702" s="12" t="n">
        <x:f>G3702-C3702+D3702</x:f>
        <x:v>-105.77215470470713</x:v>
      </x:c>
      <x:c r="I3702" s="12" t="n">
        <x:v>1023.3147533333333</x:v>
      </x:c>
      <x:c r="J3702" s="12" t="n">
        <x:v>244.20667568191175</x:v>
      </x:c>
      <x:c r="K3702" s="12" t="n">
        <x:f>G3702-I3702+J3702</x:f>
        <x:v>-101.79874431808821</x:v>
      </x:c>
      <x:c r="L3702" s="12" t="n">
        <x:v>10632.129288080336</x:v>
      </x:c>
      <x:c r="M3702" s="12" t="n">
        <x:v>10645.995540129703</x:v>
      </x:c>
      <x:c r="N3702" s="12" t="n">
        <x:v>13.86625204936798</x:v>
      </x:c>
      <x:c r="O3702" s="12" t="n">
        <x:v>0</x:v>
      </x:c>
      <x:c r="P3702" s="12" t="n">
        <x:v>102.06933248176662</x:v>
      </x:c>
      <x:c r="Q3702" s="12" t="n">
        <x:v>0</x:v>
      </x:c>
      <x:c r="R3702" s="12" t="n">
        <x:v>0</x:v>
      </x:c>
      <x:c r="S3702" s="12" t="n">
        <x:v>0</x:v>
      </x:c>
      <x:c r="T3702" s="12" t="n">
        <x:v>0</x:v>
      </x:c>
      <x:c r="U3702" s="12" t="n">
        <x:f>'逐时购电与费用'!H3702+'逐时购电与费用'!J3702+F3702-P3702+O3702-E3702-N3702/'月度汇总'!$F$6-Q3702</x:f>
        <x:v>-3.197442310920451e-14</x:v>
      </x:c>
      <x:c r="V3702" s="12" t="n">
        <x:f>M3702-L3702-N3702+O3702/'月度汇总'!$F$7</x:f>
        <x:v>-8.029132914089132e-13</x:v>
      </x:c>
    </x:row>
    <x:row r="3703" ht="20" customHeight="1">
      <x:c r="A3703" s="13" t="n">
        <x:f>'逐时购电与费用'!A3703</x:f>
        <x:v>45714.6875</x:v>
      </x:c>
      <x:c r="B3703" s="13" t="n">
        <x:v>45714</x:v>
      </x:c>
      <x:c r="C3703" s="12" t="n">
        <x:v>1004.9173486803942</x:v>
      </x:c>
      <x:c r="D3703" s="12" t="n">
        <x:v>235.4512966542227</x:v>
      </x:c>
      <x:c r="E3703" s="12" t="n">
        <x:v>1000.8299999999999</x:v>
      </x:c>
      <x:c r="F3703" s="12" t="n">
        <x:v>298.61249999999995</x:v>
      </x:c>
      <x:c r="G3703" s="12" t="n">
        <x:f>E3703-F3703</x:f>
        <x:v>702.2175</x:v>
      </x:c>
      <x:c r="H3703" s="12" t="n">
        <x:f>G3703-C3703+D3703</x:f>
        <x:v>-67.24855202617152</x:v>
      </x:c>
      <x:c r="I3703" s="12" t="n">
        <x:v>993.4397833333334</x:v>
      </x:c>
      <x:c r="J3703" s="12" t="n">
        <x:v>222.18509438983764</x:v>
      </x:c>
      <x:c r="K3703" s="12" t="n">
        <x:f>G3703-I3703+J3703</x:f>
        <x:v>-69.03718894349575</x:v>
      </x:c>
      <x:c r="L3703" s="12" t="n">
        <x:v>10645.995540129703</x:v>
      </x:c>
      <x:c r="M3703" s="12" t="n">
        <x:v>10653.646049266717</x:v>
      </x:c>
      <x:c r="N3703" s="12" t="n">
        <x:v>7.65050913701452</x:v>
      </x:c>
      <x:c r="O3703" s="12" t="n">
        <x:v>0</x:v>
      </x:c>
      <x:c r="P3703" s="12" t="n">
        <x:v>69.03718895460695</x:v>
      </x:c>
      <x:c r="Q3703" s="12" t="n">
        <x:v>0</x:v>
      </x:c>
      <x:c r="R3703" s="12" t="n">
        <x:v>0</x:v>
      </x:c>
      <x:c r="S3703" s="12" t="n">
        <x:v>0</x:v>
      </x:c>
      <x:c r="T3703" s="12" t="n">
        <x:v>0</x:v>
      </x:c>
      <x:c r="U3703" s="12" t="n">
        <x:f>'逐时购电与费用'!H3703+'逐时购电与费用'!J3703+F3703-P3703+O3703-E3703-N3703/'月度汇总'!$F$6-Q3703</x:f>
        <x:v>4.263256414560601e-14</x:v>
      </x:c>
      <x:c r="V3703" s="12" t="n">
        <x:f>M3703-L3703-N3703+O3703/'月度汇总'!$F$7</x:f>
        <x:v>3.552713678800501e-15</x:v>
      </x:c>
    </x:row>
    <x:row r="3704" ht="20" customHeight="1">
      <x:c r="A3704" s="13" t="n">
        <x:f>'逐时购电与费用'!A3704</x:f>
        <x:v>45714.694444444445</x:v>
      </x:c>
      <x:c r="B3704" s="13" t="n">
        <x:v>45714</x:v>
      </x:c>
      <x:c r="C3704" s="12" t="n">
        <x:v>1010.9935685161219</x:v>
      </x:c>
      <x:c r="D3704" s="12" t="n">
        <x:v>212.43051332474565</x:v>
      </x:c>
      <x:c r="E3704" s="12" t="n">
        <x:v>969.6166833333333</x:v>
      </x:c>
      <x:c r="F3704" s="12" t="n">
        <x:v>239.80521666666667</x:v>
      </x:c>
      <x:c r="G3704" s="12" t="n">
        <x:f>E3704-F3704</x:f>
        <x:v>729.8114666666667</x:v>
      </x:c>
      <x:c r="H3704" s="12" t="n">
        <x:f>G3704-C3704+D3704</x:f>
        <x:v>-68.75158852470955</x:v>
      </x:c>
      <x:c r="I3704" s="12" t="n">
        <x:v>1002.9238133333332</x:v>
      </x:c>
      <x:c r="J3704" s="12" t="n">
        <x:v>198.1898337123394</x:v>
      </x:c>
      <x:c r="K3704" s="12" t="n">
        <x:f>G3704-I3704+J3704</x:f>
        <x:v>-74.92251295432715</x:v>
      </x:c>
      <x:c r="L3704" s="12" t="n">
        <x:v>10653.646049266717</x:v>
      </x:c>
      <x:c r="M3704" s="12" t="n">
        <x:v>10656.2616853759</x:v>
      </x:c>
      <x:c r="N3704" s="12" t="n">
        <x:v>2.6156361091810445</x:v>
      </x:c>
      <x:c r="O3704" s="12" t="n">
        <x:v>0</x:v>
      </x:c>
      <x:c r="P3704" s="12" t="n">
        <x:v>74.9225129654382</x:v>
      </x:c>
      <x:c r="Q3704" s="12" t="n">
        <x:v>0</x:v>
      </x:c>
      <x:c r="R3704" s="12" t="n">
        <x:v>0</x:v>
      </x:c>
      <x:c r="S3704" s="12" t="n">
        <x:v>0</x:v>
      </x:c>
      <x:c r="T3704" s="12" t="n">
        <x:v>0</x:v>
      </x:c>
      <x:c r="U3704" s="12" t="n">
        <x:f>'逐时购电与费用'!H3704+'逐时购电与费用'!J3704+F3704-P3704+O3704-E3704-N3704/'月度汇总'!$F$6-Q3704</x:f>
        <x:v>4.218847493575595e-14</x:v>
      </x:c>
      <x:c r="V3704" s="12" t="n">
        <x:f>M3704-L3704-N3704+O3704/'月度汇总'!$F$7</x:f>
        <x:v>6.061817714453355e-13</x:v>
      </x:c>
    </x:row>
    <x:row r="3705" ht="20" customHeight="1">
      <x:c r="A3705" s="13" t="n">
        <x:f>'逐时购电与费用'!A3705</x:f>
        <x:v>45714.70138888889</x:v>
      </x:c>
      <x:c r="B3705" s="13" t="n">
        <x:v>45714</x:v>
      </x:c>
      <x:c r="C3705" s="12" t="n">
        <x:v>1026.306208040647</x:v>
      </x:c>
      <x:c r="D3705" s="12" t="n">
        <x:v>191.10807525523592</x:v>
      </x:c>
      <x:c r="E3705" s="12" t="n">
        <x:v>987.30525</x:v>
      </x:c>
      <x:c r="F3705" s="12" t="n">
        <x:v>193.80318333333332</x:v>
      </x:c>
      <x:c r="G3705" s="12" t="n">
        <x:f>E3705-F3705</x:f>
        <x:v>793.5020666666667</x:v>
      </x:c>
      <x:c r="H3705" s="12" t="n">
        <x:f>G3705-C3705+D3705</x:f>
        <x:v>-41.69606611874451</x:v>
      </x:c>
      <x:c r="I3705" s="12" t="n">
        <x:v>1014.9019450000001</x:v>
      </x:c>
      <x:c r="J3705" s="12" t="n">
        <x:v>175.96480980958756</x:v>
      </x:c>
      <x:c r="K3705" s="12" t="n">
        <x:f>G3705-I3705+J3705</x:f>
        <x:v>-45.43506852374583</x:v>
      </x:c>
      <x:c r="L3705" s="12" t="n">
        <x:v>10656.2616853759</x:v>
      </x:c>
      <x:c r="M3705" s="12" t="n">
        <x:v>10655.143340281968</x:v>
      </x:c>
      <x:c r="N3705" s="12" t="n">
        <x:v>0</x:v>
      </x:c>
      <x:c r="O3705" s="12" t="n">
        <x:v>1.0065105845380993</x:v>
      </x:c>
      <x:c r="P3705" s="12" t="n">
        <x:v>45.43506851374571</x:v>
      </x:c>
      <x:c r="Q3705" s="12" t="n">
        <x:v>0</x:v>
      </x:c>
      <x:c r="R3705" s="12" t="n">
        <x:v>4.7841209500736</x:v>
      </x:c>
      <x:c r="S3705" s="12" t="n">
        <x:v>0</x:v>
      </x:c>
      <x:c r="T3705" s="12" t="n">
        <x:v>0</x:v>
      </x:c>
      <x:c r="U3705" s="12" t="n">
        <x:f>'逐时购电与费用'!H3705+'逐时购电与费用'!J3705+F3705-P3705+O3705-E3705-N3705/'月度汇总'!$F$6-Q3705</x:f>
        <x:v>0</x:v>
      </x:c>
      <x:c r="V3705" s="12" t="n">
        <x:f>M3705-L3705-N3705+O3705/'月度汇总'!$F$7</x:f>
        <x:v>-3.448352714485736e-13</x:v>
      </x:c>
    </x:row>
    <x:row r="3706" ht="20" customHeight="1">
      <x:c r="A3706" s="13" t="n">
        <x:f>'逐时购电与费用'!A3706</x:f>
        <x:v>45714.70833333333</x:v>
      </x:c>
      <x:c r="B3706" s="13" t="n">
        <x:v>45714</x:v>
      </x:c>
      <x:c r="C3706" s="12" t="n">
        <x:v>1021.767644364721</x:v>
      </x:c>
      <x:c r="D3706" s="12" t="n">
        <x:v>54.11969145049027</x:v>
      </x:c>
      <x:c r="E3706" s="12" t="n">
        <x:v>1033.5549999999998</x:v>
      </x:c>
      <x:c r="F3706" s="12" t="n">
        <x:v>156.84375</x:v>
      </x:c>
      <x:c r="G3706" s="12" t="n">
        <x:f>E3706-F3706</x:f>
        <x:v>876.7112499999998</x:v>
      </x:c>
      <x:c r="H3706" s="12" t="n">
        <x:f>G3706-C3706+D3706</x:f>
        <x:v>-90.93670291423092</x:v>
      </x:c>
      <x:c r="I3706" s="12" t="n">
        <x:v>1005.5690166666667</x:v>
      </x:c>
      <x:c r="J3706" s="12" t="n">
        <x:v>56.410595832222164</x:v>
      </x:c>
      <x:c r="K3706" s="12" t="n">
        <x:f>G3706-I3706+J3706</x:f>
        <x:v>-72.4471708344447</x:v>
      </x:c>
      <x:c r="L3706" s="12" t="n">
        <x:v>10655.143340281968</x:v>
      </x:c>
      <x:c r="M3706" s="12" t="n">
        <x:v>10671.783919143776</x:v>
      </x:c>
      <x:c r="N3706" s="12" t="n">
        <x:v>16.640578861807644</x:v>
      </x:c>
      <x:c r="O3706" s="12" t="n">
        <x:v>0</x:v>
      </x:c>
      <x:c r="P3706" s="12" t="n">
        <x:v>72.4471708455557</x:v>
      </x:c>
      <x:c r="Q3706" s="12" t="n">
        <x:v>0</x:v>
      </x:c>
      <x:c r="R3706" s="12" t="n">
        <x:v>26.29249230063175</x:v>
      </x:c>
      <x:c r="S3706" s="12" t="n">
        <x:v>0</x:v>
      </x:c>
      <x:c r="T3706" s="12" t="n">
        <x:v>0</x:v>
      </x:c>
      <x:c r="U3706" s="12" t="n">
        <x:f>'逐时购电与费用'!H3706+'逐时购电与费用'!J3706+F3706-P3706+O3706-E3706-N3706/'月度汇总'!$F$6-Q3706</x:f>
        <x:v>-7.105427357601002e-14</x:v>
      </x:c>
      <x:c r="V3706" s="12" t="n">
        <x:f>M3706-L3706-N3706+O3706/'月度汇总'!$F$7</x:f>
        <x:v>8.917311333789257e-13</x:v>
      </x:c>
    </x:row>
    <x:row r="3707" ht="20" customHeight="1">
      <x:c r="A3707" s="13" t="n">
        <x:f>'逐时购电与费用'!A3707</x:f>
        <x:v>45714.71527777778</x:v>
      </x:c>
      <x:c r="B3707" s="13" t="n">
        <x:v>45714</x:v>
      </x:c>
      <x:c r="C3707" s="12" t="n">
        <x:v>1004.7996761964689</x:v>
      </x:c>
      <x:c r="D3707" s="12" t="n">
        <x:v>35.61514347611933</x:v>
      </x:c>
      <x:c r="E3707" s="12" t="n">
        <x:v>1034.3229333333334</x:v>
      </x:c>
      <x:c r="F3707" s="12" t="n">
        <x:v>111.12861666666666</x:v>
      </x:c>
      <x:c r="G3707" s="12" t="n">
        <x:f>E3707-F3707</x:f>
        <x:v>923.1943166666667</x:v>
      </x:c>
      <x:c r="H3707" s="12" t="n">
        <x:f>G3707-C3707+D3707</x:f>
        <x:v>-45.99021605368284</x:v>
      </x:c>
      <x:c r="I3707" s="12" t="n">
        <x:v>988.6352374999999</x:v>
      </x:c>
      <x:c r="J3707" s="12" t="n">
        <x:v>37.122744241361914</x:v>
      </x:c>
      <x:c r="K3707" s="12" t="n">
        <x:f>G3707-I3707+J3707</x:f>
        <x:v>-28.318176591971252</x:v>
      </x:c>
      <x:c r="L3707" s="12" t="n">
        <x:v>10671.783919143776</x:v>
      </x:c>
      <x:c r="M3707" s="12" t="n">
        <x:v>10684.940538812329</x:v>
      </x:c>
      <x:c r="N3707" s="12" t="n">
        <x:v>13.156619668553397</x:v>
      </x:c>
      <x:c r="O3707" s="12" t="n">
        <x:v>0</x:v>
      </x:c>
      <x:c r="P3707" s="12" t="n">
        <x:v>31.371749755290182</x:v>
      </x:c>
      <x:c r="Q3707" s="12" t="n">
        <x:v>0</x:v>
      </x:c>
      <x:c r="R3707" s="12" t="n">
        <x:v>35.68472490240288</x:v>
      </x:c>
      <x:c r="S3707" s="12" t="n">
        <x:v>0</x:v>
      </x:c>
      <x:c r="T3707" s="12" t="n">
        <x:v>0</x:v>
      </x:c>
      <x:c r="U3707" s="12" t="n">
        <x:f>'逐时购电与费用'!H3707+'逐时购电与费用'!J3707+F3707-P3707+O3707-E3707-N3707/'月度汇总'!$F$6-Q3707</x:f>
        <x:v>-5.861977570020827e-14</x:v>
      </x:c>
      <x:c r="V3707" s="12" t="n">
        <x:f>M3707-L3707-N3707+O3707/'月度汇总'!$F$7</x:f>
        <x:v>-8.029132914089132e-13</x:v>
      </x:c>
    </x:row>
    <x:row r="3708" ht="20" customHeight="1">
      <x:c r="A3708" s="13" t="n">
        <x:f>'逐时购电与费用'!A3708</x:f>
        <x:v>45714.72222222222</x:v>
      </x:c>
      <x:c r="B3708" s="13" t="n">
        <x:v>45714</x:v>
      </x:c>
      <x:c r="C3708" s="12" t="n">
        <x:v>1005.2865229871257</x:v>
      </x:c>
      <x:c r="D3708" s="12" t="n">
        <x:v>17.307736247807377</x:v>
      </x:c>
      <x:c r="E3708" s="12" t="n">
        <x:v>1001.7151</x:v>
      </x:c>
      <x:c r="F3708" s="12" t="n">
        <x:v>62.698899999999995</x:v>
      </x:c>
      <x:c r="G3708" s="12" t="n">
        <x:f>E3708-F3708</x:f>
        <x:v>939.0162</x:v>
      </x:c>
      <x:c r="H3708" s="12" t="n">
        <x:f>G3708-C3708+D3708</x:f>
        <x:v>-48.96258673931835</x:v>
      </x:c>
      <x:c r="I3708" s="12" t="n">
        <x:v>990.4721700000002</x:v>
      </x:c>
      <x:c r="J3708" s="12" t="n">
        <x:v>18.040378429336343</x:v>
      </x:c>
      <x:c r="K3708" s="12" t="n">
        <x:f>G3708-I3708+J3708</x:f>
        <x:v>-33.415591570663864</x:v>
      </x:c>
      <x:c r="L3708" s="12" t="n">
        <x:v>10684.940538812329</x:v>
      </x:c>
      <x:c r="M3708" s="12" t="n">
        <x:v>10698.932834454117</x:v>
      </x:c>
      <x:c r="N3708" s="12" t="n">
        <x:v>13.992295641789013</x:v>
      </x:c>
      <x:c r="O3708" s="12" t="n">
        <x:v>0</x:v>
      </x:c>
      <x:c r="P3708" s="12" t="n">
        <x:v>33.415591581775104</x:v>
      </x:c>
      <x:c r="Q3708" s="12" t="n">
        <x:v>0</x:v>
      </x:c>
      <x:c r="R3708" s="12" t="n">
        <x:v>65.46387864876584</x:v>
      </x:c>
      <x:c r="S3708" s="12" t="n">
        <x:v>0</x:v>
      </x:c>
      <x:c r="T3708" s="12" t="n">
        <x:v>0</x:v>
      </x:c>
      <x:c r="U3708" s="12" t="n">
        <x:f>'逐时购电与费用'!H3708+'逐时购电与费用'!J3708+F3708-P3708+O3708-E3708-N3708/'月度汇总'!$F$6-Q3708</x:f>
        <x:v>4.440892098500626e-14</x:v>
      </x:c>
      <x:c r="V3708" s="12" t="n">
        <x:f>M3708-L3708-N3708+O3708/'月度汇总'!$F$7</x:f>
        <x:v>-4.263256414560601e-13</x:v>
      </x:c>
    </x:row>
    <x:row r="3709" ht="20" customHeight="1">
      <x:c r="A3709" s="13" t="n">
        <x:f>'逐时购电与费用'!A3709</x:f>
        <x:v>45714.72916666667</x:v>
      </x:c>
      <x:c r="B3709" s="13" t="n">
        <x:v>45714</x:v>
      </x:c>
      <x:c r="C3709" s="12" t="n">
        <x:v>1029.486444910677</x:v>
      </x:c>
      <x:c r="D3709" s="12" t="n">
        <x:v>3.610153030653221</x:v>
      </x:c>
      <x:c r="E3709" s="12" t="n">
        <x:v>996.7749999999999</x:v>
      </x:c>
      <x:c r="F3709" s="12" t="n">
        <x:v>23.912499999999998</x:v>
      </x:c>
      <x:c r="G3709" s="12" t="n">
        <x:f>E3709-F3709</x:f>
        <x:v>972.8624999999998</x:v>
      </x:c>
      <x:c r="H3709" s="12" t="n">
        <x:f>G3709-C3709+D3709</x:f>
        <x:v>-53.013791880023874</x:v>
      </x:c>
      <x:c r="I3709" s="12" t="n">
        <x:v>1024.7181833333334</x:v>
      </x:c>
      <x:c r="J3709" s="12" t="n">
        <x:v>3.7629719986662247</x:v>
      </x:c>
      <x:c r="K3709" s="12" t="n">
        <x:f>G3709-I3709+J3709</x:f>
        <x:v>-48.092711334667335</x:v>
      </x:c>
      <x:c r="L3709" s="12" t="n">
        <x:v>10698.932834454117</x:v>
      </x:c>
      <x:c r="M3709" s="12" t="n">
        <x:v>10725.123997137138</x:v>
      </x:c>
      <x:c r="N3709" s="12" t="n">
        <x:v>26.19116268302137</x:v>
      </x:c>
      <x:c r="O3709" s="12" t="n">
        <x:v>0</x:v>
      </x:c>
      <x:c r="P3709" s="12" t="n">
        <x:v>23.912499999999998</x:v>
      </x:c>
      <x:c r="Q3709" s="12" t="n">
        <x:v>0</x:v>
      </x:c>
      <x:c r="R3709" s="12" t="n">
        <x:v>68.04452704435494</x:v>
      </x:c>
      <x:c r="S3709" s="12" t="n">
        <x:v>0</x:v>
      </x:c>
      <x:c r="T3709" s="12" t="n">
        <x:v>0</x:v>
      </x:c>
      <x:c r="U3709" s="12" t="n">
        <x:f>'逐时购电与费用'!H3709+'逐时购电与费用'!J3709+F3709-P3709+O3709-E3709-N3709/'月度汇总'!$F$6-Q3709</x:f>
        <x:v>1.0000093197959359e-8</x:v>
      </x:c>
      <x:c r="V3709" s="12" t="n">
        <x:f>M3709-L3709-N3709+O3709/'月度汇总'!$F$7</x:f>
        <x:v>-7.780442956573097e-13</x:v>
      </x:c>
    </x:row>
    <x:row r="3710" ht="20" customHeight="1">
      <x:c r="A3710" s="13" t="n">
        <x:f>'逐时购电与费用'!A3710</x:f>
        <x:v>45714.73611111111</x:v>
      </x:c>
      <x:c r="B3710" s="13" t="n">
        <x:v>45714</x:v>
      </x:c>
      <x:c r="C3710" s="12" t="n">
        <x:v>1032.9543761773934</x:v>
      </x:c>
      <x:c r="D3710" s="12" t="n">
        <x:v>0.2405284491122872</x:v>
      </x:c>
      <x:c r="E3710" s="12" t="n">
        <x:v>1043.9284833333331</x:v>
      </x:c>
      <x:c r="F3710" s="12" t="n">
        <x:v>3.9616833333333332</x:v>
      </x:c>
      <x:c r="G3710" s="12" t="n">
        <x:f>E3710-F3710</x:f>
        <x:v>1039.9667999999997</x:v>
      </x:c>
      <x:c r="H3710" s="12" t="n">
        <x:f>G3710-C3710+D3710</x:f>
        <x:v>7.252952271718539</x:v>
      </x:c>
      <x:c r="I3710" s="12" t="n">
        <x:v>1028.2175700000003</x:v>
      </x:c>
      <x:c r="J3710" s="12" t="n">
        <x:v>0.2507100976626417</x:v>
      </x:c>
      <x:c r="K3710" s="12" t="n">
        <x:f>G3710-I3710+J3710</x:f>
        <x:v>11.999940097662085</x:v>
      </x:c>
      <x:c r="L3710" s="12" t="n">
        <x:v>10725.123997137138</x:v>
      </x:c>
      <x:c r="M3710" s="12" t="n">
        <x:v>10717.065161290784</x:v>
      </x:c>
      <x:c r="N3710" s="12" t="n">
        <x:v>0</x:v>
      </x:c>
      <x:c r="O3710" s="12" t="n">
        <x:v>7.252952261718641</x:v>
      </x:c>
      <x:c r="P3710" s="12" t="n">
        <x:v>0</x:v>
      </x:c>
      <x:c r="Q3710" s="12" t="n">
        <x:v>0</x:v>
      </x:c>
      <x:c r="R3710" s="12" t="n">
        <x:v>71.96737837359785</x:v>
      </x:c>
      <x:c r="S3710" s="12" t="n">
        <x:v>0</x:v>
      </x:c>
      <x:c r="T3710" s="12" t="n">
        <x:v>0</x:v>
      </x:c>
      <x:c r="U3710" s="12" t="n">
        <x:f>'逐时购电与费用'!H3710+'逐时购电与费用'!J3710+F3710-P3710+O3710-E3710-N3710/'月度汇总'!$F$6-Q3710</x:f>
        <x:v>-9.999894245993346e-9</x:v>
      </x:c>
      <x:c r="V3710" s="12" t="n">
        <x:f>M3710-L3710-N3710+O3710/'月度汇总'!$F$7</x:f>
        <x:v>2.859934511434403e-13</x:v>
      </x:c>
    </x:row>
    <x:row r="3711" ht="20" customHeight="1">
      <x:c r="A3711" s="13" t="n">
        <x:f>'逐时购电与费用'!A3711</x:f>
        <x:v>45714.743055555555</x:v>
      </x:c>
      <x:c r="B3711" s="13" t="n">
        <x:v>45714</x:v>
      </x:c>
      <x:c r="C3711" s="12" t="n">
        <x:v>894.4342233479051</x:v>
      </x:c>
      <x:c r="D3711" s="12" t="n">
        <x:v>0.15481481397545727</x:v>
      </x:c>
      <x:c r="E3711" s="12" t="n">
        <x:v>929.41005</x:v>
      </x:c>
      <x:c r="F3711" s="12" t="n">
        <x:v>0</x:v>
      </x:c>
      <x:c r="G3711" s="12" t="n">
        <x:f>E3711-F3711</x:f>
        <x:v>929.41005</x:v>
      </x:c>
      <x:c r="H3711" s="12" t="n">
        <x:f>G3711-C3711+D3711</x:f>
        <x:v>35.130641466070294</x:v>
      </x:c>
      <x:c r="I3711" s="12" t="n">
        <x:v>889.7280108333332</x:v>
      </x:c>
      <x:c r="J3711" s="12" t="n">
        <x:v>0.1613681760916814</x:v>
      </x:c>
      <x:c r="K3711" s="12" t="n">
        <x:f>G3711-I3711+J3711</x:f>
        <x:v>39.84340734275844</x:v>
      </x:c>
      <x:c r="L3711" s="12" t="n">
        <x:v>10717.065161290784</x:v>
      </x:c>
      <x:c r="M3711" s="12" t="n">
        <x:v>10678.031115228483</x:v>
      </x:c>
      <x:c r="N3711" s="12" t="n">
        <x:v>0</x:v>
      </x:c>
      <x:c r="O3711" s="12" t="n">
        <x:v>35.1306414560703</x:v>
      </x:c>
      <x:c r="P3711" s="12" t="n">
        <x:v>0</x:v>
      </x:c>
      <x:c r="Q3711" s="12" t="n">
        <x:v>0</x:v>
      </x:c>
      <x:c r="R3711" s="12" t="n">
        <x:v>45.79355971526013</x:v>
      </x:c>
      <x:c r="S3711" s="12" t="n">
        <x:v>0</x:v>
      </x:c>
      <x:c r="T3711" s="12" t="n">
        <x:v>0</x:v>
      </x:c>
      <x:c r="U3711" s="12" t="n">
        <x:f>'逐时购电与费用'!H3711+'逐时购电与费用'!J3711+F3711-P3711+O3711-E3711-N3711/'月度汇总'!$F$6-Q3711</x:f>
        <x:v>-1.0000007932831068e-8</x:v>
      </x:c>
      <x:c r="V3711" s="12" t="n">
        <x:f>M3711-L3711-N3711+O3711/'月度汇总'!$F$7</x:f>
        <x:v>-7.247535904753022e-13</x:v>
      </x:c>
    </x:row>
    <x:row r="3712" ht="20" customHeight="1">
      <x:c r="A3712" s="13" t="n">
        <x:f>'逐时购电与费用'!A3712</x:f>
        <x:v>45714.75</x:v>
      </x:c>
      <x:c r="B3712" s="13" t="n">
        <x:v>45714</x:v>
      </x:c>
      <x:c r="C3712" s="12" t="n">
        <x:v>709.9285569811407</x:v>
      </x:c>
      <x:c r="D3712" s="12" t="n">
        <x:v>0</x:v>
      </x:c>
      <x:c r="E3712" s="12" t="n">
        <x:v>711.4483333333333</x:v>
      </x:c>
      <x:c r="F3712" s="12" t="n">
        <x:v>0</x:v>
      </x:c>
      <x:c r="G3712" s="12" t="n">
        <x:f>E3712-F3712</x:f>
        <x:v>711.4483333333333</x:v>
      </x:c>
      <x:c r="H3712" s="12" t="n">
        <x:f>G3712-C3712+D3712</x:f>
        <x:v>1.5197763521925935</x:v>
      </x:c>
      <x:c r="I3712" s="12" t="n">
        <x:v>705.2521</x:v>
      </x:c>
      <x:c r="J3712" s="12" t="n">
        <x:v>0</x:v>
      </x:c>
      <x:c r="K3712" s="12" t="n">
        <x:f>G3712-I3712+J3712</x:f>
        <x:v>6.196233333333225</x:v>
      </x:c>
      <x:c r="L3712" s="12" t="n">
        <x:v>10678.031115228483</x:v>
      </x:c>
      <x:c r="M3712" s="12" t="n">
        <x:v>10676.342474848268</x:v>
      </x:c>
      <x:c r="N3712" s="12" t="n">
        <x:v>0</x:v>
      </x:c>
      <x:c r="O3712" s="12" t="n">
        <x:v>1.5197763421925936</x:v>
      </x:c>
      <x:c r="P3712" s="12" t="n">
        <x:v>0</x:v>
      </x:c>
      <x:c r="Q3712" s="12" t="n">
        <x:v>0</x:v>
      </x:c>
      <x:c r="R3712" s="12" t="n">
        <x:v>342.68643769410016</x:v>
      </x:c>
      <x:c r="S3712" s="12" t="n">
        <x:v>0</x:v>
      </x:c>
      <x:c r="T3712" s="12" t="n">
        <x:v>0</x:v>
      </x:c>
      <x:c r="U3712" s="12" t="n">
        <x:f>'逐时购电与费用'!H3712+'逐时购电与费用'!J3712+F3712-P3712+O3712-E3712-N3712/'月度汇总'!$F$6-Q3712</x:f>
        <x:v>-1.0000007932831068e-8</x:v>
      </x:c>
      <x:c r="V3712" s="12" t="n">
        <x:f>M3712-L3712-N3712+O3712/'月度汇总'!$F$7</x:f>
        <x:v>-5.722089468918057e-13</x:v>
      </x:c>
    </x:row>
    <x:row r="3713" ht="20" customHeight="1">
      <x:c r="A3713" s="13" t="n">
        <x:f>'逐时购电与费用'!A3713</x:f>
        <x:v>45714.756944444445</x:v>
      </x:c>
      <x:c r="B3713" s="13" t="n">
        <x:v>45714</x:v>
      </x:c>
      <x:c r="C3713" s="12" t="n">
        <x:v>710.7579091161065</x:v>
      </x:c>
      <x:c r="D3713" s="12" t="n">
        <x:v>0.010589606578754858</x:v>
      </x:c>
      <x:c r="E3713" s="12" t="n">
        <x:v>680.0735333333333</x:v>
      </x:c>
      <x:c r="F3713" s="12" t="n">
        <x:v>0.22085</x:v>
      </x:c>
      <x:c r="G3713" s="12" t="n">
        <x:f>E3713-F3713</x:f>
        <x:v>679.8526833333333</x:v>
      </x:c>
      <x:c r="H3713" s="12" t="n">
        <x:f>G3713-C3713+D3713</x:f>
        <x:v>-30.89463617619443</x:v>
      </x:c>
      <x:c r="I3713" s="12" t="n">
        <x:v>706.1103925</x:v>
      </x:c>
      <x:c r="J3713" s="12" t="n">
        <x:v>0.01134962433732473</x:v>
      </x:c>
      <x:c r="K3713" s="12" t="n">
        <x:f>G3713-I3713+J3713</x:f>
        <x:v>-26.246359542329376</x:v>
      </x:c>
      <x:c r="L3713" s="12" t="n">
        <x:v>10676.342474848268</x:v>
      </x:c>
      <x:c r="M3713" s="12" t="n">
        <x:v>10703.948882397843</x:v>
      </x:c>
      <x:c r="N3713" s="12" t="n">
        <x:v>27.60640754957502</x:v>
      </x:c>
      <x:c r="O3713" s="12" t="n">
        <x:v>0</x:v>
      </x:c>
      <x:c r="P3713" s="12" t="n">
        <x:v>0.22085</x:v>
      </x:c>
      <x:c r="Q3713" s="12" t="n">
        <x:v>0</x:v>
      </x:c>
      <x:c r="R3713" s="12" t="n">
        <x:v>332.70622218238</x:v>
      </x:c>
      <x:c r="S3713" s="12" t="n">
        <x:v>4.081086431653603</x:v>
      </x:c>
      <x:c r="T3713" s="12" t="n">
        <x:v>0</x:v>
      </x:c>
      <x:c r="U3713" s="12" t="n">
        <x:f>'逐时购电与费用'!H3713+'逐时购电与费用'!J3713+F3713-P3713+O3713-E3713-N3713/'月度汇总'!$F$6-Q3713</x:f>
        <x:v>9.999958194839564e-9</x:v>
      </x:c>
      <x:c r="V3713" s="12" t="n">
        <x:f>M3713-L3713-N3713+O3713/'月度汇总'!$F$7</x:f>
        <x:v>-8.064660050877137e-13</x:v>
      </x:c>
    </x:row>
    <x:row r="3714" ht="20" customHeight="1">
      <x:c r="A3714" s="13" t="n">
        <x:f>'逐时购电与费用'!A3714</x:f>
        <x:v>45714.76388888889</x:v>
      </x:c>
      <x:c r="B3714" s="13" t="n">
        <x:v>45714</x:v>
      </x:c>
      <x:c r="C3714" s="12" t="n">
        <x:v>733.4917807541714</x:v>
      </x:c>
      <x:c r="D3714" s="12" t="n">
        <x:v>0.011115661840048122</x:v>
      </x:c>
      <x:c r="E3714" s="12" t="n">
        <x:v>729.0717999999999</x:v>
      </x:c>
      <x:c r="F3714" s="12" t="n">
        <x:v>0</x:v>
      </x:c>
      <x:c r="G3714" s="12" t="n">
        <x:f>E3714-F3714</x:f>
        <x:v>729.0717999999999</x:v>
      </x:c>
      <x:c r="H3714" s="12" t="n">
        <x:f>G3714-C3714+D3714</x:f>
        <x:v>-4.408865092331386</x:v>
      </x:c>
      <x:c r="I3714" s="12" t="n">
        <x:v>728.8724116666666</x:v>
      </x:c>
      <x:c r="J3714" s="12" t="n">
        <x:v>0.011913434668893608</x:v>
      </x:c>
      <x:c r="K3714" s="12" t="n">
        <x:f>G3714-I3714+J3714</x:f>
        <x:v>0.2113017680022251</x:v>
      </x:c>
      <x:c r="L3714" s="12" t="n">
        <x:v>10703.948882397843</x:v>
      </x:c>
      <x:c r="M3714" s="12" t="n">
        <x:v>10707.916860971942</x:v>
      </x:c>
      <x:c r="N3714" s="12" t="n">
        <x:v>3.967978574098295</x:v>
      </x:c>
      <x:c r="O3714" s="12" t="n">
        <x:v>0</x:v>
      </x:c>
      <x:c r="P3714" s="12" t="n">
        <x:v>0</x:v>
      </x:c>
      <x:c r="Q3714" s="12" t="n">
        <x:v>0</x:v>
      </x:c>
      <x:c r="R3714" s="12" t="n">
        <x:v>328.49661062999735</x:v>
      </x:c>
      <x:c r="S3714" s="12" t="n">
        <x:v>0</x:v>
      </x:c>
      <x:c r="T3714" s="12" t="n">
        <x:v>0</x:v>
      </x:c>
      <x:c r="U3714" s="12" t="n">
        <x:f>'逐时购电与费用'!H3714+'逐时购电与费用'!J3714+F3714-P3714+O3714-E3714-N3714/'月度汇总'!$F$6-Q3714</x:f>
        <x:v>9.99999993922529e-9</x:v>
      </x:c>
      <x:c r="V3714" s="12" t="n">
        <x:f>M3714-L3714-N3714+O3714/'月度汇总'!$F$7</x:f>
        <x:v>8.113509863960644e-13</x:v>
      </x:c>
    </x:row>
    <x:row r="3715" ht="20" customHeight="1">
      <x:c r="A3715" s="13" t="n">
        <x:f>'逐时购电与费用'!A3715</x:f>
        <x:v>45714.77083333333</x:v>
      </x:c>
      <x:c r="B3715" s="13" t="n">
        <x:v>45714</x:v>
      </x:c>
      <x:c r="C3715" s="12" t="n">
        <x:v>707.971592675167</x:v>
      </x:c>
      <x:c r="D3715" s="12" t="n">
        <x:v>0</x:v>
      </x:c>
      <x:c r="E3715" s="12" t="n">
        <x:v>737.925</x:v>
      </x:c>
      <x:c r="F3715" s="12" t="n">
        <x:v>0</x:v>
      </x:c>
      <x:c r="G3715" s="12" t="n">
        <x:f>E3715-F3715</x:f>
        <x:v>737.925</x:v>
      </x:c>
      <x:c r="H3715" s="12" t="n">
        <x:f>G3715-C3715+D3715</x:f>
        <x:v>29.953407324832938</x:v>
      </x:c>
      <x:c r="I3715" s="12" t="n">
        <x:v>706.5207833333333</x:v>
      </x:c>
      <x:c r="J3715" s="12" t="n">
        <x:v>0</x:v>
      </x:c>
      <x:c r="K3715" s="12" t="n">
        <x:f>G3715-I3715+J3715</x:f>
        <x:v>31.404216666666684</x:v>
      </x:c>
      <x:c r="L3715" s="12" t="n">
        <x:v>10707.916860971942</x:v>
      </x:c>
      <x:c r="M3715" s="12" t="n">
        <x:v>10674.635297288794</x:v>
      </x:c>
      <x:c r="N3715" s="12" t="n">
        <x:v>0</x:v>
      </x:c>
      <x:c r="O3715" s="12" t="n">
        <x:v>29.953407314832937</x:v>
      </x:c>
      <x:c r="P3715" s="12" t="n">
        <x:v>0</x:v>
      </x:c>
      <x:c r="Q3715" s="12" t="n">
        <x:v>0</x:v>
      </x:c>
      <x:c r="R3715" s="12" t="n">
        <x:v>316.941618529473</x:v>
      </x:c>
      <x:c r="S3715" s="12" t="n">
        <x:v>27.494006054767624</x:v>
      </x:c>
      <x:c r="T3715" s="12" t="n">
        <x:v>0</x:v>
      </x:c>
      <x:c r="U3715" s="12" t="n">
        <x:f>'逐时购电与费用'!H3715+'逐时购电与费用'!J3715+F3715-P3715+O3715-E3715-N3715/'月度汇总'!$F$6-Q3715</x:f>
        <x:v>-1.0000007932831068e-8</x:v>
      </x:c>
      <x:c r="V3715" s="12" t="n">
        <x:f>M3715-L3715-N3715+O3715/'月度汇总'!$F$7</x:f>
        <x:v>3.126388037344441e-13</x:v>
      </x:c>
    </x:row>
    <x:row r="3716" ht="20" customHeight="1">
      <x:c r="A3716" s="13" t="n">
        <x:f>'逐时购电与费用'!A3716</x:f>
        <x:v>45714.77777777778</x:v>
      </x:c>
      <x:c r="B3716" s="13" t="n">
        <x:v>45714</x:v>
      </x:c>
      <x:c r="C3716" s="12" t="n">
        <x:v>721.6374120872933</x:v>
      </x:c>
      <x:c r="D3716" s="12" t="n">
        <x:v>0.0007605406615692242</x:v>
      </x:c>
      <x:c r="E3716" s="12" t="n">
        <x:v>697.2726166666666</x:v>
      </x:c>
      <x:c r="F3716" s="12" t="n">
        <x:v>0.01585</x:v>
      </x:c>
      <x:c r="G3716" s="12" t="n">
        <x:f>E3716-F3716</x:f>
        <x:v>697.2567666666666</x:v>
      </x:c>
      <x:c r="H3716" s="12" t="n">
        <x:f>G3716-C3716+D3716</x:f>
        <x:v>-24.379884879965136</x:v>
      </x:c>
      <x:c r="I3716" s="12" t="n">
        <x:v>722.6877125</x:v>
      </x:c>
      <x:c r="J3716" s="12" t="n">
        <x:v>0.0008151247865419817</x:v>
      </x:c>
      <x:c r="K3716" s="12" t="n">
        <x:f>G3716-I3716+J3716</x:f>
        <x:v>-25.4301307085468</x:v>
      </x:c>
      <x:c r="L3716" s="12" t="n">
        <x:v>10674.635297288794</x:v>
      </x:c>
      <x:c r="M3716" s="12" t="n">
        <x:v>10696.562928671763</x:v>
      </x:c>
      <x:c r="N3716" s="12" t="n">
        <x:v>21.927631382968656</x:v>
      </x:c>
      <x:c r="O3716" s="12" t="n">
        <x:v>0</x:v>
      </x:c>
      <x:c r="P3716" s="12" t="n">
        <x:v>0.01585</x:v>
      </x:c>
      <x:c r="Q3716" s="12" t="n">
        <x:v>0</x:v>
      </x:c>
      <x:c r="R3716" s="12" t="n">
        <x:v>327.8999664877033</x:v>
      </x:c>
      <x:c r="S3716" s="12" t="n">
        <x:v>95.95322740311462</x:v>
      </x:c>
      <x:c r="T3716" s="12" t="n">
        <x:v>0</x:v>
      </x:c>
      <x:c r="U3716" s="12" t="n">
        <x:f>'逐时购电与费用'!H3716+'逐时购电与费用'!J3716+F3716-P3716+O3716-E3716-N3716/'月度汇总'!$F$6-Q3716</x:f>
        <x:v>1.000000082740371e-8</x:v>
      </x:c>
      <x:c r="V3716" s="12" t="n">
        <x:f>M3716-L3716-N3716+O3716/'月度汇总'!$F$7</x:f>
        <x:v>2.842170943040401e-14</x:v>
      </x:c>
    </x:row>
    <x:row r="3717" ht="20" customHeight="1">
      <x:c r="A3717" s="13" t="n">
        <x:f>'逐时购电与费用'!A3717</x:f>
        <x:v>45714.78472222222</x:v>
      </x:c>
      <x:c r="B3717" s="13" t="n">
        <x:v>45714</x:v>
      </x:c>
      <x:c r="C3717" s="12" t="n">
        <x:v>718.1393851108176</x:v>
      </x:c>
      <x:c r="D3717" s="12" t="n">
        <x:v>0.0007904002256493094</x:v>
      </x:c>
      <x:c r="E3717" s="12" t="n">
        <x:v>685.0689</x:v>
      </x:c>
      <x:c r="F3717" s="12" t="n">
        <x:v>0</x:v>
      </x:c>
      <x:c r="G3717" s="12" t="n">
        <x:f>E3717-F3717</x:f>
        <x:v>685.0689</x:v>
      </x:c>
      <x:c r="H3717" s="12" t="n">
        <x:f>G3717-C3717+D3717</x:f>
        <x:v>-33.069694710591925</x:v>
      </x:c>
      <x:c r="I3717" s="12" t="n">
        <x:v>719.2155824999999</x:v>
      </x:c>
      <x:c r="J3717" s="12" t="n">
        <x:v>0.0008471273763138379</x:v>
      </x:c>
      <x:c r="K3717" s="12" t="n">
        <x:f>G3717-I3717+J3717</x:f>
        <x:v>-34.14583537262357</x:v>
      </x:c>
      <x:c r="L3717" s="12" t="n">
        <x:v>10696.562928671763</x:v>
      </x:c>
      <x:c r="M3717" s="12" t="n">
        <x:v>10076.693240854214</x:v>
      </x:c>
      <x:c r="N3717" s="12" t="n">
        <x:v>0</x:v>
      </x:c>
      <x:c r="O3717" s="12" t="n">
        <x:v>557.8827190357945</x:v>
      </x:c>
      <x:c r="P3717" s="12" t="n">
        <x:v>0</x:v>
      </x:c>
      <x:c r="Q3717" s="12" t="n">
        <x:v>0</x:v>
      </x:c>
      <x:c r="R3717" s="12" t="n">
        <x:v>315.8414769643375</x:v>
      </x:c>
      <x:c r="S3717" s="12" t="n">
        <x:v>75.98648008308601</x:v>
      </x:c>
      <x:c r="T3717" s="12" t="n">
        <x:v>0</x:v>
      </x:c>
      <x:c r="U3717" s="12" t="n">
        <x:f>'逐时购电与费用'!H3717+'逐时购电与费用'!J3717+F3717-P3717+O3717-E3717-N3717/'月度汇总'!$F$6-Q3717</x:f>
        <x:v>-1.0000007932831068e-8</x:v>
      </x:c>
      <x:c r="V3717" s="12" t="n">
        <x:f>M3717-L3717-N3717+O3717/'月度汇总'!$F$7</x:f>
        <x:v>6.821210263296962e-13</x:v>
      </x:c>
    </x:row>
    <x:row r="3718" ht="20" customHeight="1">
      <x:c r="A3718" s="13" t="n">
        <x:f>'逐时购电与费用'!A3718</x:f>
        <x:v>45714.79166666667</x:v>
      </x:c>
      <x:c r="B3718" s="13" t="n">
        <x:v>45714</x:v>
      </x:c>
      <x:c r="C3718" s="12" t="n">
        <x:v>694.8142150955538</x:v>
      </x:c>
      <x:c r="D3718" s="12" t="n">
        <x:v>0</x:v>
      </x:c>
      <x:c r="E3718" s="12" t="n">
        <x:v>715.8783333333333</x:v>
      </x:c>
      <x:c r="F3718" s="12" t="n">
        <x:v>0</x:v>
      </x:c>
      <x:c r="G3718" s="12" t="n">
        <x:f>E3718-F3718</x:f>
        <x:v>715.8783333333333</x:v>
      </x:c>
      <x:c r="H3718" s="12" t="n">
        <x:f>G3718-C3718+D3718</x:f>
        <x:v>21.064118237779553</x:v>
      </x:c>
      <x:c r="I3718" s="12" t="n">
        <x:v>695.9156</x:v>
      </x:c>
      <x:c r="J3718" s="12" t="n">
        <x:v>0</x:v>
      </x:c>
      <x:c r="K3718" s="12" t="n">
        <x:f>G3718-I3718+J3718</x:f>
        <x:v>19.96273333333329</x:v>
      </x:c>
      <x:c r="L3718" s="12" t="n">
        <x:v>10076.693240854214</x:v>
      </x:c>
      <x:c r="M3718" s="12" t="n">
        <x:v>9281.272870494955</x:v>
      </x:c>
      <x:c r="N3718" s="12" t="n">
        <x:v>0</x:v>
      </x:c>
      <x:c r="O3718" s="12" t="n">
        <x:v>715.8783333233333</x:v>
      </x:c>
      <x:c r="P3718" s="12" t="n">
        <x:v>0</x:v>
      </x:c>
      <x:c r="Q3718" s="12" t="n">
        <x:v>0</x:v>
      </x:c>
      <x:c r="R3718" s="12" t="n">
        <x:v>296.1593980885308</x:v>
      </x:c>
      <x:c r="S3718" s="12" t="n">
        <x:v>42.625852115939324</x:v>
      </x:c>
      <x:c r="T3718" s="12" t="n">
        <x:v>0</x:v>
      </x:c>
      <x:c r="U3718" s="12" t="n">
        <x:f>'逐时购电与费用'!H3718+'逐时购电与费用'!J3718+F3718-P3718+O3718-E3718-N3718/'月度汇总'!$F$6-Q3718</x:f>
        <x:v>-1.0000007932831068e-8</x:v>
      </x:c>
      <x:c r="V3718" s="12" t="n">
        <x:f>M3718-L3718-N3718+O3718/'月度汇总'!$F$7</x:f>
        <x:v>-1.1368683772161603e-13</x:v>
      </x:c>
    </x:row>
    <x:row r="3719" ht="20" customHeight="1">
      <x:c r="A3719" s="13" t="n">
        <x:f>'逐时购电与费用'!A3719</x:f>
        <x:v>45714.79861111111</x:v>
      </x:c>
      <x:c r="B3719" s="13" t="n">
        <x:v>45714</x:v>
      </x:c>
      <x:c r="C3719" s="12" t="n">
        <x:v>715.1684842721072</x:v>
      </x:c>
      <x:c r="D3719" s="12" t="n">
        <x:v>0.00005444979332250797</x:v>
      </x:c>
      <x:c r="E3719" s="12" t="n">
        <x:v>730.8207333333332</x:v>
      </x:c>
      <x:c r="F3719" s="12" t="n">
        <x:v>0.0011333333333333332</x:v>
      </x:c>
      <x:c r="G3719" s="12" t="n">
        <x:f>E3719-F3719</x:f>
        <x:v>730.8195999999999</x:v>
      </x:c>
      <x:c r="H3719" s="12" t="n">
        <x:f>G3719-C3719+D3719</x:f>
        <x:v>15.651170177686039</x:v>
      </x:c>
      <x:c r="I3719" s="12" t="n">
        <x:v>716.2943666666666</x:v>
      </x:c>
      <x:c r="J3719" s="12" t="n">
        <x:v>0.00005835766370161993</x:v>
      </x:c>
      <x:c r="K3719" s="12" t="n">
        <x:f>G3719-I3719+J3719</x:f>
        <x:v>14.525291690996992</x:v>
      </x:c>
      <x:c r="L3719" s="12" t="n">
        <x:v>9281.272870494955</x:v>
      </x:c>
      <x:c r="M3719" s="12" t="n">
        <x:v>8474.934630103326</x:v>
      </x:c>
      <x:c r="N3719" s="12" t="n">
        <x:v>0</x:v>
      </x:c>
      <x:c r="O3719" s="12" t="n">
        <x:v>725.7044163524661</x:v>
      </x:c>
      <x:c r="P3719" s="12" t="n">
        <x:v>0</x:v>
      </x:c>
      <x:c r="Q3719" s="12" t="n">
        <x:v>0</x:v>
      </x:c>
      <x:c r="R3719" s="12" t="n">
        <x:v>275.6498193822756</x:v>
      </x:c>
      <x:c r="S3719" s="12" t="n">
        <x:v>63.33969951205199</x:v>
      </x:c>
      <x:c r="T3719" s="12" t="n">
        <x:v>1.649329033700269</x:v>
      </x:c>
      <x:c r="U3719" s="12" t="n">
        <x:f>'逐时购电与费用'!H3719+'逐时购电与费用'!J3719+F3719-P3719+O3719-E3719-N3719/'月度汇总'!$F$6-Q3719</x:f>
        <x:v>-1.0000007932831068e-8</x:v>
      </x:c>
      <x:c r="V3719" s="12" t="n">
        <x:f>M3719-L3719-N3719+O3719/'月度汇总'!$F$7</x:f>
        <x:v>-4.547473508864641e-13</x:v>
      </x:c>
    </x:row>
    <x:row r="3720" ht="20" customHeight="1">
      <x:c r="A3720" s="13" t="n">
        <x:f>'逐时购电与费用'!A3720</x:f>
        <x:v>45714.805555555555</x:v>
      </x:c>
      <x:c r="B3720" s="13" t="n">
        <x:v>45714</x:v>
      </x:c>
      <x:c r="C3720" s="12" t="n">
        <x:v>741.5273470702116</x:v>
      </x:c>
      <x:c r="D3720" s="12" t="n">
        <x:v>0.000050058680957789594</x:v>
      </x:c>
      <x:c r="E3720" s="12" t="n">
        <x:v>715.5766333333332</x:v>
      </x:c>
      <x:c r="F3720" s="12" t="n">
        <x:v>0</x:v>
      </x:c>
      <x:c r="G3720" s="12" t="n">
        <x:f>E3720-F3720</x:f>
        <x:v>715.5766333333332</x:v>
      </x:c>
      <x:c r="H3720" s="12" t="n">
        <x:f>G3720-C3720+D3720</x:f>
        <x:v>-25.950663678197397</x:v>
      </x:c>
      <x:c r="I3720" s="12" t="n">
        <x:v>743.8893724999998</x:v>
      </x:c>
      <x:c r="J3720" s="12" t="n">
        <x:v>0.0000536514004998764</x:v>
      </x:c>
      <x:c r="K3720" s="12" t="n">
        <x:f>G3720-I3720+J3720</x:f>
        <x:v>-28.312685515266075</x:v>
      </x:c>
      <x:c r="L3720" s="12" t="n">
        <x:v>8474.934630103326</x:v>
      </x:c>
      <x:c r="M3720" s="12" t="n">
        <x:v>7725.031068349161</x:v>
      </x:c>
      <x:c r="N3720" s="12" t="n">
        <x:v>0</x:v>
      </x:c>
      <x:c r="O3720" s="12" t="n">
        <x:v>674.9132055787481</x:v>
      </x:c>
      <x:c r="P3720" s="12" t="n">
        <x:v>0</x:v>
      </x:c>
      <x:c r="Q3720" s="12" t="n">
        <x:v>0</x:v>
      </x:c>
      <x:c r="R3720" s="12" t="n">
        <x:v>260.7125844591325</x:v>
      </x:c>
      <x:c r="S3720" s="12" t="n">
        <x:v>94.45966788164083</x:v>
      </x:c>
      <x:c r="T3720" s="12" t="n">
        <x:v>0</x:v>
      </x:c>
      <x:c r="U3720" s="12" t="n">
        <x:f>'逐时购电与费用'!H3720+'逐时购电与费用'!J3720+F3720-P3720+O3720-E3720-N3720/'月度汇总'!$F$6-Q3720</x:f>
        <x:v>-1.0000007932831068e-8</x:v>
      </x:c>
      <x:c r="V3720" s="12" t="n">
        <x:f>M3720-L3720-N3720+O3720/'月度汇总'!$F$7</x:f>
        <x:v>-3.410605131648481e-13</x:v>
      </x:c>
    </x:row>
    <x:row r="3721" ht="20" customHeight="1">
      <x:c r="A3721" s="13" t="n">
        <x:f>'逐时购电与费用'!A3721</x:f>
        <x:v>45714.8125</x:v>
      </x:c>
      <x:c r="B3721" s="13" t="n">
        <x:v>45714</x:v>
      </x:c>
      <x:c r="C3721" s="12" t="n">
        <x:v>737.8344676041414</x:v>
      </x:c>
      <x:c r="D3721" s="12" t="n">
        <x:v>0</x:v>
      </x:c>
      <x:c r="E3721" s="12" t="n">
        <x:v>698.635</x:v>
      </x:c>
      <x:c r="F3721" s="12" t="n">
        <x:v>0</x:v>
      </x:c>
      <x:c r="G3721" s="12" t="n">
        <x:f>E3721-F3721</x:f>
        <x:v>698.635</x:v>
      </x:c>
      <x:c r="H3721" s="12" t="n">
        <x:f>G3721-C3721+D3721</x:f>
        <x:v>-39.19946760414143</x:v>
      </x:c>
      <x:c r="I3721" s="12" t="n">
        <x:v>740.2196666666666</x:v>
      </x:c>
      <x:c r="J3721" s="12" t="n">
        <x:v>0</x:v>
      </x:c>
      <x:c r="K3721" s="12" t="n">
        <x:f>G3721-I3721+J3721</x:f>
        <x:v>-41.584666666666635</x:v>
      </x:c>
      <x:c r="L3721" s="12" t="n">
        <x:v>7725.031068349161</x:v>
      </x:c>
      <x:c r="M3721" s="12" t="n">
        <x:v>6989.942336152506</x:v>
      </x:c>
      <x:c r="N3721" s="12" t="n">
        <x:v>0</x:v>
      </x:c>
      <x:c r="O3721" s="12" t="n">
        <x:v>661.5798589769889</x:v>
      </x:c>
      <x:c r="P3721" s="12" t="n">
        <x:v>0</x:v>
      </x:c>
      <x:c r="Q3721" s="12" t="n">
        <x:v>0</x:v>
      </x:c>
      <x:c r="R3721" s="12" t="n">
        <x:v>250.34946458560194</x:v>
      </x:c>
      <x:c r="S3721" s="12" t="n">
        <x:v>67.24011001807798</x:v>
      </x:c>
      <x:c r="T3721" s="12" t="n">
        <x:v>0</x:v>
      </x:c>
      <x:c r="U3721" s="12" t="n">
        <x:f>'逐时购电与费用'!H3721+'逐时购电与费用'!J3721+F3721-P3721+O3721-E3721-N3721/'月度汇总'!$F$6-Q3721</x:f>
        <x:v>-1.0000007932831068e-8</x:v>
      </x:c>
      <x:c r="V3721" s="12" t="n">
        <x:f>M3721-L3721-N3721+O3721/'月度汇总'!$F$7</x:f>
        <x:v>-3.410605131648481e-13</x:v>
      </x:c>
    </x:row>
    <x:row r="3722" ht="20" customHeight="1">
      <x:c r="A3722" s="13" t="n">
        <x:f>'逐时购电与费用'!A3722</x:f>
        <x:v>45714.819444444445</x:v>
      </x:c>
      <x:c r="B3722" s="13" t="n">
        <x:v>45714</x:v>
      </x:c>
      <x:c r="C3722" s="12" t="n">
        <x:v>710.3262954918572</x:v>
      </x:c>
      <x:c r="D3722" s="12" t="n">
        <x:v>0</x:v>
      </x:c>
      <x:c r="E3722" s="12" t="n">
        <x:v>719.3153</x:v>
      </x:c>
      <x:c r="F3722" s="12" t="n">
        <x:v>0</x:v>
      </x:c>
      <x:c r="G3722" s="12" t="n">
        <x:f>E3722-F3722</x:f>
        <x:v>719.3153</x:v>
      </x:c>
      <x:c r="H3722" s="12" t="n">
        <x:f>G3722-C3722+D3722</x:f>
        <x:v>8.989004508142784</x:v>
      </x:c>
      <x:c r="I3722" s="12" t="n">
        <x:v>709.0472333333335</x:v>
      </x:c>
      <x:c r="J3722" s="12" t="n">
        <x:v>0</x:v>
      </x:c>
      <x:c r="K3722" s="12" t="n">
        <x:f>G3722-I3722+J3722</x:f>
        <x:v>10.268066666666527</x:v>
      </x:c>
      <x:c r="L3722" s="12" t="n">
        <x:v>6989.942336152506</x:v>
      </x:c>
      <x:c r="M3722" s="12" t="n">
        <x:v>6194.178834938458</x:v>
      </x:c>
      <x:c r="N3722" s="12" t="n">
        <x:v>0</x:v>
      </x:c>
      <x:c r="O3722" s="12" t="n">
        <x:v>716.1871510926433</x:v>
      </x:c>
      <x:c r="P3722" s="12" t="n">
        <x:v>0</x:v>
      </x:c>
      <x:c r="Q3722" s="12" t="n">
        <x:v>0</x:v>
      </x:c>
      <x:c r="R3722" s="12" t="n">
        <x:v>232.40010533525992</x:v>
      </x:c>
      <x:c r="S3722" s="12" t="n">
        <x:v>2.2011896302497007</x:v>
      </x:c>
      <x:c r="T3722" s="12" t="n">
        <x:v>0</x:v>
      </x:c>
      <x:c r="U3722" s="12" t="n">
        <x:f>'逐时购电与费用'!H3722+'逐时购电与费用'!J3722+F3722-P3722+O3722-E3722-N3722/'月度汇总'!$F$6-Q3722</x:f>
        <x:v>-1.0000007932831068e-8</x:v>
      </x:c>
      <x:c r="V3722" s="12" t="n">
        <x:f>M3722-L3722-N3722+O3722/'月度汇总'!$F$7</x:f>
        <x:v>-1.1368683772161603e-13</x:v>
      </x:c>
    </x:row>
    <x:row r="3723" ht="20" customHeight="1">
      <x:c r="A3723" s="13" t="n">
        <x:f>'逐时购电与费用'!A3723</x:f>
        <x:v>45714.82638888889</x:v>
      </x:c>
      <x:c r="B3723" s="13" t="n">
        <x:v>45714</x:v>
      </x:c>
      <x:c r="C3723" s="12" t="n">
        <x:v>719.0036941745406</x:v>
      </x:c>
      <x:c r="D3723" s="12" t="n">
        <x:v>0</x:v>
      </x:c>
      <x:c r="E3723" s="12" t="n">
        <x:v>738.9947666666667</x:v>
      </x:c>
      <x:c r="F3723" s="12" t="n">
        <x:v>0</x:v>
      </x:c>
      <x:c r="G3723" s="12" t="n">
        <x:f>E3723-F3723</x:f>
        <x:v>738.9947666666667</x:v>
      </x:c>
      <x:c r="H3723" s="12" t="n">
        <x:f>G3723-C3723+D3723</x:f>
        <x:v>19.991072492126136</x:v>
      </x:c>
      <x:c r="I3723" s="12" t="n">
        <x:v>721.4333533333332</x:v>
      </x:c>
      <x:c r="J3723" s="12" t="n">
        <x:v>0</x:v>
      </x:c>
      <x:c r="K3723" s="12" t="n">
        <x:f>G3723-I3723+J3723</x:f>
        <x:v>17.561413333333462</x:v>
      </x:c>
      <x:c r="L3723" s="12" t="n">
        <x:v>6194.178834938458</x:v>
      </x:c>
      <x:c r="M3723" s="12" t="n">
        <x:v>5386.094331027023</x:v>
      </x:c>
      <x:c r="N3723" s="12" t="n">
        <x:v>0</x:v>
      </x:c>
      <x:c r="O3723" s="12" t="n">
        <x:v>727.2760535202915</x:v>
      </x:c>
      <x:c r="P3723" s="12" t="n">
        <x:v>0</x:v>
      </x:c>
      <x:c r="Q3723" s="12" t="n">
        <x:v>0</x:v>
      </x:c>
      <x:c r="R3723" s="12" t="n">
        <x:v>214.3397514937808</x:v>
      </x:c>
      <x:c r="S3723" s="12" t="n">
        <x:v>34.24258455784047</x:v>
      </x:c>
      <x:c r="T3723" s="12" t="n">
        <x:v>5.874870370932626</x:v>
      </x:c>
      <x:c r="U3723" s="12" t="n">
        <x:f>'逐时购电与费用'!H3723+'逐时购电与费用'!J3723+F3723-P3723+O3723-E3723-N3723/'月度汇总'!$F$6-Q3723</x:f>
        <x:v>-1.0000007932831068e-8</x:v>
      </x:c>
      <x:c r="V3723" s="12" t="n">
        <x:f>M3723-L3723-N3723+O3723/'月度汇总'!$F$7</x:f>
        <x:v>2.2737367544323206e-13</x:v>
      </x:c>
    </x:row>
    <x:row r="3724" ht="20" customHeight="1">
      <x:c r="A3724" s="13" t="n">
        <x:f>'逐时购电与费用'!A3724</x:f>
        <x:v>45714.83333333333</x:v>
      </x:c>
      <x:c r="B3724" s="13" t="n">
        <x:v>45714</x:v>
      </x:c>
      <x:c r="C3724" s="12" t="n">
        <x:v>752.4357700698409</x:v>
      </x:c>
      <x:c r="D3724" s="12" t="n">
        <x:v>0</x:v>
      </x:c>
      <x:c r="E3724" s="12" t="n">
        <x:v>738.03</x:v>
      </x:c>
      <x:c r="F3724" s="12" t="n">
        <x:v>0</x:v>
      </x:c>
      <x:c r="G3724" s="12" t="n">
        <x:f>E3724-F3724</x:f>
        <x:v>738.03</x:v>
      </x:c>
      <x:c r="H3724" s="12" t="n">
        <x:f>G3724-C3724+D3724</x:f>
        <x:v>-14.405770069840969</x:v>
      </x:c>
      <x:c r="I3724" s="12" t="n">
        <x:v>759.6333333333333</x:v>
      </x:c>
      <x:c r="J3724" s="12" t="n">
        <x:v>0</x:v>
      </x:c>
      <x:c r="K3724" s="12" t="n">
        <x:f>G3724-I3724+J3724</x:f>
        <x:v>-21.603333333333353</x:v>
      </x:c>
      <x:c r="L3724" s="12" t="n">
        <x:v>5386.094331027023</x:v>
      </x:c>
      <x:c r="M3724" s="12" t="n">
        <x:v>4603.387878368973</x:v>
      </x:c>
      <x:c r="N3724" s="12" t="n">
        <x:v>0</x:v>
      </x:c>
      <x:c r="O3724" s="12" t="n">
        <x:v>704.4358073922446</x:v>
      </x:c>
      <x:c r="P3724" s="12" t="n">
        <x:v>0</x:v>
      </x:c>
      <x:c r="Q3724" s="12" t="n">
        <x:v>0</x:v>
      </x:c>
      <x:c r="R3724" s="12" t="n">
        <x:v>198.67641641823798</x:v>
      </x:c>
      <x:c r="S3724" s="12" t="n">
        <x:v>101.82748949715688</x:v>
      </x:c>
      <x:c r="T3724" s="12" t="n">
        <x:v>8.498190704095123</x:v>
      </x:c>
      <x:c r="U3724" s="12" t="n">
        <x:f>'逐时购电与费用'!H3724+'逐时购电与费用'!J3724+F3724-P3724+O3724-E3724-N3724/'月度汇总'!$F$6-Q3724</x:f>
        <x:v>-1.0000007932831068e-8</x:v>
      </x:c>
      <x:c r="V3724" s="12" t="n">
        <x:f>M3724-L3724-N3724+O3724/'月度汇总'!$F$7</x:f>
        <x:v>-3.410605131648481e-13</x:v>
      </x:c>
    </x:row>
    <x:row r="3725" ht="20" customHeight="1">
      <x:c r="A3725" s="13" t="n">
        <x:f>'逐时购电与费用'!A3725</x:f>
        <x:v>45714.84027777778</x:v>
      </x:c>
      <x:c r="B3725" s="13" t="n">
        <x:v>45714</x:v>
      </x:c>
      <x:c r="C3725" s="12" t="n">
        <x:v>741.1353408921543</x:v>
      </x:c>
      <x:c r="D3725" s="12" t="n">
        <x:v>0</x:v>
      </x:c>
      <x:c r="E3725" s="12" t="n">
        <x:v>731.5355833333333</x:v>
      </x:c>
      <x:c r="F3725" s="12" t="n">
        <x:v>0</x:v>
      </x:c>
      <x:c r="G3725" s="12" t="n">
        <x:f>E3725-F3725</x:f>
        <x:v>731.5355833333333</x:v>
      </x:c>
      <x:c r="H3725" s="12" t="n">
        <x:f>G3725-C3725+D3725</x:f>
        <x:v>-9.599757558821011</x:v>
      </x:c>
      <x:c r="I3725" s="12" t="n">
        <x:v>743.6070574999999</x:v>
      </x:c>
      <x:c r="J3725" s="12" t="n">
        <x:v>0</x:v>
      </x:c>
      <x:c r="K3725" s="12" t="n">
        <x:f>G3725-I3725+J3725</x:f>
        <x:v>-12.071474166666576</x:v>
      </x:c>
      <x:c r="L3725" s="12" t="n">
        <x:v>4603.387878368973</x:v>
      </x:c>
      <x:c r="M3725" s="12" t="n">
        <x:v>3809.4014926188593</x:v>
      </x:c>
      <x:c r="N3725" s="12" t="n">
        <x:v>0</x:v>
      </x:c>
      <x:c r="O3725" s="12" t="n">
        <x:v>714.5877471751025</x:v>
      </x:c>
      <x:c r="P3725" s="12" t="n">
        <x:v>0</x:v>
      </x:c>
      <x:c r="Q3725" s="12" t="n">
        <x:v>0</x:v>
      </x:c>
      <x:c r="R3725" s="12" t="n">
        <x:v>203.59574544269242</x:v>
      </x:c>
      <x:c r="S3725" s="12" t="n">
        <x:v>36.701191431716325</x:v>
      </x:c>
      <x:c r="T3725" s="12" t="n">
        <x:v>0</x:v>
      </x:c>
      <x:c r="U3725" s="12" t="n">
        <x:f>'逐时购电与费用'!H3725+'逐时购电与费用'!J3725+F3725-P3725+O3725-E3725-N3725/'月度汇总'!$F$6-Q3725</x:f>
        <x:v>-1.0000007932831068e-8</x:v>
      </x:c>
      <x:c r="V3725" s="12" t="n">
        <x:f>M3725-L3725-N3725+O3725/'月度汇总'!$F$7</x:f>
        <x:v>-2.2737367544323206e-13</x:v>
      </x:c>
    </x:row>
    <x:row r="3726" ht="20" customHeight="1">
      <x:c r="A3726" s="13" t="n">
        <x:f>'逐时购电与费用'!A3726</x:f>
        <x:v>45714.84722222222</x:v>
      </x:c>
      <x:c r="B3726" s="13" t="n">
        <x:v>45714</x:v>
      </x:c>
      <x:c r="C3726" s="12" t="n">
        <x:v>720.081194806596</x:v>
      </x:c>
      <x:c r="D3726" s="12" t="n">
        <x:v>0</x:v>
      </x:c>
      <x:c r="E3726" s="12" t="n">
        <x:v>719.0117333333333</x:v>
      </x:c>
      <x:c r="F3726" s="12" t="n">
        <x:v>0</x:v>
      </x:c>
      <x:c r="G3726" s="12" t="n">
        <x:f>E3726-F3726</x:f>
        <x:v>719.0117333333333</x:v>
      </x:c>
      <x:c r="H3726" s="12" t="n">
        <x:f>G3726-C3726+D3726</x:f>
        <x:v>-1.069461473262777</x:v>
      </x:c>
      <x:c r="I3726" s="12" t="n">
        <x:v>718.88628</x:v>
      </x:c>
      <x:c r="J3726" s="12" t="n">
        <x:v>0</x:v>
      </x:c>
      <x:c r="K3726" s="12" t="n">
        <x:f>G3726-I3726+J3726</x:f>
        <x:v>0.12545333333321196</x:v>
      </x:c>
      <x:c r="L3726" s="12" t="n">
        <x:v>3809.4014926188593</x:v>
      </x:c>
      <x:c r="M3726" s="12" t="n">
        <x:v>3011.4081061339903</x:v>
      </x:c>
      <x:c r="N3726" s="12" t="n">
        <x:v>0</x:v>
      </x:c>
      <x:c r="O3726" s="12" t="n">
        <x:v>718.1940478363821</x:v>
      </x:c>
      <x:c r="P3726" s="12" t="n">
        <x:v>0</x:v>
      </x:c>
      <x:c r="Q3726" s="12" t="n">
        <x:v>0</x:v>
      </x:c>
      <x:c r="R3726" s="12" t="n">
        <x:v>198.25450908313917</x:v>
      </x:c>
      <x:c r="S3726" s="12" t="n">
        <x:v>0.11263545397218877</x:v>
      </x:c>
      <x:c r="T3726" s="12" t="n">
        <x:v>0</x:v>
      </x:c>
      <x:c r="U3726" s="12" t="n">
        <x:f>'逐时购电与费用'!H3726+'逐时购电与费用'!J3726+F3726-P3726+O3726-E3726-N3726/'月度汇总'!$F$6-Q3726</x:f>
        <x:v>-1.0000007932831068e-8</x:v>
      </x:c>
      <x:c r="V3726" s="12" t="n">
        <x:f>M3726-L3726-N3726+O3726/'月度汇总'!$F$7</x:f>
        <x:v>0</x:v>
      </x:c>
    </x:row>
    <x:row r="3727" ht="20" customHeight="1">
      <x:c r="A3727" s="13" t="n">
        <x:f>'逐时购电与费用'!A3727</x:f>
        <x:v>45714.85416666667</x:v>
      </x:c>
      <x:c r="B3727" s="13" t="n">
        <x:v>45714</x:v>
      </x:c>
      <x:c r="C3727" s="12" t="n">
        <x:v>715.516332083318</x:v>
      </x:c>
      <x:c r="D3727" s="12" t="n">
        <x:v>0</x:v>
      </x:c>
      <x:c r="E3727" s="12" t="n">
        <x:v>708.4666666666667</x:v>
      </x:c>
      <x:c r="F3727" s="12" t="n">
        <x:v>0</x:v>
      </x:c>
      <x:c r="G3727" s="12" t="n">
        <x:f>E3727-F3727</x:f>
        <x:v>708.4666666666667</x:v>
      </x:c>
      <x:c r="H3727" s="12" t="n">
        <x:f>G3727-C3727+D3727</x:f>
        <x:v>-7.049665416651351</x:v>
      </x:c>
      <x:c r="I3727" s="12" t="n">
        <x:v>711.8893916666665</x:v>
      </x:c>
      <x:c r="J3727" s="12" t="n">
        <x:v>0</x:v>
      </x:c>
      <x:c r="K3727" s="12" t="n">
        <x:f>G3727-I3727+J3727</x:f>
        <x:v>-3.4227249999997866</x:v>
      </x:c>
      <x:c r="L3727" s="12" t="n">
        <x:v>3011.4081061339903</x:v>
      </x:c>
      <x:c r="M3727" s="12" t="n">
        <x:v>2226.3109238049287</x:v>
      </x:c>
      <x:c r="N3727" s="12" t="n">
        <x:v>0</x:v>
      </x:c>
      <x:c r="O3727" s="12" t="n">
        <x:v>706.5874640961555</x:v>
      </x:c>
      <x:c r="P3727" s="12" t="n">
        <x:v>0</x:v>
      </x:c>
      <x:c r="Q3727" s="12" t="n">
        <x:v>0</x:v>
      </x:c>
      <x:c r="R3727" s="12" t="n">
        <x:v>199.51878955506777</x:v>
      </x:c>
      <x:c r="S3727" s="12" t="n">
        <x:v>0</x:v>
      </x:c>
      <x:c r="T3727" s="12" t="n">
        <x:v>0</x:v>
      </x:c>
      <x:c r="U3727" s="12" t="n">
        <x:f>'逐时购电与费用'!H3727+'逐时购电与费用'!J3727+F3727-P3727+O3727-E3727-N3727/'月度汇总'!$F$6-Q3727</x:f>
        <x:v>-1.0000007932831068e-8</x:v>
      </x:c>
      <x:c r="V3727" s="12" t="n">
        <x:f>M3727-L3727-N3727+O3727/'月度汇总'!$F$7</x:f>
        <x:v>1.1368683772161603e-13</x:v>
      </x:c>
    </x:row>
    <x:row r="3728" ht="20" customHeight="1">
      <x:c r="A3728" s="13" t="n">
        <x:f>'逐时购电与费用'!A3728</x:f>
        <x:v>45714.86111111111</x:v>
      </x:c>
      <x:c r="B3728" s="13" t="n">
        <x:v>45714</x:v>
      </x:c>
      <x:c r="C3728" s="12" t="n">
        <x:v>719.4754517521682</x:v>
      </x:c>
      <x:c r="D3728" s="12" t="n">
        <x:v>0</x:v>
      </x:c>
      <x:c r="E3728" s="12" t="n">
        <x:v>714.9542333333334</x:v>
      </x:c>
      <x:c r="F3728" s="12" t="n">
        <x:v>0</x:v>
      </x:c>
      <x:c r="G3728" s="12" t="n">
        <x:f>E3728-F3728</x:f>
        <x:v>714.9542333333334</x:v>
      </x:c>
      <x:c r="H3728" s="12" t="n">
        <x:f>G3728-C3728+D3728</x:f>
        <x:v>-4.521218418834792</x:v>
      </x:c>
      <x:c r="I3728" s="12" t="n">
        <x:v>715.8675900000001</x:v>
      </x:c>
      <x:c r="J3728" s="12" t="n">
        <x:v>0</x:v>
      </x:c>
      <x:c r="K3728" s="12" t="n">
        <x:f>G3728-I3728+J3728</x:f>
        <x:v>-0.9133566666666866</x:v>
      </x:c>
      <x:c r="L3728" s="12" t="n">
        <x:v>2226.3109238049287</x:v>
      </x:c>
      <x:c r="M3728" s="12" t="n">
        <x:v>1445.8978243180104</x:v>
      </x:c>
      <x:c r="N3728" s="12" t="n">
        <x:v>0</x:v>
      </x:c>
      <x:c r="O3728" s="12" t="n">
        <x:v>702.3717895382265</x:v>
      </x:c>
      <x:c r="P3728" s="12" t="n">
        <x:v>0</x:v>
      </x:c>
      <x:c r="Q3728" s="12" t="n">
        <x:v>0</x:v>
      </x:c>
      <x:c r="R3728" s="12" t="n">
        <x:v>204.9941620910745</x:v>
      </x:c>
      <x:c r="S3728" s="12" t="n">
        <x:v>0</x:v>
      </x:c>
      <x:c r="T3728" s="12" t="n">
        <x:v>0</x:v>
      </x:c>
      <x:c r="U3728" s="12" t="n">
        <x:f>'逐时购电与费用'!H3728+'逐时购电与费用'!J3728+F3728-P3728+O3728-E3728-N3728/'月度汇总'!$F$6-Q3728</x:f>
        <x:v>-1.0000007932831068e-8</x:v>
      </x:c>
      <x:c r="V3728" s="12" t="n">
        <x:f>M3728-L3728-N3728+O3728/'月度汇总'!$F$7</x:f>
        <x:v>0</x:v>
      </x:c>
    </x:row>
    <x:row r="3729" ht="20" customHeight="1">
      <x:c r="A3729" s="13" t="n">
        <x:f>'逐时购电与费用'!A3729</x:f>
        <x:v>45714.868055555555</x:v>
      </x:c>
      <x:c r="B3729" s="13" t="n">
        <x:v>45714</x:v>
      </x:c>
      <x:c r="C3729" s="12" t="n">
        <x:v>729.8826765910076</x:v>
      </x:c>
      <x:c r="D3729" s="12" t="n">
        <x:v>0</x:v>
      </x:c>
      <x:c r="E3729" s="12" t="n">
        <x:v>730.0326499999999</x:v>
      </x:c>
      <x:c r="F3729" s="12" t="n">
        <x:v>0</x:v>
      </x:c>
      <x:c r="G3729" s="12" t="n">
        <x:f>E3729-F3729</x:f>
        <x:v>730.0326499999999</x:v>
      </x:c>
      <x:c r="H3729" s="12" t="n">
        <x:f>G3729-C3729+D3729</x:f>
        <x:v>0.1499734089923095</x:v>
      </x:c>
      <x:c r="I3729" s="12" t="n">
        <x:v>724.0231791666668</x:v>
      </x:c>
      <x:c r="J3729" s="12" t="n">
        <x:v>0</x:v>
      </x:c>
      <x:c r="K3729" s="12" t="n">
        <x:f>G3729-I3729+J3729</x:f>
        <x:v>6.0094708333331255</x:v>
      </x:c>
      <x:c r="L3729" s="12" t="n">
        <x:v>1445.8978243180104</x:v>
      </x:c>
      <x:c r="M3729" s="12" t="n">
        <x:v>1441.2582432716126</x:v>
      </x:c>
      <x:c r="N3729" s="12" t="n">
        <x:v>0</x:v>
      </x:c>
      <x:c r="O3729" s="12" t="n">
        <x:v>4.175622941758101</x:v>
      </x:c>
      <x:c r="P3729" s="12" t="n">
        <x:v>0</x:v>
      </x:c>
      <x:c r="Q3729" s="12" t="n">
        <x:v>0</x:v>
      </x:c>
      <x:c r="R3729" s="12" t="n">
        <x:v>195.50415131298996</x:v>
      </x:c>
      <x:c r="S3729" s="12" t="n">
        <x:v>0</x:v>
      </x:c>
      <x:c r="T3729" s="12" t="n">
        <x:v>0</x:v>
      </x:c>
      <x:c r="U3729" s="12" t="n">
        <x:f>'逐时购电与费用'!H3729+'逐时购电与费用'!J3729+F3729-P3729+O3729-E3729-N3729/'月度汇总'!$F$6-Q3729</x:f>
        <x:v>-1.0000007932831068e-8</x:v>
      </x:c>
      <x:c r="V3729" s="12" t="n">
        <x:f>M3729-L3729-N3729+O3729/'月度汇总'!$F$7</x:f>
        <x:v>1.1013412404281553e-13</x:v>
      </x:c>
    </x:row>
    <x:row r="3730" ht="20" customHeight="1">
      <x:c r="A3730" s="13" t="n">
        <x:f>'逐时购电与费用'!A3730</x:f>
        <x:v>45714.875</x:v>
      </x:c>
      <x:c r="B3730" s="13" t="n">
        <x:v>45714</x:v>
      </x:c>
      <x:c r="C3730" s="12" t="n">
        <x:v>737.3475664476853</x:v>
      </x:c>
      <x:c r="D3730" s="12" t="n">
        <x:v>0</x:v>
      </x:c>
      <x:c r="E3730" s="12" t="n">
        <x:v>731.8216666666667</x:v>
      </x:c>
      <x:c r="F3730" s="12" t="n">
        <x:v>0</x:v>
      </x:c>
      <x:c r="G3730" s="12" t="n">
        <x:f>E3730-F3730</x:f>
        <x:v>731.8216666666667</x:v>
      </x:c>
      <x:c r="H3730" s="12" t="n">
        <x:f>G3730-C3730+D3730</x:f>
        <x:v>-5.525899781018552</x:v>
      </x:c>
      <x:c r="I3730" s="12" t="n">
        <x:v>731.5061166666667</x:v>
      </x:c>
      <x:c r="J3730" s="12" t="n">
        <x:v>0</x:v>
      </x:c>
      <x:c r="K3730" s="12" t="n">
        <x:f>G3730-I3730+J3730</x:f>
        <x:v>0.3155500000000302</x:v>
      </x:c>
      <x:c r="L3730" s="12" t="n">
        <x:v>1441.2582432716126</x:v>
      </x:c>
      <x:c r="M3730" s="12" t="n">
        <x:v>1446.2315530655294</x:v>
      </x:c>
      <x:c r="N3730" s="12" t="n">
        <x:v>4.973309793916696</x:v>
      </x:c>
      <x:c r="O3730" s="12" t="n">
        <x:v>0</x:v>
      </x:c>
      <x:c r="P3730" s="12" t="n">
        <x:v>0</x:v>
      </x:c>
      <x:c r="Q3730" s="12" t="n">
        <x:v>0</x:v>
      </x:c>
      <x:c r="R3730" s="12" t="n">
        <x:v>168.5825132422246</x:v>
      </x:c>
      <x:c r="S3730" s="12" t="n">
        <x:v>0</x:v>
      </x:c>
      <x:c r="T3730" s="12" t="n">
        <x:v>0</x:v>
      </x:c>
      <x:c r="U3730" s="12" t="n">
        <x:f>'逐时购电与费用'!H3730+'逐时购电与费用'!J3730+F3730-P3730+O3730-E3730-N3730/'月度汇总'!$F$6-Q3730</x:f>
        <x:v>1.000000082740371e-8</x:v>
      </x:c>
      <x:c r="V3730" s="12" t="n">
        <x:f>M3730-L3730-N3730+O3730/'月度汇总'!$F$7</x:f>
        <x:v>7.283063041541027e-14</x:v>
      </x:c>
    </x:row>
    <x:row r="3731" ht="20" customHeight="1">
      <x:c r="A3731" s="13" t="n">
        <x:f>'逐时购电与费用'!A3731</x:f>
        <x:v>45714.881944444445</x:v>
      </x:c>
      <x:c r="B3731" s="13" t="n">
        <x:v>45714</x:v>
      </x:c>
      <x:c r="C3731" s="12" t="n">
        <x:v>731.6123698956555</x:v>
      </x:c>
      <x:c r="D3731" s="12" t="n">
        <x:v>0</x:v>
      </x:c>
      <x:c r="E3731" s="12" t="n">
        <x:v>708.1442833333333</x:v>
      </x:c>
      <x:c r="F3731" s="12" t="n">
        <x:v>0</x:v>
      </x:c>
      <x:c r="G3731" s="12" t="n">
        <x:f>E3731-F3731</x:f>
        <x:v>708.1442833333333</x:v>
      </x:c>
      <x:c r="H3731" s="12" t="n">
        <x:f>G3731-C3731+D3731</x:f>
        <x:v>-23.46808656232224</x:v>
      </x:c>
      <x:c r="I3731" s="12" t="n">
        <x:v>723.5363650000002</x:v>
      </x:c>
      <x:c r="J3731" s="12" t="n">
        <x:v>0</x:v>
      </x:c>
      <x:c r="K3731" s="12" t="n">
        <x:f>G3731-I3731+J3731</x:f>
        <x:v>-15.392081666666854</x:v>
      </x:c>
      <x:c r="L3731" s="12" t="n">
        <x:v>1446.2315530655294</x:v>
      </x:c>
      <x:c r="M3731" s="12" t="n">
        <x:v>1467.3528309626195</x:v>
      </x:c>
      <x:c r="N3731" s="12" t="n">
        <x:v>21.121277897090017</x:v>
      </x:c>
      <x:c r="O3731" s="12" t="n">
        <x:v>0</x:v>
      </x:c>
      <x:c r="P3731" s="12" t="n">
        <x:v>0</x:v>
      </x:c>
      <x:c r="Q3731" s="12" t="n">
        <x:v>0</x:v>
      </x:c>
      <x:c r="R3731" s="12" t="n">
        <x:v>146.62532624942747</x:v>
      </x:c>
      <x:c r="S3731" s="12" t="n">
        <x:v>0</x:v>
      </x:c>
      <x:c r="T3731" s="12" t="n">
        <x:v>0</x:v>
      </x:c>
      <x:c r="U3731" s="12" t="n">
        <x:f>'逐时购电与费用'!H3731+'逐时购电与费用'!J3731+F3731-P3731+O3731-E3731-N3731/'月度汇总'!$F$6-Q3731</x:f>
        <x:v>1.000000082740371e-8</x:v>
      </x:c>
      <x:c r="V3731" s="12" t="n">
        <x:f>M3731-L3731-N3731+O3731/'月度汇总'!$F$7</x:f>
        <x:v>4.973799150320701e-14</x:v>
      </x:c>
    </x:row>
    <x:row r="3732" ht="20" customHeight="1">
      <x:c r="A3732" s="13" t="n">
        <x:f>'逐时购电与费用'!A3732</x:f>
        <x:v>45714.88888888889</x:v>
      </x:c>
      <x:c r="B3732" s="13" t="n">
        <x:v>45714</x:v>
      </x:c>
      <x:c r="C3732" s="12" t="n">
        <x:v>734.7282608898968</x:v>
      </x:c>
      <x:c r="D3732" s="12" t="n">
        <x:v>0</x:v>
      </x:c>
      <x:c r="E3732" s="12" t="n">
        <x:v>712.5438</x:v>
      </x:c>
      <x:c r="F3732" s="12" t="n">
        <x:v>0</x:v>
      </x:c>
      <x:c r="G3732" s="12" t="n">
        <x:f>E3732-F3732</x:f>
        <x:v>712.5438</x:v>
      </x:c>
      <x:c r="H3732" s="12" t="n">
        <x:f>G3732-C3732+D3732</x:f>
        <x:v>-22.18446088989674</x:v>
      </x:c>
      <x:c r="I3732" s="12" t="n">
        <x:v>726.6693283333334</x:v>
      </x:c>
      <x:c r="J3732" s="12" t="n">
        <x:v>0</x:v>
      </x:c>
      <x:c r="K3732" s="12" t="n">
        <x:f>G3732-I3732+J3732</x:f>
        <x:v>-14.125528333333364</x:v>
      </x:c>
      <x:c r="L3732" s="12" t="n">
        <x:v>1467.3528309626195</x:v>
      </x:c>
      <x:c r="M3732" s="12" t="n">
        <x:v>1487.3188457545266</x:v>
      </x:c>
      <x:c r="N3732" s="12" t="n">
        <x:v>19.966014791907064</x:v>
      </x:c>
      <x:c r="O3732" s="12" t="n">
        <x:v>0</x:v>
      </x:c>
      <x:c r="P3732" s="12" t="n">
        <x:v>0</x:v>
      </x:c>
      <x:c r="Q3732" s="12" t="n">
        <x:v>0</x:v>
      </x:c>
      <x:c r="R3732" s="12" t="n">
        <x:v>149.11011232476494</x:v>
      </x:c>
      <x:c r="S3732" s="12" t="n">
        <x:v>0</x:v>
      </x:c>
      <x:c r="T3732" s="12" t="n">
        <x:v>0</x:v>
      </x:c>
      <x:c r="U3732" s="12" t="n">
        <x:f>'逐时购电与费用'!H3732+'逐时购电与费用'!J3732+F3732-P3732+O3732-E3732-N3732/'月度汇总'!$F$6-Q3732</x:f>
        <x:v>1.0000004380117389e-8</x:v>
      </x:c>
      <x:c r="V3732" s="12" t="n">
        <x:f>M3732-L3732-N3732+O3732/'月度汇总'!$F$7</x:f>
        <x:v>6.394884621840902e-14</x:v>
      </x:c>
    </x:row>
    <x:row r="3733" ht="20" customHeight="1">
      <x:c r="A3733" s="13" t="n">
        <x:f>'逐时购电与费用'!A3733</x:f>
        <x:v>45714.89583333333</x:v>
      </x:c>
      <x:c r="B3733" s="13" t="n">
        <x:v>45714</x:v>
      </x:c>
      <x:c r="C3733" s="12" t="n">
        <x:v>755.4875862564608</x:v>
      </x:c>
      <x:c r="D3733" s="12" t="n">
        <x:v>0</x:v>
      </x:c>
      <x:c r="E3733" s="12" t="n">
        <x:v>751.675</x:v>
      </x:c>
      <x:c r="F3733" s="12" t="n">
        <x:v>0</x:v>
      </x:c>
      <x:c r="G3733" s="12" t="n">
        <x:f>E3733-F3733</x:f>
        <x:v>751.675</x:v>
      </x:c>
      <x:c r="H3733" s="12" t="n">
        <x:f>G3733-C3733+D3733</x:f>
        <x:v>-3.812586256460804</x:v>
      </x:c>
      <x:c r="I3733" s="12" t="n">
        <x:v>747.0064166666666</x:v>
      </x:c>
      <x:c r="J3733" s="12" t="n">
        <x:v>0</x:v>
      </x:c>
      <x:c r="K3733" s="12" t="n">
        <x:f>G3733-I3733+J3733</x:f>
        <x:v>4.668583333333345</x:v>
      </x:c>
      <x:c r="L3733" s="12" t="n">
        <x:v>1487.3188457545266</x:v>
      </x:c>
      <x:c r="M3733" s="12" t="n">
        <x:v>1490.7501733763413</x:v>
      </x:c>
      <x:c r="N3733" s="12" t="n">
        <x:v>3.4313276218147237</x:v>
      </x:c>
      <x:c r="O3733" s="12" t="n">
        <x:v>0</x:v>
      </x:c>
      <x:c r="P3733" s="12" t="n">
        <x:v>0</x:v>
      </x:c>
      <x:c r="Q3733" s="12" t="n">
        <x:v>0</x:v>
      </x:c>
      <x:c r="R3733" s="12" t="n">
        <x:v>147.52384673256392</x:v>
      </x:c>
      <x:c r="S3733" s="12" t="n">
        <x:v>0</x:v>
      </x:c>
      <x:c r="T3733" s="12" t="n">
        <x:v>0</x:v>
      </x:c>
      <x:c r="U3733" s="12" t="n">
        <x:f>'逐时购电与费用'!H3733+'逐时购电与费用'!J3733+F3733-P3733+O3733-E3733-N3733/'月度汇总'!$F$6-Q3733</x:f>
        <x:v>9.99999993922529e-9</x:v>
      </x:c>
      <x:c r="V3733" s="12" t="n">
        <x:f>M3733-L3733-N3733+O3733/'月度汇总'!$F$7</x:f>
        <x:v>-7.105427357601002e-15</x:v>
      </x:c>
    </x:row>
    <x:row r="3734" ht="20" customHeight="1">
      <x:c r="A3734" s="13" t="n">
        <x:f>'逐时购电与费用'!A3734</x:f>
        <x:v>45714.90277777778</x:v>
      </x:c>
      <x:c r="B3734" s="13" t="n">
        <x:v>45714</x:v>
      </x:c>
      <x:c r="C3734" s="12" t="n">
        <x:v>766.6801073489738</x:v>
      </x:c>
      <x:c r="D3734" s="12" t="n">
        <x:v>0</x:v>
      </x:c>
      <x:c r="E3734" s="12" t="n">
        <x:v>764.7348499999999</x:v>
      </x:c>
      <x:c r="F3734" s="12" t="n">
        <x:v>0</x:v>
      </x:c>
      <x:c r="G3734" s="12" t="n">
        <x:f>E3734-F3734</x:f>
        <x:v>764.7348499999999</x:v>
      </x:c>
      <x:c r="H3734" s="12" t="n">
        <x:f>G3734-C3734+D3734</x:f>
        <x:v>-1.9452573489738825</x:v>
      </x:c>
      <x:c r="I3734" s="12" t="n">
        <x:v>758.2150875000002</x:v>
      </x:c>
      <x:c r="J3734" s="12" t="n">
        <x:v>0</x:v>
      </x:c>
      <x:c r="K3734" s="12" t="n">
        <x:f>G3734-I3734+J3734</x:f>
        <x:v>6.519762499999729</x:v>
      </x:c>
      <x:c r="L3734" s="12" t="n">
        <x:v>1490.7501733763413</x:v>
      </x:c>
      <x:c r="M3734" s="12" t="n">
        <x:v>1430.3928231487105</x:v>
      </x:c>
      <x:c r="N3734" s="12" t="n">
        <x:v>0</x:v>
      </x:c>
      <x:c r="O3734" s="12" t="n">
        <x:v>54.32161520486785</x:v>
      </x:c>
      <x:c r="P3734" s="12" t="n">
        <x:v>0</x:v>
      </x:c>
      <x:c r="Q3734" s="12" t="n">
        <x:v>0</x:v>
      </x:c>
      <x:c r="R3734" s="12" t="n">
        <x:v>140.08625558305164</x:v>
      </x:c>
      <x:c r="S3734" s="12" t="n">
        <x:v>0</x:v>
      </x:c>
      <x:c r="T3734" s="12" t="n">
        <x:v>0</x:v>
      </x:c>
      <x:c r="U3734" s="12" t="n">
        <x:f>'逐时购电与费用'!H3734+'逐时购电与费用'!J3734+F3734-P3734+O3734-E3734-N3734/'月度汇总'!$F$6-Q3734</x:f>
        <x:v>-1.0000007932831068e-8</x:v>
      </x:c>
      <x:c r="V3734" s="12" t="n">
        <x:f>M3734-L3734-N3734+O3734/'月度汇总'!$F$7</x:f>
        <x:v>1.0658141036401503e-13</x:v>
      </x:c>
    </x:row>
    <x:row r="3735" ht="20" customHeight="1">
      <x:c r="A3735" s="13" t="n">
        <x:f>'逐时购电与费用'!A3735</x:f>
        <x:v>45714.90972222222</x:v>
      </x:c>
      <x:c r="B3735" s="13" t="n">
        <x:v>45714</x:v>
      </x:c>
      <x:c r="C3735" s="12" t="n">
        <x:v>688.7662158720809</x:v>
      </x:c>
      <x:c r="D3735" s="12" t="n">
        <x:v>0</x:v>
      </x:c>
      <x:c r="E3735" s="12" t="n">
        <x:v>680.0740666666666</x:v>
      </x:c>
      <x:c r="F3735" s="12" t="n">
        <x:v>0</x:v>
      </x:c>
      <x:c r="G3735" s="12" t="n">
        <x:f>E3735-F3735</x:f>
        <x:v>680.0740666666666</x:v>
      </x:c>
      <x:c r="H3735" s="12" t="n">
        <x:f>G3735-C3735+D3735</x:f>
        <x:v>-8.692149205414353</x:v>
      </x:c>
      <x:c r="I3735" s="12" t="n">
        <x:v>680.7557450000002</x:v>
      </x:c>
      <x:c r="J3735" s="12" t="n">
        <x:v>0</x:v>
      </x:c>
      <x:c r="K3735" s="12" t="n">
        <x:f>G3735-I3735+J3735</x:f>
        <x:v>-0.6816783333335934</x:v>
      </x:c>
      <x:c r="L3735" s="12" t="n">
        <x:v>1430.3928231487105</x:v>
      </x:c>
      <x:c r="M3735" s="12" t="n">
        <x:v>1430.6082679248948</x:v>
      </x:c>
      <x:c r="N3735" s="12" t="n">
        <x:v>0.21544477618424057</x:v>
      </x:c>
      <x:c r="O3735" s="12" t="n">
        <x:v>0</x:v>
      </x:c>
      <x:c r="P3735" s="12" t="n">
        <x:v>0</x:v>
      </x:c>
      <x:c r="Q3735" s="12" t="n">
        <x:v>0</x:v>
      </x:c>
      <x:c r="R3735" s="12" t="n">
        <x:v>149.4852592762619</x:v>
      </x:c>
      <x:c r="S3735" s="12" t="n">
        <x:v>0</x:v>
      </x:c>
      <x:c r="T3735" s="12" t="n">
        <x:v>0</x:v>
      </x:c>
      <x:c r="U3735" s="12" t="n">
        <x:f>'逐时购电与费用'!H3735+'逐时购电与费用'!J3735+F3735-P3735+O3735-E3735-N3735/'月度汇总'!$F$6-Q3735</x:f>
        <x:v>9.999999994736442e-9</x:v>
      </x:c>
      <x:c r="V3735" s="12" t="n">
        <x:f>M3735-L3735-N3735+O3735/'月度汇总'!$F$7</x:f>
        <x:v>7.244205235679146e-14</x:v>
      </x:c>
    </x:row>
    <x:row r="3736" ht="20" customHeight="1">
      <x:c r="A3736" s="13" t="n">
        <x:f>'逐时购电与费用'!A3736</x:f>
        <x:v>45714.91666666667</x:v>
      </x:c>
      <x:c r="B3736" s="13" t="n">
        <x:v>45714</x:v>
      </x:c>
      <x:c r="C3736" s="12" t="n">
        <x:v>564.3397855384978</x:v>
      </x:c>
      <x:c r="D3736" s="12" t="n">
        <x:v>0</x:v>
      </x:c>
      <x:c r="E3736" s="12" t="n">
        <x:v>546.5283333333333</x:v>
      </x:c>
      <x:c r="F3736" s="12" t="n">
        <x:v>0</x:v>
      </x:c>
      <x:c r="G3736" s="12" t="n">
        <x:f>E3736-F3736</x:f>
        <x:v>546.5283333333333</x:v>
      </x:c>
      <x:c r="H3736" s="12" t="n">
        <x:f>G3736-C3736+D3736</x:f>
        <x:v>-17.811452205164528</x:v>
      </x:c>
      <x:c r="I3736" s="12" t="n">
        <x:v>556.3445916666667</x:v>
      </x:c>
      <x:c r="J3736" s="12" t="n">
        <x:v>0</x:v>
      </x:c>
      <x:c r="K3736" s="12" t="n">
        <x:f>G3736-I3736+J3736</x:f>
        <x:v>-9.816258333333394</x:v>
      </x:c>
      <x:c r="L3736" s="12" t="n">
        <x:v>1430.6082679248948</x:v>
      </x:c>
      <x:c r="M3736" s="12" t="n">
        <x:v>2180.608267914895</x:v>
      </x:c>
      <x:c r="N3736" s="12" t="n">
        <x:v>749.99999999</x:v>
      </x:c>
      <x:c r="O3736" s="12" t="n">
        <x:v>0</x:v>
      </x:c>
      <x:c r="P3736" s="12" t="n">
        <x:v>0</x:v>
      </x:c>
      <x:c r="Q3736" s="12" t="n">
        <x:v>15.410479144627622</x:v>
      </x:c>
      <x:c r="R3736" s="12" t="n">
        <x:v>143.26928773429006</x:v>
      </x:c>
      <x:c r="S3736" s="12" t="n">
        <x:v>0</x:v>
      </x:c>
      <x:c r="T3736" s="12" t="n">
        <x:v>0</x:v>
      </x:c>
      <x:c r="U3736" s="12" t="n">
        <x:f>'逐时购电与费用'!H3736+'逐时购电与费用'!J3736+F3736-P3736+O3736-E3736-N3736/'月度汇总'!$F$6-Q3736</x:f>
        <x:v>1.1111822573184327e-9</x:v>
      </x:c>
      <x:c r="V3736" s="12" t="n">
        <x:f>M3736-L3736-N3736+O3736/'月度汇总'!$F$7</x:f>
        <x:v>1.1368683772161603e-13</x:v>
      </x:c>
    </x:row>
    <x:row r="3737" ht="20" customHeight="1">
      <x:c r="A3737" s="13" t="n">
        <x:f>'逐时购电与费用'!A3737</x:f>
        <x:v>45714.92361111111</x:v>
      </x:c>
      <x:c r="B3737" s="13" t="n">
        <x:v>45714</x:v>
      </x:c>
      <x:c r="C3737" s="12" t="n">
        <x:v>528.7029853929915</x:v>
      </x:c>
      <x:c r="D3737" s="12" t="n">
        <x:v>0</x:v>
      </x:c>
      <x:c r="E3737" s="12" t="n">
        <x:v>500.3652</x:v>
      </x:c>
      <x:c r="F3737" s="12" t="n">
        <x:v>0</x:v>
      </x:c>
      <x:c r="G3737" s="12" t="n">
        <x:f>E3737-F3737</x:f>
        <x:v>500.3652</x:v>
      </x:c>
      <x:c r="H3737" s="12" t="n">
        <x:f>G3737-C3737+D3737</x:f>
        <x:v>-28.33778539299152</x:v>
      </x:c>
      <x:c r="I3737" s="12" t="n">
        <x:v>520.2838083333335</x:v>
      </x:c>
      <x:c r="J3737" s="12" t="n">
        <x:v>0</x:v>
      </x:c>
      <x:c r="K3737" s="12" t="n">
        <x:f>G3737-I3737+J3737</x:f>
        <x:v>-19.918608333333452</x:v>
      </x:c>
      <x:c r="L3737" s="12" t="n">
        <x:v>2180.608267914895</x:v>
      </x:c>
      <x:c r="M3737" s="12" t="n">
        <x:v>2930.608267904895</x:v>
      </x:c>
      <x:c r="N3737" s="12" t="n">
        <x:v>749.99999999</x:v>
      </x:c>
      <x:c r="O3737" s="12" t="n">
        <x:v>0</x:v>
      </x:c>
      <x:c r="P3737" s="12" t="n">
        <x:v>0</x:v>
      </x:c>
      <x:c r="Q3737" s="12" t="n">
        <x:v>26.002588245151394</x:v>
      </x:c>
      <x:c r="R3737" s="12" t="n">
        <x:v>116.23576190551114</x:v>
      </x:c>
      <x:c r="S3737" s="12" t="n">
        <x:v>0</x:v>
      </x:c>
      <x:c r="T3737" s="12" t="n">
        <x:v>0</x:v>
      </x:c>
      <x:c r="U3737" s="12" t="n">
        <x:f>'逐时购电与费用'!H3737+'逐时购电与费用'!J3737+F3737-P3737+O3737-E3737-N3737/'月度汇总'!$F$6-Q3737</x:f>
        <x:v>1.1111822573184327e-9</x:v>
      </x:c>
      <x:c r="V3737" s="12" t="n">
        <x:f>M3737-L3737-N3737+O3737/'月度汇总'!$F$7</x:f>
        <x:v>1.1368683772161603e-13</x:v>
      </x:c>
    </x:row>
    <x:row r="3738" ht="20" customHeight="1">
      <x:c r="A3738" s="13" t="n">
        <x:f>'逐时购电与费用'!A3738</x:f>
        <x:v>45714.930555555555</x:v>
      </x:c>
      <x:c r="B3738" s="13" t="n">
        <x:v>45714</x:v>
      </x:c>
      <x:c r="C3738" s="12" t="n">
        <x:v>549.013663969949</x:v>
      </x:c>
      <x:c r="D3738" s="12" t="n">
        <x:v>0</x:v>
      </x:c>
      <x:c r="E3738" s="12" t="n">
        <x:v>536.0865833333332</x:v>
      </x:c>
      <x:c r="F3738" s="12" t="n">
        <x:v>0</x:v>
      </x:c>
      <x:c r="G3738" s="12" t="n">
        <x:f>E3738-F3738</x:f>
        <x:v>536.0865833333332</x:v>
      </x:c>
      <x:c r="H3738" s="12" t="n">
        <x:f>G3738-C3738+D3738</x:f>
        <x:v>-12.927080636615756</x:v>
      </x:c>
      <x:c r="I3738" s="12" t="n">
        <x:v>539.1643383333333</x:v>
      </x:c>
      <x:c r="J3738" s="12" t="n">
        <x:v>0</x:v>
      </x:c>
      <x:c r="K3738" s="12" t="n">
        <x:f>G3738-I3738+J3738</x:f>
        <x:v>-3.0777550000000247</x:v>
      </x:c>
      <x:c r="L3738" s="12" t="n">
        <x:v>2930.608267904895</x:v>
      </x:c>
      <x:c r="M3738" s="12" t="n">
        <x:v>2942.242640468849</x:v>
      </x:c>
      <x:c r="N3738" s="12" t="n">
        <x:v>11.634372563954178</x:v>
      </x:c>
      <x:c r="O3738" s="12" t="n">
        <x:v>0</x:v>
      </x:c>
      <x:c r="P3738" s="12" t="n">
        <x:v>0</x:v>
      </x:c>
      <x:c r="Q3738" s="12" t="n">
        <x:v>0</x:v>
      </x:c>
      <x:c r="R3738" s="12" t="n">
        <x:v>118.35633977185898</x:v>
      </x:c>
      <x:c r="S3738" s="12" t="n">
        <x:v>0</x:v>
      </x:c>
      <x:c r="T3738" s="12" t="n">
        <x:v>0</x:v>
      </x:c>
      <x:c r="U3738" s="12" t="n">
        <x:f>'逐时购电与费用'!H3738+'逐时购电与费用'!J3738+F3738-P3738+O3738-E3738-N3738/'月度汇总'!$F$6-Q3738</x:f>
        <x:v>1.000000260376055e-8</x:v>
      </x:c>
      <x:c r="V3738" s="12" t="n">
        <x:f>M3738-L3738-N3738+O3738/'月度汇总'!$F$7</x:f>
        <x:v>-1.758593271006248e-13</x:v>
      </x:c>
    </x:row>
    <x:row r="3739" ht="20" customHeight="1">
      <x:c r="A3739" s="13" t="n">
        <x:f>'逐时购电与费用'!A3739</x:f>
        <x:v>45714.9375</x:v>
      </x:c>
      <x:c r="B3739" s="13" t="n">
        <x:v>45714</x:v>
      </x:c>
      <x:c r="C3739" s="12" t="n">
        <x:v>570.3802534511972</x:v>
      </x:c>
      <x:c r="D3739" s="12" t="n">
        <x:v>0</x:v>
      </x:c>
      <x:c r="E3739" s="12" t="n">
        <x:v>577.4216666666666</x:v>
      </x:c>
      <x:c r="F3739" s="12" t="n">
        <x:v>0</x:v>
      </x:c>
      <x:c r="G3739" s="12" t="n">
        <x:f>E3739-F3739</x:f>
        <x:v>577.4216666666666</x:v>
      </x:c>
      <x:c r="H3739" s="12" t="n">
        <x:f>G3739-C3739+D3739</x:f>
        <x:v>7.041413215469447</x:v>
      </x:c>
      <x:c r="I3739" s="12" t="n">
        <x:v>560.5449833333333</x:v>
      </x:c>
      <x:c r="J3739" s="12" t="n">
        <x:v>0</x:v>
      </x:c>
      <x:c r="K3739" s="12" t="n">
        <x:f>G3739-I3739+J3739</x:f>
        <x:v>16.87668333333329</x:v>
      </x:c>
      <x:c r="L3739" s="12" t="n">
        <x:v>2942.242640468849</x:v>
      </x:c>
      <x:c r="M3739" s="12" t="n">
        <x:v>3683.917266889026</x:v>
      </x:c>
      <x:c r="N3739" s="12" t="n">
        <x:v>741.6746264201768</x:v>
      </x:c>
      <x:c r="O3739" s="12" t="n">
        <x:v>0</x:v>
      </x:c>
      <x:c r="P3739" s="12" t="n">
        <x:v>0</x:v>
      </x:c>
      <x:c r="Q3739" s="12" t="n">
        <x:v>0</x:v>
      </x:c>
      <x:c r="R3739" s="12" t="n">
        <x:v>94.58590447478946</x:v>
      </x:c>
      <x:c r="S3739" s="12" t="n">
        <x:v>0</x:v>
      </x:c>
      <x:c r="T3739" s="12" t="n">
        <x:v>0</x:v>
      </x:c>
      <x:c r="U3739" s="12" t="n">
        <x:f>'逐时购电与费用'!H3739+'逐时购电与费用'!J3739+F3739-P3739+O3739-E3739-N3739/'月度汇总'!$F$6-Q3739</x:f>
        <x:v>1.0000007932831068e-8</x:v>
      </x:c>
      <x:c r="V3739" s="12" t="n">
        <x:f>M3739-L3739-N3739+O3739/'月度汇总'!$F$7</x:f>
        <x:v>2.2737367544323206e-13</x:v>
      </x:c>
    </x:row>
    <x:row r="3740" ht="20" customHeight="1">
      <x:c r="A3740" s="13" t="n">
        <x:f>'逐时购电与费用'!A3740</x:f>
        <x:v>45714.944444444445</x:v>
      </x:c>
      <x:c r="B3740" s="13" t="n">
        <x:v>45714</x:v>
      </x:c>
      <x:c r="C3740" s="12" t="n">
        <x:v>570.0632854907309</x:v>
      </x:c>
      <x:c r="D3740" s="12" t="n">
        <x:v>0</x:v>
      </x:c>
      <x:c r="E3740" s="12" t="n">
        <x:v>551.3031166666666</x:v>
      </x:c>
      <x:c r="F3740" s="12" t="n">
        <x:v>0</x:v>
      </x:c>
      <x:c r="G3740" s="12" t="n">
        <x:f>E3740-F3740</x:f>
        <x:v>551.3031166666666</x:v>
      </x:c>
      <x:c r="H3740" s="12" t="n">
        <x:f>G3740-C3740+D3740</x:f>
        <x:v>-18.760168824064294</x:v>
      </x:c>
      <x:c r="I3740" s="12" t="n">
        <x:v>561.6862858333335</x:v>
      </x:c>
      <x:c r="J3740" s="12" t="n">
        <x:v>0</x:v>
      </x:c>
      <x:c r="K3740" s="12" t="n">
        <x:f>G3740-I3740+J3740</x:f>
        <x:v>-10.383169166666903</x:v>
      </x:c>
      <x:c r="L3740" s="12" t="n">
        <x:v>3683.917266889026</x:v>
      </x:c>
      <x:c r="M3740" s="12" t="n">
        <x:v>4433.917266879026</x:v>
      </x:c>
      <x:c r="N3740" s="12" t="n">
        <x:v>749.99999999</x:v>
      </x:c>
      <x:c r="O3740" s="12" t="n">
        <x:v>0</x:v>
      </x:c>
      <x:c r="P3740" s="12" t="n">
        <x:v>0</x:v>
      </x:c>
      <x:c r="Q3740" s="12" t="n">
        <x:v>16.611683731935152</x:v>
      </x:c>
      <x:c r="R3740" s="12" t="n">
        <x:v>79.25627081460095</x:v>
      </x:c>
      <x:c r="S3740" s="12" t="n">
        <x:v>0</x:v>
      </x:c>
      <x:c r="T3740" s="12" t="n">
        <x:v>0</x:v>
      </x:c>
      <x:c r="U3740" s="12" t="n">
        <x:f>'逐时购电与费用'!H3740+'逐时购电与费用'!J3740+F3740-P3740+O3740-E3740-N3740/'月度汇总'!$F$6-Q3740</x:f>
        <x:v>1.1111822573184327e-9</x:v>
      </x:c>
      <x:c r="V3740" s="12" t="n">
        <x:f>M3740-L3740-N3740+O3740/'月度汇总'!$F$7</x:f>
        <x:v>1.1368683772161603e-13</x:v>
      </x:c>
    </x:row>
    <x:row r="3741" ht="20" customHeight="1">
      <x:c r="A3741" s="13" t="n">
        <x:f>'逐时购电与费用'!A3741</x:f>
        <x:v>45714.95138888889</x:v>
      </x:c>
      <x:c r="B3741" s="13" t="n">
        <x:v>45714</x:v>
      </x:c>
      <x:c r="C3741" s="12" t="n">
        <x:v>567.0453637063437</x:v>
      </x:c>
      <x:c r="D3741" s="12" t="n">
        <x:v>0</x:v>
      </x:c>
      <x:c r="E3741" s="12" t="n">
        <x:v>529.9364666666667</x:v>
      </x:c>
      <x:c r="F3741" s="12" t="n">
        <x:v>0</x:v>
      </x:c>
      <x:c r="G3741" s="12" t="n">
        <x:f>E3741-F3741</x:f>
        <x:v>529.9364666666667</x:v>
      </x:c>
      <x:c r="H3741" s="12" t="n">
        <x:f>G3741-C3741+D3741</x:f>
        <x:v>-37.108897039677004</x:v>
      </x:c>
      <x:c r="I3741" s="12" t="n">
        <x:v>557.2370599999999</x:v>
      </x:c>
      <x:c r="J3741" s="12" t="n">
        <x:v>0</x:v>
      </x:c>
      <x:c r="K3741" s="12" t="n">
        <x:f>G3741-I3741+J3741</x:f>
        <x:v>-27.300593333333268</x:v>
      </x:c>
      <x:c r="L3741" s="12" t="n">
        <x:v>4433.917266879026</x:v>
      </x:c>
      <x:c r="M3741" s="12" t="n">
        <x:v>5183.917266869026</x:v>
      </x:c>
      <x:c r="N3741" s="12" t="n">
        <x:v>749.99999999</x:v>
      </x:c>
      <x:c r="O3741" s="12" t="n">
        <x:v>0</x:v>
      </x:c>
      <x:c r="P3741" s="12" t="n">
        <x:v>0</x:v>
      </x:c>
      <x:c r="Q3741" s="12" t="n">
        <x:v>35.01927082032841</x:v>
      </x:c>
      <x:c r="R3741" s="12" t="n">
        <x:v>62.61653895190216</x:v>
      </x:c>
      <x:c r="S3741" s="12" t="n">
        <x:v>0</x:v>
      </x:c>
      <x:c r="T3741" s="12" t="n">
        <x:v>0</x:v>
      </x:c>
      <x:c r="U3741" s="12" t="n">
        <x:f>'逐时购电与费用'!H3741+'逐时购电与费用'!J3741+F3741-P3741+O3741-E3741-N3741/'月度汇总'!$F$6-Q3741</x:f>
        <x:v>1.1111822573184327e-9</x:v>
      </x:c>
      <x:c r="V3741" s="12" t="n">
        <x:f>M3741-L3741-N3741+O3741/'月度汇总'!$F$7</x:f>
        <x:v>1.1368683772161603e-13</x:v>
      </x:c>
    </x:row>
    <x:row r="3742" ht="20" customHeight="1">
      <x:c r="A3742" s="13" t="n">
        <x:f>'逐时购电与费用'!A3742</x:f>
        <x:v>45714.95833333333</x:v>
      </x:c>
      <x:c r="B3742" s="13" t="n">
        <x:v>45714</x:v>
      </x:c>
      <x:c r="C3742" s="12" t="n">
        <x:v>567.6084386714881</x:v>
      </x:c>
      <x:c r="D3742" s="12" t="n">
        <x:v>0</x:v>
      </x:c>
      <x:c r="E3742" s="12" t="n">
        <x:v>543.0116666666667</x:v>
      </x:c>
      <x:c r="F3742" s="12" t="n">
        <x:v>0</x:v>
      </x:c>
      <x:c r="G3742" s="12" t="n">
        <x:f>E3742-F3742</x:f>
        <x:v>543.0116666666667</x:v>
      </x:c>
      <x:c r="H3742" s="12" t="n">
        <x:f>G3742-C3742+D3742</x:f>
        <x:v>-24.596772004821446</x:v>
      </x:c>
      <x:c r="I3742" s="12" t="n">
        <x:v>554.4290500000001</x:v>
      </x:c>
      <x:c r="J3742" s="12" t="n">
        <x:v>0</x:v>
      </x:c>
      <x:c r="K3742" s="12" t="n">
        <x:f>G3742-I3742+J3742</x:f>
        <x:v>-11.417383333333419</x:v>
      </x:c>
      <x:c r="L3742" s="12" t="n">
        <x:v>5183.917266869026</x:v>
      </x:c>
      <x:c r="M3742" s="12" t="n">
        <x:v>5933.917266859026</x:v>
      </x:c>
      <x:c r="N3742" s="12" t="n">
        <x:v>749.99999999</x:v>
      </x:c>
      <x:c r="O3742" s="12" t="n">
        <x:v>0</x:v>
      </x:c>
      <x:c r="P3742" s="12" t="n">
        <x:v>0</x:v>
      </x:c>
      <x:c r="Q3742" s="12" t="n">
        <x:v>22.564392188657273</x:v>
      </x:c>
      <x:c r="R3742" s="12" t="n">
        <x:v>68.62412741723199</x:v>
      </x:c>
      <x:c r="S3742" s="12" t="n">
        <x:v>0</x:v>
      </x:c>
      <x:c r="T3742" s="12" t="n">
        <x:v>0</x:v>
      </x:c>
      <x:c r="U3742" s="12" t="n">
        <x:f>'逐时购电与费用'!H3742+'逐时购电与费用'!J3742+F3742-P3742+O3742-E3742-N3742/'月度汇总'!$F$6-Q3742</x:f>
        <x:v>1.1111822573184327e-9</x:v>
      </x:c>
      <x:c r="V3742" s="12" t="n">
        <x:f>M3742-L3742-N3742+O3742/'月度汇总'!$F$7</x:f>
        <x:v>1.1368683772161603e-13</x:v>
      </x:c>
    </x:row>
    <x:row r="3743" ht="20" customHeight="1">
      <x:c r="A3743" s="13" t="n">
        <x:f>'逐时购电与费用'!A3743</x:f>
        <x:v>45714.96527777778</x:v>
      </x:c>
      <x:c r="B3743" s="13" t="n">
        <x:v>45714</x:v>
      </x:c>
      <x:c r="C3743" s="12" t="n">
        <x:v>559.1501620740239</x:v>
      </x:c>
      <x:c r="D3743" s="12" t="n">
        <x:v>0</x:v>
      </x:c>
      <x:c r="E3743" s="12" t="n">
        <x:v>552.2579833333333</x:v>
      </x:c>
      <x:c r="F3743" s="12" t="n">
        <x:v>0</x:v>
      </x:c>
      <x:c r="G3743" s="12" t="n">
        <x:f>E3743-F3743</x:f>
        <x:v>552.2579833333333</x:v>
      </x:c>
      <x:c r="H3743" s="12" t="n">
        <x:f>G3743-C3743+D3743</x:f>
        <x:v>-6.8921787406906105</x:v>
      </x:c>
      <x:c r="I3743" s="12" t="n">
        <x:v>545.9833508333334</x:v>
      </x:c>
      <x:c r="J3743" s="12" t="n">
        <x:v>0</x:v>
      </x:c>
      <x:c r="K3743" s="12" t="n">
        <x:f>G3743-I3743+J3743</x:f>
        <x:v>6.274632499999939</x:v>
      </x:c>
      <x:c r="L3743" s="12" t="n">
        <x:v>5933.917266859026</x:v>
      </x:c>
      <x:c r="M3743" s="12" t="n">
        <x:v>6387.0941637060705</x:v>
      </x:c>
      <x:c r="N3743" s="12" t="n">
        <x:v>453.1768968470445</x:v>
      </x:c>
      <x:c r="O3743" s="12" t="n">
        <x:v>0</x:v>
      </x:c>
      <x:c r="P3743" s="12" t="n">
        <x:v>0</x:v>
      </x:c>
      <x:c r="Q3743" s="12" t="n">
        <x:v>0</x:v>
      </x:c>
      <x:c r="R3743" s="12" t="n">
        <x:v>52.32944447964758</x:v>
      </x:c>
      <x:c r="S3743" s="12" t="n">
        <x:v>0</x:v>
      </x:c>
      <x:c r="T3743" s="12" t="n">
        <x:v>0</x:v>
      </x:c>
      <x:c r="U3743" s="12" t="n">
        <x:f>'逐时购电与费用'!H3743+'逐时购电与费用'!J3743+F3743-P3743+O3743-E3743-N3743/'月度汇总'!$F$6-Q3743</x:f>
        <x:v>1.0000007932831068e-8</x:v>
      </x:c>
      <x:c r="V3743" s="12" t="n">
        <x:f>M3743-L3743-N3743+O3743/'月度汇总'!$F$7</x:f>
        <x:v>-2.8421709430404007e-13</x:v>
      </x:c>
    </x:row>
    <x:row r="3744" ht="20" customHeight="1">
      <x:c r="A3744" s="13" t="n">
        <x:f>'逐时购电与费用'!A3744</x:f>
        <x:v>45714.97222222222</x:v>
      </x:c>
      <x:c r="B3744" s="13" t="n">
        <x:v>45714</x:v>
      </x:c>
      <x:c r="C3744" s="12" t="n">
        <x:v>545.8561892085197</x:v>
      </x:c>
      <x:c r="D3744" s="12" t="n">
        <x:v>0</x:v>
      </x:c>
      <x:c r="E3744" s="12" t="n">
        <x:v>563.4631333333333</x:v>
      </x:c>
      <x:c r="F3744" s="12" t="n">
        <x:v>0</x:v>
      </x:c>
      <x:c r="G3744" s="12" t="n">
        <x:f>E3744-F3744</x:f>
        <x:v>563.4631333333333</x:v>
      </x:c>
      <x:c r="H3744" s="12" t="n">
        <x:f>G3744-C3744+D3744</x:f>
        <x:v>17.606944124813594</x:v>
      </x:c>
      <x:c r="I3744" s="12" t="n">
        <x:v>536.0856275</x:v>
      </x:c>
      <x:c r="J3744" s="12" t="n">
        <x:v>0</x:v>
      </x:c>
      <x:c r="K3744" s="12" t="n">
        <x:f>G3744-I3744+J3744</x:f>
        <x:v>27.377505833333316</x:v>
      </x:c>
      <x:c r="L3744" s="12" t="n">
        <x:v>6387.0941637060705</x:v>
      </x:c>
      <x:c r="M3744" s="12" t="n">
        <x:v>7119.51761993786</x:v>
      </x:c>
      <x:c r="N3744" s="12" t="n">
        <x:v>732.4234562317902</x:v>
      </x:c>
      <x:c r="O3744" s="12" t="n">
        <x:v>0</x:v>
      </x:c>
      <x:c r="P3744" s="12" t="n">
        <x:v>0</x:v>
      </x:c>
      <x:c r="Q3744" s="12" t="n">
        <x:v>0</x:v>
      </x:c>
      <x:c r="R3744" s="12" t="n">
        <x:v>39.349592026621394</x:v>
      </x:c>
      <x:c r="S3744" s="12" t="n">
        <x:v>0</x:v>
      </x:c>
      <x:c r="T3744" s="12" t="n">
        <x:v>0</x:v>
      </x:c>
      <x:c r="U3744" s="12" t="n">
        <x:f>'逐时购电与费用'!H3744+'逐时购电与费用'!J3744+F3744-P3744+O3744-E3744-N3744/'月度汇总'!$F$6-Q3744</x:f>
        <x:v>1.0000007932831068e-8</x:v>
      </x:c>
      <x:c r="V3744" s="12" t="n">
        <x:f>M3744-L3744-N3744+O3744/'月度汇总'!$F$7</x:f>
        <x:v>-4.547473508864641e-13</x:v>
      </x:c>
    </x:row>
    <x:row r="3745" ht="20" customHeight="1">
      <x:c r="A3745" s="13" t="n">
        <x:f>'逐时购电与费用'!A3745</x:f>
        <x:v>45714.97916666667</x:v>
      </x:c>
      <x:c r="B3745" s="13" t="n">
        <x:v>45714</x:v>
      </x:c>
      <x:c r="C3745" s="12" t="n">
        <x:v>553.2936473020957</x:v>
      </x:c>
      <x:c r="D3745" s="12" t="n">
        <x:v>0</x:v>
      </x:c>
      <x:c r="E3745" s="12" t="n">
        <x:v>573.1866666666666</x:v>
      </x:c>
      <x:c r="F3745" s="12" t="n">
        <x:v>0</x:v>
      </x:c>
      <x:c r="G3745" s="12" t="n">
        <x:f>E3745-F3745</x:f>
        <x:v>573.1866666666666</x:v>
      </x:c>
      <x:c r="H3745" s="12" t="n">
        <x:f>G3745-C3745+D3745</x:f>
        <x:v>19.893019364570932</x:v>
      </x:c>
      <x:c r="I3745" s="12" t="n">
        <x:v>543.5349833333333</x:v>
      </x:c>
      <x:c r="J3745" s="12" t="n">
        <x:v>0</x:v>
      </x:c>
      <x:c r="K3745" s="12" t="n">
        <x:f>G3745-I3745+J3745</x:f>
        <x:v>29.651683333333267</x:v>
      </x:c>
      <x:c r="L3745" s="12" t="n">
        <x:v>7119.51761993786</x:v>
      </x:c>
      <x:c r="M3745" s="12" t="n">
        <x:v>7849.931010764026</x:v>
      </x:c>
      <x:c r="N3745" s="12" t="n">
        <x:v>730.4133908261653</x:v>
      </x:c>
      <x:c r="O3745" s="12" t="n">
        <x:v>0</x:v>
      </x:c>
      <x:c r="P3745" s="12" t="n">
        <x:v>0</x:v>
      </x:c>
      <x:c r="Q3745" s="12" t="n">
        <x:v>0</x:v>
      </x:c>
      <x:c r="R3745" s="12" t="n">
        <x:v>75.22995107364216</x:v>
      </x:c>
      <x:c r="S3745" s="12" t="n">
        <x:v>0</x:v>
      </x:c>
      <x:c r="T3745" s="12" t="n">
        <x:v>0</x:v>
      </x:c>
      <x:c r="U3745" s="12" t="n">
        <x:f>'逐时购电与费用'!H3745+'逐时购电与费用'!J3745+F3745-P3745+O3745-E3745-N3745/'月度汇总'!$F$6-Q3745</x:f>
        <x:v>1.0000007932831068e-8</x:v>
      </x:c>
      <x:c r="V3745" s="12" t="n">
        <x:f>M3745-L3745-N3745+O3745/'月度汇总'!$F$7</x:f>
        <x:v>3.410605131648481e-13</x:v>
      </x:c>
    </x:row>
    <x:row r="3746" ht="20" customHeight="1">
      <x:c r="A3746" s="13" t="n">
        <x:f>'逐时购电与费用'!A3746</x:f>
        <x:v>45714.98611111111</x:v>
      </x:c>
      <x:c r="B3746" s="13" t="n">
        <x:v>45714</x:v>
      </x:c>
      <x:c r="C3746" s="12" t="n">
        <x:v>598.5454863404734</x:v>
      </x:c>
      <x:c r="D3746" s="12" t="n">
        <x:v>0</x:v>
      </x:c>
      <x:c r="E3746" s="12" t="n">
        <x:v>565.76875</x:v>
      </x:c>
      <x:c r="F3746" s="12" t="n">
        <x:v>0</x:v>
      </x:c>
      <x:c r="G3746" s="12" t="n">
        <x:f>E3746-F3746</x:f>
        <x:v>565.76875</x:v>
      </x:c>
      <x:c r="H3746" s="12" t="n">
        <x:f>G3746-C3746+D3746</x:f>
        <x:v>-32.77673634047346</x:v>
      </x:c>
      <x:c r="I3746" s="12" t="n">
        <x:v>588.8467275</x:v>
      </x:c>
      <x:c r="J3746" s="12" t="n">
        <x:v>0</x:v>
      </x:c>
      <x:c r="K3746" s="12" t="n">
        <x:f>G3746-I3746+J3746</x:f>
        <x:v>-23.077977500000088</x:v>
      </x:c>
      <x:c r="L3746" s="12" t="n">
        <x:v>7849.931010764026</x:v>
      </x:c>
      <x:c r="M3746" s="12" t="n">
        <x:v>8599.931010754026</x:v>
      </x:c>
      <x:c r="N3746" s="12" t="n">
        <x:v>749.99999999</x:v>
      </x:c>
      <x:c r="O3746" s="12" t="n">
        <x:v>0</x:v>
      </x:c>
      <x:c r="P3746" s="12" t="n">
        <x:v>0</x:v>
      </x:c>
      <x:c r="Q3746" s="12" t="n">
        <x:v>30.958082975321524</x:v>
      </x:c>
      <x:c r="R3746" s="12" t="n">
        <x:v>55.87415972666872</x:v>
      </x:c>
      <x:c r="S3746" s="12" t="n">
        <x:v>0</x:v>
      </x:c>
      <x:c r="T3746" s="12" t="n">
        <x:v>0</x:v>
      </x:c>
      <x:c r="U3746" s="12" t="n">
        <x:f>'逐时购电与费用'!H3746+'逐时购电与费用'!J3746+F3746-P3746+O3746-E3746-N3746/'月度汇总'!$F$6-Q3746</x:f>
        <x:v>1.1111822573184327e-9</x:v>
      </x:c>
      <x:c r="V3746" s="12" t="n">
        <x:f>M3746-L3746-N3746+O3746/'月度汇总'!$F$7</x:f>
        <x:v>1.1368683772161603e-13</x:v>
      </x:c>
    </x:row>
    <x:row r="3747" ht="20" customHeight="1">
      <x:c r="A3747" s="13" t="n">
        <x:f>'逐时购电与费用'!A3747</x:f>
        <x:v>45714.993055555555</x:v>
      </x:c>
      <x:c r="B3747" s="13" t="n">
        <x:v>45714</x:v>
      </x:c>
      <x:c r="C3747" s="12" t="n">
        <x:v>601.7986248942246</x:v>
      </x:c>
      <x:c r="D3747" s="12" t="n">
        <x:v>0</x:v>
      </x:c>
      <x:c r="E3747" s="12" t="n">
        <x:v>560.1708</x:v>
      </x:c>
      <x:c r="F3747" s="12" t="n">
        <x:v>0</x:v>
      </x:c>
      <x:c r="G3747" s="12" t="n">
        <x:f>E3747-F3747</x:f>
        <x:v>560.1708</x:v>
      </x:c>
      <x:c r="H3747" s="12" t="n">
        <x:f>G3747-C3747+D3747</x:f>
        <x:v>-41.62782489422466</x:v>
      </x:c>
      <x:c r="I3747" s="12" t="n">
        <x:v>588.6787708333333</x:v>
      </x:c>
      <x:c r="J3747" s="12" t="n">
        <x:v>0</x:v>
      </x:c>
      <x:c r="K3747" s="12" t="n">
        <x:f>G3747-I3747+J3747</x:f>
        <x:v>-28.507970833333275</x:v>
      </x:c>
      <x:c r="L3747" s="12" t="n">
        <x:v>8599.931010754026</x:v>
      </x:c>
      <x:c r="M3747" s="12" t="n">
        <x:v>8637.396053149829</x:v>
      </x:c>
      <x:c r="N3747" s="12" t="n">
        <x:v>37.46504239580219</x:v>
      </x:c>
      <x:c r="O3747" s="12" t="n">
        <x:v>0</x:v>
      </x:c>
      <x:c r="P3747" s="12" t="n">
        <x:v>0</x:v>
      </x:c>
      <x:c r="Q3747" s="12" t="n">
        <x:v>0</x:v>
      </x:c>
      <x:c r="R3747" s="12" t="n">
        <x:v>27.75659181051367</x:v>
      </x:c>
      <x:c r="S3747" s="12" t="n">
        <x:v>0</x:v>
      </x:c>
      <x:c r="T3747" s="12" t="n">
        <x:v>0</x:v>
      </x:c>
      <x:c r="U3747" s="12" t="n">
        <x:f>'逐时购电与费用'!H3747+'逐时购电与费用'!J3747+F3747-P3747+O3747-E3747-N3747/'月度汇总'!$F$6-Q3747</x:f>
        <x:v>1.000000082740371e-8</x:v>
      </x:c>
      <x:c r="V3747" s="12" t="n">
        <x:f>M3747-L3747-N3747+O3747/'月度汇总'!$F$7</x:f>
        <x:v>6.181721801112872e-13</x:v>
      </x:c>
    </x:row>
    <x:row r="3748" ht="20" customHeight="1">
      <x:c r="A3748" s="13" t="n">
        <x:f>'逐时购电与费用'!A3748</x:f>
        <x:v>45715</x:v>
      </x:c>
      <x:c r="B3748" s="13" t="n">
        <x:v>45715</x:v>
      </x:c>
      <x:c r="C3748" s="12" t="n">
        <x:v>547.6850833333332</x:v>
      </x:c>
      <x:c r="D3748" s="12" t="n">
        <x:v>0</x:v>
      </x:c>
      <x:c r="E3748" s="12" t="n">
        <x:v>562.535</x:v>
      </x:c>
      <x:c r="F3748" s="12" t="n">
        <x:v>0</x:v>
      </x:c>
      <x:c r="G3748" s="12" t="n">
        <x:f>E3748-F3748</x:f>
        <x:v>562.535</x:v>
      </x:c>
      <x:c r="H3748" s="12" t="n">
        <x:f>G3748-C3748+D3748</x:f>
        <x:v>14.849916666666786</x:v>
      </x:c>
      <x:c r="I3748" s="12" t="n">
        <x:v>547.6850833333332</x:v>
      </x:c>
      <x:c r="J3748" s="12" t="n">
        <x:v>0</x:v>
      </x:c>
      <x:c r="K3748" s="12" t="n">
        <x:f>G3748-I3748+J3748</x:f>
        <x:v>14.849916666666786</x:v>
      </x:c>
      <x:c r="L3748" s="12" t="n">
        <x:v>8637.396053149829</x:v>
      </x:c>
      <x:c r="M3748" s="12" t="n">
        <x:v>8620.896145753532</x:v>
      </x:c>
      <x:c r="N3748" s="12" t="n">
        <x:v>0</x:v>
      </x:c>
      <x:c r="O3748" s="12" t="n">
        <x:v>14.849916656666785</x:v>
      </x:c>
      <x:c r="P3748" s="12" t="n">
        <x:v>0</x:v>
      </x:c>
      <x:c r="Q3748" s="12" t="n">
        <x:v>0</x:v>
      </x:c>
      <x:c r="R3748" s="12" t="n">
        <x:v>191.79891271363147</x:v>
      </x:c>
      <x:c r="S3748" s="12" t="n">
        <x:v>0</x:v>
      </x:c>
      <x:c r="T3748" s="12" t="n">
        <x:v>0</x:v>
      </x:c>
      <x:c r="U3748" s="12" t="n">
        <x:f>'逐时购电与费用'!H3748+'逐时购电与费用'!J3748+F3748-P3748+O3748-E3748-N3748/'月度汇总'!$F$6-Q3748</x:f>
        <x:v>-1.0000007932831068e-8</x:v>
      </x:c>
      <x:c r="V3748" s="12" t="n">
        <x:f>M3748-L3748-N3748+O3748/'月度汇总'!$F$7</x:f>
        <x:v>-7.744915819785092e-13</x:v>
      </x:c>
    </x:row>
    <x:row r="3749" ht="20" customHeight="1">
      <x:c r="A3749" s="13" t="n">
        <x:f>'逐时购电与费用'!A3749</x:f>
        <x:v>45715.006944444445</x:v>
      </x:c>
      <x:c r="B3749" s="13" t="n">
        <x:v>45715</x:v>
      </x:c>
      <x:c r="C3749" s="12" t="n">
        <x:v>557.7602124187842</x:v>
      </x:c>
      <x:c r="D3749" s="12" t="n">
        <x:v>0</x:v>
      </x:c>
      <x:c r="E3749" s="12" t="n">
        <x:v>558.255</x:v>
      </x:c>
      <x:c r="F3749" s="12" t="n">
        <x:v>0</x:v>
      </x:c>
      <x:c r="G3749" s="12" t="n">
        <x:f>E3749-F3749</x:f>
        <x:v>558.255</x:v>
      </x:c>
      <x:c r="H3749" s="12" t="n">
        <x:f>G3749-C3749+D3749</x:f>
        <x:v>0.4947875812157463</x:v>
      </x:c>
      <x:c r="I3749" s="12" t="n">
        <x:v>557.2306249999999</x:v>
      </x:c>
      <x:c r="J3749" s="12" t="n">
        <x:v>0</x:v>
      </x:c>
      <x:c r="K3749" s="12" t="n">
        <x:f>G3749-I3749+J3749</x:f>
        <x:v>1.0243750000000773</x:v>
      </x:c>
      <x:c r="L3749" s="12" t="n">
        <x:v>8620.896145753532</x:v>
      </x:c>
      <x:c r="M3749" s="12" t="n">
        <x:v>9283.05478377161</x:v>
      </x:c>
      <x:c r="N3749" s="12" t="n">
        <x:v>662.1586380180771</x:v>
      </x:c>
      <x:c r="O3749" s="12" t="n">
        <x:v>0</x:v>
      </x:c>
      <x:c r="P3749" s="12" t="n">
        <x:v>0</x:v>
      </x:c>
      <x:c r="Q3749" s="12" t="n">
        <x:v>0</x:v>
      </x:c>
      <x:c r="R3749" s="12" t="n">
        <x:v>168.3555377136314</x:v>
      </x:c>
      <x:c r="S3749" s="12" t="n">
        <x:v>0.0005258390576727834</x:v>
      </x:c>
      <x:c r="T3749" s="12" t="n">
        <x:v>0</x:v>
      </x:c>
      <x:c r="U3749" s="12" t="n">
        <x:f>'逐时购电与费用'!H3749+'逐时购电与费用'!J3749+F3749-P3749+O3749-E3749-N3749/'月度汇总'!$F$6-Q3749</x:f>
        <x:v>1.0000007932831068e-8</x:v>
      </x:c>
      <x:c r="V3749" s="12" t="n">
        <x:f>M3749-L3749-N3749+O3749/'月度汇总'!$F$7</x:f>
        <x:v>7.958078640513122e-13</x:v>
      </x:c>
    </x:row>
    <x:row r="3750" ht="20" customHeight="1">
      <x:c r="A3750" s="13" t="n">
        <x:f>'逐时购电与费用'!A3750</x:f>
        <x:v>45715.01388888889</x:v>
      </x:c>
      <x:c r="B3750" s="13" t="n">
        <x:v>45715</x:v>
      </x:c>
      <x:c r="C3750" s="12" t="n">
        <x:v>570.3341056799852</x:v>
      </x:c>
      <x:c r="D3750" s="12" t="n">
        <x:v>0</x:v>
      </x:c>
      <x:c r="E3750" s="12" t="n">
        <x:v>538.2062999999999</x:v>
      </x:c>
      <x:c r="F3750" s="12" t="n">
        <x:v>0</x:v>
      </x:c>
      <x:c r="G3750" s="12" t="n">
        <x:f>E3750-F3750</x:f>
        <x:v>538.2062999999999</x:v>
      </x:c>
      <x:c r="H3750" s="12" t="n">
        <x:f>G3750-C3750+D3750</x:f>
        <x:v>-32.12780567998527</x:v>
      </x:c>
      <x:c r="I3750" s="12" t="n">
        <x:v>573.8869725000001</x:v>
      </x:c>
      <x:c r="J3750" s="12" t="n">
        <x:v>0</x:v>
      </x:c>
      <x:c r="K3750" s="12" t="n">
        <x:f>G3750-I3750+J3750</x:f>
        <x:v>-35.68067250000013</x:v>
      </x:c>
      <x:c r="L3750" s="12" t="n">
        <x:v>9283.05478377161</x:v>
      </x:c>
      <x:c r="M3750" s="12" t="n">
        <x:v>10033.054783761609</x:v>
      </x:c>
      <x:c r="N3750" s="12" t="n">
        <x:v>749.99999999</x:v>
      </x:c>
      <x:c r="O3750" s="12" t="n">
        <x:v>0</x:v>
      </x:c>
      <x:c r="P3750" s="12" t="n">
        <x:v>0</x:v>
      </x:c>
      <x:c r="Q3750" s="12" t="n">
        <x:v>32.12780568998516</x:v>
      </x:c>
      <x:c r="R3750" s="12" t="n">
        <x:v>170.03187419762253</x:v>
      </x:c>
      <x:c r="S3750" s="12" t="n">
        <x:v>24.540824459139458</x:v>
      </x:c>
      <x:c r="T3750" s="12" t="n">
        <x:v>0</x:v>
      </x:c>
      <x:c r="U3750" s="12" t="n">
        <x:f>'逐时购电与费用'!H3750+'逐时购电与费用'!J3750+F3750-P3750+O3750-E3750-N3750/'月度汇总'!$F$6-Q3750</x:f>
        <x:v>1.1111822573184327e-9</x:v>
      </x:c>
      <x:c r="V3750" s="12" t="n">
        <x:f>M3750-L3750-N3750+O3750/'月度汇总'!$F$7</x:f>
        <x:v>-7.958078640513122e-13</x:v>
      </x:c>
    </x:row>
    <x:row r="3751" ht="20" customHeight="1">
      <x:c r="A3751" s="13" t="n">
        <x:f>'逐时购电与费用'!A3751</x:f>
        <x:v>45715.02083333333</x:v>
      </x:c>
      <x:c r="B3751" s="13" t="n">
        <x:v>45715</x:v>
      </x:c>
      <x:c r="C3751" s="12" t="n">
        <x:v>566.9732180800647</x:v>
      </x:c>
      <x:c r="D3751" s="12" t="n">
        <x:v>0</x:v>
      </x:c>
      <x:c r="E3751" s="12" t="n">
        <x:v>532.4066666666666</x:v>
      </x:c>
      <x:c r="F3751" s="12" t="n">
        <x:v>0</x:v>
      </x:c>
      <x:c r="G3751" s="12" t="n">
        <x:f>E3751-F3751</x:f>
        <x:v>532.4066666666666</x:v>
      </x:c>
      <x:c r="H3751" s="12" t="n">
        <x:f>G3751-C3751+D3751</x:f>
        <x:v>-34.56655141339809</x:v>
      </x:c>
      <x:c r="I3751" s="12" t="n">
        <x:v>570.0251166666667</x:v>
      </x:c>
      <x:c r="J3751" s="12" t="n">
        <x:v>0</x:v>
      </x:c>
      <x:c r="K3751" s="12" t="n">
        <x:f>G3751-I3751+J3751</x:f>
        <x:v>-37.61845000000005</x:v>
      </x:c>
      <x:c r="L3751" s="12" t="n">
        <x:v>10033.054783761609</x:v>
      </x:c>
      <x:c r="M3751" s="12" t="n">
        <x:v>10064.164680024667</x:v>
      </x:c>
      <x:c r="N3751" s="12" t="n">
        <x:v>31.10989626305828</x:v>
      </x:c>
      <x:c r="O3751" s="12" t="n">
        <x:v>0</x:v>
      </x:c>
      <x:c r="P3751" s="12" t="n">
        <x:v>0</x:v>
      </x:c>
      <x:c r="Q3751" s="12" t="n">
        <x:v>0</x:v>
      </x:c>
      <x:c r="R3751" s="12" t="n">
        <x:v>188.86276032731666</x:v>
      </x:c>
      <x:c r="S3751" s="12" t="n">
        <x:v>21.67424880547196</x:v>
      </x:c>
      <x:c r="T3751" s="12" t="n">
        <x:v>0</x:v>
      </x:c>
      <x:c r="U3751" s="12" t="n">
        <x:f>'逐时购电与费用'!H3751+'逐时购电与费用'!J3751+F3751-P3751+O3751-E3751-N3751/'月度汇总'!$F$6-Q3751</x:f>
        <x:v>1.000000082740371e-8</x:v>
      </x:c>
      <x:c r="V3751" s="12" t="n">
        <x:f>M3751-L3751-N3751+O3751/'月度汇总'!$F$7</x:f>
        <x:v>2.6645352591003757e-13</x:v>
      </x:c>
    </x:row>
    <x:row r="3752" ht="20" customHeight="1">
      <x:c r="A3752" s="13" t="n">
        <x:f>'逐时购电与费用'!A3752</x:f>
        <x:v>45715.02777777778</x:v>
      </x:c>
      <x:c r="B3752" s="13" t="n">
        <x:v>45715</x:v>
      </x:c>
      <x:c r="C3752" s="12" t="n">
        <x:v>575.9939653601085</x:v>
      </x:c>
      <x:c r="D3752" s="12" t="n">
        <x:v>0</x:v>
      </x:c>
      <x:c r="E3752" s="12" t="n">
        <x:v>579.6611333333333</x:v>
      </x:c>
      <x:c r="F3752" s="12" t="n">
        <x:v>0</x:v>
      </x:c>
      <x:c r="G3752" s="12" t="n">
        <x:f>E3752-F3752</x:f>
        <x:v>579.6611333333333</x:v>
      </x:c>
      <x:c r="H3752" s="12" t="n">
        <x:f>G3752-C3752+D3752</x:f>
        <x:v>3.667167973224764</x:v>
      </x:c>
      <x:c r="I3752" s="12" t="n">
        <x:v>573.9354866666666</x:v>
      </x:c>
      <x:c r="J3752" s="12" t="n">
        <x:v>0</x:v>
      </x:c>
      <x:c r="K3752" s="12" t="n">
        <x:f>G3752-I3752+J3752</x:f>
        <x:v>5.725646666666648</x:v>
      </x:c>
      <x:c r="L3752" s="12" t="n">
        <x:v>10064.164680024667</x:v>
      </x:c>
      <x:c r="M3752" s="12" t="n">
        <x:v>10060.090048954418</x:v>
      </x:c>
      <x:c r="N3752" s="12" t="n">
        <x:v>0</x:v>
      </x:c>
      <x:c r="O3752" s="12" t="n">
        <x:v>3.667167963224764</x:v>
      </x:c>
      <x:c r="P3752" s="12" t="n">
        <x:v>0</x:v>
      </x:c>
      <x:c r="Q3752" s="12" t="n">
        <x:v>0</x:v>
      </x:c>
      <x:c r="R3752" s="12" t="n">
        <x:v>216.9812548650109</x:v>
      </x:c>
      <x:c r="S3752" s="12" t="n">
        <x:v>0</x:v>
      </x:c>
      <x:c r="T3752" s="12" t="n">
        <x:v>0</x:v>
      </x:c>
      <x:c r="U3752" s="12" t="n">
        <x:f>'逐时购电与费用'!H3752+'逐时购电与费用'!J3752+F3752-P3752+O3752-E3752-N3752/'月度汇总'!$F$6-Q3752</x:f>
        <x:v>-1.0000007932831068e-8</x:v>
      </x:c>
      <x:c r="V3752" s="12" t="n">
        <x:f>M3752-L3752-N3752+O3752/'月度汇总'!$F$7</x:f>
        <x:v>8.677503160470224e-13</x:v>
      </x:c>
    </x:row>
    <x:row r="3753" ht="20" customHeight="1">
      <x:c r="A3753" s="13" t="n">
        <x:f>'逐时购电与费用'!A3753</x:f>
        <x:v>45715.03472222222</x:v>
      </x:c>
      <x:c r="B3753" s="13" t="n">
        <x:v>45715</x:v>
      </x:c>
      <x:c r="C3753" s="12" t="n">
        <x:v>593.0836226707936</x:v>
      </x:c>
      <x:c r="D3753" s="12" t="n">
        <x:v>0</x:v>
      </x:c>
      <x:c r="E3753" s="12" t="n">
        <x:v>607.6295166666666</x:v>
      </x:c>
      <x:c r="F3753" s="12" t="n">
        <x:v>0</x:v>
      </x:c>
      <x:c r="G3753" s="12" t="n">
        <x:f>E3753-F3753</x:f>
        <x:v>607.6295166666666</x:v>
      </x:c>
      <x:c r="H3753" s="12" t="n">
        <x:f>G3753-C3753+D3753</x:f>
        <x:v>14.54589399587303</x:v>
      </x:c>
      <x:c r="I3753" s="12" t="n">
        <x:v>590.5512483333332</x:v>
      </x:c>
      <x:c r="J3753" s="12" t="n">
        <x:v>0</x:v>
      </x:c>
      <x:c r="K3753" s="12" t="n">
        <x:f>G3753-I3753+J3753</x:f>
        <x:v>17.078268333333426</x:v>
      </x:c>
      <x:c r="L3753" s="12" t="n">
        <x:v>10060.090048954418</x:v>
      </x:c>
      <x:c r="M3753" s="12" t="n">
        <x:v>10043.92794452567</x:v>
      </x:c>
      <x:c r="N3753" s="12" t="n">
        <x:v>0</x:v>
      </x:c>
      <x:c r="O3753" s="12" t="n">
        <x:v>14.545893985873029</x:v>
      </x:c>
      <x:c r="P3753" s="12" t="n">
        <x:v>0</x:v>
      </x:c>
      <x:c r="Q3753" s="12" t="n">
        <x:v>0</x:v>
      </x:c>
      <x:c r="R3753" s="12" t="n">
        <x:v>249.2759823209932</x:v>
      </x:c>
      <x:c r="S3753" s="12" t="n">
        <x:v>0</x:v>
      </x:c>
      <x:c r="T3753" s="12" t="n">
        <x:v>0</x:v>
      </x:c>
      <x:c r="U3753" s="12" t="n">
        <x:f>'逐时购电与费用'!H3753+'逐时购电与费用'!J3753+F3753-P3753+O3753-E3753-N3753/'月度汇总'!$F$6-Q3753</x:f>
        <x:v>-1.0000007932831068e-8</x:v>
      </x:c>
      <x:c r="V3753" s="12" t="n">
        <x:f>M3753-L3753-N3753+O3753/'月度汇总'!$F$7</x:f>
        <x:v>1.8474111129762605e-13</x:v>
      </x:c>
    </x:row>
    <x:row r="3754" ht="20" customHeight="1">
      <x:c r="A3754" s="13" t="n">
        <x:f>'逐时购电与费用'!A3754</x:f>
        <x:v>45715.04166666667</x:v>
      </x:c>
      <x:c r="B3754" s="13" t="n">
        <x:v>45715</x:v>
      </x:c>
      <x:c r="C3754" s="12" t="n">
        <x:v>606.5078540291853</x:v>
      </x:c>
      <x:c r="D3754" s="12" t="n">
        <x:v>0</x:v>
      </x:c>
      <x:c r="E3754" s="12" t="n">
        <x:v>603.115</x:v>
      </x:c>
      <x:c r="F3754" s="12" t="n">
        <x:v>0</x:v>
      </x:c>
      <x:c r="G3754" s="12" t="n">
        <x:f>E3754-F3754</x:f>
        <x:v>603.115</x:v>
      </x:c>
      <x:c r="H3754" s="12" t="n">
        <x:f>G3754-C3754+D3754</x:f>
        <x:v>-3.392854029185287</x:v>
      </x:c>
      <x:c r="I3754" s="12" t="n">
        <x:v>603.5145666666666</x:v>
      </x:c>
      <x:c r="J3754" s="12" t="n">
        <x:v>0</x:v>
      </x:c>
      <x:c r="K3754" s="12" t="n">
        <x:f>G3754-I3754+J3754</x:f>
        <x:v>-0.3995666666666011</x:v>
      </x:c>
      <x:c r="L3754" s="12" t="n">
        <x:v>10043.92794452567</x:v>
      </x:c>
      <x:c r="M3754" s="12" t="n">
        <x:v>10046.981513142937</x:v>
      </x:c>
      <x:c r="N3754" s="12" t="n">
        <x:v>3.053568617266758</x:v>
      </x:c>
      <x:c r="O3754" s="12" t="n">
        <x:v>0</x:v>
      </x:c>
      <x:c r="P3754" s="12" t="n">
        <x:v>0</x:v>
      </x:c>
      <x:c r="Q3754" s="12" t="n">
        <x:v>0</x:v>
      </x:c>
      <x:c r="R3754" s="12" t="n">
        <x:v>248.72275074471406</x:v>
      </x:c>
      <x:c r="S3754" s="12" t="n">
        <x:v>0</x:v>
      </x:c>
      <x:c r="T3754" s="12" t="n">
        <x:v>0</x:v>
      </x:c>
      <x:c r="U3754" s="12" t="n">
        <x:f>'逐时购电与费用'!H3754+'逐时购电与费用'!J3754+F3754-P3754+O3754-E3754-N3754/'月度汇总'!$F$6-Q3754</x:f>
        <x:v>1.00000003833145e-8</x:v>
      </x:c>
      <x:c r="V3754" s="12" t="n">
        <x:f>M3754-L3754-N3754+O3754/'月度汇总'!$F$7</x:f>
        <x:v>-6.208367153703875e-13</x:v>
      </x:c>
    </x:row>
    <x:row r="3755" ht="20" customHeight="1">
      <x:c r="A3755" s="13" t="n">
        <x:f>'逐时购电与费用'!A3755</x:f>
        <x:v>45715.04861111111</x:v>
      </x:c>
      <x:c r="B3755" s="13" t="n">
        <x:v>45715</x:v>
      </x:c>
      <x:c r="C3755" s="12" t="n">
        <x:v>606.5262601009182</x:v>
      </x:c>
      <x:c r="D3755" s="12" t="n">
        <x:v>0</x:v>
      </x:c>
      <x:c r="E3755" s="12" t="n">
        <x:v>617.4300666666666</x:v>
      </x:c>
      <x:c r="F3755" s="12" t="n">
        <x:v>0</x:v>
      </x:c>
      <x:c r="G3755" s="12" t="n">
        <x:f>E3755-F3755</x:f>
        <x:v>617.4300666666666</x:v>
      </x:c>
      <x:c r="H3755" s="12" t="n">
        <x:f>G3755-C3755+D3755</x:f>
        <x:v>10.903806565748368</x:v>
      </x:c>
      <x:c r="I3755" s="12" t="n">
        <x:v>603.3460033333332</x:v>
      </x:c>
      <x:c r="J3755" s="12" t="n">
        <x:v>0</x:v>
      </x:c>
      <x:c r="K3755" s="12" t="n">
        <x:f>G3755-I3755+J3755</x:f>
        <x:v>14.084063333333347</x:v>
      </x:c>
      <x:c r="L3755" s="12" t="n">
        <x:v>10046.981513142937</x:v>
      </x:c>
      <x:c r="M3755" s="12" t="n">
        <x:v>10034.866172525439</x:v>
      </x:c>
      <x:c r="N3755" s="12" t="n">
        <x:v>0</x:v>
      </x:c>
      <x:c r="O3755" s="12" t="n">
        <x:v>10.903806555748368</x:v>
      </x:c>
      <x:c r="P3755" s="12" t="n">
        <x:v>0</x:v>
      </x:c>
      <x:c r="Q3755" s="12" t="n">
        <x:v>0</x:v>
      </x:c>
      <x:c r="R3755" s="12" t="n">
        <x:v>214.4978143447638</x:v>
      </x:c>
      <x:c r="S3755" s="12" t="n">
        <x:v>0</x:v>
      </x:c>
      <x:c r="T3755" s="12" t="n">
        <x:v>0</x:v>
      </x:c>
      <x:c r="U3755" s="12" t="n">
        <x:f>'逐时购电与费用'!H3755+'逐时购电与费用'!J3755+F3755-P3755+O3755-E3755-N3755/'月度汇总'!$F$6-Q3755</x:f>
        <x:v>-1.0000007932831068e-8</x:v>
      </x:c>
      <x:c r="V3755" s="12" t="n">
        <x:f>M3755-L3755-N3755+O3755/'月度汇总'!$F$7</x:f>
        <x:v>1.0835776720341528e-13</x:v>
      </x:c>
    </x:row>
    <x:row r="3756" ht="20" customHeight="1">
      <x:c r="A3756" s="13" t="n">
        <x:f>'逐时购电与费用'!A3756</x:f>
        <x:v>45715.055555555555</x:v>
      </x:c>
      <x:c r="B3756" s="13" t="n">
        <x:v>45715</x:v>
      </x:c>
      <x:c r="C3756" s="12" t="n">
        <x:v>587.2385526413146</x:v>
      </x:c>
      <x:c r="D3756" s="12" t="n">
        <x:v>0</x:v>
      </x:c>
      <x:c r="E3756" s="12" t="n">
        <x:v>613.2081833333333</x:v>
      </x:c>
      <x:c r="F3756" s="12" t="n">
        <x:v>0</x:v>
      </x:c>
      <x:c r="G3756" s="12" t="n">
        <x:f>E3756-F3756</x:f>
        <x:v>613.2081833333333</x:v>
      </x:c>
      <x:c r="H3756" s="12" t="n">
        <x:f>G3756-C3756+D3756</x:f>
        <x:v>25.969630692018654</x:v>
      </x:c>
      <x:c r="I3756" s="12" t="n">
        <x:v>587.9841075</x:v>
      </x:c>
      <x:c r="J3756" s="12" t="n">
        <x:v>0</x:v>
      </x:c>
      <x:c r="K3756" s="12" t="n">
        <x:f>G3756-I3756+J3756</x:f>
        <x:v>25.224075833333245</x:v>
      </x:c>
      <x:c r="L3756" s="12" t="n">
        <x:v>10034.866172525439</x:v>
      </x:c>
      <x:c r="M3756" s="12" t="n">
        <x:v>10006.011027323197</x:v>
      </x:c>
      <x:c r="N3756" s="12" t="n">
        <x:v>0</x:v>
      </x:c>
      <x:c r="O3756" s="12" t="n">
        <x:v>25.969630682018654</x:v>
      </x:c>
      <x:c r="P3756" s="12" t="n">
        <x:v>0</x:v>
      </x:c>
      <x:c r="Q3756" s="12" t="n">
        <x:v>0</x:v>
      </x:c>
      <x:c r="R3756" s="12" t="n">
        <x:v>213.9297586283917</x:v>
      </x:c>
      <x:c r="S3756" s="12" t="n">
        <x:v>6.083762326818487</x:v>
      </x:c>
      <x:c r="T3756" s="12" t="n">
        <x:v>0</x:v>
      </x:c>
      <x:c r="U3756" s="12" t="n">
        <x:f>'逐时购电与费用'!H3756+'逐时购电与费用'!J3756+F3756-P3756+O3756-E3756-N3756/'月度汇总'!$F$6-Q3756</x:f>
        <x:v>-1.0000007932831068e-8</x:v>
      </x:c>
      <x:c r="V3756" s="12" t="n">
        <x:f>M3756-L3756-N3756+O3756/'月度汇总'!$F$7</x:f>
        <x:v>8.917311333789257e-13</x:v>
      </x:c>
    </x:row>
    <x:row r="3757" ht="20" customHeight="1">
      <x:c r="A3757" s="13" t="n">
        <x:f>'逐时购电与费用'!A3757</x:f>
        <x:v>45715.0625</x:v>
      </x:c>
      <x:c r="B3757" s="13" t="n">
        <x:v>45715</x:v>
      </x:c>
      <x:c r="C3757" s="12" t="n">
        <x:v>571.4710389289828</x:v>
      </x:c>
      <x:c r="D3757" s="12" t="n">
        <x:v>0</x:v>
      </x:c>
      <x:c r="E3757" s="12" t="n">
        <x:v>590.2816666666666</x:v>
      </x:c>
      <x:c r="F3757" s="12" t="n">
        <x:v>0</x:v>
      </x:c>
      <x:c r="G3757" s="12" t="n">
        <x:f>E3757-F3757</x:f>
        <x:v>590.2816666666666</x:v>
      </x:c>
      <x:c r="H3757" s="12" t="n">
        <x:f>G3757-C3757+D3757</x:f>
        <x:v>18.81062773768383</x:v>
      </x:c>
      <x:c r="I3757" s="12" t="n">
        <x:v>574.0589583333334</x:v>
      </x:c>
      <x:c r="J3757" s="12" t="n">
        <x:v>0</x:v>
      </x:c>
      <x:c r="K3757" s="12" t="n">
        <x:f>G3757-I3757+J3757</x:f>
        <x:v>16.22270833333323</x:v>
      </x:c>
      <x:c r="L3757" s="12" t="n">
        <x:v>10006.011027323197</x:v>
      </x:c>
      <x:c r="M3757" s="12" t="n">
        <x:v>9985.110329847992</x:v>
      </x:c>
      <x:c r="N3757" s="12" t="n">
        <x:v>0</x:v>
      </x:c>
      <x:c r="O3757" s="12" t="n">
        <x:v>18.81062772768383</x:v>
      </x:c>
      <x:c r="P3757" s="12" t="n">
        <x:v>0</x:v>
      </x:c>
      <x:c r="Q3757" s="12" t="n">
        <x:v>0</x:v>
      </x:c>
      <x:c r="R3757" s="12" t="n">
        <x:v>212.06408639336667</x:v>
      </x:c>
      <x:c r="S3757" s="12" t="n">
        <x:v>21.712364290957794</x:v>
      </x:c>
      <x:c r="T3757" s="12" t="n">
        <x:v>0</x:v>
      </x:c>
      <x:c r="U3757" s="12" t="n">
        <x:f>'逐时购电与费用'!H3757+'逐时购电与费用'!J3757+F3757-P3757+O3757-E3757-N3757/'月度汇总'!$F$6-Q3757</x:f>
        <x:v>-1.0000007932831068e-8</x:v>
      </x:c>
      <x:c r="V3757" s="12" t="n">
        <x:f>M3757-L3757-N3757+O3757/'月度汇总'!$F$7</x:f>
        <x:v>-3.979039320256561e-13</x:v>
      </x:c>
    </x:row>
    <x:row r="3758" ht="20" customHeight="1">
      <x:c r="A3758" s="13" t="n">
        <x:f>'逐时购电与费用'!A3758</x:f>
        <x:v>45715.069444444445</x:v>
      </x:c>
      <x:c r="B3758" s="13" t="n">
        <x:v>45715</x:v>
      </x:c>
      <x:c r="C3758" s="12" t="n">
        <x:v>589.0189686921034</x:v>
      </x:c>
      <x:c r="D3758" s="12" t="n">
        <x:v>0</x:v>
      </x:c>
      <x:c r="E3758" s="12" t="n">
        <x:v>591.9933666666666</x:v>
      </x:c>
      <x:c r="F3758" s="12" t="n">
        <x:v>0</x:v>
      </x:c>
      <x:c r="G3758" s="12" t="n">
        <x:f>E3758-F3758</x:f>
        <x:v>591.9933666666666</x:v>
      </x:c>
      <x:c r="H3758" s="12" t="n">
        <x:f>G3758-C3758+D3758</x:f>
        <x:v>2.974397974563203</x:v>
      </x:c>
      <x:c r="I3758" s="12" t="n">
        <x:v>591.194445</x:v>
      </x:c>
      <x:c r="J3758" s="12" t="n">
        <x:v>0</x:v>
      </x:c>
      <x:c r="K3758" s="12" t="n">
        <x:f>G3758-I3758+J3758</x:f>
        <x:v>0.7989216666666152</x:v>
      </x:c>
      <x:c r="L3758" s="12" t="n">
        <x:v>9985.110329847992</x:v>
      </x:c>
      <x:c r="M3758" s="12" t="n">
        <x:v>9981.805443220699</x:v>
      </x:c>
      <x:c r="N3758" s="12" t="n">
        <x:v>0</x:v>
      </x:c>
      <x:c r="O3758" s="12" t="n">
        <x:v>2.9743979645632033</x:v>
      </x:c>
      <x:c r="P3758" s="12" t="n">
        <x:v>0</x:v>
      </x:c>
      <x:c r="Q3758" s="12" t="n">
        <x:v>0</x:v>
      </x:c>
      <x:c r="R3758" s="12" t="n">
        <x:v>179.17292790499062</x:v>
      </x:c>
      <x:c r="S3758" s="12" t="n">
        <x:v>18.766118897859087</x:v>
      </x:c>
      <x:c r="T3758" s="12" t="n">
        <x:v>0</x:v>
      </x:c>
      <x:c r="U3758" s="12" t="n">
        <x:f>'逐时购电与费用'!H3758+'逐时购电与费用'!J3758+F3758-P3758+O3758-E3758-N3758/'月度汇总'!$F$6-Q3758</x:f>
        <x:v>-1.0000007932831068e-8</x:v>
      </x:c>
      <x:c r="V3758" s="12" t="n">
        <x:f>M3758-L3758-N3758+O3758/'月度汇总'!$F$7</x:f>
        <x:v>-4.9649173661237e-13</x:v>
      </x:c>
    </x:row>
    <x:row r="3759" ht="20" customHeight="1">
      <x:c r="A3759" s="13" t="n">
        <x:f>'逐时购电与费用'!A3759</x:f>
        <x:v>45715.07638888889</x:v>
      </x:c>
      <x:c r="B3759" s="13" t="n">
        <x:v>45715</x:v>
      </x:c>
      <x:c r="C3759" s="12" t="n">
        <x:v>589.3875126942704</x:v>
      </x:c>
      <x:c r="D3759" s="12" t="n">
        <x:v>0</x:v>
      </x:c>
      <x:c r="E3759" s="12" t="n">
        <x:v>595.3507166666666</x:v>
      </x:c>
      <x:c r="F3759" s="12" t="n">
        <x:v>0</x:v>
      </x:c>
      <x:c r="G3759" s="12" t="n">
        <x:f>E3759-F3759</x:f>
        <x:v>595.3507166666666</x:v>
      </x:c>
      <x:c r="H3759" s="12" t="n">
        <x:f>G3759-C3759+D3759</x:f>
        <x:v>5.9632039723961725</x:v>
      </x:c>
      <x:c r="I3759" s="12" t="n">
        <x:v>593.7297950000001</x:v>
      </x:c>
      <x:c r="J3759" s="12" t="n">
        <x:v>0</x:v>
      </x:c>
      <x:c r="K3759" s="12" t="n">
        <x:f>G3759-I3759+J3759</x:f>
        <x:v>1.6209216666665043</x:v>
      </x:c>
      <x:c r="L3759" s="12" t="n">
        <x:v>9981.805443220699</x:v>
      </x:c>
      <x:c r="M3759" s="12" t="n">
        <x:v>9975.179661040258</x:v>
      </x:c>
      <x:c r="N3759" s="12" t="n">
        <x:v>0</x:v>
      </x:c>
      <x:c r="O3759" s="12" t="n">
        <x:v>5.963203962396173</x:v>
      </x:c>
      <x:c r="P3759" s="12" t="n">
        <x:v>0</x:v>
      </x:c>
      <x:c r="Q3759" s="12" t="n">
        <x:v>0</x:v>
      </x:c>
      <x:c r="R3759" s="12" t="n">
        <x:v>184.06748942442607</x:v>
      </x:c>
      <x:c r="S3759" s="12" t="n">
        <x:v>38.51251639081738</x:v>
      </x:c>
      <x:c r="T3759" s="12" t="n">
        <x:v>0</x:v>
      </x:c>
      <x:c r="U3759" s="12" t="n">
        <x:f>'逐时购电与费用'!H3759+'逐时购电与费用'!J3759+F3759-P3759+O3759-E3759-N3759/'月度汇总'!$F$6-Q3759</x:f>
        <x:v>-1.0000007932831068e-8</x:v>
      </x:c>
      <x:c r="V3759" s="12" t="n">
        <x:f>M3759-L3759-N3759+O3759/'月度汇总'!$F$7</x:f>
        <x:v>-9.00612917575927e-13</x:v>
      </x:c>
    </x:row>
    <x:row r="3760" ht="20" customHeight="1">
      <x:c r="A3760" s="13" t="n">
        <x:f>'逐时购电与费用'!A3760</x:f>
        <x:v>45715.08333333333</x:v>
      </x:c>
      <x:c r="B3760" s="13" t="n">
        <x:v>45715</x:v>
      </x:c>
      <x:c r="C3760" s="12" t="n">
        <x:v>569.0256138134131</x:v>
      </x:c>
      <x:c r="D3760" s="12" t="n">
        <x:v>0</x:v>
      </x:c>
      <x:c r="E3760" s="12" t="n">
        <x:v>581.415</x:v>
      </x:c>
      <x:c r="F3760" s="12" t="n">
        <x:v>0</x:v>
      </x:c>
      <x:c r="G3760" s="12" t="n">
        <x:f>E3760-F3760</x:f>
        <x:v>581.415</x:v>
      </x:c>
      <x:c r="H3760" s="12" t="n">
        <x:f>G3760-C3760+D3760</x:f>
        <x:v>12.389386186586876</x:v>
      </x:c>
      <x:c r="I3760" s="12" t="n">
        <x:v>574.4305333333334</x:v>
      </x:c>
      <x:c r="J3760" s="12" t="n">
        <x:v>0</x:v>
      </x:c>
      <x:c r="K3760" s="12" t="n">
        <x:f>G3760-I3760+J3760</x:f>
        <x:v>6.984466666666549</x:v>
      </x:c>
      <x:c r="L3760" s="12" t="n">
        <x:v>9975.179661040258</x:v>
      </x:c>
      <x:c r="M3760" s="12" t="n">
        <x:v>9961.413676399607</x:v>
      </x:c>
      <x:c r="N3760" s="12" t="n">
        <x:v>0</x:v>
      </x:c>
      <x:c r="O3760" s="12" t="n">
        <x:v>12.389386176586875</x:v>
      </x:c>
      <x:c r="P3760" s="12" t="n">
        <x:v>0</x:v>
      </x:c>
      <x:c r="Q3760" s="12" t="n">
        <x:v>0</x:v>
      </x:c>
      <x:c r="R3760" s="12" t="n">
        <x:v>172.2337725878441</x:v>
      </x:c>
      <x:c r="S3760" s="12" t="n">
        <x:v>49.28750208777865</x:v>
      </x:c>
      <x:c r="T3760" s="12" t="n">
        <x:v>0</x:v>
      </x:c>
      <x:c r="U3760" s="12" t="n">
        <x:f>'逐时购电与费用'!H3760+'逐时购电与费用'!J3760+F3760-P3760+O3760-E3760-N3760/'月度汇总'!$F$6-Q3760</x:f>
        <x:v>-1.0000007932831068e-8</x:v>
      </x:c>
      <x:c r="V3760" s="12" t="n">
        <x:f>M3760-L3760-N3760+O3760/'月度汇总'!$F$7</x:f>
        <x:v>7.140954494389007e-13</x:v>
      </x:c>
    </x:row>
    <x:row r="3761" ht="20" customHeight="1">
      <x:c r="A3761" s="13" t="n">
        <x:f>'逐时购电与费用'!A3761</x:f>
        <x:v>45715.09027777778</x:v>
      </x:c>
      <x:c r="B3761" s="13" t="n">
        <x:v>45715</x:v>
      </x:c>
      <x:c r="C3761" s="12" t="n">
        <x:v>575.7275114473244</x:v>
      </x:c>
      <x:c r="D3761" s="12" t="n">
        <x:v>0</x:v>
      </x:c>
      <x:c r="E3761" s="12" t="n">
        <x:v>562.5155333333332</x:v>
      </x:c>
      <x:c r="F3761" s="12" t="n">
        <x:v>0</x:v>
      </x:c>
      <x:c r="G3761" s="12" t="n">
        <x:f>E3761-F3761</x:f>
        <x:v>562.5155333333332</x:v>
      </x:c>
      <x:c r="H3761" s="12" t="n">
        <x:f>G3761-C3761+D3761</x:f>
        <x:v>-13.211978113991222</x:v>
      </x:c>
      <x:c r="I3761" s="12" t="n">
        <x:v>583.9194316666666</x:v>
      </x:c>
      <x:c r="J3761" s="12" t="n">
        <x:v>0</x:v>
      </x:c>
      <x:c r="K3761" s="12" t="n">
        <x:f>G3761-I3761+J3761</x:f>
        <x:v>-21.40389833333336</x:v>
      </x:c>
      <x:c r="L3761" s="12" t="n">
        <x:v>9961.413676399607</x:v>
      </x:c>
      <x:c r="M3761" s="12" t="n">
        <x:v>9973.304456693199</x:v>
      </x:c>
      <x:c r="N3761" s="12" t="n">
        <x:v>11.8907802935921</x:v>
      </x:c>
      <x:c r="O3761" s="12" t="n">
        <x:v>0</x:v>
      </x:c>
      <x:c r="P3761" s="12" t="n">
        <x:v>0</x:v>
      </x:c>
      <x:c r="Q3761" s="12" t="n">
        <x:v>0</x:v>
      </x:c>
      <x:c r="R3761" s="12" t="n">
        <x:v>108.60573288638022</x:v>
      </x:c>
      <x:c r="S3761" s="12" t="n">
        <x:v>76.80633223196082</x:v>
      </x:c>
      <x:c r="T3761" s="12" t="n">
        <x:v>0</x:v>
      </x:c>
      <x:c r="U3761" s="12" t="n">
        <x:f>'逐时购电与费用'!H3761+'逐时购电与费用'!J3761+F3761-P3761+O3761-E3761-N3761/'月度汇总'!$F$6-Q3761</x:f>
        <x:v>1.000000082740371e-8</x:v>
      </x:c>
      <x:c r="V3761" s="12" t="n">
        <x:f>M3761-L3761-N3761+O3761/'月度汇总'!$F$7</x:f>
        <x:v>-2.113864638886298e-13</x:v>
      </x:c>
    </x:row>
    <x:row r="3762" ht="20" customHeight="1">
      <x:c r="A3762" s="13" t="n">
        <x:f>'逐时购电与费用'!A3762</x:f>
        <x:v>45715.09722222222</x:v>
      </x:c>
      <x:c r="B3762" s="13" t="n">
        <x:v>45715</x:v>
      </x:c>
      <x:c r="C3762" s="12" t="n">
        <x:v>593.7842784126468</x:v>
      </x:c>
      <x:c r="D3762" s="12" t="n">
        <x:v>0</x:v>
      </x:c>
      <x:c r="E3762" s="12" t="n">
        <x:v>586.8321166666666</x:v>
      </x:c>
      <x:c r="F3762" s="12" t="n">
        <x:v>0</x:v>
      </x:c>
      <x:c r="G3762" s="12" t="n">
        <x:f>E3762-F3762</x:f>
        <x:v>586.8321166666666</x:v>
      </x:c>
      <x:c r="H3762" s="12" t="n">
        <x:f>G3762-C3762+D3762</x:f>
        <x:v>-6.95216174598022</x:v>
      </x:c>
      <x:c r="I3762" s="12" t="n">
        <x:v>598.4406616666665</x:v>
      </x:c>
      <x:c r="J3762" s="12" t="n">
        <x:v>0</x:v>
      </x:c>
      <x:c r="K3762" s="12" t="n">
        <x:f>G3762-I3762+J3762</x:f>
        <x:v>-11.608544999999935</x:v>
      </x:c>
      <x:c r="L3762" s="12" t="n">
        <x:v>9973.304456693199</x:v>
      </x:c>
      <x:c r="M3762" s="12" t="n">
        <x:v>9979.56140225558</x:v>
      </x:c>
      <x:c r="N3762" s="12" t="n">
        <x:v>6.256945562382198</x:v>
      </x:c>
      <x:c r="O3762" s="12" t="n">
        <x:v>0</x:v>
      </x:c>
      <x:c r="P3762" s="12" t="n">
        <x:v>0</x:v>
      </x:c>
      <x:c r="Q3762" s="12" t="n">
        <x:v>0</x:v>
      </x:c>
      <x:c r="R3762" s="12" t="n">
        <x:v>95.1478735325768</x:v>
      </x:c>
      <x:c r="S3762" s="12" t="n">
        <x:v>44.88732931859886</x:v>
      </x:c>
      <x:c r="T3762" s="12" t="n">
        <x:v>0</x:v>
      </x:c>
      <x:c r="U3762" s="12" t="n">
        <x:f>'逐时购电与费用'!H3762+'逐时购电与费用'!J3762+F3762-P3762+O3762-E3762-N3762/'月度汇总'!$F$6-Q3762</x:f>
        <x:v>1.000000082740371e-8</x:v>
      </x:c>
      <x:c r="V3762" s="12" t="n">
        <x:f>M3762-L3762-N3762+O3762/'月度汇总'!$F$7</x:f>
        <x:v>-6.092903959142859e-13</x:v>
      </x:c>
    </x:row>
    <x:row r="3763" ht="20" customHeight="1">
      <x:c r="A3763" s="13" t="n">
        <x:f>'逐时购电与费用'!A3763</x:f>
        <x:v>45715.10416666667</x:v>
      </x:c>
      <x:c r="B3763" s="13" t="n">
        <x:v>45715</x:v>
      </x:c>
      <x:c r="C3763" s="12" t="n">
        <x:v>600.0232761708235</x:v>
      </x:c>
      <x:c r="D3763" s="12" t="n">
        <x:v>0</x:v>
      </x:c>
      <x:c r="E3763" s="12" t="n">
        <x:v>619.8299999999999</x:v>
      </x:c>
      <x:c r="F3763" s="12" t="n">
        <x:v>0</x:v>
      </x:c>
      <x:c r="G3763" s="12" t="n">
        <x:f>E3763-F3763</x:f>
        <x:v>619.8299999999999</x:v>
      </x:c>
      <x:c r="H3763" s="12" t="n">
        <x:f>G3763-C3763+D3763</x:f>
        <x:v>19.806723829176462</x:v>
      </x:c>
      <x:c r="I3763" s="12" t="n">
        <x:v>602.8679083333334</x:v>
      </x:c>
      <x:c r="J3763" s="12" t="n">
        <x:v>0</x:v>
      </x:c>
      <x:c r="K3763" s="12" t="n">
        <x:f>G3763-I3763+J3763</x:f>
        <x:v>16.962091666666538</x:v>
      </x:c>
      <x:c r="L3763" s="12" t="n">
        <x:v>9979.56140225558</x:v>
      </x:c>
      <x:c r="M3763" s="12" t="n">
        <x:v>9957.553931345385</x:v>
      </x:c>
      <x:c r="N3763" s="12" t="n">
        <x:v>0</x:v>
      </x:c>
      <x:c r="O3763" s="12" t="n">
        <x:v>19.80672381917646</x:v>
      </x:c>
      <x:c r="P3763" s="12" t="n">
        <x:v>0</x:v>
      </x:c>
      <x:c r="Q3763" s="12" t="n">
        <x:v>0</x:v>
      </x:c>
      <x:c r="R3763" s="12" t="n">
        <x:v>106.54405803013856</x:v>
      </x:c>
      <x:c r="S3763" s="12" t="n">
        <x:v>28.194532620783775</x:v>
      </x:c>
      <x:c r="T3763" s="12" t="n">
        <x:v>0</x:v>
      </x:c>
      <x:c r="U3763" s="12" t="n">
        <x:f>'逐时购电与费用'!H3763+'逐时购电与费用'!J3763+F3763-P3763+O3763-E3763-N3763/'月度汇总'!$F$6-Q3763</x:f>
        <x:v>-1.0000007932831068e-8</x:v>
      </x:c>
      <x:c r="V3763" s="12" t="n">
        <x:f>M3763-L3763-N3763+O3763/'月度汇总'!$F$7</x:f>
        <x:v>5.897504706808832e-13</x:v>
      </x:c>
    </x:row>
    <x:row r="3764" ht="20" customHeight="1">
      <x:c r="A3764" s="13" t="n">
        <x:f>'逐时购电与费用'!A3764</x:f>
        <x:v>45715.11111111111</x:v>
      </x:c>
      <x:c r="B3764" s="13" t="n">
        <x:v>45715</x:v>
      </x:c>
      <x:c r="C3764" s="12" t="n">
        <x:v>591.2748708811957</x:v>
      </x:c>
      <x:c r="D3764" s="12" t="n">
        <x:v>0</x:v>
      </x:c>
      <x:c r="E3764" s="12" t="n">
        <x:v>582.62475</x:v>
      </x:c>
      <x:c r="F3764" s="12" t="n">
        <x:v>0</x:v>
      </x:c>
      <x:c r="G3764" s="12" t="n">
        <x:f>E3764-F3764</x:f>
        <x:v>582.62475</x:v>
      </x:c>
      <x:c r="H3764" s="12" t="n">
        <x:f>G3764-C3764+D3764</x:f>
        <x:v>-8.65012088119579</x:v>
      </x:c>
      <x:c r="I3764" s="12" t="n">
        <x:v>593.7703775</x:v>
      </x:c>
      <x:c r="J3764" s="12" t="n">
        <x:v>0</x:v>
      </x:c>
      <x:c r="K3764" s="12" t="n">
        <x:f>G3764-I3764+J3764</x:f>
        <x:v>-11.145627500000046</x:v>
      </x:c>
      <x:c r="L3764" s="12" t="n">
        <x:v>9957.553931345385</x:v>
      </x:c>
      <x:c r="M3764" s="12" t="n">
        <x:v>9965.33904012946</x:v>
      </x:c>
      <x:c r="N3764" s="12" t="n">
        <x:v>7.785108784076209</x:v>
      </x:c>
      <x:c r="O3764" s="12" t="n">
        <x:v>0</x:v>
      </x:c>
      <x:c r="P3764" s="12" t="n">
        <x:v>0</x:v>
      </x:c>
      <x:c r="Q3764" s="12" t="n">
        <x:v>0</x:v>
      </x:c>
      <x:c r="R3764" s="12" t="n">
        <x:v>88.09588019906198</x:v>
      </x:c>
      <x:c r="S3764" s="12" t="n">
        <x:v>25.430871613207728</x:v>
      </x:c>
      <x:c r="T3764" s="12" t="n">
        <x:v>0</x:v>
      </x:c>
      <x:c r="U3764" s="12" t="n">
        <x:f>'逐时购电与费用'!H3764+'逐时购电与费用'!J3764+F3764-P3764+O3764-E3764-N3764/'月度汇总'!$F$6-Q3764</x:f>
        <x:v>1.000000082740371e-8</x:v>
      </x:c>
      <x:c r="V3764" s="12" t="n">
        <x:f>M3764-L3764-N3764+O3764/'月度汇总'!$F$7</x:f>
        <x:v>-7.904787935331115e-13</x:v>
      </x:c>
    </x:row>
    <x:row r="3765" ht="20" customHeight="1">
      <x:c r="A3765" s="13" t="n">
        <x:f>'逐时购电与费用'!A3765</x:f>
        <x:v>45715.118055555555</x:v>
      </x:c>
      <x:c r="B3765" s="13" t="n">
        <x:v>45715</x:v>
      </x:c>
      <x:c r="C3765" s="12" t="n">
        <x:v>605.1388494480797</x:v>
      </x:c>
      <x:c r="D3765" s="12" t="n">
        <x:v>0</x:v>
      </x:c>
      <x:c r="E3765" s="12" t="n">
        <x:v>578.4390666666666</x:v>
      </x:c>
      <x:c r="F3765" s="12" t="n">
        <x:v>0</x:v>
      </x:c>
      <x:c r="G3765" s="12" t="n">
        <x:f>E3765-F3765</x:f>
        <x:v>578.4390666666666</x:v>
      </x:c>
      <x:c r="H3765" s="12" t="n">
        <x:f>G3765-C3765+D3765</x:f>
        <x:v>-26.69978278141309</x:v>
      </x:c>
      <x:c r="I3765" s="12" t="n">
        <x:v>607.2947950000001</x:v>
      </x:c>
      <x:c r="J3765" s="12" t="n">
        <x:v>0</x:v>
      </x:c>
      <x:c r="K3765" s="12" t="n">
        <x:f>G3765-I3765+J3765</x:f>
        <x:v>-28.85572833333356</x:v>
      </x:c>
      <x:c r="L3765" s="12" t="n">
        <x:v>9965.33904012946</x:v>
      </x:c>
      <x:c r="M3765" s="12" t="n">
        <x:v>9989.368844623732</x:v>
      </x:c>
      <x:c r="N3765" s="12" t="n">
        <x:v>24.02980449427178</x:v>
      </x:c>
      <x:c r="O3765" s="12" t="n">
        <x:v>0</x:v>
      </x:c>
      <x:c r="P3765" s="12" t="n">
        <x:v>0</x:v>
      </x:c>
      <x:c r="Q3765" s="12" t="n">
        <x:v>0</x:v>
      </x:c>
      <x:c r="R3765" s="12" t="n">
        <x:v>104.43002156864765</x:v>
      </x:c>
      <x:c r="S3765" s="12" t="n">
        <x:v>22.589366075657836</x:v>
      </x:c>
      <x:c r="T3765" s="12" t="n">
        <x:v>0</x:v>
      </x:c>
      <x:c r="U3765" s="12" t="n">
        <x:f>'逐时购电与费用'!H3765+'逐时购电与费用'!J3765+F3765-P3765+O3765-E3765-N3765/'月度汇总'!$F$6-Q3765</x:f>
        <x:v>1.0000004380117389e-8</x:v>
      </x:c>
      <x:c r="V3765" s="12" t="n">
        <x:f>M3765-L3765-N3765+O3765/'月度汇总'!$F$7</x:f>
        <x:v>1.7763568394002505e-13</x:v>
      </x:c>
    </x:row>
    <x:row r="3766" ht="20" customHeight="1">
      <x:c r="A3766" s="13" t="n">
        <x:f>'逐时购电与费用'!A3766</x:f>
        <x:v>45715.125</x:v>
      </x:c>
      <x:c r="B3766" s="13" t="n">
        <x:v>45715</x:v>
      </x:c>
      <x:c r="C3766" s="12" t="n">
        <x:v>629.359888061985</x:v>
      </x:c>
      <x:c r="D3766" s="12" t="n">
        <x:v>0</x:v>
      </x:c>
      <x:c r="E3766" s="12" t="n">
        <x:v>614.4783333333332</x:v>
      </x:c>
      <x:c r="F3766" s="12" t="n">
        <x:v>0</x:v>
      </x:c>
      <x:c r="G3766" s="12" t="n">
        <x:f>E3766-F3766</x:f>
        <x:v>614.4783333333332</x:v>
      </x:c>
      <x:c r="H3766" s="12" t="n">
        <x:f>G3766-C3766+D3766</x:f>
        <x:v>-14.881554728651736</x:v>
      </x:c>
      <x:c r="I3766" s="12" t="n">
        <x:v>631.185575</x:v>
      </x:c>
      <x:c r="J3766" s="12" t="n">
        <x:v>0</x:v>
      </x:c>
      <x:c r="K3766" s="12" t="n">
        <x:f>G3766-I3766+J3766</x:f>
        <x:v>-16.707241666666732</x:v>
      </x:c>
      <x:c r="L3766" s="12" t="n">
        <x:v>9989.368844623732</x:v>
      </x:c>
      <x:c r="M3766" s="12" t="n">
        <x:v>10002.762243870518</x:v>
      </x:c>
      <x:c r="N3766" s="12" t="n">
        <x:v>13.393399246786561</x:v>
      </x:c>
      <x:c r="O3766" s="12" t="n">
        <x:v>0</x:v>
      </x:c>
      <x:c r="P3766" s="12" t="n">
        <x:v>0</x:v>
      </x:c>
      <x:c r="Q3766" s="12" t="n">
        <x:v>0</x:v>
      </x:c>
      <x:c r="R3766" s="12" t="n">
        <x:v>125.64176138412967</x:v>
      </x:c>
      <x:c r="S3766" s="12" t="n">
        <x:v>19.66782334743675</x:v>
      </x:c>
      <x:c r="T3766" s="12" t="n">
        <x:v>0</x:v>
      </x:c>
      <x:c r="U3766" s="12" t="n">
        <x:f>'逐时购电与费用'!H3766+'逐时购电与费用'!J3766+F3766-P3766+O3766-E3766-N3766/'月度汇总'!$F$6-Q3766</x:f>
        <x:v>1.000000082740371e-8</x:v>
      </x:c>
      <x:c r="V3766" s="12" t="n">
        <x:f>M3766-L3766-N3766+O3766/'月度汇总'!$F$7</x:f>
        <x:v>-1.3145040611561853e-13</x:v>
      </x:c>
    </x:row>
    <x:row r="3767" ht="20" customHeight="1">
      <x:c r="A3767" s="13" t="n">
        <x:f>'逐时购电与费用'!A3767</x:f>
        <x:v>45715.131944444445</x:v>
      </x:c>
      <x:c r="B3767" s="13" t="n">
        <x:v>45715</x:v>
      </x:c>
      <x:c r="C3767" s="12" t="n">
        <x:v>612.6610357351426</x:v>
      </x:c>
      <x:c r="D3767" s="12" t="n">
        <x:v>0</x:v>
      </x:c>
      <x:c r="E3767" s="12" t="n">
        <x:v>597.8082666666667</x:v>
      </x:c>
      <x:c r="F3767" s="12" t="n">
        <x:v>0</x:v>
      </x:c>
      <x:c r="G3767" s="12" t="n">
        <x:f>E3767-F3767</x:f>
        <x:v>597.8082666666667</x:v>
      </x:c>
      <x:c r="H3767" s="12" t="n">
        <x:f>G3767-C3767+D3767</x:f>
        <x:v>-14.852769068475936</x:v>
      </x:c>
      <x:c r="I3767" s="12" t="n">
        <x:v>612.2967533333334</x:v>
      </x:c>
      <x:c r="J3767" s="12" t="n">
        <x:v>0</x:v>
      </x:c>
      <x:c r="K3767" s="12" t="n">
        <x:f>G3767-I3767+J3767</x:f>
        <x:v>-14.488486666666745</x:v>
      </x:c>
      <x:c r="L3767" s="12" t="n">
        <x:v>10002.762243870518</x:v>
      </x:c>
      <x:c r="M3767" s="12" t="n">
        <x:v>10016.129736023147</x:v>
      </x:c>
      <x:c r="N3767" s="12" t="n">
        <x:v>13.36749215262834</x:v>
      </x:c>
      <x:c r="O3767" s="12" t="n">
        <x:v>0</x:v>
      </x:c>
      <x:c r="P3767" s="12" t="n">
        <x:v>0</x:v>
      </x:c>
      <x:c r="Q3767" s="12" t="n">
        <x:v>0</x:v>
      </x:c>
      <x:c r="R3767" s="12" t="n">
        <x:v>113.4917663487845</x:v>
      </x:c>
      <x:c r="S3767" s="12" t="n">
        <x:v>0.0002762552207968838</x:v>
      </x:c>
      <x:c r="T3767" s="12" t="n">
        <x:v>0</x:v>
      </x:c>
      <x:c r="U3767" s="12" t="n">
        <x:f>'逐时购电与费用'!H3767+'逐时购电与费用'!J3767+F3767-P3767+O3767-E3767-N3767/'月度汇总'!$F$6-Q3767</x:f>
        <x:v>1.000000260376055e-8</x:v>
      </x:c>
      <x:c r="V3767" s="12" t="n">
        <x:f>M3767-L3767-N3767+O3767/'月度汇总'!$F$7</x:f>
        <x:v>6.430411758628907e-13</x:v>
      </x:c>
    </x:row>
    <x:row r="3768" ht="20" customHeight="1">
      <x:c r="A3768" s="13" t="n">
        <x:f>'逐时购电与费用'!A3768</x:f>
        <x:v>45715.13888888889</x:v>
      </x:c>
      <x:c r="B3768" s="13" t="n">
        <x:v>45715</x:v>
      </x:c>
      <x:c r="C3768" s="12" t="n">
        <x:v>586.8633161648212</x:v>
      </x:c>
      <x:c r="D3768" s="12" t="n">
        <x:v>0</x:v>
      </x:c>
      <x:c r="E3768" s="12" t="n">
        <x:v>600.8304833333333</x:v>
      </x:c>
      <x:c r="F3768" s="12" t="n">
        <x:v>0</x:v>
      </x:c>
      <x:c r="G3768" s="12" t="n">
        <x:f>E3768-F3768</x:f>
        <x:v>600.8304833333333</x:v>
      </x:c>
      <x:c r="H3768" s="12" t="n">
        <x:f>G3768-C3768+D3768</x:f>
        <x:v>13.967167168512105</x:v>
      </x:c>
      <x:c r="I3768" s="12" t="n">
        <x:v>586.1866225</x:v>
      </x:c>
      <x:c r="J3768" s="12" t="n">
        <x:v>0</x:v>
      </x:c>
      <x:c r="K3768" s="12" t="n">
        <x:f>G3768-I3768+J3768</x:f>
        <x:v>14.643860833333292</x:v>
      </x:c>
      <x:c r="L3768" s="12" t="n">
        <x:v>10016.129736023147</x:v>
      </x:c>
      <x:c r="M3768" s="12" t="n">
        <x:v>10000.610661402578</x:v>
      </x:c>
      <x:c r="N3768" s="12" t="n">
        <x:v>0</x:v>
      </x:c>
      <x:c r="O3768" s="12" t="n">
        <x:v>13.967167158512105</x:v>
      </x:c>
      <x:c r="P3768" s="12" t="n">
        <x:v>0</x:v>
      </x:c>
      <x:c r="Q3768" s="12" t="n">
        <x:v>0</x:v>
      </x:c>
      <x:c r="R3768" s="12" t="n">
        <x:v>85.79918876605365</x:v>
      </x:c>
      <x:c r="S3768" s="12" t="n">
        <x:v>0.0002653541516792757</x:v>
      </x:c>
      <x:c r="T3768" s="12" t="n">
        <x:v>0</x:v>
      </x:c>
      <x:c r="U3768" s="12" t="n">
        <x:f>'逐时购电与费用'!H3768+'逐时购电与费用'!J3768+F3768-P3768+O3768-E3768-N3768/'月度汇总'!$F$6-Q3768</x:f>
        <x:v>-1.0000007932831068e-8</x:v>
      </x:c>
      <x:c r="V3768" s="12" t="n">
        <x:f>M3768-L3768-N3768+O3768/'月度汇总'!$F$7</x:f>
        <x:v>-8.775202786637237e-13</x:v>
      </x:c>
    </x:row>
    <x:row r="3769" ht="20" customHeight="1">
      <x:c r="A3769" s="13" t="n">
        <x:f>'逐时购电与费用'!A3769</x:f>
        <x:v>45715.14583333333</x:v>
      </x:c>
      <x:c r="B3769" s="13" t="n">
        <x:v>45715</x:v>
      </x:c>
      <x:c r="C3769" s="12" t="n">
        <x:v>591.4914462579283</x:v>
      </x:c>
      <x:c r="D3769" s="12" t="n">
        <x:v>0</x:v>
      </x:c>
      <x:c r="E3769" s="12" t="n">
        <x:v>640.9983333333332</x:v>
      </x:c>
      <x:c r="F3769" s="12" t="n">
        <x:v>0</x:v>
      </x:c>
      <x:c r="G3769" s="12" t="n">
        <x:f>E3769-F3769</x:f>
        <x:v>640.9983333333332</x:v>
      </x:c>
      <x:c r="H3769" s="12" t="n">
        <x:f>G3769-C3769+D3769</x:f>
        <x:v>49.50688707540496</x:v>
      </x:c>
      <x:c r="I3769" s="12" t="n">
        <x:v>593.556525</x:v>
      </x:c>
      <x:c r="J3769" s="12" t="n">
        <x:v>0</x:v>
      </x:c>
      <x:c r="K3769" s="12" t="n">
        <x:f>G3769-I3769+J3769</x:f>
        <x:v>47.441808333333256</x:v>
      </x:c>
      <x:c r="L3769" s="12" t="n">
        <x:v>10000.610661402578</x:v>
      </x:c>
      <x:c r="M3769" s="12" t="n">
        <x:v>9945.603009107683</x:v>
      </x:c>
      <x:c r="N3769" s="12" t="n">
        <x:v>0</x:v>
      </x:c>
      <x:c r="O3769" s="12" t="n">
        <x:v>49.50688706540496</x:v>
      </x:c>
      <x:c r="P3769" s="12" t="n">
        <x:v>0</x:v>
      </x:c>
      <x:c r="Q3769" s="12" t="n">
        <x:v>0</x:v>
      </x:c>
      <x:c r="R3769" s="12" t="n">
        <x:v>52.375034332344114</x:v>
      </x:c>
      <x:c r="S3769" s="12" t="n">
        <x:v>24.180084455263113</x:v>
      </x:c>
      <x:c r="T3769" s="12" t="n">
        <x:v>0</x:v>
      </x:c>
      <x:c r="U3769" s="12" t="n">
        <x:f>'逐时购电与费用'!H3769+'逐时购电与费用'!J3769+F3769-P3769+O3769-E3769-N3769/'月度汇总'!$F$6-Q3769</x:f>
        <x:v>-1.0000007932831068e-8</x:v>
      </x:c>
      <x:c r="V3769" s="12" t="n">
        <x:f>M3769-L3769-N3769+O3769/'月度汇总'!$F$7</x:f>
        <x:v>-3.979039320256561e-13</x:v>
      </x:c>
    </x:row>
    <x:row r="3770" ht="20" customHeight="1">
      <x:c r="A3770" s="13" t="n">
        <x:f>'逐时购电与费用'!A3770</x:f>
        <x:v>45715.15277777778</x:v>
      </x:c>
      <x:c r="B3770" s="13" t="n">
        <x:v>45715</x:v>
      </x:c>
      <x:c r="C3770" s="12" t="n">
        <x:v>635.6994013170342</x:v>
      </x:c>
      <x:c r="D3770" s="12" t="n">
        <x:v>0</x:v>
      </x:c>
      <x:c r="E3770" s="12" t="n">
        <x:v>654.4054833333332</x:v>
      </x:c>
      <x:c r="F3770" s="12" t="n">
        <x:v>0</x:v>
      </x:c>
      <x:c r="G3770" s="12" t="n">
        <x:f>E3770-F3770</x:f>
        <x:v>654.4054833333332</x:v>
      </x:c>
      <x:c r="H3770" s="12" t="n">
        <x:f>G3770-C3770+D3770</x:f>
        <x:v>18.70608201629898</x:v>
      </x:c>
      <x:c r="I3770" s="12" t="n">
        <x:v>642.9240350000001</x:v>
      </x:c>
      <x:c r="J3770" s="12" t="n">
        <x:v>0</x:v>
      </x:c>
      <x:c r="K3770" s="12" t="n">
        <x:f>G3770-I3770+J3770</x:f>
        <x:v>11.481448333333105</x:v>
      </x:c>
      <x:c r="L3770" s="12" t="n">
        <x:v>9945.603009107683</x:v>
      </x:c>
      <x:c r="M3770" s="12" t="n">
        <x:v>9924.818473545129</x:v>
      </x:c>
      <x:c r="N3770" s="12" t="n">
        <x:v>0</x:v>
      </x:c>
      <x:c r="O3770" s="12" t="n">
        <x:v>18.706082006298978</x:v>
      </x:c>
      <x:c r="P3770" s="12" t="n">
        <x:v>0</x:v>
      </x:c>
      <x:c r="Q3770" s="12" t="n">
        <x:v>0</x:v>
      </x:c>
      <x:c r="R3770" s="12" t="n">
        <x:v>46.42866061275322</x:v>
      </x:c>
      <x:c r="S3770" s="12" t="n">
        <x:v>86.97626711733483</x:v>
      </x:c>
      <x:c r="T3770" s="12" t="n">
        <x:v>0</x:v>
      </x:c>
      <x:c r="U3770" s="12" t="n">
        <x:f>'逐时购电与费用'!H3770+'逐时购电与费用'!J3770+F3770-P3770+O3770-E3770-N3770/'月度汇总'!$F$6-Q3770</x:f>
        <x:v>-1.0000007932831068e-8</x:v>
      </x:c>
      <x:c r="V3770" s="12" t="n">
        <x:f>M3770-L3770-N3770+O3770/'月度汇总'!$F$7</x:f>
        <x:v>3.375077994860476e-13</x:v>
      </x:c>
    </x:row>
    <x:row r="3771" ht="20" customHeight="1">
      <x:c r="A3771" s="13" t="n">
        <x:f>'逐时购电与费用'!A3771</x:f>
        <x:v>45715.15972222222</x:v>
      </x:c>
      <x:c r="B3771" s="13" t="n">
        <x:v>45715</x:v>
      </x:c>
      <x:c r="C3771" s="12" t="n">
        <x:v>664.5031102213023</x:v>
      </x:c>
      <x:c r="D3771" s="12" t="n">
        <x:v>0</x:v>
      </x:c>
      <x:c r="E3771" s="12" t="n">
        <x:v>643.3920333333333</x:v>
      </x:c>
      <x:c r="F3771" s="12" t="n">
        <x:v>0</x:v>
      </x:c>
      <x:c r="G3771" s="12" t="n">
        <x:f>E3771-F3771</x:f>
        <x:v>643.3920333333333</x:v>
      </x:c>
      <x:c r="H3771" s="12" t="n">
        <x:f>G3771-C3771+D3771</x:f>
        <x:v>-21.111076887969034</x:v>
      </x:c>
      <x:c r="I3771" s="12" t="n">
        <x:v>675.5125116666667</x:v>
      </x:c>
      <x:c r="J3771" s="12" t="n">
        <x:v>0</x:v>
      </x:c>
      <x:c r="K3771" s="12" t="n">
        <x:f>G3771-I3771+J3771</x:f>
        <x:v>-32.12047833333338</x:v>
      </x:c>
      <x:c r="L3771" s="12" t="n">
        <x:v>9924.818473545129</x:v>
      </x:c>
      <x:c r="M3771" s="12" t="n">
        <x:v>9943.8184427353</x:v>
      </x:c>
      <x:c r="N3771" s="12" t="n">
        <x:v>18.99996919017213</x:v>
      </x:c>
      <x:c r="O3771" s="12" t="n">
        <x:v>0</x:v>
      </x:c>
      <x:c r="P3771" s="12" t="n">
        <x:v>0</x:v>
      </x:c>
      <x:c r="Q3771" s="12" t="n">
        <x:v>0</x:v>
      </x:c>
      <x:c r="R3771" s="12" t="n">
        <x:v>78.52966152119586</x:v>
      </x:c>
      <x:c r="S3771" s="12" t="n">
        <x:v>102.51247545365095</x:v>
      </x:c>
      <x:c r="T3771" s="12" t="n">
        <x:v>0</x:v>
      </x:c>
      <x:c r="U3771" s="12" t="n">
        <x:f>'逐时购电与费用'!H3771+'逐时购电与费用'!J3771+F3771-P3771+O3771-E3771-N3771/'月度汇总'!$F$6-Q3771</x:f>
        <x:v>1.000000082740371e-8</x:v>
      </x:c>
      <x:c r="V3771" s="12" t="n">
        <x:f>M3771-L3771-N3771+O3771/'月度汇总'!$F$7</x:f>
        <x:v>-7.105427357601002e-15</x:v>
      </x:c>
    </x:row>
    <x:row r="3772" ht="20" customHeight="1">
      <x:c r="A3772" s="13" t="n">
        <x:f>'逐时购电与费用'!A3772</x:f>
        <x:v>45715.16666666667</x:v>
      </x:c>
      <x:c r="B3772" s="13" t="n">
        <x:v>45715</x:v>
      </x:c>
      <x:c r="C3772" s="12" t="n">
        <x:v>662.2349647691277</x:v>
      </x:c>
      <x:c r="D3772" s="12" t="n">
        <x:v>0</x:v>
      </x:c>
      <x:c r="E3772" s="12" t="n">
        <x:v>634.5333333333333</x:v>
      </x:c>
      <x:c r="F3772" s="12" t="n">
        <x:v>0</x:v>
      </x:c>
      <x:c r="G3772" s="12" t="n">
        <x:f>E3772-F3772</x:f>
        <x:v>634.5333333333333</x:v>
      </x:c>
      <x:c r="H3772" s="12" t="n">
        <x:f>G3772-C3772+D3772</x:f>
        <x:v>-27.70163143579441</x:v>
      </x:c>
      <x:c r="I3772" s="12" t="n">
        <x:v>668.8926083333333</x:v>
      </x:c>
      <x:c r="J3772" s="12" t="n">
        <x:v>0</x:v>
      </x:c>
      <x:c r="K3772" s="12" t="n">
        <x:f>G3772-I3772+J3772</x:f>
        <x:v>-34.359275000000025</x:v>
      </x:c>
      <x:c r="L3772" s="12" t="n">
        <x:v>9943.8184427353</x:v>
      </x:c>
      <x:c r="M3772" s="12" t="n">
        <x:v>9968.749911018516</x:v>
      </x:c>
      <x:c r="N3772" s="12" t="n">
        <x:v>24.93146828321497</x:v>
      </x:c>
      <x:c r="O3772" s="12" t="n">
        <x:v>0</x:v>
      </x:c>
      <x:c r="P3772" s="12" t="n">
        <x:v>0</x:v>
      </x:c>
      <x:c r="Q3772" s="12" t="n">
        <x:v>0</x:v>
      </x:c>
      <x:c r="R3772" s="12" t="n">
        <x:v>93.09612414555897</x:v>
      </x:c>
      <x:c r="S3772" s="12" t="n">
        <x:v>84.72916849708827</x:v>
      </x:c>
      <x:c r="T3772" s="12" t="n">
        <x:v>0</x:v>
      </x:c>
      <x:c r="U3772" s="12" t="n">
        <x:f>'逐时购电与费用'!H3772+'逐时购电与费用'!J3772+F3772-P3772+O3772-E3772-N3772/'月度汇总'!$F$6-Q3772</x:f>
        <x:v>1.000000082740371e-8</x:v>
      </x:c>
      <x:c r="V3772" s="12" t="n">
        <x:f>M3772-L3772-N3772+O3772/'月度汇总'!$F$7</x:f>
        <x:v>5.400124791776761e-13</x:v>
      </x:c>
    </x:row>
    <x:row r="3773" ht="20" customHeight="1">
      <x:c r="A3773" s="13" t="n">
        <x:f>'逐时购电与费用'!A3773</x:f>
        <x:v>45715.17361111111</x:v>
      </x:c>
      <x:c r="B3773" s="13" t="n">
        <x:v>45715</x:v>
      </x:c>
      <x:c r="C3773" s="12" t="n">
        <x:v>658.1587648492891</x:v>
      </x:c>
      <x:c r="D3773" s="12" t="n">
        <x:v>0</x:v>
      </x:c>
      <x:c r="E3773" s="12" t="n">
        <x:v>648.6369333333333</x:v>
      </x:c>
      <x:c r="F3773" s="12" t="n">
        <x:v>0</x:v>
      </x:c>
      <x:c r="G3773" s="12" t="n">
        <x:f>E3773-F3773</x:f>
        <x:v>648.6369333333333</x:v>
      </x:c>
      <x:c r="H3773" s="12" t="n">
        <x:f>G3773-C3773+D3773</x:f>
        <x:v>-9.521831515955796</x:v>
      </x:c>
      <x:c r="I3773" s="12" t="n">
        <x:v>664.5445091666666</x:v>
      </x:c>
      <x:c r="J3773" s="12" t="n">
        <x:v>0</x:v>
      </x:c>
      <x:c r="K3773" s="12" t="n">
        <x:f>G3773-I3773+J3773</x:f>
        <x:v>-15.907575833333226</x:v>
      </x:c>
      <x:c r="L3773" s="12" t="n">
        <x:v>9968.749911018516</x:v>
      </x:c>
      <x:c r="M3773" s="12" t="n">
        <x:v>9977.319559373876</x:v>
      </x:c>
      <x:c r="N3773" s="12" t="n">
        <x:v>8.569648355360215</x:v>
      </x:c>
      <x:c r="O3773" s="12" t="n">
        <x:v>0</x:v>
      </x:c>
      <x:c r="P3773" s="12" t="n">
        <x:v>0</x:v>
      </x:c>
      <x:c r="Q3773" s="12" t="n">
        <x:v>0</x:v>
      </x:c>
      <x:c r="R3773" s="12" t="n">
        <x:v>85.51967918467983</x:v>
      </x:c>
      <x:c r="S3773" s="12" t="n">
        <x:v>83.55792860962083</x:v>
      </x:c>
      <x:c r="T3773" s="12" t="n">
        <x:v>0</x:v>
      </x:c>
      <x:c r="U3773" s="12" t="n">
        <x:f>'逐时购电与费用'!H3773+'逐时购电与费用'!J3773+F3773-P3773+O3773-E3773-N3773/'月度汇总'!$F$6-Q3773</x:f>
        <x:v>1.000000260376055e-8</x:v>
      </x:c>
      <x:c r="V3773" s="12" t="n">
        <x:f>M3773-L3773-N3773+O3773/'月度汇总'!$F$7</x:f>
        <x:v>-2.842170943040401e-14</x:v>
      </x:c>
    </x:row>
    <x:row r="3774" ht="20" customHeight="1">
      <x:c r="A3774" s="13" t="n">
        <x:f>'逐时购电与费用'!A3774</x:f>
        <x:v>45715.180555555555</x:v>
      </x:c>
      <x:c r="B3774" s="13" t="n">
        <x:v>45715</x:v>
      </x:c>
      <x:c r="C3774" s="12" t="n">
        <x:v>642.0927936074122</x:v>
      </x:c>
      <x:c r="D3774" s="12" t="n">
        <x:v>0</x:v>
      </x:c>
      <x:c r="E3774" s="12" t="n">
        <x:v>658.1719833333333</x:v>
      </x:c>
      <x:c r="F3774" s="12" t="n">
        <x:v>0</x:v>
      </x:c>
      <x:c r="G3774" s="12" t="n">
        <x:f>E3774-F3774</x:f>
        <x:v>658.1719833333333</x:v>
      </x:c>
      <x:c r="H3774" s="12" t="n">
        <x:f>G3774-C3774+D3774</x:f>
        <x:v>16.079189725921083</x:v>
      </x:c>
      <x:c r="I3774" s="12" t="n">
        <x:v>645.1684624999999</x:v>
      </x:c>
      <x:c r="J3774" s="12" t="n">
        <x:v>0</x:v>
      </x:c>
      <x:c r="K3774" s="12" t="n">
        <x:f>G3774-I3774+J3774</x:f>
        <x:v>13.003520833333369</x:v>
      </x:c>
      <x:c r="L3774" s="12" t="n">
        <x:v>9977.319559373876</x:v>
      </x:c>
      <x:c r="M3774" s="12" t="n">
        <x:v>9959.453793022853</x:v>
      </x:c>
      <x:c r="N3774" s="12" t="n">
        <x:v>0</x:v>
      </x:c>
      <x:c r="O3774" s="12" t="n">
        <x:v>16.079189715921082</x:v>
      </x:c>
      <x:c r="P3774" s="12" t="n">
        <x:v>0</x:v>
      </x:c>
      <x:c r="Q3774" s="12" t="n">
        <x:v>0</x:v>
      </x:c>
      <x:c r="R3774" s="12" t="n">
        <x:v>89.83743445853031</x:v>
      </x:c>
      <x:c r="S3774" s="12" t="n">
        <x:v>41.37894899169942</x:v>
      </x:c>
      <x:c r="T3774" s="12" t="n">
        <x:v>0</x:v>
      </x:c>
      <x:c r="U3774" s="12" t="n">
        <x:f>'逐时购电与费用'!H3774+'逐时购电与费用'!J3774+F3774-P3774+O3774-E3774-N3774/'月度汇总'!$F$6-Q3774</x:f>
        <x:v>-1.0000007932831068e-8</x:v>
      </x:c>
      <x:c r="V3774" s="12" t="n">
        <x:f>M3774-L3774-N3774+O3774/'月度汇总'!$F$7</x:f>
        <x:v>-4.973799150320701e-13</x:v>
      </x:c>
    </x:row>
    <x:row r="3775" ht="20" customHeight="1">
      <x:c r="A3775" s="13" t="n">
        <x:f>'逐时购电与费用'!A3775</x:f>
        <x:v>45715.1875</x:v>
      </x:c>
      <x:c r="B3775" s="13" t="n">
        <x:v>45715</x:v>
      </x:c>
      <x:c r="C3775" s="12" t="n">
        <x:v>630.4592701078712</x:v>
      </x:c>
      <x:c r="D3775" s="12" t="n">
        <x:v>0</x:v>
      </x:c>
      <x:c r="E3775" s="12" t="n">
        <x:v>649.0733333333333</x:v>
      </x:c>
      <x:c r="F3775" s="12" t="n">
        <x:v>0</x:v>
      </x:c>
      <x:c r="G3775" s="12" t="n">
        <x:f>E3775-F3775</x:f>
        <x:v>649.0733333333333</x:v>
      </x:c>
      <x:c r="H3775" s="12" t="n">
        <x:f>G3775-C3775+D3775</x:f>
        <x:v>18.61406322546202</x:v>
      </x:c>
      <x:c r="I3775" s="12" t="n">
        <x:v>633.2777333333332</x:v>
      </x:c>
      <x:c r="J3775" s="12" t="n">
        <x:v>0</x:v>
      </x:c>
      <x:c r="K3775" s="12" t="n">
        <x:f>G3775-I3775+J3775</x:f>
        <x:v>15.795600000000036</x:v>
      </x:c>
      <x:c r="L3775" s="12" t="n">
        <x:v>9959.453793022853</x:v>
      </x:c>
      <x:c r="M3775" s="12" t="n">
        <x:v>9938.771500561228</x:v>
      </x:c>
      <x:c r="N3775" s="12" t="n">
        <x:v>0</x:v>
      </x:c>
      <x:c r="O3775" s="12" t="n">
        <x:v>18.614063215462018</x:v>
      </x:c>
      <x:c r="P3775" s="12" t="n">
        <x:v>0</x:v>
      </x:c>
      <x:c r="Q3775" s="12" t="n">
        <x:v>0</x:v>
      </x:c>
      <x:c r="R3775" s="12" t="n">
        <x:v>69.33584867113268</x:v>
      </x:c>
      <x:c r="S3775" s="12" t="n">
        <x:v>38.98665577945758</x:v>
      </x:c>
      <x:c r="T3775" s="12" t="n">
        <x:v>0</x:v>
      </x:c>
      <x:c r="U3775" s="12" t="n">
        <x:f>'逐时购电与费用'!H3775+'逐时购电与费用'!J3775+F3775-P3775+O3775-E3775-N3775/'月度汇总'!$F$6-Q3775</x:f>
        <x:v>-1.0000007932831068e-8</x:v>
      </x:c>
      <x:c r="V3775" s="12" t="n">
        <x:f>M3775-L3775-N3775+O3775/'月度汇总'!$F$7</x:f>
        <x:v>7.105427357601002e-15</x:v>
      </x:c>
    </x:row>
    <x:row r="3776" ht="20" customHeight="1">
      <x:c r="A3776" s="13" t="n">
        <x:f>'逐时购电与费用'!A3776</x:f>
        <x:v>45715.194444444445</x:v>
      </x:c>
      <x:c r="B3776" s="13" t="n">
        <x:v>45715</x:v>
      </x:c>
      <x:c r="C3776" s="12" t="n">
        <x:v>655.3861319912575</x:v>
      </x:c>
      <x:c r="D3776" s="12" t="n">
        <x:v>0.00003059915854332036</x:v>
      </x:c>
      <x:c r="E3776" s="12" t="n">
        <x:v>634.4590166666667</x:v>
      </x:c>
      <x:c r="F3776" s="12" t="n">
        <x:v>0</x:v>
      </x:c>
      <x:c r="G3776" s="12" t="n">
        <x:f>E3776-F3776</x:f>
        <x:v>634.4590166666667</x:v>
      </x:c>
      <x:c r="H3776" s="12" t="n">
        <x:f>G3776-C3776+D3776</x:f>
        <x:v>-20.92708472543223</x:v>
      </x:c>
      <x:c r="I3776" s="12" t="n">
        <x:v>657.9544358333333</x:v>
      </x:c>
      <x:c r="J3776" s="12" t="n">
        <x:v>0.00003059915854332036</x:v>
      </x:c>
      <x:c r="K3776" s="12" t="n">
        <x:f>G3776-I3776+J3776</x:f>
        <x:v>-23.495388567508037</x:v>
      </x:c>
      <x:c r="L3776" s="12" t="n">
        <x:v>9938.771500561228</x:v>
      </x:c>
      <x:c r="M3776" s="12" t="n">
        <x:v>9957.605876805117</x:v>
      </x:c>
      <x:c r="N3776" s="12" t="n">
        <x:v>18.834376243889</x:v>
      </x:c>
      <x:c r="O3776" s="12" t="n">
        <x:v>0</x:v>
      </x:c>
      <x:c r="P3776" s="12" t="n">
        <x:v>0</x:v>
      </x:c>
      <x:c r="Q3776" s="12" t="n">
        <x:v>0</x:v>
      </x:c>
      <x:c r="R3776" s="12" t="n">
        <x:v>49.440518134388185</x:v>
      </x:c>
      <x:c r="S3776" s="12" t="n">
        <x:v>36.526978419823536</x:v>
      </x:c>
      <x:c r="T3776" s="12" t="n">
        <x:v>0</x:v>
      </x:c>
      <x:c r="U3776" s="12" t="n">
        <x:f>'逐时购电与费用'!H3776+'逐时购电与费用'!J3776+F3776-P3776+O3776-E3776-N3776/'月度汇总'!$F$6-Q3776</x:f>
        <x:v>1.000000082740371e-8</x:v>
      </x:c>
      <x:c r="V3776" s="12" t="n">
        <x:f>M3776-L3776-N3776+O3776/'月度汇总'!$F$7</x:f>
        <x:v>-1.7763568394002505e-14</x:v>
      </x:c>
    </x:row>
    <x:row r="3777" ht="20" customHeight="1">
      <x:c r="A3777" s="13" t="n">
        <x:f>'逐时购电与费用'!A3777</x:f>
        <x:v>45715.20138888889</x:v>
      </x:c>
      <x:c r="B3777" s="13" t="n">
        <x:v>45715</x:v>
      </x:c>
      <x:c r="C3777" s="12" t="n">
        <x:v>666.1706422941983</x:v>
      </x:c>
      <x:c r="D3777" s="12" t="n">
        <x:v>0.00009616878399329255</x:v>
      </x:c>
      <x:c r="E3777" s="12" t="n">
        <x:v>632.6681</x:v>
      </x:c>
      <x:c r="F3777" s="12" t="n">
        <x:v>0.0011333333333333332</x:v>
      </x:c>
      <x:c r="G3777" s="12" t="n">
        <x:f>E3777-F3777</x:f>
        <x:v>632.6669666666667</x:v>
      </x:c>
      <x:c r="H3777" s="12" t="n">
        <x:f>G3777-C3777+D3777</x:f>
        <x:v>-33.503579458747616</x:v>
      </x:c>
      <x:c r="I3777" s="12" t="n">
        <x:v>660.303765</x:v>
      </x:c>
      <x:c r="J3777" s="12" t="n">
        <x:v>0.00009616878399329255</x:v>
      </x:c>
      <x:c r="K3777" s="12" t="n">
        <x:f>G3777-I3777+J3777</x:f>
        <x:v>-27.636702164549337</x:v>
      </x:c>
      <x:c r="L3777" s="12" t="n">
        <x:v>9957.605876805117</x:v>
      </x:c>
      <x:c r="M3777" s="12" t="n">
        <x:v>9987.75807830899</x:v>
      </x:c>
      <x:c r="N3777" s="12" t="n">
        <x:v>30.15220150387283</x:v>
      </x:c>
      <x:c r="O3777" s="12" t="n">
        <x:v>0</x:v>
      </x:c>
      <x:c r="P3777" s="12" t="n">
        <x:v>0.0011333333333333332</x:v>
      </x:c>
      <x:c r="Q3777" s="12" t="n">
        <x:v>0</x:v>
      </x:c>
      <x:c r="R3777" s="12" t="n">
        <x:v>50.546696224836296</x:v>
      </x:c>
      <x:c r="S3777" s="12" t="n">
        <x:v>0</x:v>
      </x:c>
      <x:c r="T3777" s="12" t="n">
        <x:v>0</x:v>
      </x:c>
      <x:c r="U3777" s="12" t="n">
        <x:f>'逐时购电与费用'!H3777+'逐时购电与费用'!J3777+F3777-P3777+O3777-E3777-N3777/'月度汇总'!$F$6-Q3777</x:f>
        <x:v>1.0000022143685783e-8</x:v>
      </x:c>
      <x:c r="V3777" s="12" t="n">
        <x:f>M3777-L3777-N3777+O3777/'月度汇总'!$F$7</x:f>
        <x:v>7.531752999057062e-13</x:v>
      </x:c>
    </x:row>
    <x:row r="3778" ht="20" customHeight="1">
      <x:c r="A3778" s="13" t="n">
        <x:f>'逐时购电与费用'!A3778</x:f>
        <x:v>45715.20833333333</x:v>
      </x:c>
      <x:c r="B3778" s="13" t="n">
        <x:v>45715</x:v>
      </x:c>
      <x:c r="C3778" s="12" t="n">
        <x:v>650.9297929316483</x:v>
      </x:c>
      <x:c r="D3778" s="12" t="n">
        <x:v>0</x:v>
      </x:c>
      <x:c r="E3778" s="12" t="n">
        <x:v>639.8533333333332</x:v>
      </x:c>
      <x:c r="F3778" s="12" t="n">
        <x:v>0</x:v>
      </x:c>
      <x:c r="G3778" s="12" t="n">
        <x:f>E3778-F3778</x:f>
        <x:v>639.8533333333332</x:v>
      </x:c>
      <x:c r="H3778" s="12" t="n">
        <x:f>G3778-C3778+D3778</x:f>
        <x:v>-11.076459598315068</x:v>
      </x:c>
      <x:c r="I3778" s="12" t="n">
        <x:v>642.9594666666667</x:v>
      </x:c>
      <x:c r="J3778" s="12" t="n">
        <x:v>0</x:v>
      </x:c>
      <x:c r="K3778" s="12" t="n">
        <x:f>G3778-I3778+J3778</x:f>
        <x:v>-3.106133333333446</x:v>
      </x:c>
      <x:c r="L3778" s="12" t="n">
        <x:v>9987.75807830899</x:v>
      </x:c>
      <x:c r="M3778" s="12" t="n">
        <x:v>9997.726891938475</x:v>
      </x:c>
      <x:c r="N3778" s="12" t="n">
        <x:v>9.968813629483561</x:v>
      </x:c>
      <x:c r="O3778" s="12" t="n">
        <x:v>0</x:v>
      </x:c>
      <x:c r="P3778" s="12" t="n">
        <x:v>0</x:v>
      </x:c>
      <x:c r="Q3778" s="12" t="n">
        <x:v>0</x:v>
      </x:c>
      <x:c r="R3778" s="12" t="n">
        <x:v>40.74782151713623</x:v>
      </x:c>
      <x:c r="S3778" s="12" t="n">
        <x:v>0</x:v>
      </x:c>
      <x:c r="T3778" s="12" t="n">
        <x:v>0</x:v>
      </x:c>
      <x:c r="U3778" s="12" t="n">
        <x:f>'逐时购电与费用'!H3778+'逐时购电与费用'!J3778+F3778-P3778+O3778-E3778-N3778/'月度汇总'!$F$6-Q3778</x:f>
        <x:v>1.000000082740371e-8</x:v>
      </x:c>
      <x:c r="V3778" s="12" t="n">
        <x:f>M3778-L3778-N3778+O3778/'月度汇总'!$F$7</x:f>
        <x:v>8.686384944667225e-13</x:v>
      </x:c>
    </x:row>
    <x:row r="3779" ht="20" customHeight="1">
      <x:c r="A3779" s="13" t="n">
        <x:f>'逐时购电与费用'!A3779</x:f>
        <x:v>45715.21527777778</x:v>
      </x:c>
      <x:c r="B3779" s="13" t="n">
        <x:v>45715</x:v>
      </x:c>
      <x:c r="C3779" s="12" t="n">
        <x:v>648.6383006750998</x:v>
      </x:c>
      <x:c r="D3779" s="12" t="n">
        <x:v>0.0005647730405424273</x:v>
      </x:c>
      <x:c r="E3779" s="12" t="n">
        <x:v>639.3077666666666</x:v>
      </x:c>
      <x:c r="F3779" s="12" t="n">
        <x:v>0</x:v>
      </x:c>
      <x:c r="G3779" s="12" t="n">
        <x:f>E3779-F3779</x:f>
        <x:v>639.3077666666666</x:v>
      </x:c>
      <x:c r="H3779" s="12" t="n">
        <x:f>G3779-C3779+D3779</x:f>
        <x:v>-9.32996923539269</x:v>
      </x:c>
      <x:c r="I3779" s="12" t="n">
        <x:v>638.4642666666667</x:v>
      </x:c>
      <x:c r="J3779" s="12" t="n">
        <x:v>0.0005647730405424273</x:v>
      </x:c>
      <x:c r="K3779" s="12" t="n">
        <x:f>G3779-I3779+J3779</x:f>
        <x:v>0.8440647730403779</x:v>
      </x:c>
      <x:c r="L3779" s="12" t="n">
        <x:v>9997.726891938475</x:v>
      </x:c>
      <x:c r="M3779" s="12" t="n">
        <x:v>10006.123864241328</x:v>
      </x:c>
      <x:c r="N3779" s="12" t="n">
        <x:v>8.396972302853426</x:v>
      </x:c>
      <x:c r="O3779" s="12" t="n">
        <x:v>0</x:v>
      </x:c>
      <x:c r="P3779" s="12" t="n">
        <x:v>0</x:v>
      </x:c>
      <x:c r="Q3779" s="12" t="n">
        <x:v>0</x:v>
      </x:c>
      <x:c r="R3779" s="12" t="n">
        <x:v>62.178399457956516</x:v>
      </x:c>
      <x:c r="S3779" s="12" t="n">
        <x:v>0</x:v>
      </x:c>
      <x:c r="T3779" s="12" t="n">
        <x:v>0</x:v>
      </x:c>
      <x:c r="U3779" s="12" t="n">
        <x:f>'逐时购电与费用'!H3779+'逐时购电与费用'!J3779+F3779-P3779+O3779-E3779-N3779/'月度汇总'!$F$6-Q3779</x:f>
        <x:v>1.000000082740371e-8</x:v>
      </x:c>
      <x:c r="V3779" s="12" t="n">
        <x:f>M3779-L3779-N3779+O3779/'月度汇总'!$F$7</x:f>
        <x:v>-3.2507330161024584e-13</x:v>
      </x:c>
    </x:row>
    <x:row r="3780" ht="20" customHeight="1">
      <x:c r="A3780" s="13" t="n">
        <x:f>'逐时购电与费用'!A3780</x:f>
        <x:v>45715.22222222222</x:v>
      </x:c>
      <x:c r="B3780" s="13" t="n">
        <x:v>45715</x:v>
      </x:c>
      <x:c r="C3780" s="12" t="n">
        <x:v>661.3741881268238</x:v>
      </x:c>
      <x:c r="D3780" s="12" t="n">
        <x:v>0.0013437401908880972</x:v>
      </x:c>
      <x:c r="E3780" s="12" t="n">
        <x:v>653.4901</x:v>
      </x:c>
      <x:c r="F3780" s="12" t="n">
        <x:v>0.015666666666666666</x:v>
      </x:c>
      <x:c r="G3780" s="12" t="n">
        <x:f>E3780-F3780</x:f>
        <x:v>653.4744333333333</x:v>
      </x:c>
      <x:c r="H3780" s="12" t="n">
        <x:f>G3780-C3780+D3780</x:f>
        <x:v>-7.898411053299613</x:v>
      </x:c>
      <x:c r="I3780" s="12" t="n">
        <x:v>650.9763016666667</x:v>
      </x:c>
      <x:c r="J3780" s="12" t="n">
        <x:v>0.0013437401908880972</x:v>
      </x:c>
      <x:c r="K3780" s="12" t="n">
        <x:f>G3780-I3780+J3780</x:f>
        <x:v>2.499475406857497</x:v>
      </x:c>
      <x:c r="L3780" s="12" t="n">
        <x:v>10006.123864241328</x:v>
      </x:c>
      <x:c r="M3780" s="12" t="n">
        <x:v>10013.232434188298</x:v>
      </x:c>
      <x:c r="N3780" s="12" t="n">
        <x:v>7.108569946969625</x:v>
      </x:c>
      <x:c r="O3780" s="12" t="n">
        <x:v>0</x:v>
      </x:c>
      <x:c r="P3780" s="12" t="n">
        <x:v>0</x:v>
      </x:c>
      <x:c r="Q3780" s="12" t="n">
        <x:v>0</x:v>
      </x:c>
      <x:c r="R3780" s="12" t="n">
        <x:v>75.20290584994689</x:v>
      </x:c>
      <x:c r="S3780" s="12" t="n">
        <x:v>0</x:v>
      </x:c>
      <x:c r="T3780" s="12" t="n">
        <x:v>0</x:v>
      </x:c>
      <x:c r="U3780" s="12" t="n">
        <x:f>'逐时购电与费用'!H3780+'逐时购电与费用'!J3780+F3780-P3780+O3780-E3780-N3780/'月度汇总'!$F$6-Q3780</x:f>
        <x:v>1.1111112030448567e-9</x:v>
      </x:c>
      <x:c r="V3780" s="12" t="n">
        <x:f>M3780-L3780-N3780+O3780/'月度汇总'!$F$7</x:f>
        <x:v>-1.1457501614131615e-13</x:v>
      </x:c>
    </x:row>
    <x:row r="3781" ht="20" customHeight="1">
      <x:c r="A3781" s="13" t="n">
        <x:f>'逐时购电与费用'!A3781</x:f>
        <x:v>45715.22916666667</x:v>
      </x:c>
      <x:c r="B3781" s="13" t="n">
        <x:v>45715</x:v>
      </x:c>
      <x:c r="C3781" s="12" t="n">
        <x:v>667.9454396902505</x:v>
      </x:c>
      <x:c r="D3781" s="12" t="n">
        <x:v>0</x:v>
      </x:c>
      <x:c r="E3781" s="12" t="n">
        <x:v>664.05</x:v>
      </x:c>
      <x:c r="F3781" s="12" t="n">
        <x:v>0</x:v>
      </x:c>
      <x:c r="G3781" s="12" t="n">
        <x:f>E3781-F3781</x:f>
        <x:v>664.05</x:v>
      </x:c>
      <x:c r="H3781" s="12" t="n">
        <x:f>G3781-C3781+D3781</x:f>
        <x:v>-3.895439690250555</x:v>
      </x:c>
      <x:c r="I3781" s="12" t="n">
        <x:v>657.3298333333332</x:v>
      </x:c>
      <x:c r="J3781" s="12" t="n">
        <x:v>0</x:v>
      </x:c>
      <x:c r="K3781" s="12" t="n">
        <x:f>G3781-I3781+J3781</x:f>
        <x:v>6.720166666666728</x:v>
      </x:c>
      <x:c r="L3781" s="12" t="n">
        <x:v>10013.232434188298</x:v>
      </x:c>
      <x:c r="M3781" s="12" t="n">
        <x:v>10016.738329900523</x:v>
      </x:c>
      <x:c r="N3781" s="12" t="n">
        <x:v>3.5058957122254992</x:v>
      </x:c>
      <x:c r="O3781" s="12" t="n">
        <x:v>0</x:v>
      </x:c>
      <x:c r="P3781" s="12" t="n">
        <x:v>0</x:v>
      </x:c>
      <x:c r="Q3781" s="12" t="n">
        <x:v>0</x:v>
      </x:c>
      <x:c r="R3781" s="12" t="n">
        <x:v>47.70576655754951</x:v>
      </x:c>
      <x:c r="S3781" s="12" t="n">
        <x:v>0</x:v>
      </x:c>
      <x:c r="T3781" s="12" t="n">
        <x:v>0</x:v>
      </x:c>
      <x:c r="U3781" s="12" t="n">
        <x:f>'逐时购电与费用'!H3781+'逐时购电与费用'!J3781+F3781-P3781+O3781-E3781-N3781/'月度汇总'!$F$6-Q3781</x:f>
        <x:v>1.00000003833145e-8</x:v>
      </x:c>
      <x:c r="V3781" s="12" t="n">
        <x:f>M3781-L3781-N3781+O3781/'月度汇总'!$F$7</x:f>
        <x:v>3.863576125695545e-14</x:v>
      </x:c>
    </x:row>
    <x:row r="3782" ht="20" customHeight="1">
      <x:c r="A3782" s="13" t="n">
        <x:f>'逐时购电与费用'!A3782</x:f>
        <x:v>45715.23611111111</x:v>
      </x:c>
      <x:c r="B3782" s="13" t="n">
        <x:v>45715</x:v>
      </x:c>
      <x:c r="C3782" s="12" t="n">
        <x:v>659.9155142032636</x:v>
      </x:c>
      <x:c r="D3782" s="12" t="n">
        <x:v>0.007860486698942667</x:v>
      </x:c>
      <x:c r="E3782" s="12" t="n">
        <x:v>642.1322</x:v>
      </x:c>
      <x:c r="F3782" s="12" t="n">
        <x:v>0</x:v>
      </x:c>
      <x:c r="G3782" s="12" t="n">
        <x:f>E3782-F3782</x:f>
        <x:v>642.1322</x:v>
      </x:c>
      <x:c r="H3782" s="12" t="n">
        <x:f>G3782-C3782+D3782</x:f>
        <x:v>-17.775453716564616</x:v>
      </x:c>
      <x:c r="I3782" s="12" t="n">
        <x:v>649.0881525</x:v>
      </x:c>
      <x:c r="J3782" s="12" t="n">
        <x:v>0.007860486698942667</x:v>
      </x:c>
      <x:c r="K3782" s="12" t="n">
        <x:f>G3782-I3782+J3782</x:f>
        <x:v>-6.948092013301024</x:v>
      </x:c>
      <x:c r="L3782" s="12" t="n">
        <x:v>10016.738329900523</x:v>
      </x:c>
      <x:c r="M3782" s="12" t="n">
        <x:v>10766.738329891523</x:v>
      </x:c>
      <x:c r="N3782" s="12" t="n">
        <x:v>749.999999991</x:v>
      </x:c>
      <x:c r="O3782" s="12" t="n">
        <x:v>0</x:v>
      </x:c>
      <x:c r="P3782" s="12" t="n">
        <x:v>0</x:v>
      </x:c>
      <x:c r="Q3782" s="12" t="n">
        <x:v>17.775453726564585</x:v>
      </x:c>
      <x:c r="R3782" s="12" t="n">
        <x:v>37.31672133000575</x:v>
      </x:c>
      <x:c r="S3782" s="12" t="n">
        <x:v>0</x:v>
      </x:c>
      <x:c r="T3782" s="12" t="n">
        <x:v>0</x:v>
      </x:c>
      <x:c r="U3782" s="12" t="n">
        <x:f>'逐时购电与费用'!H3782+'逐时购电与费用'!J3782+F3782-P3782+O3782-E3782-N3782/'月度汇总'!$F$6-Q3782</x:f>
        <x:v>1.2079226507921703e-13</x:v>
      </x:c>
      <x:c r="V3782" s="12" t="n">
        <x:f>M3782-L3782-N3782+O3782/'月度汇总'!$F$7</x:f>
        <x:v>-3.410605131648481e-13</x:v>
      </x:c>
    </x:row>
    <x:row r="3783" ht="20" customHeight="1">
      <x:c r="A3783" s="13" t="n">
        <x:f>'逐时购电与费用'!A3783</x:f>
        <x:v>45715.243055555555</x:v>
      </x:c>
      <x:c r="B3783" s="13" t="n">
        <x:v>45715</x:v>
      </x:c>
      <x:c r="C3783" s="12" t="n">
        <x:v>727.2530484011734</x:v>
      </x:c>
      <x:c r="D3783" s="12" t="n">
        <x:v>0.018714445365094735</x:v>
      </x:c>
      <x:c r="E3783" s="12" t="n">
        <x:v>711.9068833333333</x:v>
      </x:c>
      <x:c r="F3783" s="12" t="n">
        <x:v>0.21831666666666666</x:v>
      </x:c>
      <x:c r="G3783" s="12" t="n">
        <x:f>E3783-F3783</x:f>
        <x:v>711.6885666666667</x:v>
      </x:c>
      <x:c r="H3783" s="12" t="n">
        <x:f>G3783-C3783+D3783</x:f>
        <x:v>-15.545767289141576</x:v>
      </x:c>
      <x:c r="I3783" s="12" t="n">
        <x:v>714.4127991666667</x:v>
      </x:c>
      <x:c r="J3783" s="12" t="n">
        <x:v>0.018714445365094735</x:v>
      </x:c>
      <x:c r="K3783" s="12" t="n">
        <x:f>G3783-I3783+J3783</x:f>
        <x:v>-2.7055180546348763</x:v>
      </x:c>
      <x:c r="L3783" s="12" t="n">
        <x:v>10766.738329891523</x:v>
      </x:c>
      <x:c r="M3783" s="12" t="n">
        <x:v>10780.53303544275</x:v>
      </x:c>
      <x:c r="N3783" s="12" t="n">
        <x:v>13.794705551227459</x:v>
      </x:c>
      <x:c r="O3783" s="12" t="n">
        <x:v>0</x:v>
      </x:c>
      <x:c r="P3783" s="12" t="n">
        <x:v>0.21831666666666666</x:v>
      </x:c>
      <x:c r="Q3783" s="12" t="n">
        <x:v>0</x:v>
      </x:c>
      <x:c r="R3783" s="12" t="n">
        <x:v>38.41819647679927</x:v>
      </x:c>
      <x:c r="S3783" s="12" t="n">
        <x:v>0</x:v>
      </x:c>
      <x:c r="T3783" s="12" t="n">
        <x:v>0</x:v>
      </x:c>
      <x:c r="U3783" s="12" t="n">
        <x:f>'逐时购电与费用'!H3783+'逐时购电与费用'!J3783+F3783-P3783+O3783-E3783-N3783/'月度汇总'!$F$6-Q3783</x:f>
        <x:v>1.0000045236324695e-8</x:v>
      </x:c>
      <x:c r="V3783" s="12" t="n">
        <x:f>M3783-L3783-N3783+O3783/'月度汇总'!$F$7</x:f>
        <x:v>-6.608047442568932e-13</x:v>
      </x:c>
    </x:row>
    <x:row r="3784" ht="20" customHeight="1">
      <x:c r="A3784" s="13" t="n">
        <x:f>'逐时购电与费用'!A3784</x:f>
        <x:v>45715.25</x:v>
      </x:c>
      <x:c r="B3784" s="13" t="n">
        <x:v>45715</x:v>
      </x:c>
      <x:c r="C3784" s="12" t="n">
        <x:v>844.4058778761412</x:v>
      </x:c>
      <x:c r="D3784" s="12" t="n">
        <x:v>98.84121690100052</x:v>
      </x:c>
      <x:c r="E3784" s="12" t="n">
        <x:v>845.7816666666665</x:v>
      </x:c>
      <x:c r="F3784" s="12" t="n">
        <x:v>0</x:v>
      </x:c>
      <x:c r="G3784" s="12" t="n">
        <x:f>E3784-F3784</x:f>
        <x:v>845.7816666666665</x:v>
      </x:c>
      <x:c r="H3784" s="12" t="n">
        <x:f>G3784-C3784+D3784</x:f>
        <x:v>100.21700569152587</x:v>
      </x:c>
      <x:c r="I3784" s="12" t="n">
        <x:v>832.7008666666666</x:v>
      </x:c>
      <x:c r="J3784" s="12" t="n">
        <x:v>113.80180032125622</x:v>
      </x:c>
      <x:c r="K3784" s="12" t="n">
        <x:f>G3784-I3784+J3784</x:f>
        <x:v>126.88260032125618</x:v>
      </x:c>
      <x:c r="L3784" s="12" t="n">
        <x:v>10780.53303544275</x:v>
      </x:c>
      <x:c r="M3784" s="12" t="n">
        <x:v>9947.199702120528</x:v>
      </x:c>
      <x:c r="N3784" s="12" t="n">
        <x:v>0</x:v>
      </x:c>
      <x:c r="O3784" s="12" t="n">
        <x:v>749.99999999</x:v>
      </x:c>
      <x:c r="P3784" s="12" t="n">
        <x:v>0</x:v>
      </x:c>
      <x:c r="Q3784" s="12" t="n">
        <x:v>0</x:v>
      </x:c>
      <x:c r="R3784" s="12" t="n">
        <x:v>3842.5222722545277</x:v>
      </x:c>
      <x:c r="S3784" s="12" t="n">
        <x:v>0</x:v>
      </x:c>
      <x:c r="T3784" s="12" t="n">
        <x:v>0</x:v>
      </x:c>
      <x:c r="U3784" s="12" t="n">
        <x:f>'逐时购电与费用'!H3784+'逐时购电与费用'!J3784+F3784-P3784+O3784-E3784-N3784/'月度汇总'!$F$6-Q3784</x:f>
        <x:v>0</x:v>
      </x:c>
      <x:c r="V3784" s="12" t="n">
        <x:f>M3784-L3784-N3784+O3784/'月度汇总'!$F$7</x:f>
        <x:v>4.547473508864641e-13</x:v>
      </x:c>
    </x:row>
    <x:row r="3785" ht="20" customHeight="1">
      <x:c r="A3785" s="13" t="n">
        <x:f>'逐时购电与费用'!A3785</x:f>
        <x:v>45715.256944444445</x:v>
      </x:c>
      <x:c r="B3785" s="13" t="n">
        <x:v>45715</x:v>
      </x:c>
      <x:c r="C3785" s="12" t="n">
        <x:v>881.943947199815</x:v>
      </x:c>
      <x:c r="D3785" s="12" t="n">
        <x:v>98.95069631896015</x:v>
      </x:c>
      <x:c r="E3785" s="12" t="n">
        <x:v>879.09355</x:v>
      </x:c>
      <x:c r="F3785" s="12" t="n">
        <x:v>0</x:v>
      </x:c>
      <x:c r="G3785" s="12" t="n">
        <x:f>E3785-F3785</x:f>
        <x:v>879.09355</x:v>
      </x:c>
      <x:c r="H3785" s="12" t="n">
        <x:f>G3785-C3785+D3785</x:f>
        <x:v>96.10029911914515</x:v>
      </x:c>
      <x:c r="I3785" s="12" t="n">
        <x:v>871.5362116666666</x:v>
      </x:c>
      <x:c r="J3785" s="12" t="n">
        <x:v>113.90316290394468</x:v>
      </x:c>
      <x:c r="K3785" s="12" t="n">
        <x:f>G3785-I3785+J3785</x:f>
        <x:v>121.46050123727808</x:v>
      </x:c>
      <x:c r="L3785" s="12" t="n">
        <x:v>9947.199702120528</x:v>
      </x:c>
      <x:c r="M3785" s="12" t="n">
        <x:v>9121.914898803918</x:v>
      </x:c>
      <x:c r="N3785" s="12" t="n">
        <x:v>0</x:v>
      </x:c>
      <x:c r="O3785" s="12" t="n">
        <x:v>742.7563229849493</x:v>
      </x:c>
      <x:c r="P3785" s="12" t="n">
        <x:v>0</x:v>
      </x:c>
      <x:c r="Q3785" s="12" t="n">
        <x:v>0</x:v>
      </x:c>
      <x:c r="R3785" s="12" t="n">
        <x:v>3735.3950323294803</x:v>
      </x:c>
      <x:c r="S3785" s="12" t="n">
        <x:v>117.7796351693762</x:v>
      </x:c>
      <x:c r="T3785" s="12" t="n">
        <x:v>0.9766107738836354</x:v>
      </x:c>
      <x:c r="U3785" s="12" t="n">
        <x:f>'逐时购电与费用'!H3785+'逐时购电与费用'!J3785+F3785-P3785+O3785-E3785-N3785/'月度汇总'!$F$6-Q3785</x:f>
        <x:v>-1.0000007932831068e-8</x:v>
      </x:c>
      <x:c r="V3785" s="12" t="n">
        <x:f>M3785-L3785-N3785+O3785/'月度汇总'!$F$7</x:f>
        <x:v>2.2737367544323206e-13</x:v>
      </x:c>
    </x:row>
    <x:row r="3786" ht="20" customHeight="1">
      <x:c r="A3786" s="13" t="n">
        <x:f>'逐时购电与费用'!A3786</x:f>
        <x:v>45715.26388888889</x:v>
      </x:c>
      <x:c r="B3786" s="13" t="n">
        <x:v>45715</x:v>
      </x:c>
      <x:c r="C3786" s="12" t="n">
        <x:v>856.400718375938</x:v>
      </x:c>
      <x:c r="D3786" s="12" t="n">
        <x:v>99.22199720122197</x:v>
      </x:c>
      <x:c r="E3786" s="12" t="n">
        <x:v>859.6575833333333</x:v>
      </x:c>
      <x:c r="F3786" s="12" t="n">
        <x:v>3.9807499999999996</x:v>
      </x:c>
      <x:c r="G3786" s="12" t="n">
        <x:f>E3786-F3786</x:f>
        <x:v>855.6768333333333</x:v>
      </x:c>
      <x:c r="H3786" s="12" t="n">
        <x:f>G3786-C3786+D3786</x:f>
        <x:v>98.49811215861726</x:v>
      </x:c>
      <x:c r="I3786" s="12" t="n">
        <x:v>847.6879625</x:v>
      </x:c>
      <x:c r="J3786" s="12" t="n">
        <x:v>114.15434946142028</x:v>
      </x:c>
      <x:c r="K3786" s="12" t="n">
        <x:f>G3786-I3786+J3786</x:f>
        <x:v>122.14322029475358</x:v>
      </x:c>
      <x:c r="L3786" s="12" t="n">
        <x:v>9121.914898803918</x:v>
      </x:c>
      <x:c r="M3786" s="12" t="n">
        <x:v>8288.581565481696</x:v>
      </x:c>
      <x:c r="N3786" s="12" t="n">
        <x:v>0</x:v>
      </x:c>
      <x:c r="O3786" s="12" t="n">
        <x:v>749.99999999</x:v>
      </x:c>
      <x:c r="P3786" s="12" t="n">
        <x:v>0</x:v>
      </x:c>
      <x:c r="Q3786" s="12" t="n">
        <x:v>0</x:v>
      </x:c>
      <x:c r="R3786" s="12" t="n">
        <x:v>3663.2140926997317</x:v>
      </x:c>
      <x:c r="S3786" s="12" t="n">
        <x:v>117.77963516937643</x:v>
      </x:c>
      <x:c r="T3786" s="12" t="n">
        <x:v>2.3597103113243065</x:v>
      </x:c>
      <x:c r="U3786" s="12" t="n">
        <x:f>'逐时购电与费用'!H3786+'逐时购电与费用'!J3786+F3786-P3786+O3786-E3786-N3786/'月度汇总'!$F$6-Q3786</x:f>
        <x:v>1.1368683772161603e-13</x:v>
      </x:c>
      <x:c r="V3786" s="12" t="n">
        <x:f>M3786-L3786-N3786+O3786/'月度汇总'!$F$7</x:f>
        <x:v>4.547473508864641e-13</x:v>
      </x:c>
    </x:row>
    <x:row r="3787" ht="20" customHeight="1">
      <x:c r="A3787" s="13" t="n">
        <x:f>'逐时购电与费用'!A3787</x:f>
        <x:v>45715.27083333333</x:v>
      </x:c>
      <x:c r="B3787" s="13" t="n">
        <x:v>45715</x:v>
      </x:c>
      <x:c r="C3787" s="12" t="n">
        <x:v>831.405985123024</x:v>
      </x:c>
      <x:c r="D3787" s="12" t="n">
        <x:v>103.68484513298996</x:v>
      </x:c>
      <x:c r="E3787" s="12" t="n">
        <x:v>855.2333333333332</x:v>
      </x:c>
      <x:c r="F3787" s="12" t="n">
        <x:v>25.381249999999998</x:v>
      </x:c>
      <x:c r="G3787" s="12" t="n">
        <x:f>E3787-F3787</x:f>
        <x:v>829.8520833333332</x:v>
      </x:c>
      <x:c r="H3787" s="12" t="n">
        <x:f>G3787-C3787+D3787</x:f>
        <x:v>102.13094334329914</x:v>
      </x:c>
      <x:c r="I3787" s="12" t="n">
        <x:v>822.5089333333335</x:v>
      </x:c>
      <x:c r="J3787" s="12" t="n">
        <x:v>118.28632057471778</x:v>
      </x:c>
      <x:c r="K3787" s="12" t="n">
        <x:f>G3787-I3787+J3787</x:f>
        <x:v>125.62947057471747</x:v>
      </x:c>
      <x:c r="L3787" s="12" t="n">
        <x:v>8288.581565481696</x:v>
      </x:c>
      <x:c r="M3787" s="12" t="n">
        <x:v>7459.1879182717275</x:v>
      </x:c>
      <x:c r="N3787" s="12" t="n">
        <x:v>0</x:v>
      </x:c>
      <x:c r="O3787" s="12" t="n">
        <x:v>746.4542824889718</x:v>
      </x:c>
      <x:c r="P3787" s="12" t="n">
        <x:v>0</x:v>
      </x:c>
      <x:c r="Q3787" s="12" t="n">
        <x:v>0</x:v>
      </x:c>
      <x:c r="R3787" s="12" t="n">
        <x:v>3579.679465832127</x:v>
      </x:c>
      <x:c r="S3787" s="12" t="n">
        <x:v>117.77963516937643</x:v>
      </x:c>
      <x:c r="T3787" s="12" t="n">
        <x:v>1.8720783967601164</x:v>
      </x:c>
      <x:c r="U3787" s="12" t="n">
        <x:f>'逐时购电与费用'!H3787+'逐时购电与费用'!J3787+F3787-P3787+O3787-E3787-N3787/'月度汇总'!$F$6-Q3787</x:f>
        <x:v>-1.0000007932831068e-8</x:v>
      </x:c>
      <x:c r="V3787" s="12" t="n">
        <x:f>M3787-L3787-N3787+O3787/'月度汇总'!$F$7</x:f>
        <x:v>1.1368683772161603e-13</x:v>
      </x:c>
    </x:row>
    <x:row r="3788" ht="20" customHeight="1">
      <x:c r="A3788" s="13" t="n">
        <x:f>'逐时购电与费用'!A3788</x:f>
        <x:v>45715.27777777778</x:v>
      </x:c>
      <x:c r="B3788" s="13" t="n">
        <x:v>45715</x:v>
      </x:c>
      <x:c r="C3788" s="12" t="n">
        <x:v>853.4024538205207</x:v>
      </x:c>
      <x:c r="D3788" s="12" t="n">
        <x:v>118.47020029975961</x:v>
      </x:c>
      <x:c r="E3788" s="12" t="n">
        <x:v>879.2314333333334</x:v>
      </x:c>
      <x:c r="F3788" s="12" t="n">
        <x:v>68.32118333333332</x:v>
      </x:c>
      <x:c r="G3788" s="12" t="n">
        <x:f>E3788-F3788</x:f>
        <x:v>810.91025</x:v>
      </x:c>
      <x:c r="H3788" s="12" t="n">
        <x:f>G3788-C3788+D3788</x:f>
        <x:v>75.97799647923894</x:v>
      </x:c>
      <x:c r="I3788" s="12" t="n">
        <x:v>844.3261550000001</x:v>
      </x:c>
      <x:c r="J3788" s="12" t="n">
        <x:v>131.97548529262326</x:v>
      </x:c>
      <x:c r="K3788" s="12" t="n">
        <x:f>G3788-I3788+J3788</x:f>
        <x:v>98.5595802926232</x:v>
      </x:c>
      <x:c r="L3788" s="12" t="n">
        <x:v>7459.1879182717275</x:v>
      </x:c>
      <x:c r="M3788" s="12" t="n">
        <x:v>6625.854584949506</x:v>
      </x:c>
      <x:c r="N3788" s="12" t="n">
        <x:v>0</x:v>
      </x:c>
      <x:c r="O3788" s="12" t="n">
        <x:v>749.99999999</x:v>
      </x:c>
      <x:c r="P3788" s="12" t="n">
        <x:v>0</x:v>
      </x:c>
      <x:c r="Q3788" s="12" t="n">
        <x:v>0</x:v>
      </x:c>
      <x:c r="R3788" s="12" t="n">
        <x:v>3448.632199359621</x:v>
      </x:c>
      <x:c r="S3788" s="12" t="n">
        <x:v>117.77963516937643</x:v>
      </x:c>
      <x:c r="T3788" s="12" t="n">
        <x:v>0</x:v>
      </x:c>
      <x:c r="U3788" s="12" t="n">
        <x:f>'逐时购电与费用'!H3788+'逐时购电与费用'!J3788+F3788-P3788+O3788-E3788-N3788/'月度汇总'!$F$6-Q3788</x:f>
        <x:v>0</x:v>
      </x:c>
      <x:c r="V3788" s="12" t="n">
        <x:f>M3788-L3788-N3788+O3788/'月度汇总'!$F$7</x:f>
        <x:v>4.547473508864641e-13</x:v>
      </x:c>
    </x:row>
    <x:row r="3789" ht="20" customHeight="1">
      <x:c r="A3789" s="13" t="n">
        <x:f>'逐时购电与费用'!A3789</x:f>
        <x:v>45715.28472222222</x:v>
      </x:c>
      <x:c r="B3789" s="13" t="n">
        <x:v>45715</x:v>
      </x:c>
      <x:c r="C3789" s="12" t="n">
        <x:v>866.8547644518826</x:v>
      </x:c>
      <x:c r="D3789" s="12" t="n">
        <x:v>137.22752382859025</x:v>
      </x:c>
      <x:c r="E3789" s="12" t="n">
        <x:v>872.4860333333332</x:v>
      </x:c>
      <x:c r="F3789" s="12" t="n">
        <x:v>118.70933333333332</x:v>
      </x:c>
      <x:c r="G3789" s="12" t="n">
        <x:f>E3789-F3789</x:f>
        <x:v>753.7766999999999</x:v>
      </x:c>
      <x:c r="H3789" s="12" t="n">
        <x:f>G3789-C3789+D3789</x:f>
        <x:v>24.14945937670754</x:v>
      </x:c>
      <x:c r="I3789" s="12" t="n">
        <x:v>857.6041291666669</x:v>
      </x:c>
      <x:c r="J3789" s="12" t="n">
        <x:v>149.34213550541673</x:v>
      </x:c>
      <x:c r="K3789" s="12" t="n">
        <x:f>G3789-I3789+J3789</x:f>
        <x:v>45.51470633874973</x:v>
      </x:c>
      <x:c r="L3789" s="12" t="n">
        <x:v>6625.854584949506</x:v>
      </x:c>
      <x:c r="M3789" s="12" t="n">
        <x:v>6045.436154704801</x:v>
      </x:c>
      <x:c r="N3789" s="12" t="n">
        <x:v>0</x:v>
      </x:c>
      <x:c r="O3789" s="12" t="n">
        <x:v>522.3765872202345</x:v>
      </x:c>
      <x:c r="P3789" s="12" t="n">
        <x:v>0</x:v>
      </x:c>
      <x:c r="Q3789" s="12" t="n">
        <x:v>0</x:v>
      </x:c>
      <x:c r="R3789" s="12" t="n">
        <x:v>3400.6814970901814</x:v>
      </x:c>
      <x:c r="S3789" s="12" t="n">
        <x:v>117.77963516937643</x:v>
      </x:c>
      <x:c r="T3789" s="12" t="n">
        <x:v>0</x:v>
      </x:c>
      <x:c r="U3789" s="12" t="n">
        <x:f>'逐时购电与费用'!H3789+'逐时购电与费用'!J3789+F3789-P3789+O3789-E3789-N3789/'月度汇总'!$F$6-Q3789</x:f>
        <x:v>-1.0000007932831068e-8</x:v>
      </x:c>
      <x:c r="V3789" s="12" t="n">
        <x:f>M3789-L3789-N3789+O3789/'月度汇总'!$F$7</x:f>
        <x:v>2.2737367544323206e-13</x:v>
      </x:c>
    </x:row>
    <x:row r="3790" ht="20" customHeight="1">
      <x:c r="A3790" s="13" t="n">
        <x:f>'逐时购电与费用'!A3790</x:f>
        <x:v>45715.29166666667</x:v>
      </x:c>
      <x:c r="B3790" s="13" t="n">
        <x:v>45715</x:v>
      </x:c>
      <x:c r="C3790" s="12" t="n">
        <x:v>859.4842123779696</x:v>
      </x:c>
      <x:c r="D3790" s="12" t="n">
        <x:v>364.05677692454293</x:v>
      </x:c>
      <x:c r="E3790" s="12" t="n">
        <x:v>843.2116666666667</x:v>
      </x:c>
      <x:c r="F3790" s="12" t="n">
        <x:v>170.0375</x:v>
      </x:c>
      <x:c r="G3790" s="12" t="n">
        <x:f>E3790-F3790</x:f>
        <x:v>673.1741666666667</x:v>
      </x:c>
      <x:c r="H3790" s="12" t="n">
        <x:f>G3790-C3790+D3790</x:f>
        <x:v>177.74673121324003</x:v>
      </x:c>
      <x:c r="I3790" s="12" t="n">
        <x:v>854.0697416666667</x:v>
      </x:c>
      <x:c r="J3790" s="12" t="n">
        <x:v>371.1678974475026</x:v>
      </x:c>
      <x:c r="K3790" s="12" t="n">
        <x:f>G3790-I3790+J3790</x:f>
        <x:v>190.27232244750257</x:v>
      </x:c>
      <x:c r="L3790" s="12" t="n">
        <x:v>6045.436154704801</x:v>
      </x:c>
      <x:c r="M3790" s="12" t="n">
        <x:v>5829.029566032957</x:v>
      </x:c>
      <x:c r="N3790" s="12" t="n">
        <x:v>0</x:v>
      </x:c>
      <x:c r="O3790" s="12" t="n">
        <x:v>194.76592980465966</x:v>
      </x:c>
      <x:c r="P3790" s="12" t="n">
        <x:v>0</x:v>
      </x:c>
      <x:c r="Q3790" s="12" t="n">
        <x:v>0</x:v>
      </x:c>
      <x:c r="R3790" s="12" t="n">
        <x:v>3407.615995201724</x:v>
      </x:c>
      <x:c r="S3790" s="12" t="n">
        <x:v>117.7796351693762</x:v>
      </x:c>
      <x:c r="T3790" s="12" t="n">
        <x:v>0</x:v>
      </x:c>
      <x:c r="U3790" s="12" t="n">
        <x:f>'逐时购电与费用'!H3790+'逐时购电与费用'!J3790+F3790-P3790+O3790-E3790-N3790/'月度汇总'!$F$6-Q3790</x:f>
        <x:v>-1.0000007932831068e-8</x:v>
      </x:c>
      <x:c r="V3790" s="12" t="n">
        <x:f>M3790-L3790-N3790+O3790/'月度汇总'!$F$7</x:f>
        <x:v>-3.979039320256561e-13</x:v>
      </x:c>
    </x:row>
    <x:row r="3791" ht="20" customHeight="1">
      <x:c r="A3791" s="13" t="n">
        <x:f>'逐时购电与费用'!A3791</x:f>
        <x:v>45715.29861111111</x:v>
      </x:c>
      <x:c r="B3791" s="13" t="n">
        <x:v>45715</x:v>
      </x:c>
      <x:c r="C3791" s="12" t="n">
        <x:v>873.1542051075236</x:v>
      </x:c>
      <x:c r="D3791" s="12" t="n">
        <x:v>382.817165614798</x:v>
      </x:c>
      <x:c r="E3791" s="12" t="n">
        <x:v>857.1574</x:v>
      </x:c>
      <x:c r="F3791" s="12" t="n">
        <x:v>225.2728</x:v>
      </x:c>
      <x:c r="G3791" s="12" t="n">
        <x:f>E3791-F3791</x:f>
        <x:v>631.8846000000001</x:v>
      </x:c>
      <x:c r="H3791" s="12" t="n">
        <x:f>G3791-C3791+D3791</x:f>
        <x:v>141.5475605072745</x:v>
      </x:c>
      <x:c r="I3791" s="12" t="n">
        <x:v>867.5748191666667</x:v>
      </x:c>
      <x:c r="J3791" s="12" t="n">
        <x:v>388.5373855697782</x:v>
      </x:c>
      <x:c r="K3791" s="12" t="n">
        <x:f>G3791-I3791+J3791</x:f>
        <x:v>152.84716640311166</x:v>
      </x:c>
      <x:c r="L3791" s="12" t="n">
        <x:v>5829.029566032957</x:v>
      </x:c>
      <x:c r="M3791" s="12" t="n">
        <x:v>5654.691319865197</x:v>
      </x:c>
      <x:c r="N3791" s="12" t="n">
        <x:v>0</x:v>
      </x:c>
      <x:c r="O3791" s="12" t="n">
        <x:v>156.90442155098322</x:v>
      </x:c>
      <x:c r="P3791" s="12" t="n">
        <x:v>0</x:v>
      </x:c>
      <x:c r="Q3791" s="12" t="n">
        <x:v>0</x:v>
      </x:c>
      <x:c r="R3791" s="12" t="n">
        <x:v>3166.5537146489205</x:v>
      </x:c>
      <x:c r="S3791" s="12" t="n">
        <x:v>117.77963516937643</x:v>
      </x:c>
      <x:c r="T3791" s="12" t="n">
        <x:v>0</x:v>
      </x:c>
      <x:c r="U3791" s="12" t="n">
        <x:f>'逐时购电与费用'!H3791+'逐时购电与费用'!J3791+F3791-P3791+O3791-E3791-N3791/'月度汇总'!$F$6-Q3791</x:f>
        <x:v>-1.0000007932831068e-8</x:v>
      </x:c>
      <x:c r="V3791" s="12" t="n">
        <x:f>M3791-L3791-N3791+O3791/'月度汇总'!$F$7</x:f>
        <x:v>-1.4210854715202004e-13</x:v>
      </x:c>
    </x:row>
    <x:row r="3792" ht="20" customHeight="1">
      <x:c r="A3792" s="13" t="n">
        <x:f>'逐时购电与费用'!A3792</x:f>
        <x:v>45715.305555555555</x:v>
      </x:c>
      <x:c r="B3792" s="13" t="n">
        <x:v>45715</x:v>
      </x:c>
      <x:c r="C3792" s="12" t="n">
        <x:v>890.6296082314659</x:v>
      </x:c>
      <x:c r="D3792" s="12" t="n">
        <x:v>402.01116274110694</x:v>
      </x:c>
      <x:c r="E3792" s="12" t="n">
        <x:v>871.2657166666665</x:v>
      </x:c>
      <x:c r="F3792" s="12" t="n">
        <x:v>275.9726833333333</x:v>
      </x:c>
      <x:c r="G3792" s="12" t="n">
        <x:f>E3792-F3792</x:f>
        <x:v>595.2930333333333</x:v>
      </x:c>
      <x:c r="H3792" s="12" t="n">
        <x:f>G3792-C3792+D3792</x:f>
        <x:v>106.67458784297429</x:v>
      </x:c>
      <x:c r="I3792" s="12" t="n">
        <x:v>884.889825</x:v>
      </x:c>
      <x:c r="J3792" s="12" t="n">
        <x:v>406.3083342749932</x:v>
      </x:c>
      <x:c r="K3792" s="12" t="n">
        <x:f>G3792-I3792+J3792</x:f>
        <x:v>116.71154260832645</x:v>
      </x:c>
      <x:c r="L3792" s="12" t="n">
        <x:v>5654.691319865197</x:v>
      </x:c>
      <x:c r="M3792" s="12" t="n">
        <x:v>5520.975320260923</x:v>
      </x:c>
      <x:c r="N3792" s="12" t="n">
        <x:v>0</x:v>
      </x:c>
      <x:c r="O3792" s="12" t="n">
        <x:v>120.34439964384741</x:v>
      </x:c>
      <x:c r="P3792" s="12" t="n">
        <x:v>0</x:v>
      </x:c>
      <x:c r="Q3792" s="12" t="n">
        <x:v>0</x:v>
      </x:c>
      <x:c r="R3792" s="12" t="n">
        <x:v>2952.965376485984</x:v>
      </x:c>
      <x:c r="S3792" s="12" t="n">
        <x:v>117.7796351693762</x:v>
      </x:c>
      <x:c r="T3792" s="12" t="n">
        <x:v>0</x:v>
      </x:c>
      <x:c r="U3792" s="12" t="n">
        <x:f>'逐时购电与费用'!H3792+'逐时购电与费用'!J3792+F3792-P3792+O3792-E3792-N3792/'月度汇总'!$F$6-Q3792</x:f>
        <x:v>-1.0000007932831068e-8</x:v>
      </x:c>
      <x:c r="V3792" s="12" t="n">
        <x:f>M3792-L3792-N3792+O3792/'月度汇总'!$F$7</x:f>
        <x:v>2.2737367544323206e-13</x:v>
      </x:c>
    </x:row>
    <x:row r="3793" ht="20" customHeight="1">
      <x:c r="A3793" s="13" t="n">
        <x:f>'逐时购电与费用'!A3793</x:f>
        <x:v>45715.3125</x:v>
      </x:c>
      <x:c r="B3793" s="13" t="n">
        <x:v>45715</x:v>
      </x:c>
      <x:c r="C3793" s="12" t="n">
        <x:v>873.1471113544296</x:v>
      </x:c>
      <x:c r="D3793" s="12" t="n">
        <x:v>421.6547751604347</x:v>
      </x:c>
      <x:c r="E3793" s="12" t="n">
        <x:v>850.8116666666666</x:v>
      </x:c>
      <x:c r="F3793" s="12" t="n">
        <x:v>321.08124999999995</x:v>
      </x:c>
      <x:c r="G3793" s="12" t="n">
        <x:f>E3793-F3793</x:f>
        <x:v>529.7304166666667</x:v>
      </x:c>
      <x:c r="H3793" s="12" t="n">
        <x:f>G3793-C3793+D3793</x:f>
        <x:v>78.23808047267175</x:v>
      </x:c>
      <x:c r="I3793" s="12" t="n">
        <x:v>863.2456000000002</x:v>
      </x:c>
      <x:c r="J3793" s="12" t="n">
        <x:v>424.4955636671718</x:v>
      </x:c>
      <x:c r="K3793" s="12" t="n">
        <x:f>G3793-I3793+J3793</x:f>
        <x:v>90.98038033383824</x:v>
      </x:c>
      <x:c r="L3793" s="12" t="n">
        <x:v>5520.975320260923</x:v>
      </x:c>
      <x:c r="M3793" s="12" t="n">
        <x:v>5434.044119746843</x:v>
      </x:c>
      <x:c r="N3793" s="12" t="n">
        <x:v>0</x:v>
      </x:c>
      <x:c r="O3793" s="12" t="n">
        <x:v>78.23808046267176</x:v>
      </x:c>
      <x:c r="P3793" s="12" t="n">
        <x:v>0</x:v>
      </x:c>
      <x:c r="Q3793" s="12" t="n">
        <x:v>0</x:v>
      </x:c>
      <x:c r="R3793" s="12" t="n">
        <x:v>2805.638166744554</x:v>
      </x:c>
      <x:c r="S3793" s="12" t="n">
        <x:v>132.4898556299845</x:v>
      </x:c>
      <x:c r="T3793" s="12" t="n">
        <x:v>0</x:v>
      </x:c>
      <x:c r="U3793" s="12" t="n">
        <x:f>'逐时购电与费用'!H3793+'逐时购电与费用'!J3793+F3793-P3793+O3793-E3793-N3793/'月度汇总'!$F$6-Q3793</x:f>
        <x:v>-1.0000007932831068e-8</x:v>
      </x:c>
      <x:c r="V3793" s="12" t="n">
        <x:f>M3793-L3793-N3793+O3793/'月度汇总'!$F$7</x:f>
        <x:v>-3.126388037344441e-13</x:v>
      </x:c>
    </x:row>
    <x:row r="3794" ht="20" customHeight="1">
      <x:c r="A3794" s="13" t="n">
        <x:f>'逐时购电与费用'!A3794</x:f>
        <x:v>45715.319444444445</x:v>
      </x:c>
      <x:c r="B3794" s="13" t="n">
        <x:v>45715</x:v>
      </x:c>
      <x:c r="C3794" s="12" t="n">
        <x:v>827.9726531902679</x:v>
      </x:c>
      <x:c r="D3794" s="12" t="n">
        <x:v>441.44952644068644</x:v>
      </x:c>
      <x:c r="E3794" s="12" t="n">
        <x:v>828.8858333333333</x:v>
      </x:c>
      <x:c r="F3794" s="12" t="n">
        <x:v>368.47435</x:v>
      </x:c>
      <x:c r="G3794" s="12" t="n">
        <x:f>E3794-F3794</x:f>
        <x:v>460.41148333333325</x:v>
      </x:c>
      <x:c r="H3794" s="12" t="n">
        <x:f>G3794-C3794+D3794</x:f>
        <x:v>73.88835658375177</x:v>
      </x:c>
      <x:c r="I3794" s="12" t="n">
        <x:v>816.0349458333333</x:v>
      </x:c>
      <x:c r="J3794" s="12" t="n">
        <x:v>442.8227264420204</x:v>
      </x:c>
      <x:c r="K3794" s="12" t="n">
        <x:f>G3794-I3794+J3794</x:f>
        <x:v>87.19926394202037</x:v>
      </x:c>
      <x:c r="L3794" s="12" t="n">
        <x:v>5434.044119746843</x:v>
      </x:c>
      <x:c r="M3794" s="12" t="n">
        <x:v>5351.945945776008</x:v>
      </x:c>
      <x:c r="N3794" s="12" t="n">
        <x:v>0</x:v>
      </x:c>
      <x:c r="O3794" s="12" t="n">
        <x:v>73.88835657375184</x:v>
      </x:c>
      <x:c r="P3794" s="12" t="n">
        <x:v>0</x:v>
      </x:c>
      <x:c r="Q3794" s="12" t="n">
        <x:v>0</x:v>
      </x:c>
      <x:c r="R3794" s="12" t="n">
        <x:v>2718.8918205930304</x:v>
      </x:c>
      <x:c r="S3794" s="12" t="n">
        <x:v>176.91128294415284</x:v>
      </x:c>
      <x:c r="T3794" s="12" t="n">
        <x:v>0</x:v>
      </x:c>
      <x:c r="U3794" s="12" t="n">
        <x:f>'逐时购电与费用'!H3794+'逐时购电与费用'!J3794+F3794-P3794+O3794-E3794-N3794/'月度汇总'!$F$6-Q3794</x:f>
        <x:v>-1.0000007932831068e-8</x:v>
      </x:c>
      <x:c r="V3794" s="12" t="n">
        <x:f>M3794-L3794-N3794+O3794/'月度汇总'!$F$7</x:f>
        <x:v>3.979039320256561e-13</x:v>
      </x:c>
    </x:row>
    <x:row r="3795" ht="20" customHeight="1">
      <x:c r="A3795" s="13" t="n">
        <x:f>'逐时购电与费用'!A3795</x:f>
        <x:v>45715.32638888889</x:v>
      </x:c>
      <x:c r="B3795" s="13" t="n">
        <x:v>45715</x:v>
      </x:c>
      <x:c r="C3795" s="12" t="n">
        <x:v>955.6849458216144</x:v>
      </x:c>
      <x:c r="D3795" s="12" t="n">
        <x:v>459.9716595913831</x:v>
      </x:c>
      <x:c r="E3795" s="12" t="n">
        <x:v>952.9513</x:v>
      </x:c>
      <x:c r="F3795" s="12" t="n">
        <x:v>420.12241666666665</x:v>
      </x:c>
      <x:c r="G3795" s="12" t="n">
        <x:f>E3795-F3795</x:f>
        <x:v>532.8288833333334</x:v>
      </x:c>
      <x:c r="H3795" s="12" t="n">
        <x:f>G3795-C3795+D3795</x:f>
        <x:v>37.11559710310206</x:v>
      </x:c>
      <x:c r="I3795" s="12" t="n">
        <x:v>945.4841325000001</x:v>
      </x:c>
      <x:c r="J3795" s="12" t="n">
        <x:v>459.9716233583913</x:v>
      </x:c>
      <x:c r="K3795" s="12" t="n">
        <x:f>G3795-I3795+J3795</x:f>
        <x:v>47.31637419172455</x:v>
      </x:c>
      <x:c r="L3795" s="12" t="n">
        <x:v>5351.945945776008</x:v>
      </x:c>
      <x:c r="M3795" s="12" t="n">
        <x:v>4759.913853194526</x:v>
      </x:c>
      <x:c r="N3795" s="12" t="n">
        <x:v>0</x:v>
      </x:c>
      <x:c r="O3795" s="12" t="n">
        <x:v>532.8288833233333</x:v>
      </x:c>
      <x:c r="P3795" s="12" t="n">
        <x:v>0</x:v>
      </x:c>
      <x:c r="Q3795" s="12" t="n">
        <x:v>0</x:v>
      </x:c>
      <x:c r="R3795" s="12" t="n">
        <x:v>2656.4407400157716</x:v>
      </x:c>
      <x:c r="S3795" s="12" t="n">
        <x:v>149.0052824020945</x:v>
      </x:c>
      <x:c r="T3795" s="12" t="n">
        <x:v>0</x:v>
      </x:c>
      <x:c r="U3795" s="12" t="n">
        <x:f>'逐时购电与费用'!H3795+'逐时购电与费用'!J3795+F3795-P3795+O3795-E3795-N3795/'月度汇总'!$F$6-Q3795</x:f>
        <x:v>-9.999894245993346e-9</x:v>
      </x:c>
      <x:c r="V3795" s="12" t="n">
        <x:f>M3795-L3795-N3795+O3795/'月度汇总'!$F$7</x:f>
        <x:v>2.2737367544323206e-13</x:v>
      </x:c>
    </x:row>
    <x:row r="3796" ht="20" customHeight="1">
      <x:c r="A3796" s="13" t="n">
        <x:f>'逐时购电与费用'!A3796</x:f>
        <x:v>45715.33333333333</x:v>
      </x:c>
      <x:c r="B3796" s="13" t="n">
        <x:v>45715</x:v>
      </x:c>
      <x:c r="C3796" s="12" t="n">
        <x:v>1168.7431931235615</x:v>
      </x:c>
      <x:c r="D3796" s="12" t="n">
        <x:v>697.2461629302552</x:v>
      </x:c>
      <x:c r="E3796" s="12" t="n">
        <x:v>1148.17</x:v>
      </x:c>
      <x:c r="F3796" s="12" t="n">
        <x:v>473.45625</x:v>
      </x:c>
      <x:c r="G3796" s="12" t="n">
        <x:f>E3796-F3796</x:f>
        <x:v>674.7137500000001</x:v>
      </x:c>
      <x:c r="H3796" s="12" t="n">
        <x:f>G3796-C3796+D3796</x:f>
        <x:v>203.21671980669385</x:v>
      </x:c>
      <x:c r="I3796" s="12" t="n">
        <x:v>1162.4045749999998</x:v>
      </x:c>
      <x:c r="J3796" s="12" t="n">
        <x:v>669.2458103034388</x:v>
      </x:c>
      <x:c r="K3796" s="12" t="n">
        <x:f>G3796-I3796+J3796</x:f>
        <x:v>181.55498530343914</x:v>
      </x:c>
      <x:c r="L3796" s="12" t="n">
        <x:v>4759.913853194526</x:v>
      </x:c>
      <x:c r="M3796" s="12" t="n">
        <x:v>4013.7268898458865</x:v>
      </x:c>
      <x:c r="N3796" s="12" t="n">
        <x:v>0</x:v>
      </x:c>
      <x:c r="O3796" s="12" t="n">
        <x:v>671.5682670137759</x:v>
      </x:c>
      <x:c r="P3796" s="12" t="n">
        <x:v>0</x:v>
      </x:c>
      <x:c r="Q3796" s="12" t="n">
        <x:v>0</x:v>
      </x:c>
      <x:c r="R3796" s="12" t="n">
        <x:v>2622.5917503040055</x:v>
      </x:c>
      <x:c r="S3796" s="12" t="n">
        <x:v>117.7796351693762</x:v>
      </x:c>
      <x:c r="T3796" s="12" t="n">
        <x:v>2.048388898643907</x:v>
      </x:c>
      <x:c r="U3796" s="12" t="n">
        <x:f>'逐时购电与费用'!H3796+'逐时购电与费用'!J3796+F3796-P3796+O3796-E3796-N3796/'月度汇总'!$F$6-Q3796</x:f>
        <x:v>-9.999894245993346e-9</x:v>
      </x:c>
      <x:c r="V3796" s="12" t="n">
        <x:f>M3796-L3796-N3796+O3796/'月度汇总'!$F$7</x:f>
        <x:v>0</x:v>
      </x:c>
    </x:row>
    <x:row r="3797" ht="20" customHeight="1">
      <x:c r="A3797" s="13" t="n">
        <x:f>'逐时购电与费用'!A3797</x:f>
        <x:v>45715.34027777778</x:v>
      </x:c>
      <x:c r="B3797" s="13" t="n">
        <x:v>45715</x:v>
      </x:c>
      <x:c r="C3797" s="12" t="n">
        <x:v>1168.0975158515355</x:v>
      </x:c>
      <x:c r="D3797" s="12" t="n">
        <x:v>718.7941157300498</x:v>
      </x:c>
      <x:c r="E3797" s="12" t="n">
        <x:v>1178.6126833333333</x:v>
      </x:c>
      <x:c r="F3797" s="12" t="n">
        <x:v>524.7461333333333</x:v>
      </x:c>
      <x:c r="G3797" s="12" t="n">
        <x:f>E3797-F3797</x:f>
        <x:v>653.86655</x:v>
      </x:c>
      <x:c r="H3797" s="12" t="n">
        <x:f>G3797-C3797+D3797</x:f>
        <x:v>204.5631498785143</x:v>
      </x:c>
      <x:c r="I3797" s="12" t="n">
        <x:v>1161.6193</x:v>
      </x:c>
      <x:c r="J3797" s="12" t="n">
        <x:v>689.1961917371565</x:v>
      </x:c>
      <x:c r="K3797" s="12" t="n">
        <x:f>G3797-I3797+J3797</x:f>
        <x:v>181.44344173715638</x:v>
      </x:c>
      <x:c r="L3797" s="12" t="n">
        <x:v>4013.7268898458865</x:v>
      </x:c>
      <x:c r="M3797" s="12" t="n">
        <x:v>3287.2085009681086</x:v>
      </x:c>
      <x:c r="N3797" s="12" t="n">
        <x:v>0</x:v>
      </x:c>
      <x:c r="O3797" s="12" t="n">
        <x:v>653.86654999</x:v>
      </x:c>
      <x:c r="P3797" s="12" t="n">
        <x:v>0</x:v>
      </x:c>
      <x:c r="Q3797" s="12" t="n">
        <x:v>0</x:v>
      </x:c>
      <x:c r="R3797" s="12" t="n">
        <x:v>2442.579005357208</x:v>
      </x:c>
      <x:c r="S3797" s="12" t="n">
        <x:v>117.7796351693762</x:v>
      </x:c>
      <x:c r="T3797" s="12" t="n">
        <x:v>0</x:v>
      </x:c>
      <x:c r="U3797" s="12" t="n">
        <x:f>'逐时购电与费用'!H3797+'逐时购电与费用'!J3797+F3797-P3797+O3797-E3797-N3797/'月度汇总'!$F$6-Q3797</x:f>
        <x:v>-9.999894245993346e-9</x:v>
      </x:c>
      <x:c r="V3797" s="12" t="n">
        <x:f>M3797-L3797-N3797+O3797/'月度汇总'!$F$7</x:f>
        <x:v>-1.1368683772161603e-13</x:v>
      </x:c>
    </x:row>
    <x:row r="3798" ht="20" customHeight="1">
      <x:c r="A3798" s="13" t="n">
        <x:f>'逐时购电与费用'!A3798</x:f>
        <x:v>45715.34722222222</x:v>
      </x:c>
      <x:c r="B3798" s="13" t="n">
        <x:v>45715</x:v>
      </x:c>
      <x:c r="C3798" s="12" t="n">
        <x:v>1144.590539226758</x:v>
      </x:c>
      <x:c r="D3798" s="12" t="n">
        <x:v>742.1404239162574</x:v>
      </x:c>
      <x:c r="E3798" s="12" t="n">
        <x:v>1159.8631</x:v>
      </x:c>
      <x:c r="F3798" s="12" t="n">
        <x:v>577.1954166666667</x:v>
      </x:c>
      <x:c r="G3798" s="12" t="n">
        <x:f>E3798-F3798</x:f>
        <x:v>582.6676833333333</x:v>
      </x:c>
      <x:c r="H3798" s="12" t="n">
        <x:f>G3798-C3798+D3798</x:f>
        <x:v>180.21756802283278</x:v>
      </x:c>
      <x:c r="I3798" s="12" t="n">
        <x:v>1137.97655</x:v>
      </x:c>
      <x:c r="J3798" s="12" t="n">
        <x:v>710.8115979760454</x:v>
      </x:c>
      <x:c r="K3798" s="12" t="n">
        <x:f>G3798-I3798+J3798</x:f>
        <x:v>155.50273130937865</x:v>
      </x:c>
      <x:c r="L3798" s="12" t="n">
        <x:v>3287.2085009681086</x:v>
      </x:c>
      <x:c r="M3798" s="12" t="n">
        <x:v>2639.799963942183</x:v>
      </x:c>
      <x:c r="N3798" s="12" t="n">
        <x:v>0</x:v>
      </x:c>
      <x:c r="O3798" s="12" t="n">
        <x:v>582.6676833233333</x:v>
      </x:c>
      <x:c r="P3798" s="12" t="n">
        <x:v>0</x:v>
      </x:c>
      <x:c r="Q3798" s="12" t="n">
        <x:v>0</x:v>
      </x:c>
      <x:c r="R3798" s="12" t="n">
        <x:v>2295.18898883978</x:v>
      </x:c>
      <x:c r="S3798" s="12" t="n">
        <x:v>281.11127720288187</x:v>
      </x:c>
      <x:c r="T3798" s="12" t="n">
        <x:v>0</x:v>
      </x:c>
      <x:c r="U3798" s="12" t="n">
        <x:f>'逐时购电与费用'!H3798+'逐时购电与费用'!J3798+F3798-P3798+O3798-E3798-N3798/'月度汇总'!$F$6-Q3798</x:f>
        <x:v>-9.999894245993346e-9</x:v>
      </x:c>
      <x:c r="V3798" s="12" t="n">
        <x:f>M3798-L3798-N3798+O3798/'月度汇总'!$F$7</x:f>
        <x:v>1.1368683772161603e-13</x:v>
      </x:c>
    </x:row>
    <x:row r="3799" ht="20" customHeight="1">
      <x:c r="A3799" s="13" t="n">
        <x:f>'逐时购电与费用'!A3799</x:f>
        <x:v>45715.35416666667</x:v>
      </x:c>
      <x:c r="B3799" s="13" t="n">
        <x:v>45715</x:v>
      </x:c>
      <x:c r="C3799" s="12" t="n">
        <x:v>1184.8828680193726</x:v>
      </x:c>
      <x:c r="D3799" s="12" t="n">
        <x:v>764.2668441914352</x:v>
      </x:c>
      <x:c r="E3799" s="12" t="n">
        <x:v>1159.4466666666667</x:v>
      </x:c>
      <x:c r="F3799" s="12" t="n">
        <x:v>630.71875</x:v>
      </x:c>
      <x:c r="G3799" s="12" t="n">
        <x:f>E3799-F3799</x:f>
        <x:v>528.7279166666667</x:v>
      </x:c>
      <x:c r="H3799" s="12" t="n">
        <x:f>G3799-C3799+D3799</x:f>
        <x:v>108.11189283872932</x:v>
      </x:c>
      <x:c r="I3799" s="12" t="n">
        <x:v>1179.9781833333336</x:v>
      </x:c>
      <x:c r="J3799" s="12" t="n">
        <x:v>731.2975591415417</x:v>
      </x:c>
      <x:c r="K3799" s="12" t="n">
        <x:f>G3799-I3799+J3799</x:f>
        <x:v>80.04729247487478</x:v>
      </x:c>
      <x:c r="L3799" s="12" t="n">
        <x:v>2639.799963942183</x:v>
      </x:c>
      <x:c r="M3799" s="12" t="n">
        <x:v>2052.3245009903308</x:v>
      </x:c>
      <x:c r="N3799" s="12" t="n">
        <x:v>0</x:v>
      </x:c>
      <x:c r="O3799" s="12" t="n">
        <x:v>528.7279166566667</x:v>
      </x:c>
      <x:c r="P3799" s="12" t="n">
        <x:v>0</x:v>
      </x:c>
      <x:c r="Q3799" s="12" t="n">
        <x:v>0</x:v>
      </x:c>
      <x:c r="R3799" s="12" t="n">
        <x:v>2159.598928074179</x:v>
      </x:c>
      <x:c r="S3799" s="12" t="n">
        <x:v>378.61728199700383</x:v>
      </x:c>
      <x:c r="T3799" s="12" t="n">
        <x:v>0</x:v>
      </x:c>
      <x:c r="U3799" s="12" t="n">
        <x:f>'逐时购电与费用'!H3799+'逐时购电与费用'!J3799+F3799-P3799+O3799-E3799-N3799/'月度汇总'!$F$6-Q3799</x:f>
        <x:v>-9.999894245993346e-9</x:v>
      </x:c>
      <x:c r="V3799" s="12" t="n">
        <x:f>M3799-L3799-N3799+O3799/'月度汇总'!$F$7</x:f>
        <x:v>-1.1368683772161603e-13</x:v>
      </x:c>
    </x:row>
    <x:row r="3800" ht="20" customHeight="1">
      <x:c r="A3800" s="13" t="n">
        <x:f>'逐时购电与费用'!A3800</x:f>
        <x:v>45715.36111111111</x:v>
      </x:c>
      <x:c r="B3800" s="13" t="n">
        <x:v>45715</x:v>
      </x:c>
      <x:c r="C3800" s="12" t="n">
        <x:v>1178.1764441292896</x:v>
      </x:c>
      <x:c r="D3800" s="12" t="n">
        <x:v>783.3058950472359</x:v>
      </x:c>
      <x:c r="E3800" s="12" t="n">
        <x:v>1133.4591833333334</x:v>
      </x:c>
      <x:c r="F3800" s="12" t="n">
        <x:v>679.9165333333333</x:v>
      </x:c>
      <x:c r="G3800" s="12" t="n">
        <x:f>E3800-F3800</x:f>
        <x:v>453.5426500000001</x:v>
      </x:c>
      <x:c r="H3800" s="12" t="n">
        <x:f>G3800-C3800+D3800</x:f>
        <x:v>58.67210091794641</x:v>
      </x:c>
      <x:c r="I3800" s="12" t="n">
        <x:v>1173.1433233333335</x:v>
      </x:c>
      <x:c r="J3800" s="12" t="n">
        <x:v>748.9250493369346</x:v>
      </x:c>
      <x:c r="K3800" s="12" t="n">
        <x:f>G3800-I3800+J3800</x:f>
        <x:v>29.324376003601287</x:v>
      </x:c>
      <x:c r="L3800" s="12" t="n">
        <x:v>2052.3245009903308</x:v>
      </x:c>
      <x:c r="M3800" s="12" t="n">
        <x:v>1548.388223223664</x:v>
      </x:c>
      <x:c r="N3800" s="12" t="n">
        <x:v>0</x:v>
      </x:c>
      <x:c r="O3800" s="12" t="n">
        <x:v>453.5426499900001</x:v>
      </x:c>
      <x:c r="P3800" s="12" t="n">
        <x:v>0</x:v>
      </x:c>
      <x:c r="Q3800" s="12" t="n">
        <x:v>0</x:v>
      </x:c>
      <x:c r="R3800" s="12" t="n">
        <x:v>2011.0620702627637</x:v>
      </x:c>
      <x:c r="S3800" s="12" t="n">
        <x:v>476.2270016000966</x:v>
      </x:c>
      <x:c r="T3800" s="12" t="n">
        <x:v>0</x:v>
      </x:c>
      <x:c r="U3800" s="12" t="n">
        <x:f>'逐时购电与费用'!H3800+'逐时购电与费用'!J3800+F3800-P3800+O3800-E3800-N3800/'月度汇总'!$F$6-Q3800</x:f>
        <x:v>-9.999894245993346e-9</x:v>
      </x:c>
      <x:c r="V3800" s="12" t="n">
        <x:f>M3800-L3800-N3800+O3800/'月度汇总'!$F$7</x:f>
        <x:v>0</x:v>
      </x:c>
    </x:row>
    <x:row r="3801" ht="20" customHeight="1">
      <x:c r="A3801" s="13" t="n">
        <x:f>'逐时购电与费用'!A3801</x:f>
        <x:v>45715.368055555555</x:v>
      </x:c>
      <x:c r="B3801" s="13" t="n">
        <x:v>45715</x:v>
      </x:c>
      <x:c r="C3801" s="12" t="n">
        <x:v>1144.5051724981518</x:v>
      </x:c>
      <x:c r="D3801" s="12" t="n">
        <x:v>804.1844370496717</x:v>
      </x:c>
      <x:c r="E3801" s="12" t="n">
        <x:v>1142.6367</x:v>
      </x:c>
      <x:c r="F3801" s="12" t="n">
        <x:v>718.5344499999999</x:v>
      </x:c>
      <x:c r="G3801" s="12" t="n">
        <x:f>E3801-F3801</x:f>
        <x:v>424.10225000000014</x:v>
      </x:c>
      <x:c r="H3801" s="12" t="n">
        <x:f>G3801-C3801+D3801</x:f>
        <x:v>83.7815145515201</x:v>
      </x:c>
      <x:c r="I3801" s="12" t="n">
        <x:v>1139.3471341666668</x:v>
      </x:c>
      <x:c r="J3801" s="12" t="n">
        <x:v>768.2556502807264</x:v>
      </x:c>
      <x:c r="K3801" s="12" t="n">
        <x:f>G3801-I3801+J3801</x:f>
        <x:v>53.01076611405972</x:v>
      </x:c>
      <x:c r="L3801" s="12" t="n">
        <x:v>1548.388223223664</x:v>
      </x:c>
      <x:c r="M3801" s="12" t="n">
        <x:v>1200.000000011111</x:v>
      </x:c>
      <x:c r="N3801" s="12" t="n">
        <x:v>0</x:v>
      </x:c>
      <x:c r="O3801" s="12" t="n">
        <x:v>313.5494008912976</x:v>
      </x:c>
      <x:c r="P3801" s="12" t="n">
        <x:v>0</x:v>
      </x:c>
      <x:c r="Q3801" s="12" t="n">
        <x:v>0</x:v>
      </x:c>
      <x:c r="R3801" s="12" t="n">
        <x:v>1918.319052491394</x:v>
      </x:c>
      <x:c r="S3801" s="12" t="n">
        <x:v>883.6682969239846</x:v>
      </x:c>
      <x:c r="T3801" s="12" t="n">
        <x:v>115.27789074072712</x:v>
      </x:c>
      <x:c r="U3801" s="12" t="n">
        <x:f>'逐时购电与费用'!H3801+'逐时购电与费用'!J3801+F3801-P3801+O3801-E3801-N3801/'月度汇总'!$F$6-Q3801</x:f>
        <x:v>0</x:v>
      </x:c>
      <x:c r="V3801" s="12" t="n">
        <x:f>M3801-L3801-N3801+O3801/'月度汇总'!$F$7</x:f>
        <x:v>-5.684341886080802e-14</x:v>
      </x:c>
    </x:row>
    <x:row r="3802" ht="20" customHeight="1">
      <x:c r="A3802" s="13" t="n">
        <x:f>'逐时购电与费用'!A3802</x:f>
        <x:v>45715.375</x:v>
      </x:c>
      <x:c r="B3802" s="13" t="n">
        <x:v>45715</x:v>
      </x:c>
      <x:c r="C3802" s="12" t="n">
        <x:v>1122.1792170191438</x:v>
      </x:c>
      <x:c r="D3802" s="12" t="n">
        <x:v>980.7227507782281</x:v>
      </x:c>
      <x:c r="E3802" s="12" t="n">
        <x:v>1175.3483333333334</x:v>
      </x:c>
      <x:c r="F3802" s="12" t="n">
        <x:v>744.375</x:v>
      </x:c>
      <x:c r="G3802" s="12" t="n">
        <x:f>E3802-F3802</x:f>
        <x:v>430.97333333333336</x:v>
      </x:c>
      <x:c r="H3802" s="12" t="n">
        <x:f>G3802-C3802+D3802</x:f>
        <x:v>289.51686709241767</x:v>
      </x:c>
      <x:c r="I3802" s="12" t="n">
        <x:v>1122.5402499999998</x:v>
      </x:c>
      <x:c r="J3802" s="12" t="n">
        <x:v>991.721535236109</x:v>
      </x:c>
      <x:c r="K3802" s="12" t="n">
        <x:f>G3802-I3802+J3802</x:f>
        <x:v>300.1546185694426</x:v>
      </x:c>
      <x:c r="L3802" s="12" t="n">
        <x:v>1200.000000011111</x:v>
      </x:c>
      <x:c r="M3802" s="12" t="n">
        <x:v>1200.000000011111</x:v>
      </x:c>
      <x:c r="N3802" s="12" t="n">
        <x:v>0</x:v>
      </x:c>
      <x:c r="O3802" s="12" t="n">
        <x:v>0</x:v>
      </x:c>
      <x:c r="P3802" s="12" t="n">
        <x:v>0</x:v>
      </x:c>
      <x:c r="Q3802" s="12" t="n">
        <x:v>0</x:v>
      </x:c>
      <x:c r="R3802" s="12" t="n">
        <x:v>1872.217697825282</x:v>
      </x:c>
      <x:c r="S3802" s="12" t="n">
        <x:v>1053.7782649136498</x:v>
      </x:c>
      <x:c r="T3802" s="12" t="n">
        <x:v>351.49349881889907</x:v>
      </x:c>
      <x:c r="U3802" s="12" t="n">
        <x:f>'逐时购电与费用'!H3802+'逐时购电与费用'!J3802+F3802-P3802+O3802-E3802-N3802/'月度汇总'!$F$6-Q3802</x:f>
        <x:v>-1.2345708455541171e-8</x:v>
      </x:c>
      <x:c r="V3802" s="12" t="n">
        <x:f>M3802-L3802-N3802+O3802/'月度汇总'!$F$7</x:f>
        <x:v>0</x:v>
      </x:c>
    </x:row>
    <x:row r="3803" ht="20" customHeight="1">
      <x:c r="A3803" s="13" t="n">
        <x:f>'逐时购电与费用'!A3803</x:f>
        <x:v>45715.381944444445</x:v>
      </x:c>
      <x:c r="B3803" s="13" t="n">
        <x:v>45715</x:v>
      </x:c>
      <x:c r="C3803" s="12" t="n">
        <x:v>1127.1112356113767</x:v>
      </x:c>
      <x:c r="D3803" s="12" t="n">
        <x:v>996.7673146490176</x:v>
      </x:c>
      <x:c r="E3803" s="12" t="n">
        <x:v>1154.2244666666666</x:v>
      </x:c>
      <x:c r="F3803" s="12" t="n">
        <x:v>767.6888333333333</x:v>
      </x:c>
      <x:c r="G3803" s="12" t="n">
        <x:f>E3803-F3803</x:f>
        <x:v>386.5356333333333</x:v>
      </x:c>
      <x:c r="H3803" s="12" t="n">
        <x:f>G3803-C3803+D3803</x:f>
        <x:v>256.1917123709742</x:v>
      </x:c>
      <x:c r="I3803" s="12" t="n">
        <x:v>1127.3541016666668</x:v>
      </x:c>
      <x:c r="J3803" s="12" t="n">
        <x:v>1006.5765505655904</x:v>
      </x:c>
      <x:c r="K3803" s="12" t="n">
        <x:f>G3803-I3803+J3803</x:f>
        <x:v>265.7580822322569</x:v>
      </x:c>
      <x:c r="L3803" s="12" t="n">
        <x:v>1200.000000011111</x:v>
      </x:c>
      <x:c r="M3803" s="12" t="n">
        <x:v>1200.000000011111</x:v>
      </x:c>
      <x:c r="N3803" s="12" t="n">
        <x:v>0</x:v>
      </x:c>
      <x:c r="O3803" s="12" t="n">
        <x:v>0</x:v>
      </x:c>
      <x:c r="P3803" s="12" t="n">
        <x:v>0</x:v>
      </x:c>
      <x:c r="Q3803" s="12" t="n">
        <x:v>0</x:v>
      </x:c>
      <x:c r="R3803" s="12" t="n">
        <x:v>1728.7782649236499</x:v>
      </x:c>
      <x:c r="S3803" s="12" t="n">
        <x:v>864.8293259606025</x:v>
      </x:c>
      <x:c r="T3803" s="12" t="n">
        <x:v>316.5336401176214</x:v>
      </x:c>
      <x:c r="U3803" s="12" t="n">
        <x:f>'逐时购电与费用'!H3803+'逐时购电与费用'!J3803+F3803-P3803+O3803-E3803-N3803/'月度汇总'!$F$6-Q3803</x:f>
        <x:v>0</x:v>
      </x:c>
      <x:c r="V3803" s="12" t="n">
        <x:f>M3803-L3803-N3803+O3803/'月度汇总'!$F$7</x:f>
        <x:v>0</x:v>
      </x:c>
    </x:row>
    <x:row r="3804" ht="20" customHeight="1">
      <x:c r="A3804" s="13" t="n">
        <x:f>'逐时购电与费用'!A3804</x:f>
        <x:v>45715.38888888889</x:v>
      </x:c>
      <x:c r="B3804" s="13" t="n">
        <x:v>45715</x:v>
      </x:c>
      <x:c r="C3804" s="12" t="n">
        <x:v>1152.6866594588957</x:v>
      </x:c>
      <x:c r="D3804" s="12" t="n">
        <x:v>1011.4641709294482</x:v>
      </x:c>
      <x:c r="E3804" s="12" t="n">
        <x:v>1136.2195499999998</x:v>
      </x:c>
      <x:c r="F3804" s="12" t="n">
        <x:v>828.7756833333333</x:v>
      </x:c>
      <x:c r="G3804" s="12" t="n">
        <x:f>E3804-F3804</x:f>
        <x:v>307.4438666666665</x:v>
      </x:c>
      <x:c r="H3804" s="12" t="n">
        <x:f>G3804-C3804+D3804</x:f>
        <x:v>166.22137813721895</x:v>
      </x:c>
      <x:c r="I3804" s="12" t="n">
        <x:v>1154.5039041666664</x:v>
      </x:c>
      <x:c r="J3804" s="12" t="n">
        <x:v>1020.1837777298301</x:v>
      </x:c>
      <x:c r="K3804" s="12" t="n">
        <x:f>G3804-I3804+J3804</x:f>
        <x:v>173.12374022983022</x:v>
      </x:c>
      <x:c r="L3804" s="12" t="n">
        <x:v>1200.000000011111</x:v>
      </x:c>
      <x:c r="M3804" s="12" t="n">
        <x:v>1200.000000011111</x:v>
      </x:c>
      <x:c r="N3804" s="12" t="n">
        <x:v>0</x:v>
      </x:c>
      <x:c r="O3804" s="12" t="n">
        <x:v>0</x:v>
      </x:c>
      <x:c r="P3804" s="12" t="n">
        <x:v>0</x:v>
      </x:c>
      <x:c r="Q3804" s="12" t="n">
        <x:v>0</x:v>
      </x:c>
      <x:c r="R3804" s="12" t="n">
        <x:v>1539.8293259706024</x:v>
      </x:c>
      <x:c r="S3804" s="12" t="n">
        <x:v>729.0840249023322</x:v>
      </x:c>
      <x:c r="T3804" s="12" t="n">
        <x:v>289.39653358002965</x:v>
      </x:c>
      <x:c r="U3804" s="12" t="n">
        <x:f>'逐时购电与费用'!H3804+'逐时购电与费用'!J3804+F3804-P3804+O3804-E3804-N3804/'月度汇总'!$F$6-Q3804</x:f>
        <x:v>0</x:v>
      </x:c>
      <x:c r="V3804" s="12" t="n">
        <x:f>M3804-L3804-N3804+O3804/'月度汇总'!$F$7</x:f>
        <x:v>0</x:v>
      </x:c>
    </x:row>
    <x:row r="3805" ht="20" customHeight="1">
      <x:c r="A3805" s="13" t="n">
        <x:f>'逐时购电与费用'!A3805</x:f>
        <x:v>45715.39583333333</x:v>
      </x:c>
      <x:c r="B3805" s="13" t="n">
        <x:v>45715</x:v>
      </x:c>
      <x:c r="C3805" s="12" t="n">
        <x:v>1168.8895114143797</x:v>
      </x:c>
      <x:c r="D3805" s="12" t="n">
        <x:v>1027.0880164782852</x:v>
      </x:c>
      <x:c r="E3805" s="12" t="n">
        <x:v>1146.4233333333332</x:v>
      </x:c>
      <x:c r="F3805" s="12" t="n">
        <x:v>909.8062499999999</x:v>
      </x:c>
      <x:c r="G3805" s="12" t="n">
        <x:f>E3805-F3805</x:f>
        <x:v>236.6170833333333</x:v>
      </x:c>
      <x:c r="H3805" s="12" t="n">
        <x:f>G3805-C3805+D3805</x:f>
        <x:v>94.8155883972388</x:v>
      </x:c>
      <x:c r="I3805" s="12" t="n">
        <x:v>1168.9056666666665</x:v>
      </x:c>
      <x:c r="J3805" s="12" t="n">
        <x:v>1034.6492669137383</x:v>
      </x:c>
      <x:c r="K3805" s="12" t="n">
        <x:f>G3805-I3805+J3805</x:f>
        <x:v>102.36068358040507</x:v>
      </x:c>
      <x:c r="L3805" s="12" t="n">
        <x:v>1200.000000011111</x:v>
      </x:c>
      <x:c r="M3805" s="12" t="n">
        <x:v>1200.000000011111</x:v>
      </x:c>
      <x:c r="N3805" s="12" t="n">
        <x:v>0</x:v>
      </x:c>
      <x:c r="O3805" s="12" t="n">
        <x:v>0</x:v>
      </x:c>
      <x:c r="P3805" s="12" t="n">
        <x:v>0</x:v>
      </x:c>
      <x:c r="Q3805" s="12" t="n">
        <x:v>0</x:v>
      </x:c>
      <x:c r="R3805" s="12" t="n">
        <x:v>1404.084024912332</x:v>
      </x:c>
      <x:c r="S3805" s="12" t="n">
        <x:v>643.8300115575566</x:v>
      </x:c>
      <x:c r="T3805" s="12" t="n">
        <x:v>282.76203733979946</x:v>
      </x:c>
      <x:c r="U3805" s="12" t="n">
        <x:f>'逐时购电与费用'!H3805+'逐时购电与费用'!J3805+F3805-P3805+O3805-E3805-N3805/'月度汇总'!$F$6-Q3805</x:f>
        <x:v>0</x:v>
      </x:c>
      <x:c r="V3805" s="12" t="n">
        <x:f>M3805-L3805-N3805+O3805/'月度汇总'!$F$7</x:f>
        <x:v>0</x:v>
      </x:c>
    </x:row>
    <x:row r="3806" ht="20" customHeight="1">
      <x:c r="A3806" s="13" t="n">
        <x:f>'逐时购电与费用'!A3806</x:f>
        <x:v>45715.40277777778</x:v>
      </x:c>
      <x:c r="B3806" s="13" t="n">
        <x:v>45715</x:v>
      </x:c>
      <x:c r="C3806" s="12" t="n">
        <x:v>1146.6606994009073</x:v>
      </x:c>
      <x:c r="D3806" s="12" t="n">
        <x:v>1041.3520633978308</x:v>
      </x:c>
      <x:c r="E3806" s="12" t="n">
        <x:v>1151.1594</x:v>
      </x:c>
      <x:c r="F3806" s="12" t="n">
        <x:v>948.3308166666667</x:v>
      </x:c>
      <x:c r="G3806" s="12" t="n">
        <x:f>E3806-F3806</x:f>
        <x:v>202.8285833333333</x:v>
      </x:c>
      <x:c r="H3806" s="12" t="n">
        <x:f>G3806-C3806+D3806</x:f>
        <x:v>97.51994733025674</x:v>
      </x:c>
      <x:c r="I3806" s="12" t="n">
        <x:v>1138.5133858333331</x:v>
      </x:c>
      <x:c r="J3806" s="12" t="n">
        <x:v>1047.8557733265463</x:v>
      </x:c>
      <x:c r="K3806" s="12" t="n">
        <x:f>G3806-I3806+J3806</x:f>
        <x:v>112.17097082654652</x:v>
      </x:c>
      <x:c r="L3806" s="12" t="n">
        <x:v>1200.000000011111</x:v>
      </x:c>
      <x:c r="M3806" s="12" t="n">
        <x:v>1200.000000011111</x:v>
      </x:c>
      <x:c r="N3806" s="12" t="n">
        <x:v>0</x:v>
      </x:c>
      <x:c r="O3806" s="12" t="n">
        <x:v>0</x:v>
      </x:c>
      <x:c r="P3806" s="12" t="n">
        <x:v>0</x:v>
      </x:c>
      <x:c r="Q3806" s="12" t="n">
        <x:v>0</x:v>
      </x:c>
      <x:c r="R3806" s="12" t="n">
        <x:v>1318.8300115675565</x:v>
      </x:c>
      <x:c r="S3806" s="12" t="n">
        <x:v>575.8680831885986</x:v>
      </x:c>
      <x:c r="T3806" s="12" t="n">
        <x:v>185.16531943676887</x:v>
      </x:c>
      <x:c r="U3806" s="12" t="n">
        <x:f>'逐时购电与费用'!H3806+'逐时购电与费用'!J3806+F3806-P3806+O3806-E3806-N3806/'月度汇总'!$F$6-Q3806</x:f>
        <x:v>0</x:v>
      </x:c>
      <x:c r="V3806" s="12" t="n">
        <x:f>M3806-L3806-N3806+O3806/'月度汇总'!$F$7</x:f>
        <x:v>0</x:v>
      </x:c>
    </x:row>
    <x:row r="3807" ht="20" customHeight="1">
      <x:c r="A3807" s="13" t="n">
        <x:f>'逐时购电与费用'!A3807</x:f>
        <x:v>45715.40972222222</x:v>
      </x:c>
      <x:c r="B3807" s="13" t="n">
        <x:v>45715</x:v>
      </x:c>
      <x:c r="C3807" s="12" t="n">
        <x:v>1130.4326406451842</x:v>
      </x:c>
      <x:c r="D3807" s="12" t="n">
        <x:v>1052.263915671947</x:v>
      </x:c>
      <x:c r="E3807" s="12" t="n">
        <x:v>1148.01065</x:v>
      </x:c>
      <x:c r="F3807" s="12" t="n">
        <x:v>965.6146166666667</x:v>
      </x:c>
      <x:c r="G3807" s="12" t="n">
        <x:f>E3807-F3807</x:f>
        <x:v>182.3960333333332</x:v>
      </x:c>
      <x:c r="H3807" s="12" t="n">
        <x:f>G3807-C3807+D3807</x:f>
        <x:v>104.227308360096</x:v>
      </x:c>
      <x:c r="I3807" s="12" t="n">
        <x:v>1122.1795866666666</x:v>
      </x:c>
      <x:c r="J3807" s="12" t="n">
        <x:v>1057.958617760987</x:v>
      </x:c>
      <x:c r="K3807" s="12" t="n">
        <x:f>G3807-I3807+J3807</x:f>
        <x:v>118.17506442765352</x:v>
      </x:c>
      <x:c r="L3807" s="12" t="n">
        <x:v>1200.000000011111</x:v>
      </x:c>
      <x:c r="M3807" s="12" t="n">
        <x:v>1200.000000011111</x:v>
      </x:c>
      <x:c r="N3807" s="12" t="n">
        <x:v>0</x:v>
      </x:c>
      <x:c r="O3807" s="12" t="n">
        <x:v>0</x:v>
      </x:c>
      <x:c r="P3807" s="12" t="n">
        <x:v>0</x:v>
      </x:c>
      <x:c r="Q3807" s="12" t="n">
        <x:v>0</x:v>
      </x:c>
      <x:c r="R3807" s="12" t="n">
        <x:v>1250.8680831985985</x:v>
      </x:c>
      <x:c r="S3807" s="12" t="n">
        <x:v>494.3074687692924</x:v>
      </x:c>
      <x:c r="T3807" s="12" t="n">
        <x:v>128.3354324238885</x:v>
      </x:c>
      <x:c r="U3807" s="12" t="n">
        <x:f>'逐时购电与费用'!H3807+'逐时购电与费用'!J3807+F3807-P3807+O3807-E3807-N3807/'月度汇总'!$F$6-Q3807</x:f>
        <x:v>0</x:v>
      </x:c>
      <x:c r="V3807" s="12" t="n">
        <x:f>M3807-L3807-N3807+O3807/'月度汇总'!$F$7</x:f>
        <x:v>0</x:v>
      </x:c>
    </x:row>
    <x:row r="3808" ht="20" customHeight="1">
      <x:c r="A3808" s="13" t="n">
        <x:f>'逐时购电与费用'!A3808</x:f>
        <x:v>45715.41666666667</x:v>
      </x:c>
      <x:c r="B3808" s="13" t="n">
        <x:v>45715</x:v>
      </x:c>
      <x:c r="C3808" s="12" t="n">
        <x:v>1134.0639809089469</x:v>
      </x:c>
      <x:c r="D3808" s="12" t="n">
        <x:v>1214.9368624252213</x:v>
      </x:c>
      <x:c r="E3808" s="12" t="n">
        <x:v>1146.3683333333333</x:v>
      </x:c>
      <x:c r="F3808" s="12" t="n">
        <x:v>1000.40625</x:v>
      </x:c>
      <x:c r="G3808" s="12" t="n">
        <x:f>E3808-F3808</x:f>
        <x:v>145.96208333333334</x:v>
      </x:c>
      <x:c r="H3808" s="12" t="n">
        <x:f>G3808-C3808+D3808</x:f>
        <x:v>226.8349648496078</x:v>
      </x:c>
      <x:c r="I3808" s="12" t="n">
        <x:v>1125.7080833333334</x:v>
      </x:c>
      <x:c r="J3808" s="12" t="n">
        <x:v>1241.5790643055107</x:v>
      </x:c>
      <x:c r="K3808" s="12" t="n">
        <x:f>G3808-I3808+J3808</x:f>
        <x:v>261.83306430551056</x:v>
      </x:c>
      <x:c r="L3808" s="12" t="n">
        <x:v>1200.000000011111</x:v>
      </x:c>
      <x:c r="M3808" s="12" t="n">
        <x:v>1200.000000011111</x:v>
      </x:c>
      <x:c r="N3808" s="12" t="n">
        <x:v>0</x:v>
      </x:c>
      <x:c r="O3808" s="12" t="n">
        <x:v>0</x:v>
      </x:c>
      <x:c r="P3808" s="12" t="n">
        <x:v>0</x:v>
      </x:c>
      <x:c r="Q3808" s="12" t="n">
        <x:v>0</x:v>
      </x:c>
      <x:c r="R3808" s="12" t="n">
        <x:v>1169.307468779292</x:v>
      </x:c>
      <x:c r="S3808" s="12" t="n">
        <x:v>254.47486417243726</x:v>
      </x:c>
      <x:c r="T3808" s="12" t="n">
        <x:v>97.9710221736459</x:v>
      </x:c>
      <x:c r="U3808" s="12" t="n">
        <x:f>'逐时购电与费用'!H3808+'逐时购电与费用'!J3808+F3808-P3808+O3808-E3808-N3808/'月度汇总'!$F$6-Q3808</x:f>
        <x:v>0</x:v>
      </x:c>
      <x:c r="V3808" s="12" t="n">
        <x:f>M3808-L3808-N3808+O3808/'月度汇总'!$F$7</x:f>
        <x:v>0</x:v>
      </x:c>
    </x:row>
    <x:row r="3809" ht="20" customHeight="1">
      <x:c r="A3809" s="13" t="n">
        <x:f>'逐时购电与费用'!A3809</x:f>
        <x:v>45715.42361111111</x:v>
      </x:c>
      <x:c r="B3809" s="13" t="n">
        <x:v>45715</x:v>
      </x:c>
      <x:c r="C3809" s="12" t="n">
        <x:v>1132.3933570519248</x:v>
      </x:c>
      <x:c r="D3809" s="12" t="n">
        <x:v>1222.6502196272709</x:v>
      </x:c>
      <x:c r="E3809" s="12" t="n">
        <x:v>1153.1957499999999</x:v>
      </x:c>
      <x:c r="F3809" s="12" t="n">
        <x:v>1070.1349166666666</x:v>
      </x:c>
      <x:c r="G3809" s="12" t="n">
        <x:f>E3809-F3809</x:f>
        <x:v>83.06083333333322</x:v>
      </x:c>
      <x:c r="H3809" s="12" t="n">
        <x:f>G3809-C3809+D3809</x:f>
        <x:v>173.3176959086793</x:v>
      </x:c>
      <x:c r="I3809" s="12" t="n">
        <x:v>1131.9921833333333</x:v>
      </x:c>
      <x:c r="J3809" s="12" t="n">
        <x:v>1248.7205510047422</x:v>
      </x:c>
      <x:c r="K3809" s="12" t="n">
        <x:f>G3809-I3809+J3809</x:f>
        <x:v>199.78920100474215</x:v>
      </x:c>
      <x:c r="L3809" s="12" t="n">
        <x:v>1200.000000011111</x:v>
      </x:c>
      <x:c r="M3809" s="12" t="n">
        <x:v>1200.000000011111</x:v>
      </x:c>
      <x:c r="N3809" s="12" t="n">
        <x:v>0</x:v>
      </x:c>
      <x:c r="O3809" s="12" t="n">
        <x:v>0</x:v>
      </x:c>
      <x:c r="P3809" s="12" t="n">
        <x:v>0</x:v>
      </x:c>
      <x:c r="Q3809" s="12" t="n">
        <x:v>0</x:v>
      </x:c>
      <x:c r="R3809" s="12" t="n">
        <x:v>929.4748641824373</x:v>
      </x:c>
      <x:c r="S3809" s="12" t="n">
        <x:v>117.77963516937643</x:v>
      </x:c>
      <x:c r="T3809" s="12" t="n">
        <x:v>58.21056378196181</x:v>
      </x:c>
      <x:c r="U3809" s="12" t="n">
        <x:f>'逐时购电与费用'!H3809+'逐时购电与费用'!J3809+F3809-P3809+O3809-E3809-N3809/'月度汇总'!$F$6-Q3809</x:f>
        <x:v>0</x:v>
      </x:c>
      <x:c r="V3809" s="12" t="n">
        <x:f>M3809-L3809-N3809+O3809/'月度汇总'!$F$7</x:f>
        <x:v>0</x:v>
      </x:c>
    </x:row>
    <x:row r="3810" ht="20" customHeight="1">
      <x:c r="A3810" s="13" t="n">
        <x:f>'逐时购电与费用'!A3810</x:f>
        <x:v>45715.430555555555</x:v>
      </x:c>
      <x:c r="B3810" s="13" t="n">
        <x:v>45715</x:v>
      </x:c>
      <x:c r="C3810" s="12" t="n">
        <x:v>1139.3104554264137</x:v>
      </x:c>
      <x:c r="D3810" s="12" t="n">
        <x:v>1232.5473216234932</x:v>
      </x:c>
      <x:c r="E3810" s="12" t="n">
        <x:v>1153.0243166666667</x:v>
      </x:c>
      <x:c r="F3810" s="12" t="n">
        <x:v>1126.4624833333332</x:v>
      </x:c>
      <x:c r="G3810" s="12" t="n">
        <x:f>E3810-F3810</x:f>
        <x:v>26.561833333333425</x:v>
      </x:c>
      <x:c r="H3810" s="12" t="n">
        <x:f>G3810-C3810+D3810</x:f>
        <x:v>119.79869953041293</x:v>
      </x:c>
      <x:c r="I3810" s="12" t="n">
        <x:v>1141.4612625</x:v>
      </x:c>
      <x:c r="J3810" s="12" t="n">
        <x:v>1257.8838790363002</x:v>
      </x:c>
      <x:c r="K3810" s="12" t="n">
        <x:f>G3810-I3810+J3810</x:f>
        <x:v>142.98444986963364</x:v>
      </x:c>
      <x:c r="L3810" s="12" t="n">
        <x:v>1200.000000011111</x:v>
      </x:c>
      <x:c r="M3810" s="12" t="n">
        <x:v>1200.000000011111</x:v>
      </x:c>
      <x:c r="N3810" s="12" t="n">
        <x:v>0</x:v>
      </x:c>
      <x:c r="O3810" s="12" t="n">
        <x:v>0</x:v>
      </x:c>
      <x:c r="P3810" s="12" t="n">
        <x:v>0</x:v>
      </x:c>
      <x:c r="Q3810" s="12" t="n">
        <x:v>0</x:v>
      </x:c>
      <x:c r="R3810" s="12" t="n">
        <x:v>768.7969875043685</x:v>
      </x:c>
      <x:c r="S3810" s="12" t="n">
        <x:v>117.7796351693762</x:v>
      </x:c>
      <x:c r="T3810" s="12" t="n">
        <x:v>36.93747807335808</x:v>
      </x:c>
      <x:c r="U3810" s="12" t="n">
        <x:f>'逐时购电与费用'!H3810+'逐时购电与费用'!J3810+F3810-P3810+O3810-E3810-N3810/'月度汇总'!$F$6-Q3810</x:f>
        <x:v>0</x:v>
      </x:c>
      <x:c r="V3810" s="12" t="n">
        <x:f>M3810-L3810-N3810+O3810/'月度汇总'!$F$7</x:f>
        <x:v>0</x:v>
      </x:c>
    </x:row>
    <x:row r="3811" ht="20" customHeight="1">
      <x:c r="A3811" s="13" t="n">
        <x:f>'逐时购电与费用'!A3811</x:f>
        <x:v>45715.4375</x:v>
      </x:c>
      <x:c r="B3811" s="13" t="n">
        <x:v>45715</x:v>
      </x:c>
      <x:c r="C3811" s="12" t="n">
        <x:v>1146.1459136035023</x:v>
      </x:c>
      <x:c r="D3811" s="12" t="n">
        <x:v>1244.673343263038</x:v>
      </x:c>
      <x:c r="E3811" s="12" t="n">
        <x:v>1132.2316666666666</x:v>
      </x:c>
      <x:c r="F3811" s="12" t="n">
        <x:v>1169.3874999999998</x:v>
      </x:c>
      <x:c r="G3811" s="12" t="n">
        <x:f>E3811-F3811</x:f>
        <x:v>-37.15583333333325</x:v>
      </x:c>
      <x:c r="H3811" s="12" t="n">
        <x:f>G3811-C3811+D3811</x:f>
        <x:v>61.37159632620251</x:v>
      </x:c>
      <x:c r="I3811" s="12" t="n">
        <x:v>1154.4696500000002</x:v>
      </x:c>
      <x:c r="J3811" s="12" t="n">
        <x:v>1269.1108739731344</x:v>
      </x:c>
      <x:c r="K3811" s="12" t="n">
        <x:f>G3811-I3811+J3811</x:f>
        <x:v>77.48539063980093</x:v>
      </x:c>
      <x:c r="L3811" s="12" t="n">
        <x:v>1200.000000011111</x:v>
      </x:c>
      <x:c r="M3811" s="12" t="n">
        <x:v>1233.440250010111</x:v>
      </x:c>
      <x:c r="N3811" s="12" t="n">
        <x:v>33.44024999899989</x:v>
      </x:c>
      <x:c r="O3811" s="12" t="n">
        <x:v>0</x:v>
      </x:c>
      <x:c r="P3811" s="12" t="n">
        <x:v>0</x:v>
      </x:c>
      <x:c r="Q3811" s="12" t="n">
        <x:v>0</x:v>
      </x:c>
      <x:c r="R3811" s="12" t="n">
        <x:v>657.0508256333617</x:v>
      </x:c>
      <x:c r="S3811" s="12" t="n">
        <x:v>117.77963516937643</x:v>
      </x:c>
      <x:c r="T3811" s="12" t="n">
        <x:v>0</x:v>
      </x:c>
      <x:c r="U3811" s="12" t="n">
        <x:f>'逐时购电与费用'!H3811+'逐时购电与费用'!J3811+F3811-P3811+O3811-E3811-N3811/'月度汇总'!$F$6-Q3811</x:f>
        <x:v>1.1111538356090023e-9</x:v>
      </x:c>
      <x:c r="V3811" s="12" t="n">
        <x:f>M3811-L3811-N3811+O3811/'月度汇总'!$F$7</x:f>
        <x:v>0</x:v>
      </x:c>
    </x:row>
    <x:row r="3812" ht="20" customHeight="1">
      <x:c r="A3812" s="13" t="n">
        <x:f>'逐时购电与费用'!A3812</x:f>
        <x:v>45715.444444444445</x:v>
      </x:c>
      <x:c r="B3812" s="13" t="n">
        <x:v>45715</x:v>
      </x:c>
      <x:c r="C3812" s="12" t="n">
        <x:v>1127.1161562643329</x:v>
      </x:c>
      <x:c r="D3812" s="12" t="n">
        <x:v>1256.2363840984694</x:v>
      </x:c>
      <x:c r="E3812" s="12" t="n">
        <x:v>1096.4004666666665</x:v>
      </x:c>
      <x:c r="F3812" s="12" t="n">
        <x:v>1240.9592166666666</x:v>
      </x:c>
      <x:c r="G3812" s="12" t="n">
        <x:f>E3812-F3812</x:f>
        <x:v>-144.55875000000015</x:v>
      </x:c>
      <x:c r="H3812" s="12" t="n">
        <x:f>G3812-C3812+D3812</x:f>
        <x:v>-15.43852216586356</x:v>
      </x:c>
      <x:c r="I3812" s="12" t="n">
        <x:v>1135.3478641666668</x:v>
      </x:c>
      <x:c r="J3812" s="12" t="n">
        <x:v>1279.8166276632346</x:v>
      </x:c>
      <x:c r="K3812" s="12" t="n">
        <x:f>G3812-I3812+J3812</x:f>
        <x:v>-0.08998650343232839</x:v>
      </x:c>
      <x:c r="L3812" s="12" t="n">
        <x:v>1233.440250010111</x:v>
      </x:c>
      <x:c r="M3812" s="12" t="n">
        <x:v>1363.543125009111</x:v>
      </x:c>
      <x:c r="N3812" s="12" t="n">
        <x:v>130.10287499900014</x:v>
      </x:c>
      <x:c r="O3812" s="12" t="n">
        <x:v>0</x:v>
      </x:c>
      <x:c r="P3812" s="12" t="n">
        <x:v>0</x:v>
      </x:c>
      <x:c r="Q3812" s="12" t="n">
        <x:v>0</x:v>
      </x:c>
      <x:c r="R3812" s="12" t="n">
        <x:v>587.4698192193025</x:v>
      </x:c>
      <x:c r="S3812" s="12" t="n">
        <x:v>117.77963516937643</x:v>
      </x:c>
      <x:c r="T3812" s="12" t="n">
        <x:v>0</x:v>
      </x:c>
      <x:c r="U3812" s="12" t="n">
        <x:f>'逐时购电与费用'!H3812+'逐时购电与费用'!J3812+F3812-P3812+O3812-E3812-N3812/'月度汇总'!$F$6-Q3812</x:f>
        <x:v>1.1111183084722143e-9</x:v>
      </x:c>
      <x:c r="V3812" s="12" t="n">
        <x:f>M3812-L3812-N3812+O3812/'月度汇总'!$F$7</x:f>
        <x:v>-8.526512829121202e-14</x:v>
      </x:c>
    </x:row>
    <x:row r="3813" ht="20" customHeight="1">
      <x:c r="A3813" s="13" t="n">
        <x:f>'逐时购电与费用'!A3813</x:f>
        <x:v>45715.45138888889</x:v>
      </x:c>
      <x:c r="B3813" s="13" t="n">
        <x:v>45715</x:v>
      </x:c>
      <x:c r="C3813" s="12" t="n">
        <x:v>1117.4749935897787</x:v>
      </x:c>
      <x:c r="D3813" s="12" t="n">
        <x:v>1262.7072607193445</x:v>
      </x:c>
      <x:c r="E3813" s="12" t="n">
        <x:v>1094.8862166666665</x:v>
      </x:c>
      <x:c r="F3813" s="12" t="n">
        <x:v>1295.1004333333333</x:v>
      </x:c>
      <x:c r="G3813" s="12" t="n">
        <x:f>E3813-F3813</x:f>
        <x:v>-200.21421666666674</x:v>
      </x:c>
      <x:c r="H3813" s="12" t="n">
        <x:f>G3813-C3813+D3813</x:f>
        <x:v>-54.981949537100945</x:v>
      </x:c>
      <x:c r="I3813" s="12" t="n">
        <x:v>1125.6171941666666</x:v>
      </x:c>
      <x:c r="J3813" s="12" t="n">
        <x:v>1285.8077516459366</x:v>
      </x:c>
      <x:c r="K3813" s="12" t="n">
        <x:f>G3813-I3813+J3813</x:f>
        <x:v>-40.02365918739679</x:v>
      </x:c>
      <x:c r="L3813" s="12" t="n">
        <x:v>1363.543125009111</x:v>
      </x:c>
      <x:c r="M3813" s="12" t="n">
        <x:v>1543.735920008111</x:v>
      </x:c>
      <x:c r="N3813" s="12" t="n">
        <x:v>180.19279499900006</x:v>
      </x:c>
      <x:c r="O3813" s="12" t="n">
        <x:v>0</x:v>
      </x:c>
      <x:c r="P3813" s="12" t="n">
        <x:v>0</x:v>
      </x:c>
      <x:c r="Q3813" s="12" t="n">
        <x:v>0</x:v>
      </x:c>
      <x:c r="R3813" s="12" t="n">
        <x:v>489.4202729695479</x:v>
      </x:c>
      <x:c r="S3813" s="12" t="n">
        <x:v>117.77963516937643</x:v>
      </x:c>
      <x:c r="T3813" s="12" t="n">
        <x:v>0</x:v>
      </x:c>
      <x:c r="U3813" s="12" t="n">
        <x:f>'逐时购电与费用'!H3813+'逐时购电与费用'!J3813+F3813-P3813+O3813-E3813-N3813/'月度汇总'!$F$6-Q3813</x:f>
        <x:v>1.1111183084722143e-9</x:v>
      </x:c>
      <x:c r="V3813" s="12" t="n">
        <x:f>M3813-L3813-N3813+O3813/'月度汇总'!$F$7</x:f>
        <x:v>-1.1368683772161603e-13</x:v>
      </x:c>
    </x:row>
    <x:row r="3814" ht="20" customHeight="1">
      <x:c r="A3814" s="13" t="n">
        <x:f>'逐时购电与费用'!A3814</x:f>
        <x:v>45715.45833333333</x:v>
      </x:c>
      <x:c r="B3814" s="13" t="n">
        <x:v>45715</x:v>
      </x:c>
      <x:c r="C3814" s="12" t="n">
        <x:v>1123.6582546485758</x:v>
      </x:c>
      <x:c r="D3814" s="12" t="n">
        <x:v>1310.9670524641415</x:v>
      </x:c>
      <x:c r="E3814" s="12" t="n">
        <x:v>1117.675</x:v>
      </x:c>
      <x:c r="F3814" s="12" t="n">
        <x:v>1322.1812499999999</x:v>
      </x:c>
      <x:c r="G3814" s="12" t="n">
        <x:f>E3814-F3814</x:f>
        <x:v>-204.5062499999999</x:v>
      </x:c>
      <x:c r="H3814" s="12" t="n">
        <x:f>G3814-C3814+D3814</x:f>
        <x:v>-17.19745218443427</x:v>
      </x:c>
      <x:c r="I3814" s="12" t="n">
        <x:v>1131.7134</x:v>
      </x:c>
      <x:c r="J3814" s="12" t="n">
        <x:v>1335.6238158056597</x:v>
      </x:c>
      <x:c r="K3814" s="12" t="n">
        <x:f>G3814-I3814+J3814</x:f>
        <x:v>-0.5958341943403411</x:v>
      </x:c>
      <x:c r="L3814" s="12" t="n">
        <x:v>1543.735920008111</x:v>
      </x:c>
      <x:c r="M3814" s="12" t="n">
        <x:v>1727.791545007111</x:v>
      </x:c>
      <x:c r="N3814" s="12" t="n">
        <x:v>184.05562499899986</x:v>
      </x:c>
      <x:c r="O3814" s="12" t="n">
        <x:v>0</x:v>
      </x:c>
      <x:c r="P3814" s="12" t="n">
        <x:v>0</x:v>
      </x:c>
      <x:c r="Q3814" s="12" t="n">
        <x:v>0</x:v>
      </x:c>
      <x:c r="R3814" s="12" t="n">
        <x:v>444.24177822436</x:v>
      </x:c>
      <x:c r="S3814" s="12" t="n">
        <x:v>117.77963516937643</x:v>
      </x:c>
      <x:c r="T3814" s="12" t="n">
        <x:v>0</x:v>
      </x:c>
      <x:c r="U3814" s="12" t="n">
        <x:f>'逐时购电与费用'!H3814+'逐时购电与费用'!J3814+F3814-P3814+O3814-E3814-N3814/'月度汇总'!$F$6-Q3814</x:f>
        <x:v>1.111175151891075e-9</x:v>
      </x:c>
      <x:c r="V3814" s="12" t="n">
        <x:f>M3814-L3814-N3814+O3814/'月度汇总'!$F$7</x:f>
        <x:v>1.1368683772161603e-13</x:v>
      </x:c>
    </x:row>
    <x:row r="3815" ht="20" customHeight="1">
      <x:c r="A3815" s="13" t="n">
        <x:f>'逐时购电与费用'!A3815</x:f>
        <x:v>45715.46527777778</x:v>
      </x:c>
      <x:c r="B3815" s="13" t="n">
        <x:v>45715</x:v>
      </x:c>
      <x:c r="C3815" s="12" t="n">
        <x:v>1118.1768191172846</x:v>
      </x:c>
      <x:c r="D3815" s="12" t="n">
        <x:v>1320.0093923200445</x:v>
      </x:c>
      <x:c r="E3815" s="12" t="n">
        <x:v>1108.1323166666666</x:v>
      </x:c>
      <x:c r="F3815" s="12" t="n">
        <x:v>1358.9566333333332</x:v>
      </x:c>
      <x:c r="G3815" s="12" t="n">
        <x:f>E3815-F3815</x:f>
        <x:v>-250.82431666666662</x:v>
      </x:c>
      <x:c r="H3815" s="12" t="n">
        <x:f>G3815-C3815+D3815</x:f>
        <x:v>-48.99174346390669</x:v>
      </x:c>
      <x:c r="I3815" s="12" t="n">
        <x:v>1126.1472941666666</x:v>
      </x:c>
      <x:c r="J3815" s="12" t="n">
        <x:v>1343.9957540057608</x:v>
      </x:c>
      <x:c r="K3815" s="12" t="n">
        <x:f>G3815-I3815+J3815</x:f>
        <x:v>-32.97585682757244</x:v>
      </x:c>
      <x:c r="L3815" s="12" t="n">
        <x:v>1727.791545007111</x:v>
      </x:c>
      <x:c r="M3815" s="12" t="n">
        <x:v>2477.791544997111</x:v>
      </x:c>
      <x:c r="N3815" s="12" t="n">
        <x:v>749.99999999</x:v>
      </x:c>
      <x:c r="O3815" s="12" t="n">
        <x:v>0</x:v>
      </x:c>
      <x:c r="P3815" s="12" t="n">
        <x:v>20.057765279241153</x:v>
      </x:c>
      <x:c r="Q3815" s="12" t="n">
        <x:v>0</x:v>
      </x:c>
      <x:c r="R3815" s="12" t="n">
        <x:v>422.0481417550655</x:v>
      </x:c>
      <x:c r="S3815" s="12" t="n">
        <x:v>117.77963516937643</x:v>
      </x:c>
      <x:c r="T3815" s="12" t="n">
        <x:v>0</x:v>
      </x:c>
      <x:c r="U3815" s="12" t="n">
        <x:f>'逐时购电与费用'!H3815+'逐时购电与费用'!J3815+F3815-P3815+O3815-E3815-N3815/'月度汇总'!$F$6-Q3815</x:f>
        <x:v>0</x:v>
      </x:c>
      <x:c r="V3815" s="12" t="n">
        <x:f>M3815-L3815-N3815+O3815/'月度汇总'!$F$7</x:f>
        <x:v>1.1368683772161603e-13</x:v>
      </x:c>
    </x:row>
    <x:row r="3816" ht="20" customHeight="1">
      <x:c r="A3816" s="13" t="n">
        <x:f>'逐时购电与费用'!A3816</x:f>
        <x:v>45715.47222222222</x:v>
      </x:c>
      <x:c r="B3816" s="13" t="n">
        <x:v>45715</x:v>
      </x:c>
      <x:c r="C3816" s="12" t="n">
        <x:v>1114.918165665463</x:v>
      </x:c>
      <x:c r="D3816" s="12" t="n">
        <x:v>1332.619225123673</x:v>
      </x:c>
      <x:c r="E3816" s="12" t="n">
        <x:v>1101.6704</x:v>
      </x:c>
      <x:c r="F3816" s="12" t="n">
        <x:v>1391.1647166666667</x:v>
      </x:c>
      <x:c r="G3816" s="12" t="n">
        <x:f>E3816-F3816</x:f>
        <x:v>-289.4943166666667</x:v>
      </x:c>
      <x:c r="H3816" s="12" t="n">
        <x:f>G3816-C3816+D3816</x:f>
        <x:v>-71.79325720845668</x:v>
      </x:c>
      <x:c r="I3816" s="12" t="n">
        <x:v>1118.8489983333332</x:v>
      </x:c>
      <x:c r="J3816" s="12" t="n">
        <x:v>1355.6706902089898</x:v>
      </x:c>
      <x:c r="K3816" s="12" t="n">
        <x:f>G3816-I3816+J3816</x:f>
        <x:v>-52.672624791010094</x:v>
      </x:c>
      <x:c r="L3816" s="12" t="n">
        <x:v>2477.791544997111</x:v>
      </x:c>
      <x:c r="M3816" s="12" t="n">
        <x:v>2738.3364299961113</x:v>
      </x:c>
      <x:c r="N3816" s="12" t="n">
        <x:v>260.54488499900003</x:v>
      </x:c>
      <x:c r="O3816" s="12" t="n">
        <x:v>0</x:v>
      </x:c>
      <x:c r="P3816" s="12" t="n">
        <x:v>0</x:v>
      </x:c>
      <x:c r="Q3816" s="12" t="n">
        <x:v>0</x:v>
      </x:c>
      <x:c r="R3816" s="12" t="n">
        <x:v>342.1116677893874</x:v>
      </x:c>
      <x:c r="S3816" s="12" t="n">
        <x:v>117.77963516937643</x:v>
      </x:c>
      <x:c r="T3816" s="12" t="n">
        <x:v>0</x:v>
      </x:c>
      <x:c r="U3816" s="12" t="n">
        <x:f>'逐时购电与费用'!H3816+'逐时购电与费用'!J3816+F3816-P3816+O3816-E3816-N3816/'月度汇总'!$F$6-Q3816</x:f>
        <x:v>1.1111183084722143e-9</x:v>
      </x:c>
      <x:c r="V3816" s="12" t="n">
        <x:f>M3816-L3816-N3816+O3816/'月度汇总'!$F$7</x:f>
        <x:v>2.2737367544323206e-13</x:v>
      </x:c>
    </x:row>
    <x:row r="3817" ht="20" customHeight="1">
      <x:c r="A3817" s="13" t="n">
        <x:f>'逐时购电与费用'!A3817</x:f>
        <x:v>45715.47916666667</x:v>
      </x:c>
      <x:c r="B3817" s="13" t="n">
        <x:v>45715</x:v>
      </x:c>
      <x:c r="C3817" s="12" t="n">
        <x:v>1123.1997036727485</x:v>
      </x:c>
      <x:c r="D3817" s="12" t="n">
        <x:v>1341.8828030156762</x:v>
      </x:c>
      <x:c r="E3817" s="12" t="n">
        <x:v>1103.0666666666666</x:v>
      </x:c>
      <x:c r="F3817" s="12" t="n">
        <x:v>1395.79375</x:v>
      </x:c>
      <x:c r="G3817" s="12" t="n">
        <x:f>E3817-F3817</x:f>
        <x:v>-292.72708333333344</x:v>
      </x:c>
      <x:c r="H3817" s="12" t="n">
        <x:f>G3817-C3817+D3817</x:f>
        <x:v>-74.04398399040565</x:v>
      </x:c>
      <x:c r="I3817" s="12" t="n">
        <x:v>1125.0996</x:v>
      </x:c>
      <x:c r="J3817" s="12" t="n">
        <x:v>1364.2474637940968</x:v>
      </x:c>
      <x:c r="K3817" s="12" t="n">
        <x:f>G3817-I3817+J3817</x:f>
        <x:v>-53.57921953923665</x:v>
      </x:c>
      <x:c r="L3817" s="12" t="n">
        <x:v>2738.3364299961113</x:v>
      </x:c>
      <x:c r="M3817" s="12" t="n">
        <x:v>3406.957436921258</x:v>
      </x:c>
      <x:c r="N3817" s="12" t="n">
        <x:v>668.6210069251464</x:v>
      </x:c>
      <x:c r="O3817" s="12" t="n">
        <x:v>0</x:v>
      </x:c>
      <x:c r="P3817" s="12" t="n">
        <x:v>0</x:v>
      </x:c>
      <x:c r="Q3817" s="12" t="n">
        <x:v>0</x:v>
      </x:c>
      <x:c r="R3817" s="12" t="n">
        <x:v>221.3973132187818</x:v>
      </x:c>
      <x:c r="S3817" s="12" t="n">
        <x:v>117.7796351693762</x:v>
      </x:c>
      <x:c r="T3817" s="12" t="n">
        <x:v>0</x:v>
      </x:c>
      <x:c r="U3817" s="12" t="n">
        <x:f>'逐时购电与费用'!H3817+'逐时购电与费用'!J3817+F3817-P3817+O3817-E3817-N3817/'月度汇总'!$F$6-Q3817</x:f>
        <x:v>1.111175151891075e-9</x:v>
      </x:c>
      <x:c r="V3817" s="12" t="n">
        <x:f>M3817-L3817-N3817+O3817/'月度汇总'!$F$7</x:f>
        <x:v>1.1368683772161603e-13</x:v>
      </x:c>
    </x:row>
    <x:row r="3818" ht="20" customHeight="1">
      <x:c r="A3818" s="13" t="n">
        <x:f>'逐时购电与费用'!A3818</x:f>
        <x:v>45715.48611111111</x:v>
      </x:c>
      <x:c r="B3818" s="13" t="n">
        <x:v>45715</x:v>
      </x:c>
      <x:c r="C3818" s="12" t="n">
        <x:v>1132.0740974445607</x:v>
      </x:c>
      <x:c r="D3818" s="12" t="n">
        <x:v>1340.72586806491</x:v>
      </x:c>
      <x:c r="E3818" s="12" t="n">
        <x:v>1080.1696499999998</x:v>
      </x:c>
      <x:c r="F3818" s="12" t="n">
        <x:v>1369.8537166666667</x:v>
      </x:c>
      <x:c r="G3818" s="12" t="n">
        <x:f>E3818-F3818</x:f>
        <x:v>-289.6840666666669</x:v>
      </x:c>
      <x:c r="H3818" s="12" t="n">
        <x:f>G3818-C3818+D3818</x:f>
        <x:v>-81.0322960463177</x:v>
      </x:c>
      <x:c r="I3818" s="12" t="n">
        <x:v>1133.8960933333333</x:v>
      </x:c>
      <x:c r="J3818" s="12" t="n">
        <x:v>1363.1763043305396</x:v>
      </x:c>
      <x:c r="K3818" s="12" t="n">
        <x:f>G3818-I3818+J3818</x:f>
        <x:v>-60.403855669460654</x:v>
      </x:c>
      <x:c r="L3818" s="12" t="n">
        <x:v>3406.957436921258</x:v>
      </x:c>
      <x:c r="M3818" s="12" t="n">
        <x:v>4156.957436911258</x:v>
      </x:c>
      <x:c r="N3818" s="12" t="n">
        <x:v>749.99999999</x:v>
      </x:c>
      <x:c r="O3818" s="12" t="n">
        <x:v>0</x:v>
      </x:c>
      <x:c r="P3818" s="12" t="n">
        <x:v>54.029832855990094</x:v>
      </x:c>
      <x:c r="Q3818" s="12" t="n">
        <x:v>0</x:v>
      </x:c>
      <x:c r="R3818" s="12" t="n">
        <x:v>116.37435074168872</x:v>
      </x:c>
      <x:c r="S3818" s="12" t="n">
        <x:v>117.77963516937643</x:v>
      </x:c>
      <x:c r="T3818" s="12" t="n">
        <x:v>0</x:v>
      </x:c>
      <x:c r="U3818" s="12" t="n">
        <x:f>'逐时购电与费用'!H3818+'逐时购电与费用'!J3818+F3818-P3818+O3818-E3818-N3818/'月度汇总'!$F$6-Q3818</x:f>
        <x:v>0</x:v>
      </x:c>
      <x:c r="V3818" s="12" t="n">
        <x:f>M3818-L3818-N3818+O3818/'月度汇总'!$F$7</x:f>
        <x:v>1.1368683772161603e-13</x:v>
      </x:c>
    </x:row>
    <x:row r="3819" ht="20" customHeight="1">
      <x:c r="A3819" s="13" t="n">
        <x:f>'逐时购电与费用'!A3819</x:f>
        <x:v>45715.493055555555</x:v>
      </x:c>
      <x:c r="B3819" s="13" t="n">
        <x:v>45715</x:v>
      </x:c>
      <x:c r="C3819" s="12" t="n">
        <x:v>1112.8193445931277</x:v>
      </x:c>
      <x:c r="D3819" s="12" t="n">
        <x:v>1333.2265126350956</x:v>
      </x:c>
      <x:c r="E3819" s="12" t="n">
        <x:v>1068.0248499999998</x:v>
      </x:c>
      <x:c r="F3819" s="12" t="n">
        <x:v>1368.6854999999998</x:v>
      </x:c>
      <x:c r="G3819" s="12" t="n">
        <x:f>E3819-F3819</x:f>
        <x:v>-300.66065000000003</x:v>
      </x:c>
      <x:c r="H3819" s="12" t="n">
        <x:f>G3819-C3819+D3819</x:f>
        <x:v>-80.25348195803213</x:v>
      </x:c>
      <x:c r="I3819" s="12" t="n">
        <x:v>1114.5655741666665</x:v>
      </x:c>
      <x:c r="J3819" s="12" t="n">
        <x:v>1356.2329532511162</x:v>
      </x:c>
      <x:c r="K3819" s="12" t="n">
        <x:f>G3819-I3819+J3819</x:f>
        <x:v>-58.99327091555028</x:v>
      </x:c>
      <x:c r="L3819" s="12" t="n">
        <x:v>4156.957436911258</x:v>
      </x:c>
      <x:c r="M3819" s="12" t="n">
        <x:v>4906.957436901258</x:v>
      </x:c>
      <x:c r="N3819" s="12" t="n">
        <x:v>749.99999999</x:v>
      </x:c>
      <x:c r="O3819" s="12" t="n">
        <x:v>0</x:v>
      </x:c>
      <x:c r="P3819" s="12" t="n">
        <x:v>52.81971957540088</x:v>
      </x:c>
      <x:c r="Q3819" s="12" t="n">
        <x:v>0</x:v>
      </x:c>
      <x:c r="R3819" s="12" t="n">
        <x:v>54.44603159275046</x:v>
      </x:c>
      <x:c r="S3819" s="12" t="n">
        <x:v>117.77963516937643</x:v>
      </x:c>
      <x:c r="T3819" s="12" t="n">
        <x:v>0</x:v>
      </x:c>
      <x:c r="U3819" s="12" t="n">
        <x:f>'逐时购电与费用'!H3819+'逐时购电与费用'!J3819+F3819-P3819+O3819-E3819-N3819/'月度汇总'!$F$6-Q3819</x:f>
        <x:v>0</x:v>
      </x:c>
      <x:c r="V3819" s="12" t="n">
        <x:f>M3819-L3819-N3819+O3819/'月度汇总'!$F$7</x:f>
        <x:v>1.1368683772161603e-13</x:v>
      </x:c>
    </x:row>
    <x:row r="3820" ht="20" customHeight="1">
      <x:c r="A3820" s="13" t="n">
        <x:f>'逐时购电与费用'!A3820</x:f>
        <x:v>45715.5</x:v>
      </x:c>
      <x:c r="B3820" s="13" t="n">
        <x:v>45715</x:v>
      </x:c>
      <x:c r="C3820" s="12" t="n">
        <x:v>1070.5160610838723</x:v>
      </x:c>
      <x:c r="D3820" s="12" t="n">
        <x:v>1327.039816387567</x:v>
      </x:c>
      <x:c r="E3820" s="12" t="n">
        <x:v>1056.28</x:v>
      </x:c>
      <x:c r="F3820" s="12" t="n">
        <x:v>1390.7875</x:v>
      </x:c>
      <x:c r="G3820" s="12" t="n">
        <x:f>E3820-F3820</x:f>
        <x:v>-334.50749999999994</x:v>
      </x:c>
      <x:c r="H3820" s="12" t="n">
        <x:f>G3820-C3820+D3820</x:f>
        <x:v>-77.98374469630517</x:v>
      </x:c>
      <x:c r="I3820" s="12" t="n">
        <x:v>1069.6069333333332</x:v>
      </x:c>
      <x:c r="J3820" s="12" t="n">
        <x:v>1285.6371494781652</x:v>
      </x:c>
      <x:c r="K3820" s="12" t="n">
        <x:f>G3820-I3820+J3820</x:f>
        <x:v>-118.47728385516803</x:v>
      </x:c>
      <x:c r="L3820" s="12" t="n">
        <x:v>4906.957436901258</x:v>
      </x:c>
      <x:c r="M3820" s="12" t="n">
        <x:v>5656.957436891258</x:v>
      </x:c>
      <x:c r="N3820" s="12" t="n">
        <x:v>749.99999999</x:v>
      </x:c>
      <x:c r="O3820" s="12" t="n">
        <x:v>0</x:v>
      </x:c>
      <x:c r="P3820" s="12" t="n">
        <x:v>118.47728386627898</x:v>
      </x:c>
      <x:c r="Q3820" s="12" t="n">
        <x:v>0</x:v>
      </x:c>
      <x:c r="R3820" s="12" t="n">
        <x:v>381.7706247623853</x:v>
      </x:c>
      <x:c r="S3820" s="12" t="n">
        <x:v>0</x:v>
      </x:c>
      <x:c r="T3820" s="12" t="n">
        <x:v>0</x:v>
      </x:c>
      <x:c r="U3820" s="12" t="n">
        <x:f>'逐时购电与费用'!H3820+'逐时购电与费用'!J3820+F3820-P3820+O3820-E3820-N3820/'月度汇总'!$F$6-Q3820</x:f>
        <x:v>2.2737367544323206e-13</x:v>
      </x:c>
      <x:c r="V3820" s="12" t="n">
        <x:f>M3820-L3820-N3820+O3820/'月度汇总'!$F$7</x:f>
        <x:v>1.1368683772161603e-13</x:v>
      </x:c>
    </x:row>
    <x:row r="3821" ht="20" customHeight="1">
      <x:c r="A3821" s="13" t="n">
        <x:f>'逐时购电与费用'!A3821</x:f>
        <x:v>45715.506944444445</x:v>
      </x:c>
      <x:c r="B3821" s="13" t="n">
        <x:v>45715</x:v>
      </x:c>
      <x:c r="C3821" s="12" t="n">
        <x:v>1041.1638062805255</x:v>
      </x:c>
      <x:c r="D3821" s="12" t="n">
        <x:v>1326.7873768266313</x:v>
      </x:c>
      <x:c r="E3821" s="12" t="n">
        <x:v>1006.3222000000001</x:v>
      </x:c>
      <x:c r="F3821" s="12" t="n">
        <x:v>1380.5743833333331</x:v>
      </x:c>
      <x:c r="G3821" s="12" t="n">
        <x:f>E3821-F3821</x:f>
        <x:v>-374.25218333333305</x:v>
      </x:c>
      <x:c r="H3821" s="12" t="n">
        <x:f>G3821-C3821+D3821</x:f>
        <x:v>-88.62861278722721</x:v>
      </x:c>
      <x:c r="I3821" s="12" t="n">
        <x:v>1033.37634</x:v>
      </x:c>
      <x:c r="J3821" s="12" t="n">
        <x:v>1285.3660111353547</x:v>
      </x:c>
      <x:c r="K3821" s="12" t="n">
        <x:f>G3821-I3821+J3821</x:f>
        <x:v>-122.26251219797837</x:v>
      </x:c>
      <x:c r="L3821" s="12" t="n">
        <x:v>5656.957436891258</x:v>
      </x:c>
      <x:c r="M3821" s="12" t="n">
        <x:v>6406.957436881258</x:v>
      </x:c>
      <x:c r="N3821" s="12" t="n">
        <x:v>749.99999999</x:v>
      </x:c>
      <x:c r="O3821" s="12" t="n">
        <x:v>0</x:v>
      </x:c>
      <x:c r="P3821" s="12" t="n">
        <x:v>129.1657567691699</x:v>
      </x:c>
      <x:c r="Q3821" s="12" t="n">
        <x:v>0</x:v>
      </x:c>
      <x:c r="R3821" s="12" t="n">
        <x:v>311.4005099330987</x:v>
      </x:c>
      <x:c r="S3821" s="12" t="n">
        <x:v>0</x:v>
      </x:c>
      <x:c r="T3821" s="12" t="n">
        <x:v>0</x:v>
      </x:c>
      <x:c r="U3821" s="12" t="n">
        <x:f>'逐时购电与费用'!H3821+'逐时购电与费用'!J3821+F3821-P3821+O3821-E3821-N3821/'月度汇总'!$F$6-Q3821</x:f>
        <x:v>0</x:v>
      </x:c>
      <x:c r="V3821" s="12" t="n">
        <x:f>M3821-L3821-N3821+O3821/'月度汇总'!$F$7</x:f>
        <x:v>1.1368683772161603e-13</x:v>
      </x:c>
    </x:row>
    <x:row r="3822" ht="20" customHeight="1">
      <x:c r="A3822" s="13" t="n">
        <x:f>'逐时购电与费用'!A3822</x:f>
        <x:v>45715.51388888889</x:v>
      </x:c>
      <x:c r="B3822" s="13" t="n">
        <x:v>45715</x:v>
      </x:c>
      <x:c r="C3822" s="12" t="n">
        <x:v>1031.366257989007</x:v>
      </x:c>
      <x:c r="D3822" s="12" t="n">
        <x:v>1326.9895402215568</x:v>
      </x:c>
      <x:c r="E3822" s="12" t="n">
        <x:v>1011.23645</x:v>
      </x:c>
      <x:c r="F3822" s="12" t="n">
        <x:v>1351.08815</x:v>
      </x:c>
      <x:c r="G3822" s="12" t="n">
        <x:f>E3822-F3822</x:f>
        <x:v>-339.85170000000005</x:v>
      </x:c>
      <x:c r="H3822" s="12" t="n">
        <x:f>G3822-C3822+D3822</x:f>
        <x:v>-44.22841776745031</x:v>
      </x:c>
      <x:c r="I3822" s="12" t="n">
        <x:v>1014.8210166666667</x:v>
      </x:c>
      <x:c r="J3822" s="12" t="n">
        <x:v>1285.583149240309</x:v>
      </x:c>
      <x:c r="K3822" s="12" t="n">
        <x:f>G3822-I3822+J3822</x:f>
        <x:v>-69.08956742635769</x:v>
      </x:c>
      <x:c r="L3822" s="12" t="n">
        <x:v>6406.957436881258</x:v>
      </x:c>
      <x:c r="M3822" s="12" t="n">
        <x:v>6901.282673086876</x:v>
      </x:c>
      <x:c r="N3822" s="12" t="n">
        <x:v>494.3252362056172</x:v>
      </x:c>
      <x:c r="O3822" s="12" t="n">
        <x:v>0</x:v>
      </x:c>
      <x:c r="P3822" s="12" t="n">
        <x:v>368.85788162727715</x:v>
      </x:c>
      <x:c r="Q3822" s="12" t="n">
        <x:v>0</x:v>
      </x:c>
      <x:c r="R3822" s="12" t="n">
        <x:v>299.6716365909802</x:v>
      </x:c>
      <x:c r="S3822" s="12" t="n">
        <x:v>0</x:v>
      </x:c>
      <x:c r="T3822" s="12" t="n">
        <x:v>0</x:v>
      </x:c>
      <x:c r="U3822" s="12" t="n">
        <x:f>'逐时购电与费用'!H3822+'逐时购电与费用'!J3822+F3822-P3822+O3822-E3822-N3822/'月度汇总'!$F$6-Q3822</x:f>
        <x:v>1.1368683772161603e-13</x:v>
      </x:c>
      <x:c r="V3822" s="12" t="n">
        <x:f>M3822-L3822-N3822+O3822/'月度汇总'!$F$7</x:f>
        <x:v>1.1368683772161603e-13</x:v>
      </x:c>
    </x:row>
    <x:row r="3823" ht="20" customHeight="1">
      <x:c r="A3823" s="13" t="n">
        <x:f>'逐时购电与费用'!A3823</x:f>
        <x:v>45715.52083333333</x:v>
      </x:c>
      <x:c r="B3823" s="13" t="n">
        <x:v>45715</x:v>
      </x:c>
      <x:c r="C3823" s="12" t="n">
        <x:v>1022.5907400001017</x:v>
      </x:c>
      <x:c r="D3823" s="12" t="n">
        <x:v>1324.1665554003491</x:v>
      </x:c>
      <x:c r="E3823" s="12" t="n">
        <x:v>1051.2233333333334</x:v>
      </x:c>
      <x:c r="F3823" s="12" t="n">
        <x:v>1321.1625</x:v>
      </x:c>
      <x:c r="G3823" s="12" t="n">
        <x:f>E3823-F3823</x:f>
        <x:v>-269.93916666666655</x:v>
      </x:c>
      <x:c r="H3823" s="12" t="n">
        <x:f>G3823-C3823+D3823</x:f>
        <x:v>31.63664873358084</x:v>
      </x:c>
      <x:c r="I3823" s="12" t="n">
        <x:v>1013.3387083333333</x:v>
      </x:c>
      <x:c r="J3823" s="12" t="n">
        <x:v>1282.551059407147</x:v>
      </x:c>
      <x:c r="K3823" s="12" t="n">
        <x:f>G3823-I3823+J3823</x:f>
        <x:v>-0.7268155928527449</x:v>
      </x:c>
      <x:c r="L3823" s="12" t="n">
        <x:v>6901.282673086876</x:v>
      </x:c>
      <x:c r="M3823" s="12" t="n">
        <x:v>7651.282673076876</x:v>
      </x:c>
      <x:c r="N3823" s="12" t="n">
        <x:v>749.99999999</x:v>
      </x:c>
      <x:c r="O3823" s="12" t="n">
        <x:v>0</x:v>
      </x:c>
      <x:c r="P3823" s="12" t="n">
        <x:v>9.142409361664136</x:v>
      </x:c>
      <x:c r="Q3823" s="12" t="n">
        <x:v>0</x:v>
      </x:c>
      <x:c r="R3823" s="12" t="n">
        <x:v>255.54518027588603</x:v>
      </x:c>
      <x:c r="S3823" s="12" t="n">
        <x:v>52.55613121826627</x:v>
      </x:c>
      <x:c r="T3823" s="12" t="n">
        <x:v>0</x:v>
      </x:c>
      <x:c r="U3823" s="12" t="n">
        <x:f>'逐时购电与费用'!H3823+'逐时购电与费用'!J3823+F3823-P3823+O3823-E3823-N3823/'月度汇总'!$F$6-Q3823</x:f>
        <x:v>0</x:v>
      </x:c>
      <x:c r="V3823" s="12" t="n">
        <x:f>M3823-L3823-N3823+O3823/'月度汇总'!$F$7</x:f>
        <x:v>1.1368683772161603e-13</x:v>
      </x:c>
    </x:row>
    <x:row r="3824" ht="20" customHeight="1">
      <x:c r="A3824" s="13" t="n">
        <x:f>'逐时购电与费用'!A3824</x:f>
        <x:v>45715.52777777778</x:v>
      </x:c>
      <x:c r="B3824" s="13" t="n">
        <x:v>45715</x:v>
      </x:c>
      <x:c r="C3824" s="12" t="n">
        <x:v>998.6455562976352</x:v>
      </x:c>
      <x:c r="D3824" s="12" t="n">
        <x:v>1320.1856765633204</x:v>
      </x:c>
      <x:c r="E3824" s="12" t="n">
        <x:v>1016.8586333333333</x:v>
      </x:c>
      <x:c r="F3824" s="12" t="n">
        <x:v>1299.8369166666666</x:v>
      </x:c>
      <x:c r="G3824" s="12" t="n">
        <x:f>E3824-F3824</x:f>
        <x:v>-282.97828333333337</x:v>
      </x:c>
      <x:c r="H3824" s="12" t="n">
        <x:f>G3824-C3824+D3824</x:f>
        <x:v>38.56183693235175</x:v>
      </x:c>
      <x:c r="I3824" s="12" t="n">
        <x:v>994.8772666666667</x:v>
      </x:c>
      <x:c r="J3824" s="12" t="n">
        <x:v>1278.2753076715637</x:v>
      </x:c>
      <x:c r="K3824" s="12" t="n">
        <x:f>G3824-I3824+J3824</x:f>
        <x:v>0.4197576715635023</x:v>
      </x:c>
      <x:c r="L3824" s="12" t="n">
        <x:v>7651.282673076876</x:v>
      </x:c>
      <x:c r="M3824" s="12" t="n">
        <x:v>8401.282673066875</x:v>
      </x:c>
      <x:c r="N3824" s="12" t="n">
        <x:v>749.99999999</x:v>
      </x:c>
      <x:c r="O3824" s="12" t="n">
        <x:v>0</x:v>
      </x:c>
      <x:c r="P3824" s="12" t="n">
        <x:v>2.5350087153263985</x:v>
      </x:c>
      <x:c r="Q3824" s="12" t="n">
        <x:v>0</x:v>
      </x:c>
      <x:c r="R3824" s="12" t="n">
        <x:v>148.12704626860037</x:v>
      </x:c>
      <x:c r="S3824" s="12" t="n">
        <x:v>88.2922229838839</x:v>
      </x:c>
      <x:c r="T3824" s="12" t="n">
        <x:v>0</x:v>
      </x:c>
      <x:c r="U3824" s="12" t="n">
        <x:f>'逐时购电与费用'!H3824+'逐时购电与费用'!J3824+F3824-P3824+O3824-E3824-N3824/'月度汇总'!$F$6-Q3824</x:f>
        <x:v>0</x:v>
      </x:c>
      <x:c r="V3824" s="12" t="n">
        <x:f>M3824-L3824-N3824+O3824/'月度汇总'!$F$7</x:f>
        <x:v>-7.958078640513122e-13</x:v>
      </x:c>
    </x:row>
    <x:row r="3825" ht="20" customHeight="1">
      <x:c r="A3825" s="13" t="n">
        <x:f>'逐时购电与费用'!A3825</x:f>
        <x:v>45715.53472222222</x:v>
      </x:c>
      <x:c r="B3825" s="13" t="n">
        <x:v>45715</x:v>
      </x:c>
      <x:c r="C3825" s="12" t="n">
        <x:v>1018.3609994321763</x:v>
      </x:c>
      <x:c r="D3825" s="12" t="n">
        <x:v>1318.2004442473285</x:v>
      </x:c>
      <x:c r="E3825" s="12" t="n">
        <x:v>1019.6465499999999</x:v>
      </x:c>
      <x:c r="F3825" s="12" t="n">
        <x:v>1303.5596999999998</x:v>
      </x:c>
      <x:c r="G3825" s="12" t="n">
        <x:f>E3825-F3825</x:f>
        <x:v>-283.91314999999986</x:v>
      </x:c>
      <x:c r="H3825" s="12" t="n">
        <x:f>G3825-C3825+D3825</x:f>
        <x:v>15.926294815152232</x:v>
      </x:c>
      <x:c r="I3825" s="12" t="n">
        <x:v>1014.528575</x:v>
      </x:c>
      <x:c r="J3825" s="12" t="n">
        <x:v>1276.1430246084162</x:v>
      </x:c>
      <x:c r="K3825" s="12" t="n">
        <x:f>G3825-I3825+J3825</x:f>
        <x:v>-22.29870039158368</x:v>
      </x:c>
      <x:c r="L3825" s="12" t="n">
        <x:v>8401.282673066875</x:v>
      </x:c>
      <x:c r="M3825" s="12" t="n">
        <x:v>9151.282673056874</x:v>
      </x:c>
      <x:c r="N3825" s="12" t="n">
        <x:v>749.99999999</x:v>
      </x:c>
      <x:c r="O3825" s="12" t="n">
        <x:v>0</x:v>
      </x:c>
      <x:c r="P3825" s="12" t="n">
        <x:v>25.339888474635586</x:v>
      </x:c>
      <x:c r="Q3825" s="12" t="n">
        <x:v>0</x:v>
      </x:c>
      <x:c r="R3825" s="12" t="n">
        <x:v>45.85688177944394</x:v>
      </x:c>
      <x:c r="S3825" s="12" t="n">
        <x:v>88.32956807038977</x:v>
      </x:c>
      <x:c r="T3825" s="12" t="n">
        <x:v>0</x:v>
      </x:c>
      <x:c r="U3825" s="12" t="n">
        <x:f>'逐时购电与费用'!H3825+'逐时购电与费用'!J3825+F3825-P3825+O3825-E3825-N3825/'月度汇总'!$F$6-Q3825</x:f>
        <x:v>0</x:v>
      </x:c>
      <x:c r="V3825" s="12" t="n">
        <x:f>M3825-L3825-N3825+O3825/'月度汇总'!$F$7</x:f>
        <x:v>-7.958078640513122e-13</x:v>
      </x:c>
    </x:row>
    <x:row r="3826" ht="20" customHeight="1">
      <x:c r="A3826" s="13" t="n">
        <x:f>'逐时购电与费用'!A3826</x:f>
        <x:v>45715.54166666667</x:v>
      </x:c>
      <x:c r="B3826" s="13" t="n">
        <x:v>45715</x:v>
      </x:c>
      <x:c r="C3826" s="12" t="n">
        <x:v>1072.6536938936365</x:v>
      </x:c>
      <x:c r="D3826" s="12" t="n">
        <x:v>1174.2657911255326</x:v>
      </x:c>
      <x:c r="E3826" s="12" t="n">
        <x:v>1078.5183333333332</x:v>
      </x:c>
      <x:c r="F3826" s="12" t="n">
        <x:v>1304.9875</x:v>
      </x:c>
      <x:c r="G3826" s="12" t="n">
        <x:f>E3826-F3826</x:f>
        <x:v>-226.46916666666675</x:v>
      </x:c>
      <x:c r="H3826" s="12" t="n">
        <x:f>G3826-C3826+D3826</x:f>
        <x:v>-124.85706943477066</x:v>
      </x:c>
      <x:c r="I3826" s="12" t="n">
        <x:v>1068.7588916666664</x:v>
      </x:c>
      <x:c r="J3826" s="12" t="n">
        <x:v>1115.3946559006663</x:v>
      </x:c>
      <x:c r="K3826" s="12" t="n">
        <x:f>G3826-I3826+J3826</x:f>
        <x:v>-179.83340243266684</x:v>
      </x:c>
      <x:c r="L3826" s="12" t="n">
        <x:v>9151.282673056874</x:v>
      </x:c>
      <x:c r="M3826" s="12" t="n">
        <x:v>9193.254860857474</x:v>
      </x:c>
      <x:c r="N3826" s="12" t="n">
        <x:v>41.97218780059991</x:v>
      </x:c>
      <x:c r="O3826" s="12" t="n">
        <x:v>0</x:v>
      </x:c>
      <x:c r="P3826" s="12" t="n">
        <x:v>179.83340244377797</x:v>
      </x:c>
      <x:c r="Q3826" s="12" t="n">
        <x:v>0</x:v>
      </x:c>
      <x:c r="R3826" s="12" t="n">
        <x:v>22.609908182580867</x:v>
      </x:c>
      <x:c r="S3826" s="12" t="n">
        <x:v>88.36796506257429</x:v>
      </x:c>
      <x:c r="T3826" s="12" t="n">
        <x:v>0</x:v>
      </x:c>
      <x:c r="U3826" s="12" t="n">
        <x:f>'逐时购电与费用'!H3826+'逐时购电与费用'!J3826+F3826-P3826+O3826-E3826-N3826/'月度汇总'!$F$6-Q3826</x:f>
        <x:v>4.973799150320701e-14</x:v>
      </x:c>
      <x:c r="V3826" s="12" t="n">
        <x:f>M3826-L3826-N3826+O3826/'月度汇总'!$F$7</x:f>
        <x:v>3.836930773104541e-13</x:v>
      </x:c>
    </x:row>
    <x:row r="3827" ht="20" customHeight="1">
      <x:c r="A3827" s="13" t="n">
        <x:f>'逐时购电与费用'!A3827</x:f>
        <x:v>45715.54861111111</x:v>
      </x:c>
      <x:c r="B3827" s="13" t="n">
        <x:v>45715</x:v>
      </x:c>
      <x:c r="C3827" s="12" t="n">
        <x:v>1087.4392861494591</x:v>
      </x:c>
      <x:c r="D3827" s="12" t="n">
        <x:v>1169.7694257497578</x:v>
      </x:c>
      <x:c r="E3827" s="12" t="n">
        <x:v>1096.2527499999999</x:v>
      </x:c>
      <x:c r="F3827" s="12" t="n">
        <x:v>1258.5442166666667</x:v>
      </x:c>
      <x:c r="G3827" s="12" t="n">
        <x:f>E3827-F3827</x:f>
        <x:v>-162.2914666666668</x:v>
      </x:c>
      <x:c r="H3827" s="12" t="n">
        <x:f>G3827-C3827+D3827</x:f>
        <x:v>-79.96132706636809</x:v>
      </x:c>
      <x:c r="I3827" s="12" t="n">
        <x:v>1083.483815</x:v>
      </x:c>
      <x:c r="J3827" s="12" t="n">
        <x:v>1110.5652343466975</x:v>
      </x:c>
      <x:c r="K3827" s="12" t="n">
        <x:f>G3827-I3827+J3827</x:f>
        <x:v>-135.21004731996936</x:v>
      </x:c>
      <x:c r="L3827" s="12" t="n">
        <x:v>9193.254860857474</x:v>
      </x:c>
      <x:c r="M3827" s="12" t="n">
        <x:v>9217.628138259503</x:v>
      </x:c>
      <x:c r="N3827" s="12" t="n">
        <x:v>24.373277402027686</x:v>
      </x:c>
      <x:c r="O3827" s="12" t="n">
        <x:v>0</x:v>
      </x:c>
      <x:c r="P3827" s="12" t="n">
        <x:v>135.2100473310805</x:v>
      </x:c>
      <x:c r="Q3827" s="12" t="n">
        <x:v>0</x:v>
      </x:c>
      <x:c r="R3827" s="12" t="n">
        <x:v>68.69636145821215</x:v>
      </x:c>
      <x:c r="S3827" s="12" t="n">
        <x:v>88.40744358965026</x:v>
      </x:c>
      <x:c r="T3827" s="12" t="n">
        <x:v>0</x:v>
      </x:c>
      <x:c r="U3827" s="12" t="n">
        <x:f>'逐时购电与费用'!H3827+'逐时购电与费用'!J3827+F3827-P3827+O3827-E3827-N3827/'月度汇总'!$F$6-Q3827</x:f>
        <x:v>4.263256414560601e-14</x:v>
      </x:c>
      <x:c r="V3827" s="12" t="n">
        <x:f>M3827-L3827-N3827+O3827/'月度汇总'!$F$7</x:f>
        <x:v>4.938272013532696e-13</x:v>
      </x:c>
    </x:row>
    <x:row r="3828" ht="20" customHeight="1">
      <x:c r="A3828" s="13" t="n">
        <x:f>'逐时购电与费用'!A3828</x:f>
        <x:v>45715.555555555555</x:v>
      </x:c>
      <x:c r="B3828" s="13" t="n">
        <x:v>45715</x:v>
      </x:c>
      <x:c r="C3828" s="12" t="n">
        <x:v>1075.7689296817605</x:v>
      </x:c>
      <x:c r="D3828" s="12" t="n">
        <x:v>1161.5425106302123</x:v>
      </x:c>
      <x:c r="E3828" s="12" t="n">
        <x:v>1105.5812333333333</x:v>
      </x:c>
      <x:c r="F3828" s="12" t="n">
        <x:v>1225.1062</x:v>
      </x:c>
      <x:c r="G3828" s="12" t="n">
        <x:f>E3828-F3828</x:f>
        <x:v>-119.52496666666661</x:v>
      </x:c>
      <x:c r="H3828" s="12" t="n">
        <x:f>G3828-C3828+D3828</x:f>
        <x:v>-33.751385718214806</x:v>
      </x:c>
      <x:c r="I3828" s="12" t="n">
        <x:v>1071.7544516666667</x:v>
      </x:c>
      <x:c r="J3828" s="12" t="n">
        <x:v>1101.7289326050577</x:v>
      </x:c>
      <x:c r="K3828" s="12" t="n">
        <x:f>G3828-I3828+J3828</x:f>
        <x:v>-89.55048572827559</x:v>
      </x:c>
      <x:c r="L3828" s="12" t="n">
        <x:v>9217.628138259503</x:v>
      </x:c>
      <x:c r="M3828" s="12" t="n">
        <x:v>9244.605171094054</x:v>
      </x:c>
      <x:c r="N3828" s="12" t="n">
        <x:v>26.97703283455192</x:v>
      </x:c>
      <x:c r="O3828" s="12" t="n">
        <x:v>0</x:v>
      </x:c>
      <x:c r="P3828" s="12" t="n">
        <x:v>89.5504857393867</x:v>
      </x:c>
      <x:c r="Q3828" s="12" t="n">
        <x:v>0</x:v>
      </x:c>
      <x:c r="R3828" s="12" t="n">
        <x:v>78.57542117024272</x:v>
      </x:c>
      <x:c r="S3828" s="12" t="n">
        <x:v>88.44803411540329</x:v>
      </x:c>
      <x:c r="T3828" s="12" t="n">
        <x:v>0</x:v>
      </x:c>
      <x:c r="U3828" s="12" t="n">
        <x:f>'逐时购电与费用'!H3828+'逐时购电与费用'!J3828+F3828-P3828+O3828-E3828-N3828/'月度汇总'!$F$6-Q3828</x:f>
        <x:v>4.618527782440651e-14</x:v>
      </x:c>
      <x:c r="V3828" s="12" t="n">
        <x:f>M3828-L3828-N3828+O3828/'月度汇总'!$F$7</x:f>
        <x:v>-7.105427357601002e-13</x:v>
      </x:c>
    </x:row>
    <x:row r="3829" ht="20" customHeight="1">
      <x:c r="A3829" s="13" t="n">
        <x:f>'逐时购电与费用'!A3829</x:f>
        <x:v>45715.5625</x:v>
      </x:c>
      <x:c r="B3829" s="13" t="n">
        <x:v>45715</x:v>
      </x:c>
      <x:c r="C3829" s="12" t="n">
        <x:v>1066.5936766901239</x:v>
      </x:c>
      <x:c r="D3829" s="12" t="n">
        <x:v>1152.077357721389</x:v>
      </x:c>
      <x:c r="E3829" s="12" t="n">
        <x:v>1102.9066666666665</x:v>
      </x:c>
      <x:c r="F3829" s="12" t="n">
        <x:v>1207.89375</x:v>
      </x:c>
      <x:c r="G3829" s="12" t="n">
        <x:f>E3829-F3829</x:f>
        <x:v>-104.98708333333343</x:v>
      </x:c>
      <x:c r="H3829" s="12" t="n">
        <x:f>G3829-C3829+D3829</x:f>
        <x:v>-19.503402302068253</x:v>
      </x:c>
      <x:c r="I3829" s="12" t="n">
        <x:v>1062.5218083333334</x:v>
      </x:c>
      <x:c r="J3829" s="12" t="n">
        <x:v>1091.5626739384995</x:v>
      </x:c>
      <x:c r="K3829" s="12" t="n">
        <x:f>G3829-I3829+J3829</x:f>
        <x:v>-75.94621772816731</x:v>
      </x:c>
      <x:c r="L3829" s="12" t="n">
        <x:v>9244.605171094054</x:v>
      </x:c>
      <x:c r="M3829" s="12" t="n">
        <x:v>9270.741950128704</x:v>
      </x:c>
      <x:c r="N3829" s="12" t="n">
        <x:v>26.136779034649503</x:v>
      </x:c>
      <x:c r="O3829" s="12" t="n">
        <x:v>0</x:v>
      </x:c>
      <x:c r="P3829" s="12" t="n">
        <x:v>75.94621773927842</x:v>
      </x:c>
      <x:c r="Q3829" s="12" t="n">
        <x:v>0</x:v>
      </x:c>
      <x:c r="R3829" s="12" t="n">
        <x:v>83.22544898716865</x:v>
      </x:c>
      <x:c r="S3829" s="12" t="n">
        <x:v>88.48976796169768</x:v>
      </x:c>
      <x:c r="T3829" s="12" t="n">
        <x:v>0</x:v>
      </x:c>
      <x:c r="U3829" s="12" t="n">
        <x:f>'逐时购电与费用'!H3829+'逐时购电与费用'!J3829+F3829-P3829+O3829-E3829-N3829/'月度汇总'!$F$6-Q3829</x:f>
        <x:v>4.618527782440651e-14</x:v>
      </x:c>
      <x:c r="V3829" s="12" t="n">
        <x:f>M3829-L3829-N3829+O3829/'月度汇总'!$F$7</x:f>
        <x:v>8.135714324453147e-13</x:v>
      </x:c>
    </x:row>
    <x:row r="3830" ht="20" customHeight="1">
      <x:c r="A3830" s="13" t="n">
        <x:f>'逐时购电与费用'!A3830</x:f>
        <x:v>45715.569444444445</x:v>
      </x:c>
      <x:c r="B3830" s="13" t="n">
        <x:v>45715</x:v>
      </x:c>
      <x:c r="C3830" s="12" t="n">
        <x:v>1072.5177481267347</x:v>
      </x:c>
      <x:c r="D3830" s="12" t="n">
        <x:v>1143.7873244061238</x:v>
      </x:c>
      <x:c r="E3830" s="12" t="n">
        <x:v>1046.3302166666667</x:v>
      </x:c>
      <x:c r="F3830" s="12" t="n">
        <x:v>1149.1934666666666</x:v>
      </x:c>
      <x:c r="G3830" s="12" t="n">
        <x:f>E3830-F3830</x:f>
        <x:v>-102.86324999999988</x:v>
      </x:c>
      <x:c r="H3830" s="12" t="n">
        <x:f>G3830-C3830+D3830</x:f>
        <x:v>-31.593673720610695</x:v>
      </x:c>
      <x:c r="I3830" s="12" t="n">
        <x:v>1070.9741033333332</x:v>
      </x:c>
      <x:c r="J3830" s="12" t="n">
        <x:v>1082.658578690465</x:v>
      </x:c>
      <x:c r="K3830" s="12" t="n">
        <x:f>G3830-I3830+J3830</x:f>
        <x:v>-91.17877464286812</x:v>
      </x:c>
      <x:c r="L3830" s="12" t="n">
        <x:v>9270.741950128704</x:v>
      </x:c>
      <x:c r="M3830" s="12" t="n">
        <x:v>9281.257977940122</x:v>
      </x:c>
      <x:c r="N3830" s="12" t="n">
        <x:v>10.516027811418583</x:v>
      </x:c>
      <x:c r="O3830" s="12" t="n">
        <x:v>0</x:v>
      </x:c>
      <x:c r="P3830" s="12" t="n">
        <x:v>91.17877465397923</x:v>
      </x:c>
      <x:c r="Q3830" s="12" t="n">
        <x:v>0</x:v>
      </x:c>
      <x:c r="R3830" s="12" t="n">
        <x:v>60.85465402149884</x:v>
      </x:c>
      <x:c r="S3830" s="12" t="n">
        <x:v>87.87019169504515</x:v>
      </x:c>
      <x:c r="T3830" s="12" t="n">
        <x:v>0</x:v>
      </x:c>
      <x:c r="U3830" s="12" t="n">
        <x:f>'逐时购电与费用'!H3830+'逐时购电与费用'!J3830+F3830-P3830+O3830-E3830-N3830/'月度汇总'!$F$6-Q3830</x:f>
        <x:v>4.263256414560601e-14</x:v>
      </x:c>
      <x:c r="V3830" s="12" t="n">
        <x:f>M3830-L3830-N3830+O3830/'月度汇总'!$F$7</x:f>
        <x:v>-4.849454171562684e-13</x:v>
      </x:c>
    </x:row>
    <x:row r="3831" ht="20" customHeight="1">
      <x:c r="A3831" s="13" t="n">
        <x:f>'逐时购电与费用'!A3831</x:f>
        <x:v>45715.57638888889</x:v>
      </x:c>
      <x:c r="B3831" s="13" t="n">
        <x:v>45715</x:v>
      </x:c>
      <x:c r="C3831" s="12" t="n">
        <x:v>1069.3615670638867</x:v>
      </x:c>
      <x:c r="D3831" s="12" t="n">
        <x:v>1132.4856694513244</x:v>
      </x:c>
      <x:c r="E3831" s="12" t="n">
        <x:v>1018.40955</x:v>
      </x:c>
      <x:c r="F3831" s="12" t="n">
        <x:v>1085.3234166666666</x:v>
      </x:c>
      <x:c r="G3831" s="12" t="n">
        <x:f>E3831-F3831</x:f>
        <x:v>-66.91386666666665</x:v>
      </x:c>
      <x:c r="H3831" s="12" t="n">
        <x:f>G3831-C3831+D3831</x:f>
        <x:v>-3.789764279228848</x:v>
      </x:c>
      <x:c r="I3831" s="12" t="n">
        <x:v>1067.7636333333335</x:v>
      </x:c>
      <x:c r="J3831" s="12" t="n">
        <x:v>1070.5197840257135</x:v>
      </x:c>
      <x:c r="K3831" s="12" t="n">
        <x:f>G3831-I3831+J3831</x:f>
        <x:v>-64.1577159742867</x:v>
      </x:c>
      <x:c r="L3831" s="12" t="n">
        <x:v>9281.257977940122</x:v>
      </x:c>
      <x:c r="M3831" s="12" t="n">
        <x:v>9283.738513553264</x:v>
      </x:c>
      <x:c r="N3831" s="12" t="n">
        <x:v>2.4805356131420546</x:v>
      </x:c>
      <x:c r="O3831" s="12" t="n">
        <x:v>0</x:v>
      </x:c>
      <x:c r="P3831" s="12" t="n">
        <x:v>64.1577159853977</x:v>
      </x:c>
      <x:c r="Q3831" s="12" t="n">
        <x:v>0</x:v>
      </x:c>
      <x:c r="R3831" s="12" t="n">
        <x:v>34.358696500696695</x:v>
      </x:c>
      <x:c r="S3831" s="12" t="n">
        <x:v>87.895649351354</x:v>
      </x:c>
      <x:c r="T3831" s="12" t="n">
        <x:v>0</x:v>
      </x:c>
      <x:c r="U3831" s="12" t="n">
        <x:f>'逐时购电与费用'!H3831+'逐时购电与费用'!J3831+F3831-P3831+O3831-E3831-N3831/'月度汇总'!$F$6-Q3831</x:f>
        <x:v>4.1744385725905886e-14</x:v>
      </x:c>
      <x:c r="V3831" s="12" t="n">
        <x:f>M3831-L3831-N3831+O3831/'月度汇总'!$F$7</x:f>
        <x:v>-1.4432899320127035e-13</x:v>
      </x:c>
    </x:row>
    <x:row r="3832" ht="20" customHeight="1">
      <x:c r="A3832" s="13" t="n">
        <x:f>'逐时购电与费用'!A3832</x:f>
        <x:v>45715.58333333333</x:v>
      </x:c>
      <x:c r="B3832" s="13" t="n">
        <x:v>45715</x:v>
      </x:c>
      <x:c r="C3832" s="12" t="n">
        <x:v>1052.252835393885</x:v>
      </x:c>
      <x:c r="D3832" s="12" t="n">
        <x:v>948.2813437109626</x:v>
      </x:c>
      <x:c r="E3832" s="12" t="n">
        <x:v>1038.6983333333333</x:v>
      </x:c>
      <x:c r="F3832" s="12" t="n">
        <x:v>1046.9499999999998</x:v>
      </x:c>
      <x:c r="G3832" s="12" t="n">
        <x:f>E3832-F3832</x:f>
        <x:v>-8.251666666666551</x:v>
      </x:c>
      <x:c r="H3832" s="12" t="n">
        <x:f>G3832-C3832+D3832</x:f>
        <x:v>-112.22315834958908</x:v>
      </x:c>
      <x:c r="I3832" s="12" t="n">
        <x:v>1050.6020999999998</x:v>
      </x:c>
      <x:c r="J3832" s="12" t="n">
        <x:v>901.995438642002</x:v>
      </x:c>
      <x:c r="K3832" s="12" t="n">
        <x:f>G3832-I3832+J3832</x:f>
        <x:v>-156.8583280246644</x:v>
      </x:c>
      <x:c r="L3832" s="12" t="n">
        <x:v>9283.738513553264</x:v>
      </x:c>
      <x:c r="M3832" s="12" t="n">
        <x:v>9118.620000944378</x:v>
      </x:c>
      <x:c r="N3832" s="12" t="n">
        <x:v>0</x:v>
      </x:c>
      <x:c r="O3832" s="12" t="n">
        <x:v>148.60666134799783</x:v>
      </x:c>
      <x:c r="P3832" s="12" t="n">
        <x:v>156.85832801466438</x:v>
      </x:c>
      <x:c r="Q3832" s="12" t="n">
        <x:v>0</x:v>
      </x:c>
      <x:c r="R3832" s="12" t="n">
        <x:v>0</x:v>
      </x:c>
      <x:c r="S3832" s="12" t="n">
        <x:v>87.92182407798578</x:v>
      </x:c>
      <x:c r="T3832" s="12" t="n">
        <x:v>0</x:v>
      </x:c>
      <x:c r="U3832" s="12" t="n">
        <x:f>'逐时购电与费用'!H3832+'逐时购电与费用'!J3832+F3832-P3832+O3832-E3832-N3832/'月度汇总'!$F$6-Q3832</x:f>
        <x:v>0</x:v>
      </x:c>
      <x:c r="V3832" s="12" t="n">
        <x:f>M3832-L3832-N3832+O3832/'月度汇总'!$F$7</x:f>
        <x:v>6.821210263296962e-13</x:v>
      </x:c>
    </x:row>
    <x:row r="3833" ht="20" customHeight="1">
      <x:c r="A3833" s="13" t="n">
        <x:f>'逐时购电与费用'!A3833</x:f>
        <x:v>45715.59027777778</x:v>
      </x:c>
      <x:c r="B3833" s="13" t="n">
        <x:v>45715</x:v>
      </x:c>
      <x:c r="C3833" s="12" t="n">
        <x:v>1038.798323028041</x:v>
      </x:c>
      <x:c r="D3833" s="12" t="n">
        <x:v>938.1393094387878</x:v>
      </x:c>
      <x:c r="E3833" s="12" t="n">
        <x:v>1048.5564333333332</x:v>
      </x:c>
      <x:c r="F3833" s="12" t="n">
        <x:v>1029.0421833333332</x:v>
      </x:c>
      <x:c r="G3833" s="12" t="n">
        <x:f>E3833-F3833</x:f>
        <x:v>19.514249999999947</x:v>
      </x:c>
      <x:c r="H3833" s="12" t="n">
        <x:f>G3833-C3833+D3833</x:f>
        <x:v>-81.14476358925333</x:v>
      </x:c>
      <x:c r="I3833" s="12" t="n">
        <x:v>1034.5121908333333</x:v>
      </x:c>
      <x:c r="J3833" s="12" t="n">
        <x:v>891.1021604446773</x:v>
      </x:c>
      <x:c r="K3833" s="12" t="n">
        <x:f>G3833-I3833+J3833</x:f>
        <x:v>-123.89578038865602</x:v>
      </x:c>
      <x:c r="L3833" s="12" t="n">
        <x:v>9118.620000944378</x:v>
      </x:c>
      <x:c r="M3833" s="12" t="n">
        <x:v>8959.275522745871</x:v>
      </x:c>
      <x:c r="N3833" s="12" t="n">
        <x:v>0</x:v>
      </x:c>
      <x:c r="O3833" s="12" t="n">
        <x:v>143.41003037865596</x:v>
      </x:c>
      <x:c r="P3833" s="12" t="n">
        <x:v>123.89578037865601</x:v>
      </x:c>
      <x:c r="Q3833" s="12" t="n">
        <x:v>0</x:v>
      </x:c>
      <x:c r="R3833" s="12" t="n">
        <x:v>0</x:v>
      </x:c>
      <x:c r="S3833" s="12" t="n">
        <x:v>88.66879439504487</x:v>
      </x:c>
      <x:c r="T3833" s="12" t="n">
        <x:v>0</x:v>
      </x:c>
      <x:c r="U3833" s="12" t="n">
        <x:f>'逐时购电与费用'!H3833+'逐时购电与费用'!J3833+F3833-P3833+O3833-E3833-N3833/'月度汇总'!$F$6-Q3833</x:f>
        <x:v>0</x:v>
      </x:c>
      <x:c r="V3833" s="12" t="n">
        <x:f>M3833-L3833-N3833+O3833/'月度汇总'!$F$7</x:f>
        <x:v>-5.968558980384842e-13</x:v>
      </x:c>
    </x:row>
    <x:row r="3834" ht="20" customHeight="1">
      <x:c r="A3834" s="13" t="n">
        <x:f>'逐时购电与费用'!A3834</x:f>
        <x:v>45715.59722222222</x:v>
      </x:c>
      <x:c r="B3834" s="13" t="n">
        <x:v>45715</x:v>
      </x:c>
      <x:c r="C3834" s="12" t="n">
        <x:v>1023.9746970947771</x:v>
      </x:c>
      <x:c r="D3834" s="12" t="n">
        <x:v>925.3932955171931</x:v>
      </x:c>
      <x:c r="E3834" s="12" t="n">
        <x:v>1055.3506333333332</x:v>
      </x:c>
      <x:c r="F3834" s="12" t="n">
        <x:v>1004.9960333333333</x:v>
      </x:c>
      <x:c r="G3834" s="12" t="n">
        <x:f>E3834-F3834</x:f>
        <x:v>50.35459999999989</x:v>
      </x:c>
      <x:c r="H3834" s="12" t="n">
        <x:f>G3834-C3834+D3834</x:f>
        <x:v>-48.22680157758407</x:v>
      </x:c>
      <x:c r="I3834" s="12" t="n">
        <x:v>1019.6386166666667</x:v>
      </x:c>
      <x:c r="J3834" s="12" t="n">
        <x:v>877.4120198053547</x:v>
      </x:c>
      <x:c r="K3834" s="12" t="n">
        <x:f>G3834-I3834+J3834</x:f>
        <x:v>-91.87199686131214</x:v>
      </x:c>
      <x:c r="L3834" s="12" t="n">
        <x:v>8959.275522745871</x:v>
      </x:c>
      <x:c r="M3834" s="12" t="n">
        <x:v>8801.245970688859</x:v>
      </x:c>
      <x:c r="N3834" s="12" t="n">
        <x:v>0</x:v>
      </x:c>
      <x:c r="O3834" s="12" t="n">
        <x:v>142.22659685131202</x:v>
      </x:c>
      <x:c r="P3834" s="12" t="n">
        <x:v>91.87199685131213</x:v>
      </x:c>
      <x:c r="Q3834" s="12" t="n">
        <x:v>0</x:v>
      </x:c>
      <x:c r="R3834" s="12" t="n">
        <x:v>0</x:v>
      </x:c>
      <x:c r="S3834" s="12" t="n">
        <x:v>88.71674643530673</x:v>
      </x:c>
      <x:c r="T3834" s="12" t="n">
        <x:v>0</x:v>
      </x:c>
      <x:c r="U3834" s="12" t="n">
        <x:f>'逐时购电与费用'!H3834+'逐时购电与费用'!J3834+F3834-P3834+O3834-E3834-N3834/'月度汇总'!$F$6-Q3834</x:f>
        <x:v>0</x:v>
      </x:c>
      <x:c r="V3834" s="12" t="n">
        <x:f>M3834-L3834-N3834+O3834/'月度汇总'!$F$7</x:f>
        <x:v>7.958078640513122e-13</x:v>
      </x:c>
    </x:row>
    <x:row r="3835" ht="20" customHeight="1">
      <x:c r="A3835" s="13" t="n">
        <x:f>'逐时购电与费用'!A3835</x:f>
        <x:v>45715.60416666667</x:v>
      </x:c>
      <x:c r="B3835" s="13" t="n">
        <x:v>45715</x:v>
      </x:c>
      <x:c r="C3835" s="12" t="n">
        <x:v>1023.319885303542</x:v>
      </x:c>
      <x:c r="D3835" s="12" t="n">
        <x:v>908.8933418550371</x:v>
      </x:c>
      <x:c r="E3835" s="12" t="n">
        <x:v>1066.0783333333334</x:v>
      </x:c>
      <x:c r="F3835" s="12" t="n">
        <x:v>962.5375</x:v>
      </x:c>
      <x:c r="G3835" s="12" t="n">
        <x:f>E3835-F3835</x:f>
        <x:v>103.54083333333335</x:v>
      </x:c>
      <x:c r="H3835" s="12" t="n">
        <x:f>G3835-C3835+D3835</x:f>
        <x:v>-10.885710115171605</x:v>
      </x:c>
      <x:c r="I3835" s="12" t="n">
        <x:v>1023.963875</x:v>
      </x:c>
      <x:c r="J3835" s="12" t="n">
        <x:v>859.6898764304349</x:v>
      </x:c>
      <x:c r="K3835" s="12" t="n">
        <x:f>G3835-I3835+J3835</x:f>
        <x:v>-60.7331652362318</x:v>
      </x:c>
      <x:c r="L3835" s="12" t="n">
        <x:v>8801.245970688859</x:v>
      </x:c>
      <x:c r="M3835" s="12" t="n">
        <x:v>8618.719305622675</x:v>
      </x:c>
      <x:c r="N3835" s="12" t="n">
        <x:v>0</x:v>
      </x:c>
      <x:c r="O3835" s="12" t="n">
        <x:v>164.27399855956514</x:v>
      </x:c>
      <x:c r="P3835" s="12" t="n">
        <x:v>60.73316522623179</x:v>
      </x:c>
      <x:c r="Q3835" s="12" t="n">
        <x:v>0</x:v>
      </x:c>
      <x:c r="R3835" s="12" t="n">
        <x:v>14.284819784454271</x:v>
      </x:c>
      <x:c r="S3835" s="12" t="n">
        <x:v>87.65098728885664</x:v>
      </x:c>
      <x:c r="T3835" s="12" t="n">
        <x:v>0</x:v>
      </x:c>
      <x:c r="U3835" s="12" t="n">
        <x:f>'逐时购电与费用'!H3835+'逐时购电与费用'!J3835+F3835-P3835+O3835-E3835-N3835/'月度汇总'!$F$6-Q3835</x:f>
        <x:v>0</x:v>
      </x:c>
      <x:c r="V3835" s="12" t="n">
        <x:f>M3835-L3835-N3835+O3835/'月度汇总'!$F$7</x:f>
        <x:v>1.4210854715202004e-13</x:v>
      </x:c>
    </x:row>
    <x:row r="3836" ht="20" customHeight="1">
      <x:c r="A3836" s="13" t="n">
        <x:f>'逐时购电与费用'!A3836</x:f>
        <x:v>45715.61111111111</x:v>
      </x:c>
      <x:c r="B3836" s="13" t="n">
        <x:v>45715</x:v>
      </x:c>
      <x:c r="C3836" s="12" t="n">
        <x:v>1055.7926301412178</x:v>
      </x:c>
      <x:c r="D3836" s="12" t="n">
        <x:v>892.8004680327396</x:v>
      </x:c>
      <x:c r="E3836" s="12" t="n">
        <x:v>1068.5539833333332</x:v>
      </x:c>
      <x:c r="F3836" s="12" t="n">
        <x:v>907.1187166666666</x:v>
      </x:c>
      <x:c r="G3836" s="12" t="n">
        <x:f>E3836-F3836</x:f>
        <x:v>161.43526666666662</x:v>
      </x:c>
      <x:c r="H3836" s="12" t="n">
        <x:f>G3836-C3836+D3836</x:f>
        <x:v>-1.5568954418116618</x:v>
      </x:c>
      <x:c r="I3836" s="12" t="n">
        <x:v>1063.6702041666665</x:v>
      </x:c>
      <x:c r="J3836" s="12" t="n">
        <x:v>842.4049662402092</x:v>
      </x:c>
      <x:c r="K3836" s="12" t="n">
        <x:f>G3836-I3836+J3836</x:f>
        <x:v>-59.82997125979068</x:v>
      </x:c>
      <x:c r="L3836" s="12" t="n">
        <x:v>8618.719305622675</x:v>
      </x:c>
      <x:c r="M3836" s="12" t="n">
        <x:v>8372.869041271057</x:v>
      </x:c>
      <x:c r="N3836" s="12" t="n">
        <x:v>0</x:v>
      </x:c>
      <x:c r="O3836" s="12" t="n">
        <x:v>221.2652379164573</x:v>
      </x:c>
      <x:c r="P3836" s="12" t="n">
        <x:v>59.829971249790674</x:v>
      </x:c>
      <x:c r="Q3836" s="12" t="n">
        <x:v>0</x:v>
      </x:c>
      <x:c r="R3836" s="12" t="n">
        <x:v>38.343661234367175</x:v>
      </x:c>
      <x:c r="S3836" s="12" t="n">
        <x:v>87.65098728885619</x:v>
      </x:c>
      <x:c r="T3836" s="12" t="n">
        <x:v>0</x:v>
      </x:c>
      <x:c r="U3836" s="12" t="n">
        <x:f>'逐时购电与费用'!H3836+'逐时购电与费用'!J3836+F3836-P3836+O3836-E3836-N3836/'月度汇总'!$F$6-Q3836</x:f>
        <x:v>0</x:v>
      </x:c>
      <x:c r="V3836" s="12" t="n">
        <x:f>M3836-L3836-N3836+O3836/'月度汇总'!$F$7</x:f>
        <x:v>6.821210263296962e-13</x:v>
      </x:c>
    </x:row>
    <x:row r="3837" ht="20" customHeight="1">
      <x:c r="A3837" s="13" t="n">
        <x:f>'逐时购电与费用'!A3837</x:f>
        <x:v>45715.618055555555</x:v>
      </x:c>
      <x:c r="B3837" s="13" t="n">
        <x:v>45715</x:v>
      </x:c>
      <x:c r="C3837" s="12" t="n">
        <x:v>1052.2924689010474</x:v>
      </x:c>
      <x:c r="D3837" s="12" t="n">
        <x:v>873.2916615177668</x:v>
      </x:c>
      <x:c r="E3837" s="12" t="n">
        <x:v>1046.9456833333334</x:v>
      </x:c>
      <x:c r="F3837" s="12" t="n">
        <x:v>838.4915666666667</x:v>
      </x:c>
      <x:c r="G3837" s="12" t="n">
        <x:f>E3837-F3837</x:f>
        <x:v>208.45411666666666</x:v>
      </x:c>
      <x:c r="H3837" s="12" t="n">
        <x:f>G3837-C3837+D3837</x:f>
        <x:v>29.453309283386034</x:v>
      </x:c>
      <x:c r="I3837" s="12" t="n">
        <x:v>1062.0788966666667</x:v>
      </x:c>
      <x:c r="J3837" s="12" t="n">
        <x:v>821.4510973257229</x:v>
      </x:c>
      <x:c r="K3837" s="12" t="n">
        <x:f>G3837-I3837+J3837</x:f>
        <x:v>-32.173682674277075</x:v>
      </x:c>
      <x:c r="L3837" s="12" t="n">
        <x:v>8372.869041271057</x:v>
      </x:c>
      <x:c r="M3837" s="12" t="n">
        <x:v>8105.504819792231</x:v>
      </x:c>
      <x:c r="N3837" s="12" t="n">
        <x:v>0</x:v>
      </x:c>
      <x:c r="O3837" s="12" t="n">
        <x:v>240.62779933094373</x:v>
      </x:c>
      <x:c r="P3837" s="12" t="n">
        <x:v>32.17368266427707</x:v>
      </x:c>
      <x:c r="Q3837" s="12" t="n">
        <x:v>0</x:v>
      </x:c>
      <x:c r="R3837" s="12" t="n">
        <x:v>19.852226247490137</x:v>
      </x:c>
      <x:c r="S3837" s="12" t="n">
        <x:v>87.65098728885619</x:v>
      </x:c>
      <x:c r="T3837" s="12" t="n">
        <x:v>0</x:v>
      </x:c>
      <x:c r="U3837" s="12" t="n">
        <x:f>'逐时购电与费用'!H3837+'逐时购电与费用'!J3837+F3837-P3837+O3837-E3837-N3837/'月度汇总'!$F$6-Q3837</x:f>
        <x:v>0</x:v>
      </x:c>
      <x:c r="V3837" s="12" t="n">
        <x:f>M3837-L3837-N3837+O3837/'月度汇总'!$F$7</x:f>
        <x:v>3.410605131648481e-13</x:v>
      </x:c>
    </x:row>
    <x:row r="3838" ht="20" customHeight="1">
      <x:c r="A3838" s="13" t="n">
        <x:f>'逐时购电与费用'!A3838</x:f>
        <x:v>45715.625</x:v>
      </x:c>
      <x:c r="B3838" s="13" t="n">
        <x:v>45715</x:v>
      </x:c>
      <x:c r="C3838" s="12" t="n">
        <x:v>1021.1086178774349</x:v>
      </x:c>
      <x:c r="D3838" s="12" t="n">
        <x:v>633.470881284446</x:v>
      </x:c>
      <x:c r="E3838" s="12" t="n">
        <x:v>1017.2366666666667</x:v>
      </x:c>
      <x:c r="F3838" s="12" t="n">
        <x:v>776.7312499999999</x:v>
      </x:c>
      <x:c r="G3838" s="12" t="n">
        <x:f>E3838-F3838</x:f>
        <x:v>240.50541666666675</x:v>
      </x:c>
      <x:c r="H3838" s="12" t="n">
        <x:f>G3838-C3838+D3838</x:f>
        <x:v>-147.1323199263221</x:v>
      </x:c>
      <x:c r="I3838" s="12" t="n">
        <x:v>1030.8503499999997</x:v>
      </x:c>
      <x:c r="J3838" s="12" t="n">
        <x:v>624.5049278463416</x:v>
      </x:c>
      <x:c r="K3838" s="12" t="n">
        <x:f>G3838-I3838+J3838</x:f>
        <x:v>-165.84000548699134</x:v>
      </x:c>
      <x:c r="L3838" s="12" t="n">
        <x:v>8105.504819792231</x:v>
      </x:c>
      <x:c r="M3838" s="12" t="n">
        <x:v>8855.50481978223</x:v>
      </x:c>
      <x:c r="N3838" s="12" t="n">
        <x:v>749.99999999</x:v>
      </x:c>
      <x:c r="O3838" s="12" t="n">
        <x:v>0</x:v>
      </x:c>
      <x:c r="P3838" s="12" t="n">
        <x:v>155.54685952123998</x:v>
      </x:c>
      <x:c r="Q3838" s="12" t="n">
        <x:v>0</x:v>
      </x:c>
      <x:c r="R3838" s="12" t="n">
        <x:v>0</x:v>
      </x:c>
      <x:c r="S3838" s="12" t="n">
        <x:v>87.65098728885619</x:v>
      </x:c>
      <x:c r="T3838" s="12" t="n">
        <x:v>0</x:v>
      </x:c>
      <x:c r="U3838" s="12" t="n">
        <x:f>'逐时购电与费用'!H3838+'逐时购电与费用'!J3838+F3838-P3838+O3838-E3838-N3838/'月度汇总'!$F$6-Q3838</x:f>
        <x:v>0</x:v>
      </x:c>
      <x:c r="V3838" s="12" t="n">
        <x:f>M3838-L3838-N3838+O3838/'月度汇总'!$F$7</x:f>
        <x:v>1.1368683772161603e-13</x:v>
      </x:c>
    </x:row>
    <x:row r="3839" ht="20" customHeight="1">
      <x:c r="A3839" s="13" t="n">
        <x:f>'逐时购电与费用'!A3839</x:f>
        <x:v>45715.631944444445</x:v>
      </x:c>
      <x:c r="B3839" s="13" t="n">
        <x:v>45715</x:v>
      </x:c>
      <x:c r="C3839" s="12" t="n">
        <x:v>1036.689595726644</x:v>
      </x:c>
      <x:c r="D3839" s="12" t="n">
        <x:v>615.7945691999421</x:v>
      </x:c>
      <x:c r="E3839" s="12" t="n">
        <x:v>1018.2055</x:v>
      </x:c>
      <x:c r="F3839" s="12" t="n">
        <x:v>747.7136999999999</x:v>
      </x:c>
      <x:c r="G3839" s="12" t="n">
        <x:f>E3839-F3839</x:f>
        <x:v>270.4918000000001</x:v>
      </x:c>
      <x:c r="H3839" s="12" t="n">
        <x:f>G3839-C3839+D3839</x:f>
        <x:v>-150.40322652670181</x:v>
      </x:c>
      <x:c r="I3839" s="12" t="n">
        <x:v>1046.3878566666667</x:v>
      </x:c>
      <x:c r="J3839" s="12" t="n">
        <x:v>605.5192904611957</x:v>
      </x:c>
      <x:c r="K3839" s="12" t="n">
        <x:f>G3839-I3839+J3839</x:f>
        <x:v>-170.37676620547086</x:v>
      </x:c>
      <x:c r="L3839" s="12" t="n">
        <x:v>8855.50481978223</x:v>
      </x:c>
      <x:c r="M3839" s="12" t="n">
        <x:v>9605.50481977223</x:v>
      </x:c>
      <x:c r="N3839" s="12" t="n">
        <x:v>749.99999999</x:v>
      </x:c>
      <x:c r="O3839" s="12" t="n">
        <x:v>0</x:v>
      </x:c>
      <x:c r="P3839" s="12" t="n">
        <x:v>160.14219769312547</x:v>
      </x:c>
      <x:c r="Q3839" s="12" t="n">
        <x:v>0</x:v>
      </x:c>
      <x:c r="R3839" s="12" t="n">
        <x:v>0</x:v>
      </x:c>
      <x:c r="S3839" s="12" t="n">
        <x:v>87.65098728885619</x:v>
      </x:c>
      <x:c r="T3839" s="12" t="n">
        <x:v>0</x:v>
      </x:c>
      <x:c r="U3839" s="12" t="n">
        <x:f>'逐时购电与费用'!H3839+'逐时购电与费用'!J3839+F3839-P3839+O3839-E3839-N3839/'月度汇总'!$F$6-Q3839</x:f>
        <x:v>0</x:v>
      </x:c>
      <x:c r="V3839" s="12" t="n">
        <x:f>M3839-L3839-N3839+O3839/'月度汇总'!$F$7</x:f>
        <x:v>-7.958078640513122e-13</x:v>
      </x:c>
    </x:row>
    <x:row r="3840" ht="20" customHeight="1">
      <x:c r="A3840" s="13" t="n">
        <x:f>'逐时购电与费用'!A3840</x:f>
        <x:v>45715.63888888889</x:v>
      </x:c>
      <x:c r="B3840" s="13" t="n">
        <x:v>45715</x:v>
      </x:c>
      <x:c r="C3840" s="12" t="n">
        <x:v>1042.536469326743</x:v>
      </x:c>
      <x:c r="D3840" s="12" t="n">
        <x:v>599.2606452262329</x:v>
      </x:c>
      <x:c r="E3840" s="12" t="n">
        <x:v>1048.7788666666665</x:v>
      </x:c>
      <x:c r="F3840" s="12" t="n">
        <x:v>714.5749666666667</x:v>
      </x:c>
      <x:c r="G3840" s="12" t="n">
        <x:f>E3840-F3840</x:f>
        <x:v>334.20389999999986</x:v>
      </x:c>
      <x:c r="H3840" s="12" t="n">
        <x:f>G3840-C3840+D3840</x:f>
        <x:v>-109.07192410051016</x:v>
      </x:c>
      <x:c r="I3840" s="12" t="n">
        <x:v>1052.1924499999998</x:v>
      </x:c>
      <x:c r="J3840" s="12" t="n">
        <x:v>587.7606605152125</x:v>
      </x:c>
      <x:c r="K3840" s="12" t="n">
        <x:f>G3840-I3840+J3840</x:f>
        <x:v>-130.2278894847874</x:v>
      </x:c>
      <x:c r="L3840" s="12" t="n">
        <x:v>9605.50481977223</x:v>
      </x:c>
      <x:c r="M3840" s="12" t="n">
        <x:v>10355.504819762229</x:v>
      </x:c>
      <x:c r="N3840" s="12" t="n">
        <x:v>749.99999999</x:v>
      </x:c>
      <x:c r="O3840" s="12" t="n">
        <x:v>0</x:v>
      </x:c>
      <x:c r="P3840" s="12" t="n">
        <x:v>120.05029366588258</x:v>
      </x:c>
      <x:c r="Q3840" s="12" t="n">
        <x:v>0</x:v>
      </x:c>
      <x:c r="R3840" s="12" t="n">
        <x:v>0</x:v>
      </x:c>
      <x:c r="S3840" s="12" t="n">
        <x:v>87.65098728885619</x:v>
      </x:c>
      <x:c r="T3840" s="12" t="n">
        <x:v>0</x:v>
      </x:c>
      <x:c r="U3840" s="12" t="n">
        <x:f>'逐时购电与费用'!H3840+'逐时购电与费用'!J3840+F3840-P3840+O3840-E3840-N3840/'月度汇总'!$F$6-Q3840</x:f>
        <x:v>0</x:v>
      </x:c>
      <x:c r="V3840" s="12" t="n">
        <x:f>M3840-L3840-N3840+O3840/'月度汇总'!$F$7</x:f>
        <x:v>-7.958078640513122e-13</x:v>
      </x:c>
    </x:row>
    <x:row r="3841" ht="20" customHeight="1">
      <x:c r="A3841" s="13" t="n">
        <x:f>'逐时购电与费用'!A3841</x:f>
        <x:v>45715.64583333333</x:v>
      </x:c>
      <x:c r="B3841" s="13" t="n">
        <x:v>45715</x:v>
      </x:c>
      <x:c r="C3841" s="12" t="n">
        <x:v>1021.0960746368268</x:v>
      </x:c>
      <x:c r="D3841" s="12" t="n">
        <x:v>581.4941670383803</x:v>
      </x:c>
      <x:c r="E3841" s="12" t="n">
        <x:v>1076.7749999999999</x:v>
      </x:c>
      <x:c r="F3841" s="12" t="n">
        <x:v>667.83125</x:v>
      </x:c>
      <x:c r="G3841" s="12" t="n">
        <x:f>E3841-F3841</x:f>
        <x:v>408.9437499999999</x:v>
      </x:c>
      <x:c r="H3841" s="12" t="n">
        <x:f>G3841-C3841+D3841</x:f>
        <x:v>-30.658157598446564</x:v>
      </x:c>
      <x:c r="I3841" s="12" t="n">
        <x:v>1030.7109333333333</x:v>
      </x:c>
      <x:c r="J3841" s="12" t="n">
        <x:v>568.6781782149945</x:v>
      </x:c>
      <x:c r="K3841" s="12" t="n">
        <x:f>G3841-I3841+J3841</x:f>
        <x:v>-53.08900511833883</x:v>
      </x:c>
      <x:c r="L3841" s="12" t="n">
        <x:v>10355.504819762229</x:v>
      </x:c>
      <x:c r="M3841" s="12" t="n">
        <x:v>10523.336423453224</x:v>
      </x:c>
      <x:c r="N3841" s="12" t="n">
        <x:v>167.83160369099494</x:v>
      </x:c>
      <x:c r="O3841" s="12" t="n">
        <x:v>0</x:v>
      </x:c>
      <x:c r="P3841" s="12" t="n">
        <x:v>0</x:v>
      </x:c>
      <x:c r="Q3841" s="12" t="n">
        <x:v>0</x:v>
      </x:c>
      <x:c r="R3841" s="12" t="n">
        <x:v>0</x:v>
      </x:c>
      <x:c r="S3841" s="12" t="n">
        <x:v>87.65098728885619</x:v>
      </x:c>
      <x:c r="T3841" s="12" t="n">
        <x:v>0</x:v>
      </x:c>
      <x:c r="U3841" s="12" t="n">
        <x:f>'逐时购电与费用'!H3841+'逐时购电与费用'!J3841+F3841-P3841+O3841-E3841-N3841/'月度汇总'!$F$6-Q3841</x:f>
        <x:v>1.1110898867627839e-9</x:v>
      </x:c>
      <x:c r="V3841" s="12" t="n">
        <x:f>M3841-L3841-N3841+O3841/'月度汇总'!$F$7</x:f>
        <x:v>-3.410605131648481e-13</x:v>
      </x:c>
    </x:row>
    <x:row r="3842" ht="20" customHeight="1">
      <x:c r="A3842" s="13" t="n">
        <x:f>'逐时购电与费用'!A3842</x:f>
        <x:v>45715.65277777778</x:v>
      </x:c>
      <x:c r="B3842" s="13" t="n">
        <x:v>45715</x:v>
      </x:c>
      <x:c r="C3842" s="12" t="n">
        <x:v>1015.0965242221885</x:v>
      </x:c>
      <x:c r="D3842" s="12" t="n">
        <x:v>562.8593931395155</x:v>
      </x:c>
      <x:c r="E3842" s="12" t="n">
        <x:v>1064.7970999999998</x:v>
      </x:c>
      <x:c r="F3842" s="12" t="n">
        <x:v>629.1631833333333</x:v>
      </x:c>
      <x:c r="G3842" s="12" t="n">
        <x:f>E3842-F3842</x:f>
        <x:v>435.63391666666644</x:v>
      </x:c>
      <x:c r="H3842" s="12" t="n">
        <x:f>G3842-C3842+D3842</x:f>
        <x:v>-16.603214416006495</x:v>
      </x:c>
      <x:c r="I3842" s="12" t="n">
        <x:v>1024.6713874999996</x:v>
      </x:c>
      <x:c r="J3842" s="12" t="n">
        <x:v>548.6630835331019</x:v>
      </x:c>
      <x:c r="K3842" s="12" t="n">
        <x:f>G3842-I3842+J3842</x:f>
        <x:v>-40.374387300231206</x:v>
      </x:c>
      <x:c r="L3842" s="12" t="n">
        <x:v>10523.336423453224</x:v>
      </x:c>
      <x:c r="M3842" s="12" t="n">
        <x:v>10550.611910955406</x:v>
      </x:c>
      <x:c r="N3842" s="12" t="n">
        <x:v>27.27548750218267</x:v>
      </x:c>
      <x:c r="O3842" s="12" t="n">
        <x:v>0</x:v>
      </x:c>
      <x:c r="P3842" s="12" t="n">
        <x:v>0</x:v>
      </x:c>
      <x:c r="Q3842" s="12" t="n">
        <x:v>0</x:v>
      </x:c>
      <x:c r="R3842" s="12" t="n">
        <x:v>0</x:v>
      </x:c>
      <x:c r="S3842" s="12" t="n">
        <x:v>87.65098728885641</x:v>
      </x:c>
      <x:c r="T3842" s="12" t="n">
        <x:v>0</x:v>
      </x:c>
      <x:c r="U3842" s="12" t="n">
        <x:f>'逐时购电与费用'!H3842+'逐时购电与费用'!J3842+F3842-P3842+O3842-E3842-N3842/'月度汇总'!$F$6-Q3842</x:f>
        <x:v>1.111139624754287e-9</x:v>
      </x:c>
      <x:c r="V3842" s="12" t="n">
        <x:f>M3842-L3842-N3842+O3842/'月度汇总'!$F$7</x:f>
        <x:v>-7.389644451905042e-13</x:v>
      </x:c>
    </x:row>
    <x:row r="3843" ht="20" customHeight="1">
      <x:c r="A3843" s="13" t="n">
        <x:f>'逐时购电与费用'!A3843</x:f>
        <x:v>45715.65972222222</x:v>
      </x:c>
      <x:c r="B3843" s="13" t="n">
        <x:v>45715</x:v>
      </x:c>
      <x:c r="C3843" s="12" t="n">
        <x:v>1017.5780731121423</x:v>
      </x:c>
      <x:c r="D3843" s="12" t="n">
        <x:v>543.5193409839094</x:v>
      </x:c>
      <x:c r="E3843" s="12" t="n">
        <x:v>1036.9121</x:v>
      </x:c>
      <x:c r="F3843" s="12" t="n">
        <x:v>573.5318</x:v>
      </x:c>
      <x:c r="G3843" s="12" t="n">
        <x:f>E3843-F3843</x:f>
        <x:v>463.38030000000003</x:v>
      </x:c>
      <x:c r="H3843" s="12" t="n">
        <x:f>G3843-C3843+D3843</x:f>
        <x:v>-10.678432128232885</x:v>
      </x:c>
      <x:c r="I3843" s="12" t="n">
        <x:v>1027.1140366666664</x:v>
      </x:c>
      <x:c r="J3843" s="12" t="n">
        <x:v>527.8904690035109</x:v>
      </x:c>
      <x:c r="K3843" s="12" t="n">
        <x:f>G3843-I3843+J3843</x:f>
        <x:v>-35.843267663155416</x:v>
      </x:c>
      <x:c r="L3843" s="12" t="n">
        <x:v>10550.611910955406</x:v>
      </x:c>
      <x:c r="M3843" s="12" t="n">
        <x:v>10573.856566451768</x:v>
      </x:c>
      <x:c r="N3843" s="12" t="n">
        <x:v>23.244655496362043</x:v>
      </x:c>
      <x:c r="O3843" s="12" t="n">
        <x:v>0</x:v>
      </x:c>
      <x:c r="P3843" s="12" t="n">
        <x:v>0</x:v>
      </x:c>
      <x:c r="Q3843" s="12" t="n">
        <x:v>0</x:v>
      </x:c>
      <x:c r="R3843" s="12" t="n">
        <x:v>0.751123999241031</x:v>
      </x:c>
      <x:c r="S3843" s="12" t="n">
        <x:v>87.65098728885619</x:v>
      </x:c>
      <x:c r="T3843" s="12" t="n">
        <x:v>0</x:v>
      </x:c>
      <x:c r="U3843" s="12" t="n">
        <x:f>'逐时购电与费用'!H3843+'逐时购电与费用'!J3843+F3843-P3843+O3843-E3843-N3843/'月度汇总'!$F$6-Q3843</x:f>
        <x:v>1.1111254138995719e-9</x:v>
      </x:c>
      <x:c r="V3843" s="12" t="n">
        <x:f>M3843-L3843-N3843+O3843/'月度汇总'!$F$7</x:f>
        <x:v>5.684341886080801e-13</x:v>
      </x:c>
    </x:row>
    <x:row r="3844" ht="20" customHeight="1">
      <x:c r="A3844" s="13" t="n">
        <x:f>'逐时购电与费用'!A3844</x:f>
        <x:v>45715.66666666667</x:v>
      </x:c>
      <x:c r="B3844" s="13" t="n">
        <x:v>45715</x:v>
      </x:c>
      <x:c r="C3844" s="12" t="n">
        <x:v>1015.1868871571701</x:v>
      </x:c>
      <x:c r="D3844" s="12" t="n">
        <x:v>293.5752899299076</x:v>
      </x:c>
      <x:c r="E3844" s="12" t="n">
        <x:v>1013.9416666666666</x:v>
      </x:c>
      <x:c r="F3844" s="12" t="n">
        <x:v>505.8</x:v>
      </x:c>
      <x:c r="G3844" s="12" t="n">
        <x:f>E3844-F3844</x:f>
        <x:v>508.1416666666666</x:v>
      </x:c>
      <x:c r="H3844" s="12" t="n">
        <x:f>G3844-C3844+D3844</x:f>
        <x:v>-213.46993056059586</x:v>
      </x:c>
      <x:c r="I3844" s="12" t="n">
        <x:v>1025.3667333333333</x:v>
      </x:c>
      <x:c r="J3844" s="12" t="n">
        <x:v>292.9511981584169</x:v>
      </x:c>
      <x:c r="K3844" s="12" t="n">
        <x:f>G3844-I3844+J3844</x:f>
        <x:v>-224.27386850824973</x:v>
      </x:c>
      <x:c r="L3844" s="12" t="n">
        <x:v>10573.856566451768</x:v>
      </x:c>
      <x:c r="M3844" s="12" t="n">
        <x:v>10781.064278894433</x:v>
      </x:c>
      <x:c r="N3844" s="12" t="n">
        <x:v>207.2077124426652</x:v>
      </x:c>
      <x:c r="O3844" s="12" t="n">
        <x:v>0</x:v>
      </x:c>
      <x:c r="P3844" s="12" t="n">
        <x:v>0</x:v>
      </x:c>
      <x:c r="Q3844" s="12" t="n">
        <x:v>0</x:v>
      </x:c>
      <x:c r="R3844" s="12" t="n">
        <x:v>0</x:v>
      </x:c>
      <x:c r="S3844" s="12" t="n">
        <x:v>87.65098728885641</x:v>
      </x:c>
      <x:c r="T3844" s="12" t="n">
        <x:v>0</x:v>
      </x:c>
      <x:c r="U3844" s="12" t="n">
        <x:f>'逐时购电与费用'!H3844+'逐时购电与费用'!J3844+F3844-P3844+O3844-E3844-N3844/'月度汇总'!$F$6-Q3844</x:f>
        <x:v>1.1111183084722143e-9</x:v>
      </x:c>
      <x:c r="V3844" s="12" t="n">
        <x:f>M3844-L3844-N3844+O3844/'月度汇总'!$F$7</x:f>
        <x:v>-1.4210854715202004e-13</x:v>
      </x:c>
    </x:row>
    <x:row r="3845" ht="20" customHeight="1">
      <x:c r="A3845" s="13" t="n">
        <x:f>'逐时购电与费用'!A3845</x:f>
        <x:v>45715.67361111111</x:v>
      </x:c>
      <x:c r="B3845" s="13" t="n">
        <x:v>45715</x:v>
      </x:c>
      <x:c r="C3845" s="12" t="n">
        <x:v>1006.1997597187514</x:v>
      </x:c>
      <x:c r="D3845" s="12" t="n">
        <x:v>274.9641516953635</x:v>
      </x:c>
      <x:c r="E3845" s="12" t="n">
        <x:v>1001.7487166666666</x:v>
      </x:c>
      <x:c r="F3845" s="12" t="n">
        <x:v>458.6623333333333</x:v>
      </x:c>
      <x:c r="G3845" s="12" t="n">
        <x:f>E3845-F3845</x:f>
        <x:v>543.0863833333333</x:v>
      </x:c>
      <x:c r="H3845" s="12" t="n">
        <x:f>G3845-C3845+D3845</x:f>
        <x:v>-188.14922469005455</x:v>
      </x:c>
      <x:c r="I3845" s="12" t="n">
        <x:v>1016.3428083333332</x:v>
      </x:c>
      <x:c r="J3845" s="12" t="n">
        <x:v>272.9614898891427</x:v>
      </x:c>
      <x:c r="K3845" s="12" t="n">
        <x:f>G3845-I3845+J3845</x:f>
        <x:v>-200.29493511085724</x:v>
      </x:c>
      <x:c r="L3845" s="12" t="n">
        <x:v>10781.064278894433</x:v>
      </x:c>
      <x:c r="M3845" s="12" t="n">
        <x:v>10799.354179203001</x:v>
      </x:c>
      <x:c r="N3845" s="12" t="n">
        <x:v>18.28990030856847</x:v>
      </x:c>
      <x:c r="O3845" s="12" t="n">
        <x:v>0</x:v>
      </x:c>
      <x:c r="P3845" s="12" t="n">
        <x:v>183.26870495969757</x:v>
      </x:c>
      <x:c r="Q3845" s="12" t="n">
        <x:v>0</x:v>
      </x:c>
      <x:c r="R3845" s="12" t="n">
        <x:v>0</x:v>
      </x:c>
      <x:c r="S3845" s="12" t="n">
        <x:v>87.65098728885664</x:v>
      </x:c>
      <x:c r="T3845" s="12" t="n">
        <x:v>0</x:v>
      </x:c>
      <x:c r="U3845" s="12" t="n">
        <x:f>'逐时购电与费用'!H3845+'逐时购电与费用'!J3845+F3845-P3845+O3845-E3845-N3845/'月度汇总'!$F$6-Q3845</x:f>
        <x:v>5.684341886080802e-14</x:v>
      </x:c>
      <x:c r="V3845" s="12" t="n">
        <x:f>M3845-L3845-N3845+O3845/'月度汇总'!$F$7</x:f>
        <x:v>-8.029132914089132e-13</x:v>
      </x:c>
    </x:row>
    <x:row r="3846" ht="20" customHeight="1">
      <x:c r="A3846" s="13" t="n">
        <x:f>'逐时购电与费用'!A3846</x:f>
        <x:v>45715.680555555555</x:v>
      </x:c>
      <x:c r="B3846" s="13" t="n">
        <x:v>45715</x:v>
      </x:c>
      <x:c r="C3846" s="12" t="n">
        <x:v>1007.0776775252258</x:v>
      </x:c>
      <x:c r="D3846" s="12" t="n">
        <x:v>255.29589558800663</x:v>
      </x:c>
      <x:c r="E3846" s="12" t="n">
        <x:v>1019.4688833333332</x:v>
      </x:c>
      <x:c r="F3846" s="12" t="n">
        <x:v>409.0005</x:v>
      </x:c>
      <x:c r="G3846" s="12" t="n">
        <x:f>E3846-F3846</x:f>
        <x:v>610.4683833333332</x:v>
      </x:c>
      <x:c r="H3846" s="12" t="n">
        <x:f>G3846-C3846+D3846</x:f>
        <x:v>-141.31339860388593</x:v>
      </x:c>
      <x:c r="I3846" s="12" t="n">
        <x:v>1015.8098116666667</x:v>
      </x:c>
      <x:c r="J3846" s="12" t="n">
        <x:v>251.83636058234464</x:v>
      </x:c>
      <x:c r="K3846" s="12" t="n">
        <x:f>G3846-I3846+J3846</x:f>
        <x:v>-153.50506775098887</x:v>
      </x:c>
      <x:c r="L3846" s="12" t="n">
        <x:v>10799.354179203001</x:v>
      </x:c>
      <x:c r="M3846" s="12" t="n">
        <x:v>10799.99999999</x:v>
      </x:c>
      <x:c r="N3846" s="12" t="n">
        <x:v>0.6458207869990326</x:v>
      </x:c>
      <x:c r="O3846" s="12" t="n">
        <x:v>0</x:v>
      </x:c>
      <x:c r="P3846" s="12" t="n">
        <x:v>154.63810810369912</x:v>
      </x:c>
      <x:c r="Q3846" s="12" t="n">
        <x:v>0</x:v>
      </x:c>
      <x:c r="R3846" s="12" t="n">
        <x:v>0</x:v>
      </x:c>
      <x:c r="S3846" s="12" t="n">
        <x:v>87.65098728885641</x:v>
      </x:c>
      <x:c r="T3846" s="12" t="n">
        <x:v>0</x:v>
      </x:c>
      <x:c r="U3846" s="12" t="n">
        <x:f>'逐时购电与费用'!H3846+'逐时购电与费用'!J3846+F3846-P3846+O3846-E3846-N3846/'月度汇总'!$F$6-Q3846</x:f>
        <x:v>1.6542323066914832e-14</x:v>
      </x:c>
      <x:c r="V3846" s="12" t="n">
        <x:f>M3846-L3846-N3846+O3846/'月度汇总'!$F$7</x:f>
        <x:v>-8.036904475261508e-13</x:v>
      </x:c>
    </x:row>
    <x:row r="3847" ht="20" customHeight="1">
      <x:c r="A3847" s="13" t="n">
        <x:f>'逐时购电与费用'!A3847</x:f>
        <x:v>45715.6875</x:v>
      </x:c>
      <x:c r="B3847" s="13" t="n">
        <x:v>45715</x:v>
      </x:c>
      <x:c r="C3847" s="12" t="n">
        <x:v>1015.3771998603694</x:v>
      </x:c>
      <x:c r="D3847" s="12" t="n">
        <x:v>233.54859276734885</x:v>
      </x:c>
      <x:c r="E3847" s="12" t="n">
        <x:v>1038.55</x:v>
      </x:c>
      <x:c r="F3847" s="12" t="n">
        <x:v>344.1125</x:v>
      </x:c>
      <x:c r="G3847" s="12" t="n">
        <x:f>E3847-F3847</x:f>
        <x:v>694.4375</x:v>
      </x:c>
      <x:c r="H3847" s="12" t="n">
        <x:f>G3847-C3847+D3847</x:f>
        <x:v>-87.39110709302054</x:v>
      </x:c>
      <x:c r="I3847" s="12" t="n">
        <x:v>1024.0745249999998</x:v>
      </x:c>
      <x:c r="J3847" s="12" t="n">
        <x:v>228.47818476579914</x:v>
      </x:c>
      <x:c r="K3847" s="12" t="n">
        <x:f>G3847-I3847+J3847</x:f>
        <x:v>-101.15884023420062</x:v>
      </x:c>
      <x:c r="L3847" s="12" t="n">
        <x:v>10799.99999999</x:v>
      </x:c>
      <x:c r="M3847" s="12" t="n">
        <x:v>10799.99999999</x:v>
      </x:c>
      <x:c r="N3847" s="12" t="n">
        <x:v>0</x:v>
      </x:c>
      <x:c r="O3847" s="12" t="n">
        <x:v>0</x:v>
      </x:c>
      <x:c r="P3847" s="12" t="n">
        <x:v>92.03207355304698</x:v>
      </x:c>
      <x:c r="Q3847" s="12" t="n">
        <x:v>0</x:v>
      </x:c>
      <x:c r="R3847" s="12" t="n">
        <x:v>0</x:v>
      </x:c>
      <x:c r="S3847" s="12" t="n">
        <x:v>87.65098728885641</x:v>
      </x:c>
      <x:c r="T3847" s="12" t="n">
        <x:v>0</x:v>
      </x:c>
      <x:c r="U3847" s="12" t="n">
        <x:f>'逐时购电与费用'!H3847+'逐时购电与费用'!J3847+F3847-P3847+O3847-E3847-N3847/'月度汇总'!$F$6-Q3847</x:f>
        <x:v>0</x:v>
      </x:c>
      <x:c r="V3847" s="12" t="n">
        <x:f>M3847-L3847-N3847+O3847/'月度汇总'!$F$7</x:f>
        <x:v>0</x:v>
      </x:c>
    </x:row>
    <x:row r="3848" ht="20" customHeight="1">
      <x:c r="A3848" s="13" t="n">
        <x:f>'逐时购电与费用'!A3848</x:f>
        <x:v>45715.694444444445</x:v>
      </x:c>
      <x:c r="B3848" s="13" t="n">
        <x:v>45715</x:v>
      </x:c>
      <x:c r="C3848" s="12" t="n">
        <x:v>1013.0536010847077</x:v>
      </x:c>
      <x:c r="D3848" s="12" t="n">
        <x:v>210.74184304078233</x:v>
      </x:c>
      <x:c r="E3848" s="12" t="n">
        <x:v>1007.1744999999999</x:v>
      </x:c>
      <x:c r="F3848" s="12" t="n">
        <x:v>276.05555</x:v>
      </x:c>
      <x:c r="G3848" s="12" t="n">
        <x:f>E3848-F3848</x:f>
        <x:v>731.1189499999998</x:v>
      </x:c>
      <x:c r="H3848" s="12" t="n">
        <x:f>G3848-C3848+D3848</x:f>
        <x:v>-71.19280804392554</x:v>
      </x:c>
      <x:c r="I3848" s="12" t="n">
        <x:v>1021.7170708333333</x:v>
      </x:c>
      <x:c r="J3848" s="12" t="n">
        <x:v>203.98208636176818</x:v>
      </x:c>
      <x:c r="K3848" s="12" t="n">
        <x:f>G3848-I3848+J3848</x:f>
        <x:v>-86.61603447156531</x:v>
      </x:c>
      <x:c r="L3848" s="12" t="n">
        <x:v>10799.99999999</x:v>
      </x:c>
      <x:c r="M3848" s="12" t="n">
        <x:v>10799.99999999</x:v>
      </x:c>
      <x:c r="N3848" s="12" t="n">
        <x:v>0</x:v>
      </x:c>
      <x:c r="O3848" s="12" t="n">
        <x:v>0</x:v>
      </x:c>
      <x:c r="P3848" s="12" t="n">
        <x:v>77.53488795699423</x:v>
      </x:c>
      <x:c r="Q3848" s="12" t="n">
        <x:v>0</x:v>
      </x:c>
      <x:c r="R3848" s="12" t="n">
        <x:v>0</x:v>
      </x:c>
      <x:c r="S3848" s="12" t="n">
        <x:v>87.65098728885664</x:v>
      </x:c>
      <x:c r="T3848" s="12" t="n">
        <x:v>0</x:v>
      </x:c>
      <x:c r="U3848" s="12" t="n">
        <x:f>'逐时购电与费用'!H3848+'逐时购电与费用'!J3848+F3848-P3848+O3848-E3848-N3848/'月度汇总'!$F$6-Q3848</x:f>
        <x:v>0</x:v>
      </x:c>
      <x:c r="V3848" s="12" t="n">
        <x:f>M3848-L3848-N3848+O3848/'月度汇总'!$F$7</x:f>
        <x:v>0</x:v>
      </x:c>
    </x:row>
    <x:row r="3849" ht="20" customHeight="1">
      <x:c r="A3849" s="13" t="n">
        <x:f>'逐时购电与费用'!A3849</x:f>
        <x:v>45715.70138888889</x:v>
      </x:c>
      <x:c r="B3849" s="13" t="n">
        <x:v>45715</x:v>
      </x:c>
      <x:c r="C3849" s="12" t="n">
        <x:v>1012.6623764895737</x:v>
      </x:c>
      <x:c r="D3849" s="12" t="n">
        <x:v>190.35402673799905</x:v>
      </x:c>
      <x:c r="E3849" s="12" t="n">
        <x:v>982.6612666666666</x:v>
      </x:c>
      <x:c r="F3849" s="12" t="n">
        <x:v>216.16955</x:v>
      </x:c>
      <x:c r="G3849" s="12" t="n">
        <x:f>E3849-F3849</x:f>
        <x:v>766.4917166666667</x:v>
      </x:c>
      <x:c r="H3849" s="12" t="n">
        <x:f>G3849-C3849+D3849</x:f>
        <x:v>-55.816633084908005</x:v>
      </x:c>
      <x:c r="I3849" s="12" t="n">
        <x:v>1021.2929183333334</x:v>
      </x:c>
      <x:c r="J3849" s="12" t="n">
        <x:v>182.08409737237125</x:v>
      </x:c>
      <x:c r="K3849" s="12" t="n">
        <x:f>G3849-I3849+J3849</x:f>
        <x:v>-72.71710429429552</x:v>
      </x:c>
      <x:c r="L3849" s="12" t="n">
        <x:v>10799.99999999</x:v>
      </x:c>
      <x:c r="M3849" s="12" t="n">
        <x:v>10799.99999999</x:v>
      </x:c>
      <x:c r="N3849" s="12" t="n">
        <x:v>0</x:v>
      </x:c>
      <x:c r="O3849" s="12" t="n">
        <x:v>0</x:v>
      </x:c>
      <x:c r="P3849" s="12" t="n">
        <x:v>55.816633084908176</x:v>
      </x:c>
      <x:c r="Q3849" s="12" t="n">
        <x:v>0</x:v>
      </x:c>
      <x:c r="R3849" s="12" t="n">
        <x:v>4.7841209500736</x:v>
      </x:c>
      <x:c r="S3849" s="12" t="n">
        <x:v>87.65098728885619</x:v>
      </x:c>
      <x:c r="T3849" s="12" t="n">
        <x:v>0</x:v>
      </x:c>
      <x:c r="U3849" s="12" t="n">
        <x:f>'逐时购电与费用'!H3849+'逐时购电与费用'!J3849+F3849-P3849+O3849-E3849-N3849/'月度汇总'!$F$6-Q3849</x:f>
        <x:v>0</x:v>
      </x:c>
      <x:c r="V3849" s="12" t="n">
        <x:f>M3849-L3849-N3849+O3849/'月度汇总'!$F$7</x:f>
        <x:v>0</x:v>
      </x:c>
    </x:row>
    <x:row r="3850" ht="20" customHeight="1">
      <x:c r="A3850" s="13" t="n">
        <x:f>'逐时购电与费用'!A3850</x:f>
        <x:v>45715.70833333333</x:v>
      </x:c>
      <x:c r="B3850" s="13" t="n">
        <x:v>45715</x:v>
      </x:c>
      <x:c r="C3850" s="12" t="n">
        <x:v>1023.3680923172682</x:v>
      </x:c>
      <x:c r="D3850" s="12" t="n">
        <x:v>54.89784105986199</x:v>
      </x:c>
      <x:c r="E3850" s="12" t="n">
        <x:v>989.8083333333334</x:v>
      </x:c>
      <x:c r="F3850" s="12" t="n">
        <x:v>165.625</x:v>
      </x:c>
      <x:c r="G3850" s="12" t="n">
        <x:f>E3850-F3850</x:f>
        <x:v>824.1833333333334</x:v>
      </x:c>
      <x:c r="H3850" s="12" t="n">
        <x:f>G3850-C3850+D3850</x:f>
        <x:v>-144.28691792407278</x:v>
      </x:c>
      <x:c r="I3850" s="12" t="n">
        <x:v>1031.9666083333332</x:v>
      </x:c>
      <x:c r="J3850" s="12" t="n">
        <x:v>58.964251061375684</x:v>
      </x:c>
      <x:c r="K3850" s="12" t="n">
        <x:f>G3850-I3850+J3850</x:f>
        <x:v>-148.8190239386241</x:v>
      </x:c>
      <x:c r="L3850" s="12" t="n">
        <x:v>10799.99999999</x:v>
      </x:c>
      <x:c r="M3850" s="12" t="n">
        <x:v>10799.99999999</x:v>
      </x:c>
      <x:c r="N3850" s="12" t="n">
        <x:v>0</x:v>
      </x:c>
      <x:c r="O3850" s="12" t="n">
        <x:v>0</x:v>
      </x:c>
      <x:c r="P3850" s="12" t="n">
        <x:v>144.2869179240729</x:v>
      </x:c>
      <x:c r="Q3850" s="12" t="n">
        <x:v>0</x:v>
      </x:c>
      <x:c r="R3850" s="12" t="n">
        <x:v>26.29249230063175</x:v>
      </x:c>
      <x:c r="S3850" s="12" t="n">
        <x:v>87.65098728885619</x:v>
      </x:c>
      <x:c r="T3850" s="12" t="n">
        <x:v>0</x:v>
      </x:c>
      <x:c r="U3850" s="12" t="n">
        <x:f>'逐时购电与费用'!H3850+'逐时购电与费用'!J3850+F3850-P3850+O3850-E3850-N3850/'月度汇总'!$F$6-Q3850</x:f>
        <x:v>0</x:v>
      </x:c>
      <x:c r="V3850" s="12" t="n">
        <x:f>M3850-L3850-N3850+O3850/'月度汇总'!$F$7</x:f>
        <x:v>0</x:v>
      </x:c>
    </x:row>
    <x:row r="3851" ht="20" customHeight="1">
      <x:c r="A3851" s="13" t="n">
        <x:f>'逐时购电与费用'!A3851</x:f>
        <x:v>45715.71527777778</x:v>
      </x:c>
      <x:c r="B3851" s="13" t="n">
        <x:v>45715</x:v>
      </x:c>
      <x:c r="C3851" s="12" t="n">
        <x:v>1037.2071824473342</x:v>
      </x:c>
      <x:c r="D3851" s="12" t="n">
        <x:v>36.64266108812896</x:v>
      </x:c>
      <x:c r="E3851" s="12" t="n">
        <x:v>998.6301333333333</x:v>
      </x:c>
      <x:c r="F3851" s="12" t="n">
        <x:v>116.9894</x:v>
      </x:c>
      <x:c r="G3851" s="12" t="n">
        <x:f>E3851-F3851</x:f>
        <x:v>881.6407333333333</x:v>
      </x:c>
      <x:c r="H3851" s="12" t="n">
        <x:f>G3851-C3851+D3851</x:f>
        <x:v>-118.92378802587191</x:v>
      </x:c>
      <x:c r="I3851" s="12" t="n">
        <x:v>1045.77455</x:v>
      </x:c>
      <x:c r="J3851" s="12" t="n">
        <x:v>39.35686770635219</x:v>
      </x:c>
      <x:c r="K3851" s="12" t="n">
        <x:f>G3851-I3851+J3851</x:f>
        <x:v>-124.77694896031461</x:v>
      </x:c>
      <x:c r="L3851" s="12" t="n">
        <x:v>10799.99999999</x:v>
      </x:c>
      <x:c r="M3851" s="12" t="n">
        <x:v>10799.99999999</x:v>
      </x:c>
      <x:c r="N3851" s="12" t="n">
        <x:v>0</x:v>
      </x:c>
      <x:c r="O3851" s="12" t="n">
        <x:v>0</x:v>
      </x:c>
      <x:c r="P3851" s="12" t="n">
        <x:v>116.9894</x:v>
      </x:c>
      <x:c r="Q3851" s="12" t="n">
        <x:v>1.9343880168710457</x:v>
      </x:c>
      <x:c r="R3851" s="12" t="n">
        <x:v>35.68472490240288</x:v>
      </x:c>
      <x:c r="S3851" s="12" t="n">
        <x:v>87.65098728885619</x:v>
      </x:c>
      <x:c r="T3851" s="12" t="n">
        <x:v>0</x:v>
      </x:c>
      <x:c r="U3851" s="12" t="n">
        <x:f>'逐时购电与费用'!H3851+'逐时购电与费用'!J3851+F3851-P3851+O3851-E3851-N3851/'月度汇总'!$F$6-Q3851</x:f>
        <x:v>9.00068064524362e-9</x:v>
      </x:c>
      <x:c r="V3851" s="12" t="n">
        <x:f>M3851-L3851-N3851+O3851/'月度汇总'!$F$7</x:f>
        <x:v>0</x:v>
      </x:c>
    </x:row>
    <x:row r="3852" ht="20" customHeight="1">
      <x:c r="A3852" s="13" t="n">
        <x:f>'逐时购电与费用'!A3852</x:f>
        <x:v>45715.72222222222</x:v>
      </x:c>
      <x:c r="B3852" s="13" t="n">
        <x:v>45715</x:v>
      </x:c>
      <x:c r="C3852" s="12" t="n">
        <x:v>1025.5553809156245</x:v>
      </x:c>
      <x:c r="D3852" s="12" t="n">
        <x:v>18.494811599164162</x:v>
      </x:c>
      <x:c r="E3852" s="12" t="n">
        <x:v>1002.4745666666665</x:v>
      </x:c>
      <x:c r="F3852" s="12" t="n">
        <x:v>67.6947</x:v>
      </x:c>
      <x:c r="G3852" s="12" t="n">
        <x:f>E3852-F3852</x:f>
        <x:v>934.7798666666665</x:v>
      </x:c>
      <x:c r="H3852" s="12" t="n">
        <x:f>G3852-C3852+D3852</x:f>
        <x:v>-72.2807026497938</x:v>
      </x:c>
      <x:c r="I3852" s="12" t="n">
        <x:v>1030.5186366666667</x:v>
      </x:c>
      <x:c r="J3852" s="12" t="n">
        <x:v>19.864765051084877</x:v>
      </x:c>
      <x:c r="K3852" s="12" t="n">
        <x:f>G3852-I3852+J3852</x:f>
        <x:v>-75.87400494891529</x:v>
      </x:c>
      <x:c r="L3852" s="12" t="n">
        <x:v>10799.99999999</x:v>
      </x:c>
      <x:c r="M3852" s="12" t="n">
        <x:v>10799.99999999</x:v>
      </x:c>
      <x:c r="N3852" s="12" t="n">
        <x:v>0</x:v>
      </x:c>
      <x:c r="O3852" s="12" t="n">
        <x:v>0</x:v>
      </x:c>
      <x:c r="P3852" s="12" t="n">
        <x:v>67.6947</x:v>
      </x:c>
      <x:c r="Q3852" s="12" t="n">
        <x:v>4.5860026407930174</x:v>
      </x:c>
      <x:c r="R3852" s="12" t="n">
        <x:v>65.46387864876584</x:v>
      </x:c>
      <x:c r="S3852" s="12" t="n">
        <x:v>82.17787697385188</x:v>
      </x:c>
      <x:c r="T3852" s="12" t="n">
        <x:v>0</x:v>
      </x:c>
      <x:c r="U3852" s="12" t="n">
        <x:f>'逐时购电与费用'!H3852+'逐时购电与费用'!J3852+F3852-P3852+O3852-E3852-N3852/'月度汇总'!$F$6-Q3852</x:f>
        <x:v>9.00070951104226e-9</x:v>
      </x:c>
      <x:c r="V3852" s="12" t="n">
        <x:f>M3852-L3852-N3852+O3852/'月度汇总'!$F$7</x:f>
        <x:v>0</x:v>
      </x:c>
    </x:row>
    <x:row r="3853" ht="20" customHeight="1">
      <x:c r="A3853" s="13" t="n">
        <x:f>'逐时购电与费用'!A3853</x:f>
        <x:v>45715.72916666667</x:v>
      </x:c>
      <x:c r="B3853" s="13" t="n">
        <x:v>45715</x:v>
      </x:c>
      <x:c r="C3853" s="12" t="n">
        <x:v>1015.2720010995188</x:v>
      </x:c>
      <x:c r="D3853" s="12" t="n">
        <x:v>4.782648480320972</x:v>
      </x:c>
      <x:c r="E3853" s="12" t="n">
        <x:v>1023.8616666666667</x:v>
      </x:c>
      <x:c r="F3853" s="12" t="n">
        <x:v>25.76875</x:v>
      </x:c>
      <x:c r="G3853" s="12" t="n">
        <x:f>E3853-F3853</x:f>
        <x:v>998.0929166666667</x:v>
      </x:c>
      <x:c r="H3853" s="12" t="n">
        <x:f>G3853-C3853+D3853</x:f>
        <x:v>-12.396435952531078</x:v>
      </x:c>
      <x:c r="I3853" s="12" t="n">
        <x:v>1019.0126583333333</x:v>
      </x:c>
      <x:c r="J3853" s="12" t="n">
        <x:v>5.136910309905394</x:v>
      </x:c>
      <x:c r="K3853" s="12" t="n">
        <x:f>G3853-I3853+J3853</x:f>
        <x:v>-15.782831356761202</x:v>
      </x:c>
      <x:c r="L3853" s="12" t="n">
        <x:v>10799.99999999</x:v>
      </x:c>
      <x:c r="M3853" s="12" t="n">
        <x:v>10796.237338440855</x:v>
      </x:c>
      <x:c r="N3853" s="12" t="n">
        <x:v>0</x:v>
      </x:c>
      <x:c r="O3853" s="12" t="n">
        <x:v>3.386395394230143</x:v>
      </x:c>
      <x:c r="P3853" s="12" t="n">
        <x:v>15.782831346761334</x:v>
      </x:c>
      <x:c r="Q3853" s="12" t="n">
        <x:v>0</x:v>
      </x:c>
      <x:c r="R3853" s="12" t="n">
        <x:v>68.04452704435494</x:v>
      </x:c>
      <x:c r="S3853" s="12" t="n">
        <x:v>57.65629992134586</x:v>
      </x:c>
      <x:c r="T3853" s="12" t="n">
        <x:v>0</x:v>
      </x:c>
      <x:c r="U3853" s="12" t="n">
        <x:f>'逐时购电与费用'!H3853+'逐时购电与费用'!J3853+F3853-P3853+O3853-E3853-N3853/'月度汇总'!$F$6-Q3853</x:f>
        <x:v>0</x:v>
      </x:c>
      <x:c r="V3853" s="12" t="n">
        <x:f>M3853-L3853-N3853+O3853/'月度汇总'!$F$7</x:f>
        <x:v>1.3500311979441904e-13</x:v>
      </x:c>
    </x:row>
    <x:row r="3854" ht="20" customHeight="1">
      <x:c r="A3854" s="13" t="n">
        <x:f>'逐时购电与费用'!A3854</x:f>
        <x:v>45715.73611111111</x:v>
      </x:c>
      <x:c r="B3854" s="13" t="n">
        <x:v>45715</x:v>
      </x:c>
      <x:c r="C3854" s="12" t="n">
        <x:v>1037.7973949026268</x:v>
      </x:c>
      <x:c r="D3854" s="12" t="n">
        <x:v>0.4472565350259691</x:v>
      </x:c>
      <x:c r="E3854" s="12" t="n">
        <x:v>1059.4411</x:v>
      </x:c>
      <x:c r="F3854" s="12" t="n">
        <x:v>4.201783333333333</x:v>
      </x:c>
      <x:c r="G3854" s="12" t="n">
        <x:f>E3854-F3854</x:f>
        <x:v>1055.2393166666666</x:v>
      </x:c>
      <x:c r="H3854" s="12" t="n">
        <x:f>G3854-C3854+D3854</x:f>
        <x:v>17.88917829906573</x:v>
      </x:c>
      <x:c r="I3854" s="12" t="n">
        <x:v>1041.5093941666667</x:v>
      </x:c>
      <x:c r="J3854" s="12" t="n">
        <x:v>0.4803858605542495</x:v>
      </x:c>
      <x:c r="K3854" s="12" t="n">
        <x:f>G3854-I3854+J3854</x:f>
        <x:v>14.21030836055418</x:v>
      </x:c>
      <x:c r="L3854" s="12" t="n">
        <x:v>10796.237338440855</x:v>
      </x:c>
      <x:c r="M3854" s="12" t="n">
        <x:v>10776.360473675226</x:v>
      </x:c>
      <x:c r="N3854" s="12" t="n">
        <x:v>0</x:v>
      </x:c>
      <x:c r="O3854" s="12" t="n">
        <x:v>17.889178289065633</x:v>
      </x:c>
      <x:c r="P3854" s="12" t="n">
        <x:v>0</x:v>
      </x:c>
      <x:c r="Q3854" s="12" t="n">
        <x:v>0</x:v>
      </x:c>
      <x:c r="R3854" s="12" t="n">
        <x:v>71.96737837359785</x:v>
      </x:c>
      <x:c r="S3854" s="12" t="n">
        <x:v>59.042195869615625</x:v>
      </x:c>
      <x:c r="T3854" s="12" t="n">
        <x:v>0</x:v>
      </x:c>
      <x:c r="U3854" s="12" t="n">
        <x:f>'逐时购电与费用'!H3854+'逐时购电与费用'!J3854+F3854-P3854+O3854-E3854-N3854/'月度汇总'!$F$6-Q3854</x:f>
        <x:v>-9.999894245993346e-9</x:v>
      </x:c>
      <x:c r="V3854" s="12" t="n">
        <x:f>M3854-L3854-N3854+O3854/'月度汇总'!$F$7</x:f>
        <x:v>-3.730349362740526e-13</x:v>
      </x:c>
    </x:row>
    <x:row r="3855" ht="20" customHeight="1">
      <x:c r="A3855" s="13" t="n">
        <x:f>'逐时购电与费用'!A3855</x:f>
        <x:v>45715.743055555555</x:v>
      </x:c>
      <x:c r="B3855" s="13" t="n">
        <x:v>45715</x:v>
      </x:c>
      <x:c r="C3855" s="12" t="n">
        <x:v>913.8178411056681</x:v>
      </x:c>
      <x:c r="D3855" s="12" t="n">
        <x:v>0.09055514979310227</x:v>
      </x:c>
      <x:c r="E3855" s="12" t="n">
        <x:v>925.4953499999999</x:v>
      </x:c>
      <x:c r="F3855" s="12" t="n">
        <x:v>0</x:v>
      </x:c>
      <x:c r="G3855" s="12" t="n">
        <x:f>E3855-F3855</x:f>
        <x:v>925.4953499999999</x:v>
      </x:c>
      <x:c r="H3855" s="12" t="n">
        <x:f>G3855-C3855+D3855</x:f>
        <x:v>11.768064044124925</x:v>
      </x:c>
      <x:c r="I3855" s="12" t="n">
        <x:v>917.5019675000001</x:v>
      </x:c>
      <x:c r="J3855" s="12" t="n">
        <x:v>0.09726277908595023</x:v>
      </x:c>
      <x:c r="K3855" s="12" t="n">
        <x:f>G3855-I3855+J3855</x:f>
        <x:v>8.090645279085775</x:v>
      </x:c>
      <x:c r="L3855" s="12" t="n">
        <x:v>10776.360473675226</x:v>
      </x:c>
      <x:c r="M3855" s="12" t="n">
        <x:v>10763.284846970642</x:v>
      </x:c>
      <x:c r="N3855" s="12" t="n">
        <x:v>0</x:v>
      </x:c>
      <x:c r="O3855" s="12" t="n">
        <x:v>11.768064034124912</x:v>
      </x:c>
      <x:c r="P3855" s="12" t="n">
        <x:v>0</x:v>
      </x:c>
      <x:c r="Q3855" s="12" t="n">
        <x:v>0</x:v>
      </x:c>
      <x:c r="R3855" s="12" t="n">
        <x:v>45.79355971526013</x:v>
      </x:c>
      <x:c r="S3855" s="12" t="n">
        <x:v>74.60153837440635</x:v>
      </x:c>
      <x:c r="T3855" s="12" t="n">
        <x:v>0</x:v>
      </x:c>
      <x:c r="U3855" s="12" t="n">
        <x:f>'逐时购电与费用'!H3855+'逐时购电与费用'!J3855+F3855-P3855+O3855-E3855-N3855/'月度汇总'!$F$6-Q3855</x:f>
        <x:v>-1.0000007932831068e-8</x:v>
      </x:c>
      <x:c r="V3855" s="12" t="n">
        <x:f>M3855-L3855-N3855+O3855/'月度汇总'!$F$7</x:f>
        <x:v>-3.2152058793144533e-13</x:v>
      </x:c>
    </x:row>
    <x:row r="3856" ht="20" customHeight="1">
      <x:c r="A3856" s="13" t="n">
        <x:f>'逐时购电与费用'!A3856</x:f>
        <x:v>45715.75</x:v>
      </x:c>
      <x:c r="B3856" s="13" t="n">
        <x:v>45715</x:v>
      </x:c>
      <x:c r="C3856" s="12" t="n">
        <x:v>706.8727245502027</x:v>
      </x:c>
      <x:c r="D3856" s="12" t="n">
        <x:v>0</x:v>
      </x:c>
      <x:c r="E3856" s="12" t="n">
        <x:v>707.285</x:v>
      </x:c>
      <x:c r="F3856" s="12" t="n">
        <x:v>0</x:v>
      </x:c>
      <x:c r="G3856" s="12" t="n">
        <x:f>E3856-F3856</x:f>
        <x:v>707.285</x:v>
      </x:c>
      <x:c r="H3856" s="12" t="n">
        <x:f>G3856-C3856+D3856</x:f>
        <x:v>0.41227544979722097</x:v>
      </x:c>
      <x:c r="I3856" s="12" t="n">
        <x:v>711.7228749999999</x:v>
      </x:c>
      <x:c r="J3856" s="12" t="n">
        <x:v>0</x:v>
      </x:c>
      <x:c r="K3856" s="12" t="n">
        <x:f>G3856-I3856+J3856</x:f>
        <x:v>-4.437874999999963</x:v>
      </x:c>
      <x:c r="L3856" s="12" t="n">
        <x:v>10763.284846970642</x:v>
      </x:c>
      <x:c r="M3856" s="12" t="n">
        <x:v>10767.278934461643</x:v>
      </x:c>
      <x:c r="N3856" s="12" t="n">
        <x:v>3.9940874909999664</x:v>
      </x:c>
      <x:c r="O3856" s="12" t="n">
        <x:v>0</x:v>
      </x:c>
      <x:c r="P3856" s="12" t="n">
        <x:v>0</x:v>
      </x:c>
      <x:c r="Q3856" s="12" t="n">
        <x:v>0</x:v>
      </x:c>
      <x:c r="R3856" s="12" t="n">
        <x:v>394.0020841493738</x:v>
      </x:c>
      <x:c r="S3856" s="12" t="n">
        <x:v>0</x:v>
      </x:c>
      <x:c r="T3856" s="12" t="n">
        <x:v>0</x:v>
      </x:c>
      <x:c r="U3856" s="12" t="n">
        <x:f>'逐时购电与费用'!H3856+'逐时购电与费用'!J3856+F3856-P3856+O3856-E3856-N3856/'月度汇总'!$F$6-Q3856</x:f>
        <x:v>9.99999993922529e-9</x:v>
      </x:c>
      <x:c r="V3856" s="12" t="n">
        <x:f>M3856-L3856-N3856+O3856/'月度汇总'!$F$7</x:f>
        <x:v>7.887024366937112e-13</x:v>
      </x:c>
    </x:row>
    <x:row r="3857" ht="20" customHeight="1">
      <x:c r="A3857" s="13" t="n">
        <x:f>'逐时购电与费用'!A3857</x:f>
        <x:v>45715.756944444445</x:v>
      </x:c>
      <x:c r="B3857" s="13" t="n">
        <x:v>45715</x:v>
      </x:c>
      <x:c r="C3857" s="12" t="n">
        <x:v>681.6999019885618</x:v>
      </x:c>
      <x:c r="D3857" s="12" t="n">
        <x:v>0.022126688673511287</x:v>
      </x:c>
      <x:c r="E3857" s="12" t="n">
        <x:v>695.1344999999999</x:v>
      </x:c>
      <x:c r="F3857" s="12" t="n">
        <x:v>0.23315</x:v>
      </x:c>
      <x:c r="G3857" s="12" t="n">
        <x:f>E3857-F3857</x:f>
        <x:v>694.9013499999999</x:v>
      </x:c>
      <x:c r="H3857" s="12" t="n">
        <x:f>G3857-C3857+D3857</x:f>
        <x:v>13.223574700111572</x:v>
      </x:c>
      <x:c r="I3857" s="12" t="n">
        <x:v>686.5236858333333</x:v>
      </x:c>
      <x:c r="J3857" s="12" t="n">
        <x:v>0.023929485273210503</x:v>
      </x:c>
      <x:c r="K3857" s="12" t="n">
        <x:f>G3857-I3857+J3857</x:f>
        <x:v>8.401593651939802</x:v>
      </x:c>
      <x:c r="L3857" s="12" t="n">
        <x:v>10767.278934461643</x:v>
      </x:c>
      <x:c r="M3857" s="12" t="n">
        <x:v>10757.825490634365</x:v>
      </x:c>
      <x:c r="N3857" s="12" t="n">
        <x:v>0</x:v>
      </x:c>
      <x:c r="O3857" s="12" t="n">
        <x:v>8.508099444550574</x:v>
      </x:c>
      <x:c r="P3857" s="12" t="n">
        <x:v>0</x:v>
      </x:c>
      <x:c r="Q3857" s="12" t="n">
        <x:v>0</x:v>
      </x:c>
      <x:c r="R3857" s="12" t="n">
        <x:v>384.3982008160405</x:v>
      </x:c>
      <x:c r="S3857" s="12" t="n">
        <x:v>0.09269463345685836</x:v>
      </x:c>
      <x:c r="T3857" s="12" t="n">
        <x:v>0</x:v>
      </x:c>
      <x:c r="U3857" s="12" t="n">
        <x:f>'逐时购电与费用'!H3857+'逐时购电与费用'!J3857+F3857-P3857+O3857-E3857-N3857/'月度汇总'!$F$6-Q3857</x:f>
        <x:v>-1.0000007932831068e-8</x:v>
      </x:c>
      <x:c r="V3857" s="12" t="n">
        <x:f>M3857-L3857-N3857+O3857/'月度汇总'!$F$7</x:f>
        <x:v>-1.1901590823981678e-13</x:v>
      </x:c>
    </x:row>
    <x:row r="3858" ht="20" customHeight="1">
      <x:c r="A3858" s="13" t="n">
        <x:f>'逐时购电与费用'!A3858</x:f>
        <x:v>45715.76388888889</x:v>
      </x:c>
      <x:c r="B3858" s="13" t="n">
        <x:v>45715</x:v>
      </x:c>
      <x:c r="C3858" s="12" t="n">
        <x:v>727.6528529333228</x:v>
      </x:c>
      <x:c r="D3858" s="12" t="n">
        <x:v>0.006501884059619245</x:v>
      </x:c>
      <x:c r="E3858" s="12" t="n">
        <x:v>748.49235</x:v>
      </x:c>
      <x:c r="F3858" s="12" t="n">
        <x:v>0</x:v>
      </x:c>
      <x:c r="G3858" s="12" t="n">
        <x:f>E3858-F3858</x:f>
        <x:v>748.49235</x:v>
      </x:c>
      <x:c r="H3858" s="12" t="n">
        <x:f>G3858-C3858+D3858</x:f>
        <x:v>20.845998950736774</x:v>
      </x:c>
      <x:c r="I3858" s="12" t="n">
        <x:v>734.4591174999999</x:v>
      </x:c>
      <x:c r="J3858" s="12" t="n">
        <x:v>0.007031632303799697</x:v>
      </x:c>
      <x:c r="K3858" s="12" t="n">
        <x:f>G3858-I3858+J3858</x:f>
        <x:v>14.040264132303854</x:v>
      </x:c>
      <x:c r="L3858" s="12" t="n">
        <x:v>10757.825490634365</x:v>
      </x:c>
      <x:c r="M3858" s="12" t="n">
        <x:v>10739.76050958395</x:v>
      </x:c>
      <x:c r="N3858" s="12" t="n">
        <x:v>0</x:v>
      </x:c>
      <x:c r="O3858" s="12" t="n">
        <x:v>16.258482945372755</x:v>
      </x:c>
      <x:c r="P3858" s="12" t="n">
        <x:v>0</x:v>
      </x:c>
      <x:c r="Q3858" s="12" t="n">
        <x:v>0</x:v>
      </x:c>
      <x:c r="R3858" s="12" t="n">
        <x:v>372.34486373099713</x:v>
      </x:c>
      <x:c r="S3858" s="12" t="n">
        <x:v>41.937212819517526</x:v>
      </x:c>
      <x:c r="T3858" s="12" t="n">
        <x:v>0</x:v>
      </x:c>
      <x:c r="U3858" s="12" t="n">
        <x:f>'逐时购电与费用'!H3858+'逐时购电与费用'!J3858+F3858-P3858+O3858-E3858-N3858/'月度汇总'!$F$6-Q3858</x:f>
        <x:v>-1.0000007932831068e-8</x:v>
      </x:c>
      <x:c r="V3858" s="12" t="n">
        <x:f>M3858-L3858-N3858+O3858/'月度汇总'!$F$7</x:f>
        <x:v>-4.725109192804666e-13</x:v>
      </x:c>
    </x:row>
    <x:row r="3859" ht="20" customHeight="1">
      <x:c r="A3859" s="13" t="n">
        <x:f>'逐时购电与费用'!A3859</x:f>
        <x:v>45715.77083333333</x:v>
      </x:c>
      <x:c r="B3859" s="13" t="n">
        <x:v>45715</x:v>
      </x:c>
      <x:c r="C3859" s="12" t="n">
        <x:v>742.7390105063433</x:v>
      </x:c>
      <x:c r="D3859" s="12" t="n">
        <x:v>0</x:v>
      </x:c>
      <x:c r="E3859" s="12" t="n">
        <x:v>755.435</x:v>
      </x:c>
      <x:c r="F3859" s="12" t="n">
        <x:v>0</x:v>
      </x:c>
      <x:c r="G3859" s="12" t="n">
        <x:f>E3859-F3859</x:f>
        <x:v>755.435</x:v>
      </x:c>
      <x:c r="H3859" s="12" t="n">
        <x:f>G3859-C3859+D3859</x:f>
        <x:v>12.695989493656612</x:v>
      </x:c>
      <x:c r="I3859" s="12" t="n">
        <x:v>753.3643</x:v>
      </x:c>
      <x:c r="J3859" s="12" t="n">
        <x:v>0</x:v>
      </x:c>
      <x:c r="K3859" s="12" t="n">
        <x:f>G3859-I3859+J3859</x:f>
        <x:v>2.070699999999988</x:v>
      </x:c>
      <x:c r="L3859" s="12" t="n">
        <x:v>10739.76050958395</x:v>
      </x:c>
      <x:c r="M3859" s="12" t="n">
        <x:v>10730.61202552594</x:v>
      </x:c>
      <x:c r="N3859" s="12" t="n">
        <x:v>0</x:v>
      </x:c>
      <x:c r="O3859" s="12" t="n">
        <x:v>8.233635652208712</x:v>
      </x:c>
      <x:c r="P3859" s="12" t="n">
        <x:v>0</x:v>
      </x:c>
      <x:c r="Q3859" s="12" t="n">
        <x:v>0</x:v>
      </x:c>
      <x:c r="R3859" s="12" t="n">
        <x:v>368.8004982776018</x:v>
      </x:c>
      <x:c r="S3859" s="12" t="n">
        <x:v>117.72944953802062</x:v>
      </x:c>
      <x:c r="T3859" s="12" t="n">
        <x:v>0</x:v>
      </x:c>
      <x:c r="U3859" s="12" t="n">
        <x:f>'逐时购电与费用'!H3859+'逐时购电与费用'!J3859+F3859-P3859+O3859-E3859-N3859/'月度汇总'!$F$6-Q3859</x:f>
        <x:v>-1.0000007932831068e-8</x:v>
      </x:c>
      <x:c r="V3859" s="12" t="n">
        <x:f>M3859-L3859-N3859+O3859/'月度汇总'!$F$7</x:f>
        <x:v>-9.023892744153272e-13</x:v>
      </x:c>
    </x:row>
    <x:row r="3860" ht="20" customHeight="1">
      <x:c r="A3860" s="13" t="n">
        <x:f>'逐时购电与费用'!A3860</x:f>
        <x:v>45715.77777777778</x:v>
      </x:c>
      <x:c r="B3860" s="13" t="n">
        <x:v>45715</x:v>
      </x:c>
      <x:c r="C3860" s="12" t="n">
        <x:v>732.1798922873634</x:v>
      </x:c>
      <x:c r="D3860" s="12" t="n">
        <x:v>0.0015885334592346597</x:v>
      </x:c>
      <x:c r="E3860" s="12" t="n">
        <x:v>740.7603833333333</x:v>
      </x:c>
      <x:c r="F3860" s="12" t="n">
        <x:v>0.016733333333333333</x:v>
      </x:c>
      <x:c r="G3860" s="12" t="n">
        <x:f>E3860-F3860</x:f>
        <x:v>740.7436499999999</x:v>
      </x:c>
      <x:c r="H3860" s="12" t="n">
        <x:f>G3860-C3860+D3860</x:f>
        <x:v>8.56534624609575</x:v>
      </x:c>
      <x:c r="I3860" s="12" t="n">
        <x:v>738.9369566666667</x:v>
      </x:c>
      <x:c r="J3860" s="12" t="n">
        <x:v>0.001717960991798312</x:v>
      </x:c>
      <x:c r="K3860" s="12" t="n">
        <x:f>G3860-I3860+J3860</x:f>
        <x:v>1.8084112943250128</x:v>
      </x:c>
      <x:c r="L3860" s="12" t="n">
        <x:v>10730.61202552594</x:v>
      </x:c>
      <x:c r="M3860" s="12" t="n">
        <x:v>10725.917169582955</x:v>
      </x:c>
      <x:c r="N3860" s="12" t="n">
        <x:v>0</x:v>
      </x:c>
      <x:c r="O3860" s="12" t="n">
        <x:v>4.225370348684813</x:v>
      </x:c>
      <x:c r="P3860" s="12" t="n">
        <x:v>0</x:v>
      </x:c>
      <x:c r="Q3860" s="12" t="n">
        <x:v>0</x:v>
      </x:c>
      <x:c r="R3860" s="12" t="n">
        <x:v>353.7672648622188</x:v>
      </x:c>
      <x:c r="S3860" s="12" t="n">
        <x:v>67.01097350845771</x:v>
      </x:c>
      <x:c r="T3860" s="12" t="n">
        <x:v>0</x:v>
      </x:c>
      <x:c r="U3860" s="12" t="n">
        <x:f>'逐时购电与费用'!H3860+'逐时购电与费用'!J3860+F3860-P3860+O3860-E3860-N3860/'月度汇总'!$F$6-Q3860</x:f>
        <x:v>-1.0000007932831068e-8</x:v>
      </x:c>
      <x:c r="V3860" s="12" t="n">
        <x:f>M3860-L3860-N3860+O3860/'月度汇总'!$F$7</x:f>
        <x:v>-7.238654120556021e-13</x:v>
      </x:c>
    </x:row>
    <x:row r="3861" ht="20" customHeight="1">
      <x:c r="A3861" s="13" t="n">
        <x:f>'逐时购电与费用'!A3861</x:f>
        <x:v>45715.78472222222</x:v>
      </x:c>
      <x:c r="B3861" s="13" t="n">
        <x:v>45715</x:v>
      </x:c>
      <x:c r="C3861" s="12" t="n">
        <x:v>707.6012111621914</x:v>
      </x:c>
      <x:c r="D3861" s="12" t="n">
        <x:v>0.0004589873781498054</x:v>
      </x:c>
      <x:c r="E3861" s="12" t="n">
        <x:v>717.3256833333332</x:v>
      </x:c>
      <x:c r="F3861" s="12" t="n">
        <x:v>0</x:v>
      </x:c>
      <x:c r="G3861" s="12" t="n">
        <x:f>E3861-F3861</x:f>
        <x:v>717.3256833333332</x:v>
      </x:c>
      <x:c r="H3861" s="12" t="n">
        <x:f>G3861-C3861+D3861</x:f>
        <x:v>9.724931158520032</x:v>
      </x:c>
      <x:c r="I3861" s="12" t="n">
        <x:v>712.3265566666666</x:v>
      </x:c>
      <x:c r="J3861" s="12" t="n">
        <x:v>0.0004963838859076026</x:v>
      </x:c>
      <x:c r="K3861" s="12" t="n">
        <x:f>G3861-I3861+J3861</x:f>
        <x:v>4.999623050552506</x:v>
      </x:c>
      <x:c r="L3861" s="12" t="n">
        <x:v>10725.917169582955</x:v>
      </x:c>
      <x:c r="M3861" s="12" t="n">
        <x:v>10032.279572992646</x:v>
      </x:c>
      <x:c r="N3861" s="12" t="n">
        <x:v>0</x:v>
      </x:c>
      <x:c r="O3861" s="12" t="n">
        <x:v>624.2738369312784</x:v>
      </x:c>
      <x:c r="P3861" s="12" t="n">
        <x:v>0</x:v>
      </x:c>
      <x:c r="Q3861" s="12" t="n">
        <x:v>0</x:v>
      </x:c>
      <x:c r="R3861" s="12" t="n">
        <x:v>325.3163239722146</x:v>
      </x:c>
      <x:c r="S3861" s="12" t="n">
        <x:v>41.17741246821288</x:v>
      </x:c>
      <x:c r="T3861" s="12" t="n">
        <x:v>0</x:v>
      </x:c>
      <x:c r="U3861" s="12" t="n">
        <x:f>'逐时购电与费用'!H3861+'逐时购电与费用'!J3861+F3861-P3861+O3861-E3861-N3861/'月度汇总'!$F$6-Q3861</x:f>
        <x:v>-1.0000007932831068e-8</x:v>
      </x:c>
      <x:c r="V3861" s="12" t="n">
        <x:f>M3861-L3861-N3861+O3861/'月度汇总'!$F$7</x:f>
        <x:v>-4.547473508864641e-13</x:v>
      </x:c>
    </x:row>
    <x:row r="3862" ht="20" customHeight="1">
      <x:c r="A3862" s="13" t="n">
        <x:f>'逐时购电与费用'!A3862</x:f>
        <x:v>45715.79166666667</x:v>
      </x:c>
      <x:c r="B3862" s="13" t="n">
        <x:v>45715</x:v>
      </x:c>
      <x:c r="C3862" s="12" t="n">
        <x:v>693.9973936704815</x:v>
      </x:c>
      <x:c r="D3862" s="12" t="n">
        <x:v>0</x:v>
      </x:c>
      <x:c r="E3862" s="12" t="n">
        <x:v>702.0533333333333</x:v>
      </x:c>
      <x:c r="F3862" s="12" t="n">
        <x:v>0</x:v>
      </x:c>
      <x:c r="G3862" s="12" t="n">
        <x:f>E3862-F3862</x:f>
        <x:v>702.0533333333333</x:v>
      </x:c>
      <x:c r="H3862" s="12" t="n">
        <x:f>G3862-C3862+D3862</x:f>
        <x:v>8.055939662851756</x:v>
      </x:c>
      <x:c r="I3862" s="12" t="n">
        <x:v>698.6997916666666</x:v>
      </x:c>
      <x:c r="J3862" s="12" t="n">
        <x:v>0</x:v>
      </x:c>
      <x:c r="K3862" s="12" t="n">
        <x:f>G3862-I3862+J3862</x:f>
        <x:v>3.353541666666729</x:v>
      </x:c>
      <x:c r="L3862" s="12" t="n">
        <x:v>10032.279572992646</x:v>
      </x:c>
      <x:c r="M3862" s="12" t="n">
        <x:v>9262.795925172824</x:v>
      </x:c>
      <x:c r="N3862" s="12" t="n">
        <x:v>0</x:v>
      </x:c>
      <x:c r="O3862" s="12" t="n">
        <x:v>692.5352830378399</x:v>
      </x:c>
      <x:c r="P3862" s="12" t="n">
        <x:v>0</x:v>
      </x:c>
      <x:c r="Q3862" s="12" t="n">
        <x:v>0</x:v>
      </x:c>
      <x:c r="R3862" s="12" t="n">
        <x:v>326.2046195731821</x:v>
      </x:c>
      <x:c r="S3862" s="12" t="n">
        <x:v>47.70672954191582</x:v>
      </x:c>
      <x:c r="T3862" s="12" t="n">
        <x:v>0.5968342774616531</x:v>
      </x:c>
      <x:c r="U3862" s="12" t="n">
        <x:f>'逐时购电与费用'!H3862+'逐时购电与费用'!J3862+F3862-P3862+O3862-E3862-N3862/'月度汇总'!$F$6-Q3862</x:f>
        <x:v>-1.0000007932831068e-8</x:v>
      </x:c>
      <x:c r="V3862" s="12" t="n">
        <x:f>M3862-L3862-N3862+O3862/'月度汇总'!$F$7</x:f>
        <x:v>7.958078640513122e-13</x:v>
      </x:c>
    </x:row>
    <x:row r="3863" ht="20" customHeight="1">
      <x:c r="A3863" s="13" t="n">
        <x:f>'逐时购电与费用'!A3863</x:f>
        <x:v>45715.79861111111</x:v>
      </x:c>
      <x:c r="B3863" s="13" t="n">
        <x:v>45715</x:v>
      </x:c>
      <x:c r="C3863" s="12" t="n">
        <x:v>712.6280033531165</x:v>
      </x:c>
      <x:c r="D3863" s="12" t="n">
        <x:v>0.00011365401744661848</x:v>
      </x:c>
      <x:c r="E3863" s="12" t="n">
        <x:v>711.3172333333333</x:v>
      </x:c>
      <x:c r="F3863" s="12" t="n">
        <x:v>0.0012</x:v>
      </x:c>
      <x:c r="G3863" s="12" t="n">
        <x:f>E3863-F3863</x:f>
        <x:v>711.3160333333333</x:v>
      </x:c>
      <x:c r="H3863" s="12" t="n">
        <x:f>G3863-C3863+D3863</x:f>
        <x:v>-1.3118563657657423</x:v>
      </x:c>
      <x:c r="I3863" s="12" t="n">
        <x:v>718.8289158333332</x:v>
      </x:c>
      <x:c r="J3863" s="12" t="n">
        <x:v>0.00012291410508188255</x:v>
      </x:c>
      <x:c r="K3863" s="12" t="n">
        <x:f>G3863-I3863+J3863</x:f>
        <x:v>-7.512759585894851</x:v>
      </x:c>
      <x:c r="L3863" s="12" t="n">
        <x:v>9262.795925172824</x:v>
      </x:c>
      <x:c r="M3863" s="12" t="n">
        <x:v>8480.32252643041</x:v>
      </x:c>
      <x:c r="N3863" s="12" t="n">
        <x:v>0</x:v>
      </x:c>
      <x:c r="O3863" s="12" t="n">
        <x:v>704.2260588681739</x:v>
      </x:c>
      <x:c r="P3863" s="12" t="n">
        <x:v>0.001199990000031903</x:v>
      </x:c>
      <x:c r="Q3863" s="12" t="n">
        <x:v>0</x:v>
      </x:c>
      <x:c r="R3863" s="12" t="n">
        <x:v>315.04972086307953</x:v>
      </x:c>
      <x:c r="S3863" s="12" t="n">
        <x:v>73.41816446773237</x:v>
      </x:c>
      <x:c r="T3863" s="12" t="n">
        <x:v>2.207822826299889</x:v>
      </x:c>
      <x:c r="U3863" s="12" t="n">
        <x:f>'逐时购电与费用'!H3863+'逐时购电与费用'!J3863+F3863-P3863+O3863-E3863-N3863/'月度汇总'!$F$6-Q3863</x:f>
        <x:v>0</x:v>
      </x:c>
      <x:c r="V3863" s="12" t="n">
        <x:f>M3863-L3863-N3863+O3863/'月度汇总'!$F$7</x:f>
        <x:v>3.410605131648481e-13</x:v>
      </x:c>
    </x:row>
    <x:row r="3864" ht="20" customHeight="1">
      <x:c r="A3864" s="13" t="n">
        <x:f>'逐时购电与费用'!A3864</x:f>
        <x:v>45715.805555555555</x:v>
      </x:c>
      <x:c r="B3864" s="13" t="n">
        <x:v>45715</x:v>
      </x:c>
      <x:c r="C3864" s="12" t="n">
        <x:v>720.4447899325381</x:v>
      </x:c>
      <x:c r="D3864" s="12" t="n">
        <x:v>0.000026227850179988884</x:v>
      </x:c>
      <x:c r="E3864" s="12" t="n">
        <x:v>725.5073666666667</x:v>
      </x:c>
      <x:c r="F3864" s="12" t="n">
        <x:v>0</x:v>
      </x:c>
      <x:c r="G3864" s="12" t="n">
        <x:f>E3864-F3864</x:f>
        <x:v>725.5073666666667</x:v>
      </x:c>
      <x:c r="H3864" s="12" t="n">
        <x:f>G3864-C3864+D3864</x:f>
        <x:v>5.062602961978763</x:v>
      </x:c>
      <x:c r="I3864" s="12" t="n">
        <x:v>727.2736283333332</x:v>
      </x:c>
      <x:c r="J3864" s="12" t="n">
        <x:v>0.000028364793480434436</x:v>
      </x:c>
      <x:c r="K3864" s="12" t="n">
        <x:f>G3864-I3864+J3864</x:f>
        <x:v>-1.7662333018730567</x:v>
      </x:c>
      <x:c r="L3864" s="12" t="n">
        <x:v>8480.32252643041</x:v>
      </x:c>
      <x:c r="M3864" s="12" t="n">
        <x:v>7697.724996631081</x:v>
      </x:c>
      <x:c r="N3864" s="12" t="n">
        <x:v>0</x:v>
      </x:c>
      <x:c r="O3864" s="12" t="n">
        <x:v>704.3377768193953</x:v>
      </x:c>
      <x:c r="P3864" s="12" t="n">
        <x:v>0</x:v>
      </x:c>
      <x:c r="Q3864" s="12" t="n">
        <x:v>0</x:v>
      </x:c>
      <x:c r="R3864" s="12" t="n">
        <x:v>287.90668828760465</x:v>
      </x:c>
      <x:c r="S3864" s="12" t="n">
        <x:v>76.35602835298982</x:v>
      </x:c>
      <x:c r="T3864" s="12" t="n">
        <x:v>1.7619471956149937</x:v>
      </x:c>
      <x:c r="U3864" s="12" t="n">
        <x:f>'逐时购电与费用'!H3864+'逐时购电与费用'!J3864+F3864-P3864+O3864-E3864-N3864/'月度汇总'!$F$6-Q3864</x:f>
        <x:v>-1.0000007932831068e-8</x:v>
      </x:c>
      <x:c r="V3864" s="12" t="n">
        <x:f>M3864-L3864-N3864+O3864/'月度汇总'!$F$7</x:f>
        <x:v>0</x:v>
      </x:c>
    </x:row>
    <x:row r="3865" ht="20" customHeight="1">
      <x:c r="A3865" s="13" t="n">
        <x:f>'逐时购电与费用'!A3865</x:f>
        <x:v>45715.8125</x:v>
      </x:c>
      <x:c r="B3865" s="13" t="n">
        <x:v>45715</x:v>
      </x:c>
      <x:c r="C3865" s="12" t="n">
        <x:v>711.6577826593705</x:v>
      </x:c>
      <x:c r="D3865" s="12" t="n">
        <x:v>0</x:v>
      </x:c>
      <x:c r="E3865" s="12" t="n">
        <x:v>728.5899999999999</x:v>
      </x:c>
      <x:c r="F3865" s="12" t="n">
        <x:v>0</x:v>
      </x:c>
      <x:c r="G3865" s="12" t="n">
        <x:f>E3865-F3865</x:f>
        <x:v>728.5899999999999</x:v>
      </x:c>
      <x:c r="H3865" s="12" t="n">
        <x:f>G3865-C3865+D3865</x:f>
        <x:v>16.93221734062945</x:v>
      </x:c>
      <x:c r="I3865" s="12" t="n">
        <x:v>718.4655083333334</x:v>
      </x:c>
      <x:c r="J3865" s="12" t="n">
        <x:v>0</x:v>
      </x:c>
      <x:c r="K3865" s="12" t="n">
        <x:f>G3865-I3865+J3865</x:f>
        <x:v>10.124491666666472</x:v>
      </x:c>
      <x:c r="L3865" s="12" t="n">
        <x:v>7697.724996631081</x:v>
      </x:c>
      <x:c r="M3865" s="12" t="n">
        <x:v>6901.984583481282</x:v>
      </x:c>
      <x:c r="N3865" s="12" t="n">
        <x:v>0</x:v>
      </x:c>
      <x:c r="O3865" s="12" t="n">
        <x:v>716.1663718348185</x:v>
      </x:c>
      <x:c r="P3865" s="12" t="n">
        <x:v>0</x:v>
      </x:c>
      <x:c r="Q3865" s="12" t="n">
        <x:v>0</x:v>
      </x:c>
      <x:c r="R3865" s="12" t="n">
        <x:v>296.2940544883369</x:v>
      </x:c>
      <x:c r="S3865" s="12" t="n">
        <x:v>76.6541749362516</x:v>
      </x:c>
      <x:c r="T3865" s="12" t="n">
        <x:v>2.84181788442379</x:v>
      </x:c>
      <x:c r="U3865" s="12" t="n">
        <x:f>'逐时购电与费用'!H3865+'逐时购电与费用'!J3865+F3865-P3865+O3865-E3865-N3865/'月度汇总'!$F$6-Q3865</x:f>
        <x:v>-1.0000007932831068e-8</x:v>
      </x:c>
      <x:c r="V3865" s="12" t="n">
        <x:f>M3865-L3865-N3865+O3865/'月度汇总'!$F$7</x:f>
        <x:v>-4.547473508864641e-13</x:v>
      </x:c>
    </x:row>
    <x:row r="3866" ht="20" customHeight="1">
      <x:c r="A3866" s="13" t="n">
        <x:f>'逐时购电与费用'!A3866</x:f>
        <x:v>45715.819444444445</x:v>
      </x:c>
      <x:c r="B3866" s="13" t="n">
        <x:v>45715</x:v>
      </x:c>
      <x:c r="C3866" s="12" t="n">
        <x:v>717.955186158678</x:v>
      </x:c>
      <x:c r="D3866" s="12" t="n">
        <x:v>0</x:v>
      </x:c>
      <x:c r="E3866" s="12" t="n">
        <x:v>720.3416</x:v>
      </x:c>
      <x:c r="F3866" s="12" t="n">
        <x:v>0</x:v>
      </x:c>
      <x:c r="G3866" s="12" t="n">
        <x:f>E3866-F3866</x:f>
        <x:v>720.3416</x:v>
      </x:c>
      <x:c r="H3866" s="12" t="n">
        <x:f>G3866-C3866+D3866</x:f>
        <x:v>2.386413841321996</x:v>
      </x:c>
      <x:c r="I3866" s="12" t="n">
        <x:v>724.7423775</x:v>
      </x:c>
      <x:c r="J3866" s="12" t="n">
        <x:v>0</x:v>
      </x:c>
      <x:c r="K3866" s="12" t="n">
        <x:f>G3866-I3866+J3866</x:f>
        <x:v>-4.400777500000004</x:v>
      </x:c>
      <x:c r="L3866" s="12" t="n">
        <x:v>6901.984583481282</x:v>
      </x:c>
      <x:c r="M3866" s="12" t="n">
        <x:v>6116.921536365727</x:v>
      </x:c>
      <x:c r="N3866" s="12" t="n">
        <x:v>0</x:v>
      </x:c>
      <x:c r="O3866" s="12" t="n">
        <x:v>706.5567424040001</x:v>
      </x:c>
      <x:c r="P3866" s="12" t="n">
        <x:v>0</x:v>
      </x:c>
      <x:c r="Q3866" s="12" t="n">
        <x:v>0</x:v>
      </x:c>
      <x:c r="R3866" s="12" t="n">
        <x:v>284.43605749288554</x:v>
      </x:c>
      <x:c r="S3866" s="12" t="n">
        <x:v>88.73055255268582</x:v>
      </x:c>
      <x:c r="T3866" s="12" t="n">
        <x:v>3.113371508121645</x:v>
      </x:c>
      <x:c r="U3866" s="12" t="n">
        <x:f>'逐时购电与费用'!H3866+'逐时购电与费用'!J3866+F3866-P3866+O3866-E3866-N3866/'月度汇总'!$F$6-Q3866</x:f>
        <x:v>-1.0000007932831068e-8</x:v>
      </x:c>
      <x:c r="V3866" s="12" t="n">
        <x:f>M3866-L3866-N3866+O3866/'月度汇总'!$F$7</x:f>
        <x:v>2.2737367544323206e-13</x:v>
      </x:c>
    </x:row>
    <x:row r="3867" ht="20" customHeight="1">
      <x:c r="A3867" s="13" t="n">
        <x:f>'逐时购电与费用'!A3867</x:f>
        <x:v>45715.82638888889</x:v>
      </x:c>
      <x:c r="B3867" s="13" t="n">
        <x:v>45715</x:v>
      </x:c>
      <x:c r="C3867" s="12" t="n">
        <x:v>709.5469529425392</x:v>
      </x:c>
      <x:c r="D3867" s="12" t="n">
        <x:v>0</x:v>
      </x:c>
      <x:c r="E3867" s="12" t="n">
        <x:v>712.8113166666667</x:v>
      </x:c>
      <x:c r="F3867" s="12" t="n">
        <x:v>0</x:v>
      </x:c>
      <x:c r="G3867" s="12" t="n">
        <x:f>E3867-F3867</x:f>
        <x:v>712.8113166666667</x:v>
      </x:c>
      <x:c r="H3867" s="12" t="n">
        <x:f>G3867-C3867+D3867</x:f>
        <x:v>3.26436372412752</x:v>
      </x:c>
      <x:c r="I3867" s="12" t="n">
        <x:v>717.3662808333332</x:v>
      </x:c>
      <x:c r="J3867" s="12" t="n">
        <x:v>0</x:v>
      </x:c>
      <x:c r="K3867" s="12" t="n">
        <x:f>G3867-I3867+J3867</x:f>
        <x:v>-4.554964166666537</x:v>
      </x:c>
      <x:c r="L3867" s="12" t="n">
        <x:v>6116.921536365727</x:v>
      </x:c>
      <x:c r="M3867" s="12" t="n">
        <x:v>5335.220469785434</x:v>
      </x:c>
      <x:c r="N3867" s="12" t="n">
        <x:v>0</x:v>
      </x:c>
      <x:c r="O3867" s="12" t="n">
        <x:v>703.5309599222635</x:v>
      </x:c>
      <x:c r="P3867" s="12" t="n">
        <x:v>0</x:v>
      </x:c>
      <x:c r="Q3867" s="12" t="n">
        <x:v>0</x:v>
      </x:c>
      <x:c r="R3867" s="12" t="n">
        <x:v>264.17755519097466</x:v>
      </x:c>
      <x:c r="S3867" s="12" t="n">
        <x:v>97.80630897338551</x:v>
      </x:c>
      <x:c r="T3867" s="12" t="n">
        <x:v>4.246154272904619</x:v>
      </x:c>
      <x:c r="U3867" s="12" t="n">
        <x:f>'逐时购电与费用'!H3867+'逐时购电与费用'!J3867+F3867-P3867+O3867-E3867-N3867/'月度汇总'!$F$6-Q3867</x:f>
        <x:v>-1.0000007932831068e-8</x:v>
      </x:c>
      <x:c r="V3867" s="12" t="n">
        <x:f>M3867-L3867-N3867+O3867/'月度汇总'!$F$7</x:f>
        <x:v>0</x:v>
      </x:c>
    </x:row>
    <x:row r="3868" ht="20" customHeight="1">
      <x:c r="A3868" s="13" t="n">
        <x:f>'逐时购电与费用'!A3868</x:f>
        <x:v>45715.83333333333</x:v>
      </x:c>
      <x:c r="B3868" s="13" t="n">
        <x:v>45715</x:v>
      </x:c>
      <x:c r="C3868" s="12" t="n">
        <x:v>697.9761300889387</x:v>
      </x:c>
      <x:c r="D3868" s="12" t="n">
        <x:v>0</x:v>
      </x:c>
      <x:c r="E3868" s="12" t="n">
        <x:v>714.1233333333332</x:v>
      </x:c>
      <x:c r="F3868" s="12" t="n">
        <x:v>0</x:v>
      </x:c>
      <x:c r="G3868" s="12" t="n">
        <x:f>E3868-F3868</x:f>
        <x:v>714.1233333333332</x:v>
      </x:c>
      <x:c r="H3868" s="12" t="n">
        <x:f>G3868-C3868+D3868</x:f>
        <x:v>16.147203244394518</x:v>
      </x:c>
      <x:c r="I3868" s="12" t="n">
        <x:v>706.0560583333333</x:v>
      </x:c>
      <x:c r="J3868" s="12" t="n">
        <x:v>0</x:v>
      </x:c>
      <x:c r="K3868" s="12" t="n">
        <x:f>G3868-I3868+J3868</x:f>
        <x:v>8.067274999999881</x:v>
      </x:c>
      <x:c r="L3868" s="12" t="n">
        <x:v>5335.220469785434</x:v>
      </x:c>
      <x:c r="M3868" s="12" t="n">
        <x:v>4541.750099426175</x:v>
      </x:c>
      <x:c r="N3868" s="12" t="n">
        <x:v>0</x:v>
      </x:c>
      <x:c r="O3868" s="12" t="n">
        <x:v>714.1233333233332</x:v>
      </x:c>
      <x:c r="P3868" s="12" t="n">
        <x:v>0</x:v>
      </x:c>
      <x:c r="Q3868" s="12" t="n">
        <x:v>0</x:v>
      </x:c>
      <x:c r="R3868" s="12" t="n">
        <x:v>260.2424864879339</x:v>
      </x:c>
      <x:c r="S3868" s="12" t="n">
        <x:v>98.16437990953068</x:v>
      </x:c>
      <x:c r="T3868" s="12" t="n">
        <x:v>0</x:v>
      </x:c>
      <x:c r="U3868" s="12" t="n">
        <x:f>'逐时购电与费用'!H3868+'逐时购电与费用'!J3868+F3868-P3868+O3868-E3868-N3868/'月度汇总'!$F$6-Q3868</x:f>
        <x:v>-1.0000007932831068e-8</x:v>
      </x:c>
      <x:c r="V3868" s="12" t="n">
        <x:f>M3868-L3868-N3868+O3868/'月度汇总'!$F$7</x:f>
        <x:v>4.547473508864641e-13</x:v>
      </x:c>
    </x:row>
    <x:row r="3869" ht="20" customHeight="1">
      <x:c r="A3869" s="13" t="n">
        <x:f>'逐时购电与费用'!A3869</x:f>
        <x:v>45715.84027777778</x:v>
      </x:c>
      <x:c r="B3869" s="13" t="n">
        <x:v>45715</x:v>
      </x:c>
      <x:c r="C3869" s="12" t="n">
        <x:v>726.9875609203264</x:v>
      </x:c>
      <x:c r="D3869" s="12" t="n">
        <x:v>0</x:v>
      </x:c>
      <x:c r="E3869" s="12" t="n">
        <x:v>722.6191</x:v>
      </x:c>
      <x:c r="F3869" s="12" t="n">
        <x:v>0</x:v>
      </x:c>
      <x:c r="G3869" s="12" t="n">
        <x:f>E3869-F3869</x:f>
        <x:v>722.6191</x:v>
      </x:c>
      <x:c r="H3869" s="12" t="n">
        <x:f>G3869-C3869+D3869</x:f>
        <x:v>-4.368460920326356</x:v>
      </x:c>
      <x:c r="I3869" s="12" t="n">
        <x:v>736.0486716666665</x:v>
      </x:c>
      <x:c r="J3869" s="12" t="n">
        <x:v>0</x:v>
      </x:c>
      <x:c r="K3869" s="12" t="n">
        <x:f>G3869-I3869+J3869</x:f>
        <x:v>-13.429571666666448</x:v>
      </x:c>
      <x:c r="L3869" s="12" t="n">
        <x:v>4541.750099426175</x:v>
      </x:c>
      <x:c r="M3869" s="12" t="n">
        <x:v>3741.951161855512</x:v>
      </x:c>
      <x:c r="N3869" s="12" t="n">
        <x:v>0</x:v>
      </x:c>
      <x:c r="O3869" s="12" t="n">
        <x:v>719.8190438135972</x:v>
      </x:c>
      <x:c r="P3869" s="12" t="n">
        <x:v>0</x:v>
      </x:c>
      <x:c r="Q3869" s="12" t="n">
        <x:v>0</x:v>
      </x:c>
      <x:c r="R3869" s="12" t="n">
        <x:v>249.94851493775855</x:v>
      </x:c>
      <x:c r="S3869" s="12" t="n">
        <x:v>117.78868995231733</x:v>
      </x:c>
      <x:c r="T3869" s="12" t="n">
        <x:v>4.592541883661966</x:v>
      </x:c>
      <x:c r="U3869" s="12" t="n">
        <x:f>'逐时购电与费用'!H3869+'逐时购电与费用'!J3869+F3869-P3869+O3869-E3869-N3869/'月度汇总'!$F$6-Q3869</x:f>
        <x:v>-1.0000007932831068e-8</x:v>
      </x:c>
      <x:c r="V3869" s="12" t="n">
        <x:f>M3869-L3869-N3869+O3869/'月度汇总'!$F$7</x:f>
        <x:v>1.1368683772161603e-13</x:v>
      </x:c>
    </x:row>
    <x:row r="3870" ht="20" customHeight="1">
      <x:c r="A3870" s="13" t="n">
        <x:f>'逐时购电与费用'!A3870</x:f>
        <x:v>45715.84722222222</x:v>
      </x:c>
      <x:c r="B3870" s="13" t="n">
        <x:v>45715</x:v>
      </x:c>
      <x:c r="C3870" s="12" t="n">
        <x:v>742.589580015185</x:v>
      </x:c>
      <x:c r="D3870" s="12" t="n">
        <x:v>0</x:v>
      </x:c>
      <x:c r="E3870" s="12" t="n">
        <x:v>725.6527833333332</x:v>
      </x:c>
      <x:c r="F3870" s="12" t="n">
        <x:v>0</x:v>
      </x:c>
      <x:c r="G3870" s="12" t="n">
        <x:f>E3870-F3870</x:f>
        <x:v>725.6527833333332</x:v>
      </x:c>
      <x:c r="H3870" s="12" t="n">
        <x:f>G3870-C3870+D3870</x:f>
        <x:v>-16.936796681851774</x:v>
      </x:c>
      <x:c r="I3870" s="12" t="n">
        <x:v>751.6323158333333</x:v>
      </x:c>
      <x:c r="J3870" s="12" t="n">
        <x:v>0</x:v>
      </x:c>
      <x:c r="K3870" s="12" t="n">
        <x:f>G3870-I3870+J3870</x:f>
        <x:v>-25.97953250000012</x:v>
      </x:c>
      <x:c r="L3870" s="12" t="n">
        <x:v>3741.951161855512</x:v>
      </x:c>
      <x:c r="M3870" s="12" t="n">
        <x:v>2963.0823716834448</x:v>
      </x:c>
      <x:c r="N3870" s="12" t="n">
        <x:v>0</x:v>
      </x:c>
      <x:c r="O3870" s="12" t="n">
        <x:v>700.9819111548604</x:v>
      </x:c>
      <x:c r="P3870" s="12" t="n">
        <x:v>0</x:v>
      </x:c>
      <x:c r="Q3870" s="12" t="n">
        <x:v>0</x:v>
      </x:c>
      <x:c r="R3870" s="12" t="n">
        <x:v>223.40850434618426</x:v>
      </x:c>
      <x:c r="S3870" s="12" t="n">
        <x:v>106.39407882010096</x:v>
      </x:c>
      <x:c r="T3870" s="12" t="n">
        <x:v>2.433875019782249</x:v>
      </x:c>
      <x:c r="U3870" s="12" t="n">
        <x:f>'逐时购电与费用'!H3870+'逐时购电与费用'!J3870+F3870-P3870+O3870-E3870-N3870/'月度汇总'!$F$6-Q3870</x:f>
        <x:v>-1.0000007932831068e-8</x:v>
      </x:c>
      <x:c r="V3870" s="12" t="n">
        <x:f>M3870-L3870-N3870+O3870/'月度汇总'!$F$7</x:f>
        <x:v>-2.2737367544323206e-13</x:v>
      </x:c>
    </x:row>
    <x:row r="3871" ht="20" customHeight="1">
      <x:c r="A3871" s="13" t="n">
        <x:f>'逐时购电与费用'!A3871</x:f>
        <x:v>45715.85416666667</x:v>
      </x:c>
      <x:c r="B3871" s="13" t="n">
        <x:v>45715</x:v>
      </x:c>
      <x:c r="C3871" s="12" t="n">
        <x:v>725.2771857192777</x:v>
      </x:c>
      <x:c r="D3871" s="12" t="n">
        <x:v>0</x:v>
      </x:c>
      <x:c r="E3871" s="12" t="n">
        <x:v>724.4616666666667</x:v>
      </x:c>
      <x:c r="F3871" s="12" t="n">
        <x:v>0</x:v>
      </x:c>
      <x:c r="G3871" s="12" t="n">
        <x:f>E3871-F3871</x:f>
        <x:v>724.4616666666667</x:v>
      </x:c>
      <x:c r="H3871" s="12" t="n">
        <x:f>G3871-C3871+D3871</x:f>
        <x:v>-0.8155190526109664</x:v>
      </x:c>
      <x:c r="I3871" s="12" t="n">
        <x:v>734.30205</x:v>
      </x:c>
      <x:c r="J3871" s="12" t="n">
        <x:v>0</x:v>
      </x:c>
      <x:c r="K3871" s="12" t="n">
        <x:f>G3871-I3871+J3871</x:f>
        <x:v>-9.840383333333307</x:v>
      </x:c>
      <x:c r="L3871" s="12" t="n">
        <x:v>2963.0823716834448</x:v>
      </x:c>
      <x:c r="M3871" s="12" t="n">
        <x:v>2176.027505820706</x:v>
      </x:c>
      <x:c r="N3871" s="12" t="n">
        <x:v>0</x:v>
      </x:c>
      <x:c r="O3871" s="12" t="n">
        <x:v>708.3493792764646</x:v>
      </x:c>
      <x:c r="P3871" s="12" t="n">
        <x:v>0</x:v>
      </x:c>
      <x:c r="Q3871" s="12" t="n">
        <x:v>0</x:v>
      </x:c>
      <x:c r="R3871" s="12" t="n">
        <x:v>213.38758949234443</x:v>
      </x:c>
      <x:c r="S3871" s="12" t="n">
        <x:v>82.270492533165</x:v>
      </x:c>
      <x:c r="T3871" s="12" t="n">
        <x:v>5.827448041631101</x:v>
      </x:c>
      <x:c r="U3871" s="12" t="n">
        <x:f>'逐时购电与费用'!H3871+'逐时购电与费用'!J3871+F3871-P3871+O3871-E3871-N3871/'月度汇总'!$F$6-Q3871</x:f>
        <x:v>-1.0000007932831068e-8</x:v>
      </x:c>
      <x:c r="V3871" s="12" t="n">
        <x:f>M3871-L3871-N3871+O3871/'月度汇总'!$F$7</x:f>
        <x:v>-2.2737367544323206e-13</x:v>
      </x:c>
    </x:row>
    <x:row r="3872" ht="20" customHeight="1">
      <x:c r="A3872" s="13" t="n">
        <x:f>'逐时购电与费用'!A3872</x:f>
        <x:v>45715.86111111111</x:v>
      </x:c>
      <x:c r="B3872" s="13" t="n">
        <x:v>45715</x:v>
      </x:c>
      <x:c r="C3872" s="12" t="n">
        <x:v>710.6911609899242</x:v>
      </x:c>
      <x:c r="D3872" s="12" t="n">
        <x:v>0</x:v>
      </x:c>
      <x:c r="E3872" s="12" t="n">
        <x:v>730.4594833333333</x:v>
      </x:c>
      <x:c r="F3872" s="12" t="n">
        <x:v>0</x:v>
      </x:c>
      <x:c r="G3872" s="12" t="n">
        <x:f>E3872-F3872</x:f>
        <x:v>730.4594833333333</x:v>
      </x:c>
      <x:c r="H3872" s="12" t="n">
        <x:f>G3872-C3872+D3872</x:f>
        <x:v>19.768322343409068</x:v>
      </x:c>
      <x:c r="I3872" s="12" t="n">
        <x:v>719.6722849999999</x:v>
      </x:c>
      <x:c r="J3872" s="12" t="n">
        <x:v>0</x:v>
      </x:c>
      <x:c r="K3872" s="12" t="n">
        <x:f>G3872-I3872+J3872</x:f>
        <x:v>10.787198333333436</x:v>
      </x:c>
      <x:c r="L3872" s="12" t="n">
        <x:v>2176.027505820706</x:v>
      </x:c>
      <x:c r="M3872" s="12" t="n">
        <x:v>1370.039502916984</x:v>
      </x:c>
      <x:c r="N3872" s="12" t="n">
        <x:v>0</x:v>
      </x:c>
      <x:c r="O3872" s="12" t="n">
        <x:v>725.3892026133499</x:v>
      </x:c>
      <x:c r="P3872" s="12" t="n">
        <x:v>0</x:v>
      </x:c>
      <x:c r="Q3872" s="12" t="n">
        <x:v>0</x:v>
      </x:c>
      <x:c r="R3872" s="12" t="n">
        <x:v>208.41294783578758</x:v>
      </x:c>
      <x:c r="S3872" s="12" t="n">
        <x:v>73.91028021222269</x:v>
      </x:c>
      <x:c r="T3872" s="12" t="n">
        <x:v>2.1020907880186996</x:v>
      </x:c>
      <x:c r="U3872" s="12" t="n">
        <x:f>'逐时购电与费用'!H3872+'逐时购电与费用'!J3872+F3872-P3872+O3872-E3872-N3872/'月度汇总'!$F$6-Q3872</x:f>
        <x:v>-1.0000007932831068e-8</x:v>
      </x:c>
      <x:c r="V3872" s="12" t="n">
        <x:f>M3872-L3872-N3872+O3872/'月度汇总'!$F$7</x:f>
        <x:v>-1.1368683772161603e-13</x:v>
      </x:c>
    </x:row>
    <x:row r="3873" ht="20" customHeight="1">
      <x:c r="A3873" s="13" t="n">
        <x:f>'逐时购电与费用'!A3873</x:f>
        <x:v>45715.868055555555</x:v>
      </x:c>
      <x:c r="B3873" s="13" t="n">
        <x:v>45715</x:v>
      </x:c>
      <x:c r="C3873" s="12" t="n">
        <x:v>716.1181800733096</x:v>
      </x:c>
      <x:c r="D3873" s="12" t="n">
        <x:v>0</x:v>
      </x:c>
      <x:c r="E3873" s="12" t="n">
        <x:v>730.4388333333333</x:v>
      </x:c>
      <x:c r="F3873" s="12" t="n">
        <x:v>0</x:v>
      </x:c>
      <x:c r="G3873" s="12" t="n">
        <x:f>E3873-F3873</x:f>
        <x:v>730.4388333333333</x:v>
      </x:c>
      <x:c r="H3873" s="12" t="n">
        <x:f>G3873-C3873+D3873</x:f>
        <x:v>14.320653260023619</x:v>
      </x:c>
      <x:c r="I3873" s="12" t="n">
        <x:v>725.0823983333332</x:v>
      </x:c>
      <x:c r="J3873" s="12" t="n">
        <x:v>0</x:v>
      </x:c>
      <x:c r="K3873" s="12" t="n">
        <x:f>G3873-I3873+J3873</x:f>
        <x:v>5.356435000000033</x:v>
      </x:c>
      <x:c r="L3873" s="12" t="n">
        <x:v>1370.039502916984</x:v>
      </x:c>
      <x:c r="M3873" s="12" t="n">
        <x:v>1348.6919333815545</x:v>
      </x:c>
      <x:c r="N3873" s="12" t="n">
        <x:v>0</x:v>
      </x:c>
      <x:c r="O3873" s="12" t="n">
        <x:v>19.212812581886517</x:v>
      </x:c>
      <x:c r="P3873" s="12" t="n">
        <x:v>0</x:v>
      </x:c>
      <x:c r="Q3873" s="12" t="n">
        <x:v>0</x:v>
      </x:c>
      <x:c r="R3873" s="12" t="n">
        <x:v>200.8991435827371</x:v>
      </x:c>
      <x:c r="S3873" s="12" t="n">
        <x:v>86.17546937263683</x:v>
      </x:c>
      <x:c r="T3873" s="12" t="n">
        <x:v>0</x:v>
      </x:c>
      <x:c r="U3873" s="12" t="n">
        <x:f>'逐时购电与费用'!H3873+'逐时购电与费用'!J3873+F3873-P3873+O3873-E3873-N3873/'月度汇总'!$F$6-Q3873</x:f>
        <x:v>-1.0000007932831068e-8</x:v>
      </x:c>
      <x:c r="V3873" s="12" t="n">
        <x:f>M3873-L3873-N3873+O3873/'月度汇总'!$F$7</x:f>
        <x:v>-9.237055564881302e-14</x:v>
      </x:c>
    </x:row>
    <x:row r="3874" ht="20" customHeight="1">
      <x:c r="A3874" s="13" t="n">
        <x:f>'逐时购电与费用'!A3874</x:f>
        <x:v>45715.875</x:v>
      </x:c>
      <x:c r="B3874" s="13" t="n">
        <x:v>45715</x:v>
      </x:c>
      <x:c r="C3874" s="12" t="n">
        <x:v>736.8625826814991</x:v>
      </x:c>
      <x:c r="D3874" s="12" t="n">
        <x:v>0</x:v>
      </x:c>
      <x:c r="E3874" s="12" t="n">
        <x:v>725.1366666666665</x:v>
      </x:c>
      <x:c r="F3874" s="12" t="n">
        <x:v>0</x:v>
      </x:c>
      <x:c r="G3874" s="12" t="n">
        <x:f>E3874-F3874</x:f>
        <x:v>725.1366666666665</x:v>
      </x:c>
      <x:c r="H3874" s="12" t="n">
        <x:f>G3874-C3874+D3874</x:f>
        <x:v>-11.725916014832592</x:v>
      </x:c>
      <x:c r="I3874" s="12" t="n">
        <x:v>745.8103583333332</x:v>
      </x:c>
      <x:c r="J3874" s="12" t="n">
        <x:v>0</x:v>
      </x:c>
      <x:c r="K3874" s="12" t="n">
        <x:f>G3874-I3874+J3874</x:f>
        <x:v>-20.673691666666627</x:v>
      </x:c>
      <x:c r="L3874" s="12" t="n">
        <x:v>1348.6919333815545</x:v>
      </x:c>
      <x:c r="M3874" s="12" t="n">
        <x:v>1361.8928462427227</x:v>
      </x:c>
      <x:c r="N3874" s="12" t="n">
        <x:v>13.200912861168234</x:v>
      </x:c>
      <x:c r="O3874" s="12" t="n">
        <x:v>0</x:v>
      </x:c>
      <x:c r="P3874" s="12" t="n">
        <x:v>0</x:v>
      </x:c>
      <x:c r="Q3874" s="12" t="n">
        <x:v>0</x:v>
      </x:c>
      <x:c r="R3874" s="12" t="n">
        <x:v>192.98235808346942</x:v>
      </x:c>
      <x:c r="S3874" s="12" t="n">
        <x:v>92.81593505360865</x:v>
      </x:c>
      <x:c r="T3874" s="12" t="n">
        <x:v>0</x:v>
      </x:c>
      <x:c r="U3874" s="12" t="n">
        <x:f>'逐时购电与费用'!H3874+'逐时购电与费用'!J3874+F3874-P3874+O3874-E3874-N3874/'月度汇总'!$F$6-Q3874</x:f>
        <x:v>1.000000260376055e-8</x:v>
      </x:c>
      <x:c r="V3874" s="12" t="n">
        <x:f>M3874-L3874-N3874+O3874/'月度汇总'!$F$7</x:f>
        <x:v>2.842170943040401e-14</x:v>
      </x:c>
    </x:row>
    <x:row r="3875" ht="20" customHeight="1">
      <x:c r="A3875" s="13" t="n">
        <x:f>'逐时购电与费用'!A3875</x:f>
        <x:v>45715.881944444445</x:v>
      </x:c>
      <x:c r="B3875" s="13" t="n">
        <x:v>45715</x:v>
      </x:c>
      <x:c r="C3875" s="12" t="n">
        <x:v>749.8599590025067</x:v>
      </x:c>
      <x:c r="D3875" s="12" t="n">
        <x:v>0</x:v>
      </x:c>
      <x:c r="E3875" s="12" t="n">
        <x:v>729.9292833333334</x:v>
      </x:c>
      <x:c r="F3875" s="12" t="n">
        <x:v>0</x:v>
      </x:c>
      <x:c r="G3875" s="12" t="n">
        <x:f>E3875-F3875</x:f>
        <x:v>729.9292833333334</x:v>
      </x:c>
      <x:c r="H3875" s="12" t="n">
        <x:f>G3875-C3875+D3875</x:f>
        <x:v>-19.930675669173297</x:v>
      </x:c>
      <x:c r="I3875" s="12" t="n">
        <x:v>758.7917425</x:v>
      </x:c>
      <x:c r="J3875" s="12" t="n">
        <x:v>0</x:v>
      </x:c>
      <x:c r="K3875" s="12" t="n">
        <x:f>G3875-I3875+J3875</x:f>
        <x:v>-28.862459166666667</x:v>
      </x:c>
      <x:c r="L3875" s="12" t="n">
        <x:v>1361.8928462427227</x:v>
      </x:c>
      <x:c r="M3875" s="12" t="n">
        <x:v>1382.4055107226425</x:v>
      </x:c>
      <x:c r="N3875" s="12" t="n">
        <x:v>20.512664479919653</x:v>
      </x:c>
      <x:c r="O3875" s="12" t="n">
        <x:v>0</x:v>
      </x:c>
      <x:c r="P3875" s="12" t="n">
        <x:v>0</x:v>
      </x:c>
      <x:c r="Q3875" s="12" t="n">
        <x:v>0</x:v>
      </x:c>
      <x:c r="R3875" s="12" t="n">
        <x:v>183.85483857497013</x:v>
      </x:c>
      <x:c r="S3875" s="12" t="n">
        <x:v>76.0137100137556</x:v>
      </x:c>
      <x:c r="T3875" s="12" t="n">
        <x:v>0</x:v>
      </x:c>
      <x:c r="U3875" s="12" t="n">
        <x:f>'逐时购电与费用'!H3875+'逐时购电与费用'!J3875+F3875-P3875+O3875-E3875-N3875/'月度汇总'!$F$6-Q3875</x:f>
        <x:v>1.000000082740371e-8</x:v>
      </x:c>
      <x:c r="V3875" s="12" t="n">
        <x:f>M3875-L3875-N3875+O3875/'月度汇总'!$F$7</x:f>
        <x:v>9.592326932761353e-14</x:v>
      </x:c>
    </x:row>
    <x:row r="3876" ht="20" customHeight="1">
      <x:c r="A3876" s="13" t="n">
        <x:f>'逐时购电与费用'!A3876</x:f>
        <x:v>45715.88888888889</x:v>
      </x:c>
      <x:c r="B3876" s="13" t="n">
        <x:v>45715</x:v>
      </x:c>
      <x:c r="C3876" s="12" t="n">
        <x:v>728.4285247100837</x:v>
      </x:c>
      <x:c r="D3876" s="12" t="n">
        <x:v>0</x:v>
      </x:c>
      <x:c r="E3876" s="12" t="n">
        <x:v>738.1636833333333</x:v>
      </x:c>
      <x:c r="F3876" s="12" t="n">
        <x:v>0</x:v>
      </x:c>
      <x:c r="G3876" s="12" t="n">
        <x:f>E3876-F3876</x:f>
        <x:v>738.1636833333333</x:v>
      </x:c>
      <x:c r="H3876" s="12" t="n">
        <x:f>G3876-C3876+D3876</x:f>
        <x:v>9.735158623249617</x:v>
      </x:c>
      <x:c r="I3876" s="12" t="n">
        <x:v>736.0646541666666</x:v>
      </x:c>
      <x:c r="J3876" s="12" t="n">
        <x:v>0</x:v>
      </x:c>
      <x:c r="K3876" s="12" t="n">
        <x:f>G3876-I3876+J3876</x:f>
        <x:v>2.0990291666666963</x:v>
      </x:c>
      <x:c r="L3876" s="12" t="n">
        <x:v>1382.4055107226425</x:v>
      </x:c>
      <x:c r="M3876" s="12" t="n">
        <x:v>1374.6806571653233</x:v>
      </x:c>
      <x:c r="N3876" s="12" t="n">
        <x:v>0</x:v>
      </x:c>
      <x:c r="O3876" s="12" t="n">
        <x:v>6.952368201587327</x:v>
      </x:c>
      <x:c r="P3876" s="12" t="n">
        <x:v>0</x:v>
      </x:c>
      <x:c r="Q3876" s="12" t="n">
        <x:v>0</x:v>
      </x:c>
      <x:c r="R3876" s="12" t="n">
        <x:v>163.65923943520545</x:v>
      </x:c>
      <x:c r="S3876" s="12" t="n">
        <x:v>47.447466268004746</x:v>
      </x:c>
      <x:c r="T3876" s="12" t="n">
        <x:v>0</x:v>
      </x:c>
      <x:c r="U3876" s="12" t="n">
        <x:f>'逐时购电与费用'!H3876+'逐时购电与费用'!J3876+F3876-P3876+O3876-E3876-N3876/'月度汇总'!$F$6-Q3876</x:f>
        <x:v>-1.0000007932831068e-8</x:v>
      </x:c>
      <x:c r="V3876" s="12" t="n">
        <x:f>M3876-L3876-N3876+O3876/'月度汇总'!$F$7</x:f>
        <x:v>5.950795411990839e-14</x:v>
      </x:c>
    </x:row>
    <x:row r="3877" ht="20" customHeight="1">
      <x:c r="A3877" s="13" t="n">
        <x:f>'逐时购电与费用'!A3877</x:f>
        <x:v>45715.89583333333</x:v>
      </x:c>
      <x:c r="B3877" s="13" t="n">
        <x:v>45715</x:v>
      </x:c>
      <x:c r="C3877" s="12" t="n">
        <x:v>711.1322568065771</x:v>
      </x:c>
      <x:c r="D3877" s="12" t="n">
        <x:v>0</x:v>
      </x:c>
      <x:c r="E3877" s="12" t="n">
        <x:v>749.7333333333332</x:v>
      </x:c>
      <x:c r="F3877" s="12" t="n">
        <x:v>0</x:v>
      </x:c>
      <x:c r="G3877" s="12" t="n">
        <x:f>E3877-F3877</x:f>
        <x:v>749.7333333333332</x:v>
      </x:c>
      <x:c r="H3877" s="12" t="n">
        <x:f>G3877-C3877+D3877</x:f>
        <x:v>38.601076526756174</x:v>
      </x:c>
      <x:c r="I3877" s="12" t="n">
        <x:v>718.4379416666667</x:v>
      </x:c>
      <x:c r="J3877" s="12" t="n">
        <x:v>0</x:v>
      </x:c>
      <x:c r="K3877" s="12" t="n">
        <x:f>G3877-I3877+J3877</x:f>
        <x:v>31.295391666666546</x:v>
      </x:c>
      <x:c r="L3877" s="12" t="n">
        <x:v>1374.6806571653233</x:v>
      </x:c>
      <x:c r="M3877" s="12" t="n">
        <x:v>1334.7978548281044</x:v>
      </x:c>
      <x:c r="N3877" s="12" t="n">
        <x:v>0</x:v>
      </x:c>
      <x:c r="O3877" s="12" t="n">
        <x:v>35.89452210349692</x:v>
      </x:c>
      <x:c r="P3877" s="12" t="n">
        <x:v>0</x:v>
      </x:c>
      <x:c r="Q3877" s="12" t="n">
        <x:v>0</x:v>
      </x:c>
      <x:c r="R3877" s="12" t="n">
        <x:v>150.9802885509299</x:v>
      </x:c>
      <x:c r="S3877" s="12" t="n">
        <x:v>49.1926229398548</x:v>
      </x:c>
      <x:c r="T3877" s="12" t="n">
        <x:v>0</x:v>
      </x:c>
      <x:c r="U3877" s="12" t="n">
        <x:f>'逐时购电与费用'!H3877+'逐时购电与费用'!J3877+F3877-P3877+O3877-E3877-N3877/'月度汇总'!$F$6-Q3877</x:f>
        <x:v>-1.0000007932831068e-8</x:v>
      </x:c>
      <x:c r="V3877" s="12" t="n">
        <x:f>M3877-L3877-N3877+O3877/'月度汇总'!$F$7</x:f>
        <x:v>-9.237055564881302e-14</x:v>
      </x:c>
    </x:row>
    <x:row r="3878" ht="20" customHeight="1">
      <x:c r="A3878" s="13" t="n">
        <x:f>'逐时购电与费用'!A3878</x:f>
        <x:v>45715.90277777778</x:v>
      </x:c>
      <x:c r="B3878" s="13" t="n">
        <x:v>45715</x:v>
      </x:c>
      <x:c r="C3878" s="12" t="n">
        <x:v>747.9951419655227</x:v>
      </x:c>
      <x:c r="D3878" s="12" t="n">
        <x:v>0</x:v>
      </x:c>
      <x:c r="E3878" s="12" t="n">
        <x:v>755.2156833333333</x:v>
      </x:c>
      <x:c r="F3878" s="12" t="n">
        <x:v>0</x:v>
      </x:c>
      <x:c r="G3878" s="12" t="n">
        <x:f>E3878-F3878</x:f>
        <x:v>755.2156833333333</x:v>
      </x:c>
      <x:c r="H3878" s="12" t="n">
        <x:f>G3878-C3878+D3878</x:f>
        <x:v>7.220541367810597</x:v>
      </x:c>
      <x:c r="I3878" s="12" t="n">
        <x:v>755.6014299999999</x:v>
      </x:c>
      <x:c r="J3878" s="12" t="n">
        <x:v>0</x:v>
      </x:c>
      <x:c r="K3878" s="12" t="n">
        <x:f>G3878-I3878+J3878</x:f>
        <x:v>-0.3857466666665914</x:v>
      </x:c>
      <x:c r="L3878" s="12" t="n">
        <x:v>1334.7978548281044</x:v>
      </x:c>
      <x:c r="M3878" s="12" t="n">
        <x:v>1303.8498077801592</x:v>
      </x:c>
      <x:c r="N3878" s="12" t="n">
        <x:v>0</x:v>
      </x:c>
      <x:c r="O3878" s="12" t="n">
        <x:v>27.85324234315079</x:v>
      </x:c>
      <x:c r="P3878" s="12" t="n">
        <x:v>0</x:v>
      </x:c>
      <x:c r="Q3878" s="12" t="n">
        <x:v>0</x:v>
      </x:c>
      <x:c r="R3878" s="12" t="n">
        <x:v>148.55016551843175</x:v>
      </x:c>
      <x:c r="S3878" s="12" t="n">
        <x:v>81.47578885399298</x:v>
      </x:c>
      <x:c r="T3878" s="12" t="n">
        <x:v>0</x:v>
      </x:c>
      <x:c r="U3878" s="12" t="n">
        <x:f>'逐时购电与费用'!H3878+'逐时购电与费用'!J3878+F3878-P3878+O3878-E3878-N3878/'月度汇总'!$F$6-Q3878</x:f>
        <x:v>-1.0000007932831068e-8</x:v>
      </x:c>
      <x:c r="V3878" s="12" t="n">
        <x:f>M3878-L3878-N3878+O3878/'月度汇总'!$F$7</x:f>
        <x:v>8.171241461241152e-14</x:v>
      </x:c>
    </x:row>
    <x:row r="3879" ht="20" customHeight="1">
      <x:c r="A3879" s="13" t="n">
        <x:f>'逐时购电与费用'!A3879</x:f>
        <x:v>45715.90972222222</x:v>
      </x:c>
      <x:c r="B3879" s="13" t="n">
        <x:v>45715</x:v>
      </x:c>
      <x:c r="C3879" s="12" t="n">
        <x:v>681.6368265406542</x:v>
      </x:c>
      <x:c r="D3879" s="12" t="n">
        <x:v>0</x:v>
      </x:c>
      <x:c r="E3879" s="12" t="n">
        <x:v>666.0943</x:v>
      </x:c>
      <x:c r="F3879" s="12" t="n">
        <x:v>0</x:v>
      </x:c>
      <x:c r="G3879" s="12" t="n">
        <x:f>E3879-F3879</x:f>
        <x:v>666.0943</x:v>
      </x:c>
      <x:c r="H3879" s="12" t="n">
        <x:f>G3879-C3879+D3879</x:f>
        <x:v>-15.542526540654194</x:v>
      </x:c>
      <x:c r="I3879" s="12" t="n">
        <x:v>690.5089041666666</x:v>
      </x:c>
      <x:c r="J3879" s="12" t="n">
        <x:v>0</x:v>
      </x:c>
      <x:c r="K3879" s="12" t="n">
        <x:f>G3879-I3879+J3879</x:f>
        <x:v>-24.414604166666663</x:v>
      </x:c>
      <x:c r="L3879" s="12" t="n">
        <x:v>1303.8498077801592</x:v>
      </x:c>
      <x:c r="M3879" s="12" t="n">
        <x:v>1312.1135223242661</x:v>
      </x:c>
      <x:c r="N3879" s="12" t="n">
        <x:v>8.263714544107035</x:v>
      </x:c>
      <x:c r="O3879" s="12" t="n">
        <x:v>0</x:v>
      </x:c>
      <x:c r="P3879" s="12" t="n">
        <x:v>0</x:v>
      </x:c>
      <x:c r="Q3879" s="12" t="n">
        <x:v>0</x:v>
      </x:c>
      <x:c r="R3879" s="12" t="n">
        <x:v>169.71725015823426</x:v>
      </x:c>
      <x:c r="S3879" s="12" t="n">
        <x:v>82.5642100067696</x:v>
      </x:c>
      <x:c r="T3879" s="12" t="n">
        <x:v>0</x:v>
      </x:c>
      <x:c r="U3879" s="12" t="n">
        <x:f>'逐时购电与费用'!H3879+'逐时购电与费用'!J3879+F3879-P3879+O3879-E3879-N3879/'月度汇总'!$F$6-Q3879</x:f>
        <x:v>1.000000082740371e-8</x:v>
      </x:c>
      <x:c r="V3879" s="12" t="n">
        <x:f>M3879-L3879-N3879+O3879/'月度汇总'!$F$7</x:f>
        <x:v>-7.460698725481052e-14</x:v>
      </x:c>
    </x:row>
    <x:row r="3880" ht="20" customHeight="1">
      <x:c r="A3880" s="13" t="n">
        <x:f>'逐时购电与费用'!A3880</x:f>
        <x:v>45715.91666666667</x:v>
      </x:c>
      <x:c r="B3880" s="13" t="n">
        <x:v>45715</x:v>
      </x:c>
      <x:c r="C3880" s="12" t="n">
        <x:v>543.7121990746627</x:v>
      </x:c>
      <x:c r="D3880" s="12" t="n">
        <x:v>0</x:v>
      </x:c>
      <x:c r="E3880" s="12" t="n">
        <x:v>539.4949999999999</x:v>
      </x:c>
      <x:c r="F3880" s="12" t="n">
        <x:v>0</x:v>
      </x:c>
      <x:c r="G3880" s="12" t="n">
        <x:f>E3880-F3880</x:f>
        <x:v>539.4949999999999</x:v>
      </x:c>
      <x:c r="H3880" s="12" t="n">
        <x:f>G3880-C3880+D3880</x:f>
        <x:v>-4.217199074662858</x:v>
      </x:c>
      <x:c r="I3880" s="12" t="n">
        <x:v>551.2902583333333</x:v>
      </x:c>
      <x:c r="J3880" s="12" t="n">
        <x:v>0</x:v>
      </x:c>
      <x:c r="K3880" s="12" t="n">
        <x:f>G3880-I3880+J3880</x:f>
        <x:v>-11.795258333333436</x:v>
      </x:c>
      <x:c r="L3880" s="12" t="n">
        <x:v>1312.1135223242661</x:v>
      </x:c>
      <x:c r="M3880" s="12" t="n">
        <x:v>2062.113522315266</x:v>
      </x:c>
      <x:c r="N3880" s="12" t="n">
        <x:v>749.999999991</x:v>
      </x:c>
      <x:c r="O3880" s="12" t="n">
        <x:v>0</x:v>
      </x:c>
      <x:c r="P3880" s="12" t="n">
        <x:v>0</x:v>
      </x:c>
      <x:c r="Q3880" s="12" t="n">
        <x:v>3.4038945092270216</x:v>
      </x:c>
      <x:c r="R3880" s="12" t="n">
        <x:v>160.7963379012541</x:v>
      </x:c>
      <x:c r="S3880" s="12" t="n">
        <x:v>0</x:v>
      </x:c>
      <x:c r="T3880" s="12" t="n">
        <x:v>0</x:v>
      </x:c>
      <x:c r="U3880" s="12" t="n">
        <x:f>'逐时购电与费用'!H3880+'逐时购电与费用'!J3880+F3880-P3880+O3880-E3880-N3880/'月度汇总'!$F$6-Q3880</x:f>
        <x:v>1.2168044349891716e-13</x:v>
      </x:c>
      <x:c r="V3880" s="12" t="n">
        <x:f>M3880-L3880-N3880+O3880/'月度汇总'!$F$7</x:f>
        <x:v>-1.1368683772161603e-13</x:v>
      </x:c>
    </x:row>
    <x:row r="3881" ht="20" customHeight="1">
      <x:c r="A3881" s="13" t="n">
        <x:f>'逐时购电与费用'!A3881</x:f>
        <x:v>45715.92361111111</x:v>
      </x:c>
      <x:c r="B3881" s="13" t="n">
        <x:v>45715</x:v>
      </x:c>
      <x:c r="C3881" s="12" t="n">
        <x:v>533.5793153077204</x:v>
      </x:c>
      <x:c r="D3881" s="12" t="n">
        <x:v>0</x:v>
      </x:c>
      <x:c r="E3881" s="12" t="n">
        <x:v>532.5688166666666</x:v>
      </x:c>
      <x:c r="F3881" s="12" t="n">
        <x:v>0</x:v>
      </x:c>
      <x:c r="G3881" s="12" t="n">
        <x:f>E3881-F3881</x:f>
        <x:v>532.5688166666666</x:v>
      </x:c>
      <x:c r="H3881" s="12" t="n">
        <x:f>G3881-C3881+D3881</x:f>
        <x:v>-1.0104986410538004</x:v>
      </x:c>
      <x:c r="I3881" s="12" t="n">
        <x:v>540.8285208333334</x:v>
      </x:c>
      <x:c r="J3881" s="12" t="n">
        <x:v>0</x:v>
      </x:c>
      <x:c r="K3881" s="12" t="n">
        <x:f>G3881-I3881+J3881</x:f>
        <x:v>-8.25970416666678</x:v>
      </x:c>
      <x:c r="L3881" s="12" t="n">
        <x:v>2062.113522315266</x:v>
      </x:c>
      <x:c r="M3881" s="12" t="n">
        <x:v>2812.113522306266</x:v>
      </x:c>
      <x:c r="N3881" s="12" t="n">
        <x:v>749.999999991</x:v>
      </x:c>
      <x:c r="O3881" s="12" t="n">
        <x:v>0</x:v>
      </x:c>
      <x:c r="P3881" s="12" t="n">
        <x:v>0</x:v>
      </x:c>
      <x:c r="Q3881" s="12" t="n">
        <x:v>0.2194749797256384</x:v>
      </x:c>
      <x:c r="R3881" s="12" t="n">
        <x:v>128.6360848101981</x:v>
      </x:c>
      <x:c r="S3881" s="12" t="n">
        <x:v>0</x:v>
      </x:c>
      <x:c r="T3881" s="12" t="n">
        <x:v>0</x:v>
      </x:c>
      <x:c r="U3881" s="12" t="n">
        <x:f>'逐时购电与费用'!H3881+'逐时购电与费用'!J3881+F3881-P3881+O3881-E3881-N3881/'月度汇总'!$F$6-Q3881</x:f>
        <x:v>1.216249323476859e-13</x:v>
      </x:c>
      <x:c r="V3881" s="12" t="n">
        <x:f>M3881-L3881-N3881+O3881/'月度汇总'!$F$7</x:f>
        <x:v>1.1368683772161603e-13</x:v>
      </x:c>
    </x:row>
    <x:row r="3882" ht="20" customHeight="1">
      <x:c r="A3882" s="13" t="n">
        <x:f>'逐时购电与费用'!A3882</x:f>
        <x:v>45715.930555555555</x:v>
      </x:c>
      <x:c r="B3882" s="13" t="n">
        <x:v>45715</x:v>
      </x:c>
      <x:c r="C3882" s="12" t="n">
        <x:v>559.432508185766</x:v>
      </x:c>
      <x:c r="D3882" s="12" t="n">
        <x:v>0</x:v>
      </x:c>
      <x:c r="E3882" s="12" t="n">
        <x:v>545.6027666666666</x:v>
      </x:c>
      <x:c r="F3882" s="12" t="n">
        <x:v>0</x:v>
      </x:c>
      <x:c r="G3882" s="12" t="n">
        <x:f>E3882-F3882</x:f>
        <x:v>545.6027666666666</x:v>
      </x:c>
      <x:c r="H3882" s="12" t="n">
        <x:f>G3882-C3882+D3882</x:f>
        <x:v>-13.829741519099343</x:v>
      </x:c>
      <x:c r="I3882" s="12" t="n">
        <x:v>566.6685475</x:v>
      </x:c>
      <x:c r="J3882" s="12" t="n">
        <x:v>0</x:v>
      </x:c>
      <x:c r="K3882" s="12" t="n">
        <x:f>G3882-I3882+J3882</x:f>
        <x:v>-21.065780833333406</x:v>
      </x:c>
      <x:c r="L3882" s="12" t="n">
        <x:v>2812.113522306266</x:v>
      </x:c>
      <x:c r="M3882" s="12" t="n">
        <x:v>2824.5602896644555</x:v>
      </x:c>
      <x:c r="N3882" s="12" t="n">
        <x:v>12.446767358189408</x:v>
      </x:c>
      <x:c r="O3882" s="12" t="n">
        <x:v>0</x:v>
      </x:c>
      <x:c r="P3882" s="12" t="n">
        <x:v>0</x:v>
      </x:c>
      <x:c r="Q3882" s="12" t="n">
        <x:v>0</x:v>
      </x:c>
      <x:c r="R3882" s="12" t="n">
        <x:v>118.35633977185898</x:v>
      </x:c>
      <x:c r="S3882" s="12" t="n">
        <x:v>0</x:v>
      </x:c>
      <x:c r="T3882" s="12" t="n">
        <x:v>0</x:v>
      </x:c>
      <x:c r="U3882" s="12" t="n">
        <x:f>'逐时购电与费用'!H3882+'逐时购电与费用'!J3882+F3882-P3882+O3882-E3882-N3882/'月度汇总'!$F$6-Q3882</x:f>
        <x:v>1.000000082740371e-8</x:v>
      </x:c>
      <x:c r="V3882" s="12" t="n">
        <x:f>M3882-L3882-N3882+O3882/'月度汇总'!$F$7</x:f>
        <x:v>-1.7763568394002505e-14</x:v>
      </x:c>
    </x:row>
    <x:row r="3883" ht="20" customHeight="1">
      <x:c r="A3883" s="13" t="n">
        <x:f>'逐时购电与费用'!A3883</x:f>
        <x:v>45715.9375</x:v>
      </x:c>
      <x:c r="B3883" s="13" t="n">
        <x:v>45715</x:v>
      </x:c>
      <x:c r="C3883" s="12" t="n">
        <x:v>555.679374535233</x:v>
      </x:c>
      <x:c r="D3883" s="12" t="n">
        <x:v>0</x:v>
      </x:c>
      <x:c r="E3883" s="12" t="n">
        <x:v>532.0133333333333</x:v>
      </x:c>
      <x:c r="F3883" s="12" t="n">
        <x:v>0</x:v>
      </x:c>
      <x:c r="G3883" s="12" t="n">
        <x:f>E3883-F3883</x:f>
        <x:v>532.0133333333333</x:v>
      </x:c>
      <x:c r="H3883" s="12" t="n">
        <x:f>G3883-C3883+D3883</x:f>
        <x:v>-23.666041201899702</x:v>
      </x:c>
      <x:c r="I3883" s="12" t="n">
        <x:v>559.5781583333332</x:v>
      </x:c>
      <x:c r="J3883" s="12" t="n">
        <x:v>0</x:v>
      </x:c>
      <x:c r="K3883" s="12" t="n">
        <x:f>G3883-I3883+J3883</x:f>
        <x:v>-27.564824999999928</x:v>
      </x:c>
      <x:c r="L3883" s="12" t="n">
        <x:v>2824.5602896644555</x:v>
      </x:c>
      <x:c r="M3883" s="12" t="n">
        <x:v>3574.5602896554556</x:v>
      </x:c>
      <x:c r="N3883" s="12" t="n">
        <x:v>749.999999991</x:v>
      </x:c>
      <x:c r="O3883" s="12" t="n">
        <x:v>0</x:v>
      </x:c>
      <x:c r="P3883" s="12" t="n">
        <x:v>0</x:v>
      </x:c>
      <x:c r="Q3883" s="12" t="n">
        <x:v>22.91776487987749</x:v>
      </x:c>
      <x:c r="R3883" s="12" t="n">
        <x:v>94.58590447478946</x:v>
      </x:c>
      <x:c r="S3883" s="12" t="n">
        <x:v>0</x:v>
      </x:c>
      <x:c r="T3883" s="12" t="n">
        <x:v>0</x:v>
      </x:c>
      <x:c r="U3883" s="12" t="n">
        <x:f>'逐时购电与费用'!H3883+'逐时购电与费用'!J3883+F3883-P3883+O3883-E3883-N3883/'月度汇总'!$F$6-Q3883</x:f>
        <x:v>1.2079226507921703e-13</x:v>
      </x:c>
      <x:c r="V3883" s="12" t="n">
        <x:f>M3883-L3883-N3883+O3883/'月度汇总'!$F$7</x:f>
        <x:v>1.1368683772161603e-13</x:v>
      </x:c>
    </x:row>
    <x:row r="3884" ht="20" customHeight="1">
      <x:c r="A3884" s="13" t="n">
        <x:f>'逐时购电与费用'!A3884</x:f>
        <x:v>45715.944444444445</x:v>
      </x:c>
      <x:c r="B3884" s="13" t="n">
        <x:v>45715</x:v>
      </x:c>
      <x:c r="C3884" s="12" t="n">
        <x:v>553.3633842375567</x:v>
      </x:c>
      <x:c r="D3884" s="12" t="n">
        <x:v>0</x:v>
      </x:c>
      <x:c r="E3884" s="12" t="n">
        <x:v>543.8309666666667</x:v>
      </x:c>
      <x:c r="F3884" s="12" t="n">
        <x:v>0</x:v>
      </x:c>
      <x:c r="G3884" s="12" t="n">
        <x:f>E3884-F3884</x:f>
        <x:v>543.8309666666667</x:v>
      </x:c>
      <x:c r="H3884" s="12" t="n">
        <x:f>G3884-C3884+D3884</x:f>
        <x:v>-9.532417570890061</x:v>
      </x:c>
      <x:c r="I3884" s="12" t="n">
        <x:v>553.4747216666667</x:v>
      </x:c>
      <x:c r="J3884" s="12" t="n">
        <x:v>0</x:v>
      </x:c>
      <x:c r="K3884" s="12" t="n">
        <x:f>G3884-I3884+J3884</x:f>
        <x:v>-9.643755000000056</x:v>
      </x:c>
      <x:c r="L3884" s="12" t="n">
        <x:v>3574.5602896554556</x:v>
      </x:c>
      <x:c r="M3884" s="12" t="n">
        <x:v>4324.560289646455</x:v>
      </x:c>
      <x:c r="N3884" s="12" t="n">
        <x:v>749.999999991</x:v>
      </x:c>
      <x:c r="O3884" s="12" t="n">
        <x:v>0</x:v>
      </x:c>
      <x:c r="P3884" s="12" t="n">
        <x:v>0</x:v>
      </x:c>
      <x:c r="Q3884" s="12" t="n">
        <x:v>8.804640670245128</x:v>
      </x:c>
      <x:c r="R3884" s="12" t="n">
        <x:v>82.25886056660181</x:v>
      </x:c>
      <x:c r="S3884" s="12" t="n">
        <x:v>0</x:v>
      </x:c>
      <x:c r="T3884" s="12" t="n">
        <x:v>0</x:v>
      </x:c>
      <x:c r="U3884" s="12" t="n">
        <x:f>'逐时购电与费用'!H3884+'逐时购电与费用'!J3884+F3884-P3884+O3884-E3884-N3884/'月度汇总'!$F$6-Q3884</x:f>
        <x:v>1.2079226507921703e-13</x:v>
      </x:c>
      <x:c r="V3884" s="12" t="n">
        <x:f>M3884-L3884-N3884+O3884/'月度汇总'!$F$7</x:f>
        <x:v>-3.410605131648481e-13</x:v>
      </x:c>
    </x:row>
    <x:row r="3885" ht="20" customHeight="1">
      <x:c r="A3885" s="13" t="n">
        <x:f>'逐时购电与费用'!A3885</x:f>
        <x:v>45715.95138888889</x:v>
      </x:c>
      <x:c r="B3885" s="13" t="n">
        <x:v>45715</x:v>
      </x:c>
      <x:c r="C3885" s="12" t="n">
        <x:v>562.8798560701309</x:v>
      </x:c>
      <x:c r="D3885" s="12" t="n">
        <x:v>0</x:v>
      </x:c>
      <x:c r="E3885" s="12" t="n">
        <x:v>552.7808833333333</x:v>
      </x:c>
      <x:c r="F3885" s="12" t="n">
        <x:v>0</x:v>
      </x:c>
      <x:c r="G3885" s="12" t="n">
        <x:f>E3885-F3885</x:f>
        <x:v>552.7808833333333</x:v>
      </x:c>
      <x:c r="H3885" s="12" t="n">
        <x:f>G3885-C3885+D3885</x:f>
        <x:v>-10.098972736797577</x:v>
      </x:c>
      <x:c r="I3885" s="12" t="n">
        <x:v>562.3719966666666</x:v>
      </x:c>
      <x:c r="J3885" s="12" t="n">
        <x:v>0</x:v>
      </x:c>
      <x:c r="K3885" s="12" t="n">
        <x:f>G3885-I3885+J3885</x:f>
        <x:v>-9.591113333333283</x:v>
      </x:c>
      <x:c r="L3885" s="12" t="n">
        <x:v>4324.560289646455</x:v>
      </x:c>
      <x:c r="M3885" s="12" t="n">
        <x:v>4333.649365100573</x:v>
      </x:c>
      <x:c r="N3885" s="12" t="n">
        <x:v>9.089075454117818</x:v>
      </x:c>
      <x:c r="O3885" s="12" t="n">
        <x:v>0</x:v>
      </x:c>
      <x:c r="P3885" s="12" t="n">
        <x:v>0</x:v>
      </x:c>
      <x:c r="Q3885" s="12" t="n">
        <x:v>0</x:v>
      </x:c>
      <x:c r="R3885" s="12" t="n">
        <x:v>62.61653895190216</x:v>
      </x:c>
      <x:c r="S3885" s="12" t="n">
        <x:v>0</x:v>
      </x:c>
      <x:c r="T3885" s="12" t="n">
        <x:v>0</x:v>
      </x:c>
      <x:c r="U3885" s="12" t="n">
        <x:f>'逐时购电与费用'!H3885+'逐时购电与费用'!J3885+F3885-P3885+O3885-E3885-N3885/'月度汇总'!$F$6-Q3885</x:f>
        <x:v>1.000000260376055e-8</x:v>
      </x:c>
      <x:c r="V3885" s="12" t="n">
        <x:f>M3885-L3885-N3885+O3885/'月度汇总'!$F$7</x:f>
        <x:v>2.842170943040401e-14</x:v>
      </x:c>
    </x:row>
    <x:row r="3886" ht="20" customHeight="1">
      <x:c r="A3886" s="13" t="n">
        <x:f>'逐时购电与费用'!A3886</x:f>
        <x:v>45715.95833333333</x:v>
      </x:c>
      <x:c r="B3886" s="13" t="n">
        <x:v>45715</x:v>
      </x:c>
      <x:c r="C3886" s="12" t="n">
        <x:v>575.7228077137262</x:v>
      </x:c>
      <x:c r="D3886" s="12" t="n">
        <x:v>0</x:v>
      </x:c>
      <x:c r="E3886" s="12" t="n">
        <x:v>552.3599999999999</x:v>
      </x:c>
      <x:c r="F3886" s="12" t="n">
        <x:v>0</x:v>
      </x:c>
      <x:c r="G3886" s="12" t="n">
        <x:f>E3886-F3886</x:f>
        <x:v>552.3599999999999</x:v>
      </x:c>
      <x:c r="H3886" s="12" t="n">
        <x:f>G3886-C3886+D3886</x:f>
        <x:v>-23.362807713726284</x:v>
      </x:c>
      <x:c r="I3886" s="12" t="n">
        <x:v>574.6491416666665</x:v>
      </x:c>
      <x:c r="J3886" s="12" t="n">
        <x:v>0</x:v>
      </x:c>
      <x:c r="K3886" s="12" t="n">
        <x:f>G3886-I3886+J3886</x:f>
        <x:v>-22.289141666666637</x:v>
      </x:c>
      <x:c r="L3886" s="12" t="n">
        <x:v>4333.649365100573</x:v>
      </x:c>
      <x:c r="M3886" s="12" t="n">
        <x:v>5083.649365090573</x:v>
      </x:c>
      <x:c r="N3886" s="12" t="n">
        <x:v>749.99999999</x:v>
      </x:c>
      <x:c r="O3886" s="12" t="n">
        <x:v>0</x:v>
      </x:c>
      <x:c r="P3886" s="12" t="n">
        <x:v>0</x:v>
      </x:c>
      <x:c r="Q3886" s="12" t="n">
        <x:v>22.67436026384984</x:v>
      </x:c>
      <x:c r="R3886" s="12" t="n">
        <x:v>68.62412741723199</x:v>
      </x:c>
      <x:c r="S3886" s="12" t="n">
        <x:v>0</x:v>
      </x:c>
      <x:c r="T3886" s="12" t="n">
        <x:v>0</x:v>
      </x:c>
      <x:c r="U3886" s="12" t="n">
        <x:f>'逐时购电与费用'!H3886+'逐时购电与费用'!J3886+F3886-P3886+O3886-E3886-N3886/'月度汇总'!$F$6-Q3886</x:f>
        <x:v>1.1111822573184327e-9</x:v>
      </x:c>
      <x:c r="V3886" s="12" t="n">
        <x:f>M3886-L3886-N3886+O3886/'月度汇总'!$F$7</x:f>
        <x:v>1.1368683772161603e-13</x:v>
      </x:c>
    </x:row>
    <x:row r="3887" ht="20" customHeight="1">
      <x:c r="A3887" s="13" t="n">
        <x:f>'逐时购电与费用'!A3887</x:f>
        <x:v>45715.96527777778</x:v>
      </x:c>
      <x:c r="B3887" s="13" t="n">
        <x:v>45715</x:v>
      </x:c>
      <x:c r="C3887" s="12" t="n">
        <x:v>575.3433315930349</x:v>
      </x:c>
      <x:c r="D3887" s="12" t="n">
        <x:v>0</x:v>
      </x:c>
      <x:c r="E3887" s="12" t="n">
        <x:v>564.1714999999999</x:v>
      </x:c>
      <x:c r="F3887" s="12" t="n">
        <x:v>0</x:v>
      </x:c>
      <x:c r="G3887" s="12" t="n">
        <x:f>E3887-F3887</x:f>
        <x:v>564.1714999999999</x:v>
      </x:c>
      <x:c r="H3887" s="12" t="n">
        <x:f>G3887-C3887+D3887</x:f>
        <x:v>-11.171831593034995</x:v>
      </x:c>
      <x:c r="I3887" s="12" t="n">
        <x:v>571.5188816666666</x:v>
      </x:c>
      <x:c r="J3887" s="12" t="n">
        <x:v>0</x:v>
      </x:c>
      <x:c r="K3887" s="12" t="n">
        <x:f>G3887-I3887+J3887</x:f>
        <x:v>-7.347381666666706</x:v>
      </x:c>
      <x:c r="L3887" s="12" t="n">
        <x:v>5083.649365090573</x:v>
      </x:c>
      <x:c r="M3887" s="12" t="n">
        <x:v>5093.704013515305</x:v>
      </x:c>
      <x:c r="N3887" s="12" t="n">
        <x:v>10.054648424731495</x:v>
      </x:c>
      <x:c r="O3887" s="12" t="n">
        <x:v>0</x:v>
      </x:c>
      <x:c r="P3887" s="12" t="n">
        <x:v>0</x:v>
      </x:c>
      <x:c r="Q3887" s="12" t="n">
        <x:v>0</x:v>
      </x:c>
      <x:c r="R3887" s="12" t="n">
        <x:v>92.47720940350439</x:v>
      </x:c>
      <x:c r="S3887" s="12" t="n">
        <x:v>0</x:v>
      </x:c>
      <x:c r="T3887" s="12" t="n">
        <x:v>0</x:v>
      </x:c>
      <x:c r="U3887" s="12" t="n">
        <x:f>'逐时购电与费用'!H3887+'逐时购电与费用'!J3887+F3887-P3887+O3887-E3887-N3887/'月度汇总'!$F$6-Q3887</x:f>
        <x:v>1.000000082740371e-8</x:v>
      </x:c>
      <x:c r="V3887" s="12" t="n">
        <x:f>M3887-L3887-N3887+O3887/'月度汇总'!$F$7</x:f>
        <x:v>7.283063041541027e-14</x:v>
      </x:c>
    </x:row>
    <x:row r="3888" ht="20" customHeight="1">
      <x:c r="A3888" s="13" t="n">
        <x:f>'逐时购电与费用'!A3888</x:f>
        <x:v>45715.97222222222</x:v>
      </x:c>
      <x:c r="B3888" s="13" t="n">
        <x:v>45715</x:v>
      </x:c>
      <x:c r="C3888" s="12" t="n">
        <x:v>563.893684050353</x:v>
      </x:c>
      <x:c r="D3888" s="12" t="n">
        <x:v>0</x:v>
      </x:c>
      <x:c r="E3888" s="12" t="n">
        <x:v>552.5421166666666</x:v>
      </x:c>
      <x:c r="F3888" s="12" t="n">
        <x:v>0</x:v>
      </x:c>
      <x:c r="G3888" s="12" t="n">
        <x:f>E3888-F3888</x:f>
        <x:v>552.5421166666666</x:v>
      </x:c>
      <x:c r="H3888" s="12" t="n">
        <x:f>G3888-C3888+D3888</x:f>
        <x:v>-11.351567383686415</x:v>
      </x:c>
      <x:c r="I3888" s="12" t="n">
        <x:v>560.0580891666665</x:v>
      </x:c>
      <x:c r="J3888" s="12" t="n">
        <x:v>0</x:v>
      </x:c>
      <x:c r="K3888" s="12" t="n">
        <x:f>G3888-I3888+J3888</x:f>
        <x:v>-7.515972499999862</x:v>
      </x:c>
      <x:c r="L3888" s="12" t="n">
        <x:v>5093.704013515305</x:v>
      </x:c>
      <x:c r="M3888" s="12" t="n">
        <x:v>5685.601064280789</x:v>
      </x:c>
      <x:c r="N3888" s="12" t="n">
        <x:v>591.8970507654844</x:v>
      </x:c>
      <x:c r="O3888" s="12" t="n">
        <x:v>0</x:v>
      </x:c>
      <x:c r="P3888" s="12" t="n">
        <x:v>0</x:v>
      </x:c>
      <x:c r="Q3888" s="12" t="n">
        <x:v>0</x:v>
      </x:c>
      <x:c r="R3888" s="12" t="n">
        <x:v>92.32056611094822</x:v>
      </x:c>
      <x:c r="S3888" s="12" t="n">
        <x:v>0</x:v>
      </x:c>
      <x:c r="T3888" s="12" t="n">
        <x:v>0</x:v>
      </x:c>
      <x:c r="U3888" s="12" t="n">
        <x:f>'逐时购电与费用'!H3888+'逐时购电与费用'!J3888+F3888-P3888+O3888-E3888-N3888/'月度汇总'!$F$6-Q3888</x:f>
        <x:v>1.000012161966879e-8</x:v>
      </x:c>
      <x:c r="V3888" s="12" t="n">
        <x:f>M3888-L3888-N3888+O3888/'月度汇总'!$F$7</x:f>
        <x:v>-4.547473508864641e-13</x:v>
      </x:c>
    </x:row>
    <x:row r="3889" ht="20" customHeight="1">
      <x:c r="A3889" s="13" t="n">
        <x:f>'逐时购电与费用'!A3889</x:f>
        <x:v>45715.97916666667</x:v>
      </x:c>
      <x:c r="B3889" s="13" t="n">
        <x:v>45715</x:v>
      </x:c>
      <x:c r="C3889" s="12" t="n">
        <x:v>557.089417852405</x:v>
      </x:c>
      <x:c r="D3889" s="12" t="n">
        <x:v>0</x:v>
      </x:c>
      <x:c r="E3889" s="12" t="n">
        <x:v>533.63</x:v>
      </x:c>
      <x:c r="F3889" s="12" t="n">
        <x:v>0</x:v>
      </x:c>
      <x:c r="G3889" s="12" t="n">
        <x:f>E3889-F3889</x:f>
        <x:v>533.63</x:v>
      </x:c>
      <x:c r="H3889" s="12" t="n">
        <x:f>G3889-C3889+D3889</x:f>
        <x:v>-23.459417852404954</x:v>
      </x:c>
      <x:c r="I3889" s="12" t="n">
        <x:v>553.2429833333333</x:v>
      </x:c>
      <x:c r="J3889" s="12" t="n">
        <x:v>0</x:v>
      </x:c>
      <x:c r="K3889" s="12" t="n">
        <x:f>G3889-I3889+J3889</x:f>
        <x:v>-19.612983333333318</x:v>
      </x:c>
      <x:c r="L3889" s="12" t="n">
        <x:v>5685.601064280789</x:v>
      </x:c>
      <x:c r="M3889" s="12" t="n">
        <x:v>6435.601064270789</x:v>
      </x:c>
      <x:c r="N3889" s="12" t="n">
        <x:v>749.99999999</x:v>
      </x:c>
      <x:c r="O3889" s="12" t="n">
        <x:v>0</x:v>
      </x:c>
      <x:c r="P3889" s="12" t="n">
        <x:v>0</x:v>
      </x:c>
      <x:c r="Q3889" s="12" t="n">
        <x:v>22.826015622179845</x:v>
      </x:c>
      <x:c r="R3889" s="12" t="n">
        <x:v>75.22995107364216</x:v>
      </x:c>
      <x:c r="S3889" s="12" t="n">
        <x:v>0</x:v>
      </x:c>
      <x:c r="T3889" s="12" t="n">
        <x:v>0</x:v>
      </x:c>
      <x:c r="U3889" s="12" t="n">
        <x:f>'逐时购电与费用'!H3889+'逐时购电与费用'!J3889+F3889-P3889+O3889-E3889-N3889/'月度汇总'!$F$6-Q3889</x:f>
        <x:v>1.1111822573184327e-9</x:v>
      </x:c>
      <x:c r="V3889" s="12" t="n">
        <x:f>M3889-L3889-N3889+O3889/'月度汇总'!$F$7</x:f>
        <x:v>1.1368683772161603e-13</x:v>
      </x:c>
    </x:row>
    <x:row r="3890" ht="20" customHeight="1">
      <x:c r="A3890" s="13" t="n">
        <x:f>'逐时购电与费用'!A3890</x:f>
        <x:v>45715.98611111111</x:v>
      </x:c>
      <x:c r="B3890" s="13" t="n">
        <x:v>45715</x:v>
      </x:c>
      <x:c r="C3890" s="12" t="n">
        <x:v>559.6675055303108</x:v>
      </x:c>
      <x:c r="D3890" s="12" t="n">
        <x:v>0</x:v>
      </x:c>
      <x:c r="E3890" s="12" t="n">
        <x:v>550.1978333333333</x:v>
      </x:c>
      <x:c r="F3890" s="12" t="n">
        <x:v>0</x:v>
      </x:c>
      <x:c r="G3890" s="12" t="n">
        <x:f>E3890-F3890</x:f>
        <x:v>550.1978333333333</x:v>
      </x:c>
      <x:c r="H3890" s="12" t="n">
        <x:f>G3890-C3890+D3890</x:f>
        <x:v>-9.469672196977513</x:v>
      </x:c>
      <x:c r="I3890" s="12" t="n">
        <x:v>551.341695</x:v>
      </x:c>
      <x:c r="J3890" s="12" t="n">
        <x:v>0</x:v>
      </x:c>
      <x:c r="K3890" s="12" t="n">
        <x:f>G3890-I3890+J3890</x:f>
        <x:v>-1.1438616666666803</x:v>
      </x:c>
      <x:c r="L3890" s="12" t="n">
        <x:v>6435.601064270789</x:v>
      </x:c>
      <x:c r="M3890" s="12" t="n">
        <x:v>7185.601064260789</x:v>
      </x:c>
      <x:c r="N3890" s="12" t="n">
        <x:v>749.99999999</x:v>
      </x:c>
      <x:c r="O3890" s="12" t="n">
        <x:v>0</x:v>
      </x:c>
      <x:c r="P3890" s="12" t="n">
        <x:v>0</x:v>
      </x:c>
      <x:c r="Q3890" s="12" t="n">
        <x:v>8.853622352319114</x:v>
      </x:c>
      <x:c r="R3890" s="12" t="n">
        <x:v>55.87415972666872</x:v>
      </x:c>
      <x:c r="S3890" s="12" t="n">
        <x:v>0</x:v>
      </x:c>
      <x:c r="T3890" s="12" t="n">
        <x:v>0</x:v>
      </x:c>
      <x:c r="U3890" s="12" t="n">
        <x:f>'逐时购电与费用'!H3890+'逐时购电与费用'!J3890+F3890-P3890+O3890-E3890-N3890/'月度汇总'!$F$6-Q3890</x:f>
        <x:v>1.1111822573184327e-9</x:v>
      </x:c>
      <x:c r="V3890" s="12" t="n">
        <x:f>M3890-L3890-N3890+O3890/'月度汇总'!$F$7</x:f>
        <x:v>1.1368683772161603e-13</x:v>
      </x:c>
    </x:row>
    <x:row r="3891" ht="20" customHeight="1">
      <x:c r="A3891" s="13" t="n">
        <x:f>'逐时购电与费用'!A3891</x:f>
        <x:v>45715.993055555555</x:v>
      </x:c>
      <x:c r="B3891" s="13" t="n">
        <x:v>45715</x:v>
      </x:c>
      <x:c r="C3891" s="12" t="n">
        <x:v>502.6026710527094</x:v>
      </x:c>
      <x:c r="D3891" s="12" t="n">
        <x:v>0</x:v>
      </x:c>
      <x:c r="E3891" s="12" t="n">
        <x:v>492.61451666666665</x:v>
      </x:c>
      <x:c r="F3891" s="12" t="n">
        <x:v>0</x:v>
      </x:c>
      <x:c r="G3891" s="12" t="n">
        <x:f>E3891-F3891</x:f>
        <x:v>492.61451666666665</x:v>
      </x:c>
      <x:c r="H3891" s="12" t="n">
        <x:f>G3891-C3891+D3891</x:f>
        <x:v>-9.988154386042766</x:v>
      </x:c>
      <x:c r="I3891" s="12" t="n">
        <x:v>494.26660666666663</x:v>
      </x:c>
      <x:c r="J3891" s="12" t="n">
        <x:v>0</x:v>
      </x:c>
      <x:c r="K3891" s="12" t="n">
        <x:f>G3891-I3891+J3891</x:f>
        <x:v>-1.652089999999987</x:v>
      </x:c>
      <x:c r="L3891" s="12" t="n">
        <x:v>7185.601064260789</x:v>
      </x:c>
      <x:c r="M3891" s="12" t="n">
        <x:v>7194.590403199228</x:v>
      </x:c>
      <x:c r="N3891" s="12" t="n">
        <x:v>8.989338938438488</x:v>
      </x:c>
      <x:c r="O3891" s="12" t="n">
        <x:v>0</x:v>
      </x:c>
      <x:c r="P3891" s="12" t="n">
        <x:v>0</x:v>
      </x:c>
      <x:c r="Q3891" s="12" t="n">
        <x:v>0</x:v>
      </x:c>
      <x:c r="R3891" s="12" t="n">
        <x:v>27.122865854884935</x:v>
      </x:c>
      <x:c r="S3891" s="12" t="n">
        <x:v>0</x:v>
      </x:c>
      <x:c r="T3891" s="12" t="n">
        <x:v>0</x:v>
      </x:c>
      <x:c r="U3891" s="12" t="n">
        <x:f>'逐时购电与费用'!H3891+'逐时购电与费用'!J3891+F3891-P3891+O3891-E3891-N3891/'月度汇总'!$F$6-Q3891</x:f>
        <x:v>1.000000082740371e-8</x:v>
      </x:c>
      <x:c r="V3891" s="12" t="n">
        <x:f>M3891-L3891-N3891+O3891/'月度汇总'!$F$7</x:f>
        <x:v>2.8954616482224083e-13</x:v>
      </x:c>
    </x:row>
    <x:row r="3892" ht="20" customHeight="1">
      <x:c r="A3892" s="13" t="n">
        <x:f>'逐时购电与费用'!A3892</x:f>
        <x:v>45716</x:v>
      </x:c>
      <x:c r="B3892" s="13" t="n">
        <x:v>45716</x:v>
      </x:c>
      <x:c r="C3892" s="12" t="n">
        <x:v>407.12715</x:v>
      </x:c>
      <x:c r="D3892" s="12" t="n">
        <x:v>0</x:v>
      </x:c>
      <x:c r="E3892" s="12" t="n">
        <x:v>387.3116666666666</x:v>
      </x:c>
      <x:c r="F3892" s="12" t="n">
        <x:v>0</x:v>
      </x:c>
      <x:c r="G3892" s="12" t="n">
        <x:f>E3892-F3892</x:f>
        <x:v>387.3116666666666</x:v>
      </x:c>
      <x:c r="H3892" s="12" t="n">
        <x:f>G3892-C3892+D3892</x:f>
        <x:v>-19.81548333333336</x:v>
      </x:c>
      <x:c r="I3892" s="12" t="n">
        <x:v>407.12715</x:v>
      </x:c>
      <x:c r="J3892" s="12" t="n">
        <x:v>0</x:v>
      </x:c>
      <x:c r="K3892" s="12" t="n">
        <x:f>G3892-I3892+J3892</x:f>
        <x:v>-19.81548333333336</x:v>
      </x:c>
      <x:c r="L3892" s="12" t="n">
        <x:v>7194.590403199228</x:v>
      </x:c>
      <x:c r="M3892" s="12" t="n">
        <x:v>7212.424338190228</x:v>
      </x:c>
      <x:c r="N3892" s="12" t="n">
        <x:v>17.833934991000024</x:v>
      </x:c>
      <x:c r="O3892" s="12" t="n">
        <x:v>0</x:v>
      </x:c>
      <x:c r="P3892" s="12" t="n">
        <x:v>0</x:v>
      </x:c>
      <x:c r="Q3892" s="12" t="n">
        <x:v>0</x:v>
      </x:c>
      <x:c r="R3892" s="12" t="n">
        <x:v>162.4435679049194</x:v>
      </x:c>
      <x:c r="S3892" s="12" t="n">
        <x:v>0</x:v>
      </x:c>
      <x:c r="T3892" s="12" t="n">
        <x:v>0</x:v>
      </x:c>
      <x:c r="U3892" s="12" t="n">
        <x:f>'逐时购电与费用'!H3892+'逐时购电与费用'!J3892+F3892-P3892+O3892-E3892-N3892/'月度汇总'!$F$6-Q3892</x:f>
        <x:v>1.000000082740371e-8</x:v>
      </x:c>
      <x:c r="V3892" s="12" t="n">
        <x:f>M3892-L3892-N3892+O3892/'月度汇总'!$F$7</x:f>
        <x:v>1.8118839761882555e-13</x:v>
      </x:c>
    </x:row>
    <x:row r="3893" ht="20" customHeight="1">
      <x:c r="A3893" s="13" t="n">
        <x:f>'逐时购电与费用'!A3893</x:f>
        <x:v>45716.006944444445</x:v>
      </x:c>
      <x:c r="B3893" s="13" t="n">
        <x:v>45716</x:v>
      </x:c>
      <x:c r="C3893" s="12" t="n">
        <x:v>395.4093496219734</x:v>
      </x:c>
      <x:c r="D3893" s="12" t="n">
        <x:v>0</x:v>
      </x:c>
      <x:c r="E3893" s="12" t="n">
        <x:v>383.00879999999995</x:v>
      </x:c>
      <x:c r="F3893" s="12" t="n">
        <x:v>0</x:v>
      </x:c>
      <x:c r="G3893" s="12" t="n">
        <x:f>E3893-F3893</x:f>
        <x:v>383.00879999999995</x:v>
      </x:c>
      <x:c r="H3893" s="12" t="n">
        <x:f>G3893-C3893+D3893</x:f>
        <x:v>-12.400549621973425</x:v>
      </x:c>
      <x:c r="I3893" s="12" t="n">
        <x:v>395.1710058333333</x:v>
      </x:c>
      <x:c r="J3893" s="12" t="n">
        <x:v>0</x:v>
      </x:c>
      <x:c r="K3893" s="12" t="n">
        <x:f>G3893-I3893+J3893</x:f>
        <x:v>-12.16220583333336</x:v>
      </x:c>
      <x:c r="L3893" s="12" t="n">
        <x:v>7212.424338190228</x:v>
      </x:c>
      <x:c r="M3893" s="12" t="n">
        <x:v>7223.584832841004</x:v>
      </x:c>
      <x:c r="N3893" s="12" t="n">
        <x:v>11.160494650776082</x:v>
      </x:c>
      <x:c r="O3893" s="12" t="n">
        <x:v>0</x:v>
      </x:c>
      <x:c r="P3893" s="12" t="n">
        <x:v>0</x:v>
      </x:c>
      <x:c r="Q3893" s="12" t="n">
        <x:v>0</x:v>
      </x:c>
      <x:c r="R3893" s="12" t="n">
        <x:v>165.0506845715861</x:v>
      </x:c>
      <x:c r="S3893" s="12" t="n">
        <x:v>0</x:v>
      </x:c>
      <x:c r="T3893" s="12" t="n">
        <x:v>0</x:v>
      </x:c>
      <x:c r="U3893" s="12" t="n">
        <x:f>'逐时购电与费用'!H3893+'逐时购电与费用'!J3893+F3893-P3893+O3893-E3893-N3893/'月度汇总'!$F$6-Q3893</x:f>
        <x:v>1.000000082740371e-8</x:v>
      </x:c>
      <x:c r="V3893" s="12" t="n">
        <x:f>M3893-L3893-N3893+O3893/'月度汇总'!$F$7</x:f>
        <x:v>-1.3677947663381929e-13</x:v>
      </x:c>
    </x:row>
    <x:row r="3894" ht="20" customHeight="1">
      <x:c r="A3894" s="13" t="n">
        <x:f>'逐时购电与费用'!A3894</x:f>
        <x:v>45716.01388888889</x:v>
      </x:c>
      <x:c r="B3894" s="13" t="n">
        <x:v>45716</x:v>
      </x:c>
      <x:c r="C3894" s="12" t="n">
        <x:v>401.4703330245642</x:v>
      </x:c>
      <x:c r="D3894" s="12" t="n">
        <x:v>0</x:v>
      </x:c>
      <x:c r="E3894" s="12" t="n">
        <x:v>420.20011666666664</x:v>
      </x:c>
      <x:c r="F3894" s="12" t="n">
        <x:v>0</x:v>
      </x:c>
      <x:c r="G3894" s="12" t="n">
        <x:f>E3894-F3894</x:f>
        <x:v>420.20011666666664</x:v>
      </x:c>
      <x:c r="H3894" s="12" t="n">
        <x:f>G3894-C3894+D3894</x:f>
        <x:v>18.72978364210246</x:v>
      </x:c>
      <x:c r="I3894" s="12" t="n">
        <x:v>401.00017499999996</x:v>
      </x:c>
      <x:c r="J3894" s="12" t="n">
        <x:v>0</x:v>
      </x:c>
      <x:c r="K3894" s="12" t="n">
        <x:f>G3894-I3894+J3894</x:f>
        <x:v>19.19994166666669</x:v>
      </x:c>
      <x:c r="L3894" s="12" t="n">
        <x:v>7223.584832841004</x:v>
      </x:c>
      <x:c r="M3894" s="12" t="n">
        <x:v>7352.950830986215</x:v>
      </x:c>
      <x:c r="N3894" s="12" t="n">
        <x:v>129.36599814521108</x:v>
      </x:c>
      <x:c r="O3894" s="12" t="n">
        <x:v>0</x:v>
      </x:c>
      <x:c r="P3894" s="12" t="n">
        <x:v>0</x:v>
      </x:c>
      <x:c r="Q3894" s="12" t="n">
        <x:v>0</x:v>
      </x:c>
      <x:c r="R3894" s="12" t="n">
        <x:v>127.19210163734715</x:v>
      </x:c>
      <x:c r="S3894" s="12" t="n">
        <x:v>0</x:v>
      </x:c>
      <x:c r="T3894" s="12" t="n">
        <x:v>0</x:v>
      </x:c>
      <x:c r="U3894" s="12" t="n">
        <x:f>'逐时购电与费用'!H3894+'逐时购电与费用'!J3894+F3894-P3894+O3894-E3894-N3894/'月度汇总'!$F$6-Q3894</x:f>
        <x:v>1.0000036354540498e-8</x:v>
      </x:c>
      <x:c r="V3894" s="12" t="n">
        <x:f>M3894-L3894-N3894+O3894/'月度汇总'!$F$7</x:f>
        <x:v>-2.842170943040401e-14</x:v>
      </x:c>
    </x:row>
    <x:row r="3895" ht="20" customHeight="1">
      <x:c r="A3895" s="13" t="n">
        <x:f>'逐时购电与费用'!A3895</x:f>
        <x:v>45716.02083333333</x:v>
      </x:c>
      <x:c r="B3895" s="13" t="n">
        <x:v>45716</x:v>
      </x:c>
      <x:c r="C3895" s="12" t="n">
        <x:v>399.6211049216167</x:v>
      </x:c>
      <x:c r="D3895" s="12" t="n">
        <x:v>0</x:v>
      </x:c>
      <x:c r="E3895" s="12" t="n">
        <x:v>435.3733333333333</x:v>
      </x:c>
      <x:c r="F3895" s="12" t="n">
        <x:v>0</x:v>
      </x:c>
      <x:c r="G3895" s="12" t="n">
        <x:f>E3895-F3895</x:f>
        <x:v>435.3733333333333</x:v>
      </x:c>
      <x:c r="H3895" s="12" t="n">
        <x:f>G3895-C3895+D3895</x:f>
        <x:v>35.7522284117166</x:v>
      </x:c>
      <x:c r="I3895" s="12" t="n">
        <x:v>398.92548333333326</x:v>
      </x:c>
      <x:c r="J3895" s="12" t="n">
        <x:v>0</x:v>
      </x:c>
      <x:c r="K3895" s="12" t="n">
        <x:f>G3895-I3895+J3895</x:f>
        <x:v>36.44785000000002</x:v>
      </x:c>
      <x:c r="L3895" s="12" t="n">
        <x:v>7352.950830986215</x:v>
      </x:c>
      <x:c r="M3895" s="12" t="n">
        <x:v>7313.226132762085</x:v>
      </x:c>
      <x:c r="N3895" s="12" t="n">
        <x:v>0</x:v>
      </x:c>
      <x:c r="O3895" s="12" t="n">
        <x:v>35.7522284017166</x:v>
      </x:c>
      <x:c r="P3895" s="12" t="n">
        <x:v>0</x:v>
      </x:c>
      <x:c r="Q3895" s="12" t="n">
        <x:v>0</x:v>
      </x:c>
      <x:c r="R3895" s="12" t="n">
        <x:v>70.70611704430132</x:v>
      </x:c>
      <x:c r="S3895" s="12" t="n">
        <x:v>0</x:v>
      </x:c>
      <x:c r="T3895" s="12" t="n">
        <x:v>0</x:v>
      </x:c>
      <x:c r="U3895" s="12" t="n">
        <x:f>'逐时购电与费用'!H3895+'逐时购电与费用'!J3895+F3895-P3895+O3895-E3895-N3895/'月度汇总'!$F$6-Q3895</x:f>
        <x:v>-1.0000007932831068e-8</x:v>
      </x:c>
      <x:c r="V3895" s="12" t="n">
        <x:f>M3895-L3895-N3895+O3895/'月度汇总'!$F$7</x:f>
        <x:v>5.684341886080802e-14</x:v>
      </x:c>
    </x:row>
    <x:row r="3896" ht="20" customHeight="1">
      <x:c r="A3896" s="13" t="n">
        <x:f>'逐时购电与费用'!A3896</x:f>
        <x:v>45716.02777777778</x:v>
      </x:c>
      <x:c r="B3896" s="13" t="n">
        <x:v>45716</x:v>
      </x:c>
      <x:c r="C3896" s="12" t="n">
        <x:v>422.2482326264499</x:v>
      </x:c>
      <x:c r="D3896" s="12" t="n">
        <x:v>0</x:v>
      </x:c>
      <x:c r="E3896" s="12" t="n">
        <x:v>424.3754833333333</x:v>
      </x:c>
      <x:c r="F3896" s="12" t="n">
        <x:v>0</x:v>
      </x:c>
      <x:c r="G3896" s="12" t="n">
        <x:f>E3896-F3896</x:f>
        <x:v>424.3754833333333</x:v>
      </x:c>
      <x:c r="H3896" s="12" t="n">
        <x:f>G3896-C3896+D3896</x:f>
        <x:v>2.1272507068833875</x:v>
      </x:c>
      <x:c r="I3896" s="12" t="n">
        <x:v>421.3333241666666</x:v>
      </x:c>
      <x:c r="J3896" s="12" t="n">
        <x:v>0</x:v>
      </x:c>
      <x:c r="K3896" s="12" t="n">
        <x:f>G3896-I3896+J3896</x:f>
        <x:v>3.0421591666666927</x:v>
      </x:c>
      <x:c r="L3896" s="12" t="n">
        <x:v>7313.226132762085</x:v>
      </x:c>
      <x:c r="M3896" s="12" t="n">
        <x:v>7310.86252087666</x:v>
      </x:c>
      <x:c r="N3896" s="12" t="n">
        <x:v>0</x:v>
      </x:c>
      <x:c r="O3896" s="12" t="n">
        <x:v>2.1272506968833875</x:v>
      </x:c>
      <x:c r="P3896" s="12" t="n">
        <x:v>0</x:v>
      </x:c>
      <x:c r="Q3896" s="12" t="n">
        <x:v>0</x:v>
      </x:c>
      <x:c r="R3896" s="12" t="n">
        <x:v>71.8828165361515</x:v>
      </x:c>
      <x:c r="S3896" s="12" t="n">
        <x:v>0.00028864950922979915</x:v>
      </x:c>
      <x:c r="T3896" s="12" t="n">
        <x:v>0</x:v>
      </x:c>
      <x:c r="U3896" s="12" t="n">
        <x:f>'逐时购电与费用'!H3896+'逐时购电与费用'!J3896+F3896-P3896+O3896-E3896-N3896/'月度汇总'!$F$6-Q3896</x:f>
        <x:v>-1.0000007932831068e-8</x:v>
      </x:c>
      <x:c r="V3896" s="12" t="n">
        <x:f>M3896-L3896-N3896+O3896/'月度汇总'!$F$7</x:f>
        <x:v>3.8768988019910466e-13</x:v>
      </x:c>
    </x:row>
    <x:row r="3897" ht="20" customHeight="1">
      <x:c r="A3897" s="13" t="n">
        <x:f>'逐时购电与费用'!A3897</x:f>
        <x:v>45716.03472222222</x:v>
      </x:c>
      <x:c r="B3897" s="13" t="n">
        <x:v>45716</x:v>
      </x:c>
      <x:c r="C3897" s="12" t="n">
        <x:v>440.3626486861103</x:v>
      </x:c>
      <x:c r="D3897" s="12" t="n">
        <x:v>0</x:v>
      </x:c>
      <x:c r="E3897" s="12" t="n">
        <x:v>419.2491</x:v>
      </x:c>
      <x:c r="F3897" s="12" t="n">
        <x:v>0</x:v>
      </x:c>
      <x:c r="G3897" s="12" t="n">
        <x:f>E3897-F3897</x:f>
        <x:v>419.2491</x:v>
      </x:c>
      <x:c r="H3897" s="12" t="n">
        <x:f>G3897-C3897+D3897</x:f>
        <x:v>-21.113548686110278</x:v>
      </x:c>
      <x:c r="I3897" s="12" t="n">
        <x:v>437.5058025</x:v>
      </x:c>
      <x:c r="J3897" s="12" t="n">
        <x:v>0</x:v>
      </x:c>
      <x:c r="K3897" s="12" t="n">
        <x:f>G3897-I3897+J3897</x:f>
        <x:v>-18.256702500000017</x:v>
      </x:c>
      <x:c r="L3897" s="12" t="n">
        <x:v>7310.86252087666</x:v>
      </x:c>
      <x:c r="M3897" s="12" t="n">
        <x:v>7329.864714685159</x:v>
      </x:c>
      <x:c r="N3897" s="12" t="n">
        <x:v>19.00219380849925</x:v>
      </x:c>
      <x:c r="O3897" s="12" t="n">
        <x:v>0</x:v>
      </x:c>
      <x:c r="P3897" s="12" t="n">
        <x:v>0</x:v>
      </x:c>
      <x:c r="Q3897" s="12" t="n">
        <x:v>0</x:v>
      </x:c>
      <x:c r="R3897" s="12" t="n">
        <x:v>66.9034865677636</x:v>
      </x:c>
      <x:c r="S3897" s="12" t="n">
        <x:v>0</x:v>
      </x:c>
      <x:c r="T3897" s="12" t="n">
        <x:v>0</x:v>
      </x:c>
      <x:c r="U3897" s="12" t="n">
        <x:f>'逐时购电与费用'!H3897+'逐时购电与费用'!J3897+F3897-P3897+O3897-E3897-N3897/'月度汇总'!$F$6-Q3897</x:f>
        <x:v>1.000000082740371e-8</x:v>
      </x:c>
      <x:c r="V3897" s="12" t="n">
        <x:f>M3897-L3897-N3897+O3897/'月度汇总'!$F$7</x:f>
        <x:v>-3.552713678800501e-14</x:v>
      </x:c>
    </x:row>
    <x:row r="3898" ht="20" customHeight="1">
      <x:c r="A3898" s="13" t="n">
        <x:f>'逐时购电与费用'!A3898</x:f>
        <x:v>45716.04166666667</x:v>
      </x:c>
      <x:c r="B3898" s="13" t="n">
        <x:v>45716</x:v>
      </x:c>
      <x:c r="C3898" s="12" t="n">
        <x:v>430.47610767861244</x:v>
      </x:c>
      <x:c r="D3898" s="12" t="n">
        <x:v>0</x:v>
      </x:c>
      <x:c r="E3898" s="12" t="n">
        <x:v>429.715</x:v>
      </x:c>
      <x:c r="F3898" s="12" t="n">
        <x:v>0</x:v>
      </x:c>
      <x:c r="G3898" s="12" t="n">
        <x:f>E3898-F3898</x:f>
        <x:v>429.715</x:v>
      </x:c>
      <x:c r="H3898" s="12" t="n">
        <x:f>G3898-C3898+D3898</x:f>
        <x:v>-0.7611076786124613</x:v>
      </x:c>
      <x:c r="I3898" s="12" t="n">
        <x:v>426.82174166666664</x:v>
      </x:c>
      <x:c r="J3898" s="12" t="n">
        <x:v>0</x:v>
      </x:c>
      <x:c r="K3898" s="12" t="n">
        <x:f>G3898-I3898+J3898</x:f>
        <x:v>2.8932583333333355</x:v>
      </x:c>
      <x:c r="L3898" s="12" t="n">
        <x:v>7329.864714685159</x:v>
      </x:c>
      <x:c r="M3898" s="12" t="n">
        <x:v>7330.54971158691</x:v>
      </x:c>
      <x:c r="N3898" s="12" t="n">
        <x:v>0.6849969017512151</x:v>
      </x:c>
      <x:c r="O3898" s="12" t="n">
        <x:v>0</x:v>
      </x:c>
      <x:c r="P3898" s="12" t="n">
        <x:v>0</x:v>
      </x:c>
      <x:c r="Q3898" s="12" t="n">
        <x:v>0</x:v>
      </x:c>
      <x:c r="R3898" s="12" t="n">
        <x:v>55.20943470001214</x:v>
      </x:c>
      <x:c r="S3898" s="12" t="n">
        <x:v>0</x:v>
      </x:c>
      <x:c r="T3898" s="12" t="n">
        <x:v>0</x:v>
      </x:c>
      <x:c r="U3898" s="12" t="n">
        <x:f>'逐时购电与费用'!H3898+'逐时购电与费用'!J3898+F3898-P3898+O3898-E3898-N3898/'月度汇总'!$F$6-Q3898</x:f>
        <x:v>1.0000000161269895e-8</x:v>
      </x:c>
      <x:c r="V3898" s="12" t="n">
        <x:f>M3898-L3898-N3898+O3898/'月度汇总'!$F$7</x:f>
        <x:v>4.3298697960381105e-15</x:v>
      </x:c>
    </x:row>
    <x:row r="3899" ht="20" customHeight="1">
      <x:c r="A3899" s="13" t="n">
        <x:f>'逐时购电与费用'!A3899</x:f>
        <x:v>45716.04861111111</x:v>
      </x:c>
      <x:c r="B3899" s="13" t="n">
        <x:v>45716</x:v>
      </x:c>
      <x:c r="C3899" s="12" t="n">
        <x:v>402.90262050660414</x:v>
      </x:c>
      <x:c r="D3899" s="12" t="n">
        <x:v>0</x:v>
      </x:c>
      <x:c r="E3899" s="12" t="n">
        <x:v>437.23875</x:v>
      </x:c>
      <x:c r="F3899" s="12" t="n">
        <x:v>0</x:v>
      </x:c>
      <x:c r="G3899" s="12" t="n">
        <x:f>E3899-F3899</x:f>
        <x:v>437.23875</x:v>
      </x:c>
      <x:c r="H3899" s="12" t="n">
        <x:f>G3899-C3899+D3899</x:f>
        <x:v>34.336129493395845</x:v>
      </x:c>
      <x:c r="I3899" s="12" t="n">
        <x:v>396.0890675</x:v>
      </x:c>
      <x:c r="J3899" s="12" t="n">
        <x:v>0</x:v>
      </x:c>
      <x:c r="K3899" s="12" t="n">
        <x:f>G3899-I3899+J3899</x:f>
        <x:v>41.14968249999998</x:v>
      </x:c>
      <x:c r="L3899" s="12" t="n">
        <x:v>7330.54971158691</x:v>
      </x:c>
      <x:c r="M3899" s="12" t="n">
        <x:v>7292.39845660536</x:v>
      </x:c>
      <x:c r="N3899" s="12" t="n">
        <x:v>0</x:v>
      </x:c>
      <x:c r="O3899" s="12" t="n">
        <x:v>34.336129483395844</x:v>
      </x:c>
      <x:c r="P3899" s="12" t="n">
        <x:v>0</x:v>
      </x:c>
      <x:c r="Q3899" s="12" t="n">
        <x:v>0</x:v>
      </x:c>
      <x:c r="R3899" s="12" t="n">
        <x:v>65.78239743559527</x:v>
      </x:c>
      <x:c r="S3899" s="12" t="n">
        <x:v>0</x:v>
      </x:c>
      <x:c r="T3899" s="12" t="n">
        <x:v>0</x:v>
      </x:c>
      <x:c r="U3899" s="12" t="n">
        <x:f>'逐时购电与费用'!H3899+'逐时购电与费用'!J3899+F3899-P3899+O3899-E3899-N3899/'月度汇总'!$F$6-Q3899</x:f>
        <x:v>-1.0000007932831068e-8</x:v>
      </x:c>
      <x:c r="V3899" s="12" t="n">
        <x:f>M3899-L3899-N3899+O3899/'月度汇总'!$F$7</x:f>
        <x:v>2.7000623958883807e-13</x:v>
      </x:c>
    </x:row>
    <x:row r="3900" ht="20" customHeight="1">
      <x:c r="A3900" s="13" t="n">
        <x:f>'逐时购电与费用'!A3900</x:f>
        <x:v>45716.055555555555</x:v>
      </x:c>
      <x:c r="B3900" s="13" t="n">
        <x:v>45716</x:v>
      </x:c>
      <x:c r="C3900" s="12" t="n">
        <x:v>412.7948020208835</x:v>
      </x:c>
      <x:c r="D3900" s="12" t="n">
        <x:v>0</x:v>
      </x:c>
      <x:c r="E3900" s="12" t="n">
        <x:v>434.26161666666667</x:v>
      </x:c>
      <x:c r="F3900" s="12" t="n">
        <x:v>0</x:v>
      </x:c>
      <x:c r="G3900" s="12" t="n">
        <x:f>E3900-F3900</x:f>
        <x:v>434.26161666666667</x:v>
      </x:c>
      <x:c r="H3900" s="12" t="n">
        <x:f>G3900-C3900+D3900</x:f>
        <x:v>21.466814645783188</x:v>
      </x:c>
      <x:c r="I3900" s="12" t="n">
        <x:v>405.7850225</x:v>
      </x:c>
      <x:c r="J3900" s="12" t="n">
        <x:v>0</x:v>
      </x:c>
      <x:c r="K3900" s="12" t="n">
        <x:f>G3900-I3900+J3900</x:f>
        <x:v>28.476594166666644</x:v>
      </x:c>
      <x:c r="L3900" s="12" t="n">
        <x:v>7292.39845660536</x:v>
      </x:c>
      <x:c r="M3900" s="12" t="n">
        <x:v>7268.546440343378</x:v>
      </x:c>
      <x:c r="N3900" s="12" t="n">
        <x:v>0</x:v>
      </x:c>
      <x:c r="O3900" s="12" t="n">
        <x:v>21.466814635783187</x:v>
      </x:c>
      <x:c r="P3900" s="12" t="n">
        <x:v>0</x:v>
      </x:c>
      <x:c r="Q3900" s="12" t="n">
        <x:v>0</x:v>
      </x:c>
      <x:c r="R3900" s="12" t="n">
        <x:v>49.088655129223525</x:v>
      </x:c>
      <x:c r="S3900" s="12" t="n">
        <x:v>0</x:v>
      </x:c>
      <x:c r="T3900" s="12" t="n">
        <x:v>0</x:v>
      </x:c>
      <x:c r="U3900" s="12" t="n">
        <x:f>'逐时购电与费用'!H3900+'逐时购电与费用'!J3900+F3900-P3900+O3900-E3900-N3900/'月度汇总'!$F$6-Q3900</x:f>
        <x:v>-1.0000007932831068e-8</x:v>
      </x:c>
      <x:c r="V3900" s="12" t="n">
        <x:f>M3900-L3900-N3900+O3900/'月度汇总'!$F$7</x:f>
        <x:v>-2.7000623958883807e-13</x:v>
      </x:c>
    </x:row>
    <x:row r="3901" ht="20" customHeight="1">
      <x:c r="A3901" s="13" t="n">
        <x:f>'逐时购电与费用'!A3901</x:f>
        <x:v>45716.0625</x:v>
      </x:c>
      <x:c r="B3901" s="13" t="n">
        <x:v>45716</x:v>
      </x:c>
      <x:c r="C3901" s="12" t="n">
        <x:v>440.8836886405337</x:v>
      </x:c>
      <x:c r="D3901" s="12" t="n">
        <x:v>0</x:v>
      </x:c>
      <x:c r="E3901" s="12" t="n">
        <x:v>432.4683333333333</x:v>
      </x:c>
      <x:c r="F3901" s="12" t="n">
        <x:v>0</x:v>
      </x:c>
      <x:c r="G3901" s="12" t="n">
        <x:f>E3901-F3901</x:f>
        <x:v>432.4683333333333</x:v>
      </x:c>
      <x:c r="H3901" s="12" t="n">
        <x:f>G3901-C3901+D3901</x:f>
        <x:v>-8.4153553072004</x:v>
      </x:c>
      <x:c r="I3901" s="12" t="n">
        <x:v>436.6404916666666</x:v>
      </x:c>
      <x:c r="J3901" s="12" t="n">
        <x:v>0</x:v>
      </x:c>
      <x:c r="K3901" s="12" t="n">
        <x:f>G3901-I3901+J3901</x:f>
        <x:v>-4.1721583333333</x:v>
      </x:c>
      <x:c r="L3901" s="12" t="n">
        <x:v>7268.546440343378</x:v>
      </x:c>
      <x:c r="M3901" s="12" t="n">
        <x:v>7276.120260110858</x:v>
      </x:c>
      <x:c r="N3901" s="12" t="n">
        <x:v>7.573819767480359</x:v>
      </x:c>
      <x:c r="O3901" s="12" t="n">
        <x:v>0</x:v>
      </x:c>
      <x:c r="P3901" s="12" t="n">
        <x:v>0</x:v>
      </x:c>
      <x:c r="Q3901" s="12" t="n">
        <x:v>0</x:v>
      </x:c>
      <x:c r="R3901" s="12" t="n">
        <x:v>49.802320083767654</x:v>
      </x:c>
      <x:c r="S3901" s="12" t="n">
        <x:v>0</x:v>
      </x:c>
      <x:c r="T3901" s="12" t="n">
        <x:v>0</x:v>
      </x:c>
      <x:c r="U3901" s="12" t="n">
        <x:f>'逐时购电与费用'!H3901+'逐时购电与费用'!J3901+F3901-P3901+O3901-E3901-N3901/'月度汇总'!$F$6-Q3901</x:f>
        <x:v>1.000000260376055e-8</x:v>
      </x:c>
      <x:c r="V3901" s="12" t="n">
        <x:f>M3901-L3901-N3901+O3901/'月度汇总'!$F$7</x:f>
        <x:v>-3.410605131648481e-13</x:v>
      </x:c>
    </x:row>
    <x:row r="3902" ht="20" customHeight="1">
      <x:c r="A3902" s="13" t="n">
        <x:f>'逐时购电与费用'!A3902</x:f>
        <x:v>45716.069444444445</x:v>
      </x:c>
      <x:c r="B3902" s="13" t="n">
        <x:v>45716</x:v>
      </x:c>
      <x:c r="C3902" s="12" t="n">
        <x:v>419.7125859697668</x:v>
      </x:c>
      <x:c r="D3902" s="12" t="n">
        <x:v>0</x:v>
      </x:c>
      <x:c r="E3902" s="12" t="n">
        <x:v>446.55293333333327</x:v>
      </x:c>
      <x:c r="F3902" s="12" t="n">
        <x:v>0</x:v>
      </x:c>
      <x:c r="G3902" s="12" t="n">
        <x:f>E3902-F3902</x:f>
        <x:v>446.55293333333327</x:v>
      </x:c>
      <x:c r="H3902" s="12" t="n">
        <x:f>G3902-C3902+D3902</x:f>
        <x:v>26.84034736356648</x:v>
      </x:c>
      <x:c r="I3902" s="12" t="n">
        <x:v>415.28376666666657</x:v>
      </x:c>
      <x:c r="J3902" s="12" t="n">
        <x:v>0</x:v>
      </x:c>
      <x:c r="K3902" s="12" t="n">
        <x:f>G3902-I3902+J3902</x:f>
        <x:v>31.269166666666706</x:v>
      </x:c>
      <x:c r="L3902" s="12" t="n">
        <x:v>7276.120260110858</x:v>
      </x:c>
      <x:c r="M3902" s="12" t="n">
        <x:v>7246.297651940228</x:v>
      </x:c>
      <x:c r="N3902" s="12" t="n">
        <x:v>0</x:v>
      </x:c>
      <x:c r="O3902" s="12" t="n">
        <x:v>26.84034735356648</x:v>
      </x:c>
      <x:c r="P3902" s="12" t="n">
        <x:v>0</x:v>
      </x:c>
      <x:c r="Q3902" s="12" t="n">
        <x:v>0</x:v>
      </x:c>
      <x:c r="R3902" s="12" t="n">
        <x:v>58.01202214500904</x:v>
      </x:c>
      <x:c r="S3902" s="12" t="n">
        <x:v>0</x:v>
      </x:c>
      <x:c r="T3902" s="12" t="n">
        <x:v>0</x:v>
      </x:c>
      <x:c r="U3902" s="12" t="n">
        <x:f>'逐时购电与费用'!H3902+'逐时购电与费用'!J3902+F3902-P3902+O3902-E3902-N3902/'月度汇总'!$F$6-Q3902</x:f>
        <x:v>-1.0000007932831068e-8</x:v>
      </x:c>
      <x:c r="V3902" s="12" t="n">
        <x:f>M3902-L3902-N3902+O3902/'月度汇总'!$F$7</x:f>
        <x:v>-3.730349362740526e-13</x:v>
      </x:c>
    </x:row>
    <x:row r="3903" ht="20" customHeight="1">
      <x:c r="A3903" s="13" t="n">
        <x:f>'逐时购电与费用'!A3903</x:f>
        <x:v>45716.07638888889</x:v>
      </x:c>
      <x:c r="B3903" s="13" t="n">
        <x:v>45716</x:v>
      </x:c>
      <x:c r="C3903" s="12" t="n">
        <x:v>425.9320480782317</x:v>
      </x:c>
      <x:c r="D3903" s="12" t="n">
        <x:v>0</x:v>
      </x:c>
      <x:c r="E3903" s="12" t="n">
        <x:v>440.74578333333335</x:v>
      </x:c>
      <x:c r="F3903" s="12" t="n">
        <x:v>0</x:v>
      </x:c>
      <x:c r="G3903" s="12" t="n">
        <x:f>E3903-F3903</x:f>
        <x:v>440.74578333333335</x:v>
      </x:c>
      <x:c r="H3903" s="12" t="n">
        <x:f>G3903-C3903+D3903</x:f>
        <x:v>14.813735255101676</x:v>
      </x:c>
      <x:c r="I3903" s="12" t="n">
        <x:v>421.3226916666666</x:v>
      </x:c>
      <x:c r="J3903" s="12" t="n">
        <x:v>0</x:v>
      </x:c>
      <x:c r="K3903" s="12" t="n">
        <x:f>G3903-I3903+J3903</x:f>
        <x:v>19.42309166666672</x:v>
      </x:c>
      <x:c r="L3903" s="12" t="n">
        <x:v>7246.297651940228</x:v>
      </x:c>
      <x:c r="M3903" s="12" t="n">
        <x:v>7229.837946112338</x:v>
      </x:c>
      <x:c r="N3903" s="12" t="n">
        <x:v>0</x:v>
      </x:c>
      <x:c r="O3903" s="12" t="n">
        <x:v>14.813735245101675</x:v>
      </x:c>
      <x:c r="P3903" s="12" t="n">
        <x:v>0</x:v>
      </x:c>
      <x:c r="Q3903" s="12" t="n">
        <x:v>0</x:v>
      </x:c>
      <x:c r="R3903" s="12" t="n">
        <x:v>50.58956652129416</x:v>
      </x:c>
      <x:c r="S3903" s="12" t="n">
        <x:v>0</x:v>
      </x:c>
      <x:c r="T3903" s="12" t="n">
        <x:v>0</x:v>
      </x:c>
      <x:c r="U3903" s="12" t="n">
        <x:f>'逐时购电与费用'!H3903+'逐时购电与费用'!J3903+F3903-P3903+O3903-E3903-N3903/'月度汇总'!$F$6-Q3903</x:f>
        <x:v>-1.0000007932831068e-8</x:v>
      </x:c>
      <x:c r="V3903" s="12" t="n">
        <x:f>M3903-L3903-N3903+O3903/'月度汇总'!$F$7</x:f>
        <x:v>2.4868995751603507e-13</x:v>
      </x:c>
    </x:row>
    <x:row r="3904" ht="20" customHeight="1">
      <x:c r="A3904" s="13" t="n">
        <x:f>'逐时购电与费用'!A3904</x:f>
        <x:v>45716.08333333333</x:v>
      </x:c>
      <x:c r="B3904" s="13" t="n">
        <x:v>45716</x:v>
      </x:c>
      <x:c r="C3904" s="12" t="n">
        <x:v>465.89735594487695</x:v>
      </x:c>
      <x:c r="D3904" s="12" t="n">
        <x:v>0</x:v>
      </x:c>
      <x:c r="E3904" s="12" t="n">
        <x:v>415.22333333333336</x:v>
      </x:c>
      <x:c r="F3904" s="12" t="n">
        <x:v>0</x:v>
      </x:c>
      <x:c r="G3904" s="12" t="n">
        <x:f>E3904-F3904</x:f>
        <x:v>415.22333333333336</x:v>
      </x:c>
      <x:c r="H3904" s="12" t="n">
        <x:f>G3904-C3904+D3904</x:f>
        <x:v>-50.67402261154359</x:v>
      </x:c>
      <x:c r="I3904" s="12" t="n">
        <x:v>461.1124083333333</x:v>
      </x:c>
      <x:c r="J3904" s="12" t="n">
        <x:v>0</x:v>
      </x:c>
      <x:c r="K3904" s="12" t="n">
        <x:f>G3904-I3904+J3904</x:f>
        <x:v>-45.889074999999934</x:v>
      </x:c>
      <x:c r="L3904" s="12" t="n">
        <x:v>7229.837946112338</x:v>
      </x:c>
      <x:c r="M3904" s="12" t="n">
        <x:v>7275.444566453727</x:v>
      </x:c>
      <x:c r="N3904" s="12" t="n">
        <x:v>45.60662034138923</x:v>
      </x:c>
      <x:c r="O3904" s="12" t="n">
        <x:v>0</x:v>
      </x:c>
      <x:c r="P3904" s="12" t="n">
        <x:v>0</x:v>
      </x:c>
      <x:c r="Q3904" s="12" t="n">
        <x:v>0</x:v>
      </x:c>
      <x:c r="R3904" s="12" t="n">
        <x:v>74.62436052746602</x:v>
      </x:c>
      <x:c r="S3904" s="12" t="n">
        <x:v>0</x:v>
      </x:c>
      <x:c r="T3904" s="12" t="n">
        <x:v>0</x:v>
      </x:c>
      <x:c r="U3904" s="12" t="n">
        <x:f>'逐时购电与费用'!H3904+'逐时购电与费用'!J3904+F3904-P3904+O3904-E3904-N3904/'月度汇总'!$F$6-Q3904</x:f>
        <x:v>1.000000082740371e-8</x:v>
      </x:c>
      <x:c r="V3904" s="12" t="n">
        <x:f>M3904-L3904-N3904+O3904/'月度汇总'!$F$7</x:f>
        <x:v>8.526512829121202e-14</x:v>
      </x:c>
    </x:row>
    <x:row r="3905" ht="20" customHeight="1">
      <x:c r="A3905" s="13" t="n">
        <x:f>'逐时购电与费用'!A3905</x:f>
        <x:v>45716.09027777778</x:v>
      </x:c>
      <x:c r="B3905" s="13" t="n">
        <x:v>45716</x:v>
      </x:c>
      <x:c r="C3905" s="12" t="n">
        <x:v>466.6775392321184</x:v>
      </x:c>
      <x:c r="D3905" s="12" t="n">
        <x:v>0</x:v>
      </x:c>
      <x:c r="E3905" s="12" t="n">
        <x:v>412.1971833333333</x:v>
      </x:c>
      <x:c r="F3905" s="12" t="n">
        <x:v>0</x:v>
      </x:c>
      <x:c r="G3905" s="12" t="n">
        <x:f>E3905-F3905</x:f>
        <x:v>412.1971833333333</x:v>
      </x:c>
      <x:c r="H3905" s="12" t="n">
        <x:f>G3905-C3905+D3905</x:f>
        <x:v>-54.48035589878509</x:v>
      </x:c>
      <x:c r="I3905" s="12" t="n">
        <x:v>461.7218108333334</x:v>
      </x:c>
      <x:c r="J3905" s="12" t="n">
        <x:v>0</x:v>
      </x:c>
      <x:c r="K3905" s="12" t="n">
        <x:f>G3905-I3905+J3905</x:f>
        <x:v>-49.524627500000065</x:v>
      </x:c>
      <x:c r="L3905" s="12" t="n">
        <x:v>7275.444566453727</x:v>
      </x:c>
      <x:c r="M3905" s="12" t="n">
        <x:v>7324.476886753633</x:v>
      </x:c>
      <x:c r="N3905" s="12" t="n">
        <x:v>49.03232029990658</x:v>
      </x:c>
      <x:c r="O3905" s="12" t="n">
        <x:v>0</x:v>
      </x:c>
      <x:c r="P3905" s="12" t="n">
        <x:v>0</x:v>
      </x:c>
      <x:c r="Q3905" s="12" t="n">
        <x:v>0</x:v>
      </x:c>
      <x:c r="R3905" s="12" t="n">
        <x:v>106.87048046924792</x:v>
      </x:c>
      <x:c r="S3905" s="12" t="n">
        <x:v>0</x:v>
      </x:c>
      <x:c r="T3905" s="12" t="n">
        <x:v>0</x:v>
      </x:c>
      <x:c r="U3905" s="12" t="n">
        <x:f>'逐时购电与费用'!H3905+'逐时购电与费用'!J3905+F3905-P3905+O3905-E3905-N3905/'月度汇总'!$F$6-Q3905</x:f>
        <x:v>1.0000007932831068e-8</x:v>
      </x:c>
      <x:c r="V3905" s="12" t="n">
        <x:f>M3905-L3905-N3905+O3905/'月度汇总'!$F$7</x:f>
        <x:v>-4.476419235288631e-13</x:v>
      </x:c>
    </x:row>
    <x:row r="3906" ht="20" customHeight="1">
      <x:c r="A3906" s="13" t="n">
        <x:f>'逐时购电与费用'!A3906</x:f>
        <x:v>45716.09722222222</x:v>
      </x:c>
      <x:c r="B3906" s="13" t="n">
        <x:v>45716</x:v>
      </x:c>
      <x:c r="C3906" s="12" t="n">
        <x:v>464.97934555706144</x:v>
      </x:c>
      <x:c r="D3906" s="12" t="n">
        <x:v>0</x:v>
      </x:c>
      <x:c r="E3906" s="12" t="n">
        <x:v>445.4449</x:v>
      </x:c>
      <x:c r="F3906" s="12" t="n">
        <x:v>0</x:v>
      </x:c>
      <x:c r="G3906" s="12" t="n">
        <x:f>E3906-F3906</x:f>
        <x:v>445.4449</x:v>
      </x:c>
      <x:c r="H3906" s="12" t="n">
        <x:f>G3906-C3906+D3906</x:f>
        <x:v>-19.534445557061417</x:v>
      </x:c>
      <x:c r="I3906" s="12" t="n">
        <x:v>459.857515</x:v>
      </x:c>
      <x:c r="J3906" s="12" t="n">
        <x:v>0</x:v>
      </x:c>
      <x:c r="K3906" s="12" t="n">
        <x:f>G3906-I3906+J3906</x:f>
        <x:v>-14.41261499999996</x:v>
      </x:c>
      <x:c r="L3906" s="12" t="n">
        <x:v>7324.476886753633</x:v>
      </x:c>
      <x:c r="M3906" s="12" t="n">
        <x:v>7342.057887745988</x:v>
      </x:c>
      <x:c r="N3906" s="12" t="n">
        <x:v>17.581000992355275</x:v>
      </x:c>
      <x:c r="O3906" s="12" t="n">
        <x:v>0</x:v>
      </x:c>
      <x:c r="P3906" s="12" t="n">
        <x:v>0</x:v>
      </x:c>
      <x:c r="Q3906" s="12" t="n">
        <x:v>0</x:v>
      </x:c>
      <x:c r="R3906" s="12" t="n">
        <x:v>94.9226236598389</x:v>
      </x:c>
      <x:c r="S3906" s="12" t="n">
        <x:v>0</x:v>
      </x:c>
      <x:c r="T3906" s="12" t="n">
        <x:v>0</x:v>
      </x:c>
      <x:c r="U3906" s="12" t="n">
        <x:f>'逐时购电与费用'!H3906+'逐时购电与费用'!J3906+F3906-P3906+O3906-E3906-N3906/'月度汇总'!$F$6-Q3906</x:f>
        <x:v>1.000000082740371e-8</x:v>
      </x:c>
      <x:c r="V3906" s="12" t="n">
        <x:f>M3906-L3906-N3906+O3906/'月度汇总'!$F$7</x:f>
        <x:v>-1.7763568394002505e-14</x:v>
      </x:c>
    </x:row>
    <x:row r="3907" ht="20" customHeight="1">
      <x:c r="A3907" s="13" t="n">
        <x:f>'逐时购电与费用'!A3907</x:f>
        <x:v>45716.10416666667</x:v>
      </x:c>
      <x:c r="B3907" s="13" t="n">
        <x:v>45716</x:v>
      </x:c>
      <x:c r="C3907" s="12" t="n">
        <x:v>474.70645725985975</x:v>
      </x:c>
      <x:c r="D3907" s="12" t="n">
        <x:v>0</x:v>
      </x:c>
      <x:c r="E3907" s="12" t="n">
        <x:v>484.32666666666665</x:v>
      </x:c>
      <x:c r="F3907" s="12" t="n">
        <x:v>0</x:v>
      </x:c>
      <x:c r="G3907" s="12" t="n">
        <x:f>E3907-F3907</x:f>
        <x:v>484.32666666666665</x:v>
      </x:c>
      <x:c r="H3907" s="12" t="n">
        <x:f>G3907-C3907+D3907</x:f>
        <x:v>9.620209406806907</x:v>
      </x:c>
      <x:c r="I3907" s="12" t="n">
        <x:v>467.48935</x:v>
      </x:c>
      <x:c r="J3907" s="12" t="n">
        <x:v>0</x:v>
      </x:c>
      <x:c r="K3907" s="12" t="n">
        <x:f>G3907-I3907+J3907</x:f>
        <x:v>16.837316666666652</x:v>
      </x:c>
      <x:c r="L3907" s="12" t="n">
        <x:v>7342.057887745988</x:v>
      </x:c>
      <x:c r="M3907" s="12" t="n">
        <x:v>7331.368766193981</x:v>
      </x:c>
      <x:c r="N3907" s="12" t="n">
        <x:v>0</x:v>
      </x:c>
      <x:c r="O3907" s="12" t="n">
        <x:v>9.620209396806906</x:v>
      </x:c>
      <x:c r="P3907" s="12" t="n">
        <x:v>0</x:v>
      </x:c>
      <x:c r="Q3907" s="12" t="n">
        <x:v>0</x:v>
      </x:c>
      <x:c r="R3907" s="12" t="n">
        <x:v>84.64799743731459</x:v>
      </x:c>
      <x:c r="S3907" s="12" t="n">
        <x:v>0</x:v>
      </x:c>
      <x:c r="T3907" s="12" t="n">
        <x:v>0</x:v>
      </x:c>
      <x:c r="U3907" s="12" t="n">
        <x:f>'逐时购电与费用'!H3907+'逐时购电与费用'!J3907+F3907-P3907+O3907-E3907-N3907/'月度汇总'!$F$6-Q3907</x:f>
        <x:v>-1.0000007932831068e-8</x:v>
      </x:c>
      <x:c r="V3907" s="12" t="n">
        <x:f>M3907-L3907-N3907+O3907/'月度汇总'!$F$7</x:f>
        <x:v>4.369837824924616e-13</x:v>
      </x:c>
    </x:row>
    <x:row r="3908" ht="20" customHeight="1">
      <x:c r="A3908" s="13" t="n">
        <x:f>'逐时购电与费用'!A3908</x:f>
        <x:v>45716.11111111111</x:v>
      </x:c>
      <x:c r="B3908" s="13" t="n">
        <x:v>45716</x:v>
      </x:c>
      <x:c r="C3908" s="12" t="n">
        <x:v>469.6512256692872</x:v>
      </x:c>
      <x:c r="D3908" s="12" t="n">
        <x:v>0</x:v>
      </x:c>
      <x:c r="E3908" s="12" t="n">
        <x:v>476.89801666666665</x:v>
      </x:c>
      <x:c r="F3908" s="12" t="n">
        <x:v>0</x:v>
      </x:c>
      <x:c r="G3908" s="12" t="n">
        <x:f>E3908-F3908</x:f>
        <x:v>476.89801666666665</x:v>
      </x:c>
      <x:c r="H3908" s="12" t="n">
        <x:f>G3908-C3908+D3908</x:f>
        <x:v>7.246790997379435</x:v>
      </x:c>
      <x:c r="I3908" s="12" t="n">
        <x:v>468.5274341666667</x:v>
      </x:c>
      <x:c r="J3908" s="12" t="n">
        <x:v>0</x:v>
      </x:c>
      <x:c r="K3908" s="12" t="n">
        <x:f>G3908-I3908+J3908</x:f>
        <x:v>8.370582499999955</x:v>
      </x:c>
      <x:c r="L3908" s="12" t="n">
        <x:v>7331.368766193981</x:v>
      </x:c>
      <x:c r="M3908" s="12" t="n">
        <x:v>7323.316776208004</x:v>
      </x:c>
      <x:c r="N3908" s="12" t="n">
        <x:v>0</x:v>
      </x:c>
      <x:c r="O3908" s="12" t="n">
        <x:v>7.246790987379435</x:v>
      </x:c>
      <x:c r="P3908" s="12" t="n">
        <x:v>0</x:v>
      </x:c>
      <x:c r="Q3908" s="12" t="n">
        <x:v>0</x:v>
      </x:c>
      <x:c r="R3908" s="12" t="n">
        <x:v>84.31096667442625</x:v>
      </x:c>
      <x:c r="S3908" s="12" t="n">
        <x:v>0</x:v>
      </x:c>
      <x:c r="T3908" s="12" t="n">
        <x:v>0</x:v>
      </x:c>
      <x:c r="U3908" s="12" t="n">
        <x:f>'逐时购电与费用'!H3908+'逐时购电与费用'!J3908+F3908-P3908+O3908-E3908-N3908/'月度汇总'!$F$6-Q3908</x:f>
        <x:v>-1.0000007932831068e-8</x:v>
      </x:c>
      <x:c r="V3908" s="12" t="n">
        <x:f>M3908-L3908-N3908+O3908/'月度汇总'!$F$7</x:f>
        <x:v>-1.936228954946273e-13</x:v>
      </x:c>
    </x:row>
    <x:row r="3909" ht="20" customHeight="1">
      <x:c r="A3909" s="13" t="n">
        <x:f>'逐时购电与费用'!A3909</x:f>
        <x:v>45716.118055555555</x:v>
      </x:c>
      <x:c r="B3909" s="13" t="n">
        <x:v>45716</x:v>
      </x:c>
      <x:c r="C3909" s="12" t="n">
        <x:v>467.42783703226735</x:v>
      </x:c>
      <x:c r="D3909" s="12" t="n">
        <x:v>0</x:v>
      </x:c>
      <x:c r="E3909" s="12" t="n">
        <x:v>434.27506666666665</x:v>
      </x:c>
      <x:c r="F3909" s="12" t="n">
        <x:v>0</x:v>
      </x:c>
      <x:c r="G3909" s="12" t="n">
        <x:f>E3909-F3909</x:f>
        <x:v>434.27506666666665</x:v>
      </x:c>
      <x:c r="H3909" s="12" t="n">
        <x:f>G3909-C3909+D3909</x:f>
        <x:v>-33.1527703656007</x:v>
      </x:c>
      <x:c r="I3909" s="12" t="n">
        <x:v>466.15122416666674</x:v>
      </x:c>
      <x:c r="J3909" s="12" t="n">
        <x:v>0</x:v>
      </x:c>
      <x:c r="K3909" s="12" t="n">
        <x:f>G3909-I3909+J3909</x:f>
        <x:v>-31.87615750000009</x:v>
      </x:c>
      <x:c r="L3909" s="12" t="n">
        <x:v>7323.316776208004</x:v>
      </x:c>
      <x:c r="M3909" s="12" t="n">
        <x:v>7353.154269528044</x:v>
      </x:c>
      <x:c r="N3909" s="12" t="n">
        <x:v>29.83749332004063</x:v>
      </x:c>
      <x:c r="O3909" s="12" t="n">
        <x:v>0</x:v>
      </x:c>
      <x:c r="P3909" s="12" t="n">
        <x:v>0</x:v>
      </x:c>
      <x:c r="Q3909" s="12" t="n">
        <x:v>0</x:v>
      </x:c>
      <x:c r="R3909" s="12" t="n">
        <x:v>82.15096220999772</x:v>
      </x:c>
      <x:c r="S3909" s="12" t="n">
        <x:v>0</x:v>
      </x:c>
      <x:c r="T3909" s="12" t="n">
        <x:v>0</x:v>
      </x:c>
      <x:c r="U3909" s="12" t="n">
        <x:f>'逐时购电与费用'!H3909+'逐时购电与费用'!J3909+F3909-P3909+O3909-E3909-N3909/'月度汇总'!$F$6-Q3909</x:f>
        <x:v>1.000000082740371e-8</x:v>
      </x:c>
      <x:c r="V3909" s="12" t="n">
        <x:f>M3909-L3909-N3909+O3909/'月度汇总'!$F$7</x:f>
        <x:v>-3.623767952376511e-13</x:v>
      </x:c>
    </x:row>
    <x:row r="3910" ht="20" customHeight="1">
      <x:c r="A3910" s="13" t="n">
        <x:f>'逐时购电与费用'!A3910</x:f>
        <x:v>45716.125</x:v>
      </x:c>
      <x:c r="B3910" s="13" t="n">
        <x:v>45716</x:v>
      </x:c>
      <x:c r="C3910" s="12" t="n">
        <x:v>467.65195594076744</x:v>
      </x:c>
      <x:c r="D3910" s="12" t="n">
        <x:v>0</x:v>
      </x:c>
      <x:c r="E3910" s="12" t="n">
        <x:v>410.73</x:v>
      </x:c>
      <x:c r="F3910" s="12" t="n">
        <x:v>0</x:v>
      </x:c>
      <x:c r="G3910" s="12" t="n">
        <x:f>E3910-F3910</x:f>
        <x:v>410.73</x:v>
      </x:c>
      <x:c r="H3910" s="12" t="n">
        <x:f>G3910-C3910+D3910</x:f>
        <x:v>-56.92195594076742</x:v>
      </x:c>
      <x:c r="I3910" s="12" t="n">
        <x:v>459.9762666666667</x:v>
      </x:c>
      <x:c r="J3910" s="12" t="n">
        <x:v>0</x:v>
      </x:c>
      <x:c r="K3910" s="12" t="n">
        <x:f>G3910-I3910+J3910</x:f>
        <x:v>-49.246266666666656</x:v>
      </x:c>
      <x:c r="L3910" s="12" t="n">
        <x:v>7353.154269528044</x:v>
      </x:c>
      <x:c r="M3910" s="12" t="n">
        <x:v>7404.384029865735</x:v>
      </x:c>
      <x:c r="N3910" s="12" t="n">
        <x:v>51.22976033769067</x:v>
      </x:c>
      <x:c r="O3910" s="12" t="n">
        <x:v>0</x:v>
      </x:c>
      <x:c r="P3910" s="12" t="n">
        <x:v>0</x:v>
      </x:c>
      <x:c r="Q3910" s="12" t="n">
        <x:v>0</x:v>
      </x:c>
      <x:c r="R3910" s="12" t="n">
        <x:v>71.70559122769146</x:v>
      </x:c>
      <x:c r="S3910" s="12" t="n">
        <x:v>0</x:v>
      </x:c>
      <x:c r="T3910" s="12" t="n">
        <x:v>0</x:v>
      </x:c>
      <x:c r="U3910" s="12" t="n">
        <x:f>'逐时购电与费用'!H3910+'逐时购电与费用'!J3910+F3910-P3910+O3910-E3910-N3910/'月度汇总'!$F$6-Q3910</x:f>
        <x:v>1.0000007932831068e-8</x:v>
      </x:c>
      <x:c r="V3910" s="12" t="n">
        <x:f>M3910-L3910-N3910+O3910/'月度汇总'!$F$7</x:f>
        <x:v>3.339550858072471e-13</x:v>
      </x:c>
    </x:row>
    <x:row r="3911" ht="20" customHeight="1">
      <x:c r="A3911" s="13" t="n">
        <x:f>'逐时购电与费用'!A3911</x:f>
        <x:v>45716.131944444445</x:v>
      </x:c>
      <x:c r="B3911" s="13" t="n">
        <x:v>45716</x:v>
      </x:c>
      <x:c r="C3911" s="12" t="n">
        <x:v>454.1800304227964</x:v>
      </x:c>
      <x:c r="D3911" s="12" t="n">
        <x:v>0</x:v>
      </x:c>
      <x:c r="E3911" s="12" t="n">
        <x:v>454.1501333333333</x:v>
      </x:c>
      <x:c r="F3911" s="12" t="n">
        <x:v>0</x:v>
      </x:c>
      <x:c r="G3911" s="12" t="n">
        <x:f>E3911-F3911</x:f>
        <x:v>454.1501333333333</x:v>
      </x:c>
      <x:c r="H3911" s="12" t="n">
        <x:f>G3911-C3911+D3911</x:f>
        <x:v>-0.02989708946307701</x:v>
      </x:c>
      <x:c r="I3911" s="12" t="n">
        <x:v>446.3597783333334</x:v>
      </x:c>
      <x:c r="J3911" s="12" t="n">
        <x:v>0</x:v>
      </x:c>
      <x:c r="K3911" s="12" t="n">
        <x:f>G3911-I3911+J3911</x:f>
        <x:v>7.79035499999992</x:v>
      </x:c>
      <x:c r="L3911" s="12" t="n">
        <x:v>7404.384029865735</x:v>
      </x:c>
      <x:c r="M3911" s="12" t="n">
        <x:v>7404.410937237252</x:v>
      </x:c>
      <x:c r="N3911" s="12" t="n">
        <x:v>0.026907371516769304</x:v>
      </x:c>
      <x:c r="O3911" s="12" t="n">
        <x:v>0</x:v>
      </x:c>
      <x:c r="P3911" s="12" t="n">
        <x:v>0</x:v>
      </x:c>
      <x:c r="Q3911" s="12" t="n">
        <x:v>0</x:v>
      </x:c>
      <x:c r="R3911" s="12" t="n">
        <x:v>89.85256156238574</x:v>
      </x:c>
      <x:c r="S3911" s="12" t="n">
        <x:v>0</x:v>
      </x:c>
      <x:c r="T3911" s="12" t="n">
        <x:v>0</x:v>
      </x:c>
      <x:c r="U3911" s="12" t="n">
        <x:f>'逐时购电与费用'!H3911+'逐时购电与费用'!J3911+F3911-P3911+O3911-E3911-N3911/'月度汇总'!$F$6-Q3911</x:f>
        <x:v>1.0000000005144782e-8</x:v>
      </x:c>
      <x:c r="V3911" s="12" t="n">
        <x:f>M3911-L3911-N3911+O3911/'月度汇总'!$F$7</x:f>
        <x:v>3.850843255381875e-13</x:v>
      </x:c>
    </x:row>
    <x:row r="3912" ht="20" customHeight="1">
      <x:c r="A3912" s="13" t="n">
        <x:f>'逐时购电与费用'!A3912</x:f>
        <x:v>45716.13888888889</x:v>
      </x:c>
      <x:c r="B3912" s="13" t="n">
        <x:v>45716</x:v>
      </x:c>
      <x:c r="C3912" s="12" t="n">
        <x:v>463.36578036424226</x:v>
      </x:c>
      <x:c r="D3912" s="12" t="n">
        <x:v>0</x:v>
      </x:c>
      <x:c r="E3912" s="12" t="n">
        <x:v>482.7809833333333</x:v>
      </x:c>
      <x:c r="F3912" s="12" t="n">
        <x:v>0</x:v>
      </x:c>
      <x:c r="G3912" s="12" t="n">
        <x:f>E3912-F3912</x:f>
        <x:v>482.7809833333333</x:v>
      </x:c>
      <x:c r="H3912" s="12" t="n">
        <x:f>G3912-C3912+D3912</x:f>
        <x:v>19.41520296909107</x:v>
      </x:c>
      <x:c r="I3912" s="12" t="n">
        <x:v>466.2824258333333</x:v>
      </x:c>
      <x:c r="J3912" s="12" t="n">
        <x:v>0</x:v>
      </x:c>
      <x:c r="K3912" s="12" t="n">
        <x:f>G3912-I3912+J3912</x:f>
        <x:v>16.498557500000004</x:v>
      </x:c>
      <x:c r="L3912" s="12" t="n">
        <x:v>7404.410937237252</x:v>
      </x:c>
      <x:c r="M3912" s="12" t="n">
        <x:v>7382.8384895049285</x:v>
      </x:c>
      <x:c r="N3912" s="12" t="n">
        <x:v>0</x:v>
      </x:c>
      <x:c r="O3912" s="12" t="n">
        <x:v>19.41520295909107</x:v>
      </x:c>
      <x:c r="P3912" s="12" t="n">
        <x:v>0</x:v>
      </x:c>
      <x:c r="Q3912" s="12" t="n">
        <x:v>0</x:v>
      </x:c>
      <x:c r="R3912" s="12" t="n">
        <x:v>69.14963712512213</x:v>
      </x:c>
      <x:c r="S3912" s="12" t="n">
        <x:v>8.48782636701776</x:v>
      </x:c>
      <x:c r="T3912" s="12" t="n">
        <x:v>0</x:v>
      </x:c>
      <x:c r="U3912" s="12" t="n">
        <x:f>'逐时购电与费用'!H3912+'逐时购电与费用'!J3912+F3912-P3912+O3912-E3912-N3912/'月度汇总'!$F$6-Q3912</x:f>
        <x:v>-1.0000007932831068e-8</x:v>
      </x:c>
      <x:c r="V3912" s="12" t="n">
        <x:f>M3912-L3912-N3912+O3912/'月度汇总'!$F$7</x:f>
        <x:v>-3.730349362740526e-13</x:v>
      </x:c>
    </x:row>
    <x:row r="3913" ht="20" customHeight="1">
      <x:c r="A3913" s="13" t="n">
        <x:f>'逐时购电与费用'!A3913</x:f>
        <x:v>45716.14583333333</x:v>
      </x:c>
      <x:c r="B3913" s="13" t="n">
        <x:v>45716</x:v>
      </x:c>
      <x:c r="C3913" s="12" t="n">
        <x:v>487.2114550949526</x:v>
      </x:c>
      <x:c r="D3913" s="12" t="n">
        <x:v>0</x:v>
      </x:c>
      <x:c r="E3913" s="12" t="n">
        <x:v>469.62833333333333</x:v>
      </x:c>
      <x:c r="F3913" s="12" t="n">
        <x:v>0</x:v>
      </x:c>
      <x:c r="G3913" s="12" t="n">
        <x:f>E3913-F3913</x:f>
        <x:v>469.62833333333333</x:v>
      </x:c>
      <x:c r="H3913" s="12" t="n">
        <x:f>G3913-C3913+D3913</x:f>
        <x:v>-17.58312176161928</x:v>
      </x:c>
      <x:c r="I3913" s="12" t="n">
        <x:v>489.99134999999995</x:v>
      </x:c>
      <x:c r="J3913" s="12" t="n">
        <x:v>0</x:v>
      </x:c>
      <x:c r="K3913" s="12" t="n">
        <x:f>G3913-I3913+J3913</x:f>
        <x:v>-20.363016666666624</x:v>
      </x:c>
      <x:c r="L3913" s="12" t="n">
        <x:v>7382.8384895049285</x:v>
      </x:c>
      <x:c r="M3913" s="12" t="n">
        <x:v>7398.663299081386</x:v>
      </x:c>
      <x:c r="N3913" s="12" t="n">
        <x:v>15.824809576457351</x:v>
      </x:c>
      <x:c r="O3913" s="12" t="n">
        <x:v>0</x:v>
      </x:c>
      <x:c r="P3913" s="12" t="n">
        <x:v>0</x:v>
      </x:c>
      <x:c r="Q3913" s="12" t="n">
        <x:v>0</x:v>
      </x:c>
      <x:c r="R3913" s="12" t="n">
        <x:v>44.25279668346508</x:v>
      </x:c>
      <x:c r="S3913" s="12" t="n">
        <x:v>8.317732666970187</x:v>
      </x:c>
      <x:c r="T3913" s="12" t="n">
        <x:v>0</x:v>
      </x:c>
      <x:c r="U3913" s="12" t="n">
        <x:f>'逐时购电与费用'!H3913+'逐时购电与费用'!J3913+F3913-P3913+O3913-E3913-N3913/'月度汇总'!$F$6-Q3913</x:f>
        <x:v>1.0000004380117389e-8</x:v>
      </x:c>
      <x:c r="V3913" s="12" t="n">
        <x:f>M3913-L3913-N3913+O3913/'月度汇总'!$F$7</x:f>
        <x:v>1.3145040611561853e-13</x:v>
      </x:c>
    </x:row>
    <x:row r="3914" ht="20" customHeight="1">
      <x:c r="A3914" s="13" t="n">
        <x:f>'逐时购电与费用'!A3914</x:f>
        <x:v>45716.15277777778</x:v>
      </x:c>
      <x:c r="B3914" s="13" t="n">
        <x:v>45716</x:v>
      </x:c>
      <x:c r="C3914" s="12" t="n">
        <x:v>480.79109597245645</x:v>
      </x:c>
      <x:c r="D3914" s="12" t="n">
        <x:v>0</x:v>
      </x:c>
      <x:c r="E3914" s="12" t="n">
        <x:v>464.2259833333333</x:v>
      </x:c>
      <x:c r="F3914" s="12" t="n">
        <x:v>0</x:v>
      </x:c>
      <x:c r="G3914" s="12" t="n">
        <x:f>E3914-F3914</x:f>
        <x:v>464.2259833333333</x:v>
      </x:c>
      <x:c r="H3914" s="12" t="n">
        <x:f>G3914-C3914+D3914</x:f>
        <x:v>-16.56511263912313</x:v>
      </x:c>
      <x:c r="I3914" s="12" t="n">
        <x:v>474.2804866666666</x:v>
      </x:c>
      <x:c r="J3914" s="12" t="n">
        <x:v>0</x:v>
      </x:c>
      <x:c r="K3914" s="12" t="n">
        <x:f>G3914-I3914+J3914</x:f>
        <x:v>-10.054503333333287</x:v>
      </x:c>
      <x:c r="L3914" s="12" t="n">
        <x:v>7398.663299081386</x:v>
      </x:c>
      <x:c r="M3914" s="12" t="n">
        <x:v>7413.571900447597</x:v>
      </x:c>
      <x:c r="N3914" s="12" t="n">
        <x:v>14.908601366210814</x:v>
      </x:c>
      <x:c r="O3914" s="12" t="n">
        <x:v>0</x:v>
      </x:c>
      <x:c r="P3914" s="12" t="n">
        <x:v>0</x:v>
      </x:c>
      <x:c r="Q3914" s="12" t="n">
        <x:v>0</x:v>
      </x:c>
      <x:c r="R3914" s="12" t="n">
        <x:v>36.01570621905023</x:v>
      </x:c>
      <x:c r="S3914" s="12" t="n">
        <x:v>0</x:v>
      </x:c>
      <x:c r="T3914" s="12" t="n">
        <x:v>0</x:v>
      </x:c>
      <x:c r="U3914" s="12" t="n">
        <x:f>'逐时购电与费用'!H3914+'逐时购电与费用'!J3914+F3914-P3914+O3914-E3914-N3914/'月度汇总'!$F$6-Q3914</x:f>
        <x:v>1.0000004380117389e-8</x:v>
      </x:c>
      <x:c r="V3914" s="12" t="n">
        <x:f>M3914-L3914-N3914+O3914/'月度汇总'!$F$7</x:f>
        <x:v>4.618527782440651e-14</x:v>
      </x:c>
    </x:row>
    <x:row r="3915" ht="20" customHeight="1">
      <x:c r="A3915" s="13" t="n">
        <x:f>'逐时购电与费用'!A3915</x:f>
        <x:v>45716.15972222222</x:v>
      </x:c>
      <x:c r="B3915" s="13" t="n">
        <x:v>45716</x:v>
      </x:c>
      <x:c r="C3915" s="12" t="n">
        <x:v>480.37565063005866</x:v>
      </x:c>
      <x:c r="D3915" s="12" t="n">
        <x:v>0</x:v>
      </x:c>
      <x:c r="E3915" s="12" t="n">
        <x:v>472.36906666666664</x:v>
      </x:c>
      <x:c r="F3915" s="12" t="n">
        <x:v>0</x:v>
      </x:c>
      <x:c r="G3915" s="12" t="n">
        <x:f>E3915-F3915</x:f>
        <x:v>472.36906666666664</x:v>
      </x:c>
      <x:c r="H3915" s="12" t="n">
        <x:f>G3915-C3915+D3915</x:f>
        <x:v>-8.006583963392018</x:v>
      </x:c>
      <x:c r="I3915" s="12" t="n">
        <x:v>473.4709141666666</x:v>
      </x:c>
      <x:c r="J3915" s="12" t="n">
        <x:v>0</x:v>
      </x:c>
      <x:c r="K3915" s="12" t="n">
        <x:f>G3915-I3915+J3915</x:f>
        <x:v>-1.1018474999999626</x:v>
      </x:c>
      <x:c r="L3915" s="12" t="n">
        <x:v>7413.571900447597</x:v>
      </x:c>
      <x:c r="M3915" s="12" t="n">
        <x:v>7420.777826005649</x:v>
      </x:c>
      <x:c r="N3915" s="12" t="n">
        <x:v>7.205925558052815</x:v>
      </x:c>
      <x:c r="O3915" s="12" t="n">
        <x:v>0</x:v>
      </x:c>
      <x:c r="P3915" s="12" t="n">
        <x:v>0</x:v>
      </x:c>
      <x:c r="Q3915" s="12" t="n">
        <x:v>0</x:v>
      </x:c>
      <x:c r="R3915" s="12" t="n">
        <x:v>63.97563373521791</x:v>
      </x:c>
      <x:c r="S3915" s="12" t="n">
        <x:v>0</x:v>
      </x:c>
      <x:c r="T3915" s="12" t="n">
        <x:v>0</x:v>
      </x:c>
      <x:c r="U3915" s="12" t="n">
        <x:f>'逐时购电与费用'!H3915+'逐时购电与费用'!J3915+F3915-P3915+O3915-E3915-N3915/'月度汇总'!$F$6-Q3915</x:f>
        <x:v>1.000000082740371e-8</x:v>
      </x:c>
      <x:c r="V3915" s="12" t="n">
        <x:f>M3915-L3915-N3915+O3915/'月度汇总'!$F$7</x:f>
        <x:v>-3.019806626980426e-13</x:v>
      </x:c>
    </x:row>
    <x:row r="3916" ht="20" customHeight="1">
      <x:c r="A3916" s="13" t="n">
        <x:f>'逐时购电与费用'!A3916</x:f>
        <x:v>45716.16666666667</x:v>
      </x:c>
      <x:c r="B3916" s="13" t="n">
        <x:v>45716</x:v>
      </x:c>
      <x:c r="C3916" s="12" t="n">
        <x:v>491.06163638937124</x:v>
      </x:c>
      <x:c r="D3916" s="12" t="n">
        <x:v>0</x:v>
      </x:c>
      <x:c r="E3916" s="12" t="n">
        <x:v>488.3883333333333</x:v>
      </x:c>
      <x:c r="F3916" s="12" t="n">
        <x:v>0</x:v>
      </x:c>
      <x:c r="G3916" s="12" t="n">
        <x:f>E3916-F3916</x:f>
        <x:v>488.3883333333333</x:v>
      </x:c>
      <x:c r="H3916" s="12" t="n">
        <x:f>G3916-C3916+D3916</x:f>
        <x:v>-2.6733030560379234</x:v>
      </x:c>
      <x:c r="I3916" s="12" t="n">
        <x:v>485.2790666666667</x:v>
      </x:c>
      <x:c r="J3916" s="12" t="n">
        <x:v>0</x:v>
      </x:c>
      <x:c r="K3916" s="12" t="n">
        <x:f>G3916-I3916+J3916</x:f>
        <x:v>3.109266666666599</x:v>
      </x:c>
      <x:c r="L3916" s="12" t="n">
        <x:v>7420.777826005649</x:v>
      </x:c>
      <x:c r="M3916" s="12" t="n">
        <x:v>7423.1837987470835</x:v>
      </x:c>
      <x:c r="N3916" s="12" t="n">
        <x:v>2.405972741434131</x:v>
      </x:c>
      <x:c r="O3916" s="12" t="n">
        <x:v>0</x:v>
      </x:c>
      <x:c r="P3916" s="12" t="n">
        <x:v>0</x:v>
      </x:c>
      <x:c r="Q3916" s="12" t="n">
        <x:v>0</x:v>
      </x:c>
      <x:c r="R3916" s="12" t="n">
        <x:v>69.30416394373003</x:v>
      </x:c>
      <x:c r="S3916" s="12" t="n">
        <x:v>0</x:v>
      </x:c>
      <x:c r="T3916" s="12" t="n">
        <x:v>0</x:v>
      </x:c>
      <x:c r="U3916" s="12" t="n">
        <x:f>'逐时购电与费用'!H3916+'逐时购电与费用'!J3916+F3916-P3916+O3916-E3916-N3916/'月度汇总'!$F$6-Q3916</x:f>
        <x:v>9.99999993922529e-9</x:v>
      </x:c>
      <x:c r="V3916" s="12" t="n">
        <x:f>M3916-L3916-N3916+O3916/'月度汇总'!$F$7</x:f>
        <x:v>6.661338147750939e-14</x:v>
      </x:c>
    </x:row>
    <x:row r="3917" ht="20" customHeight="1">
      <x:c r="A3917" s="13" t="n">
        <x:f>'逐时购电与费用'!A3917</x:f>
        <x:v>45716.17361111111</x:v>
      </x:c>
      <x:c r="B3917" s="13" t="n">
        <x:v>45716</x:v>
      </x:c>
      <x:c r="C3917" s="12" t="n">
        <x:v>482.7989870040074</x:v>
      </x:c>
      <x:c r="D3917" s="12" t="n">
        <x:v>0</x:v>
      </x:c>
      <x:c r="E3917" s="12" t="n">
        <x:v>502.4762833333333</x:v>
      </x:c>
      <x:c r="F3917" s="12" t="n">
        <x:v>0</x:v>
      </x:c>
      <x:c r="G3917" s="12" t="n">
        <x:f>E3917-F3917</x:f>
        <x:v>502.4762833333333</x:v>
      </x:c>
      <x:c r="H3917" s="12" t="n">
        <x:f>G3917-C3917+D3917</x:f>
        <x:v>19.677296329325884</x:v>
      </x:c>
      <x:c r="I3917" s="12" t="n">
        <x:v>476.8940475</x:v>
      </x:c>
      <x:c r="J3917" s="12" t="n">
        <x:v>0</x:v>
      </x:c>
      <x:c r="K3917" s="12" t="n">
        <x:f>G3917-I3917+J3917</x:f>
        <x:v>25.5822358333333</x:v>
      </x:c>
      <x:c r="L3917" s="12" t="n">
        <x:v>7423.1837987470835</x:v>
      </x:c>
      <x:c r="M3917" s="12" t="n">
        <x:v>7401.320136170055</x:v>
      </x:c>
      <x:c r="N3917" s="12" t="n">
        <x:v>0</x:v>
      </x:c>
      <x:c r="O3917" s="12" t="n">
        <x:v>19.677296319325883</x:v>
      </x:c>
      <x:c r="P3917" s="12" t="n">
        <x:v>0</x:v>
      </x:c>
      <x:c r="Q3917" s="12" t="n">
        <x:v>0</x:v>
      </x:c>
      <x:c r="R3917" s="12" t="n">
        <x:v>44.19402201547507</x:v>
      </x:c>
      <x:c r="S3917" s="12" t="n">
        <x:v>0</x:v>
      </x:c>
      <x:c r="T3917" s="12" t="n">
        <x:v>0</x:v>
      </x:c>
      <x:c r="U3917" s="12" t="n">
        <x:f>'逐时购电与费用'!H3917+'逐时购电与费用'!J3917+F3917-P3917+O3917-E3917-N3917/'月度汇总'!$F$6-Q3917</x:f>
        <x:v>-1.0000007932831068e-8</x:v>
      </x:c>
      <x:c r="V3917" s="12" t="n">
        <x:f>M3917-L3917-N3917+O3917/'月度汇总'!$F$7</x:f>
        <x:v>9.592326932761353e-14</x:v>
      </x:c>
    </x:row>
    <x:row r="3918" ht="20" customHeight="1">
      <x:c r="A3918" s="13" t="n">
        <x:f>'逐时购电与费用'!A3918</x:f>
        <x:v>45716.180555555555</x:v>
      </x:c>
      <x:c r="B3918" s="13" t="n">
        <x:v>45716</x:v>
      </x:c>
      <x:c r="C3918" s="12" t="n">
        <x:v>490.65181106783297</x:v>
      </x:c>
      <x:c r="D3918" s="12" t="n">
        <x:v>0</x:v>
      </x:c>
      <x:c r="E3918" s="12" t="n">
        <x:v>488.94415000000004</x:v>
      </x:c>
      <x:c r="F3918" s="12" t="n">
        <x:v>0</x:v>
      </x:c>
      <x:c r="G3918" s="12" t="n">
        <x:f>E3918-F3918</x:f>
        <x:v>488.94415000000004</x:v>
      </x:c>
      <x:c r="H3918" s="12" t="n">
        <x:f>G3918-C3918+D3918</x:f>
        <x:v>-1.7076610678329303</x:v>
      </x:c>
      <x:c r="I3918" s="12" t="n">
        <x:v>484.6278541666666</x:v>
      </x:c>
      <x:c r="J3918" s="12" t="n">
        <x:v>0</x:v>
      </x:c>
      <x:c r="K3918" s="12" t="n">
        <x:f>G3918-I3918+J3918</x:f>
        <x:v>4.316295833333413</x:v>
      </x:c>
      <x:c r="L3918" s="12" t="n">
        <x:v>7401.320136170055</x:v>
      </x:c>
      <x:c r="M3918" s="12" t="n">
        <x:v>7402.857031122105</x:v>
      </x:c>
      <x:c r="N3918" s="12" t="n">
        <x:v>1.536894952049637</x:v>
      </x:c>
      <x:c r="O3918" s="12" t="n">
        <x:v>0</x:v>
      </x:c>
      <x:c r="P3918" s="12" t="n">
        <x:v>0</x:v>
      </x:c>
      <x:c r="Q3918" s="12" t="n">
        <x:v>0</x:v>
      </x:c>
      <x:c r="R3918" s="12" t="n">
        <x:v>67.708402715523</x:v>
      </x:c>
      <x:c r="S3918" s="12" t="n">
        <x:v>0</x:v>
      </x:c>
      <x:c r="T3918" s="12" t="n">
        <x:v>0</x:v>
      </x:c>
      <x:c r="U3918" s="12" t="n">
        <x:f>'逐时购电与费用'!H3918+'逐时购电与费用'!J3918+F3918-P3918+O3918-E3918-N3918/'月度汇总'!$F$6-Q3918</x:f>
        <x:v>1.0000000161269895e-8</x:v>
      </x:c>
      <x:c r="V3918" s="12" t="n">
        <x:f>M3918-L3918-N3918+O3918/'月度汇总'!$F$7</x:f>
        <x:v>1.6919798895287386e-13</x:v>
      </x:c>
    </x:row>
    <x:row r="3919" ht="20" customHeight="1">
      <x:c r="A3919" s="13" t="n">
        <x:f>'逐时购电与费用'!A3919</x:f>
        <x:v>45716.1875</x:v>
      </x:c>
      <x:c r="B3919" s="13" t="n">
        <x:v>45716</x:v>
      </x:c>
      <x:c r="C3919" s="12" t="n">
        <x:v>504.3171970878311</x:v>
      </x:c>
      <x:c r="D3919" s="12" t="n">
        <x:v>0</x:v>
      </x:c>
      <x:c r="E3919" s="12" t="n">
        <x:v>472.66833333333335</x:v>
      </x:c>
      <x:c r="F3919" s="12" t="n">
        <x:v>0</x:v>
      </x:c>
      <x:c r="G3919" s="12" t="n">
        <x:f>E3919-F3919</x:f>
        <x:v>472.66833333333335</x:v>
      </x:c>
      <x:c r="H3919" s="12" t="n">
        <x:f>G3919-C3919+D3919</x:f>
        <x:v>-31.648863754497768</x:v>
      </x:c>
      <x:c r="I3919" s="12" t="n">
        <x:v>498.1774833333332</x:v>
      </x:c>
      <x:c r="J3919" s="12" t="n">
        <x:v>0</x:v>
      </x:c>
      <x:c r="K3919" s="12" t="n">
        <x:f>G3919-I3919+J3919</x:f>
        <x:v>-25.509149999999863</x:v>
      </x:c>
      <x:c r="L3919" s="12" t="n">
        <x:v>7402.857031122105</x:v>
      </x:c>
      <x:c r="M3919" s="12" t="n">
        <x:v>7431.3410084921525</x:v>
      </x:c>
      <x:c r="N3919" s="12" t="n">
        <x:v>28.483977370047988</x:v>
      </x:c>
      <x:c r="O3919" s="12" t="n">
        <x:v>0</x:v>
      </x:c>
      <x:c r="P3919" s="12" t="n">
        <x:v>0</x:v>
      </x:c>
      <x:c r="Q3919" s="12" t="n">
        <x:v>0</x:v>
      </x:c>
      <x:c r="R3919" s="12" t="n">
        <x:v>55.447770874654566</x:v>
      </x:c>
      <x:c r="S3919" s="12" t="n">
        <x:v>0</x:v>
      </x:c>
      <x:c r="T3919" s="12" t="n">
        <x:v>0</x:v>
      </x:c>
      <x:c r="U3919" s="12" t="n">
        <x:f>'逐时购电与费用'!H3919+'逐时购电与费用'!J3919+F3919-P3919+O3919-E3919-N3919/'月度汇总'!$F$6-Q3919</x:f>
        <x:v>1.0000004380117389e-8</x:v>
      </x:c>
      <x:c r="V3919" s="12" t="n">
        <x:f>M3919-L3919-N3919+O3919/'月度汇总'!$F$7</x:f>
        <x:v>-1.9184653865522705e-13</x:v>
      </x:c>
    </x:row>
    <x:row r="3920" ht="20" customHeight="1">
      <x:c r="A3920" s="13" t="n">
        <x:f>'逐时购电与费用'!A3920</x:f>
        <x:v>45716.194444444445</x:v>
      </x:c>
      <x:c r="B3920" s="13" t="n">
        <x:v>45716</x:v>
      </x:c>
      <x:c r="C3920" s="12" t="n">
        <x:v>479.5240302216383</x:v>
      </x:c>
      <x:c r="D3920" s="12" t="n">
        <x:v>0.000013095119682200747</x:v>
      </x:c>
      <x:c r="E3920" s="12" t="n">
        <x:v>504.77765</x:v>
      </x:c>
      <x:c r="F3920" s="12" t="n">
        <x:v>0</x:v>
      </x:c>
      <x:c r="G3920" s="12" t="n">
        <x:f>E3920-F3920</x:f>
        <x:v>504.77765</x:v>
      </x:c>
      <x:c r="H3920" s="12" t="n">
        <x:f>G3920-C3920+D3920</x:f>
        <x:v>25.25363287348135</x:v>
      </x:c>
      <x:c r="I3920" s="12" t="n">
        <x:v>473.2717308333333</x:v>
      </x:c>
      <x:c r="J3920" s="12" t="n">
        <x:v>0.000013095119682200747</x:v>
      </x:c>
      <x:c r="K3920" s="12" t="n">
        <x:f>G3920-I3920+J3920</x:f>
        <x:v>31.505932261786356</x:v>
      </x:c>
      <x:c r="L3920" s="12" t="n">
        <x:v>7431.3410084921525</x:v>
      </x:c>
      <x:c r="M3920" s="12" t="n">
        <x:v>7403.281416421618</x:v>
      </x:c>
      <x:c r="N3920" s="12" t="n">
        <x:v>0</x:v>
      </x:c>
      <x:c r="O3920" s="12" t="n">
        <x:v>25.253632863481364</x:v>
      </x:c>
      <x:c r="P3920" s="12" t="n">
        <x:v>0</x:v>
      </x:c>
      <x:c r="Q3920" s="12" t="n">
        <x:v>0</x:v>
      </x:c>
      <x:c r="R3920" s="12" t="n">
        <x:v>49.440518134388185</x:v>
      </x:c>
      <x:c r="S3920" s="12" t="n">
        <x:v>0</x:v>
      </x:c>
      <x:c r="T3920" s="12" t="n">
        <x:v>0</x:v>
      </x:c>
      <x:c r="U3920" s="12" t="n">
        <x:f>'逐时购电与费用'!H3920+'逐时购电与费用'!J3920+F3920-P3920+O3920-E3920-N3920/'月度汇总'!$F$6-Q3920</x:f>
        <x:v>-1.0000007932831068e-8</x:v>
      </x:c>
      <x:c r="V3920" s="12" t="n">
        <x:f>M3920-L3920-N3920+O3920/'月度汇总'!$F$7</x:f>
        <x:v>2.8421709430404007e-13</x:v>
      </x:c>
    </x:row>
    <x:row r="3921" ht="20" customHeight="1">
      <x:c r="A3921" s="13" t="n">
        <x:f>'逐时购电与费用'!A3921</x:f>
        <x:v>45716.20138888889</x:v>
      </x:c>
      <x:c r="B3921" s="13" t="n">
        <x:v>45716</x:v>
      </x:c>
      <x:c r="C3921" s="12" t="n">
        <x:v>480.7929198464715</x:v>
      </x:c>
      <x:c r="D3921" s="12" t="n">
        <x:v>0.00015539542022878218</x:v>
      </x:c>
      <x:c r="E3921" s="12" t="n">
        <x:v>526.14345</x:v>
      </x:c>
      <x:c r="F3921" s="12" t="n">
        <x:v>0.0016666666666666666</x:v>
      </x:c>
      <x:c r="G3921" s="12" t="n">
        <x:f>E3921-F3921</x:f>
        <x:v>526.1417833333334</x:v>
      </x:c>
      <x:c r="H3921" s="12" t="n">
        <x:f>G3921-C3921+D3921</x:f>
        <x:v>45.34901888228212</x:v>
      </x:c>
      <x:c r="I3921" s="12" t="n">
        <x:v>474.43111916666663</x:v>
      </x:c>
      <x:c r="J3921" s="12" t="n">
        <x:v>0.00015539542022878218</x:v>
      </x:c>
      <x:c r="K3921" s="12" t="n">
        <x:f>G3921-I3921+J3921</x:f>
        <x:v>51.71081956208696</x:v>
      </x:c>
      <x:c r="L3921" s="12" t="n">
        <x:v>7403.281416421618</x:v>
      </x:c>
      <x:c r="M3921" s="12" t="n">
        <x:v>7352.893617674637</x:v>
      </x:c>
      <x:c r="N3921" s="12" t="n">
        <x:v>0</x:v>
      </x:c>
      <x:c r="O3921" s="12" t="n">
        <x:v>45.34901887228211</x:v>
      </x:c>
      <x:c r="P3921" s="12" t="n">
        <x:v>0</x:v>
      </x:c>
      <x:c r="Q3921" s="12" t="n">
        <x:v>0</x:v>
      </x:c>
      <x:c r="R3921" s="12" t="n">
        <x:v>50.546696224836296</x:v>
      </x:c>
      <x:c r="S3921" s="12" t="n">
        <x:v>0</x:v>
      </x:c>
      <x:c r="T3921" s="12" t="n">
        <x:v>0</x:v>
      </x:c>
      <x:c r="U3921" s="12" t="n">
        <x:f>'逐时购电与费用'!H3921+'逐时购电与费用'!J3921+F3921-P3921+O3921-E3921-N3921/'月度汇总'!$F$6-Q3921</x:f>
        <x:v>-1.0000007932831068e-8</x:v>
      </x:c>
      <x:c r="V3921" s="12" t="n">
        <x:f>M3921-L3921-N3921+O3921/'月度汇总'!$F$7</x:f>
        <x:v>-3.623767952376511e-13</x:v>
      </x:c>
    </x:row>
    <x:row r="3922" ht="20" customHeight="1">
      <x:c r="A3922" s="13" t="n">
        <x:f>'逐时购电与费用'!A3922</x:f>
        <x:v>45716.20833333333</x:v>
      </x:c>
      <x:c r="B3922" s="13" t="n">
        <x:v>45716</x:v>
      </x:c>
      <x:c r="C3922" s="12" t="n">
        <x:v>504.7937854595007</x:v>
      </x:c>
      <x:c r="D3922" s="12" t="n">
        <x:v>0</x:v>
      </x:c>
      <x:c r="E3922" s="12" t="n">
        <x:v>515.3199999999999</x:v>
      </x:c>
      <x:c r="F3922" s="12" t="n">
        <x:v>0</x:v>
      </x:c>
      <x:c r="G3922" s="12" t="n">
        <x:f>E3922-F3922</x:f>
        <x:v>515.3199999999999</x:v>
      </x:c>
      <x:c r="H3922" s="12" t="n">
        <x:f>G3922-C3922+D3922</x:f>
        <x:v>10.526214540499211</x:v>
      </x:c>
      <x:c r="I3922" s="12" t="n">
        <x:v>498.3254833333332</x:v>
      </x:c>
      <x:c r="J3922" s="12" t="n">
        <x:v>0</x:v>
      </x:c>
      <x:c r="K3922" s="12" t="n">
        <x:f>G3922-I3922+J3922</x:f>
        <x:v>16.994516666666755</x:v>
      </x:c>
      <x:c r="L3922" s="12" t="n">
        <x:v>7352.893617674637</x:v>
      </x:c>
      <x:c r="M3922" s="12" t="n">
        <x:v>7341.197823751861</x:v>
      </x:c>
      <x:c r="N3922" s="12" t="n">
        <x:v>0</x:v>
      </x:c>
      <x:c r="O3922" s="12" t="n">
        <x:v>10.52621453049921</x:v>
      </x:c>
      <x:c r="P3922" s="12" t="n">
        <x:v>0</x:v>
      </x:c>
      <x:c r="Q3922" s="12" t="n">
        <x:v>0</x:v>
      </x:c>
      <x:c r="R3922" s="12" t="n">
        <x:v>40.74782151713623</x:v>
      </x:c>
      <x:c r="S3922" s="12" t="n">
        <x:v>0</x:v>
      </x:c>
      <x:c r="T3922" s="12" t="n">
        <x:v>0</x:v>
      </x:c>
      <x:c r="U3922" s="12" t="n">
        <x:f>'逐时购电与费用'!H3922+'逐时购电与费用'!J3922+F3922-P3922+O3922-E3922-N3922/'月度汇总'!$F$6-Q3922</x:f>
        <x:v>-1.0000007932831068e-8</x:v>
      </x:c>
      <x:c r="V3922" s="12" t="n">
        <x:f>M3922-L3922-N3922+O3922/'月度汇总'!$F$7</x:f>
        <x:v>7.105427357601002e-14</x:v>
      </x:c>
    </x:row>
    <x:row r="3923" ht="20" customHeight="1">
      <x:c r="A3923" s="13" t="n">
        <x:f>'逐时购电与费用'!A3923</x:f>
        <x:v>45716.21527777778</x:v>
      </x:c>
      <x:c r="B3923" s="13" t="n">
        <x:v>45716</x:v>
      </x:c>
      <x:c r="C3923" s="12" t="n">
        <x:v>485.8005509097193</x:v>
      </x:c>
      <x:c r="D3923" s="12" t="n">
        <x:v>0.0003238859601397651</x:v>
      </x:c>
      <x:c r="E3923" s="12" t="n">
        <x:v>507.11789999999996</x:v>
      </x:c>
      <x:c r="F3923" s="12" t="n">
        <x:v>0</x:v>
      </x:c>
      <x:c r="G3923" s="12" t="n">
        <x:f>E3923-F3923</x:f>
        <x:v>507.11789999999996</x:v>
      </x:c>
      <x:c r="H3923" s="12" t="n">
        <x:f>G3923-C3923+D3923</x:f>
        <x:v>21.317672976240825</x:v>
      </x:c>
      <x:c r="I3923" s="12" t="n">
        <x:v>485.1892233333333</x:v>
      </x:c>
      <x:c r="J3923" s="12" t="n">
        <x:v>0.0003238859601397651</x:v>
      </x:c>
      <x:c r="K3923" s="12" t="n">
        <x:f>G3923-I3923+J3923</x:f>
        <x:v>21.9290005526268</x:v>
      </x:c>
      <x:c r="L3923" s="12" t="n">
        <x:v>7341.197823751861</x:v>
      </x:c>
      <x:c r="M3923" s="12" t="n">
        <x:v>7317.511520456037</x:v>
      </x:c>
      <x:c r="N3923" s="12" t="n">
        <x:v>0</x:v>
      </x:c>
      <x:c r="O3923" s="12" t="n">
        <x:v>21.317672966240828</x:v>
      </x:c>
      <x:c r="P3923" s="12" t="n">
        <x:v>0</x:v>
      </x:c>
      <x:c r="Q3923" s="12" t="n">
        <x:v>0</x:v>
      </x:c>
      <x:c r="R3923" s="12" t="n">
        <x:v>62.178399457956516</x:v>
      </x:c>
      <x:c r="S3923" s="12" t="n">
        <x:v>0</x:v>
      </x:c>
      <x:c r="T3923" s="12" t="n">
        <x:v>0</x:v>
      </x:c>
      <x:c r="U3923" s="12" t="n">
        <x:f>'逐时购电与费用'!H3923+'逐时购电与费用'!J3923+F3923-P3923+O3923-E3923-N3923/'月度汇总'!$F$6-Q3923</x:f>
        <x:v>-1.0000007932831068e-8</x:v>
      </x:c>
      <x:c r="V3923" s="12" t="n">
        <x:f>M3923-L3923-N3923+O3923/'月度汇总'!$F$7</x:f>
        <x:v>-4.227729277772596e-13</x:v>
      </x:c>
    </x:row>
    <x:row r="3924" ht="20" customHeight="1">
      <x:c r="A3924" s="13" t="n">
        <x:f>'逐时购电与费用'!A3924</x:f>
        <x:v>45716.22222222222</x:v>
      </x:c>
      <x:c r="B3924" s="13" t="n">
        <x:v>45716</x:v>
      </x:c>
      <x:c r="C3924" s="12" t="n">
        <x:v>487.8551352946917</x:v>
      </x:c>
      <x:c r="D3924" s="12" t="n">
        <x:v>0.00216244076352075</x:v>
      </x:c>
      <x:c r="E3924" s="12" t="n">
        <x:v>498.94939999999997</x:v>
      </x:c>
      <x:c r="F3924" s="12" t="n">
        <x:v>0.023333333333333334</x:v>
      </x:c>
      <x:c r="G3924" s="12" t="n">
        <x:f>E3924-F3924</x:f>
        <x:v>498.92606666666666</x:v>
      </x:c>
      <x:c r="H3924" s="12" t="n">
        <x:f>G3924-C3924+D3924</x:f>
        <x:v>11.07309381273847</x:v>
      </x:c>
      <x:c r="I3924" s="12" t="n">
        <x:v>494.83757833333334</x:v>
      </x:c>
      <x:c r="J3924" s="12" t="n">
        <x:v>0.00216244076352075</x:v>
      </x:c>
      <x:c r="K3924" s="12" t="n">
        <x:f>G3924-I3924+J3924</x:f>
        <x:v>4.090650774096837</x:v>
      </x:c>
      <x:c r="L3924" s="12" t="n">
        <x:v>7317.511520456037</x:v>
      </x:c>
      <x:c r="M3924" s="12" t="n">
        <x:v>7305.2080828974385</x:v>
      </x:c>
      <x:c r="N3924" s="12" t="n">
        <x:v>0</x:v>
      </x:c>
      <x:c r="O3924" s="12" t="n">
        <x:v>11.073093802738477</x:v>
      </x:c>
      <x:c r="P3924" s="12" t="n">
        <x:v>0</x:v>
      </x:c>
      <x:c r="Q3924" s="12" t="n">
        <x:v>0</x:v>
      </x:c>
      <x:c r="R3924" s="12" t="n">
        <x:v>75.20290584994689</x:v>
      </x:c>
      <x:c r="S3924" s="12" t="n">
        <x:v>28.358618720729055</x:v>
      </x:c>
      <x:c r="T3924" s="12" t="n">
        <x:v>0</x:v>
      </x:c>
      <x:c r="U3924" s="12" t="n">
        <x:f>'逐时购电与费用'!H3924+'逐时购电与费用'!J3924+F3924-P3924+O3924-E3924-N3924/'月度汇总'!$F$6-Q3924</x:f>
        <x:v>-1.0000007932831068e-8</x:v>
      </x:c>
      <x:c r="V3924" s="12" t="n">
        <x:f>M3924-L3924-N3924+O3924/'月度汇总'!$F$7</x:f>
        <x:v>-1.8118839761882555e-13</x:v>
      </x:c>
    </x:row>
    <x:row r="3925" ht="20" customHeight="1">
      <x:c r="A3925" s="13" t="n">
        <x:f>'逐时购电与费用'!A3925</x:f>
        <x:v>45716.22916666667</x:v>
      </x:c>
      <x:c r="B3925" s="13" t="n">
        <x:v>45716</x:v>
      </x:c>
      <x:c r="C3925" s="12" t="n">
        <x:v>527.112434688901</x:v>
      </x:c>
      <x:c r="D3925" s="12" t="n">
        <x:v>0</x:v>
      </x:c>
      <x:c r="E3925" s="12" t="n">
        <x:v>500.0516666666666</x:v>
      </x:c>
      <x:c r="F3925" s="12" t="n">
        <x:v>0</x:v>
      </x:c>
      <x:c r="G3925" s="12" t="n">
        <x:f>E3925-F3925</x:f>
        <x:v>500.0516666666666</x:v>
      </x:c>
      <x:c r="H3925" s="12" t="n">
        <x:f>G3925-C3925+D3925</x:f>
        <x:v>-27.060768022234356</x:v>
      </x:c>
      <x:c r="I3925" s="12" t="n">
        <x:v>536.2211666666666</x:v>
      </x:c>
      <x:c r="J3925" s="12" t="n">
        <x:v>0</x:v>
      </x:c>
      <x:c r="K3925" s="12" t="n">
        <x:f>G3925-I3925+J3925</x:f>
        <x:v>-36.16949999999997</x:v>
      </x:c>
      <x:c r="L3925" s="12" t="n">
        <x:v>7305.2080828974385</x:v>
      </x:c>
      <x:c r="M3925" s="12" t="n">
        <x:v>7329.562774108449</x:v>
      </x:c>
      <x:c r="N3925" s="12" t="n">
        <x:v>24.35469121101092</x:v>
      </x:c>
      <x:c r="O3925" s="12" t="n">
        <x:v>0</x:v>
      </x:c>
      <x:c r="P3925" s="12" t="n">
        <x:v>0</x:v>
      </x:c>
      <x:c r="Q3925" s="12" t="n">
        <x:v>0</x:v>
      </x:c>
      <x:c r="R3925" s="12" t="n">
        <x:v>47.70576655754951</x:v>
      </x:c>
      <x:c r="S3925" s="12" t="n">
        <x:v>38.036393436921344</x:v>
      </x:c>
      <x:c r="T3925" s="12" t="n">
        <x:v>0</x:v>
      </x:c>
      <x:c r="U3925" s="12" t="n">
        <x:f>'逐时购电与费用'!H3925+'逐时购电与费用'!J3925+F3925-P3925+O3925-E3925-N3925/'月度汇总'!$F$6-Q3925</x:f>
        <x:v>1.000000082740371e-8</x:v>
      </x:c>
      <x:c r="V3925" s="12" t="n">
        <x:f>M3925-L3925-N3925+O3925/'月度汇总'!$F$7</x:f>
        <x:v>-4.156675004196586e-13</x:v>
      </x:c>
    </x:row>
    <x:row r="3926" ht="20" customHeight="1">
      <x:c r="A3926" s="13" t="n">
        <x:f>'逐时购电与费用'!A3926</x:f>
        <x:v>45716.23611111111</x:v>
      </x:c>
      <x:c r="B3926" s="13" t="n">
        <x:v>45716</x:v>
      </x:c>
      <x:c r="C3926" s="12" t="n">
        <x:v>547.6957447037373</x:v>
      </x:c>
      <x:c r="D3926" s="12" t="n">
        <x:v>0.004504721170677057</x:v>
      </x:c>
      <x:c r="E3926" s="12" t="n">
        <x:v>524.4835833333333</x:v>
      </x:c>
      <x:c r="F3926" s="12" t="n">
        <x:v>0</x:v>
      </x:c>
      <x:c r="G3926" s="12" t="n">
        <x:f>E3926-F3926</x:f>
        <x:v>524.4835833333333</x:v>
      </x:c>
      <x:c r="H3926" s="12" t="n">
        <x:f>G3926-C3926+D3926</x:f>
        <x:v>-23.207656649233357</x:v>
      </x:c>
      <x:c r="I3926" s="12" t="n">
        <x:v>554.4849</x:v>
      </x:c>
      <x:c r="J3926" s="12" t="n">
        <x:v>0.004504721170677057</x:v>
      </x:c>
      <x:c r="K3926" s="12" t="n">
        <x:f>G3926-I3926+J3926</x:f>
        <x:v>-29.996811945496077</x:v>
      </x:c>
      <x:c r="L3926" s="12" t="n">
        <x:v>7329.562774108449</x:v>
      </x:c>
      <x:c r="M3926" s="12" t="n">
        <x:v>8079.562774098449</x:v>
      </x:c>
      <x:c r="N3926" s="12" t="n">
        <x:v>749.99999999</x:v>
      </x:c>
      <x:c r="O3926" s="12" t="n">
        <x:v>0</x:v>
      </x:c>
      <x:c r="P3926" s="12" t="n">
        <x:v>0</x:v>
      </x:c>
      <x:c r="Q3926" s="12" t="n">
        <x:v>23.207656659233287</x:v>
      </x:c>
      <x:c r="R3926" s="12" t="n">
        <x:v>37.31672133000575</x:v>
      </x:c>
      <x:c r="S3926" s="12" t="n">
        <x:v>29.149753706242336</x:v>
      </x:c>
      <x:c r="T3926" s="12" t="n">
        <x:v>0</x:v>
      </x:c>
      <x:c r="U3926" s="12" t="n">
        <x:f>'逐时购电与费用'!H3926+'逐时购电与费用'!J3926+F3926-P3926+O3926-E3926-N3926/'月度汇总'!$F$6-Q3926</x:f>
        <x:v>1.1111822573184327e-9</x:v>
      </x:c>
      <x:c r="V3926" s="12" t="n">
        <x:f>M3926-L3926-N3926+O3926/'月度汇总'!$F$7</x:f>
        <x:v>1.1368683772161603e-13</x:v>
      </x:c>
    </x:row>
    <x:row r="3927" ht="20" customHeight="1">
      <x:c r="A3927" s="13" t="n">
        <x:f>'逐时购电与费用'!A3927</x:f>
        <x:v>45716.243055555555</x:v>
      </x:c>
      <x:c r="B3927" s="13" t="n">
        <x:v>45716</x:v>
      </x:c>
      <x:c r="C3927" s="12" t="n">
        <x:v>532.4812772125106</x:v>
      </x:c>
      <x:c r="D3927" s="12" t="n">
        <x:v>0.030123140308955788</x:v>
      </x:c>
      <x:c r="E3927" s="12" t="n">
        <x:v>521.2987333333333</x:v>
      </x:c>
      <x:c r="F3927" s="12" t="n">
        <x:v>0.3249333333333333</x:v>
      </x:c>
      <x:c r="G3927" s="12" t="n">
        <x:f>E3927-F3927</x:f>
        <x:v>520.9738</x:v>
      </x:c>
      <x:c r="H3927" s="12" t="n">
        <x:f>G3927-C3927+D3927</x:f>
        <x:v>-11.477354072201639</x:v>
      </x:c>
      <x:c r="I3927" s="12" t="n">
        <x:v>531.4832250000001</x:v>
      </x:c>
      <x:c r="J3927" s="12" t="n">
        <x:v>0.030123140308955788</x:v>
      </x:c>
      <x:c r="K3927" s="12" t="n">
        <x:f>G3927-I3927+J3927</x:f>
        <x:v>-10.479301859691123</x:v>
      </x:c>
      <x:c r="L3927" s="12" t="n">
        <x:v>8079.562774098449</x:v>
      </x:c>
      <x:c r="M3927" s="12" t="n">
        <x:v>7500.341959294746</x:v>
      </x:c>
      <x:c r="N3927" s="12" t="n">
        <x:v>0</x:v>
      </x:c>
      <x:c r="O3927" s="12" t="n">
        <x:v>521.2987333233333</x:v>
      </x:c>
      <x:c r="P3927" s="12" t="n">
        <x:v>0.3249333233333118</x:v>
      </x:c>
      <x:c r="Q3927" s="12" t="n">
        <x:v>0</x:v>
      </x:c>
      <x:c r="R3927" s="12" t="n">
        <x:v>38.41819647679927</x:v>
      </x:c>
      <x:c r="S3927" s="12" t="n">
        <x:v>0</x:v>
      </x:c>
      <x:c r="T3927" s="12" t="n">
        <x:v>0</x:v>
      </x:c>
      <x:c r="U3927" s="12" t="n">
        <x:f>'逐时购电与费用'!H3927+'逐时购电与费用'!J3927+F3927-P3927+O3927-E3927-N3927/'月度汇总'!$F$6-Q3927</x:f>
        <x:v>0</x:v>
      </x:c>
      <x:c r="V3927" s="12" t="n">
        <x:f>M3927-L3927-N3927+O3927/'月度汇总'!$F$7</x:f>
        <x:v>2.2737367544323206e-13</x:v>
      </x:c>
    </x:row>
    <x:row r="3928" ht="20" customHeight="1">
      <x:c r="A3928" s="13" t="n">
        <x:f>'逐时购电与费用'!A3928</x:f>
        <x:v>45716.25</x:v>
      </x:c>
      <x:c r="B3928" s="13" t="n">
        <x:v>45716</x:v>
      </x:c>
      <x:c r="C3928" s="12" t="n">
        <x:v>505.75241207386426</x:v>
      </x:c>
      <x:c r="D3928" s="12" t="n">
        <x:v>119.6692887116273</x:v>
      </x:c>
      <x:c r="E3928" s="12" t="n">
        <x:v>498.1433333333333</x:v>
      </x:c>
      <x:c r="F3928" s="12" t="n">
        <x:v>0</x:v>
      </x:c>
      <x:c r="G3928" s="12" t="n">
        <x:f>E3928-F3928</x:f>
        <x:v>498.1433333333333</x:v>
      </x:c>
      <x:c r="H3928" s="12" t="n">
        <x:f>G3928-C3928+D3928</x:f>
        <x:v>112.06020997109636</x:v>
      </x:c>
      <x:c r="I3928" s="12" t="n">
        <x:v>504.66420833333325</x:v>
      </x:c>
      <x:c r="J3928" s="12" t="n">
        <x:v>112.85951273403704</x:v>
      </x:c>
      <x:c r="K3928" s="12" t="n">
        <x:f>G3928-I3928+J3928</x:f>
        <x:v>106.3386377340371</x:v>
      </x:c>
      <x:c r="L3928" s="12" t="n">
        <x:v>7500.341959294746</x:v>
      </x:c>
      <x:c r="M3928" s="12" t="n">
        <x:v>6946.849366713264</x:v>
      </x:c>
      <x:c r="N3928" s="12" t="n">
        <x:v>0</x:v>
      </x:c>
      <x:c r="O3928" s="12" t="n">
        <x:v>498.1433333233333</x:v>
      </x:c>
      <x:c r="P3928" s="12" t="n">
        <x:v>0</x:v>
      </x:c>
      <x:c r="Q3928" s="12" t="n">
        <x:v>0</x:v>
      </x:c>
      <x:c r="R3928" s="12" t="n">
        <x:v>3842.5222722545277</x:v>
      </x:c>
      <x:c r="S3928" s="12" t="n">
        <x:v>0</x:v>
      </x:c>
      <x:c r="T3928" s="12" t="n">
        <x:v>0</x:v>
      </x:c>
      <x:c r="U3928" s="12" t="n">
        <x:f>'逐时购电与费用'!H3928+'逐时购电与费用'!J3928+F3928-P3928+O3928-E3928-N3928/'月度汇总'!$F$6-Q3928</x:f>
        <x:v>-1.0000007932831068e-8</x:v>
      </x:c>
      <x:c r="V3928" s="12" t="n">
        <x:f>M3928-L3928-N3928+O3928/'月度汇总'!$F$7</x:f>
        <x:v>0</x:v>
      </x:c>
    </x:row>
    <x:row r="3929" ht="20" customHeight="1">
      <x:c r="A3929" s="13" t="n">
        <x:f>'逐时购电与费用'!A3929</x:f>
        <x:v>45716.256944444445</x:v>
      </x:c>
      <x:c r="B3929" s="13" t="n">
        <x:v>45716</x:v>
      </x:c>
      <x:c r="C3929" s="12" t="n">
        <x:v>505.1665996869693</x:v>
      </x:c>
      <x:c r="D3929" s="12" t="n">
        <x:v>119.7320283030327</x:v>
      </x:c>
      <x:c r="E3929" s="12" t="n">
        <x:v>512.8813166666666</x:v>
      </x:c>
      <x:c r="F3929" s="12" t="n">
        <x:v>0</x:v>
      </x:c>
      <x:c r="G3929" s="12" t="n">
        <x:f>E3929-F3929</x:f>
        <x:v>512.8813166666666</x:v>
      </x:c>
      <x:c r="H3929" s="12" t="n">
        <x:f>G3929-C3929+D3929</x:f>
        <x:v>127.44674528273006</x:v>
      </x:c>
      <x:c r="I3929" s="12" t="n">
        <x:v>505.45106416666675</x:v>
      </x:c>
      <x:c r="J3929" s="12" t="n">
        <x:v>112.91711392847074</x:v>
      </x:c>
      <x:c r="K3929" s="12" t="n">
        <x:f>G3929-I3929+J3929</x:f>
        <x:v>120.34736642847062</x:v>
      </x:c>
      <x:c r="L3929" s="12" t="n">
        <x:v>6946.849366713264</x:v>
      </x:c>
      <x:c r="M3929" s="12" t="n">
        <x:v>6376.981237094746</x:v>
      </x:c>
      <x:c r="N3929" s="12" t="n">
        <x:v>0</x:v>
      </x:c>
      <x:c r="O3929" s="12" t="n">
        <x:v>512.8813166566666</x:v>
      </x:c>
      <x:c r="P3929" s="12" t="n">
        <x:v>0</x:v>
      </x:c>
      <x:c r="Q3929" s="12" t="n">
        <x:v>0</x:v>
      </x:c>
      <x:c r="R3929" s="12" t="n">
        <x:v>3735.3950323294803</x:v>
      </x:c>
      <x:c r="S3929" s="12" t="n">
        <x:v>119.24422456961838</x:v>
      </x:c>
      <x:c r="T3929" s="12" t="n">
        <x:v>0</x:v>
      </x:c>
      <x:c r="U3929" s="12" t="n">
        <x:f>'逐时购电与费用'!H3929+'逐时购电与费用'!J3929+F3929-P3929+O3929-E3929-N3929/'月度汇总'!$F$6-Q3929</x:f>
        <x:v>-1.0000007932831068e-8</x:v>
      </x:c>
      <x:c r="V3929" s="12" t="n">
        <x:f>M3929-L3929-N3929+O3929/'月度汇总'!$F$7</x:f>
        <x:v>-2.2737367544323206e-13</x:v>
      </x:c>
    </x:row>
    <x:row r="3930" ht="20" customHeight="1">
      <x:c r="A3930" s="13" t="n">
        <x:f>'逐时购电与费用'!A3930</x:f>
        <x:v>45716.26388888889</x:v>
      </x:c>
      <x:c r="B3930" s="13" t="n">
        <x:v>45716</x:v>
      </x:c>
      <x:c r="C3930" s="12" t="n">
        <x:v>500.63745021187</x:v>
      </x:c>
      <x:c r="D3930" s="12" t="n">
        <x:v>120.25803656245927</x:v>
      </x:c>
      <x:c r="E3930" s="12" t="n">
        <x:v>525.5538666666666</x:v>
      </x:c>
      <x:c r="F3930" s="12" t="n">
        <x:v>5.7166999999999994</x:v>
      </x:c>
      <x:c r="G3930" s="12" t="n">
        <x:f>E3930-F3930</x:f>
        <x:v>519.8371666666667</x:v>
      </x:c>
      <x:c r="H3930" s="12" t="n">
        <x:f>G3930-C3930+D3930</x:f>
        <x:v>139.45775301725598</x:v>
      </x:c>
      <x:c r="I3930" s="12" t="n">
        <x:v>500.83663500000006</x:v>
      </x:c>
      <x:c r="J3930" s="12" t="n">
        <x:v>113.40004190658244</x:v>
      </x:c>
      <x:c r="K3930" s="12" t="n">
        <x:f>G3930-I3930+J3930</x:f>
        <x:v>132.40057357324906</x:v>
      </x:c>
      <x:c r="L3930" s="12" t="n">
        <x:v>6376.981237094746</x:v>
      </x:c>
      <x:c r="M3930" s="12" t="n">
        <x:v>5799.384385254005</x:v>
      </x:c>
      <x:c r="N3930" s="12" t="n">
        <x:v>0</x:v>
      </x:c>
      <x:c r="O3930" s="12" t="n">
        <x:v>519.8371666566667</x:v>
      </x:c>
      <x:c r="P3930" s="12" t="n">
        <x:v>0</x:v>
      </x:c>
      <x:c r="Q3930" s="12" t="n">
        <x:v>0</x:v>
      </x:c>
      <x:c r="R3930" s="12" t="n">
        <x:v>3663.2140926997317</x:v>
      </x:c>
      <x:c r="S3930" s="12" t="n">
        <x:v>237.9219993894489</x:v>
      </x:c>
      <x:c r="T3930" s="12" t="n">
        <x:v>0</x:v>
      </x:c>
      <x:c r="U3930" s="12" t="n">
        <x:f>'逐时购电与费用'!H3930+'逐时购电与费用'!J3930+F3930-P3930+O3930-E3930-N3930/'月度汇总'!$F$6-Q3930</x:f>
        <x:v>-1.0000007932831068e-8</x:v>
      </x:c>
      <x:c r="V3930" s="12" t="n">
        <x:f>M3930-L3930-N3930+O3930/'月度汇总'!$F$7</x:f>
        <x:v>0</x:v>
      </x:c>
    </x:row>
    <x:row r="3931" ht="20" customHeight="1">
      <x:c r="A3931" s="13" t="n">
        <x:f>'逐时购电与费用'!A3931</x:f>
        <x:v>45716.27083333333</x:v>
      </x:c>
      <x:c r="B3931" s="13" t="n">
        <x:v>45716</x:v>
      </x:c>
      <x:c r="C3931" s="12" t="n">
        <x:v>491.6373169550289</x:v>
      </x:c>
      <x:c r="D3931" s="12" t="n">
        <x:v>125.62822292301276</x:v>
      </x:c>
      <x:c r="E3931" s="12" t="n">
        <x:v>508.33666666666664</x:v>
      </x:c>
      <x:c r="F3931" s="12" t="n">
        <x:v>32.15625</x:v>
      </x:c>
      <x:c r="G3931" s="12" t="n">
        <x:f>E3931-F3931</x:f>
        <x:v>476.18041666666664</x:v>
      </x:c>
      <x:c r="H3931" s="12" t="n">
        <x:f>G3931-C3931+D3931</x:f>
        <x:v>110.17132263465051</x:v>
      </x:c>
      <x:c r="I3931" s="12" t="n">
        <x:v>491.75355833333344</x:v>
      </x:c>
      <x:c r="J3931" s="12" t="n">
        <x:v>118.33040791264548</x:v>
      </x:c>
      <x:c r="K3931" s="12" t="n">
        <x:f>G3931-I3931+J3931</x:f>
        <x:v>102.75726624597868</x:v>
      </x:c>
      <x:c r="L3931" s="12" t="n">
        <x:v>5799.384385254005</x:v>
      </x:c>
      <x:c r="M3931" s="12" t="n">
        <x:v>5270.295033413264</x:v>
      </x:c>
      <x:c r="N3931" s="12" t="n">
        <x:v>0</x:v>
      </x:c>
      <x:c r="O3931" s="12" t="n">
        <x:v>476.18041665666664</x:v>
      </x:c>
      <x:c r="P3931" s="12" t="n">
        <x:v>0</x:v>
      </x:c>
      <x:c r="Q3931" s="12" t="n">
        <x:v>0</x:v>
      </x:c>
      <x:c r="R3931" s="12" t="n">
        <x:v>3579.679465832127</x:v>
      </x:c>
      <x:c r="S3931" s="12" t="n">
        <x:v>369.7607225271519</x:v>
      </x:c>
      <x:c r="T3931" s="12" t="n">
        <x:v>0</x:v>
      </x:c>
      <x:c r="U3931" s="12" t="n">
        <x:f>'逐时购电与费用'!H3931+'逐时购电与费用'!J3931+F3931-P3931+O3931-E3931-N3931/'月度汇总'!$F$6-Q3931</x:f>
        <x:v>-1.0000007932831068e-8</x:v>
      </x:c>
      <x:c r="V3931" s="12" t="n">
        <x:f>M3931-L3931-N3931+O3931/'月度汇总'!$F$7</x:f>
        <x:v>-3.410605131648481e-13</x:v>
      </x:c>
    </x:row>
    <x:row r="3932" ht="20" customHeight="1">
      <x:c r="A3932" s="13" t="n">
        <x:f>'逐时购电与费用'!A3932</x:f>
        <x:v>45716.27777777778</x:v>
      </x:c>
      <x:c r="B3932" s="13" t="n">
        <x:v>45716</x:v>
      </x:c>
      <x:c r="C3932" s="12" t="n">
        <x:v>514.5646764201057</x:v>
      </x:c>
      <x:c r="D3932" s="12" t="n">
        <x:v>140.6910021935413</x:v>
      </x:c>
      <x:c r="E3932" s="12" t="n">
        <x:v>483.7910166666666</x:v>
      </x:c>
      <x:c r="F3932" s="12" t="n">
        <x:v>78.09388333333334</x:v>
      </x:c>
      <x:c r="G3932" s="12" t="n">
        <x:f>E3932-F3932</x:f>
        <x:v>405.6971333333333</x:v>
      </x:c>
      <x:c r="H3932" s="12" t="n">
        <x:f>G3932-C3932+D3932</x:f>
        <x:v>31.823459106768894</x:v>
      </x:c>
      <x:c r="I3932" s="12" t="n">
        <x:v>520.8344133333334</x:v>
      </x:c>
      <x:c r="J3932" s="12" t="n">
        <x:v>132.15953969431996</x:v>
      </x:c>
      <x:c r="K3932" s="12" t="n">
        <x:f>G3932-I3932+J3932</x:f>
        <x:v>17.02225969431987</x:v>
      </x:c>
      <x:c r="L3932" s="12" t="n">
        <x:v>5270.295033413264</x:v>
      </x:c>
      <x:c r="M3932" s="12" t="n">
        <x:v>4819.520440831782</x:v>
      </x:c>
      <x:c r="N3932" s="12" t="n">
        <x:v>0</x:v>
      </x:c>
      <x:c r="O3932" s="12" t="n">
        <x:v>405.6971333233333</x:v>
      </x:c>
      <x:c r="P3932" s="12" t="n">
        <x:v>0</x:v>
      </x:c>
      <x:c r="Q3932" s="12" t="n">
        <x:v>0</x:v>
      </x:c>
      <x:c r="R3932" s="12" t="n">
        <x:v>3448.632199359621</x:v>
      </x:c>
      <x:c r="S3932" s="12" t="n">
        <x:v>479.82166819468</x:v>
      </x:c>
      <x:c r="T3932" s="12" t="n">
        <x:v>0</x:v>
      </x:c>
      <x:c r="U3932" s="12" t="n">
        <x:f>'逐时购电与费用'!H3932+'逐时购电与费用'!J3932+F3932-P3932+O3932-E3932-N3932/'月度汇总'!$F$6-Q3932</x:f>
        <x:v>-1.0000007932831068e-8</x:v>
      </x:c>
      <x:c r="V3932" s="12" t="n">
        <x:f>M3932-L3932-N3932+O3932/'月度汇总'!$F$7</x:f>
        <x:v>-1.7053025658242404e-13</x:v>
      </x:c>
    </x:row>
    <x:row r="3933" ht="20" customHeight="1">
      <x:c r="A3933" s="13" t="n">
        <x:f>'逐时购电与费用'!A3933</x:f>
        <x:v>45716.28472222222</x:v>
      </x:c>
      <x:c r="B3933" s="13" t="n">
        <x:v>45716</x:v>
      </x:c>
      <x:c r="C3933" s="12" t="n">
        <x:v>565.4581466906802</x:v>
      </x:c>
      <x:c r="D3933" s="12" t="n">
        <x:v>159.29938725995922</x:v>
      </x:c>
      <x:c r="E3933" s="12" t="n">
        <x:v>521.5019166666666</x:v>
      </x:c>
      <x:c r="F3933" s="12" t="n">
        <x:v>124.7508</x:v>
      </x:c>
      <x:c r="G3933" s="12" t="n">
        <x:f>E3933-F3933</x:f>
        <x:v>396.7511166666666</x:v>
      </x:c>
      <x:c r="H3933" s="12" t="n">
        <x:f>G3933-C3933+D3933</x:f>
        <x:v>-9.40764276405443</x:v>
      </x:c>
      <x:c r="I3933" s="12" t="n">
        <x:v>571.6494225</x:v>
      </x:c>
      <x:c r="J3933" s="12" t="n">
        <x:v>149.24389077627052</x:v>
      </x:c>
      <x:c r="K3933" s="12" t="n">
        <x:f>G3933-I3933+J3933</x:f>
        <x:v>-25.65441505706292</x:v>
      </x:c>
      <x:c r="L3933" s="12" t="n">
        <x:v>4819.520440831782</x:v>
      </x:c>
      <x:c r="M3933" s="12" t="n">
        <x:v>4434.087939852406</x:v>
      </x:c>
      <x:c r="N3933" s="12" t="n">
        <x:v>0</x:v>
      </x:c>
      <x:c r="O3933" s="12" t="n">
        <x:v>346.88925088143924</x:v>
      </x:c>
      <x:c r="P3933" s="12" t="n">
        <x:v>25.654415047062912</x:v>
      </x:c>
      <x:c r="Q3933" s="12" t="n">
        <x:v>0</x:v>
      </x:c>
      <x:c r="R3933" s="12" t="n">
        <x:v>3400.6814970901814</x:v>
      </x:c>
      <x:c r="S3933" s="12" t="n">
        <x:v>496.9372354867774</x:v>
      </x:c>
      <x:c r="T3933" s="12" t="n">
        <x:v>0</x:v>
      </x:c>
      <x:c r="U3933" s="12" t="n">
        <x:f>'逐时购电与费用'!H3933+'逐时购电与费用'!J3933+F3933-P3933+O3933-E3933-N3933/'月度汇总'!$F$6-Q3933</x:f>
        <x:v>0</x:v>
      </x:c>
      <x:c r="V3933" s="12" t="n">
        <x:f>M3933-L3933-N3933+O3933/'月度汇总'!$F$7</x:f>
        <x:v>3.979039320256561e-13</x:v>
      </x:c>
    </x:row>
    <x:row r="3934" ht="20" customHeight="1">
      <x:c r="A3934" s="13" t="n">
        <x:f>'逐时购电与费用'!A3934</x:f>
        <x:v>45716.29166666667</x:v>
      </x:c>
      <x:c r="B3934" s="13" t="n">
        <x:v>45716</x:v>
      </x:c>
      <x:c r="C3934" s="12" t="n">
        <x:v>613.1381774782873</x:v>
      </x:c>
      <x:c r="D3934" s="12" t="n">
        <x:v>406.8000266474058</x:v>
      </x:c>
      <x:c r="E3934" s="12" t="n">
        <x:v>591.8933333333333</x:v>
      </x:c>
      <x:c r="F3934" s="12" t="n">
        <x:v>168.14374999999998</x:v>
      </x:c>
      <x:c r="G3934" s="12" t="n">
        <x:f>E3934-F3934</x:f>
        <x:v>423.74958333333336</x:v>
      </x:c>
      <x:c r="H3934" s="12" t="n">
        <x:f>G3934-C3934+D3934</x:f>
        <x:v>217.41143250245187</x:v>
      </x:c>
      <x:c r="I3934" s="12" t="n">
        <x:v>619.2531416666667</x:v>
      </x:c>
      <x:c r="J3934" s="12" t="n">
        <x:v>388.9074519200481</x:v>
      </x:c>
      <x:c r="K3934" s="12" t="n">
        <x:f>G3934-I3934+J3934</x:f>
        <x:v>193.4038935867148</x:v>
      </x:c>
      <x:c r="L3934" s="12" t="n">
        <x:v>4434.087939852406</x:v>
      </x:c>
      <x:c r="M3934" s="12" t="n">
        <x:v>3963.2550694931465</x:v>
      </x:c>
      <x:c r="N3934" s="12" t="n">
        <x:v>0</x:v>
      </x:c>
      <x:c r="O3934" s="12" t="n">
        <x:v>423.74958332333335</x:v>
      </x:c>
      <x:c r="P3934" s="12" t="n">
        <x:v>0</x:v>
      </x:c>
      <x:c r="Q3934" s="12" t="n">
        <x:v>0</x:v>
      </x:c>
      <x:c r="R3934" s="12" t="n">
        <x:v>3407.615995201724</x:v>
      </x:c>
      <x:c r="S3934" s="12" t="n">
        <x:v>486.22249544595866</x:v>
      </x:c>
      <x:c r="T3934" s="12" t="n">
        <x:v>0</x:v>
      </x:c>
      <x:c r="U3934" s="12" t="n">
        <x:f>'逐时购电与费用'!H3934+'逐时购电与费用'!J3934+F3934-P3934+O3934-E3934-N3934/'月度汇总'!$F$6-Q3934</x:f>
        <x:v>-1.0000007932831068e-8</x:v>
      </x:c>
      <x:c r="V3934" s="12" t="n">
        <x:f>M3934-L3934-N3934+O3934/'月度汇总'!$F$7</x:f>
        <x:v>5.684341886080802e-14</x:v>
      </x:c>
    </x:row>
    <x:row r="3935" ht="20" customHeight="1">
      <x:c r="A3935" s="13" t="n">
        <x:f>'逐时购电与费用'!A3935</x:f>
        <x:v>45716.29861111111</x:v>
      </x:c>
      <x:c r="B3935" s="13" t="n">
        <x:v>45716</x:v>
      </x:c>
      <x:c r="C3935" s="12" t="n">
        <x:v>623.9487018358031</x:v>
      </x:c>
      <x:c r="D3935" s="12" t="n">
        <x:v>425.7329725091311</x:v>
      </x:c>
      <x:c r="E3935" s="12" t="n">
        <x:v>596.0173</x:v>
      </x:c>
      <x:c r="F3935" s="12" t="n">
        <x:v>218.59966666666665</x:v>
      </x:c>
      <x:c r="G3935" s="12" t="n">
        <x:f>E3935-F3935</x:f>
        <x:v>377.41763333333336</x:v>
      </x:c>
      <x:c r="H3935" s="12" t="n">
        <x:f>G3935-C3935+D3935</x:f>
        <x:v>179.20190400666132</x:v>
      </x:c>
      <x:c r="I3935" s="12" t="n">
        <x:v>629.989445</x:v>
      </x:c>
      <x:c r="J3935" s="12" t="n">
        <x:v>406.28978214176163</x:v>
      </x:c>
      <x:c r="K3935" s="12" t="n">
        <x:f>G3935-I3935+J3935</x:f>
        <x:v>153.71797047509494</x:v>
      </x:c>
      <x:c r="L3935" s="12" t="n">
        <x:v>3963.2550694931465</x:v>
      </x:c>
      <x:c r="M3935" s="12" t="n">
        <x:v>3543.9021435783316</x:v>
      </x:c>
      <x:c r="N3935" s="12" t="n">
        <x:v>0</x:v>
      </x:c>
      <x:c r="O3935" s="12" t="n">
        <x:v>377.41763332333335</x:v>
      </x:c>
      <x:c r="P3935" s="12" t="n">
        <x:v>0</x:v>
      </x:c>
      <x:c r="Q3935" s="12" t="n">
        <x:v>0</x:v>
      </x:c>
      <x:c r="R3935" s="12" t="n">
        <x:v>3166.5537146489205</x:v>
      </x:c>
      <x:c r="S3935" s="12" t="n">
        <x:v>466.03819657112075</x:v>
      </x:c>
      <x:c r="T3935" s="12" t="n">
        <x:v>0</x:v>
      </x:c>
      <x:c r="U3935" s="12" t="n">
        <x:f>'逐时购电与费用'!H3935+'逐时购电与费用'!J3935+F3935-P3935+O3935-E3935-N3935/'月度汇总'!$F$6-Q3935</x:f>
        <x:v>-1.0000007932831068e-8</x:v>
      </x:c>
      <x:c r="V3935" s="12" t="n">
        <x:f>M3935-L3935-N3935+O3935/'月度汇总'!$F$7</x:f>
        <x:v>-1.1368683772161603e-13</x:v>
      </x:c>
    </x:row>
    <x:row r="3936" ht="20" customHeight="1">
      <x:c r="A3936" s="13" t="n">
        <x:f>'逐时购电与费用'!A3936</x:f>
        <x:v>45716.305555555555</x:v>
      </x:c>
      <x:c r="B3936" s="13" t="n">
        <x:v>45716</x:v>
      </x:c>
      <x:c r="C3936" s="12" t="n">
        <x:v>619.9965287028859</x:v>
      </x:c>
      <x:c r="D3936" s="12" t="n">
        <x:v>445.0902063596156</x:v>
      </x:c>
      <x:c r="E3936" s="12" t="n">
        <x:v>596.1127166666666</x:v>
      </x:c>
      <x:c r="F3936" s="12" t="n">
        <x:v>265.9776166666667</x:v>
      </x:c>
      <x:c r="G3936" s="12" t="n">
        <x:f>E3936-F3936</x:f>
        <x:v>330.13509999999997</x:v>
      </x:c>
      <x:c r="H3936" s="12" t="n">
        <x:f>G3936-C3936+D3936</x:f>
        <x:v>155.22877765672962</x:v>
      </x:c>
      <x:c r="I3936" s="12" t="n">
        <x:v>619.7309175</x:v>
      </x:c>
      <x:c r="J3936" s="12" t="n">
        <x:v>424.0616510007047</x:v>
      </x:c>
      <x:c r="K3936" s="12" t="n">
        <x:f>G3936-I3936+J3936</x:f>
        <x:v>134.46583350070466</x:v>
      </x:c>
      <x:c r="L3936" s="12" t="n">
        <x:v>3543.9021435783316</x:v>
      </x:c>
      <x:c r="M3936" s="12" t="n">
        <x:v>3213.9278937439117</x:v>
      </x:c>
      <x:c r="N3936" s="12" t="n">
        <x:v>0</x:v>
      </x:c>
      <x:c r="O3936" s="12" t="n">
        <x:v>296.97682485097795</x:v>
      </x:c>
      <x:c r="P3936" s="12" t="n">
        <x:v>0</x:v>
      </x:c>
      <x:c r="Q3936" s="12" t="n">
        <x:v>0</x:v>
      </x:c>
      <x:c r="R3936" s="12" t="n">
        <x:v>2952.965376485984</x:v>
      </x:c>
      <x:c r="S3936" s="12" t="n">
        <x:v>696.1266457428109</x:v>
      </x:c>
      <x:c r="T3936" s="12" t="n">
        <x:v>0</x:v>
      </x:c>
      <x:c r="U3936" s="12" t="n">
        <x:f>'逐时购电与费用'!H3936+'逐时购电与费用'!J3936+F3936-P3936+O3936-E3936-N3936/'月度汇总'!$F$6-Q3936</x:f>
        <x:v>-1.0000007932831068e-8</x:v>
      </x:c>
      <x:c r="V3936" s="12" t="n">
        <x:f>M3936-L3936-N3936+O3936/'月度汇总'!$F$7</x:f>
        <x:v>5.684341886080802e-14</x:v>
      </x:c>
    </x:row>
    <x:row r="3937" ht="20" customHeight="1">
      <x:c r="A3937" s="13" t="n">
        <x:f>'逐时购电与费用'!A3937</x:f>
        <x:v>45716.3125</x:v>
      </x:c>
      <x:c r="B3937" s="13" t="n">
        <x:v>45716</x:v>
      </x:c>
      <x:c r="C3937" s="12" t="n">
        <x:v>619.6501296168366</x:v>
      </x:c>
      <x:c r="D3937" s="12" t="n">
        <x:v>464.77408574846083</x:v>
      </x:c>
      <x:c r="E3937" s="12" t="n">
        <x:v>619.7483333333332</x:v>
      </x:c>
      <x:c r="F3937" s="12" t="n">
        <x:v>309.4</x:v>
      </x:c>
      <x:c r="G3937" s="12" t="n">
        <x:f>E3937-F3937</x:f>
        <x:v>310.34833333333324</x:v>
      </x:c>
      <x:c r="H3937" s="12" t="n">
        <x:f>G3937-C3937+D3937</x:f>
        <x:v>155.4722894649575</x:v>
      </x:c>
      <x:c r="I3937" s="12" t="n">
        <x:v>611.74645</x:v>
      </x:c>
      <x:c r="J3937" s="12" t="n">
        <x:v>442.1334130011961</x:v>
      </x:c>
      <x:c r="K3937" s="12" t="n">
        <x:f>G3937-I3937+J3937</x:f>
        <x:v>140.73529633452938</x:v>
      </x:c>
      <x:c r="L3937" s="12" t="n">
        <x:v>3213.9278937439117</x:v>
      </x:c>
      <x:c r="M3937" s="12" t="n">
        <x:v>3008.0290122670376</x:v>
      </x:c>
      <x:c r="N3937" s="12" t="n">
        <x:v>0</x:v>
      </x:c>
      <x:c r="O3937" s="12" t="n">
        <x:v>185.30899332918648</x:v>
      </x:c>
      <x:c r="P3937" s="12" t="n">
        <x:v>0</x:v>
      </x:c>
      <x:c r="Q3937" s="12" t="n">
        <x:v>0</x:v>
      </x:c>
      <x:c r="R3937" s="12" t="n">
        <x:v>2805.638166744554</x:v>
      </x:c>
      <x:c r="S3937" s="12" t="n">
        <x:v>929.2393829955636</x:v>
      </x:c>
      <x:c r="T3937" s="12" t="n">
        <x:v>0</x:v>
      </x:c>
      <x:c r="U3937" s="12" t="n">
        <x:f>'逐时购电与费用'!H3937+'逐时购电与费用'!J3937+F3937-P3937+O3937-E3937-N3937/'月度汇总'!$F$6-Q3937</x:f>
        <x:v>-1.0000007932831068e-8</x:v>
      </x:c>
      <x:c r="V3937" s="12" t="n">
        <x:f>M3937-L3937-N3937+O3937/'月度汇总'!$F$7</x:f>
        <x:v>-1.9895196601282805e-13</x:v>
      </x:c>
    </x:row>
    <x:row r="3938" ht="20" customHeight="1">
      <x:c r="A3938" s="13" t="n">
        <x:f>'逐时购电与费用'!A3938</x:f>
        <x:v>45716.319444444445</x:v>
      </x:c>
      <x:c r="B3938" s="13" t="n">
        <x:v>45716</x:v>
      </x:c>
      <x:c r="C3938" s="12" t="n">
        <x:v>620.5548404222505</x:v>
      </x:c>
      <x:c r="D3938" s="12" t="n">
        <x:v>484.68540030293855</x:v>
      </x:c>
      <x:c r="E3938" s="12" t="n">
        <x:v>624.1751666666667</x:v>
      </x:c>
      <x:c r="F3938" s="12" t="n">
        <x:v>361.62629999999996</x:v>
      </x:c>
      <x:c r="G3938" s="12" t="n">
        <x:f>E3938-F3938</x:f>
        <x:v>262.5488666666667</x:v>
      </x:c>
      <x:c r="H3938" s="12" t="n">
        <x:f>G3938-C3938+D3938</x:f>
        <x:v>126.6794265473547</x:v>
      </x:c>
      <x:c r="I3938" s="12" t="n">
        <x:v>614.9700075</x:v>
      </x:c>
      <x:c r="J3938" s="12" t="n">
        <x:v>460.41398313867404</x:v>
      </x:c>
      <x:c r="K3938" s="12" t="n">
        <x:f>G3938-I3938+J3938</x:f>
        <x:v>107.99284230534079</x:v>
      </x:c>
      <x:c r="L3938" s="12" t="n">
        <x:v>3008.0290122670376</x:v>
      </x:c>
      <x:c r="M3938" s="12" t="n">
        <x:v>2893.326472534667</x:v>
      </x:c>
      <x:c r="N3938" s="12" t="n">
        <x:v>0</x:v>
      </x:c>
      <x:c r="O3938" s="12" t="n">
        <x:v>103.23228575913357</x:v>
      </x:c>
      <x:c r="P3938" s="12" t="n">
        <x:v>0</x:v>
      </x:c>
      <x:c r="Q3938" s="12" t="n">
        <x:v>0</x:v>
      </x:c>
      <x:c r="R3938" s="12" t="n">
        <x:v>2718.8918205930304</x:v>
      </x:c>
      <x:c r="S3938" s="12" t="n">
        <x:v>1118.2959836129849</x:v>
      </x:c>
      <x:c r="T3938" s="12" t="n">
        <x:v>0</x:v>
      </x:c>
      <x:c r="U3938" s="12" t="n">
        <x:f>'逐时购电与费用'!H3938+'逐时购电与费用'!J3938+F3938-P3938+O3938-E3938-N3938/'月度汇总'!$F$6-Q3938</x:f>
        <x:v>-1.0000007932831068e-8</x:v>
      </x:c>
      <x:c r="V3938" s="12" t="n">
        <x:f>M3938-L3938-N3938+O3938/'月度汇总'!$F$7</x:f>
        <x:v>1.4210854715202004e-13</x:v>
      </x:c>
    </x:row>
    <x:row r="3939" ht="20" customHeight="1">
      <x:c r="A3939" s="13" t="n">
        <x:f>'逐时购电与费用'!A3939</x:f>
        <x:v>45716.32638888889</x:v>
      </x:c>
      <x:c r="B3939" s="13" t="n">
        <x:v>45716</x:v>
      </x:c>
      <x:c r="C3939" s="12" t="n">
        <x:v>609.7333079794901</x:v>
      </x:c>
      <x:c r="D3939" s="12" t="n">
        <x:v>503.31202425204987</x:v>
      </x:c>
      <x:c r="E3939" s="12" t="n">
        <x:v>592.3657166666667</x:v>
      </x:c>
      <x:c r="F3939" s="12" t="n">
        <x:v>430.6733</x:v>
      </x:c>
      <x:c r="G3939" s="12" t="n">
        <x:f>E3939-F3939</x:f>
        <x:v>161.6924166666667</x:v>
      </x:c>
      <x:c r="H3939" s="12" t="n">
        <x:f>G3939-C3939+D3939</x:f>
        <x:v>55.271132939226504</x:v>
      </x:c>
      <x:c r="I3939" s="12" t="n">
        <x:v>601.8334675</x:v>
      </x:c>
      <x:c r="J3939" s="12" t="n">
        <x:v>477.5150793317217</x:v>
      </x:c>
      <x:c r="K3939" s="12" t="n">
        <x:f>G3939-I3939+J3939</x:f>
        <x:v>37.37402849838844</x:v>
      </x:c>
      <x:c r="L3939" s="12" t="n">
        <x:v>2893.326472534667</x:v>
      </x:c>
      <x:c r="M3939" s="12" t="n">
        <x:v>2713.6682318050375</x:v>
      </x:c>
      <x:c r="N3939" s="12" t="n">
        <x:v>0</x:v>
      </x:c>
      <x:c r="O3939" s="12" t="n">
        <x:v>161.6924166566667</x:v>
      </x:c>
      <x:c r="P3939" s="12" t="n">
        <x:v>0</x:v>
      </x:c>
      <x:c r="Q3939" s="12" t="n">
        <x:v>0</x:v>
      </x:c>
      <x:c r="R3939" s="12" t="n">
        <x:v>2656.4407400157716</x:v>
      </x:c>
      <x:c r="S3939" s="12" t="n">
        <x:v>1222.9163131910836</x:v>
      </x:c>
      <x:c r="T3939" s="12" t="n">
        <x:v>0</x:v>
      </x:c>
      <x:c r="U3939" s="12" t="n">
        <x:f>'逐时购电与费用'!H3939+'逐时购电与费用'!J3939+F3939-P3939+O3939-E3939-N3939/'月度汇总'!$F$6-Q3939</x:f>
        <x:v>-1.0000007932831068e-8</x:v>
      </x:c>
      <x:c r="V3939" s="12" t="n">
        <x:f>M3939-L3939-N3939+O3939/'月度汇总'!$F$7</x:f>
        <x:v>5.684341886080802e-14</x:v>
      </x:c>
    </x:row>
    <x:row r="3940" ht="20" customHeight="1">
      <x:c r="A3940" s="13" t="n">
        <x:f>'逐时购电与费用'!A3940</x:f>
        <x:v>45716.33333333333</x:v>
      </x:c>
      <x:c r="B3940" s="13" t="n">
        <x:v>45716</x:v>
      </x:c>
      <x:c r="C3940" s="12" t="n">
        <x:v>590.4823452053462</x:v>
      </x:c>
      <x:c r="D3940" s="12" t="n">
        <x:v>740.2576792294475</x:v>
      </x:c>
      <x:c r="E3940" s="12" t="n">
        <x:v>566.1566666666666</x:v>
      </x:c>
      <x:c r="F3940" s="12" t="n">
        <x:v>502.54374999999993</x:v>
      </x:c>
      <x:c r="G3940" s="12" t="n">
        <x:f>E3940-F3940</x:f>
        <x:v>63.612916666666706</x:v>
      </x:c>
      <x:c r="H3940" s="12" t="n">
        <x:f>G3940-C3940+D3940</x:f>
        <x:v>213.38825069076802</x:v>
      </x:c>
      <x:c r="I3940" s="12" t="n">
        <x:v>580.1307750000001</x:v>
      </x:c>
      <x:c r="J3940" s="12" t="n">
        <x:v>695.9507804999871</x:v>
      </x:c>
      <x:c r="K3940" s="12" t="n">
        <x:f>G3940-I3940+J3940</x:f>
        <x:v>179.43292216665373</x:v>
      </x:c>
      <x:c r="L3940" s="12" t="n">
        <x:v>2713.6682318050375</x:v>
      </x:c>
      <x:c r="M3940" s="12" t="n">
        <x:v>2642.98721329763</x:v>
      </x:c>
      <x:c r="N3940" s="12" t="n">
        <x:v>0</x:v>
      </x:c>
      <x:c r="O3940" s="12" t="n">
        <x:v>63.612916656666705</x:v>
      </x:c>
      <x:c r="P3940" s="12" t="n">
        <x:v>0</x:v>
      </x:c>
      <x:c r="Q3940" s="12" t="n">
        <x:v>0</x:v>
      </x:c>
      <x:c r="R3940" s="12" t="n">
        <x:v>2622.5917503040055</x:v>
      </x:c>
      <x:c r="S3940" s="12" t="n">
        <x:v>986.4633922776852</x:v>
      </x:c>
      <x:c r="T3940" s="12" t="n">
        <x:v>0</x:v>
      </x:c>
      <x:c r="U3940" s="12" t="n">
        <x:f>'逐时购电与费用'!H3940+'逐时购电与费用'!J3940+F3940-P3940+O3940-E3940-N3940/'月度汇总'!$F$6-Q3940</x:f>
        <x:v>-1.0000007932831068e-8</x:v>
      </x:c>
      <x:c r="V3940" s="12" t="n">
        <x:f>M3940-L3940-N3940+O3940/'月度汇总'!$F$7</x:f>
        <x:v>1.2789769243681803e-13</x:v>
      </x:c>
    </x:row>
    <x:row r="3941" ht="20" customHeight="1">
      <x:c r="A3941" s="13" t="n">
        <x:f>'逐时购电与费用'!A3941</x:f>
        <x:v>45716.34027777778</x:v>
      </x:c>
      <x:c r="B3941" s="13" t="n">
        <x:v>45716</x:v>
      </x:c>
      <x:c r="C3941" s="12" t="n">
        <x:v>581.6457711125859</x:v>
      </x:c>
      <x:c r="D3941" s="12" t="n">
        <x:v>761.8480482835611</x:v>
      </x:c>
      <x:c r="E3941" s="12" t="n">
        <x:v>600.4594333333333</x:v>
      </x:c>
      <x:c r="F3941" s="12" t="n">
        <x:v>554.8060499999999</x:v>
      </x:c>
      <x:c r="G3941" s="12" t="n">
        <x:f>E3941-F3941</x:f>
        <x:v>45.65338333333341</x:v>
      </x:c>
      <x:c r="H3941" s="12" t="n">
        <x:f>G3941-C3941+D3941</x:f>
        <x:v>225.85566050430862</x:v>
      </x:c>
      <x:c r="I3941" s="12" t="n">
        <x:v>571.2313741666667</x:v>
      </x:c>
      <x:c r="J3941" s="12" t="n">
        <x:v>715.7728899196286</x:v>
      </x:c>
      <x:c r="K3941" s="12" t="n">
        <x:f>G3941-I3941+J3941</x:f>
        <x:v>190.19489908629532</x:v>
      </x:c>
      <x:c r="L3941" s="12" t="n">
        <x:v>2642.98721329763</x:v>
      </x:c>
      <x:c r="M3941" s="12" t="n">
        <x:v>2592.26123182726</x:v>
      </x:c>
      <x:c r="N3941" s="12" t="n">
        <x:v>0</x:v>
      </x:c>
      <x:c r="O3941" s="12" t="n">
        <x:v>45.65338332333341</x:v>
      </x:c>
      <x:c r="P3941" s="12" t="n">
        <x:v>0</x:v>
      </x:c>
      <x:c r="Q3941" s="12" t="n">
        <x:v>0</x:v>
      </x:c>
      <x:c r="R3941" s="12" t="n">
        <x:v>2442.579005357208</x:v>
      </x:c>
      <x:c r="S3941" s="12" t="n">
        <x:v>879.4218691120141</x:v>
      </x:c>
      <x:c r="T3941" s="12" t="n">
        <x:v>0</x:v>
      </x:c>
      <x:c r="U3941" s="12" t="n">
        <x:f>'逐时购电与费用'!H3941+'逐时购电与费用'!J3941+F3941-P3941+O3941-E3941-N3941/'月度汇总'!$F$6-Q3941</x:f>
        <x:v>-1.0000007932831068e-8</x:v>
      </x:c>
      <x:c r="V3941" s="12" t="n">
        <x:f>M3941-L3941-N3941+O3941/'月度汇总'!$F$7</x:f>
        <x:v>2.0605739337042905e-13</x:v>
      </x:c>
    </x:row>
    <x:row r="3942" ht="20" customHeight="1">
      <x:c r="A3942" s="13" t="n">
        <x:f>'逐时购电与费用'!A3942</x:f>
        <x:v>45716.34722222222</x:v>
      </x:c>
      <x:c r="B3942" s="13" t="n">
        <x:v>45716</x:v>
      </x:c>
      <x:c r="C3942" s="12" t="n">
        <x:v>588.3154608484166</x:v>
      </x:c>
      <x:c r="D3942" s="12" t="n">
        <x:v>784.6933645612029</x:v>
      </x:c>
      <x:c r="E3942" s="12" t="n">
        <x:v>601.4813999999999</x:v>
      </x:c>
      <x:c r="F3942" s="12" t="n">
        <x:v>612.3471999999999</x:v>
      </x:c>
      <x:c r="G3942" s="12" t="n">
        <x:f>E3942-F3942</x:f>
        <x:v>-10.865800000000036</x:v>
      </x:c>
      <x:c r="H3942" s="12" t="n">
        <x:f>G3942-C3942+D3942</x:f>
        <x:v>185.51210371278626</x:v>
      </x:c>
      <x:c r="I3942" s="12" t="n">
        <x:v>577.8399583333332</x:v>
      </x:c>
      <x:c r="J3942" s="12" t="n">
        <x:v>736.7471658964189</x:v>
      </x:c>
      <x:c r="K3942" s="12" t="n">
        <x:f>G3942-I3942+J3942</x:f>
        <x:v>148.0414075630856</x:v>
      </x:c>
      <x:c r="L3942" s="12" t="n">
        <x:v>2592.26123182726</x:v>
      </x:c>
      <x:c r="M3942" s="12" t="n">
        <x:v>2602.04045182626</x:v>
      </x:c>
      <x:c r="N3942" s="12" t="n">
        <x:v>9.77921999900002</x:v>
      </x:c>
      <x:c r="O3942" s="12" t="n">
        <x:v>0</x:v>
      </x:c>
      <x:c r="P3942" s="12" t="n">
        <x:v>0</x:v>
      </x:c>
      <x:c r="Q3942" s="12" t="n">
        <x:v>0</x:v>
      </x:c>
      <x:c r="R3942" s="12" t="n">
        <x:v>2295.18898883978</x:v>
      </x:c>
      <x:c r="S3942" s="12" t="n">
        <x:v>777.8489813035458</x:v>
      </x:c>
      <x:c r="T3942" s="12" t="n">
        <x:v>0</x:v>
      </x:c>
      <x:c r="U3942" s="12" t="n">
        <x:f>'逐时购电与费用'!H3942+'逐时购电与费用'!J3942+F3942-P3942+O3942-E3942-N3942/'月度汇总'!$F$6-Q3942</x:f>
        <x:v>1.1111254138995719e-9</x:v>
      </x:c>
      <x:c r="V3942" s="12" t="n">
        <x:f>M3942-L3942-N3942+O3942/'月度汇总'!$F$7</x:f>
        <x:v>-1.1368683772161603e-13</x:v>
      </x:c>
    </x:row>
    <x:row r="3943" ht="20" customHeight="1">
      <x:c r="A3943" s="13" t="n">
        <x:f>'逐时购电与费用'!A3943</x:f>
        <x:v>45716.35416666667</x:v>
      </x:c>
      <x:c r="B3943" s="13" t="n">
        <x:v>45716</x:v>
      </x:c>
      <x:c r="C3943" s="12" t="n">
        <x:v>589.0628757318958</x:v>
      </x:c>
      <x:c r="D3943" s="12" t="n">
        <x:v>806.3592243612604</x:v>
      </x:c>
      <x:c r="E3943" s="12" t="n">
        <x:v>560.1566666666666</x:v>
      </x:c>
      <x:c r="F3943" s="12" t="n">
        <x:v>675.3499999999999</x:v>
      </x:c>
      <x:c r="G3943" s="12" t="n">
        <x:f>E3943-F3943</x:f>
        <x:v>-115.19333333333327</x:v>
      </x:c>
      <x:c r="H3943" s="12" t="n">
        <x:f>G3943-C3943+D3943</x:f>
        <x:v>102.10301529603134</x:v>
      </x:c>
      <x:c r="I3943" s="12" t="n">
        <x:v>578.5279416666667</x:v>
      </x:c>
      <x:c r="J3943" s="12" t="n">
        <x:v>756.6385833405095</x:v>
      </x:c>
      <x:c r="K3943" s="12" t="n">
        <x:f>G3943-I3943+J3943</x:f>
        <x:v>62.91730834050952</x:v>
      </x:c>
      <x:c r="L3943" s="12" t="n">
        <x:v>2602.04045182626</x:v>
      </x:c>
      <x:c r="M3943" s="12" t="n">
        <x:v>2705.71445182526</x:v>
      </x:c>
      <x:c r="N3943" s="12" t="n">
        <x:v>103.67399999899993</x:v>
      </x:c>
      <x:c r="O3943" s="12" t="n">
        <x:v>0</x:v>
      </x:c>
      <x:c r="P3943" s="12" t="n">
        <x:v>0</x:v>
      </x:c>
      <x:c r="Q3943" s="12" t="n">
        <x:v>0</x:v>
      </x:c>
      <x:c r="R3943" s="12" t="n">
        <x:v>2159.598928074179</x:v>
      </x:c>
      <x:c r="S3943" s="12" t="n">
        <x:v>604.9560438633175</x:v>
      </x:c>
      <x:c r="T3943" s="12" t="n">
        <x:v>0</x:v>
      </x:c>
      <x:c r="U3943" s="12" t="n">
        <x:f>'逐时购电与费用'!H3943+'逐时购电与费用'!J3943+F3943-P3943+O3943-E3943-N3943/'月度汇总'!$F$6-Q3943</x:f>
        <x:v>1.1111325193269295e-9</x:v>
      </x:c>
      <x:c r="V3943" s="12" t="n">
        <x:f>M3943-L3943-N3943+O3943/'月度汇总'!$F$7</x:f>
        <x:v>5.684341886080802e-14</x:v>
      </x:c>
    </x:row>
    <x:row r="3944" ht="20" customHeight="1">
      <x:c r="A3944" s="13" t="n">
        <x:f>'逐时购电与费用'!A3944</x:f>
        <x:v>45716.36111111111</x:v>
      </x:c>
      <x:c r="B3944" s="13" t="n">
        <x:v>45716</x:v>
      </x:c>
      <x:c r="C3944" s="12" t="n">
        <x:v>568.2499924569827</x:v>
      </x:c>
      <x:c r="D3944" s="12" t="n">
        <x:v>825.8882146745045</x:v>
      </x:c>
      <x:c r="E3944" s="12" t="n">
        <x:v>566.7959166666667</x:v>
      </x:c>
      <x:c r="F3944" s="12" t="n">
        <x:v>718.4812</x:v>
      </x:c>
      <x:c r="G3944" s="12" t="n">
        <x:f>E3944-F3944</x:f>
        <x:v>-151.68528333333325</x:v>
      </x:c>
      <x:c r="H3944" s="12" t="n">
        <x:f>G3944-C3944+D3944</x:f>
        <x:v>105.9529388841886</x:v>
      </x:c>
      <x:c r="I3944" s="12" t="n">
        <x:v>557.6572549999999</x:v>
      </x:c>
      <x:c r="J3944" s="12" t="n">
        <x:v>774.5681417410171</x:v>
      </x:c>
      <x:c r="K3944" s="12" t="n">
        <x:f>G3944-I3944+J3944</x:f>
        <x:v>65.22560340768405</x:v>
      </x:c>
      <x:c r="L3944" s="12" t="n">
        <x:v>2705.71445182526</x:v>
      </x:c>
      <x:c r="M3944" s="12" t="n">
        <x:v>2842.23120682426</x:v>
      </x:c>
      <x:c r="N3944" s="12" t="n">
        <x:v>136.51675499899991</x:v>
      </x:c>
      <x:c r="O3944" s="12" t="n">
        <x:v>0</x:v>
      </x:c>
      <x:c r="P3944" s="12" t="n">
        <x:v>0</x:v>
      </x:c>
      <x:c r="Q3944" s="12" t="n">
        <x:v>0</x:v>
      </x:c>
      <x:c r="R3944" s="12" t="n">
        <x:v>2011.0620702627637</x:v>
      </x:c>
      <x:c r="S3944" s="12" t="n">
        <x:v>387.4782275884363</x:v>
      </x:c>
      <x:c r="T3944" s="12" t="n">
        <x:v>0</x:v>
      </x:c>
      <x:c r="U3944" s="12" t="n">
        <x:f>'逐时购电与费用'!H3944+'逐时购电与费用'!J3944+F3944-P3944+O3944-E3944-N3944/'月度汇总'!$F$6-Q3944</x:f>
        <x:v>1.1111183084722143e-9</x:v>
      </x:c>
      <x:c r="V3944" s="12" t="n">
        <x:f>M3944-L3944-N3944+O3944/'月度汇总'!$F$7</x:f>
        <x:v>1.9895196601282805e-13</x:v>
      </x:c>
    </x:row>
    <x:row r="3945" ht="20" customHeight="1">
      <x:c r="A3945" s="13" t="n">
        <x:f>'逐时购电与费用'!A3945</x:f>
        <x:v>45716.368055555555</x:v>
      </x:c>
      <x:c r="B3945" s="13" t="n">
        <x:v>45716</x:v>
      </x:c>
      <x:c r="C3945" s="12" t="n">
        <x:v>618.4909722945948</x:v>
      </x:c>
      <x:c r="D3945" s="12" t="n">
        <x:v>845.6804291154726</x:v>
      </x:c>
      <x:c r="E3945" s="12" t="n">
        <x:v>619.0133333333333</x:v>
      </x:c>
      <x:c r="F3945" s="12" t="n">
        <x:v>760.3240499999999</x:v>
      </x:c>
      <x:c r="G3945" s="12" t="n">
        <x:f>E3945-F3945</x:f>
        <x:v>-141.31071666666662</x:v>
      </x:c>
      <x:c r="H3945" s="12" t="n">
        <x:f>G3945-C3945+D3945</x:f>
        <x:v>85.87874015421119</x:v>
      </x:c>
      <x:c r="I3945" s="12" t="n">
        <x:v>609.4299816666665</x:v>
      </x:c>
      <x:c r="J3945" s="12" t="n">
        <x:v>792.7393661106686</x:v>
      </x:c>
      <x:c r="K3945" s="12" t="n">
        <x:f>G3945-I3945+J3945</x:f>
        <x:v>41.99866777733541</x:v>
      </x:c>
      <x:c r="L3945" s="12" t="n">
        <x:v>2842.23120682426</x:v>
      </x:c>
      <x:c r="M3945" s="12" t="n">
        <x:v>2969.4108518232597</x:v>
      </x:c>
      <x:c r="N3945" s="12" t="n">
        <x:v>127.17964499899995</x:v>
      </x:c>
      <x:c r="O3945" s="12" t="n">
        <x:v>0</x:v>
      </x:c>
      <x:c r="P3945" s="12" t="n">
        <x:v>0</x:v>
      </x:c>
      <x:c r="Q3945" s="12" t="n">
        <x:v>0</x:v>
      </x:c>
      <x:c r="R3945" s="12" t="n">
        <x:v>1918.319052491394</x:v>
      </x:c>
      <x:c r="S3945" s="12" t="n">
        <x:v>245.72901028380647</x:v>
      </x:c>
      <x:c r="T3945" s="12" t="n">
        <x:v>0</x:v>
      </x:c>
      <x:c r="U3945" s="12" t="n">
        <x:f>'逐时购电与费用'!H3945+'逐时购电与费用'!J3945+F3945-P3945+O3945-E3945-N3945/'月度汇总'!$F$6-Q3945</x:f>
        <x:v>1.1111183084722143e-9</x:v>
      </x:c>
      <x:c r="V3945" s="12" t="n">
        <x:f>M3945-L3945-N3945+O3945/'月度汇总'!$F$7</x:f>
        <x:v>-2.2737367544323206e-13</x:v>
      </x:c>
    </x:row>
    <x:row r="3946" ht="20" customHeight="1">
      <x:c r="A3946" s="13" t="n">
        <x:f>'逐时购电与费用'!A3946</x:f>
        <x:v>45716.375</x:v>
      </x:c>
      <x:c r="B3946" s="13" t="n">
        <x:v>45716</x:v>
      </x:c>
      <x:c r="C3946" s="12" t="n">
        <x:v>713.7422452936927</x:v>
      </x:c>
      <x:c r="D3946" s="12" t="n">
        <x:v>1072.7705613655748</x:v>
      </x:c>
      <x:c r="E3946" s="12" t="n">
        <x:v>682.5433333333333</x:v>
      </x:c>
      <x:c r="F3946" s="12" t="n">
        <x:v>806.6687499999999</x:v>
      </x:c>
      <x:c r="G3946" s="12" t="n">
        <x:f>E3946-F3946</x:f>
        <x:v>-124.12541666666664</x:v>
      </x:c>
      <x:c r="H3946" s="12" t="n">
        <x:f>G3946-C3946+D3946</x:f>
        <x:v>234.90289940521552</x:v>
      </x:c>
      <x:c r="I3946" s="12" t="n">
        <x:v>705.9193333333334</x:v>
      </x:c>
      <x:c r="J3946" s="12" t="n">
        <x:v>1028.026055114891</x:v>
      </x:c>
      <x:c r="K3946" s="12" t="n">
        <x:f>G3946-I3946+J3946</x:f>
        <x:v>197.98130511489103</x:v>
      </x:c>
      <x:c r="L3946" s="12" t="n">
        <x:v>2969.4108518232597</x:v>
      </x:c>
      <x:c r="M3946" s="12" t="n">
        <x:v>3081.1237268222594</x:v>
      </x:c>
      <x:c r="N3946" s="12" t="n">
        <x:v>111.71287499899995</x:v>
      </x:c>
      <x:c r="O3946" s="12" t="n">
        <x:v>0</x:v>
      </x:c>
      <x:c r="P3946" s="12" t="n">
        <x:v>0</x:v>
      </x:c>
      <x:c r="Q3946" s="12" t="n">
        <x:v>0</x:v>
      </x:c>
      <x:c r="R3946" s="12" t="n">
        <x:v>1872.217697825282</x:v>
      </x:c>
      <x:c r="S3946" s="12" t="n">
        <x:v>0</x:v>
      </x:c>
      <x:c r="T3946" s="12" t="n">
        <x:v>0</x:v>
      </x:c>
      <x:c r="U3946" s="12" t="n">
        <x:f>'逐时购电与费用'!H3946+'逐时购电与费用'!J3946+F3946-P3946+O3946-E3946-N3946/'月度汇总'!$F$6-Q3946</x:f>
        <x:v>1.1111467301816447e-9</x:v>
      </x:c>
      <x:c r="V3946" s="12" t="n">
        <x:f>M3946-L3946-N3946+O3946/'月度汇总'!$F$7</x:f>
        <x:v>-2.2737367544323206e-13</x:v>
      </x:c>
    </x:row>
    <x:row r="3947" ht="20" customHeight="1">
      <x:c r="A3947" s="13" t="n">
        <x:f>'逐时购电与费用'!A3947</x:f>
        <x:v>45716.381944444445</x:v>
      </x:c>
      <x:c r="B3947" s="13" t="n">
        <x:v>45716</x:v>
      </x:c>
      <x:c r="C3947" s="12" t="n">
        <x:v>727.4082294814222</x:v>
      </x:c>
      <x:c r="D3947" s="12" t="n">
        <x:v>1086.8971242606</x:v>
      </x:c>
      <x:c r="E3947" s="12" t="n">
        <x:v>723.7968999999999</x:v>
      </x:c>
      <x:c r="F3947" s="12" t="n">
        <x:v>849.8023833333333</x:v>
      </x:c>
      <x:c r="G3947" s="12" t="n">
        <x:f>E3947-F3947</x:f>
        <x:v>-126.00548333333336</x:v>
      </x:c>
      <x:c r="H3947" s="12" t="n">
        <x:f>G3947-C3947+D3947</x:f>
        <x:v>233.48341144584458</x:v>
      </x:c>
      <x:c r="I3947" s="12" t="n">
        <x:v>718.2393774999999</x:v>
      </x:c>
      <x:c r="J3947" s="12" t="n">
        <x:v>1040.99564700685</x:v>
      </x:c>
      <x:c r="K3947" s="12" t="n">
        <x:f>G3947-I3947+J3947</x:f>
        <x:v>196.75078617351676</x:v>
      </x:c>
      <x:c r="L3947" s="12" t="n">
        <x:v>3081.1237268222594</x:v>
      </x:c>
      <x:c r="M3947" s="12" t="n">
        <x:v>2910.921473311781</x:v>
      </x:c>
      <x:c r="N3947" s="12" t="n">
        <x:v>0</x:v>
      </x:c>
      <x:c r="O3947" s="12" t="n">
        <x:v>153.1820281594307</x:v>
      </x:c>
      <x:c r="P3947" s="12" t="n">
        <x:v>279.1875114927641</x:v>
      </x:c>
      <x:c r="Q3947" s="12" t="n">
        <x:v>0</x:v>
      </x:c>
      <x:c r="R3947" s="12" t="n">
        <x:v>1728.7782649236499</x:v>
      </x:c>
      <x:c r="S3947" s="12" t="n">
        <x:v>0</x:v>
      </x:c>
      <x:c r="T3947" s="12" t="n">
        <x:v>0</x:v>
      </x:c>
      <x:c r="U3947" s="12" t="n">
        <x:f>'逐时购电与费用'!H3947+'逐时购电与费用'!J3947+F3947-P3947+O3947-E3947-N3947/'月度汇总'!$F$6-Q3947</x:f>
        <x:v>0</x:v>
      </x:c>
      <x:c r="V3947" s="12" t="n">
        <x:f>M3947-L3947-N3947+O3947/'月度汇总'!$F$7</x:f>
        <x:v>1.7053025658242404e-13</x:v>
      </x:c>
    </x:row>
    <x:row r="3948" ht="20" customHeight="1">
      <x:c r="A3948" s="13" t="n">
        <x:f>'逐时购电与费用'!A3948</x:f>
        <x:v>45716.38888888889</x:v>
      </x:c>
      <x:c r="B3948" s="13" t="n">
        <x:v>45716</x:v>
      </x:c>
      <x:c r="C3948" s="12" t="n">
        <x:v>712.0893642290088</x:v>
      </x:c>
      <x:c r="D3948" s="12" t="n">
        <x:v>1102.3613038697072</x:v>
      </x:c>
      <x:c r="E3948" s="12" t="n">
        <x:v>740.9140166666666</x:v>
      </x:c>
      <x:c r="F3948" s="12" t="n">
        <x:v>922.2457333333333</x:v>
      </x:c>
      <x:c r="G3948" s="12" t="n">
        <x:f>E3948-F3948</x:f>
        <x:v>-181.3317166666667</x:v>
      </x:c>
      <x:c r="H3948" s="12" t="n">
        <x:f>G3948-C3948+D3948</x:f>
        <x:v>208.9402229740317</x:v>
      </x:c>
      <x:c r="I3948" s="12" t="n">
        <x:v>702.8687875</x:v>
      </x:c>
      <x:c r="J3948" s="12" t="n">
        <x:v>1055.1933042830376</x:v>
      </x:c>
      <x:c r="K3948" s="12" t="n">
        <x:f>G3948-I3948+J3948</x:f>
        <x:v>170.99280011637086</x:v>
      </x:c>
      <x:c r="L3948" s="12" t="n">
        <x:v>2910.921473311781</x:v>
      </x:c>
      <x:c r="M3948" s="12" t="n">
        <x:v>2760.093361024814</x:v>
      </x:c>
      <x:c r="N3948" s="12" t="n">
        <x:v>0</x:v>
      </x:c>
      <x:c r="O3948" s="12" t="n">
        <x:v>135.74530105827054</x:v>
      </x:c>
      <x:c r="P3948" s="12" t="n">
        <x:v>317.07701772493726</x:v>
      </x:c>
      <x:c r="Q3948" s="12" t="n">
        <x:v>0</x:v>
      </x:c>
      <x:c r="R3948" s="12" t="n">
        <x:v>1539.8293259706024</x:v>
      </x:c>
      <x:c r="S3948" s="12" t="n">
        <x:v>0</x:v>
      </x:c>
      <x:c r="T3948" s="12" t="n">
        <x:v>0</x:v>
      </x:c>
      <x:c r="U3948" s="12" t="n">
        <x:f>'逐时购电与费用'!H3948+'逐时购电与费用'!J3948+F3948-P3948+O3948-E3948-N3948/'月度汇总'!$F$6-Q3948</x:f>
        <x:v>0</x:v>
      </x:c>
      <x:c r="V3948" s="12" t="n">
        <x:f>M3948-L3948-N3948+O3948/'月度汇总'!$F$7</x:f>
        <x:v>1.7053025658242404e-13</x:v>
      </x:c>
    </x:row>
    <x:row r="3949" ht="20" customHeight="1">
      <x:c r="A3949" s="13" t="n">
        <x:f>'逐时购电与费用'!A3949</x:f>
        <x:v>45716.39583333333</x:v>
      </x:c>
      <x:c r="B3949" s="13" t="n">
        <x:v>45716</x:v>
      </x:c>
      <x:c r="C3949" s="12" t="n">
        <x:v>710.2639594500891</x:v>
      </x:c>
      <x:c r="D3949" s="12" t="n">
        <x:v>1120.1683470553007</x:v>
      </x:c>
      <x:c r="E3949" s="12" t="n">
        <x:v>730.5666666666666</x:v>
      </x:c>
      <x:c r="F3949" s="12" t="n">
        <x:v>1010.90625</x:v>
      </x:c>
      <x:c r="G3949" s="12" t="n">
        <x:f>E3949-F3949</x:f>
        <x:v>-280.3395833333334</x:v>
      </x:c>
      <x:c r="H3949" s="12" t="n">
        <x:f>G3949-C3949+D3949</x:f>
        <x:v>129.5648042718782</x:v>
      </x:c>
      <x:c r="I3949" s="12" t="n">
        <x:v>700.9930750000001</x:v>
      </x:c>
      <x:c r="J3949" s="12" t="n">
        <x:v>1071.5419436963068</x:v>
      </x:c>
      <x:c r="K3949" s="12" t="n">
        <x:f>G3949-I3949+J3949</x:f>
        <x:v>90.20928536297333</x:v>
      </x:c>
      <x:c r="L3949" s="12" t="n">
        <x:v>2760.093361024814</x:v>
      </x:c>
      <x:c r="M3949" s="12" t="n">
        <x:v>2665.366679530619</x:v>
      </x:c>
      <x:c r="N3949" s="12" t="n">
        <x:v>0</x:v>
      </x:c>
      <x:c r="O3949" s="12" t="n">
        <x:v>85.25401334477564</x:v>
      </x:c>
      <x:c r="P3949" s="12" t="n">
        <x:v>365.59359667810907</x:v>
      </x:c>
      <x:c r="Q3949" s="12" t="n">
        <x:v>0</x:v>
      </x:c>
      <x:c r="R3949" s="12" t="n">
        <x:v>1404.084024912332</x:v>
      </x:c>
      <x:c r="S3949" s="12" t="n">
        <x:v>0</x:v>
      </x:c>
      <x:c r="T3949" s="12" t="n">
        <x:v>0</x:v>
      </x:c>
      <x:c r="U3949" s="12" t="n">
        <x:f>'逐时购电与费用'!H3949+'逐时购电与费用'!J3949+F3949-P3949+O3949-E3949-N3949/'月度汇总'!$F$6-Q3949</x:f>
        <x:v>0</x:v>
      </x:c>
      <x:c r="V3949" s="12" t="n">
        <x:f>M3949-L3949-N3949+O3949/'月度汇总'!$F$7</x:f>
        <x:v>1.9895196601282805e-13</x:v>
      </x:c>
    </x:row>
    <x:row r="3950" ht="20" customHeight="1">
      <x:c r="A3950" s="13" t="n">
        <x:f>'逐时购电与费用'!A3950</x:f>
        <x:v>45716.40277777778</x:v>
      </x:c>
      <x:c r="B3950" s="13" t="n">
        <x:v>45716</x:v>
      </x:c>
      <x:c r="C3950" s="12" t="n">
        <x:v>709.6212564648453</x:v>
      </x:c>
      <x:c r="D3950" s="12" t="n">
        <x:v>1135.0114975975432</x:v>
      </x:c>
      <x:c r="E3950" s="12" t="n">
        <x:v>693.4336166666667</x:v>
      </x:c>
      <x:c r="F3950" s="12" t="n">
        <x:v>1065.7538833333333</x:v>
      </x:c>
      <x:c r="G3950" s="12" t="n">
        <x:f>E3950-F3950</x:f>
        <x:v>-372.3202666666666</x:v>
      </x:c>
      <x:c r="H3950" s="12" t="n">
        <x:f>G3950-C3950+D3950</x:f>
        <x:v>53.069974466031226</x:v>
      </x:c>
      <x:c r="I3950" s="12" t="n">
        <x:v>700.3014425</x:v>
      </x:c>
      <x:c r="J3950" s="12" t="n">
        <x:v>1085.1694344280822</x:v>
      </x:c>
      <x:c r="K3950" s="12" t="n">
        <x:f>G3950-I3950+J3950</x:f>
        <x:v>12.547725261415508</x:v>
      </x:c>
      <x:c r="L3950" s="12" t="n">
        <x:v>2665.366679530619</x:v>
      </x:c>
      <x:c r="M3950" s="12" t="n">
        <x:v>2589.853425787332</x:v>
      </x:c>
      <x:c r="N3950" s="12" t="n">
        <x:v>0</x:v>
      </x:c>
      <x:c r="O3950" s="12" t="n">
        <x:v>67.96192836895838</x:v>
      </x:c>
      <x:c r="P3950" s="12" t="n">
        <x:v>440.282195035625</x:v>
      </x:c>
      <x:c r="Q3950" s="12" t="n">
        <x:v>0</x:v>
      </x:c>
      <x:c r="R3950" s="12" t="n">
        <x:v>1318.8300115675565</x:v>
      </x:c>
      <x:c r="S3950" s="12" t="n">
        <x:v>0</x:v>
      </x:c>
      <x:c r="T3950" s="12" t="n">
        <x:v>0</x:v>
      </x:c>
      <x:c r="U3950" s="12" t="n">
        <x:f>'逐时购电与费用'!H3950+'逐时购电与费用'!J3950+F3950-P3950+O3950-E3950-N3950/'月度汇总'!$F$6-Q3950</x:f>
        <x:v>0</x:v>
      </x:c>
      <x:c r="V3950" s="12" t="n">
        <x:f>M3950-L3950-N3950+O3950/'月度汇总'!$F$7</x:f>
        <x:v>1.9895196601282805e-13</x:v>
      </x:c>
    </x:row>
    <x:row r="3951" ht="20" customHeight="1">
      <x:c r="A3951" s="13" t="n">
        <x:f>'逐时购电与费用'!A3951</x:f>
        <x:v>45716.40972222222</x:v>
      </x:c>
      <x:c r="B3951" s="13" t="n">
        <x:v>45716</x:v>
      </x:c>
      <x:c r="C3951" s="12" t="n">
        <x:v>705.1267213632934</x:v>
      </x:c>
      <x:c r="D3951" s="12" t="n">
        <x:v>1145.714743908335</x:v>
      </x:c>
      <x:c r="E3951" s="12" t="n">
        <x:v>681.13815</x:v>
      </x:c>
      <x:c r="F3951" s="12" t="n">
        <x:v>1111.2538166666666</x:v>
      </x:c>
      <x:c r="G3951" s="12" t="n">
        <x:f>E3951-F3951</x:f>
        <x:v>-430.1156666666666</x:v>
      </x:c>
      <x:c r="H3951" s="12" t="n">
        <x:f>G3951-C3951+D3951</x:f>
        <x:v>10.472355878375083</x:v>
      </x:c>
      <x:c r="I3951" s="12" t="n">
        <x:v>695.7593183333332</x:v>
      </x:c>
      <x:c r="J3951" s="12" t="n">
        <x:v>1094.9960806973581</x:v>
      </x:c>
      <x:c r="K3951" s="12" t="n">
        <x:f>G3951-I3951+J3951</x:f>
        <x:v>-30.878904302641786</x:v>
      </x:c>
      <x:c r="L3951" s="12" t="n">
        <x:v>2589.853425787332</x:v>
      </x:c>
      <x:c r="M3951" s="12" t="n">
        <x:v>2589.853425787332</x:v>
      </x:c>
      <x:c r="N3951" s="12" t="n">
        <x:v>0</x:v>
      </x:c>
      <x:c r="O3951" s="12" t="n">
        <x:v>0</x:v>
      </x:c>
      <x:c r="P3951" s="12" t="n">
        <x:v>430.1156666666666</x:v>
      </x:c>
      <x:c r="Q3951" s="12" t="n">
        <x:v>0</x:v>
      </x:c>
      <x:c r="R3951" s="12" t="n">
        <x:v>1250.8680831985985</x:v>
      </x:c>
      <x:c r="S3951" s="12" t="n">
        <x:v>0</x:v>
      </x:c>
      <x:c r="T3951" s="12" t="n">
        <x:v>0</x:v>
      </x:c>
      <x:c r="U3951" s="12" t="n">
        <x:f>'逐时购电与费用'!H3951+'逐时购电与费用'!J3951+F3951-P3951+O3951-E3951-N3951/'月度汇总'!$F$6-Q3951</x:f>
        <x:v>0</x:v>
      </x:c>
      <x:c r="V3951" s="12" t="n">
        <x:f>M3951-L3951-N3951+O3951/'月度汇总'!$F$7</x:f>
        <x:v>0</x:v>
      </x:c>
    </x:row>
    <x:row r="3952" ht="20" customHeight="1">
      <x:c r="A3952" s="13" t="n">
        <x:f>'逐时购电与费用'!A3952</x:f>
        <x:v>45716.41666666667</x:v>
      </x:c>
      <x:c r="B3952" s="13" t="n">
        <x:v>45716</x:v>
      </x:c>
      <x:c r="C3952" s="12" t="n">
        <x:v>701.7289300344196</x:v>
      </x:c>
      <x:c r="D3952" s="12" t="n">
        <x:v>1145.7180947354623</x:v>
      </x:c>
      <x:c r="E3952" s="12" t="n">
        <x:v>689.7283333333332</x:v>
      </x:c>
      <x:c r="F3952" s="12" t="n">
        <x:v>1156.88125</x:v>
      </x:c>
      <x:c r="G3952" s="12" t="n">
        <x:f>E3952-F3952</x:f>
        <x:v>-467.15291666666667</x:v>
      </x:c>
      <x:c r="H3952" s="12" t="n">
        <x:f>G3952-C3952+D3952</x:f>
        <x:v>-23.163751965623987</x:v>
      </x:c>
      <x:c r="I3952" s="12" t="n">
        <x:v>692.3152416666667</x:v>
      </x:c>
      <x:c r="J3952" s="12" t="n">
        <x:v>1105.5748742324552</x:v>
      </x:c>
      <x:c r="K3952" s="12" t="n">
        <x:f>G3952-I3952+J3952</x:f>
        <x:v>-53.89328410087819</x:v>
      </x:c>
      <x:c r="L3952" s="12" t="n">
        <x:v>2589.853425787332</x:v>
      </x:c>
      <x:c r="M3952" s="12" t="n">
        <x:v>2232.749849102708</x:v>
      </x:c>
      <x:c r="N3952" s="12" t="n">
        <x:v>0</x:v>
      </x:c>
      <x:c r="O3952" s="12" t="n">
        <x:v>321.3932190161617</x:v>
      </x:c>
      <x:c r="P3952" s="12" t="n">
        <x:v>788.5461356828284</x:v>
      </x:c>
      <x:c r="Q3952" s="12" t="n">
        <x:v>0</x:v>
      </x:c>
      <x:c r="R3952" s="12" t="n">
        <x:v>1169.307468779292</x:v>
      </x:c>
      <x:c r="S3952" s="12" t="n">
        <x:v>0</x:v>
      </x:c>
      <x:c r="T3952" s="12" t="n">
        <x:v>0</x:v>
      </x:c>
      <x:c r="U3952" s="12" t="n">
        <x:f>'逐时购电与费用'!H3952+'逐时购电与费用'!J3952+F3952-P3952+O3952-E3952-N3952/'月度汇总'!$F$6-Q3952</x:f>
        <x:v>0</x:v>
      </x:c>
      <x:c r="V3952" s="12" t="n">
        <x:f>M3952-L3952-N3952+O3952/'月度汇总'!$F$7</x:f>
        <x:v>1.7053025658242404e-13</x:v>
      </x:c>
    </x:row>
    <x:row r="3953" ht="20" customHeight="1">
      <x:c r="A3953" s="13" t="n">
        <x:f>'逐时购电与费用'!A3953</x:f>
        <x:v>45716.42361111111</x:v>
      </x:c>
      <x:c r="B3953" s="13" t="n">
        <x:v>45716</x:v>
      </x:c>
      <x:c r="C3953" s="12" t="n">
        <x:v>702.8068890278481</x:v>
      </x:c>
      <x:c r="D3953" s="12" t="n">
        <x:v>1157.0398593421714</x:v>
      </x:c>
      <x:c r="E3953" s="12" t="n">
        <x:v>673.2312499999999</x:v>
      </x:c>
      <x:c r="F3953" s="12" t="n">
        <x:v>1184.1395833333331</x:v>
      </x:c>
      <x:c r="G3953" s="12" t="n">
        <x:f>E3953-F3953</x:f>
        <x:v>-510.9083333333332</x:v>
      </x:c>
      <x:c r="H3953" s="12" t="n">
        <x:f>G3953-C3953+D3953</x:f>
        <x:v>-56.675363019009865</x:v>
      </x:c>
      <x:c r="I3953" s="12" t="n">
        <x:v>693.3481833333333</x:v>
      </x:c>
      <x:c r="J3953" s="12" t="n">
        <x:v>1115.9693819083143</x:v>
      </x:c>
      <x:c r="K3953" s="12" t="n">
        <x:f>G3953-I3953+J3953</x:f>
        <x:v>-88.28713475835207</x:v>
      </x:c>
      <x:c r="L3953" s="12" t="n">
        <x:v>2232.749849102708</x:v>
      </x:c>
      <x:c r="M3953" s="12" t="n">
        <x:v>2054.2188750159658</x:v>
      </x:c>
      <x:c r="N3953" s="12" t="n">
        <x:v>0</x:v>
      </x:c>
      <x:c r="O3953" s="12" t="n">
        <x:v>160.67787667806832</x:v>
      </x:c>
      <x:c r="P3953" s="12" t="n">
        <x:v>671.5862100114015</x:v>
      </x:c>
      <x:c r="Q3953" s="12" t="n">
        <x:v>0</x:v>
      </x:c>
      <x:c r="R3953" s="12" t="n">
        <x:v>929.4748641824373</x:v>
      </x:c>
      <x:c r="S3953" s="12" t="n">
        <x:v>0</x:v>
      </x:c>
      <x:c r="T3953" s="12" t="n">
        <x:v>0</x:v>
      </x:c>
      <x:c r="U3953" s="12" t="n">
        <x:f>'逐时购电与费用'!H3953+'逐时购电与费用'!J3953+F3953-P3953+O3953-E3953-N3953/'月度汇总'!$F$6-Q3953</x:f>
        <x:v>0</x:v>
      </x:c>
      <x:c r="V3953" s="12" t="n">
        <x:f>M3953-L3953-N3953+O3953/'月度汇总'!$F$7</x:f>
        <x:v>1.7053025658242404e-13</x:v>
      </x:c>
    </x:row>
    <x:row r="3954" ht="20" customHeight="1">
      <x:c r="A3954" s="13" t="n">
        <x:f>'逐时购电与费用'!A3954</x:f>
        <x:v>45716.430555555555</x:v>
      </x:c>
      <x:c r="B3954" s="13" t="n">
        <x:v>45716</x:v>
      </x:c>
      <x:c r="C3954" s="12" t="n">
        <x:v>678.0448472480714</x:v>
      </x:c>
      <x:c r="D3954" s="12" t="n">
        <x:v>1170.3597593727413</x:v>
      </x:c>
      <x:c r="E3954" s="12" t="n">
        <x:v>686.9696666666666</x:v>
      </x:c>
      <x:c r="F3954" s="12" t="n">
        <x:v>1199.3404666666665</x:v>
      </x:c>
      <x:c r="G3954" s="12" t="n">
        <x:f>E3954-F3954</x:f>
        <x:v>-512.3707999999999</x:v>
      </x:c>
      <x:c r="H3954" s="12" t="n">
        <x:f>G3954-C3954+D3954</x:f>
        <x:v>-20.055887875329972</x:v>
      </x:c>
      <x:c r="I3954" s="12" t="n">
        <x:v>668.5423575</x:v>
      </x:c>
      <x:c r="J3954" s="12" t="n">
        <x:v>1128.1983769385931</x:v>
      </x:c>
      <x:c r="K3954" s="12" t="n">
        <x:f>G3954-I3954+J3954</x:f>
        <x:v>-52.71478056140677</x:v>
      </x:c>
      <x:c r="L3954" s="12" t="n">
        <x:v>2054.2188750159658</x:v>
      </x:c>
      <x:c r="M3954" s="12" t="n">
        <x:v>2054.2188750159658</x:v>
      </x:c>
      <x:c r="N3954" s="12" t="n">
        <x:v>0</x:v>
      </x:c>
      <x:c r="O3954" s="12" t="n">
        <x:v>0</x:v>
      </x:c>
      <x:c r="P3954" s="12" t="n">
        <x:v>512.3707999999999</x:v>
      </x:c>
      <x:c r="Q3954" s="12" t="n">
        <x:v>0</x:v>
      </x:c>
      <x:c r="R3954" s="12" t="n">
        <x:v>768.7969875043685</x:v>
      </x:c>
      <x:c r="S3954" s="12" t="n">
        <x:v>0</x:v>
      </x:c>
      <x:c r="T3954" s="12" t="n">
        <x:v>0</x:v>
      </x:c>
      <x:c r="U3954" s="12" t="n">
        <x:f>'逐时购电与费用'!H3954+'逐时购电与费用'!J3954+F3954-P3954+O3954-E3954-N3954/'月度汇总'!$F$6-Q3954</x:f>
        <x:v>0</x:v>
      </x:c>
      <x:c r="V3954" s="12" t="n">
        <x:f>M3954-L3954-N3954+O3954/'月度汇总'!$F$7</x:f>
        <x:v>0</x:v>
      </x:c>
    </x:row>
    <x:row r="3955" ht="20" customHeight="1">
      <x:c r="A3955" s="13" t="n">
        <x:f>'逐时购电与费用'!A3955</x:f>
        <x:v>45716.4375</x:v>
      </x:c>
      <x:c r="B3955" s="13" t="n">
        <x:v>45716</x:v>
      </x:c>
      <x:c r="C3955" s="12" t="n">
        <x:v>651.2944826479201</x:v>
      </x:c>
      <x:c r="D3955" s="12" t="n">
        <x:v>1184.4970000283552</x:v>
      </x:c>
      <x:c r="E3955" s="12" t="n">
        <x:v>714.9133333333332</x:v>
      </x:c>
      <x:c r="F3955" s="12" t="n">
        <x:v>1210.4187499999998</x:v>
      </x:c>
      <x:c r="G3955" s="12" t="n">
        <x:f>E3955-F3955</x:f>
        <x:v>-495.50541666666663</x:v>
      </x:c>
      <x:c r="H3955" s="12" t="n">
        <x:f>G3955-C3955+D3955</x:f>
        <x:v>37.69710071376858</x:v>
      </x:c>
      <x:c r="I3955" s="12" t="n">
        <x:v>643.0421666666666</x:v>
      </x:c>
      <x:c r="J3955" s="12" t="n">
        <x:v>1141.17777207839</x:v>
      </x:c>
      <x:c r="K3955" s="12" t="n">
        <x:f>G3955-I3955+J3955</x:f>
        <x:v>2.6301887450567847</x:v>
      </x:c>
      <x:c r="L3955" s="12" t="n">
        <x:v>2054.2188750159658</x:v>
      </x:c>
      <x:c r="M3955" s="12" t="n">
        <x:v>2054.2188750159658</x:v>
      </x:c>
      <x:c r="N3955" s="12" t="n">
        <x:v>0</x:v>
      </x:c>
      <x:c r="O3955" s="12" t="n">
        <x:v>0</x:v>
      </x:c>
      <x:c r="P3955" s="12" t="n">
        <x:v>495.50541666666663</x:v>
      </x:c>
      <x:c r="Q3955" s="12" t="n">
        <x:v>0</x:v>
      </x:c>
      <x:c r="R3955" s="12" t="n">
        <x:v>657.0508256333617</x:v>
      </x:c>
      <x:c r="S3955" s="12" t="n">
        <x:v>0</x:v>
      </x:c>
      <x:c r="T3955" s="12" t="n">
        <x:v>0</x:v>
      </x:c>
      <x:c r="U3955" s="12" t="n">
        <x:f>'逐时购电与费用'!H3955+'逐时购电与费用'!J3955+F3955-P3955+O3955-E3955-N3955/'月度汇总'!$F$6-Q3955</x:f>
        <x:v>0</x:v>
      </x:c>
      <x:c r="V3955" s="12" t="n">
        <x:f>M3955-L3955-N3955+O3955/'月度汇总'!$F$7</x:f>
        <x:v>0</x:v>
      </x:c>
    </x:row>
    <x:row r="3956" ht="20" customHeight="1">
      <x:c r="A3956" s="13" t="n">
        <x:f>'逐时购电与费用'!A3956</x:f>
        <x:v>45716.444444444445</x:v>
      </x:c>
      <x:c r="B3956" s="13" t="n">
        <x:v>45716</x:v>
      </x:c>
      <x:c r="C3956" s="12" t="n">
        <x:v>678.5139539213023</x:v>
      </x:c>
      <x:c r="D3956" s="12" t="n">
        <x:v>1197.6090377321775</x:v>
      </x:c>
      <x:c r="E3956" s="12" t="n">
        <x:v>681.95525</x:v>
      </x:c>
      <x:c r="F3956" s="12" t="n">
        <x:v>1216.0109166666666</x:v>
      </x:c>
      <x:c r="G3956" s="12" t="n">
        <x:f>E3956-F3956</x:f>
        <x:v>-534.0556666666666</x:v>
      </x:c>
      <x:c r="H3956" s="12" t="n">
        <x:f>G3956-C3956+D3956</x:f>
        <x:v>-14.960582855791472</x:v>
      </x:c>
      <x:c r="I3956" s="12" t="n">
        <x:v>671.2011033333333</x:v>
      </x:c>
      <x:c r="J3956" s="12" t="n">
        <x:v>1153.2159287874392</x:v>
      </x:c>
      <x:c r="K3956" s="12" t="n">
        <x:f>G3956-I3956+J3956</x:f>
        <x:v>-52.040841212560736</x:v>
      </x:c>
      <x:c r="L3956" s="12" t="n">
        <x:v>2054.2188750159658</x:v>
      </x:c>
      <x:c r="M3956" s="12" t="n">
        <x:v>2054.2188750159658</x:v>
      </x:c>
      <x:c r="N3956" s="12" t="n">
        <x:v>0</x:v>
      </x:c>
      <x:c r="O3956" s="12" t="n">
        <x:v>0</x:v>
      </x:c>
      <x:c r="P3956" s="12" t="n">
        <x:v>534.0556666666666</x:v>
      </x:c>
      <x:c r="Q3956" s="12" t="n">
        <x:v>0</x:v>
      </x:c>
      <x:c r="R3956" s="12" t="n">
        <x:v>587.4698192193025</x:v>
      </x:c>
      <x:c r="S3956" s="12" t="n">
        <x:v>0</x:v>
      </x:c>
      <x:c r="T3956" s="12" t="n">
        <x:v>0</x:v>
      </x:c>
      <x:c r="U3956" s="12" t="n">
        <x:f>'逐时购电与费用'!H3956+'逐时购电与费用'!J3956+F3956-P3956+O3956-E3956-N3956/'月度汇总'!$F$6-Q3956</x:f>
        <x:v>0</x:v>
      </x:c>
      <x:c r="V3956" s="12" t="n">
        <x:f>M3956-L3956-N3956+O3956/'月度汇总'!$F$7</x:f>
        <x:v>0</x:v>
      </x:c>
    </x:row>
    <x:row r="3957" ht="20" customHeight="1">
      <x:c r="A3957" s="13" t="n">
        <x:f>'逐时购电与费用'!A3957</x:f>
        <x:v>45716.45138888889</x:v>
      </x:c>
      <x:c r="B3957" s="13" t="n">
        <x:v>45716</x:v>
      </x:c>
      <x:c r="C3957" s="12" t="n">
        <x:v>696.3241955285602</x:v>
      </x:c>
      <x:c r="D3957" s="12" t="n">
        <x:v>1204.813491553928</x:v>
      </x:c>
      <x:c r="E3957" s="12" t="n">
        <x:v>662.2560333333333</x:v>
      </x:c>
      <x:c r="F3957" s="12" t="n">
        <x:v>1199.50905</x:v>
      </x:c>
      <x:c r="G3957" s="12" t="n">
        <x:f>E3957-F3957</x:f>
        <x:v>-537.2530166666666</x:v>
      </x:c>
      <x:c r="H3957" s="12" t="n">
        <x:f>G3957-C3957+D3957</x:f>
        <x:v>-28.763720641298733</x:v>
      </x:c>
      <x:c r="I3957" s="12" t="n">
        <x:v>693.5771533333333</x:v>
      </x:c>
      <x:c r="J3957" s="12" t="n">
        <x:v>1159.8303350352235</x:v>
      </x:c>
      <x:c r="K3957" s="12" t="n">
        <x:f>G3957-I3957+J3957</x:f>
        <x:v>-70.99983496477626</x:v>
      </x:c>
      <x:c r="L3957" s="12" t="n">
        <x:v>2054.2188750159658</x:v>
      </x:c>
      <x:c r="M3957" s="12" t="n">
        <x:v>2054.2188750159658</x:v>
      </x:c>
      <x:c r="N3957" s="12" t="n">
        <x:v>0</x:v>
      </x:c>
      <x:c r="O3957" s="12" t="n">
        <x:v>0</x:v>
      </x:c>
      <x:c r="P3957" s="12" t="n">
        <x:v>537.2530166666666</x:v>
      </x:c>
      <x:c r="Q3957" s="12" t="n">
        <x:v>0</x:v>
      </x:c>
      <x:c r="R3957" s="12" t="n">
        <x:v>489.4202729695479</x:v>
      </x:c>
      <x:c r="S3957" s="12" t="n">
        <x:v>0</x:v>
      </x:c>
      <x:c r="T3957" s="12" t="n">
        <x:v>0</x:v>
      </x:c>
      <x:c r="U3957" s="12" t="n">
        <x:f>'逐时购电与费用'!H3957+'逐时购电与费用'!J3957+F3957-P3957+O3957-E3957-N3957/'月度汇总'!$F$6-Q3957</x:f>
        <x:v>0</x:v>
      </x:c>
      <x:c r="V3957" s="12" t="n">
        <x:f>M3957-L3957-N3957+O3957/'月度汇总'!$F$7</x:f>
        <x:v>0</x:v>
      </x:c>
    </x:row>
    <x:row r="3958" ht="20" customHeight="1">
      <x:c r="A3958" s="13" t="n">
        <x:f>'逐时购电与费用'!A3958</x:f>
        <x:v>45716.45833333333</x:v>
      </x:c>
      <x:c r="B3958" s="13" t="n">
        <x:v>45716</x:v>
      </x:c>
      <x:c r="C3958" s="12" t="n">
        <x:v>677.5446135544653</x:v>
      </x:c>
      <x:c r="D3958" s="12" t="n">
        <x:v>1295.4964600445603</x:v>
      </x:c>
      <x:c r="E3958" s="12" t="n">
        <x:v>674.16</x:v>
      </x:c>
      <x:c r="F3958" s="12" t="n">
        <x:v>1188.9812499999998</x:v>
      </x:c>
      <x:c r="G3958" s="12" t="n">
        <x:f>E3958-F3958</x:f>
        <x:v>-514.8212499999998</x:v>
      </x:c>
      <x:c r="H3958" s="12" t="n">
        <x:f>G3958-C3958+D3958</x:f>
        <x:v>103.13059649009506</x:v>
      </x:c>
      <x:c r="I3958" s="12" t="n">
        <x:v>674.7583916666666</x:v>
      </x:c>
      <x:c r="J3958" s="12" t="n">
        <x:v>1202.9658982882784</x:v>
      </x:c>
      <x:c r="K3958" s="12" t="n">
        <x:f>G3958-I3958+J3958</x:f>
        <x:v>13.386256621611892</x:v>
      </x:c>
      <x:c r="L3958" s="12" t="n">
        <x:v>2054.2188750159658</x:v>
      </x:c>
      <x:c r="M3958" s="12" t="n">
        <x:v>2054.2188750159658</x:v>
      </x:c>
      <x:c r="N3958" s="12" t="n">
        <x:v>0</x:v>
      </x:c>
      <x:c r="O3958" s="12" t="n">
        <x:v>0</x:v>
      </x:c>
      <x:c r="P3958" s="12" t="n">
        <x:v>514.8212499999998</x:v>
      </x:c>
      <x:c r="Q3958" s="12" t="n">
        <x:v>0</x:v>
      </x:c>
      <x:c r="R3958" s="12" t="n">
        <x:v>444.24177822436</x:v>
      </x:c>
      <x:c r="S3958" s="12" t="n">
        <x:v>0</x:v>
      </x:c>
      <x:c r="T3958" s="12" t="n">
        <x:v>0</x:v>
      </x:c>
      <x:c r="U3958" s="12" t="n">
        <x:f>'逐时购电与费用'!H3958+'逐时购电与费用'!J3958+F3958-P3958+O3958-E3958-N3958/'月度汇总'!$F$6-Q3958</x:f>
        <x:v>0</x:v>
      </x:c>
      <x:c r="V3958" s="12" t="n">
        <x:f>M3958-L3958-N3958+O3958/'月度汇总'!$F$7</x:f>
        <x:v>0</x:v>
      </x:c>
    </x:row>
    <x:row r="3959" ht="20" customHeight="1">
      <x:c r="A3959" s="13" t="n">
        <x:f>'逐时购电与费用'!A3959</x:f>
        <x:v>45716.46527777778</x:v>
      </x:c>
      <x:c r="B3959" s="13" t="n">
        <x:v>45716</x:v>
      </x:c>
      <x:c r="C3959" s="12" t="n">
        <x:v>657.3055407322062</x:v>
      </x:c>
      <x:c r="D3959" s="12" t="n">
        <x:v>1305.150055688122</x:v>
      </x:c>
      <x:c r="E3959" s="12" t="n">
        <x:v>665.1489999999999</x:v>
      </x:c>
      <x:c r="F3959" s="12" t="n">
        <x:v>1225.7632166666667</x:v>
      </x:c>
      <x:c r="G3959" s="12" t="n">
        <x:f>E3959-F3959</x:f>
        <x:v>-560.6142166666668</x:v>
      </x:c>
      <x:c r="H3959" s="12" t="n">
        <x:f>G3959-C3959+D3959</x:f>
        <x:v>87.23029828924882</x:v>
      </x:c>
      <x:c r="I3959" s="12" t="n">
        <x:v>654.4812125</x:v>
      </x:c>
      <x:c r="J3959" s="12" t="n">
        <x:v>1211.8288606887838</x:v>
      </x:c>
      <x:c r="K3959" s="12" t="n">
        <x:f>G3959-I3959+J3959</x:f>
        <x:v>-3.2665684778828563</x:v>
      </x:c>
      <x:c r="L3959" s="12" t="n">
        <x:v>2054.2188750159658</x:v>
      </x:c>
      <x:c r="M3959" s="12" t="n">
        <x:v>2142.586039925352</x:v>
      </x:c>
      <x:c r="N3959" s="12" t="n">
        <x:v>88.36716490938615</x:v>
      </x:c>
      <x:c r="O3959" s="12" t="n">
        <x:v>0</x:v>
      </x:c>
      <x:c r="P3959" s="12" t="n">
        <x:v>462.42847787846</x:v>
      </x:c>
      <x:c r="Q3959" s="12" t="n">
        <x:v>0</x:v>
      </x:c>
      <x:c r="R3959" s="12" t="n">
        <x:v>422.0481417550655</x:v>
      </x:c>
      <x:c r="S3959" s="12" t="n">
        <x:v>0</x:v>
      </x:c>
      <x:c r="T3959" s="12" t="n">
        <x:v>0</x:v>
      </x:c>
      <x:c r="U3959" s="12" t="n">
        <x:f>'逐时购电与费用'!H3959+'逐时购电与费用'!J3959+F3959-P3959+O3959-E3959-N3959/'月度汇总'!$F$6-Q3959</x:f>
        <x:v>5.684341886080802e-14</x:v>
      </x:c>
      <x:c r="V3959" s="12" t="n">
        <x:f>M3959-L3959-N3959+O3959/'月度汇总'!$F$7</x:f>
        <x:v>9.947598300641403e-14</x:v>
      </x:c>
    </x:row>
    <x:row r="3960" ht="20" customHeight="1">
      <x:c r="A3960" s="13" t="n">
        <x:f>'逐时购电与费用'!A3960</x:f>
        <x:v>45716.47222222222</x:v>
      </x:c>
      <x:c r="B3960" s="13" t="n">
        <x:v>45716</x:v>
      </x:c>
      <x:c r="C3960" s="12" t="n">
        <x:v>652.5061198000501</x:v>
      </x:c>
      <x:c r="D3960" s="12" t="n">
        <x:v>1316.5157413262455</x:v>
      </x:c>
      <x:c r="E3960" s="12" t="n">
        <x:v>673.4305499999999</x:v>
      </x:c>
      <x:c r="F3960" s="12" t="n">
        <x:v>1216.1297</x:v>
      </x:c>
      <x:c r="G3960" s="12" t="n">
        <x:f>E3960-F3960</x:f>
        <x:v>-542.69915</x:v>
      </x:c>
      <x:c r="H3960" s="12" t="n">
        <x:f>G3960-C3960+D3960</x:f>
        <x:v>121.31047152619522</x:v>
      </x:c>
      <x:c r="I3960" s="12" t="n">
        <x:v>649.6447291666667</x:v>
      </x:c>
      <x:c r="J3960" s="12" t="n">
        <x:v>1222.2636922464783</x:v>
      </x:c>
      <x:c r="K3960" s="12" t="n">
        <x:f>G3960-I3960+J3960</x:f>
        <x:v>29.919813079811547</x:v>
      </x:c>
      <x:c r="L3960" s="12" t="n">
        <x:v>2142.586039925352</x:v>
      </x:c>
      <x:c r="M3960" s="12" t="n">
        <x:v>2142.586039925352</x:v>
      </x:c>
      <x:c r="N3960" s="12" t="n">
        <x:v>0</x:v>
      </x:c>
      <x:c r="O3960" s="12" t="n">
        <x:v>0</x:v>
      </x:c>
      <x:c r="P3960" s="12" t="n">
        <x:v>542.69915</x:v>
      </x:c>
      <x:c r="Q3960" s="12" t="n">
        <x:v>0</x:v>
      </x:c>
      <x:c r="R3960" s="12" t="n">
        <x:v>342.1116677893874</x:v>
      </x:c>
      <x:c r="S3960" s="12" t="n">
        <x:v>0</x:v>
      </x:c>
      <x:c r="T3960" s="12" t="n">
        <x:v>0</x:v>
      </x:c>
      <x:c r="U3960" s="12" t="n">
        <x:f>'逐时购电与费用'!H3960+'逐时购电与费用'!J3960+F3960-P3960+O3960-E3960-N3960/'月度汇总'!$F$6-Q3960</x:f>
        <x:v>0</x:v>
      </x:c>
      <x:c r="V3960" s="12" t="n">
        <x:f>M3960-L3960-N3960+O3960/'月度汇总'!$F$7</x:f>
        <x:v>0</x:v>
      </x:c>
    </x:row>
    <x:row r="3961" ht="20" customHeight="1">
      <x:c r="A3961" s="13" t="n">
        <x:f>'逐时购电与费用'!A3961</x:f>
        <x:v>45716.47916666667</x:v>
      </x:c>
      <x:c r="B3961" s="13" t="n">
        <x:v>45716</x:v>
      </x:c>
      <x:c r="C3961" s="12" t="n">
        <x:v>661.3620793573677</x:v>
      </x:c>
      <x:c r="D3961" s="12" t="n">
        <x:v>1322.5571974898362</x:v>
      </x:c>
      <x:c r="E3961" s="12" t="n">
        <x:v>700.8716666666666</x:v>
      </x:c>
      <x:c r="F3961" s="12" t="n">
        <x:v>1159.44375</x:v>
      </x:c>
      <x:c r="G3961" s="12" t="n">
        <x:f>E3961-F3961</x:f>
        <x:v>-458.57208333333335</x:v>
      </x:c>
      <x:c r="H3961" s="12" t="n">
        <x:f>G3961-C3961+D3961</x:f>
        <x:v>202.62303479913498</x:v>
      </x:c>
      <x:c r="I3961" s="12" t="n">
        <x:v>658.4646416666667</x:v>
      </x:c>
      <x:c r="J3961" s="12" t="n">
        <x:v>1227.810350797266</x:v>
      </x:c>
      <x:c r="K3961" s="12" t="n">
        <x:f>G3961-I3961+J3961</x:f>
        <x:v>110.77362579726605</x:v>
      </x:c>
      <x:c r="L3961" s="12" t="n">
        <x:v>2142.586039925352</x:v>
      </x:c>
      <x:c r="M3961" s="12" t="n">
        <x:v>2555.300914924352</x:v>
      </x:c>
      <x:c r="N3961" s="12" t="n">
        <x:v>412.714874999</x:v>
      </x:c>
      <x:c r="O3961" s="12" t="n">
        <x:v>0</x:v>
      </x:c>
      <x:c r="P3961" s="12" t="n">
        <x:v>0</x:v>
      </x:c>
      <x:c r="Q3961" s="12" t="n">
        <x:v>0</x:v>
      </x:c>
      <x:c r="R3961" s="12" t="n">
        <x:v>221.3973132187818</x:v>
      </x:c>
      <x:c r="S3961" s="12" t="n">
        <x:v>0</x:v>
      </x:c>
      <x:c r="T3961" s="12" t="n">
        <x:v>0</x:v>
      </x:c>
      <x:c r="U3961" s="12" t="n">
        <x:f>'逐时购电与费用'!H3961+'逐时购电与费用'!J3961+F3961-P3961+O3961-E3961-N3961/'月度汇总'!$F$6-Q3961</x:f>
        <x:v>1.1111183084722143e-9</x:v>
      </x:c>
      <x:c r="V3961" s="12" t="n">
        <x:f>M3961-L3961-N3961+O3961/'月度汇总'!$F$7</x:f>
        <x:v>1.1368683772161603e-13</x:v>
      </x:c>
    </x:row>
    <x:row r="3962" ht="20" customHeight="1">
      <x:c r="A3962" s="13" t="n">
        <x:f>'逐时购电与费用'!A3962</x:f>
        <x:v>45716.48611111111</x:v>
      </x:c>
      <x:c r="B3962" s="13" t="n">
        <x:v>45716</x:v>
      </x:c>
      <x:c r="C3962" s="12" t="n">
        <x:v>669.6029638867016</x:v>
      </x:c>
      <x:c r="D3962" s="12" t="n">
        <x:v>1319.0551521730658</x:v>
      </x:c>
      <x:c r="E3962" s="12" t="n">
        <x:v>701.2223666666666</x:v>
      </x:c>
      <x:c r="F3962" s="12" t="n">
        <x:v>1154.69545</x:v>
      </x:c>
      <x:c r="G3962" s="12" t="n">
        <x:f>E3962-F3962</x:f>
        <x:v>-453.4730833333333</x:v>
      </x:c>
      <x:c r="H3962" s="12" t="n">
        <x:f>G3962-C3962+D3962</x:f>
        <x:v>195.97910495303086</x:v>
      </x:c>
      <x:c r="I3962" s="12" t="n">
        <x:v>669.5572999999999</x:v>
      </x:c>
      <x:c r="J3962" s="12" t="n">
        <x:v>1224.5951243559034</x:v>
      </x:c>
      <x:c r="K3962" s="12" t="n">
        <x:f>G3962-I3962+J3962</x:f>
        <x:v>101.56474102257016</x:v>
      </x:c>
      <x:c r="L3962" s="12" t="n">
        <x:v>2555.300914924352</x:v>
      </x:c>
      <x:c r="M3962" s="12" t="n">
        <x:v>2963.426689923352</x:v>
      </x:c>
      <x:c r="N3962" s="12" t="n">
        <x:v>408.12577499899993</x:v>
      </x:c>
      <x:c r="O3962" s="12" t="n">
        <x:v>0</x:v>
      </x:c>
      <x:c r="P3962" s="12" t="n">
        <x:v>0</x:v>
      </x:c>
      <x:c r="Q3962" s="12" t="n">
        <x:v>0</x:v>
      </x:c>
      <x:c r="R3962" s="12" t="n">
        <x:v>116.37435074168872</x:v>
      </x:c>
      <x:c r="S3962" s="12" t="n">
        <x:v>4.272610063807406</x:v>
      </x:c>
      <x:c r="T3962" s="12" t="n">
        <x:v>0</x:v>
      </x:c>
      <x:c r="U3962" s="12" t="n">
        <x:f>'逐时购电与费用'!H3962+'逐时购电与费用'!J3962+F3962-P3962+O3962-E3962-N3962/'月度汇总'!$F$6-Q3962</x:f>
        <x:v>1.111175151891075e-9</x:v>
      </x:c>
      <x:c r="V3962" s="12" t="n">
        <x:f>M3962-L3962-N3962+O3962/'月度汇总'!$F$7</x:f>
        <x:v>5.684341886080802e-14</x:v>
      </x:c>
    </x:row>
    <x:row r="3963" ht="20" customHeight="1">
      <x:c r="A3963" s="13" t="n">
        <x:f>'逐时购电与费用'!A3963</x:f>
        <x:v>45716.493055555555</x:v>
      </x:c>
      <x:c r="B3963" s="13" t="n">
        <x:v>45716</x:v>
      </x:c>
      <x:c r="C3963" s="12" t="n">
        <x:v>667.0601821085643</x:v>
      </x:c>
      <x:c r="D3963" s="12" t="n">
        <x:v>1313.4860544365715</x:v>
      </x:c>
      <x:c r="E3963" s="12" t="n">
        <x:v>676.4685166666666</x:v>
      </x:c>
      <x:c r="F3963" s="12" t="n">
        <x:v>1190.0972166666666</x:v>
      </x:c>
      <x:c r="G3963" s="12" t="n">
        <x:f>E3963-F3963</x:f>
        <x:v>-513.6287</x:v>
      </x:c>
      <x:c r="H3963" s="12" t="n">
        <x:f>G3963-C3963+D3963</x:f>
        <x:v>132.79717232800726</x:v>
      </x:c>
      <x:c r="I3963" s="12" t="n">
        <x:v>668.2757441666666</x:v>
      </x:c>
      <x:c r="J3963" s="12" t="n">
        <x:v>1219.4821378930603</x:v>
      </x:c>
      <x:c r="K3963" s="12" t="n">
        <x:f>G3963-I3963+J3963</x:f>
        <x:v>37.57769372639382</x:v>
      </x:c>
      <x:c r="L3963" s="12" t="n">
        <x:v>2963.426689923352</x:v>
      </x:c>
      <x:c r="M3963" s="12" t="n">
        <x:v>3425.692519922352</x:v>
      </x:c>
      <x:c r="N3963" s="12" t="n">
        <x:v>462.26582999899995</x:v>
      </x:c>
      <x:c r="O3963" s="12" t="n">
        <x:v>0</x:v>
      </x:c>
      <x:c r="P3963" s="12" t="n">
        <x:v>0</x:v>
      </x:c>
      <x:c r="Q3963" s="12" t="n">
        <x:v>0</x:v>
      </x:c>
      <x:c r="R3963" s="12" t="n">
        <x:v>54.44603159275046</x:v>
      </x:c>
      <x:c r="S3963" s="12" t="n">
        <x:v>19.1918947016502</x:v>
      </x:c>
      <x:c r="T3963" s="12" t="n">
        <x:v>0</x:v>
      </x:c>
      <x:c r="U3963" s="12" t="n">
        <x:f>'逐时购电与费用'!H3963+'逐时购电与费用'!J3963+F3963-P3963+O3963-E3963-N3963/'月度汇总'!$F$6-Q3963</x:f>
        <x:v>1.111175151891075e-9</x:v>
      </x:c>
      <x:c r="V3963" s="12" t="n">
        <x:f>M3963-L3963-N3963+O3963/'月度汇总'!$F$7</x:f>
        <x:v>-1.1368683772161603e-13</x:v>
      </x:c>
    </x:row>
    <x:row r="3964" ht="20" customHeight="1">
      <x:c r="A3964" s="13" t="n">
        <x:f>'逐时购电与费用'!A3964</x:f>
        <x:v>45716.5</x:v>
      </x:c>
      <x:c r="B3964" s="13" t="n">
        <x:v>45716</x:v>
      </x:c>
      <x:c r="C3964" s="12" t="n">
        <x:v>655.5918195023131</x:v>
      </x:c>
      <x:c r="D3964" s="12" t="n">
        <x:v>1294.8071590648192</x:v>
      </x:c>
      <x:c r="E3964" s="12" t="n">
        <x:v>652.13</x:v>
      </x:c>
      <x:c r="F3964" s="12" t="n">
        <x:v>1230.625</x:v>
      </x:c>
      <x:c r="G3964" s="12" t="n">
        <x:f>E3964-F3964</x:f>
        <x:v>-578.495</x:v>
      </x:c>
      <x:c r="H3964" s="12" t="n">
        <x:f>G3964-C3964+D3964</x:f>
        <x:v>60.72033956250607</x:v>
      </x:c>
      <x:c r="I3964" s="12" t="n">
        <x:v>662.2255083333332</x:v>
      </x:c>
      <x:c r="J3964" s="12" t="n">
        <x:v>1215.9136386034183</x:v>
      </x:c>
      <x:c r="K3964" s="12" t="n">
        <x:f>G3964-I3964+J3964</x:f>
        <x:v>-24.80686972991498</x:v>
      </x:c>
      <x:c r="L3964" s="12" t="n">
        <x:v>3425.692519922352</x:v>
      </x:c>
      <x:c r="M3964" s="12" t="n">
        <x:v>3924.0118371554286</x:v>
      </x:c>
      <x:c r="N3964" s="12" t="n">
        <x:v>498.3193172330766</x:v>
      </x:c>
      <x:c r="O3964" s="12" t="n">
        <x:v>0</x:v>
      </x:c>
      <x:c r="P3964" s="12" t="n">
        <x:v>24.806869741025935</x:v>
      </x:c>
      <x:c r="Q3964" s="12" t="n">
        <x:v>0</x:v>
      </x:c>
      <x:c r="R3964" s="12" t="n">
        <x:v>381.7706247623853</x:v>
      </x:c>
      <x:c r="S3964" s="12" t="n">
        <x:v>0</x:v>
      </x:c>
      <x:c r="T3964" s="12" t="n">
        <x:v>0</x:v>
      </x:c>
      <x:c r="U3964" s="12" t="n">
        <x:f>'逐时购电与费用'!H3964+'逐时购电与费用'!J3964+F3964-P3964+O3964-E3964-N3964/'月度汇总'!$F$6-Q3964</x:f>
        <x:v>2.2737367544323206e-13</x:v>
      </x:c>
      <x:c r="V3964" s="12" t="n">
        <x:f>M3964-L3964-N3964+O3964/'月度汇总'!$F$7</x:f>
        <x:v>0</x:v>
      </x:c>
    </x:row>
    <x:row r="3965" ht="20" customHeight="1">
      <x:c r="A3965" s="13" t="n">
        <x:f>'逐时购电与费用'!A3965</x:f>
        <x:v>45716.506944444445</x:v>
      </x:c>
      <x:c r="B3965" s="13" t="n">
        <x:v>45716</x:v>
      </x:c>
      <x:c r="C3965" s="12" t="n">
        <x:v>645.6767416597897</x:v>
      </x:c>
      <x:c r="D3965" s="12" t="n">
        <x:v>1292.840414388853</x:v>
      </x:c>
      <x:c r="E3965" s="12" t="n">
        <x:v>649.0980166666666</x:v>
      </x:c>
      <x:c r="F3965" s="12" t="n">
        <x:v>1249.759</x:v>
      </x:c>
      <x:c r="G3965" s="12" t="n">
        <x:f>E3965-F3965</x:f>
        <x:v>-600.6609833333334</x:v>
      </x:c>
      <x:c r="H3965" s="12" t="n">
        <x:f>G3965-C3965+D3965</x:f>
        <x:v>46.50268939572993</x:v>
      </x:c>
      <x:c r="I3965" s="12" t="n">
        <x:v>652.2781741666665</x:v>
      </x:c>
      <x:c r="J3965" s="12" t="n">
        <x:v>1213.8071240833672</x:v>
      </x:c>
      <x:c r="K3965" s="12" t="n">
        <x:f>G3965-I3965+J3965</x:f>
        <x:v>-39.132033416632794</x:v>
      </x:c>
      <x:c r="L3965" s="12" t="n">
        <x:v>3924.0118371554286</x:v>
      </x:c>
      <x:c r="M3965" s="12" t="n">
        <x:v>4429.387892070459</x:v>
      </x:c>
      <x:c r="N3965" s="12" t="n">
        <x:v>505.3760549150305</x:v>
      </x:c>
      <x:c r="O3965" s="12" t="n">
        <x:v>0</x:v>
      </x:c>
      <x:c r="P3965" s="12" t="n">
        <x:v>39.13203342774398</x:v>
      </x:c>
      <x:c r="Q3965" s="12" t="n">
        <x:v>0</x:v>
      </x:c>
      <x:c r="R3965" s="12" t="n">
        <x:v>311.4005099330987</x:v>
      </x:c>
      <x:c r="S3965" s="12" t="n">
        <x:v>2.0726094116221248</x:v>
      </x:c>
      <x:c r="T3965" s="12" t="n">
        <x:v>0</x:v>
      </x:c>
      <x:c r="U3965" s="12" t="n">
        <x:f>'逐时购电与费用'!H3965+'逐时购电与费用'!J3965+F3965-P3965+O3965-E3965-N3965/'月度汇总'!$F$6-Q3965</x:f>
        <x:v>1.1368683772161603e-13</x:v>
      </x:c>
      <x:c r="V3965" s="12" t="n">
        <x:f>M3965-L3965-N3965+O3965/'月度汇总'!$F$7</x:f>
        <x:v>1.1368683772161603e-13</x:v>
      </x:c>
    </x:row>
    <x:row r="3966" ht="20" customHeight="1">
      <x:c r="A3966" s="13" t="n">
        <x:f>'逐时购电与费用'!A3966</x:f>
        <x:v>45716.51388888889</x:v>
      </x:c>
      <x:c r="B3966" s="13" t="n">
        <x:v>45716</x:v>
      </x:c>
      <x:c r="C3966" s="12" t="n">
        <x:v>638.9072226384002</x:v>
      </x:c>
      <x:c r="D3966" s="12" t="n">
        <x:v>1290.521896385872</x:v>
      </x:c>
      <x:c r="E3966" s="12" t="n">
        <x:v>629.2156666666666</x:v>
      </x:c>
      <x:c r="F3966" s="12" t="n">
        <x:v>1233.0426166666666</x:v>
      </x:c>
      <x:c r="G3966" s="12" t="n">
        <x:f>E3966-F3966</x:f>
        <x:v>-603.82695</x:v>
      </x:c>
      <x:c r="H3966" s="12" t="n">
        <x:f>G3966-C3966+D3966</x:f>
        <x:v>47.78772374747177</x:v>
      </x:c>
      <x:c r="I3966" s="12" t="n">
        <x:v>645.4772824999999</x:v>
      </x:c>
      <x:c r="J3966" s="12" t="n">
        <x:v>1211.323836904323</x:v>
      </x:c>
      <x:c r="K3966" s="12" t="n">
        <x:f>G3966-I3966+J3966</x:f>
        <x:v>-37.98039559567701</x:v>
      </x:c>
      <x:c r="L3966" s="12" t="n">
        <x:v>4429.387892070459</x:v>
      </x:c>
      <x:c r="M3966" s="12" t="n">
        <x:v>4938.64979102435</x:v>
      </x:c>
      <x:c r="N3966" s="12" t="n">
        <x:v>509.2618989538907</x:v>
      </x:c>
      <x:c r="O3966" s="12" t="n">
        <x:v>0</x:v>
      </x:c>
      <x:c r="P3966" s="12" t="n">
        <x:v>37.98039560678808</x:v>
      </x:c>
      <x:c r="Q3966" s="12" t="n">
        <x:v>0</x:v>
      </x:c>
      <x:c r="R3966" s="12" t="n">
        <x:v>299.6716365909802</x:v>
      </x:c>
      <x:c r="S3966" s="12" t="n">
        <x:v>4.203598380304129</x:v>
      </x:c>
      <x:c r="T3966" s="12" t="n">
        <x:v>0</x:v>
      </x:c>
      <x:c r="U3966" s="12" t="n">
        <x:f>'逐时购电与费用'!H3966+'逐时购电与费用'!J3966+F3966-P3966+O3966-E3966-N3966/'月度汇总'!$F$6-Q3966</x:f>
        <x:v>1.1368683772161603e-13</x:v>
      </x:c>
      <x:c r="V3966" s="12" t="n">
        <x:f>M3966-L3966-N3966+O3966/'月度汇总'!$F$7</x:f>
        <x:v>-1.7053025658242404e-13</x:v>
      </x:c>
    </x:row>
    <x:row r="3967" ht="20" customHeight="1">
      <x:c r="A3967" s="13" t="n">
        <x:f>'逐时购电与费用'!A3967</x:f>
        <x:v>45716.52083333333</x:v>
      </x:c>
      <x:c r="B3967" s="13" t="n">
        <x:v>45716</x:v>
      </x:c>
      <x:c r="C3967" s="12" t="n">
        <x:v>635.5909616469891</x:v>
      </x:c>
      <x:c r="D3967" s="12" t="n">
        <x:v>1286.8954151308253</x:v>
      </x:c>
      <x:c r="E3967" s="12" t="n">
        <x:v>601.4916666666666</x:v>
      </x:c>
      <x:c r="F3967" s="12" t="n">
        <x:v>1202.5874999999999</x:v>
      </x:c>
      <x:c r="G3967" s="12" t="n">
        <x:f>E3967-F3967</x:f>
        <x:v>-601.0958333333333</x:v>
      </x:c>
      <x:c r="H3967" s="12" t="n">
        <x:f>G3967-C3967+D3967</x:f>
        <x:v>50.208620150503066</x:v>
      </x:c>
      <x:c r="I3967" s="12" t="n">
        <x:v>636.514175</x:v>
      </x:c>
      <x:c r="J3967" s="12" t="n">
        <x:v>1207.4396339806783</x:v>
      </x:c>
      <x:c r="K3967" s="12" t="n">
        <x:f>G3967-I3967+J3967</x:f>
        <x:v>-30.170374352655017</x:v>
      </x:c>
      <x:c r="L3967" s="12" t="n">
        <x:v>4938.64979102435</x:v>
      </x:c>
      <x:c r="M3967" s="12" t="n">
        <x:v>5351.159286643224</x:v>
      </x:c>
      <x:c r="N3967" s="12" t="n">
        <x:v>412.509495618874</x:v>
      </x:c>
      <x:c r="O3967" s="12" t="n">
        <x:v>0</x:v>
      </x:c>
      <x:c r="P3967" s="12" t="n">
        <x:v>142.75194931236217</x:v>
      </x:c>
      <x:c r="Q3967" s="12" t="n">
        <x:v>0</x:v>
      </x:c>
      <x:c r="R3967" s="12" t="n">
        <x:v>255.54518027588603</x:v>
      </x:c>
      <x:c r="S3967" s="12" t="n">
        <x:v>0</x:v>
      </x:c>
      <x:c r="T3967" s="12" t="n">
        <x:v>0</x:v>
      </x:c>
      <x:c r="U3967" s="12" t="n">
        <x:f>'逐时购电与费用'!H3967+'逐时购电与费用'!J3967+F3967-P3967+O3967-E3967-N3967/'月度汇总'!$F$6-Q3967</x:f>
        <x:v>1.7053025658242404e-13</x:v>
      </x:c>
      <x:c r="V3967" s="12" t="n">
        <x:f>M3967-L3967-N3967+O3967/'月度汇总'!$F$7</x:f>
        <x:v>1.1368683772161603e-13</x:v>
      </x:c>
    </x:row>
    <x:row r="3968" ht="20" customHeight="1">
      <x:c r="A3968" s="13" t="n">
        <x:f>'逐时购电与费用'!A3968</x:f>
        <x:v>45716.52777777778</x:v>
      </x:c>
      <x:c r="B3968" s="13" t="n">
        <x:v>45716</x:v>
      </x:c>
      <x:c r="C3968" s="12" t="n">
        <x:v>634.4739180645201</x:v>
      </x:c>
      <x:c r="D3968" s="12" t="n">
        <x:v>1282.5163669507306</x:v>
      </x:c>
      <x:c r="E3968" s="12" t="n">
        <x:v>617.1836833333333</x:v>
      </x:c>
      <x:c r="F3968" s="12" t="n">
        <x:v>1196.1854666666666</x:v>
      </x:c>
      <x:c r="G3968" s="12" t="n">
        <x:f>E3968-F3968</x:f>
        <x:v>-579.0017833333333</x:v>
      </x:c>
      <x:c r="H3968" s="12" t="n">
        <x:f>G3968-C3968+D3968</x:f>
        <x:v>69.04066555287727</x:v>
      </x:c>
      <x:c r="I3968" s="12" t="n">
        <x:v>631.9772208333334</x:v>
      </x:c>
      <x:c r="J3968" s="12" t="n">
        <x:v>1202.749381764364</x:v>
      </x:c>
      <x:c r="K3968" s="12" t="n">
        <x:f>G3968-I3968+J3968</x:f>
        <x:v>-8.229622402302539</x:v>
      </x:c>
      <x:c r="L3968" s="12" t="n">
        <x:v>5351.159286643224</x:v>
      </x:c>
      <x:c r="M3968" s="12" t="n">
        <x:v>5975.458752540243</x:v>
      </x:c>
      <x:c r="N3968" s="12" t="n">
        <x:v>624.2994658970191</x:v>
      </x:c>
      <x:c r="O3968" s="12" t="n">
        <x:v>0</x:v>
      </x:c>
      <x:c r="P3968" s="12" t="n">
        <x:v>80.71290033437117</x:v>
      </x:c>
      <x:c r="Q3968" s="12" t="n">
        <x:v>0</x:v>
      </x:c>
      <x:c r="R3968" s="12" t="n">
        <x:v>148.12704626860037</x:v>
      </x:c>
      <x:c r="S3968" s="12" t="n">
        <x:v>0</x:v>
      </x:c>
      <x:c r="T3968" s="12" t="n">
        <x:v>0</x:v>
      </x:c>
      <x:c r="U3968" s="12" t="n">
        <x:f>'逐时购电与费用'!H3968+'逐时购电与费用'!J3968+F3968-P3968+O3968-E3968-N3968/'月度汇总'!$F$6-Q3968</x:f>
        <x:v>0</x:v>
      </x:c>
      <x:c r="V3968" s="12" t="n">
        <x:f>M3968-L3968-N3968+O3968/'月度汇总'!$F$7</x:f>
        <x:v>1.1368683772161603e-13</x:v>
      </x:c>
    </x:row>
    <x:row r="3969" ht="20" customHeight="1">
      <x:c r="A3969" s="13" t="n">
        <x:f>'逐时购电与费用'!A3969</x:f>
        <x:v>45716.53472222222</x:v>
      </x:c>
      <x:c r="B3969" s="13" t="n">
        <x:v>45716</x:v>
      </x:c>
      <x:c r="C3969" s="12" t="n">
        <x:v>624.6291739582462</x:v>
      </x:c>
      <x:c r="D3969" s="12" t="n">
        <x:v>1281.669200881098</x:v>
      </x:c>
      <x:c r="E3969" s="12" t="n">
        <x:v>648.6346166666666</x:v>
      </x:c>
      <x:c r="F3969" s="12" t="n">
        <x:v>1181.28755</x:v>
      </x:c>
      <x:c r="G3969" s="12" t="n">
        <x:f>E3969-F3969</x:f>
        <x:v>-532.6529333333334</x:v>
      </x:c>
      <x:c r="H3969" s="12" t="n">
        <x:f>G3969-C3969+D3969</x:f>
        <x:v>124.3870935895186</x:v>
      </x:c>
      <x:c r="I3969" s="12" t="n">
        <x:v>622.1036125</x:v>
      </x:c>
      <x:c r="J3969" s="12" t="n">
        <x:v>1201.8420104881718</x:v>
      </x:c>
      <x:c r="K3969" s="12" t="n">
        <x:f>G3969-I3969+J3969</x:f>
        <x:v>47.08546465483846</x:v>
      </x:c>
      <x:c r="L3969" s="12" t="n">
        <x:v>5975.458752540243</x:v>
      </x:c>
      <x:c r="M3969" s="12" t="n">
        <x:v>6454.846392539243</x:v>
      </x:c>
      <x:c r="N3969" s="12" t="n">
        <x:v>479.38763999900004</x:v>
      </x:c>
      <x:c r="O3969" s="12" t="n">
        <x:v>0</x:v>
      </x:c>
      <x:c r="P3969" s="12" t="n">
        <x:v>0</x:v>
      </x:c>
      <x:c r="Q3969" s="12" t="n">
        <x:v>0</x:v>
      </x:c>
      <x:c r="R3969" s="12" t="n">
        <x:v>45.85688177944394</x:v>
      </x:c>
      <x:c r="S3969" s="12" t="n">
        <x:v>0</x:v>
      </x:c>
      <x:c r="T3969" s="12" t="n">
        <x:v>0</x:v>
      </x:c>
      <x:c r="U3969" s="12" t="n">
        <x:f>'逐时购电与费用'!H3969+'逐时购电与费用'!J3969+F3969-P3969+O3969-E3969-N3969/'月度汇总'!$F$6-Q3969</x:f>
        <x:v>1.111175151891075e-9</x:v>
      </x:c>
      <x:c r="V3969" s="12" t="n">
        <x:f>M3969-L3969-N3969+O3969/'月度汇总'!$F$7</x:f>
        <x:v>3.410605131648481e-13</x:v>
      </x:c>
    </x:row>
    <x:row r="3970" ht="20" customHeight="1">
      <x:c r="A3970" s="13" t="n">
        <x:f>'逐时购电与费用'!A3970</x:f>
        <x:v>45716.54166666667</x:v>
      </x:c>
      <x:c r="B3970" s="13" t="n">
        <x:v>45716</x:v>
      </x:c>
      <x:c r="C3970" s="12" t="n">
        <x:v>610.8844932680458</x:v>
      </x:c>
      <x:c r="D3970" s="12" t="n">
        <x:v>1111.8823700140633</x:v>
      </x:c>
      <x:c r="E3970" s="12" t="n">
        <x:v>654.0483333333333</x:v>
      </x:c>
      <x:c r="F3970" s="12" t="n">
        <x:v>1139.38125</x:v>
      </x:c>
      <x:c r="G3970" s="12" t="n">
        <x:f>E3970-F3970</x:f>
        <x:v>-485.3329166666666</x:v>
      </x:c>
      <x:c r="H3970" s="12" t="n">
        <x:f>G3970-C3970+D3970</x:f>
        <x:v>15.664960079350749</x:v>
      </x:c>
      <x:c r="I3970" s="12" t="n">
        <x:v>611.7210916666667</x:v>
      </x:c>
      <x:c r="J3970" s="12" t="n">
        <x:v>1120.7200912094431</x:v>
      </x:c>
      <x:c r="K3970" s="12" t="n">
        <x:f>G3970-I3970+J3970</x:f>
        <x:v>23.66608287610984</x:v>
      </x:c>
      <x:c r="L3970" s="12" t="n">
        <x:v>6454.846392539243</x:v>
      </x:c>
      <x:c r="M3970" s="12" t="n">
        <x:v>6891.6460175382435</x:v>
      </x:c>
      <x:c r="N3970" s="12" t="n">
        <x:v>436.79962499899995</x:v>
      </x:c>
      <x:c r="O3970" s="12" t="n">
        <x:v>0</x:v>
      </x:c>
      <x:c r="P3970" s="12" t="n">
        <x:v>0</x:v>
      </x:c>
      <x:c r="Q3970" s="12" t="n">
        <x:v>0</x:v>
      </x:c>
      <x:c r="R3970" s="12" t="n">
        <x:v>22.609908182580867</x:v>
      </x:c>
      <x:c r="S3970" s="12" t="n">
        <x:v>59.17181777893438</x:v>
      </x:c>
      <x:c r="T3970" s="12" t="n">
        <x:v>0</x:v>
      </x:c>
      <x:c r="U3970" s="12" t="n">
        <x:f>'逐时购电与费用'!H3970+'逐时购电与费用'!J3970+F3970-P3970+O3970-E3970-N3970/'月度汇总'!$F$6-Q3970</x:f>
        <x:v>1.1111183084722143e-9</x:v>
      </x:c>
      <x:c r="V3970" s="12" t="n">
        <x:f>M3970-L3970-N3970+O3970/'月度汇总'!$F$7</x:f>
        <x:v>1.7053025658242404e-13</x:v>
      </x:c>
    </x:row>
    <x:row r="3971" ht="20" customHeight="1">
      <x:c r="A3971" s="13" t="n">
        <x:f>'逐时购电与费用'!A3971</x:f>
        <x:v>45716.54861111111</x:v>
      </x:c>
      <x:c r="B3971" s="13" t="n">
        <x:v>45716</x:v>
      </x:c>
      <x:c r="C3971" s="12" t="n">
        <x:v>612.2445251569452</x:v>
      </x:c>
      <x:c r="D3971" s="12" t="n">
        <x:v>1104.3149631251213</x:v>
      </x:c>
      <x:c r="E3971" s="12" t="n">
        <x:v>619.4517833333333</x:v>
      </x:c>
      <x:c r="F3971" s="12" t="n">
        <x:v>1087.5136333333332</x:v>
      </x:c>
      <x:c r="G3971" s="12" t="n">
        <x:f>E3971-F3971</x:f>
        <x:v>-468.06184999999994</x:v>
      </x:c>
      <x:c r="H3971" s="12" t="n">
        <x:f>G3971-C3971+D3971</x:f>
        <x:v>24.008587968176016</x:v>
      </x:c>
      <x:c r="I3971" s="12" t="n">
        <x:v>618.6701524999999</x:v>
      </x:c>
      <x:c r="J3971" s="12" t="n">
        <x:v>1112.6148944925062</x:v>
      </x:c>
      <x:c r="K3971" s="12" t="n">
        <x:f>G3971-I3971+J3971</x:f>
        <x:v>25.882891992506302</x:v>
      </x:c>
      <x:c r="L3971" s="12" t="n">
        <x:v>6891.6460175382435</x:v>
      </x:c>
      <x:c r="M3971" s="12" t="n">
        <x:v>7312.901682537244</x:v>
      </x:c>
      <x:c r="N3971" s="12" t="n">
        <x:v>421.2556649989999</x:v>
      </x:c>
      <x:c r="O3971" s="12" t="n">
        <x:v>0</x:v>
      </x:c>
      <x:c r="P3971" s="12" t="n">
        <x:v>0</x:v>
      </x:c>
      <x:c r="Q3971" s="12" t="n">
        <x:v>0</x:v>
      </x:c>
      <x:c r="R3971" s="12" t="n">
        <x:v>68.69636145821215</x:v>
      </x:c>
      <x:c r="S3971" s="12" t="n">
        <x:v>99.62360750830317</x:v>
      </x:c>
      <x:c r="T3971" s="12" t="n">
        <x:v>0</x:v>
      </x:c>
      <x:c r="U3971" s="12" t="n">
        <x:f>'逐时购电与费用'!H3971+'逐时购电与费用'!J3971+F3971-P3971+O3971-E3971-N3971/'月度汇总'!$F$6-Q3971</x:f>
        <x:v>1.111175151891075e-9</x:v>
      </x:c>
      <x:c r="V3971" s="12" t="n">
        <x:f>M3971-L3971-N3971+O3971/'月度汇总'!$F$7</x:f>
        <x:v>2.2737367544323206e-13</x:v>
      </x:c>
    </x:row>
    <x:row r="3972" ht="20" customHeight="1">
      <x:c r="A3972" s="13" t="n">
        <x:f>'逐时购电与费用'!A3972</x:f>
        <x:v>45716.555555555555</x:v>
      </x:c>
      <x:c r="B3972" s="13" t="n">
        <x:v>45716</x:v>
      </x:c>
      <x:c r="C3972" s="12" t="n">
        <x:v>630.9774698611672</x:v>
      </x:c>
      <x:c r="D3972" s="12" t="n">
        <x:v>1096.4734107786403</x:v>
      </x:c>
      <x:c r="E3972" s="12" t="n">
        <x:v>613.0273666666667</x:v>
      </x:c>
      <x:c r="F3972" s="12" t="n">
        <x:v>1056.1151166666666</x:v>
      </x:c>
      <x:c r="G3972" s="12" t="n">
        <x:f>E3972-F3972</x:f>
        <x:v>-443.0877499999999</x:v>
      </x:c>
      <x:c r="H3972" s="12" t="n">
        <x:f>G3972-C3972+D3972</x:f>
        <x:v>22.40819091747335</x:v>
      </x:c>
      <x:c r="I3972" s="12" t="n">
        <x:v>643.0148658333333</x:v>
      </x:c>
      <x:c r="J3972" s="12" t="n">
        <x:v>1104.2160697342842</x:v>
      </x:c>
      <x:c r="K3972" s="12" t="n">
        <x:f>G3972-I3972+J3972</x:f>
        <x:v>18.11345390095107</x:v>
      </x:c>
      <x:c r="L3972" s="12" t="n">
        <x:v>7312.901682537244</x:v>
      </x:c>
      <x:c r="M3972" s="12" t="n">
        <x:v>7711.680657536243</x:v>
      </x:c>
      <x:c r="N3972" s="12" t="n">
        <x:v>398.7789749989999</x:v>
      </x:c>
      <x:c r="O3972" s="12" t="n">
        <x:v>0</x:v>
      </x:c>
      <x:c r="P3972" s="12" t="n">
        <x:v>0</x:v>
      </x:c>
      <x:c r="Q3972" s="12" t="n">
        <x:v>0</x:v>
      </x:c>
      <x:c r="R3972" s="12" t="n">
        <x:v>78.57542117024272</x:v>
      </x:c>
      <x:c r="S3972" s="12" t="n">
        <x:v>99.62360750830317</x:v>
      </x:c>
      <x:c r="T3972" s="12" t="n">
        <x:v>0</x:v>
      </x:c>
      <x:c r="U3972" s="12" t="n">
        <x:f>'逐时购电与费用'!H3972+'逐时购电与费用'!J3972+F3972-P3972+O3972-E3972-N3972/'月度汇总'!$F$6-Q3972</x:f>
        <x:v>1.111175151891075e-9</x:v>
      </x:c>
      <x:c r="V3972" s="12" t="n">
        <x:f>M3972-L3972-N3972+O3972/'月度汇总'!$F$7</x:f>
        <x:v>-1.7053025658242404e-13</x:v>
      </x:c>
    </x:row>
    <x:row r="3973" ht="20" customHeight="1">
      <x:c r="A3973" s="13" t="n">
        <x:f>'逐时购电与费用'!A3973</x:f>
        <x:v>45716.5625</x:v>
      </x:c>
      <x:c r="B3973" s="13" t="n">
        <x:v>45716</x:v>
      </x:c>
      <x:c r="C3973" s="12" t="n">
        <x:v>648.9097662063893</x:v>
      </x:c>
      <x:c r="D3973" s="12" t="n">
        <x:v>1088.95281545053</x:v>
      </x:c>
      <x:c r="E3973" s="12" t="n">
        <x:v>631.2616666666667</x:v>
      </x:c>
      <x:c r="F3973" s="12" t="n">
        <x:v>1058.3374999999999</x:v>
      </x:c>
      <x:c r="G3973" s="12" t="n">
        <x:f>E3973-F3973</x:f>
        <x:v>-427.0758333333332</x:v>
      </x:c>
      <x:c r="H3973" s="12" t="n">
        <x:f>G3973-C3973+D3973</x:f>
        <x:v>12.967215910807454</x:v>
      </x:c>
      <x:c r="I3973" s="12" t="n">
        <x:v>655.2830083333333</x:v>
      </x:c>
      <x:c r="J3973" s="12" t="n">
        <x:v>1096.1610113163365</x:v>
      </x:c>
      <x:c r="K3973" s="12" t="n">
        <x:f>G3973-I3973+J3973</x:f>
        <x:v>13.80216964966985</x:v>
      </x:c>
      <x:c r="L3973" s="12" t="n">
        <x:v>7711.680657536243</x:v>
      </x:c>
      <x:c r="M3973" s="12" t="n">
        <x:v>8096.048907535243</x:v>
      </x:c>
      <x:c r="N3973" s="12" t="n">
        <x:v>384.3682499989999</x:v>
      </x:c>
      <x:c r="O3973" s="12" t="n">
        <x:v>0</x:v>
      </x:c>
      <x:c r="P3973" s="12" t="n">
        <x:v>0</x:v>
      </x:c>
      <x:c r="Q3973" s="12" t="n">
        <x:v>0</x:v>
      </x:c>
      <x:c r="R3973" s="12" t="n">
        <x:v>83.22544898716865</x:v>
      </x:c>
      <x:c r="S3973" s="12" t="n">
        <x:v>99.62360750830294</x:v>
      </x:c>
      <x:c r="T3973" s="12" t="n">
        <x:v>0</x:v>
      </x:c>
      <x:c r="U3973" s="12" t="n">
        <x:f>'逐时购电与费用'!H3973+'逐时购电与费用'!J3973+F3973-P3973+O3973-E3973-N3973/'月度汇总'!$F$6-Q3973</x:f>
        <x:v>1.1111183084722143e-9</x:v>
      </x:c>
      <x:c r="V3973" s="12" t="n">
        <x:f>M3973-L3973-N3973+O3973/'月度汇总'!$F$7</x:f>
        <x:v>1.1368683772161603e-13</x:v>
      </x:c>
    </x:row>
    <x:row r="3974" ht="20" customHeight="1">
      <x:c r="A3974" s="13" t="n">
        <x:f>'逐时购电与费用'!A3974</x:f>
        <x:v>45716.569444444445</x:v>
      </x:c>
      <x:c r="B3974" s="13" t="n">
        <x:v>45716</x:v>
      </x:c>
      <x:c r="C3974" s="12" t="n">
        <x:v>641.9568949568911</x:v>
      </x:c>
      <x:c r="D3974" s="12" t="n">
        <x:v>1075.2466495477024</x:v>
      </x:c>
      <x:c r="E3974" s="12" t="n">
        <x:v>609.7347666666667</x:v>
      </x:c>
      <x:c r="F3974" s="12" t="n">
        <x:v>1076.48</x:v>
      </x:c>
      <x:c r="G3974" s="12" t="n">
        <x:f>E3974-F3974</x:f>
        <x:v>-466.7452333333333</x:v>
      </x:c>
      <x:c r="H3974" s="12" t="n">
        <x:f>G3974-C3974+D3974</x:f>
        <x:v>-33.45547874252202</x:v>
      </x:c>
      <x:c r="I3974" s="12" t="n">
        <x:v>642.6886825</x:v>
      </x:c>
      <x:c r="J3974" s="12" t="n">
        <x:v>1081.4807948950784</x:v>
      </x:c>
      <x:c r="K3974" s="12" t="n">
        <x:f>G3974-I3974+J3974</x:f>
        <x:v>-27.95312093825487</x:v>
      </x:c>
      <x:c r="L3974" s="12" t="n">
        <x:v>8096.048907535243</x:v>
      </x:c>
      <x:c r="M3974" s="12" t="n">
        <x:v>8490.961808680813</x:v>
      </x:c>
      <x:c r="N3974" s="12" t="n">
        <x:v>394.91290114557046</x:v>
      </x:c>
      <x:c r="O3974" s="12" t="n">
        <x:v>0</x:v>
      </x:c>
      <x:c r="P3974" s="12" t="n">
        <x:v>27.95312094936611</x:v>
      </x:c>
      <x:c r="Q3974" s="12" t="n">
        <x:v>0</x:v>
      </x:c>
      <x:c r="R3974" s="12" t="n">
        <x:v>60.85465402149884</x:v>
      </x:c>
      <x:c r="S3974" s="12" t="n">
        <x:v>105.78786837289226</x:v>
      </x:c>
      <x:c r="T3974" s="12" t="n">
        <x:v>0</x:v>
      </x:c>
      <x:c r="U3974" s="12" t="n">
        <x:f>'逐时购电与费用'!H3974+'逐时购电与费用'!J3974+F3974-P3974+O3974-E3974-N3974/'月度汇总'!$F$6-Q3974</x:f>
        <x:v>0</x:v>
      </x:c>
      <x:c r="V3974" s="12" t="n">
        <x:f>M3974-L3974-N3974+O3974/'月度汇总'!$F$7</x:f>
        <x:v>-6.821210263296962e-13</x:v>
      </x:c>
    </x:row>
    <x:row r="3975" ht="20" customHeight="1">
      <x:c r="A3975" s="13" t="n">
        <x:f>'逐时购电与费用'!A3975</x:f>
        <x:v>45716.57638888889</x:v>
      </x:c>
      <x:c r="B3975" s="13" t="n">
        <x:v>45716</x:v>
      </x:c>
      <x:c r="C3975" s="12" t="n">
        <x:v>626.0181029976</x:v>
      </x:c>
      <x:c r="D3975" s="12" t="n">
        <x:v>1060.3750756116856</x:v>
      </x:c>
      <x:c r="E3975" s="12" t="n">
        <x:v>605.3049833333333</x:v>
      </x:c>
      <x:c r="F3975" s="12" t="n">
        <x:v>1054.2294666666667</x:v>
      </x:c>
      <x:c r="G3975" s="12" t="n">
        <x:f>E3975-F3975</x:f>
        <x:v>-448.92448333333334</x:v>
      </x:c>
      <x:c r="H3975" s="12" t="n">
        <x:f>G3975-C3975+D3975</x:f>
        <x:v>-14.56751071924782</x:v>
      </x:c>
      <x:c r="I3975" s="12" t="n">
        <x:v>623.3352241666668</x:v>
      </x:c>
      <x:c r="J3975" s="12" t="n">
        <x:v>1065.5523488618642</x:v>
      </x:c>
      <x:c r="K3975" s="12" t="n">
        <x:f>G3975-I3975+J3975</x:f>
        <x:v>-6.707358638135929</x:v>
      </x:c>
      <x:c r="L3975" s="12" t="n">
        <x:v>8490.961808680813</x:v>
      </x:c>
      <x:c r="M3975" s="12" t="n">
        <x:v>8888.957220896491</x:v>
      </x:c>
      <x:c r="N3975" s="12" t="n">
        <x:v>397.9954122156776</x:v>
      </x:c>
      <x:c r="O3975" s="12" t="n">
        <x:v>0</x:v>
      </x:c>
      <x:c r="P3975" s="12" t="n">
        <x:v>6.707358649247055</x:v>
      </x:c>
      <x:c r="Q3975" s="12" t="n">
        <x:v>0</x:v>
      </x:c>
      <x:c r="R3975" s="12" t="n">
        <x:v>34.358696500696695</x:v>
      </x:c>
      <x:c r="S3975" s="12" t="n">
        <x:v>67.20021816305734</x:v>
      </x:c>
      <x:c r="T3975" s="12" t="n">
        <x:v>0</x:v>
      </x:c>
      <x:c r="U3975" s="12" t="n">
        <x:f>'逐时购电与费用'!H3975+'逐时购电与费用'!J3975+F3975-P3975+O3975-E3975-N3975/'月度汇总'!$F$6-Q3975</x:f>
        <x:v>1.1368683772161603e-13</x:v>
      </x:c>
      <x:c r="V3975" s="12" t="n">
        <x:f>M3975-L3975-N3975+O3975/'月度汇总'!$F$7</x:f>
        <x:v>1.7053025658242404e-13</x:v>
      </x:c>
    </x:row>
    <x:row r="3976" ht="20" customHeight="1">
      <x:c r="A3976" s="13" t="n">
        <x:f>'逐时购电与费用'!A3976</x:f>
        <x:v>45716.58333333333</x:v>
      </x:c>
      <x:c r="B3976" s="13" t="n">
        <x:v>45716</x:v>
      </x:c>
      <x:c r="C3976" s="12" t="n">
        <x:v>613.4281675157163</x:v>
      </x:c>
      <x:c r="D3976" s="12" t="n">
        <x:v>927.6723272277578</x:v>
      </x:c>
      <x:c r="E3976" s="12" t="n">
        <x:v>620.6533333333333</x:v>
      </x:c>
      <x:c r="F3976" s="12" t="n">
        <x:v>1010.1625</x:v>
      </x:c>
      <x:c r="G3976" s="12" t="n">
        <x:f>E3976-F3976</x:f>
        <x:v>-389.5091666666667</x:v>
      </x:c>
      <x:c r="H3976" s="12" t="n">
        <x:f>G3976-C3976+D3976</x:f>
        <x:v>-75.26500695462516</x:v>
      </x:c>
      <x:c r="I3976" s="12" t="n">
        <x:v>610.721525</x:v>
      </x:c>
      <x:c r="J3976" s="12" t="n">
        <x:v>941.4139069214852</x:v>
      </x:c>
      <x:c r="K3976" s="12" t="n">
        <x:f>G3976-I3976+J3976</x:f>
        <x:v>-58.81678474518151</x:v>
      </x:c>
      <x:c r="L3976" s="12" t="n">
        <x:v>8888.957220896491</x:v>
      </x:c>
      <x:c r="M3976" s="12" t="n">
        <x:v>9186.580364615827</x:v>
      </x:c>
      <x:c r="N3976" s="12" t="n">
        <x:v>297.62314371933667</x:v>
      </x:c>
      <x:c r="O3976" s="12" t="n">
        <x:v>0</x:v>
      </x:c>
      <x:c r="P3976" s="12" t="n">
        <x:v>58.816784756292634</x:v>
      </x:c>
      <x:c r="Q3976" s="12" t="n">
        <x:v>0</x:v>
      </x:c>
      <x:c r="R3976" s="12" t="n">
        <x:v>0</x:v>
      </x:c>
      <x:c r="S3976" s="12" t="n">
        <x:v>65.06034643242492</x:v>
      </x:c>
      <x:c r="T3976" s="12" t="n">
        <x:v>0</x:v>
      </x:c>
      <x:c r="U3976" s="12" t="n">
        <x:f>'逐时购电与费用'!H3976+'逐时购电与费用'!J3976+F3976-P3976+O3976-E3976-N3976/'月度汇总'!$F$6-Q3976</x:f>
        <x:v>5.684341886080802e-14</x:v>
      </x:c>
      <x:c r="V3976" s="12" t="n">
        <x:f>M3976-L3976-N3976+O3976/'月度汇总'!$F$7</x:f>
        <x:v>-2.2737367544323206e-13</x:v>
      </x:c>
    </x:row>
    <x:row r="3977" ht="20" customHeight="1">
      <x:c r="A3977" s="13" t="n">
        <x:f>'逐时购电与费用'!A3977</x:f>
        <x:v>45716.59027777778</x:v>
      </x:c>
      <x:c r="B3977" s="13" t="n">
        <x:v>45716</x:v>
      </x:c>
      <x:c r="C3977" s="12" t="n">
        <x:v>601.8024293485955</x:v>
      </x:c>
      <x:c r="D3977" s="12" t="n">
        <x:v>917.6594451505157</x:v>
      </x:c>
      <x:c r="E3977" s="12" t="n">
        <x:v>599.48045</x:v>
      </x:c>
      <x:c r="F3977" s="12" t="n">
        <x:v>1014.946</x:v>
      </x:c>
      <x:c r="G3977" s="12" t="n">
        <x:f>E3977-F3977</x:f>
        <x:v>-415.46555</x:v>
      </x:c>
      <x:c r="H3977" s="12" t="n">
        <x:f>G3977-C3977+D3977</x:f>
        <x:v>-99.60853419807984</x:v>
      </x:c>
      <x:c r="I3977" s="12" t="n">
        <x:v>602.9681575</x:v>
      </x:c>
      <x:c r="J3977" s="12" t="n">
        <x:v>930.689443425525</x:v>
      </x:c>
      <x:c r="K3977" s="12" t="n">
        <x:f>G3977-I3977+J3977</x:f>
        <x:v>-87.74426407447493</x:v>
      </x:c>
      <x:c r="L3977" s="12" t="n">
        <x:v>9186.580364615827</x:v>
      </x:c>
      <x:c r="M3977" s="12" t="n">
        <x:v>9481.5295219388</x:v>
      </x:c>
      <x:c r="N3977" s="12" t="n">
        <x:v>294.94915732297255</x:v>
      </x:c>
      <x:c r="O3977" s="12" t="n">
        <x:v>0</x:v>
      </x:c>
      <x:c r="P3977" s="12" t="n">
        <x:v>87.74426408558605</x:v>
      </x:c>
      <x:c r="Q3977" s="12" t="n">
        <x:v>0</x:v>
      </x:c>
      <x:c r="R3977" s="12" t="n">
        <x:v>0</x:v>
      </x:c>
      <x:c r="S3977" s="12" t="n">
        <x:v>105.01931434028074</x:v>
      </x:c>
      <x:c r="T3977" s="12" t="n">
        <x:v>0</x:v>
      </x:c>
      <x:c r="U3977" s="12" t="n">
        <x:f>'逐时购电与费用'!H3977+'逐时购电与费用'!J3977+F3977-P3977+O3977-E3977-N3977/'月度汇总'!$F$6-Q3977</x:f>
        <x:v>5.684341886080802e-14</x:v>
      </x:c>
      <x:c r="V3977" s="12" t="n">
        <x:f>M3977-L3977-N3977+O3977/'月度汇总'!$F$7</x:f>
        <x:v>8.526512829121202e-13</x:v>
      </x:c>
    </x:row>
    <x:row r="3978" ht="20" customHeight="1">
      <x:c r="A3978" s="13" t="n">
        <x:f>'逐时购电与费用'!A3978</x:f>
        <x:v>45716.59722222222</x:v>
      </x:c>
      <x:c r="B3978" s="13" t="n">
        <x:v>45716</x:v>
      </x:c>
      <x:c r="C3978" s="12" t="n">
        <x:v>585.7267979978988</x:v>
      </x:c>
      <x:c r="D3978" s="12" t="n">
        <x:v>905.0656022847097</x:v>
      </x:c>
      <x:c r="E3978" s="12" t="n">
        <x:v>588.7732166666666</x:v>
      </x:c>
      <x:c r="F3978" s="12" t="n">
        <x:v>1012.5274166666666</x:v>
      </x:c>
      <x:c r="G3978" s="12" t="n">
        <x:f>E3978-F3978</x:f>
        <x:v>-423.75419999999997</x:v>
      </x:c>
      <x:c r="H3978" s="12" t="n">
        <x:f>G3978-C3978+D3978</x:f>
        <x:v>-104.41539571318901</x:v>
      </x:c>
      <x:c r="I3978" s="12" t="n">
        <x:v>583.6388966666666</x:v>
      </x:c>
      <x:c r="J3978" s="12" t="n">
        <x:v>917.2005990502203</x:v>
      </x:c>
      <x:c r="K3978" s="12" t="n">
        <x:f>G3978-I3978+J3978</x:f>
        <x:v>-90.1924976164463</x:v>
      </x:c>
      <x:c r="L3978" s="12" t="n">
        <x:v>9481.5295219388</x:v>
      </x:c>
      <x:c r="M3978" s="12" t="n">
        <x:v>9781.735054073999</x:v>
      </x:c>
      <x:c r="N3978" s="12" t="n">
        <x:v>300.20553213519827</x:v>
      </x:c>
      <x:c r="O3978" s="12" t="n">
        <x:v>0</x:v>
      </x:c>
      <x:c r="P3978" s="12" t="n">
        <x:v>90.19249762755743</x:v>
      </x:c>
      <x:c r="Q3978" s="12" t="n">
        <x:v>0</x:v>
      </x:c>
      <x:c r="R3978" s="12" t="n">
        <x:v>0</x:v>
      </x:c>
      <x:c r="S3978" s="12" t="n">
        <x:v>78.32755750398587</x:v>
      </x:c>
      <x:c r="T3978" s="12" t="n">
        <x:v>0</x:v>
      </x:c>
      <x:c r="U3978" s="12" t="n">
        <x:f>'逐时购电与费用'!H3978+'逐时购电与费用'!J3978+F3978-P3978+O3978-E3978-N3978/'月度汇总'!$F$6-Q3978</x:f>
        <x:v>-5.684341886080802e-14</x:v>
      </x:c>
      <x:c r="V3978" s="12" t="n">
        <x:f>M3978-L3978-N3978+O3978/'月度汇总'!$F$7</x:f>
        <x:v>-1.1368683772161603e-13</x:v>
      </x:c>
    </x:row>
    <x:row r="3979" ht="20" customHeight="1">
      <x:c r="A3979" s="13" t="n">
        <x:f>'逐时购电与费用'!A3979</x:f>
        <x:v>45716.60416666667</x:v>
      </x:c>
      <x:c r="B3979" s="13" t="n">
        <x:v>45716</x:v>
      </x:c>
      <x:c r="C3979" s="12" t="n">
        <x:v>579.6697066433543</x:v>
      </x:c>
      <x:c r="D3979" s="12" t="n">
        <x:v>888.9913079544892</x:v>
      </x:c>
      <x:c r="E3979" s="12" t="n">
        <x:v>597.8616666666667</x:v>
      </x:c>
      <x:c r="F3979" s="12" t="n">
        <x:v>964.3</x:v>
      </x:c>
      <x:c r="G3979" s="12" t="n">
        <x:f>E3979-F3979</x:f>
        <x:v>-366.4383333333333</x:v>
      </x:c>
      <x:c r="H3979" s="12" t="n">
        <x:f>G3979-C3979+D3979</x:f>
        <x:v>-57.116732022198335</x:v>
      </x:c>
      <x:c r="I3979" s="12" t="n">
        <x:v>577.5599416666665</x:v>
      </x:c>
      <x:c r="J3979" s="12" t="n">
        <x:v>899.9839593816491</x:v>
      </x:c>
      <x:c r="K3979" s="12" t="n">
        <x:f>G3979-I3979+J3979</x:f>
        <x:v>-44.01431561835068</x:v>
      </x:c>
      <x:c r="L3979" s="12" t="n">
        <x:v>9781.735054073999</x:v>
      </x:c>
      <x:c r="M3979" s="12" t="n">
        <x:v>10071.916670007484</x:v>
      </x:c>
      <x:c r="N3979" s="12" t="n">
        <x:v>290.1816159334843</x:v>
      </x:c>
      <x:c r="O3979" s="12" t="n">
        <x:v>0</x:v>
      </x:c>
      <x:c r="P3979" s="12" t="n">
        <x:v>44.014315629461805</x:v>
      </x:c>
      <x:c r="Q3979" s="12" t="n">
        <x:v>0</x:v>
      </x:c>
      <x:c r="R3979" s="12" t="n">
        <x:v>14.284819784454271</x:v>
      </x:c>
      <x:c r="S3979" s="12" t="n">
        <x:v>76.64008267088093</x:v>
      </x:c>
      <x:c r="T3979" s="12" t="n">
        <x:v>0</x:v>
      </x:c>
      <x:c r="U3979" s="12" t="n">
        <x:f>'逐时购电与费用'!H3979+'逐时购电与费用'!J3979+F3979-P3979+O3979-E3979-N3979/'月度汇总'!$F$6-Q3979</x:f>
        <x:v>0</x:v>
      </x:c>
      <x:c r="V3979" s="12" t="n">
        <x:f>M3979-L3979-N3979+O3979/'月度汇总'!$F$7</x:f>
        <x:v>5.684341886080801e-13</x:v>
      </x:c>
    </x:row>
    <x:row r="3980" ht="20" customHeight="1">
      <x:c r="A3980" s="13" t="n">
        <x:f>'逐时购电与费用'!A3980</x:f>
        <x:v>45716.61111111111</x:v>
      </x:c>
      <x:c r="B3980" s="13" t="n">
        <x:v>45716</x:v>
      </x:c>
      <x:c r="C3980" s="12" t="n">
        <x:v>601.6846629894771</x:v>
      </x:c>
      <x:c r="D3980" s="12" t="n">
        <x:v>871.8137943144501</x:v>
      </x:c>
      <x:c r="E3980" s="12" t="n">
        <x:v>586.78955</x:v>
      </x:c>
      <x:c r="F3980" s="12" t="n">
        <x:v>891.8292333333334</x:v>
      </x:c>
      <x:c r="G3980" s="12" t="n">
        <x:f>E3980-F3980</x:f>
        <x:v>-305.0396833333334</x:v>
      </x:c>
      <x:c r="H3980" s="12" t="n">
        <x:f>G3980-C3980+D3980</x:f>
        <x:v>-34.91055200836047</x:v>
      </x:c>
      <x:c r="I3980" s="12" t="n">
        <x:v>599.5536333333332</x:v>
      </x:c>
      <x:c r="J3980" s="12" t="n">
        <x:v>881.5856983652066</x:v>
      </x:c>
      <x:c r="K3980" s="12" t="n">
        <x:f>G3980-I3980+J3980</x:f>
        <x:v>-23.00761830146007</x:v>
      </x:c>
      <x:c r="L3980" s="12" t="n">
        <x:v>10071.916670007484</x:v>
      </x:c>
      <x:c r="M3980" s="12" t="n">
        <x:v>10325.74552852617</x:v>
      </x:c>
      <x:c r="N3980" s="12" t="n">
        <x:v>253.828858518686</x:v>
      </x:c>
      <x:c r="O3980" s="12" t="n">
        <x:v>0</x:v>
      </x:c>
      <x:c r="P3980" s="12" t="n">
        <x:v>23.007618312571196</x:v>
      </x:c>
      <x:c r="Q3980" s="12" t="n">
        <x:v>0</x:v>
      </x:c>
      <x:c r="R3980" s="12" t="n">
        <x:v>38.343661234367175</x:v>
      </x:c>
      <x:c r="S3980" s="12" t="n">
        <x:v>74.9709211481022</x:v>
      </x:c>
      <x:c r="T3980" s="12" t="n">
        <x:v>0</x:v>
      </x:c>
      <x:c r="U3980" s="12" t="n">
        <x:f>'逐时购电与费用'!H3980+'逐时购电与费用'!J3980+F3980-P3980+O3980-E3980-N3980/'月度汇总'!$F$6-Q3980</x:f>
        <x:v>5.684341886080802e-14</x:v>
      </x:c>
      <x:c r="V3980" s="12" t="n">
        <x:f>M3980-L3980-N3980+O3980/'月度汇总'!$F$7</x:f>
        <x:v>-3.979039320256561e-13</x:v>
      </x:c>
    </x:row>
    <x:row r="3981" ht="20" customHeight="1">
      <x:c r="A3981" s="13" t="n">
        <x:f>'逐时购电与费用'!A3981</x:f>
        <x:v>45716.618055555555</x:v>
      </x:c>
      <x:c r="B3981" s="13" t="n">
        <x:v>45716</x:v>
      </x:c>
      <x:c r="C3981" s="12" t="n">
        <x:v>605.0653242785875</x:v>
      </x:c>
      <x:c r="D3981" s="12" t="n">
        <x:v>851.1572688001536</x:v>
      </x:c>
      <x:c r="E3981" s="12" t="n">
        <x:v>575.0452833333333</x:v>
      </x:c>
      <x:c r="F3981" s="12" t="n">
        <x:v>853.5159833333333</x:v>
      </x:c>
      <x:c r="G3981" s="12" t="n">
        <x:f>E3981-F3981</x:f>
        <x:v>-278.4707000000001</x:v>
      </x:c>
      <x:c r="H3981" s="12" t="n">
        <x:f>G3981-C3981+D3981</x:f>
        <x:v>-32.37875547843396</x:v>
      </x:c>
      <x:c r="I3981" s="12" t="n">
        <x:v>600.9229541666667</x:v>
      </x:c>
      <x:c r="J3981" s="12" t="n">
        <x:v>859.461183952423</x:v>
      </x:c>
      <x:c r="K3981" s="12" t="n">
        <x:f>G3981-I3981+J3981</x:f>
        <x:v>-19.932470214243835</x:v>
      </x:c>
      <x:c r="L3981" s="12" t="n">
        <x:v>10325.74552852617</x:v>
      </x:c>
      <x:c r="M3981" s="12" t="n">
        <x:v>10558.429935323351</x:v>
      </x:c>
      <x:c r="N3981" s="12" t="n">
        <x:v>232.6844067971806</x:v>
      </x:c>
      <x:c r="O3981" s="12" t="n">
        <x:v>0</x:v>
      </x:c>
      <x:c r="P3981" s="12" t="n">
        <x:v>19.93247022535496</x:v>
      </x:c>
      <x:c r="Q3981" s="12" t="n">
        <x:v>0</x:v>
      </x:c>
      <x:c r="R3981" s="12" t="n">
        <x:v>32.13083573389868</x:v>
      </x:c>
      <x:c r="S3981" s="12" t="n">
        <x:v>31.768200513433385</x:v>
      </x:c>
      <x:c r="T3981" s="12" t="n">
        <x:v>0</x:v>
      </x:c>
      <x:c r="U3981" s="12" t="n">
        <x:f>'逐时购电与费用'!H3981+'逐时购电与费用'!J3981+F3981-P3981+O3981-E3981-N3981/'月度汇总'!$F$6-Q3981</x:f>
        <x:v>5.684341886080802e-14</x:v>
      </x:c>
      <x:c r="V3981" s="12" t="n">
        <x:f>M3981-L3981-N3981+O3981/'月度汇总'!$F$7</x:f>
        <x:v>9.094947017729282e-13</x:v>
      </x:c>
    </x:row>
    <x:row r="3982" ht="20" customHeight="1">
      <x:c r="A3982" s="13" t="n">
        <x:f>'逐时购电与费用'!A3982</x:f>
        <x:v>45716.625</x:v>
      </x:c>
      <x:c r="B3982" s="13" t="n">
        <x:v>45716</x:v>
      </x:c>
      <x:c r="C3982" s="12" t="n">
        <x:v>591.6539356368055</x:v>
      </x:c>
      <x:c r="D3982" s="12" t="n">
        <x:v>633.9318181439426</x:v>
      </x:c>
      <x:c r="E3982" s="12" t="n">
        <x:v>573.0633333333333</x:v>
      </x:c>
      <x:c r="F3982" s="12" t="n">
        <x:v>833.5</x:v>
      </x:c>
      <x:c r="G3982" s="12" t="n">
        <x:f>E3982-F3982</x:f>
        <x:v>-260.4366666666667</x:v>
      </x:c>
      <x:c r="H3982" s="12" t="n">
        <x:f>G3982-C3982+D3982</x:f>
        <x:v>-218.15878415952966</x:v>
      </x:c>
      <x:c r="I3982" s="12" t="n">
        <x:v>584.6040999999999</x:v>
      </x:c>
      <x:c r="J3982" s="12" t="n">
        <x:v>618.3344427805025</x:v>
      </x:c>
      <x:c r="K3982" s="12" t="n">
        <x:f>G3982-I3982+J3982</x:f>
        <x:v>-226.7063238861641</x:v>
      </x:c>
      <x:c r="L3982" s="12" t="n">
        <x:v>10558.429935323351</x:v>
      </x:c>
      <x:c r="M3982" s="12" t="n">
        <x:v>10588.787243815803</x:v>
      </x:c>
      <x:c r="N3982" s="12" t="n">
        <x:v>30.357308492452347</x:v>
      </x:c>
      <x:c r="O3982" s="12" t="n">
        <x:v>0</x:v>
      </x:c>
      <x:c r="P3982" s="12" t="n">
        <x:v>226.70632389727524</x:v>
      </x:c>
      <x:c r="Q3982" s="12" t="n">
        <x:v>0</x:v>
      </x:c>
      <x:c r="R3982" s="12" t="n">
        <x:v>0</x:v>
      </x:c>
      <x:c r="S3982" s="12" t="n">
        <x:v>0</x:v>
      </x:c>
      <x:c r="T3982" s="12" t="n">
        <x:v>0</x:v>
      </x:c>
      <x:c r="U3982" s="12" t="n">
        <x:f>'逐时购电与费用'!H3982+'逐时购电与费用'!J3982+F3982-P3982+O3982-E3982-N3982/'月度汇总'!$F$6-Q3982</x:f>
        <x:v>-7.105427357601002e-14</x:v>
      </x:c>
      <x:c r="V3982" s="12" t="n">
        <x:f>M3982-L3982-N3982+O3982/'月度汇总'!$F$7</x:f>
        <x:v>-4.263256414560601e-13</x:v>
      </x:c>
    </x:row>
    <x:row r="3983" ht="20" customHeight="1">
      <x:c r="A3983" s="13" t="n">
        <x:f>'逐时购电与费用'!A3983</x:f>
        <x:v>45716.631944444445</x:v>
      </x:c>
      <x:c r="B3983" s="13" t="n">
        <x:v>45716</x:v>
      </x:c>
      <x:c r="C3983" s="12" t="n">
        <x:v>603.6675042530347</x:v>
      </x:c>
      <x:c r="D3983" s="12" t="n">
        <x:v>618.3912843840003</x:v>
      </x:c>
      <x:c r="E3983" s="12" t="n">
        <x:v>568.3750333333332</x:v>
      </x:c>
      <x:c r="F3983" s="12" t="n">
        <x:v>762.8174999999999</x:v>
      </x:c>
      <x:c r="G3983" s="12" t="n">
        <x:f>E3983-F3983</x:f>
        <x:v>-194.44246666666663</x:v>
      </x:c>
      <x:c r="H3983" s="12" t="n">
        <x:f>G3983-C3983+D3983</x:f>
        <x:v>-179.71868653570107</x:v>
      </x:c>
      <x:c r="I3983" s="12" t="n">
        <x:v>596.5981041666666</x:v>
      </x:c>
      <x:c r="J3983" s="12" t="n">
        <x:v>601.6894962275971</x:v>
      </x:c>
      <x:c r="K3983" s="12" t="n">
        <x:f>G3983-I3983+J3983</x:f>
        <x:v>-189.35107460573613</x:v>
      </x:c>
      <x:c r="L3983" s="12" t="n">
        <x:v>10588.787243815803</x:v>
      </x:c>
      <x:c r="M3983" s="12" t="n">
        <x:v>10598.671681803244</x:v>
      </x:c>
      <x:c r="N3983" s="12" t="n">
        <x:v>9.884437987441396</x:v>
      </x:c>
      <x:c r="O3983" s="12" t="n">
        <x:v>0</x:v>
      </x:c>
      <x:c r="P3983" s="12" t="n">
        <x:v>189.35107461684726</x:v>
      </x:c>
      <x:c r="Q3983" s="12" t="n">
        <x:v>0</x:v>
      </x:c>
      <x:c r="R3983" s="12" t="n">
        <x:v>0</x:v>
      </x:c>
      <x:c r="S3983" s="12" t="n">
        <x:v>0</x:v>
      </x:c>
      <x:c r="T3983" s="12" t="n">
        <x:v>0</x:v>
      </x:c>
      <x:c r="U3983" s="12" t="n">
        <x:f>'逐时购电与费用'!H3983+'逐时购电与费用'!J3983+F3983-P3983+O3983-E3983-N3983/'月度汇总'!$F$6-Q3983</x:f>
        <x:v>-6.927791673660977e-14</x:v>
      </x:c>
      <x:c r="V3983" s="12" t="n">
        <x:f>M3983-L3983-N3983+O3983/'月度汇总'!$F$7</x:f>
        <x:v>-5.631051180898794e-13</x:v>
      </x:c>
    </x:row>
    <x:row r="3984" ht="20" customHeight="1">
      <x:c r="A3984" s="13" t="n">
        <x:f>'逐时购电与费用'!A3984</x:f>
        <x:v>45716.63888888889</x:v>
      </x:c>
      <x:c r="B3984" s="13" t="n">
        <x:v>45716</x:v>
      </x:c>
      <x:c r="C3984" s="12" t="n">
        <x:v>588.6418777242716</x:v>
      </x:c>
      <x:c r="D3984" s="12" t="n">
        <x:v>602.0075934070644</x:v>
      </x:c>
      <x:c r="E3984" s="12" t="n">
        <x:v>556.10345</x:v>
      </x:c>
      <x:c r="F3984" s="12" t="n">
        <x:v>689.6145499999999</x:v>
      </x:c>
      <x:c r="G3984" s="12" t="n">
        <x:f>E3984-F3984</x:f>
        <x:v>-133.51109999999994</x:v>
      </x:c>
      <x:c r="H3984" s="12" t="n">
        <x:f>G3984-C3984+D3984</x:f>
        <x:v>-120.14538431720712</x:v>
      </x:c>
      <x:c r="I3984" s="12" t="n">
        <x:v>578.7514325</x:v>
      </x:c>
      <x:c r="J3984" s="12" t="n">
        <x:v>584.1414721466384</x:v>
      </x:c>
      <x:c r="K3984" s="12" t="n">
        <x:f>G3984-I3984+J3984</x:f>
        <x:v>-128.1210603533615</x:v>
      </x:c>
      <x:c r="L3984" s="12" t="n">
        <x:v>10598.671681803244</x:v>
      </x:c>
      <x:c r="M3984" s="12" t="n">
        <x:v>10606.25530011979</x:v>
      </x:c>
      <x:c r="N3984" s="12" t="n">
        <x:v>7.583618316546309</x:v>
      </x:c>
      <x:c r="O3984" s="12" t="n">
        <x:v>0</x:v>
      </x:c>
      <x:c r="P3984" s="12" t="n">
        <x:v>128.1210603644726</x:v>
      </x:c>
      <x:c r="Q3984" s="12" t="n">
        <x:v>0</x:v>
      </x:c>
      <x:c r="R3984" s="12" t="n">
        <x:v>0</x:v>
      </x:c>
      <x:c r="S3984" s="12" t="n">
        <x:v>0</x:v>
      </x:c>
      <x:c r="T3984" s="12" t="n">
        <x:v>0</x:v>
      </x:c>
      <x:c r="U3984" s="12" t="n">
        <x:f>'逐时购电与费用'!H3984+'逐时购电与费用'!J3984+F3984-P3984+O3984-E3984-N3984/'月度汇总'!$F$6-Q3984</x:f>
        <x:v>4.263256414560601e-14</x:v>
      </x:c>
      <x:c r="V3984" s="12" t="n">
        <x:f>M3984-L3984-N3984+O3984/'月度汇总'!$F$7</x:f>
        <x:v>2.540190280342358e-13</x:v>
      </x:c>
    </x:row>
    <x:row r="3985" ht="20" customHeight="1">
      <x:c r="A3985" s="13" t="n">
        <x:f>'逐时购电与费用'!A3985</x:f>
        <x:v>45716.64583333333</x:v>
      </x:c>
      <x:c r="B3985" s="13" t="n">
        <x:v>45716</x:v>
      </x:c>
      <x:c r="C3985" s="12" t="n">
        <x:v>553.3236190672558</x:v>
      </x:c>
      <x:c r="D3985" s="12" t="n">
        <x:v>582.7655843876717</x:v>
      </x:c>
      <x:c r="E3985" s="12" t="n">
        <x:v>549.7416666666666</x:v>
      </x:c>
      <x:c r="F3985" s="12" t="n">
        <x:v>643.1937499999999</x:v>
      </x:c>
      <x:c r="G3985" s="12" t="n">
        <x:f>E3985-F3985</x:f>
        <x:v>-93.45208333333335</x:v>
      </x:c>
      <x:c r="H3985" s="12" t="n">
        <x:f>G3985-C3985+D3985</x:f>
        <x:v>-64.01011801291747</x:v>
      </x:c>
      <x:c r="I3985" s="12" t="n">
        <x:v>542.5806416666666</x:v>
      </x:c>
      <x:c r="J3985" s="12" t="n">
        <x:v>563.5319990972708</x:v>
      </x:c>
      <x:c r="K3985" s="12" t="n">
        <x:f>G3985-I3985+J3985</x:f>
        <x:v>-72.50072590272907</x:v>
      </x:c>
      <x:c r="L3985" s="12" t="n">
        <x:v>10606.25530011979</x:v>
      </x:c>
      <x:c r="M3985" s="12" t="n">
        <x:v>10625.111521797335</x:v>
      </x:c>
      <x:c r="N3985" s="12" t="n">
        <x:v>18.856221677543846</x:v>
      </x:c>
      <x:c r="O3985" s="12" t="n">
        <x:v>0</x:v>
      </x:c>
      <x:c r="P3985" s="12" t="n">
        <x:v>72.50072591384018</x:v>
      </x:c>
      <x:c r="Q3985" s="12" t="n">
        <x:v>0</x:v>
      </x:c>
      <x:c r="R3985" s="12" t="n">
        <x:v>0</x:v>
      </x:c>
      <x:c r="S3985" s="12" t="n">
        <x:v>0</x:v>
      </x:c>
      <x:c r="T3985" s="12" t="n">
        <x:v>0</x:v>
      </x:c>
      <x:c r="U3985" s="12" t="n">
        <x:f>'逐时购电与费用'!H3985+'逐时购电与费用'!J3985+F3985-P3985+O3985-E3985-N3985/'月度汇总'!$F$6-Q3985</x:f>
        <x:v>4.263256414560601e-14</x:v>
      </x:c>
      <x:c r="V3985" s="12" t="n">
        <x:f>M3985-L3985-N3985+O3985/'月度汇总'!$F$7</x:f>
        <x:v>6.075140390748857e-13</x:v>
      </x:c>
    </x:row>
    <x:row r="3986" ht="20" customHeight="1">
      <x:c r="A3986" s="13" t="n">
        <x:f>'逐时购电与费用'!A3986</x:f>
        <x:v>45716.65277777778</x:v>
      </x:c>
      <x:c r="B3986" s="13" t="n">
        <x:v>45716</x:v>
      </x:c>
      <x:c r="C3986" s="12" t="n">
        <x:v>561.9790150631345</x:v>
      </x:c>
      <x:c r="D3986" s="12" t="n">
        <x:v>564.8183850091277</x:v>
      </x:c>
      <x:c r="E3986" s="12" t="n">
        <x:v>565.0851166666666</x:v>
      </x:c>
      <x:c r="F3986" s="12" t="n">
        <x:v>605.1127333333333</x:v>
      </x:c>
      <x:c r="G3986" s="12" t="n">
        <x:f>E3986-F3986</x:f>
        <x:v>-40.02761666666663</x:v>
      </x:c>
      <x:c r="H3986" s="12" t="n">
        <x:f>G3986-C3986+D3986</x:f>
        <x:v>-37.18824672067342</x:v>
      </x:c>
      <x:c r="I3986" s="12" t="n">
        <x:v>551.7970375</x:v>
      </x:c>
      <x:c r="J3986" s="12" t="n">
        <x:v>544.3093533989476</x:v>
      </x:c>
      <x:c r="K3986" s="12" t="n">
        <x:f>G3986-I3986+J3986</x:f>
        <x:v>-47.515300767719054</x:v>
      </x:c>
      <x:c r="L3986" s="12" t="n">
        <x:v>10625.111521797335</x:v>
      </x:c>
      <x:c r="M3986" s="12" t="n">
        <x:v>10637.515677707634</x:v>
      </x:c>
      <x:c r="N3986" s="12" t="n">
        <x:v>12.404155910298067</x:v>
      </x:c>
      <x:c r="O3986" s="12" t="n">
        <x:v>0</x:v>
      </x:c>
      <x:c r="P3986" s="12" t="n">
        <x:v>47.51530077883017</x:v>
      </x:c>
      <x:c r="Q3986" s="12" t="n">
        <x:v>0</x:v>
      </x:c>
      <x:c r="R3986" s="12" t="n">
        <x:v>0</x:v>
      </x:c>
      <x:c r="S3986" s="12" t="n">
        <x:v>0</x:v>
      </x:c>
      <x:c r="T3986" s="12" t="n">
        <x:v>0</x:v>
      </x:c>
      <x:c r="U3986" s="12" t="n">
        <x:f>'逐时购电与费用'!H3986+'逐时购电与费用'!J3986+F3986-P3986+O3986-E3986-N3986/'月度汇总'!$F$6-Q3986</x:f>
        <x:v>4.440892098500626e-14</x:v>
      </x:c>
      <x:c r="V3986" s="12" t="n">
        <x:f>M3986-L3986-N3986+O3986/'月度汇总'!$F$7</x:f>
        <x:v>8.01136934569513e-13</x:v>
      </x:c>
    </x:row>
    <x:row r="3987" ht="20" customHeight="1">
      <x:c r="A3987" s="13" t="n">
        <x:f>'逐时购电与费用'!A3987</x:f>
        <x:v>45716.65972222222</x:v>
      </x:c>
      <x:c r="B3987" s="13" t="n">
        <x:v>45716</x:v>
      </x:c>
      <x:c r="C3987" s="12" t="n">
        <x:v>576.4303496018149</x:v>
      </x:c>
      <x:c r="D3987" s="12" t="n">
        <x:v>546.1797659303875</x:v>
      </x:c>
      <x:c r="E3987" s="12" t="n">
        <x:v>564.5610666666666</x:v>
      </x:c>
      <x:c r="F3987" s="12" t="n">
        <x:v>562.3712499999999</x:v>
      </x:c>
      <x:c r="G3987" s="12" t="n">
        <x:f>E3987-F3987</x:f>
        <x:v>2.1898166666667294</x:v>
      </x:c>
      <x:c r="H3987" s="12" t="n">
        <x:f>G3987-C3987+D3987</x:f>
        <x:v>-28.06076700476069</x:v>
      </x:c>
      <x:c r="I3987" s="12" t="n">
        <x:v>569.95224</x:v>
      </x:c>
      <x:c r="J3987" s="12" t="n">
        <x:v>524.3461511577688</x:v>
      </x:c>
      <x:c r="K3987" s="12" t="n">
        <x:f>G3987-I3987+J3987</x:f>
        <x:v>-43.41627217556447</x:v>
      </x:c>
      <x:c r="L3987" s="12" t="n">
        <x:v>10637.515677707634</x:v>
      </x:c>
      <x:c r="M3987" s="12" t="n">
        <x:v>10629.267921781327</x:v>
      </x:c>
      <x:c r="N3987" s="12" t="n">
        <x:v>0</x:v>
      </x:c>
      <x:c r="O3987" s="12" t="n">
        <x:v>7.422980333676315</x:v>
      </x:c>
      <x:c r="P3987" s="12" t="n">
        <x:v>43.416272165564514</x:v>
      </x:c>
      <x:c r="Q3987" s="12" t="n">
        <x:v>0</x:v>
      </x:c>
      <x:c r="R3987" s="12" t="n">
        <x:v>0.751123999241031</x:v>
      </x:c>
      <x:c r="S3987" s="12" t="n">
        <x:v>0</x:v>
      </x:c>
      <x:c r="T3987" s="12" t="n">
        <x:v>0</x:v>
      </x:c>
      <x:c r="U3987" s="12" t="n">
        <x:f>'逐时购电与费用'!H3987+'逐时购电与费用'!J3987+F3987-P3987+O3987-E3987-N3987/'月度汇总'!$F$6-Q3987</x:f>
        <x:v>0</x:v>
      </x:c>
      <x:c r="V3987" s="12" t="n">
        <x:f>M3987-L3987-N3987+O3987/'月度汇总'!$F$7</x:f>
        <x:v>8.899547765395255e-13</x:v>
      </x:c>
    </x:row>
    <x:row r="3988" ht="20" customHeight="1">
      <x:c r="A3988" s="13" t="n">
        <x:f>'逐时购电与费用'!A3988</x:f>
        <x:v>45716.66666666667</x:v>
      </x:c>
      <x:c r="B3988" s="13" t="n">
        <x:v>45716</x:v>
      </x:c>
      <x:c r="C3988" s="12" t="n">
        <x:v>574.2169036926833</x:v>
      </x:c>
      <x:c r="D3988" s="12" t="n">
        <x:v>259.7967794821872</x:v>
      </x:c>
      <x:c r="E3988" s="12" t="n">
        <x:v>547.7683333333333</x:v>
      </x:c>
      <x:c r="F3988" s="12" t="n">
        <x:v>510.54374999999993</x:v>
      </x:c>
      <x:c r="G3988" s="12" t="n">
        <x:f>E3988-F3988</x:f>
        <x:v>37.224583333333385</x:v>
      </x:c>
      <x:c r="H3988" s="12" t="n">
        <x:f>G3988-C3988+D3988</x:f>
        <x:v>-277.1955408771627</x:v>
      </x:c>
      <x:c r="I3988" s="12" t="n">
        <x:v>562.6725166666668</x:v>
      </x:c>
      <x:c r="J3988" s="12" t="n">
        <x:v>294.21347973886253</x:v>
      </x:c>
      <x:c r="K3988" s="12" t="n">
        <x:f>G3988-I3988+J3988</x:f>
        <x:v>-231.23445359447084</x:v>
      </x:c>
      <x:c r="L3988" s="12" t="n">
        <x:v>10629.267921781327</x:v>
      </x:c>
      <x:c r="M3988" s="12" t="n">
        <x:v>10651.27978300324</x:v>
      </x:c>
      <x:c r="N3988" s="12" t="n">
        <x:v>22.011861221912188</x:v>
      </x:c>
      <x:c r="O3988" s="12" t="n">
        <x:v>0</x:v>
      </x:c>
      <x:c r="P3988" s="12" t="n">
        <x:v>231.23445360558202</x:v>
      </x:c>
      <x:c r="Q3988" s="12" t="n">
        <x:v>0</x:v>
      </x:c>
      <x:c r="R3988" s="12" t="n">
        <x:v>0</x:v>
      </x:c>
      <x:c r="S3988" s="12" t="n">
        <x:v>0</x:v>
      </x:c>
      <x:c r="T3988" s="12" t="n">
        <x:v>0</x:v>
      </x:c>
      <x:c r="U3988" s="12" t="n">
        <x:f>'逐时购电与费用'!H3988+'逐时购电与费用'!J3988+F3988-P3988+O3988-E3988-N3988/'月度汇总'!$F$6-Q3988</x:f>
        <x:v>-7.105427357601002e-14</x:v>
      </x:c>
      <x:c r="V3988" s="12" t="n">
        <x:f>M3988-L3988-N3988+O3988/'月度汇总'!$F$7</x:f>
        <x:v>-7.460698725481052e-14</x:v>
      </x:c>
    </x:row>
    <x:row r="3989" ht="20" customHeight="1">
      <x:c r="A3989" s="13" t="n">
        <x:f>'逐时购电与费用'!A3989</x:f>
        <x:v>45716.67361111111</x:v>
      </x:c>
      <x:c r="B3989" s="13" t="n">
        <x:v>45716</x:v>
      </x:c>
      <x:c r="C3989" s="12" t="n">
        <x:v>569.8608946416953</x:v>
      </x:c>
      <x:c r="D3989" s="12" t="n">
        <x:v>242.2404441089256</x:v>
      </x:c>
      <x:c r="E3989" s="12" t="n">
        <x:v>549.5917333333333</x:v>
      </x:c>
      <x:c r="F3989" s="12" t="n">
        <x:v>452.36565</x:v>
      </x:c>
      <x:c r="G3989" s="12" t="n">
        <x:f>E3989-F3989</x:f>
        <x:v>97.22608333333329</x:v>
      </x:c>
      <x:c r="H3989" s="12" t="n">
        <x:f>G3989-C3989+D3989</x:f>
        <x:v>-230.39436719943637</x:v>
      </x:c>
      <x:c r="I3989" s="12" t="n">
        <x:v>554.7924716666665</x:v>
      </x:c>
      <x:c r="J3989" s="12" t="n">
        <x:v>275.4094754191352</x:v>
      </x:c>
      <x:c r="K3989" s="12" t="n">
        <x:f>G3989-I3989+J3989</x:f>
        <x:v>-182.15691291419802</x:v>
      </x:c>
      <x:c r="L3989" s="12" t="n">
        <x:v>10651.27978300324</x:v>
      </x:c>
      <x:c r="M3989" s="12" t="n">
        <x:v>10674.051357661387</x:v>
      </x:c>
      <x:c r="N3989" s="12" t="n">
        <x:v>22.771574658146335</x:v>
      </x:c>
      <x:c r="O3989" s="12" t="n">
        <x:v>0</x:v>
      </x:c>
      <x:c r="P3989" s="12" t="n">
        <x:v>182.15691392530914</x:v>
      </x:c>
      <x:c r="Q3989" s="12" t="n">
        <x:v>0</x:v>
      </x:c>
      <x:c r="R3989" s="12" t="n">
        <x:v>0</x:v>
      </x:c>
      <x:c r="S3989" s="12" t="n">
        <x:v>0</x:v>
      </x:c>
      <x:c r="T3989" s="12" t="n">
        <x:v>0</x:v>
      </x:c>
      <x:c r="U3989" s="12" t="n">
        <x:f>'逐时购电与费用'!H3989+'逐时购电与费用'!J3989+F3989-P3989+O3989-E3989-N3989/'月度汇总'!$F$6-Q3989</x:f>
        <x:v>-1.0658141036401503e-14</x:v>
      </x:c>
      <x:c r="V3989" s="12" t="n">
        <x:f>M3989-L3989-N3989+O3989/'月度汇总'!$F$7</x:f>
        <x:v>7.389644451905042e-13</x:v>
      </x:c>
    </x:row>
    <x:row r="3990" ht="20" customHeight="1">
      <x:c r="A3990" s="13" t="n">
        <x:f>'逐时购电与费用'!A3990</x:f>
        <x:v>45716.680555555555</x:v>
      </x:c>
      <x:c r="B3990" s="13" t="n">
        <x:v>45716</x:v>
      </x:c>
      <x:c r="C3990" s="12" t="n">
        <x:v>558.1288035615166</x:v>
      </x:c>
      <x:c r="D3990" s="12" t="n">
        <x:v>223.442910514794</x:v>
      </x:c>
      <x:c r="E3990" s="12" t="n">
        <x:v>545.7823166666667</x:v>
      </x:c>
      <x:c r="F3990" s="12" t="n">
        <x:v>392.47726666666665</x:v>
      </x:c>
      <x:c r="G3990" s="12" t="n">
        <x:f>E3990-F3990</x:f>
        <x:v>153.30505000000005</x:v>
      </x:c>
      <x:c r="H3990" s="12" t="n">
        <x:f>G3990-C3990+D3990</x:f>
        <x:v>-181.3808430467226</x:v>
      </x:c>
      <x:c r="I3990" s="12" t="n">
        <x:v>541.7027983333334</x:v>
      </x:c>
      <x:c r="J3990" s="12" t="n">
        <x:v>255.2760651493243</x:v>
      </x:c>
      <x:c r="K3990" s="12" t="n">
        <x:f>G3990-I3990+J3990</x:f>
        <x:v>-133.12168318400902</x:v>
      </x:c>
      <x:c r="L3990" s="12" t="n">
        <x:v>10674.051357661387</x:v>
      </x:c>
      <x:c r="M3990" s="12" t="n">
        <x:v>10674.051357661387</x:v>
      </x:c>
      <x:c r="N3990" s="12" t="n">
        <x:v>0</x:v>
      </x:c>
      <x:c r="O3990" s="12" t="n">
        <x:v>0</x:v>
      </x:c>
      <x:c r="P3990" s="12" t="n">
        <x:v>156.91109055562788</x:v>
      </x:c>
      <x:c r="Q3990" s="12" t="n">
        <x:v>0</x:v>
      </x:c>
      <x:c r="R3990" s="12" t="n">
        <x:v>0</x:v>
      </x:c>
      <x:c r="S3990" s="12" t="n">
        <x:v>0</x:v>
      </x:c>
      <x:c r="T3990" s="12" t="n">
        <x:v>0</x:v>
      </x:c>
      <x:c r="U3990" s="12" t="n">
        <x:f>'逐时购电与费用'!H3990+'逐时购电与费用'!J3990+F3990-P3990+O3990-E3990-N3990/'月度汇总'!$F$6-Q3990</x:f>
        <x:v>0</x:v>
      </x:c>
      <x:c r="V3990" s="12" t="n">
        <x:f>M3990-L3990-N3990+O3990/'月度汇总'!$F$7</x:f>
        <x:v>0</x:v>
      </x:c>
    </x:row>
    <x:row r="3991" ht="20" customHeight="1">
      <x:c r="A3991" s="13" t="n">
        <x:f>'逐时购电与费用'!A3991</x:f>
        <x:v>45716.6875</x:v>
      </x:c>
      <x:c r="B3991" s="13" t="n">
        <x:v>45716</x:v>
      </x:c>
      <x:c r="C3991" s="12" t="n">
        <x:v>557.9374878813821</x:v>
      </x:c>
      <x:c r="D3991" s="12" t="n">
        <x:v>201.7392389931581</x:v>
      </x:c>
      <x:c r="E3991" s="12" t="n">
        <x:v>553.3666666666666</x:v>
      </x:c>
      <x:c r="F3991" s="12" t="n">
        <x:v>335.0625</x:v>
      </x:c>
      <x:c r="G3991" s="12" t="n">
        <x:f>E3991-F3991</x:f>
        <x:v>218.30416666666656</x:v>
      </x:c>
      <x:c r="H3991" s="12" t="n">
        <x:f>G3991-C3991+D3991</x:f>
        <x:v>-137.89408222155748</x:v>
      </x:c>
      <x:c r="I3991" s="12" t="n">
        <x:v>542.8413916666666</x:v>
      </x:c>
      <x:c r="J3991" s="12" t="n">
        <x:v>232.02998762973286</x:v>
      </x:c>
      <x:c r="K3991" s="12" t="n">
        <x:f>G3991-I3991+J3991</x:f>
        <x:v>-92.50723737026718</x:v>
      </x:c>
      <x:c r="L3991" s="12" t="n">
        <x:v>10674.051357661387</x:v>
      </x:c>
      <x:c r="M3991" s="12" t="n">
        <x:v>10691.28174934876</x:v>
      </x:c>
      <x:c r="N3991" s="12" t="n">
        <x:v>17.23039168737421</x:v>
      </x:c>
      <x:c r="O3991" s="12" t="n">
        <x:v>0</x:v>
      </x:c>
      <x:c r="P3991" s="12" t="n">
        <x:v>92.50723738137832</x:v>
      </x:c>
      <x:c r="Q3991" s="12" t="n">
        <x:v>0</x:v>
      </x:c>
      <x:c r="R3991" s="12" t="n">
        <x:v>0</x:v>
      </x:c>
      <x:c r="S3991" s="12" t="n">
        <x:v>0</x:v>
      </x:c>
      <x:c r="T3991" s="12" t="n">
        <x:v>0</x:v>
      </x:c>
      <x:c r="U3991" s="12" t="n">
        <x:f>'逐时购电与费用'!H3991+'逐时购电与费用'!J3991+F3991-P3991+O3991-E3991-N3991/'月度汇总'!$F$6-Q3991</x:f>
        <x:v>-1.0658141036401503e-14</x:v>
      </x:c>
      <x:c r="V3991" s="12" t="n">
        <x:f>M3991-L3991-N3991+O3991/'月度汇总'!$F$7</x:f>
        <x:v>-7.958078640513122e-13</x:v>
      </x:c>
    </x:row>
    <x:row r="3992" ht="20" customHeight="1">
      <x:c r="A3992" s="13" t="n">
        <x:f>'逐时购电与费用'!A3992</x:f>
        <x:v>45716.694444444445</x:v>
      </x:c>
      <x:c r="B3992" s="13" t="n">
        <x:v>45716</x:v>
      </x:c>
      <x:c r="C3992" s="12" t="n">
        <x:v>586.3936455233552</x:v>
      </x:c>
      <x:c r="D3992" s="12" t="n">
        <x:v>178.78055040735566</x:v>
      </x:c>
      <x:c r="E3992" s="12" t="n">
        <x:v>603.5300666666667</x:v>
      </x:c>
      <x:c r="F3992" s="12" t="n">
        <x:v>281.6051166666666</x:v>
      </x:c>
      <x:c r="G3992" s="12" t="n">
        <x:f>E3992-F3992</x:f>
        <x:v>321.9249500000001</x:v>
      </x:c>
      <x:c r="H3992" s="12" t="n">
        <x:f>G3992-C3992+D3992</x:f>
        <x:v>-85.68814511599945</x:v>
      </x:c>
      <x:c r="I3992" s="12" t="n">
        <x:v>574.7856875</x:v>
      </x:c>
      <x:c r="J3992" s="12" t="n">
        <x:v>207.43970325864433</x:v>
      </x:c>
      <x:c r="K3992" s="12" t="n">
        <x:f>G3992-I3992+J3992</x:f>
        <x:v>-45.421034241355585</x:v>
      </x:c>
      <x:c r="L3992" s="12" t="n">
        <x:v>10691.28174934876</x:v>
      </x:c>
      <x:c r="M3992" s="12" t="n">
        <x:v>10704.47183072161</x:v>
      </x:c>
      <x:c r="N3992" s="12" t="n">
        <x:v>13.190081372850086</x:v>
      </x:c>
      <x:c r="O3992" s="12" t="n">
        <x:v>0</x:v>
      </x:c>
      <x:c r="P3992" s="12" t="n">
        <x:v>45.421034252466754</x:v>
      </x:c>
      <x:c r="Q3992" s="12" t="n">
        <x:v>0</x:v>
      </x:c>
      <x:c r="R3992" s="12" t="n">
        <x:v>0</x:v>
      </x:c>
      <x:c r="S3992" s="12" t="n">
        <x:v>0</x:v>
      </x:c>
      <x:c r="T3992" s="12" t="n">
        <x:v>0</x:v>
      </x:c>
      <x:c r="U3992" s="12" t="n">
        <x:f>'逐时购电与费用'!H3992+'逐时购电与费用'!J3992+F3992-P3992+O3992-E3992-N3992/'月度汇总'!$F$6-Q3992</x:f>
        <x:v>4.263256414560601e-14</x:v>
      </x:c>
      <x:c r="V3992" s="12" t="n">
        <x:f>M3992-L3992-N3992+O3992/'月度汇总'!$F$7</x:f>
        <x:v>-2.682298827494378e-13</x:v>
      </x:c>
    </x:row>
    <x:row r="3993" ht="20" customHeight="1">
      <x:c r="A3993" s="13" t="n">
        <x:f>'逐时购电与费用'!A3993</x:f>
        <x:v>45716.70138888889</x:v>
      </x:c>
      <x:c r="B3993" s="13" t="n">
        <x:v>45716</x:v>
      </x:c>
      <x:c r="C3993" s="12" t="n">
        <x:v>542.0390057449883</x:v>
      </x:c>
      <x:c r="D3993" s="12" t="n">
        <x:v>158.61596401611246</x:v>
      </x:c>
      <x:c r="E3993" s="12" t="n">
        <x:v>565.8140166666667</x:v>
      </x:c>
      <x:c r="F3993" s="12" t="n">
        <x:v>226.55341666666666</x:v>
      </x:c>
      <x:c r="G3993" s="12" t="n">
        <x:f>E3993-F3993</x:f>
        <x:v>339.26060000000007</x:v>
      </x:c>
      <x:c r="H3993" s="12" t="n">
        <x:f>G3993-C3993+D3993</x:f>
        <x:v>-44.16244172887582</x:v>
      </x:c>
      <x:c r="I3993" s="12" t="n">
        <x:v>535.4654783333333</x:v>
      </x:c>
      <x:c r="J3993" s="12" t="n">
        <x:v>185.84208840651877</x:v>
      </x:c>
      <x:c r="K3993" s="12" t="n">
        <x:f>G3993-I3993+J3993</x:f>
        <x:v>-10.362789926814457</x:v>
      </x:c>
      <x:c r="L3993" s="12" t="n">
        <x:v>10704.47183072161</x:v>
      </x:c>
      <x:c r="M3993" s="12" t="n">
        <x:v>10712.20653035594</x:v>
      </x:c>
      <x:c r="N3993" s="12" t="n">
        <x:v>7.734699634330055</x:v>
      </x:c>
      <x:c r="O3993" s="12" t="n">
        <x:v>0</x:v>
      </x:c>
      <x:c r="P3993" s="12" t="n">
        <x:v>10.362789937925568</x:v>
      </x:c>
      <x:c r="Q3993" s="12" t="n">
        <x:v>0</x:v>
      </x:c>
      <x:c r="R3993" s="12" t="n">
        <x:v>4.7841209500736</x:v>
      </x:c>
      <x:c r="S3993" s="12" t="n">
        <x:v>0</x:v>
      </x:c>
      <x:c r="T3993" s="12" t="n">
        <x:v>0</x:v>
      </x:c>
      <x:c r="U3993" s="12" t="n">
        <x:f>'逐时购电与费用'!H3993+'逐时购电与费用'!J3993+F3993-P3993+O3993-E3993-N3993/'月度汇总'!$F$6-Q3993</x:f>
        <x:v>4.263256414560601e-14</x:v>
      </x:c>
      <x:c r="V3993" s="12" t="n">
        <x:f>M3993-L3993-N3993+O3993/'月度汇总'!$F$7</x:f>
        <x:v>-6.10178574333986e-13</x:v>
      </x:c>
    </x:row>
    <x:row r="3994" ht="20" customHeight="1">
      <x:c r="A3994" s="13" t="n">
        <x:f>'逐时购电与费用'!A3994</x:f>
        <x:v>45716.70833333333</x:v>
      </x:c>
      <x:c r="B3994" s="13" t="n">
        <x:v>45716</x:v>
      </x:c>
      <x:c r="C3994" s="12" t="n">
        <x:v>450.186874148397</x:v>
      </x:c>
      <x:c r="D3994" s="12" t="n">
        <x:v>56.95984208166858</x:v>
      </x:c>
      <x:c r="E3994" s="12" t="n">
        <x:v>454.9566666666666</x:v>
      </x:c>
      <x:c r="F3994" s="12" t="n">
        <x:v>170.06875</x:v>
      </x:c>
      <x:c r="G3994" s="12" t="n">
        <x:f>E3994-F3994</x:f>
        <x:v>284.88791666666657</x:v>
      </x:c>
      <x:c r="H3994" s="12" t="n">
        <x:f>G3994-C3994+D3994</x:f>
        <x:v>-108.33911540006186</x:v>
      </x:c>
      <x:c r="I3994" s="12" t="n">
        <x:v>448.1107666666666</x:v>
      </x:c>
      <x:c r="J3994" s="12" t="n">
        <x:v>61.00778401544622</x:v>
      </x:c>
      <x:c r="K3994" s="12" t="n">
        <x:f>G3994-I3994+J3994</x:f>
        <x:v>-102.21506598455383</x:v>
      </x:c>
      <x:c r="L3994" s="12" t="n">
        <x:v>10712.20653035594</x:v>
      </x:c>
      <x:c r="M3994" s="12" t="n">
        <x:v>10717.718174819896</x:v>
      </x:c>
      <x:c r="N3994" s="12" t="n">
        <x:v>5.5116444639572615</x:v>
      </x:c>
      <x:c r="O3994" s="12" t="n">
        <x:v>0</x:v>
      </x:c>
      <x:c r="P3994" s="12" t="n">
        <x:v>102.21506599566486</x:v>
      </x:c>
      <x:c r="Q3994" s="12" t="n">
        <x:v>0</x:v>
      </x:c>
      <x:c r="R3994" s="12" t="n">
        <x:v>26.29249230063175</x:v>
      </x:c>
      <x:c r="S3994" s="12" t="n">
        <x:v>0</x:v>
      </x:c>
      <x:c r="T3994" s="12" t="n">
        <x:v>0</x:v>
      </x:c>
      <x:c r="U3994" s="12" t="n">
        <x:f>'逐时购电与费用'!H3994+'逐时购电与费用'!J3994+F3994-P3994+O3994-E3994-N3994/'月度汇总'!$F$6-Q3994</x:f>
        <x:v>-1.509903313490213e-14</x:v>
      </x:c>
      <x:c r="V3994" s="12" t="n">
        <x:f>M3994-L3994-N3994+O3994/'月度汇总'!$F$7</x:f>
        <x:v>-2.0694557179012918e-13</x:v>
      </x:c>
    </x:row>
    <x:row r="3995" ht="20" customHeight="1">
      <x:c r="A3995" s="13" t="n">
        <x:f>'逐时购电与费用'!A3995</x:f>
        <x:v>45716.71527777778</x:v>
      </x:c>
      <x:c r="B3995" s="13" t="n">
        <x:v>45716</x:v>
      </x:c>
      <x:c r="C3995" s="12" t="n">
        <x:v>441.3088876890826</x:v>
      </x:c>
      <x:c r="D3995" s="12" t="n">
        <x:v>38.592154918097286</x:v>
      </x:c>
      <x:c r="E3995" s="12" t="n">
        <x:v>425.5463666666667</x:v>
      </x:c>
      <x:c r="F3995" s="12" t="n">
        <x:v>118.20281666666666</x:v>
      </x:c>
      <x:c r="G3995" s="12" t="n">
        <x:f>E3995-F3995</x:f>
        <x:v>307.34355000000005</x:v>
      </x:c>
      <x:c r="H3995" s="12" t="n">
        <x:f>G3995-C3995+D3995</x:f>
        <x:v>-95.37318277098527</x:v>
      </x:c>
      <x:c r="I3995" s="12" t="n">
        <x:v>439.2187616666665</x:v>
      </x:c>
      <x:c r="J3995" s="12" t="n">
        <x:v>41.334767897673736</x:v>
      </x:c>
      <x:c r="K3995" s="12" t="n">
        <x:f>G3995-I3995+J3995</x:f>
        <x:v>-90.54044376899273</x:v>
      </x:c>
      <x:c r="L3995" s="12" t="n">
        <x:v>10717.718174819896</x:v>
      </x:c>
      <x:c r="M3995" s="12" t="n">
        <x:v>10722.122895684694</x:v>
      </x:c>
      <x:c r="N3995" s="12" t="n">
        <x:v>4.404720864796283</x:v>
      </x:c>
      <x:c r="O3995" s="12" t="n">
        <x:v>0</x:v>
      </x:c>
      <x:c r="P3995" s="12" t="n">
        <x:v>90.54044378010387</x:v>
      </x:c>
      <x:c r="Q3995" s="12" t="n">
        <x:v>0</x:v>
      </x:c>
      <x:c r="R3995" s="12" t="n">
        <x:v>35.68472490240288</x:v>
      </x:c>
      <x:c r="S3995" s="12" t="n">
        <x:v>0</x:v>
      </x:c>
      <x:c r="T3995" s="12" t="n">
        <x:v>0</x:v>
      </x:c>
      <x:c r="U3995" s="12" t="n">
        <x:f>'逐时购电与费用'!H3995+'逐时购电与费用'!J3995+F3995-P3995+O3995-E3995-N3995/'月度汇总'!$F$6-Q3995</x:f>
        <x:v>-1.509903313490213e-14</x:v>
      </x:c>
      <x:c r="V3995" s="12" t="n">
        <x:f>M3995-L3995-N3995+O3995/'月度汇总'!$F$7</x:f>
        <x:v>8.446576771348191e-13</x:v>
      </x:c>
    </x:row>
    <x:row r="3996" ht="20" customHeight="1">
      <x:c r="A3996" s="13" t="n">
        <x:f>'逐时购电与费用'!A3996</x:f>
        <x:v>45716.72222222222</x:v>
      </x:c>
      <x:c r="B3996" s="13" t="n">
        <x:v>45716</x:v>
      </x:c>
      <x:c r="C3996" s="12" t="n">
        <x:v>443.862748851183</x:v>
      </x:c>
      <x:c r="D3996" s="12" t="n">
        <x:v>20.135233243971566</x:v>
      </x:c>
      <x:c r="E3996" s="12" t="n">
        <x:v>447.23291666666665</x:v>
      </x:c>
      <x:c r="F3996" s="12" t="n">
        <x:v>70.92593333333333</x:v>
      </x:c>
      <x:c r="G3996" s="12" t="n">
        <x:f>E3996-F3996</x:f>
        <x:v>376.30698333333333</x:v>
      </x:c>
      <x:c r="H3996" s="12" t="n">
        <x:f>G3996-C3996+D3996</x:f>
        <x:v>-47.42053227387812</x:v>
      </x:c>
      <x:c r="I3996" s="12" t="n">
        <x:v>438.8716383333334</x:v>
      </x:c>
      <x:c r="J3996" s="12" t="n">
        <x:v>21.56617567667359</x:v>
      </x:c>
      <x:c r="K3996" s="12" t="n">
        <x:f>G3996-I3996+J3996</x:f>
        <x:v>-40.99847932332648</x:v>
      </x:c>
      <x:c r="L3996" s="12" t="n">
        <x:v>10722.122895684694</x:v>
      </x:c>
      <x:c r="M3996" s="12" t="n">
        <x:v>10729.069367049608</x:v>
      </x:c>
      <x:c r="N3996" s="12" t="n">
        <x:v>6.9464713649140055</x:v>
      </x:c>
      <x:c r="O3996" s="12" t="n">
        <x:v>0</x:v>
      </x:c>
      <x:c r="P3996" s="12" t="n">
        <x:v>40.99847933443759</x:v>
      </x:c>
      <x:c r="Q3996" s="12" t="n">
        <x:v>0</x:v>
      </x:c>
      <x:c r="R3996" s="12" t="n">
        <x:v>65.46387864876584</x:v>
      </x:c>
      <x:c r="S3996" s="12" t="n">
        <x:v>0</x:v>
      </x:c>
      <x:c r="T3996" s="12" t="n">
        <x:v>0</x:v>
      </x:c>
      <x:c r="U3996" s="12" t="n">
        <x:f>'逐时购电与费用'!H3996+'逐时购电与费用'!J3996+F3996-P3996+O3996-E3996-N3996/'月度汇总'!$F$6-Q3996</x:f>
        <x:v>-1.4210854715202004e-14</x:v>
      </x:c>
      <x:c r="V3996" s="12" t="n">
        <x:f>M3996-L3996-N3996+O3996/'月度汇总'!$F$7</x:f>
        <x:v>2.6645352591003757e-14</x:v>
      </x:c>
    </x:row>
    <x:row r="3997" ht="20" customHeight="1">
      <x:c r="A3997" s="13" t="n">
        <x:f>'逐时购电与费用'!A3997</x:f>
        <x:v>45716.72916666667</x:v>
      </x:c>
      <x:c r="B3997" s="13" t="n">
        <x:v>45716</x:v>
      </x:c>
      <x:c r="C3997" s="12" t="n">
        <x:v>431.97812148915136</x:v>
      </x:c>
      <x:c r="D3997" s="12" t="n">
        <x:v>5.956642565441065</x:v>
      </x:c>
      <x:c r="E3997" s="12" t="n">
        <x:v>454.56499999999994</x:v>
      </x:c>
      <x:c r="F3997" s="12" t="n">
        <x:v>31.318749999999998</x:v>
      </x:c>
      <x:c r="G3997" s="12" t="n">
        <x:f>E3997-F3997</x:f>
        <x:v>423.2462499999999</x:v>
      </x:c>
      <x:c r="H3997" s="12" t="n">
        <x:f>G3997-C3997+D3997</x:f>
        <x:v>-2.7752289237103795</x:v>
      </x:c>
      <x:c r="I3997" s="12" t="n">
        <x:v>426.9737499999999</x:v>
      </x:c>
      <x:c r="J3997" s="12" t="n">
        <x:v>6.379960860295216</x:v>
      </x:c>
      <x:c r="K3997" s="12" t="n">
        <x:f>G3997-I3997+J3997</x:f>
        <x:v>2.6524608602952524</x:v>
      </x:c>
      <x:c r="L3997" s="12" t="n">
        <x:v>10729.069367049608</x:v>
      </x:c>
      <x:c r="M3997" s="12" t="n">
        <x:v>10733.573316982081</x:v>
      </x:c>
      <x:c r="N3997" s="12" t="n">
        <x:v>4.503949932473831</x:v>
      </x:c>
      <x:c r="O3997" s="12" t="n">
        <x:v>0</x:v>
      </x:c>
      <x:c r="P3997" s="12" t="n">
        <x:v>0</x:v>
      </x:c>
      <x:c r="Q3997" s="12" t="n">
        <x:v>0</x:v>
      </x:c>
      <x:c r="R3997" s="12" t="n">
        <x:v>68.04452704435494</x:v>
      </x:c>
      <x:c r="S3997" s="12" t="n">
        <x:v>0</x:v>
      </x:c>
      <x:c r="T3997" s="12" t="n">
        <x:v>0</x:v>
      </x:c>
      <x:c r="U3997" s="12" t="n">
        <x:f>'逐时购电与费用'!H3997+'逐时购电与费用'!J3997+F3997-P3997+O3997-E3997-N3997/'月度汇总'!$F$6-Q3997</x:f>
        <x:v>1.1111112030448567e-9</x:v>
      </x:c>
      <x:c r="V3997" s="12" t="n">
        <x:f>M3997-L3997-N3997+O3997/'月度汇总'!$F$7</x:f>
        <x:v>8.43769498715119e-14</x:v>
      </x:c>
    </x:row>
    <x:row r="3998" ht="20" customHeight="1">
      <x:c r="A3998" s="13" t="n">
        <x:f>'逐时购电与费用'!A3998</x:f>
        <x:v>45716.73611111111</x:v>
      </x:c>
      <x:c r="B3998" s="13" t="n">
        <x:v>45716</x:v>
      </x:c>
      <x:c r="C3998" s="12" t="n">
        <x:v>454.8235175025439</x:v>
      </x:c>
      <x:c r="D3998" s="12" t="n">
        <x:v>0.6667065903320137</x:v>
      </x:c>
      <x:c r="E3998" s="12" t="n">
        <x:v>423.318</x:v>
      </x:c>
      <x:c r="F3998" s="12" t="n">
        <x:v>6.185016666666667</x:v>
      </x:c>
      <x:c r="G3998" s="12" t="n">
        <x:f>E3998-F3998</x:f>
        <x:v>417.1329833333333</x:v>
      </x:c>
      <x:c r="H3998" s="12" t="n">
        <x:f>G3998-C3998+D3998</x:f>
        <x:v>-37.02382757887858</x:v>
      </x:c>
      <x:c r="I3998" s="12" t="n">
        <x:v>449.80624833333326</x:v>
      </x:c>
      <x:c r="J3998" s="12" t="n">
        <x:v>0.7140871564624703</x:v>
      </x:c>
      <x:c r="K3998" s="12" t="n">
        <x:f>G3998-I3998+J3998</x:f>
        <x:v>-31.95917784353749</x:v>
      </x:c>
      <x:c r="L3998" s="12" t="n">
        <x:v>10733.573316982081</x:v>
      </x:c>
      <x:c r="M3998" s="12" t="n">
        <x:v>10763.607435227896</x:v>
      </x:c>
      <x:c r="N3998" s="12" t="n">
        <x:v>30.034118245814994</x:v>
      </x:c>
      <x:c r="O3998" s="12" t="n">
        <x:v>0</x:v>
      </x:c>
      <x:c r="P3998" s="12" t="n">
        <x:v>6.185016666666667</x:v>
      </x:c>
      <x:c r="Q3998" s="12" t="n">
        <x:v>0</x:v>
      </x:c>
      <x:c r="R3998" s="12" t="n">
        <x:v>71.96737837359785</x:v>
      </x:c>
      <x:c r="S3998" s="12" t="n">
        <x:v>0</x:v>
      </x:c>
      <x:c r="T3998" s="12" t="n">
        <x:v>0</x:v>
      </x:c>
      <x:c r="U3998" s="12" t="n">
        <x:f>'逐时购电与费用'!H3998+'逐时购电与费用'!J3998+F3998-P3998+O3998-E3998-N3998/'月度汇总'!$F$6-Q3998</x:f>
        <x:v>9.999986616548995e-9</x:v>
      </x:c>
      <x:c r="V3998" s="12" t="n">
        <x:f>M3998-L3998-N3998+O3998/'月度汇总'!$F$7</x:f>
        <x:v>-8.242295734817162e-13</x:v>
      </x:c>
    </x:row>
    <x:row r="3999" ht="20" customHeight="1">
      <x:c r="A3999" s="13" t="n">
        <x:f>'逐时购电与费用'!A3999</x:f>
        <x:v>45716.743055555555</x:v>
      </x:c>
      <x:c r="B3999" s="13" t="n">
        <x:v>45716</x:v>
      </x:c>
      <x:c r="C3999" s="12" t="n">
        <x:v>472.0934593439138</x:v>
      </x:c>
      <x:c r="D3999" s="12" t="n">
        <x:v>0.046933781948986286</x:v>
      </x:c>
      <x:c r="E3999" s="12" t="n">
        <x:v>435.76296666666667</x:v>
      </x:c>
      <x:c r="F3999" s="12" t="n">
        <x:v>0</x:v>
      </x:c>
      <x:c r="G3999" s="12" t="n">
        <x:f>E3999-F3999</x:f>
        <x:v>435.76296666666667</x:v>
      </x:c>
      <x:c r="H3999" s="12" t="n">
        <x:f>G3999-C3999+D3999</x:f>
        <x:v>-36.283558895298164</x:v>
      </x:c>
      <x:c r="I3999" s="12" t="n">
        <x:v>466.09954583333325</x:v>
      </x:c>
      <x:c r="J3999" s="12" t="n">
        <x:v>0.05026920594453877</x:v>
      </x:c>
      <x:c r="K3999" s="12" t="n">
        <x:f>G3999-I3999+J3999</x:f>
        <x:v>-30.286309960722043</x:v>
      </x:c>
      <x:c r="L3999" s="12" t="n">
        <x:v>10763.607435227896</x:v>
      </x:c>
      <x:c r="M3999" s="12" t="n">
        <x:v>10379.74499005909</x:v>
      </x:c>
      <x:c r="N3999" s="12" t="n">
        <x:v>0</x:v>
      </x:c>
      <x:c r="O3999" s="12" t="n">
        <x:v>345.4762006519262</x:v>
      </x:c>
      <x:c r="P3999" s="12" t="n">
        <x:v>0</x:v>
      </x:c>
      <x:c r="Q3999" s="12" t="n">
        <x:v>0</x:v>
      </x:c>
      <x:c r="R3999" s="12" t="n">
        <x:v>45.79355971526013</x:v>
      </x:c>
      <x:c r="S3999" s="12" t="n">
        <x:v>0</x:v>
      </x:c>
      <x:c r="T3999" s="12" t="n">
        <x:v>0</x:v>
      </x:c>
      <x:c r="U3999" s="12" t="n">
        <x:f>'逐时购电与费用'!H3999+'逐时购电与费用'!J3999+F3999-P3999+O3999-E3999-N3999/'月度汇总'!$F$6-Q3999</x:f>
        <x:v>-1.0000007932831068e-8</x:v>
      </x:c>
      <x:c r="V3999" s="12" t="n">
        <x:f>M3999-L3999-N3999+O3999/'月度汇总'!$F$7</x:f>
        <x:v>3.979039320256561e-13</x:v>
      </x:c>
    </x:row>
    <x:row r="4000" ht="20" customHeight="1">
      <x:c r="A4000" s="13" t="n">
        <x:f>'逐时购电与费用'!A4000</x:f>
        <x:v>45716.75</x:v>
      </x:c>
      <x:c r="B4000" s="13" t="n">
        <x:v>45716</x:v>
      </x:c>
      <x:c r="C4000" s="12" t="n">
        <x:v>464.67826419315935</x:v>
      </x:c>
      <x:c r="D4000" s="12" t="n">
        <x:v>0</x:v>
      </x:c>
      <x:c r="E4000" s="12" t="n">
        <x:v>471.1766666666666</x:v>
      </x:c>
      <x:c r="F4000" s="12" t="n">
        <x:v>0</x:v>
      </x:c>
      <x:c r="G4000" s="12" t="n">
        <x:f>E4000-F4000</x:f>
        <x:v>471.1766666666666</x:v>
      </x:c>
      <x:c r="H4000" s="12" t="n">
        <x:f>G4000-C4000+D4000</x:f>
        <x:v>6.498402473507269</x:v>
      </x:c>
      <x:c r="I4000" s="12" t="n">
        <x:v>458.67214999999993</x:v>
      </x:c>
      <x:c r="J4000" s="12" t="n">
        <x:v>0</x:v>
      </x:c>
      <x:c r="K4000" s="12" t="n">
        <x:f>G4000-I4000+J4000</x:f>
        <x:v>12.504516666666689</x:v>
      </x:c>
      <x:c r="L4000" s="12" t="n">
        <x:v>10379.74499005909</x:v>
      </x:c>
      <x:c r="M4000" s="12" t="n">
        <x:v>9856.21536044057</x:v>
      </x:c>
      <x:c r="N4000" s="12" t="n">
        <x:v>0</x:v>
      </x:c>
      <x:c r="O4000" s="12" t="n">
        <x:v>471.1766666566666</x:v>
      </x:c>
      <x:c r="P4000" s="12" t="n">
        <x:v>0</x:v>
      </x:c>
      <x:c r="Q4000" s="12" t="n">
        <x:v>0</x:v>
      </x:c>
      <x:c r="R4000" s="12" t="n">
        <x:v>394.0020841493738</x:v>
      </x:c>
      <x:c r="S4000" s="12" t="n">
        <x:v>0</x:v>
      </x:c>
      <x:c r="T4000" s="12" t="n">
        <x:v>0</x:v>
      </x:c>
      <x:c r="U4000" s="12" t="n">
        <x:f>'逐时购电与费用'!H4000+'逐时购电与费用'!J4000+F4000-P4000+O4000-E4000-N4000/'月度汇总'!$F$6-Q4000</x:f>
        <x:v>-1.0000007932831068e-8</x:v>
      </x:c>
      <x:c r="V4000" s="12" t="n">
        <x:f>M4000-L4000-N4000+O4000/'月度汇总'!$F$7</x:f>
        <x:v>-3.410605131648481e-13</x:v>
      </x:c>
    </x:row>
    <x:row r="4001" ht="20" customHeight="1">
      <x:c r="A4001" s="13" t="n">
        <x:f>'逐时购电与费用'!A4001</x:f>
        <x:v>45716.756944444445</x:v>
      </x:c>
      <x:c r="B4001" s="13" t="n">
        <x:v>45716</x:v>
      </x:c>
      <x:c r="C4001" s="12" t="n">
        <x:v>455.7116914649927</x:v>
      </x:c>
      <x:c r="D4001" s="12" t="n">
        <x:v>0.03430746755140833</x:v>
      </x:c>
      <x:c r="E4001" s="12" t="n">
        <x:v>431.3374166666666</x:v>
      </x:c>
      <x:c r="F4001" s="12" t="n">
        <x:v>0.3607833333333333</x:v>
      </x:c>
      <x:c r="G4001" s="12" t="n">
        <x:f>E4001-F4001</x:f>
        <x:v>430.97663333333327</x:v>
      </x:c>
      <x:c r="H4001" s="12" t="n">
        <x:f>G4001-C4001+D4001</x:f>
        <x:v>-24.70075066410805</x:v>
      </x:c>
      <x:c r="I4001" s="12" t="n">
        <x:v>455.21106083333325</x:v>
      </x:c>
      <x:c r="J4001" s="12" t="n">
        <x:v>0.03626225606464072</x:v>
      </x:c>
      <x:c r="K4001" s="12" t="n">
        <x:f>G4001-I4001+J4001</x:f>
        <x:v>-24.19816524393534</x:v>
      </x:c>
      <x:c r="L4001" s="12" t="n">
        <x:v>9856.21536044057</x:v>
      </x:c>
      <x:c r="M4001" s="12" t="n">
        <x:v>9376.951564155384</x:v>
      </x:c>
      <x:c r="N4001" s="12" t="n">
        <x:v>0</x:v>
      </x:c>
      <x:c r="O4001" s="12" t="n">
        <x:v>431.3374166566666</x:v>
      </x:c>
      <x:c r="P4001" s="12" t="n">
        <x:v>0.36078332333335084</x:v>
      </x:c>
      <x:c r="Q4001" s="12" t="n">
        <x:v>0</x:v>
      </x:c>
      <x:c r="R4001" s="12" t="n">
        <x:v>384.3982008160405</x:v>
      </x:c>
      <x:c r="S4001" s="12" t="n">
        <x:v>14.552826977645054</x:v>
      </x:c>
      <x:c r="T4001" s="12" t="n">
        <x:v>0</x:v>
      </x:c>
      <x:c r="U4001" s="12" t="n">
        <x:f>'逐时购电与费用'!H4001+'逐时购电与费用'!J4001+F4001-P4001+O4001-E4001-N4001/'月度汇总'!$F$6-Q4001</x:f>
        <x:v>0</x:v>
      </x:c>
      <x:c r="V4001" s="12" t="n">
        <x:f>M4001-L4001-N4001+O4001/'月度汇总'!$F$7</x:f>
        <x:v>-7.958078640513122e-13</x:v>
      </x:c>
    </x:row>
    <x:row r="4002" ht="20" customHeight="1">
      <x:c r="A4002" s="13" t="n">
        <x:f>'逐时购电与费用'!A4002</x:f>
        <x:v>45716.76388888889</x:v>
      </x:c>
      <x:c r="B4002" s="13" t="n">
        <x:v>45716</x:v>
      </x:c>
      <x:c r="C4002" s="12" t="n">
        <x:v>457.4847169828721</x:v>
      </x:c>
      <x:c r="D4002" s="12" t="n">
        <x:v>0.003369810798219659</x:v>
      </x:c>
      <x:c r="E4002" s="12" t="n">
        <x:v>419.78021666666666</x:v>
      </x:c>
      <x:c r="F4002" s="12" t="n">
        <x:v>0</x:v>
      </x:c>
      <x:c r="G4002" s="12" t="n">
        <x:f>E4002-F4002</x:f>
        <x:v>419.78021666666666</x:v>
      </x:c>
      <x:c r="H4002" s="12" t="n">
        <x:f>G4002-C4002+D4002</x:f>
        <x:v>-37.70113050540722</x:v>
      </x:c>
      <x:c r="I4002" s="12" t="n">
        <x:v>456.972545</x:v>
      </x:c>
      <x:c r="J4002" s="12" t="n">
        <x:v>0.0035618176092807067</x:v>
      </x:c>
      <x:c r="K4002" s="12" t="n">
        <x:f>G4002-I4002+J4002</x:f>
        <x:v>-37.18876651572408</x:v>
      </x:c>
      <x:c r="L4002" s="12" t="n">
        <x:v>9376.951564155384</x:v>
      </x:c>
      <x:c r="M4002" s="12" t="n">
        <x:v>8910.529101203532</x:v>
      </x:c>
      <x:c r="N4002" s="12" t="n">
        <x:v>0</x:v>
      </x:c>
      <x:c r="O4002" s="12" t="n">
        <x:v>419.78021665666665</x:v>
      </x:c>
      <x:c r="P4002" s="12" t="n">
        <x:v>0</x:v>
      </x:c>
      <x:c r="Q4002" s="12" t="n">
        <x:v>0</x:v>
      </x:c>
      <x:c r="R4002" s="12" t="n">
        <x:v>372.34486373099713</x:v>
      </x:c>
      <x:c r="S4002" s="12" t="n">
        <x:v>0</x:v>
      </x:c>
      <x:c r="T4002" s="12" t="n">
        <x:v>0</x:v>
      </x:c>
      <x:c r="U4002" s="12" t="n">
        <x:f>'逐时购电与费用'!H4002+'逐时购电与费用'!J4002+F4002-P4002+O4002-E4002-N4002/'月度汇总'!$F$6-Q4002</x:f>
        <x:v>-1.0000007932831068e-8</x:v>
      </x:c>
      <x:c r="V4002" s="12" t="n">
        <x:f>M4002-L4002-N4002+O4002/'月度汇总'!$F$7</x:f>
        <x:v>-3.410605131648481e-13</x:v>
      </x:c>
    </x:row>
    <x:row r="4003" ht="20" customHeight="1">
      <x:c r="A4003" s="13" t="n">
        <x:f>'逐时购电与费用'!A4003</x:f>
        <x:v>45716.77083333333</x:v>
      </x:c>
      <x:c r="B4003" s="13" t="n">
        <x:v>45716</x:v>
      </x:c>
      <x:c r="C4003" s="12" t="n">
        <x:v>450.5063138194</x:v>
      </x:c>
      <x:c r="D4003" s="12" t="n">
        <x:v>0</x:v>
      </x:c>
      <x:c r="E4003" s="12" t="n">
        <x:v>452.145</x:v>
      </x:c>
      <x:c r="F4003" s="12" t="n">
        <x:v>0</x:v>
      </x:c>
      <x:c r="G4003" s="12" t="n">
        <x:f>E4003-F4003</x:f>
        <x:v>452.145</x:v>
      </x:c>
      <x:c r="H4003" s="12" t="n">
        <x:f>G4003-C4003+D4003</x:f>
        <x:v>1.6386861805999615</x:v>
      </x:c>
      <x:c r="I4003" s="12" t="n">
        <x:v>449.9829166666666</x:v>
      </x:c>
      <x:c r="J4003" s="12" t="n">
        <x:v>0</x:v>
      </x:c>
      <x:c r="K4003" s="12" t="n">
        <x:f>G4003-I4003+J4003</x:f>
        <x:v>2.162083333333385</x:v>
      </x:c>
      <x:c r="L4003" s="12" t="n">
        <x:v>8910.529101203532</x:v>
      </x:c>
      <x:c r="M4003" s="12" t="n">
        <x:v>8408.14576788131</x:v>
      </x:c>
      <x:c r="N4003" s="12" t="n">
        <x:v>0</x:v>
      </x:c>
      <x:c r="O4003" s="12" t="n">
        <x:v>452.14499999</x:v>
      </x:c>
      <x:c r="P4003" s="12" t="n">
        <x:v>0</x:v>
      </x:c>
      <x:c r="Q4003" s="12" t="n">
        <x:v>0</x:v>
      </x:c>
      <x:c r="R4003" s="12" t="n">
        <x:v>368.8004982776018</x:v>
      </x:c>
      <x:c r="S4003" s="12" t="n">
        <x:v>0</x:v>
      </x:c>
      <x:c r="T4003" s="12" t="n">
        <x:v>0</x:v>
      </x:c>
      <x:c r="U4003" s="12" t="n">
        <x:f>'逐时购电与费用'!H4003+'逐时购电与费用'!J4003+F4003-P4003+O4003-E4003-N4003/'月度汇总'!$F$6-Q4003</x:f>
        <x:v>-1.0000007932831068e-8</x:v>
      </x:c>
      <x:c r="V4003" s="12" t="n">
        <x:f>M4003-L4003-N4003+O4003/'月度汇总'!$F$7</x:f>
        <x:v>-6.252776074688882e-13</x:v>
      </x:c>
    </x:row>
    <x:row r="4004" ht="20" customHeight="1">
      <x:c r="A4004" s="13" t="n">
        <x:f>'逐时购电与费用'!A4004</x:f>
        <x:v>45716.77777777778</x:v>
      </x:c>
      <x:c r="B4004" s="13" t="n">
        <x:v>45716</x:v>
      </x:c>
      <x:c r="C4004" s="12" t="n">
        <x:v>412.8111514698636</x:v>
      </x:c>
      <x:c r="D4004" s="12" t="n">
        <x:v>0.0024627555082325538</x:v>
      </x:c>
      <x:c r="E4004" s="12" t="n">
        <x:v>440.05531666666667</x:v>
      </x:c>
      <x:c r="F4004" s="12" t="n">
        <x:v>0.0259</x:v>
      </x:c>
      <x:c r="G4004" s="12" t="n">
        <x:f>E4004-F4004</x:f>
        <x:v>440.0294166666667</x:v>
      </x:c>
      <x:c r="H4004" s="12" t="n">
        <x:f>G4004-C4004+D4004</x:f>
        <x:v>27.22072795231132</x:v>
      </x:c>
      <x:c r="I4004" s="12" t="n">
        <x:v>409.06016999999997</x:v>
      </x:c>
      <x:c r="J4004" s="12" t="n">
        <x:v>0.00260307965693805</x:v>
      </x:c>
      <x:c r="K4004" s="12" t="n">
        <x:f>G4004-I4004+J4004</x:f>
        <x:v>30.97184974632366</x:v>
      </x:c>
      <x:c r="L4004" s="12" t="n">
        <x:v>8408.14576788131</x:v>
      </x:c>
      <x:c r="M4004" s="12" t="n">
        <x:v>7919.224193818346</x:v>
      </x:c>
      <x:c r="N4004" s="12" t="n">
        <x:v>0</x:v>
      </x:c>
      <x:c r="O4004" s="12" t="n">
        <x:v>440.0294166566667</x:v>
      </x:c>
      <x:c r="P4004" s="12" t="n">
        <x:v>0</x:v>
      </x:c>
      <x:c r="Q4004" s="12" t="n">
        <x:v>0</x:v>
      </x:c>
      <x:c r="R4004" s="12" t="n">
        <x:v>353.7672648622188</x:v>
      </x:c>
      <x:c r="S4004" s="12" t="n">
        <x:v>0</x:v>
      </x:c>
      <x:c r="T4004" s="12" t="n">
        <x:v>0</x:v>
      </x:c>
      <x:c r="U4004" s="12" t="n">
        <x:f>'逐时购电与费用'!H4004+'逐时购电与费用'!J4004+F4004-P4004+O4004-E4004-N4004/'月度汇总'!$F$6-Q4004</x:f>
        <x:v>-1.0000007932831068e-8</x:v>
      </x:c>
      <x:c r="V4004" s="12" t="n">
        <x:f>M4004-L4004-N4004+O4004/'月度汇总'!$F$7</x:f>
        <x:v>-3.979039320256561e-13</x:v>
      </x:c>
    </x:row>
    <x:row r="4005" ht="20" customHeight="1">
      <x:c r="A4005" s="13" t="n">
        <x:f>'逐时购电与费用'!A4005</x:f>
        <x:v>45716.78472222222</x:v>
      </x:c>
      <x:c r="B4005" s="13" t="n">
        <x:v>45716</x:v>
      </x:c>
      <x:c r="C4005" s="12" t="n">
        <x:v>421.68704669225076</x:v>
      </x:c>
      <x:c r="D4005" s="12" t="n">
        <x:v>0.00023396613832198665</x:v>
      </x:c>
      <x:c r="E4005" s="12" t="n">
        <x:v>434.79408333333333</x:v>
      </x:c>
      <x:c r="F4005" s="12" t="n">
        <x:v>0</x:v>
      </x:c>
      <x:c r="G4005" s="12" t="n">
        <x:f>E4005-F4005</x:f>
        <x:v>434.79408333333333</x:v>
      </x:c>
      <x:c r="H4005" s="12" t="n">
        <x:f>G4005-C4005+D4005</x:f>
        <x:v>13.107270607220896</x:v>
      </x:c>
      <x:c r="I4005" s="12" t="n">
        <x:v>417.9254466666667</x:v>
      </x:c>
      <x:c r="J4005" s="12" t="n">
        <x:v>0.0002472971811624946</x:v>
      </x:c>
      <x:c r="K4005" s="12" t="n">
        <x:f>G4005-I4005+J4005</x:f>
        <x:v>16.868883963847807</x:v>
      </x:c>
      <x:c r="L4005" s="12" t="n">
        <x:v>7919.224193818346</x:v>
      </x:c>
      <x:c r="M4005" s="12" t="n">
        <x:v>7436.11965679242</x:v>
      </x:c>
      <x:c r="N4005" s="12" t="n">
        <x:v>0</x:v>
      </x:c>
      <x:c r="O4005" s="12" t="n">
        <x:v>434.7940833233333</x:v>
      </x:c>
      <x:c r="P4005" s="12" t="n">
        <x:v>0</x:v>
      </x:c>
      <x:c r="Q4005" s="12" t="n">
        <x:v>0</x:v>
      </x:c>
      <x:c r="R4005" s="12" t="n">
        <x:v>325.3163239722146</x:v>
      </x:c>
      <x:c r="S4005" s="12" t="n">
        <x:v>0</x:v>
      </x:c>
      <x:c r="T4005" s="12" t="n">
        <x:v>0</x:v>
      </x:c>
      <x:c r="U4005" s="12" t="n">
        <x:f>'逐时购电与费用'!H4005+'逐时购电与费用'!J4005+F4005-P4005+O4005-E4005-N4005/'月度汇总'!$F$6-Q4005</x:f>
        <x:v>-1.0000007932831068e-8</x:v>
      </x:c>
      <x:c r="V4005" s="12" t="n">
        <x:f>M4005-L4005-N4005+O4005/'月度汇总'!$F$7</x:f>
        <x:v>-3.410605131648481e-13</x:v>
      </x:c>
    </x:row>
    <x:row r="4006" ht="20" customHeight="1">
      <x:c r="A4006" s="13" t="n">
        <x:f>'逐时购电与费用'!A4006</x:f>
        <x:v>45716.79166666667</x:v>
      </x:c>
      <x:c r="B4006" s="13" t="n">
        <x:v>45716</x:v>
      </x:c>
      <x:c r="C4006" s="12" t="n">
        <x:v>461.87642768041826</x:v>
      </x:c>
      <x:c r="D4006" s="12" t="n">
        <x:v>0</x:v>
      </x:c>
      <x:c r="E4006" s="12" t="n">
        <x:v>448.955</x:v>
      </x:c>
      <x:c r="F4006" s="12" t="n">
        <x:v>0</x:v>
      </x:c>
      <x:c r="G4006" s="12" t="n">
        <x:f>E4006-F4006</x:f>
        <x:v>448.955</x:v>
      </x:c>
      <x:c r="H4006" s="12" t="n">
        <x:f>G4006-C4006+D4006</x:f>
        <x:v>-12.921427680418276</x:v>
      </x:c>
      <x:c r="I4006" s="12" t="n">
        <x:v>463.72533333333325</x:v>
      </x:c>
      <x:c r="J4006" s="12" t="n">
        <x:v>0</x:v>
      </x:c>
      <x:c r="K4006" s="12" t="n">
        <x:f>G4006-I4006+J4006</x:f>
        <x:v>-14.77033333333327</x:v>
      </x:c>
      <x:c r="L4006" s="12" t="n">
        <x:v>7436.11965679242</x:v>
      </x:c>
      <x:c r="M4006" s="12" t="n">
        <x:v>6937.280767914642</x:v>
      </x:c>
      <x:c r="N4006" s="12" t="n">
        <x:v>0</x:v>
      </x:c>
      <x:c r="O4006" s="12" t="n">
        <x:v>448.95499999</x:v>
      </x:c>
      <x:c r="P4006" s="12" t="n">
        <x:v>0</x:v>
      </x:c>
      <x:c r="Q4006" s="12" t="n">
        <x:v>0</x:v>
      </x:c>
      <x:c r="R4006" s="12" t="n">
        <x:v>326.2046195731821</x:v>
      </x:c>
      <x:c r="S4006" s="12" t="n">
        <x:v>28.010908027453524</x:v>
      </x:c>
      <x:c r="T4006" s="12" t="n">
        <x:v>0</x:v>
      </x:c>
      <x:c r="U4006" s="12" t="n">
        <x:f>'逐时购电与费用'!H4006+'逐时购电与费用'!J4006+F4006-P4006+O4006-E4006-N4006/'月度汇总'!$F$6-Q4006</x:f>
        <x:v>-1.0000007932831068e-8</x:v>
      </x:c>
      <x:c r="V4006" s="12" t="n">
        <x:f>M4006-L4006-N4006+O4006/'月度汇总'!$F$7</x:f>
        <x:v>-3.979039320256561e-13</x:v>
      </x:c>
    </x:row>
    <x:row r="4007" ht="20" customHeight="1">
      <x:c r="A4007" s="13" t="n">
        <x:f>'逐时购电与费用'!A4007</x:f>
        <x:v>45716.79861111111</x:v>
      </x:c>
      <x:c r="B4007" s="13" t="n">
        <x:v>45716</x:v>
      </x:c>
      <x:c r="C4007" s="12" t="n">
        <x:v>442.26822157041477</x:v>
      </x:c>
      <x:c r="D4007" s="12" t="n">
        <x:v>0.00017634761172030338</x:v>
      </x:c>
      <x:c r="E4007" s="12" t="n">
        <x:v>440.99291666666664</x:v>
      </x:c>
      <x:c r="F4007" s="12" t="n">
        <x:v>0.0018666666666666666</x:v>
      </x:c>
      <x:c r="G4007" s="12" t="n">
        <x:f>E4007-F4007</x:f>
        <x:v>440.99105</x:v>
      </x:c>
      <x:c r="H4007" s="12" t="n">
        <x:f>G4007-C4007+D4007</x:f>
        <x:v>-1.2769952228030734</x:v>
      </x:c>
      <x:c r="I4007" s="12" t="n">
        <x:v>444.10708249999993</x:v>
      </x:c>
      <x:c r="J4007" s="12" t="n">
        <x:v>0.00018639563654785043</x:v>
      </x:c>
      <x:c r="K4007" s="12" t="n">
        <x:f>G4007-I4007+J4007</x:f>
        <x:v>-3.1158461043634125</x:v>
      </x:c>
      <x:c r="L4007" s="12" t="n">
        <x:v>6937.280767914642</x:v>
      </x:c>
      <x:c r="M4007" s="12" t="n">
        <x:v>6447.288638296123</x:v>
      </x:c>
      <x:c r="N4007" s="12" t="n">
        <x:v>0</x:v>
      </x:c>
      <x:c r="O4007" s="12" t="n">
        <x:v>440.99291665666664</x:v>
      </x:c>
      <x:c r="P4007" s="12" t="n">
        <x:v>0.0018666566666638573</x:v>
      </x:c>
      <x:c r="Q4007" s="12" t="n">
        <x:v>0</x:v>
      </x:c>
      <x:c r="R4007" s="12" t="n">
        <x:v>315.04972086307953</x:v>
      </x:c>
      <x:c r="S4007" s="12" t="n">
        <x:v>13.772435053370373</x:v>
      </x:c>
      <x:c r="T4007" s="12" t="n">
        <x:v>0</x:v>
      </x:c>
      <x:c r="U4007" s="12" t="n">
        <x:f>'逐时购电与费用'!H4007+'逐时购电与费用'!J4007+F4007-P4007+O4007-E4007-N4007/'月度汇总'!$F$6-Q4007</x:f>
        <x:v>0</x:v>
      </x:c>
      <x:c r="V4007" s="12" t="n">
        <x:f>M4007-L4007-N4007+O4007/'月度汇总'!$F$7</x:f>
        <x:v>0</x:v>
      </x:c>
    </x:row>
    <x:row r="4008" ht="20" customHeight="1">
      <x:c r="A4008" s="13" t="n">
        <x:f>'逐时购电与费用'!A4008</x:f>
        <x:v>45716.805555555555</x:v>
      </x:c>
      <x:c r="B4008" s="13" t="n">
        <x:v>45716</x:v>
      </x:c>
      <x:c r="C4008" s="12" t="n">
        <x:v>434.8505127799634</x:v>
      </x:c>
      <x:c r="D4008" s="12" t="n">
        <x:v>0.000010476095745760596</x:v>
      </x:c>
      <x:c r="E4008" s="12" t="n">
        <x:v>450.28801666666664</x:v>
      </x:c>
      <x:c r="F4008" s="12" t="n">
        <x:v>0</x:v>
      </x:c>
      <x:c r="G4008" s="12" t="n">
        <x:f>E4008-F4008</x:f>
        <x:v>450.28801666666664</x:v>
      </x:c>
      <x:c r="H4008" s="12" t="n">
        <x:f>G4008-C4008+D4008</x:f>
        <x:v>15.437514362798957</x:v>
      </x:c>
      <x:c r="I4008" s="12" t="n">
        <x:v>440.13681249999996</x:v>
      </x:c>
      <x:c r="J4008" s="12" t="n">
        <x:v>0.000011073008111753491</x:v>
      </x:c>
      <x:c r="K4008" s="12" t="n">
        <x:f>G4008-I4008+J4008</x:f>
        <x:v>10.151215239674785</x:v>
      </x:c>
      <x:c r="L4008" s="12" t="n">
        <x:v>6447.288638296123</x:v>
      </x:c>
      <x:c r="M4008" s="12" t="n">
        <x:v>5946.968619788716</x:v>
      </x:c>
      <x:c r="N4008" s="12" t="n">
        <x:v>0</x:v>
      </x:c>
      <x:c r="O4008" s="12" t="n">
        <x:v>450.2880166566666</x:v>
      </x:c>
      <x:c r="P4008" s="12" t="n">
        <x:v>0</x:v>
      </x:c>
      <x:c r="Q4008" s="12" t="n">
        <x:v>0</x:v>
      </x:c>
      <x:c r="R4008" s="12" t="n">
        <x:v>287.90668828760465</x:v>
      </x:c>
      <x:c r="S4008" s="12" t="n">
        <x:v>54.67073448730844</x:v>
      </x:c>
      <x:c r="T4008" s="12" t="n">
        <x:v>0</x:v>
      </x:c>
      <x:c r="U4008" s="12" t="n">
        <x:f>'逐时购电与费用'!H4008+'逐时购电与费用'!J4008+F4008-P4008+O4008-E4008-N4008/'月度汇总'!$F$6-Q4008</x:f>
        <x:v>-1.0000007932831068e-8</x:v>
      </x:c>
      <x:c r="V4008" s="12" t="n">
        <x:f>M4008-L4008-N4008+O4008/'月度汇总'!$F$7</x:f>
        <x:v>-1.1368683772161603e-13</x:v>
      </x:c>
    </x:row>
    <x:row r="4009" ht="20" customHeight="1">
      <x:c r="A4009" s="13" t="n">
        <x:f>'逐时购电与费用'!A4009</x:f>
        <x:v>45716.8125</x:v>
      </x:c>
      <x:c r="B4009" s="13" t="n">
        <x:v>45716</x:v>
      </x:c>
      <x:c r="C4009" s="12" t="n">
        <x:v>458.6301605144432</x:v>
      </x:c>
      <x:c r="D4009" s="12" t="n">
        <x:v>0</x:v>
      </x:c>
      <x:c r="E4009" s="12" t="n">
        <x:v>467.23499999999996</x:v>
      </x:c>
      <x:c r="F4009" s="12" t="n">
        <x:v>0</x:v>
      </x:c>
      <x:c r="G4009" s="12" t="n">
        <x:f>E4009-F4009</x:f>
        <x:v>467.23499999999996</x:v>
      </x:c>
      <x:c r="H4009" s="12" t="n">
        <x:f>G4009-C4009+D4009</x:f>
        <x:v>8.604839485556738</x:v>
      </x:c>
      <x:c r="I4009" s="12" t="n">
        <x:v>465.60529166666663</x:v>
      </x:c>
      <x:c r="J4009" s="12" t="n">
        <x:v>0</x:v>
      </x:c>
      <x:c r="K4009" s="12" t="n">
        <x:f>G4009-I4009+J4009</x:f>
        <x:v>1.6297083333333262</x:v>
      </x:c>
      <x:c r="L4009" s="12" t="n">
        <x:v>5946.968619788716</x:v>
      </x:c>
      <x:c r="M4009" s="12" t="n">
        <x:v>5427.8186197998275</x:v>
      </x:c>
      <x:c r="N4009" s="12" t="n">
        <x:v>0</x:v>
      </x:c>
      <x:c r="O4009" s="12" t="n">
        <x:v>467.23499998999995</x:v>
      </x:c>
      <x:c r="P4009" s="12" t="n">
        <x:v>0</x:v>
      </x:c>
      <x:c r="Q4009" s="12" t="n">
        <x:v>0</x:v>
      </x:c>
      <x:c r="R4009" s="12" t="n">
        <x:v>296.2940544883369</x:v>
      </x:c>
      <x:c r="S4009" s="12" t="n">
        <x:v>87.6298454128721</x:v>
      </x:c>
      <x:c r="T4009" s="12" t="n">
        <x:v>0</x:v>
      </x:c>
      <x:c r="U4009" s="12" t="n">
        <x:f>'逐时购电与费用'!H4009+'逐时购电与费用'!J4009+F4009-P4009+O4009-E4009-N4009/'月度汇总'!$F$6-Q4009</x:f>
        <x:v>-1.0000007932831068e-8</x:v>
      </x:c>
      <x:c r="V4009" s="12" t="n">
        <x:f>M4009-L4009-N4009+O4009/'月度汇总'!$F$7</x:f>
        <x:v>4.547473508864641e-13</x:v>
      </x:c>
    </x:row>
    <x:row r="4010" ht="20" customHeight="1">
      <x:c r="A4010" s="13" t="n">
        <x:f>'逐时购电与费用'!A4010</x:f>
        <x:v>45716.819444444445</x:v>
      </x:c>
      <x:c r="B4010" s="13" t="n">
        <x:v>45716</x:v>
      </x:c>
      <x:c r="C4010" s="12" t="n">
        <x:v>456.1711354393726</x:v>
      </x:c>
      <x:c r="D4010" s="12" t="n">
        <x:v>0</x:v>
      </x:c>
      <x:c r="E4010" s="12" t="n">
        <x:v>442.42156666666665</x:v>
      </x:c>
      <x:c r="F4010" s="12" t="n">
        <x:v>0</x:v>
      </x:c>
      <x:c r="G4010" s="12" t="n">
        <x:f>E4010-F4010</x:f>
        <x:v>442.42156666666665</x:v>
      </x:c>
      <x:c r="H4010" s="12" t="n">
        <x:f>G4010-C4010+D4010</x:f>
        <x:v>-13.74956877270597</x:v>
      </x:c>
      <x:c r="I4010" s="12" t="n">
        <x:v>461.4386916666666</x:v>
      </x:c>
      <x:c r="J4010" s="12" t="n">
        <x:v>0</x:v>
      </x:c>
      <x:c r="K4010" s="12" t="n">
        <x:f>G4010-I4010+J4010</x:f>
        <x:v>-19.017124999999965</x:v>
      </x:c>
      <x:c r="L4010" s="12" t="n">
        <x:v>5427.8186197998275</x:v>
      </x:c>
      <x:c r="M4010" s="12" t="n">
        <x:v>4936.23910129242</x:v>
      </x:c>
      <x:c r="N4010" s="12" t="n">
        <x:v>0</x:v>
      </x:c>
      <x:c r="O4010" s="12" t="n">
        <x:v>442.42156665666664</x:v>
      </x:c>
      <x:c r="P4010" s="12" t="n">
        <x:v>0</x:v>
      </x:c>
      <x:c r="Q4010" s="12" t="n">
        <x:v>0</x:v>
      </x:c>
      <x:c r="R4010" s="12" t="n">
        <x:v>284.43605749288554</x:v>
      </x:c>
      <x:c r="S4010" s="12" t="n">
        <x:v>71.42460424730871</x:v>
      </x:c>
      <x:c r="T4010" s="12" t="n">
        <x:v>0</x:v>
      </x:c>
      <x:c r="U4010" s="12" t="n">
        <x:f>'逐时购电与费用'!H4010+'逐时购电与费用'!J4010+F4010-P4010+O4010-E4010-N4010/'月度汇总'!$F$6-Q4010</x:f>
        <x:v>-1.0000007932831068e-8</x:v>
      </x:c>
      <x:c r="V4010" s="12" t="n">
        <x:f>M4010-L4010-N4010+O4010/'月度汇总'!$F$7</x:f>
        <x:v>-1.7053025658242404e-13</x:v>
      </x:c>
    </x:row>
    <x:row r="4011" ht="20" customHeight="1">
      <x:c r="A4011" s="13" t="n">
        <x:f>'逐时购电与费用'!A4011</x:f>
        <x:v>45716.82638888889</x:v>
      </x:c>
      <x:c r="B4011" s="13" t="n">
        <x:v>45716</x:v>
      </x:c>
      <x:c r="C4011" s="12" t="n">
        <x:v>443.649377186068</x:v>
      </x:c>
      <x:c r="D4011" s="12" t="n">
        <x:v>0</x:v>
      </x:c>
      <x:c r="E4011" s="12" t="n">
        <x:v>442.95525</x:v>
      </x:c>
      <x:c r="F4011" s="12" t="n">
        <x:v>0</x:v>
      </x:c>
      <x:c r="G4011" s="12" t="n">
        <x:f>E4011-F4011</x:f>
        <x:v>442.95525</x:v>
      </x:c>
      <x:c r="H4011" s="12" t="n">
        <x:f>G4011-C4011+D4011</x:f>
        <x:v>-0.6941271860680445</x:v>
      </x:c>
      <x:c r="I4011" s="12" t="n">
        <x:v>442.1926533333332</x:v>
      </x:c>
      <x:c r="J4011" s="12" t="n">
        <x:v>0</x:v>
      </x:c>
      <x:c r="K4011" s="12" t="n">
        <x:f>G4011-I4011+J4011</x:f>
        <x:v>0.7625966666667523</x:v>
      </x:c>
      <x:c r="L4011" s="12" t="n">
        <x:v>4936.23910129242</x:v>
      </x:c>
      <x:c r="M4011" s="12" t="n">
        <x:v>4444.066601303532</x:v>
      </x:c>
      <x:c r="N4011" s="12" t="n">
        <x:v>0</x:v>
      </x:c>
      <x:c r="O4011" s="12" t="n">
        <x:v>442.95524998999997</x:v>
      </x:c>
      <x:c r="P4011" s="12" t="n">
        <x:v>0</x:v>
      </x:c>
      <x:c r="Q4011" s="12" t="n">
        <x:v>0</x:v>
      </x:c>
      <x:c r="R4011" s="12" t="n">
        <x:v>264.17755519097466</x:v>
      </x:c>
      <x:c r="S4011" s="12" t="n">
        <x:v>0</x:v>
      </x:c>
      <x:c r="T4011" s="12" t="n">
        <x:v>0</x:v>
      </x:c>
      <x:c r="U4011" s="12" t="n">
        <x:f>'逐时购电与费用'!H4011+'逐时购电与费用'!J4011+F4011-P4011+O4011-E4011-N4011/'月度汇总'!$F$6-Q4011</x:f>
        <x:v>-1.0000007932831068e-8</x:v>
      </x:c>
      <x:c r="V4011" s="12" t="n">
        <x:f>M4011-L4011-N4011+O4011/'月度汇总'!$F$7</x:f>
        <x:v>4.547473508864641e-13</x:v>
      </x:c>
    </x:row>
    <x:row r="4012" ht="20" customHeight="1">
      <x:c r="A4012" s="13" t="n">
        <x:f>'逐时购电与费用'!A4012</x:f>
        <x:v>45716.83333333333</x:v>
      </x:c>
      <x:c r="B4012" s="13" t="n">
        <x:v>45716</x:v>
      </x:c>
      <x:c r="C4012" s="12" t="n">
        <x:v>438.19146602381284</x:v>
      </x:c>
      <x:c r="D4012" s="12" t="n">
        <x:v>0</x:v>
      </x:c>
      <x:c r="E4012" s="12" t="n">
        <x:v>465.2316666666666</x:v>
      </x:c>
      <x:c r="F4012" s="12" t="n">
        <x:v>0</x:v>
      </x:c>
      <x:c r="G4012" s="12" t="n">
        <x:f>E4012-F4012</x:f>
        <x:v>465.2316666666666</x:v>
      </x:c>
      <x:c r="H4012" s="12" t="n">
        <x:f>G4012-C4012+D4012</x:f>
        <x:v>27.04020064285379</x:v>
      </x:c>
      <x:c r="I4012" s="12" t="n">
        <x:v>436.7259999999999</x:v>
      </x:c>
      <x:c r="J4012" s="12" t="n">
        <x:v>0</x:v>
      </x:c>
      <x:c r="K4012" s="12" t="n">
        <x:f>G4012-I4012+J4012</x:f>
        <x:v>28.50566666666674</x:v>
      </x:c>
      <x:c r="L4012" s="12" t="n">
        <x:v>4444.066601303532</x:v>
      </x:c>
      <x:c r="M4012" s="12" t="n">
        <x:v>3927.1425272405686</x:v>
      </x:c>
      <x:c r="N4012" s="12" t="n">
        <x:v>0</x:v>
      </x:c>
      <x:c r="O4012" s="12" t="n">
        <x:v>465.2316666566666</x:v>
      </x:c>
      <x:c r="P4012" s="12" t="n">
        <x:v>0</x:v>
      </x:c>
      <x:c r="Q4012" s="12" t="n">
        <x:v>0</x:v>
      </x:c>
      <x:c r="R4012" s="12" t="n">
        <x:v>260.2424864879339</x:v>
      </x:c>
      <x:c r="S4012" s="12" t="n">
        <x:v>0</x:v>
      </x:c>
      <x:c r="T4012" s="12" t="n">
        <x:v>0</x:v>
      </x:c>
      <x:c r="U4012" s="12" t="n">
        <x:f>'逐时购电与费用'!H4012+'逐时购电与费用'!J4012+F4012-P4012+O4012-E4012-N4012/'月度汇总'!$F$6-Q4012</x:f>
        <x:v>-1.0000007932831068e-8</x:v>
      </x:c>
      <x:c r="V4012" s="12" t="n">
        <x:f>M4012-L4012-N4012+O4012/'月度汇总'!$F$7</x:f>
        <x:v>-1.1368683772161603e-13</x:v>
      </x:c>
    </x:row>
    <x:row r="4013" ht="20" customHeight="1">
      <x:c r="A4013" s="13" t="n">
        <x:f>'逐时购电与费用'!A4013</x:f>
        <x:v>45716.84027777778</x:v>
      </x:c>
      <x:c r="B4013" s="13" t="n">
        <x:v>45716</x:v>
      </x:c>
      <x:c r="C4013" s="12" t="n">
        <x:v>438.7335453652098</x:v>
      </x:c>
      <x:c r="D4013" s="12" t="n">
        <x:v>0</x:v>
      </x:c>
      <x:c r="E4013" s="12" t="n">
        <x:v>443.1527</x:v>
      </x:c>
      <x:c r="F4013" s="12" t="n">
        <x:v>0</x:v>
      </x:c>
      <x:c r="G4013" s="12" t="n">
        <x:f>E4013-F4013</x:f>
        <x:v>443.1527</x:v>
      </x:c>
      <x:c r="H4013" s="12" t="n">
        <x:f>G4013-C4013+D4013</x:f>
        <x:v>4.419154634790175</x:v>
      </x:c>
      <x:c r="I4013" s="12" t="n">
        <x:v>438.35403499999995</x:v>
      </x:c>
      <x:c r="J4013" s="12" t="n">
        <x:v>0</x:v>
      </x:c>
      <x:c r="K4013" s="12" t="n">
        <x:f>G4013-I4013+J4013</x:f>
        <x:v>4.798665000000028</x:v>
      </x:c>
      <x:c r="L4013" s="12" t="n">
        <x:v>3927.1425272405686</x:v>
      </x:c>
      <x:c r="M4013" s="12" t="n">
        <x:v>3434.750638362791</x:v>
      </x:c>
      <x:c r="N4013" s="12" t="n">
        <x:v>0</x:v>
      </x:c>
      <x:c r="O4013" s="12" t="n">
        <x:v>443.15269999</x:v>
      </x:c>
      <x:c r="P4013" s="12" t="n">
        <x:v>0</x:v>
      </x:c>
      <x:c r="Q4013" s="12" t="n">
        <x:v>0</x:v>
      </x:c>
      <x:c r="R4013" s="12" t="n">
        <x:v>249.94851493775855</x:v>
      </x:c>
      <x:c r="S4013" s="12" t="n">
        <x:v>21.93230178422732</x:v>
      </x:c>
      <x:c r="T4013" s="12" t="n">
        <x:v>0</x:v>
      </x:c>
      <x:c r="U4013" s="12" t="n">
        <x:f>'逐时购电与费用'!H4013+'逐时购电与费用'!J4013+F4013-P4013+O4013-E4013-N4013/'月度汇总'!$F$6-Q4013</x:f>
        <x:v>-1.0000007932831068e-8</x:v>
      </x:c>
      <x:c r="V4013" s="12" t="n">
        <x:f>M4013-L4013-N4013+O4013/'月度汇总'!$F$7</x:f>
        <x:v>1.7053025658242404e-13</x:v>
      </x:c>
    </x:row>
    <x:row r="4014" ht="20" customHeight="1">
      <x:c r="A4014" s="13" t="n">
        <x:f>'逐时购电与费用'!A4014</x:f>
        <x:v>45716.84722222222</x:v>
      </x:c>
      <x:c r="B4014" s="13" t="n">
        <x:v>45716</x:v>
      </x:c>
      <x:c r="C4014" s="12" t="n">
        <x:v>445.1669442713866</x:v>
      </x:c>
      <x:c r="D4014" s="12" t="n">
        <x:v>0</x:v>
      </x:c>
      <x:c r="E4014" s="12" t="n">
        <x:v>457.3438</x:v>
      </x:c>
      <x:c r="F4014" s="12" t="n">
        <x:v>0</x:v>
      </x:c>
      <x:c r="G4014" s="12" t="n">
        <x:f>E4014-F4014</x:f>
        <x:v>457.3438</x:v>
      </x:c>
      <x:c r="H4014" s="12" t="n">
        <x:f>G4014-C4014+D4014</x:f>
        <x:v>12.176855728613361</x:v>
      </x:c>
      <x:c r="I4014" s="12" t="n">
        <x:v>452.09833083333325</x:v>
      </x:c>
      <x:c r="J4014" s="12" t="n">
        <x:v>0</x:v>
      </x:c>
      <x:c r="K4014" s="12" t="n">
        <x:f>G4014-I4014+J4014</x:f>
        <x:v>5.245469166666737</x:v>
      </x:c>
      <x:c r="L4014" s="12" t="n">
        <x:v>3434.750638362791</x:v>
      </x:c>
      <x:c r="M4014" s="12" t="n">
        <x:v>2926.5908605961245</x:v>
      </x:c>
      <x:c r="N4014" s="12" t="n">
        <x:v>0</x:v>
      </x:c>
      <x:c r="O4014" s="12" t="n">
        <x:v>457.34379999</x:v>
      </x:c>
      <x:c r="P4014" s="12" t="n">
        <x:v>0</x:v>
      </x:c>
      <x:c r="Q4014" s="12" t="n">
        <x:v>0</x:v>
      </x:c>
      <x:c r="R4014" s="12" t="n">
        <x:v>223.40850434618426</x:v>
      </x:c>
      <x:c r="S4014" s="12" t="n">
        <x:v>87.85428405839002</x:v>
      </x:c>
      <x:c r="T4014" s="12" t="n">
        <x:v>0</x:v>
      </x:c>
      <x:c r="U4014" s="12" t="n">
        <x:f>'逐时购电与费用'!H4014+'逐时购电与费用'!J4014+F4014-P4014+O4014-E4014-N4014/'月度汇总'!$F$6-Q4014</x:f>
        <x:v>-1.0000007932831068e-8</x:v>
      </x:c>
      <x:c r="V4014" s="12" t="n">
        <x:f>M4014-L4014-N4014+O4014/'月度汇总'!$F$7</x:f>
        <x:v>5.684341886080802e-14</x:v>
      </x:c>
    </x:row>
    <x:row r="4015" ht="20" customHeight="1">
      <x:c r="A4015" s="13" t="n">
        <x:f>'逐时购电与费用'!A4015</x:f>
        <x:v>45716.85416666667</x:v>
      </x:c>
      <x:c r="B4015" s="13" t="n">
        <x:v>45716</x:v>
      </x:c>
      <x:c r="C4015" s="12" t="n">
        <x:v>451.67786495705883</x:v>
      </x:c>
      <x:c r="D4015" s="12" t="n">
        <x:v>0</x:v>
      </x:c>
      <x:c r="E4015" s="12" t="n">
        <x:v>495.46333333333337</x:v>
      </x:c>
      <x:c r="F4015" s="12" t="n">
        <x:v>0</x:v>
      </x:c>
      <x:c r="G4015" s="12" t="n">
        <x:f>E4015-F4015</x:f>
        <x:v>495.46333333333337</x:v>
      </x:c>
      <x:c r="H4015" s="12" t="n">
        <x:f>G4015-C4015+D4015</x:f>
        <x:v>43.78546837627454</x:v>
      </x:c>
      <x:c r="I4015" s="12" t="n">
        <x:v>458.6012083333333</x:v>
      </x:c>
      <x:c r="J4015" s="12" t="n">
        <x:v>0</x:v>
      </x:c>
      <x:c r="K4015" s="12" t="n">
        <x:f>G4015-I4015+J4015</x:f>
        <x:v>36.86212500000005</x:v>
      </x:c>
      <x:c r="L4015" s="12" t="n">
        <x:v>2926.5908605961245</x:v>
      </x:c>
      <x:c r="M4015" s="12" t="n">
        <x:v>2376.0760457924207</x:v>
      </x:c>
      <x:c r="N4015" s="12" t="n">
        <x:v>0</x:v>
      </x:c>
      <x:c r="O4015" s="12" t="n">
        <x:v>495.46333332333336</x:v>
      </x:c>
      <x:c r="P4015" s="12" t="n">
        <x:v>0</x:v>
      </x:c>
      <x:c r="Q4015" s="12" t="n">
        <x:v>0</x:v>
      </x:c>
      <x:c r="R4015" s="12" t="n">
        <x:v>213.38758949234443</x:v>
      </x:c>
      <x:c r="S4015" s="12" t="n">
        <x:v>94.56802753385864</x:v>
      </x:c>
      <x:c r="T4015" s="12" t="n">
        <x:v>0</x:v>
      </x:c>
      <x:c r="U4015" s="12" t="n">
        <x:f>'逐时购电与费用'!H4015+'逐时购电与费用'!J4015+F4015-P4015+O4015-E4015-N4015/'月度汇总'!$F$6-Q4015</x:f>
        <x:v>-1.0000007932831068e-8</x:v>
      </x:c>
      <x:c r="V4015" s="12" t="n">
        <x:f>M4015-L4015-N4015+O4015/'月度汇总'!$F$7</x:f>
        <x:v>0</x:v>
      </x:c>
    </x:row>
    <x:row r="4016" ht="20" customHeight="1">
      <x:c r="A4016" s="13" t="n">
        <x:f>'逐时购电与费用'!A4016</x:f>
        <x:v>45716.86111111111</x:v>
      </x:c>
      <x:c r="B4016" s="13" t="n">
        <x:v>45716</x:v>
      </x:c>
      <x:c r="C4016" s="12" t="n">
        <x:v>451.45875196212046</x:v>
      </x:c>
      <x:c r="D4016" s="12" t="n">
        <x:v>0</x:v>
      </x:c>
      <x:c r="E4016" s="12" t="n">
        <x:v>461.66408333333334</x:v>
      </x:c>
      <x:c r="F4016" s="12" t="n">
        <x:v>0</x:v>
      </x:c>
      <x:c r="G4016" s="12" t="n">
        <x:f>E4016-F4016</x:f>
        <x:v>461.66408333333334</x:v>
      </x:c>
      <x:c r="H4016" s="12" t="n">
        <x:f>G4016-C4016+D4016</x:f>
        <x:v>10.205331371212878</x:v>
      </x:c>
      <x:c r="I4016" s="12" t="n">
        <x:v>458.3742724999999</x:v>
      </x:c>
      <x:c r="J4016" s="12" t="n">
        <x:v>0</x:v>
      </x:c>
      <x:c r="K4016" s="12" t="n">
        <x:f>G4016-I4016+J4016</x:f>
        <x:v>3.2898108333334335</x:v>
      </x:c>
      <x:c r="L4016" s="12" t="n">
        <x:v>2376.0760457924207</x:v>
      </x:c>
      <x:c r="M4016" s="12" t="n">
        <x:v>1863.115953210939</x:v>
      </x:c>
      <x:c r="N4016" s="12" t="n">
        <x:v>0</x:v>
      </x:c>
      <x:c r="O4016" s="12" t="n">
        <x:v>461.66408332333333</x:v>
      </x:c>
      <x:c r="P4016" s="12" t="n">
        <x:v>0</x:v>
      </x:c>
      <x:c r="Q4016" s="12" t="n">
        <x:v>0</x:v>
      </x:c>
      <x:c r="R4016" s="12" t="n">
        <x:v>208.41294783578758</x:v>
      </x:c>
      <x:c r="S4016" s="12" t="n">
        <x:v>132.7528161302555</x:v>
      </x:c>
      <x:c r="T4016" s="12" t="n">
        <x:v>0</x:v>
      </x:c>
      <x:c r="U4016" s="12" t="n">
        <x:f>'逐时购电与费用'!H4016+'逐时购电与费用'!J4016+F4016-P4016+O4016-E4016-N4016/'月度汇总'!$F$6-Q4016</x:f>
        <x:v>-1.0000007932831068e-8</x:v>
      </x:c>
      <x:c r="V4016" s="12" t="n">
        <x:f>M4016-L4016-N4016+O4016/'月度汇总'!$F$7</x:f>
        <x:v>-1.1368683772161603e-13</x:v>
      </x:c>
    </x:row>
    <x:row r="4017" ht="20" customHeight="1">
      <x:c r="A4017" s="13" t="n">
        <x:f>'逐时购电与费用'!A4017</x:f>
        <x:v>45716.868055555555</x:v>
      </x:c>
      <x:c r="B4017" s="13" t="n">
        <x:v>45716</x:v>
      </x:c>
      <x:c r="C4017" s="12" t="n">
        <x:v>457.5866013231007</x:v>
      </x:c>
      <x:c r="D4017" s="12" t="n">
        <x:v>0</x:v>
      </x:c>
      <x:c r="E4017" s="12" t="n">
        <x:v>444.58624999999995</x:v>
      </x:c>
      <x:c r="F4017" s="12" t="n">
        <x:v>0</x:v>
      </x:c>
      <x:c r="G4017" s="12" t="n">
        <x:f>E4017-F4017</x:f>
        <x:v>444.58624999999995</x:v>
      </x:c>
      <x:c r="H4017" s="12" t="n">
        <x:f>G4017-C4017+D4017</x:f>
        <x:v>-13.000351323100745</x:v>
      </x:c>
      <x:c r="I4017" s="12" t="n">
        <x:v>465.30688000000004</x:v>
      </x:c>
      <x:c r="J4017" s="12" t="n">
        <x:v>0</x:v>
      </x:c>
      <x:c r="K4017" s="12" t="n">
        <x:f>G4017-I4017+J4017</x:f>
        <x:v>-20.720630000000085</x:v>
      </x:c>
      <x:c r="L4017" s="12" t="n">
        <x:v>1863.115953210939</x:v>
      </x:c>
      <x:c r="M4017" s="12" t="n">
        <x:v>1369.131230999828</x:v>
      </x:c>
      <x:c r="N4017" s="12" t="n">
        <x:v>0</x:v>
      </x:c>
      <x:c r="O4017" s="12" t="n">
        <x:v>444.58624998999994</x:v>
      </x:c>
      <x:c r="P4017" s="12" t="n">
        <x:v>0</x:v>
      </x:c>
      <x:c r="Q4017" s="12" t="n">
        <x:v>0</x:v>
      </x:c>
      <x:c r="R4017" s="12" t="n">
        <x:v>200.8991435827371</x:v>
      </x:c>
      <x:c r="S4017" s="12" t="n">
        <x:v>141.78989915025295</x:v>
      </x:c>
      <x:c r="T4017" s="12" t="n">
        <x:v>0</x:v>
      </x:c>
      <x:c r="U4017" s="12" t="n">
        <x:f>'逐时购电与费用'!H4017+'逐时购电与费用'!J4017+F4017-P4017+O4017-E4017-N4017/'月度汇总'!$F$6-Q4017</x:f>
        <x:v>-1.0000007932831068e-8</x:v>
      </x:c>
      <x:c r="V4017" s="12" t="n">
        <x:f>M4017-L4017-N4017+O4017/'月度汇总'!$F$7</x:f>
        <x:v>-1.1368683772161603e-13</x:v>
      </x:c>
    </x:row>
    <x:row r="4018" ht="20" customHeight="1">
      <x:c r="A4018" s="13" t="n">
        <x:f>'逐时购电与费用'!A4018</x:f>
        <x:v>45716.875</x:v>
      </x:c>
      <x:c r="B4018" s="13" t="n">
        <x:v>45716</x:v>
      </x:c>
      <x:c r="C4018" s="12" t="n">
        <x:v>471.5906130778207</x:v>
      </x:c>
      <x:c r="D4018" s="12" t="n">
        <x:v>0</x:v>
      </x:c>
      <x:c r="E4018" s="12" t="n">
        <x:v>477.93833333333333</x:v>
      </x:c>
      <x:c r="F4018" s="12" t="n">
        <x:v>0</x:v>
      </x:c>
      <x:c r="G4018" s="12" t="n">
        <x:f>E4018-F4018</x:f>
        <x:v>477.93833333333333</x:v>
      </x:c>
      <x:c r="H4018" s="12" t="n">
        <x:f>G4018-C4018+D4018</x:f>
        <x:v>6.347720255512627</x:v>
      </x:c>
      <x:c r="I4018" s="12" t="n">
        <x:v>479.30349166666656</x:v>
      </x:c>
      <x:c r="J4018" s="12" t="n">
        <x:v>0</x:v>
      </x:c>
      <x:c r="K4018" s="12" t="n">
        <x:f>G4018-I4018+J4018</x:f>
        <x:v>-1.365158333333227</x:v>
      </x:c>
      <x:c r="L4018" s="12" t="n">
        <x:v>1369.131230999828</x:v>
      </x:c>
      <x:c r="M4018" s="12" t="n">
        <x:v>1362.078208504814</x:v>
      </x:c>
      <x:c r="N4018" s="12" t="n">
        <x:v>0</x:v>
      </x:c>
      <x:c r="O4018" s="12" t="n">
        <x:v>6.347720245512627</x:v>
      </x:c>
      <x:c r="P4018" s="12" t="n">
        <x:v>0</x:v>
      </x:c>
      <x:c r="Q4018" s="12" t="n">
        <x:v>0</x:v>
      </x:c>
      <x:c r="R4018" s="12" t="n">
        <x:v>192.98235808346942</x:v>
      </x:c>
      <x:c r="S4018" s="12" t="n">
        <x:v>122.87865529670466</x:v>
      </x:c>
      <x:c r="T4018" s="12" t="n">
        <x:v>0</x:v>
      </x:c>
      <x:c r="U4018" s="12" t="n">
        <x:f>'逐时购电与费用'!H4018+'逐时购电与费用'!J4018+F4018-P4018+O4018-E4018-N4018/'月度汇总'!$F$6-Q4018</x:f>
        <x:v>-1.0000007932831068e-8</x:v>
      </x:c>
      <x:c r="V4018" s="12" t="n">
        <x:f>M4018-L4018-N4018+O4018/'月度汇总'!$F$7</x:f>
        <x:v>1.1013412404281553e-13</x:v>
      </x:c>
    </x:row>
    <x:row r="4019" ht="20" customHeight="1">
      <x:c r="A4019" s="13" t="n">
        <x:f>'逐时购电与费用'!A4019</x:f>
        <x:v>45716.881944444445</x:v>
      </x:c>
      <x:c r="B4019" s="13" t="n">
        <x:v>45716</x:v>
      </x:c>
      <x:c r="C4019" s="12" t="n">
        <x:v>479.7495179365927</x:v>
      </x:c>
      <x:c r="D4019" s="12" t="n">
        <x:v>0</x:v>
      </x:c>
      <x:c r="E4019" s="12" t="n">
        <x:v>499.2460166666666</x:v>
      </x:c>
      <x:c r="F4019" s="12" t="n">
        <x:v>0</x:v>
      </x:c>
      <x:c r="G4019" s="12" t="n">
        <x:f>E4019-F4019</x:f>
        <x:v>499.2460166666666</x:v>
      </x:c>
      <x:c r="H4019" s="12" t="n">
        <x:f>G4019-C4019+D4019</x:f>
        <x:v>19.49649873007388</x:v>
      </x:c>
      <x:c r="I4019" s="12" t="n">
        <x:v>486.8513241666667</x:v>
      </x:c>
      <x:c r="J4019" s="12" t="n">
        <x:v>0</x:v>
      </x:c>
      <x:c r="K4019" s="12" t="n">
        <x:f>G4019-I4019+J4019</x:f>
        <x:v>12.394692499999906</x:v>
      </x:c>
      <x:c r="L4019" s="12" t="n">
        <x:v>1362.078208504814</x:v>
      </x:c>
      <x:c r="M4019" s="12" t="n">
        <x:v>1340.4154321491765</x:v>
      </x:c>
      <x:c r="N4019" s="12" t="n">
        <x:v>0</x:v>
      </x:c>
      <x:c r="O4019" s="12" t="n">
        <x:v>19.49649872007388</x:v>
      </x:c>
      <x:c r="P4019" s="12" t="n">
        <x:v>0</x:v>
      </x:c>
      <x:c r="Q4019" s="12" t="n">
        <x:v>0</x:v>
      </x:c>
      <x:c r="R4019" s="12" t="n">
        <x:v>183.85483857497013</x:v>
      </x:c>
      <x:c r="S4019" s="12" t="n">
        <x:v>119.62118756160089</x:v>
      </x:c>
      <x:c r="T4019" s="12" t="n">
        <x:v>0</x:v>
      </x:c>
      <x:c r="U4019" s="12" t="n">
        <x:f>'逐时购电与费用'!H4019+'逐时购电与费用'!J4019+F4019-P4019+O4019-E4019-N4019/'月度汇总'!$F$6-Q4019</x:f>
        <x:v>-1.0000007932831068e-8</x:v>
      </x:c>
      <x:c r="V4019" s="12" t="n">
        <x:f>M4019-L4019-N4019+O4019/'月度汇总'!$F$7</x:f>
        <x:v>8.171241461241152e-14</x:v>
      </x:c>
    </x:row>
    <x:row r="4020" ht="20" customHeight="1">
      <x:c r="A4020" s="13" t="n">
        <x:f>'逐时购电与费用'!A4020</x:f>
        <x:v>45716.88888888889</x:v>
      </x:c>
      <x:c r="B4020" s="13" t="n">
        <x:v>45716</x:v>
      </x:c>
      <x:c r="C4020" s="12" t="n">
        <x:v>474.3606697866242</x:v>
      </x:c>
      <x:c r="D4020" s="12" t="n">
        <x:v>0</x:v>
      </x:c>
      <x:c r="E4020" s="12" t="n">
        <x:v>474.4097166666666</x:v>
      </x:c>
      <x:c r="F4020" s="12" t="n">
        <x:v>0</x:v>
      </x:c>
      <x:c r="G4020" s="12" t="n">
        <x:f>E4020-F4020</x:f>
        <x:v>474.4097166666666</x:v>
      </x:c>
      <x:c r="H4020" s="12" t="n">
        <x:f>G4020-C4020+D4020</x:f>
        <x:v>0.04904688004239688</x:v>
      </x:c>
      <x:c r="I4020" s="12" t="n">
        <x:v>482.6342674999999</x:v>
      </x:c>
      <x:c r="J4020" s="12" t="n">
        <x:v>0</x:v>
      </x:c>
      <x:c r="K4020" s="12" t="n">
        <x:f>G4020-I4020+J4020</x:f>
        <x:v>-8.224550833333296</x:v>
      </x:c>
      <x:c r="L4020" s="12" t="n">
        <x:v>1340.4154321491765</x:v>
      </x:c>
      <x:c r="M4020" s="12" t="n">
        <x:v>1340.3609356269071</x:v>
      </x:c>
      <x:c r="N4020" s="12" t="n">
        <x:v>0</x:v>
      </x:c>
      <x:c r="O4020" s="12" t="n">
        <x:v>0.04904687004239688</x:v>
      </x:c>
      <x:c r="P4020" s="12" t="n">
        <x:v>0</x:v>
      </x:c>
      <x:c r="Q4020" s="12" t="n">
        <x:v>0</x:v>
      </x:c>
      <x:c r="R4020" s="12" t="n">
        <x:v>163.65923943520545</x:v>
      </x:c>
      <x:c r="S4020" s="12" t="n">
        <x:v>137.26075943135038</x:v>
      </x:c>
      <x:c r="T4020" s="12" t="n">
        <x:v>0</x:v>
      </x:c>
      <x:c r="U4020" s="12" t="n">
        <x:f>'逐时购电与费用'!H4020+'逐时购电与费用'!J4020+F4020-P4020+O4020-E4020-N4020/'月度汇总'!$F$6-Q4020</x:f>
        <x:v>-1.0000007932831068e-8</x:v>
      </x:c>
      <x:c r="V4020" s="12" t="n">
        <x:f>M4020-L4020-N4020+O4020/'月度汇总'!$F$7</x:f>
        <x:v>-1.645211744616404e-14</x:v>
      </x:c>
    </x:row>
    <x:row r="4021" ht="20" customHeight="1">
      <x:c r="A4021" s="13" t="n">
        <x:f>'逐时购电与费用'!A4021</x:f>
        <x:v>45716.89583333333</x:v>
      </x:c>
      <x:c r="B4021" s="13" t="n">
        <x:v>45716</x:v>
      </x:c>
      <x:c r="C4021" s="12" t="n">
        <x:v>464.7507023629724</x:v>
      </x:c>
      <x:c r="D4021" s="12" t="n">
        <x:v>0</x:v>
      </x:c>
      <x:c r="E4021" s="12" t="n">
        <x:v>449.0733333333333</x:v>
      </x:c>
      <x:c r="F4021" s="12" t="n">
        <x:v>0</x:v>
      </x:c>
      <x:c r="G4021" s="12" t="n">
        <x:f>E4021-F4021</x:f>
        <x:v>449.0733333333333</x:v>
      </x:c>
      <x:c r="H4021" s="12" t="n">
        <x:f>G4021-C4021+D4021</x:f>
        <x:v>-15.677369029639067</x:v>
      </x:c>
      <x:c r="I4021" s="12" t="n">
        <x:v>473.0174916666667</x:v>
      </x:c>
      <x:c r="J4021" s="12" t="n">
        <x:v>0</x:v>
      </x:c>
      <x:c r="K4021" s="12" t="n">
        <x:f>G4021-I4021+J4021</x:f>
        <x:v>-23.94415833333335</x:v>
      </x:c>
      <x:c r="L4021" s="12" t="n">
        <x:v>1340.3609356269071</x:v>
      </x:c>
      <x:c r="M4021" s="12" t="n">
        <x:v>1354.4705677445822</x:v>
      </x:c>
      <x:c r="N4021" s="12" t="n">
        <x:v>14.109632117675158</x:v>
      </x:c>
      <x:c r="O4021" s="12" t="n">
        <x:v>0</x:v>
      </x:c>
      <x:c r="P4021" s="12" t="n">
        <x:v>0</x:v>
      </x:c>
      <x:c r="Q4021" s="12" t="n">
        <x:v>0</x:v>
      </x:c>
      <x:c r="R4021" s="12" t="n">
        <x:v>150.9802885509299</x:v>
      </x:c>
      <x:c r="S4021" s="12" t="n">
        <x:v>129.67785815728598</x:v>
      </x:c>
      <x:c r="T4021" s="12" t="n">
        <x:v>0</x:v>
      </x:c>
      <x:c r="U4021" s="12" t="n">
        <x:f>'逐时购电与费用'!H4021+'逐时购电与费用'!J4021+F4021-P4021+O4021-E4021-N4021/'月度汇总'!$F$6-Q4021</x:f>
        <x:v>1.000000260376055e-8</x:v>
      </x:c>
      <x:c r="V4021" s="12" t="n">
        <x:f>M4021-L4021-N4021+O4021/'月度汇总'!$F$7</x:f>
        <x:v>-3.907985046680551e-14</x:v>
      </x:c>
    </x:row>
    <x:row r="4022" ht="20" customHeight="1">
      <x:c r="A4022" s="13" t="n">
        <x:f>'逐时购电与费用'!A4022</x:f>
        <x:v>45716.90277777778</x:v>
      </x:c>
      <x:c r="B4022" s="13" t="n">
        <x:v>45716</x:v>
      </x:c>
      <x:c r="C4022" s="12" t="n">
        <x:v>463.8790417527105</x:v>
      </x:c>
      <x:c r="D4022" s="12" t="n">
        <x:v>0</x:v>
      </x:c>
      <x:c r="E4022" s="12" t="n">
        <x:v>490.20506666666665</x:v>
      </x:c>
      <x:c r="F4022" s="12" t="n">
        <x:v>0</x:v>
      </x:c>
      <x:c r="G4022" s="12" t="n">
        <x:f>E4022-F4022</x:f>
        <x:v>490.20506666666665</x:v>
      </x:c>
      <x:c r="H4022" s="12" t="n">
        <x:f>G4022-C4022+D4022</x:f>
        <x:v>26.326024913956132</x:v>
      </x:c>
      <x:c r="I4022" s="12" t="n">
        <x:v>472.13920916666666</x:v>
      </x:c>
      <x:c r="J4022" s="12" t="n">
        <x:v>0</x:v>
      </x:c>
      <x:c r="K4022" s="12" t="n">
        <x:f>G4022-I4022+J4022</x:f>
        <x:v>18.065857499999993</x:v>
      </x:c>
      <x:c r="L4022" s="12" t="n">
        <x:v>1354.4705677445822</x:v>
      </x:c>
      <x:c r="M4022" s="12" t="n">
        <x:v>1252.8432534620727</x:v>
      </x:c>
      <x:c r="N4022" s="12" t="n">
        <x:v>0</x:v>
      </x:c>
      <x:c r="O4022" s="12" t="n">
        <x:v>91.46458285425861</x:v>
      </x:c>
      <x:c r="P4022" s="12" t="n">
        <x:v>0</x:v>
      </x:c>
      <x:c r="Q4022" s="12" t="n">
        <x:v>0</x:v>
      </x:c>
      <x:c r="R4022" s="12" t="n">
        <x:v>148.55016551843175</x:v>
      </x:c>
      <x:c r="S4022" s="12" t="n">
        <x:v>109.14607926274698</x:v>
      </x:c>
      <x:c r="T4022" s="12" t="n">
        <x:v>0</x:v>
      </x:c>
      <x:c r="U4022" s="12" t="n">
        <x:f>'逐时购电与费用'!H4022+'逐时购电与费用'!J4022+F4022-P4022+O4022-E4022-N4022/'月度汇总'!$F$6-Q4022</x:f>
        <x:v>-1.0000007932831068e-8</x:v>
      </x:c>
      <x:c r="V4022" s="12" t="n">
        <x:f>M4022-L4022-N4022+O4022/'月度汇总'!$F$7</x:f>
        <x:v>-2.842170943040401e-14</x:v>
      </x:c>
    </x:row>
    <x:row r="4023" ht="20" customHeight="1">
      <x:c r="A4023" s="13" t="n">
        <x:f>'逐时购电与费用'!A4023</x:f>
        <x:v>45716.90972222222</x:v>
      </x:c>
      <x:c r="B4023" s="13" t="n">
        <x:v>45716</x:v>
      </x:c>
      <x:c r="C4023" s="12" t="n">
        <x:v>439.9185380656502</x:v>
      </x:c>
      <x:c r="D4023" s="12" t="n">
        <x:v>0</x:v>
      </x:c>
      <x:c r="E4023" s="12" t="n">
        <x:v>471.67114999999995</x:v>
      </x:c>
      <x:c r="F4023" s="12" t="n">
        <x:v>0</x:v>
      </x:c>
      <x:c r="G4023" s="12" t="n">
        <x:f>E4023-F4023</x:f>
        <x:v>471.67114999999995</x:v>
      </x:c>
      <x:c r="H4023" s="12" t="n">
        <x:f>G4023-C4023+D4023</x:f>
        <x:v>31.752611934349773</x:v>
      </x:c>
      <x:c r="I4023" s="12" t="n">
        <x:v>448.172265</x:v>
      </x:c>
      <x:c r="J4023" s="12" t="n">
        <x:v>0</x:v>
      </x:c>
      <x:c r="K4023" s="12" t="n">
        <x:f>G4023-I4023+J4023</x:f>
        <x:v>23.498884999999973</x:v>
      </x:c>
      <x:c r="L4023" s="12" t="n">
        <x:v>1252.8432534620727</x:v>
      </x:c>
      <x:c r="M4023" s="12" t="n">
        <x:v>1210.9618500363351</x:v>
      </x:c>
      <x:c r="N4023" s="12" t="n">
        <x:v>0</x:v>
      </x:c>
      <x:c r="O4023" s="12" t="n">
        <x:v>37.69326308316386</x:v>
      </x:c>
      <x:c r="P4023" s="12" t="n">
        <x:v>0</x:v>
      </x:c>
      <x:c r="Q4023" s="12" t="n">
        <x:v>0</x:v>
      </x:c>
      <x:c r="R4023" s="12" t="n">
        <x:v>169.71725015823426</x:v>
      </x:c>
      <x:c r="S4023" s="12" t="n">
        <x:v>127.43178787855254</x:v>
      </x:c>
      <x:c r="T4023" s="12" t="n">
        <x:v>0</x:v>
      </x:c>
      <x:c r="U4023" s="12" t="n">
        <x:f>'逐时购电与费用'!H4023+'逐时购电与费用'!J4023+F4023-P4023+O4023-E4023-N4023/'月度汇总'!$F$6-Q4023</x:f>
        <x:v>-1.0000007932831068e-8</x:v>
      </x:c>
      <x:c r="V4023" s="12" t="n">
        <x:f>M4023-L4023-N4023+O4023/'月度汇总'!$F$7</x:f>
        <x:v>1.0658141036401503e-13</x:v>
      </x:c>
    </x:row>
    <x:row r="4024" ht="20" customHeight="1">
      <x:c r="A4024" s="13" t="n">
        <x:f>'逐时购电与费用'!A4024</x:f>
        <x:v>45716.91666666667</x:v>
      </x:c>
      <x:c r="B4024" s="13" t="n">
        <x:v>45716</x:v>
      </x:c>
      <x:c r="C4024" s="12" t="n">
        <x:v>396.3595287716166</x:v>
      </x:c>
      <x:c r="D4024" s="12" t="n">
        <x:v>0</x:v>
      </x:c>
      <x:c r="E4024" s="12" t="n">
        <x:v>393.33</x:v>
      </x:c>
      <x:c r="F4024" s="12" t="n">
        <x:v>0</x:v>
      </x:c>
      <x:c r="G4024" s="12" t="n">
        <x:f>E4024-F4024</x:f>
        <x:v>393.33</x:v>
      </x:c>
      <x:c r="H4024" s="12" t="n">
        <x:f>G4024-C4024+D4024</x:f>
        <x:v>-3.02952877161664</x:v>
      </x:c>
      <x:c r="I4024" s="12" t="n">
        <x:v>404.6069916666666</x:v>
      </x:c>
      <x:c r="J4024" s="12" t="n">
        <x:v>0</x:v>
      </x:c>
      <x:c r="K4024" s="12" t="n">
        <x:f>G4024-I4024+J4024</x:f>
        <x:v>-11.276991666666618</x:v>
      </x:c>
      <x:c r="L4024" s="12" t="n">
        <x:v>1210.9618500363351</x:v>
      </x:c>
      <x:c r="M4024" s="12" t="n">
        <x:v>1960.9131482607206</x:v>
      </x:c>
      <x:c r="N4024" s="12" t="n">
        <x:v>749.9512982243855</x:v>
      </x:c>
      <x:c r="O4024" s="12" t="n">
        <x:v>0</x:v>
      </x:c>
      <x:c r="P4024" s="12" t="n">
        <x:v>0</x:v>
      </x:c>
      <x:c r="Q4024" s="12" t="n">
        <x:v>0</x:v>
      </x:c>
      <x:c r="R4024" s="12" t="n">
        <x:v>160.7963379012541</x:v>
      </x:c>
      <x:c r="S4024" s="12" t="n">
        <x:v>0</x:v>
      </x:c>
      <x:c r="T4024" s="12" t="n">
        <x:v>0</x:v>
      </x:c>
      <x:c r="U4024" s="12" t="n">
        <x:f>'逐时购电与费用'!H4024+'逐时购电与费用'!J4024+F4024-P4024+O4024-E4024-N4024/'月度汇总'!$F$6-Q4024</x:f>
        <x:v>1.000012161966879e-8</x:v>
      </x:c>
      <x:c r="V4024" s="12" t="n">
        <x:f>M4024-L4024-N4024+O4024/'月度汇总'!$F$7</x:f>
        <x:v>0</x:v>
      </x:c>
    </x:row>
    <x:row r="4025" ht="20" customHeight="1">
      <x:c r="A4025" s="13" t="n">
        <x:f>'逐时购电与费用'!A4025</x:f>
        <x:v>45716.92361111111</x:v>
      </x:c>
      <x:c r="B4025" s="13" t="n">
        <x:v>45716</x:v>
      </x:c>
      <x:c r="C4025" s="12" t="n">
        <x:v>373.2244920376179</x:v>
      </x:c>
      <x:c r="D4025" s="12" t="n">
        <x:v>0</x:v>
      </x:c>
      <x:c r="E4025" s="12" t="n">
        <x:v>382.0606</x:v>
      </x:c>
      <x:c r="F4025" s="12" t="n">
        <x:v>0</x:v>
      </x:c>
      <x:c r="G4025" s="12" t="n">
        <x:f>E4025-F4025</x:f>
        <x:v>382.0606</x:v>
      </x:c>
      <x:c r="H4025" s="12" t="n">
        <x:f>G4025-C4025+D4025</x:f>
        <x:v>8.83610796238213</x:v>
      </x:c>
      <x:c r="I4025" s="12" t="n">
        <x:v>381.46586249999996</x:v>
      </x:c>
      <x:c r="J4025" s="12" t="n">
        <x:v>0</x:v>
      </x:c>
      <x:c r="K4025" s="12" t="n">
        <x:f>G4025-I4025+J4025</x:f>
        <x:v>0.5947375000000648</x:v>
      </x:c>
      <x:c r="L4025" s="12" t="n">
        <x:v>1960.9131482607206</x:v>
      </x:c>
      <x:c r="M4025" s="12" t="n">
        <x:v>2700.2614036071795</x:v>
      </x:c>
      <x:c r="N4025" s="12" t="n">
        <x:v>739.348255346459</x:v>
      </x:c>
      <x:c r="O4025" s="12" t="n">
        <x:v>0</x:v>
      </x:c>
      <x:c r="P4025" s="12" t="n">
        <x:v>0</x:v>
      </x:c>
      <x:c r="Q4025" s="12" t="n">
        <x:v>0</x:v>
      </x:c>
      <x:c r="R4025" s="12" t="n">
        <x:v>128.6360848101981</x:v>
      </x:c>
      <x:c r="S4025" s="12" t="n">
        <x:v>0</x:v>
      </x:c>
      <x:c r="T4025" s="12" t="n">
        <x:v>0</x:v>
      </x:c>
      <x:c r="U4025" s="12" t="n">
        <x:f>'逐时购电与费用'!H4025+'逐时购电与费用'!J4025+F4025-P4025+O4025-E4025-N4025/'月度汇总'!$F$6-Q4025</x:f>
        <x:v>1.0000007932831068e-8</x:v>
      </x:c>
      <x:c r="V4025" s="12" t="n">
        <x:f>M4025-L4025-N4025+O4025/'月度汇总'!$F$7</x:f>
        <x:v>-1.1368683772161603e-13</x:v>
      </x:c>
    </x:row>
    <x:row r="4026" ht="20" customHeight="1">
      <x:c r="A4026" s="13" t="n">
        <x:f>'逐时购电与费用'!A4026</x:f>
        <x:v>45716.930555555555</x:v>
      </x:c>
      <x:c r="B4026" s="13" t="n">
        <x:v>45716</x:v>
      </x:c>
      <x:c r="C4026" s="12" t="n">
        <x:v>370.1745058982406</x:v>
      </x:c>
      <x:c r="D4026" s="12" t="n">
        <x:v>0</x:v>
      </x:c>
      <x:c r="E4026" s="12" t="n">
        <x:v>376.3840666666666</x:v>
      </x:c>
      <x:c r="F4026" s="12" t="n">
        <x:v>0</x:v>
      </x:c>
      <x:c r="G4026" s="12" t="n">
        <x:f>E4026-F4026</x:f>
        <x:v>376.3840666666666</x:v>
      </x:c>
      <x:c r="H4026" s="12" t="n">
        <x:f>G4026-C4026+D4026</x:f>
        <x:v>6.209560768426002</x:v>
      </x:c>
      <x:c r="I4026" s="12" t="n">
        <x:v>378.40995083333337</x:v>
      </x:c>
      <x:c r="J4026" s="12" t="n">
        <x:v>0</x:v>
      </x:c>
      <x:c r="K4026" s="12" t="n">
        <x:f>G4026-I4026+J4026</x:f>
        <x:v>-2.025884166666742</x:v>
      </x:c>
      <x:c r="L4026" s="12" t="n">
        <x:v>2700.2614036071795</x:v>
      </x:c>
      <x:c r="M4026" s="12" t="n">
        <x:v>2693.361891653373</x:v>
      </x:c>
      <x:c r="N4026" s="12" t="n">
        <x:v>0</x:v>
      </x:c>
      <x:c r="O4026" s="12" t="n">
        <x:v>6.209560758426002</x:v>
      </x:c>
      <x:c r="P4026" s="12" t="n">
        <x:v>0</x:v>
      </x:c>
      <x:c r="Q4026" s="12" t="n">
        <x:v>0</x:v>
      </x:c>
      <x:c r="R4026" s="12" t="n">
        <x:v>118.35633977185898</x:v>
      </x:c>
      <x:c r="S4026" s="12" t="n">
        <x:v>0</x:v>
      </x:c>
      <x:c r="T4026" s="12" t="n">
        <x:v>0</x:v>
      </x:c>
      <x:c r="U4026" s="12" t="n">
        <x:f>'逐时购电与费用'!H4026+'逐时购电与费用'!J4026+F4026-P4026+O4026-E4026-N4026/'月度汇总'!$F$6-Q4026</x:f>
        <x:v>-1.0000007932831068e-8</x:v>
      </x:c>
      <x:c r="V4026" s="12" t="n">
        <x:f>M4026-L4026-N4026+O4026/'月度汇总'!$F$7</x:f>
        <x:v>-5.417888360170764e-14</x:v>
      </x:c>
    </x:row>
    <x:row r="4027" ht="20" customHeight="1">
      <x:c r="A4027" s="13" t="n">
        <x:f>'逐时购电与费用'!A4027</x:f>
        <x:v>45716.9375</x:v>
      </x:c>
      <x:c r="B4027" s="13" t="n">
        <x:v>45716</x:v>
      </x:c>
      <x:c r="C4027" s="12" t="n">
        <x:v>381.74564325927815</x:v>
      </x:c>
      <x:c r="D4027" s="12" t="n">
        <x:v>0</x:v>
      </x:c>
      <x:c r="E4027" s="12" t="n">
        <x:v>351.685</x:v>
      </x:c>
      <x:c r="F4027" s="12" t="n">
        <x:v>0</x:v>
      </x:c>
      <x:c r="G4027" s="12" t="n">
        <x:f>E4027-F4027</x:f>
        <x:v>351.685</x:v>
      </x:c>
      <x:c r="H4027" s="12" t="n">
        <x:f>G4027-C4027+D4027</x:f>
        <x:v>-30.06064325927815</x:v>
      </x:c>
      <x:c r="I4027" s="12" t="n">
        <x:v>389.97532500000005</x:v>
      </x:c>
      <x:c r="J4027" s="12" t="n">
        <x:v>0</x:v>
      </x:c>
      <x:c r="K4027" s="12" t="n">
        <x:f>G4027-I4027+J4027</x:f>
        <x:v>-38.29032500000005</x:v>
      </x:c>
      <x:c r="L4027" s="12" t="n">
        <x:v>2693.361891653373</x:v>
      </x:c>
      <x:c r="M4027" s="12" t="n">
        <x:v>3443.361891644373</x:v>
      </x:c>
      <x:c r="N4027" s="12" t="n">
        <x:v>749.999999991</x:v>
      </x:c>
      <x:c r="O4027" s="12" t="n">
        <x:v>0</x:v>
      </x:c>
      <x:c r="P4027" s="12" t="n">
        <x:v>0</x:v>
      </x:c>
      <x:c r="Q4027" s="12" t="n">
        <x:v>27.22355581248666</x:v>
      </x:c>
      <x:c r="R4027" s="12" t="n">
        <x:v>94.58590447478946</x:v>
      </x:c>
      <x:c r="S4027" s="12" t="n">
        <x:v>0</x:v>
      </x:c>
      <x:c r="T4027" s="12" t="n">
        <x:v>0</x:v>
      </x:c>
      <x:c r="U4027" s="12" t="n">
        <x:f>'逐时购电与费用'!H4027+'逐时购电与费用'!J4027+F4027-P4027+O4027-E4027-N4027/'月度汇总'!$F$6-Q4027</x:f>
        <x:v>1.2079226507921703e-13</x:v>
      </x:c>
      <x:c r="V4027" s="12" t="n">
        <x:f>M4027-L4027-N4027+O4027/'月度汇总'!$F$7</x:f>
        <x:v>1.1368683772161603e-13</x:v>
      </x:c>
    </x:row>
    <x:row r="4028" ht="20" customHeight="1">
      <x:c r="A4028" s="13" t="n">
        <x:f>'逐时购电与费用'!A4028</x:f>
        <x:v>45716.944444444445</x:v>
      </x:c>
      <x:c r="B4028" s="13" t="n">
        <x:v>45716</x:v>
      </x:c>
      <x:c r="C4028" s="12" t="n">
        <x:v>402.70884856792577</x:v>
      </x:c>
      <x:c r="D4028" s="12" t="n">
        <x:v>0</x:v>
      </x:c>
      <x:c r="E4028" s="12" t="n">
        <x:v>354.82645</x:v>
      </x:c>
      <x:c r="F4028" s="12" t="n">
        <x:v>0</x:v>
      </x:c>
      <x:c r="G4028" s="12" t="n">
        <x:f>E4028-F4028</x:f>
        <x:v>354.82645</x:v>
      </x:c>
      <x:c r="H4028" s="12" t="n">
        <x:f>G4028-C4028+D4028</x:f>
        <x:v>-47.88239856792575</x:v>
      </x:c>
      <x:c r="I4028" s="12" t="n">
        <x:v>410.93292500000007</x:v>
      </x:c>
      <x:c r="J4028" s="12" t="n">
        <x:v>0</x:v>
      </x:c>
      <x:c r="K4028" s="12" t="n">
        <x:f>G4028-I4028+J4028</x:f>
        <x:v>-56.106475000000046</x:v>
      </x:c>
      <x:c r="L4028" s="12" t="n">
        <x:v>3443.361891644373</x:v>
      </x:c>
      <x:c r="M4028" s="12" t="n">
        <x:v>4193.361891635373</x:v>
      </x:c>
      <x:c r="N4028" s="12" t="n">
        <x:v>749.999999991</x:v>
      </x:c>
      <x:c r="O4028" s="12" t="n">
        <x:v>0</x:v>
      </x:c>
      <x:c r="P4028" s="12" t="n">
        <x:v>0</x:v>
      </x:c>
      <x:c r="Q4028" s="12" t="n">
        <x:v>45.123034615479575</x:v>
      </x:c>
      <x:c r="R4028" s="12" t="n">
        <x:v>82.25886056660181</x:v>
      </x:c>
      <x:c r="S4028" s="12" t="n">
        <x:v>0</x:v>
      </x:c>
      <x:c r="T4028" s="12" t="n">
        <x:v>0</x:v>
      </x:c>
      <x:c r="U4028" s="12" t="n">
        <x:f>'逐时购电与费用'!H4028+'逐时购电与费用'!J4028+F4028-P4028+O4028-E4028-N4028/'月度汇总'!$F$6-Q4028</x:f>
        <x:v>1.2079226507921703e-13</x:v>
      </x:c>
      <x:c r="V4028" s="12" t="n">
        <x:f>M4028-L4028-N4028+O4028/'月度汇总'!$F$7</x:f>
        <x:v>-3.410605131648481e-13</x:v>
      </x:c>
    </x:row>
    <x:row r="4029" ht="20" customHeight="1">
      <x:c r="A4029" s="13" t="n">
        <x:f>'逐时购电与费用'!A4029</x:f>
        <x:v>45716.95138888889</x:v>
      </x:c>
      <x:c r="B4029" s="13" t="n">
        <x:v>45716</x:v>
      </x:c>
      <x:c r="C4029" s="12" t="n">
        <x:v>408.3910586495453</x:v>
      </x:c>
      <x:c r="D4029" s="12" t="n">
        <x:v>0</x:v>
      </x:c>
      <x:c r="E4029" s="12" t="n">
        <x:v>375.5408</x:v>
      </x:c>
      <x:c r="F4029" s="12" t="n">
        <x:v>0</x:v>
      </x:c>
      <x:c r="G4029" s="12" t="n">
        <x:f>E4029-F4029</x:f>
        <x:v>375.5408</x:v>
      </x:c>
      <x:c r="H4029" s="12" t="n">
        <x:f>G4029-C4029+D4029</x:f>
        <x:v>-32.85025864954531</x:v>
      </x:c>
      <x:c r="I4029" s="12" t="n">
        <x:v>416.6096833333333</x:v>
      </x:c>
      <x:c r="J4029" s="12" t="n">
        <x:v>0</x:v>
      </x:c>
      <x:c r="K4029" s="12" t="n">
        <x:f>G4029-I4029+J4029</x:f>
        <x:v>-41.068883333333304</x:v>
      </x:c>
      <x:c r="L4029" s="12" t="n">
        <x:v>4193.361891635373</x:v>
      </x:c>
      <x:c r="M4029" s="12" t="n">
        <x:v>4222.927124410963</x:v>
      </x:c>
      <x:c r="N4029" s="12" t="n">
        <x:v>29.565232775590776</x:v>
      </x:c>
      <x:c r="O4029" s="12" t="n">
        <x:v>0</x:v>
      </x:c>
      <x:c r="P4029" s="12" t="n">
        <x:v>0</x:v>
      </x:c>
      <x:c r="Q4029" s="12" t="n">
        <x:v>0</x:v>
      </x:c>
      <x:c r="R4029" s="12" t="n">
        <x:v>62.61653895190216</x:v>
      </x:c>
      <x:c r="S4029" s="12" t="n">
        <x:v>0</x:v>
      </x:c>
      <x:c r="T4029" s="12" t="n">
        <x:v>0</x:v>
      </x:c>
      <x:c r="U4029" s="12" t="n">
        <x:f>'逐时购电与费用'!H4029+'逐时购电与费用'!J4029+F4029-P4029+O4029-E4029-N4029/'月度汇总'!$F$6-Q4029</x:f>
        <x:v>1.0000007932831068e-8</x:v>
      </x:c>
      <x:c r="V4029" s="12" t="n">
        <x:f>M4029-L4029-N4029+O4029/'月度汇总'!$F$7</x:f>
        <x:v>-1.4566126083082054e-13</x:v>
      </x:c>
    </x:row>
    <x:row r="4030" ht="20" customHeight="1">
      <x:c r="A4030" s="13" t="n">
        <x:f>'逐时购电与费用'!A4030</x:f>
        <x:v>45716.95833333333</x:v>
      </x:c>
      <x:c r="B4030" s="13" t="n">
        <x:v>45716</x:v>
      </x:c>
      <x:c r="C4030" s="12" t="n">
        <x:v>404.0057527110033</x:v>
      </x:c>
      <x:c r="D4030" s="12" t="n">
        <x:v>0</x:v>
      </x:c>
      <x:c r="E4030" s="12" t="n">
        <x:v>398.83666666666664</x:v>
      </x:c>
      <x:c r="F4030" s="12" t="n">
        <x:v>0</x:v>
      </x:c>
      <x:c r="G4030" s="12" t="n">
        <x:f>E4030-F4030</x:f>
        <x:v>398.83666666666664</x:v>
      </x:c>
      <x:c r="H4030" s="12" t="n">
        <x:f>G4030-C4030+D4030</x:f>
        <x:v>-5.169086044336666</x:v>
      </x:c>
      <x:c r="I4030" s="12" t="n">
        <x:v>411.1028583333333</x:v>
      </x:c>
      <x:c r="J4030" s="12" t="n">
        <x:v>0</x:v>
      </x:c>
      <x:c r="K4030" s="12" t="n">
        <x:f>G4030-I4030+J4030</x:f>
        <x:v>-12.266191666666657</x:v>
      </x:c>
      <x:c r="L4030" s="12" t="n">
        <x:v>4222.927124410963</x:v>
      </x:c>
      <x:c r="M4030" s="12" t="n">
        <x:v>4972.927124401963</x:v>
      </x:c>
      <x:c r="N4030" s="12" t="n">
        <x:v>749.999999991</x:v>
      </x:c>
      <x:c r="O4030" s="12" t="n">
        <x:v>0</x:v>
      </x:c>
      <x:c r="P4030" s="12" t="n">
        <x:v>0</x:v>
      </x:c>
      <x:c r="Q4030" s="12" t="n">
        <x:v>2.558839585900606</x:v>
      </x:c>
      <x:c r="R4030" s="12" t="n">
        <x:v>68.62412741723199</x:v>
      </x:c>
      <x:c r="S4030" s="12" t="n">
        <x:v>0</x:v>
      </x:c>
      <x:c r="T4030" s="12" t="n">
        <x:v>0</x:v>
      </x:c>
      <x:c r="U4030" s="12" t="n">
        <x:f>'逐时购电与费用'!H4030+'逐时购电与费用'!J4030+F4030-P4030+O4030-E4030-N4030/'月度汇总'!$F$6-Q4030</x:f>
        <x:v>1.2168044349891716e-13</x:v>
      </x:c>
      <x:c r="V4030" s="12" t="n">
        <x:f>M4030-L4030-N4030+O4030/'月度汇总'!$F$7</x:f>
        <x:v>-3.410605131648481e-13</x:v>
      </x:c>
    </x:row>
    <x:row r="4031" ht="20" customHeight="1">
      <x:c r="A4031" s="13" t="n">
        <x:f>'逐时购电与费用'!A4031</x:f>
        <x:v>45716.96527777778</x:v>
      </x:c>
      <x:c r="B4031" s="13" t="n">
        <x:v>45716</x:v>
      </x:c>
      <x:c r="C4031" s="12" t="n">
        <x:v>414.3825948439168</x:v>
      </x:c>
      <x:c r="D4031" s="12" t="n">
        <x:v>0</x:v>
      </x:c>
      <x:c r="E4031" s="12" t="n">
        <x:v>418.64093333333335</x:v>
      </x:c>
      <x:c r="F4031" s="12" t="n">
        <x:v>0</x:v>
      </x:c>
      <x:c r="G4031" s="12" t="n">
        <x:f>E4031-F4031</x:f>
        <x:v>418.64093333333335</x:v>
      </x:c>
      <x:c r="H4031" s="12" t="n">
        <x:f>G4031-C4031+D4031</x:f>
        <x:v>4.258338489416531</x:v>
      </x:c>
      <x:c r="I4031" s="12" t="n">
        <x:v>417.7668183333333</x:v>
      </x:c>
      <x:c r="J4031" s="12" t="n">
        <x:v>0</x:v>
      </x:c>
      <x:c r="K4031" s="12" t="n">
        <x:f>G4031-I4031+J4031</x:f>
        <x:v>0.8741150000000744</x:v>
      </x:c>
      <x:c r="L4031" s="12" t="n">
        <x:v>4972.927124401963</x:v>
      </x:c>
      <x:c r="M4031" s="12" t="n">
        <x:v>4968.195637202612</x:v>
      </x:c>
      <x:c r="N4031" s="12" t="n">
        <x:v>0</x:v>
      </x:c>
      <x:c r="O4031" s="12" t="n">
        <x:v>4.258338479416531</x:v>
      </x:c>
      <x:c r="P4031" s="12" t="n">
        <x:v>0</x:v>
      </x:c>
      <x:c r="Q4031" s="12" t="n">
        <x:v>0</x:v>
      </x:c>
      <x:c r="R4031" s="12" t="n">
        <x:v>92.47720940350439</x:v>
      </x:c>
      <x:c r="S4031" s="12" t="n">
        <x:v>0</x:v>
      </x:c>
      <x:c r="T4031" s="12" t="n">
        <x:v>0</x:v>
      </x:c>
      <x:c r="U4031" s="12" t="n">
        <x:f>'逐时购电与费用'!H4031+'逐时购电与费用'!J4031+F4031-P4031+O4031-E4031-N4031/'月度汇总'!$F$6-Q4031</x:f>
        <x:v>-1.0000007932831068e-8</x:v>
      </x:c>
      <x:c r="V4031" s="12" t="n">
        <x:f>M4031-L4031-N4031+O4031/'月度汇总'!$F$7</x:f>
        <x:v>4.511946372076636e-13</x:v>
      </x:c>
    </x:row>
    <x:row r="4032" ht="20" customHeight="1">
      <x:c r="A4032" s="13" t="n">
        <x:f>'逐时购电与费用'!A4032</x:f>
        <x:v>45716.97222222222</x:v>
      </x:c>
      <x:c r="B4032" s="13" t="n">
        <x:v>45716</x:v>
      </x:c>
      <x:c r="C4032" s="12" t="n">
        <x:v>406.1271381944775</x:v>
      </x:c>
      <x:c r="D4032" s="12" t="n">
        <x:v>0</x:v>
      </x:c>
      <x:c r="E4032" s="12" t="n">
        <x:v>423.10746666666665</x:v>
      </x:c>
      <x:c r="F4032" s="12" t="n">
        <x:v>0</x:v>
      </x:c>
      <x:c r="G4032" s="12" t="n">
        <x:f>E4032-F4032</x:f>
        <x:v>423.10746666666665</x:v>
      </x:c>
      <x:c r="H4032" s="12" t="n">
        <x:f>G4032-C4032+D4032</x:f>
        <x:v>16.98032847218917</x:v>
      </x:c>
      <x:c r="I4032" s="12" t="n">
        <x:v>405.70573749999994</x:v>
      </x:c>
      <x:c r="J4032" s="12" t="n">
        <x:v>0</x:v>
      </x:c>
      <x:c r="K4032" s="12" t="n">
        <x:f>G4032-I4032+J4032</x:f>
        <x:v>17.401729166666712</x:v>
      </x:c>
      <x:c r="L4032" s="12" t="n">
        <x:v>4968.195637202612</x:v>
      </x:c>
      <x:c r="M4032" s="12" t="n">
        <x:v>5297.860573902188</x:v>
      </x:c>
      <x:c r="N4032" s="12" t="n">
        <x:v>329.664936699576</x:v>
      </x:c>
      <x:c r="O4032" s="12" t="n">
        <x:v>0</x:v>
      </x:c>
      <x:c r="P4032" s="12" t="n">
        <x:v>0</x:v>
      </x:c>
      <x:c r="Q4032" s="12" t="n">
        <x:v>0</x:v>
      </x:c>
      <x:c r="R4032" s="12" t="n">
        <x:v>92.32056611094822</x:v>
      </x:c>
      <x:c r="S4032" s="12" t="n">
        <x:v>0</x:v>
      </x:c>
      <x:c r="T4032" s="12" t="n">
        <x:v>0</x:v>
      </x:c>
      <x:c r="U4032" s="12" t="n">
        <x:f>'逐时购电与费用'!H4032+'逐时购电与费用'!J4032+F4032-P4032+O4032-E4032-N4032/'月度汇总'!$F$6-Q4032</x:f>
        <x:v>1.0000064776249928e-8</x:v>
      </x:c>
      <x:c r="V4032" s="12" t="n">
        <x:f>M4032-L4032-N4032+O4032/'月度汇总'!$F$7</x:f>
        <x:v>1.7053025658242404e-13</x:v>
      </x:c>
    </x:row>
    <x:row r="4033" ht="20" customHeight="1">
      <x:c r="A4033" s="13" t="n">
        <x:f>'逐时购电与费用'!A4033</x:f>
        <x:v>45716.97916666667</x:v>
      </x:c>
      <x:c r="B4033" s="13" t="n">
        <x:v>45716</x:v>
      </x:c>
      <x:c r="C4033" s="12" t="n">
        <x:v>388.73330413318956</x:v>
      </x:c>
      <x:c r="D4033" s="12" t="n">
        <x:v>0</x:v>
      </x:c>
      <x:c r="E4033" s="12" t="n">
        <x:v>411.6716666666667</x:v>
      </x:c>
      <x:c r="F4033" s="12" t="n">
        <x:v>0</x:v>
      </x:c>
      <x:c r="G4033" s="12" t="n">
        <x:f>E4033-F4033</x:f>
        <x:v>411.6716666666667</x:v>
      </x:c>
      <x:c r="H4033" s="12" t="n">
        <x:f>G4033-C4033+D4033</x:f>
        <x:v>22.938362533477118</x:v>
      </x:c>
      <x:c r="I4033" s="12" t="n">
        <x:v>388.30702500000007</x:v>
      </x:c>
      <x:c r="J4033" s="12" t="n">
        <x:v>0</x:v>
      </x:c>
      <x:c r="K4033" s="12" t="n">
        <x:f>G4033-I4033+J4033</x:f>
        <x:v>23.364641666666614</x:v>
      </x:c>
      <x:c r="L4033" s="12" t="n">
        <x:v>5297.860573902188</x:v>
      </x:c>
      <x:c r="M4033" s="12" t="n">
        <x:v>6025.054659197377</x:v>
      </x:c>
      <x:c r="N4033" s="12" t="n">
        <x:v>727.1940852951891</x:v>
      </x:c>
      <x:c r="O4033" s="12" t="n">
        <x:v>0</x:v>
      </x:c>
      <x:c r="P4033" s="12" t="n">
        <x:v>0</x:v>
      </x:c>
      <x:c r="Q4033" s="12" t="n">
        <x:v>0</x:v>
      </x:c>
      <x:c r="R4033" s="12" t="n">
        <x:v>75.22995107364216</x:v>
      </x:c>
      <x:c r="S4033" s="12" t="n">
        <x:v>0</x:v>
      </x:c>
      <x:c r="T4033" s="12" t="n">
        <x:v>0</x:v>
      </x:c>
      <x:c r="U4033" s="12" t="n">
        <x:f>'逐时购电与费用'!H4033+'逐时购电与费用'!J4033+F4033-P4033+O4033-E4033-N4033/'月度汇总'!$F$6-Q4033</x:f>
        <x:v>1.000012161966879e-8</x:v>
      </x:c>
      <x:c r="V4033" s="12" t="n">
        <x:f>M4033-L4033-N4033+O4033/'月度汇总'!$F$7</x:f>
        <x:v>2.2737367544323206e-13</x:v>
      </x:c>
    </x:row>
    <x:row r="4034" ht="20" customHeight="1">
      <x:c r="A4034" s="13" t="n">
        <x:f>'逐时购电与费用'!A4034</x:f>
        <x:v>45716.98611111111</x:v>
      </x:c>
      <x:c r="B4034" s="13" t="n">
        <x:v>45716</x:v>
      </x:c>
      <x:c r="C4034" s="12" t="n">
        <x:v>409.286333924522</x:v>
      </x:c>
      <x:c r="D4034" s="12" t="n">
        <x:v>0</x:v>
      </x:c>
      <x:c r="E4034" s="12" t="n">
        <x:v>398.62906666666663</x:v>
      </x:c>
      <x:c r="F4034" s="12" t="n">
        <x:v>0</x:v>
      </x:c>
      <x:c r="G4034" s="12" t="n">
        <x:f>E4034-F4034</x:f>
        <x:v>398.62906666666663</x:v>
      </x:c>
      <x:c r="H4034" s="12" t="n">
        <x:f>G4034-C4034+D4034</x:f>
        <x:v>-10.65726725785538</x:v>
      </x:c>
      <x:c r="I4034" s="12" t="n">
        <x:v>408.85531</x:v>
      </x:c>
      <x:c r="J4034" s="12" t="n">
        <x:v>0</x:v>
      </x:c>
      <x:c r="K4034" s="12" t="n">
        <x:f>G4034-I4034+J4034</x:f>
        <x:v>-10.226243333333343</x:v>
      </x:c>
      <x:c r="L4034" s="12" t="n">
        <x:v>6025.054659197377</x:v>
      </x:c>
      <x:c r="M4034" s="12" t="n">
        <x:v>6775.054659188377</x:v>
      </x:c>
      <x:c r="N4034" s="12" t="n">
        <x:v>749.999999991</x:v>
      </x:c>
      <x:c r="O4034" s="12" t="n">
        <x:v>0</x:v>
      </x:c>
      <x:c r="P4034" s="12" t="n">
        <x:v>0</x:v>
      </x:c>
      <x:c r="Q4034" s="12" t="n">
        <x:v>8.321516101322906</x:v>
      </x:c>
      <x:c r="R4034" s="12" t="n">
        <x:v>55.87415972666872</x:v>
      </x:c>
      <x:c r="S4034" s="12" t="n">
        <x:v>0</x:v>
      </x:c>
      <x:c r="T4034" s="12" t="n">
        <x:v>0</x:v>
      </x:c>
      <x:c r="U4034" s="12" t="n">
        <x:f>'逐时购电与费用'!H4034+'逐时购电与费用'!J4034+F4034-P4034+O4034-E4034-N4034/'月度汇总'!$F$6-Q4034</x:f>
        <x:v>1.2079226507921703e-13</x:v>
      </x:c>
      <x:c r="V4034" s="12" t="n">
        <x:f>M4034-L4034-N4034+O4034/'月度汇总'!$F$7</x:f>
        <x:v>-3.410605131648481e-13</x:v>
      </x:c>
    </x:row>
    <x:row r="4035" ht="20" customHeight="1">
      <x:c r="A4035" s="13" t="n">
        <x:f>'逐时购电与费用'!A4035</x:f>
        <x:v>45716.993055555555</x:v>
      </x:c>
      <x:c r="B4035" s="13" t="n">
        <x:v>45716</x:v>
      </x:c>
      <x:c r="C4035" s="12" t="n">
        <x:v>434.7091712298151</x:v>
      </x:c>
      <x:c r="D4035" s="12" t="n">
        <x:v>0</x:v>
      </x:c>
      <x:c r="E4035" s="12" t="n">
        <x:v>405.14308333333327</x:v>
      </x:c>
      <x:c r="F4035" s="12" t="n">
        <x:v>0</x:v>
      </x:c>
      <x:c r="G4035" s="12" t="n">
        <x:f>E4035-F4035</x:f>
        <x:v>405.14308333333327</x:v>
      </x:c>
      <x:c r="H4035" s="12" t="n">
        <x:f>G4035-C4035+D4035</x:f>
        <x:v>-29.56608789648186</x:v>
      </x:c>
      <x:c r="I4035" s="12" t="n">
        <x:v>432.6880408333334</x:v>
      </x:c>
      <x:c r="J4035" s="12" t="n">
        <x:v>0</x:v>
      </x:c>
      <x:c r="K4035" s="12" t="n">
        <x:f>G4035-I4035+J4035</x:f>
        <x:v>-27.544957500000123</x:v>
      </x:c>
      <x:c r="L4035" s="12" t="n">
        <x:v>6775.054659188377</x:v>
      </x:c>
      <x:c r="M4035" s="12" t="n">
        <x:v>6801.664138286211</x:v>
      </x:c>
      <x:c r="N4035" s="12" t="n">
        <x:v>26.609479097833674</x:v>
      </x:c>
      <x:c r="O4035" s="12" t="n">
        <x:v>0</x:v>
      </x:c>
      <x:c r="P4035" s="12" t="n">
        <x:v>0</x:v>
      </x:c>
      <x:c r="Q4035" s="12" t="n">
        <x:v>0</x:v>
      </x:c>
      <x:c r="R4035" s="12" t="n">
        <x:v>27.122865854884935</x:v>
      </x:c>
      <x:c r="S4035" s="12" t="n">
        <x:v>0</x:v>
      </x:c>
      <x:c r="T4035" s="12" t="n">
        <x:v>0</x:v>
      </x:c>
      <x:c r="U4035" s="12" t="n">
        <x:f>'逐时购电与费用'!H4035+'逐时购电与费用'!J4035+F4035-P4035+O4035-E4035-N4035/'月度汇总'!$F$6-Q4035</x:f>
        <x:v>1.000000082740371e-8</x:v>
      </x:c>
      <x:c r="V4035" s="12" t="n">
        <x:f>M4035-L4035-N4035+O4035/'月度汇总'!$F$7</x:f>
        <x:v>4.085620730620576e-13</x:v>
      </x:c>
    </x:row>
    <x:row r="4036" ht="20" customHeight="1">
      <x:c r="A4036" s="13" t="n">
        <x:f>'逐时购电与费用'!A4036</x:f>
        <x:v>45717</x:v>
      </x:c>
      <x:c r="B4036" s="13" t="n">
        <x:v>45717</x:v>
      </x:c>
      <x:c r="C4036" s="12" t="n">
        <x:v>426.9612</x:v>
      </x:c>
      <x:c r="D4036" s="12" t="n">
        <x:v>0</x:v>
      </x:c>
      <x:c r="E4036" s="12" t="n">
        <x:v>426.3883333333333</x:v>
      </x:c>
      <x:c r="F4036" s="12" t="n">
        <x:v>0</x:v>
      </x:c>
      <x:c r="G4036" s="12" t="n">
        <x:f>E4036-F4036</x:f>
        <x:v>426.3883333333333</x:v>
      </x:c>
      <x:c r="H4036" s="12" t="n">
        <x:f>G4036-C4036+D4036</x:f>
        <x:v>-0.5728666666666982</x:v>
      </x:c>
      <x:c r="I4036" s="12" t="n">
        <x:v>426.9612</x:v>
      </x:c>
      <x:c r="J4036" s="12" t="n">
        <x:v>0</x:v>
      </x:c>
      <x:c r="K4036" s="12" t="n">
        <x:f>G4036-I4036+J4036</x:f>
        <x:v>-0.5728666666666982</x:v>
      </x:c>
      <x:c r="L4036" s="12" t="n">
        <x:v>6801.664138286211</x:v>
      </x:c>
      <x:c r="M4036" s="12" t="n">
        <x:v>6802.179718277211</x:v>
      </x:c>
      <x:c r="N4036" s="12" t="n">
        <x:v>0.5155799910000283</x:v>
      </x:c>
      <x:c r="O4036" s="12" t="n">
        <x:v>0</x:v>
      </x:c>
      <x:c r="P4036" s="12" t="n">
        <x:v>0</x:v>
      </x:c>
      <x:c r="Q4036" s="12" t="n">
        <x:v>0</x:v>
      </x:c>
      <x:c r="R4036" s="12" t="n">
        <x:v>124.17661181688959</x:v>
      </x:c>
      <x:c r="S4036" s="12" t="n">
        <x:v>0</x:v>
      </x:c>
      <x:c r="T4036" s="12" t="n">
        <x:v>0</x:v>
      </x:c>
      <x:c r="U4036" s="12" t="n">
        <x:f>'逐时购电与费用'!H4036+'逐时购电与费用'!J4036+F4036-P4036+O4036-E4036-N4036/'月度汇总'!$F$6-Q4036</x:f>
        <x:v>1.0000000050247593e-8</x:v>
      </x:c>
      <x:c r="V4036" s="12" t="n">
        <x:f>M4036-L4036-N4036+O4036/'月度汇总'!$F$7</x:f>
        <x:v>-1.6053824936079764e-13</x:v>
      </x:c>
    </x:row>
  </x:sheetData>
  <x:conditionalFormatting sqref="U5:U4036">
    <x:cfRule type="expression" dxfId="2" priority="1">
      <x:formula>ABS(U5)&gt;0.00001</x:formula>
    </x:cfRule>
  </x:conditionalFormatting>
  <x:conditionalFormatting sqref="V5:V4036">
    <x:cfRule type="expression" dxfId="3" priority="2">
      <x:formula>ABS(V5)&gt;0.00001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6eedeb408a49e7"/>
  </x:tableParts>
</x:worksheet>
</file>